
<file path=[Content_Types].xml><?xml version="1.0" encoding="utf-8"?>
<Types xmlns="http://schemas.openxmlformats.org/package/2006/content-types">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9.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21.xml.rels" ContentType="application/vnd.openxmlformats-package.relationships+xml"/>
  <Override PartName="/xl/worksheets/_rels/sheet16.xml.rels" ContentType="application/vnd.openxmlformats-package.relationships+xml"/>
  <Override PartName="/xl/worksheets/_rels/sheet22.xml.rels" ContentType="application/vnd.openxmlformats-package.relationships+xml"/>
  <Override PartName="/xl/worksheets/_rels/sheet17.xml.rels" ContentType="application/vnd.openxmlformats-package.relationships+xml"/>
  <Override PartName="/xl/worksheets/_rels/sheet23.xml.rels" ContentType="application/vnd.openxmlformats-package.relationships+xml"/>
  <Override PartName="/xl/worksheets/_rels/sheet18.xml.rels" ContentType="application/vnd.openxmlformats-package.relationships+xml"/>
  <Override PartName="/xl/worksheets/_rels/sheet19.xml.rels" ContentType="application/vnd.openxmlformats-package.relationships+xml"/>
  <Override PartName="/xl/worksheets/_rels/sheet20.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15" activeTab="21"/>
  </bookViews>
  <sheets>
    <sheet name="F. De CASTRO" sheetId="1" state="hidden" r:id="rId2"/>
    <sheet name="S. BORDES" sheetId="2" state="hidden" r:id="rId3"/>
    <sheet name="R.HUBSCHWERLIN" sheetId="3" state="hidden" r:id="rId4"/>
    <sheet name="L. ROUSSET" sheetId="4" state="hidden" r:id="rId5"/>
    <sheet name="E.MATHOUX" sheetId="5" state="hidden" r:id="rId6"/>
    <sheet name="D.RIVIERE" sheetId="6" state="hidden" r:id="rId7"/>
    <sheet name="D.DIASONAMA" sheetId="7" state="hidden" r:id="rId8"/>
    <sheet name="S.BAUCHAGE" sheetId="8" state="hidden" r:id="rId9"/>
    <sheet name="T.MELON" sheetId="9" state="hidden" r:id="rId10"/>
    <sheet name="F. LOPEZ" sheetId="10" state="hidden" r:id="rId11"/>
    <sheet name="B. PETAT" sheetId="11" state="hidden" r:id="rId12"/>
    <sheet name="O.MARTIN" sheetId="12" state="hidden" r:id="rId13"/>
    <sheet name="O.ANSOINE" sheetId="13" state="hidden" r:id="rId14"/>
    <sheet name="JF.BRAY" sheetId="14" state="hidden" r:id="rId15"/>
    <sheet name="A.GONNET" sheetId="15" state="hidden" r:id="rId16"/>
    <sheet name="Janv" sheetId="16" state="visible" r:id="rId17"/>
    <sheet name="Fév" sheetId="17" state="visible" r:id="rId18"/>
    <sheet name="Mars" sheetId="18" state="visible" r:id="rId19"/>
    <sheet name="Avril" sheetId="19" state="visible" r:id="rId20"/>
    <sheet name="Mai" sheetId="20" state="visible" r:id="rId21"/>
    <sheet name="Juin" sheetId="21" state="visible" r:id="rId22"/>
    <sheet name="Juillet" sheetId="22" state="visible" r:id="rId23"/>
    <sheet name="Présence" sheetId="23" state="visible" r:id="rId24"/>
  </sheets>
  <definedNames>
    <definedName function="false" hidden="false" localSheetId="14" name="_xlnm.Print_Area" vbProcedure="false">'A.GONNET'!$A$1:$AF$37</definedName>
    <definedName function="false" hidden="false" localSheetId="18" name="_xlnm.Print_Titles" vbProcedure="false">Avril!$2:$2</definedName>
    <definedName function="false" hidden="true" localSheetId="18" name="_xlnm._FilterDatabase" vbProcedure="false">Avril!$A$3:$CK$774</definedName>
    <definedName function="false" hidden="false" localSheetId="10" name="_xlnm.Print_Area" vbProcedure="false">'B. PETAT'!$A$1:$AF$37</definedName>
    <definedName function="false" hidden="false" localSheetId="6" name="_xlnm.Print_Area" vbProcedure="false">'D.DIASONAMA'!$A$1:$AF$37</definedName>
    <definedName function="false" hidden="false" localSheetId="5" name="_xlnm.Print_Area" vbProcedure="false">'D.RIVIERE'!$A$1:$AF$37</definedName>
    <definedName function="false" hidden="false" localSheetId="4" name="_xlnm.Print_Area" vbProcedure="false">'E.MATHOUX'!$A$1:$AF$37</definedName>
    <definedName function="false" hidden="false" localSheetId="0" name="_xlnm.Print_Area" vbProcedure="false">'F. De CASTRO'!$A$1:$AH$37</definedName>
    <definedName function="false" hidden="false" localSheetId="9" name="_xlnm.Print_Area" vbProcedure="false">'F. LOPEZ'!$A$1:$AG$37</definedName>
    <definedName function="false" hidden="false" localSheetId="16" name="_xlnm.Print_Titles" vbProcedure="false">Fév!$B:$G;Fév!$1:$2</definedName>
    <definedName function="false" hidden="true" localSheetId="16" name="_xlnm._FilterDatabase" vbProcedure="false">Fév!$A$3:$CI$828</definedName>
    <definedName function="false" hidden="false" localSheetId="15" name="_xlnm.Print_Titles" vbProcedure="false">Janv!$B:$G;Janv!$1:$2</definedName>
    <definedName function="false" hidden="true" localSheetId="15" name="_xlnm._FilterDatabase" vbProcedure="false">Janv!$A$3:$CJ$832</definedName>
    <definedName function="false" hidden="false" localSheetId="13" name="_xlnm.Print_Area" vbProcedure="false">'JF.BRAY'!$A$1:$AF$37</definedName>
    <definedName function="false" hidden="false" localSheetId="21" name="_xlnm.Print_Titles" vbProcedure="false">Juillet!$2:$2</definedName>
    <definedName function="false" hidden="true" localSheetId="21" name="_xlnm._FilterDatabase" vbProcedure="false">Juillet!$A$4:$EN$775</definedName>
    <definedName function="false" hidden="false" localSheetId="20" name="_xlnm.Print_Titles" vbProcedure="false">Juin!$2:$2</definedName>
    <definedName function="false" hidden="true" localSheetId="20" name="_xlnm._FilterDatabase" vbProcedure="false">Juin!$A$4:$DO$775</definedName>
    <definedName function="false" hidden="false" localSheetId="3" name="_xlnm.Print_Area" vbProcedure="false">'L. ROUSSET'!$A$1:$AF$37</definedName>
    <definedName function="false" hidden="false" localSheetId="19" name="_xlnm.Print_Titles" vbProcedure="false">Mai!$2:$2</definedName>
    <definedName function="false" hidden="true" localSheetId="19" name="_xlnm._FilterDatabase" vbProcedure="false">Mai!$A$3:$CL$774</definedName>
    <definedName function="false" hidden="false" localSheetId="17" name="_xlnm.Print_Area" vbProcedure="false">Mars!$A$4:$CL$806</definedName>
    <definedName function="false" hidden="false" localSheetId="17" name="_xlnm.Print_Titles" vbProcedure="false">Mars!$2:$2</definedName>
    <definedName function="false" hidden="true" localSheetId="17" name="_xlnm._FilterDatabase" vbProcedure="false">Mars!$A$3:$CL$806</definedName>
    <definedName function="false" hidden="false" localSheetId="12" name="_xlnm.Print_Area" vbProcedure="false">'O.ANSOINE'!$A$1:$AI$37</definedName>
    <definedName function="false" hidden="false" localSheetId="11" name="_xlnm.Print_Area" vbProcedure="false">'O.MARTIN'!$A$1:$AJ$37</definedName>
    <definedName function="false" hidden="false" localSheetId="22" name="_xlnm.Print_Area" vbProcedure="false">Présence!$B$1:$S$43</definedName>
    <definedName function="false" hidden="true" localSheetId="22" name="_xlnm._FilterDatabase" vbProcedure="false">Présence!$C$2:$S$42</definedName>
    <definedName function="false" hidden="false" localSheetId="2" name="_xlnm.Print_Area" vbProcedure="false">'R.HUBSCHWERLIN'!$A$1:$AJ$37</definedName>
    <definedName function="false" hidden="false" localSheetId="1" name="_xlnm.Print_Area" vbProcedure="false">'S. BORDES'!$A$1:$AF$37</definedName>
    <definedName function="false" hidden="false" localSheetId="7" name="_xlnm.Print_Area" vbProcedure="false">'S.BAUCHAGE'!$A$1:$AI$37</definedName>
    <definedName function="false" hidden="false" localSheetId="8" name="_xlnm.Print_Area" vbProcedure="false">'T.MELON'!$A$1:$AF$37</definedName>
    <definedName function="false" hidden="false" localSheetId="0" name="_xlnm.Print_Area" vbProcedure="false">'F. De CASTRO'!$A$1:$AH$37</definedName>
    <definedName function="false" hidden="false" localSheetId="1" name="_xlnm.Print_Area" vbProcedure="false">'S. BORDES'!$A$1:$AF$37</definedName>
    <definedName function="false" hidden="false" localSheetId="2" name="_xlnm.Print_Area" vbProcedure="false">'R.HUBSCHWERLIN'!$A$1:$AJ$37</definedName>
    <definedName function="false" hidden="false" localSheetId="3" name="_xlnm.Print_Area" vbProcedure="false">'L. ROUSSET'!$A$1:$AF$37</definedName>
    <definedName function="false" hidden="false" localSheetId="4" name="_xlnm.Print_Area" vbProcedure="false">'E.MATHOUX'!$A$1:$AF$37</definedName>
    <definedName function="false" hidden="false" localSheetId="5" name="_xlnm.Print_Area" vbProcedure="false">'D.RIVIERE'!$A$1:$AF$37</definedName>
    <definedName function="false" hidden="false" localSheetId="6" name="_xlnm.Print_Area" vbProcedure="false">'D.DIASONAMA'!$A$1:$AF$37</definedName>
    <definedName function="false" hidden="false" localSheetId="7" name="_xlnm.Print_Area" vbProcedure="false">'S.BAUCHAGE'!$A$1:$AI$37</definedName>
    <definedName function="false" hidden="false" localSheetId="8" name="_xlnm.Print_Area" vbProcedure="false">'T.MELON'!$A$1:$AF$37</definedName>
    <definedName function="false" hidden="false" localSheetId="9" name="_xlnm.Print_Area" vbProcedure="false">'F. LOPEZ'!$A$1:$AG$37</definedName>
    <definedName function="false" hidden="false" localSheetId="10" name="_xlnm.Print_Area" vbProcedure="false">'B. PETAT'!$A$1:$AF$37</definedName>
    <definedName function="false" hidden="false" localSheetId="10" name="_xlnm._FilterDatabase" vbProcedure="false">'B. PETAT'!$B$3:$S$31</definedName>
    <definedName function="false" hidden="false" localSheetId="11" name="_xlnm.Print_Area" vbProcedure="false">'O.MARTIN'!$A$1:$AJ$37</definedName>
    <definedName function="false" hidden="false" localSheetId="12" name="_xlnm.Print_Area" vbProcedure="false">'O.ANSOINE'!$A$1:$AI$37</definedName>
    <definedName function="false" hidden="false" localSheetId="13" name="_xlnm.Print_Area" vbProcedure="false">'JF.BRAY'!$A$1:$AF$37</definedName>
    <definedName function="false" hidden="false" localSheetId="14" name="_xlnm.Print_Area" vbProcedure="false">'A.GONNET'!$A$1:$AF$37</definedName>
    <definedName function="false" hidden="false" localSheetId="15" name="_xlnm.Print_Titles" vbProcedure="false">Janv!$B:$G,Janv!$1:$2</definedName>
    <definedName function="false" hidden="false" localSheetId="15" name="_xlnm._FilterDatabase" vbProcedure="false">Janv!$A$3:$CJ$832</definedName>
    <definedName function="false" hidden="false" localSheetId="16" name="_xlnm.Print_Titles" vbProcedure="false">Fév!$B:$G,Fév!$1:$2</definedName>
    <definedName function="false" hidden="false" localSheetId="16" name="_xlnm._FilterDatabase" vbProcedure="false">Fév!$A$3:$CI$828</definedName>
    <definedName function="false" hidden="false" localSheetId="17" name="_xlnm.Print_Area" vbProcedure="false">Mars!$A$4:$CL$806</definedName>
    <definedName function="false" hidden="false" localSheetId="17" name="_xlnm.Print_Titles" vbProcedure="false">Mars!$2:$2</definedName>
    <definedName function="false" hidden="false" localSheetId="17" name="_xlnm._FilterDatabase" vbProcedure="false">Mars!$A$3:$CL$806</definedName>
    <definedName function="false" hidden="false" localSheetId="18" name="_xlnm.Print_Titles" vbProcedure="false">Avril!$2:$2</definedName>
    <definedName function="false" hidden="false" localSheetId="18" name="_xlnm._FilterDatabase" vbProcedure="false">Avril!$A$3:$CK$774</definedName>
    <definedName function="false" hidden="false" localSheetId="19" name="_xlnm.Print_Titles" vbProcedure="false">Mai!$2:$2</definedName>
    <definedName function="false" hidden="false" localSheetId="19" name="_xlnm._FilterDatabase" vbProcedure="false">Mai!$A$3:$CL$774</definedName>
    <definedName function="false" hidden="false" localSheetId="20" name="_xlnm.Print_Titles" vbProcedure="false">Juin!$2:$2</definedName>
    <definedName function="false" hidden="false" localSheetId="20" name="_xlnm._FilterDatabase" vbProcedure="false">Juin!$A$4:$DO$775</definedName>
    <definedName function="false" hidden="false" localSheetId="21" name="_xlnm.Print_Titles" vbProcedure="false">Juillet!$2:$2</definedName>
    <definedName function="false" hidden="false" localSheetId="21" name="_xlnm._FilterDatabase" vbProcedure="false">Juillet!$A$4:$EN$775</definedName>
    <definedName function="false" hidden="false" localSheetId="22" name="_xlnm.Print_Area" vbProcedure="false">Présence!$B$1:$S$43</definedName>
    <definedName function="false" hidden="false" localSheetId="22" name="_xlnm._FilterDatabase" vbProcedure="false">Présence!$C$2:$S$42</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<sst xmlns="http://schemas.openxmlformats.org/spreadsheetml/2006/main" count="15638" uniqueCount="241">
  <si>
    <t xml:space="preserve">NOM : Fatima DE CASTRO</t>
  </si>
  <si>
    <t xml:space="preserve">n° de BT</t>
  </si>
  <si>
    <t xml:space="preserve">Pliage </t>
  </si>
  <si>
    <t xml:space="preserve">Dépôt Quai</t>
  </si>
  <si>
    <t xml:space="preserve">chargt déchargt</t>
  </si>
  <si>
    <t xml:space="preserve">Essais nettoyage Dubus</t>
  </si>
  <si>
    <t xml:space="preserve">Panne Dubus</t>
  </si>
  <si>
    <t xml:space="preserve">Maintenance</t>
  </si>
  <si>
    <t xml:space="preserve">Rangmt nettoyage</t>
  </si>
  <si>
    <t xml:space="preserve">cales Bois</t>
  </si>
  <si>
    <t xml:space="preserve">Total du temps de travail/jour</t>
  </si>
  <si>
    <t xml:space="preserve">Equipe</t>
  </si>
  <si>
    <t xml:space="preserve">férié</t>
  </si>
  <si>
    <t xml:space="preserve">NOM : Sandrine BORDES</t>
  </si>
  <si>
    <t xml:space="preserve">NOM : René HUSCWERBERLIN</t>
  </si>
  <si>
    <t xml:space="preserve">NOM : Laurent ROUSSET</t>
  </si>
  <si>
    <t xml:space="preserve">NOM : Eddy MATHOUX</t>
  </si>
  <si>
    <t xml:space="preserve">NOM : David RIVIERE</t>
  </si>
  <si>
    <t xml:space="preserve">NOM : Denis DIASONAMA</t>
  </si>
  <si>
    <t xml:space="preserve">NOM : Sébastien BAUCHAGE</t>
  </si>
  <si>
    <t xml:space="preserve">NOM : Thierry MELON</t>
  </si>
  <si>
    <t xml:space="preserve">NOM : François LOPEZ</t>
  </si>
  <si>
    <t xml:space="preserve">NOM : Bruno PETAT</t>
  </si>
  <si>
    <t xml:space="preserve">NOM: Olivier MARTIN</t>
  </si>
  <si>
    <t xml:space="preserve">NOM : Orlando ANSOINE</t>
  </si>
  <si>
    <t xml:space="preserve">NOM : JF BRAY</t>
  </si>
  <si>
    <t xml:space="preserve">NOM : Arnaud GONNET</t>
  </si>
  <si>
    <t xml:space="preserve">RECAPITULATIF</t>
  </si>
  <si>
    <t xml:space="preserve">Salarié</t>
  </si>
  <si>
    <t xml:space="preserve">Jour</t>
  </si>
  <si>
    <t xml:space="preserve">Cumul semaine</t>
  </si>
  <si>
    <t xml:space="preserve">Cumul Jour</t>
  </si>
  <si>
    <r>
      <rPr>
        <sz val="8"/>
        <rFont val="Arial"/>
        <family val="2"/>
        <charset val="1"/>
      </rPr>
      <t xml:space="preserve">Cumul semaine  
</t>
    </r>
    <r>
      <rPr>
        <b val="true"/>
        <sz val="8"/>
        <color rgb="FFFF0000"/>
        <rFont val="Arial"/>
        <family val="2"/>
        <charset val="1"/>
      </rPr>
      <t xml:space="preserve">(en rouge différent de 38h)</t>
    </r>
  </si>
  <si>
    <t xml:space="preserve">travaux usine</t>
  </si>
  <si>
    <t xml:space="preserve">Aide Daniel</t>
  </si>
  <si>
    <t xml:space="preserve">Déplacement</t>
  </si>
  <si>
    <t xml:space="preserve">visite médicale</t>
  </si>
  <si>
    <t xml:space="preserve">Programme centre usinage</t>
  </si>
  <si>
    <t xml:space="preserve">formation pliage</t>
  </si>
  <si>
    <t xml:space="preserve">panneaux carac</t>
  </si>
  <si>
    <t xml:space="preserve">bombé acier 22</t>
  </si>
  <si>
    <t xml:space="preserve">Observations</t>
  </si>
  <si>
    <t xml:space="preserve">NEG</t>
  </si>
  <si>
    <t xml:space="preserve">DE CASTRO F.</t>
  </si>
  <si>
    <t xml:space="preserve">S01</t>
  </si>
  <si>
    <t xml:space="preserve">S02</t>
  </si>
  <si>
    <t xml:space="preserve">S03</t>
  </si>
  <si>
    <t xml:space="preserve">S04</t>
  </si>
  <si>
    <t xml:space="preserve">S05</t>
  </si>
  <si>
    <t xml:space="preserve">T</t>
  </si>
  <si>
    <t xml:space="preserve">SERVAS E.</t>
  </si>
  <si>
    <t xml:space="preserve">CHOTTEAU N.</t>
  </si>
  <si>
    <t xml:space="preserve">HUBSCHWERLIN R.</t>
  </si>
  <si>
    <t xml:space="preserve">cp</t>
  </si>
  <si>
    <t xml:space="preserve">ROUSSET L.</t>
  </si>
  <si>
    <t xml:space="preserve">MATHOUX E.</t>
  </si>
  <si>
    <t xml:space="preserve">DIASONAMA D.</t>
  </si>
  <si>
    <t xml:space="preserve">CONSTANTIN A.</t>
  </si>
  <si>
    <t xml:space="preserve">PETAT B.</t>
  </si>
  <si>
    <t xml:space="preserve">LOPEZ F.</t>
  </si>
  <si>
    <t xml:space="preserve">SADIK A.</t>
  </si>
  <si>
    <t xml:space="preserve">CHOTTEAU D.</t>
  </si>
  <si>
    <t xml:space="preserve">MARGA D.</t>
  </si>
  <si>
    <t xml:space="preserve">DESIAGE Q.</t>
  </si>
  <si>
    <t xml:space="preserve">INT</t>
  </si>
  <si>
    <t xml:space="preserve">TIKSAT J,</t>
  </si>
  <si>
    <t xml:space="preserve">ELMAKI A,</t>
  </si>
  <si>
    <t xml:space="preserve">MOUSSA N.</t>
  </si>
  <si>
    <t xml:space="preserve">HARLICOT O.</t>
  </si>
  <si>
    <t xml:space="preserve">Normand G.</t>
  </si>
  <si>
    <t xml:space="preserve">BESSAULT K.</t>
  </si>
  <si>
    <t xml:space="preserve">N/I</t>
  </si>
  <si>
    <t xml:space="preserve">T Jan</t>
  </si>
  <si>
    <t xml:space="preserve">chantier</t>
  </si>
  <si>
    <t xml:space="preserve">SAV Borel</t>
  </si>
  <si>
    <t xml:space="preserve">S06</t>
  </si>
  <si>
    <t xml:space="preserve">S07</t>
  </si>
  <si>
    <t xml:space="preserve">S08</t>
  </si>
  <si>
    <t xml:space="preserve">S09</t>
  </si>
  <si>
    <t xml:space="preserve">1cp</t>
  </si>
  <si>
    <t xml:space="preserve">1cp </t>
  </si>
  <si>
    <t xml:space="preserve">NORMAND G.</t>
  </si>
  <si>
    <t xml:space="preserve">PUCCIO T.</t>
  </si>
  <si>
    <t xml:space="preserve">Guillaume M.</t>
  </si>
  <si>
    <t xml:space="preserve">18b</t>
  </si>
  <si>
    <t xml:space="preserve">22 Bombé</t>
  </si>
  <si>
    <t xml:space="preserve">bessier pre cadre</t>
  </si>
  <si>
    <t xml:space="preserve">De Castro F.</t>
  </si>
  <si>
    <t xml:space="preserve">s09</t>
  </si>
  <si>
    <t xml:space="preserve">s10</t>
  </si>
  <si>
    <t xml:space="preserve">s11</t>
  </si>
  <si>
    <t xml:space="preserve">s12</t>
  </si>
  <si>
    <t xml:space="preserve">s13</t>
  </si>
  <si>
    <t xml:space="preserve">Servas E.</t>
  </si>
  <si>
    <t xml:space="preserve">cp </t>
  </si>
  <si>
    <t xml:space="preserve">CP</t>
  </si>
  <si>
    <t xml:space="preserve">deces</t>
  </si>
  <si>
    <t xml:space="preserve">Obsèques</t>
  </si>
  <si>
    <t xml:space="preserve">Chotteau N.</t>
  </si>
  <si>
    <t xml:space="preserve">Hubschwerlin R.</t>
  </si>
  <si>
    <t xml:space="preserve">abs</t>
  </si>
  <si>
    <t xml:space="preserve">Rousset L.</t>
  </si>
  <si>
    <t xml:space="preserve">Mathoux E.</t>
  </si>
  <si>
    <t xml:space="preserve">Diasonama D.</t>
  </si>
  <si>
    <t xml:space="preserve">Petat B.</t>
  </si>
  <si>
    <t xml:space="preserve">Lopez F.</t>
  </si>
  <si>
    <t xml:space="preserve">Sadik G.</t>
  </si>
  <si>
    <t xml:space="preserve">SADIK G.</t>
  </si>
  <si>
    <t xml:space="preserve">Chotteau D.</t>
  </si>
  <si>
    <t xml:space="preserve">Desiage Q.</t>
  </si>
  <si>
    <t xml:space="preserve">Sadik A.</t>
  </si>
  <si>
    <t xml:space="preserve">Elmaki A.</t>
  </si>
  <si>
    <t xml:space="preserve">ELMAKI A.</t>
  </si>
  <si>
    <t xml:space="preserve">Moussa N.</t>
  </si>
  <si>
    <t xml:space="preserve">Mabwasa O.</t>
  </si>
  <si>
    <t xml:space="preserve">Colbalt Jean Pascal </t>
  </si>
  <si>
    <t xml:space="preserve">T Mars</t>
  </si>
  <si>
    <t xml:space="preserve">BBQ</t>
  </si>
  <si>
    <t xml:space="preserve">Bessier Acier deb656</t>
  </si>
  <si>
    <t xml:space="preserve">Pattes Salpétrière deb545</t>
  </si>
  <si>
    <t xml:space="preserve">pd 454</t>
  </si>
  <si>
    <t xml:space="preserve">Poteaux Gendarmerie
deb614</t>
  </si>
  <si>
    <t xml:space="preserve">Villepinte</t>
  </si>
  <si>
    <t xml:space="preserve">Maison de la Corée</t>
  </si>
  <si>
    <t xml:space="preserve">s14</t>
  </si>
  <si>
    <t xml:space="preserve">s15</t>
  </si>
  <si>
    <t xml:space="preserve">s16</t>
  </si>
  <si>
    <t xml:space="preserve">s17</t>
  </si>
  <si>
    <t xml:space="preserve">s18</t>
  </si>
  <si>
    <t xml:space="preserve">AT</t>
  </si>
  <si>
    <t xml:space="preserve">MABWASA O.</t>
  </si>
  <si>
    <t xml:space="preserve">Coltrat J.P.</t>
  </si>
  <si>
    <t xml:space="preserve">COLTRAT J.P.</t>
  </si>
  <si>
    <t xml:space="preserve">De Castro S.</t>
  </si>
  <si>
    <t xml:space="preserve">DE CASTRO S.</t>
  </si>
  <si>
    <t xml:space="preserve">Gauthier S.</t>
  </si>
  <si>
    <t xml:space="preserve">GAUTHIER S.</t>
  </si>
  <si>
    <t xml:space="preserve">T Avril</t>
  </si>
  <si>
    <t xml:space="preserve">12
a+b</t>
  </si>
  <si>
    <t xml:space="preserve">TDC
GC Amelot</t>
  </si>
  <si>
    <t xml:space="preserve">Pattes Verrière</t>
  </si>
  <si>
    <t xml:space="preserve">Pliage Nantes</t>
  </si>
  <si>
    <t xml:space="preserve">sav</t>
  </si>
  <si>
    <t xml:space="preserve">Barrachet</t>
  </si>
  <si>
    <t xml:space="preserve">Chariot</t>
  </si>
  <si>
    <t xml:space="preserve">Fab Chariot</t>
  </si>
  <si>
    <t xml:space="preserve">s19</t>
  </si>
  <si>
    <t xml:space="preserve">s20</t>
  </si>
  <si>
    <t xml:space="preserve">s21</t>
  </si>
  <si>
    <t xml:space="preserve">s22</t>
  </si>
  <si>
    <t xml:space="preserve">mal</t>
  </si>
  <si>
    <t xml:space="preserve">Fouchacq H.</t>
  </si>
  <si>
    <t xml:space="preserve">Peinture</t>
  </si>
  <si>
    <t xml:space="preserve">Chariot </t>
  </si>
  <si>
    <t xml:space="preserve">Grille</t>
  </si>
  <si>
    <t xml:space="preserve">pd10</t>
  </si>
  <si>
    <t xml:space="preserve">pd13</t>
  </si>
  <si>
    <t xml:space="preserve">pd35
Garenne</t>
  </si>
  <si>
    <t xml:space="preserve">pd99
Layani</t>
  </si>
  <si>
    <t xml:space="preserve">pd054
Rue Albert</t>
  </si>
  <si>
    <t xml:space="preserve">pd100
Layani</t>
  </si>
  <si>
    <t xml:space="preserve">pd113
Carac</t>
  </si>
  <si>
    <t xml:space="preserve">pd114
Carac</t>
  </si>
  <si>
    <t xml:space="preserve">bt095</t>
  </si>
  <si>
    <t xml:space="preserve">bt126</t>
  </si>
  <si>
    <t xml:space="preserve">bt128</t>
  </si>
  <si>
    <t xml:space="preserve">bt131</t>
  </si>
  <si>
    <t xml:space="preserve">bt132
Stephenson</t>
  </si>
  <si>
    <t xml:space="preserve">bt133</t>
  </si>
  <si>
    <t xml:space="preserve">bt134</t>
  </si>
  <si>
    <t xml:space="preserve">bt143</t>
  </si>
  <si>
    <t xml:space="preserve">bt144</t>
  </si>
  <si>
    <t xml:space="preserve">bt162</t>
  </si>
  <si>
    <t xml:space="preserve">bt139
CNRS Orléans</t>
  </si>
  <si>
    <t xml:space="preserve">La Rapée</t>
  </si>
  <si>
    <t xml:space="preserve">LP Nantes</t>
  </si>
  <si>
    <t xml:space="preserve">bt028
Bessier Tablettes</t>
  </si>
  <si>
    <t xml:space="preserve">Bessier</t>
  </si>
  <si>
    <t xml:space="preserve">Carac</t>
  </si>
  <si>
    <t xml:space="preserve">Limours</t>
  </si>
  <si>
    <t xml:space="preserve">Salpétrière </t>
  </si>
  <si>
    <t xml:space="preserve">Cléret 1</t>
  </si>
  <si>
    <t xml:space="preserve">sav Ordener</t>
  </si>
  <si>
    <t xml:space="preserve">Chariot
Table</t>
  </si>
  <si>
    <t xml:space="preserve">deb 
656</t>
  </si>
  <si>
    <t xml:space="preserve">Format° sertisseuse</t>
  </si>
  <si>
    <t xml:space="preserve">Usinage bt13</t>
  </si>
  <si>
    <t xml:space="preserve">Portail + Egoût Usine</t>
  </si>
  <si>
    <t xml:space="preserve">Contrôle Technique + TDC</t>
  </si>
  <si>
    <t xml:space="preserve">pd37 bessier</t>
  </si>
  <si>
    <t xml:space="preserve">s23</t>
  </si>
  <si>
    <t xml:space="preserve">s24</t>
  </si>
  <si>
    <t xml:space="preserve">s25</t>
  </si>
  <si>
    <t xml:space="preserve">s26</t>
  </si>
  <si>
    <t xml:space="preserve">FOUCHACQ H.</t>
  </si>
  <si>
    <t xml:space="preserve">Chotteau L.</t>
  </si>
  <si>
    <t xml:space="preserve">CHOTTEAU L.</t>
  </si>
  <si>
    <t xml:space="preserve">Caceres E.</t>
  </si>
  <si>
    <t xml:space="preserve">autre</t>
  </si>
  <si>
    <t xml:space="preserve">Belvédère</t>
  </si>
  <si>
    <t xml:space="preserve">bt115
Paris Dauphine</t>
  </si>
  <si>
    <t xml:space="preserve">bt131
reprise</t>
  </si>
  <si>
    <t xml:space="preserve">bt134
Layani </t>
  </si>
  <si>
    <t xml:space="preserve">bt144
J.d'arc</t>
  </si>
  <si>
    <t xml:space="preserve">bt159
</t>
  </si>
  <si>
    <t xml:space="preserve">bt160
UFR 
Angers</t>
  </si>
  <si>
    <t xml:space="preserve">bt163
Toulouse</t>
  </si>
  <si>
    <t xml:space="preserve">bt171
Bessier</t>
  </si>
  <si>
    <t xml:space="preserve">bt172
Tour neptune</t>
  </si>
  <si>
    <t xml:space="preserve">Cléret</t>
  </si>
  <si>
    <t xml:space="preserve">Cléret 2</t>
  </si>
  <si>
    <t xml:space="preserve">jeanne d'arc</t>
  </si>
  <si>
    <t xml:space="preserve">pd102
Layani</t>
  </si>
  <si>
    <t xml:space="preserve">pd106
trappes</t>
  </si>
  <si>
    <t xml:space="preserve">pd117
Carac </t>
  </si>
  <si>
    <t xml:space="preserve">pd13
Nantes</t>
  </si>
  <si>
    <t xml:space="preserve">pd16
La Rapée</t>
  </si>
  <si>
    <t xml:space="preserve">pd18
Guyancourt</t>
  </si>
  <si>
    <t xml:space="preserve">pd36
R. Albert</t>
  </si>
  <si>
    <t xml:space="preserve">pd38
Bessier</t>
  </si>
  <si>
    <t xml:space="preserve">pd39
Limours</t>
  </si>
  <si>
    <t xml:space="preserve">pd40
Bessier</t>
  </si>
  <si>
    <t xml:space="preserve">pd41
Bessier</t>
  </si>
  <si>
    <t xml:space="preserve">pd42
Bessier</t>
  </si>
  <si>
    <t xml:space="preserve">pd466
Commynes</t>
  </si>
  <si>
    <t xml:space="preserve">pd467
Commynes</t>
  </si>
  <si>
    <t xml:space="preserve">pd58
Cléret</t>
  </si>
  <si>
    <t xml:space="preserve">Stephenson</t>
  </si>
  <si>
    <t xml:space="preserve">x</t>
  </si>
  <si>
    <t xml:space="preserve">Test Basculant</t>
  </si>
  <si>
    <t xml:space="preserve">s27</t>
  </si>
  <si>
    <t xml:space="preserve">s28</t>
  </si>
  <si>
    <t xml:space="preserve">s29</t>
  </si>
  <si>
    <t xml:space="preserve">s30</t>
  </si>
  <si>
    <t xml:space="preserve">s31</t>
  </si>
  <si>
    <t xml:space="preserve">CACERES E.</t>
  </si>
  <si>
    <t xml:space="preserve">Ceylan B.</t>
  </si>
  <si>
    <t xml:space="preserve">CEYLAN B.</t>
  </si>
  <si>
    <t xml:space="preserve">Trindade J.</t>
  </si>
  <si>
    <t xml:space="preserve">TRINDADE J.</t>
  </si>
  <si>
    <t xml:space="preserve">Suivi
Présence
Décembre
2016</t>
  </si>
</sst>
</file>

<file path=xl/styles.xml><?xml version="1.0" encoding="utf-8"?>
<styleSheet xmlns="http://schemas.openxmlformats.org/spreadsheetml/2006/main">
  <numFmts count="4">
    <numFmt numFmtId="164" formatCode="General"/>
    <numFmt numFmtId="165" formatCode="#,##0.00"/>
    <numFmt numFmtId="166" formatCode="0.00"/>
    <numFmt numFmtId="167" formatCode="# ?/?"/>
  </numFmts>
  <fonts count="22">
    <font>
      <sz val="10"/>
      <name val="Arial"/>
      <family val="0"/>
      <charset val="1"/>
    </font>
    <font>
      <sz val="10"/>
      <name val="Arial"/>
      <family val="0"/>
    </font>
    <font>
      <sz val="10"/>
      <name val="Arial"/>
      <family val="0"/>
    </font>
    <font>
      <sz val="10"/>
      <name val="Arial"/>
      <family val="0"/>
    </font>
    <font>
      <sz val="10"/>
      <name val="Arial"/>
      <family val="2"/>
      <charset val="1"/>
    </font>
    <font>
      <b val="true"/>
      <sz val="10"/>
      <name val="Arial"/>
      <family val="2"/>
      <charset val="1"/>
    </font>
    <font>
      <b val="true"/>
      <sz val="8"/>
      <name val="Arial"/>
      <family val="2"/>
      <charset val="1"/>
    </font>
    <font>
      <b val="true"/>
      <sz val="10"/>
      <color rgb="FFFFFFFF"/>
      <name val="Arial"/>
      <family val="2"/>
      <charset val="1"/>
    </font>
    <font>
      <sz val="10"/>
      <color rgb="FFCCFFFF"/>
      <name val="Arial"/>
      <family val="2"/>
      <charset val="1"/>
    </font>
    <font>
      <sz val="10"/>
      <color rgb="FFFFFFFF"/>
      <name val="Arial"/>
      <family val="2"/>
      <charset val="1"/>
    </font>
    <font>
      <b val="true"/>
      <sz val="11"/>
      <name val="Arial"/>
      <family val="2"/>
      <charset val="1"/>
    </font>
    <font>
      <sz val="8"/>
      <name val="Arial"/>
      <family val="2"/>
      <charset val="1"/>
    </font>
    <font>
      <b val="true"/>
      <sz val="11"/>
      <color rgb="FF000000"/>
      <name val="Arial"/>
      <family val="2"/>
      <charset val="1"/>
    </font>
    <font>
      <sz val="10"/>
      <color rgb="FFB7DEE8"/>
      <name val="Arial"/>
      <family val="2"/>
      <charset val="1"/>
    </font>
    <font>
      <b val="true"/>
      <i val="true"/>
      <sz val="10"/>
      <name val="Arial"/>
      <family val="2"/>
      <charset val="1"/>
    </font>
    <font>
      <b val="true"/>
      <sz val="8"/>
      <color rgb="FFFFFFFF"/>
      <name val="Arial"/>
      <family val="2"/>
      <charset val="1"/>
    </font>
    <font>
      <b val="true"/>
      <sz val="8"/>
      <color rgb="FFFF0000"/>
      <name val="Arial"/>
      <family val="2"/>
      <charset val="1"/>
    </font>
    <font>
      <b val="true"/>
      <sz val="6"/>
      <color rgb="FFFFFFFF"/>
      <name val="Arial"/>
      <family val="2"/>
      <charset val="1"/>
    </font>
    <font>
      <sz val="6"/>
      <color rgb="FFB7DEE8"/>
      <name val="Arial"/>
      <family val="2"/>
      <charset val="1"/>
    </font>
    <font>
      <sz val="6"/>
      <name val="Arial"/>
      <family val="2"/>
      <charset val="1"/>
    </font>
    <font>
      <b val="true"/>
      <sz val="6"/>
      <name val="Arial"/>
      <family val="2"/>
      <charset val="1"/>
    </font>
    <font>
      <b val="true"/>
      <sz val="6"/>
      <color rgb="FFFFFF00"/>
      <name val="Arial"/>
      <family val="2"/>
      <charset val="1"/>
    </font>
  </fonts>
  <fills count="18">
    <fill>
      <patternFill patternType="none"/>
    </fill>
    <fill>
      <patternFill patternType="gray125"/>
    </fill>
    <fill>
      <patternFill patternType="solid">
        <fgColor rgb="FFFFFF00"/>
        <bgColor rgb="FFFFFF00"/>
      </patternFill>
    </fill>
    <fill>
      <patternFill patternType="solid">
        <fgColor rgb="FF92D050"/>
        <bgColor rgb="FFA6A6A6"/>
      </patternFill>
    </fill>
    <fill>
      <patternFill patternType="solid">
        <fgColor rgb="FFA6A6A6"/>
        <bgColor rgb="FFBFBFBF"/>
      </patternFill>
    </fill>
    <fill>
      <patternFill patternType="solid">
        <fgColor rgb="FFFFC000"/>
        <bgColor rgb="FFFF9900"/>
      </patternFill>
    </fill>
    <fill>
      <patternFill patternType="solid">
        <fgColor rgb="FF333333"/>
        <bgColor rgb="FF333300"/>
      </patternFill>
    </fill>
    <fill>
      <patternFill patternType="solid">
        <fgColor rgb="FF808080"/>
        <bgColor rgb="FF7F7F7F"/>
      </patternFill>
    </fill>
    <fill>
      <patternFill patternType="solid">
        <fgColor rgb="FFCCFFCC"/>
        <bgColor rgb="FFCCFFFF"/>
      </patternFill>
    </fill>
    <fill>
      <patternFill patternType="solid">
        <fgColor rgb="FF000000"/>
        <bgColor rgb="FF003300"/>
      </patternFill>
    </fill>
    <fill>
      <patternFill patternType="solid">
        <fgColor rgb="FFC0C0C0"/>
        <bgColor rgb="FFBFBFBF"/>
      </patternFill>
    </fill>
    <fill>
      <patternFill patternType="solid">
        <fgColor rgb="FF595959"/>
        <bgColor rgb="FF7F7F7F"/>
      </patternFill>
    </fill>
    <fill>
      <patternFill patternType="solid">
        <fgColor rgb="FFCCFFFF"/>
        <bgColor rgb="FFCCFFFF"/>
      </patternFill>
    </fill>
    <fill>
      <patternFill patternType="solid">
        <fgColor rgb="FFBFBFBF"/>
        <bgColor rgb="FFC0C0C0"/>
      </patternFill>
    </fill>
    <fill>
      <patternFill patternType="solid">
        <fgColor rgb="FFD9D9D9"/>
        <bgColor rgb="FFB7DEE8"/>
      </patternFill>
    </fill>
    <fill>
      <patternFill patternType="solid">
        <fgColor rgb="FF0070C0"/>
        <bgColor rgb="FF008080"/>
      </patternFill>
    </fill>
    <fill>
      <patternFill patternType="solid">
        <fgColor rgb="FF7F7F7F"/>
        <bgColor rgb="FF808080"/>
      </patternFill>
    </fill>
    <fill>
      <patternFill patternType="solid">
        <fgColor rgb="FFFCD5B5"/>
        <bgColor rgb="FFD9D9D9"/>
      </patternFill>
    </fill>
  </fills>
  <borders count="83">
    <border diagonalUp="false" diagonalDown="false">
      <left/>
      <right/>
      <top/>
      <bottom/>
      <diagonal/>
    </border>
    <border diagonalUp="false" diagonalDown="false">
      <left style="medium"/>
      <right/>
      <top style="medium"/>
      <bottom style="medium"/>
      <diagonal/>
    </border>
    <border diagonalUp="false" diagonalDown="false">
      <left/>
      <right/>
      <top style="medium"/>
      <bottom style="medium"/>
      <diagonal/>
    </border>
    <border diagonalUp="false" diagonalDown="false">
      <left/>
      <right style="medium"/>
      <top style="medium"/>
      <bottom style="medium"/>
      <diagonal/>
    </border>
    <border diagonalUp="false" diagonalDown="false">
      <left style="medium"/>
      <right style="thin"/>
      <top style="medium"/>
      <bottom style="medium"/>
      <diagonal/>
    </border>
    <border diagonalUp="false" diagonalDown="false">
      <left style="medium"/>
      <right style="medium"/>
      <top style="medium"/>
      <bottom style="medium"/>
      <diagonal/>
    </border>
    <border diagonalUp="false" diagonalDown="false">
      <left style="thin"/>
      <right/>
      <top style="medium"/>
      <bottom style="medium"/>
      <diagonal/>
    </border>
    <border diagonalUp="false" diagonalDown="false">
      <left style="thin"/>
      <right style="thin"/>
      <top style="medium"/>
      <bottom style="medium"/>
      <diagonal/>
    </border>
    <border diagonalUp="false" diagonalDown="false">
      <left style="thin"/>
      <right style="medium"/>
      <top style="medium"/>
      <bottom style="medium"/>
      <diagonal/>
    </border>
    <border diagonalUp="false" diagonalDown="false">
      <left/>
      <right/>
      <top/>
      <bottom style="medium"/>
      <diagonal/>
    </border>
    <border diagonalUp="false" diagonalDown="false">
      <left style="medium"/>
      <right style="thin"/>
      <top/>
      <bottom style="dotted"/>
      <diagonal/>
    </border>
    <border diagonalUp="false" diagonalDown="false">
      <left style="thin"/>
      <right style="thin"/>
      <top/>
      <bottom style="dotted"/>
      <diagonal/>
    </border>
    <border diagonalUp="false" diagonalDown="false">
      <left style="thin"/>
      <right/>
      <top/>
      <bottom style="dotted"/>
      <diagonal/>
    </border>
    <border diagonalUp="false" diagonalDown="false">
      <left style="thin"/>
      <right style="medium"/>
      <top/>
      <bottom style="dotted"/>
      <diagonal/>
    </border>
    <border diagonalUp="false" diagonalDown="false">
      <left style="medium"/>
      <right style="medium"/>
      <top/>
      <bottom style="dotted"/>
      <diagonal/>
    </border>
    <border diagonalUp="false" diagonalDown="false">
      <left style="medium"/>
      <right style="thin"/>
      <top style="dotted"/>
      <bottom style="dotted"/>
      <diagonal/>
    </border>
    <border diagonalUp="false" diagonalDown="false">
      <left style="thin"/>
      <right style="thin"/>
      <top style="dotted"/>
      <bottom style="dotted"/>
      <diagonal/>
    </border>
    <border diagonalUp="false" diagonalDown="false">
      <left style="thin"/>
      <right/>
      <top style="dotted"/>
      <bottom style="dotted"/>
      <diagonal/>
    </border>
    <border diagonalUp="false" diagonalDown="false">
      <left style="thin"/>
      <right style="medium"/>
      <top style="dotted"/>
      <bottom style="dotted"/>
      <diagonal/>
    </border>
    <border diagonalUp="false" diagonalDown="false">
      <left style="medium"/>
      <right style="medium"/>
      <top style="dotted"/>
      <bottom style="dotted"/>
      <diagonal/>
    </border>
    <border diagonalUp="false" diagonalDown="false">
      <left/>
      <right style="medium"/>
      <top style="medium"/>
      <bottom/>
      <diagonal/>
    </border>
    <border diagonalUp="false" diagonalDown="false">
      <left style="medium"/>
      <right style="medium"/>
      <top style="medium"/>
      <bottom/>
      <diagonal/>
    </border>
    <border diagonalUp="false" diagonalDown="false">
      <left style="medium"/>
      <right style="thin"/>
      <top style="medium"/>
      <bottom/>
      <diagonal/>
    </border>
    <border diagonalUp="false" diagonalDown="false">
      <left style="thin"/>
      <right/>
      <top style="medium"/>
      <bottom/>
      <diagonal/>
    </border>
    <border diagonalUp="false" diagonalDown="false">
      <left style="thin"/>
      <right style="thin"/>
      <top style="medium"/>
      <bottom/>
      <diagonal/>
    </border>
    <border diagonalUp="false" diagonalDown="false">
      <left style="thin"/>
      <right style="medium"/>
      <top style="medium"/>
      <bottom/>
      <diagonal/>
    </border>
    <border diagonalUp="false" diagonalDown="false">
      <left style="medium"/>
      <right style="medium"/>
      <top/>
      <bottom/>
      <diagonal/>
    </border>
    <border diagonalUp="false" diagonalDown="false">
      <left style="medium"/>
      <right style="thin"/>
      <top/>
      <bottom style="thin"/>
      <diagonal/>
    </border>
    <border diagonalUp="false" diagonalDown="false">
      <left style="thin"/>
      <right/>
      <top/>
      <bottom style="thin"/>
      <diagonal/>
    </border>
    <border diagonalUp="false" diagonalDown="false">
      <left style="thin"/>
      <right style="thin"/>
      <top/>
      <bottom style="thin"/>
      <diagonal/>
    </border>
    <border diagonalUp="false" diagonalDown="false">
      <left style="medium"/>
      <right style="medium"/>
      <top/>
      <bottom style="medium"/>
      <diagonal/>
    </border>
    <border diagonalUp="false" diagonalDown="false">
      <left style="thin"/>
      <right style="medium"/>
      <top/>
      <bottom style="thin"/>
      <diagonal/>
    </border>
    <border diagonalUp="false" diagonalDown="false">
      <left/>
      <right/>
      <top/>
      <bottom style="thin"/>
      <diagonal/>
    </border>
    <border diagonalUp="false" diagonalDown="false">
      <left style="medium"/>
      <right style="medium"/>
      <top style="hair"/>
      <bottom style="hair"/>
      <diagonal/>
    </border>
    <border diagonalUp="false" diagonalDown="false">
      <left style="medium"/>
      <right style="thin"/>
      <top style="hair"/>
      <bottom style="hair"/>
      <diagonal/>
    </border>
    <border diagonalUp="false" diagonalDown="false">
      <left/>
      <right/>
      <top style="hair"/>
      <bottom style="hair"/>
      <diagonal/>
    </border>
    <border diagonalUp="false" diagonalDown="false">
      <left style="thin"/>
      <right style="thin"/>
      <top style="hair"/>
      <bottom style="hair"/>
      <diagonal/>
    </border>
    <border diagonalUp="false" diagonalDown="false">
      <left/>
      <right style="thin"/>
      <top style="hair"/>
      <bottom style="hair"/>
      <diagonal/>
    </border>
    <border diagonalUp="false" diagonalDown="false">
      <left style="medium"/>
      <right style="medium"/>
      <top style="hair"/>
      <bottom/>
      <diagonal/>
    </border>
    <border diagonalUp="false" diagonalDown="false">
      <left style="medium"/>
      <right style="thin"/>
      <top style="hair"/>
      <bottom/>
      <diagonal/>
    </border>
    <border diagonalUp="false" diagonalDown="false">
      <left/>
      <right/>
      <top style="hair"/>
      <bottom/>
      <diagonal/>
    </border>
    <border diagonalUp="false" diagonalDown="false">
      <left style="thin"/>
      <right style="thin"/>
      <top style="hair"/>
      <bottom/>
      <diagonal/>
    </border>
    <border diagonalUp="false" diagonalDown="false">
      <left/>
      <right style="thin"/>
      <top style="hair"/>
      <bottom/>
      <diagonal/>
    </border>
    <border diagonalUp="false" diagonalDown="false">
      <left/>
      <right style="thin"/>
      <top style="medium"/>
      <bottom style="medium"/>
      <diagonal/>
    </border>
    <border diagonalUp="false" diagonalDown="false">
      <left style="medium"/>
      <right style="thin"/>
      <top/>
      <bottom style="hair"/>
      <diagonal/>
    </border>
    <border diagonalUp="false" diagonalDown="false">
      <left style="thin"/>
      <right style="thin"/>
      <top/>
      <bottom style="hair"/>
      <diagonal/>
    </border>
    <border diagonalUp="false" diagonalDown="false">
      <left style="medium"/>
      <right style="medium"/>
      <top style="medium"/>
      <bottom style="hair"/>
      <diagonal/>
    </border>
    <border diagonalUp="false" diagonalDown="false">
      <left style="medium"/>
      <right style="medium"/>
      <top style="thin"/>
      <bottom style="hair"/>
      <diagonal/>
    </border>
    <border diagonalUp="false" diagonalDown="false">
      <left style="medium"/>
      <right style="thin"/>
      <top style="medium"/>
      <bottom style="hair"/>
      <diagonal/>
    </border>
    <border diagonalUp="false" diagonalDown="false">
      <left style="medium"/>
      <right style="medium"/>
      <top/>
      <bottom style="hair"/>
      <diagonal/>
    </border>
    <border diagonalUp="false" diagonalDown="false">
      <left style="medium"/>
      <right style="thin"/>
      <top/>
      <bottom/>
      <diagonal/>
    </border>
    <border diagonalUp="false" diagonalDown="false">
      <left style="thin"/>
      <right style="thin"/>
      <top/>
      <bottom/>
      <diagonal/>
    </border>
    <border diagonalUp="false" diagonalDown="false">
      <left style="thin"/>
      <right style="thin"/>
      <top/>
      <bottom style="medium"/>
      <diagonal/>
    </border>
    <border diagonalUp="false" diagonalDown="false">
      <left style="thin"/>
      <right/>
      <top/>
      <bottom/>
      <diagonal/>
    </border>
    <border diagonalUp="false" diagonalDown="false">
      <left style="medium"/>
      <right style="thin"/>
      <top/>
      <bottom style="medium"/>
      <diagonal/>
    </border>
    <border diagonalUp="false" diagonalDown="false">
      <left style="thin"/>
      <right style="thin"/>
      <top style="thin"/>
      <bottom style="thin"/>
      <diagonal/>
    </border>
    <border diagonalUp="false" diagonalDown="false">
      <left style="hair"/>
      <right style="hair"/>
      <top style="thin"/>
      <bottom style="thin"/>
      <diagonal/>
    </border>
    <border diagonalUp="false" diagonalDown="false">
      <left/>
      <right style="hair"/>
      <top style="thin"/>
      <bottom style="thin"/>
      <diagonal/>
    </border>
    <border diagonalUp="false" diagonalDown="false">
      <left style="hair"/>
      <right style="thin"/>
      <top style="thin"/>
      <bottom style="thin"/>
      <diagonal/>
    </border>
    <border diagonalUp="false" diagonalDown="false">
      <left style="thin"/>
      <right style="hair"/>
      <top style="thin"/>
      <bottom style="thin"/>
      <diagonal/>
    </border>
    <border diagonalUp="false" diagonalDown="false">
      <left/>
      <right style="hair"/>
      <top/>
      <bottom style="hair"/>
      <diagonal/>
    </border>
    <border diagonalUp="false" diagonalDown="false">
      <left style="hair"/>
      <right style="hair"/>
      <top/>
      <bottom style="hair"/>
      <diagonal/>
    </border>
    <border diagonalUp="false" diagonalDown="false">
      <left style="hair"/>
      <right style="thin"/>
      <top/>
      <bottom style="hair"/>
      <diagonal/>
    </border>
    <border diagonalUp="false" diagonalDown="false">
      <left style="thin"/>
      <right style="hair"/>
      <top/>
      <bottom style="hair"/>
      <diagonal/>
    </border>
    <border diagonalUp="false" diagonalDown="false">
      <left/>
      <right style="hair"/>
      <top style="hair"/>
      <bottom style="hair"/>
      <diagonal/>
    </border>
    <border diagonalUp="false" diagonalDown="false">
      <left style="hair"/>
      <right style="hair"/>
      <top style="hair"/>
      <bottom style="hair"/>
      <diagonal/>
    </border>
    <border diagonalUp="false" diagonalDown="false">
      <left style="hair"/>
      <right style="thin"/>
      <top style="hair"/>
      <bottom style="hair"/>
      <diagonal/>
    </border>
    <border diagonalUp="false" diagonalDown="false">
      <left style="thin"/>
      <right style="hair"/>
      <top style="hair"/>
      <bottom style="hair"/>
      <diagonal/>
    </border>
    <border diagonalUp="false" diagonalDown="false">
      <left style="thin"/>
      <right style="thin"/>
      <top style="hair"/>
      <bottom style="thin"/>
      <diagonal/>
    </border>
    <border diagonalUp="false" diagonalDown="false">
      <left/>
      <right style="hair"/>
      <top style="hair"/>
      <bottom style="thin"/>
      <diagonal/>
    </border>
    <border diagonalUp="false" diagonalDown="false">
      <left style="hair"/>
      <right style="hair"/>
      <top style="hair"/>
      <bottom style="thin"/>
      <diagonal/>
    </border>
    <border diagonalUp="false" diagonalDown="false">
      <left style="hair"/>
      <right style="thin"/>
      <top style="hair"/>
      <bottom style="thin"/>
      <diagonal/>
    </border>
    <border diagonalUp="false" diagonalDown="false">
      <left style="thin"/>
      <right style="hair"/>
      <top style="hair"/>
      <bottom style="thin"/>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top style="thin"/>
      <bottom style="hair"/>
      <diagonal/>
    </border>
    <border diagonalUp="false" diagonalDown="false">
      <left/>
      <right/>
      <top style="thin"/>
      <bottom style="hair"/>
      <diagonal/>
    </border>
    <border diagonalUp="false" diagonalDown="false">
      <left/>
      <right style="thin"/>
      <top style="thin"/>
      <bottom style="hair"/>
      <diagonal/>
    </border>
    <border diagonalUp="false" diagonalDown="false">
      <left style="thin"/>
      <right/>
      <top style="hair"/>
      <bottom style="hair"/>
      <diagonal/>
    </border>
    <border diagonalUp="false" diagonalDown="false">
      <left style="thin"/>
      <right/>
      <top style="hair"/>
      <bottom style="thin"/>
      <diagonal/>
    </border>
    <border diagonalUp="false" diagonalDown="false">
      <left/>
      <right/>
      <top style="hair"/>
      <bottom style="thin"/>
      <diagonal/>
    </border>
    <border diagonalUp="false" diagonalDown="false">
      <left/>
      <right style="thin"/>
      <top style="hair"/>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30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5" fillId="0" borderId="1" xfId="0" applyFont="true" applyBorder="true" applyAlignment="false" applyProtection="false">
      <alignment horizontal="general" vertical="bottom" textRotation="0" wrapText="false" indent="0" shrinkToFit="false"/>
      <protection locked="true" hidden="false"/>
    </xf>
    <xf numFmtId="164" fontId="5" fillId="0" borderId="2" xfId="0" applyFont="true" applyBorder="true" applyAlignment="true" applyProtection="false">
      <alignment horizontal="left" vertical="bottom" textRotation="0" wrapText="false" indent="0" shrinkToFit="false"/>
      <protection locked="true" hidden="false"/>
    </xf>
    <xf numFmtId="164" fontId="5" fillId="0" borderId="3" xfId="0" applyFont="true" applyBorder="true" applyAlignment="true" applyProtection="false">
      <alignment horizontal="left"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4" xfId="0" applyFont="true" applyBorder="true" applyAlignment="true" applyProtection="false">
      <alignment horizontal="center" vertical="bottom" textRotation="0" wrapText="true" indent="0" shrinkToFit="false"/>
      <protection locked="true" hidden="false"/>
    </xf>
    <xf numFmtId="164" fontId="6" fillId="2" borderId="5" xfId="0" applyFont="true" applyBorder="true" applyAlignment="true" applyProtection="false">
      <alignment horizontal="center" vertical="center" textRotation="0" wrapText="true" indent="0" shrinkToFit="false"/>
      <protection locked="true" hidden="false"/>
    </xf>
    <xf numFmtId="164" fontId="6" fillId="3" borderId="6" xfId="0" applyFont="true" applyBorder="true" applyAlignment="true" applyProtection="false">
      <alignment horizontal="center" vertical="center" textRotation="0" wrapText="true" indent="0" shrinkToFit="false"/>
      <protection locked="true" hidden="false"/>
    </xf>
    <xf numFmtId="164" fontId="6" fillId="4" borderId="7" xfId="0" applyFont="true" applyBorder="true" applyAlignment="true" applyProtection="false">
      <alignment horizontal="center" vertical="center" textRotation="0" wrapText="true" indent="0" shrinkToFit="false"/>
      <protection locked="true" hidden="false"/>
    </xf>
    <xf numFmtId="164" fontId="6" fillId="5" borderId="7" xfId="0" applyFont="true" applyBorder="true" applyAlignment="true" applyProtection="false">
      <alignment horizontal="center" vertical="center" textRotation="0" wrapText="true" indent="0" shrinkToFit="false"/>
      <protection locked="true" hidden="false"/>
    </xf>
    <xf numFmtId="164" fontId="6" fillId="5" borderId="6" xfId="0" applyFont="true" applyBorder="true" applyAlignment="true" applyProtection="false">
      <alignment horizontal="center" vertical="center" textRotation="0" wrapText="true" indent="0" shrinkToFit="false"/>
      <protection locked="true" hidden="false"/>
    </xf>
    <xf numFmtId="164" fontId="7" fillId="6" borderId="7" xfId="0" applyFont="true" applyBorder="true" applyAlignment="true" applyProtection="false">
      <alignment horizontal="center" vertical="center" textRotation="0" wrapText="true" indent="0" shrinkToFit="false"/>
      <protection locked="true" hidden="false"/>
    </xf>
    <xf numFmtId="164" fontId="7" fillId="6" borderId="6" xfId="0" applyFont="true" applyBorder="true" applyAlignment="true" applyProtection="false">
      <alignment horizontal="center" vertical="center" textRotation="0" wrapText="true" indent="0" shrinkToFit="false"/>
      <protection locked="true" hidden="false"/>
    </xf>
    <xf numFmtId="164" fontId="7" fillId="6" borderId="8" xfId="0" applyFont="true" applyBorder="true" applyAlignment="true" applyProtection="false">
      <alignment horizontal="center" vertical="center" textRotation="0" wrapText="true" indent="0" shrinkToFit="false"/>
      <protection locked="true" hidden="false"/>
    </xf>
    <xf numFmtId="164" fontId="5" fillId="0" borderId="9" xfId="0" applyFont="true" applyBorder="true" applyAlignment="true" applyProtection="false">
      <alignment horizontal="center" vertical="bottom" textRotation="0" wrapText="true" indent="0" shrinkToFit="false"/>
      <protection locked="true" hidden="false"/>
    </xf>
    <xf numFmtId="164" fontId="5" fillId="0" borderId="0" xfId="0" applyFont="true" applyBorder="false" applyAlignment="true" applyProtection="false">
      <alignment horizontal="center" vertical="center" textRotation="0" wrapText="true" indent="0" shrinkToFit="false"/>
      <protection locked="true" hidden="false"/>
    </xf>
    <xf numFmtId="164" fontId="0" fillId="2" borderId="0" xfId="0" applyFont="true" applyBorder="false" applyAlignment="true" applyProtection="false">
      <alignment horizontal="center" vertical="bottom" textRotation="9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8" fillId="7" borderId="10" xfId="0" applyFont="true" applyBorder="true" applyAlignment="false" applyProtection="false">
      <alignment horizontal="general" vertical="bottom" textRotation="0" wrapText="false" indent="0" shrinkToFit="false"/>
      <protection locked="true" hidden="false"/>
    </xf>
    <xf numFmtId="165" fontId="0" fillId="0" borderId="11" xfId="0" applyFont="false" applyBorder="true" applyAlignment="false" applyProtection="false">
      <alignment horizontal="general" vertical="bottom" textRotation="0" wrapText="false" indent="0" shrinkToFit="false"/>
      <protection locked="true" hidden="false"/>
    </xf>
    <xf numFmtId="165" fontId="0" fillId="0" borderId="12" xfId="0" applyFont="false" applyBorder="true" applyAlignment="false" applyProtection="false">
      <alignment horizontal="general" vertical="bottom" textRotation="0" wrapText="false" indent="0" shrinkToFit="false"/>
      <protection locked="true" hidden="false"/>
    </xf>
    <xf numFmtId="165" fontId="0" fillId="0" borderId="13" xfId="0" applyFont="false" applyBorder="true" applyAlignment="false" applyProtection="false">
      <alignment horizontal="general" vertical="bottom" textRotation="0" wrapText="false" indent="0" shrinkToFit="false"/>
      <protection locked="true" hidden="false"/>
    </xf>
    <xf numFmtId="165" fontId="0" fillId="8" borderId="14" xfId="0" applyFont="false" applyBorder="true" applyAlignment="true" applyProtection="false">
      <alignment horizontal="center"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true" applyProtection="false">
      <alignment horizontal="center" vertical="bottom" textRotation="0" wrapText="false" indent="0" shrinkToFit="false"/>
      <protection locked="true" hidden="false"/>
    </xf>
    <xf numFmtId="164" fontId="8" fillId="9" borderId="15" xfId="0" applyFont="true" applyBorder="true" applyAlignment="false" applyProtection="false">
      <alignment horizontal="general" vertical="bottom" textRotation="0" wrapText="false" indent="0" shrinkToFit="false"/>
      <protection locked="true" hidden="false"/>
    </xf>
    <xf numFmtId="165" fontId="0" fillId="9" borderId="16" xfId="0" applyFont="false" applyBorder="true" applyAlignment="false" applyProtection="false">
      <alignment horizontal="general" vertical="bottom" textRotation="0" wrapText="false" indent="0" shrinkToFit="false"/>
      <protection locked="true" hidden="false"/>
    </xf>
    <xf numFmtId="165" fontId="0" fillId="9" borderId="17" xfId="0" applyFont="false" applyBorder="true" applyAlignment="false" applyProtection="false">
      <alignment horizontal="general" vertical="bottom" textRotation="0" wrapText="false" indent="0" shrinkToFit="false"/>
      <protection locked="true" hidden="false"/>
    </xf>
    <xf numFmtId="165" fontId="0" fillId="9" borderId="18" xfId="0" applyFont="false" applyBorder="true" applyAlignment="false" applyProtection="false">
      <alignment horizontal="general" vertical="bottom" textRotation="0" wrapText="false" indent="0" shrinkToFit="false"/>
      <protection locked="true" hidden="false"/>
    </xf>
    <xf numFmtId="165" fontId="0" fillId="9" borderId="19" xfId="0" applyFont="false" applyBorder="true" applyAlignment="true" applyProtection="false">
      <alignment horizontal="center" vertical="bottom" textRotation="0" wrapText="false" indent="0" shrinkToFit="false"/>
      <protection locked="true" hidden="false"/>
    </xf>
    <xf numFmtId="164" fontId="8" fillId="7" borderId="15" xfId="0" applyFont="true" applyBorder="true" applyAlignment="false" applyProtection="false">
      <alignment horizontal="general" vertical="bottom" textRotation="0" wrapText="false" indent="0" shrinkToFit="false"/>
      <protection locked="true" hidden="false"/>
    </xf>
    <xf numFmtId="165" fontId="0" fillId="0" borderId="16" xfId="0" applyFont="false" applyBorder="true" applyAlignment="false" applyProtection="false">
      <alignment horizontal="general" vertical="bottom" textRotation="0" wrapText="false" indent="0" shrinkToFit="false"/>
      <protection locked="true" hidden="false"/>
    </xf>
    <xf numFmtId="165" fontId="0" fillId="0" borderId="17" xfId="0" applyFont="false" applyBorder="true" applyAlignment="false" applyProtection="false">
      <alignment horizontal="general" vertical="bottom" textRotation="0" wrapText="false" indent="0" shrinkToFit="false"/>
      <protection locked="true" hidden="false"/>
    </xf>
    <xf numFmtId="165" fontId="0" fillId="0" borderId="18" xfId="0" applyFont="false" applyBorder="true" applyAlignment="false" applyProtection="false">
      <alignment horizontal="general" vertical="bottom" textRotation="0" wrapText="false" indent="0" shrinkToFit="false"/>
      <protection locked="true" hidden="false"/>
    </xf>
    <xf numFmtId="165" fontId="0" fillId="8" borderId="19" xfId="0" applyFont="false" applyBorder="true" applyAlignment="true" applyProtection="false">
      <alignment horizontal="center" vertical="bottom" textRotation="0" wrapText="false" indent="0" shrinkToFit="false"/>
      <protection locked="true" hidden="false"/>
    </xf>
    <xf numFmtId="165" fontId="0" fillId="10" borderId="16" xfId="0" applyFont="false" applyBorder="true" applyAlignment="false" applyProtection="false">
      <alignment horizontal="general" vertical="bottom" textRotation="0" wrapText="false" indent="0" shrinkToFit="false"/>
      <protection locked="true" hidden="false"/>
    </xf>
    <xf numFmtId="165" fontId="0" fillId="10" borderId="17" xfId="0" applyFont="false" applyBorder="true" applyAlignment="false" applyProtection="false">
      <alignment horizontal="general" vertical="bottom" textRotation="0" wrapText="false" indent="0" shrinkToFit="false"/>
      <protection locked="true" hidden="false"/>
    </xf>
    <xf numFmtId="165" fontId="0" fillId="10" borderId="18" xfId="0" applyFont="false" applyBorder="true" applyAlignment="false" applyProtection="false">
      <alignment horizontal="general" vertical="bottom" textRotation="0" wrapText="false" indent="0" shrinkToFit="false"/>
      <protection locked="true" hidden="false"/>
    </xf>
    <xf numFmtId="165" fontId="0" fillId="7" borderId="16" xfId="0" applyFont="false" applyBorder="true" applyAlignment="false" applyProtection="false">
      <alignment horizontal="general" vertical="bottom" textRotation="0" wrapText="false" indent="0" shrinkToFit="false"/>
      <protection locked="true" hidden="false"/>
    </xf>
    <xf numFmtId="165" fontId="0" fillId="7" borderId="17" xfId="0" applyFont="false" applyBorder="true" applyAlignment="false" applyProtection="false">
      <alignment horizontal="general" vertical="bottom" textRotation="0" wrapText="false" indent="0" shrinkToFit="false"/>
      <protection locked="true" hidden="false"/>
    </xf>
    <xf numFmtId="165" fontId="0" fillId="7" borderId="18" xfId="0" applyFont="false" applyBorder="true" applyAlignment="false" applyProtection="false">
      <alignment horizontal="general" vertical="bottom" textRotation="0" wrapText="false" indent="0" shrinkToFit="false"/>
      <protection locked="true" hidden="false"/>
    </xf>
    <xf numFmtId="165" fontId="9" fillId="7" borderId="19" xfId="0" applyFont="true" applyBorder="true" applyAlignment="true" applyProtection="false">
      <alignment horizontal="center" vertical="bottom" textRotation="0" wrapText="false" indent="0" shrinkToFit="false"/>
      <protection locked="true" hidden="false"/>
    </xf>
    <xf numFmtId="165" fontId="0" fillId="3" borderId="0" xfId="0" applyFont="false" applyBorder="false" applyAlignment="false" applyProtection="false">
      <alignment horizontal="general" vertical="bottom" textRotation="0" wrapText="false" indent="0" shrinkToFit="false"/>
      <protection locked="true" hidden="false"/>
    </xf>
    <xf numFmtId="165" fontId="10" fillId="0" borderId="20" xfId="0" applyFont="true" applyBorder="true" applyAlignment="false" applyProtection="false">
      <alignment horizontal="general" vertical="bottom" textRotation="0" wrapText="false" indent="0" shrinkToFit="false"/>
      <protection locked="true" hidden="false"/>
    </xf>
    <xf numFmtId="165" fontId="10" fillId="0" borderId="4" xfId="0" applyFont="true" applyBorder="true" applyAlignment="false" applyProtection="false">
      <alignment horizontal="general" vertical="bottom" textRotation="0" wrapText="false" indent="0" shrinkToFit="false"/>
      <protection locked="true" hidden="false"/>
    </xf>
    <xf numFmtId="165" fontId="10" fillId="0" borderId="7" xfId="0" applyFont="true" applyBorder="true" applyAlignment="false" applyProtection="false">
      <alignment horizontal="general" vertical="bottom" textRotation="0" wrapText="false" indent="0" shrinkToFit="false"/>
      <protection locked="true" hidden="false"/>
    </xf>
    <xf numFmtId="165" fontId="10" fillId="0" borderId="8" xfId="0" applyFont="true" applyBorder="true" applyAlignment="false" applyProtection="false">
      <alignment horizontal="general" vertical="bottom" textRotation="0" wrapText="false" indent="0" shrinkToFit="false"/>
      <protection locked="true" hidden="false"/>
    </xf>
    <xf numFmtId="165" fontId="10" fillId="0" borderId="0" xfId="0" applyFont="true" applyBorder="false" applyAlignment="false" applyProtection="false">
      <alignment horizontal="general" vertical="bottom" textRotation="0" wrapText="false" indent="0" shrinkToFit="false"/>
      <protection locked="true" hidden="false"/>
    </xf>
    <xf numFmtId="165" fontId="10" fillId="8" borderId="5" xfId="0" applyFont="true" applyBorder="true" applyAlignment="true" applyProtection="false">
      <alignment horizontal="center"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true" applyProtection="false">
      <alignment horizontal="general" vertical="center"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12" fillId="0" borderId="0" xfId="0" applyFont="true" applyBorder="false" applyAlignment="true" applyProtection="false">
      <alignment horizontal="center" vertical="center" textRotation="0" wrapText="false" indent="0" shrinkToFit="false"/>
      <protection locked="true" hidden="false"/>
    </xf>
    <xf numFmtId="164" fontId="5" fillId="0" borderId="0" xfId="0" applyFont="true" applyBorder="false" applyAlignment="true" applyProtection="false">
      <alignment horizontal="center" vertical="center" textRotation="0" wrapText="false" indent="0" shrinkToFit="false"/>
      <protection locked="true" hidden="false"/>
    </xf>
    <xf numFmtId="164" fontId="13" fillId="0" borderId="0" xfId="0" applyFont="true" applyBorder="false" applyAlignment="true" applyProtection="false">
      <alignment horizontal="center" vertical="center" textRotation="0" wrapText="false" indent="0" shrinkToFit="false"/>
      <protection locked="true" hidden="false"/>
    </xf>
    <xf numFmtId="165" fontId="0" fillId="0" borderId="0" xfId="0" applyFont="false" applyBorder="false" applyAlignment="true" applyProtection="false">
      <alignment horizontal="center" vertical="center" textRotation="0" wrapText="false" indent="0" shrinkToFit="false"/>
      <protection locked="true" hidden="false"/>
    </xf>
    <xf numFmtId="165" fontId="13"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14" fillId="0" borderId="0" xfId="0" applyFont="true" applyBorder="false" applyAlignment="true" applyProtection="false">
      <alignment horizontal="general" vertical="center" textRotation="0" wrapText="false" indent="0" shrinkToFit="false"/>
      <protection locked="true" hidden="false"/>
    </xf>
    <xf numFmtId="165" fontId="5" fillId="0" borderId="0" xfId="0" applyFont="true" applyBorder="false" applyAlignment="true" applyProtection="false">
      <alignment horizontal="center" vertical="center" textRotation="0" wrapText="false" indent="0" shrinkToFit="false"/>
      <protection locked="true" hidden="false"/>
    </xf>
    <xf numFmtId="164" fontId="11" fillId="0" borderId="0" xfId="0" applyFont="true" applyBorder="true" applyAlignment="true" applyProtection="false">
      <alignment horizontal="general" vertical="center" textRotation="0" wrapText="true" indent="0" shrinkToFit="false"/>
      <protection locked="true" hidden="false"/>
    </xf>
    <xf numFmtId="164" fontId="4" fillId="2" borderId="21" xfId="20" applyFont="true" applyBorder="true" applyAlignment="true" applyProtection="false">
      <alignment horizontal="center" vertical="bottom" textRotation="90" wrapText="false" indent="0" shrinkToFit="false"/>
      <protection locked="true" hidden="false"/>
    </xf>
    <xf numFmtId="164" fontId="5" fillId="0" borderId="22" xfId="0" applyFont="true" applyBorder="true" applyAlignment="true" applyProtection="false">
      <alignment horizontal="center" vertical="center" textRotation="0" wrapText="false" indent="0" shrinkToFit="false"/>
      <protection locked="true" hidden="false"/>
    </xf>
    <xf numFmtId="164" fontId="15" fillId="11" borderId="23" xfId="0" applyFont="true" applyBorder="true" applyAlignment="true" applyProtection="false">
      <alignment horizontal="center" vertical="center" textRotation="90" wrapText="true" indent="0" shrinkToFit="false"/>
      <protection locked="true" hidden="false"/>
    </xf>
    <xf numFmtId="164" fontId="11" fillId="0" borderId="24" xfId="0" applyFont="true" applyBorder="true" applyAlignment="true" applyProtection="false">
      <alignment horizontal="center" vertical="center" textRotation="90" wrapText="true" indent="0" shrinkToFit="false"/>
      <protection locked="true" hidden="false"/>
    </xf>
    <xf numFmtId="165" fontId="11" fillId="0" borderId="24" xfId="0" applyFont="true" applyBorder="true" applyAlignment="true" applyProtection="false">
      <alignment horizontal="center" vertical="center" textRotation="90" wrapText="true" indent="0" shrinkToFit="false"/>
      <protection locked="true" hidden="false"/>
    </xf>
    <xf numFmtId="164" fontId="6" fillId="2" borderId="21" xfId="0" applyFont="true" applyBorder="true" applyAlignment="true" applyProtection="false">
      <alignment horizontal="center" vertical="center" textRotation="90" wrapText="true" indent="0" shrinkToFit="false"/>
      <protection locked="true" hidden="false"/>
    </xf>
    <xf numFmtId="164" fontId="6" fillId="3" borderId="23" xfId="0" applyFont="true" applyBorder="true" applyAlignment="true" applyProtection="false">
      <alignment horizontal="center" vertical="center" textRotation="90" wrapText="true" indent="0" shrinkToFit="false"/>
      <protection locked="true" hidden="false"/>
    </xf>
    <xf numFmtId="164" fontId="6" fillId="4" borderId="24" xfId="0" applyFont="true" applyBorder="true" applyAlignment="true" applyProtection="false">
      <alignment horizontal="center" vertical="center" textRotation="90" wrapText="true" indent="0" shrinkToFit="false"/>
      <protection locked="true" hidden="false"/>
    </xf>
    <xf numFmtId="164" fontId="6" fillId="5" borderId="24" xfId="0" applyFont="true" applyBorder="true" applyAlignment="true" applyProtection="false">
      <alignment horizontal="center" vertical="center" textRotation="90" wrapText="true" indent="0" shrinkToFit="false"/>
      <protection locked="true" hidden="false"/>
    </xf>
    <xf numFmtId="164" fontId="6" fillId="5" borderId="23" xfId="0" applyFont="true" applyBorder="true" applyAlignment="true" applyProtection="false">
      <alignment horizontal="center" vertical="center" textRotation="90" wrapText="true" indent="0" shrinkToFit="false"/>
      <protection locked="true" hidden="false"/>
    </xf>
    <xf numFmtId="164" fontId="15" fillId="11" borderId="24" xfId="0" applyFont="true" applyBorder="true" applyAlignment="true" applyProtection="false">
      <alignment horizontal="center" vertical="center" textRotation="0" wrapText="true" indent="0" shrinkToFit="false"/>
      <protection locked="true" hidden="false"/>
    </xf>
    <xf numFmtId="164" fontId="15" fillId="11" borderId="23" xfId="0" applyFont="true" applyBorder="true" applyAlignment="true" applyProtection="false">
      <alignment horizontal="center" vertical="center" textRotation="0" wrapText="true" indent="0" shrinkToFit="false"/>
      <protection locked="true" hidden="false"/>
    </xf>
    <xf numFmtId="164" fontId="15" fillId="11" borderId="24" xfId="0" applyFont="true" applyBorder="true" applyAlignment="true" applyProtection="false">
      <alignment horizontal="center" vertical="center" textRotation="90" wrapText="true" indent="0" shrinkToFit="false"/>
      <protection locked="true" hidden="false"/>
    </xf>
    <xf numFmtId="164" fontId="9" fillId="11" borderId="24" xfId="0" applyFont="true" applyBorder="true" applyAlignment="true" applyProtection="false">
      <alignment horizontal="center" vertical="center" textRotation="90" wrapText="true" indent="0" shrinkToFit="false"/>
      <protection locked="true" hidden="false"/>
    </xf>
    <xf numFmtId="164" fontId="9" fillId="11" borderId="24" xfId="0" applyFont="true" applyBorder="true" applyAlignment="true" applyProtection="false">
      <alignment horizontal="center" vertical="center" textRotation="0" wrapText="true" indent="0" shrinkToFit="false"/>
      <protection locked="true" hidden="false"/>
    </xf>
    <xf numFmtId="164" fontId="15" fillId="11" borderId="25" xfId="0" applyFont="true" applyBorder="true" applyAlignment="true" applyProtection="false">
      <alignment horizontal="center" vertical="center" textRotation="0" wrapText="true" indent="0" shrinkToFit="false"/>
      <protection locked="true" hidden="false"/>
    </xf>
    <xf numFmtId="164" fontId="6" fillId="3" borderId="0" xfId="0" applyFont="true" applyBorder="true" applyAlignment="true" applyProtection="false">
      <alignment horizontal="center" vertical="center" textRotation="90" wrapText="true" indent="0" shrinkToFit="false"/>
      <protection locked="true" hidden="false"/>
    </xf>
    <xf numFmtId="164" fontId="4" fillId="0" borderId="26" xfId="20" applyFont="false" applyBorder="true" applyAlignment="true" applyProtection="false">
      <alignment horizontal="center" vertical="bottom" textRotation="90" wrapText="false" indent="0" shrinkToFit="false"/>
      <protection locked="true" hidden="false"/>
    </xf>
    <xf numFmtId="164" fontId="5" fillId="0" borderId="27" xfId="0" applyFont="true" applyBorder="true" applyAlignment="true" applyProtection="false">
      <alignment horizontal="general" vertical="center" textRotation="0" wrapText="false" indent="0" shrinkToFit="false"/>
      <protection locked="true" hidden="false"/>
    </xf>
    <xf numFmtId="164" fontId="17" fillId="11" borderId="28" xfId="0" applyFont="true" applyBorder="true" applyAlignment="true" applyProtection="false">
      <alignment horizontal="center" vertical="center" textRotation="0" wrapText="true" indent="0" shrinkToFit="false"/>
      <protection locked="true" hidden="false"/>
    </xf>
    <xf numFmtId="164" fontId="18" fillId="0" borderId="28" xfId="0" applyFont="true" applyBorder="true" applyAlignment="true" applyProtection="false">
      <alignment horizontal="center" vertical="center" textRotation="0" wrapText="true" indent="0" shrinkToFit="false"/>
      <protection locked="true" hidden="false"/>
    </xf>
    <xf numFmtId="165" fontId="19" fillId="0" borderId="29" xfId="0" applyFont="true" applyBorder="true" applyAlignment="true" applyProtection="false">
      <alignment horizontal="center" vertical="center" textRotation="0" wrapText="true" indent="0" shrinkToFit="false"/>
      <protection locked="true" hidden="false"/>
    </xf>
    <xf numFmtId="165" fontId="18" fillId="0" borderId="28" xfId="0" applyFont="true" applyBorder="true" applyAlignment="true" applyProtection="false">
      <alignment horizontal="center" vertical="center" textRotation="0" wrapText="true" indent="0" shrinkToFit="false"/>
      <protection locked="true" hidden="false"/>
    </xf>
    <xf numFmtId="164" fontId="20" fillId="2" borderId="30" xfId="0" applyFont="true" applyBorder="true" applyAlignment="true" applyProtection="false">
      <alignment horizontal="center" vertical="center" textRotation="0" wrapText="true" indent="0" shrinkToFit="false"/>
      <protection locked="true" hidden="false"/>
    </xf>
    <xf numFmtId="164" fontId="17" fillId="3" borderId="29" xfId="0" applyFont="true" applyBorder="true" applyAlignment="true" applyProtection="false">
      <alignment horizontal="center" vertical="center" textRotation="0" wrapText="true" indent="0" shrinkToFit="false"/>
      <protection locked="true" hidden="false"/>
    </xf>
    <xf numFmtId="164" fontId="17" fillId="4" borderId="29" xfId="0" applyFont="true" applyBorder="true" applyAlignment="true" applyProtection="false">
      <alignment horizontal="center" vertical="center" textRotation="0" wrapText="true" indent="0" shrinkToFit="false"/>
      <protection locked="true" hidden="false"/>
    </xf>
    <xf numFmtId="164" fontId="17" fillId="5" borderId="29" xfId="0" applyFont="true" applyBorder="true" applyAlignment="true" applyProtection="false">
      <alignment horizontal="center" vertical="center" textRotation="0" wrapText="true" indent="0" shrinkToFit="false"/>
      <protection locked="true" hidden="false"/>
    </xf>
    <xf numFmtId="164" fontId="21" fillId="11" borderId="29" xfId="0" applyFont="true" applyBorder="true" applyAlignment="true" applyProtection="false">
      <alignment horizontal="center" vertical="center" textRotation="0" wrapText="true" indent="0" shrinkToFit="false"/>
      <protection locked="true" hidden="false"/>
    </xf>
    <xf numFmtId="164" fontId="21" fillId="11" borderId="31" xfId="0" applyFont="true" applyBorder="true" applyAlignment="true" applyProtection="false">
      <alignment horizontal="center" vertical="center" textRotation="0" wrapText="true" indent="0" shrinkToFit="false"/>
      <protection locked="true" hidden="false"/>
    </xf>
    <xf numFmtId="164" fontId="19" fillId="0" borderId="32" xfId="0" applyFont="true" applyBorder="true" applyAlignment="true" applyProtection="false">
      <alignment horizontal="general" vertical="center" textRotation="0" wrapText="true" indent="0" shrinkToFit="false"/>
      <protection locked="true" hidden="false"/>
    </xf>
    <xf numFmtId="164" fontId="19" fillId="0" borderId="0" xfId="0" applyFont="true" applyBorder="true" applyAlignment="true" applyProtection="false">
      <alignment horizontal="general" vertical="center" textRotation="0" wrapText="true" indent="0" shrinkToFit="false"/>
      <protection locked="true" hidden="false"/>
    </xf>
    <xf numFmtId="164" fontId="11" fillId="12" borderId="33" xfId="0" applyFont="true" applyBorder="true" applyAlignment="true" applyProtection="false">
      <alignment horizontal="center" vertical="bottom" textRotation="0" wrapText="false" indent="0" shrinkToFit="false"/>
      <protection locked="true" hidden="false"/>
    </xf>
    <xf numFmtId="164" fontId="4" fillId="12" borderId="33" xfId="20" applyFont="false" applyBorder="true" applyAlignment="true" applyProtection="false">
      <alignment horizontal="center" vertical="bottom" textRotation="0" wrapText="false" indent="0" shrinkToFit="false"/>
      <protection locked="true" hidden="false"/>
    </xf>
    <xf numFmtId="164" fontId="4" fillId="12" borderId="34" xfId="0" applyFont="true" applyBorder="true" applyAlignment="true" applyProtection="false">
      <alignment horizontal="general" vertical="center" textRotation="0" wrapText="false" indent="0" shrinkToFit="false"/>
      <protection locked="true" hidden="false"/>
    </xf>
    <xf numFmtId="164" fontId="8" fillId="11" borderId="35" xfId="0" applyFont="true" applyBorder="true" applyAlignment="true" applyProtection="false">
      <alignment horizontal="center" vertical="bottom" textRotation="0" wrapText="false" indent="0" shrinkToFit="false"/>
      <protection locked="true" hidden="false"/>
    </xf>
    <xf numFmtId="164" fontId="4" fillId="12" borderId="36" xfId="0" applyFont="true" applyBorder="true" applyAlignment="true" applyProtection="false">
      <alignment horizontal="center" vertical="bottom" textRotation="0" wrapText="false" indent="0" shrinkToFit="false"/>
      <protection locked="true" hidden="false"/>
    </xf>
    <xf numFmtId="165" fontId="0" fillId="13" borderId="36" xfId="0" applyFont="false" applyBorder="true" applyAlignment="true" applyProtection="false">
      <alignment horizontal="center" vertical="bottom" textRotation="0" wrapText="false" indent="0" shrinkToFit="false"/>
      <protection locked="true" hidden="false"/>
    </xf>
    <xf numFmtId="165" fontId="4" fillId="14" borderId="36" xfId="0" applyFont="true" applyBorder="true" applyAlignment="true" applyProtection="false">
      <alignment horizontal="center" vertical="bottom" textRotation="0" wrapText="false" indent="0" shrinkToFit="false"/>
      <protection locked="true" hidden="false"/>
    </xf>
    <xf numFmtId="165" fontId="0" fillId="14" borderId="37" xfId="0" applyFont="false" applyBorder="true" applyAlignment="false" applyProtection="false">
      <alignment horizontal="general" vertical="bottom" textRotation="0" wrapText="false" indent="0" shrinkToFit="false"/>
      <protection locked="true" hidden="false"/>
    </xf>
    <xf numFmtId="165" fontId="0" fillId="14" borderId="36" xfId="0" applyFont="false" applyBorder="true" applyAlignment="false" applyProtection="false">
      <alignment horizontal="general" vertical="bottom" textRotation="0" wrapText="false" indent="0" shrinkToFit="false"/>
      <protection locked="true" hidden="false"/>
    </xf>
    <xf numFmtId="165" fontId="0" fillId="14" borderId="36" xfId="0" applyFont="false" applyBorder="true" applyAlignment="true" applyProtection="false">
      <alignment horizontal="center" vertical="bottom" textRotation="0" wrapText="false" indent="0" shrinkToFit="false"/>
      <protection locked="true" hidden="false"/>
    </xf>
    <xf numFmtId="165" fontId="4" fillId="12" borderId="36" xfId="0" applyFont="true" applyBorder="true" applyAlignment="true" applyProtection="false">
      <alignment horizontal="center" vertical="bottom" textRotation="0" wrapText="false" indent="0" shrinkToFit="false"/>
      <protection locked="true" hidden="false"/>
    </xf>
    <xf numFmtId="165" fontId="0" fillId="12" borderId="37" xfId="0" applyFont="false" applyBorder="true" applyAlignment="false" applyProtection="false">
      <alignment horizontal="general" vertical="bottom" textRotation="0" wrapText="false" indent="0" shrinkToFit="false"/>
      <protection locked="true" hidden="false"/>
    </xf>
    <xf numFmtId="165" fontId="0" fillId="12" borderId="36" xfId="0" applyFont="false" applyBorder="true" applyAlignment="false" applyProtection="false">
      <alignment horizontal="general" vertical="bottom" textRotation="0" wrapText="false" indent="0" shrinkToFit="false"/>
      <protection locked="true" hidden="false"/>
    </xf>
    <xf numFmtId="165" fontId="0" fillId="12" borderId="36" xfId="0" applyFont="false" applyBorder="true" applyAlignment="true" applyProtection="false">
      <alignment horizontal="center" vertical="bottom" textRotation="0" wrapText="false" indent="0" shrinkToFit="false"/>
      <protection locked="true" hidden="false"/>
    </xf>
    <xf numFmtId="164" fontId="11" fillId="12" borderId="38" xfId="0" applyFont="true" applyBorder="true" applyAlignment="true" applyProtection="false">
      <alignment horizontal="center" vertical="bottom" textRotation="0" wrapText="false" indent="0" shrinkToFit="false"/>
      <protection locked="true" hidden="false"/>
    </xf>
    <xf numFmtId="164" fontId="4" fillId="12" borderId="38" xfId="20" applyFont="false" applyBorder="true" applyAlignment="true" applyProtection="false">
      <alignment horizontal="center" vertical="bottom" textRotation="0" wrapText="false" indent="0" shrinkToFit="false"/>
      <protection locked="true" hidden="false"/>
    </xf>
    <xf numFmtId="164" fontId="4" fillId="12" borderId="39" xfId="0" applyFont="true" applyBorder="true" applyAlignment="true" applyProtection="false">
      <alignment horizontal="general" vertical="center" textRotation="0" wrapText="false" indent="0" shrinkToFit="false"/>
      <protection locked="true" hidden="false"/>
    </xf>
    <xf numFmtId="164" fontId="8" fillId="11" borderId="40" xfId="0" applyFont="true" applyBorder="true" applyAlignment="true" applyProtection="false">
      <alignment horizontal="center" vertical="bottom" textRotation="0" wrapText="false" indent="0" shrinkToFit="false"/>
      <protection locked="true" hidden="false"/>
    </xf>
    <xf numFmtId="164" fontId="4" fillId="12" borderId="41" xfId="0" applyFont="true" applyBorder="true" applyAlignment="true" applyProtection="false">
      <alignment horizontal="center" vertical="bottom" textRotation="0" wrapText="false" indent="0" shrinkToFit="false"/>
      <protection locked="true" hidden="false"/>
    </xf>
    <xf numFmtId="165" fontId="4" fillId="12" borderId="41" xfId="0" applyFont="true" applyBorder="true" applyAlignment="true" applyProtection="false">
      <alignment horizontal="center" vertical="bottom" textRotation="0" wrapText="false" indent="0" shrinkToFit="false"/>
      <protection locked="true" hidden="false"/>
    </xf>
    <xf numFmtId="165" fontId="0" fillId="12" borderId="42" xfId="0" applyFont="false" applyBorder="true" applyAlignment="false" applyProtection="false">
      <alignment horizontal="general" vertical="bottom" textRotation="0" wrapText="false" indent="0" shrinkToFit="false"/>
      <protection locked="true" hidden="false"/>
    </xf>
    <xf numFmtId="165" fontId="0" fillId="12" borderId="41" xfId="0" applyFont="false" applyBorder="true" applyAlignment="false" applyProtection="false">
      <alignment horizontal="general" vertical="bottom" textRotation="0" wrapText="false" indent="0" shrinkToFit="false"/>
      <protection locked="true" hidden="false"/>
    </xf>
    <xf numFmtId="164" fontId="11" fillId="12" borderId="5" xfId="0" applyFont="true" applyBorder="true" applyAlignment="true" applyProtection="false">
      <alignment horizontal="center" vertical="bottom" textRotation="0" wrapText="false" indent="0" shrinkToFit="false"/>
      <protection locked="true" hidden="false"/>
    </xf>
    <xf numFmtId="164" fontId="4" fillId="12" borderId="5" xfId="20" applyFont="false" applyBorder="true" applyAlignment="true" applyProtection="false">
      <alignment horizontal="general" vertical="center" textRotation="0" wrapText="false" indent="0" shrinkToFit="false"/>
      <protection locked="true" hidden="false"/>
    </xf>
    <xf numFmtId="164" fontId="4" fillId="12" borderId="4" xfId="0" applyFont="true" applyBorder="true" applyAlignment="true" applyProtection="false">
      <alignment horizontal="general" vertical="center" textRotation="0" wrapText="false" indent="0" shrinkToFit="false"/>
      <protection locked="true" hidden="false"/>
    </xf>
    <xf numFmtId="164" fontId="7" fillId="15" borderId="6" xfId="0" applyFont="true" applyBorder="true" applyAlignment="true" applyProtection="false">
      <alignment horizontal="center" vertical="bottom" textRotation="0" wrapText="true" indent="0" shrinkToFit="false"/>
      <protection locked="true" hidden="false"/>
    </xf>
    <xf numFmtId="165" fontId="8" fillId="16" borderId="7" xfId="0" applyFont="true" applyBorder="true" applyAlignment="true" applyProtection="false">
      <alignment horizontal="center" vertical="bottom" textRotation="0" wrapText="false" indent="0" shrinkToFit="false"/>
      <protection locked="true" hidden="false"/>
    </xf>
    <xf numFmtId="166" fontId="8" fillId="16" borderId="7" xfId="0" applyFont="true" applyBorder="true" applyAlignment="true" applyProtection="false">
      <alignment horizontal="center" vertical="bottom" textRotation="0" wrapText="false" indent="0" shrinkToFit="false"/>
      <protection locked="true" hidden="false"/>
    </xf>
    <xf numFmtId="166" fontId="6" fillId="2" borderId="43" xfId="0" applyFont="true" applyBorder="true" applyAlignment="true" applyProtection="false">
      <alignment horizontal="center" vertical="center" textRotation="0" wrapText="true" indent="0" shrinkToFit="false"/>
      <protection locked="true" hidden="false"/>
    </xf>
    <xf numFmtId="166" fontId="6" fillId="3" borderId="7" xfId="0" applyFont="true" applyBorder="true" applyAlignment="true" applyProtection="false">
      <alignment horizontal="center" vertical="center" textRotation="0" wrapText="true" indent="0" shrinkToFit="false"/>
      <protection locked="true" hidden="false"/>
    </xf>
    <xf numFmtId="166" fontId="7" fillId="15" borderId="7" xfId="0" applyFont="true" applyBorder="true" applyAlignment="true" applyProtection="false">
      <alignment horizontal="center" vertical="center" textRotation="0" wrapText="true" indent="0" shrinkToFit="false"/>
      <protection locked="true" hidden="false"/>
    </xf>
    <xf numFmtId="166" fontId="6" fillId="5" borderId="7" xfId="0" applyFont="true" applyBorder="true" applyAlignment="true" applyProtection="false">
      <alignment horizontal="center" vertical="center" textRotation="0" wrapText="true" indent="0" shrinkToFit="false"/>
      <protection locked="true" hidden="false"/>
    </xf>
    <xf numFmtId="166" fontId="7" fillId="16" borderId="7" xfId="0" applyFont="true" applyBorder="true" applyAlignment="true" applyProtection="false">
      <alignment horizontal="center" vertical="center" textRotation="0" wrapText="true" indent="0" shrinkToFit="false"/>
      <protection locked="true" hidden="false"/>
    </xf>
    <xf numFmtId="166" fontId="7" fillId="15" borderId="8" xfId="0" applyFont="true" applyBorder="true" applyAlignment="true" applyProtection="false">
      <alignment horizontal="center" vertical="center" textRotation="0" wrapText="true" indent="0" shrinkToFit="false"/>
      <protection locked="true" hidden="false"/>
    </xf>
    <xf numFmtId="164" fontId="4" fillId="12" borderId="44" xfId="0" applyFont="true" applyBorder="true" applyAlignment="true" applyProtection="false">
      <alignment horizontal="general" vertical="center" textRotation="0" wrapText="false" indent="0" shrinkToFit="false"/>
      <protection locked="true" hidden="false"/>
    </xf>
    <xf numFmtId="164" fontId="11" fillId="0" borderId="0" xfId="0" applyFont="true" applyBorder="false" applyAlignment="true" applyProtection="false">
      <alignment horizontal="center" vertical="center" textRotation="0" wrapText="false" indent="0" shrinkToFit="false"/>
      <protection locked="true" hidden="false"/>
    </xf>
    <xf numFmtId="164" fontId="11" fillId="0" borderId="0" xfId="20" applyFont="true" applyBorder="false" applyAlignment="true" applyProtection="false">
      <alignment horizontal="center" vertical="center" textRotation="0" wrapText="false" indent="0" shrinkToFit="false"/>
      <protection locked="true" hidden="false"/>
    </xf>
    <xf numFmtId="164" fontId="4" fillId="0" borderId="0" xfId="20" applyFont="false" applyBorder="false" applyAlignment="true" applyProtection="false">
      <alignment horizontal="general" vertical="center" textRotation="0" wrapText="false" indent="0" shrinkToFit="false"/>
      <protection locked="true" hidden="false"/>
    </xf>
    <xf numFmtId="164" fontId="5" fillId="5" borderId="5" xfId="20" applyFont="true" applyBorder="true" applyAlignment="true" applyProtection="false">
      <alignment horizontal="center" vertical="center" textRotation="0" wrapText="false" indent="0" shrinkToFit="false"/>
      <protection locked="true" hidden="false"/>
    </xf>
    <xf numFmtId="164" fontId="5" fillId="5" borderId="5" xfId="20" applyFont="true" applyBorder="true" applyAlignment="true" applyProtection="false">
      <alignment horizontal="center" vertical="bottom" textRotation="0" wrapText="false" indent="0" shrinkToFit="false"/>
      <protection locked="true" hidden="false"/>
    </xf>
    <xf numFmtId="165" fontId="5" fillId="5" borderId="5" xfId="20" applyFont="true" applyBorder="true" applyAlignment="true" applyProtection="false">
      <alignment horizontal="center" vertical="bottom" textRotation="0" wrapText="false" indent="0" shrinkToFit="false"/>
      <protection locked="true" hidden="false"/>
    </xf>
    <xf numFmtId="165" fontId="5" fillId="5" borderId="43" xfId="20" applyFont="true" applyBorder="true" applyAlignment="false" applyProtection="false">
      <alignment horizontal="general" vertical="bottom" textRotation="0" wrapText="false" indent="0" shrinkToFit="false"/>
      <protection locked="true" hidden="false"/>
    </xf>
    <xf numFmtId="165" fontId="5" fillId="5" borderId="43" xfId="20" applyFont="true" applyBorder="true" applyAlignment="true" applyProtection="false">
      <alignment horizontal="center" vertical="bottom" textRotation="0" wrapText="false" indent="0" shrinkToFit="false"/>
      <protection locked="true" hidden="false"/>
    </xf>
    <xf numFmtId="164" fontId="4" fillId="0" borderId="0" xfId="20" applyFont="false" applyBorder="false" applyAlignment="true" applyProtection="false">
      <alignment horizontal="general" vertical="center" textRotation="0" wrapText="false" indent="0" shrinkToFit="false"/>
      <protection locked="true" hidden="false"/>
    </xf>
    <xf numFmtId="165" fontId="4" fillId="13" borderId="36" xfId="0" applyFont="true" applyBorder="true" applyAlignment="true" applyProtection="false">
      <alignment horizontal="center" vertical="bottom" textRotation="0" wrapText="false" indent="0" shrinkToFit="false"/>
      <protection locked="true" hidden="false"/>
    </xf>
    <xf numFmtId="164" fontId="11" fillId="0" borderId="0" xfId="20" applyFont="true" applyBorder="false" applyAlignment="true" applyProtection="false">
      <alignment horizontal="general" vertical="center" textRotation="0" wrapText="false" indent="0" shrinkToFit="false"/>
      <protection locked="true" hidden="false"/>
    </xf>
    <xf numFmtId="164" fontId="5" fillId="0" borderId="0" xfId="20" applyFont="true" applyBorder="false" applyAlignment="true" applyProtection="false">
      <alignment horizontal="center" vertical="bottom" textRotation="0" wrapText="false" indent="0" shrinkToFit="false"/>
      <protection locked="true" hidden="false"/>
    </xf>
    <xf numFmtId="164" fontId="14" fillId="0" borderId="0" xfId="20" applyFont="true" applyBorder="false" applyAlignment="true" applyProtection="false">
      <alignment horizontal="general" vertical="center" textRotation="0" wrapText="false" indent="0" shrinkToFit="false"/>
      <protection locked="true" hidden="false"/>
    </xf>
    <xf numFmtId="164" fontId="5" fillId="0" borderId="0" xfId="20" applyFont="true" applyBorder="false" applyAlignment="true" applyProtection="false">
      <alignment horizontal="center" vertical="center" textRotation="0" wrapText="false" indent="0" shrinkToFit="false"/>
      <protection locked="true" hidden="false"/>
    </xf>
    <xf numFmtId="165" fontId="5" fillId="0" borderId="0" xfId="20" applyFont="true" applyBorder="false" applyAlignment="true" applyProtection="false">
      <alignment horizontal="center" vertical="center" textRotation="0" wrapText="false" indent="0" shrinkToFit="false"/>
      <protection locked="true" hidden="false"/>
    </xf>
    <xf numFmtId="164" fontId="11" fillId="0" borderId="0" xfId="20" applyFont="true" applyBorder="true" applyAlignment="true" applyProtection="false">
      <alignment horizontal="general" vertical="center" textRotation="0" wrapText="true" indent="0" shrinkToFit="false"/>
      <protection locked="true" hidden="false"/>
    </xf>
    <xf numFmtId="164" fontId="5" fillId="0" borderId="22" xfId="20" applyFont="true" applyBorder="true" applyAlignment="true" applyProtection="false">
      <alignment horizontal="center" vertical="center" textRotation="0" wrapText="false" indent="0" shrinkToFit="false"/>
      <protection locked="true" hidden="false"/>
    </xf>
    <xf numFmtId="164" fontId="15" fillId="11" borderId="23" xfId="20" applyFont="true" applyBorder="true" applyAlignment="true" applyProtection="false">
      <alignment horizontal="center" vertical="center" textRotation="90" wrapText="true" indent="0" shrinkToFit="false"/>
      <protection locked="true" hidden="false"/>
    </xf>
    <xf numFmtId="164" fontId="11" fillId="0" borderId="24" xfId="20" applyFont="true" applyBorder="true" applyAlignment="true" applyProtection="false">
      <alignment horizontal="center" vertical="center" textRotation="90" wrapText="true" indent="0" shrinkToFit="false"/>
      <protection locked="true" hidden="false"/>
    </xf>
    <xf numFmtId="165" fontId="11" fillId="0" borderId="24" xfId="20" applyFont="true" applyBorder="true" applyAlignment="true" applyProtection="false">
      <alignment horizontal="center" vertical="center" textRotation="90" wrapText="true" indent="0" shrinkToFit="false"/>
      <protection locked="true" hidden="false"/>
    </xf>
    <xf numFmtId="164" fontId="6" fillId="2" borderId="21" xfId="20" applyFont="true" applyBorder="true" applyAlignment="true" applyProtection="false">
      <alignment horizontal="center" vertical="center" textRotation="90" wrapText="true" indent="0" shrinkToFit="false"/>
      <protection locked="true" hidden="false"/>
    </xf>
    <xf numFmtId="164" fontId="6" fillId="3" borderId="23" xfId="20" applyFont="true" applyBorder="true" applyAlignment="true" applyProtection="false">
      <alignment horizontal="center" vertical="center" textRotation="90" wrapText="true" indent="0" shrinkToFit="false"/>
      <protection locked="true" hidden="false"/>
    </xf>
    <xf numFmtId="164" fontId="6" fillId="4" borderId="24" xfId="20" applyFont="true" applyBorder="true" applyAlignment="true" applyProtection="false">
      <alignment horizontal="center" vertical="center" textRotation="90" wrapText="true" indent="0" shrinkToFit="false"/>
      <protection locked="true" hidden="false"/>
    </xf>
    <xf numFmtId="164" fontId="6" fillId="5" borderId="24" xfId="20" applyFont="true" applyBorder="true" applyAlignment="true" applyProtection="false">
      <alignment horizontal="center" vertical="center" textRotation="90" wrapText="true" indent="0" shrinkToFit="false"/>
      <protection locked="true" hidden="false"/>
    </xf>
    <xf numFmtId="164" fontId="6" fillId="5" borderId="23" xfId="20" applyFont="true" applyBorder="true" applyAlignment="true" applyProtection="false">
      <alignment horizontal="center" vertical="center" textRotation="90" wrapText="true" indent="0" shrinkToFit="false"/>
      <protection locked="true" hidden="false"/>
    </xf>
    <xf numFmtId="164" fontId="15" fillId="11" borderId="24" xfId="20" applyFont="true" applyBorder="true" applyAlignment="true" applyProtection="false">
      <alignment horizontal="center" vertical="center" textRotation="0" wrapText="true" indent="0" shrinkToFit="false"/>
      <protection locked="true" hidden="false"/>
    </xf>
    <xf numFmtId="164" fontId="6" fillId="3" borderId="0" xfId="20" applyFont="true" applyBorder="true" applyAlignment="true" applyProtection="false">
      <alignment horizontal="center" vertical="center" textRotation="90" wrapText="true" indent="0" shrinkToFit="false"/>
      <protection locked="true" hidden="false"/>
    </xf>
    <xf numFmtId="164" fontId="5" fillId="0" borderId="27" xfId="20" applyFont="true" applyBorder="true" applyAlignment="true" applyProtection="false">
      <alignment horizontal="general" vertical="center" textRotation="0" wrapText="false" indent="0" shrinkToFit="false"/>
      <protection locked="true" hidden="false"/>
    </xf>
    <xf numFmtId="164" fontId="17" fillId="11" borderId="28" xfId="20" applyFont="true" applyBorder="true" applyAlignment="true" applyProtection="false">
      <alignment horizontal="center" vertical="center" textRotation="0" wrapText="true" indent="0" shrinkToFit="false"/>
      <protection locked="true" hidden="false"/>
    </xf>
    <xf numFmtId="164" fontId="18" fillId="0" borderId="28" xfId="20" applyFont="true" applyBorder="true" applyAlignment="true" applyProtection="false">
      <alignment horizontal="center" vertical="center" textRotation="0" wrapText="true" indent="0" shrinkToFit="false"/>
      <protection locked="true" hidden="false"/>
    </xf>
    <xf numFmtId="165" fontId="19" fillId="0" borderId="29" xfId="20" applyFont="true" applyBorder="true" applyAlignment="true" applyProtection="false">
      <alignment horizontal="center" vertical="center" textRotation="0" wrapText="true" indent="0" shrinkToFit="false"/>
      <protection locked="true" hidden="false"/>
    </xf>
    <xf numFmtId="165" fontId="18" fillId="0" borderId="28" xfId="20" applyFont="true" applyBorder="true" applyAlignment="true" applyProtection="false">
      <alignment horizontal="center" vertical="center" textRotation="0" wrapText="true" indent="0" shrinkToFit="false"/>
      <protection locked="true" hidden="false"/>
    </xf>
    <xf numFmtId="164" fontId="20" fillId="2" borderId="30" xfId="20" applyFont="true" applyBorder="true" applyAlignment="true" applyProtection="false">
      <alignment horizontal="center" vertical="center" textRotation="0" wrapText="true" indent="0" shrinkToFit="false"/>
      <protection locked="true" hidden="false"/>
    </xf>
    <xf numFmtId="164" fontId="17" fillId="3" borderId="29" xfId="20" applyFont="true" applyBorder="true" applyAlignment="true" applyProtection="false">
      <alignment horizontal="center" vertical="center" textRotation="0" wrapText="true" indent="0" shrinkToFit="false"/>
      <protection locked="true" hidden="false"/>
    </xf>
    <xf numFmtId="164" fontId="17" fillId="4" borderId="29" xfId="20" applyFont="true" applyBorder="true" applyAlignment="true" applyProtection="false">
      <alignment horizontal="center" vertical="center" textRotation="0" wrapText="true" indent="0" shrinkToFit="false"/>
      <protection locked="true" hidden="false"/>
    </xf>
    <xf numFmtId="164" fontId="17" fillId="5" borderId="29" xfId="20" applyFont="true" applyBorder="true" applyAlignment="true" applyProtection="false">
      <alignment horizontal="center" vertical="center" textRotation="0" wrapText="true" indent="0" shrinkToFit="false"/>
      <protection locked="true" hidden="false"/>
    </xf>
    <xf numFmtId="164" fontId="21" fillId="11" borderId="29" xfId="20" applyFont="true" applyBorder="true" applyAlignment="true" applyProtection="false">
      <alignment horizontal="center" vertical="center" textRotation="0" wrapText="true" indent="0" shrinkToFit="false"/>
      <protection locked="true" hidden="false"/>
    </xf>
    <xf numFmtId="164" fontId="19" fillId="0" borderId="32" xfId="20" applyFont="true" applyBorder="true" applyAlignment="true" applyProtection="false">
      <alignment horizontal="general" vertical="center" textRotation="0" wrapText="true" indent="0" shrinkToFit="false"/>
      <protection locked="true" hidden="false"/>
    </xf>
    <xf numFmtId="164" fontId="19" fillId="0" borderId="0" xfId="20" applyFont="true" applyBorder="true" applyAlignment="true" applyProtection="false">
      <alignment horizontal="general" vertical="center" textRotation="0" wrapText="true" indent="0" shrinkToFit="false"/>
      <protection locked="true" hidden="false"/>
    </xf>
    <xf numFmtId="164" fontId="11" fillId="12" borderId="33" xfId="20" applyFont="true" applyBorder="true" applyAlignment="true" applyProtection="false">
      <alignment horizontal="center" vertical="bottom" textRotation="0" wrapText="false" indent="0" shrinkToFit="false"/>
      <protection locked="true" hidden="false"/>
    </xf>
    <xf numFmtId="164" fontId="4" fillId="12" borderId="34" xfId="20" applyFont="true" applyBorder="true" applyAlignment="true" applyProtection="false">
      <alignment horizontal="general" vertical="center" textRotation="0" wrapText="false" indent="0" shrinkToFit="false"/>
      <protection locked="true" hidden="false"/>
    </xf>
    <xf numFmtId="164" fontId="8" fillId="11" borderId="35" xfId="20" applyFont="true" applyBorder="true" applyAlignment="true" applyProtection="false">
      <alignment horizontal="center" vertical="bottom" textRotation="0" wrapText="false" indent="0" shrinkToFit="false"/>
      <protection locked="true" hidden="false"/>
    </xf>
    <xf numFmtId="164" fontId="4" fillId="12" borderId="36" xfId="20" applyFont="true" applyBorder="true" applyAlignment="true" applyProtection="false">
      <alignment horizontal="center" vertical="bottom" textRotation="0" wrapText="false" indent="0" shrinkToFit="false"/>
      <protection locked="true" hidden="false"/>
    </xf>
    <xf numFmtId="165" fontId="4" fillId="12" borderId="45" xfId="20" applyFont="false" applyBorder="true" applyAlignment="true" applyProtection="false">
      <alignment horizontal="center" vertical="bottom" textRotation="0" wrapText="false" indent="0" shrinkToFit="false"/>
      <protection locked="true" hidden="false"/>
    </xf>
    <xf numFmtId="165" fontId="4" fillId="12" borderId="36" xfId="20" applyFont="true" applyBorder="true" applyAlignment="true" applyProtection="false">
      <alignment horizontal="center" vertical="bottom" textRotation="0" wrapText="false" indent="0" shrinkToFit="false"/>
      <protection locked="true" hidden="false"/>
    </xf>
    <xf numFmtId="165" fontId="4" fillId="12" borderId="37" xfId="20" applyFont="false" applyBorder="true" applyAlignment="false" applyProtection="false">
      <alignment horizontal="general" vertical="bottom" textRotation="0" wrapText="false" indent="0" shrinkToFit="false"/>
      <protection locked="true" hidden="false"/>
    </xf>
    <xf numFmtId="165" fontId="4" fillId="12" borderId="36" xfId="20" applyFont="false" applyBorder="true" applyAlignment="false" applyProtection="false">
      <alignment horizontal="general" vertical="bottom" textRotation="0" wrapText="false" indent="0" shrinkToFit="false"/>
      <protection locked="true" hidden="false"/>
    </xf>
    <xf numFmtId="164" fontId="4" fillId="0" borderId="0" xfId="20" applyFont="false" applyBorder="false" applyAlignment="false" applyProtection="false">
      <alignment horizontal="general" vertical="bottom" textRotation="0" wrapText="false" indent="0" shrinkToFit="false"/>
      <protection locked="true" hidden="false"/>
    </xf>
    <xf numFmtId="165" fontId="4" fillId="13" borderId="36" xfId="20" applyFont="false" applyBorder="true" applyAlignment="true" applyProtection="false">
      <alignment horizontal="center" vertical="bottom" textRotation="0" wrapText="false" indent="0" shrinkToFit="false"/>
      <protection locked="true" hidden="false"/>
    </xf>
    <xf numFmtId="165" fontId="4" fillId="13" borderId="36" xfId="20" applyFont="true" applyBorder="true" applyAlignment="true" applyProtection="false">
      <alignment horizontal="center" vertical="bottom" textRotation="0" wrapText="false" indent="0" shrinkToFit="false"/>
      <protection locked="true" hidden="false"/>
    </xf>
    <xf numFmtId="165" fontId="4" fillId="13" borderId="37" xfId="20" applyFont="false" applyBorder="true" applyAlignment="false" applyProtection="false">
      <alignment horizontal="general" vertical="bottom" textRotation="0" wrapText="false" indent="0" shrinkToFit="false"/>
      <protection locked="true" hidden="false"/>
    </xf>
    <xf numFmtId="165" fontId="4" fillId="13" borderId="36" xfId="20" applyFont="false" applyBorder="true" applyAlignment="false" applyProtection="false">
      <alignment horizontal="general" vertical="bottom" textRotation="0" wrapText="false" indent="0" shrinkToFit="false"/>
      <protection locked="true" hidden="false"/>
    </xf>
    <xf numFmtId="164" fontId="11" fillId="12" borderId="5" xfId="20" applyFont="true" applyBorder="true" applyAlignment="true" applyProtection="false">
      <alignment horizontal="center" vertical="bottom" textRotation="0" wrapText="false" indent="0" shrinkToFit="false"/>
      <protection locked="true" hidden="false"/>
    </xf>
    <xf numFmtId="164" fontId="7" fillId="15" borderId="4" xfId="20" applyFont="true" applyBorder="true" applyAlignment="true" applyProtection="false">
      <alignment horizontal="general" vertical="center" textRotation="0" wrapText="false" indent="0" shrinkToFit="false"/>
      <protection locked="true" hidden="false"/>
    </xf>
    <xf numFmtId="164" fontId="7" fillId="15" borderId="6" xfId="20" applyFont="true" applyBorder="true" applyAlignment="true" applyProtection="false">
      <alignment horizontal="center" vertical="bottom" textRotation="0" wrapText="true" indent="0" shrinkToFit="false"/>
      <protection locked="true" hidden="false"/>
    </xf>
    <xf numFmtId="165" fontId="8" fillId="16" borderId="7" xfId="20" applyFont="true" applyBorder="true" applyAlignment="true" applyProtection="false">
      <alignment horizontal="center" vertical="bottom" textRotation="0" wrapText="false" indent="0" shrinkToFit="false"/>
      <protection locked="true" hidden="false"/>
    </xf>
    <xf numFmtId="166" fontId="6" fillId="2" borderId="43" xfId="20" applyFont="true" applyBorder="true" applyAlignment="true" applyProtection="false">
      <alignment horizontal="center" vertical="center" textRotation="0" wrapText="true" indent="0" shrinkToFit="false"/>
      <protection locked="true" hidden="false"/>
    </xf>
    <xf numFmtId="166" fontId="6" fillId="3" borderId="7" xfId="20" applyFont="true" applyBorder="true" applyAlignment="true" applyProtection="false">
      <alignment horizontal="center" vertical="center" textRotation="0" wrapText="true" indent="0" shrinkToFit="false"/>
      <protection locked="true" hidden="false"/>
    </xf>
    <xf numFmtId="166" fontId="7" fillId="15" borderId="7" xfId="20" applyFont="true" applyBorder="true" applyAlignment="true" applyProtection="false">
      <alignment horizontal="center" vertical="center" textRotation="0" wrapText="true" indent="0" shrinkToFit="false"/>
      <protection locked="true" hidden="false"/>
    </xf>
    <xf numFmtId="166" fontId="6" fillId="5" borderId="7" xfId="20" applyFont="true" applyBorder="true" applyAlignment="true" applyProtection="false">
      <alignment horizontal="center" vertical="center" textRotation="0" wrapText="true" indent="0" shrinkToFit="false"/>
      <protection locked="true" hidden="false"/>
    </xf>
    <xf numFmtId="166" fontId="7" fillId="16" borderId="7" xfId="20" applyFont="true" applyBorder="true" applyAlignment="true" applyProtection="false">
      <alignment horizontal="center" vertical="center" textRotation="0" wrapText="true" indent="0" shrinkToFit="false"/>
      <protection locked="true" hidden="false"/>
    </xf>
    <xf numFmtId="164" fontId="11" fillId="12" borderId="46" xfId="20" applyFont="true" applyBorder="true" applyAlignment="true" applyProtection="false">
      <alignment horizontal="center" vertical="bottom" textRotation="0" wrapText="false" indent="0" shrinkToFit="false"/>
      <protection locked="true" hidden="false"/>
    </xf>
    <xf numFmtId="164" fontId="4" fillId="12" borderId="47" xfId="20" applyFont="false" applyBorder="true" applyAlignment="true" applyProtection="false">
      <alignment horizontal="center" vertical="bottom" textRotation="0" wrapText="false" indent="0" shrinkToFit="false"/>
      <protection locked="true" hidden="false"/>
    </xf>
    <xf numFmtId="164" fontId="4" fillId="12" borderId="48" xfId="20" applyFont="true" applyBorder="true" applyAlignment="true" applyProtection="false">
      <alignment horizontal="general" vertical="center" textRotation="0" wrapText="false" indent="0" shrinkToFit="false"/>
      <protection locked="true" hidden="false"/>
    </xf>
    <xf numFmtId="164" fontId="11" fillId="17" borderId="46" xfId="20" applyFont="true" applyBorder="true" applyAlignment="true" applyProtection="false">
      <alignment horizontal="center" vertical="bottom" textRotation="0" wrapText="false" indent="0" shrinkToFit="false"/>
      <protection locked="true" hidden="false"/>
    </xf>
    <xf numFmtId="164" fontId="4" fillId="17" borderId="47" xfId="20" applyFont="false" applyBorder="true" applyAlignment="true" applyProtection="false">
      <alignment horizontal="center" vertical="bottom" textRotation="0" wrapText="false" indent="0" shrinkToFit="false"/>
      <protection locked="true" hidden="false"/>
    </xf>
    <xf numFmtId="164" fontId="4" fillId="17" borderId="48" xfId="20" applyFont="true" applyBorder="true" applyAlignment="true" applyProtection="false">
      <alignment horizontal="general" vertical="center" textRotation="0" wrapText="false" indent="0" shrinkToFit="false"/>
      <protection locked="true" hidden="false"/>
    </xf>
    <xf numFmtId="164" fontId="11" fillId="17" borderId="33" xfId="20" applyFont="true" applyBorder="true" applyAlignment="true" applyProtection="false">
      <alignment horizontal="center" vertical="bottom" textRotation="0" wrapText="false" indent="0" shrinkToFit="false"/>
      <protection locked="true" hidden="false"/>
    </xf>
    <xf numFmtId="164" fontId="4" fillId="17" borderId="33" xfId="20" applyFont="false" applyBorder="true" applyAlignment="true" applyProtection="false">
      <alignment horizontal="center" vertical="bottom" textRotation="0" wrapText="false" indent="0" shrinkToFit="false"/>
      <protection locked="true" hidden="false"/>
    </xf>
    <xf numFmtId="164" fontId="4" fillId="17" borderId="34" xfId="20" applyFont="true" applyBorder="true" applyAlignment="true" applyProtection="false">
      <alignment horizontal="general" vertical="center" textRotation="0" wrapText="false" indent="0" shrinkToFit="false"/>
      <protection locked="true" hidden="false"/>
    </xf>
    <xf numFmtId="164" fontId="11" fillId="17" borderId="5" xfId="20" applyFont="true" applyBorder="true" applyAlignment="true" applyProtection="false">
      <alignment horizontal="center" vertical="bottom" textRotation="0" wrapText="false" indent="0" shrinkToFit="false"/>
      <protection locked="true" hidden="false"/>
    </xf>
    <xf numFmtId="164" fontId="4" fillId="17" borderId="5" xfId="20" applyFont="false" applyBorder="true" applyAlignment="true" applyProtection="false">
      <alignment horizontal="general" vertical="center" textRotation="0" wrapText="false" indent="0" shrinkToFit="false"/>
      <protection locked="true" hidden="false"/>
    </xf>
    <xf numFmtId="164" fontId="11" fillId="17" borderId="49" xfId="20" applyFont="true" applyBorder="true" applyAlignment="true" applyProtection="false">
      <alignment horizontal="center" vertical="bottom" textRotation="0" wrapText="false" indent="0" shrinkToFit="false"/>
      <protection locked="true" hidden="false"/>
    </xf>
    <xf numFmtId="164" fontId="4" fillId="17" borderId="49" xfId="20" applyFont="false" applyBorder="true" applyAlignment="true" applyProtection="false">
      <alignment horizontal="center" vertical="bottom" textRotation="0" wrapText="false" indent="0" shrinkToFit="false"/>
      <protection locked="true" hidden="false"/>
    </xf>
    <xf numFmtId="164" fontId="4" fillId="17" borderId="44" xfId="20" applyFont="true" applyBorder="true" applyAlignment="true" applyProtection="false">
      <alignment horizontal="general" vertical="center" textRotation="0" wrapText="false" indent="0" shrinkToFit="false"/>
      <protection locked="true" hidden="false"/>
    </xf>
    <xf numFmtId="164" fontId="12" fillId="0" borderId="0" xfId="20" applyFont="true" applyBorder="false" applyAlignment="true" applyProtection="false">
      <alignment horizontal="center" vertical="center" textRotation="0" wrapText="false" indent="0" shrinkToFit="false"/>
      <protection locked="true" hidden="false"/>
    </xf>
    <xf numFmtId="164" fontId="13" fillId="0" borderId="0" xfId="20" applyFont="true" applyBorder="false" applyAlignment="true" applyProtection="false">
      <alignment horizontal="center" vertical="center" textRotation="0" wrapText="false" indent="0" shrinkToFit="false"/>
      <protection locked="true" hidden="false"/>
    </xf>
    <xf numFmtId="165" fontId="4" fillId="0" borderId="0" xfId="20" applyFont="false" applyBorder="false" applyAlignment="true" applyProtection="false">
      <alignment horizontal="center" vertical="center" textRotation="0" wrapText="false" indent="0" shrinkToFit="false"/>
      <protection locked="true" hidden="false"/>
    </xf>
    <xf numFmtId="165" fontId="13" fillId="0" borderId="0" xfId="20" applyFont="true" applyBorder="false" applyAlignment="true" applyProtection="false">
      <alignment horizontal="center" vertical="center" textRotation="0" wrapText="false" indent="0" shrinkToFit="false"/>
      <protection locked="true" hidden="false"/>
    </xf>
    <xf numFmtId="165" fontId="5" fillId="5" borderId="2" xfId="20" applyFont="true" applyBorder="true" applyAlignment="false" applyProtection="false">
      <alignment horizontal="general" vertical="bottom" textRotation="0" wrapText="false" indent="0" shrinkToFit="false"/>
      <protection locked="true" hidden="false"/>
    </xf>
    <xf numFmtId="165" fontId="4" fillId="14" borderId="36" xfId="20" applyFont="false" applyBorder="true" applyAlignment="true" applyProtection="false">
      <alignment horizontal="center" vertical="bottom" textRotation="0" wrapText="false" indent="0" shrinkToFit="false"/>
      <protection locked="true" hidden="false"/>
    </xf>
    <xf numFmtId="165" fontId="4" fillId="14" borderId="36" xfId="20" applyFont="true" applyBorder="true" applyAlignment="true" applyProtection="false">
      <alignment horizontal="center" vertical="bottom" textRotation="0" wrapText="false" indent="0" shrinkToFit="false"/>
      <protection locked="true" hidden="false"/>
    </xf>
    <xf numFmtId="165" fontId="4" fillId="14" borderId="37" xfId="20" applyFont="false" applyBorder="true" applyAlignment="false" applyProtection="false">
      <alignment horizontal="general" vertical="bottom" textRotation="0" wrapText="false" indent="0" shrinkToFit="false"/>
      <protection locked="true" hidden="false"/>
    </xf>
    <xf numFmtId="165" fontId="4" fillId="14" borderId="36" xfId="20" applyFont="false" applyBorder="true" applyAlignment="false" applyProtection="false">
      <alignment horizontal="general" vertical="bottom" textRotation="0" wrapText="false" indent="0" shrinkToFit="false"/>
      <protection locked="true" hidden="false"/>
    </xf>
    <xf numFmtId="164" fontId="4" fillId="2" borderId="22" xfId="20" applyFont="true" applyBorder="true" applyAlignment="true" applyProtection="false">
      <alignment horizontal="center" vertical="bottom" textRotation="90" wrapText="false" indent="0" shrinkToFit="false"/>
      <protection locked="true" hidden="false"/>
    </xf>
    <xf numFmtId="164" fontId="5" fillId="0" borderId="24" xfId="20" applyFont="true" applyBorder="true" applyAlignment="true" applyProtection="false">
      <alignment horizontal="center" vertical="center" textRotation="0" wrapText="false" indent="0" shrinkToFit="false"/>
      <protection locked="true" hidden="false"/>
    </xf>
    <xf numFmtId="164" fontId="15" fillId="11" borderId="24" xfId="20" applyFont="true" applyBorder="true" applyAlignment="true" applyProtection="false">
      <alignment horizontal="center" vertical="center" textRotation="90" wrapText="true" indent="0" shrinkToFit="false"/>
      <protection locked="true" hidden="false"/>
    </xf>
    <xf numFmtId="164" fontId="6" fillId="3" borderId="24" xfId="20" applyFont="true" applyBorder="true" applyAlignment="true" applyProtection="false">
      <alignment horizontal="center" vertical="center" textRotation="90" wrapText="true" indent="0" shrinkToFit="false"/>
      <protection locked="true" hidden="false"/>
    </xf>
    <xf numFmtId="164" fontId="6" fillId="2" borderId="24" xfId="20" applyFont="true" applyBorder="true" applyAlignment="true" applyProtection="false">
      <alignment horizontal="center" vertical="center" textRotation="90" wrapText="true" indent="0" shrinkToFit="false"/>
      <protection locked="true" hidden="false"/>
    </xf>
    <xf numFmtId="164" fontId="6" fillId="2" borderId="24" xfId="20" applyFont="true" applyBorder="true" applyAlignment="true" applyProtection="false">
      <alignment horizontal="center" vertical="center" textRotation="0" wrapText="true" indent="0" shrinkToFit="false"/>
      <protection locked="true" hidden="false"/>
    </xf>
    <xf numFmtId="164" fontId="11" fillId="0" borderId="0" xfId="20" applyFont="true" applyBorder="true" applyAlignment="true" applyProtection="false">
      <alignment horizontal="general" vertical="center" textRotation="0" wrapText="false" indent="0" shrinkToFit="false"/>
      <protection locked="true" hidden="false"/>
    </xf>
    <xf numFmtId="164" fontId="4" fillId="2" borderId="50" xfId="20" applyFont="false" applyBorder="true" applyAlignment="true" applyProtection="false">
      <alignment horizontal="center" vertical="bottom" textRotation="0" wrapText="false" indent="0" shrinkToFit="false"/>
      <protection locked="true" hidden="false"/>
    </xf>
    <xf numFmtId="164" fontId="5" fillId="0" borderId="51" xfId="20" applyFont="true" applyBorder="true" applyAlignment="true" applyProtection="false">
      <alignment horizontal="center" vertical="center" textRotation="0" wrapText="false" indent="0" shrinkToFit="false"/>
      <protection locked="true" hidden="false"/>
    </xf>
    <xf numFmtId="164" fontId="15" fillId="11" borderId="51" xfId="20" applyFont="true" applyBorder="true" applyAlignment="true" applyProtection="false">
      <alignment horizontal="center" vertical="center" textRotation="0" wrapText="false" indent="0" shrinkToFit="false"/>
      <protection locked="true" hidden="false"/>
    </xf>
    <xf numFmtId="164" fontId="11" fillId="0" borderId="51" xfId="20" applyFont="true" applyBorder="true" applyAlignment="true" applyProtection="false">
      <alignment horizontal="center" vertical="center" textRotation="0" wrapText="false" indent="0" shrinkToFit="false"/>
      <protection locked="true" hidden="false"/>
    </xf>
    <xf numFmtId="165" fontId="11" fillId="0" borderId="51" xfId="20" applyFont="true" applyBorder="true" applyAlignment="true" applyProtection="false">
      <alignment horizontal="center" vertical="center" textRotation="0" wrapText="false" indent="0" shrinkToFit="false"/>
      <protection locked="true" hidden="false"/>
    </xf>
    <xf numFmtId="164" fontId="6" fillId="3" borderId="51" xfId="20" applyFont="true" applyBorder="true" applyAlignment="true" applyProtection="false">
      <alignment horizontal="center" vertical="center" textRotation="0" wrapText="false" indent="0" shrinkToFit="false"/>
      <protection locked="true" hidden="false"/>
    </xf>
    <xf numFmtId="164" fontId="6" fillId="4" borderId="51" xfId="20" applyFont="true" applyBorder="true" applyAlignment="true" applyProtection="false">
      <alignment horizontal="center" vertical="center" textRotation="0" wrapText="false" indent="0" shrinkToFit="false"/>
      <protection locked="true" hidden="false"/>
    </xf>
    <xf numFmtId="164" fontId="6" fillId="5" borderId="51" xfId="20" applyFont="true" applyBorder="true" applyAlignment="true" applyProtection="false">
      <alignment horizontal="center" vertical="center" textRotation="0" wrapText="false" indent="0" shrinkToFit="false"/>
      <protection locked="true" hidden="false"/>
    </xf>
    <xf numFmtId="164" fontId="6" fillId="2" borderId="51" xfId="20" applyFont="true" applyBorder="true" applyAlignment="true" applyProtection="false">
      <alignment horizontal="center" vertical="center" textRotation="0" wrapText="false" indent="0" shrinkToFit="false"/>
      <protection locked="true" hidden="false"/>
    </xf>
    <xf numFmtId="164" fontId="6" fillId="3" borderId="0" xfId="20" applyFont="true" applyBorder="tru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4" fillId="0" borderId="50" xfId="20" applyFont="false" applyBorder="true" applyAlignment="true" applyProtection="false">
      <alignment horizontal="center" vertical="bottom" textRotation="90" wrapText="false" indent="0" shrinkToFit="false"/>
      <protection locked="true" hidden="false"/>
    </xf>
    <xf numFmtId="164" fontId="5" fillId="0" borderId="29" xfId="20" applyFont="true" applyBorder="true" applyAlignment="true" applyProtection="false">
      <alignment horizontal="general" vertical="center" textRotation="0" wrapText="false" indent="0" shrinkToFit="false"/>
      <protection locked="true" hidden="false"/>
    </xf>
    <xf numFmtId="164" fontId="17" fillId="11" borderId="29" xfId="20" applyFont="true" applyBorder="true" applyAlignment="true" applyProtection="false">
      <alignment horizontal="center" vertical="center" textRotation="0" wrapText="true" indent="0" shrinkToFit="false"/>
      <protection locked="true" hidden="false"/>
    </xf>
    <xf numFmtId="164" fontId="18" fillId="0" borderId="29" xfId="20" applyFont="true" applyBorder="true" applyAlignment="true" applyProtection="false">
      <alignment horizontal="center" vertical="center" textRotation="0" wrapText="true" indent="0" shrinkToFit="false"/>
      <protection locked="true" hidden="false"/>
    </xf>
    <xf numFmtId="165" fontId="18" fillId="0" borderId="29" xfId="20" applyFont="true" applyBorder="true" applyAlignment="true" applyProtection="false">
      <alignment horizontal="center" vertical="center" textRotation="0" wrapText="true" indent="0" shrinkToFit="false"/>
      <protection locked="true" hidden="false"/>
    </xf>
    <xf numFmtId="164" fontId="20" fillId="2" borderId="52" xfId="20" applyFont="true" applyBorder="true" applyAlignment="true" applyProtection="false">
      <alignment horizontal="center" vertical="center" textRotation="0" wrapText="true" indent="0" shrinkToFit="false"/>
      <protection locked="true" hidden="false"/>
    </xf>
    <xf numFmtId="164" fontId="20" fillId="2" borderId="51" xfId="20" applyFont="true" applyBorder="true" applyAlignment="true" applyProtection="false">
      <alignment horizontal="center" vertical="center" textRotation="0" wrapText="true" indent="0" shrinkToFit="false"/>
      <protection locked="true" hidden="false"/>
    </xf>
    <xf numFmtId="164" fontId="4" fillId="0" borderId="0" xfId="20" applyFont="true" applyBorder="false" applyAlignment="true" applyProtection="false">
      <alignment horizontal="center" vertical="center" textRotation="0" wrapText="false" indent="0" shrinkToFit="false"/>
      <protection locked="true" hidden="false"/>
    </xf>
    <xf numFmtId="164" fontId="4" fillId="0" borderId="0" xfId="20" applyFont="true" applyBorder="false" applyAlignment="true" applyProtection="false">
      <alignment horizontal="general" vertical="center" textRotation="0" wrapText="false" indent="0" shrinkToFit="false"/>
      <protection locked="true" hidden="false"/>
    </xf>
    <xf numFmtId="164" fontId="4" fillId="0" borderId="0" xfId="20" applyFont="true" applyBorder="false" applyAlignment="true" applyProtection="false">
      <alignment horizontal="general" vertical="center"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6" fillId="2" borderId="22" xfId="20" applyFont="true" applyBorder="true" applyAlignment="true" applyProtection="false">
      <alignment horizontal="center" vertical="center" textRotation="90" wrapText="true" indent="0" shrinkToFit="false"/>
      <protection locked="true" hidden="false"/>
    </xf>
    <xf numFmtId="164" fontId="4" fillId="2" borderId="26" xfId="20" applyFont="false" applyBorder="true" applyAlignment="true" applyProtection="false">
      <alignment horizontal="center" vertical="bottom" textRotation="90" wrapText="false" indent="0" shrinkToFit="false"/>
      <protection locked="true" hidden="false"/>
    </xf>
    <xf numFmtId="164" fontId="5" fillId="0" borderId="50" xfId="20" applyFont="true" applyBorder="true" applyAlignment="true" applyProtection="false">
      <alignment horizontal="center" vertical="center" textRotation="0" wrapText="false" indent="0" shrinkToFit="false"/>
      <protection locked="true" hidden="false"/>
    </xf>
    <xf numFmtId="164" fontId="15" fillId="11" borderId="53" xfId="20" applyFont="true" applyBorder="true" applyAlignment="true" applyProtection="false">
      <alignment horizontal="center" vertical="center" textRotation="90" wrapText="true" indent="0" shrinkToFit="false"/>
      <protection locked="true" hidden="false"/>
    </xf>
    <xf numFmtId="164" fontId="11" fillId="0" borderId="53" xfId="20" applyFont="true" applyBorder="true" applyAlignment="true" applyProtection="false">
      <alignment horizontal="center" vertical="center" textRotation="90" wrapText="true" indent="0" shrinkToFit="false"/>
      <protection locked="true" hidden="false"/>
    </xf>
    <xf numFmtId="165" fontId="11" fillId="0" borderId="51" xfId="20" applyFont="true" applyBorder="true" applyAlignment="true" applyProtection="false">
      <alignment horizontal="center" vertical="center" textRotation="90" wrapText="true" indent="0" shrinkToFit="false"/>
      <protection locked="true" hidden="false"/>
    </xf>
    <xf numFmtId="165" fontId="11" fillId="0" borderId="53" xfId="20" applyFont="true" applyBorder="true" applyAlignment="true" applyProtection="false">
      <alignment horizontal="center" vertical="center" textRotation="90" wrapText="true" indent="0" shrinkToFit="false"/>
      <protection locked="true" hidden="false"/>
    </xf>
    <xf numFmtId="164" fontId="6" fillId="3" borderId="51" xfId="20" applyFont="true" applyBorder="true" applyAlignment="true" applyProtection="false">
      <alignment horizontal="center" vertical="center" textRotation="90" wrapText="true" indent="0" shrinkToFit="false"/>
      <protection locked="true" hidden="false"/>
    </xf>
    <xf numFmtId="164" fontId="6" fillId="4" borderId="51" xfId="20" applyFont="true" applyBorder="true" applyAlignment="true" applyProtection="false">
      <alignment horizontal="center" vertical="center" textRotation="90" wrapText="true" indent="0" shrinkToFit="false"/>
      <protection locked="true" hidden="false"/>
    </xf>
    <xf numFmtId="164" fontId="6" fillId="5" borderId="51" xfId="20" applyFont="true" applyBorder="true" applyAlignment="true" applyProtection="false">
      <alignment horizontal="center" vertical="center" textRotation="90" wrapText="true" indent="0" shrinkToFit="false"/>
      <protection locked="true" hidden="false"/>
    </xf>
    <xf numFmtId="164" fontId="6" fillId="2" borderId="50" xfId="20" applyFont="true" applyBorder="true" applyAlignment="true" applyProtection="false">
      <alignment horizontal="center" vertical="center" textRotation="90" wrapText="true" indent="0" shrinkToFit="false"/>
      <protection locked="true" hidden="false"/>
    </xf>
    <xf numFmtId="164" fontId="6" fillId="2" borderId="51" xfId="20" applyFont="true" applyBorder="true" applyAlignment="true" applyProtection="false">
      <alignment horizontal="center" vertical="center" textRotation="0" wrapText="true" indent="0" shrinkToFit="false"/>
      <protection locked="true" hidden="false"/>
    </xf>
    <xf numFmtId="164" fontId="15" fillId="11" borderId="51" xfId="20" applyFont="true" applyBorder="true" applyAlignment="true" applyProtection="false">
      <alignment horizontal="center" vertical="center" textRotation="0" wrapText="true" indent="0" shrinkToFit="false"/>
      <protection locked="true" hidden="false"/>
    </xf>
    <xf numFmtId="164" fontId="15" fillId="11" borderId="51" xfId="20" applyFont="true" applyBorder="true" applyAlignment="true" applyProtection="false">
      <alignment horizontal="center" vertical="center" textRotation="90" wrapText="true" indent="0" shrinkToFit="false"/>
      <protection locked="true" hidden="false"/>
    </xf>
    <xf numFmtId="164" fontId="20" fillId="2" borderId="54" xfId="20" applyFont="true" applyBorder="true" applyAlignment="true" applyProtection="false">
      <alignment horizontal="center" vertical="center" textRotation="0" wrapText="true" indent="0" shrinkToFit="false"/>
      <protection locked="true" hidden="false"/>
    </xf>
    <xf numFmtId="164" fontId="5" fillId="0" borderId="0" xfId="0" applyFont="true" applyBorder="false" applyAlignment="true" applyProtection="false">
      <alignment horizontal="general" vertical="center" textRotation="0" wrapText="false" indent="0" shrinkToFit="false"/>
      <protection locked="true" hidden="false"/>
    </xf>
    <xf numFmtId="164" fontId="5" fillId="0" borderId="55" xfId="0" applyFont="true" applyBorder="true" applyAlignment="true" applyProtection="false">
      <alignment horizontal="center" vertical="center" textRotation="0" wrapText="true" indent="0" shrinkToFit="false"/>
      <protection locked="true" hidden="false"/>
    </xf>
    <xf numFmtId="164" fontId="5" fillId="12" borderId="56" xfId="0" applyFont="true" applyBorder="true" applyAlignment="true" applyProtection="false">
      <alignment horizontal="center" vertical="center" textRotation="90" wrapText="false" indent="0" shrinkToFit="false"/>
      <protection locked="true" hidden="false"/>
    </xf>
    <xf numFmtId="164" fontId="5" fillId="12" borderId="57" xfId="0" applyFont="true" applyBorder="true" applyAlignment="true" applyProtection="false">
      <alignment horizontal="center" vertical="center" textRotation="90" wrapText="false" indent="0" shrinkToFit="false"/>
      <protection locked="true" hidden="false"/>
    </xf>
    <xf numFmtId="164" fontId="5" fillId="12" borderId="58" xfId="0" applyFont="true" applyBorder="true" applyAlignment="true" applyProtection="false">
      <alignment horizontal="center" vertical="center" textRotation="90" wrapText="false" indent="0" shrinkToFit="false"/>
      <protection locked="true" hidden="false"/>
    </xf>
    <xf numFmtId="164" fontId="5" fillId="17" borderId="59" xfId="0" applyFont="true" applyBorder="true" applyAlignment="true" applyProtection="false">
      <alignment horizontal="center" vertical="center" textRotation="90" wrapText="false" indent="0" shrinkToFit="false"/>
      <protection locked="true" hidden="false"/>
    </xf>
    <xf numFmtId="164" fontId="5" fillId="17" borderId="56" xfId="0" applyFont="true" applyBorder="true" applyAlignment="true" applyProtection="false">
      <alignment horizontal="center" vertical="center" textRotation="90" wrapText="false" indent="0" shrinkToFit="false"/>
      <protection locked="true" hidden="false"/>
    </xf>
    <xf numFmtId="164" fontId="5" fillId="17" borderId="58" xfId="0" applyFont="true" applyBorder="true" applyAlignment="true" applyProtection="false">
      <alignment horizontal="center" vertical="center" textRotation="90" wrapText="false" indent="0" shrinkToFit="false"/>
      <protection locked="true" hidden="false"/>
    </xf>
    <xf numFmtId="164" fontId="10" fillId="0" borderId="45" xfId="0" applyFont="true" applyBorder="true" applyAlignment="true" applyProtection="false">
      <alignment horizontal="center" vertical="center" textRotation="0" wrapText="false" indent="0" shrinkToFit="false"/>
      <protection locked="true" hidden="false"/>
    </xf>
    <xf numFmtId="164" fontId="5" fillId="12" borderId="60" xfId="0" applyFont="true" applyBorder="true" applyAlignment="true" applyProtection="false">
      <alignment horizontal="center" vertical="center" textRotation="0" wrapText="false" indent="0" shrinkToFit="false"/>
      <protection locked="true" hidden="false"/>
    </xf>
    <xf numFmtId="164" fontId="5" fillId="12" borderId="61" xfId="0" applyFont="true" applyBorder="true" applyAlignment="true" applyProtection="false">
      <alignment horizontal="center" vertical="center" textRotation="0" wrapText="false" indent="0" shrinkToFit="false"/>
      <protection locked="true" hidden="false"/>
    </xf>
    <xf numFmtId="164" fontId="5" fillId="12" borderId="62" xfId="0" applyFont="true" applyBorder="true" applyAlignment="true" applyProtection="false">
      <alignment horizontal="center" vertical="center" textRotation="0" wrapText="false" indent="0" shrinkToFit="false"/>
      <protection locked="true" hidden="false"/>
    </xf>
    <xf numFmtId="164" fontId="5" fillId="17" borderId="63" xfId="0" applyFont="true" applyBorder="true" applyAlignment="true" applyProtection="false">
      <alignment horizontal="center" vertical="center" textRotation="0" wrapText="false" indent="0" shrinkToFit="false"/>
      <protection locked="true" hidden="false"/>
    </xf>
    <xf numFmtId="164" fontId="5" fillId="17" borderId="61" xfId="0" applyFont="true" applyBorder="true" applyAlignment="true" applyProtection="false">
      <alignment horizontal="center" vertical="center" textRotation="0" wrapText="false" indent="0" shrinkToFit="false"/>
      <protection locked="true" hidden="false"/>
    </xf>
    <xf numFmtId="164" fontId="5" fillId="17" borderId="62" xfId="0" applyFont="true" applyBorder="true" applyAlignment="true" applyProtection="false">
      <alignment horizontal="center" vertical="center" textRotation="0" wrapText="false" indent="0" shrinkToFit="false"/>
      <protection locked="true" hidden="false"/>
    </xf>
    <xf numFmtId="164" fontId="10" fillId="0" borderId="36" xfId="0" applyFont="true" applyBorder="true" applyAlignment="true" applyProtection="false">
      <alignment horizontal="center" vertical="center" textRotation="0" wrapText="false" indent="0" shrinkToFit="false"/>
      <protection locked="true" hidden="false"/>
    </xf>
    <xf numFmtId="164" fontId="5" fillId="12" borderId="64" xfId="0" applyFont="true" applyBorder="true" applyAlignment="true" applyProtection="false">
      <alignment horizontal="center" vertical="center" textRotation="0" wrapText="false" indent="0" shrinkToFit="false"/>
      <protection locked="true" hidden="false"/>
    </xf>
    <xf numFmtId="167" fontId="5" fillId="12" borderId="65" xfId="0" applyFont="true" applyBorder="true" applyAlignment="true" applyProtection="false">
      <alignment horizontal="center" vertical="center" textRotation="0" wrapText="false" indent="0" shrinkToFit="false"/>
      <protection locked="true" hidden="false"/>
    </xf>
    <xf numFmtId="164" fontId="5" fillId="12" borderId="65" xfId="0" applyFont="true" applyBorder="true" applyAlignment="true" applyProtection="false">
      <alignment horizontal="center" vertical="center" textRotation="0" wrapText="false" indent="0" shrinkToFit="false"/>
      <protection locked="true" hidden="false"/>
    </xf>
    <xf numFmtId="164" fontId="5" fillId="12" borderId="66" xfId="0" applyFont="true" applyBorder="true" applyAlignment="true" applyProtection="false">
      <alignment horizontal="center" vertical="center" textRotation="0" wrapText="false" indent="0" shrinkToFit="false"/>
      <protection locked="true" hidden="false"/>
    </xf>
    <xf numFmtId="164" fontId="5" fillId="17" borderId="67" xfId="0" applyFont="true" applyBorder="true" applyAlignment="true" applyProtection="false">
      <alignment horizontal="center" vertical="center" textRotation="0" wrapText="false" indent="0" shrinkToFit="false"/>
      <protection locked="true" hidden="false"/>
    </xf>
    <xf numFmtId="164" fontId="5" fillId="17" borderId="65" xfId="0" applyFont="true" applyBorder="true" applyAlignment="true" applyProtection="false">
      <alignment horizontal="center" vertical="center" textRotation="0" wrapText="false" indent="0" shrinkToFit="false"/>
      <protection locked="true" hidden="false"/>
    </xf>
    <xf numFmtId="164" fontId="5" fillId="17" borderId="66" xfId="0" applyFont="true" applyBorder="true" applyAlignment="true" applyProtection="false">
      <alignment horizontal="center" vertical="center" textRotation="0" wrapText="false" indent="0" shrinkToFit="false"/>
      <protection locked="true" hidden="false"/>
    </xf>
    <xf numFmtId="164" fontId="10" fillId="13" borderId="36" xfId="0" applyFont="true" applyBorder="true" applyAlignment="true" applyProtection="false">
      <alignment horizontal="center" vertical="center" textRotation="0" wrapText="false" indent="0" shrinkToFit="false"/>
      <protection locked="true" hidden="false"/>
    </xf>
    <xf numFmtId="164" fontId="5" fillId="13" borderId="64" xfId="0" applyFont="true" applyBorder="true" applyAlignment="true" applyProtection="false">
      <alignment horizontal="center" vertical="center" textRotation="0" wrapText="false" indent="0" shrinkToFit="false"/>
      <protection locked="true" hidden="false"/>
    </xf>
    <xf numFmtId="164" fontId="5" fillId="13" borderId="65" xfId="0" applyFont="true" applyBorder="true" applyAlignment="true" applyProtection="false">
      <alignment horizontal="center" vertical="center" textRotation="0" wrapText="false" indent="0" shrinkToFit="false"/>
      <protection locked="true" hidden="false"/>
    </xf>
    <xf numFmtId="164" fontId="5" fillId="13" borderId="66" xfId="0" applyFont="true" applyBorder="true" applyAlignment="true" applyProtection="false">
      <alignment horizontal="center" vertical="center" textRotation="0" wrapText="false" indent="0" shrinkToFit="false"/>
      <protection locked="true" hidden="false"/>
    </xf>
    <xf numFmtId="164" fontId="5" fillId="13" borderId="67" xfId="0" applyFont="true" applyBorder="true" applyAlignment="true" applyProtection="false">
      <alignment horizontal="center" vertical="center" textRotation="0" wrapText="false" indent="0" shrinkToFit="false"/>
      <protection locked="true" hidden="false"/>
    </xf>
    <xf numFmtId="164" fontId="10" fillId="13" borderId="68" xfId="0" applyFont="true" applyBorder="true" applyAlignment="true" applyProtection="false">
      <alignment horizontal="center" vertical="center" textRotation="0" wrapText="false" indent="0" shrinkToFit="false"/>
      <protection locked="true" hidden="false"/>
    </xf>
    <xf numFmtId="164" fontId="5" fillId="13" borderId="69" xfId="0" applyFont="true" applyBorder="true" applyAlignment="true" applyProtection="false">
      <alignment horizontal="center" vertical="center" textRotation="0" wrapText="false" indent="0" shrinkToFit="false"/>
      <protection locked="true" hidden="false"/>
    </xf>
    <xf numFmtId="164" fontId="5" fillId="13" borderId="70" xfId="0" applyFont="true" applyBorder="true" applyAlignment="true" applyProtection="false">
      <alignment horizontal="center" vertical="center" textRotation="0" wrapText="false" indent="0" shrinkToFit="false"/>
      <protection locked="true" hidden="false"/>
    </xf>
    <xf numFmtId="164" fontId="5" fillId="13" borderId="71" xfId="0" applyFont="true" applyBorder="true" applyAlignment="true" applyProtection="false">
      <alignment horizontal="center" vertical="center" textRotation="0" wrapText="false" indent="0" shrinkToFit="false"/>
      <protection locked="true" hidden="false"/>
    </xf>
    <xf numFmtId="164" fontId="5" fillId="13" borderId="72" xfId="0" applyFont="true" applyBorder="true" applyAlignment="true" applyProtection="false">
      <alignment horizontal="center" vertical="center" textRotation="0" wrapText="false" indent="0" shrinkToFit="false"/>
      <protection locked="true" hidden="false"/>
    </xf>
    <xf numFmtId="164" fontId="5" fillId="0" borderId="73" xfId="0" applyFont="true" applyBorder="true" applyAlignment="true" applyProtection="false">
      <alignment horizontal="general" vertical="center" textRotation="0" wrapText="false" indent="0" shrinkToFit="false"/>
      <protection locked="true" hidden="false"/>
    </xf>
    <xf numFmtId="164" fontId="5" fillId="0" borderId="74" xfId="0" applyFont="true" applyBorder="true" applyAlignment="true" applyProtection="false">
      <alignment horizontal="general" vertical="center" textRotation="0" wrapText="false" indent="0" shrinkToFit="false"/>
      <protection locked="true" hidden="false"/>
    </xf>
    <xf numFmtId="164" fontId="5" fillId="0" borderId="75" xfId="0" applyFont="true" applyBorder="true" applyAlignment="true" applyProtection="false">
      <alignment horizontal="general" vertical="center" textRotation="0" wrapText="false" indent="0" shrinkToFit="false"/>
      <protection locked="true" hidden="false"/>
    </xf>
    <xf numFmtId="164" fontId="5" fillId="0" borderId="76" xfId="0" applyFont="true" applyBorder="true" applyAlignment="true" applyProtection="false">
      <alignment horizontal="left" vertical="center" textRotation="0" wrapText="false" indent="0" shrinkToFit="false"/>
      <protection locked="true" hidden="false"/>
    </xf>
    <xf numFmtId="164" fontId="5" fillId="0" borderId="77" xfId="0" applyFont="true" applyBorder="true" applyAlignment="true" applyProtection="false">
      <alignment horizontal="center" vertical="center" textRotation="0" wrapText="false" indent="0" shrinkToFit="false"/>
      <protection locked="true" hidden="false"/>
    </xf>
    <xf numFmtId="164" fontId="5" fillId="0" borderId="78" xfId="0" applyFont="true" applyBorder="true" applyAlignment="true" applyProtection="false">
      <alignment horizontal="center" vertical="center" textRotation="0" wrapText="false" indent="0" shrinkToFit="false"/>
      <protection locked="true" hidden="false"/>
    </xf>
    <xf numFmtId="164" fontId="10" fillId="0" borderId="79" xfId="0" applyFont="true" applyBorder="true" applyAlignment="true" applyProtection="false">
      <alignment horizontal="left" vertical="center" textRotation="0" wrapText="false" indent="0" shrinkToFit="false"/>
      <protection locked="true" hidden="false"/>
    </xf>
    <xf numFmtId="164" fontId="5" fillId="0" borderId="35" xfId="0" applyFont="true" applyBorder="true" applyAlignment="true" applyProtection="false">
      <alignment horizontal="center" vertical="center" textRotation="0" wrapText="false" indent="0" shrinkToFit="false"/>
      <protection locked="true" hidden="false"/>
    </xf>
    <xf numFmtId="164" fontId="5" fillId="0" borderId="37" xfId="0" applyFont="true" applyBorder="true" applyAlignment="true" applyProtection="false">
      <alignment horizontal="center" vertical="center" textRotation="0" wrapText="false" indent="0" shrinkToFit="false"/>
      <protection locked="true" hidden="false"/>
    </xf>
    <xf numFmtId="164" fontId="10" fillId="0" borderId="80" xfId="0" applyFont="true" applyBorder="true" applyAlignment="true" applyProtection="false">
      <alignment horizontal="left" vertical="center" textRotation="0" wrapText="false" indent="0" shrinkToFit="false"/>
      <protection locked="true" hidden="false"/>
    </xf>
    <xf numFmtId="164" fontId="5" fillId="0" borderId="81" xfId="0" applyFont="true" applyBorder="true" applyAlignment="true" applyProtection="false">
      <alignment horizontal="center" vertical="center" textRotation="0" wrapText="false" indent="0" shrinkToFit="false"/>
      <protection locked="true" hidden="false"/>
    </xf>
    <xf numFmtId="164" fontId="5" fillId="0" borderId="82" xfId="0" applyFont="true" applyBorder="true" applyAlignment="true" applyProtection="false">
      <alignment horizontal="center" vertical="center"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Normal 2" xfId="20" builtinId="53" customBuiltin="true"/>
  </cellStyles>
  <dxfs count="10">
    <dxf>
      <fill>
        <patternFill>
          <bgColor rgb="FF92D050"/>
        </patternFill>
      </fill>
    </dxf>
    <dxf>
      <font>
        <b val="1"/>
        <i val="1"/>
      </font>
      <fill>
        <patternFill>
          <bgColor rgb="FFFF0000"/>
        </patternFill>
      </fill>
    </dxf>
    <dxf>
      <fill>
        <patternFill>
          <bgColor rgb="FF92D050"/>
        </patternFill>
      </fill>
    </dxf>
    <dxf>
      <font>
        <b val="1"/>
        <i val="1"/>
      </font>
      <fill>
        <patternFill>
          <bgColor rgb="FFFF0000"/>
        </patternFill>
      </fill>
    </dxf>
    <dxf>
      <fill>
        <patternFill>
          <bgColor rgb="FF92D050"/>
        </patternFill>
      </fill>
    </dxf>
    <dxf>
      <font>
        <b val="1"/>
        <i val="1"/>
      </font>
      <fill>
        <patternFill>
          <bgColor rgb="FFFF0000"/>
        </patternFill>
      </fill>
    </dxf>
    <dxf>
      <fill>
        <patternFill>
          <bgColor rgb="FF92D050"/>
        </patternFill>
      </fill>
    </dxf>
    <dxf>
      <font>
        <b val="1"/>
        <i val="1"/>
      </font>
      <fill>
        <patternFill>
          <bgColor rgb="FFFF0000"/>
        </patternFill>
      </fill>
    </dxf>
    <dxf>
      <fill>
        <patternFill>
          <bgColor rgb="FF92D050"/>
        </patternFill>
      </fill>
    </dxf>
    <dxf>
      <font>
        <b val="1"/>
        <i val="1"/>
      </font>
      <fill>
        <patternFill>
          <bgColor rgb="FFFF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F7F7F"/>
      <rgbColor rgb="FF800080"/>
      <rgbColor rgb="FF008080"/>
      <rgbColor rgb="FFC0C0C0"/>
      <rgbColor rgb="FF808080"/>
      <rgbColor rgb="FF9999FF"/>
      <rgbColor rgb="FF993366"/>
      <rgbColor rgb="FFFFFFCC"/>
      <rgbColor rgb="FFCCFFFF"/>
      <rgbColor rgb="FF660066"/>
      <rgbColor rgb="FFFF66CC"/>
      <rgbColor rgb="FF0070C0"/>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B7DEE8"/>
      <rgbColor rgb="FFFF99CC"/>
      <rgbColor rgb="FFBFBFBF"/>
      <rgbColor rgb="FFFCD5B5"/>
      <rgbColor rgb="FF3366FF"/>
      <rgbColor rgb="FF33CCCC"/>
      <rgbColor rgb="FF92D050"/>
      <rgbColor rgb="FFFFC000"/>
      <rgbColor rgb="FFFF9900"/>
      <rgbColor rgb="FFFF6600"/>
      <rgbColor rgb="FF595959"/>
      <rgbColor rgb="FFA6A6A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drawings/drawing8.xml><?xml version="1.0" encoding="utf-8"?>
<xdr:wsDr xmlns:xdr="http://schemas.openxmlformats.org/drawingml/2006/spreadsheetDrawing" xmlns:a="http://schemas.openxmlformats.org/drawingml/2006/main" xmlns:r="http://schemas.openxmlformats.org/officeDocument/2006/relationships"/>
</file>

<file path=xl/worksheets/_rels/sheet16.xml.rels><?xml version="1.0" encoding="UTF-8"?>
<Relationships xmlns="http://schemas.openxmlformats.org/package/2006/relationships"><Relationship Id="rId1" Type="http://schemas.openxmlformats.org/officeDocument/2006/relationships/drawing" Target="../drawings/drawing1.xml"/>
</Relationships>
</file>

<file path=xl/worksheets/_rels/sheet17.xml.rels><?xml version="1.0" encoding="UTF-8"?>
<Relationships xmlns="http://schemas.openxmlformats.org/package/2006/relationships"><Relationship Id="rId1" Type="http://schemas.openxmlformats.org/officeDocument/2006/relationships/drawing" Target="../drawings/drawing2.xml"/>
</Relationships>
</file>

<file path=xl/worksheets/_rels/sheet18.xml.rels><?xml version="1.0" encoding="UTF-8"?>
<Relationships xmlns="http://schemas.openxmlformats.org/package/2006/relationships"><Relationship Id="rId1" Type="http://schemas.openxmlformats.org/officeDocument/2006/relationships/drawing" Target="../drawings/drawing3.xml"/>
</Relationships>
</file>

<file path=xl/worksheets/_rels/sheet19.xml.rels><?xml version="1.0" encoding="UTF-8"?>
<Relationships xmlns="http://schemas.openxmlformats.org/package/2006/relationships"><Relationship Id="rId1" Type="http://schemas.openxmlformats.org/officeDocument/2006/relationships/drawing" Target="../drawings/drawing4.xml"/>
</Relationships>
</file>

<file path=xl/worksheets/_rels/sheet20.xml.rels><?xml version="1.0" encoding="UTF-8"?>
<Relationships xmlns="http://schemas.openxmlformats.org/package/2006/relationships"><Relationship Id="rId1" Type="http://schemas.openxmlformats.org/officeDocument/2006/relationships/drawing" Target="../drawings/drawing5.xml"/>
</Relationships>
</file>

<file path=xl/worksheets/_rels/sheet21.xml.rels><?xml version="1.0" encoding="UTF-8"?>
<Relationships xmlns="http://schemas.openxmlformats.org/package/2006/relationships"><Relationship Id="rId1" Type="http://schemas.openxmlformats.org/officeDocument/2006/relationships/drawing" Target="../drawings/drawing6.xml"/>
</Relationships>
</file>

<file path=xl/worksheets/_rels/sheet22.xml.rels><?xml version="1.0" encoding="UTF-8"?>
<Relationships xmlns="http://schemas.openxmlformats.org/package/2006/relationships"><Relationship Id="rId1" Type="http://schemas.openxmlformats.org/officeDocument/2006/relationships/drawing" Target="../drawings/drawing7.xml"/>
</Relationships>
</file>

<file path=xl/worksheets/_rels/sheet23.xml.rels><?xml version="1.0" encoding="UTF-8"?>
<Relationships xmlns="http://schemas.openxmlformats.org/package/2006/relationships"><Relationship Id="rId1" Type="http://schemas.openxmlformats.org/officeDocument/2006/relationships/drawing" Target="../drawings/drawing8.xml"/>
</Relationships>
</file>

<file path=xl/worksheets/sheet1.xml><?xml version="1.0" encoding="utf-8"?>
<worksheet xmlns="http://schemas.openxmlformats.org/spreadsheetml/2006/main" xmlns:r="http://schemas.openxmlformats.org/officeDocument/2006/relationships">
  <sheetPr filterMode="false">
    <tabColor rgb="FFFFFF00"/>
    <pageSetUpPr fitToPage="true"/>
  </sheetPr>
  <dimension ref="A1:AH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outlineLevelRow="0" outlineLevelCol="0"/>
  <cols>
    <col collapsed="false" customWidth="true" hidden="false" outlineLevel="0" max="1" min="1" style="0" width="8.71"/>
    <col collapsed="false" customWidth="true" hidden="false" outlineLevel="0" max="2" min="2" style="0" width="6.86"/>
    <col collapsed="false" customWidth="true" hidden="false" outlineLevel="0" max="3" min="3" style="0" width="6.57"/>
    <col collapsed="false" customWidth="true" hidden="false" outlineLevel="0" max="4" min="4" style="1" width="9.42"/>
    <col collapsed="false" customWidth="true" hidden="false" outlineLevel="0" max="5" min="5" style="0" width="10.42"/>
    <col collapsed="false" customWidth="true" hidden="false" outlineLevel="0" max="6" min="6" style="0" width="7"/>
    <col collapsed="false" customWidth="true" hidden="false" outlineLevel="0" max="7" min="7" style="0" width="12.86"/>
    <col collapsed="false" customWidth="true" hidden="false" outlineLevel="0" max="8" min="8" style="0" width="10.42"/>
    <col collapsed="false" customWidth="true" hidden="false" outlineLevel="0" max="9" min="9" style="0" width="6.01"/>
    <col collapsed="false" customWidth="true" hidden="false" outlineLevel="0" max="12" min="10" style="0" width="6.42"/>
    <col collapsed="false" customWidth="true" hidden="false" outlineLevel="0" max="15" min="13" style="0" width="5.14"/>
    <col collapsed="false" customWidth="true" hidden="false" outlineLevel="0" max="17" min="16" style="0" width="6.42"/>
    <col collapsed="false" customWidth="true" hidden="false" outlineLevel="0" max="25" min="18" style="0" width="5.14"/>
    <col collapsed="false" customWidth="true" hidden="false" outlineLevel="0" max="26" min="26" style="0" width="6.42"/>
    <col collapsed="false" customWidth="true" hidden="false" outlineLevel="0" max="29" min="27" style="0" width="5.14"/>
    <col collapsed="false" customWidth="true" hidden="false" outlineLevel="0" max="30" min="30" style="0" width="10.85"/>
    <col collapsed="false" customWidth="true" hidden="false" outlineLevel="0" max="31" min="31" style="0" width="6.42"/>
    <col collapsed="false" customWidth="true" hidden="false" outlineLevel="0" max="32" min="32" style="0" width="3.86"/>
    <col collapsed="false" customWidth="true" hidden="false" outlineLevel="0" max="33" min="33" style="0" width="7.57"/>
    <col collapsed="false" customWidth="true" hidden="false" outlineLevel="0" max="34" min="34" style="2" width="3.86"/>
    <col collapsed="false" customWidth="true" hidden="false" outlineLevel="0" max="35" min="35" style="0" width="10.85"/>
    <col collapsed="false" customWidth="true" hidden="false" outlineLevel="0" max="1025" min="36" style="0" width="19"/>
  </cols>
  <sheetData>
    <row r="1" s="6" customFormat="true" ht="13.5" hidden="false" customHeight="false" outlineLevel="0" collapsed="false">
      <c r="A1" s="3" t="s">
        <v>0</v>
      </c>
      <c r="B1" s="4"/>
      <c r="C1" s="4"/>
      <c r="D1" s="4"/>
      <c r="E1" s="4"/>
      <c r="F1" s="4"/>
      <c r="G1" s="4"/>
      <c r="H1" s="4"/>
      <c r="I1" s="4"/>
      <c r="J1" s="4"/>
      <c r="K1" s="4"/>
      <c r="L1" s="4"/>
      <c r="M1" s="4"/>
      <c r="N1" s="4"/>
      <c r="O1" s="4"/>
      <c r="P1" s="4"/>
      <c r="Q1" s="4"/>
      <c r="R1" s="4"/>
      <c r="S1" s="4"/>
      <c r="T1" s="4"/>
      <c r="U1" s="4"/>
      <c r="V1" s="4"/>
      <c r="W1" s="4"/>
      <c r="X1" s="4"/>
      <c r="Y1" s="4"/>
      <c r="Z1" s="4"/>
      <c r="AA1" s="4"/>
      <c r="AB1" s="4"/>
      <c r="AC1" s="4"/>
      <c r="AD1" s="4"/>
      <c r="AE1" s="5"/>
      <c r="AH1" s="2"/>
    </row>
    <row r="2" customFormat="false" ht="13.5" hidden="false" customHeight="false" outlineLevel="0" collapsed="false">
      <c r="H2" s="1"/>
    </row>
    <row r="3" s="19" customFormat="true" ht="39" hidden="false" customHeight="false" outlineLevel="0" collapsed="false">
      <c r="A3" s="7" t="s">
        <v>1</v>
      </c>
      <c r="B3" s="8" t="s">
        <v>2</v>
      </c>
      <c r="C3" s="9" t="s">
        <v>3</v>
      </c>
      <c r="D3" s="10" t="s">
        <v>4</v>
      </c>
      <c r="E3" s="11" t="s">
        <v>5</v>
      </c>
      <c r="F3" s="12" t="s">
        <v>6</v>
      </c>
      <c r="G3" s="10" t="s">
        <v>7</v>
      </c>
      <c r="H3" s="10" t="s">
        <v>8</v>
      </c>
      <c r="I3" s="10" t="s">
        <v>9</v>
      </c>
      <c r="J3" s="13"/>
      <c r="K3" s="13"/>
      <c r="L3" s="13"/>
      <c r="M3" s="13"/>
      <c r="N3" s="13"/>
      <c r="O3" s="13"/>
      <c r="P3" s="13"/>
      <c r="Q3" s="13"/>
      <c r="R3" s="13"/>
      <c r="S3" s="13"/>
      <c r="T3" s="13"/>
      <c r="U3" s="13"/>
      <c r="V3" s="13"/>
      <c r="W3" s="13"/>
      <c r="X3" s="13"/>
      <c r="Y3" s="13"/>
      <c r="Z3" s="13"/>
      <c r="AA3" s="13"/>
      <c r="AB3" s="14"/>
      <c r="AC3" s="15"/>
      <c r="AD3" s="16" t="s">
        <v>10</v>
      </c>
      <c r="AE3" s="17"/>
      <c r="AF3" s="18" t="s">
        <v>11</v>
      </c>
      <c r="AG3" s="1"/>
    </row>
    <row r="4" customFormat="false" ht="12.75" hidden="false" customHeight="false" outlineLevel="0" collapsed="false">
      <c r="A4" s="20" t="n">
        <v>1</v>
      </c>
      <c r="B4" s="21"/>
      <c r="C4" s="21"/>
      <c r="D4" s="21"/>
      <c r="E4" s="21"/>
      <c r="F4" s="21"/>
      <c r="G4" s="21"/>
      <c r="H4" s="21"/>
      <c r="I4" s="21"/>
      <c r="J4" s="21"/>
      <c r="K4" s="21"/>
      <c r="L4" s="21"/>
      <c r="M4" s="21"/>
      <c r="N4" s="21"/>
      <c r="O4" s="21"/>
      <c r="P4" s="21"/>
      <c r="Q4" s="21"/>
      <c r="R4" s="21"/>
      <c r="S4" s="21"/>
      <c r="T4" s="21"/>
      <c r="U4" s="21"/>
      <c r="V4" s="21"/>
      <c r="W4" s="21"/>
      <c r="X4" s="21"/>
      <c r="Y4" s="21"/>
      <c r="Z4" s="21"/>
      <c r="AA4" s="21"/>
      <c r="AB4" s="22"/>
      <c r="AC4" s="23"/>
      <c r="AD4" s="24" t="n">
        <f aca="false">SUM(B4:AC4)</f>
        <v>0</v>
      </c>
      <c r="AE4" s="25"/>
      <c r="AF4" s="26"/>
    </row>
    <row r="5" customFormat="false" ht="12.75" hidden="false" customHeight="false" outlineLevel="0" collapsed="false">
      <c r="A5" s="27" t="n">
        <v>2</v>
      </c>
      <c r="B5" s="28"/>
      <c r="C5" s="28"/>
      <c r="D5" s="28"/>
      <c r="E5" s="28"/>
      <c r="F5" s="28"/>
      <c r="G5" s="28"/>
      <c r="H5" s="28"/>
      <c r="I5" s="28"/>
      <c r="J5" s="28"/>
      <c r="K5" s="28"/>
      <c r="L5" s="28"/>
      <c r="M5" s="28"/>
      <c r="N5" s="28"/>
      <c r="O5" s="28"/>
      <c r="P5" s="28"/>
      <c r="Q5" s="28"/>
      <c r="R5" s="28"/>
      <c r="S5" s="28"/>
      <c r="T5" s="28"/>
      <c r="U5" s="28"/>
      <c r="V5" s="28"/>
      <c r="W5" s="28"/>
      <c r="X5" s="28"/>
      <c r="Y5" s="28"/>
      <c r="Z5" s="28"/>
      <c r="AA5" s="28"/>
      <c r="AB5" s="29"/>
      <c r="AC5" s="30"/>
      <c r="AD5" s="31" t="n">
        <f aca="false">SUM(B5:AC5)</f>
        <v>0</v>
      </c>
      <c r="AE5" s="25"/>
      <c r="AF5" s="26"/>
    </row>
    <row r="6" customFormat="false" ht="12.75" hidden="false" customHeight="false" outlineLevel="0" collapsed="false">
      <c r="A6" s="32" t="n">
        <v>3</v>
      </c>
      <c r="B6" s="33"/>
      <c r="C6" s="33"/>
      <c r="D6" s="33"/>
      <c r="E6" s="33"/>
      <c r="F6" s="33"/>
      <c r="G6" s="33"/>
      <c r="H6" s="33"/>
      <c r="I6" s="33"/>
      <c r="J6" s="33"/>
      <c r="K6" s="33"/>
      <c r="L6" s="33"/>
      <c r="M6" s="33"/>
      <c r="N6" s="33"/>
      <c r="O6" s="33"/>
      <c r="P6" s="33"/>
      <c r="Q6" s="33"/>
      <c r="R6" s="33"/>
      <c r="S6" s="33"/>
      <c r="T6" s="33"/>
      <c r="U6" s="33"/>
      <c r="V6" s="33"/>
      <c r="W6" s="33"/>
      <c r="X6" s="33"/>
      <c r="Y6" s="33"/>
      <c r="Z6" s="33"/>
      <c r="AA6" s="33"/>
      <c r="AB6" s="34"/>
      <c r="AC6" s="35"/>
      <c r="AD6" s="36" t="n">
        <f aca="false">SUM(B6:AC6)</f>
        <v>0</v>
      </c>
      <c r="AE6" s="25"/>
      <c r="AF6" s="26"/>
    </row>
    <row r="7" customFormat="false" ht="12.75" hidden="false" customHeight="false" outlineLevel="0" collapsed="false">
      <c r="A7" s="32" t="n">
        <v>4</v>
      </c>
      <c r="B7" s="37"/>
      <c r="C7" s="37"/>
      <c r="D7" s="37"/>
      <c r="E7" s="37"/>
      <c r="F7" s="37"/>
      <c r="G7" s="37"/>
      <c r="H7" s="37"/>
      <c r="I7" s="37"/>
      <c r="J7" s="37"/>
      <c r="K7" s="37"/>
      <c r="L7" s="37"/>
      <c r="M7" s="37"/>
      <c r="N7" s="37"/>
      <c r="O7" s="37"/>
      <c r="P7" s="37"/>
      <c r="Q7" s="37"/>
      <c r="R7" s="37"/>
      <c r="S7" s="37"/>
      <c r="T7" s="37"/>
      <c r="U7" s="37"/>
      <c r="V7" s="37"/>
      <c r="W7" s="37"/>
      <c r="X7" s="37"/>
      <c r="Y7" s="37"/>
      <c r="Z7" s="37"/>
      <c r="AA7" s="37"/>
      <c r="AB7" s="38"/>
      <c r="AC7" s="39"/>
      <c r="AD7" s="36" t="n">
        <f aca="false">SUM(B7:AC7)</f>
        <v>0</v>
      </c>
      <c r="AE7" s="25"/>
      <c r="AF7" s="26"/>
    </row>
    <row r="8" customFormat="false" ht="12.75" hidden="false" customHeight="false" outlineLevel="0" collapsed="false">
      <c r="A8" s="32" t="n">
        <v>5</v>
      </c>
      <c r="B8" s="33"/>
      <c r="C8" s="33"/>
      <c r="D8" s="33"/>
      <c r="E8" s="33"/>
      <c r="F8" s="33"/>
      <c r="G8" s="33"/>
      <c r="H8" s="33"/>
      <c r="I8" s="33"/>
      <c r="J8" s="33"/>
      <c r="K8" s="33"/>
      <c r="L8" s="33"/>
      <c r="M8" s="33"/>
      <c r="N8" s="33"/>
      <c r="O8" s="33"/>
      <c r="P8" s="33"/>
      <c r="Q8" s="33"/>
      <c r="R8" s="33"/>
      <c r="S8" s="33"/>
      <c r="T8" s="33"/>
      <c r="U8" s="33"/>
      <c r="V8" s="33"/>
      <c r="W8" s="33"/>
      <c r="X8" s="33"/>
      <c r="Y8" s="33"/>
      <c r="Z8" s="33"/>
      <c r="AA8" s="33"/>
      <c r="AB8" s="34"/>
      <c r="AC8" s="35"/>
      <c r="AD8" s="36"/>
      <c r="AE8" s="25" t="n">
        <f aca="false">SUM(AD4:AD8)</f>
        <v>0</v>
      </c>
      <c r="AF8" s="26"/>
    </row>
    <row r="9" customFormat="false" ht="12.75" hidden="false" customHeight="false" outlineLevel="0" collapsed="false">
      <c r="A9" s="32" t="n">
        <v>6</v>
      </c>
      <c r="B9" s="37"/>
      <c r="C9" s="37"/>
      <c r="D9" s="37"/>
      <c r="E9" s="37"/>
      <c r="F9" s="37"/>
      <c r="G9" s="37"/>
      <c r="H9" s="37"/>
      <c r="I9" s="37"/>
      <c r="J9" s="37"/>
      <c r="K9" s="37"/>
      <c r="L9" s="37"/>
      <c r="M9" s="37"/>
      <c r="N9" s="37"/>
      <c r="O9" s="37"/>
      <c r="P9" s="37"/>
      <c r="Q9" s="37"/>
      <c r="R9" s="37"/>
      <c r="S9" s="37"/>
      <c r="T9" s="37"/>
      <c r="U9" s="37"/>
      <c r="V9" s="37"/>
      <c r="W9" s="37"/>
      <c r="X9" s="37"/>
      <c r="Y9" s="37"/>
      <c r="Z9" s="37"/>
      <c r="AA9" s="37"/>
      <c r="AB9" s="38"/>
      <c r="AC9" s="39"/>
      <c r="AD9" s="36" t="n">
        <f aca="false">SUM(B9:AC9)</f>
        <v>0</v>
      </c>
      <c r="AE9" s="25"/>
      <c r="AF9" s="26"/>
    </row>
    <row r="10" customFormat="false" ht="12.75" hidden="false" customHeight="false" outlineLevel="0" collapsed="false">
      <c r="A10" s="32" t="n">
        <v>7</v>
      </c>
      <c r="B10" s="33"/>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4"/>
      <c r="AC10" s="35"/>
      <c r="AD10" s="36" t="n">
        <f aca="false">SUM(B10:AC10)</f>
        <v>0</v>
      </c>
      <c r="AE10" s="25"/>
      <c r="AF10" s="26"/>
    </row>
    <row r="11" customFormat="false" ht="12.75" hidden="false" customHeight="false" outlineLevel="0" collapsed="false">
      <c r="A11" s="32" t="n">
        <v>8</v>
      </c>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8"/>
      <c r="AC11" s="39"/>
      <c r="AD11" s="36" t="n">
        <f aca="false">SUM(B11:AC11)</f>
        <v>0</v>
      </c>
      <c r="AE11" s="25"/>
      <c r="AF11" s="26"/>
    </row>
    <row r="12" customFormat="false" ht="12.75" hidden="false" customHeight="false" outlineLevel="0" collapsed="false">
      <c r="A12" s="27" t="n">
        <v>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9"/>
      <c r="AC12" s="30"/>
      <c r="AD12" s="31" t="n">
        <f aca="false">SUM(B12:AC12)</f>
        <v>0</v>
      </c>
      <c r="AE12" s="25"/>
      <c r="AF12" s="26"/>
    </row>
    <row r="13" customFormat="false" ht="12.75" hidden="false" customHeight="false" outlineLevel="0" collapsed="false">
      <c r="A13" s="32" t="n">
        <v>10</v>
      </c>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8"/>
      <c r="AC13" s="39"/>
      <c r="AD13" s="36" t="n">
        <f aca="false">SUM(B13:AC13)</f>
        <v>0</v>
      </c>
      <c r="AE13" s="25"/>
      <c r="AF13" s="26"/>
    </row>
    <row r="14" customFormat="false" ht="12.75" hidden="false" customHeight="false" outlineLevel="0" collapsed="false">
      <c r="A14" s="32" t="n">
        <v>11</v>
      </c>
      <c r="B14" s="40"/>
      <c r="C14" s="40"/>
      <c r="D14" s="40"/>
      <c r="E14" s="40"/>
      <c r="F14" s="40"/>
      <c r="G14" s="40"/>
      <c r="H14" s="40"/>
      <c r="I14" s="40"/>
      <c r="J14" s="40"/>
      <c r="K14" s="40"/>
      <c r="L14" s="40"/>
      <c r="M14" s="40"/>
      <c r="N14" s="40"/>
      <c r="O14" s="40"/>
      <c r="P14" s="40"/>
      <c r="Q14" s="40"/>
      <c r="R14" s="40"/>
      <c r="S14" s="40"/>
      <c r="T14" s="40"/>
      <c r="U14" s="40"/>
      <c r="V14" s="40"/>
      <c r="W14" s="40"/>
      <c r="X14" s="40"/>
      <c r="Y14" s="40"/>
      <c r="Z14" s="40"/>
      <c r="AA14" s="40"/>
      <c r="AB14" s="41"/>
      <c r="AC14" s="42"/>
      <c r="AD14" s="43" t="s">
        <v>12</v>
      </c>
      <c r="AE14" s="25"/>
      <c r="AF14" s="26"/>
    </row>
    <row r="15" customFormat="false" ht="12.75" hidden="false" customHeight="false" outlineLevel="0" collapsed="false">
      <c r="A15" s="32" t="n">
        <v>12</v>
      </c>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8"/>
      <c r="AC15" s="39"/>
      <c r="AD15" s="36"/>
      <c r="AE15" s="25" t="n">
        <f aca="false">SUM(AD9:AD15)</f>
        <v>0</v>
      </c>
      <c r="AF15" s="26"/>
    </row>
    <row r="16" customFormat="false" ht="12.75" hidden="false" customHeight="false" outlineLevel="0" collapsed="false">
      <c r="A16" s="32" t="n">
        <v>13</v>
      </c>
      <c r="B16" s="33"/>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4"/>
      <c r="AC16" s="35"/>
      <c r="AD16" s="36" t="n">
        <f aca="false">SUM(B16:AC16)</f>
        <v>0</v>
      </c>
      <c r="AE16" s="25"/>
      <c r="AF16" s="26"/>
    </row>
    <row r="17" customFormat="false" ht="12.75" hidden="false" customHeight="false" outlineLevel="0" collapsed="false">
      <c r="A17" s="32" t="n">
        <v>14</v>
      </c>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8"/>
      <c r="AC17" s="39"/>
      <c r="AD17" s="36" t="n">
        <f aca="false">SUM(B17:AC17)</f>
        <v>0</v>
      </c>
      <c r="AE17" s="25"/>
      <c r="AF17" s="26"/>
    </row>
    <row r="18" customFormat="false" ht="12.75" hidden="false" customHeight="false" outlineLevel="0" collapsed="false">
      <c r="A18" s="32" t="n">
        <v>15</v>
      </c>
      <c r="B18" s="33"/>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4"/>
      <c r="AC18" s="35"/>
      <c r="AD18" s="36" t="n">
        <f aca="false">SUM(B18:AC18)</f>
        <v>0</v>
      </c>
      <c r="AE18" s="25"/>
      <c r="AF18" s="26"/>
    </row>
    <row r="19" customFormat="false" ht="12.75" hidden="false" customHeight="false" outlineLevel="0" collapsed="false">
      <c r="A19" s="27" t="n">
        <v>16</v>
      </c>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9"/>
      <c r="AC19" s="30"/>
      <c r="AD19" s="31" t="n">
        <f aca="false">SUM(B19:AC19)</f>
        <v>0</v>
      </c>
      <c r="AE19" s="25"/>
      <c r="AF19" s="26"/>
    </row>
    <row r="20" customFormat="false" ht="12.75" hidden="false" customHeight="false" outlineLevel="0" collapsed="false">
      <c r="A20" s="32" t="n">
        <v>17</v>
      </c>
      <c r="B20" s="33"/>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4"/>
      <c r="AC20" s="35"/>
      <c r="AD20" s="36" t="n">
        <f aca="false">SUM(B20:AC20)</f>
        <v>0</v>
      </c>
      <c r="AE20" s="25"/>
      <c r="AF20" s="26"/>
    </row>
    <row r="21" customFormat="false" ht="12.75" hidden="false" customHeight="false" outlineLevel="0" collapsed="false">
      <c r="A21" s="32" t="n">
        <v>18</v>
      </c>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8"/>
      <c r="AC21" s="39"/>
      <c r="AD21" s="36" t="n">
        <f aca="false">SUM(B21:AC21)</f>
        <v>0</v>
      </c>
      <c r="AE21" s="25"/>
      <c r="AF21" s="26"/>
    </row>
    <row r="22" customFormat="false" ht="12.75" hidden="false" customHeight="false" outlineLevel="0" collapsed="false">
      <c r="A22" s="32" t="n">
        <v>19</v>
      </c>
      <c r="B22" s="33"/>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4"/>
      <c r="AC22" s="35"/>
      <c r="AD22" s="36"/>
      <c r="AE22" s="25" t="n">
        <f aca="false">SUM(AD16:AD22)</f>
        <v>0</v>
      </c>
      <c r="AF22" s="26"/>
    </row>
    <row r="23" customFormat="false" ht="12.75" hidden="false" customHeight="false" outlineLevel="0" collapsed="false">
      <c r="A23" s="32" t="n">
        <v>20</v>
      </c>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8"/>
      <c r="AC23" s="39"/>
      <c r="AD23" s="36" t="n">
        <f aca="false">SUM(B23:AC23)</f>
        <v>0</v>
      </c>
      <c r="AE23" s="25"/>
      <c r="AF23" s="26"/>
    </row>
    <row r="24" customFormat="false" ht="12.75" hidden="false" customHeight="false" outlineLevel="0" collapsed="false">
      <c r="A24" s="32" t="n">
        <v>21</v>
      </c>
      <c r="B24" s="33"/>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4"/>
      <c r="AC24" s="35"/>
      <c r="AD24" s="36" t="n">
        <f aca="false">SUM(B24:AC24)</f>
        <v>0</v>
      </c>
      <c r="AE24" s="25"/>
      <c r="AF24" s="26"/>
    </row>
    <row r="25" customFormat="false" ht="12.75" hidden="false" customHeight="false" outlineLevel="0" collapsed="false">
      <c r="A25" s="32" t="n">
        <v>22</v>
      </c>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8"/>
      <c r="AC25" s="39"/>
      <c r="AD25" s="36" t="n">
        <f aca="false">SUM(B25:AC25)</f>
        <v>0</v>
      </c>
      <c r="AE25" s="25"/>
      <c r="AF25" s="26"/>
    </row>
    <row r="26" customFormat="false" ht="12.75" hidden="false" customHeight="false" outlineLevel="0" collapsed="false">
      <c r="A26" s="27" t="n">
        <v>23</v>
      </c>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9"/>
      <c r="AC26" s="30"/>
      <c r="AD26" s="31" t="n">
        <f aca="false">SUM(B26:AC26)</f>
        <v>0</v>
      </c>
      <c r="AE26" s="25"/>
      <c r="AF26" s="26"/>
    </row>
    <row r="27" customFormat="false" ht="12.75" hidden="false" customHeight="false" outlineLevel="0" collapsed="false">
      <c r="A27" s="32" t="n">
        <v>24</v>
      </c>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8"/>
      <c r="AC27" s="39"/>
      <c r="AD27" s="36" t="n">
        <f aca="false">SUM(B27:AC27)</f>
        <v>0</v>
      </c>
      <c r="AE27" s="25"/>
      <c r="AF27" s="26"/>
    </row>
    <row r="28" customFormat="false" ht="12.75" hidden="false" customHeight="false" outlineLevel="0" collapsed="false">
      <c r="A28" s="32" t="n">
        <v>25</v>
      </c>
      <c r="B28" s="33"/>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4"/>
      <c r="AC28" s="35"/>
      <c r="AD28" s="36" t="n">
        <f aca="false">SUM(B28:AC28)</f>
        <v>0</v>
      </c>
      <c r="AE28" s="25"/>
      <c r="AF28" s="26"/>
    </row>
    <row r="29" customFormat="false" ht="12.75" hidden="false" customHeight="false" outlineLevel="0" collapsed="false">
      <c r="A29" s="32" t="n">
        <v>26</v>
      </c>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8"/>
      <c r="AC29" s="39"/>
      <c r="AD29" s="36"/>
      <c r="AE29" s="25" t="n">
        <f aca="false">SUM(AD23:AD29)</f>
        <v>0</v>
      </c>
      <c r="AF29" s="26"/>
    </row>
    <row r="30" customFormat="false" ht="12.75" hidden="false" customHeight="false" outlineLevel="0" collapsed="false">
      <c r="A30" s="32" t="n">
        <v>27</v>
      </c>
      <c r="B30" s="33"/>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4"/>
      <c r="AC30" s="35"/>
      <c r="AD30" s="36" t="n">
        <f aca="false">SUM(B30:AC30)</f>
        <v>0</v>
      </c>
      <c r="AE30" s="25"/>
      <c r="AF30" s="26"/>
    </row>
    <row r="31" customFormat="false" ht="12.75" hidden="false" customHeight="false" outlineLevel="0" collapsed="false">
      <c r="A31" s="32" t="n">
        <v>28</v>
      </c>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8"/>
      <c r="AC31" s="39"/>
      <c r="AD31" s="36" t="n">
        <f aca="false">SUM(B31:AC31)</f>
        <v>0</v>
      </c>
      <c r="AE31" s="25"/>
      <c r="AF31" s="26"/>
    </row>
    <row r="32" customFormat="false" ht="12.75" hidden="false" customHeight="false" outlineLevel="0" collapsed="false">
      <c r="A32" s="32" t="n">
        <v>29</v>
      </c>
      <c r="B32" s="33"/>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4"/>
      <c r="AC32" s="35"/>
      <c r="AD32" s="36" t="n">
        <f aca="false">SUM(B32:AC32)</f>
        <v>0</v>
      </c>
      <c r="AE32" s="25"/>
      <c r="AF32" s="26"/>
    </row>
    <row r="33" customFormat="false" ht="12.75" hidden="false" customHeight="false" outlineLevel="0" collapsed="false">
      <c r="A33" s="27" t="n">
        <v>30</v>
      </c>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9"/>
      <c r="AC33" s="30"/>
      <c r="AD33" s="31" t="n">
        <f aca="false">SUM(B33:AC33)</f>
        <v>0</v>
      </c>
      <c r="AE33" s="25"/>
      <c r="AF33" s="26"/>
    </row>
    <row r="34" customFormat="false" ht="13.5" hidden="false" customHeight="false" outlineLevel="0" collapsed="false">
      <c r="A34" s="32"/>
      <c r="B34" s="33"/>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4"/>
      <c r="AC34" s="35"/>
      <c r="AD34" s="36" t="n">
        <f aca="false">SUM(B34:AC34)</f>
        <v>0</v>
      </c>
      <c r="AE34" s="25" t="n">
        <f aca="false">SUM(AD30:AD34)</f>
        <v>0</v>
      </c>
      <c r="AF34" s="26"/>
    </row>
    <row r="35" s="6" customFormat="true" ht="39" hidden="false" customHeight="false" outlineLevel="0" collapsed="false">
      <c r="A35" s="7" t="s">
        <v>1</v>
      </c>
      <c r="B35" s="13" t="str">
        <f aca="false">B3</f>
        <v>Pliage </v>
      </c>
      <c r="C35" s="13" t="str">
        <f aca="false">C3</f>
        <v>Dépôt Quai</v>
      </c>
      <c r="D35" s="13" t="str">
        <f aca="false">D3</f>
        <v>chargt déchargt</v>
      </c>
      <c r="E35" s="13" t="str">
        <f aca="false">E3</f>
        <v>Essais nettoyage Dubus</v>
      </c>
      <c r="F35" s="13" t="str">
        <f aca="false">F3</f>
        <v>Panne Dubus</v>
      </c>
      <c r="G35" s="13" t="str">
        <f aca="false">G3</f>
        <v>Maintenance</v>
      </c>
      <c r="H35" s="13" t="str">
        <f aca="false">H3</f>
        <v>Rangmt nettoyage</v>
      </c>
      <c r="I35" s="13" t="str">
        <f aca="false">I3</f>
        <v>cales Bois</v>
      </c>
      <c r="J35" s="13" t="n">
        <f aca="false">J3</f>
        <v>0</v>
      </c>
      <c r="K35" s="13" t="n">
        <f aca="false">K3</f>
        <v>0</v>
      </c>
      <c r="L35" s="13" t="n">
        <f aca="false">L3</f>
        <v>0</v>
      </c>
      <c r="M35" s="13" t="n">
        <f aca="false">M3</f>
        <v>0</v>
      </c>
      <c r="N35" s="13" t="n">
        <f aca="false">N3</f>
        <v>0</v>
      </c>
      <c r="O35" s="13" t="n">
        <f aca="false">O3</f>
        <v>0</v>
      </c>
      <c r="P35" s="13" t="n">
        <f aca="false">P3</f>
        <v>0</v>
      </c>
      <c r="Q35" s="13" t="n">
        <f aca="false">Q3</f>
        <v>0</v>
      </c>
      <c r="R35" s="13" t="n">
        <f aca="false">R3</f>
        <v>0</v>
      </c>
      <c r="S35" s="13" t="n">
        <f aca="false">S3</f>
        <v>0</v>
      </c>
      <c r="T35" s="13" t="n">
        <f aca="false">T3</f>
        <v>0</v>
      </c>
      <c r="U35" s="13" t="n">
        <f aca="false">U3</f>
        <v>0</v>
      </c>
      <c r="V35" s="13" t="n">
        <f aca="false">V3</f>
        <v>0</v>
      </c>
      <c r="W35" s="13" t="n">
        <f aca="false">W3</f>
        <v>0</v>
      </c>
      <c r="X35" s="13" t="n">
        <f aca="false">X3</f>
        <v>0</v>
      </c>
      <c r="Y35" s="13" t="n">
        <f aca="false">Y3</f>
        <v>0</v>
      </c>
      <c r="Z35" s="13" t="n">
        <f aca="false">Z3</f>
        <v>0</v>
      </c>
      <c r="AA35" s="13"/>
      <c r="AB35" s="13" t="n">
        <f aca="false">AB3</f>
        <v>0</v>
      </c>
      <c r="AC35" s="13" t="n">
        <f aca="false">AC3</f>
        <v>0</v>
      </c>
      <c r="AD35" s="44"/>
      <c r="AE35" s="25"/>
      <c r="AF35" s="26"/>
    </row>
    <row r="36" s="51" customFormat="true" ht="15.75" hidden="false" customHeight="false" outlineLevel="0" collapsed="false">
      <c r="A36" s="45"/>
      <c r="B36" s="46" t="n">
        <f aca="false">SUM(B4:B34)</f>
        <v>0</v>
      </c>
      <c r="C36" s="47" t="n">
        <f aca="false">SUM(C4:C34)</f>
        <v>0</v>
      </c>
      <c r="D36" s="47" t="n">
        <f aca="false">SUM(D4:D34)</f>
        <v>0</v>
      </c>
      <c r="E36" s="47" t="n">
        <f aca="false">SUM(E4:E34)</f>
        <v>0</v>
      </c>
      <c r="F36" s="47" t="n">
        <f aca="false">SUM(F4:F34)</f>
        <v>0</v>
      </c>
      <c r="G36" s="47" t="n">
        <f aca="false">SUM(G4:G34)</f>
        <v>0</v>
      </c>
      <c r="H36" s="47" t="n">
        <f aca="false">SUM(H4:H34)</f>
        <v>0</v>
      </c>
      <c r="I36" s="47" t="n">
        <f aca="false">SUM(I4:I34)</f>
        <v>0</v>
      </c>
      <c r="J36" s="47" t="n">
        <f aca="false">SUM(J4:J34)</f>
        <v>0</v>
      </c>
      <c r="K36" s="47" t="n">
        <f aca="false">SUM(K4:K34)</f>
        <v>0</v>
      </c>
      <c r="L36" s="47" t="n">
        <f aca="false">SUM(L4:L34)</f>
        <v>0</v>
      </c>
      <c r="M36" s="47" t="n">
        <f aca="false">SUM(M4:M34)</f>
        <v>0</v>
      </c>
      <c r="N36" s="47" t="n">
        <f aca="false">SUM(N4:N34)</f>
        <v>0</v>
      </c>
      <c r="O36" s="47" t="n">
        <f aca="false">SUM(O4:O34)</f>
        <v>0</v>
      </c>
      <c r="P36" s="47" t="n">
        <f aca="false">SUM(P4:P34)</f>
        <v>0</v>
      </c>
      <c r="Q36" s="47" t="n">
        <f aca="false">SUM(Q4:Q34)</f>
        <v>0</v>
      </c>
      <c r="R36" s="47" t="n">
        <f aca="false">SUM(R4:R34)</f>
        <v>0</v>
      </c>
      <c r="S36" s="47" t="n">
        <f aca="false">SUM(S4:S34)</f>
        <v>0</v>
      </c>
      <c r="T36" s="47" t="n">
        <f aca="false">SUM(T4:T34)</f>
        <v>0</v>
      </c>
      <c r="U36" s="47" t="n">
        <f aca="false">SUM(U4:U34)</f>
        <v>0</v>
      </c>
      <c r="V36" s="47" t="n">
        <f aca="false">SUM(V4:V34)</f>
        <v>0</v>
      </c>
      <c r="W36" s="47" t="n">
        <f aca="false">SUM(W4:W34)</f>
        <v>0</v>
      </c>
      <c r="X36" s="47" t="n">
        <f aca="false">SUM(X4:X34)</f>
        <v>0</v>
      </c>
      <c r="Y36" s="47" t="n">
        <f aca="false">SUM(Y4:Y34)</f>
        <v>0</v>
      </c>
      <c r="Z36" s="47" t="n">
        <f aca="false">SUM(Z4:Z34)</f>
        <v>0</v>
      </c>
      <c r="AA36" s="47"/>
      <c r="AB36" s="47" t="n">
        <f aca="false">SUM(AB4:AB34)</f>
        <v>0</v>
      </c>
      <c r="AC36" s="48" t="n">
        <f aca="false">SUM(AC4:AC34)</f>
        <v>0</v>
      </c>
      <c r="AD36" s="49"/>
      <c r="AE36" s="50" t="n">
        <f aca="false">SUM(AD4:AD34)</f>
        <v>0</v>
      </c>
      <c r="AF36" s="26"/>
    </row>
    <row r="37" customFormat="false" ht="15.75" hidden="false" customHeight="false" outlineLevel="0" collapsed="false">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50" t="n">
        <f aca="false">SUM(B36:AC36)</f>
        <v>0</v>
      </c>
      <c r="AE37" s="25"/>
      <c r="AF37" s="26"/>
    </row>
  </sheetData>
  <printOptions headings="false" gridLines="false" gridLinesSet="true" horizontalCentered="false" verticalCentered="false"/>
  <pageMargins left="0.39375" right="0" top="0" bottom="0" header="0.511805555555555" footer="0.511805555555555"/>
  <pageSetup paperSize="9" scale="100" firstPageNumber="0" fitToWidth="1" fitToHeight="0"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tabColor rgb="FFFFFF00"/>
    <pageSetUpPr fitToPage="true"/>
  </sheetPr>
  <dimension ref="A1:AH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outlineLevelRow="0" outlineLevelCol="0"/>
  <cols>
    <col collapsed="false" customWidth="true" hidden="false" outlineLevel="0" max="1" min="1" style="0" width="8.71"/>
    <col collapsed="false" customWidth="true" hidden="false" outlineLevel="0" max="2" min="2" style="0" width="6.86"/>
    <col collapsed="false" customWidth="true" hidden="false" outlineLevel="0" max="3" min="3" style="0" width="6.57"/>
    <col collapsed="false" customWidth="true" hidden="false" outlineLevel="0" max="4" min="4" style="1" width="9.42"/>
    <col collapsed="false" customWidth="true" hidden="false" outlineLevel="0" max="5" min="5" style="0" width="10.42"/>
    <col collapsed="false" customWidth="true" hidden="false" outlineLevel="0" max="6" min="6" style="0" width="7"/>
    <col collapsed="false" customWidth="true" hidden="false" outlineLevel="0" max="7" min="7" style="0" width="12.86"/>
    <col collapsed="false" customWidth="true" hidden="false" outlineLevel="0" max="8" min="8" style="0" width="10.42"/>
    <col collapsed="false" customWidth="true" hidden="false" outlineLevel="0" max="9" min="9" style="0" width="6.01"/>
    <col collapsed="false" customWidth="true" hidden="false" outlineLevel="0" max="12" min="10" style="0" width="6.42"/>
    <col collapsed="false" customWidth="true" hidden="false" outlineLevel="0" max="15" min="13" style="0" width="5.14"/>
    <col collapsed="false" customWidth="true" hidden="false" outlineLevel="0" max="17" min="16" style="0" width="6.42"/>
    <col collapsed="false" customWidth="true" hidden="false" outlineLevel="0" max="25" min="18" style="0" width="5.14"/>
    <col collapsed="false" customWidth="true" hidden="false" outlineLevel="0" max="26" min="26" style="0" width="6.42"/>
    <col collapsed="false" customWidth="true" hidden="false" outlineLevel="0" max="29" min="27" style="0" width="5.14"/>
    <col collapsed="false" customWidth="true" hidden="false" outlineLevel="0" max="30" min="30" style="0" width="10.85"/>
    <col collapsed="false" customWidth="true" hidden="false" outlineLevel="0" max="31" min="31" style="0" width="6.42"/>
    <col collapsed="false" customWidth="true" hidden="false" outlineLevel="0" max="32" min="32" style="0" width="3.86"/>
    <col collapsed="false" customWidth="true" hidden="false" outlineLevel="0" max="33" min="33" style="0" width="7.57"/>
    <col collapsed="false" customWidth="true" hidden="false" outlineLevel="0" max="34" min="34" style="2" width="3.86"/>
    <col collapsed="false" customWidth="true" hidden="false" outlineLevel="0" max="1025" min="35" style="0" width="10.67"/>
  </cols>
  <sheetData>
    <row r="1" s="6" customFormat="true" ht="13.5" hidden="false" customHeight="false" outlineLevel="0" collapsed="false">
      <c r="A1" s="3" t="s">
        <v>13</v>
      </c>
      <c r="B1" s="4"/>
      <c r="C1" s="4"/>
      <c r="D1" s="4"/>
      <c r="E1" s="4"/>
      <c r="F1" s="4"/>
      <c r="G1" s="4"/>
      <c r="H1" s="4"/>
      <c r="I1" s="4"/>
      <c r="J1" s="4"/>
      <c r="K1" s="4"/>
      <c r="L1" s="4"/>
      <c r="M1" s="4"/>
      <c r="N1" s="4"/>
      <c r="O1" s="4"/>
      <c r="P1" s="4"/>
      <c r="Q1" s="4"/>
      <c r="R1" s="4"/>
      <c r="S1" s="4"/>
      <c r="T1" s="4"/>
      <c r="U1" s="4"/>
      <c r="V1" s="4"/>
      <c r="W1" s="4"/>
      <c r="X1" s="4"/>
      <c r="Y1" s="4"/>
      <c r="Z1" s="4"/>
      <c r="AA1" s="4"/>
      <c r="AB1" s="4"/>
      <c r="AC1" s="4"/>
      <c r="AD1" s="4"/>
      <c r="AE1" s="5"/>
      <c r="AH1" s="2"/>
    </row>
    <row r="2" customFormat="false" ht="13.5" hidden="false" customHeight="false" outlineLevel="0" collapsed="false">
      <c r="H2" s="1"/>
    </row>
    <row r="3" s="19" customFormat="true" ht="39" hidden="false" customHeight="false" outlineLevel="0" collapsed="false">
      <c r="A3" s="7" t="s">
        <v>1</v>
      </c>
      <c r="B3" s="8" t="s">
        <v>2</v>
      </c>
      <c r="C3" s="9" t="s">
        <v>3</v>
      </c>
      <c r="D3" s="10" t="s">
        <v>4</v>
      </c>
      <c r="E3" s="11" t="s">
        <v>5</v>
      </c>
      <c r="F3" s="12" t="s">
        <v>6</v>
      </c>
      <c r="G3" s="10" t="s">
        <v>7</v>
      </c>
      <c r="H3" s="10" t="s">
        <v>8</v>
      </c>
      <c r="I3" s="10" t="s">
        <v>9</v>
      </c>
      <c r="J3" s="13"/>
      <c r="K3" s="13"/>
      <c r="L3" s="13"/>
      <c r="M3" s="13"/>
      <c r="N3" s="13"/>
      <c r="O3" s="13"/>
      <c r="P3" s="13"/>
      <c r="Q3" s="13"/>
      <c r="R3" s="13"/>
      <c r="S3" s="13"/>
      <c r="T3" s="13"/>
      <c r="U3" s="13"/>
      <c r="V3" s="13"/>
      <c r="W3" s="13"/>
      <c r="X3" s="13"/>
      <c r="Y3" s="13"/>
      <c r="Z3" s="13"/>
      <c r="AA3" s="13"/>
      <c r="AB3" s="14"/>
      <c r="AC3" s="15"/>
      <c r="AD3" s="16" t="s">
        <v>10</v>
      </c>
      <c r="AE3" s="17"/>
      <c r="AF3" s="18" t="s">
        <v>11</v>
      </c>
      <c r="AG3" s="1"/>
    </row>
    <row r="4" customFormat="false" ht="12.75" hidden="false" customHeight="false" outlineLevel="0" collapsed="false">
      <c r="A4" s="20" t="n">
        <v>1</v>
      </c>
      <c r="B4" s="21"/>
      <c r="C4" s="21"/>
      <c r="D4" s="21"/>
      <c r="E4" s="21"/>
      <c r="F4" s="21"/>
      <c r="G4" s="21"/>
      <c r="H4" s="21"/>
      <c r="I4" s="21"/>
      <c r="J4" s="21"/>
      <c r="K4" s="21"/>
      <c r="L4" s="21"/>
      <c r="M4" s="21"/>
      <c r="N4" s="21"/>
      <c r="O4" s="21"/>
      <c r="P4" s="21"/>
      <c r="Q4" s="21"/>
      <c r="R4" s="21"/>
      <c r="S4" s="21"/>
      <c r="T4" s="21"/>
      <c r="U4" s="21"/>
      <c r="V4" s="21"/>
      <c r="W4" s="21"/>
      <c r="X4" s="21"/>
      <c r="Y4" s="21"/>
      <c r="Z4" s="21"/>
      <c r="AA4" s="21"/>
      <c r="AB4" s="22"/>
      <c r="AC4" s="23"/>
      <c r="AD4" s="24" t="n">
        <f aca="false">SUM(B4:AC4)</f>
        <v>0</v>
      </c>
      <c r="AE4" s="25"/>
      <c r="AF4" s="26"/>
    </row>
    <row r="5" customFormat="false" ht="12.75" hidden="false" customHeight="false" outlineLevel="0" collapsed="false">
      <c r="A5" s="27" t="n">
        <v>2</v>
      </c>
      <c r="B5" s="28"/>
      <c r="C5" s="28"/>
      <c r="D5" s="28"/>
      <c r="E5" s="28"/>
      <c r="F5" s="28"/>
      <c r="G5" s="28"/>
      <c r="H5" s="28"/>
      <c r="I5" s="28"/>
      <c r="J5" s="28"/>
      <c r="K5" s="28"/>
      <c r="L5" s="28"/>
      <c r="M5" s="28"/>
      <c r="N5" s="28"/>
      <c r="O5" s="28"/>
      <c r="P5" s="28"/>
      <c r="Q5" s="28"/>
      <c r="R5" s="28"/>
      <c r="S5" s="28"/>
      <c r="T5" s="28"/>
      <c r="U5" s="28"/>
      <c r="V5" s="28"/>
      <c r="W5" s="28"/>
      <c r="X5" s="28"/>
      <c r="Y5" s="28"/>
      <c r="Z5" s="28"/>
      <c r="AA5" s="28"/>
      <c r="AB5" s="29"/>
      <c r="AC5" s="30"/>
      <c r="AD5" s="31" t="n">
        <f aca="false">SUM(B5:AC5)</f>
        <v>0</v>
      </c>
      <c r="AE5" s="25"/>
      <c r="AF5" s="26"/>
    </row>
    <row r="6" customFormat="false" ht="12.75" hidden="false" customHeight="false" outlineLevel="0" collapsed="false">
      <c r="A6" s="32" t="n">
        <v>3</v>
      </c>
      <c r="B6" s="33"/>
      <c r="C6" s="33"/>
      <c r="D6" s="33"/>
      <c r="E6" s="33"/>
      <c r="F6" s="33"/>
      <c r="G6" s="33"/>
      <c r="H6" s="33"/>
      <c r="I6" s="33"/>
      <c r="J6" s="33"/>
      <c r="K6" s="33"/>
      <c r="L6" s="33"/>
      <c r="M6" s="33"/>
      <c r="N6" s="33"/>
      <c r="O6" s="33"/>
      <c r="P6" s="33"/>
      <c r="Q6" s="33"/>
      <c r="R6" s="33"/>
      <c r="S6" s="33"/>
      <c r="T6" s="33"/>
      <c r="U6" s="33"/>
      <c r="V6" s="33"/>
      <c r="W6" s="33"/>
      <c r="X6" s="33"/>
      <c r="Y6" s="33"/>
      <c r="Z6" s="33"/>
      <c r="AA6" s="33"/>
      <c r="AB6" s="34"/>
      <c r="AC6" s="35"/>
      <c r="AD6" s="36" t="n">
        <f aca="false">SUM(B6:AC6)</f>
        <v>0</v>
      </c>
      <c r="AE6" s="25"/>
      <c r="AF6" s="26"/>
    </row>
    <row r="7" customFormat="false" ht="12.75" hidden="false" customHeight="false" outlineLevel="0" collapsed="false">
      <c r="A7" s="32" t="n">
        <v>4</v>
      </c>
      <c r="B7" s="37"/>
      <c r="C7" s="37"/>
      <c r="D7" s="37"/>
      <c r="E7" s="37"/>
      <c r="F7" s="37"/>
      <c r="G7" s="37"/>
      <c r="H7" s="37"/>
      <c r="I7" s="37"/>
      <c r="J7" s="37"/>
      <c r="K7" s="37"/>
      <c r="L7" s="37"/>
      <c r="M7" s="37"/>
      <c r="N7" s="37"/>
      <c r="O7" s="37"/>
      <c r="P7" s="37"/>
      <c r="Q7" s="37"/>
      <c r="R7" s="37"/>
      <c r="S7" s="37"/>
      <c r="T7" s="37"/>
      <c r="U7" s="37"/>
      <c r="V7" s="37"/>
      <c r="W7" s="37"/>
      <c r="X7" s="37"/>
      <c r="Y7" s="37"/>
      <c r="Z7" s="37"/>
      <c r="AA7" s="37"/>
      <c r="AB7" s="38"/>
      <c r="AC7" s="39"/>
      <c r="AD7" s="36" t="n">
        <f aca="false">SUM(B7:AC7)</f>
        <v>0</v>
      </c>
      <c r="AE7" s="25"/>
      <c r="AF7" s="26"/>
    </row>
    <row r="8" customFormat="false" ht="12.75" hidden="false" customHeight="false" outlineLevel="0" collapsed="false">
      <c r="A8" s="32" t="n">
        <v>5</v>
      </c>
      <c r="B8" s="33"/>
      <c r="C8" s="33"/>
      <c r="D8" s="33"/>
      <c r="E8" s="33"/>
      <c r="F8" s="33"/>
      <c r="G8" s="33"/>
      <c r="H8" s="33"/>
      <c r="I8" s="33"/>
      <c r="J8" s="33"/>
      <c r="K8" s="33"/>
      <c r="L8" s="33"/>
      <c r="M8" s="33"/>
      <c r="N8" s="33"/>
      <c r="O8" s="33"/>
      <c r="P8" s="33"/>
      <c r="Q8" s="33"/>
      <c r="R8" s="33"/>
      <c r="S8" s="33"/>
      <c r="T8" s="33"/>
      <c r="U8" s="33"/>
      <c r="V8" s="33"/>
      <c r="W8" s="33"/>
      <c r="X8" s="33"/>
      <c r="Y8" s="33"/>
      <c r="Z8" s="33"/>
      <c r="AA8" s="33"/>
      <c r="AB8" s="34"/>
      <c r="AC8" s="35"/>
      <c r="AD8" s="36"/>
      <c r="AE8" s="25" t="n">
        <f aca="false">SUM(AD4:AD8)</f>
        <v>0</v>
      </c>
      <c r="AF8" s="26"/>
    </row>
    <row r="9" customFormat="false" ht="12.75" hidden="false" customHeight="false" outlineLevel="0" collapsed="false">
      <c r="A9" s="32" t="n">
        <v>6</v>
      </c>
      <c r="B9" s="37"/>
      <c r="C9" s="37"/>
      <c r="D9" s="37"/>
      <c r="E9" s="37"/>
      <c r="F9" s="37"/>
      <c r="G9" s="37"/>
      <c r="H9" s="37"/>
      <c r="I9" s="37"/>
      <c r="J9" s="37"/>
      <c r="K9" s="37"/>
      <c r="L9" s="37"/>
      <c r="M9" s="37"/>
      <c r="N9" s="37"/>
      <c r="O9" s="37"/>
      <c r="P9" s="37"/>
      <c r="Q9" s="37"/>
      <c r="R9" s="37"/>
      <c r="S9" s="37"/>
      <c r="T9" s="37"/>
      <c r="U9" s="37"/>
      <c r="V9" s="37"/>
      <c r="W9" s="37"/>
      <c r="X9" s="37"/>
      <c r="Y9" s="37"/>
      <c r="Z9" s="37"/>
      <c r="AA9" s="37"/>
      <c r="AB9" s="38"/>
      <c r="AC9" s="39"/>
      <c r="AD9" s="36" t="n">
        <f aca="false">SUM(B9:AC9)</f>
        <v>0</v>
      </c>
      <c r="AE9" s="25"/>
      <c r="AF9" s="26"/>
    </row>
    <row r="10" customFormat="false" ht="12.75" hidden="false" customHeight="false" outlineLevel="0" collapsed="false">
      <c r="A10" s="32" t="n">
        <v>7</v>
      </c>
      <c r="B10" s="33"/>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4"/>
      <c r="AC10" s="35"/>
      <c r="AD10" s="36" t="n">
        <f aca="false">SUM(B10:AC10)</f>
        <v>0</v>
      </c>
      <c r="AE10" s="25"/>
      <c r="AF10" s="26"/>
    </row>
    <row r="11" customFormat="false" ht="12.75" hidden="false" customHeight="false" outlineLevel="0" collapsed="false">
      <c r="A11" s="32" t="n">
        <v>8</v>
      </c>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8"/>
      <c r="AC11" s="39"/>
      <c r="AD11" s="36" t="n">
        <f aca="false">SUM(B11:AC11)</f>
        <v>0</v>
      </c>
      <c r="AE11" s="25"/>
      <c r="AF11" s="26"/>
    </row>
    <row r="12" customFormat="false" ht="12.75" hidden="false" customHeight="false" outlineLevel="0" collapsed="false">
      <c r="A12" s="27" t="n">
        <v>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9"/>
      <c r="AC12" s="30"/>
      <c r="AD12" s="31" t="n">
        <f aca="false">SUM(B12:AC12)</f>
        <v>0</v>
      </c>
      <c r="AE12" s="25"/>
      <c r="AF12" s="26"/>
    </row>
    <row r="13" customFormat="false" ht="12.75" hidden="false" customHeight="false" outlineLevel="0" collapsed="false">
      <c r="A13" s="32" t="n">
        <v>10</v>
      </c>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8"/>
      <c r="AC13" s="39"/>
      <c r="AD13" s="36" t="n">
        <f aca="false">SUM(B13:AC13)</f>
        <v>0</v>
      </c>
      <c r="AE13" s="25"/>
      <c r="AF13" s="26"/>
    </row>
    <row r="14" customFormat="false" ht="12.75" hidden="false" customHeight="false" outlineLevel="0" collapsed="false">
      <c r="A14" s="32" t="n">
        <v>11</v>
      </c>
      <c r="B14" s="40"/>
      <c r="C14" s="40"/>
      <c r="D14" s="40"/>
      <c r="E14" s="40"/>
      <c r="F14" s="40"/>
      <c r="G14" s="40"/>
      <c r="H14" s="40"/>
      <c r="I14" s="40"/>
      <c r="J14" s="40"/>
      <c r="K14" s="40"/>
      <c r="L14" s="40"/>
      <c r="M14" s="40"/>
      <c r="N14" s="40"/>
      <c r="O14" s="40"/>
      <c r="P14" s="40"/>
      <c r="Q14" s="40"/>
      <c r="R14" s="40"/>
      <c r="S14" s="40"/>
      <c r="T14" s="40"/>
      <c r="U14" s="40"/>
      <c r="V14" s="40"/>
      <c r="W14" s="40"/>
      <c r="X14" s="40"/>
      <c r="Y14" s="40"/>
      <c r="Z14" s="40"/>
      <c r="AA14" s="40"/>
      <c r="AB14" s="41"/>
      <c r="AC14" s="42"/>
      <c r="AD14" s="43" t="s">
        <v>12</v>
      </c>
      <c r="AE14" s="25"/>
      <c r="AF14" s="26"/>
    </row>
    <row r="15" customFormat="false" ht="12.75" hidden="false" customHeight="false" outlineLevel="0" collapsed="false">
      <c r="A15" s="32" t="n">
        <v>12</v>
      </c>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8"/>
      <c r="AC15" s="39"/>
      <c r="AD15" s="36"/>
      <c r="AE15" s="25" t="n">
        <f aca="false">SUM(AD9:AD15)</f>
        <v>0</v>
      </c>
      <c r="AF15" s="26"/>
    </row>
    <row r="16" customFormat="false" ht="12.75" hidden="false" customHeight="false" outlineLevel="0" collapsed="false">
      <c r="A16" s="32" t="n">
        <v>13</v>
      </c>
      <c r="B16" s="33"/>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4"/>
      <c r="AC16" s="35"/>
      <c r="AD16" s="36" t="n">
        <f aca="false">SUM(B16:AC16)</f>
        <v>0</v>
      </c>
      <c r="AE16" s="25"/>
      <c r="AF16" s="26"/>
    </row>
    <row r="17" customFormat="false" ht="12.75" hidden="false" customHeight="false" outlineLevel="0" collapsed="false">
      <c r="A17" s="32" t="n">
        <v>14</v>
      </c>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8"/>
      <c r="AC17" s="39"/>
      <c r="AD17" s="36" t="n">
        <f aca="false">SUM(B17:AC17)</f>
        <v>0</v>
      </c>
      <c r="AE17" s="25"/>
      <c r="AF17" s="26"/>
    </row>
    <row r="18" customFormat="false" ht="12.75" hidden="false" customHeight="false" outlineLevel="0" collapsed="false">
      <c r="A18" s="32" t="n">
        <v>15</v>
      </c>
      <c r="B18" s="33"/>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4"/>
      <c r="AC18" s="35"/>
      <c r="AD18" s="36" t="n">
        <f aca="false">SUM(B18:AC18)</f>
        <v>0</v>
      </c>
      <c r="AE18" s="25"/>
      <c r="AF18" s="26"/>
    </row>
    <row r="19" customFormat="false" ht="12.75" hidden="false" customHeight="false" outlineLevel="0" collapsed="false">
      <c r="A19" s="27" t="n">
        <v>16</v>
      </c>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9"/>
      <c r="AC19" s="30"/>
      <c r="AD19" s="31" t="n">
        <f aca="false">SUM(B19:AC19)</f>
        <v>0</v>
      </c>
      <c r="AE19" s="25"/>
      <c r="AF19" s="26"/>
    </row>
    <row r="20" customFormat="false" ht="12.75" hidden="false" customHeight="false" outlineLevel="0" collapsed="false">
      <c r="A20" s="32" t="n">
        <v>17</v>
      </c>
      <c r="B20" s="33"/>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4"/>
      <c r="AC20" s="35"/>
      <c r="AD20" s="36" t="n">
        <f aca="false">SUM(B20:AC20)</f>
        <v>0</v>
      </c>
      <c r="AE20" s="25"/>
      <c r="AF20" s="26"/>
    </row>
    <row r="21" customFormat="false" ht="12.75" hidden="false" customHeight="false" outlineLevel="0" collapsed="false">
      <c r="A21" s="32" t="n">
        <v>18</v>
      </c>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8"/>
      <c r="AC21" s="39"/>
      <c r="AD21" s="36" t="n">
        <f aca="false">SUM(B21:AC21)</f>
        <v>0</v>
      </c>
      <c r="AE21" s="25"/>
      <c r="AF21" s="26"/>
    </row>
    <row r="22" customFormat="false" ht="12.75" hidden="false" customHeight="false" outlineLevel="0" collapsed="false">
      <c r="A22" s="32" t="n">
        <v>19</v>
      </c>
      <c r="B22" s="33"/>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4"/>
      <c r="AC22" s="35"/>
      <c r="AD22" s="36"/>
      <c r="AE22" s="25" t="n">
        <f aca="false">SUM(AD16:AD22)</f>
        <v>0</v>
      </c>
      <c r="AF22" s="26"/>
    </row>
    <row r="23" customFormat="false" ht="12.75" hidden="false" customHeight="false" outlineLevel="0" collapsed="false">
      <c r="A23" s="32" t="n">
        <v>20</v>
      </c>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8"/>
      <c r="AC23" s="39"/>
      <c r="AD23" s="36" t="n">
        <f aca="false">SUM(B23:AC23)</f>
        <v>0</v>
      </c>
      <c r="AE23" s="25"/>
      <c r="AF23" s="26"/>
    </row>
    <row r="24" customFormat="false" ht="12.75" hidden="false" customHeight="false" outlineLevel="0" collapsed="false">
      <c r="A24" s="32" t="n">
        <v>21</v>
      </c>
      <c r="B24" s="33"/>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4"/>
      <c r="AC24" s="35"/>
      <c r="AD24" s="36" t="n">
        <f aca="false">SUM(B24:AC24)</f>
        <v>0</v>
      </c>
      <c r="AE24" s="25"/>
      <c r="AF24" s="26"/>
    </row>
    <row r="25" customFormat="false" ht="12.75" hidden="false" customHeight="false" outlineLevel="0" collapsed="false">
      <c r="A25" s="32" t="n">
        <v>22</v>
      </c>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8"/>
      <c r="AC25" s="39"/>
      <c r="AD25" s="36" t="n">
        <f aca="false">SUM(B25:AC25)</f>
        <v>0</v>
      </c>
      <c r="AE25" s="25"/>
      <c r="AF25" s="26"/>
    </row>
    <row r="26" customFormat="false" ht="12.75" hidden="false" customHeight="false" outlineLevel="0" collapsed="false">
      <c r="A26" s="27" t="n">
        <v>23</v>
      </c>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9"/>
      <c r="AC26" s="30"/>
      <c r="AD26" s="31" t="n">
        <f aca="false">SUM(B26:AC26)</f>
        <v>0</v>
      </c>
      <c r="AE26" s="25"/>
      <c r="AF26" s="26"/>
    </row>
    <row r="27" customFormat="false" ht="12.75" hidden="false" customHeight="false" outlineLevel="0" collapsed="false">
      <c r="A27" s="32" t="n">
        <v>24</v>
      </c>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8"/>
      <c r="AC27" s="39"/>
      <c r="AD27" s="36" t="n">
        <f aca="false">SUM(B27:AC27)</f>
        <v>0</v>
      </c>
      <c r="AE27" s="25"/>
      <c r="AF27" s="26"/>
    </row>
    <row r="28" customFormat="false" ht="12.75" hidden="false" customHeight="false" outlineLevel="0" collapsed="false">
      <c r="A28" s="32" t="n">
        <v>25</v>
      </c>
      <c r="B28" s="33"/>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4"/>
      <c r="AC28" s="35"/>
      <c r="AD28" s="36" t="n">
        <f aca="false">SUM(B28:AC28)</f>
        <v>0</v>
      </c>
      <c r="AE28" s="25"/>
      <c r="AF28" s="26"/>
    </row>
    <row r="29" customFormat="false" ht="12.75" hidden="false" customHeight="false" outlineLevel="0" collapsed="false">
      <c r="A29" s="32" t="n">
        <v>26</v>
      </c>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8"/>
      <c r="AC29" s="39"/>
      <c r="AD29" s="36"/>
      <c r="AE29" s="25" t="n">
        <f aca="false">SUM(AD23:AD29)</f>
        <v>0</v>
      </c>
      <c r="AF29" s="26"/>
    </row>
    <row r="30" customFormat="false" ht="12.75" hidden="false" customHeight="false" outlineLevel="0" collapsed="false">
      <c r="A30" s="32" t="n">
        <v>27</v>
      </c>
      <c r="B30" s="33"/>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4"/>
      <c r="AC30" s="35"/>
      <c r="AD30" s="36" t="n">
        <f aca="false">SUM(B30:AC30)</f>
        <v>0</v>
      </c>
      <c r="AE30" s="25"/>
      <c r="AF30" s="26"/>
    </row>
    <row r="31" customFormat="false" ht="12.75" hidden="false" customHeight="false" outlineLevel="0" collapsed="false">
      <c r="A31" s="32" t="n">
        <v>28</v>
      </c>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8"/>
      <c r="AC31" s="39"/>
      <c r="AD31" s="36" t="n">
        <f aca="false">SUM(B31:AC31)</f>
        <v>0</v>
      </c>
      <c r="AE31" s="25"/>
      <c r="AF31" s="26"/>
    </row>
    <row r="32" customFormat="false" ht="12.75" hidden="false" customHeight="false" outlineLevel="0" collapsed="false">
      <c r="A32" s="32" t="n">
        <v>29</v>
      </c>
      <c r="B32" s="33"/>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4"/>
      <c r="AC32" s="35"/>
      <c r="AD32" s="36" t="n">
        <f aca="false">SUM(B32:AC32)</f>
        <v>0</v>
      </c>
      <c r="AE32" s="25"/>
      <c r="AF32" s="26"/>
    </row>
    <row r="33" customFormat="false" ht="12.75" hidden="false" customHeight="false" outlineLevel="0" collapsed="false">
      <c r="A33" s="27" t="n">
        <v>30</v>
      </c>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9"/>
      <c r="AC33" s="30"/>
      <c r="AD33" s="31" t="n">
        <f aca="false">SUM(B33:AC33)</f>
        <v>0</v>
      </c>
      <c r="AE33" s="25"/>
      <c r="AF33" s="26"/>
    </row>
    <row r="34" customFormat="false" ht="13.5" hidden="false" customHeight="false" outlineLevel="0" collapsed="false">
      <c r="A34" s="32"/>
      <c r="B34" s="33"/>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4"/>
      <c r="AC34" s="35"/>
      <c r="AD34" s="36" t="n">
        <f aca="false">SUM(B34:AC34)</f>
        <v>0</v>
      </c>
      <c r="AE34" s="25" t="n">
        <f aca="false">SUM(AD30:AD34)</f>
        <v>0</v>
      </c>
      <c r="AF34" s="26"/>
    </row>
    <row r="35" s="6" customFormat="true" ht="39" hidden="false" customHeight="false" outlineLevel="0" collapsed="false">
      <c r="A35" s="7" t="s">
        <v>1</v>
      </c>
      <c r="B35" s="13" t="str">
        <f aca="false">B3</f>
        <v>Pliage </v>
      </c>
      <c r="C35" s="13" t="str">
        <f aca="false">C3</f>
        <v>Dépôt Quai</v>
      </c>
      <c r="D35" s="13" t="str">
        <f aca="false">D3</f>
        <v>chargt déchargt</v>
      </c>
      <c r="E35" s="13" t="str">
        <f aca="false">E3</f>
        <v>Essais nettoyage Dubus</v>
      </c>
      <c r="F35" s="13" t="str">
        <f aca="false">F3</f>
        <v>Panne Dubus</v>
      </c>
      <c r="G35" s="13" t="str">
        <f aca="false">G3</f>
        <v>Maintenance</v>
      </c>
      <c r="H35" s="13" t="str">
        <f aca="false">H3</f>
        <v>Rangmt nettoyage</v>
      </c>
      <c r="I35" s="13" t="str">
        <f aca="false">I3</f>
        <v>cales Bois</v>
      </c>
      <c r="J35" s="13" t="n">
        <f aca="false">J3</f>
        <v>0</v>
      </c>
      <c r="K35" s="13" t="n">
        <f aca="false">K3</f>
        <v>0</v>
      </c>
      <c r="L35" s="13" t="n">
        <f aca="false">L3</f>
        <v>0</v>
      </c>
      <c r="M35" s="13" t="n">
        <f aca="false">M3</f>
        <v>0</v>
      </c>
      <c r="N35" s="13" t="n">
        <f aca="false">N3</f>
        <v>0</v>
      </c>
      <c r="O35" s="13" t="n">
        <f aca="false">O3</f>
        <v>0</v>
      </c>
      <c r="P35" s="13" t="n">
        <f aca="false">P3</f>
        <v>0</v>
      </c>
      <c r="Q35" s="13" t="n">
        <f aca="false">Q3</f>
        <v>0</v>
      </c>
      <c r="R35" s="13" t="n">
        <f aca="false">R3</f>
        <v>0</v>
      </c>
      <c r="S35" s="13" t="n">
        <f aca="false">S3</f>
        <v>0</v>
      </c>
      <c r="T35" s="13" t="n">
        <f aca="false">T3</f>
        <v>0</v>
      </c>
      <c r="U35" s="13" t="n">
        <f aca="false">U3</f>
        <v>0</v>
      </c>
      <c r="V35" s="13" t="n">
        <f aca="false">V3</f>
        <v>0</v>
      </c>
      <c r="W35" s="13" t="n">
        <f aca="false">W3</f>
        <v>0</v>
      </c>
      <c r="X35" s="13" t="n">
        <f aca="false">X3</f>
        <v>0</v>
      </c>
      <c r="Y35" s="13" t="n">
        <f aca="false">Y3</f>
        <v>0</v>
      </c>
      <c r="Z35" s="13" t="n">
        <f aca="false">Z3</f>
        <v>0</v>
      </c>
      <c r="AA35" s="13"/>
      <c r="AB35" s="13" t="n">
        <f aca="false">AB3</f>
        <v>0</v>
      </c>
      <c r="AC35" s="13" t="n">
        <f aca="false">AC3</f>
        <v>0</v>
      </c>
      <c r="AD35" s="44"/>
      <c r="AE35" s="25"/>
      <c r="AF35" s="26"/>
    </row>
    <row r="36" s="51" customFormat="true" ht="15.75" hidden="false" customHeight="false" outlineLevel="0" collapsed="false">
      <c r="A36" s="45"/>
      <c r="B36" s="46" t="n">
        <f aca="false">SUM(B4:B34)</f>
        <v>0</v>
      </c>
      <c r="C36" s="47" t="n">
        <f aca="false">SUM(C4:C34)</f>
        <v>0</v>
      </c>
      <c r="D36" s="47" t="n">
        <f aca="false">SUM(D4:D34)</f>
        <v>0</v>
      </c>
      <c r="E36" s="47" t="n">
        <f aca="false">SUM(E4:E34)</f>
        <v>0</v>
      </c>
      <c r="F36" s="47" t="n">
        <f aca="false">SUM(F4:F34)</f>
        <v>0</v>
      </c>
      <c r="G36" s="47" t="n">
        <f aca="false">SUM(G4:G34)</f>
        <v>0</v>
      </c>
      <c r="H36" s="47" t="n">
        <f aca="false">SUM(H4:H34)</f>
        <v>0</v>
      </c>
      <c r="I36" s="47" t="n">
        <f aca="false">SUM(I4:I34)</f>
        <v>0</v>
      </c>
      <c r="J36" s="47" t="n">
        <f aca="false">SUM(J4:J34)</f>
        <v>0</v>
      </c>
      <c r="K36" s="47" t="n">
        <f aca="false">SUM(K4:K34)</f>
        <v>0</v>
      </c>
      <c r="L36" s="47" t="n">
        <f aca="false">SUM(L4:L34)</f>
        <v>0</v>
      </c>
      <c r="M36" s="47" t="n">
        <f aca="false">SUM(M4:M34)</f>
        <v>0</v>
      </c>
      <c r="N36" s="47" t="n">
        <f aca="false">SUM(N4:N34)</f>
        <v>0</v>
      </c>
      <c r="O36" s="47" t="n">
        <f aca="false">SUM(O4:O34)</f>
        <v>0</v>
      </c>
      <c r="P36" s="47" t="n">
        <f aca="false">SUM(P4:P34)</f>
        <v>0</v>
      </c>
      <c r="Q36" s="47" t="n">
        <f aca="false">SUM(Q4:Q34)</f>
        <v>0</v>
      </c>
      <c r="R36" s="47" t="n">
        <f aca="false">SUM(R4:R34)</f>
        <v>0</v>
      </c>
      <c r="S36" s="47" t="n">
        <f aca="false">SUM(S4:S34)</f>
        <v>0</v>
      </c>
      <c r="T36" s="47" t="n">
        <f aca="false">SUM(T4:T34)</f>
        <v>0</v>
      </c>
      <c r="U36" s="47" t="n">
        <f aca="false">SUM(U4:U34)</f>
        <v>0</v>
      </c>
      <c r="V36" s="47" t="n">
        <f aca="false">SUM(V4:V34)</f>
        <v>0</v>
      </c>
      <c r="W36" s="47" t="n">
        <f aca="false">SUM(W4:W34)</f>
        <v>0</v>
      </c>
      <c r="X36" s="47" t="n">
        <f aca="false">SUM(X4:X34)</f>
        <v>0</v>
      </c>
      <c r="Y36" s="47" t="n">
        <f aca="false">SUM(Y4:Y34)</f>
        <v>0</v>
      </c>
      <c r="Z36" s="47" t="n">
        <f aca="false">SUM(Z4:Z34)</f>
        <v>0</v>
      </c>
      <c r="AA36" s="47"/>
      <c r="AB36" s="47" t="n">
        <f aca="false">SUM(AB4:AB34)</f>
        <v>0</v>
      </c>
      <c r="AC36" s="48" t="n">
        <f aca="false">SUM(AC4:AC34)</f>
        <v>0</v>
      </c>
      <c r="AD36" s="49"/>
      <c r="AE36" s="50" t="n">
        <f aca="false">SUM(AD4:AD34)</f>
        <v>0</v>
      </c>
      <c r="AF36" s="26"/>
    </row>
    <row r="37" customFormat="false" ht="15.75" hidden="false" customHeight="false" outlineLevel="0" collapsed="false">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50" t="n">
        <f aca="false">SUM(B36:AC36)</f>
        <v>0</v>
      </c>
      <c r="AE37" s="25"/>
      <c r="AF37" s="26"/>
    </row>
  </sheetData>
  <printOptions headings="false" gridLines="false" gridLinesSet="true" horizontalCentered="false" verticalCentered="false"/>
  <pageMargins left="0.39375" right="0" top="0" bottom="0" header="0.511805555555555" footer="0.511805555555555"/>
  <pageSetup paperSize="9" scale="100" firstPageNumber="0" fitToWidth="1" fitToHeight="0"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tabColor rgb="FFFFFF00"/>
    <pageSetUpPr fitToPage="true"/>
  </sheetPr>
  <dimension ref="A1:AG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outlineLevelRow="0" outlineLevelCol="0"/>
  <cols>
    <col collapsed="false" customWidth="true" hidden="false" outlineLevel="0" max="1" min="1" style="0" width="10.67"/>
    <col collapsed="false" customWidth="true" hidden="false" outlineLevel="0" max="2" min="2" style="0" width="6.86"/>
    <col collapsed="false" customWidth="true" hidden="false" outlineLevel="0" max="3" min="3" style="0" width="6.57"/>
    <col collapsed="false" customWidth="true" hidden="false" outlineLevel="0" max="4" min="4" style="1" width="9.42"/>
    <col collapsed="false" customWidth="true" hidden="false" outlineLevel="0" max="5" min="5" style="0" width="10.42"/>
    <col collapsed="false" customWidth="true" hidden="false" outlineLevel="0" max="6" min="6" style="0" width="7"/>
    <col collapsed="false" customWidth="true" hidden="false" outlineLevel="0" max="7" min="7" style="0" width="12.86"/>
    <col collapsed="false" customWidth="true" hidden="false" outlineLevel="0" max="8" min="8" style="0" width="10.42"/>
    <col collapsed="false" customWidth="true" hidden="false" outlineLevel="0" max="9" min="9" style="0" width="6.01"/>
    <col collapsed="false" customWidth="true" hidden="false" outlineLevel="0" max="12" min="10" style="0" width="6.42"/>
    <col collapsed="false" customWidth="true" hidden="false" outlineLevel="0" max="15" min="13" style="0" width="5.14"/>
    <col collapsed="false" customWidth="true" hidden="false" outlineLevel="0" max="17" min="16" style="0" width="6.42"/>
    <col collapsed="false" customWidth="true" hidden="false" outlineLevel="0" max="25" min="18" style="0" width="5.14"/>
    <col collapsed="false" customWidth="true" hidden="false" outlineLevel="0" max="26" min="26" style="0" width="6.42"/>
    <col collapsed="false" customWidth="true" hidden="false" outlineLevel="0" max="29" min="27" style="0" width="5.14"/>
    <col collapsed="false" customWidth="true" hidden="false" outlineLevel="0" max="30" min="30" style="0" width="10.85"/>
    <col collapsed="false" customWidth="true" hidden="false" outlineLevel="0" max="31" min="31" style="0" width="6.42"/>
    <col collapsed="false" customWidth="true" hidden="false" outlineLevel="0" max="32" min="32" style="0" width="3.86"/>
    <col collapsed="false" customWidth="true" hidden="false" outlineLevel="0" max="33" min="33" style="0" width="7.57"/>
    <col collapsed="false" customWidth="true" hidden="false" outlineLevel="0" max="34" min="34" style="2" width="3.86"/>
    <col collapsed="false" customWidth="true" hidden="false" outlineLevel="0" max="35" min="35" style="0" width="7.57"/>
    <col collapsed="false" customWidth="true" hidden="false" outlineLevel="0" max="36" min="36" style="2" width="3.42"/>
    <col collapsed="false" customWidth="true" hidden="false" outlineLevel="0" max="1025" min="37" style="0" width="10.67"/>
  </cols>
  <sheetData>
    <row r="1" customFormat="false" ht="13.5" hidden="false" customHeight="false" outlineLevel="0" collapsed="false">
      <c r="A1" s="3" t="s">
        <v>14</v>
      </c>
      <c r="B1" s="4"/>
      <c r="C1" s="4"/>
      <c r="D1" s="4"/>
      <c r="E1" s="4"/>
      <c r="F1" s="4"/>
      <c r="G1" s="4"/>
      <c r="H1" s="4"/>
      <c r="I1" s="4"/>
      <c r="J1" s="4"/>
      <c r="K1" s="4"/>
      <c r="L1" s="4"/>
      <c r="M1" s="4"/>
      <c r="N1" s="4"/>
      <c r="O1" s="4"/>
      <c r="P1" s="4"/>
      <c r="Q1" s="4"/>
      <c r="R1" s="4"/>
      <c r="S1" s="4"/>
      <c r="T1" s="4"/>
      <c r="U1" s="4"/>
      <c r="V1" s="4"/>
      <c r="W1" s="4"/>
      <c r="X1" s="4"/>
      <c r="Y1" s="4"/>
      <c r="Z1" s="4"/>
      <c r="AA1" s="4"/>
      <c r="AB1" s="4"/>
      <c r="AC1" s="4"/>
      <c r="AD1" s="4"/>
      <c r="AE1" s="5"/>
    </row>
    <row r="2" customFormat="false" ht="13.5" hidden="false" customHeight="false" outlineLevel="0" collapsed="false">
      <c r="H2" s="1"/>
    </row>
    <row r="3" s="19" customFormat="true" ht="39" hidden="false" customHeight="false" outlineLevel="0" collapsed="false">
      <c r="A3" s="7" t="s">
        <v>1</v>
      </c>
      <c r="B3" s="8" t="s">
        <v>2</v>
      </c>
      <c r="C3" s="9" t="s">
        <v>3</v>
      </c>
      <c r="D3" s="10" t="s">
        <v>4</v>
      </c>
      <c r="E3" s="11" t="s">
        <v>5</v>
      </c>
      <c r="F3" s="12" t="s">
        <v>6</v>
      </c>
      <c r="G3" s="10" t="s">
        <v>7</v>
      </c>
      <c r="H3" s="10" t="s">
        <v>8</v>
      </c>
      <c r="I3" s="10" t="s">
        <v>9</v>
      </c>
      <c r="J3" s="13"/>
      <c r="K3" s="13"/>
      <c r="L3" s="13"/>
      <c r="M3" s="13"/>
      <c r="N3" s="13"/>
      <c r="O3" s="13"/>
      <c r="P3" s="13"/>
      <c r="Q3" s="13"/>
      <c r="R3" s="13"/>
      <c r="S3" s="13"/>
      <c r="T3" s="13"/>
      <c r="U3" s="13"/>
      <c r="V3" s="13"/>
      <c r="W3" s="13"/>
      <c r="X3" s="13"/>
      <c r="Y3" s="13"/>
      <c r="Z3" s="13"/>
      <c r="AA3" s="13"/>
      <c r="AB3" s="14"/>
      <c r="AC3" s="15"/>
      <c r="AD3" s="16" t="s">
        <v>10</v>
      </c>
      <c r="AE3" s="17"/>
      <c r="AF3" s="18" t="s">
        <v>11</v>
      </c>
      <c r="AG3" s="1"/>
    </row>
    <row r="4" customFormat="false" ht="12.75" hidden="false" customHeight="false" outlineLevel="0" collapsed="false">
      <c r="A4" s="20" t="n">
        <v>1</v>
      </c>
      <c r="B4" s="21"/>
      <c r="C4" s="21"/>
      <c r="D4" s="21"/>
      <c r="E4" s="21"/>
      <c r="F4" s="21"/>
      <c r="G4" s="21"/>
      <c r="H4" s="21"/>
      <c r="I4" s="21"/>
      <c r="J4" s="21"/>
      <c r="K4" s="21"/>
      <c r="L4" s="21"/>
      <c r="M4" s="21"/>
      <c r="N4" s="21"/>
      <c r="O4" s="21"/>
      <c r="P4" s="21"/>
      <c r="Q4" s="21"/>
      <c r="R4" s="21"/>
      <c r="S4" s="21"/>
      <c r="T4" s="21"/>
      <c r="U4" s="21"/>
      <c r="V4" s="21"/>
      <c r="W4" s="21"/>
      <c r="X4" s="21"/>
      <c r="Y4" s="21"/>
      <c r="Z4" s="21"/>
      <c r="AA4" s="21"/>
      <c r="AB4" s="22"/>
      <c r="AC4" s="23"/>
      <c r="AD4" s="24" t="n">
        <f aca="false">SUM(B4:AC4)</f>
        <v>0</v>
      </c>
      <c r="AE4" s="25"/>
      <c r="AF4" s="26"/>
    </row>
    <row r="5" customFormat="false" ht="12.75" hidden="false" customHeight="false" outlineLevel="0" collapsed="false">
      <c r="A5" s="27" t="n">
        <v>2</v>
      </c>
      <c r="B5" s="28"/>
      <c r="C5" s="28"/>
      <c r="D5" s="28"/>
      <c r="E5" s="28"/>
      <c r="F5" s="28"/>
      <c r="G5" s="28"/>
      <c r="H5" s="28"/>
      <c r="I5" s="28"/>
      <c r="J5" s="28"/>
      <c r="K5" s="28"/>
      <c r="L5" s="28"/>
      <c r="M5" s="28"/>
      <c r="N5" s="28"/>
      <c r="O5" s="28"/>
      <c r="P5" s="28"/>
      <c r="Q5" s="28"/>
      <c r="R5" s="28"/>
      <c r="S5" s="28"/>
      <c r="T5" s="28"/>
      <c r="U5" s="28"/>
      <c r="V5" s="28"/>
      <c r="W5" s="28"/>
      <c r="X5" s="28"/>
      <c r="Y5" s="28"/>
      <c r="Z5" s="28"/>
      <c r="AA5" s="28"/>
      <c r="AB5" s="29"/>
      <c r="AC5" s="30"/>
      <c r="AD5" s="31" t="n">
        <f aca="false">SUM(B5:AC5)</f>
        <v>0</v>
      </c>
      <c r="AE5" s="25"/>
      <c r="AF5" s="26"/>
    </row>
    <row r="6" customFormat="false" ht="12.75" hidden="false" customHeight="false" outlineLevel="0" collapsed="false">
      <c r="A6" s="32" t="n">
        <v>3</v>
      </c>
      <c r="B6" s="33"/>
      <c r="C6" s="33"/>
      <c r="D6" s="33"/>
      <c r="E6" s="33"/>
      <c r="F6" s="33"/>
      <c r="G6" s="33"/>
      <c r="H6" s="33"/>
      <c r="I6" s="33"/>
      <c r="J6" s="33"/>
      <c r="K6" s="33"/>
      <c r="L6" s="33"/>
      <c r="M6" s="33"/>
      <c r="N6" s="33"/>
      <c r="O6" s="33"/>
      <c r="P6" s="33"/>
      <c r="Q6" s="33"/>
      <c r="R6" s="33"/>
      <c r="S6" s="33"/>
      <c r="T6" s="33"/>
      <c r="U6" s="33"/>
      <c r="V6" s="33"/>
      <c r="W6" s="33"/>
      <c r="X6" s="33"/>
      <c r="Y6" s="33"/>
      <c r="Z6" s="33"/>
      <c r="AA6" s="33"/>
      <c r="AB6" s="34"/>
      <c r="AC6" s="35"/>
      <c r="AD6" s="36" t="n">
        <f aca="false">SUM(B6:AC6)</f>
        <v>0</v>
      </c>
      <c r="AE6" s="25"/>
      <c r="AF6" s="26"/>
    </row>
    <row r="7" customFormat="false" ht="12.75" hidden="false" customHeight="false" outlineLevel="0" collapsed="false">
      <c r="A7" s="32" t="n">
        <v>4</v>
      </c>
      <c r="B7" s="37"/>
      <c r="C7" s="37"/>
      <c r="D7" s="37"/>
      <c r="E7" s="37"/>
      <c r="F7" s="37"/>
      <c r="G7" s="37"/>
      <c r="H7" s="37"/>
      <c r="I7" s="37"/>
      <c r="J7" s="37"/>
      <c r="K7" s="37"/>
      <c r="L7" s="37"/>
      <c r="M7" s="37"/>
      <c r="N7" s="37"/>
      <c r="O7" s="37"/>
      <c r="P7" s="37"/>
      <c r="Q7" s="37"/>
      <c r="R7" s="37"/>
      <c r="S7" s="37"/>
      <c r="T7" s="37"/>
      <c r="U7" s="37"/>
      <c r="V7" s="37"/>
      <c r="W7" s="37"/>
      <c r="X7" s="37"/>
      <c r="Y7" s="37"/>
      <c r="Z7" s="37"/>
      <c r="AA7" s="37"/>
      <c r="AB7" s="38"/>
      <c r="AC7" s="39"/>
      <c r="AD7" s="36" t="n">
        <f aca="false">SUM(B7:AC7)</f>
        <v>0</v>
      </c>
      <c r="AE7" s="25"/>
      <c r="AF7" s="26"/>
    </row>
    <row r="8" customFormat="false" ht="12.75" hidden="false" customHeight="false" outlineLevel="0" collapsed="false">
      <c r="A8" s="32" t="n">
        <v>5</v>
      </c>
      <c r="B8" s="33"/>
      <c r="C8" s="33"/>
      <c r="D8" s="33"/>
      <c r="E8" s="33"/>
      <c r="F8" s="33"/>
      <c r="G8" s="33"/>
      <c r="H8" s="33"/>
      <c r="I8" s="33"/>
      <c r="J8" s="33"/>
      <c r="K8" s="33"/>
      <c r="L8" s="33"/>
      <c r="M8" s="33"/>
      <c r="N8" s="33"/>
      <c r="O8" s="33"/>
      <c r="P8" s="33"/>
      <c r="Q8" s="33"/>
      <c r="R8" s="33"/>
      <c r="S8" s="33"/>
      <c r="T8" s="33"/>
      <c r="U8" s="33"/>
      <c r="V8" s="33"/>
      <c r="W8" s="33"/>
      <c r="X8" s="33"/>
      <c r="Y8" s="33"/>
      <c r="Z8" s="33"/>
      <c r="AA8" s="33"/>
      <c r="AB8" s="34"/>
      <c r="AC8" s="35"/>
      <c r="AD8" s="36"/>
      <c r="AE8" s="25" t="n">
        <f aca="false">SUM(AD4:AD8)</f>
        <v>0</v>
      </c>
      <c r="AF8" s="26"/>
    </row>
    <row r="9" customFormat="false" ht="12.75" hidden="false" customHeight="false" outlineLevel="0" collapsed="false">
      <c r="A9" s="32" t="n">
        <v>6</v>
      </c>
      <c r="B9" s="37"/>
      <c r="C9" s="37"/>
      <c r="D9" s="37"/>
      <c r="E9" s="37"/>
      <c r="F9" s="37"/>
      <c r="G9" s="37"/>
      <c r="H9" s="37"/>
      <c r="I9" s="37"/>
      <c r="J9" s="37"/>
      <c r="K9" s="37"/>
      <c r="L9" s="37"/>
      <c r="M9" s="37"/>
      <c r="N9" s="37"/>
      <c r="O9" s="37"/>
      <c r="P9" s="37"/>
      <c r="Q9" s="37"/>
      <c r="R9" s="37"/>
      <c r="S9" s="37"/>
      <c r="T9" s="37"/>
      <c r="U9" s="37"/>
      <c r="V9" s="37"/>
      <c r="W9" s="37"/>
      <c r="X9" s="37"/>
      <c r="Y9" s="37"/>
      <c r="Z9" s="37"/>
      <c r="AA9" s="37"/>
      <c r="AB9" s="38"/>
      <c r="AC9" s="39"/>
      <c r="AD9" s="36" t="n">
        <f aca="false">SUM(B9:AC9)</f>
        <v>0</v>
      </c>
      <c r="AE9" s="25"/>
      <c r="AF9" s="26"/>
    </row>
    <row r="10" customFormat="false" ht="12.75" hidden="false" customHeight="false" outlineLevel="0" collapsed="false">
      <c r="A10" s="32" t="n">
        <v>7</v>
      </c>
      <c r="B10" s="33"/>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4"/>
      <c r="AC10" s="35"/>
      <c r="AD10" s="36" t="n">
        <f aca="false">SUM(B10:AC10)</f>
        <v>0</v>
      </c>
      <c r="AE10" s="25"/>
      <c r="AF10" s="26"/>
    </row>
    <row r="11" customFormat="false" ht="12.75" hidden="false" customHeight="false" outlineLevel="0" collapsed="false">
      <c r="A11" s="32" t="n">
        <v>8</v>
      </c>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8"/>
      <c r="AC11" s="39"/>
      <c r="AD11" s="36" t="n">
        <f aca="false">SUM(B11:AC11)</f>
        <v>0</v>
      </c>
      <c r="AE11" s="25"/>
      <c r="AF11" s="26"/>
    </row>
    <row r="12" customFormat="false" ht="12.75" hidden="false" customHeight="false" outlineLevel="0" collapsed="false">
      <c r="A12" s="27" t="n">
        <v>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9"/>
      <c r="AC12" s="30"/>
      <c r="AD12" s="31" t="n">
        <f aca="false">SUM(B12:AC12)</f>
        <v>0</v>
      </c>
      <c r="AE12" s="25"/>
      <c r="AF12" s="26"/>
    </row>
    <row r="13" customFormat="false" ht="12.75" hidden="false" customHeight="false" outlineLevel="0" collapsed="false">
      <c r="A13" s="32" t="n">
        <v>10</v>
      </c>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8"/>
      <c r="AC13" s="39"/>
      <c r="AD13" s="36" t="n">
        <f aca="false">SUM(B13:AC13)</f>
        <v>0</v>
      </c>
      <c r="AE13" s="25"/>
      <c r="AF13" s="26"/>
    </row>
    <row r="14" customFormat="false" ht="12.75" hidden="false" customHeight="false" outlineLevel="0" collapsed="false">
      <c r="A14" s="32" t="n">
        <v>11</v>
      </c>
      <c r="B14" s="40"/>
      <c r="C14" s="40"/>
      <c r="D14" s="40"/>
      <c r="E14" s="40"/>
      <c r="F14" s="40"/>
      <c r="G14" s="40"/>
      <c r="H14" s="40"/>
      <c r="I14" s="40"/>
      <c r="J14" s="40"/>
      <c r="K14" s="40"/>
      <c r="L14" s="40"/>
      <c r="M14" s="40"/>
      <c r="N14" s="40"/>
      <c r="O14" s="40"/>
      <c r="P14" s="40"/>
      <c r="Q14" s="40"/>
      <c r="R14" s="40"/>
      <c r="S14" s="40"/>
      <c r="T14" s="40"/>
      <c r="U14" s="40"/>
      <c r="V14" s="40"/>
      <c r="W14" s="40"/>
      <c r="X14" s="40"/>
      <c r="Y14" s="40"/>
      <c r="Z14" s="40"/>
      <c r="AA14" s="40"/>
      <c r="AB14" s="41"/>
      <c r="AC14" s="42"/>
      <c r="AD14" s="43" t="s">
        <v>12</v>
      </c>
      <c r="AE14" s="25"/>
      <c r="AF14" s="26"/>
    </row>
    <row r="15" customFormat="false" ht="12.75" hidden="false" customHeight="false" outlineLevel="0" collapsed="false">
      <c r="A15" s="32" t="n">
        <v>12</v>
      </c>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8"/>
      <c r="AC15" s="39"/>
      <c r="AD15" s="36"/>
      <c r="AE15" s="25" t="n">
        <f aca="false">SUM(AD9:AD15)</f>
        <v>0</v>
      </c>
      <c r="AF15" s="26"/>
    </row>
    <row r="16" customFormat="false" ht="12.75" hidden="false" customHeight="false" outlineLevel="0" collapsed="false">
      <c r="A16" s="32" t="n">
        <v>13</v>
      </c>
      <c r="B16" s="33"/>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4"/>
      <c r="AC16" s="35"/>
      <c r="AD16" s="36" t="n">
        <f aca="false">SUM(B16:AC16)</f>
        <v>0</v>
      </c>
      <c r="AE16" s="25"/>
      <c r="AF16" s="26"/>
    </row>
    <row r="17" customFormat="false" ht="12.75" hidden="false" customHeight="false" outlineLevel="0" collapsed="false">
      <c r="A17" s="32" t="n">
        <v>14</v>
      </c>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8"/>
      <c r="AC17" s="39"/>
      <c r="AD17" s="36" t="n">
        <f aca="false">SUM(B17:AC17)</f>
        <v>0</v>
      </c>
      <c r="AE17" s="25"/>
      <c r="AF17" s="26"/>
    </row>
    <row r="18" customFormat="false" ht="12.75" hidden="false" customHeight="false" outlineLevel="0" collapsed="false">
      <c r="A18" s="32" t="n">
        <v>15</v>
      </c>
      <c r="B18" s="33"/>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4"/>
      <c r="AC18" s="35"/>
      <c r="AD18" s="36" t="n">
        <f aca="false">SUM(B18:AC18)</f>
        <v>0</v>
      </c>
      <c r="AE18" s="25"/>
      <c r="AF18" s="26"/>
    </row>
    <row r="19" customFormat="false" ht="12.75" hidden="false" customHeight="false" outlineLevel="0" collapsed="false">
      <c r="A19" s="27" t="n">
        <v>16</v>
      </c>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9"/>
      <c r="AC19" s="30"/>
      <c r="AD19" s="31" t="n">
        <f aca="false">SUM(B19:AC19)</f>
        <v>0</v>
      </c>
      <c r="AE19" s="25"/>
      <c r="AF19" s="26"/>
    </row>
    <row r="20" customFormat="false" ht="12.75" hidden="false" customHeight="false" outlineLevel="0" collapsed="false">
      <c r="A20" s="32" t="n">
        <v>17</v>
      </c>
      <c r="B20" s="33"/>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4"/>
      <c r="AC20" s="35"/>
      <c r="AD20" s="36" t="n">
        <f aca="false">SUM(B20:AC20)</f>
        <v>0</v>
      </c>
      <c r="AE20" s="25"/>
      <c r="AF20" s="26"/>
    </row>
    <row r="21" customFormat="false" ht="12.75" hidden="false" customHeight="false" outlineLevel="0" collapsed="false">
      <c r="A21" s="32" t="n">
        <v>18</v>
      </c>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8"/>
      <c r="AC21" s="39"/>
      <c r="AD21" s="36" t="n">
        <f aca="false">SUM(B21:AC21)</f>
        <v>0</v>
      </c>
      <c r="AE21" s="25"/>
      <c r="AF21" s="26"/>
    </row>
    <row r="22" customFormat="false" ht="12.75" hidden="false" customHeight="false" outlineLevel="0" collapsed="false">
      <c r="A22" s="32" t="n">
        <v>19</v>
      </c>
      <c r="B22" s="33"/>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4"/>
      <c r="AC22" s="35"/>
      <c r="AD22" s="36"/>
      <c r="AE22" s="25" t="n">
        <f aca="false">SUM(AD16:AD22)</f>
        <v>0</v>
      </c>
      <c r="AF22" s="26"/>
    </row>
    <row r="23" customFormat="false" ht="12.75" hidden="false" customHeight="false" outlineLevel="0" collapsed="false">
      <c r="A23" s="32" t="n">
        <v>20</v>
      </c>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8"/>
      <c r="AC23" s="39"/>
      <c r="AD23" s="36" t="n">
        <f aca="false">SUM(B23:AC23)</f>
        <v>0</v>
      </c>
      <c r="AE23" s="25"/>
      <c r="AF23" s="26"/>
    </row>
    <row r="24" customFormat="false" ht="12.75" hidden="false" customHeight="false" outlineLevel="0" collapsed="false">
      <c r="A24" s="32" t="n">
        <v>21</v>
      </c>
      <c r="B24" s="33"/>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4"/>
      <c r="AC24" s="35"/>
      <c r="AD24" s="36" t="n">
        <f aca="false">SUM(B24:AC24)</f>
        <v>0</v>
      </c>
      <c r="AE24" s="25"/>
      <c r="AF24" s="26"/>
    </row>
    <row r="25" customFormat="false" ht="12.75" hidden="false" customHeight="false" outlineLevel="0" collapsed="false">
      <c r="A25" s="32" t="n">
        <v>22</v>
      </c>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8"/>
      <c r="AC25" s="39"/>
      <c r="AD25" s="36" t="n">
        <f aca="false">SUM(B25:AC25)</f>
        <v>0</v>
      </c>
      <c r="AE25" s="25"/>
      <c r="AF25" s="26"/>
    </row>
    <row r="26" customFormat="false" ht="12.75" hidden="false" customHeight="false" outlineLevel="0" collapsed="false">
      <c r="A26" s="27" t="n">
        <v>23</v>
      </c>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9"/>
      <c r="AC26" s="30"/>
      <c r="AD26" s="31" t="n">
        <f aca="false">SUM(B26:AC26)</f>
        <v>0</v>
      </c>
      <c r="AE26" s="25"/>
      <c r="AF26" s="26"/>
    </row>
    <row r="27" customFormat="false" ht="12.75" hidden="false" customHeight="false" outlineLevel="0" collapsed="false">
      <c r="A27" s="32" t="n">
        <v>24</v>
      </c>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8"/>
      <c r="AC27" s="39"/>
      <c r="AD27" s="36" t="n">
        <f aca="false">SUM(B27:AC27)</f>
        <v>0</v>
      </c>
      <c r="AE27" s="25"/>
      <c r="AF27" s="26"/>
    </row>
    <row r="28" customFormat="false" ht="12.75" hidden="false" customHeight="false" outlineLevel="0" collapsed="false">
      <c r="A28" s="32" t="n">
        <v>25</v>
      </c>
      <c r="B28" s="33"/>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4"/>
      <c r="AC28" s="35"/>
      <c r="AD28" s="36" t="n">
        <f aca="false">SUM(B28:AC28)</f>
        <v>0</v>
      </c>
      <c r="AE28" s="25"/>
      <c r="AF28" s="26"/>
    </row>
    <row r="29" customFormat="false" ht="12.75" hidden="false" customHeight="false" outlineLevel="0" collapsed="false">
      <c r="A29" s="32" t="n">
        <v>26</v>
      </c>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8"/>
      <c r="AC29" s="39"/>
      <c r="AD29" s="36"/>
      <c r="AE29" s="25" t="n">
        <f aca="false">SUM(AD23:AD29)</f>
        <v>0</v>
      </c>
      <c r="AF29" s="26"/>
    </row>
    <row r="30" customFormat="false" ht="12.75" hidden="false" customHeight="false" outlineLevel="0" collapsed="false">
      <c r="A30" s="32" t="n">
        <v>27</v>
      </c>
      <c r="B30" s="33"/>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4"/>
      <c r="AC30" s="35"/>
      <c r="AD30" s="36" t="n">
        <f aca="false">SUM(B30:AC30)</f>
        <v>0</v>
      </c>
      <c r="AE30" s="25"/>
      <c r="AF30" s="26"/>
    </row>
    <row r="31" customFormat="false" ht="12.75" hidden="false" customHeight="false" outlineLevel="0" collapsed="false">
      <c r="A31" s="32" t="n">
        <v>28</v>
      </c>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8"/>
      <c r="AC31" s="39"/>
      <c r="AD31" s="36" t="n">
        <f aca="false">SUM(B31:AC31)</f>
        <v>0</v>
      </c>
      <c r="AE31" s="25"/>
      <c r="AF31" s="26"/>
    </row>
    <row r="32" customFormat="false" ht="12.75" hidden="false" customHeight="false" outlineLevel="0" collapsed="false">
      <c r="A32" s="32" t="n">
        <v>29</v>
      </c>
      <c r="B32" s="33"/>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4"/>
      <c r="AC32" s="35"/>
      <c r="AD32" s="36" t="n">
        <f aca="false">SUM(B32:AC32)</f>
        <v>0</v>
      </c>
      <c r="AE32" s="25"/>
      <c r="AF32" s="26"/>
    </row>
    <row r="33" customFormat="false" ht="12.75" hidden="false" customHeight="false" outlineLevel="0" collapsed="false">
      <c r="A33" s="27" t="n">
        <v>30</v>
      </c>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9"/>
      <c r="AC33" s="30"/>
      <c r="AD33" s="31" t="n">
        <f aca="false">SUM(B33:AC33)</f>
        <v>0</v>
      </c>
      <c r="AE33" s="25"/>
      <c r="AF33" s="26"/>
    </row>
    <row r="34" customFormat="false" ht="13.5" hidden="false" customHeight="false" outlineLevel="0" collapsed="false">
      <c r="A34" s="32"/>
      <c r="B34" s="33"/>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4"/>
      <c r="AC34" s="35"/>
      <c r="AD34" s="36" t="n">
        <f aca="false">SUM(B34:AC34)</f>
        <v>0</v>
      </c>
      <c r="AE34" s="25" t="n">
        <f aca="false">SUM(AD30:AD34)</f>
        <v>0</v>
      </c>
      <c r="AF34" s="26"/>
    </row>
    <row r="35" s="6" customFormat="true" ht="39" hidden="false" customHeight="false" outlineLevel="0" collapsed="false">
      <c r="A35" s="7" t="s">
        <v>1</v>
      </c>
      <c r="B35" s="13" t="str">
        <f aca="false">B3</f>
        <v>Pliage </v>
      </c>
      <c r="C35" s="13" t="str">
        <f aca="false">C3</f>
        <v>Dépôt Quai</v>
      </c>
      <c r="D35" s="13" t="str">
        <f aca="false">D3</f>
        <v>chargt déchargt</v>
      </c>
      <c r="E35" s="13" t="str">
        <f aca="false">E3</f>
        <v>Essais nettoyage Dubus</v>
      </c>
      <c r="F35" s="13" t="str">
        <f aca="false">F3</f>
        <v>Panne Dubus</v>
      </c>
      <c r="G35" s="13" t="str">
        <f aca="false">G3</f>
        <v>Maintenance</v>
      </c>
      <c r="H35" s="13" t="str">
        <f aca="false">H3</f>
        <v>Rangmt nettoyage</v>
      </c>
      <c r="I35" s="13" t="str">
        <f aca="false">I3</f>
        <v>cales Bois</v>
      </c>
      <c r="J35" s="13" t="n">
        <f aca="false">J3</f>
        <v>0</v>
      </c>
      <c r="K35" s="13" t="n">
        <f aca="false">K3</f>
        <v>0</v>
      </c>
      <c r="L35" s="13" t="n">
        <f aca="false">L3</f>
        <v>0</v>
      </c>
      <c r="M35" s="13" t="n">
        <f aca="false">M3</f>
        <v>0</v>
      </c>
      <c r="N35" s="13" t="n">
        <f aca="false">N3</f>
        <v>0</v>
      </c>
      <c r="O35" s="13" t="n">
        <f aca="false">O3</f>
        <v>0</v>
      </c>
      <c r="P35" s="13" t="n">
        <f aca="false">P3</f>
        <v>0</v>
      </c>
      <c r="Q35" s="13" t="n">
        <f aca="false">Q3</f>
        <v>0</v>
      </c>
      <c r="R35" s="13" t="n">
        <f aca="false">R3</f>
        <v>0</v>
      </c>
      <c r="S35" s="13" t="n">
        <f aca="false">S3</f>
        <v>0</v>
      </c>
      <c r="T35" s="13" t="n">
        <f aca="false">T3</f>
        <v>0</v>
      </c>
      <c r="U35" s="13" t="n">
        <f aca="false">U3</f>
        <v>0</v>
      </c>
      <c r="V35" s="13" t="n">
        <f aca="false">V3</f>
        <v>0</v>
      </c>
      <c r="W35" s="13" t="n">
        <f aca="false">W3</f>
        <v>0</v>
      </c>
      <c r="X35" s="13" t="n">
        <f aca="false">X3</f>
        <v>0</v>
      </c>
      <c r="Y35" s="13" t="n">
        <f aca="false">Y3</f>
        <v>0</v>
      </c>
      <c r="Z35" s="13" t="n">
        <f aca="false">Z3</f>
        <v>0</v>
      </c>
      <c r="AA35" s="13"/>
      <c r="AB35" s="13" t="n">
        <f aca="false">AB3</f>
        <v>0</v>
      </c>
      <c r="AC35" s="13" t="n">
        <f aca="false">AC3</f>
        <v>0</v>
      </c>
      <c r="AD35" s="44"/>
      <c r="AE35" s="25"/>
      <c r="AF35" s="26"/>
    </row>
    <row r="36" s="51" customFormat="true" ht="15.75" hidden="false" customHeight="false" outlineLevel="0" collapsed="false">
      <c r="A36" s="45"/>
      <c r="B36" s="46" t="n">
        <f aca="false">SUM(B4:B34)</f>
        <v>0</v>
      </c>
      <c r="C36" s="47" t="n">
        <f aca="false">SUM(C4:C34)</f>
        <v>0</v>
      </c>
      <c r="D36" s="47" t="n">
        <f aca="false">SUM(D4:D34)</f>
        <v>0</v>
      </c>
      <c r="E36" s="47" t="n">
        <f aca="false">SUM(E4:E34)</f>
        <v>0</v>
      </c>
      <c r="F36" s="47" t="n">
        <f aca="false">SUM(F4:F34)</f>
        <v>0</v>
      </c>
      <c r="G36" s="47" t="n">
        <f aca="false">SUM(G4:G34)</f>
        <v>0</v>
      </c>
      <c r="H36" s="47" t="n">
        <f aca="false">SUM(H4:H34)</f>
        <v>0</v>
      </c>
      <c r="I36" s="47" t="n">
        <f aca="false">SUM(I4:I34)</f>
        <v>0</v>
      </c>
      <c r="J36" s="47" t="n">
        <f aca="false">SUM(J4:J34)</f>
        <v>0</v>
      </c>
      <c r="K36" s="47" t="n">
        <f aca="false">SUM(K4:K34)</f>
        <v>0</v>
      </c>
      <c r="L36" s="47" t="n">
        <f aca="false">SUM(L4:L34)</f>
        <v>0</v>
      </c>
      <c r="M36" s="47" t="n">
        <f aca="false">SUM(M4:M34)</f>
        <v>0</v>
      </c>
      <c r="N36" s="47" t="n">
        <f aca="false">SUM(N4:N34)</f>
        <v>0</v>
      </c>
      <c r="O36" s="47" t="n">
        <f aca="false">SUM(O4:O34)</f>
        <v>0</v>
      </c>
      <c r="P36" s="47" t="n">
        <f aca="false">SUM(P4:P34)</f>
        <v>0</v>
      </c>
      <c r="Q36" s="47" t="n">
        <f aca="false">SUM(Q4:Q34)</f>
        <v>0</v>
      </c>
      <c r="R36" s="47" t="n">
        <f aca="false">SUM(R4:R34)</f>
        <v>0</v>
      </c>
      <c r="S36" s="47" t="n">
        <f aca="false">SUM(S4:S34)</f>
        <v>0</v>
      </c>
      <c r="T36" s="47" t="n">
        <f aca="false">SUM(T4:T34)</f>
        <v>0</v>
      </c>
      <c r="U36" s="47" t="n">
        <f aca="false">SUM(U4:U34)</f>
        <v>0</v>
      </c>
      <c r="V36" s="47" t="n">
        <f aca="false">SUM(V4:V34)</f>
        <v>0</v>
      </c>
      <c r="W36" s="47" t="n">
        <f aca="false">SUM(W4:W34)</f>
        <v>0</v>
      </c>
      <c r="X36" s="47" t="n">
        <f aca="false">SUM(X4:X34)</f>
        <v>0</v>
      </c>
      <c r="Y36" s="47" t="n">
        <f aca="false">SUM(Y4:Y34)</f>
        <v>0</v>
      </c>
      <c r="Z36" s="47" t="n">
        <f aca="false">SUM(Z4:Z34)</f>
        <v>0</v>
      </c>
      <c r="AA36" s="47"/>
      <c r="AB36" s="47" t="n">
        <f aca="false">SUM(AB4:AB34)</f>
        <v>0</v>
      </c>
      <c r="AC36" s="48" t="n">
        <f aca="false">SUM(AC4:AC34)</f>
        <v>0</v>
      </c>
      <c r="AD36" s="49"/>
      <c r="AE36" s="50" t="n">
        <f aca="false">SUM(AD4:AD34)</f>
        <v>0</v>
      </c>
      <c r="AF36" s="26"/>
    </row>
    <row r="37" customFormat="false" ht="15.75" hidden="false" customHeight="false" outlineLevel="0" collapsed="false">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50" t="n">
        <f aca="false">SUM(B36:AC36)</f>
        <v>0</v>
      </c>
      <c r="AE37" s="25"/>
      <c r="AF37" s="26"/>
    </row>
  </sheetData>
  <printOptions headings="false" gridLines="false" gridLinesSet="true" horizontalCentered="false" verticalCentered="false"/>
  <pageMargins left="0.39375" right="0" top="0" bottom="0" header="0.511805555555555" footer="0.511805555555555"/>
  <pageSetup paperSize="9" scale="100" firstPageNumber="0" fitToWidth="1" fitToHeight="0"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tabColor rgb="FFFFFF00"/>
    <pageSetUpPr fitToPage="true"/>
  </sheetPr>
  <dimension ref="A1:AH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outlineLevelRow="0" outlineLevelCol="0"/>
  <cols>
    <col collapsed="false" customWidth="true" hidden="false" outlineLevel="0" max="1" min="1" style="0" width="8.71"/>
    <col collapsed="false" customWidth="true" hidden="false" outlineLevel="0" max="2" min="2" style="0" width="6.86"/>
    <col collapsed="false" customWidth="true" hidden="false" outlineLevel="0" max="3" min="3" style="0" width="6.57"/>
    <col collapsed="false" customWidth="true" hidden="false" outlineLevel="0" max="4" min="4" style="1" width="9.42"/>
    <col collapsed="false" customWidth="true" hidden="false" outlineLevel="0" max="5" min="5" style="0" width="10.42"/>
    <col collapsed="false" customWidth="true" hidden="false" outlineLevel="0" max="6" min="6" style="0" width="7"/>
    <col collapsed="false" customWidth="true" hidden="false" outlineLevel="0" max="7" min="7" style="0" width="12.86"/>
    <col collapsed="false" customWidth="true" hidden="false" outlineLevel="0" max="8" min="8" style="0" width="10.42"/>
    <col collapsed="false" customWidth="true" hidden="false" outlineLevel="0" max="9" min="9" style="0" width="6.01"/>
    <col collapsed="false" customWidth="true" hidden="false" outlineLevel="0" max="12" min="10" style="0" width="6.42"/>
    <col collapsed="false" customWidth="true" hidden="false" outlineLevel="0" max="15" min="13" style="0" width="5.14"/>
    <col collapsed="false" customWidth="true" hidden="false" outlineLevel="0" max="17" min="16" style="0" width="6.42"/>
    <col collapsed="false" customWidth="true" hidden="false" outlineLevel="0" max="25" min="18" style="0" width="5.14"/>
    <col collapsed="false" customWidth="true" hidden="false" outlineLevel="0" max="26" min="26" style="0" width="6.42"/>
    <col collapsed="false" customWidth="true" hidden="false" outlineLevel="0" max="29" min="27" style="0" width="5.14"/>
    <col collapsed="false" customWidth="true" hidden="false" outlineLevel="0" max="30" min="30" style="0" width="10.85"/>
    <col collapsed="false" customWidth="true" hidden="false" outlineLevel="0" max="31" min="31" style="0" width="6.42"/>
    <col collapsed="false" customWidth="true" hidden="false" outlineLevel="0" max="32" min="32" style="0" width="3.86"/>
    <col collapsed="false" customWidth="true" hidden="false" outlineLevel="0" max="33" min="33" style="0" width="7.57"/>
    <col collapsed="false" customWidth="true" hidden="false" outlineLevel="0" max="34" min="34" style="2" width="3.86"/>
    <col collapsed="false" customWidth="true" hidden="false" outlineLevel="0" max="35" min="35" style="0" width="7.42"/>
    <col collapsed="false" customWidth="true" hidden="false" outlineLevel="0" max="1025" min="36" style="0" width="10.67"/>
  </cols>
  <sheetData>
    <row r="1" s="6" customFormat="true" ht="13.5" hidden="false" customHeight="false" outlineLevel="0" collapsed="false">
      <c r="A1" s="3" t="s">
        <v>15</v>
      </c>
      <c r="B1" s="4"/>
      <c r="C1" s="4"/>
      <c r="D1" s="4"/>
      <c r="E1" s="4"/>
      <c r="F1" s="4"/>
      <c r="G1" s="4"/>
      <c r="H1" s="4"/>
      <c r="I1" s="4"/>
      <c r="J1" s="4"/>
      <c r="K1" s="4"/>
      <c r="L1" s="4"/>
      <c r="M1" s="4"/>
      <c r="N1" s="4"/>
      <c r="O1" s="4"/>
      <c r="P1" s="4"/>
      <c r="Q1" s="4"/>
      <c r="R1" s="4"/>
      <c r="S1" s="4"/>
      <c r="T1" s="4"/>
      <c r="U1" s="4"/>
      <c r="V1" s="4"/>
      <c r="W1" s="4"/>
      <c r="X1" s="4"/>
      <c r="Y1" s="4"/>
      <c r="Z1" s="4"/>
      <c r="AA1" s="4"/>
      <c r="AB1" s="4"/>
      <c r="AC1" s="4"/>
      <c r="AD1" s="4"/>
      <c r="AE1" s="5"/>
      <c r="AH1" s="2"/>
    </row>
    <row r="2" customFormat="false" ht="13.5" hidden="false" customHeight="false" outlineLevel="0" collapsed="false">
      <c r="H2" s="1"/>
    </row>
    <row r="3" s="19" customFormat="true" ht="39" hidden="false" customHeight="false" outlineLevel="0" collapsed="false">
      <c r="A3" s="7" t="s">
        <v>1</v>
      </c>
      <c r="B3" s="8" t="s">
        <v>2</v>
      </c>
      <c r="C3" s="9" t="s">
        <v>3</v>
      </c>
      <c r="D3" s="10" t="s">
        <v>4</v>
      </c>
      <c r="E3" s="11" t="s">
        <v>5</v>
      </c>
      <c r="F3" s="12" t="s">
        <v>6</v>
      </c>
      <c r="G3" s="10" t="s">
        <v>7</v>
      </c>
      <c r="H3" s="10" t="s">
        <v>8</v>
      </c>
      <c r="I3" s="10" t="s">
        <v>9</v>
      </c>
      <c r="J3" s="13"/>
      <c r="K3" s="13"/>
      <c r="L3" s="13"/>
      <c r="M3" s="13"/>
      <c r="N3" s="13"/>
      <c r="O3" s="13"/>
      <c r="P3" s="13"/>
      <c r="Q3" s="13"/>
      <c r="R3" s="13"/>
      <c r="S3" s="13"/>
      <c r="T3" s="13"/>
      <c r="U3" s="13"/>
      <c r="V3" s="13"/>
      <c r="W3" s="13"/>
      <c r="X3" s="13"/>
      <c r="Y3" s="13"/>
      <c r="Z3" s="13"/>
      <c r="AA3" s="13"/>
      <c r="AB3" s="14"/>
      <c r="AC3" s="15"/>
      <c r="AD3" s="16" t="s">
        <v>10</v>
      </c>
      <c r="AE3" s="17"/>
      <c r="AF3" s="18" t="s">
        <v>11</v>
      </c>
      <c r="AG3" s="1"/>
    </row>
    <row r="4" customFormat="false" ht="12.75" hidden="false" customHeight="false" outlineLevel="0" collapsed="false">
      <c r="A4" s="20" t="n">
        <v>1</v>
      </c>
      <c r="B4" s="21"/>
      <c r="C4" s="21"/>
      <c r="D4" s="21"/>
      <c r="E4" s="21"/>
      <c r="F4" s="21"/>
      <c r="G4" s="21"/>
      <c r="H4" s="21"/>
      <c r="I4" s="21"/>
      <c r="J4" s="21"/>
      <c r="K4" s="21"/>
      <c r="L4" s="21"/>
      <c r="M4" s="21"/>
      <c r="N4" s="21"/>
      <c r="O4" s="21"/>
      <c r="P4" s="21"/>
      <c r="Q4" s="21"/>
      <c r="R4" s="21"/>
      <c r="S4" s="21"/>
      <c r="T4" s="21"/>
      <c r="U4" s="21"/>
      <c r="V4" s="21"/>
      <c r="W4" s="21"/>
      <c r="X4" s="21"/>
      <c r="Y4" s="21"/>
      <c r="Z4" s="21"/>
      <c r="AA4" s="21"/>
      <c r="AB4" s="22"/>
      <c r="AC4" s="23"/>
      <c r="AD4" s="24" t="n">
        <f aca="false">SUM(B4:AC4)</f>
        <v>0</v>
      </c>
      <c r="AE4" s="25"/>
      <c r="AF4" s="26"/>
    </row>
    <row r="5" customFormat="false" ht="12.75" hidden="false" customHeight="false" outlineLevel="0" collapsed="false">
      <c r="A5" s="27" t="n">
        <v>2</v>
      </c>
      <c r="B5" s="28"/>
      <c r="C5" s="28"/>
      <c r="D5" s="28"/>
      <c r="E5" s="28"/>
      <c r="F5" s="28"/>
      <c r="G5" s="28"/>
      <c r="H5" s="28"/>
      <c r="I5" s="28"/>
      <c r="J5" s="28"/>
      <c r="K5" s="28"/>
      <c r="L5" s="28"/>
      <c r="M5" s="28"/>
      <c r="N5" s="28"/>
      <c r="O5" s="28"/>
      <c r="P5" s="28"/>
      <c r="Q5" s="28"/>
      <c r="R5" s="28"/>
      <c r="S5" s="28"/>
      <c r="T5" s="28"/>
      <c r="U5" s="28"/>
      <c r="V5" s="28"/>
      <c r="W5" s="28"/>
      <c r="X5" s="28"/>
      <c r="Y5" s="28"/>
      <c r="Z5" s="28"/>
      <c r="AA5" s="28"/>
      <c r="AB5" s="29"/>
      <c r="AC5" s="30"/>
      <c r="AD5" s="31" t="n">
        <f aca="false">SUM(B5:AC5)</f>
        <v>0</v>
      </c>
      <c r="AE5" s="25"/>
      <c r="AF5" s="26"/>
    </row>
    <row r="6" customFormat="false" ht="12.75" hidden="false" customHeight="false" outlineLevel="0" collapsed="false">
      <c r="A6" s="32" t="n">
        <v>3</v>
      </c>
      <c r="B6" s="33"/>
      <c r="C6" s="33"/>
      <c r="D6" s="33"/>
      <c r="E6" s="33"/>
      <c r="F6" s="33"/>
      <c r="G6" s="33"/>
      <c r="H6" s="33"/>
      <c r="I6" s="33"/>
      <c r="J6" s="33"/>
      <c r="K6" s="33"/>
      <c r="L6" s="33"/>
      <c r="M6" s="33"/>
      <c r="N6" s="33"/>
      <c r="O6" s="33"/>
      <c r="P6" s="33"/>
      <c r="Q6" s="33"/>
      <c r="R6" s="33"/>
      <c r="S6" s="33"/>
      <c r="T6" s="33"/>
      <c r="U6" s="33"/>
      <c r="V6" s="33"/>
      <c r="W6" s="33"/>
      <c r="X6" s="33"/>
      <c r="Y6" s="33"/>
      <c r="Z6" s="33"/>
      <c r="AA6" s="33"/>
      <c r="AB6" s="34"/>
      <c r="AC6" s="35"/>
      <c r="AD6" s="36" t="n">
        <f aca="false">SUM(B6:AC6)</f>
        <v>0</v>
      </c>
      <c r="AE6" s="25"/>
      <c r="AF6" s="26"/>
    </row>
    <row r="7" customFormat="false" ht="12.75" hidden="false" customHeight="false" outlineLevel="0" collapsed="false">
      <c r="A7" s="32" t="n">
        <v>4</v>
      </c>
      <c r="B7" s="37"/>
      <c r="C7" s="37"/>
      <c r="D7" s="37"/>
      <c r="E7" s="37"/>
      <c r="F7" s="37"/>
      <c r="G7" s="37"/>
      <c r="H7" s="37"/>
      <c r="I7" s="37"/>
      <c r="J7" s="37"/>
      <c r="K7" s="37"/>
      <c r="L7" s="37"/>
      <c r="M7" s="37"/>
      <c r="N7" s="37"/>
      <c r="O7" s="37"/>
      <c r="P7" s="37"/>
      <c r="Q7" s="37"/>
      <c r="R7" s="37"/>
      <c r="S7" s="37"/>
      <c r="T7" s="37"/>
      <c r="U7" s="37"/>
      <c r="V7" s="37"/>
      <c r="W7" s="37"/>
      <c r="X7" s="37"/>
      <c r="Y7" s="37"/>
      <c r="Z7" s="37"/>
      <c r="AA7" s="37"/>
      <c r="AB7" s="38"/>
      <c r="AC7" s="39"/>
      <c r="AD7" s="36" t="n">
        <f aca="false">SUM(B7:AC7)</f>
        <v>0</v>
      </c>
      <c r="AE7" s="25"/>
      <c r="AF7" s="26"/>
    </row>
    <row r="8" customFormat="false" ht="12.75" hidden="false" customHeight="false" outlineLevel="0" collapsed="false">
      <c r="A8" s="32" t="n">
        <v>5</v>
      </c>
      <c r="B8" s="33"/>
      <c r="C8" s="33"/>
      <c r="D8" s="33"/>
      <c r="E8" s="33"/>
      <c r="F8" s="33"/>
      <c r="G8" s="33"/>
      <c r="H8" s="33"/>
      <c r="I8" s="33"/>
      <c r="J8" s="33"/>
      <c r="K8" s="33"/>
      <c r="L8" s="33"/>
      <c r="M8" s="33"/>
      <c r="N8" s="33"/>
      <c r="O8" s="33"/>
      <c r="P8" s="33"/>
      <c r="Q8" s="33"/>
      <c r="R8" s="33"/>
      <c r="S8" s="33"/>
      <c r="T8" s="33"/>
      <c r="U8" s="33"/>
      <c r="V8" s="33"/>
      <c r="W8" s="33"/>
      <c r="X8" s="33"/>
      <c r="Y8" s="33"/>
      <c r="Z8" s="33"/>
      <c r="AA8" s="33"/>
      <c r="AB8" s="34"/>
      <c r="AC8" s="35"/>
      <c r="AD8" s="36"/>
      <c r="AE8" s="25" t="n">
        <f aca="false">SUM(AD4:AD8)</f>
        <v>0</v>
      </c>
      <c r="AF8" s="26"/>
    </row>
    <row r="9" customFormat="false" ht="12.75" hidden="false" customHeight="false" outlineLevel="0" collapsed="false">
      <c r="A9" s="32" t="n">
        <v>6</v>
      </c>
      <c r="B9" s="37"/>
      <c r="C9" s="37"/>
      <c r="D9" s="37"/>
      <c r="E9" s="37"/>
      <c r="F9" s="37"/>
      <c r="G9" s="37"/>
      <c r="H9" s="37"/>
      <c r="I9" s="37"/>
      <c r="J9" s="37"/>
      <c r="K9" s="37"/>
      <c r="L9" s="37"/>
      <c r="M9" s="37"/>
      <c r="N9" s="37"/>
      <c r="O9" s="37"/>
      <c r="P9" s="37"/>
      <c r="Q9" s="37"/>
      <c r="R9" s="37"/>
      <c r="S9" s="37"/>
      <c r="T9" s="37"/>
      <c r="U9" s="37"/>
      <c r="V9" s="37"/>
      <c r="W9" s="37"/>
      <c r="X9" s="37"/>
      <c r="Y9" s="37"/>
      <c r="Z9" s="37"/>
      <c r="AA9" s="37"/>
      <c r="AB9" s="38"/>
      <c r="AC9" s="39"/>
      <c r="AD9" s="36" t="n">
        <f aca="false">SUM(B9:AC9)</f>
        <v>0</v>
      </c>
      <c r="AE9" s="25"/>
      <c r="AF9" s="26"/>
    </row>
    <row r="10" customFormat="false" ht="12.75" hidden="false" customHeight="false" outlineLevel="0" collapsed="false">
      <c r="A10" s="32" t="n">
        <v>7</v>
      </c>
      <c r="B10" s="33"/>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4"/>
      <c r="AC10" s="35"/>
      <c r="AD10" s="36" t="n">
        <f aca="false">SUM(B10:AC10)</f>
        <v>0</v>
      </c>
      <c r="AE10" s="25"/>
      <c r="AF10" s="26"/>
    </row>
    <row r="11" customFormat="false" ht="12.75" hidden="false" customHeight="false" outlineLevel="0" collapsed="false">
      <c r="A11" s="32" t="n">
        <v>8</v>
      </c>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8"/>
      <c r="AC11" s="39"/>
      <c r="AD11" s="36" t="n">
        <f aca="false">SUM(B11:AC11)</f>
        <v>0</v>
      </c>
      <c r="AE11" s="25"/>
      <c r="AF11" s="26"/>
    </row>
    <row r="12" customFormat="false" ht="12.75" hidden="false" customHeight="false" outlineLevel="0" collapsed="false">
      <c r="A12" s="27" t="n">
        <v>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9"/>
      <c r="AC12" s="30"/>
      <c r="AD12" s="31" t="n">
        <f aca="false">SUM(B12:AC12)</f>
        <v>0</v>
      </c>
      <c r="AE12" s="25"/>
      <c r="AF12" s="26"/>
    </row>
    <row r="13" customFormat="false" ht="12.75" hidden="false" customHeight="false" outlineLevel="0" collapsed="false">
      <c r="A13" s="32" t="n">
        <v>10</v>
      </c>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8"/>
      <c r="AC13" s="39"/>
      <c r="AD13" s="36" t="n">
        <f aca="false">SUM(B13:AC13)</f>
        <v>0</v>
      </c>
      <c r="AE13" s="25"/>
      <c r="AF13" s="26"/>
    </row>
    <row r="14" customFormat="false" ht="12.75" hidden="false" customHeight="false" outlineLevel="0" collapsed="false">
      <c r="A14" s="32" t="n">
        <v>11</v>
      </c>
      <c r="B14" s="40"/>
      <c r="C14" s="40"/>
      <c r="D14" s="40"/>
      <c r="E14" s="40"/>
      <c r="F14" s="40"/>
      <c r="G14" s="40"/>
      <c r="H14" s="40"/>
      <c r="I14" s="40"/>
      <c r="J14" s="40"/>
      <c r="K14" s="40"/>
      <c r="L14" s="40"/>
      <c r="M14" s="40"/>
      <c r="N14" s="40"/>
      <c r="O14" s="40"/>
      <c r="P14" s="40"/>
      <c r="Q14" s="40"/>
      <c r="R14" s="40"/>
      <c r="S14" s="40"/>
      <c r="T14" s="40"/>
      <c r="U14" s="40"/>
      <c r="V14" s="40"/>
      <c r="W14" s="40"/>
      <c r="X14" s="40"/>
      <c r="Y14" s="40"/>
      <c r="Z14" s="40"/>
      <c r="AA14" s="40"/>
      <c r="AB14" s="41"/>
      <c r="AC14" s="42"/>
      <c r="AD14" s="43" t="s">
        <v>12</v>
      </c>
      <c r="AE14" s="25"/>
      <c r="AF14" s="26"/>
    </row>
    <row r="15" customFormat="false" ht="12.75" hidden="false" customHeight="false" outlineLevel="0" collapsed="false">
      <c r="A15" s="32" t="n">
        <v>12</v>
      </c>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8"/>
      <c r="AC15" s="39"/>
      <c r="AD15" s="36"/>
      <c r="AE15" s="25" t="n">
        <f aca="false">SUM(AD9:AD15)</f>
        <v>0</v>
      </c>
      <c r="AF15" s="26"/>
    </row>
    <row r="16" customFormat="false" ht="12.75" hidden="false" customHeight="false" outlineLevel="0" collapsed="false">
      <c r="A16" s="32" t="n">
        <v>13</v>
      </c>
      <c r="B16" s="33"/>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4"/>
      <c r="AC16" s="35"/>
      <c r="AD16" s="36" t="n">
        <f aca="false">SUM(B16:AC16)</f>
        <v>0</v>
      </c>
      <c r="AE16" s="25"/>
      <c r="AF16" s="26"/>
    </row>
    <row r="17" customFormat="false" ht="12.75" hidden="false" customHeight="false" outlineLevel="0" collapsed="false">
      <c r="A17" s="32" t="n">
        <v>14</v>
      </c>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8"/>
      <c r="AC17" s="39"/>
      <c r="AD17" s="36" t="n">
        <f aca="false">SUM(B17:AC17)</f>
        <v>0</v>
      </c>
      <c r="AE17" s="25"/>
      <c r="AF17" s="26"/>
    </row>
    <row r="18" customFormat="false" ht="12.75" hidden="false" customHeight="false" outlineLevel="0" collapsed="false">
      <c r="A18" s="32" t="n">
        <v>15</v>
      </c>
      <c r="B18" s="33"/>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4"/>
      <c r="AC18" s="35"/>
      <c r="AD18" s="36" t="n">
        <f aca="false">SUM(B18:AC18)</f>
        <v>0</v>
      </c>
      <c r="AE18" s="25"/>
      <c r="AF18" s="26"/>
    </row>
    <row r="19" customFormat="false" ht="12.75" hidden="false" customHeight="false" outlineLevel="0" collapsed="false">
      <c r="A19" s="27" t="n">
        <v>16</v>
      </c>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9"/>
      <c r="AC19" s="30"/>
      <c r="AD19" s="31" t="n">
        <f aca="false">SUM(B19:AC19)</f>
        <v>0</v>
      </c>
      <c r="AE19" s="25"/>
      <c r="AF19" s="26"/>
    </row>
    <row r="20" customFormat="false" ht="12.75" hidden="false" customHeight="false" outlineLevel="0" collapsed="false">
      <c r="A20" s="32" t="n">
        <v>17</v>
      </c>
      <c r="B20" s="33"/>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4"/>
      <c r="AC20" s="35"/>
      <c r="AD20" s="36" t="n">
        <f aca="false">SUM(B20:AC20)</f>
        <v>0</v>
      </c>
      <c r="AE20" s="25"/>
      <c r="AF20" s="26"/>
    </row>
    <row r="21" customFormat="false" ht="12.75" hidden="false" customHeight="false" outlineLevel="0" collapsed="false">
      <c r="A21" s="32" t="n">
        <v>18</v>
      </c>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8"/>
      <c r="AC21" s="39"/>
      <c r="AD21" s="36" t="n">
        <f aca="false">SUM(B21:AC21)</f>
        <v>0</v>
      </c>
      <c r="AE21" s="25"/>
      <c r="AF21" s="26"/>
    </row>
    <row r="22" customFormat="false" ht="12.75" hidden="false" customHeight="false" outlineLevel="0" collapsed="false">
      <c r="A22" s="32" t="n">
        <v>19</v>
      </c>
      <c r="B22" s="33"/>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4"/>
      <c r="AC22" s="35"/>
      <c r="AD22" s="36"/>
      <c r="AE22" s="25" t="n">
        <f aca="false">SUM(AD16:AD22)</f>
        <v>0</v>
      </c>
      <c r="AF22" s="26"/>
    </row>
    <row r="23" customFormat="false" ht="12.75" hidden="false" customHeight="false" outlineLevel="0" collapsed="false">
      <c r="A23" s="32" t="n">
        <v>20</v>
      </c>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8"/>
      <c r="AC23" s="39"/>
      <c r="AD23" s="36" t="n">
        <f aca="false">SUM(B23:AC23)</f>
        <v>0</v>
      </c>
      <c r="AE23" s="25"/>
      <c r="AF23" s="26"/>
    </row>
    <row r="24" customFormat="false" ht="12.75" hidden="false" customHeight="false" outlineLevel="0" collapsed="false">
      <c r="A24" s="32" t="n">
        <v>21</v>
      </c>
      <c r="B24" s="33"/>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4"/>
      <c r="AC24" s="35"/>
      <c r="AD24" s="36" t="n">
        <f aca="false">SUM(B24:AC24)</f>
        <v>0</v>
      </c>
      <c r="AE24" s="25"/>
      <c r="AF24" s="26"/>
    </row>
    <row r="25" customFormat="false" ht="12.75" hidden="false" customHeight="false" outlineLevel="0" collapsed="false">
      <c r="A25" s="32" t="n">
        <v>22</v>
      </c>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8"/>
      <c r="AC25" s="39"/>
      <c r="AD25" s="36" t="n">
        <f aca="false">SUM(B25:AC25)</f>
        <v>0</v>
      </c>
      <c r="AE25" s="25"/>
      <c r="AF25" s="26"/>
    </row>
    <row r="26" customFormat="false" ht="12.75" hidden="false" customHeight="false" outlineLevel="0" collapsed="false">
      <c r="A26" s="27" t="n">
        <v>23</v>
      </c>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9"/>
      <c r="AC26" s="30"/>
      <c r="AD26" s="31" t="n">
        <f aca="false">SUM(B26:AC26)</f>
        <v>0</v>
      </c>
      <c r="AE26" s="25"/>
      <c r="AF26" s="26"/>
    </row>
    <row r="27" customFormat="false" ht="12.75" hidden="false" customHeight="false" outlineLevel="0" collapsed="false">
      <c r="A27" s="32" t="n">
        <v>24</v>
      </c>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8"/>
      <c r="AC27" s="39"/>
      <c r="AD27" s="36" t="n">
        <f aca="false">SUM(B27:AC27)</f>
        <v>0</v>
      </c>
      <c r="AE27" s="25"/>
      <c r="AF27" s="26"/>
    </row>
    <row r="28" customFormat="false" ht="12.75" hidden="false" customHeight="false" outlineLevel="0" collapsed="false">
      <c r="A28" s="32" t="n">
        <v>25</v>
      </c>
      <c r="B28" s="33"/>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4"/>
      <c r="AC28" s="35"/>
      <c r="AD28" s="36" t="n">
        <f aca="false">SUM(B28:AC28)</f>
        <v>0</v>
      </c>
      <c r="AE28" s="25"/>
      <c r="AF28" s="26"/>
    </row>
    <row r="29" customFormat="false" ht="12.75" hidden="false" customHeight="false" outlineLevel="0" collapsed="false">
      <c r="A29" s="32" t="n">
        <v>26</v>
      </c>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8"/>
      <c r="AC29" s="39"/>
      <c r="AD29" s="36"/>
      <c r="AE29" s="25" t="n">
        <f aca="false">SUM(AD23:AD29)</f>
        <v>0</v>
      </c>
      <c r="AF29" s="26"/>
    </row>
    <row r="30" customFormat="false" ht="12.75" hidden="false" customHeight="false" outlineLevel="0" collapsed="false">
      <c r="A30" s="32" t="n">
        <v>27</v>
      </c>
      <c r="B30" s="33"/>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4"/>
      <c r="AC30" s="35"/>
      <c r="AD30" s="36" t="n">
        <f aca="false">SUM(B30:AC30)</f>
        <v>0</v>
      </c>
      <c r="AE30" s="25"/>
      <c r="AF30" s="26"/>
    </row>
    <row r="31" customFormat="false" ht="12.75" hidden="false" customHeight="false" outlineLevel="0" collapsed="false">
      <c r="A31" s="32" t="n">
        <v>28</v>
      </c>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8"/>
      <c r="AC31" s="39"/>
      <c r="AD31" s="36" t="n">
        <f aca="false">SUM(B31:AC31)</f>
        <v>0</v>
      </c>
      <c r="AE31" s="25"/>
      <c r="AF31" s="26"/>
    </row>
    <row r="32" customFormat="false" ht="12.75" hidden="false" customHeight="false" outlineLevel="0" collapsed="false">
      <c r="A32" s="32" t="n">
        <v>29</v>
      </c>
      <c r="B32" s="33"/>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4"/>
      <c r="AC32" s="35"/>
      <c r="AD32" s="36" t="n">
        <f aca="false">SUM(B32:AC32)</f>
        <v>0</v>
      </c>
      <c r="AE32" s="25"/>
      <c r="AF32" s="26"/>
    </row>
    <row r="33" customFormat="false" ht="12.75" hidden="false" customHeight="false" outlineLevel="0" collapsed="false">
      <c r="A33" s="27" t="n">
        <v>30</v>
      </c>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9"/>
      <c r="AC33" s="30"/>
      <c r="AD33" s="31" t="n">
        <f aca="false">SUM(B33:AC33)</f>
        <v>0</v>
      </c>
      <c r="AE33" s="25"/>
      <c r="AF33" s="26"/>
    </row>
    <row r="34" customFormat="false" ht="13.5" hidden="false" customHeight="false" outlineLevel="0" collapsed="false">
      <c r="A34" s="32"/>
      <c r="B34" s="33"/>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4"/>
      <c r="AC34" s="35"/>
      <c r="AD34" s="36" t="n">
        <f aca="false">SUM(B34:AC34)</f>
        <v>0</v>
      </c>
      <c r="AE34" s="25" t="n">
        <f aca="false">SUM(AD30:AD34)</f>
        <v>0</v>
      </c>
      <c r="AF34" s="26"/>
    </row>
    <row r="35" s="6" customFormat="true" ht="39" hidden="false" customHeight="false" outlineLevel="0" collapsed="false">
      <c r="A35" s="7" t="s">
        <v>1</v>
      </c>
      <c r="B35" s="13" t="str">
        <f aca="false">B3</f>
        <v>Pliage </v>
      </c>
      <c r="C35" s="13" t="str">
        <f aca="false">C3</f>
        <v>Dépôt Quai</v>
      </c>
      <c r="D35" s="13" t="str">
        <f aca="false">D3</f>
        <v>chargt déchargt</v>
      </c>
      <c r="E35" s="13" t="str">
        <f aca="false">E3</f>
        <v>Essais nettoyage Dubus</v>
      </c>
      <c r="F35" s="13" t="str">
        <f aca="false">F3</f>
        <v>Panne Dubus</v>
      </c>
      <c r="G35" s="13" t="str">
        <f aca="false">G3</f>
        <v>Maintenance</v>
      </c>
      <c r="H35" s="13" t="str">
        <f aca="false">H3</f>
        <v>Rangmt nettoyage</v>
      </c>
      <c r="I35" s="13" t="str">
        <f aca="false">I3</f>
        <v>cales Bois</v>
      </c>
      <c r="J35" s="13" t="n">
        <f aca="false">J3</f>
        <v>0</v>
      </c>
      <c r="K35" s="13" t="n">
        <f aca="false">K3</f>
        <v>0</v>
      </c>
      <c r="L35" s="13" t="n">
        <f aca="false">L3</f>
        <v>0</v>
      </c>
      <c r="M35" s="13" t="n">
        <f aca="false">M3</f>
        <v>0</v>
      </c>
      <c r="N35" s="13" t="n">
        <f aca="false">N3</f>
        <v>0</v>
      </c>
      <c r="O35" s="13" t="n">
        <f aca="false">O3</f>
        <v>0</v>
      </c>
      <c r="P35" s="13" t="n">
        <f aca="false">P3</f>
        <v>0</v>
      </c>
      <c r="Q35" s="13" t="n">
        <f aca="false">Q3</f>
        <v>0</v>
      </c>
      <c r="R35" s="13" t="n">
        <f aca="false">R3</f>
        <v>0</v>
      </c>
      <c r="S35" s="13" t="n">
        <f aca="false">S3</f>
        <v>0</v>
      </c>
      <c r="T35" s="13" t="n">
        <f aca="false">T3</f>
        <v>0</v>
      </c>
      <c r="U35" s="13" t="n">
        <f aca="false">U3</f>
        <v>0</v>
      </c>
      <c r="V35" s="13" t="n">
        <f aca="false">V3</f>
        <v>0</v>
      </c>
      <c r="W35" s="13" t="n">
        <f aca="false">W3</f>
        <v>0</v>
      </c>
      <c r="X35" s="13" t="n">
        <f aca="false">X3</f>
        <v>0</v>
      </c>
      <c r="Y35" s="13" t="n">
        <f aca="false">Y3</f>
        <v>0</v>
      </c>
      <c r="Z35" s="13" t="n">
        <f aca="false">Z3</f>
        <v>0</v>
      </c>
      <c r="AA35" s="13"/>
      <c r="AB35" s="13" t="n">
        <f aca="false">AB3</f>
        <v>0</v>
      </c>
      <c r="AC35" s="13" t="n">
        <f aca="false">AC3</f>
        <v>0</v>
      </c>
      <c r="AD35" s="44"/>
      <c r="AE35" s="25"/>
      <c r="AF35" s="26"/>
    </row>
    <row r="36" s="51" customFormat="true" ht="15.75" hidden="false" customHeight="false" outlineLevel="0" collapsed="false">
      <c r="A36" s="45"/>
      <c r="B36" s="46" t="n">
        <f aca="false">SUM(B4:B34)</f>
        <v>0</v>
      </c>
      <c r="C36" s="47" t="n">
        <f aca="false">SUM(C4:C34)</f>
        <v>0</v>
      </c>
      <c r="D36" s="47" t="n">
        <f aca="false">SUM(D4:D34)</f>
        <v>0</v>
      </c>
      <c r="E36" s="47" t="n">
        <f aca="false">SUM(E4:E34)</f>
        <v>0</v>
      </c>
      <c r="F36" s="47" t="n">
        <f aca="false">SUM(F4:F34)</f>
        <v>0</v>
      </c>
      <c r="G36" s="47" t="n">
        <f aca="false">SUM(G4:G34)</f>
        <v>0</v>
      </c>
      <c r="H36" s="47" t="n">
        <f aca="false">SUM(H4:H34)</f>
        <v>0</v>
      </c>
      <c r="I36" s="47" t="n">
        <f aca="false">SUM(I4:I34)</f>
        <v>0</v>
      </c>
      <c r="J36" s="47" t="n">
        <f aca="false">SUM(J4:J34)</f>
        <v>0</v>
      </c>
      <c r="K36" s="47" t="n">
        <f aca="false">SUM(K4:K34)</f>
        <v>0</v>
      </c>
      <c r="L36" s="47" t="n">
        <f aca="false">SUM(L4:L34)</f>
        <v>0</v>
      </c>
      <c r="M36" s="47" t="n">
        <f aca="false">SUM(M4:M34)</f>
        <v>0</v>
      </c>
      <c r="N36" s="47" t="n">
        <f aca="false">SUM(N4:N34)</f>
        <v>0</v>
      </c>
      <c r="O36" s="47" t="n">
        <f aca="false">SUM(O4:O34)</f>
        <v>0</v>
      </c>
      <c r="P36" s="47" t="n">
        <f aca="false">SUM(P4:P34)</f>
        <v>0</v>
      </c>
      <c r="Q36" s="47" t="n">
        <f aca="false">SUM(Q4:Q34)</f>
        <v>0</v>
      </c>
      <c r="R36" s="47" t="n">
        <f aca="false">SUM(R4:R34)</f>
        <v>0</v>
      </c>
      <c r="S36" s="47" t="n">
        <f aca="false">SUM(S4:S34)</f>
        <v>0</v>
      </c>
      <c r="T36" s="47" t="n">
        <f aca="false">SUM(T4:T34)</f>
        <v>0</v>
      </c>
      <c r="U36" s="47" t="n">
        <f aca="false">SUM(U4:U34)</f>
        <v>0</v>
      </c>
      <c r="V36" s="47" t="n">
        <f aca="false">SUM(V4:V34)</f>
        <v>0</v>
      </c>
      <c r="W36" s="47" t="n">
        <f aca="false">SUM(W4:W34)</f>
        <v>0</v>
      </c>
      <c r="X36" s="47" t="n">
        <f aca="false">SUM(X4:X34)</f>
        <v>0</v>
      </c>
      <c r="Y36" s="47" t="n">
        <f aca="false">SUM(Y4:Y34)</f>
        <v>0</v>
      </c>
      <c r="Z36" s="47" t="n">
        <f aca="false">SUM(Z4:Z34)</f>
        <v>0</v>
      </c>
      <c r="AA36" s="47"/>
      <c r="AB36" s="47" t="n">
        <f aca="false">SUM(AB4:AB34)</f>
        <v>0</v>
      </c>
      <c r="AC36" s="48" t="n">
        <f aca="false">SUM(AC4:AC34)</f>
        <v>0</v>
      </c>
      <c r="AD36" s="49"/>
      <c r="AE36" s="50" t="n">
        <f aca="false">SUM(AD4:AD34)</f>
        <v>0</v>
      </c>
      <c r="AF36" s="26"/>
    </row>
    <row r="37" customFormat="false" ht="15.75" hidden="false" customHeight="false" outlineLevel="0" collapsed="false">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50" t="n">
        <f aca="false">SUM(B36:AC36)</f>
        <v>0</v>
      </c>
      <c r="AE37" s="25"/>
      <c r="AF37" s="26"/>
    </row>
  </sheetData>
  <printOptions headings="false" gridLines="false" gridLinesSet="true" horizontalCentered="false" verticalCentered="false"/>
  <pageMargins left="0.39375" right="0" top="0" bottom="0" header="0.511805555555555" footer="0.511805555555555"/>
  <pageSetup paperSize="9" scale="100" firstPageNumber="0" fitToWidth="1" fitToHeight="0"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tabColor rgb="FFFFFF00"/>
    <pageSetUpPr fitToPage="true"/>
  </sheetPr>
  <dimension ref="A1:AH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outlineLevelRow="0" outlineLevelCol="0"/>
  <cols>
    <col collapsed="false" customWidth="true" hidden="false" outlineLevel="0" max="1" min="1" style="0" width="8.71"/>
    <col collapsed="false" customWidth="true" hidden="false" outlineLevel="0" max="2" min="2" style="0" width="6.86"/>
    <col collapsed="false" customWidth="true" hidden="false" outlineLevel="0" max="3" min="3" style="0" width="6.57"/>
    <col collapsed="false" customWidth="true" hidden="false" outlineLevel="0" max="4" min="4" style="1" width="9.42"/>
    <col collapsed="false" customWidth="true" hidden="false" outlineLevel="0" max="5" min="5" style="0" width="10.42"/>
    <col collapsed="false" customWidth="true" hidden="false" outlineLevel="0" max="6" min="6" style="0" width="7"/>
    <col collapsed="false" customWidth="true" hidden="false" outlineLevel="0" max="7" min="7" style="0" width="12.86"/>
    <col collapsed="false" customWidth="true" hidden="false" outlineLevel="0" max="8" min="8" style="0" width="10.42"/>
    <col collapsed="false" customWidth="true" hidden="false" outlineLevel="0" max="9" min="9" style="0" width="6.01"/>
    <col collapsed="false" customWidth="true" hidden="false" outlineLevel="0" max="12" min="10" style="0" width="6.42"/>
    <col collapsed="false" customWidth="true" hidden="false" outlineLevel="0" max="15" min="13" style="0" width="5.14"/>
    <col collapsed="false" customWidth="true" hidden="false" outlineLevel="0" max="17" min="16" style="0" width="6.42"/>
    <col collapsed="false" customWidth="true" hidden="false" outlineLevel="0" max="25" min="18" style="0" width="5.14"/>
    <col collapsed="false" customWidth="true" hidden="false" outlineLevel="0" max="26" min="26" style="0" width="6.42"/>
    <col collapsed="false" customWidth="true" hidden="false" outlineLevel="0" max="29" min="27" style="0" width="5.14"/>
    <col collapsed="false" customWidth="true" hidden="false" outlineLevel="0" max="30" min="30" style="0" width="10.85"/>
    <col collapsed="false" customWidth="true" hidden="false" outlineLevel="0" max="31" min="31" style="0" width="6.42"/>
    <col collapsed="false" customWidth="true" hidden="false" outlineLevel="0" max="32" min="32" style="0" width="3.86"/>
    <col collapsed="false" customWidth="true" hidden="false" outlineLevel="0" max="33" min="33" style="0" width="7.57"/>
    <col collapsed="false" customWidth="true" hidden="false" outlineLevel="0" max="34" min="34" style="2" width="3.86"/>
    <col collapsed="false" customWidth="true" hidden="false" outlineLevel="0" max="1025" min="35" style="0" width="10.67"/>
  </cols>
  <sheetData>
    <row r="1" s="6" customFormat="true" ht="13.5" hidden="false" customHeight="false" outlineLevel="0" collapsed="false">
      <c r="A1" s="3" t="s">
        <v>16</v>
      </c>
      <c r="B1" s="4"/>
      <c r="C1" s="4"/>
      <c r="D1" s="4"/>
      <c r="E1" s="4"/>
      <c r="F1" s="4"/>
      <c r="G1" s="4"/>
      <c r="H1" s="4"/>
      <c r="I1" s="4"/>
      <c r="J1" s="4"/>
      <c r="K1" s="4"/>
      <c r="L1" s="4"/>
      <c r="M1" s="4"/>
      <c r="N1" s="4"/>
      <c r="O1" s="4"/>
      <c r="P1" s="4"/>
      <c r="Q1" s="4"/>
      <c r="R1" s="4"/>
      <c r="S1" s="4"/>
      <c r="T1" s="4"/>
      <c r="U1" s="4"/>
      <c r="V1" s="4"/>
      <c r="W1" s="4"/>
      <c r="X1" s="4"/>
      <c r="Y1" s="4"/>
      <c r="Z1" s="4"/>
      <c r="AA1" s="4"/>
      <c r="AB1" s="4"/>
      <c r="AC1" s="4"/>
      <c r="AD1" s="4"/>
      <c r="AE1" s="5"/>
      <c r="AH1" s="2"/>
    </row>
    <row r="2" customFormat="false" ht="13.5" hidden="false" customHeight="false" outlineLevel="0" collapsed="false">
      <c r="H2" s="1"/>
    </row>
    <row r="3" s="19" customFormat="true" ht="39" hidden="false" customHeight="false" outlineLevel="0" collapsed="false">
      <c r="A3" s="7" t="s">
        <v>1</v>
      </c>
      <c r="B3" s="8" t="s">
        <v>2</v>
      </c>
      <c r="C3" s="9" t="s">
        <v>3</v>
      </c>
      <c r="D3" s="10" t="s">
        <v>4</v>
      </c>
      <c r="E3" s="11" t="s">
        <v>5</v>
      </c>
      <c r="F3" s="12" t="s">
        <v>6</v>
      </c>
      <c r="G3" s="10" t="s">
        <v>7</v>
      </c>
      <c r="H3" s="10" t="s">
        <v>8</v>
      </c>
      <c r="I3" s="10" t="s">
        <v>9</v>
      </c>
      <c r="J3" s="13"/>
      <c r="K3" s="13"/>
      <c r="L3" s="13"/>
      <c r="M3" s="13"/>
      <c r="N3" s="13"/>
      <c r="O3" s="13"/>
      <c r="P3" s="13"/>
      <c r="Q3" s="13"/>
      <c r="R3" s="13"/>
      <c r="S3" s="13"/>
      <c r="T3" s="13"/>
      <c r="U3" s="13"/>
      <c r="V3" s="13"/>
      <c r="W3" s="13"/>
      <c r="X3" s="13"/>
      <c r="Y3" s="13"/>
      <c r="Z3" s="13"/>
      <c r="AA3" s="13"/>
      <c r="AB3" s="14"/>
      <c r="AC3" s="15"/>
      <c r="AD3" s="16" t="s">
        <v>10</v>
      </c>
      <c r="AE3" s="17"/>
      <c r="AF3" s="18" t="s">
        <v>11</v>
      </c>
      <c r="AG3" s="1"/>
    </row>
    <row r="4" customFormat="false" ht="12.75" hidden="false" customHeight="false" outlineLevel="0" collapsed="false">
      <c r="A4" s="20" t="n">
        <v>1</v>
      </c>
      <c r="B4" s="21"/>
      <c r="C4" s="21"/>
      <c r="D4" s="21"/>
      <c r="E4" s="21"/>
      <c r="F4" s="21"/>
      <c r="G4" s="21"/>
      <c r="H4" s="21"/>
      <c r="I4" s="21"/>
      <c r="J4" s="21"/>
      <c r="K4" s="21"/>
      <c r="L4" s="21"/>
      <c r="M4" s="21"/>
      <c r="N4" s="21"/>
      <c r="O4" s="21"/>
      <c r="P4" s="21"/>
      <c r="Q4" s="21"/>
      <c r="R4" s="21"/>
      <c r="S4" s="21"/>
      <c r="T4" s="21"/>
      <c r="U4" s="21"/>
      <c r="V4" s="21"/>
      <c r="W4" s="21"/>
      <c r="X4" s="21"/>
      <c r="Y4" s="21"/>
      <c r="Z4" s="21"/>
      <c r="AA4" s="21"/>
      <c r="AB4" s="22"/>
      <c r="AC4" s="23"/>
      <c r="AD4" s="24" t="n">
        <f aca="false">SUM(B4:AC4)</f>
        <v>0</v>
      </c>
      <c r="AE4" s="25"/>
      <c r="AF4" s="26"/>
    </row>
    <row r="5" customFormat="false" ht="12.75" hidden="false" customHeight="false" outlineLevel="0" collapsed="false">
      <c r="A5" s="27" t="n">
        <v>2</v>
      </c>
      <c r="B5" s="28"/>
      <c r="C5" s="28"/>
      <c r="D5" s="28"/>
      <c r="E5" s="28"/>
      <c r="F5" s="28"/>
      <c r="G5" s="28"/>
      <c r="H5" s="28"/>
      <c r="I5" s="28"/>
      <c r="J5" s="28"/>
      <c r="K5" s="28"/>
      <c r="L5" s="28"/>
      <c r="M5" s="28"/>
      <c r="N5" s="28"/>
      <c r="O5" s="28"/>
      <c r="P5" s="28"/>
      <c r="Q5" s="28"/>
      <c r="R5" s="28"/>
      <c r="S5" s="28"/>
      <c r="T5" s="28"/>
      <c r="U5" s="28"/>
      <c r="V5" s="28"/>
      <c r="W5" s="28"/>
      <c r="X5" s="28"/>
      <c r="Y5" s="28"/>
      <c r="Z5" s="28"/>
      <c r="AA5" s="28"/>
      <c r="AB5" s="29"/>
      <c r="AC5" s="30"/>
      <c r="AD5" s="31" t="n">
        <f aca="false">SUM(B5:AC5)</f>
        <v>0</v>
      </c>
      <c r="AE5" s="25"/>
      <c r="AF5" s="26"/>
    </row>
    <row r="6" customFormat="false" ht="12.75" hidden="false" customHeight="false" outlineLevel="0" collapsed="false">
      <c r="A6" s="32" t="n">
        <v>3</v>
      </c>
      <c r="B6" s="33"/>
      <c r="C6" s="33"/>
      <c r="D6" s="33"/>
      <c r="E6" s="33"/>
      <c r="F6" s="33"/>
      <c r="G6" s="33"/>
      <c r="H6" s="33"/>
      <c r="I6" s="33"/>
      <c r="J6" s="33"/>
      <c r="K6" s="33"/>
      <c r="L6" s="33"/>
      <c r="M6" s="33"/>
      <c r="N6" s="33"/>
      <c r="O6" s="33"/>
      <c r="P6" s="33"/>
      <c r="Q6" s="33"/>
      <c r="R6" s="33"/>
      <c r="S6" s="33"/>
      <c r="T6" s="33"/>
      <c r="U6" s="33"/>
      <c r="V6" s="33"/>
      <c r="W6" s="33"/>
      <c r="X6" s="33"/>
      <c r="Y6" s="33"/>
      <c r="Z6" s="33"/>
      <c r="AA6" s="33"/>
      <c r="AB6" s="34"/>
      <c r="AC6" s="35"/>
      <c r="AD6" s="36" t="n">
        <f aca="false">SUM(B6:AC6)</f>
        <v>0</v>
      </c>
      <c r="AE6" s="25"/>
      <c r="AF6" s="26"/>
    </row>
    <row r="7" customFormat="false" ht="12.75" hidden="false" customHeight="false" outlineLevel="0" collapsed="false">
      <c r="A7" s="32" t="n">
        <v>4</v>
      </c>
      <c r="B7" s="37"/>
      <c r="C7" s="37"/>
      <c r="D7" s="37"/>
      <c r="E7" s="37"/>
      <c r="F7" s="37"/>
      <c r="G7" s="37"/>
      <c r="H7" s="37"/>
      <c r="I7" s="37"/>
      <c r="J7" s="37"/>
      <c r="K7" s="37"/>
      <c r="L7" s="37"/>
      <c r="M7" s="37"/>
      <c r="N7" s="37"/>
      <c r="O7" s="37"/>
      <c r="P7" s="37"/>
      <c r="Q7" s="37"/>
      <c r="R7" s="37"/>
      <c r="S7" s="37"/>
      <c r="T7" s="37"/>
      <c r="U7" s="37"/>
      <c r="V7" s="37"/>
      <c r="W7" s="37"/>
      <c r="X7" s="37"/>
      <c r="Y7" s="37"/>
      <c r="Z7" s="37"/>
      <c r="AA7" s="37"/>
      <c r="AB7" s="38"/>
      <c r="AC7" s="39"/>
      <c r="AD7" s="36" t="n">
        <f aca="false">SUM(B7:AC7)</f>
        <v>0</v>
      </c>
      <c r="AE7" s="25"/>
      <c r="AF7" s="26"/>
    </row>
    <row r="8" customFormat="false" ht="12.75" hidden="false" customHeight="false" outlineLevel="0" collapsed="false">
      <c r="A8" s="32" t="n">
        <v>5</v>
      </c>
      <c r="B8" s="33"/>
      <c r="C8" s="33"/>
      <c r="D8" s="33"/>
      <c r="E8" s="33"/>
      <c r="F8" s="33"/>
      <c r="G8" s="33"/>
      <c r="H8" s="33"/>
      <c r="I8" s="33"/>
      <c r="J8" s="33"/>
      <c r="K8" s="33"/>
      <c r="L8" s="33"/>
      <c r="M8" s="33"/>
      <c r="N8" s="33"/>
      <c r="O8" s="33"/>
      <c r="P8" s="33"/>
      <c r="Q8" s="33"/>
      <c r="R8" s="33"/>
      <c r="S8" s="33"/>
      <c r="T8" s="33"/>
      <c r="U8" s="33"/>
      <c r="V8" s="33"/>
      <c r="W8" s="33"/>
      <c r="X8" s="33"/>
      <c r="Y8" s="33"/>
      <c r="Z8" s="33"/>
      <c r="AA8" s="33"/>
      <c r="AB8" s="34"/>
      <c r="AC8" s="35"/>
      <c r="AD8" s="36"/>
      <c r="AE8" s="25" t="n">
        <f aca="false">SUM(AD4:AD8)</f>
        <v>0</v>
      </c>
      <c r="AF8" s="26"/>
    </row>
    <row r="9" customFormat="false" ht="12.75" hidden="false" customHeight="false" outlineLevel="0" collapsed="false">
      <c r="A9" s="32" t="n">
        <v>6</v>
      </c>
      <c r="B9" s="37"/>
      <c r="C9" s="37"/>
      <c r="D9" s="37"/>
      <c r="E9" s="37"/>
      <c r="F9" s="37"/>
      <c r="G9" s="37"/>
      <c r="H9" s="37"/>
      <c r="I9" s="37"/>
      <c r="J9" s="37"/>
      <c r="K9" s="37"/>
      <c r="L9" s="37"/>
      <c r="M9" s="37"/>
      <c r="N9" s="37"/>
      <c r="O9" s="37"/>
      <c r="P9" s="37"/>
      <c r="Q9" s="37"/>
      <c r="R9" s="37"/>
      <c r="S9" s="37"/>
      <c r="T9" s="37"/>
      <c r="U9" s="37"/>
      <c r="V9" s="37"/>
      <c r="W9" s="37"/>
      <c r="X9" s="37"/>
      <c r="Y9" s="37"/>
      <c r="Z9" s="37"/>
      <c r="AA9" s="37"/>
      <c r="AB9" s="38"/>
      <c r="AC9" s="39"/>
      <c r="AD9" s="36" t="n">
        <f aca="false">SUM(B9:AC9)</f>
        <v>0</v>
      </c>
      <c r="AE9" s="25"/>
      <c r="AF9" s="26"/>
    </row>
    <row r="10" customFormat="false" ht="12.75" hidden="false" customHeight="false" outlineLevel="0" collapsed="false">
      <c r="A10" s="32" t="n">
        <v>7</v>
      </c>
      <c r="B10" s="33"/>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4"/>
      <c r="AC10" s="35"/>
      <c r="AD10" s="36" t="n">
        <f aca="false">SUM(B10:AC10)</f>
        <v>0</v>
      </c>
      <c r="AE10" s="25"/>
      <c r="AF10" s="26"/>
    </row>
    <row r="11" customFormat="false" ht="12.75" hidden="false" customHeight="false" outlineLevel="0" collapsed="false">
      <c r="A11" s="32" t="n">
        <v>8</v>
      </c>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8"/>
      <c r="AC11" s="39"/>
      <c r="AD11" s="36" t="n">
        <f aca="false">SUM(B11:AC11)</f>
        <v>0</v>
      </c>
      <c r="AE11" s="25"/>
      <c r="AF11" s="26"/>
    </row>
    <row r="12" customFormat="false" ht="12.75" hidden="false" customHeight="false" outlineLevel="0" collapsed="false">
      <c r="A12" s="27" t="n">
        <v>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9"/>
      <c r="AC12" s="30"/>
      <c r="AD12" s="31" t="n">
        <f aca="false">SUM(B12:AC12)</f>
        <v>0</v>
      </c>
      <c r="AE12" s="25"/>
      <c r="AF12" s="26"/>
    </row>
    <row r="13" customFormat="false" ht="12.75" hidden="false" customHeight="false" outlineLevel="0" collapsed="false">
      <c r="A13" s="32" t="n">
        <v>10</v>
      </c>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8"/>
      <c r="AC13" s="39"/>
      <c r="AD13" s="36" t="n">
        <f aca="false">SUM(B13:AC13)</f>
        <v>0</v>
      </c>
      <c r="AE13" s="25"/>
      <c r="AF13" s="26"/>
    </row>
    <row r="14" customFormat="false" ht="12.75" hidden="false" customHeight="false" outlineLevel="0" collapsed="false">
      <c r="A14" s="32" t="n">
        <v>11</v>
      </c>
      <c r="B14" s="40"/>
      <c r="C14" s="40"/>
      <c r="D14" s="40"/>
      <c r="E14" s="40"/>
      <c r="F14" s="40"/>
      <c r="G14" s="40"/>
      <c r="H14" s="40"/>
      <c r="I14" s="40"/>
      <c r="J14" s="40"/>
      <c r="K14" s="40"/>
      <c r="L14" s="40"/>
      <c r="M14" s="40"/>
      <c r="N14" s="40"/>
      <c r="O14" s="40"/>
      <c r="P14" s="40"/>
      <c r="Q14" s="40"/>
      <c r="R14" s="40"/>
      <c r="S14" s="40"/>
      <c r="T14" s="40"/>
      <c r="U14" s="40"/>
      <c r="V14" s="40"/>
      <c r="W14" s="40"/>
      <c r="X14" s="40"/>
      <c r="Y14" s="40"/>
      <c r="Z14" s="40"/>
      <c r="AA14" s="40"/>
      <c r="AB14" s="41"/>
      <c r="AC14" s="42"/>
      <c r="AD14" s="43" t="s">
        <v>12</v>
      </c>
      <c r="AE14" s="25"/>
      <c r="AF14" s="26"/>
    </row>
    <row r="15" customFormat="false" ht="12.75" hidden="false" customHeight="false" outlineLevel="0" collapsed="false">
      <c r="A15" s="32" t="n">
        <v>12</v>
      </c>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8"/>
      <c r="AC15" s="39"/>
      <c r="AD15" s="36"/>
      <c r="AE15" s="25" t="n">
        <f aca="false">SUM(AD9:AD15)</f>
        <v>0</v>
      </c>
      <c r="AF15" s="26"/>
    </row>
    <row r="16" customFormat="false" ht="12.75" hidden="false" customHeight="false" outlineLevel="0" collapsed="false">
      <c r="A16" s="32" t="n">
        <v>13</v>
      </c>
      <c r="B16" s="33"/>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4"/>
      <c r="AC16" s="35"/>
      <c r="AD16" s="36" t="n">
        <f aca="false">SUM(B16:AC16)</f>
        <v>0</v>
      </c>
      <c r="AE16" s="25"/>
      <c r="AF16" s="26"/>
    </row>
    <row r="17" customFormat="false" ht="12.75" hidden="false" customHeight="false" outlineLevel="0" collapsed="false">
      <c r="A17" s="32" t="n">
        <v>14</v>
      </c>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8"/>
      <c r="AC17" s="39"/>
      <c r="AD17" s="36" t="n">
        <f aca="false">SUM(B17:AC17)</f>
        <v>0</v>
      </c>
      <c r="AE17" s="25"/>
      <c r="AF17" s="26"/>
    </row>
    <row r="18" customFormat="false" ht="12.75" hidden="false" customHeight="false" outlineLevel="0" collapsed="false">
      <c r="A18" s="32" t="n">
        <v>15</v>
      </c>
      <c r="B18" s="33"/>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4"/>
      <c r="AC18" s="35"/>
      <c r="AD18" s="36" t="n">
        <f aca="false">SUM(B18:AC18)</f>
        <v>0</v>
      </c>
      <c r="AE18" s="25"/>
      <c r="AF18" s="26"/>
    </row>
    <row r="19" customFormat="false" ht="12.75" hidden="false" customHeight="false" outlineLevel="0" collapsed="false">
      <c r="A19" s="27" t="n">
        <v>16</v>
      </c>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9"/>
      <c r="AC19" s="30"/>
      <c r="AD19" s="31" t="n">
        <f aca="false">SUM(B19:AC19)</f>
        <v>0</v>
      </c>
      <c r="AE19" s="25"/>
      <c r="AF19" s="26"/>
    </row>
    <row r="20" customFormat="false" ht="12.75" hidden="false" customHeight="false" outlineLevel="0" collapsed="false">
      <c r="A20" s="32" t="n">
        <v>17</v>
      </c>
      <c r="B20" s="33"/>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4"/>
      <c r="AC20" s="35"/>
      <c r="AD20" s="36" t="n">
        <f aca="false">SUM(B20:AC20)</f>
        <v>0</v>
      </c>
      <c r="AE20" s="25"/>
      <c r="AF20" s="26"/>
    </row>
    <row r="21" customFormat="false" ht="12.75" hidden="false" customHeight="false" outlineLevel="0" collapsed="false">
      <c r="A21" s="32" t="n">
        <v>18</v>
      </c>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8"/>
      <c r="AC21" s="39"/>
      <c r="AD21" s="36" t="n">
        <f aca="false">SUM(B21:AC21)</f>
        <v>0</v>
      </c>
      <c r="AE21" s="25"/>
      <c r="AF21" s="26"/>
    </row>
    <row r="22" customFormat="false" ht="12.75" hidden="false" customHeight="false" outlineLevel="0" collapsed="false">
      <c r="A22" s="32" t="n">
        <v>19</v>
      </c>
      <c r="B22" s="33"/>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4"/>
      <c r="AC22" s="35"/>
      <c r="AD22" s="36"/>
      <c r="AE22" s="25" t="n">
        <f aca="false">SUM(AD16:AD22)</f>
        <v>0</v>
      </c>
      <c r="AF22" s="26"/>
    </row>
    <row r="23" customFormat="false" ht="12.75" hidden="false" customHeight="false" outlineLevel="0" collapsed="false">
      <c r="A23" s="32" t="n">
        <v>20</v>
      </c>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8"/>
      <c r="AC23" s="39"/>
      <c r="AD23" s="36" t="n">
        <f aca="false">SUM(B23:AC23)</f>
        <v>0</v>
      </c>
      <c r="AE23" s="25"/>
      <c r="AF23" s="26"/>
    </row>
    <row r="24" customFormat="false" ht="12.75" hidden="false" customHeight="false" outlineLevel="0" collapsed="false">
      <c r="A24" s="32" t="n">
        <v>21</v>
      </c>
      <c r="B24" s="33"/>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4"/>
      <c r="AC24" s="35"/>
      <c r="AD24" s="36" t="n">
        <f aca="false">SUM(B24:AC24)</f>
        <v>0</v>
      </c>
      <c r="AE24" s="25"/>
      <c r="AF24" s="26"/>
    </row>
    <row r="25" customFormat="false" ht="12.75" hidden="false" customHeight="false" outlineLevel="0" collapsed="false">
      <c r="A25" s="32" t="n">
        <v>22</v>
      </c>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8"/>
      <c r="AC25" s="39"/>
      <c r="AD25" s="36" t="n">
        <f aca="false">SUM(B25:AC25)</f>
        <v>0</v>
      </c>
      <c r="AE25" s="25"/>
      <c r="AF25" s="26"/>
    </row>
    <row r="26" customFormat="false" ht="12.75" hidden="false" customHeight="false" outlineLevel="0" collapsed="false">
      <c r="A26" s="27" t="n">
        <v>23</v>
      </c>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9"/>
      <c r="AC26" s="30"/>
      <c r="AD26" s="31" t="n">
        <f aca="false">SUM(B26:AC26)</f>
        <v>0</v>
      </c>
      <c r="AE26" s="25"/>
      <c r="AF26" s="26"/>
    </row>
    <row r="27" customFormat="false" ht="12.75" hidden="false" customHeight="false" outlineLevel="0" collapsed="false">
      <c r="A27" s="32" t="n">
        <v>24</v>
      </c>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8"/>
      <c r="AC27" s="39"/>
      <c r="AD27" s="36" t="n">
        <f aca="false">SUM(B27:AC27)</f>
        <v>0</v>
      </c>
      <c r="AE27" s="25"/>
      <c r="AF27" s="26"/>
    </row>
    <row r="28" customFormat="false" ht="12.75" hidden="false" customHeight="false" outlineLevel="0" collapsed="false">
      <c r="A28" s="32" t="n">
        <v>25</v>
      </c>
      <c r="B28" s="33"/>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4"/>
      <c r="AC28" s="35"/>
      <c r="AD28" s="36" t="n">
        <f aca="false">SUM(B28:AC28)</f>
        <v>0</v>
      </c>
      <c r="AE28" s="25"/>
      <c r="AF28" s="26"/>
    </row>
    <row r="29" customFormat="false" ht="12.75" hidden="false" customHeight="false" outlineLevel="0" collapsed="false">
      <c r="A29" s="32" t="n">
        <v>26</v>
      </c>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8"/>
      <c r="AC29" s="39"/>
      <c r="AD29" s="36"/>
      <c r="AE29" s="25" t="n">
        <f aca="false">SUM(AD23:AD29)</f>
        <v>0</v>
      </c>
      <c r="AF29" s="26"/>
    </row>
    <row r="30" customFormat="false" ht="12.75" hidden="false" customHeight="false" outlineLevel="0" collapsed="false">
      <c r="A30" s="32" t="n">
        <v>27</v>
      </c>
      <c r="B30" s="33"/>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4"/>
      <c r="AC30" s="35"/>
      <c r="AD30" s="36" t="n">
        <f aca="false">SUM(B30:AC30)</f>
        <v>0</v>
      </c>
      <c r="AE30" s="25"/>
      <c r="AF30" s="26"/>
    </row>
    <row r="31" customFormat="false" ht="12.75" hidden="false" customHeight="false" outlineLevel="0" collapsed="false">
      <c r="A31" s="32" t="n">
        <v>28</v>
      </c>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8"/>
      <c r="AC31" s="39"/>
      <c r="AD31" s="36" t="n">
        <f aca="false">SUM(B31:AC31)</f>
        <v>0</v>
      </c>
      <c r="AE31" s="25"/>
      <c r="AF31" s="26"/>
    </row>
    <row r="32" customFormat="false" ht="12.75" hidden="false" customHeight="false" outlineLevel="0" collapsed="false">
      <c r="A32" s="32" t="n">
        <v>29</v>
      </c>
      <c r="B32" s="33"/>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4"/>
      <c r="AC32" s="35"/>
      <c r="AD32" s="36" t="n">
        <f aca="false">SUM(B32:AC32)</f>
        <v>0</v>
      </c>
      <c r="AE32" s="25"/>
      <c r="AF32" s="26"/>
    </row>
    <row r="33" customFormat="false" ht="12.75" hidden="false" customHeight="false" outlineLevel="0" collapsed="false">
      <c r="A33" s="27" t="n">
        <v>30</v>
      </c>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9"/>
      <c r="AC33" s="30"/>
      <c r="AD33" s="31" t="n">
        <f aca="false">SUM(B33:AC33)</f>
        <v>0</v>
      </c>
      <c r="AE33" s="25"/>
      <c r="AF33" s="26"/>
    </row>
    <row r="34" customFormat="false" ht="13.5" hidden="false" customHeight="false" outlineLevel="0" collapsed="false">
      <c r="A34" s="32"/>
      <c r="B34" s="33"/>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4"/>
      <c r="AC34" s="35"/>
      <c r="AD34" s="36" t="n">
        <f aca="false">SUM(B34:AC34)</f>
        <v>0</v>
      </c>
      <c r="AE34" s="25" t="n">
        <f aca="false">SUM(AD30:AD34)</f>
        <v>0</v>
      </c>
      <c r="AF34" s="26"/>
    </row>
    <row r="35" s="6" customFormat="true" ht="39" hidden="false" customHeight="false" outlineLevel="0" collapsed="false">
      <c r="A35" s="7" t="s">
        <v>1</v>
      </c>
      <c r="B35" s="13" t="str">
        <f aca="false">B3</f>
        <v>Pliage </v>
      </c>
      <c r="C35" s="13" t="str">
        <f aca="false">C3</f>
        <v>Dépôt Quai</v>
      </c>
      <c r="D35" s="13" t="str">
        <f aca="false">D3</f>
        <v>chargt déchargt</v>
      </c>
      <c r="E35" s="13" t="str">
        <f aca="false">E3</f>
        <v>Essais nettoyage Dubus</v>
      </c>
      <c r="F35" s="13" t="str">
        <f aca="false">F3</f>
        <v>Panne Dubus</v>
      </c>
      <c r="G35" s="13" t="str">
        <f aca="false">G3</f>
        <v>Maintenance</v>
      </c>
      <c r="H35" s="13" t="str">
        <f aca="false">H3</f>
        <v>Rangmt nettoyage</v>
      </c>
      <c r="I35" s="13" t="str">
        <f aca="false">I3</f>
        <v>cales Bois</v>
      </c>
      <c r="J35" s="13" t="n">
        <f aca="false">J3</f>
        <v>0</v>
      </c>
      <c r="K35" s="13" t="n">
        <f aca="false">K3</f>
        <v>0</v>
      </c>
      <c r="L35" s="13" t="n">
        <f aca="false">L3</f>
        <v>0</v>
      </c>
      <c r="M35" s="13" t="n">
        <f aca="false">M3</f>
        <v>0</v>
      </c>
      <c r="N35" s="13" t="n">
        <f aca="false">N3</f>
        <v>0</v>
      </c>
      <c r="O35" s="13" t="n">
        <f aca="false">O3</f>
        <v>0</v>
      </c>
      <c r="P35" s="13" t="n">
        <f aca="false">P3</f>
        <v>0</v>
      </c>
      <c r="Q35" s="13" t="n">
        <f aca="false">Q3</f>
        <v>0</v>
      </c>
      <c r="R35" s="13" t="n">
        <f aca="false">R3</f>
        <v>0</v>
      </c>
      <c r="S35" s="13" t="n">
        <f aca="false">S3</f>
        <v>0</v>
      </c>
      <c r="T35" s="13" t="n">
        <f aca="false">T3</f>
        <v>0</v>
      </c>
      <c r="U35" s="13" t="n">
        <f aca="false">U3</f>
        <v>0</v>
      </c>
      <c r="V35" s="13" t="n">
        <f aca="false">V3</f>
        <v>0</v>
      </c>
      <c r="W35" s="13" t="n">
        <f aca="false">W3</f>
        <v>0</v>
      </c>
      <c r="X35" s="13" t="n">
        <f aca="false">X3</f>
        <v>0</v>
      </c>
      <c r="Y35" s="13" t="n">
        <f aca="false">Y3</f>
        <v>0</v>
      </c>
      <c r="Z35" s="13" t="n">
        <f aca="false">Z3</f>
        <v>0</v>
      </c>
      <c r="AA35" s="13"/>
      <c r="AB35" s="13" t="n">
        <f aca="false">AB3</f>
        <v>0</v>
      </c>
      <c r="AC35" s="13" t="n">
        <f aca="false">AC3</f>
        <v>0</v>
      </c>
      <c r="AD35" s="44"/>
      <c r="AE35" s="25"/>
      <c r="AF35" s="26"/>
    </row>
    <row r="36" s="51" customFormat="true" ht="15.75" hidden="false" customHeight="false" outlineLevel="0" collapsed="false">
      <c r="A36" s="45"/>
      <c r="B36" s="46" t="n">
        <f aca="false">SUM(B4:B34)</f>
        <v>0</v>
      </c>
      <c r="C36" s="47" t="n">
        <f aca="false">SUM(C4:C34)</f>
        <v>0</v>
      </c>
      <c r="D36" s="47" t="n">
        <f aca="false">SUM(D4:D34)</f>
        <v>0</v>
      </c>
      <c r="E36" s="47" t="n">
        <f aca="false">SUM(E4:E34)</f>
        <v>0</v>
      </c>
      <c r="F36" s="47" t="n">
        <f aca="false">SUM(F4:F34)</f>
        <v>0</v>
      </c>
      <c r="G36" s="47" t="n">
        <f aca="false">SUM(G4:G34)</f>
        <v>0</v>
      </c>
      <c r="H36" s="47" t="n">
        <f aca="false">SUM(H4:H34)</f>
        <v>0</v>
      </c>
      <c r="I36" s="47" t="n">
        <f aca="false">SUM(I4:I34)</f>
        <v>0</v>
      </c>
      <c r="J36" s="47" t="n">
        <f aca="false">SUM(J4:J34)</f>
        <v>0</v>
      </c>
      <c r="K36" s="47" t="n">
        <f aca="false">SUM(K4:K34)</f>
        <v>0</v>
      </c>
      <c r="L36" s="47" t="n">
        <f aca="false">SUM(L4:L34)</f>
        <v>0</v>
      </c>
      <c r="M36" s="47" t="n">
        <f aca="false">SUM(M4:M34)</f>
        <v>0</v>
      </c>
      <c r="N36" s="47" t="n">
        <f aca="false">SUM(N4:N34)</f>
        <v>0</v>
      </c>
      <c r="O36" s="47" t="n">
        <f aca="false">SUM(O4:O34)</f>
        <v>0</v>
      </c>
      <c r="P36" s="47" t="n">
        <f aca="false">SUM(P4:P34)</f>
        <v>0</v>
      </c>
      <c r="Q36" s="47" t="n">
        <f aca="false">SUM(Q4:Q34)</f>
        <v>0</v>
      </c>
      <c r="R36" s="47" t="n">
        <f aca="false">SUM(R4:R34)</f>
        <v>0</v>
      </c>
      <c r="S36" s="47" t="n">
        <f aca="false">SUM(S4:S34)</f>
        <v>0</v>
      </c>
      <c r="T36" s="47" t="n">
        <f aca="false">SUM(T4:T34)</f>
        <v>0</v>
      </c>
      <c r="U36" s="47" t="n">
        <f aca="false">SUM(U4:U34)</f>
        <v>0</v>
      </c>
      <c r="V36" s="47" t="n">
        <f aca="false">SUM(V4:V34)</f>
        <v>0</v>
      </c>
      <c r="W36" s="47" t="n">
        <f aca="false">SUM(W4:W34)</f>
        <v>0</v>
      </c>
      <c r="X36" s="47" t="n">
        <f aca="false">SUM(X4:X34)</f>
        <v>0</v>
      </c>
      <c r="Y36" s="47" t="n">
        <f aca="false">SUM(Y4:Y34)</f>
        <v>0</v>
      </c>
      <c r="Z36" s="47" t="n">
        <f aca="false">SUM(Z4:Z34)</f>
        <v>0</v>
      </c>
      <c r="AA36" s="47"/>
      <c r="AB36" s="47" t="n">
        <f aca="false">SUM(AB4:AB34)</f>
        <v>0</v>
      </c>
      <c r="AC36" s="48" t="n">
        <f aca="false">SUM(AC4:AC34)</f>
        <v>0</v>
      </c>
      <c r="AD36" s="49"/>
      <c r="AE36" s="50" t="n">
        <f aca="false">SUM(AD4:AD34)</f>
        <v>0</v>
      </c>
      <c r="AF36" s="26"/>
    </row>
    <row r="37" customFormat="false" ht="15.75" hidden="false" customHeight="false" outlineLevel="0" collapsed="false">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50" t="n">
        <f aca="false">SUM(B36:AC36)</f>
        <v>0</v>
      </c>
      <c r="AE37" s="25"/>
      <c r="AF37" s="26"/>
    </row>
  </sheetData>
  <printOptions headings="false" gridLines="false" gridLinesSet="true" horizontalCentered="false" verticalCentered="false"/>
  <pageMargins left="0.39375" right="0" top="0" bottom="0" header="0.511805555555555" footer="0.511805555555555"/>
  <pageSetup paperSize="9" scale="100" firstPageNumber="0" fitToWidth="1" fitToHeight="0"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tabColor rgb="FFFFFF00"/>
    <pageSetUpPr fitToPage="true"/>
  </sheetPr>
  <dimension ref="A1:AG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outlineLevelRow="0" outlineLevelCol="0"/>
  <cols>
    <col collapsed="false" customWidth="true" hidden="false" outlineLevel="0" max="1" min="1" style="0" width="10.67"/>
    <col collapsed="false" customWidth="true" hidden="false" outlineLevel="0" max="2" min="2" style="0" width="6.86"/>
    <col collapsed="false" customWidth="true" hidden="false" outlineLevel="0" max="3" min="3" style="0" width="6.57"/>
    <col collapsed="false" customWidth="true" hidden="false" outlineLevel="0" max="4" min="4" style="1" width="9.42"/>
    <col collapsed="false" customWidth="true" hidden="false" outlineLevel="0" max="5" min="5" style="0" width="10.42"/>
    <col collapsed="false" customWidth="true" hidden="false" outlineLevel="0" max="6" min="6" style="0" width="7"/>
    <col collapsed="false" customWidth="true" hidden="false" outlineLevel="0" max="7" min="7" style="0" width="12.86"/>
    <col collapsed="false" customWidth="true" hidden="false" outlineLevel="0" max="8" min="8" style="0" width="10.42"/>
    <col collapsed="false" customWidth="true" hidden="false" outlineLevel="0" max="9" min="9" style="0" width="6.01"/>
    <col collapsed="false" customWidth="true" hidden="false" outlineLevel="0" max="12" min="10" style="0" width="6.42"/>
    <col collapsed="false" customWidth="true" hidden="false" outlineLevel="0" max="15" min="13" style="0" width="5.14"/>
    <col collapsed="false" customWidth="true" hidden="false" outlineLevel="0" max="17" min="16" style="0" width="6.42"/>
    <col collapsed="false" customWidth="true" hidden="false" outlineLevel="0" max="25" min="18" style="0" width="5.14"/>
    <col collapsed="false" customWidth="true" hidden="false" outlineLevel="0" max="26" min="26" style="0" width="6.42"/>
    <col collapsed="false" customWidth="true" hidden="false" outlineLevel="0" max="29" min="27" style="0" width="5.14"/>
    <col collapsed="false" customWidth="true" hidden="false" outlineLevel="0" max="30" min="30" style="0" width="10.85"/>
    <col collapsed="false" customWidth="true" hidden="false" outlineLevel="0" max="31" min="31" style="0" width="6.42"/>
    <col collapsed="false" customWidth="true" hidden="false" outlineLevel="0" max="32" min="32" style="0" width="3.86"/>
    <col collapsed="false" customWidth="true" hidden="false" outlineLevel="0" max="33" min="33" style="0" width="7.57"/>
    <col collapsed="false" customWidth="true" hidden="false" outlineLevel="0" max="34" min="34" style="2" width="3.86"/>
    <col collapsed="false" customWidth="true" hidden="false" outlineLevel="0" max="1025" min="35" style="0" width="10.67"/>
  </cols>
  <sheetData>
    <row r="1" customFormat="false" ht="13.5" hidden="false" customHeight="false" outlineLevel="0" collapsed="false">
      <c r="A1" s="3" t="s">
        <v>17</v>
      </c>
      <c r="B1" s="4"/>
      <c r="C1" s="4"/>
      <c r="D1" s="4"/>
      <c r="E1" s="4"/>
      <c r="F1" s="4"/>
      <c r="G1" s="4"/>
      <c r="H1" s="4"/>
      <c r="I1" s="4"/>
      <c r="J1" s="4"/>
      <c r="K1" s="4"/>
      <c r="L1" s="4"/>
      <c r="M1" s="4"/>
      <c r="N1" s="4"/>
      <c r="O1" s="4"/>
      <c r="P1" s="4"/>
      <c r="Q1" s="4"/>
      <c r="R1" s="4"/>
      <c r="S1" s="4"/>
      <c r="T1" s="4"/>
      <c r="U1" s="4"/>
      <c r="V1" s="4"/>
      <c r="W1" s="4"/>
      <c r="X1" s="4"/>
      <c r="Y1" s="4"/>
      <c r="Z1" s="4"/>
      <c r="AA1" s="4"/>
      <c r="AB1" s="4"/>
      <c r="AC1" s="4"/>
      <c r="AD1" s="4"/>
      <c r="AE1" s="5"/>
    </row>
    <row r="2" customFormat="false" ht="13.5" hidden="false" customHeight="false" outlineLevel="0" collapsed="false">
      <c r="H2" s="1"/>
    </row>
    <row r="3" s="19" customFormat="true" ht="39" hidden="false" customHeight="false" outlineLevel="0" collapsed="false">
      <c r="A3" s="7" t="s">
        <v>1</v>
      </c>
      <c r="B3" s="8" t="s">
        <v>2</v>
      </c>
      <c r="C3" s="9" t="s">
        <v>3</v>
      </c>
      <c r="D3" s="10" t="s">
        <v>4</v>
      </c>
      <c r="E3" s="11" t="s">
        <v>5</v>
      </c>
      <c r="F3" s="12" t="s">
        <v>6</v>
      </c>
      <c r="G3" s="10" t="s">
        <v>7</v>
      </c>
      <c r="H3" s="10" t="s">
        <v>8</v>
      </c>
      <c r="I3" s="10" t="s">
        <v>9</v>
      </c>
      <c r="J3" s="13"/>
      <c r="K3" s="13"/>
      <c r="L3" s="13"/>
      <c r="M3" s="13"/>
      <c r="N3" s="13"/>
      <c r="O3" s="13"/>
      <c r="P3" s="13"/>
      <c r="Q3" s="13"/>
      <c r="R3" s="13"/>
      <c r="S3" s="13"/>
      <c r="T3" s="13"/>
      <c r="U3" s="13"/>
      <c r="V3" s="13"/>
      <c r="W3" s="13"/>
      <c r="X3" s="13"/>
      <c r="Y3" s="13"/>
      <c r="Z3" s="13"/>
      <c r="AA3" s="13"/>
      <c r="AB3" s="14"/>
      <c r="AC3" s="15"/>
      <c r="AD3" s="16" t="s">
        <v>10</v>
      </c>
      <c r="AE3" s="17"/>
      <c r="AF3" s="18" t="s">
        <v>11</v>
      </c>
      <c r="AG3" s="1"/>
    </row>
    <row r="4" customFormat="false" ht="12.75" hidden="false" customHeight="false" outlineLevel="0" collapsed="false">
      <c r="A4" s="20" t="n">
        <v>1</v>
      </c>
      <c r="B4" s="21"/>
      <c r="C4" s="21"/>
      <c r="D4" s="21"/>
      <c r="E4" s="21"/>
      <c r="F4" s="21"/>
      <c r="G4" s="21"/>
      <c r="H4" s="21"/>
      <c r="I4" s="21"/>
      <c r="J4" s="21"/>
      <c r="K4" s="21"/>
      <c r="L4" s="21"/>
      <c r="M4" s="21"/>
      <c r="N4" s="21"/>
      <c r="O4" s="21"/>
      <c r="P4" s="21"/>
      <c r="Q4" s="21"/>
      <c r="R4" s="21"/>
      <c r="S4" s="21"/>
      <c r="T4" s="21"/>
      <c r="U4" s="21"/>
      <c r="V4" s="21"/>
      <c r="W4" s="21"/>
      <c r="X4" s="21"/>
      <c r="Y4" s="21"/>
      <c r="Z4" s="21"/>
      <c r="AA4" s="21"/>
      <c r="AB4" s="22"/>
      <c r="AC4" s="23"/>
      <c r="AD4" s="24" t="n">
        <f aca="false">SUM(B4:AC4)</f>
        <v>0</v>
      </c>
      <c r="AE4" s="25"/>
      <c r="AF4" s="26"/>
    </row>
    <row r="5" customFormat="false" ht="12.75" hidden="false" customHeight="false" outlineLevel="0" collapsed="false">
      <c r="A5" s="27" t="n">
        <v>2</v>
      </c>
      <c r="B5" s="28"/>
      <c r="C5" s="28"/>
      <c r="D5" s="28"/>
      <c r="E5" s="28"/>
      <c r="F5" s="28"/>
      <c r="G5" s="28"/>
      <c r="H5" s="28"/>
      <c r="I5" s="28"/>
      <c r="J5" s="28"/>
      <c r="K5" s="28"/>
      <c r="L5" s="28"/>
      <c r="M5" s="28"/>
      <c r="N5" s="28"/>
      <c r="O5" s="28"/>
      <c r="P5" s="28"/>
      <c r="Q5" s="28"/>
      <c r="R5" s="28"/>
      <c r="S5" s="28"/>
      <c r="T5" s="28"/>
      <c r="U5" s="28"/>
      <c r="V5" s="28"/>
      <c r="W5" s="28"/>
      <c r="X5" s="28"/>
      <c r="Y5" s="28"/>
      <c r="Z5" s="28"/>
      <c r="AA5" s="28"/>
      <c r="AB5" s="29"/>
      <c r="AC5" s="30"/>
      <c r="AD5" s="31" t="n">
        <f aca="false">SUM(B5:AC5)</f>
        <v>0</v>
      </c>
      <c r="AE5" s="25"/>
      <c r="AF5" s="26"/>
    </row>
    <row r="6" customFormat="false" ht="12.75" hidden="false" customHeight="false" outlineLevel="0" collapsed="false">
      <c r="A6" s="32" t="n">
        <v>3</v>
      </c>
      <c r="B6" s="33"/>
      <c r="C6" s="33"/>
      <c r="D6" s="33"/>
      <c r="E6" s="33"/>
      <c r="F6" s="33"/>
      <c r="G6" s="33"/>
      <c r="H6" s="33"/>
      <c r="I6" s="33"/>
      <c r="J6" s="33"/>
      <c r="K6" s="33"/>
      <c r="L6" s="33"/>
      <c r="M6" s="33"/>
      <c r="N6" s="33"/>
      <c r="O6" s="33"/>
      <c r="P6" s="33"/>
      <c r="Q6" s="33"/>
      <c r="R6" s="33"/>
      <c r="S6" s="33"/>
      <c r="T6" s="33"/>
      <c r="U6" s="33"/>
      <c r="V6" s="33"/>
      <c r="W6" s="33"/>
      <c r="X6" s="33"/>
      <c r="Y6" s="33"/>
      <c r="Z6" s="33"/>
      <c r="AA6" s="33"/>
      <c r="AB6" s="34"/>
      <c r="AC6" s="35"/>
      <c r="AD6" s="36" t="n">
        <f aca="false">SUM(B6:AC6)</f>
        <v>0</v>
      </c>
      <c r="AE6" s="25"/>
      <c r="AF6" s="26"/>
    </row>
    <row r="7" customFormat="false" ht="12.75" hidden="false" customHeight="false" outlineLevel="0" collapsed="false">
      <c r="A7" s="32" t="n">
        <v>4</v>
      </c>
      <c r="B7" s="37"/>
      <c r="C7" s="37"/>
      <c r="D7" s="37"/>
      <c r="E7" s="37"/>
      <c r="F7" s="37"/>
      <c r="G7" s="37"/>
      <c r="H7" s="37"/>
      <c r="I7" s="37"/>
      <c r="J7" s="37"/>
      <c r="K7" s="37"/>
      <c r="L7" s="37"/>
      <c r="M7" s="37"/>
      <c r="N7" s="37"/>
      <c r="O7" s="37"/>
      <c r="P7" s="37"/>
      <c r="Q7" s="37"/>
      <c r="R7" s="37"/>
      <c r="S7" s="37"/>
      <c r="T7" s="37"/>
      <c r="U7" s="37"/>
      <c r="V7" s="37"/>
      <c r="W7" s="37"/>
      <c r="X7" s="37"/>
      <c r="Y7" s="37"/>
      <c r="Z7" s="37"/>
      <c r="AA7" s="37"/>
      <c r="AB7" s="38"/>
      <c r="AC7" s="39"/>
      <c r="AD7" s="36" t="n">
        <f aca="false">SUM(B7:AC7)</f>
        <v>0</v>
      </c>
      <c r="AE7" s="25"/>
      <c r="AF7" s="26"/>
    </row>
    <row r="8" customFormat="false" ht="12.75" hidden="false" customHeight="false" outlineLevel="0" collapsed="false">
      <c r="A8" s="32" t="n">
        <v>5</v>
      </c>
      <c r="B8" s="33"/>
      <c r="C8" s="33"/>
      <c r="D8" s="33"/>
      <c r="E8" s="33"/>
      <c r="F8" s="33"/>
      <c r="G8" s="33"/>
      <c r="H8" s="33"/>
      <c r="I8" s="33"/>
      <c r="J8" s="33"/>
      <c r="K8" s="33"/>
      <c r="L8" s="33"/>
      <c r="M8" s="33"/>
      <c r="N8" s="33"/>
      <c r="O8" s="33"/>
      <c r="P8" s="33"/>
      <c r="Q8" s="33"/>
      <c r="R8" s="33"/>
      <c r="S8" s="33"/>
      <c r="T8" s="33"/>
      <c r="U8" s="33"/>
      <c r="V8" s="33"/>
      <c r="W8" s="33"/>
      <c r="X8" s="33"/>
      <c r="Y8" s="33"/>
      <c r="Z8" s="33"/>
      <c r="AA8" s="33"/>
      <c r="AB8" s="34"/>
      <c r="AC8" s="35"/>
      <c r="AD8" s="36"/>
      <c r="AE8" s="25" t="n">
        <f aca="false">SUM(AD4:AD8)</f>
        <v>0</v>
      </c>
      <c r="AF8" s="26"/>
    </row>
    <row r="9" customFormat="false" ht="12.75" hidden="false" customHeight="false" outlineLevel="0" collapsed="false">
      <c r="A9" s="32" t="n">
        <v>6</v>
      </c>
      <c r="B9" s="37"/>
      <c r="C9" s="37"/>
      <c r="D9" s="37"/>
      <c r="E9" s="37"/>
      <c r="F9" s="37"/>
      <c r="G9" s="37"/>
      <c r="H9" s="37"/>
      <c r="I9" s="37"/>
      <c r="J9" s="37"/>
      <c r="K9" s="37"/>
      <c r="L9" s="37"/>
      <c r="M9" s="37"/>
      <c r="N9" s="37"/>
      <c r="O9" s="37"/>
      <c r="P9" s="37"/>
      <c r="Q9" s="37"/>
      <c r="R9" s="37"/>
      <c r="S9" s="37"/>
      <c r="T9" s="37"/>
      <c r="U9" s="37"/>
      <c r="V9" s="37"/>
      <c r="W9" s="37"/>
      <c r="X9" s="37"/>
      <c r="Y9" s="37"/>
      <c r="Z9" s="37"/>
      <c r="AA9" s="37"/>
      <c r="AB9" s="38"/>
      <c r="AC9" s="39"/>
      <c r="AD9" s="36" t="n">
        <f aca="false">SUM(B9:AC9)</f>
        <v>0</v>
      </c>
      <c r="AE9" s="25"/>
      <c r="AF9" s="26"/>
    </row>
    <row r="10" customFormat="false" ht="12.75" hidden="false" customHeight="false" outlineLevel="0" collapsed="false">
      <c r="A10" s="32" t="n">
        <v>7</v>
      </c>
      <c r="B10" s="33"/>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4"/>
      <c r="AC10" s="35"/>
      <c r="AD10" s="36" t="n">
        <f aca="false">SUM(B10:AC10)</f>
        <v>0</v>
      </c>
      <c r="AE10" s="25"/>
      <c r="AF10" s="26"/>
    </row>
    <row r="11" customFormat="false" ht="12.75" hidden="false" customHeight="false" outlineLevel="0" collapsed="false">
      <c r="A11" s="32" t="n">
        <v>8</v>
      </c>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8"/>
      <c r="AC11" s="39"/>
      <c r="AD11" s="36" t="n">
        <f aca="false">SUM(B11:AC11)</f>
        <v>0</v>
      </c>
      <c r="AE11" s="25"/>
      <c r="AF11" s="26"/>
    </row>
    <row r="12" customFormat="false" ht="12.75" hidden="false" customHeight="false" outlineLevel="0" collapsed="false">
      <c r="A12" s="27" t="n">
        <v>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9"/>
      <c r="AC12" s="30"/>
      <c r="AD12" s="31" t="n">
        <f aca="false">SUM(B12:AC12)</f>
        <v>0</v>
      </c>
      <c r="AE12" s="25"/>
      <c r="AF12" s="26"/>
    </row>
    <row r="13" customFormat="false" ht="12.75" hidden="false" customHeight="false" outlineLevel="0" collapsed="false">
      <c r="A13" s="32" t="n">
        <v>10</v>
      </c>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8"/>
      <c r="AC13" s="39"/>
      <c r="AD13" s="36" t="n">
        <f aca="false">SUM(B13:AC13)</f>
        <v>0</v>
      </c>
      <c r="AE13" s="25"/>
      <c r="AF13" s="26"/>
    </row>
    <row r="14" customFormat="false" ht="12.75" hidden="false" customHeight="false" outlineLevel="0" collapsed="false">
      <c r="A14" s="32" t="n">
        <v>11</v>
      </c>
      <c r="B14" s="40"/>
      <c r="C14" s="40"/>
      <c r="D14" s="40"/>
      <c r="E14" s="40"/>
      <c r="F14" s="40"/>
      <c r="G14" s="40"/>
      <c r="H14" s="40"/>
      <c r="I14" s="40"/>
      <c r="J14" s="40"/>
      <c r="K14" s="40"/>
      <c r="L14" s="40"/>
      <c r="M14" s="40"/>
      <c r="N14" s="40"/>
      <c r="O14" s="40"/>
      <c r="P14" s="40"/>
      <c r="Q14" s="40"/>
      <c r="R14" s="40"/>
      <c r="S14" s="40"/>
      <c r="T14" s="40"/>
      <c r="U14" s="40"/>
      <c r="V14" s="40"/>
      <c r="W14" s="40"/>
      <c r="X14" s="40"/>
      <c r="Y14" s="40"/>
      <c r="Z14" s="40"/>
      <c r="AA14" s="40"/>
      <c r="AB14" s="41"/>
      <c r="AC14" s="42"/>
      <c r="AD14" s="43" t="s">
        <v>12</v>
      </c>
      <c r="AE14" s="25"/>
      <c r="AF14" s="26"/>
    </row>
    <row r="15" customFormat="false" ht="12.75" hidden="false" customHeight="false" outlineLevel="0" collapsed="false">
      <c r="A15" s="32" t="n">
        <v>12</v>
      </c>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8"/>
      <c r="AC15" s="39"/>
      <c r="AD15" s="36"/>
      <c r="AE15" s="25" t="n">
        <f aca="false">SUM(AD9:AD15)</f>
        <v>0</v>
      </c>
      <c r="AF15" s="26"/>
    </row>
    <row r="16" customFormat="false" ht="12.75" hidden="false" customHeight="false" outlineLevel="0" collapsed="false">
      <c r="A16" s="32" t="n">
        <v>13</v>
      </c>
      <c r="B16" s="33"/>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4"/>
      <c r="AC16" s="35"/>
      <c r="AD16" s="36" t="n">
        <f aca="false">SUM(B16:AC16)</f>
        <v>0</v>
      </c>
      <c r="AE16" s="25"/>
      <c r="AF16" s="26"/>
    </row>
    <row r="17" customFormat="false" ht="12.75" hidden="false" customHeight="false" outlineLevel="0" collapsed="false">
      <c r="A17" s="32" t="n">
        <v>14</v>
      </c>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8"/>
      <c r="AC17" s="39"/>
      <c r="AD17" s="36" t="n">
        <f aca="false">SUM(B17:AC17)</f>
        <v>0</v>
      </c>
      <c r="AE17" s="25"/>
      <c r="AF17" s="26"/>
    </row>
    <row r="18" customFormat="false" ht="12.75" hidden="false" customHeight="false" outlineLevel="0" collapsed="false">
      <c r="A18" s="32" t="n">
        <v>15</v>
      </c>
      <c r="B18" s="33"/>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4"/>
      <c r="AC18" s="35"/>
      <c r="AD18" s="36" t="n">
        <f aca="false">SUM(B18:AC18)</f>
        <v>0</v>
      </c>
      <c r="AE18" s="25"/>
      <c r="AF18" s="26"/>
    </row>
    <row r="19" customFormat="false" ht="12.75" hidden="false" customHeight="false" outlineLevel="0" collapsed="false">
      <c r="A19" s="27" t="n">
        <v>16</v>
      </c>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9"/>
      <c r="AC19" s="30"/>
      <c r="AD19" s="31" t="n">
        <f aca="false">SUM(B19:AC19)</f>
        <v>0</v>
      </c>
      <c r="AE19" s="25"/>
      <c r="AF19" s="26"/>
    </row>
    <row r="20" customFormat="false" ht="12.75" hidden="false" customHeight="false" outlineLevel="0" collapsed="false">
      <c r="A20" s="32" t="n">
        <v>17</v>
      </c>
      <c r="B20" s="33"/>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4"/>
      <c r="AC20" s="35"/>
      <c r="AD20" s="36" t="n">
        <f aca="false">SUM(B20:AC20)</f>
        <v>0</v>
      </c>
      <c r="AE20" s="25"/>
      <c r="AF20" s="26"/>
    </row>
    <row r="21" customFormat="false" ht="12.75" hidden="false" customHeight="false" outlineLevel="0" collapsed="false">
      <c r="A21" s="32" t="n">
        <v>18</v>
      </c>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8"/>
      <c r="AC21" s="39"/>
      <c r="AD21" s="36" t="n">
        <f aca="false">SUM(B21:AC21)</f>
        <v>0</v>
      </c>
      <c r="AE21" s="25"/>
      <c r="AF21" s="26"/>
    </row>
    <row r="22" customFormat="false" ht="12.75" hidden="false" customHeight="false" outlineLevel="0" collapsed="false">
      <c r="A22" s="32" t="n">
        <v>19</v>
      </c>
      <c r="B22" s="33"/>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4"/>
      <c r="AC22" s="35"/>
      <c r="AD22" s="36"/>
      <c r="AE22" s="25" t="n">
        <f aca="false">SUM(AD16:AD22)</f>
        <v>0</v>
      </c>
      <c r="AF22" s="26"/>
    </row>
    <row r="23" customFormat="false" ht="12.75" hidden="false" customHeight="false" outlineLevel="0" collapsed="false">
      <c r="A23" s="32" t="n">
        <v>20</v>
      </c>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8"/>
      <c r="AC23" s="39"/>
      <c r="AD23" s="36" t="n">
        <f aca="false">SUM(B23:AC23)</f>
        <v>0</v>
      </c>
      <c r="AE23" s="25"/>
      <c r="AF23" s="26"/>
    </row>
    <row r="24" customFormat="false" ht="12.75" hidden="false" customHeight="false" outlineLevel="0" collapsed="false">
      <c r="A24" s="32" t="n">
        <v>21</v>
      </c>
      <c r="B24" s="33"/>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4"/>
      <c r="AC24" s="35"/>
      <c r="AD24" s="36" t="n">
        <f aca="false">SUM(B24:AC24)</f>
        <v>0</v>
      </c>
      <c r="AE24" s="25"/>
      <c r="AF24" s="26"/>
    </row>
    <row r="25" customFormat="false" ht="12.75" hidden="false" customHeight="false" outlineLevel="0" collapsed="false">
      <c r="A25" s="32" t="n">
        <v>22</v>
      </c>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8"/>
      <c r="AC25" s="39"/>
      <c r="AD25" s="36" t="n">
        <f aca="false">SUM(B25:AC25)</f>
        <v>0</v>
      </c>
      <c r="AE25" s="25"/>
      <c r="AF25" s="26"/>
    </row>
    <row r="26" customFormat="false" ht="12.75" hidden="false" customHeight="false" outlineLevel="0" collapsed="false">
      <c r="A26" s="27" t="n">
        <v>23</v>
      </c>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9"/>
      <c r="AC26" s="30"/>
      <c r="AD26" s="31" t="n">
        <f aca="false">SUM(B26:AC26)</f>
        <v>0</v>
      </c>
      <c r="AE26" s="25"/>
      <c r="AF26" s="26"/>
    </row>
    <row r="27" customFormat="false" ht="12.75" hidden="false" customHeight="false" outlineLevel="0" collapsed="false">
      <c r="A27" s="32" t="n">
        <v>24</v>
      </c>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8"/>
      <c r="AC27" s="39"/>
      <c r="AD27" s="36" t="n">
        <f aca="false">SUM(B27:AC27)</f>
        <v>0</v>
      </c>
      <c r="AE27" s="25"/>
      <c r="AF27" s="26"/>
    </row>
    <row r="28" customFormat="false" ht="12.75" hidden="false" customHeight="false" outlineLevel="0" collapsed="false">
      <c r="A28" s="32" t="n">
        <v>25</v>
      </c>
      <c r="B28" s="33"/>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4"/>
      <c r="AC28" s="35"/>
      <c r="AD28" s="36" t="n">
        <f aca="false">SUM(B28:AC28)</f>
        <v>0</v>
      </c>
      <c r="AE28" s="25"/>
      <c r="AF28" s="26"/>
    </row>
    <row r="29" customFormat="false" ht="12.75" hidden="false" customHeight="false" outlineLevel="0" collapsed="false">
      <c r="A29" s="32" t="n">
        <v>26</v>
      </c>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8"/>
      <c r="AC29" s="39"/>
      <c r="AD29" s="36"/>
      <c r="AE29" s="25" t="n">
        <f aca="false">SUM(AD23:AD29)</f>
        <v>0</v>
      </c>
      <c r="AF29" s="26"/>
    </row>
    <row r="30" customFormat="false" ht="12.75" hidden="false" customHeight="false" outlineLevel="0" collapsed="false">
      <c r="A30" s="32" t="n">
        <v>27</v>
      </c>
      <c r="B30" s="33"/>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4"/>
      <c r="AC30" s="35"/>
      <c r="AD30" s="36" t="n">
        <f aca="false">SUM(B30:AC30)</f>
        <v>0</v>
      </c>
      <c r="AE30" s="25"/>
      <c r="AF30" s="26"/>
    </row>
    <row r="31" customFormat="false" ht="12.75" hidden="false" customHeight="false" outlineLevel="0" collapsed="false">
      <c r="A31" s="32" t="n">
        <v>28</v>
      </c>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8"/>
      <c r="AC31" s="39"/>
      <c r="AD31" s="36" t="n">
        <f aca="false">SUM(B31:AC31)</f>
        <v>0</v>
      </c>
      <c r="AE31" s="25"/>
      <c r="AF31" s="26"/>
    </row>
    <row r="32" customFormat="false" ht="12.75" hidden="false" customHeight="false" outlineLevel="0" collapsed="false">
      <c r="A32" s="32" t="n">
        <v>29</v>
      </c>
      <c r="B32" s="33"/>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4"/>
      <c r="AC32" s="35"/>
      <c r="AD32" s="36" t="n">
        <f aca="false">SUM(B32:AC32)</f>
        <v>0</v>
      </c>
      <c r="AE32" s="25"/>
      <c r="AF32" s="26"/>
    </row>
    <row r="33" customFormat="false" ht="12.75" hidden="false" customHeight="false" outlineLevel="0" collapsed="false">
      <c r="A33" s="27" t="n">
        <v>30</v>
      </c>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9"/>
      <c r="AC33" s="30"/>
      <c r="AD33" s="31" t="n">
        <f aca="false">SUM(B33:AC33)</f>
        <v>0</v>
      </c>
      <c r="AE33" s="25"/>
      <c r="AF33" s="26"/>
    </row>
    <row r="34" customFormat="false" ht="13.5" hidden="false" customHeight="false" outlineLevel="0" collapsed="false">
      <c r="A34" s="32"/>
      <c r="B34" s="33"/>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4"/>
      <c r="AC34" s="35"/>
      <c r="AD34" s="36" t="n">
        <f aca="false">SUM(B34:AC34)</f>
        <v>0</v>
      </c>
      <c r="AE34" s="25" t="n">
        <f aca="false">SUM(AD30:AD34)</f>
        <v>0</v>
      </c>
      <c r="AF34" s="26"/>
    </row>
    <row r="35" s="6" customFormat="true" ht="39" hidden="false" customHeight="false" outlineLevel="0" collapsed="false">
      <c r="A35" s="7" t="s">
        <v>1</v>
      </c>
      <c r="B35" s="13" t="str">
        <f aca="false">B3</f>
        <v>Pliage </v>
      </c>
      <c r="C35" s="13" t="str">
        <f aca="false">C3</f>
        <v>Dépôt Quai</v>
      </c>
      <c r="D35" s="13" t="str">
        <f aca="false">D3</f>
        <v>chargt déchargt</v>
      </c>
      <c r="E35" s="13" t="str">
        <f aca="false">E3</f>
        <v>Essais nettoyage Dubus</v>
      </c>
      <c r="F35" s="13" t="str">
        <f aca="false">F3</f>
        <v>Panne Dubus</v>
      </c>
      <c r="G35" s="13" t="str">
        <f aca="false">G3</f>
        <v>Maintenance</v>
      </c>
      <c r="H35" s="13" t="str">
        <f aca="false">H3</f>
        <v>Rangmt nettoyage</v>
      </c>
      <c r="I35" s="13" t="str">
        <f aca="false">I3</f>
        <v>cales Bois</v>
      </c>
      <c r="J35" s="13" t="n">
        <f aca="false">J3</f>
        <v>0</v>
      </c>
      <c r="K35" s="13" t="n">
        <f aca="false">K3</f>
        <v>0</v>
      </c>
      <c r="L35" s="13" t="n">
        <f aca="false">L3</f>
        <v>0</v>
      </c>
      <c r="M35" s="13" t="n">
        <f aca="false">M3</f>
        <v>0</v>
      </c>
      <c r="N35" s="13" t="n">
        <f aca="false">N3</f>
        <v>0</v>
      </c>
      <c r="O35" s="13" t="n">
        <f aca="false">O3</f>
        <v>0</v>
      </c>
      <c r="P35" s="13" t="n">
        <f aca="false">P3</f>
        <v>0</v>
      </c>
      <c r="Q35" s="13" t="n">
        <f aca="false">Q3</f>
        <v>0</v>
      </c>
      <c r="R35" s="13" t="n">
        <f aca="false">R3</f>
        <v>0</v>
      </c>
      <c r="S35" s="13" t="n">
        <f aca="false">S3</f>
        <v>0</v>
      </c>
      <c r="T35" s="13" t="n">
        <f aca="false">T3</f>
        <v>0</v>
      </c>
      <c r="U35" s="13" t="n">
        <f aca="false">U3</f>
        <v>0</v>
      </c>
      <c r="V35" s="13" t="n">
        <f aca="false">V3</f>
        <v>0</v>
      </c>
      <c r="W35" s="13" t="n">
        <f aca="false">W3</f>
        <v>0</v>
      </c>
      <c r="X35" s="13" t="n">
        <f aca="false">X3</f>
        <v>0</v>
      </c>
      <c r="Y35" s="13" t="n">
        <f aca="false">Y3</f>
        <v>0</v>
      </c>
      <c r="Z35" s="13" t="n">
        <f aca="false">Z3</f>
        <v>0</v>
      </c>
      <c r="AA35" s="13"/>
      <c r="AB35" s="13" t="n">
        <f aca="false">AB3</f>
        <v>0</v>
      </c>
      <c r="AC35" s="13" t="n">
        <f aca="false">AC3</f>
        <v>0</v>
      </c>
      <c r="AD35" s="44"/>
      <c r="AE35" s="25"/>
      <c r="AF35" s="26"/>
    </row>
    <row r="36" s="51" customFormat="true" ht="15.75" hidden="false" customHeight="false" outlineLevel="0" collapsed="false">
      <c r="A36" s="45"/>
      <c r="B36" s="46" t="n">
        <f aca="false">SUM(B4:B34)</f>
        <v>0</v>
      </c>
      <c r="C36" s="47" t="n">
        <f aca="false">SUM(C4:C34)</f>
        <v>0</v>
      </c>
      <c r="D36" s="47" t="n">
        <f aca="false">SUM(D4:D34)</f>
        <v>0</v>
      </c>
      <c r="E36" s="47" t="n">
        <f aca="false">SUM(E4:E34)</f>
        <v>0</v>
      </c>
      <c r="F36" s="47" t="n">
        <f aca="false">SUM(F4:F34)</f>
        <v>0</v>
      </c>
      <c r="G36" s="47" t="n">
        <f aca="false">SUM(G4:G34)</f>
        <v>0</v>
      </c>
      <c r="H36" s="47" t="n">
        <f aca="false">SUM(H4:H34)</f>
        <v>0</v>
      </c>
      <c r="I36" s="47" t="n">
        <f aca="false">SUM(I4:I34)</f>
        <v>0</v>
      </c>
      <c r="J36" s="47" t="n">
        <f aca="false">SUM(J4:J34)</f>
        <v>0</v>
      </c>
      <c r="K36" s="47" t="n">
        <f aca="false">SUM(K4:K34)</f>
        <v>0</v>
      </c>
      <c r="L36" s="47" t="n">
        <f aca="false">SUM(L4:L34)</f>
        <v>0</v>
      </c>
      <c r="M36" s="47" t="n">
        <f aca="false">SUM(M4:M34)</f>
        <v>0</v>
      </c>
      <c r="N36" s="47" t="n">
        <f aca="false">SUM(N4:N34)</f>
        <v>0</v>
      </c>
      <c r="O36" s="47" t="n">
        <f aca="false">SUM(O4:O34)</f>
        <v>0</v>
      </c>
      <c r="P36" s="47" t="n">
        <f aca="false">SUM(P4:P34)</f>
        <v>0</v>
      </c>
      <c r="Q36" s="47" t="n">
        <f aca="false">SUM(Q4:Q34)</f>
        <v>0</v>
      </c>
      <c r="R36" s="47" t="n">
        <f aca="false">SUM(R4:R34)</f>
        <v>0</v>
      </c>
      <c r="S36" s="47" t="n">
        <f aca="false">SUM(S4:S34)</f>
        <v>0</v>
      </c>
      <c r="T36" s="47" t="n">
        <f aca="false">SUM(T4:T34)</f>
        <v>0</v>
      </c>
      <c r="U36" s="47" t="n">
        <f aca="false">SUM(U4:U34)</f>
        <v>0</v>
      </c>
      <c r="V36" s="47" t="n">
        <f aca="false">SUM(V4:V34)</f>
        <v>0</v>
      </c>
      <c r="W36" s="47" t="n">
        <f aca="false">SUM(W4:W34)</f>
        <v>0</v>
      </c>
      <c r="X36" s="47" t="n">
        <f aca="false">SUM(X4:X34)</f>
        <v>0</v>
      </c>
      <c r="Y36" s="47" t="n">
        <f aca="false">SUM(Y4:Y34)</f>
        <v>0</v>
      </c>
      <c r="Z36" s="47" t="n">
        <f aca="false">SUM(Z4:Z34)</f>
        <v>0</v>
      </c>
      <c r="AA36" s="47"/>
      <c r="AB36" s="47" t="n">
        <f aca="false">SUM(AB4:AB34)</f>
        <v>0</v>
      </c>
      <c r="AC36" s="48" t="n">
        <f aca="false">SUM(AC4:AC34)</f>
        <v>0</v>
      </c>
      <c r="AD36" s="49"/>
      <c r="AE36" s="50" t="n">
        <f aca="false">SUM(AD4:AD34)</f>
        <v>0</v>
      </c>
      <c r="AF36" s="26"/>
    </row>
    <row r="37" customFormat="false" ht="15.75" hidden="false" customHeight="false" outlineLevel="0" collapsed="false">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50" t="n">
        <f aca="false">SUM(B36:AC36)</f>
        <v>0</v>
      </c>
      <c r="AE37" s="25"/>
      <c r="AF37" s="26"/>
    </row>
  </sheetData>
  <printOptions headings="false" gridLines="false" gridLinesSet="true" horizontalCentered="false" verticalCentered="false"/>
  <pageMargins left="0.39375" right="0" top="0" bottom="0" header="0.511805555555555" footer="0.511805555555555"/>
  <pageSetup paperSize="9" scale="100" firstPageNumber="0" fitToWidth="1" fitToHeight="0"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tabColor rgb="FFFFFF00"/>
    <pageSetUpPr fitToPage="true"/>
  </sheetPr>
  <dimension ref="A1:AG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outlineLevelRow="0" outlineLevelCol="0"/>
  <cols>
    <col collapsed="false" customWidth="true" hidden="false" outlineLevel="0" max="1" min="1" style="0" width="9"/>
    <col collapsed="false" customWidth="true" hidden="false" outlineLevel="0" max="2" min="2" style="0" width="6.86"/>
    <col collapsed="false" customWidth="true" hidden="false" outlineLevel="0" max="3" min="3" style="0" width="6.57"/>
    <col collapsed="false" customWidth="true" hidden="false" outlineLevel="0" max="4" min="4" style="1" width="9.42"/>
    <col collapsed="false" customWidth="true" hidden="false" outlineLevel="0" max="5" min="5" style="0" width="10.42"/>
    <col collapsed="false" customWidth="true" hidden="false" outlineLevel="0" max="6" min="6" style="0" width="7"/>
    <col collapsed="false" customWidth="true" hidden="false" outlineLevel="0" max="7" min="7" style="0" width="12.86"/>
    <col collapsed="false" customWidth="true" hidden="false" outlineLevel="0" max="8" min="8" style="0" width="10.42"/>
    <col collapsed="false" customWidth="true" hidden="false" outlineLevel="0" max="9" min="9" style="0" width="6.01"/>
    <col collapsed="false" customWidth="true" hidden="false" outlineLevel="0" max="12" min="10" style="0" width="6.42"/>
    <col collapsed="false" customWidth="true" hidden="false" outlineLevel="0" max="15" min="13" style="0" width="5.14"/>
    <col collapsed="false" customWidth="true" hidden="false" outlineLevel="0" max="17" min="16" style="0" width="6.42"/>
    <col collapsed="false" customWidth="true" hidden="false" outlineLevel="0" max="25" min="18" style="0" width="5.14"/>
    <col collapsed="false" customWidth="true" hidden="false" outlineLevel="0" max="26" min="26" style="0" width="6.42"/>
    <col collapsed="false" customWidth="true" hidden="false" outlineLevel="0" max="29" min="27" style="0" width="5.14"/>
    <col collapsed="false" customWidth="true" hidden="false" outlineLevel="0" max="30" min="30" style="0" width="10.85"/>
    <col collapsed="false" customWidth="true" hidden="false" outlineLevel="0" max="31" min="31" style="0" width="6.42"/>
    <col collapsed="false" customWidth="true" hidden="false" outlineLevel="0" max="32" min="32" style="0" width="3.86"/>
    <col collapsed="false" customWidth="true" hidden="false" outlineLevel="0" max="33" min="33" style="0" width="7.57"/>
    <col collapsed="false" customWidth="true" hidden="false" outlineLevel="0" max="34" min="34" style="2" width="3.86"/>
    <col collapsed="false" customWidth="true" hidden="false" outlineLevel="0" max="1025" min="35" style="0" width="10.67"/>
  </cols>
  <sheetData>
    <row r="1" customFormat="false" ht="13.5" hidden="false" customHeight="false" outlineLevel="0" collapsed="false">
      <c r="A1" s="3" t="s">
        <v>18</v>
      </c>
      <c r="B1" s="4"/>
      <c r="C1" s="4"/>
      <c r="D1" s="4"/>
      <c r="E1" s="4"/>
      <c r="F1" s="4"/>
      <c r="G1" s="4"/>
      <c r="H1" s="4"/>
      <c r="I1" s="4"/>
      <c r="J1" s="4"/>
      <c r="K1" s="4"/>
      <c r="L1" s="4"/>
      <c r="M1" s="4"/>
      <c r="N1" s="4"/>
      <c r="O1" s="4"/>
      <c r="P1" s="4"/>
      <c r="Q1" s="4"/>
      <c r="R1" s="4"/>
      <c r="S1" s="4"/>
      <c r="T1" s="4"/>
      <c r="U1" s="4"/>
      <c r="V1" s="4"/>
      <c r="W1" s="4"/>
      <c r="X1" s="4"/>
      <c r="Y1" s="4"/>
      <c r="Z1" s="4"/>
      <c r="AA1" s="4"/>
      <c r="AB1" s="4"/>
      <c r="AC1" s="4"/>
      <c r="AD1" s="4"/>
      <c r="AE1" s="5"/>
    </row>
    <row r="2" customFormat="false" ht="13.5" hidden="false" customHeight="false" outlineLevel="0" collapsed="false">
      <c r="H2" s="1"/>
    </row>
    <row r="3" s="19" customFormat="true" ht="39" hidden="false" customHeight="false" outlineLevel="0" collapsed="false">
      <c r="A3" s="7" t="s">
        <v>1</v>
      </c>
      <c r="B3" s="8" t="s">
        <v>2</v>
      </c>
      <c r="C3" s="9" t="s">
        <v>3</v>
      </c>
      <c r="D3" s="10" t="s">
        <v>4</v>
      </c>
      <c r="E3" s="11" t="s">
        <v>5</v>
      </c>
      <c r="F3" s="12" t="s">
        <v>6</v>
      </c>
      <c r="G3" s="10" t="s">
        <v>7</v>
      </c>
      <c r="H3" s="10" t="s">
        <v>8</v>
      </c>
      <c r="I3" s="10" t="s">
        <v>9</v>
      </c>
      <c r="J3" s="13"/>
      <c r="K3" s="13"/>
      <c r="L3" s="13"/>
      <c r="M3" s="13"/>
      <c r="N3" s="13"/>
      <c r="O3" s="13"/>
      <c r="P3" s="13"/>
      <c r="Q3" s="13"/>
      <c r="R3" s="13"/>
      <c r="S3" s="13"/>
      <c r="T3" s="13"/>
      <c r="U3" s="13"/>
      <c r="V3" s="13"/>
      <c r="W3" s="13"/>
      <c r="X3" s="13"/>
      <c r="Y3" s="13"/>
      <c r="Z3" s="13"/>
      <c r="AA3" s="13"/>
      <c r="AB3" s="14"/>
      <c r="AC3" s="15"/>
      <c r="AD3" s="16" t="s">
        <v>10</v>
      </c>
      <c r="AE3" s="17"/>
      <c r="AF3" s="18" t="s">
        <v>11</v>
      </c>
      <c r="AG3" s="1"/>
    </row>
    <row r="4" customFormat="false" ht="12.75" hidden="false" customHeight="false" outlineLevel="0" collapsed="false">
      <c r="A4" s="20" t="n">
        <v>1</v>
      </c>
      <c r="B4" s="21"/>
      <c r="C4" s="21"/>
      <c r="D4" s="21"/>
      <c r="E4" s="21"/>
      <c r="F4" s="21"/>
      <c r="G4" s="21"/>
      <c r="H4" s="21"/>
      <c r="I4" s="21"/>
      <c r="J4" s="21"/>
      <c r="K4" s="21"/>
      <c r="L4" s="21"/>
      <c r="M4" s="21"/>
      <c r="N4" s="21"/>
      <c r="O4" s="21"/>
      <c r="P4" s="21"/>
      <c r="Q4" s="21"/>
      <c r="R4" s="21"/>
      <c r="S4" s="21"/>
      <c r="T4" s="21"/>
      <c r="U4" s="21"/>
      <c r="V4" s="21"/>
      <c r="W4" s="21"/>
      <c r="X4" s="21"/>
      <c r="Y4" s="21"/>
      <c r="Z4" s="21"/>
      <c r="AA4" s="21"/>
      <c r="AB4" s="22"/>
      <c r="AC4" s="23"/>
      <c r="AD4" s="24" t="n">
        <f aca="false">SUM(B4:AC4)</f>
        <v>0</v>
      </c>
      <c r="AE4" s="25"/>
      <c r="AF4" s="26"/>
    </row>
    <row r="5" customFormat="false" ht="12.75" hidden="false" customHeight="false" outlineLevel="0" collapsed="false">
      <c r="A5" s="27" t="n">
        <v>2</v>
      </c>
      <c r="B5" s="28"/>
      <c r="C5" s="28"/>
      <c r="D5" s="28"/>
      <c r="E5" s="28"/>
      <c r="F5" s="28"/>
      <c r="G5" s="28"/>
      <c r="H5" s="28"/>
      <c r="I5" s="28"/>
      <c r="J5" s="28"/>
      <c r="K5" s="28"/>
      <c r="L5" s="28"/>
      <c r="M5" s="28"/>
      <c r="N5" s="28"/>
      <c r="O5" s="28"/>
      <c r="P5" s="28"/>
      <c r="Q5" s="28"/>
      <c r="R5" s="28"/>
      <c r="S5" s="28"/>
      <c r="T5" s="28"/>
      <c r="U5" s="28"/>
      <c r="V5" s="28"/>
      <c r="W5" s="28"/>
      <c r="X5" s="28"/>
      <c r="Y5" s="28"/>
      <c r="Z5" s="28"/>
      <c r="AA5" s="28"/>
      <c r="AB5" s="29"/>
      <c r="AC5" s="30"/>
      <c r="AD5" s="31" t="n">
        <f aca="false">SUM(B5:AC5)</f>
        <v>0</v>
      </c>
      <c r="AE5" s="25"/>
      <c r="AF5" s="26"/>
    </row>
    <row r="6" customFormat="false" ht="12.75" hidden="false" customHeight="false" outlineLevel="0" collapsed="false">
      <c r="A6" s="32" t="n">
        <v>3</v>
      </c>
      <c r="B6" s="33"/>
      <c r="C6" s="33"/>
      <c r="D6" s="33"/>
      <c r="E6" s="33"/>
      <c r="F6" s="33"/>
      <c r="G6" s="33"/>
      <c r="H6" s="33"/>
      <c r="I6" s="33"/>
      <c r="J6" s="33"/>
      <c r="K6" s="33"/>
      <c r="L6" s="33"/>
      <c r="M6" s="33"/>
      <c r="N6" s="33"/>
      <c r="O6" s="33"/>
      <c r="P6" s="33"/>
      <c r="Q6" s="33"/>
      <c r="R6" s="33"/>
      <c r="S6" s="33"/>
      <c r="T6" s="33"/>
      <c r="U6" s="33"/>
      <c r="V6" s="33"/>
      <c r="W6" s="33"/>
      <c r="X6" s="33"/>
      <c r="Y6" s="33"/>
      <c r="Z6" s="33"/>
      <c r="AA6" s="33"/>
      <c r="AB6" s="34"/>
      <c r="AC6" s="35"/>
      <c r="AD6" s="36" t="n">
        <f aca="false">SUM(B6:AC6)</f>
        <v>0</v>
      </c>
      <c r="AE6" s="25"/>
      <c r="AF6" s="26"/>
    </row>
    <row r="7" customFormat="false" ht="12.75" hidden="false" customHeight="false" outlineLevel="0" collapsed="false">
      <c r="A7" s="32" t="n">
        <v>4</v>
      </c>
      <c r="B7" s="37"/>
      <c r="C7" s="37"/>
      <c r="D7" s="37"/>
      <c r="E7" s="37"/>
      <c r="F7" s="37"/>
      <c r="G7" s="37"/>
      <c r="H7" s="37"/>
      <c r="I7" s="37"/>
      <c r="J7" s="37"/>
      <c r="K7" s="37"/>
      <c r="L7" s="37"/>
      <c r="M7" s="37"/>
      <c r="N7" s="37"/>
      <c r="O7" s="37"/>
      <c r="P7" s="37"/>
      <c r="Q7" s="37"/>
      <c r="R7" s="37"/>
      <c r="S7" s="37"/>
      <c r="T7" s="37"/>
      <c r="U7" s="37"/>
      <c r="V7" s="37"/>
      <c r="W7" s="37"/>
      <c r="X7" s="37"/>
      <c r="Y7" s="37"/>
      <c r="Z7" s="37"/>
      <c r="AA7" s="37"/>
      <c r="AB7" s="38"/>
      <c r="AC7" s="39"/>
      <c r="AD7" s="36" t="n">
        <f aca="false">SUM(B7:AC7)</f>
        <v>0</v>
      </c>
      <c r="AE7" s="25"/>
      <c r="AF7" s="26"/>
    </row>
    <row r="8" customFormat="false" ht="12.75" hidden="false" customHeight="false" outlineLevel="0" collapsed="false">
      <c r="A8" s="32" t="n">
        <v>5</v>
      </c>
      <c r="B8" s="33"/>
      <c r="C8" s="33"/>
      <c r="D8" s="33"/>
      <c r="E8" s="33"/>
      <c r="F8" s="33"/>
      <c r="G8" s="33"/>
      <c r="H8" s="33"/>
      <c r="I8" s="33"/>
      <c r="J8" s="33"/>
      <c r="K8" s="33"/>
      <c r="L8" s="33"/>
      <c r="M8" s="33"/>
      <c r="N8" s="33"/>
      <c r="O8" s="33"/>
      <c r="P8" s="33"/>
      <c r="Q8" s="33"/>
      <c r="R8" s="33"/>
      <c r="S8" s="33"/>
      <c r="T8" s="33"/>
      <c r="U8" s="33"/>
      <c r="V8" s="33"/>
      <c r="W8" s="33"/>
      <c r="X8" s="33"/>
      <c r="Y8" s="33"/>
      <c r="Z8" s="33"/>
      <c r="AA8" s="33"/>
      <c r="AB8" s="34"/>
      <c r="AC8" s="35"/>
      <c r="AD8" s="36"/>
      <c r="AE8" s="25" t="n">
        <f aca="false">SUM(AD4:AD8)</f>
        <v>0</v>
      </c>
      <c r="AF8" s="26"/>
    </row>
    <row r="9" customFormat="false" ht="12.75" hidden="false" customHeight="false" outlineLevel="0" collapsed="false">
      <c r="A9" s="32" t="n">
        <v>6</v>
      </c>
      <c r="B9" s="37"/>
      <c r="C9" s="37"/>
      <c r="D9" s="37"/>
      <c r="E9" s="37"/>
      <c r="F9" s="37"/>
      <c r="G9" s="37"/>
      <c r="H9" s="37"/>
      <c r="I9" s="37"/>
      <c r="J9" s="37"/>
      <c r="K9" s="37"/>
      <c r="L9" s="37"/>
      <c r="M9" s="37"/>
      <c r="N9" s="37"/>
      <c r="O9" s="37"/>
      <c r="P9" s="37"/>
      <c r="Q9" s="37"/>
      <c r="R9" s="37"/>
      <c r="S9" s="37"/>
      <c r="T9" s="37"/>
      <c r="U9" s="37"/>
      <c r="V9" s="37"/>
      <c r="W9" s="37"/>
      <c r="X9" s="37"/>
      <c r="Y9" s="37"/>
      <c r="Z9" s="37"/>
      <c r="AA9" s="37"/>
      <c r="AB9" s="38"/>
      <c r="AC9" s="39"/>
      <c r="AD9" s="36" t="n">
        <f aca="false">SUM(B9:AC9)</f>
        <v>0</v>
      </c>
      <c r="AE9" s="25"/>
      <c r="AF9" s="26"/>
    </row>
    <row r="10" customFormat="false" ht="12.75" hidden="false" customHeight="false" outlineLevel="0" collapsed="false">
      <c r="A10" s="32" t="n">
        <v>7</v>
      </c>
      <c r="B10" s="33"/>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4"/>
      <c r="AC10" s="35"/>
      <c r="AD10" s="36" t="n">
        <f aca="false">SUM(B10:AC10)</f>
        <v>0</v>
      </c>
      <c r="AE10" s="25"/>
      <c r="AF10" s="26"/>
    </row>
    <row r="11" customFormat="false" ht="12.75" hidden="false" customHeight="false" outlineLevel="0" collapsed="false">
      <c r="A11" s="32" t="n">
        <v>8</v>
      </c>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8"/>
      <c r="AC11" s="39"/>
      <c r="AD11" s="36" t="n">
        <f aca="false">SUM(B11:AC11)</f>
        <v>0</v>
      </c>
      <c r="AE11" s="25"/>
      <c r="AF11" s="26"/>
    </row>
    <row r="12" customFormat="false" ht="12.75" hidden="false" customHeight="false" outlineLevel="0" collapsed="false">
      <c r="A12" s="27" t="n">
        <v>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9"/>
      <c r="AC12" s="30"/>
      <c r="AD12" s="31" t="n">
        <f aca="false">SUM(B12:AC12)</f>
        <v>0</v>
      </c>
      <c r="AE12" s="25"/>
      <c r="AF12" s="26"/>
    </row>
    <row r="13" customFormat="false" ht="12.75" hidden="false" customHeight="false" outlineLevel="0" collapsed="false">
      <c r="A13" s="32" t="n">
        <v>10</v>
      </c>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8"/>
      <c r="AC13" s="39"/>
      <c r="AD13" s="36" t="n">
        <f aca="false">SUM(B13:AC13)</f>
        <v>0</v>
      </c>
      <c r="AE13" s="25"/>
      <c r="AF13" s="26"/>
    </row>
    <row r="14" customFormat="false" ht="12.75" hidden="false" customHeight="false" outlineLevel="0" collapsed="false">
      <c r="A14" s="32" t="n">
        <v>11</v>
      </c>
      <c r="B14" s="40"/>
      <c r="C14" s="40"/>
      <c r="D14" s="40"/>
      <c r="E14" s="40"/>
      <c r="F14" s="40"/>
      <c r="G14" s="40"/>
      <c r="H14" s="40"/>
      <c r="I14" s="40"/>
      <c r="J14" s="40"/>
      <c r="K14" s="40"/>
      <c r="L14" s="40"/>
      <c r="M14" s="40"/>
      <c r="N14" s="40"/>
      <c r="O14" s="40"/>
      <c r="P14" s="40"/>
      <c r="Q14" s="40"/>
      <c r="R14" s="40"/>
      <c r="S14" s="40"/>
      <c r="T14" s="40"/>
      <c r="U14" s="40"/>
      <c r="V14" s="40"/>
      <c r="W14" s="40"/>
      <c r="X14" s="40"/>
      <c r="Y14" s="40"/>
      <c r="Z14" s="40"/>
      <c r="AA14" s="40"/>
      <c r="AB14" s="41"/>
      <c r="AC14" s="42"/>
      <c r="AD14" s="43" t="s">
        <v>12</v>
      </c>
      <c r="AE14" s="25"/>
      <c r="AF14" s="26"/>
    </row>
    <row r="15" customFormat="false" ht="12.75" hidden="false" customHeight="false" outlineLevel="0" collapsed="false">
      <c r="A15" s="32" t="n">
        <v>12</v>
      </c>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8"/>
      <c r="AC15" s="39"/>
      <c r="AD15" s="36"/>
      <c r="AE15" s="25" t="n">
        <f aca="false">SUM(AD9:AD15)</f>
        <v>0</v>
      </c>
      <c r="AF15" s="26"/>
    </row>
    <row r="16" customFormat="false" ht="12.75" hidden="false" customHeight="false" outlineLevel="0" collapsed="false">
      <c r="A16" s="32" t="n">
        <v>13</v>
      </c>
      <c r="B16" s="33"/>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4"/>
      <c r="AC16" s="35"/>
      <c r="AD16" s="36" t="n">
        <f aca="false">SUM(B16:AC16)</f>
        <v>0</v>
      </c>
      <c r="AE16" s="25"/>
      <c r="AF16" s="26"/>
    </row>
    <row r="17" customFormat="false" ht="12.75" hidden="false" customHeight="false" outlineLevel="0" collapsed="false">
      <c r="A17" s="32" t="n">
        <v>14</v>
      </c>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8"/>
      <c r="AC17" s="39"/>
      <c r="AD17" s="36" t="n">
        <f aca="false">SUM(B17:AC17)</f>
        <v>0</v>
      </c>
      <c r="AE17" s="25"/>
      <c r="AF17" s="26"/>
    </row>
    <row r="18" customFormat="false" ht="12.75" hidden="false" customHeight="false" outlineLevel="0" collapsed="false">
      <c r="A18" s="32" t="n">
        <v>15</v>
      </c>
      <c r="B18" s="33"/>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4"/>
      <c r="AC18" s="35"/>
      <c r="AD18" s="36" t="n">
        <f aca="false">SUM(B18:AC18)</f>
        <v>0</v>
      </c>
      <c r="AE18" s="25"/>
      <c r="AF18" s="26"/>
    </row>
    <row r="19" customFormat="false" ht="12.75" hidden="false" customHeight="false" outlineLevel="0" collapsed="false">
      <c r="A19" s="27" t="n">
        <v>16</v>
      </c>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9"/>
      <c r="AC19" s="30"/>
      <c r="AD19" s="31" t="n">
        <f aca="false">SUM(B19:AC19)</f>
        <v>0</v>
      </c>
      <c r="AE19" s="25"/>
      <c r="AF19" s="26"/>
    </row>
    <row r="20" customFormat="false" ht="12.75" hidden="false" customHeight="false" outlineLevel="0" collapsed="false">
      <c r="A20" s="32" t="n">
        <v>17</v>
      </c>
      <c r="B20" s="33"/>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4"/>
      <c r="AC20" s="35"/>
      <c r="AD20" s="36" t="n">
        <f aca="false">SUM(B20:AC20)</f>
        <v>0</v>
      </c>
      <c r="AE20" s="25"/>
      <c r="AF20" s="26"/>
    </row>
    <row r="21" customFormat="false" ht="12.75" hidden="false" customHeight="false" outlineLevel="0" collapsed="false">
      <c r="A21" s="32" t="n">
        <v>18</v>
      </c>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8"/>
      <c r="AC21" s="39"/>
      <c r="AD21" s="36" t="n">
        <f aca="false">SUM(B21:AC21)</f>
        <v>0</v>
      </c>
      <c r="AE21" s="25"/>
      <c r="AF21" s="26"/>
    </row>
    <row r="22" customFormat="false" ht="12.75" hidden="false" customHeight="false" outlineLevel="0" collapsed="false">
      <c r="A22" s="32" t="n">
        <v>19</v>
      </c>
      <c r="B22" s="33"/>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4"/>
      <c r="AC22" s="35"/>
      <c r="AD22" s="36"/>
      <c r="AE22" s="25" t="n">
        <f aca="false">SUM(AD16:AD22)</f>
        <v>0</v>
      </c>
      <c r="AF22" s="26"/>
    </row>
    <row r="23" customFormat="false" ht="12.75" hidden="false" customHeight="false" outlineLevel="0" collapsed="false">
      <c r="A23" s="32" t="n">
        <v>20</v>
      </c>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8"/>
      <c r="AC23" s="39"/>
      <c r="AD23" s="36" t="n">
        <f aca="false">SUM(B23:AC23)</f>
        <v>0</v>
      </c>
      <c r="AE23" s="25"/>
      <c r="AF23" s="26"/>
    </row>
    <row r="24" customFormat="false" ht="12.75" hidden="false" customHeight="false" outlineLevel="0" collapsed="false">
      <c r="A24" s="32" t="n">
        <v>21</v>
      </c>
      <c r="B24" s="33"/>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4"/>
      <c r="AC24" s="35"/>
      <c r="AD24" s="36" t="n">
        <f aca="false">SUM(B24:AC24)</f>
        <v>0</v>
      </c>
      <c r="AE24" s="25"/>
      <c r="AF24" s="26"/>
    </row>
    <row r="25" customFormat="false" ht="12.75" hidden="false" customHeight="false" outlineLevel="0" collapsed="false">
      <c r="A25" s="32" t="n">
        <v>22</v>
      </c>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8"/>
      <c r="AC25" s="39"/>
      <c r="AD25" s="36" t="n">
        <f aca="false">SUM(B25:AC25)</f>
        <v>0</v>
      </c>
      <c r="AE25" s="25"/>
      <c r="AF25" s="26"/>
    </row>
    <row r="26" customFormat="false" ht="12.75" hidden="false" customHeight="false" outlineLevel="0" collapsed="false">
      <c r="A26" s="27" t="n">
        <v>23</v>
      </c>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9"/>
      <c r="AC26" s="30"/>
      <c r="AD26" s="31" t="n">
        <f aca="false">SUM(B26:AC26)</f>
        <v>0</v>
      </c>
      <c r="AE26" s="25"/>
      <c r="AF26" s="26"/>
    </row>
    <row r="27" customFormat="false" ht="12.75" hidden="false" customHeight="false" outlineLevel="0" collapsed="false">
      <c r="A27" s="32" t="n">
        <v>24</v>
      </c>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8"/>
      <c r="AC27" s="39"/>
      <c r="AD27" s="36" t="n">
        <f aca="false">SUM(B27:AC27)</f>
        <v>0</v>
      </c>
      <c r="AE27" s="25"/>
      <c r="AF27" s="26"/>
    </row>
    <row r="28" customFormat="false" ht="12.75" hidden="false" customHeight="false" outlineLevel="0" collapsed="false">
      <c r="A28" s="32" t="n">
        <v>25</v>
      </c>
      <c r="B28" s="33"/>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4"/>
      <c r="AC28" s="35"/>
      <c r="AD28" s="36" t="n">
        <f aca="false">SUM(B28:AC28)</f>
        <v>0</v>
      </c>
      <c r="AE28" s="25"/>
      <c r="AF28" s="26"/>
    </row>
    <row r="29" customFormat="false" ht="12.75" hidden="false" customHeight="false" outlineLevel="0" collapsed="false">
      <c r="A29" s="32" t="n">
        <v>26</v>
      </c>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8"/>
      <c r="AC29" s="39"/>
      <c r="AD29" s="36"/>
      <c r="AE29" s="25" t="n">
        <f aca="false">SUM(AD23:AD29)</f>
        <v>0</v>
      </c>
      <c r="AF29" s="26"/>
    </row>
    <row r="30" customFormat="false" ht="12.75" hidden="false" customHeight="false" outlineLevel="0" collapsed="false">
      <c r="A30" s="32" t="n">
        <v>27</v>
      </c>
      <c r="B30" s="33"/>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4"/>
      <c r="AC30" s="35"/>
      <c r="AD30" s="36" t="n">
        <f aca="false">SUM(B30:AC30)</f>
        <v>0</v>
      </c>
      <c r="AE30" s="25"/>
      <c r="AF30" s="26"/>
    </row>
    <row r="31" customFormat="false" ht="12.75" hidden="false" customHeight="false" outlineLevel="0" collapsed="false">
      <c r="A31" s="32" t="n">
        <v>28</v>
      </c>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8"/>
      <c r="AC31" s="39"/>
      <c r="AD31" s="36" t="n">
        <f aca="false">SUM(B31:AC31)</f>
        <v>0</v>
      </c>
      <c r="AE31" s="25"/>
      <c r="AF31" s="26"/>
    </row>
    <row r="32" customFormat="false" ht="12.75" hidden="false" customHeight="false" outlineLevel="0" collapsed="false">
      <c r="A32" s="32" t="n">
        <v>29</v>
      </c>
      <c r="B32" s="33"/>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4"/>
      <c r="AC32" s="35"/>
      <c r="AD32" s="36" t="n">
        <f aca="false">SUM(B32:AC32)</f>
        <v>0</v>
      </c>
      <c r="AE32" s="25"/>
      <c r="AF32" s="26"/>
    </row>
    <row r="33" customFormat="false" ht="12.75" hidden="false" customHeight="false" outlineLevel="0" collapsed="false">
      <c r="A33" s="27" t="n">
        <v>30</v>
      </c>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9"/>
      <c r="AC33" s="30"/>
      <c r="AD33" s="31" t="n">
        <f aca="false">SUM(B33:AC33)</f>
        <v>0</v>
      </c>
      <c r="AE33" s="25"/>
      <c r="AF33" s="26"/>
    </row>
    <row r="34" customFormat="false" ht="13.5" hidden="false" customHeight="false" outlineLevel="0" collapsed="false">
      <c r="A34" s="32"/>
      <c r="B34" s="33"/>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4"/>
      <c r="AC34" s="35"/>
      <c r="AD34" s="36" t="n">
        <f aca="false">SUM(B34:AC34)</f>
        <v>0</v>
      </c>
      <c r="AE34" s="25" t="n">
        <f aca="false">SUM(AD30:AD34)</f>
        <v>0</v>
      </c>
      <c r="AF34" s="26"/>
    </row>
    <row r="35" s="6" customFormat="true" ht="39" hidden="false" customHeight="false" outlineLevel="0" collapsed="false">
      <c r="A35" s="7" t="s">
        <v>1</v>
      </c>
      <c r="B35" s="13" t="str">
        <f aca="false">B3</f>
        <v>Pliage </v>
      </c>
      <c r="C35" s="13" t="str">
        <f aca="false">C3</f>
        <v>Dépôt Quai</v>
      </c>
      <c r="D35" s="13" t="str">
        <f aca="false">D3</f>
        <v>chargt déchargt</v>
      </c>
      <c r="E35" s="13" t="str">
        <f aca="false">E3</f>
        <v>Essais nettoyage Dubus</v>
      </c>
      <c r="F35" s="13" t="str">
        <f aca="false">F3</f>
        <v>Panne Dubus</v>
      </c>
      <c r="G35" s="13" t="str">
        <f aca="false">G3</f>
        <v>Maintenance</v>
      </c>
      <c r="H35" s="13" t="str">
        <f aca="false">H3</f>
        <v>Rangmt nettoyage</v>
      </c>
      <c r="I35" s="13" t="str">
        <f aca="false">I3</f>
        <v>cales Bois</v>
      </c>
      <c r="J35" s="13" t="n">
        <f aca="false">J3</f>
        <v>0</v>
      </c>
      <c r="K35" s="13" t="n">
        <f aca="false">K3</f>
        <v>0</v>
      </c>
      <c r="L35" s="13" t="n">
        <f aca="false">L3</f>
        <v>0</v>
      </c>
      <c r="M35" s="13" t="n">
        <f aca="false">M3</f>
        <v>0</v>
      </c>
      <c r="N35" s="13" t="n">
        <f aca="false">N3</f>
        <v>0</v>
      </c>
      <c r="O35" s="13" t="n">
        <f aca="false">O3</f>
        <v>0</v>
      </c>
      <c r="P35" s="13" t="n">
        <f aca="false">P3</f>
        <v>0</v>
      </c>
      <c r="Q35" s="13" t="n">
        <f aca="false">Q3</f>
        <v>0</v>
      </c>
      <c r="R35" s="13" t="n">
        <f aca="false">R3</f>
        <v>0</v>
      </c>
      <c r="S35" s="13" t="n">
        <f aca="false">S3</f>
        <v>0</v>
      </c>
      <c r="T35" s="13" t="n">
        <f aca="false">T3</f>
        <v>0</v>
      </c>
      <c r="U35" s="13" t="n">
        <f aca="false">U3</f>
        <v>0</v>
      </c>
      <c r="V35" s="13" t="n">
        <f aca="false">V3</f>
        <v>0</v>
      </c>
      <c r="W35" s="13" t="n">
        <f aca="false">W3</f>
        <v>0</v>
      </c>
      <c r="X35" s="13" t="n">
        <f aca="false">X3</f>
        <v>0</v>
      </c>
      <c r="Y35" s="13" t="n">
        <f aca="false">Y3</f>
        <v>0</v>
      </c>
      <c r="Z35" s="13" t="n">
        <f aca="false">Z3</f>
        <v>0</v>
      </c>
      <c r="AA35" s="13"/>
      <c r="AB35" s="13" t="n">
        <f aca="false">AB3</f>
        <v>0</v>
      </c>
      <c r="AC35" s="13" t="n">
        <f aca="false">AC3</f>
        <v>0</v>
      </c>
      <c r="AD35" s="44"/>
      <c r="AE35" s="25"/>
      <c r="AF35" s="26"/>
    </row>
    <row r="36" s="51" customFormat="true" ht="15.75" hidden="false" customHeight="false" outlineLevel="0" collapsed="false">
      <c r="A36" s="45"/>
      <c r="B36" s="46" t="n">
        <f aca="false">SUM(B4:B34)</f>
        <v>0</v>
      </c>
      <c r="C36" s="47" t="n">
        <f aca="false">SUM(C4:C34)</f>
        <v>0</v>
      </c>
      <c r="D36" s="47" t="n">
        <f aca="false">SUM(D4:D34)</f>
        <v>0</v>
      </c>
      <c r="E36" s="47" t="n">
        <f aca="false">SUM(E4:E34)</f>
        <v>0</v>
      </c>
      <c r="F36" s="47" t="n">
        <f aca="false">SUM(F4:F34)</f>
        <v>0</v>
      </c>
      <c r="G36" s="47" t="n">
        <f aca="false">SUM(G4:G34)</f>
        <v>0</v>
      </c>
      <c r="H36" s="47" t="n">
        <f aca="false">SUM(H4:H34)</f>
        <v>0</v>
      </c>
      <c r="I36" s="47" t="n">
        <f aca="false">SUM(I4:I34)</f>
        <v>0</v>
      </c>
      <c r="J36" s="47" t="n">
        <f aca="false">SUM(J4:J34)</f>
        <v>0</v>
      </c>
      <c r="K36" s="47" t="n">
        <f aca="false">SUM(K4:K34)</f>
        <v>0</v>
      </c>
      <c r="L36" s="47" t="n">
        <f aca="false">SUM(L4:L34)</f>
        <v>0</v>
      </c>
      <c r="M36" s="47" t="n">
        <f aca="false">SUM(M4:M34)</f>
        <v>0</v>
      </c>
      <c r="N36" s="47" t="n">
        <f aca="false">SUM(N4:N34)</f>
        <v>0</v>
      </c>
      <c r="O36" s="47" t="n">
        <f aca="false">SUM(O4:O34)</f>
        <v>0</v>
      </c>
      <c r="P36" s="47" t="n">
        <f aca="false">SUM(P4:P34)</f>
        <v>0</v>
      </c>
      <c r="Q36" s="47" t="n">
        <f aca="false">SUM(Q4:Q34)</f>
        <v>0</v>
      </c>
      <c r="R36" s="47" t="n">
        <f aca="false">SUM(R4:R34)</f>
        <v>0</v>
      </c>
      <c r="S36" s="47" t="n">
        <f aca="false">SUM(S4:S34)</f>
        <v>0</v>
      </c>
      <c r="T36" s="47" t="n">
        <f aca="false">SUM(T4:T34)</f>
        <v>0</v>
      </c>
      <c r="U36" s="47" t="n">
        <f aca="false">SUM(U4:U34)</f>
        <v>0</v>
      </c>
      <c r="V36" s="47" t="n">
        <f aca="false">SUM(V4:V34)</f>
        <v>0</v>
      </c>
      <c r="W36" s="47" t="n">
        <f aca="false">SUM(W4:W34)</f>
        <v>0</v>
      </c>
      <c r="X36" s="47" t="n">
        <f aca="false">SUM(X4:X34)</f>
        <v>0</v>
      </c>
      <c r="Y36" s="47" t="n">
        <f aca="false">SUM(Y4:Y34)</f>
        <v>0</v>
      </c>
      <c r="Z36" s="47" t="n">
        <f aca="false">SUM(Z4:Z34)</f>
        <v>0</v>
      </c>
      <c r="AA36" s="47"/>
      <c r="AB36" s="47" t="n">
        <f aca="false">SUM(AB4:AB34)</f>
        <v>0</v>
      </c>
      <c r="AC36" s="48" t="n">
        <f aca="false">SUM(AC4:AC34)</f>
        <v>0</v>
      </c>
      <c r="AD36" s="49"/>
      <c r="AE36" s="50" t="n">
        <f aca="false">SUM(AD4:AD34)</f>
        <v>0</v>
      </c>
      <c r="AF36" s="26"/>
    </row>
    <row r="37" customFormat="false" ht="15.75" hidden="false" customHeight="false" outlineLevel="0" collapsed="false">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50" t="n">
        <f aca="false">SUM(B36:AC36)</f>
        <v>0</v>
      </c>
      <c r="AE37" s="25"/>
      <c r="AF37" s="26"/>
    </row>
  </sheetData>
  <printOptions headings="false" gridLines="false" gridLinesSet="true" horizontalCentered="false" verticalCentered="false"/>
  <pageMargins left="0.39375" right="0" top="0" bottom="0" header="0.511805555555555" footer="0.511805555555555"/>
  <pageSetup paperSize="9" scale="100" firstPageNumber="0" fitToWidth="1" fitToHeight="0"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tabColor rgb="FFFFFF00"/>
    <pageSetUpPr fitToPage="true"/>
  </sheetPr>
  <dimension ref="A1:AI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outlineLevelRow="0" outlineLevelCol="0"/>
  <cols>
    <col collapsed="false" customWidth="true" hidden="false" outlineLevel="0" max="1" min="1" style="0" width="8.71"/>
    <col collapsed="false" customWidth="true" hidden="false" outlineLevel="0" max="2" min="2" style="0" width="6.86"/>
    <col collapsed="false" customWidth="true" hidden="false" outlineLevel="0" max="3" min="3" style="0" width="6.57"/>
    <col collapsed="false" customWidth="true" hidden="false" outlineLevel="0" max="4" min="4" style="1" width="9.42"/>
    <col collapsed="false" customWidth="true" hidden="false" outlineLevel="0" max="5" min="5" style="0" width="10.42"/>
    <col collapsed="false" customWidth="true" hidden="false" outlineLevel="0" max="6" min="6" style="0" width="7"/>
    <col collapsed="false" customWidth="true" hidden="false" outlineLevel="0" max="7" min="7" style="0" width="12.86"/>
    <col collapsed="false" customWidth="true" hidden="false" outlineLevel="0" max="8" min="8" style="0" width="10.42"/>
    <col collapsed="false" customWidth="true" hidden="false" outlineLevel="0" max="9" min="9" style="0" width="6.01"/>
    <col collapsed="false" customWidth="true" hidden="false" outlineLevel="0" max="12" min="10" style="0" width="6.42"/>
    <col collapsed="false" customWidth="true" hidden="false" outlineLevel="0" max="15" min="13" style="0" width="5.14"/>
    <col collapsed="false" customWidth="true" hidden="false" outlineLevel="0" max="17" min="16" style="0" width="6.42"/>
    <col collapsed="false" customWidth="true" hidden="false" outlineLevel="0" max="25" min="18" style="0" width="5.14"/>
    <col collapsed="false" customWidth="true" hidden="false" outlineLevel="0" max="26" min="26" style="0" width="6.42"/>
    <col collapsed="false" customWidth="true" hidden="false" outlineLevel="0" max="29" min="27" style="0" width="5.14"/>
    <col collapsed="false" customWidth="true" hidden="false" outlineLevel="0" max="30" min="30" style="0" width="10.85"/>
    <col collapsed="false" customWidth="true" hidden="false" outlineLevel="0" max="31" min="31" style="0" width="6.42"/>
    <col collapsed="false" customWidth="true" hidden="false" outlineLevel="0" max="32" min="32" style="0" width="3.86"/>
    <col collapsed="false" customWidth="true" hidden="false" outlineLevel="0" max="33" min="33" style="0" width="10.85"/>
    <col collapsed="false" customWidth="true" hidden="false" outlineLevel="0" max="34" min="34" style="0" width="7.29"/>
    <col collapsed="false" customWidth="true" hidden="false" outlineLevel="0" max="35" min="35" style="2" width="3.42"/>
    <col collapsed="false" customWidth="true" hidden="false" outlineLevel="0" max="37" min="36" style="0" width="3.14"/>
    <col collapsed="false" customWidth="true" hidden="false" outlineLevel="0" max="38" min="38" style="0" width="14.43"/>
    <col collapsed="false" customWidth="true" hidden="false" outlineLevel="0" max="39" min="39" style="0" width="7.29"/>
    <col collapsed="false" customWidth="true" hidden="false" outlineLevel="0" max="1025" min="40" style="0" width="10.67"/>
  </cols>
  <sheetData>
    <row r="1" s="6" customFormat="true" ht="13.5" hidden="false" customHeight="false" outlineLevel="0" collapsed="false">
      <c r="A1" s="3" t="s">
        <v>19</v>
      </c>
      <c r="B1" s="4"/>
      <c r="C1" s="4"/>
      <c r="D1" s="4"/>
      <c r="E1" s="4"/>
      <c r="F1" s="4"/>
      <c r="G1" s="4"/>
      <c r="H1" s="4"/>
      <c r="I1" s="4"/>
      <c r="J1" s="4"/>
      <c r="K1" s="4"/>
      <c r="L1" s="4"/>
      <c r="M1" s="4"/>
      <c r="N1" s="4"/>
      <c r="O1" s="4"/>
      <c r="P1" s="4"/>
      <c r="Q1" s="4"/>
      <c r="R1" s="4"/>
      <c r="S1" s="4"/>
      <c r="T1" s="4"/>
      <c r="U1" s="4"/>
      <c r="V1" s="4"/>
      <c r="W1" s="4"/>
      <c r="X1" s="4"/>
      <c r="Y1" s="4"/>
      <c r="Z1" s="4"/>
      <c r="AA1" s="4"/>
      <c r="AB1" s="4"/>
      <c r="AC1" s="4"/>
      <c r="AD1" s="4"/>
      <c r="AE1" s="5"/>
      <c r="AI1" s="2"/>
    </row>
    <row r="2" customFormat="false" ht="13.5" hidden="false" customHeight="false" outlineLevel="0" collapsed="false">
      <c r="H2" s="1"/>
    </row>
    <row r="3" s="19" customFormat="true" ht="39" hidden="false" customHeight="false" outlineLevel="0" collapsed="false">
      <c r="A3" s="7" t="s">
        <v>1</v>
      </c>
      <c r="B3" s="8" t="s">
        <v>2</v>
      </c>
      <c r="C3" s="9" t="s">
        <v>3</v>
      </c>
      <c r="D3" s="10" t="s">
        <v>4</v>
      </c>
      <c r="E3" s="11" t="s">
        <v>5</v>
      </c>
      <c r="F3" s="12" t="s">
        <v>6</v>
      </c>
      <c r="G3" s="10" t="s">
        <v>7</v>
      </c>
      <c r="H3" s="10" t="s">
        <v>8</v>
      </c>
      <c r="I3" s="10" t="s">
        <v>9</v>
      </c>
      <c r="J3" s="13"/>
      <c r="K3" s="13"/>
      <c r="L3" s="13"/>
      <c r="M3" s="13"/>
      <c r="N3" s="13"/>
      <c r="O3" s="13"/>
      <c r="P3" s="13"/>
      <c r="Q3" s="13"/>
      <c r="R3" s="13"/>
      <c r="S3" s="13"/>
      <c r="T3" s="13"/>
      <c r="U3" s="13"/>
      <c r="V3" s="13"/>
      <c r="W3" s="13"/>
      <c r="X3" s="13"/>
      <c r="Y3" s="13"/>
      <c r="Z3" s="13"/>
      <c r="AA3" s="13"/>
      <c r="AB3" s="14"/>
      <c r="AC3" s="15"/>
      <c r="AD3" s="16" t="s">
        <v>10</v>
      </c>
      <c r="AE3" s="17"/>
      <c r="AF3" s="18" t="s">
        <v>11</v>
      </c>
    </row>
    <row r="4" customFormat="false" ht="12.75" hidden="false" customHeight="false" outlineLevel="0" collapsed="false">
      <c r="A4" s="20" t="n">
        <v>1</v>
      </c>
      <c r="B4" s="21"/>
      <c r="C4" s="21"/>
      <c r="D4" s="21"/>
      <c r="E4" s="21"/>
      <c r="F4" s="21"/>
      <c r="G4" s="21"/>
      <c r="H4" s="21"/>
      <c r="I4" s="21"/>
      <c r="J4" s="21"/>
      <c r="K4" s="21"/>
      <c r="L4" s="21"/>
      <c r="M4" s="21"/>
      <c r="N4" s="21"/>
      <c r="O4" s="21"/>
      <c r="P4" s="21"/>
      <c r="Q4" s="21"/>
      <c r="R4" s="21"/>
      <c r="S4" s="21"/>
      <c r="T4" s="21"/>
      <c r="U4" s="21"/>
      <c r="V4" s="21"/>
      <c r="W4" s="21"/>
      <c r="X4" s="21"/>
      <c r="Y4" s="21"/>
      <c r="Z4" s="21"/>
      <c r="AA4" s="21"/>
      <c r="AB4" s="22"/>
      <c r="AC4" s="23"/>
      <c r="AD4" s="24" t="n">
        <f aca="false">SUM(B4:AC4)</f>
        <v>0</v>
      </c>
      <c r="AE4" s="25"/>
      <c r="AF4" s="26"/>
    </row>
    <row r="5" customFormat="false" ht="12.75" hidden="false" customHeight="false" outlineLevel="0" collapsed="false">
      <c r="A5" s="27" t="n">
        <v>2</v>
      </c>
      <c r="B5" s="28"/>
      <c r="C5" s="28"/>
      <c r="D5" s="28"/>
      <c r="E5" s="28"/>
      <c r="F5" s="28"/>
      <c r="G5" s="28"/>
      <c r="H5" s="28"/>
      <c r="I5" s="28"/>
      <c r="J5" s="28"/>
      <c r="K5" s="28"/>
      <c r="L5" s="28"/>
      <c r="M5" s="28"/>
      <c r="N5" s="28"/>
      <c r="O5" s="28"/>
      <c r="P5" s="28"/>
      <c r="Q5" s="28"/>
      <c r="R5" s="28"/>
      <c r="S5" s="28"/>
      <c r="T5" s="28"/>
      <c r="U5" s="28"/>
      <c r="V5" s="28"/>
      <c r="W5" s="28"/>
      <c r="X5" s="28"/>
      <c r="Y5" s="28"/>
      <c r="Z5" s="28"/>
      <c r="AA5" s="28"/>
      <c r="AB5" s="29"/>
      <c r="AC5" s="30"/>
      <c r="AD5" s="31" t="n">
        <f aca="false">SUM(B5:AC5)</f>
        <v>0</v>
      </c>
      <c r="AE5" s="25"/>
      <c r="AF5" s="26"/>
    </row>
    <row r="6" customFormat="false" ht="12.75" hidden="false" customHeight="false" outlineLevel="0" collapsed="false">
      <c r="A6" s="32" t="n">
        <v>3</v>
      </c>
      <c r="B6" s="33"/>
      <c r="C6" s="33"/>
      <c r="D6" s="33"/>
      <c r="E6" s="33"/>
      <c r="F6" s="33"/>
      <c r="G6" s="33"/>
      <c r="H6" s="33"/>
      <c r="I6" s="33"/>
      <c r="J6" s="33"/>
      <c r="K6" s="33"/>
      <c r="L6" s="33"/>
      <c r="M6" s="33"/>
      <c r="N6" s="33"/>
      <c r="O6" s="33"/>
      <c r="P6" s="33"/>
      <c r="Q6" s="33"/>
      <c r="R6" s="33"/>
      <c r="S6" s="33"/>
      <c r="T6" s="33"/>
      <c r="U6" s="33"/>
      <c r="V6" s="33"/>
      <c r="W6" s="33"/>
      <c r="X6" s="33"/>
      <c r="Y6" s="33"/>
      <c r="Z6" s="33"/>
      <c r="AA6" s="33"/>
      <c r="AB6" s="34"/>
      <c r="AC6" s="35"/>
      <c r="AD6" s="36" t="n">
        <f aca="false">SUM(B6:AC6)</f>
        <v>0</v>
      </c>
      <c r="AE6" s="25"/>
      <c r="AF6" s="26"/>
    </row>
    <row r="7" customFormat="false" ht="12.75" hidden="false" customHeight="false" outlineLevel="0" collapsed="false">
      <c r="A7" s="32" t="n">
        <v>4</v>
      </c>
      <c r="B7" s="37"/>
      <c r="C7" s="37"/>
      <c r="D7" s="37"/>
      <c r="E7" s="37"/>
      <c r="F7" s="37"/>
      <c r="G7" s="37"/>
      <c r="H7" s="37"/>
      <c r="I7" s="37"/>
      <c r="J7" s="37"/>
      <c r="K7" s="37"/>
      <c r="L7" s="37"/>
      <c r="M7" s="37"/>
      <c r="N7" s="37"/>
      <c r="O7" s="37"/>
      <c r="P7" s="37"/>
      <c r="Q7" s="37"/>
      <c r="R7" s="37"/>
      <c r="S7" s="37"/>
      <c r="T7" s="37"/>
      <c r="U7" s="37"/>
      <c r="V7" s="37"/>
      <c r="W7" s="37"/>
      <c r="X7" s="37"/>
      <c r="Y7" s="37"/>
      <c r="Z7" s="37"/>
      <c r="AA7" s="37"/>
      <c r="AB7" s="38"/>
      <c r="AC7" s="39"/>
      <c r="AD7" s="36" t="n">
        <f aca="false">SUM(B7:AC7)</f>
        <v>0</v>
      </c>
      <c r="AE7" s="25"/>
      <c r="AF7" s="26"/>
    </row>
    <row r="8" customFormat="false" ht="12.75" hidden="false" customHeight="false" outlineLevel="0" collapsed="false">
      <c r="A8" s="32" t="n">
        <v>5</v>
      </c>
      <c r="B8" s="33"/>
      <c r="C8" s="33"/>
      <c r="D8" s="33"/>
      <c r="E8" s="33"/>
      <c r="F8" s="33"/>
      <c r="G8" s="33"/>
      <c r="H8" s="33"/>
      <c r="I8" s="33"/>
      <c r="J8" s="33"/>
      <c r="K8" s="33"/>
      <c r="L8" s="33"/>
      <c r="M8" s="33"/>
      <c r="N8" s="33"/>
      <c r="O8" s="33"/>
      <c r="P8" s="33"/>
      <c r="Q8" s="33"/>
      <c r="R8" s="33"/>
      <c r="S8" s="33"/>
      <c r="T8" s="33"/>
      <c r="U8" s="33"/>
      <c r="V8" s="33"/>
      <c r="W8" s="33"/>
      <c r="X8" s="33"/>
      <c r="Y8" s="33"/>
      <c r="Z8" s="33"/>
      <c r="AA8" s="33"/>
      <c r="AB8" s="34"/>
      <c r="AC8" s="35"/>
      <c r="AD8" s="36"/>
      <c r="AE8" s="25" t="n">
        <f aca="false">SUM(AD4:AD8)</f>
        <v>0</v>
      </c>
      <c r="AF8" s="26"/>
    </row>
    <row r="9" customFormat="false" ht="12.75" hidden="false" customHeight="false" outlineLevel="0" collapsed="false">
      <c r="A9" s="32" t="n">
        <v>6</v>
      </c>
      <c r="B9" s="37"/>
      <c r="C9" s="37"/>
      <c r="D9" s="37"/>
      <c r="E9" s="37"/>
      <c r="F9" s="37"/>
      <c r="G9" s="37"/>
      <c r="H9" s="37"/>
      <c r="I9" s="37"/>
      <c r="J9" s="37"/>
      <c r="K9" s="37"/>
      <c r="L9" s="37"/>
      <c r="M9" s="37"/>
      <c r="N9" s="37"/>
      <c r="O9" s="37"/>
      <c r="P9" s="37"/>
      <c r="Q9" s="37"/>
      <c r="R9" s="37"/>
      <c r="S9" s="37"/>
      <c r="T9" s="37"/>
      <c r="U9" s="37"/>
      <c r="V9" s="37"/>
      <c r="W9" s="37"/>
      <c r="X9" s="37"/>
      <c r="Y9" s="37"/>
      <c r="Z9" s="37"/>
      <c r="AA9" s="37"/>
      <c r="AB9" s="38"/>
      <c r="AC9" s="39"/>
      <c r="AD9" s="36" t="n">
        <f aca="false">SUM(B9:AC9)</f>
        <v>0</v>
      </c>
      <c r="AE9" s="25"/>
      <c r="AF9" s="26"/>
    </row>
    <row r="10" customFormat="false" ht="12.75" hidden="false" customHeight="false" outlineLevel="0" collapsed="false">
      <c r="A10" s="32" t="n">
        <v>7</v>
      </c>
      <c r="B10" s="33"/>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4"/>
      <c r="AC10" s="35"/>
      <c r="AD10" s="36" t="n">
        <f aca="false">SUM(B10:AC10)</f>
        <v>0</v>
      </c>
      <c r="AE10" s="25"/>
      <c r="AF10" s="26"/>
    </row>
    <row r="11" customFormat="false" ht="12.75" hidden="false" customHeight="false" outlineLevel="0" collapsed="false">
      <c r="A11" s="32" t="n">
        <v>8</v>
      </c>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8"/>
      <c r="AC11" s="39"/>
      <c r="AD11" s="36" t="n">
        <f aca="false">SUM(B11:AC11)</f>
        <v>0</v>
      </c>
      <c r="AE11" s="25"/>
      <c r="AF11" s="26"/>
    </row>
    <row r="12" customFormat="false" ht="12.75" hidden="false" customHeight="false" outlineLevel="0" collapsed="false">
      <c r="A12" s="27" t="n">
        <v>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9"/>
      <c r="AC12" s="30"/>
      <c r="AD12" s="31" t="n">
        <f aca="false">SUM(B12:AC12)</f>
        <v>0</v>
      </c>
      <c r="AE12" s="25"/>
      <c r="AF12" s="26"/>
    </row>
    <row r="13" customFormat="false" ht="12.75" hidden="false" customHeight="false" outlineLevel="0" collapsed="false">
      <c r="A13" s="32" t="n">
        <v>10</v>
      </c>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8"/>
      <c r="AC13" s="39"/>
      <c r="AD13" s="36" t="n">
        <f aca="false">SUM(B13:AC13)</f>
        <v>0</v>
      </c>
      <c r="AE13" s="25"/>
      <c r="AF13" s="26"/>
    </row>
    <row r="14" customFormat="false" ht="12.75" hidden="false" customHeight="false" outlineLevel="0" collapsed="false">
      <c r="A14" s="32" t="n">
        <v>11</v>
      </c>
      <c r="B14" s="40"/>
      <c r="C14" s="40"/>
      <c r="D14" s="40"/>
      <c r="E14" s="40"/>
      <c r="F14" s="40"/>
      <c r="G14" s="40"/>
      <c r="H14" s="40"/>
      <c r="I14" s="40"/>
      <c r="J14" s="40"/>
      <c r="K14" s="40"/>
      <c r="L14" s="40"/>
      <c r="M14" s="40"/>
      <c r="N14" s="40"/>
      <c r="O14" s="40"/>
      <c r="P14" s="40"/>
      <c r="Q14" s="40"/>
      <c r="R14" s="40"/>
      <c r="S14" s="40"/>
      <c r="T14" s="40"/>
      <c r="U14" s="40"/>
      <c r="V14" s="40"/>
      <c r="W14" s="40"/>
      <c r="X14" s="40"/>
      <c r="Y14" s="40"/>
      <c r="Z14" s="40"/>
      <c r="AA14" s="40"/>
      <c r="AB14" s="41"/>
      <c r="AC14" s="42"/>
      <c r="AD14" s="43" t="s">
        <v>12</v>
      </c>
      <c r="AE14" s="25"/>
      <c r="AF14" s="26"/>
    </row>
    <row r="15" customFormat="false" ht="12.75" hidden="false" customHeight="false" outlineLevel="0" collapsed="false">
      <c r="A15" s="32" t="n">
        <v>12</v>
      </c>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8"/>
      <c r="AC15" s="39"/>
      <c r="AD15" s="36"/>
      <c r="AE15" s="25" t="n">
        <f aca="false">SUM(AD9:AD15)</f>
        <v>0</v>
      </c>
      <c r="AF15" s="26"/>
    </row>
    <row r="16" customFormat="false" ht="12.75" hidden="false" customHeight="false" outlineLevel="0" collapsed="false">
      <c r="A16" s="32" t="n">
        <v>13</v>
      </c>
      <c r="B16" s="33"/>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4"/>
      <c r="AC16" s="35"/>
      <c r="AD16" s="36" t="n">
        <f aca="false">SUM(B16:AC16)</f>
        <v>0</v>
      </c>
      <c r="AE16" s="25"/>
      <c r="AF16" s="26"/>
    </row>
    <row r="17" customFormat="false" ht="12.75" hidden="false" customHeight="false" outlineLevel="0" collapsed="false">
      <c r="A17" s="32" t="n">
        <v>14</v>
      </c>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8"/>
      <c r="AC17" s="39"/>
      <c r="AD17" s="36" t="n">
        <f aca="false">SUM(B17:AC17)</f>
        <v>0</v>
      </c>
      <c r="AE17" s="25"/>
      <c r="AF17" s="26"/>
    </row>
    <row r="18" customFormat="false" ht="12.75" hidden="false" customHeight="false" outlineLevel="0" collapsed="false">
      <c r="A18" s="32" t="n">
        <v>15</v>
      </c>
      <c r="B18" s="33"/>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4"/>
      <c r="AC18" s="35"/>
      <c r="AD18" s="36" t="n">
        <f aca="false">SUM(B18:AC18)</f>
        <v>0</v>
      </c>
      <c r="AE18" s="25"/>
      <c r="AF18" s="26"/>
    </row>
    <row r="19" customFormat="false" ht="12.75" hidden="false" customHeight="false" outlineLevel="0" collapsed="false">
      <c r="A19" s="27" t="n">
        <v>16</v>
      </c>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9"/>
      <c r="AC19" s="30"/>
      <c r="AD19" s="31" t="n">
        <f aca="false">SUM(B19:AC19)</f>
        <v>0</v>
      </c>
      <c r="AE19" s="25"/>
      <c r="AF19" s="26"/>
    </row>
    <row r="20" customFormat="false" ht="12.75" hidden="false" customHeight="false" outlineLevel="0" collapsed="false">
      <c r="A20" s="32" t="n">
        <v>17</v>
      </c>
      <c r="B20" s="33"/>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4"/>
      <c r="AC20" s="35"/>
      <c r="AD20" s="36" t="n">
        <f aca="false">SUM(B20:AC20)</f>
        <v>0</v>
      </c>
      <c r="AE20" s="25"/>
      <c r="AF20" s="26"/>
    </row>
    <row r="21" customFormat="false" ht="12.75" hidden="false" customHeight="false" outlineLevel="0" collapsed="false">
      <c r="A21" s="32" t="n">
        <v>18</v>
      </c>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8"/>
      <c r="AC21" s="39"/>
      <c r="AD21" s="36" t="n">
        <f aca="false">SUM(B21:AC21)</f>
        <v>0</v>
      </c>
      <c r="AE21" s="25"/>
      <c r="AF21" s="26"/>
    </row>
    <row r="22" customFormat="false" ht="12.75" hidden="false" customHeight="false" outlineLevel="0" collapsed="false">
      <c r="A22" s="32" t="n">
        <v>19</v>
      </c>
      <c r="B22" s="33"/>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4"/>
      <c r="AC22" s="35"/>
      <c r="AD22" s="36"/>
      <c r="AE22" s="25" t="n">
        <f aca="false">SUM(AD16:AD22)</f>
        <v>0</v>
      </c>
      <c r="AF22" s="26"/>
    </row>
    <row r="23" customFormat="false" ht="12.75" hidden="false" customHeight="false" outlineLevel="0" collapsed="false">
      <c r="A23" s="32" t="n">
        <v>20</v>
      </c>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8"/>
      <c r="AC23" s="39"/>
      <c r="AD23" s="36" t="n">
        <f aca="false">SUM(B23:AC23)</f>
        <v>0</v>
      </c>
      <c r="AE23" s="25"/>
      <c r="AF23" s="26"/>
    </row>
    <row r="24" customFormat="false" ht="12.75" hidden="false" customHeight="false" outlineLevel="0" collapsed="false">
      <c r="A24" s="32" t="n">
        <v>21</v>
      </c>
      <c r="B24" s="33"/>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4"/>
      <c r="AC24" s="35"/>
      <c r="AD24" s="36" t="n">
        <f aca="false">SUM(B24:AC24)</f>
        <v>0</v>
      </c>
      <c r="AE24" s="25"/>
      <c r="AF24" s="26"/>
    </row>
    <row r="25" customFormat="false" ht="12.75" hidden="false" customHeight="false" outlineLevel="0" collapsed="false">
      <c r="A25" s="32" t="n">
        <v>22</v>
      </c>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8"/>
      <c r="AC25" s="39"/>
      <c r="AD25" s="36" t="n">
        <f aca="false">SUM(B25:AC25)</f>
        <v>0</v>
      </c>
      <c r="AE25" s="25"/>
      <c r="AF25" s="26"/>
    </row>
    <row r="26" customFormat="false" ht="12.75" hidden="false" customHeight="false" outlineLevel="0" collapsed="false">
      <c r="A26" s="27" t="n">
        <v>23</v>
      </c>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9"/>
      <c r="AC26" s="30"/>
      <c r="AD26" s="31" t="n">
        <f aca="false">SUM(B26:AC26)</f>
        <v>0</v>
      </c>
      <c r="AE26" s="25"/>
      <c r="AF26" s="26"/>
    </row>
    <row r="27" customFormat="false" ht="12.75" hidden="false" customHeight="false" outlineLevel="0" collapsed="false">
      <c r="A27" s="32" t="n">
        <v>24</v>
      </c>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8"/>
      <c r="AC27" s="39"/>
      <c r="AD27" s="36" t="n">
        <f aca="false">SUM(B27:AC27)</f>
        <v>0</v>
      </c>
      <c r="AE27" s="25"/>
      <c r="AF27" s="26"/>
    </row>
    <row r="28" customFormat="false" ht="12.75" hidden="false" customHeight="false" outlineLevel="0" collapsed="false">
      <c r="A28" s="32" t="n">
        <v>25</v>
      </c>
      <c r="B28" s="33"/>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4"/>
      <c r="AC28" s="35"/>
      <c r="AD28" s="36" t="n">
        <f aca="false">SUM(B28:AC28)</f>
        <v>0</v>
      </c>
      <c r="AE28" s="25"/>
      <c r="AF28" s="26"/>
    </row>
    <row r="29" customFormat="false" ht="12.75" hidden="false" customHeight="false" outlineLevel="0" collapsed="false">
      <c r="A29" s="32" t="n">
        <v>26</v>
      </c>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8"/>
      <c r="AC29" s="39"/>
      <c r="AD29" s="36"/>
      <c r="AE29" s="25" t="n">
        <f aca="false">SUM(AD23:AD29)</f>
        <v>0</v>
      </c>
      <c r="AF29" s="26"/>
    </row>
    <row r="30" customFormat="false" ht="12.75" hidden="false" customHeight="false" outlineLevel="0" collapsed="false">
      <c r="A30" s="32" t="n">
        <v>27</v>
      </c>
      <c r="B30" s="33"/>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4"/>
      <c r="AC30" s="35"/>
      <c r="AD30" s="36" t="n">
        <f aca="false">SUM(B30:AC30)</f>
        <v>0</v>
      </c>
      <c r="AE30" s="25"/>
      <c r="AF30" s="26"/>
    </row>
    <row r="31" customFormat="false" ht="12.75" hidden="false" customHeight="false" outlineLevel="0" collapsed="false">
      <c r="A31" s="32" t="n">
        <v>28</v>
      </c>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8"/>
      <c r="AC31" s="39"/>
      <c r="AD31" s="36" t="n">
        <f aca="false">SUM(B31:AC31)</f>
        <v>0</v>
      </c>
      <c r="AE31" s="25"/>
      <c r="AF31" s="26"/>
    </row>
    <row r="32" customFormat="false" ht="12.75" hidden="false" customHeight="false" outlineLevel="0" collapsed="false">
      <c r="A32" s="32" t="n">
        <v>29</v>
      </c>
      <c r="B32" s="33"/>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4"/>
      <c r="AC32" s="35"/>
      <c r="AD32" s="36" t="n">
        <f aca="false">SUM(B32:AC32)</f>
        <v>0</v>
      </c>
      <c r="AE32" s="25"/>
      <c r="AF32" s="26"/>
    </row>
    <row r="33" customFormat="false" ht="12.75" hidden="false" customHeight="false" outlineLevel="0" collapsed="false">
      <c r="A33" s="27" t="n">
        <v>30</v>
      </c>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9"/>
      <c r="AC33" s="30"/>
      <c r="AD33" s="31" t="n">
        <f aca="false">SUM(B33:AC33)</f>
        <v>0</v>
      </c>
      <c r="AE33" s="25"/>
      <c r="AF33" s="26"/>
    </row>
    <row r="34" customFormat="false" ht="13.5" hidden="false" customHeight="false" outlineLevel="0" collapsed="false">
      <c r="A34" s="32"/>
      <c r="B34" s="33"/>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4"/>
      <c r="AC34" s="35"/>
      <c r="AD34" s="36" t="n">
        <f aca="false">SUM(B34:AC34)</f>
        <v>0</v>
      </c>
      <c r="AE34" s="25" t="n">
        <f aca="false">SUM(AD30:AD34)</f>
        <v>0</v>
      </c>
      <c r="AF34" s="26"/>
    </row>
    <row r="35" s="6" customFormat="true" ht="39" hidden="false" customHeight="false" outlineLevel="0" collapsed="false">
      <c r="A35" s="7" t="s">
        <v>1</v>
      </c>
      <c r="B35" s="13" t="str">
        <f aca="false">B3</f>
        <v>Pliage </v>
      </c>
      <c r="C35" s="13" t="str">
        <f aca="false">C3</f>
        <v>Dépôt Quai</v>
      </c>
      <c r="D35" s="13" t="str">
        <f aca="false">D3</f>
        <v>chargt déchargt</v>
      </c>
      <c r="E35" s="13" t="str">
        <f aca="false">E3</f>
        <v>Essais nettoyage Dubus</v>
      </c>
      <c r="F35" s="13" t="str">
        <f aca="false">F3</f>
        <v>Panne Dubus</v>
      </c>
      <c r="G35" s="13" t="str">
        <f aca="false">G3</f>
        <v>Maintenance</v>
      </c>
      <c r="H35" s="13" t="str">
        <f aca="false">H3</f>
        <v>Rangmt nettoyage</v>
      </c>
      <c r="I35" s="13" t="str">
        <f aca="false">I3</f>
        <v>cales Bois</v>
      </c>
      <c r="J35" s="13" t="n">
        <f aca="false">J3</f>
        <v>0</v>
      </c>
      <c r="K35" s="13" t="n">
        <f aca="false">K3</f>
        <v>0</v>
      </c>
      <c r="L35" s="13" t="n">
        <f aca="false">L3</f>
        <v>0</v>
      </c>
      <c r="M35" s="13" t="n">
        <f aca="false">M3</f>
        <v>0</v>
      </c>
      <c r="N35" s="13" t="n">
        <f aca="false">N3</f>
        <v>0</v>
      </c>
      <c r="O35" s="13" t="n">
        <f aca="false">O3</f>
        <v>0</v>
      </c>
      <c r="P35" s="13" t="n">
        <f aca="false">P3</f>
        <v>0</v>
      </c>
      <c r="Q35" s="13" t="n">
        <f aca="false">Q3</f>
        <v>0</v>
      </c>
      <c r="R35" s="13" t="n">
        <f aca="false">R3</f>
        <v>0</v>
      </c>
      <c r="S35" s="13" t="n">
        <f aca="false">S3</f>
        <v>0</v>
      </c>
      <c r="T35" s="13" t="n">
        <f aca="false">T3</f>
        <v>0</v>
      </c>
      <c r="U35" s="13" t="n">
        <f aca="false">U3</f>
        <v>0</v>
      </c>
      <c r="V35" s="13" t="n">
        <f aca="false">V3</f>
        <v>0</v>
      </c>
      <c r="W35" s="13" t="n">
        <f aca="false">W3</f>
        <v>0</v>
      </c>
      <c r="X35" s="13" t="n">
        <f aca="false">X3</f>
        <v>0</v>
      </c>
      <c r="Y35" s="13" t="n">
        <f aca="false">Y3</f>
        <v>0</v>
      </c>
      <c r="Z35" s="13" t="n">
        <f aca="false">Z3</f>
        <v>0</v>
      </c>
      <c r="AA35" s="13"/>
      <c r="AB35" s="13" t="n">
        <f aca="false">AB3</f>
        <v>0</v>
      </c>
      <c r="AC35" s="13" t="n">
        <f aca="false">AC3</f>
        <v>0</v>
      </c>
      <c r="AD35" s="44"/>
      <c r="AE35" s="25"/>
      <c r="AF35" s="26"/>
    </row>
    <row r="36" s="51" customFormat="true" ht="15.75" hidden="false" customHeight="false" outlineLevel="0" collapsed="false">
      <c r="A36" s="45"/>
      <c r="B36" s="46" t="n">
        <f aca="false">SUM(B4:B34)</f>
        <v>0</v>
      </c>
      <c r="C36" s="47" t="n">
        <f aca="false">SUM(C4:C34)</f>
        <v>0</v>
      </c>
      <c r="D36" s="47" t="n">
        <f aca="false">SUM(D4:D34)</f>
        <v>0</v>
      </c>
      <c r="E36" s="47" t="n">
        <f aca="false">SUM(E4:E34)</f>
        <v>0</v>
      </c>
      <c r="F36" s="47" t="n">
        <f aca="false">SUM(F4:F34)</f>
        <v>0</v>
      </c>
      <c r="G36" s="47" t="n">
        <f aca="false">SUM(G4:G34)</f>
        <v>0</v>
      </c>
      <c r="H36" s="47" t="n">
        <f aca="false">SUM(H4:H34)</f>
        <v>0</v>
      </c>
      <c r="I36" s="47" t="n">
        <f aca="false">SUM(I4:I34)</f>
        <v>0</v>
      </c>
      <c r="J36" s="47" t="n">
        <f aca="false">SUM(J4:J34)</f>
        <v>0</v>
      </c>
      <c r="K36" s="47" t="n">
        <f aca="false">SUM(K4:K34)</f>
        <v>0</v>
      </c>
      <c r="L36" s="47" t="n">
        <f aca="false">SUM(L4:L34)</f>
        <v>0</v>
      </c>
      <c r="M36" s="47" t="n">
        <f aca="false">SUM(M4:M34)</f>
        <v>0</v>
      </c>
      <c r="N36" s="47" t="n">
        <f aca="false">SUM(N4:N34)</f>
        <v>0</v>
      </c>
      <c r="O36" s="47" t="n">
        <f aca="false">SUM(O4:O34)</f>
        <v>0</v>
      </c>
      <c r="P36" s="47" t="n">
        <f aca="false">SUM(P4:P34)</f>
        <v>0</v>
      </c>
      <c r="Q36" s="47" t="n">
        <f aca="false">SUM(Q4:Q34)</f>
        <v>0</v>
      </c>
      <c r="R36" s="47" t="n">
        <f aca="false">SUM(R4:R34)</f>
        <v>0</v>
      </c>
      <c r="S36" s="47" t="n">
        <f aca="false">SUM(S4:S34)</f>
        <v>0</v>
      </c>
      <c r="T36" s="47" t="n">
        <f aca="false">SUM(T4:T34)</f>
        <v>0</v>
      </c>
      <c r="U36" s="47" t="n">
        <f aca="false">SUM(U4:U34)</f>
        <v>0</v>
      </c>
      <c r="V36" s="47" t="n">
        <f aca="false">SUM(V4:V34)</f>
        <v>0</v>
      </c>
      <c r="W36" s="47" t="n">
        <f aca="false">SUM(W4:W34)</f>
        <v>0</v>
      </c>
      <c r="X36" s="47" t="n">
        <f aca="false">SUM(X4:X34)</f>
        <v>0</v>
      </c>
      <c r="Y36" s="47" t="n">
        <f aca="false">SUM(Y4:Y34)</f>
        <v>0</v>
      </c>
      <c r="Z36" s="47" t="n">
        <f aca="false">SUM(Z4:Z34)</f>
        <v>0</v>
      </c>
      <c r="AA36" s="47"/>
      <c r="AB36" s="47" t="n">
        <f aca="false">SUM(AB4:AB34)</f>
        <v>0</v>
      </c>
      <c r="AC36" s="48" t="n">
        <f aca="false">SUM(AC4:AC34)</f>
        <v>0</v>
      </c>
      <c r="AD36" s="49"/>
      <c r="AE36" s="50" t="n">
        <f aca="false">SUM(AD4:AD34)</f>
        <v>0</v>
      </c>
      <c r="AF36" s="26"/>
    </row>
    <row r="37" customFormat="false" ht="15.75" hidden="false" customHeight="false" outlineLevel="0" collapsed="false">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50" t="n">
        <f aca="false">SUM(B36:AC36)</f>
        <v>0</v>
      </c>
      <c r="AE37" s="25"/>
      <c r="AF37" s="26"/>
    </row>
  </sheetData>
  <printOptions headings="false" gridLines="false" gridLinesSet="true" horizontalCentered="false" verticalCentered="false"/>
  <pageMargins left="0.39375" right="0" top="0" bottom="0" header="0.511805555555555" footer="0.511805555555555"/>
  <pageSetup paperSize="9" scale="100" firstPageNumber="0" fitToWidth="1" fitToHeight="0"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tabColor rgb="FFFFFF00"/>
    <pageSetUpPr fitToPage="true"/>
  </sheetPr>
  <dimension ref="A1:AH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outlineLevelRow="0" outlineLevelCol="0"/>
  <cols>
    <col collapsed="false" customWidth="true" hidden="false" outlineLevel="0" max="1" min="1" style="0" width="8.71"/>
    <col collapsed="false" customWidth="true" hidden="false" outlineLevel="0" max="2" min="2" style="0" width="6.86"/>
    <col collapsed="false" customWidth="true" hidden="false" outlineLevel="0" max="3" min="3" style="0" width="6.57"/>
    <col collapsed="false" customWidth="true" hidden="false" outlineLevel="0" max="4" min="4" style="1" width="9.42"/>
    <col collapsed="false" customWidth="true" hidden="false" outlineLevel="0" max="5" min="5" style="0" width="10.42"/>
    <col collapsed="false" customWidth="true" hidden="false" outlineLevel="0" max="6" min="6" style="0" width="7"/>
    <col collapsed="false" customWidth="true" hidden="false" outlineLevel="0" max="7" min="7" style="0" width="12.86"/>
    <col collapsed="false" customWidth="true" hidden="false" outlineLevel="0" max="8" min="8" style="0" width="10.42"/>
    <col collapsed="false" customWidth="true" hidden="false" outlineLevel="0" max="9" min="9" style="0" width="6.01"/>
    <col collapsed="false" customWidth="true" hidden="false" outlineLevel="0" max="12" min="10" style="0" width="6.42"/>
    <col collapsed="false" customWidth="true" hidden="false" outlineLevel="0" max="15" min="13" style="0" width="5.14"/>
    <col collapsed="false" customWidth="true" hidden="false" outlineLevel="0" max="17" min="16" style="0" width="6.42"/>
    <col collapsed="false" customWidth="true" hidden="false" outlineLevel="0" max="25" min="18" style="0" width="5.14"/>
    <col collapsed="false" customWidth="true" hidden="false" outlineLevel="0" max="26" min="26" style="0" width="6.42"/>
    <col collapsed="false" customWidth="true" hidden="false" outlineLevel="0" max="29" min="27" style="0" width="5.14"/>
    <col collapsed="false" customWidth="true" hidden="false" outlineLevel="0" max="30" min="30" style="0" width="10.85"/>
    <col collapsed="false" customWidth="true" hidden="false" outlineLevel="0" max="31" min="31" style="0" width="6.42"/>
    <col collapsed="false" customWidth="true" hidden="false" outlineLevel="0" max="32" min="32" style="0" width="3.86"/>
    <col collapsed="false" customWidth="true" hidden="false" outlineLevel="0" max="33" min="33" style="0" width="7.57"/>
    <col collapsed="false" customWidth="true" hidden="false" outlineLevel="0" max="34" min="34" style="2" width="3.86"/>
    <col collapsed="false" customWidth="true" hidden="false" outlineLevel="0" max="1025" min="35" style="0" width="10.67"/>
  </cols>
  <sheetData>
    <row r="1" s="6" customFormat="true" ht="13.5" hidden="false" customHeight="false" outlineLevel="0" collapsed="false">
      <c r="A1" s="3" t="s">
        <v>20</v>
      </c>
      <c r="B1" s="4"/>
      <c r="C1" s="4"/>
      <c r="D1" s="4"/>
      <c r="E1" s="4"/>
      <c r="F1" s="4"/>
      <c r="G1" s="4"/>
      <c r="H1" s="4"/>
      <c r="I1" s="4"/>
      <c r="J1" s="4"/>
      <c r="K1" s="4"/>
      <c r="L1" s="4"/>
      <c r="M1" s="4"/>
      <c r="N1" s="4"/>
      <c r="O1" s="4"/>
      <c r="P1" s="4"/>
      <c r="Q1" s="4"/>
      <c r="R1" s="4"/>
      <c r="S1" s="4"/>
      <c r="T1" s="4"/>
      <c r="U1" s="4"/>
      <c r="V1" s="4"/>
      <c r="W1" s="4"/>
      <c r="X1" s="4"/>
      <c r="Y1" s="4"/>
      <c r="Z1" s="4"/>
      <c r="AA1" s="4"/>
      <c r="AB1" s="4"/>
      <c r="AC1" s="4"/>
      <c r="AD1" s="4"/>
      <c r="AE1" s="5"/>
      <c r="AH1" s="2"/>
    </row>
    <row r="2" customFormat="false" ht="13.5" hidden="false" customHeight="false" outlineLevel="0" collapsed="false">
      <c r="H2" s="1"/>
    </row>
    <row r="3" s="19" customFormat="true" ht="39" hidden="false" customHeight="false" outlineLevel="0" collapsed="false">
      <c r="A3" s="7" t="s">
        <v>1</v>
      </c>
      <c r="B3" s="8" t="s">
        <v>2</v>
      </c>
      <c r="C3" s="9" t="s">
        <v>3</v>
      </c>
      <c r="D3" s="10" t="s">
        <v>4</v>
      </c>
      <c r="E3" s="11" t="s">
        <v>5</v>
      </c>
      <c r="F3" s="12" t="s">
        <v>6</v>
      </c>
      <c r="G3" s="10" t="s">
        <v>7</v>
      </c>
      <c r="H3" s="10" t="s">
        <v>8</v>
      </c>
      <c r="I3" s="10" t="s">
        <v>9</v>
      </c>
      <c r="J3" s="13"/>
      <c r="K3" s="13"/>
      <c r="L3" s="13"/>
      <c r="M3" s="13"/>
      <c r="N3" s="13"/>
      <c r="O3" s="13"/>
      <c r="P3" s="13"/>
      <c r="Q3" s="13"/>
      <c r="R3" s="13"/>
      <c r="S3" s="13"/>
      <c r="T3" s="13"/>
      <c r="U3" s="13"/>
      <c r="V3" s="13"/>
      <c r="W3" s="13"/>
      <c r="X3" s="13"/>
      <c r="Y3" s="13"/>
      <c r="Z3" s="13"/>
      <c r="AA3" s="13"/>
      <c r="AB3" s="14"/>
      <c r="AC3" s="15"/>
      <c r="AD3" s="16" t="s">
        <v>10</v>
      </c>
      <c r="AE3" s="17"/>
      <c r="AF3" s="18" t="s">
        <v>11</v>
      </c>
      <c r="AG3" s="1"/>
    </row>
    <row r="4" customFormat="false" ht="12.75" hidden="false" customHeight="false" outlineLevel="0" collapsed="false">
      <c r="A4" s="20" t="n">
        <v>1</v>
      </c>
      <c r="B4" s="21"/>
      <c r="C4" s="21"/>
      <c r="D4" s="21"/>
      <c r="E4" s="21"/>
      <c r="F4" s="21"/>
      <c r="G4" s="21"/>
      <c r="H4" s="21"/>
      <c r="I4" s="21"/>
      <c r="J4" s="21"/>
      <c r="K4" s="21"/>
      <c r="L4" s="21"/>
      <c r="M4" s="21"/>
      <c r="N4" s="21"/>
      <c r="O4" s="21"/>
      <c r="P4" s="21"/>
      <c r="Q4" s="21"/>
      <c r="R4" s="21"/>
      <c r="S4" s="21"/>
      <c r="T4" s="21"/>
      <c r="U4" s="21"/>
      <c r="V4" s="21"/>
      <c r="W4" s="21"/>
      <c r="X4" s="21"/>
      <c r="Y4" s="21"/>
      <c r="Z4" s="21"/>
      <c r="AA4" s="21"/>
      <c r="AB4" s="22"/>
      <c r="AC4" s="23"/>
      <c r="AD4" s="24" t="n">
        <f aca="false">SUM(B4:AC4)</f>
        <v>0</v>
      </c>
      <c r="AE4" s="25"/>
      <c r="AF4" s="26"/>
    </row>
    <row r="5" customFormat="false" ht="12.75" hidden="false" customHeight="false" outlineLevel="0" collapsed="false">
      <c r="A5" s="27" t="n">
        <v>2</v>
      </c>
      <c r="B5" s="28"/>
      <c r="C5" s="28"/>
      <c r="D5" s="28"/>
      <c r="E5" s="28"/>
      <c r="F5" s="28"/>
      <c r="G5" s="28"/>
      <c r="H5" s="28"/>
      <c r="I5" s="28"/>
      <c r="J5" s="28"/>
      <c r="K5" s="28"/>
      <c r="L5" s="28"/>
      <c r="M5" s="28"/>
      <c r="N5" s="28"/>
      <c r="O5" s="28"/>
      <c r="P5" s="28"/>
      <c r="Q5" s="28"/>
      <c r="R5" s="28"/>
      <c r="S5" s="28"/>
      <c r="T5" s="28"/>
      <c r="U5" s="28"/>
      <c r="V5" s="28"/>
      <c r="W5" s="28"/>
      <c r="X5" s="28"/>
      <c r="Y5" s="28"/>
      <c r="Z5" s="28"/>
      <c r="AA5" s="28"/>
      <c r="AB5" s="29"/>
      <c r="AC5" s="30"/>
      <c r="AD5" s="31" t="n">
        <f aca="false">SUM(B5:AC5)</f>
        <v>0</v>
      </c>
      <c r="AE5" s="25"/>
      <c r="AF5" s="26"/>
    </row>
    <row r="6" customFormat="false" ht="12.75" hidden="false" customHeight="false" outlineLevel="0" collapsed="false">
      <c r="A6" s="32" t="n">
        <v>3</v>
      </c>
      <c r="B6" s="33"/>
      <c r="C6" s="33"/>
      <c r="D6" s="33"/>
      <c r="E6" s="33"/>
      <c r="F6" s="33"/>
      <c r="G6" s="33"/>
      <c r="H6" s="33"/>
      <c r="I6" s="33"/>
      <c r="J6" s="33"/>
      <c r="K6" s="33"/>
      <c r="L6" s="33"/>
      <c r="M6" s="33"/>
      <c r="N6" s="33"/>
      <c r="O6" s="33"/>
      <c r="P6" s="33"/>
      <c r="Q6" s="33"/>
      <c r="R6" s="33"/>
      <c r="S6" s="33"/>
      <c r="T6" s="33"/>
      <c r="U6" s="33"/>
      <c r="V6" s="33"/>
      <c r="W6" s="33"/>
      <c r="X6" s="33"/>
      <c r="Y6" s="33"/>
      <c r="Z6" s="33"/>
      <c r="AA6" s="33"/>
      <c r="AB6" s="34"/>
      <c r="AC6" s="35"/>
      <c r="AD6" s="36" t="n">
        <f aca="false">SUM(B6:AC6)</f>
        <v>0</v>
      </c>
      <c r="AE6" s="25"/>
      <c r="AF6" s="26"/>
    </row>
    <row r="7" customFormat="false" ht="12.75" hidden="false" customHeight="false" outlineLevel="0" collapsed="false">
      <c r="A7" s="32" t="n">
        <v>4</v>
      </c>
      <c r="B7" s="37"/>
      <c r="C7" s="37"/>
      <c r="D7" s="37"/>
      <c r="E7" s="37"/>
      <c r="F7" s="37"/>
      <c r="G7" s="37"/>
      <c r="H7" s="37"/>
      <c r="I7" s="37"/>
      <c r="J7" s="37"/>
      <c r="K7" s="37"/>
      <c r="L7" s="37"/>
      <c r="M7" s="37"/>
      <c r="N7" s="37"/>
      <c r="O7" s="37"/>
      <c r="P7" s="37"/>
      <c r="Q7" s="37"/>
      <c r="R7" s="37"/>
      <c r="S7" s="37"/>
      <c r="T7" s="37"/>
      <c r="U7" s="37"/>
      <c r="V7" s="37"/>
      <c r="W7" s="37"/>
      <c r="X7" s="37"/>
      <c r="Y7" s="37"/>
      <c r="Z7" s="37"/>
      <c r="AA7" s="37"/>
      <c r="AB7" s="38"/>
      <c r="AC7" s="39"/>
      <c r="AD7" s="36" t="n">
        <f aca="false">SUM(B7:AC7)</f>
        <v>0</v>
      </c>
      <c r="AE7" s="25"/>
      <c r="AF7" s="26"/>
    </row>
    <row r="8" customFormat="false" ht="12.75" hidden="false" customHeight="false" outlineLevel="0" collapsed="false">
      <c r="A8" s="32" t="n">
        <v>5</v>
      </c>
      <c r="B8" s="33"/>
      <c r="C8" s="33"/>
      <c r="D8" s="33"/>
      <c r="E8" s="33"/>
      <c r="F8" s="33"/>
      <c r="G8" s="33"/>
      <c r="H8" s="33"/>
      <c r="I8" s="33"/>
      <c r="J8" s="33"/>
      <c r="K8" s="33"/>
      <c r="L8" s="33"/>
      <c r="M8" s="33"/>
      <c r="N8" s="33"/>
      <c r="O8" s="33"/>
      <c r="P8" s="33"/>
      <c r="Q8" s="33"/>
      <c r="R8" s="33"/>
      <c r="S8" s="33"/>
      <c r="T8" s="33"/>
      <c r="U8" s="33"/>
      <c r="V8" s="33"/>
      <c r="W8" s="33"/>
      <c r="X8" s="33"/>
      <c r="Y8" s="33"/>
      <c r="Z8" s="33"/>
      <c r="AA8" s="33"/>
      <c r="AB8" s="34"/>
      <c r="AC8" s="35"/>
      <c r="AD8" s="36"/>
      <c r="AE8" s="25" t="n">
        <f aca="false">SUM(AD4:AD8)</f>
        <v>0</v>
      </c>
      <c r="AF8" s="26"/>
    </row>
    <row r="9" customFormat="false" ht="12.75" hidden="false" customHeight="false" outlineLevel="0" collapsed="false">
      <c r="A9" s="32" t="n">
        <v>6</v>
      </c>
      <c r="B9" s="37"/>
      <c r="C9" s="37"/>
      <c r="D9" s="37"/>
      <c r="E9" s="37"/>
      <c r="F9" s="37"/>
      <c r="G9" s="37"/>
      <c r="H9" s="37"/>
      <c r="I9" s="37"/>
      <c r="J9" s="37"/>
      <c r="K9" s="37"/>
      <c r="L9" s="37"/>
      <c r="M9" s="37"/>
      <c r="N9" s="37"/>
      <c r="O9" s="37"/>
      <c r="P9" s="37"/>
      <c r="Q9" s="37"/>
      <c r="R9" s="37"/>
      <c r="S9" s="37"/>
      <c r="T9" s="37"/>
      <c r="U9" s="37"/>
      <c r="V9" s="37"/>
      <c r="W9" s="37"/>
      <c r="X9" s="37"/>
      <c r="Y9" s="37"/>
      <c r="Z9" s="37"/>
      <c r="AA9" s="37"/>
      <c r="AB9" s="38"/>
      <c r="AC9" s="39"/>
      <c r="AD9" s="36" t="n">
        <f aca="false">SUM(B9:AC9)</f>
        <v>0</v>
      </c>
      <c r="AE9" s="25"/>
      <c r="AF9" s="26"/>
    </row>
    <row r="10" customFormat="false" ht="12.75" hidden="false" customHeight="false" outlineLevel="0" collapsed="false">
      <c r="A10" s="32" t="n">
        <v>7</v>
      </c>
      <c r="B10" s="33"/>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4"/>
      <c r="AC10" s="35"/>
      <c r="AD10" s="36" t="n">
        <f aca="false">SUM(B10:AC10)</f>
        <v>0</v>
      </c>
      <c r="AE10" s="25"/>
      <c r="AF10" s="26"/>
    </row>
    <row r="11" customFormat="false" ht="12.75" hidden="false" customHeight="false" outlineLevel="0" collapsed="false">
      <c r="A11" s="32" t="n">
        <v>8</v>
      </c>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8"/>
      <c r="AC11" s="39"/>
      <c r="AD11" s="36" t="n">
        <f aca="false">SUM(B11:AC11)</f>
        <v>0</v>
      </c>
      <c r="AE11" s="25"/>
      <c r="AF11" s="26"/>
    </row>
    <row r="12" customFormat="false" ht="12.75" hidden="false" customHeight="false" outlineLevel="0" collapsed="false">
      <c r="A12" s="27" t="n">
        <v>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9"/>
      <c r="AC12" s="30"/>
      <c r="AD12" s="31" t="n">
        <f aca="false">SUM(B12:AC12)</f>
        <v>0</v>
      </c>
      <c r="AE12" s="25"/>
      <c r="AF12" s="26"/>
    </row>
    <row r="13" customFormat="false" ht="12.75" hidden="false" customHeight="false" outlineLevel="0" collapsed="false">
      <c r="A13" s="32" t="n">
        <v>10</v>
      </c>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8"/>
      <c r="AC13" s="39"/>
      <c r="AD13" s="36" t="n">
        <f aca="false">SUM(B13:AC13)</f>
        <v>0</v>
      </c>
      <c r="AE13" s="25"/>
      <c r="AF13" s="26"/>
    </row>
    <row r="14" customFormat="false" ht="12.75" hidden="false" customHeight="false" outlineLevel="0" collapsed="false">
      <c r="A14" s="32" t="n">
        <v>11</v>
      </c>
      <c r="B14" s="40"/>
      <c r="C14" s="40"/>
      <c r="D14" s="40"/>
      <c r="E14" s="40"/>
      <c r="F14" s="40"/>
      <c r="G14" s="40"/>
      <c r="H14" s="40"/>
      <c r="I14" s="40"/>
      <c r="J14" s="40"/>
      <c r="K14" s="40"/>
      <c r="L14" s="40"/>
      <c r="M14" s="40"/>
      <c r="N14" s="40"/>
      <c r="O14" s="40"/>
      <c r="P14" s="40"/>
      <c r="Q14" s="40"/>
      <c r="R14" s="40"/>
      <c r="S14" s="40"/>
      <c r="T14" s="40"/>
      <c r="U14" s="40"/>
      <c r="V14" s="40"/>
      <c r="W14" s="40"/>
      <c r="X14" s="40"/>
      <c r="Y14" s="40"/>
      <c r="Z14" s="40"/>
      <c r="AA14" s="40"/>
      <c r="AB14" s="41"/>
      <c r="AC14" s="42"/>
      <c r="AD14" s="43" t="s">
        <v>12</v>
      </c>
      <c r="AE14" s="25"/>
      <c r="AF14" s="26"/>
    </row>
    <row r="15" customFormat="false" ht="12.75" hidden="false" customHeight="false" outlineLevel="0" collapsed="false">
      <c r="A15" s="32" t="n">
        <v>12</v>
      </c>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8"/>
      <c r="AC15" s="39"/>
      <c r="AD15" s="36"/>
      <c r="AE15" s="25" t="n">
        <f aca="false">SUM(AD9:AD15)</f>
        <v>0</v>
      </c>
      <c r="AF15" s="26"/>
    </row>
    <row r="16" customFormat="false" ht="12.75" hidden="false" customHeight="false" outlineLevel="0" collapsed="false">
      <c r="A16" s="32" t="n">
        <v>13</v>
      </c>
      <c r="B16" s="33"/>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4"/>
      <c r="AC16" s="35"/>
      <c r="AD16" s="36" t="n">
        <f aca="false">SUM(B16:AC16)</f>
        <v>0</v>
      </c>
      <c r="AE16" s="25"/>
      <c r="AF16" s="26"/>
    </row>
    <row r="17" customFormat="false" ht="12.75" hidden="false" customHeight="false" outlineLevel="0" collapsed="false">
      <c r="A17" s="32" t="n">
        <v>14</v>
      </c>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8"/>
      <c r="AC17" s="39"/>
      <c r="AD17" s="36" t="n">
        <f aca="false">SUM(B17:AC17)</f>
        <v>0</v>
      </c>
      <c r="AE17" s="25"/>
      <c r="AF17" s="26"/>
    </row>
    <row r="18" customFormat="false" ht="12.75" hidden="false" customHeight="false" outlineLevel="0" collapsed="false">
      <c r="A18" s="32" t="n">
        <v>15</v>
      </c>
      <c r="B18" s="33"/>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4"/>
      <c r="AC18" s="35"/>
      <c r="AD18" s="36" t="n">
        <f aca="false">SUM(B18:AC18)</f>
        <v>0</v>
      </c>
      <c r="AE18" s="25"/>
      <c r="AF18" s="26"/>
    </row>
    <row r="19" customFormat="false" ht="12.75" hidden="false" customHeight="false" outlineLevel="0" collapsed="false">
      <c r="A19" s="27" t="n">
        <v>16</v>
      </c>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9"/>
      <c r="AC19" s="30"/>
      <c r="AD19" s="31" t="n">
        <f aca="false">SUM(B19:AC19)</f>
        <v>0</v>
      </c>
      <c r="AE19" s="25"/>
      <c r="AF19" s="26"/>
    </row>
    <row r="20" customFormat="false" ht="12.75" hidden="false" customHeight="false" outlineLevel="0" collapsed="false">
      <c r="A20" s="32" t="n">
        <v>17</v>
      </c>
      <c r="B20" s="33"/>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4"/>
      <c r="AC20" s="35"/>
      <c r="AD20" s="36" t="n">
        <f aca="false">SUM(B20:AC20)</f>
        <v>0</v>
      </c>
      <c r="AE20" s="25"/>
      <c r="AF20" s="26"/>
    </row>
    <row r="21" customFormat="false" ht="12.75" hidden="false" customHeight="false" outlineLevel="0" collapsed="false">
      <c r="A21" s="32" t="n">
        <v>18</v>
      </c>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8"/>
      <c r="AC21" s="39"/>
      <c r="AD21" s="36" t="n">
        <f aca="false">SUM(B21:AC21)</f>
        <v>0</v>
      </c>
      <c r="AE21" s="25"/>
      <c r="AF21" s="26"/>
    </row>
    <row r="22" customFormat="false" ht="12.75" hidden="false" customHeight="false" outlineLevel="0" collapsed="false">
      <c r="A22" s="32" t="n">
        <v>19</v>
      </c>
      <c r="B22" s="33"/>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4"/>
      <c r="AC22" s="35"/>
      <c r="AD22" s="36"/>
      <c r="AE22" s="25" t="n">
        <f aca="false">SUM(AD16:AD22)</f>
        <v>0</v>
      </c>
      <c r="AF22" s="26"/>
    </row>
    <row r="23" customFormat="false" ht="12.75" hidden="false" customHeight="false" outlineLevel="0" collapsed="false">
      <c r="A23" s="32" t="n">
        <v>20</v>
      </c>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8"/>
      <c r="AC23" s="39"/>
      <c r="AD23" s="36" t="n">
        <f aca="false">SUM(B23:AC23)</f>
        <v>0</v>
      </c>
      <c r="AE23" s="25"/>
      <c r="AF23" s="26"/>
    </row>
    <row r="24" customFormat="false" ht="12.75" hidden="false" customHeight="false" outlineLevel="0" collapsed="false">
      <c r="A24" s="32" t="n">
        <v>21</v>
      </c>
      <c r="B24" s="33"/>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4"/>
      <c r="AC24" s="35"/>
      <c r="AD24" s="36" t="n">
        <f aca="false">SUM(B24:AC24)</f>
        <v>0</v>
      </c>
      <c r="AE24" s="25"/>
      <c r="AF24" s="26"/>
    </row>
    <row r="25" customFormat="false" ht="12.75" hidden="false" customHeight="false" outlineLevel="0" collapsed="false">
      <c r="A25" s="32" t="n">
        <v>22</v>
      </c>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8"/>
      <c r="AC25" s="39"/>
      <c r="AD25" s="36" t="n">
        <f aca="false">SUM(B25:AC25)</f>
        <v>0</v>
      </c>
      <c r="AE25" s="25"/>
      <c r="AF25" s="26"/>
    </row>
    <row r="26" customFormat="false" ht="12.75" hidden="false" customHeight="false" outlineLevel="0" collapsed="false">
      <c r="A26" s="27" t="n">
        <v>23</v>
      </c>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9"/>
      <c r="AC26" s="30"/>
      <c r="AD26" s="31" t="n">
        <f aca="false">SUM(B26:AC26)</f>
        <v>0</v>
      </c>
      <c r="AE26" s="25"/>
      <c r="AF26" s="26"/>
    </row>
    <row r="27" customFormat="false" ht="12.75" hidden="false" customHeight="false" outlineLevel="0" collapsed="false">
      <c r="A27" s="32" t="n">
        <v>24</v>
      </c>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8"/>
      <c r="AC27" s="39"/>
      <c r="AD27" s="36" t="n">
        <f aca="false">SUM(B27:AC27)</f>
        <v>0</v>
      </c>
      <c r="AE27" s="25"/>
      <c r="AF27" s="26"/>
    </row>
    <row r="28" customFormat="false" ht="12.75" hidden="false" customHeight="false" outlineLevel="0" collapsed="false">
      <c r="A28" s="32" t="n">
        <v>25</v>
      </c>
      <c r="B28" s="33"/>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4"/>
      <c r="AC28" s="35"/>
      <c r="AD28" s="36" t="n">
        <f aca="false">SUM(B28:AC28)</f>
        <v>0</v>
      </c>
      <c r="AE28" s="25"/>
      <c r="AF28" s="26"/>
    </row>
    <row r="29" customFormat="false" ht="12.75" hidden="false" customHeight="false" outlineLevel="0" collapsed="false">
      <c r="A29" s="32" t="n">
        <v>26</v>
      </c>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8"/>
      <c r="AC29" s="39"/>
      <c r="AD29" s="36"/>
      <c r="AE29" s="25" t="n">
        <f aca="false">SUM(AD23:AD29)</f>
        <v>0</v>
      </c>
      <c r="AF29" s="26"/>
    </row>
    <row r="30" customFormat="false" ht="12.75" hidden="false" customHeight="false" outlineLevel="0" collapsed="false">
      <c r="A30" s="32" t="n">
        <v>27</v>
      </c>
      <c r="B30" s="33"/>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4"/>
      <c r="AC30" s="35"/>
      <c r="AD30" s="36" t="n">
        <f aca="false">SUM(B30:AC30)</f>
        <v>0</v>
      </c>
      <c r="AE30" s="25"/>
      <c r="AF30" s="26"/>
    </row>
    <row r="31" customFormat="false" ht="12.75" hidden="false" customHeight="false" outlineLevel="0" collapsed="false">
      <c r="A31" s="32" t="n">
        <v>28</v>
      </c>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8"/>
      <c r="AC31" s="39"/>
      <c r="AD31" s="36" t="n">
        <f aca="false">SUM(B31:AC31)</f>
        <v>0</v>
      </c>
      <c r="AE31" s="25"/>
      <c r="AF31" s="26"/>
    </row>
    <row r="32" customFormat="false" ht="12.75" hidden="false" customHeight="false" outlineLevel="0" collapsed="false">
      <c r="A32" s="32" t="n">
        <v>29</v>
      </c>
      <c r="B32" s="33"/>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4"/>
      <c r="AC32" s="35"/>
      <c r="AD32" s="36" t="n">
        <f aca="false">SUM(B32:AC32)</f>
        <v>0</v>
      </c>
      <c r="AE32" s="25"/>
      <c r="AF32" s="26"/>
    </row>
    <row r="33" customFormat="false" ht="12.75" hidden="false" customHeight="false" outlineLevel="0" collapsed="false">
      <c r="A33" s="27" t="n">
        <v>30</v>
      </c>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9"/>
      <c r="AC33" s="30"/>
      <c r="AD33" s="31" t="n">
        <f aca="false">SUM(B33:AC33)</f>
        <v>0</v>
      </c>
      <c r="AE33" s="25"/>
      <c r="AF33" s="26"/>
    </row>
    <row r="34" customFormat="false" ht="13.5" hidden="false" customHeight="false" outlineLevel="0" collapsed="false">
      <c r="A34" s="32"/>
      <c r="B34" s="33"/>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4"/>
      <c r="AC34" s="35"/>
      <c r="AD34" s="36" t="n">
        <f aca="false">SUM(B34:AC34)</f>
        <v>0</v>
      </c>
      <c r="AE34" s="25" t="n">
        <f aca="false">SUM(AD30:AD34)</f>
        <v>0</v>
      </c>
      <c r="AF34" s="26"/>
    </row>
    <row r="35" s="6" customFormat="true" ht="39" hidden="false" customHeight="false" outlineLevel="0" collapsed="false">
      <c r="A35" s="7" t="s">
        <v>1</v>
      </c>
      <c r="B35" s="13" t="str">
        <f aca="false">B3</f>
        <v>Pliage </v>
      </c>
      <c r="C35" s="13" t="str">
        <f aca="false">C3</f>
        <v>Dépôt Quai</v>
      </c>
      <c r="D35" s="13" t="str">
        <f aca="false">D3</f>
        <v>chargt déchargt</v>
      </c>
      <c r="E35" s="13" t="str">
        <f aca="false">E3</f>
        <v>Essais nettoyage Dubus</v>
      </c>
      <c r="F35" s="13" t="str">
        <f aca="false">F3</f>
        <v>Panne Dubus</v>
      </c>
      <c r="G35" s="13" t="str">
        <f aca="false">G3</f>
        <v>Maintenance</v>
      </c>
      <c r="H35" s="13" t="str">
        <f aca="false">H3</f>
        <v>Rangmt nettoyage</v>
      </c>
      <c r="I35" s="13" t="str">
        <f aca="false">I3</f>
        <v>cales Bois</v>
      </c>
      <c r="J35" s="13" t="n">
        <f aca="false">J3</f>
        <v>0</v>
      </c>
      <c r="K35" s="13" t="n">
        <f aca="false">K3</f>
        <v>0</v>
      </c>
      <c r="L35" s="13" t="n">
        <f aca="false">L3</f>
        <v>0</v>
      </c>
      <c r="M35" s="13" t="n">
        <f aca="false">M3</f>
        <v>0</v>
      </c>
      <c r="N35" s="13" t="n">
        <f aca="false">N3</f>
        <v>0</v>
      </c>
      <c r="O35" s="13" t="n">
        <f aca="false">O3</f>
        <v>0</v>
      </c>
      <c r="P35" s="13" t="n">
        <f aca="false">P3</f>
        <v>0</v>
      </c>
      <c r="Q35" s="13" t="n">
        <f aca="false">Q3</f>
        <v>0</v>
      </c>
      <c r="R35" s="13" t="n">
        <f aca="false">R3</f>
        <v>0</v>
      </c>
      <c r="S35" s="13" t="n">
        <f aca="false">S3</f>
        <v>0</v>
      </c>
      <c r="T35" s="13" t="n">
        <f aca="false">T3</f>
        <v>0</v>
      </c>
      <c r="U35" s="13" t="n">
        <f aca="false">U3</f>
        <v>0</v>
      </c>
      <c r="V35" s="13" t="n">
        <f aca="false">V3</f>
        <v>0</v>
      </c>
      <c r="W35" s="13" t="n">
        <f aca="false">W3</f>
        <v>0</v>
      </c>
      <c r="X35" s="13" t="n">
        <f aca="false">X3</f>
        <v>0</v>
      </c>
      <c r="Y35" s="13" t="n">
        <f aca="false">Y3</f>
        <v>0</v>
      </c>
      <c r="Z35" s="13" t="n">
        <f aca="false">Z3</f>
        <v>0</v>
      </c>
      <c r="AA35" s="13"/>
      <c r="AB35" s="13" t="n">
        <f aca="false">AB3</f>
        <v>0</v>
      </c>
      <c r="AC35" s="13" t="n">
        <f aca="false">AC3</f>
        <v>0</v>
      </c>
      <c r="AD35" s="44"/>
      <c r="AE35" s="25"/>
      <c r="AF35" s="26"/>
    </row>
    <row r="36" s="51" customFormat="true" ht="15.75" hidden="false" customHeight="false" outlineLevel="0" collapsed="false">
      <c r="A36" s="45"/>
      <c r="B36" s="46" t="n">
        <f aca="false">SUM(B4:B34)</f>
        <v>0</v>
      </c>
      <c r="C36" s="47" t="n">
        <f aca="false">SUM(C4:C34)</f>
        <v>0</v>
      </c>
      <c r="D36" s="47" t="n">
        <f aca="false">SUM(D4:D34)</f>
        <v>0</v>
      </c>
      <c r="E36" s="47" t="n">
        <f aca="false">SUM(E4:E34)</f>
        <v>0</v>
      </c>
      <c r="F36" s="47" t="n">
        <f aca="false">SUM(F4:F34)</f>
        <v>0</v>
      </c>
      <c r="G36" s="47" t="n">
        <f aca="false">SUM(G4:G34)</f>
        <v>0</v>
      </c>
      <c r="H36" s="47" t="n">
        <f aca="false">SUM(H4:H34)</f>
        <v>0</v>
      </c>
      <c r="I36" s="47" t="n">
        <f aca="false">SUM(I4:I34)</f>
        <v>0</v>
      </c>
      <c r="J36" s="47" t="n">
        <f aca="false">SUM(J4:J34)</f>
        <v>0</v>
      </c>
      <c r="K36" s="47" t="n">
        <f aca="false">SUM(K4:K34)</f>
        <v>0</v>
      </c>
      <c r="L36" s="47" t="n">
        <f aca="false">SUM(L4:L34)</f>
        <v>0</v>
      </c>
      <c r="M36" s="47" t="n">
        <f aca="false">SUM(M4:M34)</f>
        <v>0</v>
      </c>
      <c r="N36" s="47" t="n">
        <f aca="false">SUM(N4:N34)</f>
        <v>0</v>
      </c>
      <c r="O36" s="47" t="n">
        <f aca="false">SUM(O4:O34)</f>
        <v>0</v>
      </c>
      <c r="P36" s="47" t="n">
        <f aca="false">SUM(P4:P34)</f>
        <v>0</v>
      </c>
      <c r="Q36" s="47" t="n">
        <f aca="false">SUM(Q4:Q34)</f>
        <v>0</v>
      </c>
      <c r="R36" s="47" t="n">
        <f aca="false">SUM(R4:R34)</f>
        <v>0</v>
      </c>
      <c r="S36" s="47" t="n">
        <f aca="false">SUM(S4:S34)</f>
        <v>0</v>
      </c>
      <c r="T36" s="47" t="n">
        <f aca="false">SUM(T4:T34)</f>
        <v>0</v>
      </c>
      <c r="U36" s="47" t="n">
        <f aca="false">SUM(U4:U34)</f>
        <v>0</v>
      </c>
      <c r="V36" s="47" t="n">
        <f aca="false">SUM(V4:V34)</f>
        <v>0</v>
      </c>
      <c r="W36" s="47" t="n">
        <f aca="false">SUM(W4:W34)</f>
        <v>0</v>
      </c>
      <c r="X36" s="47" t="n">
        <f aca="false">SUM(X4:X34)</f>
        <v>0</v>
      </c>
      <c r="Y36" s="47" t="n">
        <f aca="false">SUM(Y4:Y34)</f>
        <v>0</v>
      </c>
      <c r="Z36" s="47" t="n">
        <f aca="false">SUM(Z4:Z34)</f>
        <v>0</v>
      </c>
      <c r="AA36" s="47"/>
      <c r="AB36" s="47" t="n">
        <f aca="false">SUM(AB4:AB34)</f>
        <v>0</v>
      </c>
      <c r="AC36" s="48" t="n">
        <f aca="false">SUM(AC4:AC34)</f>
        <v>0</v>
      </c>
      <c r="AD36" s="49"/>
      <c r="AE36" s="50" t="n">
        <f aca="false">SUM(AD4:AD34)</f>
        <v>0</v>
      </c>
      <c r="AF36" s="26"/>
    </row>
    <row r="37" customFormat="false" ht="15.75" hidden="false" customHeight="false" outlineLevel="0" collapsed="false">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50" t="n">
        <f aca="false">SUM(B36:AC36)</f>
        <v>0</v>
      </c>
      <c r="AE37" s="25"/>
      <c r="AF37" s="26"/>
    </row>
  </sheetData>
  <printOptions headings="false" gridLines="false" gridLinesSet="true" horizontalCentered="false" verticalCentered="false"/>
  <pageMargins left="0.39375" right="0" top="0" bottom="0" header="0.511805555555555" footer="0.511805555555555"/>
  <pageSetup paperSize="9" scale="100" firstPageNumber="0" fitToWidth="1" fitToHeight="0"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tabColor rgb="FF0070C0"/>
    <pageSetUpPr fitToPage="true"/>
  </sheetPr>
  <dimension ref="A1:AF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outlineLevelRow="0" outlineLevelCol="0"/>
  <cols>
    <col collapsed="false" customWidth="true" hidden="false" outlineLevel="0" max="1" min="1" style="0" width="10.67"/>
    <col collapsed="false" customWidth="true" hidden="false" outlineLevel="0" max="2" min="2" style="0" width="6.86"/>
    <col collapsed="false" customWidth="true" hidden="false" outlineLevel="0" max="3" min="3" style="0" width="6.57"/>
    <col collapsed="false" customWidth="true" hidden="false" outlineLevel="0" max="4" min="4" style="1" width="9.42"/>
    <col collapsed="false" customWidth="true" hidden="false" outlineLevel="0" max="5" min="5" style="0" width="10.42"/>
    <col collapsed="false" customWidth="true" hidden="false" outlineLevel="0" max="6" min="6" style="0" width="7"/>
    <col collapsed="false" customWidth="true" hidden="false" outlineLevel="0" max="7" min="7" style="0" width="12.86"/>
    <col collapsed="false" customWidth="true" hidden="false" outlineLevel="0" max="8" min="8" style="0" width="10.42"/>
    <col collapsed="false" customWidth="true" hidden="false" outlineLevel="0" max="9" min="9" style="0" width="6.01"/>
    <col collapsed="false" customWidth="true" hidden="false" outlineLevel="0" max="12" min="10" style="0" width="6.42"/>
    <col collapsed="false" customWidth="true" hidden="false" outlineLevel="0" max="15" min="13" style="0" width="5.14"/>
    <col collapsed="false" customWidth="true" hidden="false" outlineLevel="0" max="17" min="16" style="0" width="6.42"/>
    <col collapsed="false" customWidth="true" hidden="false" outlineLevel="0" max="25" min="18" style="0" width="5.14"/>
    <col collapsed="false" customWidth="true" hidden="false" outlineLevel="0" max="26" min="26" style="0" width="6.42"/>
    <col collapsed="false" customWidth="true" hidden="false" outlineLevel="0" max="29" min="27" style="0" width="5.14"/>
    <col collapsed="false" customWidth="true" hidden="false" outlineLevel="0" max="30" min="30" style="0" width="10.85"/>
    <col collapsed="false" customWidth="true" hidden="false" outlineLevel="0" max="31" min="31" style="0" width="6.42"/>
    <col collapsed="false" customWidth="true" hidden="false" outlineLevel="0" max="32" min="32" style="0" width="3.86"/>
    <col collapsed="false" customWidth="true" hidden="false" outlineLevel="0" max="33" min="33" style="2" width="3.42"/>
    <col collapsed="false" customWidth="true" hidden="false" outlineLevel="0" max="1025" min="34" style="0" width="10.67"/>
  </cols>
  <sheetData>
    <row r="1" customFormat="false" ht="13.5" hidden="false" customHeight="false" outlineLevel="0" collapsed="false">
      <c r="A1" s="3" t="s">
        <v>21</v>
      </c>
      <c r="B1" s="4"/>
      <c r="C1" s="4"/>
      <c r="D1" s="4"/>
      <c r="E1" s="4"/>
      <c r="F1" s="4"/>
      <c r="G1" s="4"/>
      <c r="H1" s="4"/>
      <c r="I1" s="4"/>
      <c r="J1" s="4"/>
      <c r="K1" s="4"/>
      <c r="L1" s="4"/>
      <c r="M1" s="4"/>
      <c r="N1" s="4"/>
      <c r="O1" s="4"/>
      <c r="P1" s="4"/>
      <c r="Q1" s="4"/>
      <c r="R1" s="4"/>
      <c r="S1" s="4"/>
      <c r="T1" s="4"/>
      <c r="U1" s="4"/>
      <c r="V1" s="4"/>
      <c r="W1" s="4"/>
      <c r="X1" s="4"/>
      <c r="Y1" s="4"/>
      <c r="Z1" s="4"/>
      <c r="AA1" s="4"/>
      <c r="AB1" s="4"/>
      <c r="AC1" s="4"/>
      <c r="AD1" s="4"/>
      <c r="AE1" s="5"/>
    </row>
    <row r="2" customFormat="false" ht="13.5" hidden="false" customHeight="false" outlineLevel="0" collapsed="false">
      <c r="H2" s="1"/>
    </row>
    <row r="3" s="19" customFormat="true" ht="39" hidden="false" customHeight="false" outlineLevel="0" collapsed="false">
      <c r="A3" s="7" t="s">
        <v>1</v>
      </c>
      <c r="B3" s="8" t="s">
        <v>2</v>
      </c>
      <c r="C3" s="9" t="s">
        <v>3</v>
      </c>
      <c r="D3" s="10" t="s">
        <v>4</v>
      </c>
      <c r="E3" s="11" t="s">
        <v>5</v>
      </c>
      <c r="F3" s="12" t="s">
        <v>6</v>
      </c>
      <c r="G3" s="10" t="s">
        <v>7</v>
      </c>
      <c r="H3" s="10" t="s">
        <v>8</v>
      </c>
      <c r="I3" s="10" t="s">
        <v>9</v>
      </c>
      <c r="J3" s="13"/>
      <c r="K3" s="13"/>
      <c r="L3" s="13"/>
      <c r="M3" s="13"/>
      <c r="N3" s="13"/>
      <c r="O3" s="13"/>
      <c r="P3" s="13"/>
      <c r="Q3" s="13"/>
      <c r="R3" s="13"/>
      <c r="S3" s="13"/>
      <c r="T3" s="13"/>
      <c r="U3" s="13"/>
      <c r="V3" s="13"/>
      <c r="W3" s="13"/>
      <c r="X3" s="13"/>
      <c r="Y3" s="13"/>
      <c r="Z3" s="13"/>
      <c r="AA3" s="13"/>
      <c r="AB3" s="14"/>
      <c r="AC3" s="15"/>
      <c r="AD3" s="16" t="s">
        <v>10</v>
      </c>
      <c r="AE3" s="17"/>
      <c r="AF3" s="18" t="s">
        <v>11</v>
      </c>
    </row>
    <row r="4" customFormat="false" ht="12.75" hidden="false" customHeight="false" outlineLevel="0" collapsed="false">
      <c r="A4" s="20" t="n">
        <v>1</v>
      </c>
      <c r="B4" s="21"/>
      <c r="C4" s="21"/>
      <c r="D4" s="21"/>
      <c r="E4" s="21"/>
      <c r="F4" s="21"/>
      <c r="G4" s="21"/>
      <c r="H4" s="21"/>
      <c r="I4" s="21"/>
      <c r="J4" s="21"/>
      <c r="K4" s="21"/>
      <c r="L4" s="21"/>
      <c r="M4" s="21"/>
      <c r="N4" s="21"/>
      <c r="O4" s="21"/>
      <c r="P4" s="21"/>
      <c r="Q4" s="21"/>
      <c r="R4" s="21"/>
      <c r="S4" s="21"/>
      <c r="T4" s="21"/>
      <c r="U4" s="21"/>
      <c r="V4" s="21"/>
      <c r="W4" s="21"/>
      <c r="X4" s="21"/>
      <c r="Y4" s="21"/>
      <c r="Z4" s="21"/>
      <c r="AA4" s="21"/>
      <c r="AB4" s="22"/>
      <c r="AC4" s="23"/>
      <c r="AD4" s="24" t="n">
        <f aca="false">SUM(B4:AC4)</f>
        <v>0</v>
      </c>
      <c r="AE4" s="25"/>
      <c r="AF4" s="26"/>
    </row>
    <row r="5" customFormat="false" ht="12.75" hidden="false" customHeight="false" outlineLevel="0" collapsed="false">
      <c r="A5" s="27" t="n">
        <v>2</v>
      </c>
      <c r="B5" s="28"/>
      <c r="C5" s="28"/>
      <c r="D5" s="28"/>
      <c r="E5" s="28"/>
      <c r="F5" s="28"/>
      <c r="G5" s="28"/>
      <c r="H5" s="28"/>
      <c r="I5" s="28"/>
      <c r="J5" s="28"/>
      <c r="K5" s="28"/>
      <c r="L5" s="28"/>
      <c r="M5" s="28"/>
      <c r="N5" s="28"/>
      <c r="O5" s="28"/>
      <c r="P5" s="28"/>
      <c r="Q5" s="28"/>
      <c r="R5" s="28"/>
      <c r="S5" s="28"/>
      <c r="T5" s="28"/>
      <c r="U5" s="28"/>
      <c r="V5" s="28"/>
      <c r="W5" s="28"/>
      <c r="X5" s="28"/>
      <c r="Y5" s="28"/>
      <c r="Z5" s="28"/>
      <c r="AA5" s="28"/>
      <c r="AB5" s="29"/>
      <c r="AC5" s="30"/>
      <c r="AD5" s="31" t="n">
        <f aca="false">SUM(B5:AC5)</f>
        <v>0</v>
      </c>
      <c r="AE5" s="25"/>
      <c r="AF5" s="26"/>
    </row>
    <row r="6" customFormat="false" ht="12.75" hidden="false" customHeight="false" outlineLevel="0" collapsed="false">
      <c r="A6" s="32" t="n">
        <v>3</v>
      </c>
      <c r="B6" s="33"/>
      <c r="C6" s="33"/>
      <c r="D6" s="33"/>
      <c r="E6" s="33"/>
      <c r="F6" s="33"/>
      <c r="G6" s="33"/>
      <c r="H6" s="33"/>
      <c r="I6" s="33"/>
      <c r="J6" s="33"/>
      <c r="K6" s="33"/>
      <c r="L6" s="33"/>
      <c r="M6" s="33"/>
      <c r="N6" s="33"/>
      <c r="O6" s="33"/>
      <c r="P6" s="33"/>
      <c r="Q6" s="33"/>
      <c r="R6" s="33"/>
      <c r="S6" s="33"/>
      <c r="T6" s="33"/>
      <c r="U6" s="33"/>
      <c r="V6" s="33"/>
      <c r="W6" s="33"/>
      <c r="X6" s="33"/>
      <c r="Y6" s="33"/>
      <c r="Z6" s="33"/>
      <c r="AA6" s="33"/>
      <c r="AB6" s="34"/>
      <c r="AC6" s="35"/>
      <c r="AD6" s="36" t="n">
        <f aca="false">SUM(B6:AC6)</f>
        <v>0</v>
      </c>
      <c r="AE6" s="25"/>
      <c r="AF6" s="26"/>
    </row>
    <row r="7" customFormat="false" ht="12.75" hidden="false" customHeight="false" outlineLevel="0" collapsed="false">
      <c r="A7" s="32" t="n">
        <v>4</v>
      </c>
      <c r="B7" s="37"/>
      <c r="C7" s="37"/>
      <c r="D7" s="37"/>
      <c r="E7" s="37"/>
      <c r="F7" s="37"/>
      <c r="G7" s="37"/>
      <c r="H7" s="37"/>
      <c r="I7" s="37"/>
      <c r="J7" s="37"/>
      <c r="K7" s="37"/>
      <c r="L7" s="37"/>
      <c r="M7" s="37"/>
      <c r="N7" s="37"/>
      <c r="O7" s="37"/>
      <c r="P7" s="37"/>
      <c r="Q7" s="37"/>
      <c r="R7" s="37"/>
      <c r="S7" s="37"/>
      <c r="T7" s="37"/>
      <c r="U7" s="37"/>
      <c r="V7" s="37"/>
      <c r="W7" s="37"/>
      <c r="X7" s="37"/>
      <c r="Y7" s="37"/>
      <c r="Z7" s="37"/>
      <c r="AA7" s="37"/>
      <c r="AB7" s="38"/>
      <c r="AC7" s="39"/>
      <c r="AD7" s="36" t="n">
        <f aca="false">SUM(B7:AC7)</f>
        <v>0</v>
      </c>
      <c r="AE7" s="25"/>
      <c r="AF7" s="26"/>
    </row>
    <row r="8" customFormat="false" ht="12.75" hidden="false" customHeight="false" outlineLevel="0" collapsed="false">
      <c r="A8" s="32" t="n">
        <v>5</v>
      </c>
      <c r="B8" s="33"/>
      <c r="C8" s="33"/>
      <c r="D8" s="33"/>
      <c r="E8" s="33"/>
      <c r="F8" s="33"/>
      <c r="G8" s="33"/>
      <c r="H8" s="33"/>
      <c r="I8" s="33"/>
      <c r="J8" s="33"/>
      <c r="K8" s="33"/>
      <c r="L8" s="33"/>
      <c r="M8" s="33"/>
      <c r="N8" s="33"/>
      <c r="O8" s="33"/>
      <c r="P8" s="33"/>
      <c r="Q8" s="33"/>
      <c r="R8" s="33"/>
      <c r="S8" s="33"/>
      <c r="T8" s="33"/>
      <c r="U8" s="33"/>
      <c r="V8" s="33"/>
      <c r="W8" s="33"/>
      <c r="X8" s="33"/>
      <c r="Y8" s="33"/>
      <c r="Z8" s="33"/>
      <c r="AA8" s="33"/>
      <c r="AB8" s="34"/>
      <c r="AC8" s="35"/>
      <c r="AD8" s="36"/>
      <c r="AE8" s="25" t="n">
        <f aca="false">SUM(AD4:AD8)</f>
        <v>0</v>
      </c>
      <c r="AF8" s="26"/>
    </row>
    <row r="9" customFormat="false" ht="12.75" hidden="false" customHeight="false" outlineLevel="0" collapsed="false">
      <c r="A9" s="32" t="n">
        <v>6</v>
      </c>
      <c r="B9" s="37"/>
      <c r="C9" s="37"/>
      <c r="D9" s="37"/>
      <c r="E9" s="37"/>
      <c r="F9" s="37"/>
      <c r="G9" s="37"/>
      <c r="H9" s="37"/>
      <c r="I9" s="37"/>
      <c r="J9" s="37"/>
      <c r="K9" s="37"/>
      <c r="L9" s="37"/>
      <c r="M9" s="37"/>
      <c r="N9" s="37"/>
      <c r="O9" s="37"/>
      <c r="P9" s="37"/>
      <c r="Q9" s="37"/>
      <c r="R9" s="37"/>
      <c r="S9" s="37"/>
      <c r="T9" s="37"/>
      <c r="U9" s="37"/>
      <c r="V9" s="37"/>
      <c r="W9" s="37"/>
      <c r="X9" s="37"/>
      <c r="Y9" s="37"/>
      <c r="Z9" s="37"/>
      <c r="AA9" s="37"/>
      <c r="AB9" s="38"/>
      <c r="AC9" s="39"/>
      <c r="AD9" s="36" t="n">
        <f aca="false">SUM(B9:AC9)</f>
        <v>0</v>
      </c>
      <c r="AE9" s="25"/>
      <c r="AF9" s="26"/>
    </row>
    <row r="10" customFormat="false" ht="12.75" hidden="false" customHeight="false" outlineLevel="0" collapsed="false">
      <c r="A10" s="32" t="n">
        <v>7</v>
      </c>
      <c r="B10" s="33"/>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4"/>
      <c r="AC10" s="35"/>
      <c r="AD10" s="36" t="n">
        <f aca="false">SUM(B10:AC10)</f>
        <v>0</v>
      </c>
      <c r="AE10" s="25"/>
      <c r="AF10" s="26"/>
    </row>
    <row r="11" customFormat="false" ht="12.75" hidden="false" customHeight="false" outlineLevel="0" collapsed="false">
      <c r="A11" s="32" t="n">
        <v>8</v>
      </c>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8"/>
      <c r="AC11" s="39"/>
      <c r="AD11" s="36" t="n">
        <f aca="false">SUM(B11:AC11)</f>
        <v>0</v>
      </c>
      <c r="AE11" s="25"/>
      <c r="AF11" s="26"/>
    </row>
    <row r="12" customFormat="false" ht="12.75" hidden="false" customHeight="false" outlineLevel="0" collapsed="false">
      <c r="A12" s="27" t="n">
        <v>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9"/>
      <c r="AC12" s="30"/>
      <c r="AD12" s="31" t="n">
        <f aca="false">SUM(B12:AC12)</f>
        <v>0</v>
      </c>
      <c r="AE12" s="25"/>
      <c r="AF12" s="26"/>
    </row>
    <row r="13" customFormat="false" ht="12.75" hidden="false" customHeight="false" outlineLevel="0" collapsed="false">
      <c r="A13" s="32" t="n">
        <v>10</v>
      </c>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8"/>
      <c r="AC13" s="39"/>
      <c r="AD13" s="36" t="n">
        <f aca="false">SUM(B13:AC13)</f>
        <v>0</v>
      </c>
      <c r="AE13" s="25"/>
      <c r="AF13" s="26"/>
    </row>
    <row r="14" customFormat="false" ht="12.75" hidden="false" customHeight="false" outlineLevel="0" collapsed="false">
      <c r="A14" s="32" t="n">
        <v>11</v>
      </c>
      <c r="B14" s="40"/>
      <c r="C14" s="40"/>
      <c r="D14" s="40"/>
      <c r="E14" s="40"/>
      <c r="F14" s="40"/>
      <c r="G14" s="40"/>
      <c r="H14" s="40"/>
      <c r="I14" s="40"/>
      <c r="J14" s="40"/>
      <c r="K14" s="40"/>
      <c r="L14" s="40"/>
      <c r="M14" s="40"/>
      <c r="N14" s="40"/>
      <c r="O14" s="40"/>
      <c r="P14" s="40"/>
      <c r="Q14" s="40"/>
      <c r="R14" s="40"/>
      <c r="S14" s="40"/>
      <c r="T14" s="40"/>
      <c r="U14" s="40"/>
      <c r="V14" s="40"/>
      <c r="W14" s="40"/>
      <c r="X14" s="40"/>
      <c r="Y14" s="40"/>
      <c r="Z14" s="40"/>
      <c r="AA14" s="40"/>
      <c r="AB14" s="41"/>
      <c r="AC14" s="42"/>
      <c r="AD14" s="43" t="s">
        <v>12</v>
      </c>
      <c r="AE14" s="25"/>
      <c r="AF14" s="26"/>
    </row>
    <row r="15" customFormat="false" ht="12.75" hidden="false" customHeight="false" outlineLevel="0" collapsed="false">
      <c r="A15" s="32" t="n">
        <v>12</v>
      </c>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8"/>
      <c r="AC15" s="39"/>
      <c r="AD15" s="36"/>
      <c r="AE15" s="25" t="n">
        <f aca="false">SUM(AD9:AD15)</f>
        <v>0</v>
      </c>
      <c r="AF15" s="26"/>
    </row>
    <row r="16" customFormat="false" ht="12.75" hidden="false" customHeight="false" outlineLevel="0" collapsed="false">
      <c r="A16" s="32" t="n">
        <v>13</v>
      </c>
      <c r="B16" s="33"/>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4"/>
      <c r="AC16" s="35"/>
      <c r="AD16" s="36" t="n">
        <f aca="false">SUM(B16:AC16)</f>
        <v>0</v>
      </c>
      <c r="AE16" s="25"/>
      <c r="AF16" s="26"/>
    </row>
    <row r="17" customFormat="false" ht="12.75" hidden="false" customHeight="false" outlineLevel="0" collapsed="false">
      <c r="A17" s="32" t="n">
        <v>14</v>
      </c>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8"/>
      <c r="AC17" s="39"/>
      <c r="AD17" s="36" t="n">
        <f aca="false">SUM(B17:AC17)</f>
        <v>0</v>
      </c>
      <c r="AE17" s="25"/>
      <c r="AF17" s="26"/>
    </row>
    <row r="18" customFormat="false" ht="12.75" hidden="false" customHeight="false" outlineLevel="0" collapsed="false">
      <c r="A18" s="32" t="n">
        <v>15</v>
      </c>
      <c r="B18" s="33"/>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4"/>
      <c r="AC18" s="35"/>
      <c r="AD18" s="36" t="n">
        <f aca="false">SUM(B18:AC18)</f>
        <v>0</v>
      </c>
      <c r="AE18" s="25"/>
      <c r="AF18" s="26"/>
    </row>
    <row r="19" customFormat="false" ht="12.75" hidden="false" customHeight="false" outlineLevel="0" collapsed="false">
      <c r="A19" s="27" t="n">
        <v>16</v>
      </c>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9"/>
      <c r="AC19" s="30"/>
      <c r="AD19" s="31" t="n">
        <f aca="false">SUM(B19:AC19)</f>
        <v>0</v>
      </c>
      <c r="AE19" s="25"/>
      <c r="AF19" s="26"/>
    </row>
    <row r="20" customFormat="false" ht="12.75" hidden="false" customHeight="false" outlineLevel="0" collapsed="false">
      <c r="A20" s="32" t="n">
        <v>17</v>
      </c>
      <c r="B20" s="33"/>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4"/>
      <c r="AC20" s="35"/>
      <c r="AD20" s="36" t="n">
        <f aca="false">SUM(B20:AC20)</f>
        <v>0</v>
      </c>
      <c r="AE20" s="25"/>
      <c r="AF20" s="26"/>
    </row>
    <row r="21" customFormat="false" ht="12.75" hidden="false" customHeight="false" outlineLevel="0" collapsed="false">
      <c r="A21" s="32" t="n">
        <v>18</v>
      </c>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8"/>
      <c r="AC21" s="39"/>
      <c r="AD21" s="36" t="n">
        <f aca="false">SUM(B21:AC21)</f>
        <v>0</v>
      </c>
      <c r="AE21" s="25"/>
      <c r="AF21" s="26"/>
    </row>
    <row r="22" customFormat="false" ht="12.75" hidden="false" customHeight="false" outlineLevel="0" collapsed="false">
      <c r="A22" s="32" t="n">
        <v>19</v>
      </c>
      <c r="B22" s="33"/>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4"/>
      <c r="AC22" s="35"/>
      <c r="AD22" s="36"/>
      <c r="AE22" s="25" t="n">
        <f aca="false">SUM(AD16:AD22)</f>
        <v>0</v>
      </c>
      <c r="AF22" s="26"/>
    </row>
    <row r="23" customFormat="false" ht="12.75" hidden="false" customHeight="false" outlineLevel="0" collapsed="false">
      <c r="A23" s="32" t="n">
        <v>20</v>
      </c>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8"/>
      <c r="AC23" s="39"/>
      <c r="AD23" s="36" t="n">
        <f aca="false">SUM(B23:AC23)</f>
        <v>0</v>
      </c>
      <c r="AE23" s="25"/>
      <c r="AF23" s="26"/>
    </row>
    <row r="24" customFormat="false" ht="12.75" hidden="false" customHeight="false" outlineLevel="0" collapsed="false">
      <c r="A24" s="32" t="n">
        <v>21</v>
      </c>
      <c r="B24" s="33"/>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4"/>
      <c r="AC24" s="35"/>
      <c r="AD24" s="36" t="n">
        <f aca="false">SUM(B24:AC24)</f>
        <v>0</v>
      </c>
      <c r="AE24" s="25"/>
      <c r="AF24" s="26"/>
    </row>
    <row r="25" customFormat="false" ht="12.75" hidden="false" customHeight="false" outlineLevel="0" collapsed="false">
      <c r="A25" s="32" t="n">
        <v>22</v>
      </c>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8"/>
      <c r="AC25" s="39"/>
      <c r="AD25" s="36" t="n">
        <f aca="false">SUM(B25:AC25)</f>
        <v>0</v>
      </c>
      <c r="AE25" s="25"/>
      <c r="AF25" s="26"/>
    </row>
    <row r="26" customFormat="false" ht="12.75" hidden="false" customHeight="false" outlineLevel="0" collapsed="false">
      <c r="A26" s="27" t="n">
        <v>23</v>
      </c>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9"/>
      <c r="AC26" s="30"/>
      <c r="AD26" s="31" t="n">
        <f aca="false">SUM(B26:AC26)</f>
        <v>0</v>
      </c>
      <c r="AE26" s="25"/>
      <c r="AF26" s="26"/>
    </row>
    <row r="27" customFormat="false" ht="12.75" hidden="false" customHeight="false" outlineLevel="0" collapsed="false">
      <c r="A27" s="32" t="n">
        <v>24</v>
      </c>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8"/>
      <c r="AC27" s="39"/>
      <c r="AD27" s="36" t="n">
        <f aca="false">SUM(B27:AC27)</f>
        <v>0</v>
      </c>
      <c r="AE27" s="25"/>
      <c r="AF27" s="26"/>
    </row>
    <row r="28" customFormat="false" ht="12.75" hidden="false" customHeight="false" outlineLevel="0" collapsed="false">
      <c r="A28" s="32" t="n">
        <v>25</v>
      </c>
      <c r="B28" s="33"/>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4"/>
      <c r="AC28" s="35"/>
      <c r="AD28" s="36" t="n">
        <f aca="false">SUM(B28:AC28)</f>
        <v>0</v>
      </c>
      <c r="AE28" s="25"/>
      <c r="AF28" s="26"/>
    </row>
    <row r="29" customFormat="false" ht="12.75" hidden="false" customHeight="false" outlineLevel="0" collapsed="false">
      <c r="A29" s="32" t="n">
        <v>26</v>
      </c>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8"/>
      <c r="AC29" s="39"/>
      <c r="AD29" s="36"/>
      <c r="AE29" s="25" t="n">
        <f aca="false">SUM(AD23:AD29)</f>
        <v>0</v>
      </c>
      <c r="AF29" s="26"/>
    </row>
    <row r="30" customFormat="false" ht="12.75" hidden="false" customHeight="false" outlineLevel="0" collapsed="false">
      <c r="A30" s="32" t="n">
        <v>27</v>
      </c>
      <c r="B30" s="33"/>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4"/>
      <c r="AC30" s="35"/>
      <c r="AD30" s="36" t="n">
        <f aca="false">SUM(B30:AC30)</f>
        <v>0</v>
      </c>
      <c r="AE30" s="25"/>
      <c r="AF30" s="26"/>
    </row>
    <row r="31" customFormat="false" ht="12.75" hidden="false" customHeight="false" outlineLevel="0" collapsed="false">
      <c r="A31" s="32" t="n">
        <v>28</v>
      </c>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8"/>
      <c r="AC31" s="39"/>
      <c r="AD31" s="36" t="n">
        <f aca="false">SUM(B31:AC31)</f>
        <v>0</v>
      </c>
      <c r="AE31" s="25"/>
      <c r="AF31" s="26"/>
    </row>
    <row r="32" customFormat="false" ht="12.75" hidden="false" customHeight="false" outlineLevel="0" collapsed="false">
      <c r="A32" s="32" t="n">
        <v>29</v>
      </c>
      <c r="B32" s="33"/>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4"/>
      <c r="AC32" s="35"/>
      <c r="AD32" s="36" t="n">
        <f aca="false">SUM(B32:AC32)</f>
        <v>0</v>
      </c>
      <c r="AE32" s="25"/>
      <c r="AF32" s="26"/>
    </row>
    <row r="33" customFormat="false" ht="12.75" hidden="false" customHeight="false" outlineLevel="0" collapsed="false">
      <c r="A33" s="27" t="n">
        <v>30</v>
      </c>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9"/>
      <c r="AC33" s="30"/>
      <c r="AD33" s="31" t="n">
        <f aca="false">SUM(B33:AC33)</f>
        <v>0</v>
      </c>
      <c r="AE33" s="25"/>
      <c r="AF33" s="26"/>
    </row>
    <row r="34" customFormat="false" ht="13.5" hidden="false" customHeight="false" outlineLevel="0" collapsed="false">
      <c r="A34" s="32"/>
      <c r="B34" s="33"/>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4"/>
      <c r="AC34" s="35"/>
      <c r="AD34" s="36" t="n">
        <f aca="false">SUM(B34:AC34)</f>
        <v>0</v>
      </c>
      <c r="AE34" s="25" t="n">
        <f aca="false">SUM(AD30:AD34)</f>
        <v>0</v>
      </c>
      <c r="AF34" s="26"/>
    </row>
    <row r="35" s="6" customFormat="true" ht="39" hidden="false" customHeight="false" outlineLevel="0" collapsed="false">
      <c r="A35" s="7" t="s">
        <v>1</v>
      </c>
      <c r="B35" s="13" t="str">
        <f aca="false">B3</f>
        <v>Pliage </v>
      </c>
      <c r="C35" s="13" t="str">
        <f aca="false">C3</f>
        <v>Dépôt Quai</v>
      </c>
      <c r="D35" s="13" t="str">
        <f aca="false">D3</f>
        <v>chargt déchargt</v>
      </c>
      <c r="E35" s="13" t="str">
        <f aca="false">E3</f>
        <v>Essais nettoyage Dubus</v>
      </c>
      <c r="F35" s="13" t="str">
        <f aca="false">F3</f>
        <v>Panne Dubus</v>
      </c>
      <c r="G35" s="13" t="str">
        <f aca="false">G3</f>
        <v>Maintenance</v>
      </c>
      <c r="H35" s="13" t="str">
        <f aca="false">H3</f>
        <v>Rangmt nettoyage</v>
      </c>
      <c r="I35" s="13" t="str">
        <f aca="false">I3</f>
        <v>cales Bois</v>
      </c>
      <c r="J35" s="13" t="n">
        <f aca="false">J3</f>
        <v>0</v>
      </c>
      <c r="K35" s="13" t="n">
        <f aca="false">K3</f>
        <v>0</v>
      </c>
      <c r="L35" s="13" t="n">
        <f aca="false">L3</f>
        <v>0</v>
      </c>
      <c r="M35" s="13" t="n">
        <f aca="false">M3</f>
        <v>0</v>
      </c>
      <c r="N35" s="13" t="n">
        <f aca="false">N3</f>
        <v>0</v>
      </c>
      <c r="O35" s="13" t="n">
        <f aca="false">O3</f>
        <v>0</v>
      </c>
      <c r="P35" s="13" t="n">
        <f aca="false">P3</f>
        <v>0</v>
      </c>
      <c r="Q35" s="13" t="n">
        <f aca="false">Q3</f>
        <v>0</v>
      </c>
      <c r="R35" s="13" t="n">
        <f aca="false">R3</f>
        <v>0</v>
      </c>
      <c r="S35" s="13" t="n">
        <f aca="false">S3</f>
        <v>0</v>
      </c>
      <c r="T35" s="13" t="n">
        <f aca="false">T3</f>
        <v>0</v>
      </c>
      <c r="U35" s="13" t="n">
        <f aca="false">U3</f>
        <v>0</v>
      </c>
      <c r="V35" s="13" t="n">
        <f aca="false">V3</f>
        <v>0</v>
      </c>
      <c r="W35" s="13" t="n">
        <f aca="false">W3</f>
        <v>0</v>
      </c>
      <c r="X35" s="13" t="n">
        <f aca="false">X3</f>
        <v>0</v>
      </c>
      <c r="Y35" s="13" t="n">
        <f aca="false">Y3</f>
        <v>0</v>
      </c>
      <c r="Z35" s="13" t="n">
        <f aca="false">Z3</f>
        <v>0</v>
      </c>
      <c r="AA35" s="13"/>
      <c r="AB35" s="13" t="n">
        <f aca="false">AB3</f>
        <v>0</v>
      </c>
      <c r="AC35" s="13" t="n">
        <f aca="false">AC3</f>
        <v>0</v>
      </c>
      <c r="AD35" s="44"/>
      <c r="AE35" s="25"/>
      <c r="AF35" s="26"/>
    </row>
    <row r="36" s="51" customFormat="true" ht="15.75" hidden="false" customHeight="false" outlineLevel="0" collapsed="false">
      <c r="A36" s="45"/>
      <c r="B36" s="46" t="n">
        <f aca="false">SUM(B4:B34)</f>
        <v>0</v>
      </c>
      <c r="C36" s="47" t="n">
        <f aca="false">SUM(C4:C34)</f>
        <v>0</v>
      </c>
      <c r="D36" s="47" t="n">
        <f aca="false">SUM(D4:D34)</f>
        <v>0</v>
      </c>
      <c r="E36" s="47" t="n">
        <f aca="false">SUM(E4:E34)</f>
        <v>0</v>
      </c>
      <c r="F36" s="47" t="n">
        <f aca="false">SUM(F4:F34)</f>
        <v>0</v>
      </c>
      <c r="G36" s="47" t="n">
        <f aca="false">SUM(G4:G34)</f>
        <v>0</v>
      </c>
      <c r="H36" s="47" t="n">
        <f aca="false">SUM(H4:H34)</f>
        <v>0</v>
      </c>
      <c r="I36" s="47" t="n">
        <f aca="false">SUM(I4:I34)</f>
        <v>0</v>
      </c>
      <c r="J36" s="47" t="n">
        <f aca="false">SUM(J4:J34)</f>
        <v>0</v>
      </c>
      <c r="K36" s="47" t="n">
        <f aca="false">SUM(K4:K34)</f>
        <v>0</v>
      </c>
      <c r="L36" s="47" t="n">
        <f aca="false">SUM(L4:L34)</f>
        <v>0</v>
      </c>
      <c r="M36" s="47" t="n">
        <f aca="false">SUM(M4:M34)</f>
        <v>0</v>
      </c>
      <c r="N36" s="47" t="n">
        <f aca="false">SUM(N4:N34)</f>
        <v>0</v>
      </c>
      <c r="O36" s="47" t="n">
        <f aca="false">SUM(O4:O34)</f>
        <v>0</v>
      </c>
      <c r="P36" s="47" t="n">
        <f aca="false">SUM(P4:P34)</f>
        <v>0</v>
      </c>
      <c r="Q36" s="47" t="n">
        <f aca="false">SUM(Q4:Q34)</f>
        <v>0</v>
      </c>
      <c r="R36" s="47" t="n">
        <f aca="false">SUM(R4:R34)</f>
        <v>0</v>
      </c>
      <c r="S36" s="47" t="n">
        <f aca="false">SUM(S4:S34)</f>
        <v>0</v>
      </c>
      <c r="T36" s="47" t="n">
        <f aca="false">SUM(T4:T34)</f>
        <v>0</v>
      </c>
      <c r="U36" s="47" t="n">
        <f aca="false">SUM(U4:U34)</f>
        <v>0</v>
      </c>
      <c r="V36" s="47" t="n">
        <f aca="false">SUM(V4:V34)</f>
        <v>0</v>
      </c>
      <c r="W36" s="47" t="n">
        <f aca="false">SUM(W4:W34)</f>
        <v>0</v>
      </c>
      <c r="X36" s="47" t="n">
        <f aca="false">SUM(X4:X34)</f>
        <v>0</v>
      </c>
      <c r="Y36" s="47" t="n">
        <f aca="false">SUM(Y4:Y34)</f>
        <v>0</v>
      </c>
      <c r="Z36" s="47" t="n">
        <f aca="false">SUM(Z4:Z34)</f>
        <v>0</v>
      </c>
      <c r="AA36" s="47"/>
      <c r="AB36" s="47" t="n">
        <f aca="false">SUM(AB4:AB34)</f>
        <v>0</v>
      </c>
      <c r="AC36" s="48" t="n">
        <f aca="false">SUM(AC4:AC34)</f>
        <v>0</v>
      </c>
      <c r="AD36" s="49"/>
      <c r="AE36" s="50" t="n">
        <f aca="false">SUM(AD4:AD34)</f>
        <v>0</v>
      </c>
      <c r="AF36" s="26"/>
    </row>
    <row r="37" customFormat="false" ht="15.75" hidden="false" customHeight="false" outlineLevel="0" collapsed="false">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50" t="n">
        <f aca="false">SUM(B36:AC36)</f>
        <v>0</v>
      </c>
      <c r="AE37" s="25"/>
      <c r="AF37" s="26"/>
    </row>
  </sheetData>
  <printOptions headings="false" gridLines="false" gridLinesSet="true" horizontalCentered="false" verticalCentered="false"/>
  <pageMargins left="0.39375" right="0" top="0" bottom="0" header="0.511805555555555" footer="0.511805555555555"/>
  <pageSetup paperSize="9" scale="100" firstPageNumber="0" fitToWidth="1" fitToHeight="0"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tabColor rgb="FF3366FF"/>
    <pageSetUpPr fitToPage="true"/>
  </sheetPr>
  <dimension ref="A1:AH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outlineLevelRow="0" outlineLevelCol="0"/>
  <cols>
    <col collapsed="false" customWidth="true" hidden="false" outlineLevel="0" max="1" min="1" style="0" width="8.71"/>
    <col collapsed="false" customWidth="true" hidden="false" outlineLevel="0" max="2" min="2" style="0" width="6.86"/>
    <col collapsed="false" customWidth="true" hidden="false" outlineLevel="0" max="3" min="3" style="0" width="6.57"/>
    <col collapsed="false" customWidth="true" hidden="false" outlineLevel="0" max="4" min="4" style="1" width="9.42"/>
    <col collapsed="false" customWidth="true" hidden="false" outlineLevel="0" max="5" min="5" style="0" width="10.42"/>
    <col collapsed="false" customWidth="true" hidden="false" outlineLevel="0" max="6" min="6" style="0" width="7"/>
    <col collapsed="false" customWidth="true" hidden="false" outlineLevel="0" max="7" min="7" style="0" width="12.86"/>
    <col collapsed="false" customWidth="true" hidden="false" outlineLevel="0" max="8" min="8" style="0" width="10.42"/>
    <col collapsed="false" customWidth="true" hidden="false" outlineLevel="0" max="9" min="9" style="0" width="6.01"/>
    <col collapsed="false" customWidth="true" hidden="false" outlineLevel="0" max="12" min="10" style="0" width="6.42"/>
    <col collapsed="false" customWidth="true" hidden="false" outlineLevel="0" max="15" min="13" style="0" width="5.14"/>
    <col collapsed="false" customWidth="true" hidden="false" outlineLevel="0" max="17" min="16" style="0" width="6.42"/>
    <col collapsed="false" customWidth="true" hidden="false" outlineLevel="0" max="25" min="18" style="0" width="5.14"/>
    <col collapsed="false" customWidth="true" hidden="false" outlineLevel="0" max="26" min="26" style="0" width="6.42"/>
    <col collapsed="false" customWidth="true" hidden="false" outlineLevel="0" max="29" min="27" style="0" width="5.14"/>
    <col collapsed="false" customWidth="true" hidden="false" outlineLevel="0" max="30" min="30" style="0" width="10.85"/>
    <col collapsed="false" customWidth="true" hidden="false" outlineLevel="0" max="31" min="31" style="0" width="6.42"/>
    <col collapsed="false" customWidth="true" hidden="false" outlineLevel="0" max="32" min="32" style="0" width="3.86"/>
    <col collapsed="false" customWidth="true" hidden="false" outlineLevel="0" max="33" min="33" style="0" width="7.57"/>
    <col collapsed="false" customWidth="true" hidden="false" outlineLevel="0" max="34" min="34" style="2" width="3.86"/>
    <col collapsed="false" customWidth="true" hidden="false" outlineLevel="0" max="1025" min="35" style="0" width="10.67"/>
  </cols>
  <sheetData>
    <row r="1" s="6" customFormat="true" ht="13.5" hidden="false" customHeight="false" outlineLevel="0" collapsed="false">
      <c r="A1" s="3" t="s">
        <v>22</v>
      </c>
      <c r="B1" s="4"/>
      <c r="C1" s="4"/>
      <c r="D1" s="4"/>
      <c r="E1" s="4"/>
      <c r="F1" s="4"/>
      <c r="G1" s="4"/>
      <c r="H1" s="4"/>
      <c r="I1" s="4"/>
      <c r="J1" s="4"/>
      <c r="K1" s="4"/>
      <c r="L1" s="4"/>
      <c r="M1" s="4"/>
      <c r="N1" s="4"/>
      <c r="O1" s="4"/>
      <c r="P1" s="4"/>
      <c r="Q1" s="4"/>
      <c r="R1" s="4"/>
      <c r="S1" s="4"/>
      <c r="T1" s="4"/>
      <c r="U1" s="4"/>
      <c r="V1" s="4"/>
      <c r="W1" s="4"/>
      <c r="X1" s="4"/>
      <c r="Y1" s="4"/>
      <c r="Z1" s="4"/>
      <c r="AA1" s="4"/>
      <c r="AB1" s="4"/>
      <c r="AC1" s="4"/>
      <c r="AD1" s="4"/>
      <c r="AE1" s="5"/>
      <c r="AH1" s="2"/>
    </row>
    <row r="2" customFormat="false" ht="13.5" hidden="false" customHeight="false" outlineLevel="0" collapsed="false">
      <c r="H2" s="1"/>
    </row>
    <row r="3" s="19" customFormat="true" ht="39" hidden="false" customHeight="false" outlineLevel="0" collapsed="false">
      <c r="A3" s="7" t="s">
        <v>1</v>
      </c>
      <c r="B3" s="8" t="s">
        <v>2</v>
      </c>
      <c r="C3" s="9" t="s">
        <v>3</v>
      </c>
      <c r="D3" s="10" t="s">
        <v>4</v>
      </c>
      <c r="E3" s="11" t="s">
        <v>5</v>
      </c>
      <c r="F3" s="12" t="s">
        <v>6</v>
      </c>
      <c r="G3" s="10" t="s">
        <v>7</v>
      </c>
      <c r="H3" s="10" t="s">
        <v>8</v>
      </c>
      <c r="I3" s="10" t="s">
        <v>9</v>
      </c>
      <c r="J3" s="13"/>
      <c r="K3" s="13"/>
      <c r="L3" s="13"/>
      <c r="M3" s="13"/>
      <c r="N3" s="13"/>
      <c r="O3" s="13"/>
      <c r="P3" s="13"/>
      <c r="Q3" s="13"/>
      <c r="R3" s="13"/>
      <c r="S3" s="13"/>
      <c r="T3" s="13"/>
      <c r="U3" s="13"/>
      <c r="V3" s="13"/>
      <c r="W3" s="13"/>
      <c r="X3" s="13"/>
      <c r="Y3" s="13"/>
      <c r="Z3" s="13"/>
      <c r="AA3" s="13"/>
      <c r="AB3" s="14"/>
      <c r="AC3" s="15"/>
      <c r="AD3" s="16" t="s">
        <v>10</v>
      </c>
      <c r="AE3" s="17"/>
      <c r="AF3" s="18" t="s">
        <v>11</v>
      </c>
      <c r="AG3" s="1"/>
    </row>
    <row r="4" customFormat="false" ht="12.75" hidden="false" customHeight="false" outlineLevel="0" collapsed="false">
      <c r="A4" s="20" t="n">
        <v>1</v>
      </c>
      <c r="B4" s="21"/>
      <c r="C4" s="21"/>
      <c r="D4" s="21"/>
      <c r="E4" s="21"/>
      <c r="F4" s="21"/>
      <c r="G4" s="21"/>
      <c r="H4" s="21"/>
      <c r="I4" s="21"/>
      <c r="J4" s="21"/>
      <c r="K4" s="21"/>
      <c r="L4" s="21"/>
      <c r="M4" s="21"/>
      <c r="N4" s="21"/>
      <c r="O4" s="21"/>
      <c r="P4" s="21"/>
      <c r="Q4" s="21"/>
      <c r="R4" s="21"/>
      <c r="S4" s="21"/>
      <c r="T4" s="21"/>
      <c r="U4" s="21"/>
      <c r="V4" s="21"/>
      <c r="W4" s="21"/>
      <c r="X4" s="21"/>
      <c r="Y4" s="21"/>
      <c r="Z4" s="21"/>
      <c r="AA4" s="21"/>
      <c r="AB4" s="22"/>
      <c r="AC4" s="23"/>
      <c r="AD4" s="24" t="n">
        <f aca="false">SUM(B4:AC4)</f>
        <v>0</v>
      </c>
      <c r="AE4" s="25"/>
      <c r="AF4" s="26"/>
    </row>
    <row r="5" customFormat="false" ht="12.75" hidden="false" customHeight="false" outlineLevel="0" collapsed="false">
      <c r="A5" s="27" t="n">
        <v>2</v>
      </c>
      <c r="B5" s="28"/>
      <c r="C5" s="28"/>
      <c r="D5" s="28"/>
      <c r="E5" s="28"/>
      <c r="F5" s="28"/>
      <c r="G5" s="28"/>
      <c r="H5" s="28"/>
      <c r="I5" s="28"/>
      <c r="J5" s="28"/>
      <c r="K5" s="28"/>
      <c r="L5" s="28"/>
      <c r="M5" s="28"/>
      <c r="N5" s="28"/>
      <c r="O5" s="28"/>
      <c r="P5" s="28"/>
      <c r="Q5" s="28"/>
      <c r="R5" s="28"/>
      <c r="S5" s="28"/>
      <c r="T5" s="28"/>
      <c r="U5" s="28"/>
      <c r="V5" s="28"/>
      <c r="W5" s="28"/>
      <c r="X5" s="28"/>
      <c r="Y5" s="28"/>
      <c r="Z5" s="28"/>
      <c r="AA5" s="28"/>
      <c r="AB5" s="29"/>
      <c r="AC5" s="30"/>
      <c r="AD5" s="31" t="n">
        <f aca="false">SUM(B5:AC5)</f>
        <v>0</v>
      </c>
      <c r="AE5" s="25"/>
      <c r="AF5" s="26"/>
    </row>
    <row r="6" customFormat="false" ht="12.75" hidden="false" customHeight="false" outlineLevel="0" collapsed="false">
      <c r="A6" s="32" t="n">
        <v>3</v>
      </c>
      <c r="B6" s="33"/>
      <c r="C6" s="33"/>
      <c r="D6" s="33"/>
      <c r="E6" s="33"/>
      <c r="F6" s="33"/>
      <c r="G6" s="33"/>
      <c r="H6" s="33"/>
      <c r="I6" s="33"/>
      <c r="J6" s="33"/>
      <c r="K6" s="33"/>
      <c r="L6" s="33"/>
      <c r="M6" s="33"/>
      <c r="N6" s="33"/>
      <c r="O6" s="33"/>
      <c r="P6" s="33"/>
      <c r="Q6" s="33"/>
      <c r="R6" s="33"/>
      <c r="S6" s="33"/>
      <c r="T6" s="33"/>
      <c r="U6" s="33"/>
      <c r="V6" s="33"/>
      <c r="W6" s="33"/>
      <c r="X6" s="33"/>
      <c r="Y6" s="33"/>
      <c r="Z6" s="33"/>
      <c r="AA6" s="33"/>
      <c r="AB6" s="34"/>
      <c r="AC6" s="35"/>
      <c r="AD6" s="36" t="n">
        <f aca="false">SUM(B6:AC6)</f>
        <v>0</v>
      </c>
      <c r="AE6" s="25"/>
      <c r="AF6" s="26"/>
    </row>
    <row r="7" customFormat="false" ht="12.75" hidden="false" customHeight="false" outlineLevel="0" collapsed="false">
      <c r="A7" s="32" t="n">
        <v>4</v>
      </c>
      <c r="B7" s="37"/>
      <c r="C7" s="37"/>
      <c r="D7" s="37"/>
      <c r="E7" s="37"/>
      <c r="F7" s="37"/>
      <c r="G7" s="37"/>
      <c r="H7" s="37"/>
      <c r="I7" s="37"/>
      <c r="J7" s="37"/>
      <c r="K7" s="37"/>
      <c r="L7" s="37"/>
      <c r="M7" s="37"/>
      <c r="N7" s="37"/>
      <c r="O7" s="37"/>
      <c r="P7" s="37"/>
      <c r="Q7" s="37"/>
      <c r="R7" s="37"/>
      <c r="S7" s="37"/>
      <c r="T7" s="37"/>
      <c r="U7" s="37"/>
      <c r="V7" s="37"/>
      <c r="W7" s="37"/>
      <c r="X7" s="37"/>
      <c r="Y7" s="37"/>
      <c r="Z7" s="37"/>
      <c r="AA7" s="37"/>
      <c r="AB7" s="38"/>
      <c r="AC7" s="39"/>
      <c r="AD7" s="36" t="n">
        <f aca="false">SUM(B7:AC7)</f>
        <v>0</v>
      </c>
      <c r="AE7" s="25"/>
      <c r="AF7" s="26"/>
    </row>
    <row r="8" customFormat="false" ht="12.75" hidden="false" customHeight="false" outlineLevel="0" collapsed="false">
      <c r="A8" s="32" t="n">
        <v>5</v>
      </c>
      <c r="B8" s="33"/>
      <c r="C8" s="33"/>
      <c r="D8" s="33"/>
      <c r="E8" s="33"/>
      <c r="F8" s="33"/>
      <c r="G8" s="33"/>
      <c r="H8" s="33"/>
      <c r="I8" s="33"/>
      <c r="J8" s="33"/>
      <c r="K8" s="33"/>
      <c r="L8" s="33"/>
      <c r="M8" s="33"/>
      <c r="N8" s="33"/>
      <c r="O8" s="33"/>
      <c r="P8" s="33"/>
      <c r="Q8" s="33"/>
      <c r="R8" s="33"/>
      <c r="S8" s="33"/>
      <c r="T8" s="33"/>
      <c r="U8" s="33"/>
      <c r="V8" s="33"/>
      <c r="W8" s="33"/>
      <c r="X8" s="33"/>
      <c r="Y8" s="33"/>
      <c r="Z8" s="33"/>
      <c r="AA8" s="33"/>
      <c r="AB8" s="34"/>
      <c r="AC8" s="35"/>
      <c r="AD8" s="36"/>
      <c r="AE8" s="25" t="n">
        <f aca="false">SUM(AD4:AD8)</f>
        <v>0</v>
      </c>
      <c r="AF8" s="26"/>
    </row>
    <row r="9" customFormat="false" ht="12.75" hidden="false" customHeight="false" outlineLevel="0" collapsed="false">
      <c r="A9" s="32" t="n">
        <v>6</v>
      </c>
      <c r="B9" s="37"/>
      <c r="C9" s="37"/>
      <c r="D9" s="37"/>
      <c r="E9" s="37"/>
      <c r="F9" s="37"/>
      <c r="G9" s="37"/>
      <c r="H9" s="37"/>
      <c r="I9" s="37"/>
      <c r="J9" s="37"/>
      <c r="K9" s="37"/>
      <c r="L9" s="37"/>
      <c r="M9" s="37"/>
      <c r="N9" s="37"/>
      <c r="O9" s="37"/>
      <c r="P9" s="37"/>
      <c r="Q9" s="37"/>
      <c r="R9" s="37"/>
      <c r="S9" s="37"/>
      <c r="T9" s="37"/>
      <c r="U9" s="37"/>
      <c r="V9" s="37"/>
      <c r="W9" s="37"/>
      <c r="X9" s="37"/>
      <c r="Y9" s="37"/>
      <c r="Z9" s="37"/>
      <c r="AA9" s="37"/>
      <c r="AB9" s="38"/>
      <c r="AC9" s="39"/>
      <c r="AD9" s="36" t="n">
        <f aca="false">SUM(B9:AC9)</f>
        <v>0</v>
      </c>
      <c r="AE9" s="25"/>
      <c r="AF9" s="26"/>
    </row>
    <row r="10" customFormat="false" ht="12.75" hidden="false" customHeight="false" outlineLevel="0" collapsed="false">
      <c r="A10" s="32" t="n">
        <v>7</v>
      </c>
      <c r="B10" s="33"/>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4"/>
      <c r="AC10" s="35"/>
      <c r="AD10" s="36" t="n">
        <f aca="false">SUM(B10:AC10)</f>
        <v>0</v>
      </c>
      <c r="AE10" s="25"/>
      <c r="AF10" s="26"/>
    </row>
    <row r="11" customFormat="false" ht="12.75" hidden="false" customHeight="false" outlineLevel="0" collapsed="false">
      <c r="A11" s="32" t="n">
        <v>8</v>
      </c>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8"/>
      <c r="AC11" s="39"/>
      <c r="AD11" s="36" t="n">
        <f aca="false">SUM(B11:AC11)</f>
        <v>0</v>
      </c>
      <c r="AE11" s="25"/>
      <c r="AF11" s="26"/>
    </row>
    <row r="12" customFormat="false" ht="12.75" hidden="false" customHeight="false" outlineLevel="0" collapsed="false">
      <c r="A12" s="27" t="n">
        <v>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9"/>
      <c r="AC12" s="30"/>
      <c r="AD12" s="31" t="n">
        <f aca="false">SUM(B12:AC12)</f>
        <v>0</v>
      </c>
      <c r="AE12" s="25"/>
      <c r="AF12" s="26"/>
    </row>
    <row r="13" customFormat="false" ht="12.75" hidden="false" customHeight="false" outlineLevel="0" collapsed="false">
      <c r="A13" s="32" t="n">
        <v>10</v>
      </c>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8"/>
      <c r="AC13" s="39"/>
      <c r="AD13" s="36" t="n">
        <f aca="false">SUM(B13:AC13)</f>
        <v>0</v>
      </c>
      <c r="AE13" s="25"/>
      <c r="AF13" s="26"/>
    </row>
    <row r="14" customFormat="false" ht="12.75" hidden="false" customHeight="false" outlineLevel="0" collapsed="false">
      <c r="A14" s="32" t="n">
        <v>11</v>
      </c>
      <c r="B14" s="40"/>
      <c r="C14" s="40"/>
      <c r="D14" s="40"/>
      <c r="E14" s="40"/>
      <c r="F14" s="40"/>
      <c r="G14" s="40"/>
      <c r="H14" s="40"/>
      <c r="I14" s="40"/>
      <c r="J14" s="40"/>
      <c r="K14" s="40"/>
      <c r="L14" s="40"/>
      <c r="M14" s="40"/>
      <c r="N14" s="40"/>
      <c r="O14" s="40"/>
      <c r="P14" s="40"/>
      <c r="Q14" s="40"/>
      <c r="R14" s="40"/>
      <c r="S14" s="40"/>
      <c r="T14" s="40"/>
      <c r="U14" s="40"/>
      <c r="V14" s="40"/>
      <c r="W14" s="40"/>
      <c r="X14" s="40"/>
      <c r="Y14" s="40"/>
      <c r="Z14" s="40"/>
      <c r="AA14" s="40"/>
      <c r="AB14" s="41"/>
      <c r="AC14" s="42"/>
      <c r="AD14" s="43" t="s">
        <v>12</v>
      </c>
      <c r="AE14" s="25"/>
      <c r="AF14" s="26"/>
    </row>
    <row r="15" customFormat="false" ht="12.75" hidden="false" customHeight="false" outlineLevel="0" collapsed="false">
      <c r="A15" s="32" t="n">
        <v>12</v>
      </c>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8"/>
      <c r="AC15" s="39"/>
      <c r="AD15" s="36"/>
      <c r="AE15" s="25" t="n">
        <f aca="false">SUM(AD9:AD15)</f>
        <v>0</v>
      </c>
      <c r="AF15" s="26"/>
    </row>
    <row r="16" customFormat="false" ht="12.75" hidden="false" customHeight="false" outlineLevel="0" collapsed="false">
      <c r="A16" s="32" t="n">
        <v>13</v>
      </c>
      <c r="B16" s="33"/>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4"/>
      <c r="AC16" s="35"/>
      <c r="AD16" s="36" t="n">
        <f aca="false">SUM(B16:AC16)</f>
        <v>0</v>
      </c>
      <c r="AE16" s="25"/>
      <c r="AF16" s="26"/>
    </row>
    <row r="17" customFormat="false" ht="12.75" hidden="false" customHeight="false" outlineLevel="0" collapsed="false">
      <c r="A17" s="32" t="n">
        <v>14</v>
      </c>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8"/>
      <c r="AC17" s="39"/>
      <c r="AD17" s="36" t="n">
        <f aca="false">SUM(B17:AC17)</f>
        <v>0</v>
      </c>
      <c r="AE17" s="25"/>
      <c r="AF17" s="26"/>
    </row>
    <row r="18" customFormat="false" ht="12.75" hidden="false" customHeight="false" outlineLevel="0" collapsed="false">
      <c r="A18" s="32" t="n">
        <v>15</v>
      </c>
      <c r="B18" s="33"/>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4"/>
      <c r="AC18" s="35"/>
      <c r="AD18" s="36" t="n">
        <f aca="false">SUM(B18:AC18)</f>
        <v>0</v>
      </c>
      <c r="AE18" s="25"/>
      <c r="AF18" s="26"/>
    </row>
    <row r="19" customFormat="false" ht="12.75" hidden="false" customHeight="false" outlineLevel="0" collapsed="false">
      <c r="A19" s="27" t="n">
        <v>16</v>
      </c>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9"/>
      <c r="AC19" s="30"/>
      <c r="AD19" s="31" t="n">
        <f aca="false">SUM(B19:AC19)</f>
        <v>0</v>
      </c>
      <c r="AE19" s="25"/>
      <c r="AF19" s="26"/>
    </row>
    <row r="20" customFormat="false" ht="12.75" hidden="false" customHeight="false" outlineLevel="0" collapsed="false">
      <c r="A20" s="32" t="n">
        <v>17</v>
      </c>
      <c r="B20" s="33"/>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4"/>
      <c r="AC20" s="35"/>
      <c r="AD20" s="36" t="n">
        <f aca="false">SUM(B20:AC20)</f>
        <v>0</v>
      </c>
      <c r="AE20" s="25"/>
      <c r="AF20" s="26"/>
    </row>
    <row r="21" customFormat="false" ht="12.75" hidden="false" customHeight="false" outlineLevel="0" collapsed="false">
      <c r="A21" s="32" t="n">
        <v>18</v>
      </c>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8"/>
      <c r="AC21" s="39"/>
      <c r="AD21" s="36" t="n">
        <f aca="false">SUM(B21:AC21)</f>
        <v>0</v>
      </c>
      <c r="AE21" s="25"/>
      <c r="AF21" s="26"/>
    </row>
    <row r="22" customFormat="false" ht="12.75" hidden="false" customHeight="false" outlineLevel="0" collapsed="false">
      <c r="A22" s="32" t="n">
        <v>19</v>
      </c>
      <c r="B22" s="33"/>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4"/>
      <c r="AC22" s="35"/>
      <c r="AD22" s="36"/>
      <c r="AE22" s="25" t="n">
        <f aca="false">SUM(AD16:AD22)</f>
        <v>0</v>
      </c>
      <c r="AF22" s="26"/>
    </row>
    <row r="23" customFormat="false" ht="12.75" hidden="false" customHeight="false" outlineLevel="0" collapsed="false">
      <c r="A23" s="32" t="n">
        <v>20</v>
      </c>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8"/>
      <c r="AC23" s="39"/>
      <c r="AD23" s="36" t="n">
        <f aca="false">SUM(B23:AC23)</f>
        <v>0</v>
      </c>
      <c r="AE23" s="25"/>
      <c r="AF23" s="26"/>
    </row>
    <row r="24" customFormat="false" ht="12.75" hidden="false" customHeight="false" outlineLevel="0" collapsed="false">
      <c r="A24" s="32" t="n">
        <v>21</v>
      </c>
      <c r="B24" s="33"/>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4"/>
      <c r="AC24" s="35"/>
      <c r="AD24" s="36" t="n">
        <f aca="false">SUM(B24:AC24)</f>
        <v>0</v>
      </c>
      <c r="AE24" s="25"/>
      <c r="AF24" s="26"/>
    </row>
    <row r="25" customFormat="false" ht="12.75" hidden="false" customHeight="false" outlineLevel="0" collapsed="false">
      <c r="A25" s="32" t="n">
        <v>22</v>
      </c>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8"/>
      <c r="AC25" s="39"/>
      <c r="AD25" s="36" t="n">
        <f aca="false">SUM(B25:AC25)</f>
        <v>0</v>
      </c>
      <c r="AE25" s="25"/>
      <c r="AF25" s="26"/>
    </row>
    <row r="26" customFormat="false" ht="12.75" hidden="false" customHeight="false" outlineLevel="0" collapsed="false">
      <c r="A26" s="27" t="n">
        <v>23</v>
      </c>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9"/>
      <c r="AC26" s="30"/>
      <c r="AD26" s="31" t="n">
        <f aca="false">SUM(B26:AC26)</f>
        <v>0</v>
      </c>
      <c r="AE26" s="25"/>
      <c r="AF26" s="26"/>
    </row>
    <row r="27" customFormat="false" ht="12.75" hidden="false" customHeight="false" outlineLevel="0" collapsed="false">
      <c r="A27" s="32" t="n">
        <v>24</v>
      </c>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8"/>
      <c r="AC27" s="39"/>
      <c r="AD27" s="36" t="n">
        <f aca="false">SUM(B27:AC27)</f>
        <v>0</v>
      </c>
      <c r="AE27" s="25"/>
      <c r="AF27" s="26"/>
    </row>
    <row r="28" customFormat="false" ht="12.75" hidden="false" customHeight="false" outlineLevel="0" collapsed="false">
      <c r="A28" s="32" t="n">
        <v>25</v>
      </c>
      <c r="B28" s="33"/>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4"/>
      <c r="AC28" s="35"/>
      <c r="AD28" s="36" t="n">
        <f aca="false">SUM(B28:AC28)</f>
        <v>0</v>
      </c>
      <c r="AE28" s="25"/>
      <c r="AF28" s="26"/>
    </row>
    <row r="29" customFormat="false" ht="12.75" hidden="false" customHeight="false" outlineLevel="0" collapsed="false">
      <c r="A29" s="32" t="n">
        <v>26</v>
      </c>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8"/>
      <c r="AC29" s="39"/>
      <c r="AD29" s="36"/>
      <c r="AE29" s="25" t="n">
        <f aca="false">SUM(AD23:AD29)</f>
        <v>0</v>
      </c>
      <c r="AF29" s="26"/>
    </row>
    <row r="30" customFormat="false" ht="12.75" hidden="false" customHeight="false" outlineLevel="0" collapsed="false">
      <c r="A30" s="32" t="n">
        <v>27</v>
      </c>
      <c r="B30" s="33"/>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4"/>
      <c r="AC30" s="35"/>
      <c r="AD30" s="36" t="n">
        <f aca="false">SUM(B30:AC30)</f>
        <v>0</v>
      </c>
      <c r="AE30" s="25"/>
      <c r="AF30" s="26"/>
    </row>
    <row r="31" customFormat="false" ht="12.75" hidden="false" customHeight="false" outlineLevel="0" collapsed="false">
      <c r="A31" s="32" t="n">
        <v>28</v>
      </c>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8"/>
      <c r="AC31" s="39"/>
      <c r="AD31" s="36" t="n">
        <f aca="false">SUM(B31:AC31)</f>
        <v>0</v>
      </c>
      <c r="AE31" s="25"/>
      <c r="AF31" s="26"/>
    </row>
    <row r="32" customFormat="false" ht="12.75" hidden="false" customHeight="false" outlineLevel="0" collapsed="false">
      <c r="A32" s="32" t="n">
        <v>29</v>
      </c>
      <c r="B32" s="33"/>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4"/>
      <c r="AC32" s="35"/>
      <c r="AD32" s="36" t="n">
        <f aca="false">SUM(B32:AC32)</f>
        <v>0</v>
      </c>
      <c r="AE32" s="25"/>
      <c r="AF32" s="26"/>
    </row>
    <row r="33" customFormat="false" ht="12.75" hidden="false" customHeight="false" outlineLevel="0" collapsed="false">
      <c r="A33" s="27" t="n">
        <v>30</v>
      </c>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9"/>
      <c r="AC33" s="30"/>
      <c r="AD33" s="31" t="n">
        <f aca="false">SUM(B33:AC33)</f>
        <v>0</v>
      </c>
      <c r="AE33" s="25"/>
      <c r="AF33" s="26"/>
    </row>
    <row r="34" customFormat="false" ht="13.5" hidden="false" customHeight="false" outlineLevel="0" collapsed="false">
      <c r="A34" s="32"/>
      <c r="B34" s="33"/>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4"/>
      <c r="AC34" s="35"/>
      <c r="AD34" s="36" t="n">
        <f aca="false">SUM(B34:AC34)</f>
        <v>0</v>
      </c>
      <c r="AE34" s="25" t="n">
        <f aca="false">SUM(AD30:AD34)</f>
        <v>0</v>
      </c>
      <c r="AF34" s="26"/>
    </row>
    <row r="35" s="6" customFormat="true" ht="39" hidden="false" customHeight="false" outlineLevel="0" collapsed="false">
      <c r="A35" s="7" t="s">
        <v>1</v>
      </c>
      <c r="B35" s="13" t="str">
        <f aca="false">B3</f>
        <v>Pliage </v>
      </c>
      <c r="C35" s="13" t="str">
        <f aca="false">C3</f>
        <v>Dépôt Quai</v>
      </c>
      <c r="D35" s="13" t="str">
        <f aca="false">D3</f>
        <v>chargt déchargt</v>
      </c>
      <c r="E35" s="13" t="str">
        <f aca="false">E3</f>
        <v>Essais nettoyage Dubus</v>
      </c>
      <c r="F35" s="13" t="str">
        <f aca="false">F3</f>
        <v>Panne Dubus</v>
      </c>
      <c r="G35" s="13" t="str">
        <f aca="false">G3</f>
        <v>Maintenance</v>
      </c>
      <c r="H35" s="13" t="str">
        <f aca="false">H3</f>
        <v>Rangmt nettoyage</v>
      </c>
      <c r="I35" s="13" t="str">
        <f aca="false">I3</f>
        <v>cales Bois</v>
      </c>
      <c r="J35" s="13" t="n">
        <f aca="false">J3</f>
        <v>0</v>
      </c>
      <c r="K35" s="13" t="n">
        <f aca="false">K3</f>
        <v>0</v>
      </c>
      <c r="L35" s="13" t="n">
        <f aca="false">L3</f>
        <v>0</v>
      </c>
      <c r="M35" s="13" t="n">
        <f aca="false">M3</f>
        <v>0</v>
      </c>
      <c r="N35" s="13" t="n">
        <f aca="false">N3</f>
        <v>0</v>
      </c>
      <c r="O35" s="13" t="n">
        <f aca="false">O3</f>
        <v>0</v>
      </c>
      <c r="P35" s="13" t="n">
        <f aca="false">P3</f>
        <v>0</v>
      </c>
      <c r="Q35" s="13" t="n">
        <f aca="false">Q3</f>
        <v>0</v>
      </c>
      <c r="R35" s="13" t="n">
        <f aca="false">R3</f>
        <v>0</v>
      </c>
      <c r="S35" s="13" t="n">
        <f aca="false">S3</f>
        <v>0</v>
      </c>
      <c r="T35" s="13" t="n">
        <f aca="false">T3</f>
        <v>0</v>
      </c>
      <c r="U35" s="13" t="n">
        <f aca="false">U3</f>
        <v>0</v>
      </c>
      <c r="V35" s="13" t="n">
        <f aca="false">V3</f>
        <v>0</v>
      </c>
      <c r="W35" s="13" t="n">
        <f aca="false">W3</f>
        <v>0</v>
      </c>
      <c r="X35" s="13" t="n">
        <f aca="false">X3</f>
        <v>0</v>
      </c>
      <c r="Y35" s="13" t="n">
        <f aca="false">Y3</f>
        <v>0</v>
      </c>
      <c r="Z35" s="13" t="n">
        <f aca="false">Z3</f>
        <v>0</v>
      </c>
      <c r="AA35" s="13"/>
      <c r="AB35" s="13" t="n">
        <f aca="false">AB3</f>
        <v>0</v>
      </c>
      <c r="AC35" s="13" t="n">
        <f aca="false">AC3</f>
        <v>0</v>
      </c>
      <c r="AD35" s="44"/>
      <c r="AE35" s="25"/>
      <c r="AF35" s="26"/>
    </row>
    <row r="36" s="51" customFormat="true" ht="15.75" hidden="false" customHeight="false" outlineLevel="0" collapsed="false">
      <c r="A36" s="45"/>
      <c r="B36" s="46" t="n">
        <f aca="false">SUM(B4:B34)</f>
        <v>0</v>
      </c>
      <c r="C36" s="47" t="n">
        <f aca="false">SUM(C4:C34)</f>
        <v>0</v>
      </c>
      <c r="D36" s="47" t="n">
        <f aca="false">SUM(D4:D34)</f>
        <v>0</v>
      </c>
      <c r="E36" s="47" t="n">
        <f aca="false">SUM(E4:E34)</f>
        <v>0</v>
      </c>
      <c r="F36" s="47" t="n">
        <f aca="false">SUM(F4:F34)</f>
        <v>0</v>
      </c>
      <c r="G36" s="47" t="n">
        <f aca="false">SUM(G4:G34)</f>
        <v>0</v>
      </c>
      <c r="H36" s="47" t="n">
        <f aca="false">SUM(H4:H34)</f>
        <v>0</v>
      </c>
      <c r="I36" s="47" t="n">
        <f aca="false">SUM(I4:I34)</f>
        <v>0</v>
      </c>
      <c r="J36" s="47" t="n">
        <f aca="false">SUM(J4:J34)</f>
        <v>0</v>
      </c>
      <c r="K36" s="47" t="n">
        <f aca="false">SUM(K4:K34)</f>
        <v>0</v>
      </c>
      <c r="L36" s="47" t="n">
        <f aca="false">SUM(L4:L34)</f>
        <v>0</v>
      </c>
      <c r="M36" s="47" t="n">
        <f aca="false">SUM(M4:M34)</f>
        <v>0</v>
      </c>
      <c r="N36" s="47" t="n">
        <f aca="false">SUM(N4:N34)</f>
        <v>0</v>
      </c>
      <c r="O36" s="47" t="n">
        <f aca="false">SUM(O4:O34)</f>
        <v>0</v>
      </c>
      <c r="P36" s="47" t="n">
        <f aca="false">SUM(P4:P34)</f>
        <v>0</v>
      </c>
      <c r="Q36" s="47" t="n">
        <f aca="false">SUM(Q4:Q34)</f>
        <v>0</v>
      </c>
      <c r="R36" s="47" t="n">
        <f aca="false">SUM(R4:R34)</f>
        <v>0</v>
      </c>
      <c r="S36" s="47" t="n">
        <f aca="false">SUM(S4:S34)</f>
        <v>0</v>
      </c>
      <c r="T36" s="47" t="n">
        <f aca="false">SUM(T4:T34)</f>
        <v>0</v>
      </c>
      <c r="U36" s="47" t="n">
        <f aca="false">SUM(U4:U34)</f>
        <v>0</v>
      </c>
      <c r="V36" s="47" t="n">
        <f aca="false">SUM(V4:V34)</f>
        <v>0</v>
      </c>
      <c r="W36" s="47" t="n">
        <f aca="false">SUM(W4:W34)</f>
        <v>0</v>
      </c>
      <c r="X36" s="47" t="n">
        <f aca="false">SUM(X4:X34)</f>
        <v>0</v>
      </c>
      <c r="Y36" s="47" t="n">
        <f aca="false">SUM(Y4:Y34)</f>
        <v>0</v>
      </c>
      <c r="Z36" s="47" t="n">
        <f aca="false">SUM(Z4:Z34)</f>
        <v>0</v>
      </c>
      <c r="AA36" s="47"/>
      <c r="AB36" s="47" t="n">
        <f aca="false">SUM(AB4:AB34)</f>
        <v>0</v>
      </c>
      <c r="AC36" s="48" t="n">
        <f aca="false">SUM(AC4:AC34)</f>
        <v>0</v>
      </c>
      <c r="AD36" s="49"/>
      <c r="AE36" s="50" t="n">
        <f aca="false">SUM(AD4:AD34)</f>
        <v>0</v>
      </c>
      <c r="AF36" s="26"/>
    </row>
    <row r="37" customFormat="false" ht="15.75" hidden="false" customHeight="false" outlineLevel="0" collapsed="false">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50" t="n">
        <f aca="false">SUM(B36:AC36)</f>
        <v>0</v>
      </c>
      <c r="AE37" s="25"/>
      <c r="AF37" s="26"/>
    </row>
  </sheetData>
  <printOptions headings="false" gridLines="false" gridLinesSet="true" horizontalCentered="false" verticalCentered="false"/>
  <pageMargins left="0.39375" right="0" top="0" bottom="0" header="0.511805555555555" footer="0.511805555555555"/>
  <pageSetup paperSize="9" scale="100" firstPageNumber="0" fitToWidth="1" fitToHeight="0"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tabColor rgb="FFFF66CC"/>
    <pageSetUpPr fitToPage="true"/>
  </sheetPr>
  <dimension ref="A1:AG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outlineLevelRow="0" outlineLevelCol="0"/>
  <cols>
    <col collapsed="false" customWidth="true" hidden="false" outlineLevel="0" max="1" min="1" style="0" width="8.71"/>
    <col collapsed="false" customWidth="true" hidden="false" outlineLevel="0" max="2" min="2" style="0" width="6.86"/>
    <col collapsed="false" customWidth="true" hidden="false" outlineLevel="0" max="3" min="3" style="0" width="6.57"/>
    <col collapsed="false" customWidth="true" hidden="false" outlineLevel="0" max="4" min="4" style="1" width="9.42"/>
    <col collapsed="false" customWidth="true" hidden="false" outlineLevel="0" max="5" min="5" style="0" width="10.42"/>
    <col collapsed="false" customWidth="true" hidden="false" outlineLevel="0" max="6" min="6" style="0" width="7"/>
    <col collapsed="false" customWidth="true" hidden="false" outlineLevel="0" max="7" min="7" style="0" width="12.86"/>
    <col collapsed="false" customWidth="true" hidden="false" outlineLevel="0" max="8" min="8" style="0" width="10.42"/>
    <col collapsed="false" customWidth="true" hidden="false" outlineLevel="0" max="9" min="9" style="0" width="6.01"/>
    <col collapsed="false" customWidth="true" hidden="false" outlineLevel="0" max="12" min="10" style="0" width="6.42"/>
    <col collapsed="false" customWidth="true" hidden="false" outlineLevel="0" max="15" min="13" style="0" width="5.14"/>
    <col collapsed="false" customWidth="true" hidden="false" outlineLevel="0" max="17" min="16" style="0" width="6.42"/>
    <col collapsed="false" customWidth="true" hidden="false" outlineLevel="0" max="25" min="18" style="0" width="5.14"/>
    <col collapsed="false" customWidth="true" hidden="false" outlineLevel="0" max="26" min="26" style="0" width="6.42"/>
    <col collapsed="false" customWidth="true" hidden="false" outlineLevel="0" max="29" min="27" style="0" width="5.14"/>
    <col collapsed="false" customWidth="true" hidden="false" outlineLevel="0" max="30" min="30" style="0" width="10.85"/>
    <col collapsed="false" customWidth="true" hidden="false" outlineLevel="0" max="31" min="31" style="0" width="6.42"/>
    <col collapsed="false" customWidth="true" hidden="false" outlineLevel="0" max="32" min="32" style="0" width="3.86"/>
    <col collapsed="false" customWidth="true" hidden="false" outlineLevel="0" max="33" min="33" style="0" width="7.57"/>
    <col collapsed="false" customWidth="true" hidden="false" outlineLevel="0" max="34" min="34" style="0" width="10.85"/>
    <col collapsed="false" customWidth="true" hidden="false" outlineLevel="0" max="35" min="35" style="0" width="7.29"/>
    <col collapsed="false" customWidth="true" hidden="false" outlineLevel="0" max="36" min="36" style="2" width="3.42"/>
    <col collapsed="false" customWidth="true" hidden="false" outlineLevel="0" max="1025" min="37" style="0" width="10.67"/>
  </cols>
  <sheetData>
    <row r="1" customFormat="false" ht="13.5" hidden="false" customHeight="false" outlineLevel="0" collapsed="false">
      <c r="A1" s="3" t="s">
        <v>23</v>
      </c>
      <c r="B1" s="4"/>
      <c r="C1" s="4"/>
      <c r="D1" s="4"/>
      <c r="E1" s="4"/>
      <c r="F1" s="4"/>
      <c r="G1" s="4"/>
      <c r="H1" s="4"/>
      <c r="I1" s="4"/>
      <c r="J1" s="4"/>
      <c r="K1" s="4"/>
      <c r="L1" s="4"/>
      <c r="M1" s="4"/>
      <c r="N1" s="4"/>
      <c r="O1" s="4"/>
      <c r="P1" s="4"/>
      <c r="Q1" s="4"/>
      <c r="R1" s="4"/>
      <c r="S1" s="4"/>
      <c r="T1" s="4"/>
      <c r="U1" s="4"/>
      <c r="V1" s="4"/>
      <c r="W1" s="4"/>
      <c r="X1" s="4"/>
      <c r="Y1" s="4"/>
      <c r="Z1" s="4"/>
      <c r="AA1" s="4"/>
      <c r="AB1" s="4"/>
      <c r="AC1" s="4"/>
      <c r="AD1" s="4"/>
      <c r="AE1" s="5"/>
    </row>
    <row r="2" customFormat="false" ht="13.5" hidden="false" customHeight="false" outlineLevel="0" collapsed="false">
      <c r="H2" s="1"/>
    </row>
    <row r="3" s="19" customFormat="true" ht="39" hidden="false" customHeight="false" outlineLevel="0" collapsed="false">
      <c r="A3" s="7" t="s">
        <v>1</v>
      </c>
      <c r="B3" s="8" t="s">
        <v>2</v>
      </c>
      <c r="C3" s="9" t="s">
        <v>3</v>
      </c>
      <c r="D3" s="10" t="s">
        <v>4</v>
      </c>
      <c r="E3" s="11" t="s">
        <v>5</v>
      </c>
      <c r="F3" s="12" t="s">
        <v>6</v>
      </c>
      <c r="G3" s="10" t="s">
        <v>7</v>
      </c>
      <c r="H3" s="10" t="s">
        <v>8</v>
      </c>
      <c r="I3" s="10" t="s">
        <v>9</v>
      </c>
      <c r="J3" s="13"/>
      <c r="K3" s="13"/>
      <c r="L3" s="13"/>
      <c r="M3" s="13"/>
      <c r="N3" s="13"/>
      <c r="O3" s="13"/>
      <c r="P3" s="13"/>
      <c r="Q3" s="13"/>
      <c r="R3" s="13"/>
      <c r="S3" s="13"/>
      <c r="T3" s="13"/>
      <c r="U3" s="13"/>
      <c r="V3" s="13"/>
      <c r="W3" s="13"/>
      <c r="X3" s="13"/>
      <c r="Y3" s="13"/>
      <c r="Z3" s="13"/>
      <c r="AA3" s="13"/>
      <c r="AB3" s="14"/>
      <c r="AC3" s="15"/>
      <c r="AD3" s="16" t="s">
        <v>10</v>
      </c>
      <c r="AE3" s="17"/>
      <c r="AF3" s="18" t="s">
        <v>11</v>
      </c>
      <c r="AG3" s="1"/>
    </row>
    <row r="4" customFormat="false" ht="12.75" hidden="false" customHeight="false" outlineLevel="0" collapsed="false">
      <c r="A4" s="20" t="n">
        <v>1</v>
      </c>
      <c r="B4" s="21"/>
      <c r="C4" s="21"/>
      <c r="D4" s="21"/>
      <c r="E4" s="21"/>
      <c r="F4" s="21"/>
      <c r="G4" s="21"/>
      <c r="H4" s="21"/>
      <c r="I4" s="21"/>
      <c r="J4" s="21"/>
      <c r="K4" s="21"/>
      <c r="L4" s="21"/>
      <c r="M4" s="21"/>
      <c r="N4" s="21"/>
      <c r="O4" s="21"/>
      <c r="P4" s="21"/>
      <c r="Q4" s="21"/>
      <c r="R4" s="21"/>
      <c r="S4" s="21"/>
      <c r="T4" s="21"/>
      <c r="U4" s="21"/>
      <c r="V4" s="21"/>
      <c r="W4" s="21"/>
      <c r="X4" s="21"/>
      <c r="Y4" s="21"/>
      <c r="Z4" s="21"/>
      <c r="AA4" s="21"/>
      <c r="AB4" s="22"/>
      <c r="AC4" s="23"/>
      <c r="AD4" s="24" t="n">
        <f aca="false">SUM(B4:AC4)</f>
        <v>0</v>
      </c>
      <c r="AE4" s="25"/>
      <c r="AF4" s="26"/>
    </row>
    <row r="5" customFormat="false" ht="12.75" hidden="false" customHeight="false" outlineLevel="0" collapsed="false">
      <c r="A5" s="27" t="n">
        <v>2</v>
      </c>
      <c r="B5" s="28"/>
      <c r="C5" s="28"/>
      <c r="D5" s="28"/>
      <c r="E5" s="28"/>
      <c r="F5" s="28"/>
      <c r="G5" s="28"/>
      <c r="H5" s="28"/>
      <c r="I5" s="28"/>
      <c r="J5" s="28"/>
      <c r="K5" s="28"/>
      <c r="L5" s="28"/>
      <c r="M5" s="28"/>
      <c r="N5" s="28"/>
      <c r="O5" s="28"/>
      <c r="P5" s="28"/>
      <c r="Q5" s="28"/>
      <c r="R5" s="28"/>
      <c r="S5" s="28"/>
      <c r="T5" s="28"/>
      <c r="U5" s="28"/>
      <c r="V5" s="28"/>
      <c r="W5" s="28"/>
      <c r="X5" s="28"/>
      <c r="Y5" s="28"/>
      <c r="Z5" s="28"/>
      <c r="AA5" s="28"/>
      <c r="AB5" s="29"/>
      <c r="AC5" s="30"/>
      <c r="AD5" s="31" t="n">
        <f aca="false">SUM(B5:AC5)</f>
        <v>0</v>
      </c>
      <c r="AE5" s="25"/>
      <c r="AF5" s="26"/>
    </row>
    <row r="6" customFormat="false" ht="12.75" hidden="false" customHeight="false" outlineLevel="0" collapsed="false">
      <c r="A6" s="32" t="n">
        <v>3</v>
      </c>
      <c r="B6" s="33"/>
      <c r="C6" s="33"/>
      <c r="D6" s="33"/>
      <c r="E6" s="33"/>
      <c r="F6" s="33"/>
      <c r="G6" s="33"/>
      <c r="H6" s="33"/>
      <c r="I6" s="33"/>
      <c r="J6" s="33"/>
      <c r="K6" s="33"/>
      <c r="L6" s="33"/>
      <c r="M6" s="33"/>
      <c r="N6" s="33"/>
      <c r="O6" s="33"/>
      <c r="P6" s="33"/>
      <c r="Q6" s="33"/>
      <c r="R6" s="33"/>
      <c r="S6" s="33"/>
      <c r="T6" s="33"/>
      <c r="U6" s="33"/>
      <c r="V6" s="33"/>
      <c r="W6" s="33"/>
      <c r="X6" s="33"/>
      <c r="Y6" s="33"/>
      <c r="Z6" s="33"/>
      <c r="AA6" s="33"/>
      <c r="AB6" s="34"/>
      <c r="AC6" s="35"/>
      <c r="AD6" s="36" t="n">
        <f aca="false">SUM(B6:AC6)</f>
        <v>0</v>
      </c>
      <c r="AE6" s="25"/>
      <c r="AF6" s="26"/>
    </row>
    <row r="7" customFormat="false" ht="12.75" hidden="false" customHeight="false" outlineLevel="0" collapsed="false">
      <c r="A7" s="32" t="n">
        <v>4</v>
      </c>
      <c r="B7" s="37"/>
      <c r="C7" s="37"/>
      <c r="D7" s="37"/>
      <c r="E7" s="37"/>
      <c r="F7" s="37"/>
      <c r="G7" s="37"/>
      <c r="H7" s="37"/>
      <c r="I7" s="37"/>
      <c r="J7" s="37"/>
      <c r="K7" s="37"/>
      <c r="L7" s="37"/>
      <c r="M7" s="37"/>
      <c r="N7" s="37"/>
      <c r="O7" s="37"/>
      <c r="P7" s="37"/>
      <c r="Q7" s="37"/>
      <c r="R7" s="37"/>
      <c r="S7" s="37"/>
      <c r="T7" s="37"/>
      <c r="U7" s="37"/>
      <c r="V7" s="37"/>
      <c r="W7" s="37"/>
      <c r="X7" s="37"/>
      <c r="Y7" s="37"/>
      <c r="Z7" s="37"/>
      <c r="AA7" s="37"/>
      <c r="AB7" s="38"/>
      <c r="AC7" s="39"/>
      <c r="AD7" s="36" t="n">
        <f aca="false">SUM(B7:AC7)</f>
        <v>0</v>
      </c>
      <c r="AE7" s="25"/>
      <c r="AF7" s="26"/>
    </row>
    <row r="8" customFormat="false" ht="12.75" hidden="false" customHeight="false" outlineLevel="0" collapsed="false">
      <c r="A8" s="32" t="n">
        <v>5</v>
      </c>
      <c r="B8" s="33"/>
      <c r="C8" s="33"/>
      <c r="D8" s="33"/>
      <c r="E8" s="33"/>
      <c r="F8" s="33"/>
      <c r="G8" s="33"/>
      <c r="H8" s="33"/>
      <c r="I8" s="33"/>
      <c r="J8" s="33"/>
      <c r="K8" s="33"/>
      <c r="L8" s="33"/>
      <c r="M8" s="33"/>
      <c r="N8" s="33"/>
      <c r="O8" s="33"/>
      <c r="P8" s="33"/>
      <c r="Q8" s="33"/>
      <c r="R8" s="33"/>
      <c r="S8" s="33"/>
      <c r="T8" s="33"/>
      <c r="U8" s="33"/>
      <c r="V8" s="33"/>
      <c r="W8" s="33"/>
      <c r="X8" s="33"/>
      <c r="Y8" s="33"/>
      <c r="Z8" s="33"/>
      <c r="AA8" s="33"/>
      <c r="AB8" s="34"/>
      <c r="AC8" s="35"/>
      <c r="AD8" s="36"/>
      <c r="AE8" s="25" t="n">
        <f aca="false">SUM(AD4:AD8)</f>
        <v>0</v>
      </c>
      <c r="AF8" s="26"/>
    </row>
    <row r="9" customFormat="false" ht="12.75" hidden="false" customHeight="false" outlineLevel="0" collapsed="false">
      <c r="A9" s="32" t="n">
        <v>6</v>
      </c>
      <c r="B9" s="37"/>
      <c r="C9" s="37"/>
      <c r="D9" s="37"/>
      <c r="E9" s="37"/>
      <c r="F9" s="37"/>
      <c r="G9" s="37"/>
      <c r="H9" s="37"/>
      <c r="I9" s="37"/>
      <c r="J9" s="37"/>
      <c r="K9" s="37"/>
      <c r="L9" s="37"/>
      <c r="M9" s="37"/>
      <c r="N9" s="37"/>
      <c r="O9" s="37"/>
      <c r="P9" s="37"/>
      <c r="Q9" s="37"/>
      <c r="R9" s="37"/>
      <c r="S9" s="37"/>
      <c r="T9" s="37"/>
      <c r="U9" s="37"/>
      <c r="V9" s="37"/>
      <c r="W9" s="37"/>
      <c r="X9" s="37"/>
      <c r="Y9" s="37"/>
      <c r="Z9" s="37"/>
      <c r="AA9" s="37"/>
      <c r="AB9" s="38"/>
      <c r="AC9" s="39"/>
      <c r="AD9" s="36" t="n">
        <f aca="false">SUM(B9:AC9)</f>
        <v>0</v>
      </c>
      <c r="AE9" s="25"/>
      <c r="AF9" s="26"/>
    </row>
    <row r="10" customFormat="false" ht="12.75" hidden="false" customHeight="false" outlineLevel="0" collapsed="false">
      <c r="A10" s="32" t="n">
        <v>7</v>
      </c>
      <c r="B10" s="33"/>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4"/>
      <c r="AC10" s="35"/>
      <c r="AD10" s="36" t="n">
        <f aca="false">SUM(B10:AC10)</f>
        <v>0</v>
      </c>
      <c r="AE10" s="25"/>
      <c r="AF10" s="26"/>
    </row>
    <row r="11" customFormat="false" ht="12.75" hidden="false" customHeight="false" outlineLevel="0" collapsed="false">
      <c r="A11" s="32" t="n">
        <v>8</v>
      </c>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8"/>
      <c r="AC11" s="39"/>
      <c r="AD11" s="36" t="n">
        <f aca="false">SUM(B11:AC11)</f>
        <v>0</v>
      </c>
      <c r="AE11" s="25"/>
      <c r="AF11" s="26"/>
    </row>
    <row r="12" customFormat="false" ht="12.75" hidden="false" customHeight="false" outlineLevel="0" collapsed="false">
      <c r="A12" s="27" t="n">
        <v>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9"/>
      <c r="AC12" s="30"/>
      <c r="AD12" s="31" t="n">
        <f aca="false">SUM(B12:AC12)</f>
        <v>0</v>
      </c>
      <c r="AE12" s="25"/>
      <c r="AF12" s="26"/>
    </row>
    <row r="13" customFormat="false" ht="12.75" hidden="false" customHeight="false" outlineLevel="0" collapsed="false">
      <c r="A13" s="32" t="n">
        <v>10</v>
      </c>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8"/>
      <c r="AC13" s="39"/>
      <c r="AD13" s="36" t="n">
        <f aca="false">SUM(B13:AC13)</f>
        <v>0</v>
      </c>
      <c r="AE13" s="25"/>
      <c r="AF13" s="26"/>
    </row>
    <row r="14" customFormat="false" ht="12.75" hidden="false" customHeight="false" outlineLevel="0" collapsed="false">
      <c r="A14" s="32" t="n">
        <v>11</v>
      </c>
      <c r="B14" s="40"/>
      <c r="C14" s="40"/>
      <c r="D14" s="40"/>
      <c r="E14" s="40"/>
      <c r="F14" s="40"/>
      <c r="G14" s="40"/>
      <c r="H14" s="40"/>
      <c r="I14" s="40"/>
      <c r="J14" s="40"/>
      <c r="K14" s="40"/>
      <c r="L14" s="40"/>
      <c r="M14" s="40"/>
      <c r="N14" s="40"/>
      <c r="O14" s="40"/>
      <c r="P14" s="40"/>
      <c r="Q14" s="40"/>
      <c r="R14" s="40"/>
      <c r="S14" s="40"/>
      <c r="T14" s="40"/>
      <c r="U14" s="40"/>
      <c r="V14" s="40"/>
      <c r="W14" s="40"/>
      <c r="X14" s="40"/>
      <c r="Y14" s="40"/>
      <c r="Z14" s="40"/>
      <c r="AA14" s="40"/>
      <c r="AB14" s="41"/>
      <c r="AC14" s="42"/>
      <c r="AD14" s="43" t="s">
        <v>12</v>
      </c>
      <c r="AE14" s="25"/>
      <c r="AF14" s="26"/>
    </row>
    <row r="15" customFormat="false" ht="12.75" hidden="false" customHeight="false" outlineLevel="0" collapsed="false">
      <c r="A15" s="32" t="n">
        <v>12</v>
      </c>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8"/>
      <c r="AC15" s="39"/>
      <c r="AD15" s="36"/>
      <c r="AE15" s="25" t="n">
        <f aca="false">SUM(AD9:AD15)</f>
        <v>0</v>
      </c>
      <c r="AF15" s="26"/>
    </row>
    <row r="16" customFormat="false" ht="12.75" hidden="false" customHeight="false" outlineLevel="0" collapsed="false">
      <c r="A16" s="32" t="n">
        <v>13</v>
      </c>
      <c r="B16" s="33"/>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4"/>
      <c r="AC16" s="35"/>
      <c r="AD16" s="36" t="n">
        <f aca="false">SUM(B16:AC16)</f>
        <v>0</v>
      </c>
      <c r="AE16" s="25"/>
      <c r="AF16" s="26"/>
    </row>
    <row r="17" customFormat="false" ht="12.75" hidden="false" customHeight="false" outlineLevel="0" collapsed="false">
      <c r="A17" s="32" t="n">
        <v>14</v>
      </c>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8"/>
      <c r="AC17" s="39"/>
      <c r="AD17" s="36" t="n">
        <f aca="false">SUM(B17:AC17)</f>
        <v>0</v>
      </c>
      <c r="AE17" s="25"/>
      <c r="AF17" s="26"/>
    </row>
    <row r="18" customFormat="false" ht="12.75" hidden="false" customHeight="false" outlineLevel="0" collapsed="false">
      <c r="A18" s="32" t="n">
        <v>15</v>
      </c>
      <c r="B18" s="33"/>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4"/>
      <c r="AC18" s="35"/>
      <c r="AD18" s="36" t="n">
        <f aca="false">SUM(B18:AC18)</f>
        <v>0</v>
      </c>
      <c r="AE18" s="25"/>
      <c r="AF18" s="26"/>
    </row>
    <row r="19" customFormat="false" ht="12.75" hidden="false" customHeight="false" outlineLevel="0" collapsed="false">
      <c r="A19" s="27" t="n">
        <v>16</v>
      </c>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9"/>
      <c r="AC19" s="30"/>
      <c r="AD19" s="31" t="n">
        <f aca="false">SUM(B19:AC19)</f>
        <v>0</v>
      </c>
      <c r="AE19" s="25"/>
      <c r="AF19" s="26"/>
    </row>
    <row r="20" customFormat="false" ht="12.75" hidden="false" customHeight="false" outlineLevel="0" collapsed="false">
      <c r="A20" s="32" t="n">
        <v>17</v>
      </c>
      <c r="B20" s="33"/>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4"/>
      <c r="AC20" s="35"/>
      <c r="AD20" s="36" t="n">
        <f aca="false">SUM(B20:AC20)</f>
        <v>0</v>
      </c>
      <c r="AE20" s="25"/>
      <c r="AF20" s="26"/>
    </row>
    <row r="21" customFormat="false" ht="12.75" hidden="false" customHeight="false" outlineLevel="0" collapsed="false">
      <c r="A21" s="32" t="n">
        <v>18</v>
      </c>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8"/>
      <c r="AC21" s="39"/>
      <c r="AD21" s="36" t="n">
        <f aca="false">SUM(B21:AC21)</f>
        <v>0</v>
      </c>
      <c r="AE21" s="25"/>
      <c r="AF21" s="26"/>
    </row>
    <row r="22" customFormat="false" ht="12.75" hidden="false" customHeight="false" outlineLevel="0" collapsed="false">
      <c r="A22" s="32" t="n">
        <v>19</v>
      </c>
      <c r="B22" s="33"/>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4"/>
      <c r="AC22" s="35"/>
      <c r="AD22" s="36"/>
      <c r="AE22" s="25" t="n">
        <f aca="false">SUM(AD16:AD22)</f>
        <v>0</v>
      </c>
      <c r="AF22" s="26"/>
    </row>
    <row r="23" customFormat="false" ht="12.75" hidden="false" customHeight="false" outlineLevel="0" collapsed="false">
      <c r="A23" s="32" t="n">
        <v>20</v>
      </c>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8"/>
      <c r="AC23" s="39"/>
      <c r="AD23" s="36" t="n">
        <f aca="false">SUM(B23:AC23)</f>
        <v>0</v>
      </c>
      <c r="AE23" s="25"/>
      <c r="AF23" s="26"/>
    </row>
    <row r="24" customFormat="false" ht="12.75" hidden="false" customHeight="false" outlineLevel="0" collapsed="false">
      <c r="A24" s="32" t="n">
        <v>21</v>
      </c>
      <c r="B24" s="33"/>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4"/>
      <c r="AC24" s="35"/>
      <c r="AD24" s="36" t="n">
        <f aca="false">SUM(B24:AC24)</f>
        <v>0</v>
      </c>
      <c r="AE24" s="25"/>
      <c r="AF24" s="26"/>
    </row>
    <row r="25" customFormat="false" ht="12.75" hidden="false" customHeight="false" outlineLevel="0" collapsed="false">
      <c r="A25" s="32" t="n">
        <v>22</v>
      </c>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8"/>
      <c r="AC25" s="39"/>
      <c r="AD25" s="36" t="n">
        <f aca="false">SUM(B25:AC25)</f>
        <v>0</v>
      </c>
      <c r="AE25" s="25"/>
      <c r="AF25" s="26"/>
    </row>
    <row r="26" customFormat="false" ht="12.75" hidden="false" customHeight="false" outlineLevel="0" collapsed="false">
      <c r="A26" s="27" t="n">
        <v>23</v>
      </c>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9"/>
      <c r="AC26" s="30"/>
      <c r="AD26" s="31" t="n">
        <f aca="false">SUM(B26:AC26)</f>
        <v>0</v>
      </c>
      <c r="AE26" s="25"/>
      <c r="AF26" s="26"/>
    </row>
    <row r="27" customFormat="false" ht="12.75" hidden="false" customHeight="false" outlineLevel="0" collapsed="false">
      <c r="A27" s="32" t="n">
        <v>24</v>
      </c>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8"/>
      <c r="AC27" s="39"/>
      <c r="AD27" s="36" t="n">
        <f aca="false">SUM(B27:AC27)</f>
        <v>0</v>
      </c>
      <c r="AE27" s="25"/>
      <c r="AF27" s="26"/>
    </row>
    <row r="28" customFormat="false" ht="12.75" hidden="false" customHeight="false" outlineLevel="0" collapsed="false">
      <c r="A28" s="32" t="n">
        <v>25</v>
      </c>
      <c r="B28" s="33"/>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4"/>
      <c r="AC28" s="35"/>
      <c r="AD28" s="36" t="n">
        <f aca="false">SUM(B28:AC28)</f>
        <v>0</v>
      </c>
      <c r="AE28" s="25"/>
      <c r="AF28" s="26"/>
    </row>
    <row r="29" customFormat="false" ht="12.75" hidden="false" customHeight="false" outlineLevel="0" collapsed="false">
      <c r="A29" s="32" t="n">
        <v>26</v>
      </c>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8"/>
      <c r="AC29" s="39"/>
      <c r="AD29" s="36"/>
      <c r="AE29" s="25" t="n">
        <f aca="false">SUM(AD23:AD29)</f>
        <v>0</v>
      </c>
      <c r="AF29" s="26"/>
    </row>
    <row r="30" customFormat="false" ht="12.75" hidden="false" customHeight="false" outlineLevel="0" collapsed="false">
      <c r="A30" s="32" t="n">
        <v>27</v>
      </c>
      <c r="B30" s="33"/>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4"/>
      <c r="AC30" s="35"/>
      <c r="AD30" s="36" t="n">
        <f aca="false">SUM(B30:AC30)</f>
        <v>0</v>
      </c>
      <c r="AE30" s="25"/>
      <c r="AF30" s="26"/>
    </row>
    <row r="31" customFormat="false" ht="12.75" hidden="false" customHeight="false" outlineLevel="0" collapsed="false">
      <c r="A31" s="32" t="n">
        <v>28</v>
      </c>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8"/>
      <c r="AC31" s="39"/>
      <c r="AD31" s="36" t="n">
        <f aca="false">SUM(B31:AC31)</f>
        <v>0</v>
      </c>
      <c r="AE31" s="25"/>
      <c r="AF31" s="26"/>
    </row>
    <row r="32" customFormat="false" ht="12.75" hidden="false" customHeight="false" outlineLevel="0" collapsed="false">
      <c r="A32" s="32" t="n">
        <v>29</v>
      </c>
      <c r="B32" s="33"/>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4"/>
      <c r="AC32" s="35"/>
      <c r="AD32" s="36" t="n">
        <f aca="false">SUM(B32:AC32)</f>
        <v>0</v>
      </c>
      <c r="AE32" s="25"/>
      <c r="AF32" s="26"/>
    </row>
    <row r="33" customFormat="false" ht="12.75" hidden="false" customHeight="false" outlineLevel="0" collapsed="false">
      <c r="A33" s="27" t="n">
        <v>30</v>
      </c>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9"/>
      <c r="AC33" s="30"/>
      <c r="AD33" s="31" t="n">
        <f aca="false">SUM(B33:AC33)</f>
        <v>0</v>
      </c>
      <c r="AE33" s="25"/>
      <c r="AF33" s="26"/>
    </row>
    <row r="34" customFormat="false" ht="13.5" hidden="false" customHeight="false" outlineLevel="0" collapsed="false">
      <c r="A34" s="32"/>
      <c r="B34" s="33"/>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4"/>
      <c r="AC34" s="35"/>
      <c r="AD34" s="36" t="n">
        <f aca="false">SUM(B34:AC34)</f>
        <v>0</v>
      </c>
      <c r="AE34" s="25" t="n">
        <f aca="false">SUM(AD30:AD34)</f>
        <v>0</v>
      </c>
      <c r="AF34" s="26"/>
    </row>
    <row r="35" s="6" customFormat="true" ht="39" hidden="false" customHeight="false" outlineLevel="0" collapsed="false">
      <c r="A35" s="7" t="s">
        <v>1</v>
      </c>
      <c r="B35" s="13" t="str">
        <f aca="false">B3</f>
        <v>Pliage </v>
      </c>
      <c r="C35" s="13" t="str">
        <f aca="false">C3</f>
        <v>Dépôt Quai</v>
      </c>
      <c r="D35" s="13" t="str">
        <f aca="false">D3</f>
        <v>chargt déchargt</v>
      </c>
      <c r="E35" s="13" t="str">
        <f aca="false">E3</f>
        <v>Essais nettoyage Dubus</v>
      </c>
      <c r="F35" s="13" t="str">
        <f aca="false">F3</f>
        <v>Panne Dubus</v>
      </c>
      <c r="G35" s="13" t="str">
        <f aca="false">G3</f>
        <v>Maintenance</v>
      </c>
      <c r="H35" s="13" t="str">
        <f aca="false">H3</f>
        <v>Rangmt nettoyage</v>
      </c>
      <c r="I35" s="13" t="str">
        <f aca="false">I3</f>
        <v>cales Bois</v>
      </c>
      <c r="J35" s="13" t="n">
        <f aca="false">J3</f>
        <v>0</v>
      </c>
      <c r="K35" s="13" t="n">
        <f aca="false">K3</f>
        <v>0</v>
      </c>
      <c r="L35" s="13" t="n">
        <f aca="false">L3</f>
        <v>0</v>
      </c>
      <c r="M35" s="13" t="n">
        <f aca="false">M3</f>
        <v>0</v>
      </c>
      <c r="N35" s="13" t="n">
        <f aca="false">N3</f>
        <v>0</v>
      </c>
      <c r="O35" s="13" t="n">
        <f aca="false">O3</f>
        <v>0</v>
      </c>
      <c r="P35" s="13" t="n">
        <f aca="false">P3</f>
        <v>0</v>
      </c>
      <c r="Q35" s="13" t="n">
        <f aca="false">Q3</f>
        <v>0</v>
      </c>
      <c r="R35" s="13" t="n">
        <f aca="false">R3</f>
        <v>0</v>
      </c>
      <c r="S35" s="13" t="n">
        <f aca="false">S3</f>
        <v>0</v>
      </c>
      <c r="T35" s="13" t="n">
        <f aca="false">T3</f>
        <v>0</v>
      </c>
      <c r="U35" s="13" t="n">
        <f aca="false">U3</f>
        <v>0</v>
      </c>
      <c r="V35" s="13" t="n">
        <f aca="false">V3</f>
        <v>0</v>
      </c>
      <c r="W35" s="13" t="n">
        <f aca="false">W3</f>
        <v>0</v>
      </c>
      <c r="X35" s="13" t="n">
        <f aca="false">X3</f>
        <v>0</v>
      </c>
      <c r="Y35" s="13" t="n">
        <f aca="false">Y3</f>
        <v>0</v>
      </c>
      <c r="Z35" s="13" t="n">
        <f aca="false">Z3</f>
        <v>0</v>
      </c>
      <c r="AA35" s="13"/>
      <c r="AB35" s="13" t="n">
        <f aca="false">AB3</f>
        <v>0</v>
      </c>
      <c r="AC35" s="13" t="n">
        <f aca="false">AC3</f>
        <v>0</v>
      </c>
      <c r="AD35" s="44"/>
      <c r="AE35" s="25"/>
      <c r="AF35" s="26"/>
    </row>
    <row r="36" s="51" customFormat="true" ht="15.75" hidden="false" customHeight="false" outlineLevel="0" collapsed="false">
      <c r="A36" s="45"/>
      <c r="B36" s="46" t="n">
        <f aca="false">SUM(B4:B34)</f>
        <v>0</v>
      </c>
      <c r="C36" s="47" t="n">
        <f aca="false">SUM(C4:C34)</f>
        <v>0</v>
      </c>
      <c r="D36" s="47" t="n">
        <f aca="false">SUM(D4:D34)</f>
        <v>0</v>
      </c>
      <c r="E36" s="47" t="n">
        <f aca="false">SUM(E4:E34)</f>
        <v>0</v>
      </c>
      <c r="F36" s="47" t="n">
        <f aca="false">SUM(F4:F34)</f>
        <v>0</v>
      </c>
      <c r="G36" s="47" t="n">
        <f aca="false">SUM(G4:G34)</f>
        <v>0</v>
      </c>
      <c r="H36" s="47" t="n">
        <f aca="false">SUM(H4:H34)</f>
        <v>0</v>
      </c>
      <c r="I36" s="47" t="n">
        <f aca="false">SUM(I4:I34)</f>
        <v>0</v>
      </c>
      <c r="J36" s="47" t="n">
        <f aca="false">SUM(J4:J34)</f>
        <v>0</v>
      </c>
      <c r="K36" s="47" t="n">
        <f aca="false">SUM(K4:K34)</f>
        <v>0</v>
      </c>
      <c r="L36" s="47" t="n">
        <f aca="false">SUM(L4:L34)</f>
        <v>0</v>
      </c>
      <c r="M36" s="47" t="n">
        <f aca="false">SUM(M4:M34)</f>
        <v>0</v>
      </c>
      <c r="N36" s="47" t="n">
        <f aca="false">SUM(N4:N34)</f>
        <v>0</v>
      </c>
      <c r="O36" s="47" t="n">
        <f aca="false">SUM(O4:O34)</f>
        <v>0</v>
      </c>
      <c r="P36" s="47" t="n">
        <f aca="false">SUM(P4:P34)</f>
        <v>0</v>
      </c>
      <c r="Q36" s="47" t="n">
        <f aca="false">SUM(Q4:Q34)</f>
        <v>0</v>
      </c>
      <c r="R36" s="47" t="n">
        <f aca="false">SUM(R4:R34)</f>
        <v>0</v>
      </c>
      <c r="S36" s="47" t="n">
        <f aca="false">SUM(S4:S34)</f>
        <v>0</v>
      </c>
      <c r="T36" s="47" t="n">
        <f aca="false">SUM(T4:T34)</f>
        <v>0</v>
      </c>
      <c r="U36" s="47" t="n">
        <f aca="false">SUM(U4:U34)</f>
        <v>0</v>
      </c>
      <c r="V36" s="47" t="n">
        <f aca="false">SUM(V4:V34)</f>
        <v>0</v>
      </c>
      <c r="W36" s="47" t="n">
        <f aca="false">SUM(W4:W34)</f>
        <v>0</v>
      </c>
      <c r="X36" s="47" t="n">
        <f aca="false">SUM(X4:X34)</f>
        <v>0</v>
      </c>
      <c r="Y36" s="47" t="n">
        <f aca="false">SUM(Y4:Y34)</f>
        <v>0</v>
      </c>
      <c r="Z36" s="47" t="n">
        <f aca="false">SUM(Z4:Z34)</f>
        <v>0</v>
      </c>
      <c r="AA36" s="47"/>
      <c r="AB36" s="47" t="n">
        <f aca="false">SUM(AB4:AB34)</f>
        <v>0</v>
      </c>
      <c r="AC36" s="48" t="n">
        <f aca="false">SUM(AC4:AC34)</f>
        <v>0</v>
      </c>
      <c r="AD36" s="49"/>
      <c r="AE36" s="50" t="n">
        <f aca="false">SUM(AD4:AD34)</f>
        <v>0</v>
      </c>
      <c r="AF36" s="26"/>
    </row>
    <row r="37" customFormat="false" ht="15.75" hidden="false" customHeight="false" outlineLevel="0" collapsed="false">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50" t="n">
        <f aca="false">SUM(B36:AC36)</f>
        <v>0</v>
      </c>
      <c r="AE37" s="25"/>
      <c r="AF37" s="26"/>
    </row>
  </sheetData>
  <printOptions headings="false" gridLines="false" gridLinesSet="true" horizontalCentered="false" verticalCentered="false"/>
  <pageMargins left="0.39375" right="0" top="0" bottom="0" header="0.511805555555555" footer="0.511805555555555"/>
  <pageSetup paperSize="9" scale="100" firstPageNumber="0" fitToWidth="1" fitToHeight="0"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tabColor rgb="FFFF66CC"/>
    <pageSetUpPr fitToPage="true"/>
  </sheetPr>
  <dimension ref="A1:AG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outlineLevelRow="0" outlineLevelCol="0"/>
  <cols>
    <col collapsed="false" customWidth="true" hidden="false" outlineLevel="0" max="1" min="1" style="0" width="8.71"/>
    <col collapsed="false" customWidth="true" hidden="false" outlineLevel="0" max="2" min="2" style="0" width="6.86"/>
    <col collapsed="false" customWidth="true" hidden="false" outlineLevel="0" max="3" min="3" style="0" width="6.57"/>
    <col collapsed="false" customWidth="true" hidden="false" outlineLevel="0" max="4" min="4" style="1" width="9.42"/>
    <col collapsed="false" customWidth="true" hidden="false" outlineLevel="0" max="5" min="5" style="0" width="10.42"/>
    <col collapsed="false" customWidth="true" hidden="false" outlineLevel="0" max="6" min="6" style="0" width="7"/>
    <col collapsed="false" customWidth="true" hidden="false" outlineLevel="0" max="7" min="7" style="0" width="12.86"/>
    <col collapsed="false" customWidth="true" hidden="false" outlineLevel="0" max="8" min="8" style="0" width="10.42"/>
    <col collapsed="false" customWidth="true" hidden="false" outlineLevel="0" max="9" min="9" style="0" width="6.01"/>
    <col collapsed="false" customWidth="true" hidden="false" outlineLevel="0" max="12" min="10" style="0" width="6.42"/>
    <col collapsed="false" customWidth="true" hidden="false" outlineLevel="0" max="15" min="13" style="0" width="5.14"/>
    <col collapsed="false" customWidth="true" hidden="false" outlineLevel="0" max="17" min="16" style="0" width="6.42"/>
    <col collapsed="false" customWidth="true" hidden="false" outlineLevel="0" max="25" min="18" style="0" width="5.14"/>
    <col collapsed="false" customWidth="true" hidden="false" outlineLevel="0" max="26" min="26" style="0" width="6.42"/>
    <col collapsed="false" customWidth="true" hidden="false" outlineLevel="0" max="29" min="27" style="0" width="5.14"/>
    <col collapsed="false" customWidth="true" hidden="false" outlineLevel="0" max="30" min="30" style="0" width="10.85"/>
    <col collapsed="false" customWidth="true" hidden="false" outlineLevel="0" max="31" min="31" style="0" width="6.42"/>
    <col collapsed="false" customWidth="true" hidden="false" outlineLevel="0" max="32" min="32" style="0" width="3.86"/>
    <col collapsed="false" customWidth="true" hidden="false" outlineLevel="0" max="33" min="33" style="0" width="7.57"/>
    <col collapsed="false" customWidth="true" hidden="false" outlineLevel="0" max="34" min="34" style="2" width="3.86"/>
    <col collapsed="false" customWidth="true" hidden="false" outlineLevel="0" max="35" min="35" style="2" width="3.42"/>
    <col collapsed="false" customWidth="true" hidden="false" outlineLevel="0" max="1025" min="36" style="0" width="10.67"/>
  </cols>
  <sheetData>
    <row r="1" customFormat="false" ht="13.5" hidden="false" customHeight="false" outlineLevel="0" collapsed="false">
      <c r="A1" s="3" t="s">
        <v>24</v>
      </c>
      <c r="B1" s="4"/>
      <c r="C1" s="4"/>
      <c r="D1" s="4"/>
      <c r="E1" s="4"/>
      <c r="F1" s="4"/>
      <c r="G1" s="4"/>
      <c r="H1" s="4"/>
      <c r="I1" s="4"/>
      <c r="J1" s="4"/>
      <c r="K1" s="4"/>
      <c r="L1" s="4"/>
      <c r="M1" s="4"/>
      <c r="N1" s="4"/>
      <c r="O1" s="4"/>
      <c r="P1" s="4"/>
      <c r="Q1" s="4"/>
      <c r="R1" s="4"/>
      <c r="S1" s="4"/>
      <c r="T1" s="4"/>
      <c r="U1" s="4"/>
      <c r="V1" s="4"/>
      <c r="W1" s="4"/>
      <c r="X1" s="4"/>
      <c r="Y1" s="4"/>
      <c r="Z1" s="4"/>
      <c r="AA1" s="4"/>
      <c r="AB1" s="4"/>
      <c r="AC1" s="4"/>
      <c r="AD1" s="4"/>
      <c r="AE1" s="5"/>
    </row>
    <row r="2" customFormat="false" ht="13.5" hidden="false" customHeight="false" outlineLevel="0" collapsed="false">
      <c r="H2" s="1"/>
    </row>
    <row r="3" s="19" customFormat="true" ht="39" hidden="false" customHeight="false" outlineLevel="0" collapsed="false">
      <c r="A3" s="7" t="s">
        <v>1</v>
      </c>
      <c r="B3" s="8" t="s">
        <v>2</v>
      </c>
      <c r="C3" s="9" t="s">
        <v>3</v>
      </c>
      <c r="D3" s="10" t="s">
        <v>4</v>
      </c>
      <c r="E3" s="11" t="s">
        <v>5</v>
      </c>
      <c r="F3" s="12" t="s">
        <v>6</v>
      </c>
      <c r="G3" s="10" t="s">
        <v>7</v>
      </c>
      <c r="H3" s="10" t="s">
        <v>8</v>
      </c>
      <c r="I3" s="10" t="s">
        <v>9</v>
      </c>
      <c r="J3" s="13"/>
      <c r="K3" s="13"/>
      <c r="L3" s="13"/>
      <c r="M3" s="13"/>
      <c r="N3" s="13"/>
      <c r="O3" s="13"/>
      <c r="P3" s="13"/>
      <c r="Q3" s="13"/>
      <c r="R3" s="13"/>
      <c r="S3" s="13"/>
      <c r="T3" s="13"/>
      <c r="U3" s="13"/>
      <c r="V3" s="13"/>
      <c r="W3" s="13"/>
      <c r="X3" s="13"/>
      <c r="Y3" s="13"/>
      <c r="Z3" s="13"/>
      <c r="AA3" s="13"/>
      <c r="AB3" s="14"/>
      <c r="AC3" s="15"/>
      <c r="AD3" s="16" t="s">
        <v>10</v>
      </c>
      <c r="AE3" s="17"/>
      <c r="AF3" s="18" t="s">
        <v>11</v>
      </c>
      <c r="AG3" s="1"/>
    </row>
    <row r="4" customFormat="false" ht="12.75" hidden="false" customHeight="false" outlineLevel="0" collapsed="false">
      <c r="A4" s="20" t="n">
        <v>1</v>
      </c>
      <c r="B4" s="21"/>
      <c r="C4" s="21"/>
      <c r="D4" s="21"/>
      <c r="E4" s="21"/>
      <c r="F4" s="21"/>
      <c r="G4" s="21"/>
      <c r="H4" s="21"/>
      <c r="I4" s="21"/>
      <c r="J4" s="21"/>
      <c r="K4" s="21"/>
      <c r="L4" s="21"/>
      <c r="M4" s="21"/>
      <c r="N4" s="21"/>
      <c r="O4" s="21"/>
      <c r="P4" s="21"/>
      <c r="Q4" s="21"/>
      <c r="R4" s="21"/>
      <c r="S4" s="21"/>
      <c r="T4" s="21"/>
      <c r="U4" s="21"/>
      <c r="V4" s="21"/>
      <c r="W4" s="21"/>
      <c r="X4" s="21"/>
      <c r="Y4" s="21"/>
      <c r="Z4" s="21"/>
      <c r="AA4" s="21"/>
      <c r="AB4" s="22"/>
      <c r="AC4" s="23"/>
      <c r="AD4" s="24" t="n">
        <f aca="false">SUM(B4:AC4)</f>
        <v>0</v>
      </c>
      <c r="AE4" s="25"/>
      <c r="AF4" s="26"/>
    </row>
    <row r="5" customFormat="false" ht="12.75" hidden="false" customHeight="false" outlineLevel="0" collapsed="false">
      <c r="A5" s="27" t="n">
        <v>2</v>
      </c>
      <c r="B5" s="28"/>
      <c r="C5" s="28"/>
      <c r="D5" s="28"/>
      <c r="E5" s="28"/>
      <c r="F5" s="28"/>
      <c r="G5" s="28"/>
      <c r="H5" s="28"/>
      <c r="I5" s="28"/>
      <c r="J5" s="28"/>
      <c r="K5" s="28"/>
      <c r="L5" s="28"/>
      <c r="M5" s="28"/>
      <c r="N5" s="28"/>
      <c r="O5" s="28"/>
      <c r="P5" s="28"/>
      <c r="Q5" s="28"/>
      <c r="R5" s="28"/>
      <c r="S5" s="28"/>
      <c r="T5" s="28"/>
      <c r="U5" s="28"/>
      <c r="V5" s="28"/>
      <c r="W5" s="28"/>
      <c r="X5" s="28"/>
      <c r="Y5" s="28"/>
      <c r="Z5" s="28"/>
      <c r="AA5" s="28"/>
      <c r="AB5" s="29"/>
      <c r="AC5" s="30"/>
      <c r="AD5" s="31" t="n">
        <f aca="false">SUM(B5:AC5)</f>
        <v>0</v>
      </c>
      <c r="AE5" s="25"/>
      <c r="AF5" s="26"/>
    </row>
    <row r="6" customFormat="false" ht="12.75" hidden="false" customHeight="false" outlineLevel="0" collapsed="false">
      <c r="A6" s="32" t="n">
        <v>3</v>
      </c>
      <c r="B6" s="33"/>
      <c r="C6" s="33"/>
      <c r="D6" s="33"/>
      <c r="E6" s="33"/>
      <c r="F6" s="33"/>
      <c r="G6" s="33"/>
      <c r="H6" s="33"/>
      <c r="I6" s="33"/>
      <c r="J6" s="33"/>
      <c r="K6" s="33"/>
      <c r="L6" s="33"/>
      <c r="M6" s="33"/>
      <c r="N6" s="33"/>
      <c r="O6" s="33"/>
      <c r="P6" s="33"/>
      <c r="Q6" s="33"/>
      <c r="R6" s="33"/>
      <c r="S6" s="33"/>
      <c r="T6" s="33"/>
      <c r="U6" s="33"/>
      <c r="V6" s="33"/>
      <c r="W6" s="33"/>
      <c r="X6" s="33"/>
      <c r="Y6" s="33"/>
      <c r="Z6" s="33"/>
      <c r="AA6" s="33"/>
      <c r="AB6" s="34"/>
      <c r="AC6" s="35"/>
      <c r="AD6" s="36" t="n">
        <f aca="false">SUM(B6:AC6)</f>
        <v>0</v>
      </c>
      <c r="AE6" s="25"/>
      <c r="AF6" s="26"/>
    </row>
    <row r="7" customFormat="false" ht="12.75" hidden="false" customHeight="false" outlineLevel="0" collapsed="false">
      <c r="A7" s="32" t="n">
        <v>4</v>
      </c>
      <c r="B7" s="37"/>
      <c r="C7" s="37"/>
      <c r="D7" s="37"/>
      <c r="E7" s="37"/>
      <c r="F7" s="37"/>
      <c r="G7" s="37"/>
      <c r="H7" s="37"/>
      <c r="I7" s="37"/>
      <c r="J7" s="37"/>
      <c r="K7" s="37"/>
      <c r="L7" s="37"/>
      <c r="M7" s="37"/>
      <c r="N7" s="37"/>
      <c r="O7" s="37"/>
      <c r="P7" s="37"/>
      <c r="Q7" s="37"/>
      <c r="R7" s="37"/>
      <c r="S7" s="37"/>
      <c r="T7" s="37"/>
      <c r="U7" s="37"/>
      <c r="V7" s="37"/>
      <c r="W7" s="37"/>
      <c r="X7" s="37"/>
      <c r="Y7" s="37"/>
      <c r="Z7" s="37"/>
      <c r="AA7" s="37"/>
      <c r="AB7" s="38"/>
      <c r="AC7" s="39"/>
      <c r="AD7" s="36" t="n">
        <f aca="false">SUM(B7:AC7)</f>
        <v>0</v>
      </c>
      <c r="AE7" s="25"/>
      <c r="AF7" s="26"/>
    </row>
    <row r="8" customFormat="false" ht="12.75" hidden="false" customHeight="false" outlineLevel="0" collapsed="false">
      <c r="A8" s="32" t="n">
        <v>5</v>
      </c>
      <c r="B8" s="33"/>
      <c r="C8" s="33"/>
      <c r="D8" s="33"/>
      <c r="E8" s="33"/>
      <c r="F8" s="33"/>
      <c r="G8" s="33"/>
      <c r="H8" s="33"/>
      <c r="I8" s="33"/>
      <c r="J8" s="33"/>
      <c r="K8" s="33"/>
      <c r="L8" s="33"/>
      <c r="M8" s="33"/>
      <c r="N8" s="33"/>
      <c r="O8" s="33"/>
      <c r="P8" s="33"/>
      <c r="Q8" s="33"/>
      <c r="R8" s="33"/>
      <c r="S8" s="33"/>
      <c r="T8" s="33"/>
      <c r="U8" s="33"/>
      <c r="V8" s="33"/>
      <c r="W8" s="33"/>
      <c r="X8" s="33"/>
      <c r="Y8" s="33"/>
      <c r="Z8" s="33"/>
      <c r="AA8" s="33"/>
      <c r="AB8" s="34"/>
      <c r="AC8" s="35"/>
      <c r="AD8" s="36"/>
      <c r="AE8" s="25" t="n">
        <f aca="false">SUM(AD4:AD8)</f>
        <v>0</v>
      </c>
      <c r="AF8" s="26"/>
    </row>
    <row r="9" customFormat="false" ht="12.75" hidden="false" customHeight="false" outlineLevel="0" collapsed="false">
      <c r="A9" s="32" t="n">
        <v>6</v>
      </c>
      <c r="B9" s="37"/>
      <c r="C9" s="37"/>
      <c r="D9" s="37"/>
      <c r="E9" s="37"/>
      <c r="F9" s="37"/>
      <c r="G9" s="37"/>
      <c r="H9" s="37"/>
      <c r="I9" s="37"/>
      <c r="J9" s="37"/>
      <c r="K9" s="37"/>
      <c r="L9" s="37"/>
      <c r="M9" s="37"/>
      <c r="N9" s="37"/>
      <c r="O9" s="37"/>
      <c r="P9" s="37"/>
      <c r="Q9" s="37"/>
      <c r="R9" s="37"/>
      <c r="S9" s="37"/>
      <c r="T9" s="37"/>
      <c r="U9" s="37"/>
      <c r="V9" s="37"/>
      <c r="W9" s="37"/>
      <c r="X9" s="37"/>
      <c r="Y9" s="37"/>
      <c r="Z9" s="37"/>
      <c r="AA9" s="37"/>
      <c r="AB9" s="38"/>
      <c r="AC9" s="39"/>
      <c r="AD9" s="36" t="n">
        <f aca="false">SUM(B9:AC9)</f>
        <v>0</v>
      </c>
      <c r="AE9" s="25"/>
      <c r="AF9" s="26"/>
    </row>
    <row r="10" customFormat="false" ht="12.75" hidden="false" customHeight="false" outlineLevel="0" collapsed="false">
      <c r="A10" s="32" t="n">
        <v>7</v>
      </c>
      <c r="B10" s="33"/>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4"/>
      <c r="AC10" s="35"/>
      <c r="AD10" s="36" t="n">
        <f aca="false">SUM(B10:AC10)</f>
        <v>0</v>
      </c>
      <c r="AE10" s="25"/>
      <c r="AF10" s="26"/>
    </row>
    <row r="11" customFormat="false" ht="12.75" hidden="false" customHeight="false" outlineLevel="0" collapsed="false">
      <c r="A11" s="32" t="n">
        <v>8</v>
      </c>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8"/>
      <c r="AC11" s="39"/>
      <c r="AD11" s="36" t="n">
        <f aca="false">SUM(B11:AC11)</f>
        <v>0</v>
      </c>
      <c r="AE11" s="25"/>
      <c r="AF11" s="26"/>
    </row>
    <row r="12" customFormat="false" ht="12.75" hidden="false" customHeight="false" outlineLevel="0" collapsed="false">
      <c r="A12" s="27" t="n">
        <v>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9"/>
      <c r="AC12" s="30"/>
      <c r="AD12" s="31" t="n">
        <f aca="false">SUM(B12:AC12)</f>
        <v>0</v>
      </c>
      <c r="AE12" s="25"/>
      <c r="AF12" s="26"/>
    </row>
    <row r="13" customFormat="false" ht="12.75" hidden="false" customHeight="false" outlineLevel="0" collapsed="false">
      <c r="A13" s="32" t="n">
        <v>10</v>
      </c>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8"/>
      <c r="AC13" s="39"/>
      <c r="AD13" s="36" t="n">
        <f aca="false">SUM(B13:AC13)</f>
        <v>0</v>
      </c>
      <c r="AE13" s="25"/>
      <c r="AF13" s="26"/>
    </row>
    <row r="14" customFormat="false" ht="12.75" hidden="false" customHeight="false" outlineLevel="0" collapsed="false">
      <c r="A14" s="32" t="n">
        <v>11</v>
      </c>
      <c r="B14" s="40"/>
      <c r="C14" s="40"/>
      <c r="D14" s="40"/>
      <c r="E14" s="40"/>
      <c r="F14" s="40"/>
      <c r="G14" s="40"/>
      <c r="H14" s="40"/>
      <c r="I14" s="40"/>
      <c r="J14" s="40"/>
      <c r="K14" s="40"/>
      <c r="L14" s="40"/>
      <c r="M14" s="40"/>
      <c r="N14" s="40"/>
      <c r="O14" s="40"/>
      <c r="P14" s="40"/>
      <c r="Q14" s="40"/>
      <c r="R14" s="40"/>
      <c r="S14" s="40"/>
      <c r="T14" s="40"/>
      <c r="U14" s="40"/>
      <c r="V14" s="40"/>
      <c r="W14" s="40"/>
      <c r="X14" s="40"/>
      <c r="Y14" s="40"/>
      <c r="Z14" s="40"/>
      <c r="AA14" s="40"/>
      <c r="AB14" s="41"/>
      <c r="AC14" s="42"/>
      <c r="AD14" s="43" t="s">
        <v>12</v>
      </c>
      <c r="AE14" s="25"/>
      <c r="AF14" s="26"/>
    </row>
    <row r="15" customFormat="false" ht="12.75" hidden="false" customHeight="false" outlineLevel="0" collapsed="false">
      <c r="A15" s="32" t="n">
        <v>12</v>
      </c>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8"/>
      <c r="AC15" s="39"/>
      <c r="AD15" s="36"/>
      <c r="AE15" s="25" t="n">
        <f aca="false">SUM(AD9:AD15)</f>
        <v>0</v>
      </c>
      <c r="AF15" s="26"/>
    </row>
    <row r="16" customFormat="false" ht="12.75" hidden="false" customHeight="false" outlineLevel="0" collapsed="false">
      <c r="A16" s="32" t="n">
        <v>13</v>
      </c>
      <c r="B16" s="33"/>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4"/>
      <c r="AC16" s="35"/>
      <c r="AD16" s="36" t="n">
        <f aca="false">SUM(B16:AC16)</f>
        <v>0</v>
      </c>
      <c r="AE16" s="25"/>
      <c r="AF16" s="26"/>
    </row>
    <row r="17" customFormat="false" ht="12.75" hidden="false" customHeight="false" outlineLevel="0" collapsed="false">
      <c r="A17" s="32" t="n">
        <v>14</v>
      </c>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8"/>
      <c r="AC17" s="39"/>
      <c r="AD17" s="36" t="n">
        <f aca="false">SUM(B17:AC17)</f>
        <v>0</v>
      </c>
      <c r="AE17" s="25"/>
      <c r="AF17" s="26"/>
    </row>
    <row r="18" customFormat="false" ht="12.75" hidden="false" customHeight="false" outlineLevel="0" collapsed="false">
      <c r="A18" s="32" t="n">
        <v>15</v>
      </c>
      <c r="B18" s="33"/>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4"/>
      <c r="AC18" s="35"/>
      <c r="AD18" s="36" t="n">
        <f aca="false">SUM(B18:AC18)</f>
        <v>0</v>
      </c>
      <c r="AE18" s="25"/>
      <c r="AF18" s="26"/>
    </row>
    <row r="19" customFormat="false" ht="12.75" hidden="false" customHeight="false" outlineLevel="0" collapsed="false">
      <c r="A19" s="27" t="n">
        <v>16</v>
      </c>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9"/>
      <c r="AC19" s="30"/>
      <c r="AD19" s="31" t="n">
        <f aca="false">SUM(B19:AC19)</f>
        <v>0</v>
      </c>
      <c r="AE19" s="25"/>
      <c r="AF19" s="26"/>
    </row>
    <row r="20" customFormat="false" ht="12.75" hidden="false" customHeight="false" outlineLevel="0" collapsed="false">
      <c r="A20" s="32" t="n">
        <v>17</v>
      </c>
      <c r="B20" s="33"/>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4"/>
      <c r="AC20" s="35"/>
      <c r="AD20" s="36" t="n">
        <f aca="false">SUM(B20:AC20)</f>
        <v>0</v>
      </c>
      <c r="AE20" s="25"/>
      <c r="AF20" s="26"/>
    </row>
    <row r="21" customFormat="false" ht="12.75" hidden="false" customHeight="false" outlineLevel="0" collapsed="false">
      <c r="A21" s="32" t="n">
        <v>18</v>
      </c>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8"/>
      <c r="AC21" s="39"/>
      <c r="AD21" s="36" t="n">
        <f aca="false">SUM(B21:AC21)</f>
        <v>0</v>
      </c>
      <c r="AE21" s="25"/>
      <c r="AF21" s="26"/>
    </row>
    <row r="22" customFormat="false" ht="12.75" hidden="false" customHeight="false" outlineLevel="0" collapsed="false">
      <c r="A22" s="32" t="n">
        <v>19</v>
      </c>
      <c r="B22" s="33"/>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4"/>
      <c r="AC22" s="35"/>
      <c r="AD22" s="36"/>
      <c r="AE22" s="25" t="n">
        <f aca="false">SUM(AD16:AD22)</f>
        <v>0</v>
      </c>
      <c r="AF22" s="26"/>
    </row>
    <row r="23" customFormat="false" ht="12.75" hidden="false" customHeight="false" outlineLevel="0" collapsed="false">
      <c r="A23" s="32" t="n">
        <v>20</v>
      </c>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8"/>
      <c r="AC23" s="39"/>
      <c r="AD23" s="36" t="n">
        <f aca="false">SUM(B23:AC23)</f>
        <v>0</v>
      </c>
      <c r="AE23" s="25"/>
      <c r="AF23" s="26"/>
    </row>
    <row r="24" customFormat="false" ht="12.75" hidden="false" customHeight="false" outlineLevel="0" collapsed="false">
      <c r="A24" s="32" t="n">
        <v>21</v>
      </c>
      <c r="B24" s="33"/>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4"/>
      <c r="AC24" s="35"/>
      <c r="AD24" s="36" t="n">
        <f aca="false">SUM(B24:AC24)</f>
        <v>0</v>
      </c>
      <c r="AE24" s="25"/>
      <c r="AF24" s="26"/>
    </row>
    <row r="25" customFormat="false" ht="12.75" hidden="false" customHeight="false" outlineLevel="0" collapsed="false">
      <c r="A25" s="32" t="n">
        <v>22</v>
      </c>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8"/>
      <c r="AC25" s="39"/>
      <c r="AD25" s="36" t="n">
        <f aca="false">SUM(B25:AC25)</f>
        <v>0</v>
      </c>
      <c r="AE25" s="25"/>
      <c r="AF25" s="26"/>
    </row>
    <row r="26" customFormat="false" ht="12.75" hidden="false" customHeight="false" outlineLevel="0" collapsed="false">
      <c r="A26" s="27" t="n">
        <v>23</v>
      </c>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9"/>
      <c r="AC26" s="30"/>
      <c r="AD26" s="31" t="n">
        <f aca="false">SUM(B26:AC26)</f>
        <v>0</v>
      </c>
      <c r="AE26" s="25"/>
      <c r="AF26" s="26"/>
    </row>
    <row r="27" customFormat="false" ht="12.75" hidden="false" customHeight="false" outlineLevel="0" collapsed="false">
      <c r="A27" s="32" t="n">
        <v>24</v>
      </c>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8"/>
      <c r="AC27" s="39"/>
      <c r="AD27" s="36" t="n">
        <f aca="false">SUM(B27:AC27)</f>
        <v>0</v>
      </c>
      <c r="AE27" s="25"/>
      <c r="AF27" s="26"/>
    </row>
    <row r="28" customFormat="false" ht="12.75" hidden="false" customHeight="false" outlineLevel="0" collapsed="false">
      <c r="A28" s="32" t="n">
        <v>25</v>
      </c>
      <c r="B28" s="33"/>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4"/>
      <c r="AC28" s="35"/>
      <c r="AD28" s="36" t="n">
        <f aca="false">SUM(B28:AC28)</f>
        <v>0</v>
      </c>
      <c r="AE28" s="25"/>
      <c r="AF28" s="26"/>
    </row>
    <row r="29" customFormat="false" ht="12.75" hidden="false" customHeight="false" outlineLevel="0" collapsed="false">
      <c r="A29" s="32" t="n">
        <v>26</v>
      </c>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8"/>
      <c r="AC29" s="39"/>
      <c r="AD29" s="36"/>
      <c r="AE29" s="25" t="n">
        <f aca="false">SUM(AD23:AD29)</f>
        <v>0</v>
      </c>
      <c r="AF29" s="26"/>
    </row>
    <row r="30" customFormat="false" ht="12.75" hidden="false" customHeight="false" outlineLevel="0" collapsed="false">
      <c r="A30" s="32" t="n">
        <v>27</v>
      </c>
      <c r="B30" s="33"/>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4"/>
      <c r="AC30" s="35"/>
      <c r="AD30" s="36" t="n">
        <f aca="false">SUM(B30:AC30)</f>
        <v>0</v>
      </c>
      <c r="AE30" s="25"/>
      <c r="AF30" s="26"/>
    </row>
    <row r="31" customFormat="false" ht="12.75" hidden="false" customHeight="false" outlineLevel="0" collapsed="false">
      <c r="A31" s="32" t="n">
        <v>28</v>
      </c>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8"/>
      <c r="AC31" s="39"/>
      <c r="AD31" s="36" t="n">
        <f aca="false">SUM(B31:AC31)</f>
        <v>0</v>
      </c>
      <c r="AE31" s="25"/>
      <c r="AF31" s="26"/>
    </row>
    <row r="32" customFormat="false" ht="12.75" hidden="false" customHeight="false" outlineLevel="0" collapsed="false">
      <c r="A32" s="32" t="n">
        <v>29</v>
      </c>
      <c r="B32" s="33"/>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4"/>
      <c r="AC32" s="35"/>
      <c r="AD32" s="36" t="n">
        <f aca="false">SUM(B32:AC32)</f>
        <v>0</v>
      </c>
      <c r="AE32" s="25"/>
      <c r="AF32" s="26"/>
    </row>
    <row r="33" customFormat="false" ht="12.75" hidden="false" customHeight="false" outlineLevel="0" collapsed="false">
      <c r="A33" s="27" t="n">
        <v>30</v>
      </c>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9"/>
      <c r="AC33" s="30"/>
      <c r="AD33" s="31" t="n">
        <f aca="false">SUM(B33:AC33)</f>
        <v>0</v>
      </c>
      <c r="AE33" s="25"/>
      <c r="AF33" s="26"/>
    </row>
    <row r="34" customFormat="false" ht="13.5" hidden="false" customHeight="false" outlineLevel="0" collapsed="false">
      <c r="A34" s="32"/>
      <c r="B34" s="33"/>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4"/>
      <c r="AC34" s="35"/>
      <c r="AD34" s="36" t="n">
        <f aca="false">SUM(B34:AC34)</f>
        <v>0</v>
      </c>
      <c r="AE34" s="25" t="n">
        <f aca="false">SUM(AD30:AD34)</f>
        <v>0</v>
      </c>
      <c r="AF34" s="26"/>
    </row>
    <row r="35" s="6" customFormat="true" ht="39" hidden="false" customHeight="false" outlineLevel="0" collapsed="false">
      <c r="A35" s="7" t="s">
        <v>1</v>
      </c>
      <c r="B35" s="13" t="str">
        <f aca="false">B3</f>
        <v>Pliage </v>
      </c>
      <c r="C35" s="13" t="str">
        <f aca="false">C3</f>
        <v>Dépôt Quai</v>
      </c>
      <c r="D35" s="13" t="str">
        <f aca="false">D3</f>
        <v>chargt déchargt</v>
      </c>
      <c r="E35" s="13" t="str">
        <f aca="false">E3</f>
        <v>Essais nettoyage Dubus</v>
      </c>
      <c r="F35" s="13" t="str">
        <f aca="false">F3</f>
        <v>Panne Dubus</v>
      </c>
      <c r="G35" s="13" t="str">
        <f aca="false">G3</f>
        <v>Maintenance</v>
      </c>
      <c r="H35" s="13" t="str">
        <f aca="false">H3</f>
        <v>Rangmt nettoyage</v>
      </c>
      <c r="I35" s="13" t="str">
        <f aca="false">I3</f>
        <v>cales Bois</v>
      </c>
      <c r="J35" s="13" t="n">
        <f aca="false">J3</f>
        <v>0</v>
      </c>
      <c r="K35" s="13" t="n">
        <f aca="false">K3</f>
        <v>0</v>
      </c>
      <c r="L35" s="13" t="n">
        <f aca="false">L3</f>
        <v>0</v>
      </c>
      <c r="M35" s="13" t="n">
        <f aca="false">M3</f>
        <v>0</v>
      </c>
      <c r="N35" s="13" t="n">
        <f aca="false">N3</f>
        <v>0</v>
      </c>
      <c r="O35" s="13" t="n">
        <f aca="false">O3</f>
        <v>0</v>
      </c>
      <c r="P35" s="13" t="n">
        <f aca="false">P3</f>
        <v>0</v>
      </c>
      <c r="Q35" s="13" t="n">
        <f aca="false">Q3</f>
        <v>0</v>
      </c>
      <c r="R35" s="13" t="n">
        <f aca="false">R3</f>
        <v>0</v>
      </c>
      <c r="S35" s="13" t="n">
        <f aca="false">S3</f>
        <v>0</v>
      </c>
      <c r="T35" s="13" t="n">
        <f aca="false">T3</f>
        <v>0</v>
      </c>
      <c r="U35" s="13" t="n">
        <f aca="false">U3</f>
        <v>0</v>
      </c>
      <c r="V35" s="13" t="n">
        <f aca="false">V3</f>
        <v>0</v>
      </c>
      <c r="W35" s="13" t="n">
        <f aca="false">W3</f>
        <v>0</v>
      </c>
      <c r="X35" s="13" t="n">
        <f aca="false">X3</f>
        <v>0</v>
      </c>
      <c r="Y35" s="13" t="n">
        <f aca="false">Y3</f>
        <v>0</v>
      </c>
      <c r="Z35" s="13" t="n">
        <f aca="false">Z3</f>
        <v>0</v>
      </c>
      <c r="AA35" s="13"/>
      <c r="AB35" s="13" t="n">
        <f aca="false">AB3</f>
        <v>0</v>
      </c>
      <c r="AC35" s="13" t="n">
        <f aca="false">AC3</f>
        <v>0</v>
      </c>
      <c r="AD35" s="44"/>
      <c r="AE35" s="25"/>
      <c r="AF35" s="26"/>
    </row>
    <row r="36" s="51" customFormat="true" ht="15.75" hidden="false" customHeight="false" outlineLevel="0" collapsed="false">
      <c r="A36" s="45"/>
      <c r="B36" s="46" t="n">
        <f aca="false">SUM(B4:B34)</f>
        <v>0</v>
      </c>
      <c r="C36" s="47" t="n">
        <f aca="false">SUM(C4:C34)</f>
        <v>0</v>
      </c>
      <c r="D36" s="47" t="n">
        <f aca="false">SUM(D4:D34)</f>
        <v>0</v>
      </c>
      <c r="E36" s="47" t="n">
        <f aca="false">SUM(E4:E34)</f>
        <v>0</v>
      </c>
      <c r="F36" s="47" t="n">
        <f aca="false">SUM(F4:F34)</f>
        <v>0</v>
      </c>
      <c r="G36" s="47" t="n">
        <f aca="false">SUM(G4:G34)</f>
        <v>0</v>
      </c>
      <c r="H36" s="47" t="n">
        <f aca="false">SUM(H4:H34)</f>
        <v>0</v>
      </c>
      <c r="I36" s="47" t="n">
        <f aca="false">SUM(I4:I34)</f>
        <v>0</v>
      </c>
      <c r="J36" s="47" t="n">
        <f aca="false">SUM(J4:J34)</f>
        <v>0</v>
      </c>
      <c r="K36" s="47" t="n">
        <f aca="false">SUM(K4:K34)</f>
        <v>0</v>
      </c>
      <c r="L36" s="47" t="n">
        <f aca="false">SUM(L4:L34)</f>
        <v>0</v>
      </c>
      <c r="M36" s="47" t="n">
        <f aca="false">SUM(M4:M34)</f>
        <v>0</v>
      </c>
      <c r="N36" s="47" t="n">
        <f aca="false">SUM(N4:N34)</f>
        <v>0</v>
      </c>
      <c r="O36" s="47" t="n">
        <f aca="false">SUM(O4:O34)</f>
        <v>0</v>
      </c>
      <c r="P36" s="47" t="n">
        <f aca="false">SUM(P4:P34)</f>
        <v>0</v>
      </c>
      <c r="Q36" s="47" t="n">
        <f aca="false">SUM(Q4:Q34)</f>
        <v>0</v>
      </c>
      <c r="R36" s="47" t="n">
        <f aca="false">SUM(R4:R34)</f>
        <v>0</v>
      </c>
      <c r="S36" s="47" t="n">
        <f aca="false">SUM(S4:S34)</f>
        <v>0</v>
      </c>
      <c r="T36" s="47" t="n">
        <f aca="false">SUM(T4:T34)</f>
        <v>0</v>
      </c>
      <c r="U36" s="47" t="n">
        <f aca="false">SUM(U4:U34)</f>
        <v>0</v>
      </c>
      <c r="V36" s="47" t="n">
        <f aca="false">SUM(V4:V34)</f>
        <v>0</v>
      </c>
      <c r="W36" s="47" t="n">
        <f aca="false">SUM(W4:W34)</f>
        <v>0</v>
      </c>
      <c r="X36" s="47" t="n">
        <f aca="false">SUM(X4:X34)</f>
        <v>0</v>
      </c>
      <c r="Y36" s="47" t="n">
        <f aca="false">SUM(Y4:Y34)</f>
        <v>0</v>
      </c>
      <c r="Z36" s="47" t="n">
        <f aca="false">SUM(Z4:Z34)</f>
        <v>0</v>
      </c>
      <c r="AA36" s="47"/>
      <c r="AB36" s="47" t="n">
        <f aca="false">SUM(AB4:AB34)</f>
        <v>0</v>
      </c>
      <c r="AC36" s="48" t="n">
        <f aca="false">SUM(AC4:AC34)</f>
        <v>0</v>
      </c>
      <c r="AD36" s="49"/>
      <c r="AE36" s="50" t="n">
        <f aca="false">SUM(AD4:AD34)</f>
        <v>0</v>
      </c>
      <c r="AF36" s="26"/>
    </row>
    <row r="37" customFormat="false" ht="15.75" hidden="false" customHeight="false" outlineLevel="0" collapsed="false">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50" t="n">
        <f aca="false">SUM(B36:AC36)</f>
        <v>0</v>
      </c>
      <c r="AE37" s="25"/>
      <c r="AF37" s="26"/>
    </row>
  </sheetData>
  <printOptions headings="false" gridLines="false" gridLinesSet="true" horizontalCentered="false" verticalCentered="false"/>
  <pageMargins left="0.39375" right="0" top="0" bottom="0" header="0.511805555555555" footer="0.511805555555555"/>
  <pageSetup paperSize="9" scale="100" firstPageNumber="0" fitToWidth="1" fitToHeight="0"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tabColor rgb="FFFF66CC"/>
    <pageSetUpPr fitToPage="true"/>
  </sheetPr>
  <dimension ref="A1:AG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outlineLevelRow="0" outlineLevelCol="0"/>
  <cols>
    <col collapsed="false" customWidth="true" hidden="false" outlineLevel="0" max="1" min="1" style="0" width="8.71"/>
    <col collapsed="false" customWidth="true" hidden="false" outlineLevel="0" max="2" min="2" style="0" width="6.86"/>
    <col collapsed="false" customWidth="true" hidden="false" outlineLevel="0" max="3" min="3" style="0" width="6.57"/>
    <col collapsed="false" customWidth="true" hidden="false" outlineLevel="0" max="4" min="4" style="1" width="9.42"/>
    <col collapsed="false" customWidth="true" hidden="false" outlineLevel="0" max="5" min="5" style="0" width="10.42"/>
    <col collapsed="false" customWidth="true" hidden="false" outlineLevel="0" max="6" min="6" style="0" width="7"/>
    <col collapsed="false" customWidth="true" hidden="false" outlineLevel="0" max="7" min="7" style="0" width="12.86"/>
    <col collapsed="false" customWidth="true" hidden="false" outlineLevel="0" max="8" min="8" style="0" width="10.42"/>
    <col collapsed="false" customWidth="true" hidden="false" outlineLevel="0" max="9" min="9" style="0" width="6.01"/>
    <col collapsed="false" customWidth="true" hidden="false" outlineLevel="0" max="12" min="10" style="0" width="6.42"/>
    <col collapsed="false" customWidth="true" hidden="false" outlineLevel="0" max="15" min="13" style="0" width="5.14"/>
    <col collapsed="false" customWidth="true" hidden="false" outlineLevel="0" max="17" min="16" style="0" width="6.42"/>
    <col collapsed="false" customWidth="true" hidden="false" outlineLevel="0" max="25" min="18" style="0" width="5.14"/>
    <col collapsed="false" customWidth="true" hidden="false" outlineLevel="0" max="26" min="26" style="0" width="6.42"/>
    <col collapsed="false" customWidth="true" hidden="false" outlineLevel="0" max="29" min="27" style="0" width="5.14"/>
    <col collapsed="false" customWidth="true" hidden="false" outlineLevel="0" max="30" min="30" style="0" width="10.85"/>
    <col collapsed="false" customWidth="true" hidden="false" outlineLevel="0" max="31" min="31" style="0" width="6.42"/>
    <col collapsed="false" customWidth="true" hidden="false" outlineLevel="0" max="32" min="32" style="0" width="3.86"/>
    <col collapsed="false" customWidth="true" hidden="false" outlineLevel="0" max="33" min="33" style="0" width="7.57"/>
    <col collapsed="false" customWidth="true" hidden="false" outlineLevel="0" max="34" min="34" style="2" width="3.86"/>
    <col collapsed="false" customWidth="true" hidden="false" outlineLevel="0" max="1025" min="35" style="0" width="10.67"/>
  </cols>
  <sheetData>
    <row r="1" customFormat="false" ht="13.5" hidden="false" customHeight="false" outlineLevel="0" collapsed="false">
      <c r="A1" s="3" t="s">
        <v>25</v>
      </c>
      <c r="B1" s="4"/>
      <c r="C1" s="4"/>
      <c r="D1" s="4"/>
      <c r="E1" s="4"/>
      <c r="F1" s="4"/>
      <c r="G1" s="4"/>
      <c r="H1" s="4"/>
      <c r="I1" s="4"/>
      <c r="J1" s="4"/>
      <c r="K1" s="4"/>
      <c r="L1" s="4"/>
      <c r="M1" s="4"/>
      <c r="N1" s="4"/>
      <c r="O1" s="4"/>
      <c r="P1" s="4"/>
      <c r="Q1" s="4"/>
      <c r="R1" s="4"/>
      <c r="S1" s="4"/>
      <c r="T1" s="4"/>
      <c r="U1" s="4"/>
      <c r="V1" s="4"/>
      <c r="W1" s="4"/>
      <c r="X1" s="4"/>
      <c r="Y1" s="4"/>
      <c r="Z1" s="4"/>
      <c r="AA1" s="4"/>
      <c r="AB1" s="4"/>
      <c r="AC1" s="4"/>
      <c r="AD1" s="4"/>
      <c r="AE1" s="5"/>
    </row>
    <row r="2" customFormat="false" ht="13.5" hidden="false" customHeight="false" outlineLevel="0" collapsed="false">
      <c r="H2" s="1"/>
    </row>
    <row r="3" s="19" customFormat="true" ht="39" hidden="false" customHeight="false" outlineLevel="0" collapsed="false">
      <c r="A3" s="7" t="s">
        <v>1</v>
      </c>
      <c r="B3" s="8" t="s">
        <v>2</v>
      </c>
      <c r="C3" s="9" t="s">
        <v>3</v>
      </c>
      <c r="D3" s="10" t="s">
        <v>4</v>
      </c>
      <c r="E3" s="11" t="s">
        <v>5</v>
      </c>
      <c r="F3" s="12" t="s">
        <v>6</v>
      </c>
      <c r="G3" s="10" t="s">
        <v>7</v>
      </c>
      <c r="H3" s="10" t="s">
        <v>8</v>
      </c>
      <c r="I3" s="10" t="s">
        <v>9</v>
      </c>
      <c r="J3" s="13"/>
      <c r="K3" s="13"/>
      <c r="L3" s="13"/>
      <c r="M3" s="13"/>
      <c r="N3" s="13"/>
      <c r="O3" s="13"/>
      <c r="P3" s="13"/>
      <c r="Q3" s="13"/>
      <c r="R3" s="13"/>
      <c r="S3" s="13"/>
      <c r="T3" s="13"/>
      <c r="U3" s="13"/>
      <c r="V3" s="13"/>
      <c r="W3" s="13"/>
      <c r="X3" s="13"/>
      <c r="Y3" s="13"/>
      <c r="Z3" s="13"/>
      <c r="AA3" s="13"/>
      <c r="AB3" s="14"/>
      <c r="AC3" s="15"/>
      <c r="AD3" s="16" t="s">
        <v>10</v>
      </c>
      <c r="AE3" s="17"/>
      <c r="AF3" s="18" t="s">
        <v>11</v>
      </c>
      <c r="AG3" s="1"/>
    </row>
    <row r="4" customFormat="false" ht="12.75" hidden="false" customHeight="false" outlineLevel="0" collapsed="false">
      <c r="A4" s="20" t="n">
        <v>1</v>
      </c>
      <c r="B4" s="21"/>
      <c r="C4" s="21"/>
      <c r="D4" s="21"/>
      <c r="E4" s="21"/>
      <c r="F4" s="21"/>
      <c r="G4" s="21"/>
      <c r="H4" s="21"/>
      <c r="I4" s="21"/>
      <c r="J4" s="21"/>
      <c r="K4" s="21"/>
      <c r="L4" s="21"/>
      <c r="M4" s="21"/>
      <c r="N4" s="21"/>
      <c r="O4" s="21"/>
      <c r="P4" s="21"/>
      <c r="Q4" s="21"/>
      <c r="R4" s="21"/>
      <c r="S4" s="21"/>
      <c r="T4" s="21"/>
      <c r="U4" s="21"/>
      <c r="V4" s="21"/>
      <c r="W4" s="21"/>
      <c r="X4" s="21"/>
      <c r="Y4" s="21"/>
      <c r="Z4" s="21"/>
      <c r="AA4" s="21"/>
      <c r="AB4" s="22"/>
      <c r="AC4" s="23"/>
      <c r="AD4" s="24" t="n">
        <f aca="false">SUM(B4:AC4)</f>
        <v>0</v>
      </c>
      <c r="AE4" s="25"/>
      <c r="AF4" s="26"/>
    </row>
    <row r="5" customFormat="false" ht="12.75" hidden="false" customHeight="false" outlineLevel="0" collapsed="false">
      <c r="A5" s="27" t="n">
        <v>2</v>
      </c>
      <c r="B5" s="28"/>
      <c r="C5" s="28"/>
      <c r="D5" s="28"/>
      <c r="E5" s="28"/>
      <c r="F5" s="28"/>
      <c r="G5" s="28"/>
      <c r="H5" s="28"/>
      <c r="I5" s="28"/>
      <c r="J5" s="28"/>
      <c r="K5" s="28"/>
      <c r="L5" s="28"/>
      <c r="M5" s="28"/>
      <c r="N5" s="28"/>
      <c r="O5" s="28"/>
      <c r="P5" s="28"/>
      <c r="Q5" s="28"/>
      <c r="R5" s="28"/>
      <c r="S5" s="28"/>
      <c r="T5" s="28"/>
      <c r="U5" s="28"/>
      <c r="V5" s="28"/>
      <c r="W5" s="28"/>
      <c r="X5" s="28"/>
      <c r="Y5" s="28"/>
      <c r="Z5" s="28"/>
      <c r="AA5" s="28"/>
      <c r="AB5" s="29"/>
      <c r="AC5" s="30"/>
      <c r="AD5" s="31" t="n">
        <f aca="false">SUM(B5:AC5)</f>
        <v>0</v>
      </c>
      <c r="AE5" s="25"/>
      <c r="AF5" s="26"/>
    </row>
    <row r="6" customFormat="false" ht="12.75" hidden="false" customHeight="false" outlineLevel="0" collapsed="false">
      <c r="A6" s="32" t="n">
        <v>3</v>
      </c>
      <c r="B6" s="33"/>
      <c r="C6" s="33"/>
      <c r="D6" s="33"/>
      <c r="E6" s="33"/>
      <c r="F6" s="33"/>
      <c r="G6" s="33"/>
      <c r="H6" s="33"/>
      <c r="I6" s="33"/>
      <c r="J6" s="33"/>
      <c r="K6" s="33"/>
      <c r="L6" s="33"/>
      <c r="M6" s="33"/>
      <c r="N6" s="33"/>
      <c r="O6" s="33"/>
      <c r="P6" s="33"/>
      <c r="Q6" s="33"/>
      <c r="R6" s="33"/>
      <c r="S6" s="33"/>
      <c r="T6" s="33"/>
      <c r="U6" s="33"/>
      <c r="V6" s="33"/>
      <c r="W6" s="33"/>
      <c r="X6" s="33"/>
      <c r="Y6" s="33"/>
      <c r="Z6" s="33"/>
      <c r="AA6" s="33"/>
      <c r="AB6" s="34"/>
      <c r="AC6" s="35"/>
      <c r="AD6" s="36" t="n">
        <f aca="false">SUM(B6:AC6)</f>
        <v>0</v>
      </c>
      <c r="AE6" s="25"/>
      <c r="AF6" s="26"/>
    </row>
    <row r="7" customFormat="false" ht="12.75" hidden="false" customHeight="false" outlineLevel="0" collapsed="false">
      <c r="A7" s="32" t="n">
        <v>4</v>
      </c>
      <c r="B7" s="37"/>
      <c r="C7" s="37"/>
      <c r="D7" s="37"/>
      <c r="E7" s="37"/>
      <c r="F7" s="37"/>
      <c r="G7" s="37"/>
      <c r="H7" s="37"/>
      <c r="I7" s="37"/>
      <c r="J7" s="37"/>
      <c r="K7" s="37"/>
      <c r="L7" s="37"/>
      <c r="M7" s="37"/>
      <c r="N7" s="37"/>
      <c r="O7" s="37"/>
      <c r="P7" s="37"/>
      <c r="Q7" s="37"/>
      <c r="R7" s="37"/>
      <c r="S7" s="37"/>
      <c r="T7" s="37"/>
      <c r="U7" s="37"/>
      <c r="V7" s="37"/>
      <c r="W7" s="37"/>
      <c r="X7" s="37"/>
      <c r="Y7" s="37"/>
      <c r="Z7" s="37"/>
      <c r="AA7" s="37"/>
      <c r="AB7" s="38"/>
      <c r="AC7" s="39"/>
      <c r="AD7" s="36" t="n">
        <f aca="false">SUM(B7:AC7)</f>
        <v>0</v>
      </c>
      <c r="AE7" s="25"/>
      <c r="AF7" s="26"/>
    </row>
    <row r="8" customFormat="false" ht="12.75" hidden="false" customHeight="false" outlineLevel="0" collapsed="false">
      <c r="A8" s="32" t="n">
        <v>5</v>
      </c>
      <c r="B8" s="33"/>
      <c r="C8" s="33"/>
      <c r="D8" s="33"/>
      <c r="E8" s="33"/>
      <c r="F8" s="33"/>
      <c r="G8" s="33"/>
      <c r="H8" s="33"/>
      <c r="I8" s="33"/>
      <c r="J8" s="33"/>
      <c r="K8" s="33"/>
      <c r="L8" s="33"/>
      <c r="M8" s="33"/>
      <c r="N8" s="33"/>
      <c r="O8" s="33"/>
      <c r="P8" s="33"/>
      <c r="Q8" s="33"/>
      <c r="R8" s="33"/>
      <c r="S8" s="33"/>
      <c r="T8" s="33"/>
      <c r="U8" s="33"/>
      <c r="V8" s="33"/>
      <c r="W8" s="33"/>
      <c r="X8" s="33"/>
      <c r="Y8" s="33"/>
      <c r="Z8" s="33"/>
      <c r="AA8" s="33"/>
      <c r="AB8" s="34"/>
      <c r="AC8" s="35"/>
      <c r="AD8" s="36"/>
      <c r="AE8" s="25" t="n">
        <f aca="false">SUM(AD4:AD8)</f>
        <v>0</v>
      </c>
      <c r="AF8" s="26"/>
    </row>
    <row r="9" customFormat="false" ht="12.75" hidden="false" customHeight="false" outlineLevel="0" collapsed="false">
      <c r="A9" s="32" t="n">
        <v>6</v>
      </c>
      <c r="B9" s="37"/>
      <c r="C9" s="37"/>
      <c r="D9" s="37"/>
      <c r="E9" s="37"/>
      <c r="F9" s="37"/>
      <c r="G9" s="37"/>
      <c r="H9" s="37"/>
      <c r="I9" s="37"/>
      <c r="J9" s="37"/>
      <c r="K9" s="37"/>
      <c r="L9" s="37"/>
      <c r="M9" s="37"/>
      <c r="N9" s="37"/>
      <c r="O9" s="37"/>
      <c r="P9" s="37"/>
      <c r="Q9" s="37"/>
      <c r="R9" s="37"/>
      <c r="S9" s="37"/>
      <c r="T9" s="37"/>
      <c r="U9" s="37"/>
      <c r="V9" s="37"/>
      <c r="W9" s="37"/>
      <c r="X9" s="37"/>
      <c r="Y9" s="37"/>
      <c r="Z9" s="37"/>
      <c r="AA9" s="37"/>
      <c r="AB9" s="38"/>
      <c r="AC9" s="39"/>
      <c r="AD9" s="36" t="n">
        <f aca="false">SUM(B9:AC9)</f>
        <v>0</v>
      </c>
      <c r="AE9" s="25"/>
      <c r="AF9" s="26"/>
    </row>
    <row r="10" customFormat="false" ht="12.75" hidden="false" customHeight="false" outlineLevel="0" collapsed="false">
      <c r="A10" s="32" t="n">
        <v>7</v>
      </c>
      <c r="B10" s="33"/>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4"/>
      <c r="AC10" s="35"/>
      <c r="AD10" s="36" t="n">
        <f aca="false">SUM(B10:AC10)</f>
        <v>0</v>
      </c>
      <c r="AE10" s="25"/>
      <c r="AF10" s="26"/>
    </row>
    <row r="11" customFormat="false" ht="12.75" hidden="false" customHeight="false" outlineLevel="0" collapsed="false">
      <c r="A11" s="32" t="n">
        <v>8</v>
      </c>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8"/>
      <c r="AC11" s="39"/>
      <c r="AD11" s="36" t="n">
        <f aca="false">SUM(B11:AC11)</f>
        <v>0</v>
      </c>
      <c r="AE11" s="25"/>
      <c r="AF11" s="26"/>
    </row>
    <row r="12" customFormat="false" ht="12.75" hidden="false" customHeight="false" outlineLevel="0" collapsed="false">
      <c r="A12" s="27" t="n">
        <v>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9"/>
      <c r="AC12" s="30"/>
      <c r="AD12" s="31" t="n">
        <f aca="false">SUM(B12:AC12)</f>
        <v>0</v>
      </c>
      <c r="AE12" s="25"/>
      <c r="AF12" s="26"/>
    </row>
    <row r="13" customFormat="false" ht="12.75" hidden="false" customHeight="false" outlineLevel="0" collapsed="false">
      <c r="A13" s="32" t="n">
        <v>10</v>
      </c>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8"/>
      <c r="AC13" s="39"/>
      <c r="AD13" s="36" t="n">
        <f aca="false">SUM(B13:AC13)</f>
        <v>0</v>
      </c>
      <c r="AE13" s="25"/>
      <c r="AF13" s="26"/>
    </row>
    <row r="14" customFormat="false" ht="12.75" hidden="false" customHeight="false" outlineLevel="0" collapsed="false">
      <c r="A14" s="32" t="n">
        <v>11</v>
      </c>
      <c r="B14" s="40"/>
      <c r="C14" s="40"/>
      <c r="D14" s="40"/>
      <c r="E14" s="40"/>
      <c r="F14" s="40"/>
      <c r="G14" s="40"/>
      <c r="H14" s="40"/>
      <c r="I14" s="40"/>
      <c r="J14" s="40"/>
      <c r="K14" s="40"/>
      <c r="L14" s="40"/>
      <c r="M14" s="40"/>
      <c r="N14" s="40"/>
      <c r="O14" s="40"/>
      <c r="P14" s="40"/>
      <c r="Q14" s="40"/>
      <c r="R14" s="40"/>
      <c r="S14" s="40"/>
      <c r="T14" s="40"/>
      <c r="U14" s="40"/>
      <c r="V14" s="40"/>
      <c r="W14" s="40"/>
      <c r="X14" s="40"/>
      <c r="Y14" s="40"/>
      <c r="Z14" s="40"/>
      <c r="AA14" s="40"/>
      <c r="AB14" s="41"/>
      <c r="AC14" s="42"/>
      <c r="AD14" s="43" t="s">
        <v>12</v>
      </c>
      <c r="AE14" s="25"/>
      <c r="AF14" s="26"/>
    </row>
    <row r="15" customFormat="false" ht="12.75" hidden="false" customHeight="false" outlineLevel="0" collapsed="false">
      <c r="A15" s="32" t="n">
        <v>12</v>
      </c>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8"/>
      <c r="AC15" s="39"/>
      <c r="AD15" s="36"/>
      <c r="AE15" s="25" t="n">
        <f aca="false">SUM(AD9:AD15)</f>
        <v>0</v>
      </c>
      <c r="AF15" s="26"/>
    </row>
    <row r="16" customFormat="false" ht="12.75" hidden="false" customHeight="false" outlineLevel="0" collapsed="false">
      <c r="A16" s="32" t="n">
        <v>13</v>
      </c>
      <c r="B16" s="33"/>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4"/>
      <c r="AC16" s="35"/>
      <c r="AD16" s="36" t="n">
        <f aca="false">SUM(B16:AC16)</f>
        <v>0</v>
      </c>
      <c r="AE16" s="25"/>
      <c r="AF16" s="26"/>
    </row>
    <row r="17" customFormat="false" ht="12.75" hidden="false" customHeight="false" outlineLevel="0" collapsed="false">
      <c r="A17" s="32" t="n">
        <v>14</v>
      </c>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8"/>
      <c r="AC17" s="39"/>
      <c r="AD17" s="36" t="n">
        <f aca="false">SUM(B17:AC17)</f>
        <v>0</v>
      </c>
      <c r="AE17" s="25"/>
      <c r="AF17" s="26"/>
    </row>
    <row r="18" customFormat="false" ht="12.75" hidden="false" customHeight="false" outlineLevel="0" collapsed="false">
      <c r="A18" s="32" t="n">
        <v>15</v>
      </c>
      <c r="B18" s="33"/>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4"/>
      <c r="AC18" s="35"/>
      <c r="AD18" s="36" t="n">
        <f aca="false">SUM(B18:AC18)</f>
        <v>0</v>
      </c>
      <c r="AE18" s="25"/>
      <c r="AF18" s="26"/>
    </row>
    <row r="19" customFormat="false" ht="12.75" hidden="false" customHeight="false" outlineLevel="0" collapsed="false">
      <c r="A19" s="27" t="n">
        <v>16</v>
      </c>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9"/>
      <c r="AC19" s="30"/>
      <c r="AD19" s="31" t="n">
        <f aca="false">SUM(B19:AC19)</f>
        <v>0</v>
      </c>
      <c r="AE19" s="25"/>
      <c r="AF19" s="26"/>
    </row>
    <row r="20" customFormat="false" ht="12.75" hidden="false" customHeight="false" outlineLevel="0" collapsed="false">
      <c r="A20" s="32" t="n">
        <v>17</v>
      </c>
      <c r="B20" s="33"/>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4"/>
      <c r="AC20" s="35"/>
      <c r="AD20" s="36" t="n">
        <f aca="false">SUM(B20:AC20)</f>
        <v>0</v>
      </c>
      <c r="AE20" s="25"/>
      <c r="AF20" s="26"/>
    </row>
    <row r="21" customFormat="false" ht="12.75" hidden="false" customHeight="false" outlineLevel="0" collapsed="false">
      <c r="A21" s="32" t="n">
        <v>18</v>
      </c>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8"/>
      <c r="AC21" s="39"/>
      <c r="AD21" s="36" t="n">
        <f aca="false">SUM(B21:AC21)</f>
        <v>0</v>
      </c>
      <c r="AE21" s="25"/>
      <c r="AF21" s="26"/>
    </row>
    <row r="22" customFormat="false" ht="12.75" hidden="false" customHeight="false" outlineLevel="0" collapsed="false">
      <c r="A22" s="32" t="n">
        <v>19</v>
      </c>
      <c r="B22" s="33"/>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4"/>
      <c r="AC22" s="35"/>
      <c r="AD22" s="36"/>
      <c r="AE22" s="25" t="n">
        <f aca="false">SUM(AD16:AD22)</f>
        <v>0</v>
      </c>
      <c r="AF22" s="26"/>
    </row>
    <row r="23" customFormat="false" ht="12.75" hidden="false" customHeight="false" outlineLevel="0" collapsed="false">
      <c r="A23" s="32" t="n">
        <v>20</v>
      </c>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8"/>
      <c r="AC23" s="39"/>
      <c r="AD23" s="36" t="n">
        <f aca="false">SUM(B23:AC23)</f>
        <v>0</v>
      </c>
      <c r="AE23" s="25"/>
      <c r="AF23" s="26"/>
    </row>
    <row r="24" customFormat="false" ht="12.75" hidden="false" customHeight="false" outlineLevel="0" collapsed="false">
      <c r="A24" s="32" t="n">
        <v>21</v>
      </c>
      <c r="B24" s="33"/>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4"/>
      <c r="AC24" s="35"/>
      <c r="AD24" s="36" t="n">
        <f aca="false">SUM(B24:AC24)</f>
        <v>0</v>
      </c>
      <c r="AE24" s="25"/>
      <c r="AF24" s="26"/>
    </row>
    <row r="25" customFormat="false" ht="12.75" hidden="false" customHeight="false" outlineLevel="0" collapsed="false">
      <c r="A25" s="32" t="n">
        <v>22</v>
      </c>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8"/>
      <c r="AC25" s="39"/>
      <c r="AD25" s="36" t="n">
        <f aca="false">SUM(B25:AC25)</f>
        <v>0</v>
      </c>
      <c r="AE25" s="25"/>
      <c r="AF25" s="26"/>
    </row>
    <row r="26" customFormat="false" ht="12.75" hidden="false" customHeight="false" outlineLevel="0" collapsed="false">
      <c r="A26" s="27" t="n">
        <v>23</v>
      </c>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9"/>
      <c r="AC26" s="30"/>
      <c r="AD26" s="31" t="n">
        <f aca="false">SUM(B26:AC26)</f>
        <v>0</v>
      </c>
      <c r="AE26" s="25"/>
      <c r="AF26" s="26"/>
    </row>
    <row r="27" customFormat="false" ht="12.75" hidden="false" customHeight="false" outlineLevel="0" collapsed="false">
      <c r="A27" s="32" t="n">
        <v>24</v>
      </c>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8"/>
      <c r="AC27" s="39"/>
      <c r="AD27" s="36" t="n">
        <f aca="false">SUM(B27:AC27)</f>
        <v>0</v>
      </c>
      <c r="AE27" s="25"/>
      <c r="AF27" s="26"/>
    </row>
    <row r="28" customFormat="false" ht="12.75" hidden="false" customHeight="false" outlineLevel="0" collapsed="false">
      <c r="A28" s="32" t="n">
        <v>25</v>
      </c>
      <c r="B28" s="33"/>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4"/>
      <c r="AC28" s="35"/>
      <c r="AD28" s="36" t="n">
        <f aca="false">SUM(B28:AC28)</f>
        <v>0</v>
      </c>
      <c r="AE28" s="25"/>
      <c r="AF28" s="26"/>
    </row>
    <row r="29" customFormat="false" ht="12.75" hidden="false" customHeight="false" outlineLevel="0" collapsed="false">
      <c r="A29" s="32" t="n">
        <v>26</v>
      </c>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8"/>
      <c r="AC29" s="39"/>
      <c r="AD29" s="36"/>
      <c r="AE29" s="25" t="n">
        <f aca="false">SUM(AD23:AD29)</f>
        <v>0</v>
      </c>
      <c r="AF29" s="26"/>
    </row>
    <row r="30" customFormat="false" ht="12.75" hidden="false" customHeight="false" outlineLevel="0" collapsed="false">
      <c r="A30" s="32" t="n">
        <v>27</v>
      </c>
      <c r="B30" s="33"/>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4"/>
      <c r="AC30" s="35"/>
      <c r="AD30" s="36" t="n">
        <f aca="false">SUM(B30:AC30)</f>
        <v>0</v>
      </c>
      <c r="AE30" s="25"/>
      <c r="AF30" s="26"/>
    </row>
    <row r="31" customFormat="false" ht="12.75" hidden="false" customHeight="false" outlineLevel="0" collapsed="false">
      <c r="A31" s="32" t="n">
        <v>28</v>
      </c>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8"/>
      <c r="AC31" s="39"/>
      <c r="AD31" s="36" t="n">
        <f aca="false">SUM(B31:AC31)</f>
        <v>0</v>
      </c>
      <c r="AE31" s="25"/>
      <c r="AF31" s="26"/>
    </row>
    <row r="32" customFormat="false" ht="12.75" hidden="false" customHeight="false" outlineLevel="0" collapsed="false">
      <c r="A32" s="32" t="n">
        <v>29</v>
      </c>
      <c r="B32" s="33"/>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4"/>
      <c r="AC32" s="35"/>
      <c r="AD32" s="36" t="n">
        <f aca="false">SUM(B32:AC32)</f>
        <v>0</v>
      </c>
      <c r="AE32" s="25"/>
      <c r="AF32" s="26"/>
    </row>
    <row r="33" customFormat="false" ht="12.75" hidden="false" customHeight="false" outlineLevel="0" collapsed="false">
      <c r="A33" s="27" t="n">
        <v>30</v>
      </c>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9"/>
      <c r="AC33" s="30"/>
      <c r="AD33" s="31" t="n">
        <f aca="false">SUM(B33:AC33)</f>
        <v>0</v>
      </c>
      <c r="AE33" s="25"/>
      <c r="AF33" s="26"/>
    </row>
    <row r="34" customFormat="false" ht="13.5" hidden="false" customHeight="false" outlineLevel="0" collapsed="false">
      <c r="A34" s="32"/>
      <c r="B34" s="33"/>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4"/>
      <c r="AC34" s="35"/>
      <c r="AD34" s="36" t="n">
        <f aca="false">SUM(B34:AC34)</f>
        <v>0</v>
      </c>
      <c r="AE34" s="25" t="n">
        <f aca="false">SUM(AD30:AD34)</f>
        <v>0</v>
      </c>
      <c r="AF34" s="26"/>
    </row>
    <row r="35" s="6" customFormat="true" ht="39" hidden="false" customHeight="false" outlineLevel="0" collapsed="false">
      <c r="A35" s="7" t="s">
        <v>1</v>
      </c>
      <c r="B35" s="13" t="str">
        <f aca="false">B3</f>
        <v>Pliage </v>
      </c>
      <c r="C35" s="13" t="str">
        <f aca="false">C3</f>
        <v>Dépôt Quai</v>
      </c>
      <c r="D35" s="13" t="str">
        <f aca="false">D3</f>
        <v>chargt déchargt</v>
      </c>
      <c r="E35" s="13" t="str">
        <f aca="false">E3</f>
        <v>Essais nettoyage Dubus</v>
      </c>
      <c r="F35" s="13" t="str">
        <f aca="false">F3</f>
        <v>Panne Dubus</v>
      </c>
      <c r="G35" s="13" t="str">
        <f aca="false">G3</f>
        <v>Maintenance</v>
      </c>
      <c r="H35" s="13" t="str">
        <f aca="false">H3</f>
        <v>Rangmt nettoyage</v>
      </c>
      <c r="I35" s="13" t="str">
        <f aca="false">I3</f>
        <v>cales Bois</v>
      </c>
      <c r="J35" s="13" t="n">
        <f aca="false">J3</f>
        <v>0</v>
      </c>
      <c r="K35" s="13" t="n">
        <f aca="false">K3</f>
        <v>0</v>
      </c>
      <c r="L35" s="13" t="n">
        <f aca="false">L3</f>
        <v>0</v>
      </c>
      <c r="M35" s="13" t="n">
        <f aca="false">M3</f>
        <v>0</v>
      </c>
      <c r="N35" s="13" t="n">
        <f aca="false">N3</f>
        <v>0</v>
      </c>
      <c r="O35" s="13" t="n">
        <f aca="false">O3</f>
        <v>0</v>
      </c>
      <c r="P35" s="13" t="n">
        <f aca="false">P3</f>
        <v>0</v>
      </c>
      <c r="Q35" s="13" t="n">
        <f aca="false">Q3</f>
        <v>0</v>
      </c>
      <c r="R35" s="13" t="n">
        <f aca="false">R3</f>
        <v>0</v>
      </c>
      <c r="S35" s="13" t="n">
        <f aca="false">S3</f>
        <v>0</v>
      </c>
      <c r="T35" s="13" t="n">
        <f aca="false">T3</f>
        <v>0</v>
      </c>
      <c r="U35" s="13" t="n">
        <f aca="false">U3</f>
        <v>0</v>
      </c>
      <c r="V35" s="13" t="n">
        <f aca="false">V3</f>
        <v>0</v>
      </c>
      <c r="W35" s="13" t="n">
        <f aca="false">W3</f>
        <v>0</v>
      </c>
      <c r="X35" s="13" t="n">
        <f aca="false">X3</f>
        <v>0</v>
      </c>
      <c r="Y35" s="13" t="n">
        <f aca="false">Y3</f>
        <v>0</v>
      </c>
      <c r="Z35" s="13" t="n">
        <f aca="false">Z3</f>
        <v>0</v>
      </c>
      <c r="AA35" s="13"/>
      <c r="AB35" s="13" t="n">
        <f aca="false">AB3</f>
        <v>0</v>
      </c>
      <c r="AC35" s="13" t="n">
        <f aca="false">AC3</f>
        <v>0</v>
      </c>
      <c r="AD35" s="44"/>
      <c r="AE35" s="25"/>
      <c r="AF35" s="26"/>
    </row>
    <row r="36" s="51" customFormat="true" ht="15.75" hidden="false" customHeight="false" outlineLevel="0" collapsed="false">
      <c r="A36" s="45"/>
      <c r="B36" s="46" t="n">
        <f aca="false">SUM(B4:B34)</f>
        <v>0</v>
      </c>
      <c r="C36" s="47" t="n">
        <f aca="false">SUM(C4:C34)</f>
        <v>0</v>
      </c>
      <c r="D36" s="47" t="n">
        <f aca="false">SUM(D4:D34)</f>
        <v>0</v>
      </c>
      <c r="E36" s="47" t="n">
        <f aca="false">SUM(E4:E34)</f>
        <v>0</v>
      </c>
      <c r="F36" s="47" t="n">
        <f aca="false">SUM(F4:F34)</f>
        <v>0</v>
      </c>
      <c r="G36" s="47" t="n">
        <f aca="false">SUM(G4:G34)</f>
        <v>0</v>
      </c>
      <c r="H36" s="47" t="n">
        <f aca="false">SUM(H4:H34)</f>
        <v>0</v>
      </c>
      <c r="I36" s="47" t="n">
        <f aca="false">SUM(I4:I34)</f>
        <v>0</v>
      </c>
      <c r="J36" s="47" t="n">
        <f aca="false">SUM(J4:J34)</f>
        <v>0</v>
      </c>
      <c r="K36" s="47" t="n">
        <f aca="false">SUM(K4:K34)</f>
        <v>0</v>
      </c>
      <c r="L36" s="47" t="n">
        <f aca="false">SUM(L4:L34)</f>
        <v>0</v>
      </c>
      <c r="M36" s="47" t="n">
        <f aca="false">SUM(M4:M34)</f>
        <v>0</v>
      </c>
      <c r="N36" s="47" t="n">
        <f aca="false">SUM(N4:N34)</f>
        <v>0</v>
      </c>
      <c r="O36" s="47" t="n">
        <f aca="false">SUM(O4:O34)</f>
        <v>0</v>
      </c>
      <c r="P36" s="47" t="n">
        <f aca="false">SUM(P4:P34)</f>
        <v>0</v>
      </c>
      <c r="Q36" s="47" t="n">
        <f aca="false">SUM(Q4:Q34)</f>
        <v>0</v>
      </c>
      <c r="R36" s="47" t="n">
        <f aca="false">SUM(R4:R34)</f>
        <v>0</v>
      </c>
      <c r="S36" s="47" t="n">
        <f aca="false">SUM(S4:S34)</f>
        <v>0</v>
      </c>
      <c r="T36" s="47" t="n">
        <f aca="false">SUM(T4:T34)</f>
        <v>0</v>
      </c>
      <c r="U36" s="47" t="n">
        <f aca="false">SUM(U4:U34)</f>
        <v>0</v>
      </c>
      <c r="V36" s="47" t="n">
        <f aca="false">SUM(V4:V34)</f>
        <v>0</v>
      </c>
      <c r="W36" s="47" t="n">
        <f aca="false">SUM(W4:W34)</f>
        <v>0</v>
      </c>
      <c r="X36" s="47" t="n">
        <f aca="false">SUM(X4:X34)</f>
        <v>0</v>
      </c>
      <c r="Y36" s="47" t="n">
        <f aca="false">SUM(Y4:Y34)</f>
        <v>0</v>
      </c>
      <c r="Z36" s="47" t="n">
        <f aca="false">SUM(Z4:Z34)</f>
        <v>0</v>
      </c>
      <c r="AA36" s="47"/>
      <c r="AB36" s="47" t="n">
        <f aca="false">SUM(AB4:AB34)</f>
        <v>0</v>
      </c>
      <c r="AC36" s="48" t="n">
        <f aca="false">SUM(AC4:AC34)</f>
        <v>0</v>
      </c>
      <c r="AD36" s="49"/>
      <c r="AE36" s="50" t="n">
        <f aca="false">SUM(AD4:AD34)</f>
        <v>0</v>
      </c>
      <c r="AF36" s="26"/>
    </row>
    <row r="37" customFormat="false" ht="15.75" hidden="false" customHeight="false" outlineLevel="0" collapsed="false">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50" t="n">
        <f aca="false">SUM(B36:AC36)</f>
        <v>0</v>
      </c>
      <c r="AE37" s="25"/>
      <c r="AF37" s="26"/>
    </row>
  </sheetData>
  <printOptions headings="false" gridLines="false" gridLinesSet="true" horizontalCentered="false" verticalCentered="false"/>
  <pageMargins left="0.39375" right="0" top="0" bottom="0" header="0.511805555555555" footer="0.511805555555555"/>
  <pageSetup paperSize="9" scale="100" firstPageNumber="0" fitToWidth="1" fitToHeight="0"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tabColor rgb="FFFF66CC"/>
    <pageSetUpPr fitToPage="true"/>
  </sheetPr>
  <dimension ref="A1:AG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outlineLevelRow="0" outlineLevelCol="0"/>
  <cols>
    <col collapsed="false" customWidth="true" hidden="false" outlineLevel="0" max="1" min="1" style="0" width="8.71"/>
    <col collapsed="false" customWidth="true" hidden="false" outlineLevel="0" max="2" min="2" style="0" width="6.86"/>
    <col collapsed="false" customWidth="true" hidden="false" outlineLevel="0" max="3" min="3" style="0" width="6.57"/>
    <col collapsed="false" customWidth="true" hidden="false" outlineLevel="0" max="4" min="4" style="1" width="9.42"/>
    <col collapsed="false" customWidth="true" hidden="false" outlineLevel="0" max="5" min="5" style="0" width="10.42"/>
    <col collapsed="false" customWidth="true" hidden="false" outlineLevel="0" max="6" min="6" style="0" width="7"/>
    <col collapsed="false" customWidth="true" hidden="false" outlineLevel="0" max="7" min="7" style="0" width="12.86"/>
    <col collapsed="false" customWidth="true" hidden="false" outlineLevel="0" max="8" min="8" style="0" width="10.42"/>
    <col collapsed="false" customWidth="true" hidden="false" outlineLevel="0" max="9" min="9" style="0" width="6.01"/>
    <col collapsed="false" customWidth="true" hidden="false" outlineLevel="0" max="12" min="10" style="0" width="6.42"/>
    <col collapsed="false" customWidth="true" hidden="false" outlineLevel="0" max="15" min="13" style="0" width="5.14"/>
    <col collapsed="false" customWidth="true" hidden="false" outlineLevel="0" max="17" min="16" style="0" width="6.42"/>
    <col collapsed="false" customWidth="true" hidden="false" outlineLevel="0" max="25" min="18" style="0" width="5.14"/>
    <col collapsed="false" customWidth="true" hidden="false" outlineLevel="0" max="26" min="26" style="0" width="6.42"/>
    <col collapsed="false" customWidth="true" hidden="false" outlineLevel="0" max="29" min="27" style="0" width="5.14"/>
    <col collapsed="false" customWidth="true" hidden="false" outlineLevel="0" max="30" min="30" style="0" width="10.85"/>
    <col collapsed="false" customWidth="true" hidden="false" outlineLevel="0" max="31" min="31" style="0" width="6.42"/>
    <col collapsed="false" customWidth="true" hidden="false" outlineLevel="0" max="32" min="32" style="0" width="3.86"/>
    <col collapsed="false" customWidth="true" hidden="false" outlineLevel="0" max="33" min="33" style="0" width="7.57"/>
    <col collapsed="false" customWidth="true" hidden="false" outlineLevel="0" max="34" min="34" style="2" width="3.86"/>
    <col collapsed="false" customWidth="true" hidden="false" outlineLevel="0" max="1025" min="35" style="0" width="10.67"/>
  </cols>
  <sheetData>
    <row r="1" customFormat="false" ht="13.5" hidden="false" customHeight="false" outlineLevel="0" collapsed="false">
      <c r="A1" s="3" t="s">
        <v>26</v>
      </c>
      <c r="B1" s="4"/>
      <c r="C1" s="4"/>
      <c r="D1" s="4"/>
      <c r="E1" s="4"/>
      <c r="F1" s="4"/>
      <c r="G1" s="4"/>
      <c r="H1" s="4"/>
      <c r="I1" s="4"/>
      <c r="J1" s="4"/>
      <c r="K1" s="4"/>
      <c r="L1" s="4"/>
      <c r="M1" s="4"/>
      <c r="N1" s="4"/>
      <c r="O1" s="4"/>
      <c r="P1" s="4"/>
      <c r="Q1" s="4"/>
      <c r="R1" s="4"/>
      <c r="S1" s="4"/>
      <c r="T1" s="4"/>
      <c r="U1" s="4"/>
      <c r="V1" s="4"/>
      <c r="W1" s="4"/>
      <c r="X1" s="4"/>
      <c r="Y1" s="4"/>
      <c r="Z1" s="4"/>
      <c r="AA1" s="4"/>
      <c r="AB1" s="4"/>
      <c r="AC1" s="4"/>
      <c r="AD1" s="4"/>
      <c r="AE1" s="5"/>
    </row>
    <row r="2" customFormat="false" ht="13.5" hidden="false" customHeight="false" outlineLevel="0" collapsed="false">
      <c r="H2" s="1"/>
    </row>
    <row r="3" s="19" customFormat="true" ht="39" hidden="false" customHeight="false" outlineLevel="0" collapsed="false">
      <c r="A3" s="7" t="s">
        <v>1</v>
      </c>
      <c r="B3" s="8" t="s">
        <v>2</v>
      </c>
      <c r="C3" s="9" t="s">
        <v>3</v>
      </c>
      <c r="D3" s="10" t="s">
        <v>4</v>
      </c>
      <c r="E3" s="11" t="s">
        <v>5</v>
      </c>
      <c r="F3" s="12" t="s">
        <v>6</v>
      </c>
      <c r="G3" s="10" t="s">
        <v>7</v>
      </c>
      <c r="H3" s="10" t="s">
        <v>8</v>
      </c>
      <c r="I3" s="10" t="s">
        <v>9</v>
      </c>
      <c r="J3" s="13"/>
      <c r="K3" s="13"/>
      <c r="L3" s="13"/>
      <c r="M3" s="13"/>
      <c r="N3" s="13"/>
      <c r="O3" s="13"/>
      <c r="P3" s="13"/>
      <c r="Q3" s="13"/>
      <c r="R3" s="13"/>
      <c r="S3" s="13"/>
      <c r="T3" s="13"/>
      <c r="U3" s="13"/>
      <c r="V3" s="13"/>
      <c r="W3" s="13"/>
      <c r="X3" s="13"/>
      <c r="Y3" s="13"/>
      <c r="Z3" s="13"/>
      <c r="AA3" s="13"/>
      <c r="AB3" s="14"/>
      <c r="AC3" s="15"/>
      <c r="AD3" s="16" t="s">
        <v>10</v>
      </c>
      <c r="AE3" s="17"/>
      <c r="AF3" s="18" t="s">
        <v>11</v>
      </c>
      <c r="AG3" s="1"/>
    </row>
    <row r="4" customFormat="false" ht="12.75" hidden="false" customHeight="false" outlineLevel="0" collapsed="false">
      <c r="A4" s="20" t="n">
        <v>1</v>
      </c>
      <c r="B4" s="21"/>
      <c r="C4" s="21"/>
      <c r="D4" s="21"/>
      <c r="E4" s="21"/>
      <c r="F4" s="21"/>
      <c r="G4" s="21"/>
      <c r="H4" s="21"/>
      <c r="I4" s="21"/>
      <c r="J4" s="21"/>
      <c r="K4" s="21"/>
      <c r="L4" s="21"/>
      <c r="M4" s="21"/>
      <c r="N4" s="21"/>
      <c r="O4" s="21"/>
      <c r="P4" s="21"/>
      <c r="Q4" s="21"/>
      <c r="R4" s="21"/>
      <c r="S4" s="21"/>
      <c r="T4" s="21"/>
      <c r="U4" s="21"/>
      <c r="V4" s="21"/>
      <c r="W4" s="21"/>
      <c r="X4" s="21"/>
      <c r="Y4" s="21"/>
      <c r="Z4" s="21"/>
      <c r="AA4" s="21"/>
      <c r="AB4" s="22"/>
      <c r="AC4" s="23"/>
      <c r="AD4" s="24" t="n">
        <f aca="false">SUM(B4:AC4)</f>
        <v>0</v>
      </c>
      <c r="AE4" s="25"/>
      <c r="AF4" s="26"/>
    </row>
    <row r="5" customFormat="false" ht="12.75" hidden="false" customHeight="false" outlineLevel="0" collapsed="false">
      <c r="A5" s="27" t="n">
        <v>2</v>
      </c>
      <c r="B5" s="28"/>
      <c r="C5" s="28"/>
      <c r="D5" s="28"/>
      <c r="E5" s="28"/>
      <c r="F5" s="28"/>
      <c r="G5" s="28"/>
      <c r="H5" s="28"/>
      <c r="I5" s="28"/>
      <c r="J5" s="28"/>
      <c r="K5" s="28"/>
      <c r="L5" s="28"/>
      <c r="M5" s="28"/>
      <c r="N5" s="28"/>
      <c r="O5" s="28"/>
      <c r="P5" s="28"/>
      <c r="Q5" s="28"/>
      <c r="R5" s="28"/>
      <c r="S5" s="28"/>
      <c r="T5" s="28"/>
      <c r="U5" s="28"/>
      <c r="V5" s="28"/>
      <c r="W5" s="28"/>
      <c r="X5" s="28"/>
      <c r="Y5" s="28"/>
      <c r="Z5" s="28"/>
      <c r="AA5" s="28"/>
      <c r="AB5" s="29"/>
      <c r="AC5" s="30"/>
      <c r="AD5" s="31" t="n">
        <f aca="false">SUM(B5:AC5)</f>
        <v>0</v>
      </c>
      <c r="AE5" s="25"/>
      <c r="AF5" s="26"/>
    </row>
    <row r="6" customFormat="false" ht="12.75" hidden="false" customHeight="false" outlineLevel="0" collapsed="false">
      <c r="A6" s="32" t="n">
        <v>3</v>
      </c>
      <c r="B6" s="33"/>
      <c r="C6" s="33"/>
      <c r="D6" s="33"/>
      <c r="E6" s="33"/>
      <c r="F6" s="33"/>
      <c r="G6" s="33"/>
      <c r="H6" s="33"/>
      <c r="I6" s="33"/>
      <c r="J6" s="33"/>
      <c r="K6" s="33"/>
      <c r="L6" s="33"/>
      <c r="M6" s="33"/>
      <c r="N6" s="33"/>
      <c r="O6" s="33"/>
      <c r="P6" s="33"/>
      <c r="Q6" s="33"/>
      <c r="R6" s="33"/>
      <c r="S6" s="33"/>
      <c r="T6" s="33"/>
      <c r="U6" s="33"/>
      <c r="V6" s="33"/>
      <c r="W6" s="33"/>
      <c r="X6" s="33"/>
      <c r="Y6" s="33"/>
      <c r="Z6" s="33"/>
      <c r="AA6" s="33"/>
      <c r="AB6" s="34"/>
      <c r="AC6" s="35"/>
      <c r="AD6" s="36" t="n">
        <f aca="false">SUM(B6:AC6)</f>
        <v>0</v>
      </c>
      <c r="AE6" s="25"/>
      <c r="AF6" s="26"/>
    </row>
    <row r="7" customFormat="false" ht="12.75" hidden="false" customHeight="false" outlineLevel="0" collapsed="false">
      <c r="A7" s="32" t="n">
        <v>4</v>
      </c>
      <c r="B7" s="37"/>
      <c r="C7" s="37"/>
      <c r="D7" s="37"/>
      <c r="E7" s="37"/>
      <c r="F7" s="37"/>
      <c r="G7" s="37"/>
      <c r="H7" s="37"/>
      <c r="I7" s="37"/>
      <c r="J7" s="37"/>
      <c r="K7" s="37"/>
      <c r="L7" s="37"/>
      <c r="M7" s="37"/>
      <c r="N7" s="37"/>
      <c r="O7" s="37"/>
      <c r="P7" s="37"/>
      <c r="Q7" s="37"/>
      <c r="R7" s="37"/>
      <c r="S7" s="37"/>
      <c r="T7" s="37"/>
      <c r="U7" s="37"/>
      <c r="V7" s="37"/>
      <c r="W7" s="37"/>
      <c r="X7" s="37"/>
      <c r="Y7" s="37"/>
      <c r="Z7" s="37"/>
      <c r="AA7" s="37"/>
      <c r="AB7" s="38"/>
      <c r="AC7" s="39"/>
      <c r="AD7" s="36" t="n">
        <f aca="false">SUM(B7:AC7)</f>
        <v>0</v>
      </c>
      <c r="AE7" s="25"/>
      <c r="AF7" s="26"/>
    </row>
    <row r="8" customFormat="false" ht="12.75" hidden="false" customHeight="false" outlineLevel="0" collapsed="false">
      <c r="A8" s="32" t="n">
        <v>5</v>
      </c>
      <c r="B8" s="33"/>
      <c r="C8" s="33"/>
      <c r="D8" s="33"/>
      <c r="E8" s="33"/>
      <c r="F8" s="33"/>
      <c r="G8" s="33"/>
      <c r="H8" s="33"/>
      <c r="I8" s="33"/>
      <c r="J8" s="33"/>
      <c r="K8" s="33"/>
      <c r="L8" s="33"/>
      <c r="M8" s="33"/>
      <c r="N8" s="33"/>
      <c r="O8" s="33"/>
      <c r="P8" s="33"/>
      <c r="Q8" s="33"/>
      <c r="R8" s="33"/>
      <c r="S8" s="33"/>
      <c r="T8" s="33"/>
      <c r="U8" s="33"/>
      <c r="V8" s="33"/>
      <c r="W8" s="33"/>
      <c r="X8" s="33"/>
      <c r="Y8" s="33"/>
      <c r="Z8" s="33"/>
      <c r="AA8" s="33"/>
      <c r="AB8" s="34"/>
      <c r="AC8" s="35"/>
      <c r="AD8" s="36"/>
      <c r="AE8" s="25" t="n">
        <f aca="false">SUM(AD4:AD8)</f>
        <v>0</v>
      </c>
      <c r="AF8" s="26"/>
    </row>
    <row r="9" customFormat="false" ht="12.75" hidden="false" customHeight="false" outlineLevel="0" collapsed="false">
      <c r="A9" s="32" t="n">
        <v>6</v>
      </c>
      <c r="B9" s="37"/>
      <c r="C9" s="37"/>
      <c r="D9" s="37"/>
      <c r="E9" s="37"/>
      <c r="F9" s="37"/>
      <c r="G9" s="37"/>
      <c r="H9" s="37"/>
      <c r="I9" s="37"/>
      <c r="J9" s="37"/>
      <c r="K9" s="37"/>
      <c r="L9" s="37"/>
      <c r="M9" s="37"/>
      <c r="N9" s="37"/>
      <c r="O9" s="37"/>
      <c r="P9" s="37"/>
      <c r="Q9" s="37"/>
      <c r="R9" s="37"/>
      <c r="S9" s="37"/>
      <c r="T9" s="37"/>
      <c r="U9" s="37"/>
      <c r="V9" s="37"/>
      <c r="W9" s="37"/>
      <c r="X9" s="37"/>
      <c r="Y9" s="37"/>
      <c r="Z9" s="37"/>
      <c r="AA9" s="37"/>
      <c r="AB9" s="38"/>
      <c r="AC9" s="39"/>
      <c r="AD9" s="36" t="n">
        <f aca="false">SUM(B9:AC9)</f>
        <v>0</v>
      </c>
      <c r="AE9" s="25"/>
      <c r="AF9" s="26"/>
    </row>
    <row r="10" customFormat="false" ht="12.75" hidden="false" customHeight="false" outlineLevel="0" collapsed="false">
      <c r="A10" s="32" t="n">
        <v>7</v>
      </c>
      <c r="B10" s="33"/>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4"/>
      <c r="AC10" s="35"/>
      <c r="AD10" s="36" t="n">
        <f aca="false">SUM(B10:AC10)</f>
        <v>0</v>
      </c>
      <c r="AE10" s="25"/>
      <c r="AF10" s="26"/>
    </row>
    <row r="11" customFormat="false" ht="12.75" hidden="false" customHeight="false" outlineLevel="0" collapsed="false">
      <c r="A11" s="32" t="n">
        <v>8</v>
      </c>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8"/>
      <c r="AC11" s="39"/>
      <c r="AD11" s="36" t="n">
        <f aca="false">SUM(B11:AC11)</f>
        <v>0</v>
      </c>
      <c r="AE11" s="25"/>
      <c r="AF11" s="26"/>
    </row>
    <row r="12" customFormat="false" ht="12.75" hidden="false" customHeight="false" outlineLevel="0" collapsed="false">
      <c r="A12" s="27" t="n">
        <v>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9"/>
      <c r="AC12" s="30"/>
      <c r="AD12" s="31" t="n">
        <f aca="false">SUM(B12:AC12)</f>
        <v>0</v>
      </c>
      <c r="AE12" s="25"/>
      <c r="AF12" s="26"/>
    </row>
    <row r="13" customFormat="false" ht="12.75" hidden="false" customHeight="false" outlineLevel="0" collapsed="false">
      <c r="A13" s="32" t="n">
        <v>10</v>
      </c>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8"/>
      <c r="AC13" s="39"/>
      <c r="AD13" s="36" t="n">
        <f aca="false">SUM(B13:AC13)</f>
        <v>0</v>
      </c>
      <c r="AE13" s="25"/>
      <c r="AF13" s="26"/>
    </row>
    <row r="14" customFormat="false" ht="12.75" hidden="false" customHeight="false" outlineLevel="0" collapsed="false">
      <c r="A14" s="32" t="n">
        <v>11</v>
      </c>
      <c r="B14" s="40"/>
      <c r="C14" s="40"/>
      <c r="D14" s="40"/>
      <c r="E14" s="40"/>
      <c r="F14" s="40"/>
      <c r="G14" s="40"/>
      <c r="H14" s="40"/>
      <c r="I14" s="40"/>
      <c r="J14" s="40"/>
      <c r="K14" s="40"/>
      <c r="L14" s="40"/>
      <c r="M14" s="40"/>
      <c r="N14" s="40"/>
      <c r="O14" s="40"/>
      <c r="P14" s="40"/>
      <c r="Q14" s="40"/>
      <c r="R14" s="40"/>
      <c r="S14" s="40"/>
      <c r="T14" s="40"/>
      <c r="U14" s="40"/>
      <c r="V14" s="40"/>
      <c r="W14" s="40"/>
      <c r="X14" s="40"/>
      <c r="Y14" s="40"/>
      <c r="Z14" s="40"/>
      <c r="AA14" s="40"/>
      <c r="AB14" s="41"/>
      <c r="AC14" s="42"/>
      <c r="AD14" s="43" t="s">
        <v>12</v>
      </c>
      <c r="AE14" s="25"/>
      <c r="AF14" s="26"/>
    </row>
    <row r="15" customFormat="false" ht="12.75" hidden="false" customHeight="false" outlineLevel="0" collapsed="false">
      <c r="A15" s="32" t="n">
        <v>12</v>
      </c>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8"/>
      <c r="AC15" s="39"/>
      <c r="AD15" s="36"/>
      <c r="AE15" s="25" t="n">
        <f aca="false">SUM(AD9:AD15)</f>
        <v>0</v>
      </c>
      <c r="AF15" s="26"/>
    </row>
    <row r="16" customFormat="false" ht="12.75" hidden="false" customHeight="false" outlineLevel="0" collapsed="false">
      <c r="A16" s="32" t="n">
        <v>13</v>
      </c>
      <c r="B16" s="33"/>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4"/>
      <c r="AC16" s="35"/>
      <c r="AD16" s="36" t="n">
        <f aca="false">SUM(B16:AC16)</f>
        <v>0</v>
      </c>
      <c r="AE16" s="25"/>
      <c r="AF16" s="26"/>
    </row>
    <row r="17" customFormat="false" ht="12.75" hidden="false" customHeight="false" outlineLevel="0" collapsed="false">
      <c r="A17" s="32" t="n">
        <v>14</v>
      </c>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8"/>
      <c r="AC17" s="39"/>
      <c r="AD17" s="36" t="n">
        <f aca="false">SUM(B17:AC17)</f>
        <v>0</v>
      </c>
      <c r="AE17" s="25"/>
      <c r="AF17" s="26"/>
    </row>
    <row r="18" customFormat="false" ht="12.75" hidden="false" customHeight="false" outlineLevel="0" collapsed="false">
      <c r="A18" s="32" t="n">
        <v>15</v>
      </c>
      <c r="B18" s="33"/>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4"/>
      <c r="AC18" s="35"/>
      <c r="AD18" s="36" t="n">
        <f aca="false">SUM(B18:AC18)</f>
        <v>0</v>
      </c>
      <c r="AE18" s="25"/>
      <c r="AF18" s="26"/>
    </row>
    <row r="19" customFormat="false" ht="12.75" hidden="false" customHeight="false" outlineLevel="0" collapsed="false">
      <c r="A19" s="27" t="n">
        <v>16</v>
      </c>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9"/>
      <c r="AC19" s="30"/>
      <c r="AD19" s="31" t="n">
        <f aca="false">SUM(B19:AC19)</f>
        <v>0</v>
      </c>
      <c r="AE19" s="25"/>
      <c r="AF19" s="26"/>
    </row>
    <row r="20" customFormat="false" ht="12.75" hidden="false" customHeight="false" outlineLevel="0" collapsed="false">
      <c r="A20" s="32" t="n">
        <v>17</v>
      </c>
      <c r="B20" s="33"/>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4"/>
      <c r="AC20" s="35"/>
      <c r="AD20" s="36" t="n">
        <f aca="false">SUM(B20:AC20)</f>
        <v>0</v>
      </c>
      <c r="AE20" s="25"/>
      <c r="AF20" s="26"/>
    </row>
    <row r="21" customFormat="false" ht="12.75" hidden="false" customHeight="false" outlineLevel="0" collapsed="false">
      <c r="A21" s="32" t="n">
        <v>18</v>
      </c>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8"/>
      <c r="AC21" s="39"/>
      <c r="AD21" s="36" t="n">
        <f aca="false">SUM(B21:AC21)</f>
        <v>0</v>
      </c>
      <c r="AE21" s="25"/>
      <c r="AF21" s="26"/>
    </row>
    <row r="22" customFormat="false" ht="12.75" hidden="false" customHeight="false" outlineLevel="0" collapsed="false">
      <c r="A22" s="32" t="n">
        <v>19</v>
      </c>
      <c r="B22" s="33"/>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4"/>
      <c r="AC22" s="35"/>
      <c r="AD22" s="36"/>
      <c r="AE22" s="25" t="n">
        <f aca="false">SUM(AD16:AD22)</f>
        <v>0</v>
      </c>
      <c r="AF22" s="26"/>
    </row>
    <row r="23" customFormat="false" ht="12.75" hidden="false" customHeight="false" outlineLevel="0" collapsed="false">
      <c r="A23" s="32" t="n">
        <v>20</v>
      </c>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8"/>
      <c r="AC23" s="39"/>
      <c r="AD23" s="36" t="n">
        <f aca="false">SUM(B23:AC23)</f>
        <v>0</v>
      </c>
      <c r="AE23" s="25"/>
      <c r="AF23" s="26"/>
    </row>
    <row r="24" customFormat="false" ht="12.75" hidden="false" customHeight="false" outlineLevel="0" collapsed="false">
      <c r="A24" s="32" t="n">
        <v>21</v>
      </c>
      <c r="B24" s="33"/>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4"/>
      <c r="AC24" s="35"/>
      <c r="AD24" s="36" t="n">
        <f aca="false">SUM(B24:AC24)</f>
        <v>0</v>
      </c>
      <c r="AE24" s="25"/>
      <c r="AF24" s="26"/>
    </row>
    <row r="25" customFormat="false" ht="12.75" hidden="false" customHeight="false" outlineLevel="0" collapsed="false">
      <c r="A25" s="32" t="n">
        <v>22</v>
      </c>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8"/>
      <c r="AC25" s="39"/>
      <c r="AD25" s="36" t="n">
        <f aca="false">SUM(B25:AC25)</f>
        <v>0</v>
      </c>
      <c r="AE25" s="25"/>
      <c r="AF25" s="26"/>
    </row>
    <row r="26" customFormat="false" ht="12.75" hidden="false" customHeight="false" outlineLevel="0" collapsed="false">
      <c r="A26" s="27" t="n">
        <v>23</v>
      </c>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9"/>
      <c r="AC26" s="30"/>
      <c r="AD26" s="31" t="n">
        <f aca="false">SUM(B26:AC26)</f>
        <v>0</v>
      </c>
      <c r="AE26" s="25"/>
      <c r="AF26" s="26"/>
    </row>
    <row r="27" customFormat="false" ht="12.75" hidden="false" customHeight="false" outlineLevel="0" collapsed="false">
      <c r="A27" s="32" t="n">
        <v>24</v>
      </c>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8"/>
      <c r="AC27" s="39"/>
      <c r="AD27" s="36" t="n">
        <f aca="false">SUM(B27:AC27)</f>
        <v>0</v>
      </c>
      <c r="AE27" s="25"/>
      <c r="AF27" s="26"/>
    </row>
    <row r="28" customFormat="false" ht="12.75" hidden="false" customHeight="false" outlineLevel="0" collapsed="false">
      <c r="A28" s="32" t="n">
        <v>25</v>
      </c>
      <c r="B28" s="33"/>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4"/>
      <c r="AC28" s="35"/>
      <c r="AD28" s="36" t="n">
        <f aca="false">SUM(B28:AC28)</f>
        <v>0</v>
      </c>
      <c r="AE28" s="25"/>
      <c r="AF28" s="26"/>
    </row>
    <row r="29" customFormat="false" ht="12.75" hidden="false" customHeight="false" outlineLevel="0" collapsed="false">
      <c r="A29" s="32" t="n">
        <v>26</v>
      </c>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8"/>
      <c r="AC29" s="39"/>
      <c r="AD29" s="36"/>
      <c r="AE29" s="25" t="n">
        <f aca="false">SUM(AD23:AD29)</f>
        <v>0</v>
      </c>
      <c r="AF29" s="26"/>
    </row>
    <row r="30" customFormat="false" ht="12.75" hidden="false" customHeight="false" outlineLevel="0" collapsed="false">
      <c r="A30" s="32" t="n">
        <v>27</v>
      </c>
      <c r="B30" s="33"/>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4"/>
      <c r="AC30" s="35"/>
      <c r="AD30" s="36" t="n">
        <f aca="false">SUM(B30:AC30)</f>
        <v>0</v>
      </c>
      <c r="AE30" s="25"/>
      <c r="AF30" s="26"/>
    </row>
    <row r="31" customFormat="false" ht="12.75" hidden="false" customHeight="false" outlineLevel="0" collapsed="false">
      <c r="A31" s="32" t="n">
        <v>28</v>
      </c>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8"/>
      <c r="AC31" s="39"/>
      <c r="AD31" s="36" t="n">
        <f aca="false">SUM(B31:AC31)</f>
        <v>0</v>
      </c>
      <c r="AE31" s="25"/>
      <c r="AF31" s="26"/>
    </row>
    <row r="32" customFormat="false" ht="12.75" hidden="false" customHeight="false" outlineLevel="0" collapsed="false">
      <c r="A32" s="32" t="n">
        <v>29</v>
      </c>
      <c r="B32" s="33"/>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4"/>
      <c r="AC32" s="35"/>
      <c r="AD32" s="36" t="n">
        <f aca="false">SUM(B32:AC32)</f>
        <v>0</v>
      </c>
      <c r="AE32" s="25"/>
      <c r="AF32" s="26"/>
    </row>
    <row r="33" customFormat="false" ht="12.75" hidden="false" customHeight="false" outlineLevel="0" collapsed="false">
      <c r="A33" s="27" t="n">
        <v>30</v>
      </c>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9"/>
      <c r="AC33" s="30"/>
      <c r="AD33" s="31" t="n">
        <f aca="false">SUM(B33:AC33)</f>
        <v>0</v>
      </c>
      <c r="AE33" s="25"/>
      <c r="AF33" s="26"/>
    </row>
    <row r="34" customFormat="false" ht="13.5" hidden="false" customHeight="false" outlineLevel="0" collapsed="false">
      <c r="A34" s="32"/>
      <c r="B34" s="33"/>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4"/>
      <c r="AC34" s="35"/>
      <c r="AD34" s="36" t="n">
        <f aca="false">SUM(B34:AC34)</f>
        <v>0</v>
      </c>
      <c r="AE34" s="25" t="n">
        <f aca="false">SUM(AD30:AD34)</f>
        <v>0</v>
      </c>
      <c r="AF34" s="26"/>
    </row>
    <row r="35" s="6" customFormat="true" ht="39" hidden="false" customHeight="false" outlineLevel="0" collapsed="false">
      <c r="A35" s="7" t="s">
        <v>1</v>
      </c>
      <c r="B35" s="13" t="str">
        <f aca="false">B3</f>
        <v>Pliage </v>
      </c>
      <c r="C35" s="13" t="str">
        <f aca="false">C3</f>
        <v>Dépôt Quai</v>
      </c>
      <c r="D35" s="13" t="str">
        <f aca="false">D3</f>
        <v>chargt déchargt</v>
      </c>
      <c r="E35" s="13" t="str">
        <f aca="false">E3</f>
        <v>Essais nettoyage Dubus</v>
      </c>
      <c r="F35" s="13" t="str">
        <f aca="false">F3</f>
        <v>Panne Dubus</v>
      </c>
      <c r="G35" s="13" t="str">
        <f aca="false">G3</f>
        <v>Maintenance</v>
      </c>
      <c r="H35" s="13" t="str">
        <f aca="false">H3</f>
        <v>Rangmt nettoyage</v>
      </c>
      <c r="I35" s="13" t="str">
        <f aca="false">I3</f>
        <v>cales Bois</v>
      </c>
      <c r="J35" s="13" t="n">
        <f aca="false">J3</f>
        <v>0</v>
      </c>
      <c r="K35" s="13" t="n">
        <f aca="false">K3</f>
        <v>0</v>
      </c>
      <c r="L35" s="13" t="n">
        <f aca="false">L3</f>
        <v>0</v>
      </c>
      <c r="M35" s="13" t="n">
        <f aca="false">M3</f>
        <v>0</v>
      </c>
      <c r="N35" s="13" t="n">
        <f aca="false">N3</f>
        <v>0</v>
      </c>
      <c r="O35" s="13" t="n">
        <f aca="false">O3</f>
        <v>0</v>
      </c>
      <c r="P35" s="13" t="n">
        <f aca="false">P3</f>
        <v>0</v>
      </c>
      <c r="Q35" s="13" t="n">
        <f aca="false">Q3</f>
        <v>0</v>
      </c>
      <c r="R35" s="13" t="n">
        <f aca="false">R3</f>
        <v>0</v>
      </c>
      <c r="S35" s="13" t="n">
        <f aca="false">S3</f>
        <v>0</v>
      </c>
      <c r="T35" s="13" t="n">
        <f aca="false">T3</f>
        <v>0</v>
      </c>
      <c r="U35" s="13" t="n">
        <f aca="false">U3</f>
        <v>0</v>
      </c>
      <c r="V35" s="13" t="n">
        <f aca="false">V3</f>
        <v>0</v>
      </c>
      <c r="W35" s="13" t="n">
        <f aca="false">W3</f>
        <v>0</v>
      </c>
      <c r="X35" s="13" t="n">
        <f aca="false">X3</f>
        <v>0</v>
      </c>
      <c r="Y35" s="13" t="n">
        <f aca="false">Y3</f>
        <v>0</v>
      </c>
      <c r="Z35" s="13" t="n">
        <f aca="false">Z3</f>
        <v>0</v>
      </c>
      <c r="AA35" s="13"/>
      <c r="AB35" s="13" t="n">
        <f aca="false">AB3</f>
        <v>0</v>
      </c>
      <c r="AC35" s="13" t="n">
        <f aca="false">AC3</f>
        <v>0</v>
      </c>
      <c r="AD35" s="44"/>
      <c r="AE35" s="25"/>
      <c r="AF35" s="26"/>
    </row>
    <row r="36" s="51" customFormat="true" ht="15.75" hidden="false" customHeight="false" outlineLevel="0" collapsed="false">
      <c r="A36" s="45"/>
      <c r="B36" s="46" t="n">
        <f aca="false">SUM(B4:B34)</f>
        <v>0</v>
      </c>
      <c r="C36" s="47" t="n">
        <f aca="false">SUM(C4:C34)</f>
        <v>0</v>
      </c>
      <c r="D36" s="47" t="n">
        <f aca="false">SUM(D4:D34)</f>
        <v>0</v>
      </c>
      <c r="E36" s="47" t="n">
        <f aca="false">SUM(E4:E34)</f>
        <v>0</v>
      </c>
      <c r="F36" s="47" t="n">
        <f aca="false">SUM(F4:F34)</f>
        <v>0</v>
      </c>
      <c r="G36" s="47" t="n">
        <f aca="false">SUM(G4:G34)</f>
        <v>0</v>
      </c>
      <c r="H36" s="47" t="n">
        <f aca="false">SUM(H4:H34)</f>
        <v>0</v>
      </c>
      <c r="I36" s="47" t="n">
        <f aca="false">SUM(I4:I34)</f>
        <v>0</v>
      </c>
      <c r="J36" s="47" t="n">
        <f aca="false">SUM(J4:J34)</f>
        <v>0</v>
      </c>
      <c r="K36" s="47" t="n">
        <f aca="false">SUM(K4:K34)</f>
        <v>0</v>
      </c>
      <c r="L36" s="47" t="n">
        <f aca="false">SUM(L4:L34)</f>
        <v>0</v>
      </c>
      <c r="M36" s="47" t="n">
        <f aca="false">SUM(M4:M34)</f>
        <v>0</v>
      </c>
      <c r="N36" s="47" t="n">
        <f aca="false">SUM(N4:N34)</f>
        <v>0</v>
      </c>
      <c r="O36" s="47" t="n">
        <f aca="false">SUM(O4:O34)</f>
        <v>0</v>
      </c>
      <c r="P36" s="47" t="n">
        <f aca="false">SUM(P4:P34)</f>
        <v>0</v>
      </c>
      <c r="Q36" s="47" t="n">
        <f aca="false">SUM(Q4:Q34)</f>
        <v>0</v>
      </c>
      <c r="R36" s="47" t="n">
        <f aca="false">SUM(R4:R34)</f>
        <v>0</v>
      </c>
      <c r="S36" s="47" t="n">
        <f aca="false">SUM(S4:S34)</f>
        <v>0</v>
      </c>
      <c r="T36" s="47" t="n">
        <f aca="false">SUM(T4:T34)</f>
        <v>0</v>
      </c>
      <c r="U36" s="47" t="n">
        <f aca="false">SUM(U4:U34)</f>
        <v>0</v>
      </c>
      <c r="V36" s="47" t="n">
        <f aca="false">SUM(V4:V34)</f>
        <v>0</v>
      </c>
      <c r="W36" s="47" t="n">
        <f aca="false">SUM(W4:W34)</f>
        <v>0</v>
      </c>
      <c r="X36" s="47" t="n">
        <f aca="false">SUM(X4:X34)</f>
        <v>0</v>
      </c>
      <c r="Y36" s="47" t="n">
        <f aca="false">SUM(Y4:Y34)</f>
        <v>0</v>
      </c>
      <c r="Z36" s="47" t="n">
        <f aca="false">SUM(Z4:Z34)</f>
        <v>0</v>
      </c>
      <c r="AA36" s="47"/>
      <c r="AB36" s="47" t="n">
        <f aca="false">SUM(AB4:AB34)</f>
        <v>0</v>
      </c>
      <c r="AC36" s="48" t="n">
        <f aca="false">SUM(AC4:AC34)</f>
        <v>0</v>
      </c>
      <c r="AD36" s="49"/>
      <c r="AE36" s="50" t="n">
        <f aca="false">SUM(AD4:AD34)</f>
        <v>0</v>
      </c>
      <c r="AF36" s="26"/>
    </row>
    <row r="37" customFormat="false" ht="15.75" hidden="false" customHeight="false" outlineLevel="0" collapsed="false">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50" t="n">
        <f aca="false">SUM(B36:AC36)</f>
        <v>0</v>
      </c>
      <c r="AE37" s="25"/>
      <c r="AF37" s="26"/>
    </row>
  </sheetData>
  <printOptions headings="false" gridLines="false" gridLinesSet="true" horizontalCentered="false" verticalCentered="false"/>
  <pageMargins left="0.39375" right="0" top="0" bottom="0" header="0.511805555555555" footer="0.511805555555555"/>
  <pageSetup paperSize="9" scale="100" firstPageNumber="0" fitToWidth="1" fitToHeight="0"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true"/>
  </sheetPr>
  <dimension ref="A1:CJ8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595" activePane="bottomLeft" state="frozen"/>
      <selection pane="topLeft" activeCell="A1" activeCellId="0" sqref="A1"/>
      <selection pane="bottomLeft" activeCell="C597" activeCellId="0" sqref="C597"/>
    </sheetView>
  </sheetViews>
  <sheetFormatPr defaultRowHeight="15" outlineLevelRow="0" outlineLevelCol="0"/>
  <cols>
    <col collapsed="false" customWidth="true" hidden="false" outlineLevel="0" max="1" min="1" style="52" width="5.01"/>
    <col collapsed="false" customWidth="true" hidden="false" outlineLevel="0" max="2" min="2" style="53" width="3.29"/>
    <col collapsed="false" customWidth="true" hidden="false" outlineLevel="0" max="3" min="3" style="54" width="18.71"/>
    <col collapsed="false" customWidth="true" hidden="false" outlineLevel="0" max="4" min="4" style="55" width="2.99"/>
    <col collapsed="false" customWidth="true" hidden="false" outlineLevel="0" max="5" min="5" style="56" width="9.14"/>
    <col collapsed="false" customWidth="true" hidden="false" outlineLevel="0" max="6" min="6" style="57" width="9.71"/>
    <col collapsed="false" customWidth="true" hidden="false" outlineLevel="0" max="7" min="7" style="58" width="7.29"/>
    <col collapsed="false" customWidth="true" hidden="false" outlineLevel="0" max="8" min="8" style="59" width="6.28"/>
    <col collapsed="false" customWidth="true" hidden="false" outlineLevel="0" max="9" min="9" style="59" width="6.01"/>
    <col collapsed="false" customWidth="true" hidden="false" outlineLevel="0" max="10" min="10" style="59" width="4.57"/>
    <col collapsed="false" customWidth="true" hidden="false" outlineLevel="0" max="11" min="11" style="59" width="5.14"/>
    <col collapsed="false" customWidth="true" hidden="false" outlineLevel="0" max="12" min="12" style="59" width="4.57"/>
    <col collapsed="false" customWidth="true" hidden="false" outlineLevel="0" max="13" min="13" style="59" width="5.28"/>
    <col collapsed="false" customWidth="true" hidden="false" outlineLevel="0" max="17" min="14" style="59" width="4.57"/>
    <col collapsed="false" customWidth="true" hidden="false" outlineLevel="0" max="18" min="18" style="59" width="6.28"/>
    <col collapsed="false" customWidth="true" hidden="false" outlineLevel="0" max="19" min="19" style="59" width="4.57"/>
    <col collapsed="false" customWidth="true" hidden="false" outlineLevel="0" max="20" min="20" style="59" width="5.57"/>
    <col collapsed="false" customWidth="true" hidden="false" outlineLevel="0" max="21" min="21" style="59" width="6.57"/>
    <col collapsed="false" customWidth="true" hidden="false" outlineLevel="0" max="22" min="22" style="59" width="5.57"/>
    <col collapsed="false" customWidth="true" hidden="false" outlineLevel="0" max="23" min="23" style="59" width="6.42"/>
    <col collapsed="false" customWidth="true" hidden="false" outlineLevel="0" max="24" min="24" style="59" width="6.01"/>
    <col collapsed="false" customWidth="true" hidden="false" outlineLevel="0" max="25" min="25" style="59" width="5.57"/>
    <col collapsed="false" customWidth="true" hidden="false" outlineLevel="0" max="26" min="26" style="59" width="10.14"/>
    <col collapsed="false" customWidth="true" hidden="false" outlineLevel="0" max="27" min="27" style="59" width="8.71"/>
    <col collapsed="false" customWidth="true" hidden="false" outlineLevel="0" max="28" min="28" style="59" width="5.28"/>
    <col collapsed="false" customWidth="true" hidden="false" outlineLevel="0" max="29" min="29" style="59" width="5.43"/>
    <col collapsed="false" customWidth="true" hidden="false" outlineLevel="0" max="30" min="30" style="59" width="6.71"/>
    <col collapsed="false" customWidth="true" hidden="false" outlineLevel="0" max="31" min="31" style="59" width="5.28"/>
    <col collapsed="false" customWidth="true" hidden="false" outlineLevel="0" max="32" min="32" style="59" width="5.7"/>
    <col collapsed="false" customWidth="true" hidden="false" outlineLevel="0" max="33" min="33" style="59" width="8.71"/>
    <col collapsed="false" customWidth="true" hidden="false" outlineLevel="0" max="34" min="34" style="59" width="5.57"/>
    <col collapsed="false" customWidth="true" hidden="false" outlineLevel="0" max="35" min="35" style="59" width="4.57"/>
    <col collapsed="false" customWidth="true" hidden="false" outlineLevel="0" max="36" min="36" style="59" width="5.7"/>
    <col collapsed="false" customWidth="true" hidden="false" outlineLevel="0" max="37" min="37" style="59" width="4.57"/>
    <col collapsed="false" customWidth="true" hidden="false" outlineLevel="0" max="38" min="38" style="59" width="5.28"/>
    <col collapsed="false" customWidth="true" hidden="false" outlineLevel="0" max="39" min="39" style="59" width="4.57"/>
    <col collapsed="false" customWidth="true" hidden="false" outlineLevel="0" max="40" min="40" style="59" width="5.43"/>
    <col collapsed="false" customWidth="true" hidden="false" outlineLevel="0" max="41" min="41" style="59" width="6.15"/>
    <col collapsed="false" customWidth="true" hidden="false" outlineLevel="0" max="45" min="42" style="59" width="5.28"/>
    <col collapsed="false" customWidth="true" hidden="false" outlineLevel="0" max="46" min="46" style="59" width="5.57"/>
    <col collapsed="false" customWidth="true" hidden="false" outlineLevel="0" max="47" min="47" style="59" width="6.28"/>
    <col collapsed="false" customWidth="true" hidden="false" outlineLevel="0" max="48" min="48" style="59" width="5.43"/>
    <col collapsed="false" customWidth="true" hidden="false" outlineLevel="0" max="49" min="49" style="59" width="5.57"/>
    <col collapsed="false" customWidth="true" hidden="false" outlineLevel="0" max="50" min="50" style="59" width="7"/>
    <col collapsed="false" customWidth="true" hidden="false" outlineLevel="0" max="51" min="51" style="59" width="5.28"/>
    <col collapsed="false" customWidth="true" hidden="false" outlineLevel="0" max="52" min="52" style="59" width="5.43"/>
    <col collapsed="false" customWidth="true" hidden="false" outlineLevel="0" max="53" min="53" style="59" width="7.15"/>
    <col collapsed="false" customWidth="true" hidden="false" outlineLevel="0" max="54" min="54" style="59" width="6.57"/>
    <col collapsed="false" customWidth="true" hidden="false" outlineLevel="0" max="55" min="55" style="59" width="4.57"/>
    <col collapsed="false" customWidth="true" hidden="false" outlineLevel="0" max="56" min="56" style="59" width="5.28"/>
    <col collapsed="false" customWidth="true" hidden="false" outlineLevel="0" max="58" min="57" style="59" width="5.7"/>
    <col collapsed="false" customWidth="true" hidden="false" outlineLevel="0" max="59" min="59" style="59" width="5.86"/>
    <col collapsed="false" customWidth="true" hidden="false" outlineLevel="0" max="60" min="60" style="59" width="5.57"/>
    <col collapsed="false" customWidth="true" hidden="false" outlineLevel="0" max="61" min="61" style="59" width="5.86"/>
    <col collapsed="false" customWidth="true" hidden="false" outlineLevel="0" max="63" min="62" style="59" width="4.57"/>
    <col collapsed="false" customWidth="true" hidden="false" outlineLevel="0" max="64" min="64" style="60" width="6.01"/>
    <col collapsed="false" customWidth="true" hidden="false" outlineLevel="0" max="65" min="65" style="59" width="5.57"/>
    <col collapsed="false" customWidth="true" hidden="false" outlineLevel="0" max="66" min="66" style="59" width="5.86"/>
    <col collapsed="false" customWidth="true" hidden="false" outlineLevel="0" max="68" min="67" style="59" width="5.28"/>
    <col collapsed="false" customWidth="true" hidden="false" outlineLevel="0" max="87" min="69" style="59" width="4.57"/>
    <col collapsed="false" customWidth="true" hidden="false" outlineLevel="0" max="88" min="88" style="59" width="6.01"/>
    <col collapsed="false" customWidth="true" hidden="false" outlineLevel="0" max="1025" min="89" style="59" width="11.42"/>
  </cols>
  <sheetData>
    <row r="1" customFormat="false" ht="13.5" hidden="false" customHeight="false" outlineLevel="0" collapsed="false">
      <c r="C1" s="61" t="s">
        <v>27</v>
      </c>
      <c r="E1" s="55"/>
      <c r="F1" s="62"/>
      <c r="G1" s="62"/>
      <c r="H1" s="55"/>
      <c r="I1" s="55"/>
      <c r="J1" s="55"/>
      <c r="K1" s="55"/>
      <c r="L1" s="55"/>
      <c r="M1" s="55"/>
      <c r="N1" s="55"/>
      <c r="O1" s="55"/>
      <c r="P1" s="55"/>
      <c r="Q1" s="55"/>
      <c r="R1" s="55"/>
      <c r="S1" s="55"/>
      <c r="U1" s="55"/>
      <c r="W1" s="55"/>
      <c r="X1" s="55"/>
      <c r="Y1" s="55"/>
      <c r="AC1" s="55"/>
      <c r="AG1" s="55"/>
      <c r="AQ1" s="55"/>
      <c r="AS1" s="55"/>
      <c r="AT1" s="55"/>
      <c r="AU1" s="55"/>
      <c r="AW1" s="55"/>
      <c r="AY1" s="55"/>
      <c r="BF1" s="55"/>
      <c r="BI1" s="55"/>
      <c r="BJ1" s="55"/>
      <c r="BL1" s="55"/>
      <c r="BM1" s="55"/>
      <c r="BN1" s="55"/>
      <c r="BO1" s="55"/>
      <c r="BP1" s="55"/>
      <c r="BQ1" s="55"/>
      <c r="BR1" s="55"/>
      <c r="BS1" s="55"/>
    </row>
    <row r="2" s="63" customFormat="true" ht="80.25" hidden="false" customHeight="false" outlineLevel="0" collapsed="false">
      <c r="B2" s="64" t="s">
        <v>11</v>
      </c>
      <c r="C2" s="65" t="s">
        <v>28</v>
      </c>
      <c r="D2" s="66" t="s">
        <v>29</v>
      </c>
      <c r="E2" s="67" t="s">
        <v>30</v>
      </c>
      <c r="F2" s="68" t="s">
        <v>31</v>
      </c>
      <c r="G2" s="68" t="s">
        <v>32</v>
      </c>
      <c r="H2" s="69" t="s">
        <v>2</v>
      </c>
      <c r="I2" s="70" t="s">
        <v>3</v>
      </c>
      <c r="J2" s="71" t="s">
        <v>4</v>
      </c>
      <c r="K2" s="72" t="s">
        <v>5</v>
      </c>
      <c r="L2" s="73" t="s">
        <v>6</v>
      </c>
      <c r="M2" s="71" t="s">
        <v>7</v>
      </c>
      <c r="N2" s="71" t="s">
        <v>33</v>
      </c>
      <c r="O2" s="71" t="s">
        <v>8</v>
      </c>
      <c r="P2" s="71" t="s">
        <v>9</v>
      </c>
      <c r="Q2" s="71" t="s">
        <v>34</v>
      </c>
      <c r="R2" s="71" t="s">
        <v>35</v>
      </c>
      <c r="S2" s="71" t="s">
        <v>36</v>
      </c>
      <c r="T2" s="74" t="n">
        <v>350</v>
      </c>
      <c r="U2" s="74" t="n">
        <v>325</v>
      </c>
      <c r="V2" s="74" t="n">
        <v>352</v>
      </c>
      <c r="W2" s="74" t="n">
        <v>326</v>
      </c>
      <c r="X2" s="74" t="n">
        <v>362</v>
      </c>
      <c r="Y2" s="74" t="n">
        <v>355</v>
      </c>
      <c r="Z2" s="74" t="s">
        <v>37</v>
      </c>
      <c r="AA2" s="74" t="s">
        <v>38</v>
      </c>
      <c r="AB2" s="74" t="n">
        <v>325</v>
      </c>
      <c r="AC2" s="74" t="n">
        <v>335</v>
      </c>
      <c r="AD2" s="74" t="n">
        <v>318</v>
      </c>
      <c r="AE2" s="74" t="n">
        <v>351</v>
      </c>
      <c r="AF2" s="74" t="n">
        <v>331</v>
      </c>
      <c r="AG2" s="74" t="s">
        <v>39</v>
      </c>
      <c r="AH2" s="74" t="n">
        <v>338</v>
      </c>
      <c r="AI2" s="74" t="n">
        <v>289</v>
      </c>
      <c r="AJ2" s="74" t="n">
        <v>319</v>
      </c>
      <c r="AK2" s="74" t="n">
        <v>349</v>
      </c>
      <c r="AL2" s="74" t="n">
        <v>347</v>
      </c>
      <c r="AM2" s="74" t="n">
        <v>340</v>
      </c>
      <c r="AN2" s="74" t="n">
        <v>339</v>
      </c>
      <c r="AO2" s="74" t="n">
        <v>327</v>
      </c>
      <c r="AP2" s="74" t="n">
        <v>342</v>
      </c>
      <c r="AQ2" s="74" t="n">
        <v>343</v>
      </c>
      <c r="AR2" s="74" t="n">
        <v>344</v>
      </c>
      <c r="AS2" s="74" t="n">
        <v>345</v>
      </c>
      <c r="AT2" s="74" t="n">
        <v>361</v>
      </c>
      <c r="AU2" s="75" t="n">
        <v>324</v>
      </c>
      <c r="AV2" s="75" t="n">
        <v>1</v>
      </c>
      <c r="AW2" s="75" t="n">
        <v>356</v>
      </c>
      <c r="AX2" s="74" t="n">
        <v>334</v>
      </c>
      <c r="AY2" s="74" t="n">
        <v>338</v>
      </c>
      <c r="AZ2" s="75" t="n">
        <v>295</v>
      </c>
      <c r="BA2" s="74" t="s">
        <v>40</v>
      </c>
      <c r="BB2" s="74" t="n">
        <v>333</v>
      </c>
      <c r="BC2" s="74" t="n">
        <v>311</v>
      </c>
      <c r="BD2" s="74" t="n">
        <v>337</v>
      </c>
      <c r="BE2" s="74" t="n">
        <v>348</v>
      </c>
      <c r="BF2" s="74" t="n">
        <v>357</v>
      </c>
      <c r="BG2" s="74" t="n">
        <v>358</v>
      </c>
      <c r="BH2" s="74" t="n">
        <v>313</v>
      </c>
      <c r="BI2" s="74" t="n">
        <v>296</v>
      </c>
      <c r="BJ2" s="74" t="n">
        <v>5</v>
      </c>
      <c r="BK2" s="74" t="n">
        <v>354</v>
      </c>
      <c r="BL2" s="76" t="n">
        <v>353</v>
      </c>
      <c r="BM2" s="77" t="n">
        <v>18</v>
      </c>
      <c r="BN2" s="77" t="n">
        <v>329</v>
      </c>
      <c r="BO2" s="77" t="n">
        <v>359</v>
      </c>
      <c r="BP2" s="77" t="n">
        <v>330</v>
      </c>
      <c r="BQ2" s="77" t="n">
        <v>336</v>
      </c>
      <c r="BR2" s="77" t="n">
        <v>6</v>
      </c>
      <c r="BS2" s="77"/>
      <c r="BT2" s="78"/>
      <c r="BU2" s="78"/>
      <c r="BV2" s="77"/>
      <c r="BW2" s="76"/>
      <c r="BX2" s="76"/>
      <c r="BY2" s="76"/>
      <c r="BZ2" s="76"/>
      <c r="CA2" s="76"/>
      <c r="CB2" s="76"/>
      <c r="CC2" s="76"/>
      <c r="CD2" s="76"/>
      <c r="CE2" s="76"/>
      <c r="CF2" s="76"/>
      <c r="CG2" s="76"/>
      <c r="CH2" s="76"/>
      <c r="CI2" s="79"/>
      <c r="CJ2" s="80" t="s">
        <v>41</v>
      </c>
    </row>
    <row r="3" s="94" customFormat="true" ht="13.5" hidden="false" customHeight="false" outlineLevel="0" collapsed="false">
      <c r="A3" s="63"/>
      <c r="B3" s="81"/>
      <c r="C3" s="82"/>
      <c r="D3" s="83"/>
      <c r="E3" s="84"/>
      <c r="F3" s="85"/>
      <c r="G3" s="86"/>
      <c r="H3" s="87"/>
      <c r="I3" s="88"/>
      <c r="J3" s="89"/>
      <c r="K3" s="90"/>
      <c r="L3" s="90"/>
      <c r="M3" s="89"/>
      <c r="N3" s="89"/>
      <c r="O3" s="89"/>
      <c r="P3" s="89"/>
      <c r="Q3" s="89"/>
      <c r="R3" s="89"/>
      <c r="S3" s="89"/>
      <c r="T3" s="91"/>
      <c r="U3" s="91"/>
      <c r="V3" s="91"/>
      <c r="W3" s="91"/>
      <c r="X3" s="91"/>
      <c r="Y3" s="91"/>
      <c r="Z3" s="91"/>
      <c r="AA3" s="91"/>
      <c r="AB3" s="91"/>
      <c r="AC3" s="91"/>
      <c r="AD3" s="91"/>
      <c r="AE3" s="91"/>
      <c r="AF3" s="91"/>
      <c r="AG3" s="91"/>
      <c r="AH3" s="91"/>
      <c r="AI3" s="91"/>
      <c r="AJ3" s="91"/>
      <c r="AK3" s="91"/>
      <c r="AL3" s="91"/>
      <c r="AM3" s="91"/>
      <c r="AN3" s="91"/>
      <c r="AO3" s="91"/>
      <c r="AP3" s="91"/>
      <c r="AQ3" s="91"/>
      <c r="AR3" s="91"/>
      <c r="AS3" s="91"/>
      <c r="AT3" s="91"/>
      <c r="AU3" s="91"/>
      <c r="AV3" s="91"/>
      <c r="AW3" s="91"/>
      <c r="AX3" s="91"/>
      <c r="AY3" s="91"/>
      <c r="AZ3" s="91"/>
      <c r="BA3" s="91"/>
      <c r="BB3" s="91"/>
      <c r="BC3" s="91"/>
      <c r="BD3" s="91"/>
      <c r="BE3" s="91"/>
      <c r="BF3" s="91"/>
      <c r="BG3" s="91"/>
      <c r="BH3" s="91"/>
      <c r="BI3" s="91"/>
      <c r="BJ3" s="91"/>
      <c r="BK3" s="91"/>
      <c r="BL3" s="91"/>
      <c r="BM3" s="91"/>
      <c r="BN3" s="91"/>
      <c r="BO3" s="91"/>
      <c r="BP3" s="91"/>
      <c r="BQ3" s="91"/>
      <c r="BR3" s="91"/>
      <c r="BS3" s="91"/>
      <c r="BT3" s="91"/>
      <c r="BU3" s="91"/>
      <c r="BV3" s="91"/>
      <c r="BW3" s="91"/>
      <c r="BX3" s="91"/>
      <c r="BY3" s="91"/>
      <c r="BZ3" s="91"/>
      <c r="CA3" s="91"/>
      <c r="CB3" s="91"/>
      <c r="CC3" s="91"/>
      <c r="CD3" s="91"/>
      <c r="CE3" s="91"/>
      <c r="CF3" s="91"/>
      <c r="CG3" s="91"/>
      <c r="CH3" s="91"/>
      <c r="CI3" s="92"/>
      <c r="CJ3" s="93"/>
    </row>
    <row r="4" customFormat="false" ht="12.75" hidden="false" customHeight="false" outlineLevel="0" collapsed="false">
      <c r="A4" s="95" t="s">
        <v>42</v>
      </c>
      <c r="B4" s="96"/>
      <c r="C4" s="97" t="s">
        <v>43</v>
      </c>
      <c r="D4" s="98" t="n">
        <v>1</v>
      </c>
      <c r="E4" s="99" t="s">
        <v>44</v>
      </c>
      <c r="F4" s="100" t="n">
        <f aca="false">H4+I4+J4+K4+M4+L4+N4+O4+P4+Q4+R4+S4+T4+U4+V4+W4+X4+Y4+Z4+AA4+AB4+AC4+AD4+AE4+AF4+AG4+AH4+AI4+AJ4+AK4+AL4+AM4+AN4+AO4+AP4+AQ4+AR4+AS4+AT4+AU4+AV4+AW4+AX4+AY4+AZ4+BA4+BB4+BC4+BD4+BE4+BF4+BG4+BH4+BI4+BJ4+BK4+BL4+BM4+BN4+BO4+BP4+BQ4+BR4</f>
        <v>0</v>
      </c>
      <c r="G4" s="101"/>
      <c r="H4" s="102"/>
      <c r="I4" s="103"/>
      <c r="J4" s="103"/>
      <c r="K4" s="103"/>
      <c r="L4" s="103"/>
      <c r="M4" s="103"/>
      <c r="N4" s="103"/>
      <c r="O4" s="103"/>
      <c r="P4" s="103"/>
      <c r="Q4" s="103"/>
      <c r="R4" s="103"/>
      <c r="S4" s="103"/>
      <c r="T4" s="103"/>
      <c r="U4" s="103"/>
      <c r="V4" s="103"/>
      <c r="W4" s="103"/>
      <c r="X4" s="103"/>
      <c r="Y4" s="103"/>
      <c r="Z4" s="103"/>
      <c r="AA4" s="103"/>
      <c r="AB4" s="103"/>
      <c r="AC4" s="103"/>
      <c r="AD4" s="103"/>
      <c r="AE4" s="103"/>
      <c r="AF4" s="103"/>
      <c r="AG4" s="103"/>
      <c r="AH4" s="103"/>
      <c r="AI4" s="103"/>
      <c r="AJ4" s="103"/>
      <c r="AK4" s="103"/>
      <c r="AL4" s="103"/>
      <c r="AM4" s="103"/>
      <c r="AN4" s="103"/>
      <c r="AO4" s="103"/>
      <c r="AP4" s="103"/>
      <c r="AQ4" s="103"/>
      <c r="AR4" s="103"/>
      <c r="AS4" s="103"/>
      <c r="AT4" s="103"/>
      <c r="AU4" s="103"/>
      <c r="AV4" s="103"/>
      <c r="AW4" s="103"/>
      <c r="AX4" s="103"/>
      <c r="AY4" s="103"/>
      <c r="AZ4" s="103"/>
      <c r="BA4" s="103"/>
      <c r="BB4" s="103"/>
      <c r="BC4" s="103"/>
      <c r="BD4" s="103"/>
      <c r="BE4" s="103"/>
      <c r="BF4" s="103"/>
      <c r="BG4" s="103"/>
      <c r="BH4" s="103"/>
      <c r="BI4" s="103"/>
      <c r="BJ4" s="103"/>
      <c r="BK4" s="103"/>
      <c r="BL4" s="104"/>
      <c r="BM4" s="103"/>
      <c r="BN4" s="103"/>
      <c r="BO4" s="103"/>
      <c r="BP4" s="103"/>
      <c r="BQ4" s="103"/>
      <c r="BR4" s="103"/>
      <c r="BS4" s="103"/>
      <c r="BT4" s="103"/>
      <c r="BU4" s="103"/>
      <c r="BV4" s="103"/>
      <c r="BW4" s="103"/>
      <c r="BX4" s="103"/>
      <c r="BY4" s="103"/>
      <c r="BZ4" s="103"/>
      <c r="CA4" s="103"/>
      <c r="CB4" s="103"/>
      <c r="CC4" s="103"/>
      <c r="CD4" s="103"/>
      <c r="CE4" s="103"/>
      <c r="CF4" s="103"/>
      <c r="CG4" s="103"/>
      <c r="CH4" s="103"/>
      <c r="CI4" s="103"/>
    </row>
    <row r="5" customFormat="false" ht="12.75" hidden="false" customHeight="false" outlineLevel="0" collapsed="false">
      <c r="A5" s="95" t="s">
        <v>42</v>
      </c>
      <c r="B5" s="96"/>
      <c r="C5" s="97" t="s">
        <v>43</v>
      </c>
      <c r="D5" s="98" t="n">
        <v>2</v>
      </c>
      <c r="E5" s="99" t="s">
        <v>44</v>
      </c>
      <c r="F5" s="100" t="n">
        <f aca="false">H5+I5+J5+K5+M5+L5+N5+O5+P5+Q5+R5+S5+T5+U5+V5+W5+X5+Y5+Z5+AA5+AB5+AC5+AD5+AE5+AF5+AG5+AH5+AI5+AJ5+AK5+AL5+AM5+AN5+AO5+AP5+AQ5+AR5+AS5+AT5+AU5+AV5+AW5+AX5+AY5+AZ5+BA5+BB5+BC5+BD5+BE5+BF5+BG5+BH5+BI5+BJ5+BK5+BL5+BM5+BN5+BO5+BP5+BQ5+BR5</f>
        <v>0</v>
      </c>
      <c r="G5" s="105"/>
      <c r="H5" s="106"/>
      <c r="I5" s="107"/>
      <c r="J5" s="107"/>
      <c r="K5" s="107"/>
      <c r="L5" s="107"/>
      <c r="M5" s="107"/>
      <c r="N5" s="107"/>
      <c r="O5" s="107"/>
      <c r="P5" s="107"/>
      <c r="Q5" s="107"/>
      <c r="R5" s="107"/>
      <c r="S5" s="107"/>
      <c r="T5" s="107"/>
      <c r="U5" s="107"/>
      <c r="V5" s="107"/>
      <c r="W5" s="107"/>
      <c r="X5" s="107"/>
      <c r="Y5" s="107"/>
      <c r="Z5" s="107"/>
      <c r="AA5" s="107"/>
      <c r="AB5" s="107"/>
      <c r="AC5" s="107"/>
      <c r="AD5" s="107"/>
      <c r="AE5" s="107"/>
      <c r="AF5" s="107"/>
      <c r="AG5" s="107"/>
      <c r="AH5" s="107"/>
      <c r="AI5" s="107"/>
      <c r="AJ5" s="107"/>
      <c r="AK5" s="107"/>
      <c r="AL5" s="107"/>
      <c r="AM5" s="107"/>
      <c r="AN5" s="107"/>
      <c r="AO5" s="107"/>
      <c r="AP5" s="107"/>
      <c r="AQ5" s="107"/>
      <c r="AR5" s="107"/>
      <c r="AS5" s="107"/>
      <c r="AT5" s="107"/>
      <c r="AU5" s="107"/>
      <c r="AV5" s="107"/>
      <c r="AW5" s="107"/>
      <c r="AX5" s="107"/>
      <c r="AY5" s="107"/>
      <c r="AZ5" s="107"/>
      <c r="BA5" s="107"/>
      <c r="BB5" s="107"/>
      <c r="BC5" s="107"/>
      <c r="BD5" s="107"/>
      <c r="BE5" s="107"/>
      <c r="BF5" s="107"/>
      <c r="BG5" s="107"/>
      <c r="BH5" s="107"/>
      <c r="BI5" s="107"/>
      <c r="BJ5" s="107"/>
      <c r="BK5" s="107"/>
      <c r="BL5" s="108"/>
      <c r="BM5" s="107"/>
      <c r="BN5" s="107"/>
      <c r="BO5" s="107"/>
      <c r="BP5" s="107"/>
      <c r="BQ5" s="107"/>
      <c r="BR5" s="107"/>
      <c r="BS5" s="107"/>
      <c r="BT5" s="107"/>
      <c r="BU5" s="107"/>
      <c r="BV5" s="107"/>
      <c r="BW5" s="107"/>
      <c r="BX5" s="107"/>
      <c r="BY5" s="107"/>
      <c r="BZ5" s="107"/>
      <c r="CA5" s="107"/>
      <c r="CB5" s="107"/>
      <c r="CC5" s="107"/>
      <c r="CD5" s="107"/>
      <c r="CE5" s="107"/>
      <c r="CF5" s="107"/>
      <c r="CG5" s="107"/>
      <c r="CH5" s="107"/>
      <c r="CI5" s="107"/>
    </row>
    <row r="6" customFormat="false" ht="12.75" hidden="false" customHeight="false" outlineLevel="0" collapsed="false">
      <c r="A6" s="95" t="s">
        <v>42</v>
      </c>
      <c r="B6" s="96"/>
      <c r="C6" s="97" t="s">
        <v>43</v>
      </c>
      <c r="D6" s="98" t="n">
        <v>3</v>
      </c>
      <c r="E6" s="99" t="s">
        <v>44</v>
      </c>
      <c r="F6" s="100" t="n">
        <f aca="false">H6+I6+J6+K6+M6+L6+N6+O6+P6+Q6+R6+S6+T6+U6+V6+W6+X6+Y6+Z6+AA6+AB6+AC6+AD6+AE6+AF6+AG6+AH6+AI6+AJ6+AK6+AL6+AM6+AN6+AO6+AP6+AQ6+AR6+AS6+AT6+AU6+AV6+AW6+AX6+AY6+AZ6+BA6+BB6+BC6+BD6+BE6+BF6+BG6+BH6+BI6+BJ6+BK6+BL6+BM6+BN6+BO6+BP6+BQ6+BR6</f>
        <v>7.75</v>
      </c>
      <c r="G6" s="105"/>
      <c r="H6" s="106"/>
      <c r="I6" s="107"/>
      <c r="J6" s="107"/>
      <c r="K6" s="107"/>
      <c r="L6" s="107"/>
      <c r="M6" s="107"/>
      <c r="N6" s="107"/>
      <c r="O6" s="107"/>
      <c r="P6" s="107"/>
      <c r="Q6" s="107"/>
      <c r="R6" s="107"/>
      <c r="S6" s="107"/>
      <c r="T6" s="107"/>
      <c r="U6" s="107"/>
      <c r="V6" s="107"/>
      <c r="W6" s="107"/>
      <c r="X6" s="107" t="n">
        <v>7.75</v>
      </c>
      <c r="Y6" s="107"/>
      <c r="Z6" s="107"/>
      <c r="AA6" s="107"/>
      <c r="AB6" s="107"/>
      <c r="AC6" s="107"/>
      <c r="AD6" s="107"/>
      <c r="AE6" s="107"/>
      <c r="AF6" s="107"/>
      <c r="AG6" s="107"/>
      <c r="AH6" s="107"/>
      <c r="AI6" s="107"/>
      <c r="AJ6" s="107"/>
      <c r="AK6" s="107"/>
      <c r="AL6" s="107"/>
      <c r="AM6" s="107"/>
      <c r="AN6" s="107"/>
      <c r="AO6" s="107"/>
      <c r="AP6" s="107"/>
      <c r="AQ6" s="107"/>
      <c r="AR6" s="107"/>
      <c r="AS6" s="107"/>
      <c r="AT6" s="107"/>
      <c r="AU6" s="107"/>
      <c r="AV6" s="107"/>
      <c r="AW6" s="107"/>
      <c r="AX6" s="107"/>
      <c r="AY6" s="107"/>
      <c r="AZ6" s="107"/>
      <c r="BA6" s="107"/>
      <c r="BB6" s="107"/>
      <c r="BC6" s="107"/>
      <c r="BD6" s="107"/>
      <c r="BE6" s="107"/>
      <c r="BF6" s="107"/>
      <c r="BG6" s="107"/>
      <c r="BH6" s="107"/>
      <c r="BI6" s="107"/>
      <c r="BJ6" s="107"/>
      <c r="BK6" s="107"/>
      <c r="BL6" s="108"/>
      <c r="BM6" s="107"/>
      <c r="BN6" s="107"/>
      <c r="BO6" s="107"/>
      <c r="BP6" s="107"/>
      <c r="BQ6" s="107"/>
      <c r="BR6" s="107"/>
      <c r="BS6" s="107"/>
      <c r="BT6" s="107"/>
      <c r="BU6" s="107"/>
      <c r="BV6" s="107"/>
      <c r="BW6" s="107"/>
      <c r="BX6" s="107"/>
      <c r="BY6" s="107"/>
      <c r="BZ6" s="107"/>
      <c r="CA6" s="107"/>
      <c r="CB6" s="107"/>
      <c r="CC6" s="107"/>
      <c r="CD6" s="107"/>
      <c r="CE6" s="107"/>
      <c r="CF6" s="107"/>
      <c r="CG6" s="107"/>
      <c r="CH6" s="107"/>
      <c r="CI6" s="107"/>
    </row>
    <row r="7" customFormat="false" ht="12.75" hidden="false" customHeight="false" outlineLevel="0" collapsed="false">
      <c r="A7" s="95" t="s">
        <v>42</v>
      </c>
      <c r="B7" s="96"/>
      <c r="C7" s="97" t="s">
        <v>43</v>
      </c>
      <c r="D7" s="98" t="n">
        <v>4</v>
      </c>
      <c r="E7" s="99" t="s">
        <v>44</v>
      </c>
      <c r="F7" s="100" t="n">
        <f aca="false">H7+I7+J7+K7+M7+L7+N7+O7+P7+Q7+R7+S7+T7+U7+V7+W7+X7+Y7+Z7+AA7+AB7+AC7+AD7+AE7+AF7+AG7+AH7+AI7+AJ7+AK7+AL7+AM7+AN7+AO7+AP7+AQ7+AR7+AS7+AT7+AU7+AV7+AW7+AX7+AY7+AZ7+BA7+BB7+BC7+BD7+BE7+BF7+BG7+BH7+BI7+BJ7+BK7+BL7+BM7+BN7+BO7+BP7+BQ7+BR7</f>
        <v>7.75</v>
      </c>
      <c r="G7" s="105"/>
      <c r="H7" s="106"/>
      <c r="I7" s="107"/>
      <c r="J7" s="107"/>
      <c r="K7" s="107"/>
      <c r="L7" s="107"/>
      <c r="M7" s="107"/>
      <c r="N7" s="107"/>
      <c r="O7" s="107"/>
      <c r="P7" s="107"/>
      <c r="Q7" s="107"/>
      <c r="R7" s="107"/>
      <c r="S7" s="107"/>
      <c r="T7" s="107"/>
      <c r="U7" s="107"/>
      <c r="V7" s="107"/>
      <c r="W7" s="107"/>
      <c r="X7" s="107"/>
      <c r="Y7" s="107" t="n">
        <v>7.75</v>
      </c>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8"/>
      <c r="BM7" s="107"/>
      <c r="BN7" s="107"/>
      <c r="BO7" s="107"/>
      <c r="BP7" s="107"/>
      <c r="BQ7" s="107"/>
      <c r="BR7" s="107"/>
      <c r="BS7" s="107"/>
      <c r="BT7" s="107"/>
      <c r="BU7" s="107"/>
      <c r="BV7" s="107"/>
      <c r="BW7" s="107"/>
      <c r="BX7" s="107"/>
      <c r="BY7" s="107"/>
      <c r="BZ7" s="107"/>
      <c r="CA7" s="107"/>
      <c r="CB7" s="107"/>
      <c r="CC7" s="107"/>
      <c r="CD7" s="107"/>
      <c r="CE7" s="107"/>
      <c r="CF7" s="107"/>
      <c r="CG7" s="107"/>
      <c r="CH7" s="107"/>
      <c r="CI7" s="107"/>
    </row>
    <row r="8" customFormat="false" ht="12.75" hidden="false" customHeight="false" outlineLevel="0" collapsed="false">
      <c r="A8" s="95" t="s">
        <v>42</v>
      </c>
      <c r="B8" s="96"/>
      <c r="C8" s="97" t="s">
        <v>43</v>
      </c>
      <c r="D8" s="98" t="n">
        <v>5</v>
      </c>
      <c r="E8" s="99" t="s">
        <v>44</v>
      </c>
      <c r="F8" s="100" t="n">
        <f aca="false">H8+I8+J8+K8+M8+L8+N8+O8+P8+Q8+R8+S8+T8+U8+V8+W8+X8+Y8+Z8+AA8+AB8+AC8+AD8+AE8+AF8+AG8+AH8+AI8+AJ8+AK8+AL8+AM8+AN8+AO8+AP8+AQ8+AR8+AS8+AT8+AU8+AV8+AW8+AX8+AY8+AZ8+BA8+BB8+BC8+BD8+BE8+BF8+BG8+BH8+BI8+BJ8+BK8+BL8+BM8+BN8+BO8+BP8+BQ8+BR8</f>
        <v>7</v>
      </c>
      <c r="G8" s="105"/>
      <c r="H8" s="106"/>
      <c r="I8" s="107"/>
      <c r="J8" s="107"/>
      <c r="K8" s="107"/>
      <c r="L8" s="107"/>
      <c r="M8" s="107"/>
      <c r="N8" s="107"/>
      <c r="O8" s="107"/>
      <c r="P8" s="107"/>
      <c r="Q8" s="107"/>
      <c r="R8" s="107"/>
      <c r="S8" s="107"/>
      <c r="T8" s="107"/>
      <c r="U8" s="107"/>
      <c r="V8" s="107"/>
      <c r="W8" s="107"/>
      <c r="X8" s="107"/>
      <c r="Y8" s="107" t="n">
        <v>4</v>
      </c>
      <c r="Z8" s="107" t="n">
        <v>3</v>
      </c>
      <c r="AA8" s="107"/>
      <c r="AB8" s="107"/>
      <c r="AC8" s="107"/>
      <c r="AD8" s="107"/>
      <c r="AE8" s="107"/>
      <c r="AF8" s="107"/>
      <c r="AG8" s="107"/>
      <c r="AH8" s="107"/>
      <c r="AI8" s="107"/>
      <c r="AJ8" s="107"/>
      <c r="AK8" s="107"/>
      <c r="AL8" s="107"/>
      <c r="AM8" s="107"/>
      <c r="AN8" s="107"/>
      <c r="AO8" s="107"/>
      <c r="AP8" s="107"/>
      <c r="AQ8" s="107"/>
      <c r="AR8" s="107"/>
      <c r="AS8" s="107"/>
      <c r="AT8" s="107"/>
      <c r="AU8" s="107"/>
      <c r="AV8" s="107"/>
      <c r="AW8" s="107"/>
      <c r="AX8" s="107"/>
      <c r="AY8" s="107"/>
      <c r="AZ8" s="107"/>
      <c r="BA8" s="107"/>
      <c r="BB8" s="107"/>
      <c r="BC8" s="107"/>
      <c r="BD8" s="107"/>
      <c r="BE8" s="107"/>
      <c r="BF8" s="107"/>
      <c r="BG8" s="107"/>
      <c r="BH8" s="107"/>
      <c r="BI8" s="107"/>
      <c r="BJ8" s="107"/>
      <c r="BK8" s="107"/>
      <c r="BL8" s="108"/>
      <c r="BM8" s="107"/>
      <c r="BN8" s="107"/>
      <c r="BO8" s="107"/>
      <c r="BP8" s="107"/>
      <c r="BQ8" s="107"/>
      <c r="BR8" s="107"/>
      <c r="BS8" s="107"/>
      <c r="BT8" s="107"/>
      <c r="BU8" s="107"/>
      <c r="BV8" s="107"/>
      <c r="BW8" s="107"/>
      <c r="BX8" s="107"/>
      <c r="BY8" s="107"/>
      <c r="BZ8" s="107"/>
      <c r="CA8" s="107"/>
      <c r="CB8" s="107"/>
      <c r="CC8" s="107"/>
      <c r="CD8" s="107"/>
      <c r="CE8" s="107"/>
      <c r="CF8" s="107"/>
      <c r="CG8" s="107"/>
      <c r="CH8" s="107"/>
      <c r="CI8" s="107"/>
    </row>
    <row r="9" customFormat="false" ht="12.75" hidden="false" customHeight="false" outlineLevel="0" collapsed="false">
      <c r="A9" s="95" t="s">
        <v>42</v>
      </c>
      <c r="B9" s="96"/>
      <c r="C9" s="97" t="s">
        <v>43</v>
      </c>
      <c r="D9" s="98" t="n">
        <v>6</v>
      </c>
      <c r="E9" s="99" t="s">
        <v>44</v>
      </c>
      <c r="F9" s="100" t="n">
        <f aca="false">H9+I9+J9+K9+M9+L9+N9+O9+P9+Q9+R9+S9+T9+U9+V9+W9+X9+Y9+Z9+AA9+AB9+AC9+AD9+AE9+AF9+AG9+AH9+AI9+AJ9+AK9+AL9+AM9+AN9+AO9+AP9+AQ9+AR9+AS9+AT9+AU9+AV9+AW9+AX9+AY9+AZ9+BA9+BB9+BC9+BD9+BE9+BF9+BG9+BH9+BI9+BJ9+BK9+BL9+BM9+BN9+BO9+BP9+BQ9+BR9</f>
        <v>0</v>
      </c>
      <c r="G9" s="101"/>
      <c r="H9" s="102"/>
      <c r="I9" s="103"/>
      <c r="J9" s="103"/>
      <c r="K9" s="103"/>
      <c r="L9" s="103"/>
      <c r="M9" s="103"/>
      <c r="N9" s="103"/>
      <c r="O9" s="103"/>
      <c r="P9" s="103"/>
      <c r="Q9" s="103"/>
      <c r="R9" s="103"/>
      <c r="S9" s="103"/>
      <c r="T9" s="103"/>
      <c r="U9" s="103"/>
      <c r="V9" s="103"/>
      <c r="W9" s="103"/>
      <c r="X9" s="103"/>
      <c r="Y9" s="103"/>
      <c r="Z9" s="103"/>
      <c r="AA9" s="103"/>
      <c r="AB9" s="103"/>
      <c r="AC9" s="103"/>
      <c r="AD9" s="103"/>
      <c r="AE9" s="103"/>
      <c r="AF9" s="103"/>
      <c r="AG9" s="103"/>
      <c r="AH9" s="103"/>
      <c r="AI9" s="103"/>
      <c r="AJ9" s="103"/>
      <c r="AK9" s="103"/>
      <c r="AL9" s="103"/>
      <c r="AM9" s="103"/>
      <c r="AN9" s="103"/>
      <c r="AO9" s="103"/>
      <c r="AP9" s="103"/>
      <c r="AQ9" s="103"/>
      <c r="AR9" s="103"/>
      <c r="AS9" s="103"/>
      <c r="AT9" s="103"/>
      <c r="AU9" s="103"/>
      <c r="AV9" s="103"/>
      <c r="AW9" s="103"/>
      <c r="AX9" s="103"/>
      <c r="AY9" s="103"/>
      <c r="AZ9" s="103"/>
      <c r="BA9" s="103"/>
      <c r="BB9" s="103"/>
      <c r="BC9" s="103"/>
      <c r="BD9" s="103"/>
      <c r="BE9" s="103"/>
      <c r="BF9" s="103"/>
      <c r="BG9" s="103"/>
      <c r="BH9" s="103"/>
      <c r="BI9" s="103"/>
      <c r="BJ9" s="103"/>
      <c r="BK9" s="103"/>
      <c r="BL9" s="104"/>
      <c r="BM9" s="103"/>
      <c r="BN9" s="103"/>
      <c r="BO9" s="103"/>
      <c r="BP9" s="103"/>
      <c r="BQ9" s="103"/>
      <c r="BR9" s="103"/>
      <c r="BS9" s="103"/>
      <c r="BT9" s="103"/>
      <c r="BU9" s="103"/>
      <c r="BV9" s="103"/>
      <c r="BW9" s="103"/>
      <c r="BX9" s="103"/>
      <c r="BY9" s="103"/>
      <c r="BZ9" s="103"/>
      <c r="CA9" s="103"/>
      <c r="CB9" s="103"/>
      <c r="CC9" s="103"/>
      <c r="CD9" s="103"/>
      <c r="CE9" s="103"/>
      <c r="CF9" s="103"/>
      <c r="CG9" s="103"/>
      <c r="CH9" s="103"/>
      <c r="CI9" s="103"/>
    </row>
    <row r="10" customFormat="false" ht="12.75" hidden="false" customHeight="false" outlineLevel="0" collapsed="false">
      <c r="A10" s="95" t="s">
        <v>42</v>
      </c>
      <c r="B10" s="96"/>
      <c r="C10" s="97" t="s">
        <v>43</v>
      </c>
      <c r="D10" s="98" t="n">
        <v>7</v>
      </c>
      <c r="E10" s="99" t="s">
        <v>44</v>
      </c>
      <c r="F10" s="100" t="n">
        <f aca="false">H10+I10+J10+K10+M10+L10+N10+O10+P10+Q10+R10+S10+T10+U10+V10+W10+X10+Y10+Z10+AA10+AB10+AC10+AD10+AE10+AF10+AG10+AH10+AI10+AJ10+AK10+AL10+AM10+AN10+AO10+AP10+AQ10+AR10+AS10+AT10+AU10+AV10+AW10+AX10+AY10+AZ10+BA10+BB10+BC10+BD10+BE10+BF10+BG10+BH10+BI10+BJ10+BK10+BL10+BM10+BN10+BO10+BP10+BQ10+BR10</f>
        <v>0</v>
      </c>
      <c r="G10" s="101" t="n">
        <f aca="false">SUM(F4:F9)</f>
        <v>22.5</v>
      </c>
      <c r="H10" s="102"/>
      <c r="I10" s="103"/>
      <c r="J10" s="103"/>
      <c r="K10" s="103"/>
      <c r="L10" s="103"/>
      <c r="M10" s="103"/>
      <c r="N10" s="103"/>
      <c r="O10" s="103"/>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c r="BE10" s="103"/>
      <c r="BF10" s="103"/>
      <c r="BG10" s="103"/>
      <c r="BH10" s="103"/>
      <c r="BI10" s="103"/>
      <c r="BJ10" s="103"/>
      <c r="BK10" s="103"/>
      <c r="BL10" s="104"/>
      <c r="BM10" s="103"/>
      <c r="BN10" s="103"/>
      <c r="BO10" s="103"/>
      <c r="BP10" s="103"/>
      <c r="BQ10" s="103"/>
      <c r="BR10" s="103"/>
      <c r="BS10" s="103"/>
      <c r="BT10" s="103"/>
      <c r="BU10" s="103"/>
      <c r="BV10" s="103"/>
      <c r="BW10" s="103"/>
      <c r="BX10" s="103"/>
      <c r="BY10" s="103"/>
      <c r="BZ10" s="103"/>
      <c r="CA10" s="103"/>
      <c r="CB10" s="103"/>
      <c r="CC10" s="103"/>
      <c r="CD10" s="103"/>
      <c r="CE10" s="103"/>
      <c r="CF10" s="103"/>
      <c r="CG10" s="103"/>
      <c r="CH10" s="103"/>
      <c r="CI10" s="103"/>
    </row>
    <row r="11" customFormat="false" ht="12.75" hidden="false" customHeight="false" outlineLevel="0" collapsed="false">
      <c r="A11" s="95" t="s">
        <v>42</v>
      </c>
      <c r="B11" s="96"/>
      <c r="C11" s="97" t="s">
        <v>43</v>
      </c>
      <c r="D11" s="98" t="n">
        <v>8</v>
      </c>
      <c r="E11" s="99" t="s">
        <v>45</v>
      </c>
      <c r="F11" s="100" t="n">
        <f aca="false">H11+I11+J11+K11+M11+L11+N11+O11+P11+Q11+R11+S11+T11+U11+V11+W11+X11+Y11+Z11+AA11+AB11+AC11+AD11+AE11+AF11+AG11+AH11+AI11+AJ11+AK11+AL11+AM11+AN11+AO11+AP11+AQ11+AR11+AS11+AT11+AU11+AV11+AW11+AX11+AY11+AZ11+BA11+BB11+BC11+BD11+BE11+BF11+BG11+BH11+BI11+BJ11+BK11+BL11+BM11+BN11+BO11+BP11+BQ11+BR11</f>
        <v>0</v>
      </c>
      <c r="G11" s="105"/>
      <c r="H11" s="106"/>
      <c r="I11" s="107"/>
      <c r="J11" s="107"/>
      <c r="K11" s="107"/>
      <c r="L11" s="107"/>
      <c r="M11" s="107"/>
      <c r="N11" s="107"/>
      <c r="O11" s="107"/>
      <c r="P11" s="107"/>
      <c r="Q11" s="107"/>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c r="BE11" s="107"/>
      <c r="BF11" s="107"/>
      <c r="BG11" s="107"/>
      <c r="BH11" s="107"/>
      <c r="BI11" s="107"/>
      <c r="BJ11" s="107"/>
      <c r="BK11" s="107"/>
      <c r="BL11" s="108"/>
      <c r="BM11" s="107"/>
      <c r="BN11" s="107"/>
      <c r="BO11" s="107"/>
      <c r="BP11" s="107"/>
      <c r="BQ11" s="107"/>
      <c r="BR11" s="107"/>
      <c r="BS11" s="107"/>
      <c r="BT11" s="107"/>
      <c r="BU11" s="107"/>
      <c r="BV11" s="107"/>
      <c r="BW11" s="107"/>
      <c r="BX11" s="107"/>
      <c r="BY11" s="107"/>
      <c r="BZ11" s="107"/>
      <c r="CA11" s="107"/>
      <c r="CB11" s="107"/>
      <c r="CC11" s="107"/>
      <c r="CD11" s="107"/>
      <c r="CE11" s="107"/>
      <c r="CF11" s="107"/>
      <c r="CG11" s="107"/>
      <c r="CH11" s="107"/>
      <c r="CI11" s="107"/>
    </row>
    <row r="12" customFormat="false" ht="12.75" hidden="false" customHeight="false" outlineLevel="0" collapsed="false">
      <c r="A12" s="95" t="s">
        <v>42</v>
      </c>
      <c r="B12" s="96"/>
      <c r="C12" s="97" t="s">
        <v>43</v>
      </c>
      <c r="D12" s="98" t="n">
        <v>9</v>
      </c>
      <c r="E12" s="99" t="s">
        <v>45</v>
      </c>
      <c r="F12" s="100" t="n">
        <f aca="false">H12+I12+J12+K12+M12+L12+N12+O12+P12+Q12+R12+S12+T12+U12+V12+W12+X12+Y12+Z12+AA12+AB12+AC12+AD12+AE12+AF12+AG12+AH12+AI12+AJ12+AK12+AL12+AM12+AN12+AO12+AP12+AQ12+AR12+AS12+AT12+AU12+AV12+AW12+AX12+AY12+AZ12+BA12+BB12+BC12+BD12+BE12+BF12+BG12+BH12+BI12+BJ12+BK12+BL12+BM12+BN12+BO12+BP12+BQ12+BR12</f>
        <v>7.75</v>
      </c>
      <c r="G12" s="105"/>
      <c r="H12" s="106"/>
      <c r="I12" s="107"/>
      <c r="J12" s="107"/>
      <c r="K12" s="107"/>
      <c r="L12" s="107"/>
      <c r="M12" s="107"/>
      <c r="N12" s="107"/>
      <c r="O12" s="107"/>
      <c r="P12" s="107"/>
      <c r="Q12" s="107"/>
      <c r="R12" s="107"/>
      <c r="S12" s="107"/>
      <c r="T12" s="107"/>
      <c r="U12" s="107"/>
      <c r="V12" s="107"/>
      <c r="W12" s="107"/>
      <c r="X12" s="107" t="n">
        <v>1.5</v>
      </c>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t="n">
        <v>0.75</v>
      </c>
      <c r="AY12" s="107" t="n">
        <v>5.5</v>
      </c>
      <c r="AZ12" s="107"/>
      <c r="BA12" s="107"/>
      <c r="BB12" s="107"/>
      <c r="BC12" s="107"/>
      <c r="BD12" s="107"/>
      <c r="BE12" s="107"/>
      <c r="BF12" s="107"/>
      <c r="BG12" s="107"/>
      <c r="BH12" s="107"/>
      <c r="BI12" s="107"/>
      <c r="BJ12" s="107"/>
      <c r="BK12" s="107"/>
      <c r="BL12" s="108"/>
      <c r="BM12" s="107"/>
      <c r="BN12" s="107"/>
      <c r="BO12" s="107"/>
      <c r="BP12" s="107"/>
      <c r="BQ12" s="107"/>
      <c r="BR12" s="107"/>
      <c r="BS12" s="107"/>
      <c r="BT12" s="107"/>
      <c r="BU12" s="107"/>
      <c r="BV12" s="107"/>
      <c r="BW12" s="107"/>
      <c r="BX12" s="107"/>
      <c r="BY12" s="107"/>
      <c r="BZ12" s="107"/>
      <c r="CA12" s="107"/>
      <c r="CB12" s="107"/>
      <c r="CC12" s="107"/>
      <c r="CD12" s="107"/>
      <c r="CE12" s="107"/>
      <c r="CF12" s="107"/>
      <c r="CG12" s="107"/>
      <c r="CH12" s="107"/>
      <c r="CI12" s="107"/>
    </row>
    <row r="13" customFormat="false" ht="12.75" hidden="false" customHeight="false" outlineLevel="0" collapsed="false">
      <c r="A13" s="95" t="s">
        <v>42</v>
      </c>
      <c r="B13" s="96"/>
      <c r="C13" s="97" t="s">
        <v>43</v>
      </c>
      <c r="D13" s="98" t="n">
        <v>10</v>
      </c>
      <c r="E13" s="99" t="s">
        <v>45</v>
      </c>
      <c r="F13" s="100" t="n">
        <f aca="false">H13+I13+J13+K13+M13+L13+N13+O13+P13+Q13+R13+S13+T13+U13+V13+W13+X13+Y13+Z13+AA13+AB13+AC13+AD13+AE13+AF13+AG13+AH13+AI13+AJ13+AK13+AL13+AM13+AN13+AO13+AP13+AQ13+AR13+AS13+AT13+AU13+AV13+AW13+AX13+AY13+AZ13+BA13+BB13+BC13+BD13+BE13+BF13+BG13+BH13+BI13+BJ13+BK13+BL13+BM13+BN13+BO13+BP13+BQ13+BR13</f>
        <v>7.75</v>
      </c>
      <c r="G13" s="105"/>
      <c r="H13" s="106"/>
      <c r="I13" s="107"/>
      <c r="J13" s="107"/>
      <c r="K13" s="107"/>
      <c r="L13" s="107"/>
      <c r="M13" s="107"/>
      <c r="N13" s="107"/>
      <c r="O13" s="107"/>
      <c r="P13" s="107"/>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t="n">
        <v>6</v>
      </c>
      <c r="AX13" s="107" t="n">
        <v>1.75</v>
      </c>
      <c r="AY13" s="107"/>
      <c r="AZ13" s="107"/>
      <c r="BA13" s="107"/>
      <c r="BB13" s="107"/>
      <c r="BC13" s="107"/>
      <c r="BD13" s="107"/>
      <c r="BE13" s="107"/>
      <c r="BF13" s="107"/>
      <c r="BG13" s="107"/>
      <c r="BH13" s="107"/>
      <c r="BI13" s="107"/>
      <c r="BJ13" s="107"/>
      <c r="BK13" s="107"/>
      <c r="BL13" s="108"/>
      <c r="BM13" s="107"/>
      <c r="BN13" s="107"/>
      <c r="BO13" s="107"/>
      <c r="BP13" s="107"/>
      <c r="BQ13" s="107"/>
      <c r="BR13" s="107"/>
      <c r="BS13" s="107"/>
      <c r="BT13" s="107"/>
      <c r="BU13" s="107"/>
      <c r="BV13" s="107"/>
      <c r="BW13" s="107"/>
      <c r="BX13" s="107"/>
      <c r="BY13" s="107"/>
      <c r="BZ13" s="107"/>
      <c r="CA13" s="107"/>
      <c r="CB13" s="107"/>
      <c r="CC13" s="107"/>
      <c r="CD13" s="107"/>
      <c r="CE13" s="107"/>
      <c r="CF13" s="107"/>
      <c r="CG13" s="107"/>
      <c r="CH13" s="107"/>
      <c r="CI13" s="107"/>
    </row>
    <row r="14" customFormat="false" ht="12.75" hidden="false" customHeight="false" outlineLevel="0" collapsed="false">
      <c r="A14" s="95" t="s">
        <v>42</v>
      </c>
      <c r="B14" s="96"/>
      <c r="C14" s="97" t="s">
        <v>43</v>
      </c>
      <c r="D14" s="98" t="n">
        <v>11</v>
      </c>
      <c r="E14" s="99" t="s">
        <v>45</v>
      </c>
      <c r="F14" s="100" t="n">
        <f aca="false">H14+I14+J14+K14+M14+L14+N14+O14+P14+Q14+R14+S14+T14+U14+V14+W14+X14+Y14+Z14+AA14+AB14+AC14+AD14+AE14+AF14+AG14+AH14+AI14+AJ14+AK14+AL14+AM14+AN14+AO14+AP14+AQ14+AR14+AS14+AT14+AU14+AV14+AW14+AX14+AY14+AZ14+BA14+BB14+BC14+BD14+BE14+BF14+BG14+BH14+BI14+BJ14+BK14+BL14+BM14+BN14+BO14+BP14+BQ14+BR14</f>
        <v>8.25</v>
      </c>
      <c r="G14" s="105"/>
      <c r="H14" s="106"/>
      <c r="I14" s="107"/>
      <c r="J14" s="107"/>
      <c r="K14" s="107"/>
      <c r="L14" s="107"/>
      <c r="M14" s="107"/>
      <c r="N14" s="107"/>
      <c r="O14" s="107"/>
      <c r="P14" s="107"/>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t="n">
        <v>8.25</v>
      </c>
      <c r="AY14" s="107"/>
      <c r="AZ14" s="107"/>
      <c r="BA14" s="107"/>
      <c r="BB14" s="107"/>
      <c r="BC14" s="107"/>
      <c r="BD14" s="107"/>
      <c r="BE14" s="107"/>
      <c r="BF14" s="107"/>
      <c r="BG14" s="107"/>
      <c r="BH14" s="107"/>
      <c r="BI14" s="107"/>
      <c r="BJ14" s="107"/>
      <c r="BK14" s="107"/>
      <c r="BL14" s="108"/>
      <c r="BM14" s="107"/>
      <c r="BN14" s="107"/>
      <c r="BO14" s="107"/>
      <c r="BP14" s="107"/>
      <c r="BQ14" s="107"/>
      <c r="BR14" s="107"/>
      <c r="BS14" s="107"/>
      <c r="BT14" s="107"/>
      <c r="BU14" s="107"/>
      <c r="BV14" s="107"/>
      <c r="BW14" s="107"/>
      <c r="BX14" s="107"/>
      <c r="BY14" s="107"/>
      <c r="BZ14" s="107"/>
      <c r="CA14" s="107"/>
      <c r="CB14" s="107"/>
      <c r="CC14" s="107"/>
      <c r="CD14" s="107"/>
      <c r="CE14" s="107"/>
      <c r="CF14" s="107"/>
      <c r="CG14" s="107"/>
      <c r="CH14" s="107"/>
      <c r="CI14" s="107"/>
    </row>
    <row r="15" customFormat="false" ht="12.75" hidden="false" customHeight="false" outlineLevel="0" collapsed="false">
      <c r="A15" s="95" t="s">
        <v>42</v>
      </c>
      <c r="B15" s="96"/>
      <c r="C15" s="97" t="s">
        <v>43</v>
      </c>
      <c r="D15" s="98" t="n">
        <v>12</v>
      </c>
      <c r="E15" s="99" t="s">
        <v>45</v>
      </c>
      <c r="F15" s="100" t="n">
        <f aca="false">H15+I15+J15+K15+M15+L15+N15+O15+P15+Q15+R15+S15+T15+U15+V15+W15+X15+Y15+Z15+AA15+AB15+AC15+AD15+AE15+AF15+AG15+AH15+AI15+AJ15+AK15+AL15+AM15+AN15+AO15+AP15+AQ15+AR15+AS15+AT15+AU15+AV15+AW15+AX15+AY15+AZ15+BA15+BB15+BC15+BD15+BE15+BF15+BG15+BH15+BI15+BJ15+BK15+BL15+BM15+BN15+BO15+BP15+BQ15+BR15</f>
        <v>7.5</v>
      </c>
      <c r="G15" s="105"/>
      <c r="H15" s="106"/>
      <c r="I15" s="107"/>
      <c r="J15" s="107"/>
      <c r="K15" s="107"/>
      <c r="L15" s="107"/>
      <c r="M15" s="107"/>
      <c r="N15" s="107"/>
      <c r="O15" s="107"/>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t="n">
        <v>7.5</v>
      </c>
      <c r="AY15" s="107"/>
      <c r="AZ15" s="107"/>
      <c r="BA15" s="107"/>
      <c r="BB15" s="107"/>
      <c r="BC15" s="107"/>
      <c r="BD15" s="107"/>
      <c r="BE15" s="107"/>
      <c r="BF15" s="107"/>
      <c r="BG15" s="107"/>
      <c r="BH15" s="107"/>
      <c r="BI15" s="107"/>
      <c r="BJ15" s="107"/>
      <c r="BK15" s="107"/>
      <c r="BL15" s="108"/>
      <c r="BM15" s="107"/>
      <c r="BN15" s="107"/>
      <c r="BO15" s="107"/>
      <c r="BP15" s="107"/>
      <c r="BQ15" s="107"/>
      <c r="BR15" s="107"/>
      <c r="BS15" s="107"/>
      <c r="BT15" s="107"/>
      <c r="BU15" s="107"/>
      <c r="BV15" s="107"/>
      <c r="BW15" s="107"/>
      <c r="BX15" s="107"/>
      <c r="BY15" s="107"/>
      <c r="BZ15" s="107"/>
      <c r="CA15" s="107"/>
      <c r="CB15" s="107"/>
      <c r="CC15" s="107"/>
      <c r="CD15" s="107"/>
      <c r="CE15" s="107"/>
      <c r="CF15" s="107"/>
      <c r="CG15" s="107"/>
      <c r="CH15" s="107"/>
      <c r="CI15" s="107"/>
    </row>
    <row r="16" customFormat="false" ht="12.75" hidden="false" customHeight="false" outlineLevel="0" collapsed="false">
      <c r="A16" s="95" t="s">
        <v>42</v>
      </c>
      <c r="B16" s="96"/>
      <c r="C16" s="97" t="s">
        <v>43</v>
      </c>
      <c r="D16" s="98" t="n">
        <v>13</v>
      </c>
      <c r="E16" s="99" t="s">
        <v>45</v>
      </c>
      <c r="F16" s="100" t="n">
        <f aca="false">H16+I16+J16+K16+M16+L16+N16+O16+P16+Q16+R16+S16+T16+U16+V16+W16+X16+Y16+Z16+AA16+AB16+AC16+AD16+AE16+AF16+AG16+AH16+AI16+AJ16+AK16+AL16+AM16+AN16+AO16+AP16+AQ16+AR16+AS16+AT16+AU16+AV16+AW16+AX16+AY16+AZ16+BA16+BB16+BC16+BD16+BE16+BF16+BG16+BH16+BI16+BJ16+BK16+BL16+BM16+BN16+BO16+BP16+BQ16+BR16</f>
        <v>6</v>
      </c>
      <c r="G16" s="101"/>
      <c r="H16" s="102"/>
      <c r="I16" s="103"/>
      <c r="J16" s="103"/>
      <c r="K16" s="103"/>
      <c r="L16" s="103"/>
      <c r="M16" s="103"/>
      <c r="N16" s="103"/>
      <c r="O16" s="103"/>
      <c r="P16" s="103"/>
      <c r="Q16" s="103"/>
      <c r="R16" s="103"/>
      <c r="S16" s="103"/>
      <c r="T16" s="103"/>
      <c r="U16" s="103"/>
      <c r="V16" s="103"/>
      <c r="W16" s="103"/>
      <c r="X16" s="103"/>
      <c r="Y16" s="103"/>
      <c r="Z16" s="103"/>
      <c r="AA16" s="103"/>
      <c r="AB16" s="103"/>
      <c r="AC16" s="103"/>
      <c r="AD16" s="103"/>
      <c r="AE16" s="103"/>
      <c r="AF16" s="103"/>
      <c r="AG16" s="103"/>
      <c r="AH16" s="103"/>
      <c r="AI16" s="103"/>
      <c r="AJ16" s="103"/>
      <c r="AK16" s="103"/>
      <c r="AL16" s="103"/>
      <c r="AM16" s="103"/>
      <c r="AN16" s="103"/>
      <c r="AO16" s="103"/>
      <c r="AP16" s="103"/>
      <c r="AQ16" s="103"/>
      <c r="AR16" s="103"/>
      <c r="AS16" s="103"/>
      <c r="AT16" s="103"/>
      <c r="AU16" s="103"/>
      <c r="AV16" s="103"/>
      <c r="AW16" s="103"/>
      <c r="AX16" s="103" t="n">
        <v>6</v>
      </c>
      <c r="AY16" s="103"/>
      <c r="AZ16" s="103"/>
      <c r="BA16" s="103"/>
      <c r="BB16" s="103"/>
      <c r="BC16" s="103"/>
      <c r="BD16" s="103"/>
      <c r="BE16" s="103"/>
      <c r="BF16" s="103"/>
      <c r="BG16" s="103"/>
      <c r="BH16" s="103"/>
      <c r="BI16" s="103"/>
      <c r="BJ16" s="103"/>
      <c r="BK16" s="103"/>
      <c r="BL16" s="104"/>
      <c r="BM16" s="103"/>
      <c r="BN16" s="103"/>
      <c r="BO16" s="103"/>
      <c r="BP16" s="103"/>
      <c r="BQ16" s="103"/>
      <c r="BR16" s="103"/>
      <c r="BS16" s="103"/>
      <c r="BT16" s="103"/>
      <c r="BU16" s="103"/>
      <c r="BV16" s="103"/>
      <c r="BW16" s="103"/>
      <c r="BX16" s="103"/>
      <c r="BY16" s="103"/>
      <c r="BZ16" s="103"/>
      <c r="CA16" s="103"/>
      <c r="CB16" s="103"/>
      <c r="CC16" s="103"/>
      <c r="CD16" s="103"/>
      <c r="CE16" s="103"/>
      <c r="CF16" s="103"/>
      <c r="CG16" s="103"/>
      <c r="CH16" s="103"/>
      <c r="CI16" s="103"/>
    </row>
    <row r="17" customFormat="false" ht="12.75" hidden="false" customHeight="false" outlineLevel="0" collapsed="false">
      <c r="A17" s="95" t="s">
        <v>42</v>
      </c>
      <c r="B17" s="96"/>
      <c r="C17" s="97" t="s">
        <v>43</v>
      </c>
      <c r="D17" s="98" t="n">
        <v>14</v>
      </c>
      <c r="E17" s="99" t="s">
        <v>45</v>
      </c>
      <c r="F17" s="100" t="n">
        <f aca="false">H17+I17+J17+K17+M17+L17+N17+O17+P17+Q17+R17+S17+T17+U17+V17+W17+X17+Y17+Z17+AA17+AB17+AC17+AD17+AE17+AF17+AG17+AH17+AI17+AJ17+AK17+AL17+AM17+AN17+AO17+AP17+AQ17+AR17+AS17+AT17+AU17+AV17+AW17+AX17+AY17+AZ17+BA17+BB17+BC17+BD17+BE17+BF17+BG17+BH17+BI17+BJ17+BK17+BL17+BM17+BN17+BO17+BP17+BQ17+BR17</f>
        <v>0</v>
      </c>
      <c r="G17" s="101" t="n">
        <f aca="false">SUM(F11:F16)</f>
        <v>37.25</v>
      </c>
      <c r="H17" s="102"/>
      <c r="I17" s="103"/>
      <c r="J17" s="103"/>
      <c r="K17" s="103"/>
      <c r="L17" s="103"/>
      <c r="M17" s="103"/>
      <c r="N17" s="103"/>
      <c r="O17" s="103"/>
      <c r="P17" s="103"/>
      <c r="Q17" s="103"/>
      <c r="R17" s="103"/>
      <c r="S17" s="103"/>
      <c r="T17" s="103"/>
      <c r="U17" s="103"/>
      <c r="V17" s="103"/>
      <c r="W17" s="103"/>
      <c r="X17" s="103"/>
      <c r="Y17" s="103"/>
      <c r="Z17" s="103"/>
      <c r="AA17" s="103"/>
      <c r="AB17" s="103"/>
      <c r="AC17" s="103"/>
      <c r="AD17" s="103"/>
      <c r="AE17" s="103"/>
      <c r="AF17" s="103"/>
      <c r="AG17" s="103"/>
      <c r="AH17" s="103"/>
      <c r="AI17" s="103"/>
      <c r="AJ17" s="103"/>
      <c r="AK17" s="103"/>
      <c r="AL17" s="103"/>
      <c r="AM17" s="103"/>
      <c r="AN17" s="103"/>
      <c r="AO17" s="103"/>
      <c r="AP17" s="103"/>
      <c r="AQ17" s="103"/>
      <c r="AR17" s="103"/>
      <c r="AS17" s="103"/>
      <c r="AT17" s="103"/>
      <c r="AU17" s="103"/>
      <c r="AV17" s="103"/>
      <c r="AW17" s="103"/>
      <c r="AX17" s="103"/>
      <c r="AY17" s="103"/>
      <c r="AZ17" s="103"/>
      <c r="BA17" s="103"/>
      <c r="BB17" s="103"/>
      <c r="BC17" s="103"/>
      <c r="BD17" s="103"/>
      <c r="BE17" s="103"/>
      <c r="BF17" s="103"/>
      <c r="BG17" s="103"/>
      <c r="BH17" s="103"/>
      <c r="BI17" s="103"/>
      <c r="BJ17" s="103"/>
      <c r="BK17" s="103"/>
      <c r="BL17" s="104"/>
      <c r="BM17" s="103"/>
      <c r="BN17" s="103"/>
      <c r="BO17" s="103"/>
      <c r="BP17" s="103"/>
      <c r="BQ17" s="103"/>
      <c r="BR17" s="103"/>
      <c r="BS17" s="103"/>
      <c r="BT17" s="103"/>
      <c r="BU17" s="103"/>
      <c r="BV17" s="103"/>
      <c r="BW17" s="103"/>
      <c r="BX17" s="103"/>
      <c r="BY17" s="103"/>
      <c r="BZ17" s="103"/>
      <c r="CA17" s="103"/>
      <c r="CB17" s="103"/>
      <c r="CC17" s="103"/>
      <c r="CD17" s="103"/>
      <c r="CE17" s="103"/>
      <c r="CF17" s="103"/>
      <c r="CG17" s="103"/>
      <c r="CH17" s="103"/>
      <c r="CI17" s="103"/>
    </row>
    <row r="18" customFormat="false" ht="12.75" hidden="false" customHeight="false" outlineLevel="0" collapsed="false">
      <c r="A18" s="95" t="s">
        <v>42</v>
      </c>
      <c r="B18" s="96"/>
      <c r="C18" s="97" t="s">
        <v>43</v>
      </c>
      <c r="D18" s="98" t="n">
        <v>15</v>
      </c>
      <c r="E18" s="99" t="s">
        <v>46</v>
      </c>
      <c r="F18" s="100" t="n">
        <f aca="false">H18+I18+J18+K18+M18+L18+N18+O18+P18+Q18+R18+S18+T18+U18+V18+W18+X18+Y18+Z18+AA18+AB18+AC18+AD18+AE18+AF18+AG18+AH18+AI18+AJ18+AK18+AL18+AM18+AN18+AO18+AP18+AQ18+AR18+AS18+AT18+AU18+AV18+AW18+AX18+AY18+AZ18+BA18+BB18+BC18+BD18+BE18+BF18+BG18+BH18+BI18+BJ18+BK18+BL18+BM18+BN18+BO18+BP18+BQ18+BR18</f>
        <v>8.25</v>
      </c>
      <c r="G18" s="105"/>
      <c r="H18" s="106"/>
      <c r="I18" s="107"/>
      <c r="J18" s="107"/>
      <c r="K18" s="107"/>
      <c r="L18" s="107"/>
      <c r="M18" s="107"/>
      <c r="N18" s="107"/>
      <c r="O18" s="107"/>
      <c r="P18" s="107"/>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t="n">
        <v>8.25</v>
      </c>
      <c r="AY18" s="107"/>
      <c r="AZ18" s="107"/>
      <c r="BA18" s="107"/>
      <c r="BB18" s="107"/>
      <c r="BC18" s="107"/>
      <c r="BD18" s="107"/>
      <c r="BE18" s="107"/>
      <c r="BF18" s="107"/>
      <c r="BG18" s="107"/>
      <c r="BH18" s="107"/>
      <c r="BI18" s="107"/>
      <c r="BJ18" s="107"/>
      <c r="BK18" s="107"/>
      <c r="BL18" s="108"/>
      <c r="BM18" s="107"/>
      <c r="BN18" s="107"/>
      <c r="BO18" s="107"/>
      <c r="BP18" s="107"/>
      <c r="BQ18" s="107"/>
      <c r="BR18" s="107"/>
      <c r="BS18" s="107"/>
      <c r="BT18" s="107"/>
      <c r="BU18" s="107"/>
      <c r="BV18" s="107"/>
      <c r="BW18" s="107"/>
      <c r="BX18" s="107"/>
      <c r="BY18" s="107"/>
      <c r="BZ18" s="107"/>
      <c r="CA18" s="107"/>
      <c r="CB18" s="107"/>
      <c r="CC18" s="107"/>
      <c r="CD18" s="107"/>
      <c r="CE18" s="107"/>
      <c r="CF18" s="107"/>
      <c r="CG18" s="107"/>
      <c r="CH18" s="107"/>
      <c r="CI18" s="107"/>
    </row>
    <row r="19" customFormat="false" ht="12.75" hidden="false" customHeight="false" outlineLevel="0" collapsed="false">
      <c r="A19" s="95" t="s">
        <v>42</v>
      </c>
      <c r="B19" s="96"/>
      <c r="C19" s="97" t="s">
        <v>43</v>
      </c>
      <c r="D19" s="98" t="n">
        <v>16</v>
      </c>
      <c r="E19" s="99" t="s">
        <v>46</v>
      </c>
      <c r="F19" s="100" t="n">
        <f aca="false">H19+I19+J19+K19+M19+L19+N19+O19+P19+Q19+R19+S19+T19+U19+V19+W19+X19+Y19+Z19+AA19+AB19+AC19+AD19+AE19+AF19+AG19+AH19+AI19+AJ19+AK19+AL19+AM19+AN19+AO19+AP19+AQ19+AR19+AS19+AT19+AU19+AV19+AW19+AX19+AY19+AZ19+BA19+BB19+BC19+BD19+BE19+BF19+BG19+BH19+BI19+BJ19+BK19+BL19+BM19+BN19+BO19+BP19+BQ19+BR19</f>
        <v>0</v>
      </c>
      <c r="G19" s="105"/>
      <c r="H19" s="106"/>
      <c r="I19" s="107"/>
      <c r="J19" s="107"/>
      <c r="K19" s="107"/>
      <c r="L19" s="107"/>
      <c r="M19" s="107"/>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c r="BE19" s="107"/>
      <c r="BF19" s="107"/>
      <c r="BG19" s="107"/>
      <c r="BH19" s="107"/>
      <c r="BI19" s="107"/>
      <c r="BJ19" s="107"/>
      <c r="BK19" s="107"/>
      <c r="BL19" s="108"/>
      <c r="BM19" s="107"/>
      <c r="BN19" s="107"/>
      <c r="BO19" s="107"/>
      <c r="BP19" s="107"/>
      <c r="BQ19" s="107"/>
      <c r="BR19" s="107"/>
      <c r="BS19" s="107"/>
      <c r="BT19" s="107"/>
      <c r="BU19" s="107"/>
      <c r="BV19" s="107"/>
      <c r="BW19" s="107"/>
      <c r="BX19" s="107"/>
      <c r="BY19" s="107"/>
      <c r="BZ19" s="107"/>
      <c r="CA19" s="107"/>
      <c r="CB19" s="107"/>
      <c r="CC19" s="107"/>
      <c r="CD19" s="107"/>
      <c r="CE19" s="107"/>
      <c r="CF19" s="107"/>
      <c r="CG19" s="107"/>
      <c r="CH19" s="107"/>
      <c r="CI19" s="107"/>
    </row>
    <row r="20" customFormat="false" ht="12.75" hidden="false" customHeight="false" outlineLevel="0" collapsed="false">
      <c r="A20" s="95" t="s">
        <v>42</v>
      </c>
      <c r="B20" s="96"/>
      <c r="C20" s="97" t="s">
        <v>43</v>
      </c>
      <c r="D20" s="98" t="n">
        <v>17</v>
      </c>
      <c r="E20" s="99" t="s">
        <v>46</v>
      </c>
      <c r="F20" s="100" t="n">
        <f aca="false">H20+I20+J20+K20+M20+L20+N20+O20+P20+Q20+R20+S20+T20+U20+V20+W20+X20+Y20+Z20+AA20+AB20+AC20+AD20+AE20+AF20+AG20+AH20+AI20+AJ20+AK20+AL20+AM20+AN20+AO20+AP20+AQ20+AR20+AS20+AT20+AU20+AV20+AW20+AX20+AY20+AZ20+BA20+BB20+BC20+BD20+BE20+BF20+BG20+BH20+BI20+BJ20+BK20+BL20+BM20+BN20+BO20+BP20+BQ20+BR20</f>
        <v>0</v>
      </c>
      <c r="G20" s="105"/>
      <c r="H20" s="106"/>
      <c r="I20" s="107"/>
      <c r="J20" s="107"/>
      <c r="K20" s="107"/>
      <c r="L20" s="107"/>
      <c r="M20" s="107"/>
      <c r="N20" s="107"/>
      <c r="O20" s="107"/>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c r="BE20" s="107"/>
      <c r="BF20" s="107"/>
      <c r="BG20" s="107"/>
      <c r="BH20" s="107"/>
      <c r="BI20" s="107"/>
      <c r="BJ20" s="107"/>
      <c r="BK20" s="107"/>
      <c r="BL20" s="108"/>
      <c r="BM20" s="107"/>
      <c r="BN20" s="107"/>
      <c r="BO20" s="107"/>
      <c r="BP20" s="107"/>
      <c r="BQ20" s="107"/>
      <c r="BR20" s="107"/>
      <c r="BS20" s="107"/>
      <c r="BT20" s="107"/>
      <c r="BU20" s="107"/>
      <c r="BV20" s="107"/>
      <c r="BW20" s="107"/>
      <c r="BX20" s="107"/>
      <c r="BY20" s="107"/>
      <c r="BZ20" s="107"/>
      <c r="CA20" s="107"/>
      <c r="CB20" s="107"/>
      <c r="CC20" s="107"/>
      <c r="CD20" s="107"/>
      <c r="CE20" s="107"/>
      <c r="CF20" s="107"/>
      <c r="CG20" s="107"/>
      <c r="CH20" s="107"/>
      <c r="CI20" s="107"/>
    </row>
    <row r="21" customFormat="false" ht="12.75" hidden="false" customHeight="false" outlineLevel="0" collapsed="false">
      <c r="A21" s="95" t="s">
        <v>42</v>
      </c>
      <c r="B21" s="96"/>
      <c r="C21" s="97" t="s">
        <v>43</v>
      </c>
      <c r="D21" s="98" t="n">
        <v>18</v>
      </c>
      <c r="E21" s="99" t="s">
        <v>46</v>
      </c>
      <c r="F21" s="100" t="n">
        <f aca="false">H21+I21+J21+K21+M21+L21+N21+O21+P21+Q21+R21+S21+T21+U21+V21+W21+X21+Y21+Z21+AA21+AB21+AC21+AD21+AE21+AF21+AG21+AH21+AI21+AJ21+AK21+AL21+AM21+AN21+AO21+AP21+AQ21+AR21+AS21+AT21+AU21+AV21+AW21+AX21+AY21+AZ21+BA21+BB21+BC21+BD21+BE21+BF21+BG21+BH21+BI21+BJ21+BK21+BL21+BM21+BN21+BO21+BP21+BQ21+BR21</f>
        <v>8.75</v>
      </c>
      <c r="G21" s="105"/>
      <c r="H21" s="106"/>
      <c r="I21" s="107"/>
      <c r="J21" s="107"/>
      <c r="K21" s="107"/>
      <c r="L21" s="107"/>
      <c r="M21" s="107"/>
      <c r="N21" s="107"/>
      <c r="O21" s="107"/>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t="n">
        <v>2</v>
      </c>
      <c r="AY21" s="107"/>
      <c r="AZ21" s="107"/>
      <c r="BA21" s="107"/>
      <c r="BB21" s="107" t="n">
        <v>6.75</v>
      </c>
      <c r="BC21" s="107"/>
      <c r="BD21" s="107"/>
      <c r="BE21" s="107"/>
      <c r="BF21" s="107"/>
      <c r="BG21" s="107"/>
      <c r="BH21" s="107"/>
      <c r="BI21" s="107"/>
      <c r="BJ21" s="107"/>
      <c r="BK21" s="107"/>
      <c r="BL21" s="108"/>
      <c r="BM21" s="107"/>
      <c r="BN21" s="107"/>
      <c r="BO21" s="107"/>
      <c r="BP21" s="107"/>
      <c r="BQ21" s="107"/>
      <c r="BR21" s="107"/>
      <c r="BS21" s="107"/>
      <c r="BT21" s="107"/>
      <c r="BU21" s="107"/>
      <c r="BV21" s="107"/>
      <c r="BW21" s="107"/>
      <c r="BX21" s="107"/>
      <c r="BY21" s="107"/>
      <c r="BZ21" s="107"/>
      <c r="CA21" s="107"/>
      <c r="CB21" s="107"/>
      <c r="CC21" s="107"/>
      <c r="CD21" s="107"/>
      <c r="CE21" s="107"/>
      <c r="CF21" s="107"/>
      <c r="CG21" s="107"/>
      <c r="CH21" s="107"/>
      <c r="CI21" s="107"/>
    </row>
    <row r="22" customFormat="false" ht="12.75" hidden="false" customHeight="false" outlineLevel="0" collapsed="false">
      <c r="A22" s="95" t="s">
        <v>42</v>
      </c>
      <c r="B22" s="96"/>
      <c r="C22" s="97" t="s">
        <v>43</v>
      </c>
      <c r="D22" s="98" t="n">
        <v>19</v>
      </c>
      <c r="E22" s="99" t="s">
        <v>46</v>
      </c>
      <c r="F22" s="100" t="n">
        <f aca="false">H22+I22+J22+K22+M22+L22+N22+O22+P22+Q22+R22+S22+T22+U22+V22+W22+X22+Y22+Z22+AA22+AB22+AC22+AD22+AE22+AF22+AG22+AH22+AI22+AJ22+AK22+AL22+AM22+AN22+AO22+AP22+AQ22+AR22+AS22+AT22+AU22+AV22+AW22+AX22+AY22+AZ22+BA22+BB22+BC22+BD22+BE22+BF22+BG22+BH22+BI22+BJ22+BK22+BL22+BM22+BN22+BO22+BP22+BQ22+BR22</f>
        <v>8</v>
      </c>
      <c r="G22" s="105"/>
      <c r="H22" s="106"/>
      <c r="I22" s="107"/>
      <c r="J22" s="107"/>
      <c r="K22" s="107"/>
      <c r="L22" s="107"/>
      <c r="M22" s="107"/>
      <c r="N22" s="107"/>
      <c r="O22" s="107"/>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t="n">
        <v>3</v>
      </c>
      <c r="BC22" s="107"/>
      <c r="BD22" s="107"/>
      <c r="BE22" s="107" t="n">
        <v>5</v>
      </c>
      <c r="BF22" s="107"/>
      <c r="BG22" s="107"/>
      <c r="BH22" s="107"/>
      <c r="BI22" s="107"/>
      <c r="BJ22" s="107"/>
      <c r="BK22" s="107"/>
      <c r="BL22" s="108"/>
      <c r="BM22" s="107"/>
      <c r="BN22" s="107"/>
      <c r="BO22" s="107"/>
      <c r="BP22" s="107"/>
      <c r="BQ22" s="107"/>
      <c r="BR22" s="107"/>
      <c r="BS22" s="107"/>
      <c r="BT22" s="107"/>
      <c r="BU22" s="107"/>
      <c r="BV22" s="107"/>
      <c r="BW22" s="107"/>
      <c r="BX22" s="107"/>
      <c r="BY22" s="107"/>
      <c r="BZ22" s="107"/>
      <c r="CA22" s="107"/>
      <c r="CB22" s="107"/>
      <c r="CC22" s="107"/>
      <c r="CD22" s="107"/>
      <c r="CE22" s="107"/>
      <c r="CF22" s="107"/>
      <c r="CG22" s="107"/>
      <c r="CH22" s="107"/>
      <c r="CI22" s="107"/>
    </row>
    <row r="23" customFormat="false" ht="12.75" hidden="false" customHeight="false" outlineLevel="0" collapsed="false">
      <c r="A23" s="95" t="s">
        <v>42</v>
      </c>
      <c r="B23" s="96"/>
      <c r="C23" s="97" t="s">
        <v>43</v>
      </c>
      <c r="D23" s="98" t="n">
        <v>20</v>
      </c>
      <c r="E23" s="99" t="s">
        <v>46</v>
      </c>
      <c r="F23" s="100" t="n">
        <f aca="false">H23+I23+J23+K23+M23+L23+N23+O23+P23+Q23+R23+S23+T23+U23+V23+W23+X23+Y23+Z23+AA23+AB23+AC23+AD23+AE23+AF23+AG23+AH23+AI23+AJ23+AK23+AL23+AM23+AN23+AO23+AP23+AQ23+AR23+AS23+AT23+AU23+AV23+AW23+AX23+AY23+AZ23+BA23+BB23+BC23+BD23+BE23+BF23+BG23+BH23+BI23+BJ23+BK23+BL23+BM23+BN23+BO23+BP23+BQ23+BR23</f>
        <v>6</v>
      </c>
      <c r="G23" s="101"/>
      <c r="H23" s="102"/>
      <c r="I23" s="103"/>
      <c r="J23" s="103"/>
      <c r="K23" s="103"/>
      <c r="L23" s="103"/>
      <c r="M23" s="103"/>
      <c r="N23" s="103"/>
      <c r="O23" s="103"/>
      <c r="P23" s="103"/>
      <c r="Q23" s="103"/>
      <c r="R23" s="103"/>
      <c r="S23" s="103"/>
      <c r="T23" s="103"/>
      <c r="U23" s="103"/>
      <c r="V23" s="103"/>
      <c r="W23" s="103"/>
      <c r="X23" s="103"/>
      <c r="Y23" s="103"/>
      <c r="Z23" s="103"/>
      <c r="AA23" s="103"/>
      <c r="AB23" s="103"/>
      <c r="AC23" s="103"/>
      <c r="AD23" s="103"/>
      <c r="AE23" s="103"/>
      <c r="AF23" s="103"/>
      <c r="AG23" s="103"/>
      <c r="AH23" s="103"/>
      <c r="AI23" s="103"/>
      <c r="AJ23" s="103"/>
      <c r="AK23" s="103"/>
      <c r="AL23" s="103"/>
      <c r="AM23" s="103"/>
      <c r="AN23" s="103"/>
      <c r="AO23" s="103"/>
      <c r="AP23" s="103"/>
      <c r="AQ23" s="103"/>
      <c r="AR23" s="103"/>
      <c r="AS23" s="103"/>
      <c r="AT23" s="103"/>
      <c r="AU23" s="103"/>
      <c r="AV23" s="103"/>
      <c r="AW23" s="103"/>
      <c r="AX23" s="103"/>
      <c r="AY23" s="103"/>
      <c r="AZ23" s="103"/>
      <c r="BA23" s="103"/>
      <c r="BB23" s="103"/>
      <c r="BC23" s="103"/>
      <c r="BD23" s="103"/>
      <c r="BE23" s="103" t="n">
        <v>6</v>
      </c>
      <c r="BF23" s="103"/>
      <c r="BG23" s="103"/>
      <c r="BH23" s="103"/>
      <c r="BI23" s="103"/>
      <c r="BJ23" s="103"/>
      <c r="BK23" s="103"/>
      <c r="BL23" s="104"/>
      <c r="BM23" s="103"/>
      <c r="BN23" s="103"/>
      <c r="BO23" s="103"/>
      <c r="BP23" s="103"/>
      <c r="BQ23" s="103"/>
      <c r="BR23" s="103"/>
      <c r="BS23" s="103"/>
      <c r="BT23" s="103"/>
      <c r="BU23" s="103"/>
      <c r="BV23" s="103"/>
      <c r="BW23" s="103"/>
      <c r="BX23" s="103"/>
      <c r="BY23" s="103"/>
      <c r="BZ23" s="103"/>
      <c r="CA23" s="103"/>
      <c r="CB23" s="103"/>
      <c r="CC23" s="103"/>
      <c r="CD23" s="103"/>
      <c r="CE23" s="103"/>
      <c r="CF23" s="103"/>
      <c r="CG23" s="103"/>
      <c r="CH23" s="103"/>
      <c r="CI23" s="103"/>
    </row>
    <row r="24" customFormat="false" ht="12.75" hidden="false" customHeight="false" outlineLevel="0" collapsed="false">
      <c r="A24" s="95" t="s">
        <v>42</v>
      </c>
      <c r="B24" s="96"/>
      <c r="C24" s="97" t="s">
        <v>43</v>
      </c>
      <c r="D24" s="98" t="n">
        <v>21</v>
      </c>
      <c r="E24" s="99" t="s">
        <v>46</v>
      </c>
      <c r="F24" s="100" t="n">
        <f aca="false">H24+I24+J24+K24+M24+L24+N24+O24+P24+Q24+R24+S24+T24+U24+V24+W24+X24+Y24+Z24+AA24+AB24+AC24+AD24+AE24+AF24+AG24+AH24+AI24+AJ24+AK24+AL24+AM24+AN24+AO24+AP24+AQ24+AR24+AS24+AT24+AU24+AV24+AW24+AX24+AY24+AZ24+BA24+BB24+BC24+BD24+BE24+BF24+BG24+BH24+BI24+BJ24+BK24+BL24+BM24+BN24+BO24+BP24+BQ24+BR24</f>
        <v>0</v>
      </c>
      <c r="G24" s="101" t="n">
        <f aca="false">SUM(F18:F23)</f>
        <v>31</v>
      </c>
      <c r="H24" s="102"/>
      <c r="I24" s="103"/>
      <c r="J24" s="103"/>
      <c r="K24" s="103"/>
      <c r="L24" s="103"/>
      <c r="M24" s="103"/>
      <c r="N24" s="103"/>
      <c r="O24" s="103"/>
      <c r="P24" s="103"/>
      <c r="Q24" s="103"/>
      <c r="R24" s="103"/>
      <c r="S24" s="103"/>
      <c r="T24" s="103"/>
      <c r="U24" s="103"/>
      <c r="V24" s="103"/>
      <c r="W24" s="103"/>
      <c r="X24" s="103"/>
      <c r="Y24" s="103"/>
      <c r="Z24" s="103"/>
      <c r="AA24" s="103"/>
      <c r="AB24" s="103"/>
      <c r="AC24" s="103"/>
      <c r="AD24" s="103"/>
      <c r="AE24" s="103"/>
      <c r="AF24" s="103"/>
      <c r="AG24" s="103"/>
      <c r="AH24" s="103"/>
      <c r="AI24" s="103"/>
      <c r="AJ24" s="103"/>
      <c r="AK24" s="103"/>
      <c r="AL24" s="103"/>
      <c r="AM24" s="103"/>
      <c r="AN24" s="103"/>
      <c r="AO24" s="103"/>
      <c r="AP24" s="103"/>
      <c r="AQ24" s="103"/>
      <c r="AR24" s="103"/>
      <c r="AS24" s="103"/>
      <c r="AT24" s="103"/>
      <c r="AU24" s="103"/>
      <c r="AV24" s="103"/>
      <c r="AW24" s="103"/>
      <c r="AX24" s="103"/>
      <c r="AY24" s="103"/>
      <c r="AZ24" s="103"/>
      <c r="BA24" s="103"/>
      <c r="BB24" s="103"/>
      <c r="BC24" s="103"/>
      <c r="BD24" s="103"/>
      <c r="BE24" s="103"/>
      <c r="BF24" s="103"/>
      <c r="BG24" s="103"/>
      <c r="BH24" s="103"/>
      <c r="BI24" s="103"/>
      <c r="BJ24" s="103"/>
      <c r="BK24" s="103"/>
      <c r="BL24" s="104"/>
      <c r="BM24" s="103"/>
      <c r="BN24" s="103"/>
      <c r="BO24" s="103"/>
      <c r="BP24" s="103"/>
      <c r="BQ24" s="103"/>
      <c r="BR24" s="103"/>
      <c r="BS24" s="103"/>
      <c r="BT24" s="103"/>
      <c r="BU24" s="103"/>
      <c r="BV24" s="103"/>
      <c r="BW24" s="103"/>
      <c r="BX24" s="103"/>
      <c r="BY24" s="103"/>
      <c r="BZ24" s="103"/>
      <c r="CA24" s="103"/>
      <c r="CB24" s="103"/>
      <c r="CC24" s="103"/>
      <c r="CD24" s="103"/>
      <c r="CE24" s="103"/>
      <c r="CF24" s="103"/>
      <c r="CG24" s="103"/>
      <c r="CH24" s="103"/>
      <c r="CI24" s="103"/>
    </row>
    <row r="25" customFormat="false" ht="12.75" hidden="false" customHeight="false" outlineLevel="0" collapsed="false">
      <c r="A25" s="95" t="s">
        <v>42</v>
      </c>
      <c r="B25" s="96"/>
      <c r="C25" s="97" t="s">
        <v>43</v>
      </c>
      <c r="D25" s="98" t="n">
        <v>22</v>
      </c>
      <c r="E25" s="99" t="s">
        <v>47</v>
      </c>
      <c r="F25" s="100" t="n">
        <f aca="false">H25+I25+J25+K25+M25+L25+N25+O25+P25+Q25+R25+S25+T25+U25+V25+W25+X25+Y25+Z25+AA25+AB25+AC25+AD25+AE25+AF25+AG25+AH25+AI25+AJ25+AK25+AL25+AM25+AN25+AO25+AP25+AQ25+AR25+AS25+AT25+AU25+AV25+AW25+AX25+AY25+AZ25+BA25+BB25+BC25+BD25+BE25+BF25+BG25+BH25+BI25+BJ25+BK25+BL25+BM25+BN25+BO25+BP25+BQ25+BR25</f>
        <v>7.75</v>
      </c>
      <c r="G25" s="105"/>
      <c r="H25" s="106"/>
      <c r="I25" s="107"/>
      <c r="J25" s="107"/>
      <c r="K25" s="107"/>
      <c r="L25" s="107"/>
      <c r="M25" s="107"/>
      <c r="N25" s="107"/>
      <c r="O25" s="107"/>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c r="BE25" s="107" t="n">
        <v>6</v>
      </c>
      <c r="BF25" s="107"/>
      <c r="BG25" s="107"/>
      <c r="BH25" s="107" t="n">
        <v>1</v>
      </c>
      <c r="BI25" s="107" t="n">
        <v>0.75</v>
      </c>
      <c r="BJ25" s="107"/>
      <c r="BK25" s="107"/>
      <c r="BL25" s="108"/>
      <c r="BM25" s="107"/>
      <c r="BN25" s="107"/>
      <c r="BO25" s="107"/>
      <c r="BP25" s="107"/>
      <c r="BQ25" s="107"/>
      <c r="BR25" s="107"/>
      <c r="BS25" s="107"/>
      <c r="BT25" s="107"/>
      <c r="BU25" s="107"/>
      <c r="BV25" s="107"/>
      <c r="BW25" s="107"/>
      <c r="BX25" s="107"/>
      <c r="BY25" s="107"/>
      <c r="BZ25" s="107"/>
      <c r="CA25" s="107"/>
      <c r="CB25" s="107"/>
      <c r="CC25" s="107"/>
      <c r="CD25" s="107"/>
      <c r="CE25" s="107"/>
      <c r="CF25" s="107"/>
      <c r="CG25" s="107"/>
      <c r="CH25" s="107"/>
      <c r="CI25" s="107"/>
    </row>
    <row r="26" customFormat="false" ht="12.75" hidden="false" customHeight="false" outlineLevel="0" collapsed="false">
      <c r="A26" s="95" t="s">
        <v>42</v>
      </c>
      <c r="B26" s="96"/>
      <c r="C26" s="97" t="s">
        <v>43</v>
      </c>
      <c r="D26" s="98" t="n">
        <v>23</v>
      </c>
      <c r="E26" s="99" t="s">
        <v>47</v>
      </c>
      <c r="F26" s="100" t="n">
        <f aca="false">H26+I26+J26+K26+M26+L26+N26+O26+P26+Q26+R26+S26+T26+U26+V26+W26+X26+Y26+Z26+AA26+AB26+AC26+AD26+AE26+AF26+AG26+AH26+AI26+AJ26+AK26+AL26+AM26+AN26+AO26+AP26+AQ26+AR26+AS26+AT26+AU26+AV26+AW26+AX26+AY26+AZ26+BA26+BB26+BC26+BD26+BE26+BF26+BG26+BH26+BI26+BJ26+BK26+BL26+BM26+BN26+BO26+BP26+BQ26+BR26</f>
        <v>7.75</v>
      </c>
      <c r="G26" s="105"/>
      <c r="H26" s="106"/>
      <c r="I26" s="107"/>
      <c r="J26" s="107"/>
      <c r="K26" s="107"/>
      <c r="L26" s="107"/>
      <c r="M26" s="107"/>
      <c r="N26" s="107"/>
      <c r="O26" s="107"/>
      <c r="P26" s="107"/>
      <c r="Q26" s="107"/>
      <c r="R26" s="107"/>
      <c r="S26" s="107"/>
      <c r="T26" s="107"/>
      <c r="U26" s="107"/>
      <c r="V26" s="107"/>
      <c r="W26" s="107"/>
      <c r="X26" s="107"/>
      <c r="Y26" s="107"/>
      <c r="Z26" s="107"/>
      <c r="AA26" s="107"/>
      <c r="AB26" s="107"/>
      <c r="AC26" s="107"/>
      <c r="AD26" s="107"/>
      <c r="AE26" s="107"/>
      <c r="AF26" s="107"/>
      <c r="AG26" s="107"/>
      <c r="AH26" s="107"/>
      <c r="AI26" s="107"/>
      <c r="AJ26" s="107"/>
      <c r="AK26" s="107"/>
      <c r="AL26" s="107"/>
      <c r="AM26" s="107"/>
      <c r="AN26" s="107"/>
      <c r="AO26" s="107"/>
      <c r="AP26" s="107"/>
      <c r="AQ26" s="107"/>
      <c r="AR26" s="107"/>
      <c r="AS26" s="107"/>
      <c r="AT26" s="107"/>
      <c r="AU26" s="107"/>
      <c r="AV26" s="107"/>
      <c r="AW26" s="107"/>
      <c r="AX26" s="107"/>
      <c r="AY26" s="107"/>
      <c r="AZ26" s="107"/>
      <c r="BA26" s="107"/>
      <c r="BB26" s="107"/>
      <c r="BC26" s="107"/>
      <c r="BD26" s="107"/>
      <c r="BE26" s="107"/>
      <c r="BF26" s="107"/>
      <c r="BG26" s="107"/>
      <c r="BH26" s="107" t="n">
        <v>3</v>
      </c>
      <c r="BI26" s="107" t="n">
        <v>4.75</v>
      </c>
      <c r="BJ26" s="107"/>
      <c r="BK26" s="107"/>
      <c r="BL26" s="108"/>
      <c r="BM26" s="107"/>
      <c r="BN26" s="107"/>
      <c r="BO26" s="107"/>
      <c r="BP26" s="107"/>
      <c r="BQ26" s="107"/>
      <c r="BR26" s="107"/>
      <c r="BS26" s="107"/>
      <c r="BT26" s="107"/>
      <c r="BU26" s="107"/>
      <c r="BV26" s="107"/>
      <c r="BW26" s="107"/>
      <c r="BX26" s="107"/>
      <c r="BY26" s="107"/>
      <c r="BZ26" s="107"/>
      <c r="CA26" s="107"/>
      <c r="CB26" s="107"/>
      <c r="CC26" s="107"/>
      <c r="CD26" s="107"/>
      <c r="CE26" s="107"/>
      <c r="CF26" s="107"/>
      <c r="CG26" s="107"/>
      <c r="CH26" s="107"/>
      <c r="CI26" s="107"/>
    </row>
    <row r="27" customFormat="false" ht="12.75" hidden="false" customHeight="false" outlineLevel="0" collapsed="false">
      <c r="A27" s="95" t="s">
        <v>42</v>
      </c>
      <c r="B27" s="96"/>
      <c r="C27" s="97" t="s">
        <v>43</v>
      </c>
      <c r="D27" s="98" t="n">
        <v>24</v>
      </c>
      <c r="E27" s="99" t="s">
        <v>47</v>
      </c>
      <c r="F27" s="100" t="n">
        <f aca="false">H27+I27+J27+K27+M27+L27+N27+O27+P27+Q27+R27+S27+T27+U27+V27+W27+X27+Y27+Z27+AA27+AB27+AC27+AD27+AE27+AF27+AG27+AH27+AI27+AJ27+AK27+AL27+AM27+AN27+AO27+AP27+AQ27+AR27+AS27+AT27+AU27+AV27+AW27+AX27+AY27+AZ27+BA27+BB27+BC27+BD27+BE27+BF27+BG27+BH27+BI27+BJ27+BK27+BL27+BM27+BN27+BO27+BP27+BQ27+BR27</f>
        <v>7.75</v>
      </c>
      <c r="G27" s="105"/>
      <c r="H27" s="106"/>
      <c r="I27" s="107"/>
      <c r="J27" s="107"/>
      <c r="K27" s="107"/>
      <c r="L27" s="107"/>
      <c r="M27" s="107"/>
      <c r="N27" s="107"/>
      <c r="O27" s="107"/>
      <c r="P27" s="107"/>
      <c r="Q27" s="107"/>
      <c r="R27" s="107"/>
      <c r="S27" s="107"/>
      <c r="T27" s="107"/>
      <c r="U27" s="107"/>
      <c r="V27" s="107"/>
      <c r="W27" s="107"/>
      <c r="X27" s="107"/>
      <c r="Y27" s="107"/>
      <c r="Z27" s="107"/>
      <c r="AA27" s="107"/>
      <c r="AB27" s="107"/>
      <c r="AC27" s="107"/>
      <c r="AD27" s="107"/>
      <c r="AE27" s="107"/>
      <c r="AF27" s="107"/>
      <c r="AG27" s="107"/>
      <c r="AH27" s="107"/>
      <c r="AI27" s="107"/>
      <c r="AJ27" s="107"/>
      <c r="AK27" s="107"/>
      <c r="AL27" s="107"/>
      <c r="AM27" s="107"/>
      <c r="AN27" s="107"/>
      <c r="AO27" s="107"/>
      <c r="AP27" s="107"/>
      <c r="AQ27" s="107"/>
      <c r="AR27" s="107"/>
      <c r="AS27" s="107"/>
      <c r="AT27" s="107"/>
      <c r="AU27" s="107"/>
      <c r="AV27" s="107"/>
      <c r="AW27" s="107"/>
      <c r="AX27" s="107"/>
      <c r="AY27" s="107"/>
      <c r="AZ27" s="107"/>
      <c r="BA27" s="107"/>
      <c r="BB27" s="107"/>
      <c r="BC27" s="107"/>
      <c r="BD27" s="107"/>
      <c r="BE27" s="107"/>
      <c r="BF27" s="107"/>
      <c r="BG27" s="107"/>
      <c r="BH27" s="107"/>
      <c r="BI27" s="107" t="n">
        <v>4.5</v>
      </c>
      <c r="BJ27" s="107"/>
      <c r="BK27" s="107"/>
      <c r="BL27" s="108"/>
      <c r="BM27" s="107"/>
      <c r="BN27" s="107" t="n">
        <v>3.25</v>
      </c>
      <c r="BO27" s="107"/>
      <c r="BP27" s="107"/>
      <c r="BQ27" s="107"/>
      <c r="BR27" s="107"/>
      <c r="BS27" s="107"/>
      <c r="BT27" s="107"/>
      <c r="BU27" s="107"/>
      <c r="BV27" s="107"/>
      <c r="BW27" s="107"/>
      <c r="BX27" s="107"/>
      <c r="BY27" s="107"/>
      <c r="BZ27" s="107"/>
      <c r="CA27" s="107"/>
      <c r="CB27" s="107"/>
      <c r="CC27" s="107"/>
      <c r="CD27" s="107"/>
      <c r="CE27" s="107"/>
      <c r="CF27" s="107"/>
      <c r="CG27" s="107"/>
      <c r="CH27" s="107"/>
      <c r="CI27" s="107"/>
    </row>
    <row r="28" customFormat="false" ht="12.75" hidden="false" customHeight="false" outlineLevel="0" collapsed="false">
      <c r="A28" s="95" t="s">
        <v>42</v>
      </c>
      <c r="B28" s="96"/>
      <c r="C28" s="97" t="s">
        <v>43</v>
      </c>
      <c r="D28" s="98" t="n">
        <v>25</v>
      </c>
      <c r="E28" s="99" t="s">
        <v>47</v>
      </c>
      <c r="F28" s="100" t="n">
        <f aca="false">H28+I28+J28+K28+M28+L28+N28+O28+P28+Q28+R28+S28+T28+U28+V28+W28+X28+Y28+Z28+AA28+AB28+AC28+AD28+AE28+AF28+AG28+AH28+AI28+AJ28+AK28+AL28+AM28+AN28+AO28+AP28+AQ28+AR28+AS28+AT28+AU28+AV28+AW28+AX28+AY28+AZ28+BA28+BB28+BC28+BD28+BE28+BF28+BG28+BH28+BI28+BJ28+BK28+BL28+BM28+BN28+BO28+BP28+BQ28+BR28</f>
        <v>7.75</v>
      </c>
      <c r="G28" s="105"/>
      <c r="H28" s="106"/>
      <c r="I28" s="107"/>
      <c r="J28" s="107"/>
      <c r="K28" s="107"/>
      <c r="L28" s="107"/>
      <c r="M28" s="107"/>
      <c r="N28" s="107"/>
      <c r="O28" s="107"/>
      <c r="P28" s="107"/>
      <c r="Q28" s="107"/>
      <c r="R28" s="107"/>
      <c r="S28" s="107"/>
      <c r="T28" s="107"/>
      <c r="U28" s="107"/>
      <c r="V28" s="107"/>
      <c r="W28" s="107"/>
      <c r="X28" s="107"/>
      <c r="Y28" s="107"/>
      <c r="Z28" s="107"/>
      <c r="AA28" s="107"/>
      <c r="AB28" s="107"/>
      <c r="AC28" s="107"/>
      <c r="AD28" s="107"/>
      <c r="AE28" s="107"/>
      <c r="AF28" s="107"/>
      <c r="AG28" s="107"/>
      <c r="AH28" s="107"/>
      <c r="AI28" s="107"/>
      <c r="AJ28" s="107"/>
      <c r="AK28" s="107"/>
      <c r="AL28" s="107"/>
      <c r="AM28" s="107"/>
      <c r="AN28" s="107"/>
      <c r="AO28" s="107"/>
      <c r="AP28" s="107"/>
      <c r="AQ28" s="107"/>
      <c r="AR28" s="107"/>
      <c r="AS28" s="107"/>
      <c r="AT28" s="107"/>
      <c r="AU28" s="107"/>
      <c r="AV28" s="107"/>
      <c r="AW28" s="107"/>
      <c r="AX28" s="107"/>
      <c r="AY28" s="107"/>
      <c r="AZ28" s="107"/>
      <c r="BA28" s="107"/>
      <c r="BB28" s="107"/>
      <c r="BC28" s="107"/>
      <c r="BD28" s="107"/>
      <c r="BE28" s="107"/>
      <c r="BF28" s="107"/>
      <c r="BG28" s="107"/>
      <c r="BH28" s="107"/>
      <c r="BI28" s="107"/>
      <c r="BJ28" s="107"/>
      <c r="BK28" s="107"/>
      <c r="BL28" s="108"/>
      <c r="BM28" s="107"/>
      <c r="BN28" s="107" t="n">
        <v>7.75</v>
      </c>
      <c r="BO28" s="107"/>
      <c r="BP28" s="107"/>
      <c r="BQ28" s="107"/>
      <c r="BR28" s="107"/>
      <c r="BS28" s="107"/>
      <c r="BT28" s="107"/>
      <c r="BU28" s="107"/>
      <c r="BV28" s="107"/>
      <c r="BW28" s="107"/>
      <c r="BX28" s="107"/>
      <c r="BY28" s="107"/>
      <c r="BZ28" s="107"/>
      <c r="CA28" s="107"/>
      <c r="CB28" s="107"/>
      <c r="CC28" s="107"/>
      <c r="CD28" s="107"/>
      <c r="CE28" s="107"/>
      <c r="CF28" s="107"/>
      <c r="CG28" s="107"/>
      <c r="CH28" s="107"/>
      <c r="CI28" s="107"/>
    </row>
    <row r="29" customFormat="false" ht="12.75" hidden="false" customHeight="false" outlineLevel="0" collapsed="false">
      <c r="A29" s="95" t="s">
        <v>42</v>
      </c>
      <c r="B29" s="96"/>
      <c r="C29" s="97" t="s">
        <v>43</v>
      </c>
      <c r="D29" s="98" t="n">
        <v>26</v>
      </c>
      <c r="E29" s="99" t="s">
        <v>47</v>
      </c>
      <c r="F29" s="100" t="n">
        <f aca="false">H29+I29+J29+K29+M29+L29+N29+O29+P29+Q29+R29+S29+T29+U29+V29+W29+X29+Y29+Z29+AA29+AB29+AC29+AD29+AE29+AF29+AG29+AH29+AI29+AJ29+AK29+AL29+AM29+AN29+AO29+AP29+AQ29+AR29+AS29+AT29+AU29+AV29+AW29+AX29+AY29+AZ29+BA29+BB29+BC29+BD29+BE29+BF29+BG29+BH29+BI29+BJ29+BK29+BL29+BM29+BN29+BO29+BP29+BQ29+BR29</f>
        <v>7</v>
      </c>
      <c r="G29" s="105"/>
      <c r="H29" s="106"/>
      <c r="I29" s="107"/>
      <c r="J29" s="107"/>
      <c r="K29" s="107"/>
      <c r="L29" s="107"/>
      <c r="M29" s="107"/>
      <c r="N29" s="107"/>
      <c r="O29" s="107"/>
      <c r="P29" s="107"/>
      <c r="Q29" s="107"/>
      <c r="R29" s="107"/>
      <c r="S29" s="107"/>
      <c r="T29" s="107"/>
      <c r="U29" s="107"/>
      <c r="V29" s="107"/>
      <c r="W29" s="107"/>
      <c r="X29" s="107"/>
      <c r="Y29" s="107"/>
      <c r="Z29" s="107"/>
      <c r="AA29" s="107"/>
      <c r="AB29" s="107"/>
      <c r="AC29" s="107"/>
      <c r="AD29" s="107"/>
      <c r="AE29" s="107"/>
      <c r="AF29" s="107"/>
      <c r="AG29" s="107"/>
      <c r="AH29" s="107"/>
      <c r="AI29" s="107"/>
      <c r="AJ29" s="107"/>
      <c r="AK29" s="107"/>
      <c r="AL29" s="107"/>
      <c r="AM29" s="107"/>
      <c r="AN29" s="107"/>
      <c r="AO29" s="107"/>
      <c r="AP29" s="107"/>
      <c r="AQ29" s="107"/>
      <c r="AR29" s="107"/>
      <c r="AS29" s="107"/>
      <c r="AT29" s="107"/>
      <c r="AU29" s="107"/>
      <c r="AV29" s="107"/>
      <c r="AW29" s="107"/>
      <c r="AX29" s="107"/>
      <c r="AY29" s="107"/>
      <c r="AZ29" s="107"/>
      <c r="BA29" s="107"/>
      <c r="BB29" s="107"/>
      <c r="BC29" s="107"/>
      <c r="BD29" s="107"/>
      <c r="BE29" s="107"/>
      <c r="BF29" s="107"/>
      <c r="BG29" s="107"/>
      <c r="BH29" s="107"/>
      <c r="BI29" s="107"/>
      <c r="BJ29" s="107"/>
      <c r="BK29" s="107"/>
      <c r="BL29" s="108"/>
      <c r="BM29" s="107" t="n">
        <v>2.5</v>
      </c>
      <c r="BN29" s="107" t="n">
        <v>4.5</v>
      </c>
      <c r="BO29" s="107"/>
      <c r="BP29" s="107"/>
      <c r="BQ29" s="107"/>
      <c r="BR29" s="107"/>
      <c r="BS29" s="107"/>
      <c r="BT29" s="107"/>
      <c r="BU29" s="107"/>
      <c r="BV29" s="107"/>
      <c r="BW29" s="107"/>
      <c r="BX29" s="107"/>
      <c r="BY29" s="107"/>
      <c r="BZ29" s="107"/>
      <c r="CA29" s="107"/>
      <c r="CB29" s="107"/>
      <c r="CC29" s="107"/>
      <c r="CD29" s="107"/>
      <c r="CE29" s="107"/>
      <c r="CF29" s="107"/>
      <c r="CG29" s="107"/>
      <c r="CH29" s="107"/>
      <c r="CI29" s="107"/>
    </row>
    <row r="30" customFormat="false" ht="12.75" hidden="false" customHeight="false" outlineLevel="0" collapsed="false">
      <c r="A30" s="95" t="s">
        <v>42</v>
      </c>
      <c r="B30" s="96"/>
      <c r="C30" s="97" t="s">
        <v>43</v>
      </c>
      <c r="D30" s="98" t="n">
        <v>27</v>
      </c>
      <c r="E30" s="99" t="s">
        <v>47</v>
      </c>
      <c r="F30" s="100" t="n">
        <f aca="false">H30+I30+J30+K30+M30+L30+N30+O30+P30+Q30+R30+S30+T30+U30+V30+W30+X30+Y30+Z30+AA30+AB30+AC30+AD30+AE30+AF30+AG30+AH30+AI30+AJ30+AK30+AL30+AM30+AN30+AO30+AP30+AQ30+AR30+AS30+AT30+AU30+AV30+AW30+AX30+AY30+AZ30+BA30+BB30+BC30+BD30+BE30+BF30+BG30+BH30+BI30+BJ30+BK30+BL30+BM30+BN30+BO30+BP30+BQ30+BR30</f>
        <v>0</v>
      </c>
      <c r="G30" s="101"/>
      <c r="H30" s="102"/>
      <c r="I30" s="103"/>
      <c r="J30" s="103"/>
      <c r="K30" s="103"/>
      <c r="L30" s="103"/>
      <c r="M30" s="103"/>
      <c r="N30" s="103"/>
      <c r="O30" s="103"/>
      <c r="P30" s="103"/>
      <c r="Q30" s="103"/>
      <c r="R30" s="103"/>
      <c r="S30" s="103"/>
      <c r="T30" s="103"/>
      <c r="U30" s="103"/>
      <c r="V30" s="103"/>
      <c r="W30" s="103"/>
      <c r="X30" s="103"/>
      <c r="Y30" s="103"/>
      <c r="Z30" s="103"/>
      <c r="AA30" s="103"/>
      <c r="AB30" s="103"/>
      <c r="AC30" s="103"/>
      <c r="AD30" s="103"/>
      <c r="AE30" s="103"/>
      <c r="AF30" s="103"/>
      <c r="AG30" s="103"/>
      <c r="AH30" s="103"/>
      <c r="AI30" s="103"/>
      <c r="AJ30" s="103"/>
      <c r="AK30" s="103"/>
      <c r="AL30" s="103"/>
      <c r="AM30" s="103"/>
      <c r="AN30" s="103"/>
      <c r="AO30" s="103"/>
      <c r="AP30" s="103"/>
      <c r="AQ30" s="103"/>
      <c r="AR30" s="103"/>
      <c r="AS30" s="103"/>
      <c r="AT30" s="103"/>
      <c r="AU30" s="103"/>
      <c r="AV30" s="103"/>
      <c r="AW30" s="103"/>
      <c r="AX30" s="103"/>
      <c r="AY30" s="103"/>
      <c r="AZ30" s="103"/>
      <c r="BA30" s="103"/>
      <c r="BB30" s="103"/>
      <c r="BC30" s="103"/>
      <c r="BD30" s="103"/>
      <c r="BE30" s="103"/>
      <c r="BF30" s="103"/>
      <c r="BG30" s="103"/>
      <c r="BH30" s="103"/>
      <c r="BI30" s="103"/>
      <c r="BJ30" s="103"/>
      <c r="BK30" s="103"/>
      <c r="BL30" s="104"/>
      <c r="BM30" s="103"/>
      <c r="BN30" s="103"/>
      <c r="BO30" s="103"/>
      <c r="BP30" s="103"/>
      <c r="BQ30" s="103"/>
      <c r="BR30" s="103"/>
      <c r="BS30" s="103"/>
      <c r="BT30" s="103"/>
      <c r="BU30" s="103"/>
      <c r="BV30" s="103"/>
      <c r="BW30" s="103"/>
      <c r="BX30" s="103"/>
      <c r="BY30" s="103"/>
      <c r="BZ30" s="103"/>
      <c r="CA30" s="103"/>
      <c r="CB30" s="103"/>
      <c r="CC30" s="103"/>
      <c r="CD30" s="103"/>
      <c r="CE30" s="103"/>
      <c r="CF30" s="103"/>
      <c r="CG30" s="103"/>
      <c r="CH30" s="103"/>
      <c r="CI30" s="103"/>
    </row>
    <row r="31" customFormat="false" ht="12.75" hidden="false" customHeight="false" outlineLevel="0" collapsed="false">
      <c r="A31" s="95" t="s">
        <v>42</v>
      </c>
      <c r="B31" s="96"/>
      <c r="C31" s="97" t="s">
        <v>43</v>
      </c>
      <c r="D31" s="98" t="n">
        <v>28</v>
      </c>
      <c r="E31" s="99" t="s">
        <v>47</v>
      </c>
      <c r="F31" s="100" t="n">
        <f aca="false">H31+I31+J31+K31+M31+L31+N31+O31+P31+Q31+R31+S31+T31+U31+V31+W31+X31+Y31+Z31+AA31+AB31+AC31+AD31+AE31+AF31+AG31+AH31+AI31+AJ31+AK31+AL31+AM31+AN31+AO31+AP31+AQ31+AR31+AS31+AT31+AU31+AV31+AW31+AX31+AY31+AZ31+BA31+BB31+BC31+BD31+BE31+BF31+BG31+BH31+BI31+BJ31+BK31+BL31+BM31+BN31+BO31+BP31+BQ31+BR31</f>
        <v>0</v>
      </c>
      <c r="G31" s="101" t="n">
        <f aca="false">SUM(F25:F30)</f>
        <v>38</v>
      </c>
      <c r="H31" s="102"/>
      <c r="I31" s="103"/>
      <c r="J31" s="103"/>
      <c r="K31" s="103"/>
      <c r="L31" s="103"/>
      <c r="M31" s="103"/>
      <c r="N31" s="103"/>
      <c r="O31" s="103"/>
      <c r="P31" s="103"/>
      <c r="Q31" s="103"/>
      <c r="R31" s="103"/>
      <c r="S31" s="103"/>
      <c r="T31" s="103"/>
      <c r="U31" s="103"/>
      <c r="V31" s="103"/>
      <c r="W31" s="103"/>
      <c r="X31" s="103"/>
      <c r="Y31" s="103"/>
      <c r="Z31" s="103"/>
      <c r="AA31" s="103"/>
      <c r="AB31" s="103"/>
      <c r="AC31" s="103"/>
      <c r="AD31" s="103"/>
      <c r="AE31" s="103"/>
      <c r="AF31" s="103"/>
      <c r="AG31" s="103"/>
      <c r="AH31" s="103"/>
      <c r="AI31" s="103"/>
      <c r="AJ31" s="103"/>
      <c r="AK31" s="103"/>
      <c r="AL31" s="103"/>
      <c r="AM31" s="103"/>
      <c r="AN31" s="103"/>
      <c r="AO31" s="103"/>
      <c r="AP31" s="103"/>
      <c r="AQ31" s="103"/>
      <c r="AR31" s="103"/>
      <c r="AS31" s="103"/>
      <c r="AT31" s="103"/>
      <c r="AU31" s="103"/>
      <c r="AV31" s="103"/>
      <c r="AW31" s="103"/>
      <c r="AX31" s="103"/>
      <c r="AY31" s="103"/>
      <c r="AZ31" s="103"/>
      <c r="BA31" s="103"/>
      <c r="BB31" s="103"/>
      <c r="BC31" s="103"/>
      <c r="BD31" s="103"/>
      <c r="BE31" s="103"/>
      <c r="BF31" s="103"/>
      <c r="BG31" s="103"/>
      <c r="BH31" s="103"/>
      <c r="BI31" s="103"/>
      <c r="BJ31" s="103"/>
      <c r="BK31" s="103"/>
      <c r="BL31" s="104"/>
      <c r="BM31" s="103"/>
      <c r="BN31" s="103"/>
      <c r="BO31" s="103"/>
      <c r="BP31" s="103"/>
      <c r="BQ31" s="103"/>
      <c r="BR31" s="103"/>
      <c r="BS31" s="103"/>
      <c r="BT31" s="103"/>
      <c r="BU31" s="103"/>
      <c r="BV31" s="103"/>
      <c r="BW31" s="103"/>
      <c r="BX31" s="103"/>
      <c r="BY31" s="103"/>
      <c r="BZ31" s="103"/>
      <c r="CA31" s="103"/>
      <c r="CB31" s="103"/>
      <c r="CC31" s="103"/>
      <c r="CD31" s="103"/>
      <c r="CE31" s="103"/>
      <c r="CF31" s="103"/>
      <c r="CG31" s="103"/>
      <c r="CH31" s="103"/>
      <c r="CI31" s="103"/>
    </row>
    <row r="32" customFormat="false" ht="12.75" hidden="false" customHeight="false" outlineLevel="0" collapsed="false">
      <c r="A32" s="95" t="s">
        <v>42</v>
      </c>
      <c r="B32" s="96"/>
      <c r="C32" s="97" t="s">
        <v>43</v>
      </c>
      <c r="D32" s="98" t="n">
        <v>29</v>
      </c>
      <c r="E32" s="99" t="s">
        <v>48</v>
      </c>
      <c r="F32" s="100" t="n">
        <f aca="false">H32+I32+J32+K32+M32+L32+N32+O32+P32+Q32+R32+S32+T32+U32+V32+W32+X32+Y32+Z32+AA32+AB32+AC32+AD32+AE32+AF32+AG32+AH32+AI32+AJ32+AK32+AL32+AM32+AN32+AO32+AP32+AQ32+AR32+AS32+AT32+AU32+AV32+AW32+AX32+AY32+AZ32+BA32+BB32+BC32+BD32+BE32+BF32+BG32+BH32+BI32+BJ32+BK32+BL32+BM32+BN32+BO32+BP32+BQ32+BR32</f>
        <v>7.75</v>
      </c>
      <c r="G32" s="105"/>
      <c r="H32" s="106"/>
      <c r="I32" s="107"/>
      <c r="J32" s="107"/>
      <c r="K32" s="107"/>
      <c r="L32" s="107"/>
      <c r="M32" s="107"/>
      <c r="N32" s="107"/>
      <c r="O32" s="107"/>
      <c r="P32" s="107"/>
      <c r="Q32" s="107"/>
      <c r="R32" s="107"/>
      <c r="S32" s="107"/>
      <c r="T32" s="107"/>
      <c r="U32" s="107"/>
      <c r="V32" s="107"/>
      <c r="W32" s="107"/>
      <c r="X32" s="107"/>
      <c r="Y32" s="107"/>
      <c r="Z32" s="107"/>
      <c r="AA32" s="107"/>
      <c r="AB32" s="107"/>
      <c r="AC32" s="107"/>
      <c r="AD32" s="107"/>
      <c r="AE32" s="107"/>
      <c r="AF32" s="107"/>
      <c r="AG32" s="107"/>
      <c r="AH32" s="107"/>
      <c r="AI32" s="107"/>
      <c r="AJ32" s="107"/>
      <c r="AK32" s="107"/>
      <c r="AL32" s="107"/>
      <c r="AM32" s="107"/>
      <c r="AN32" s="107"/>
      <c r="AO32" s="107"/>
      <c r="AP32" s="107"/>
      <c r="AQ32" s="107"/>
      <c r="AR32" s="107"/>
      <c r="AS32" s="107"/>
      <c r="AT32" s="107"/>
      <c r="AU32" s="107"/>
      <c r="AV32" s="107"/>
      <c r="AW32" s="107"/>
      <c r="AX32" s="107"/>
      <c r="AY32" s="107"/>
      <c r="AZ32" s="107"/>
      <c r="BA32" s="107"/>
      <c r="BB32" s="107"/>
      <c r="BC32" s="107"/>
      <c r="BD32" s="107"/>
      <c r="BE32" s="107"/>
      <c r="BF32" s="107"/>
      <c r="BG32" s="107"/>
      <c r="BH32" s="107"/>
      <c r="BI32" s="107"/>
      <c r="BJ32" s="107"/>
      <c r="BK32" s="107"/>
      <c r="BL32" s="108"/>
      <c r="BM32" s="107" t="n">
        <v>6.5</v>
      </c>
      <c r="BN32" s="107"/>
      <c r="BO32" s="107"/>
      <c r="BP32" s="107" t="n">
        <v>1.25</v>
      </c>
      <c r="BQ32" s="107"/>
      <c r="BR32" s="107"/>
      <c r="BS32" s="107"/>
      <c r="BT32" s="107"/>
      <c r="BU32" s="107"/>
      <c r="BV32" s="107"/>
      <c r="BW32" s="107"/>
      <c r="BX32" s="107"/>
      <c r="BY32" s="107"/>
      <c r="BZ32" s="107"/>
      <c r="CA32" s="107"/>
      <c r="CB32" s="107"/>
      <c r="CC32" s="107"/>
      <c r="CD32" s="107"/>
      <c r="CE32" s="107"/>
      <c r="CF32" s="107"/>
      <c r="CG32" s="107"/>
      <c r="CH32" s="107"/>
      <c r="CI32" s="107"/>
    </row>
    <row r="33" customFormat="false" ht="12.75" hidden="false" customHeight="false" outlineLevel="0" collapsed="false">
      <c r="A33" s="95" t="s">
        <v>42</v>
      </c>
      <c r="B33" s="96"/>
      <c r="C33" s="97" t="s">
        <v>43</v>
      </c>
      <c r="D33" s="98" t="n">
        <v>30</v>
      </c>
      <c r="E33" s="99" t="s">
        <v>48</v>
      </c>
      <c r="F33" s="100" t="n">
        <f aca="false">H33+I33+J33+K33+M33+L33+N33+O33+P33+Q33+R33+S33+T33+U33+V33+W33+X33+Y33+Z33+AA33+AB33+AC33+AD33+AE33+AF33+AG33+AH33+AI33+AJ33+AK33+AL33+AM33+AN33+AO33+AP33+AQ33+AR33+AS33+AT33+AU33+AV33+AW33+AX33+AY33+AZ33+BA33+BB33+BC33+BD33+BE33+BF33+BG33+BH33+BI33+BJ33+BK33+BL33+BM33+BN33+BO33+BP33+BQ33+BR33</f>
        <v>7.75</v>
      </c>
      <c r="G33" s="105"/>
      <c r="H33" s="106"/>
      <c r="I33" s="107"/>
      <c r="J33" s="107"/>
      <c r="K33" s="107"/>
      <c r="L33" s="107"/>
      <c r="M33" s="107"/>
      <c r="N33" s="107"/>
      <c r="O33" s="107"/>
      <c r="P33" s="107"/>
      <c r="Q33" s="107"/>
      <c r="R33" s="107"/>
      <c r="S33" s="107"/>
      <c r="T33" s="107"/>
      <c r="U33" s="107"/>
      <c r="V33" s="107"/>
      <c r="W33" s="107"/>
      <c r="X33" s="107"/>
      <c r="Y33" s="107"/>
      <c r="Z33" s="107"/>
      <c r="AA33" s="107"/>
      <c r="AB33" s="107"/>
      <c r="AC33" s="107"/>
      <c r="AD33" s="107"/>
      <c r="AE33" s="107"/>
      <c r="AF33" s="107"/>
      <c r="AG33" s="107"/>
      <c r="AH33" s="107"/>
      <c r="AI33" s="107"/>
      <c r="AJ33" s="107"/>
      <c r="AK33" s="107"/>
      <c r="AL33" s="107"/>
      <c r="AM33" s="107"/>
      <c r="AN33" s="107"/>
      <c r="AO33" s="107"/>
      <c r="AP33" s="107"/>
      <c r="AQ33" s="107"/>
      <c r="AR33" s="107"/>
      <c r="AS33" s="107"/>
      <c r="AT33" s="107"/>
      <c r="AU33" s="107"/>
      <c r="AV33" s="107"/>
      <c r="AW33" s="107"/>
      <c r="AX33" s="107"/>
      <c r="AY33" s="107"/>
      <c r="AZ33" s="107"/>
      <c r="BA33" s="107"/>
      <c r="BB33" s="107"/>
      <c r="BC33" s="107"/>
      <c r="BD33" s="107"/>
      <c r="BE33" s="107"/>
      <c r="BF33" s="107"/>
      <c r="BG33" s="107"/>
      <c r="BH33" s="107"/>
      <c r="BI33" s="107"/>
      <c r="BJ33" s="107"/>
      <c r="BK33" s="107"/>
      <c r="BL33" s="108"/>
      <c r="BM33" s="107"/>
      <c r="BN33" s="107"/>
      <c r="BO33" s="107"/>
      <c r="BP33" s="107" t="n">
        <v>7.75</v>
      </c>
      <c r="BQ33" s="107"/>
      <c r="BR33" s="107"/>
      <c r="BS33" s="107"/>
      <c r="BT33" s="107"/>
      <c r="BU33" s="107"/>
      <c r="BV33" s="107"/>
      <c r="BW33" s="107"/>
      <c r="BX33" s="107"/>
      <c r="BY33" s="107"/>
      <c r="BZ33" s="107"/>
      <c r="CA33" s="107"/>
      <c r="CB33" s="107"/>
      <c r="CC33" s="107"/>
      <c r="CD33" s="107"/>
      <c r="CE33" s="107"/>
      <c r="CF33" s="107"/>
      <c r="CG33" s="107"/>
      <c r="CH33" s="107"/>
      <c r="CI33" s="107"/>
    </row>
    <row r="34" customFormat="false" ht="12.75" hidden="false" customHeight="false" outlineLevel="0" collapsed="false">
      <c r="A34" s="95" t="s">
        <v>42</v>
      </c>
      <c r="B34" s="96"/>
      <c r="C34" s="97" t="s">
        <v>43</v>
      </c>
      <c r="D34" s="98" t="n">
        <v>31</v>
      </c>
      <c r="E34" s="99" t="s">
        <v>48</v>
      </c>
      <c r="F34" s="100" t="n">
        <f aca="false">H34+I34+J34+K34+M34+L34+N34+O34+P34+Q34+R34+S34+T34+U34+V34+W34+X34+Y34+Z34+AA34+AB34+AC34+AD34+AE34+AF34+AG34+AH34+AI34+AJ34+AK34+AL34+AM34+AN34+AO34+AP34+AQ34+AR34+AS34+AT34+AU34+AV34+AW34+AX34+AY34+AZ34+BA34+BB34+BC34+BD34+BE34+BF34+BG34+BH34+BI34+BJ34+BK34+BL34+BM34+BN34+BO34+BP34+BQ34+BR34</f>
        <v>7.75</v>
      </c>
      <c r="G34" s="105"/>
      <c r="H34" s="106"/>
      <c r="I34" s="107"/>
      <c r="J34" s="107"/>
      <c r="K34" s="107"/>
      <c r="L34" s="107"/>
      <c r="M34" s="107"/>
      <c r="N34" s="107"/>
      <c r="O34" s="107"/>
      <c r="P34" s="107"/>
      <c r="Q34" s="107"/>
      <c r="R34" s="107"/>
      <c r="S34" s="107"/>
      <c r="T34" s="107"/>
      <c r="U34" s="107"/>
      <c r="V34" s="107"/>
      <c r="W34" s="107"/>
      <c r="X34" s="107"/>
      <c r="Y34" s="107"/>
      <c r="Z34" s="107"/>
      <c r="AA34" s="107"/>
      <c r="AB34" s="107"/>
      <c r="AC34" s="107"/>
      <c r="AD34" s="107"/>
      <c r="AE34" s="107"/>
      <c r="AF34" s="107"/>
      <c r="AG34" s="107"/>
      <c r="AH34" s="107"/>
      <c r="AI34" s="107"/>
      <c r="AJ34" s="107"/>
      <c r="AK34" s="107"/>
      <c r="AL34" s="107"/>
      <c r="AM34" s="107"/>
      <c r="AN34" s="107"/>
      <c r="AO34" s="107"/>
      <c r="AP34" s="107"/>
      <c r="AQ34" s="107"/>
      <c r="AR34" s="107"/>
      <c r="AS34" s="107"/>
      <c r="AT34" s="107"/>
      <c r="AU34" s="107"/>
      <c r="AV34" s="107"/>
      <c r="AW34" s="107"/>
      <c r="AX34" s="107"/>
      <c r="AY34" s="107"/>
      <c r="AZ34" s="107"/>
      <c r="BA34" s="107"/>
      <c r="BB34" s="107"/>
      <c r="BC34" s="107"/>
      <c r="BD34" s="107"/>
      <c r="BE34" s="107"/>
      <c r="BF34" s="107"/>
      <c r="BG34" s="107"/>
      <c r="BH34" s="107"/>
      <c r="BI34" s="107"/>
      <c r="BJ34" s="107"/>
      <c r="BK34" s="107"/>
      <c r="BL34" s="108"/>
      <c r="BM34" s="107" t="n">
        <v>1.75</v>
      </c>
      <c r="BN34" s="107"/>
      <c r="BO34" s="107"/>
      <c r="BP34" s="107" t="n">
        <v>6</v>
      </c>
      <c r="BQ34" s="107"/>
      <c r="BR34" s="107"/>
      <c r="BS34" s="107"/>
      <c r="BT34" s="107"/>
      <c r="BU34" s="107"/>
      <c r="BV34" s="107"/>
      <c r="BW34" s="107"/>
      <c r="BX34" s="107"/>
      <c r="BY34" s="107"/>
      <c r="BZ34" s="107"/>
      <c r="CA34" s="107"/>
      <c r="CB34" s="107"/>
      <c r="CC34" s="107"/>
      <c r="CD34" s="107"/>
      <c r="CE34" s="107"/>
      <c r="CF34" s="107"/>
      <c r="CG34" s="107"/>
      <c r="CH34" s="107"/>
      <c r="CI34" s="107"/>
    </row>
    <row r="35" customFormat="false" ht="13.5" hidden="false" customHeight="false" outlineLevel="0" collapsed="false">
      <c r="A35" s="109" t="s">
        <v>42</v>
      </c>
      <c r="B35" s="110"/>
      <c r="C35" s="111" t="s">
        <v>43</v>
      </c>
      <c r="D35" s="112"/>
      <c r="E35" s="113"/>
      <c r="F35" s="100" t="n">
        <f aca="false">H35+I35+J35+K35+M35+L35+N35+O35+P35+Q35+R35+S35+T35+U35+V35+W35+X35+Y35+Z35+AA35+AB35+AC35+AD35+AE35+AF35+AG35+AH35+AI35+AJ35+AK35+AL35+AM35+AN35+AO35+AP35+AQ35+AR35+AS35+AT35+AU35+AV35+AW35+AX35+AY35+AZ35+BA35+BB35+BC35+BD35+BE35+BF35+BG35+BH35+BI35+BJ35+BK35+BL35+BM35+BN35+BO35+BP35+BQ35+BR35</f>
        <v>0</v>
      </c>
      <c r="G35" s="114"/>
      <c r="H35" s="115"/>
      <c r="I35" s="116"/>
      <c r="J35" s="116"/>
      <c r="K35" s="116"/>
      <c r="L35" s="107"/>
      <c r="M35" s="107"/>
      <c r="N35" s="107"/>
      <c r="O35" s="107"/>
      <c r="P35" s="107"/>
      <c r="Q35" s="107"/>
      <c r="R35" s="107"/>
      <c r="S35" s="107"/>
      <c r="T35" s="107"/>
      <c r="U35" s="107"/>
      <c r="V35" s="107"/>
      <c r="W35" s="107"/>
      <c r="X35" s="107"/>
      <c r="Y35" s="107"/>
      <c r="Z35" s="107"/>
      <c r="AA35" s="107"/>
      <c r="AB35" s="107"/>
      <c r="AC35" s="107"/>
      <c r="AD35" s="107"/>
      <c r="AE35" s="107"/>
      <c r="AF35" s="107"/>
      <c r="AG35" s="107"/>
      <c r="AH35" s="107"/>
      <c r="AI35" s="107"/>
      <c r="AJ35" s="107"/>
      <c r="AK35" s="107"/>
      <c r="AL35" s="107"/>
      <c r="AM35" s="107"/>
      <c r="AN35" s="107"/>
      <c r="AO35" s="107"/>
      <c r="AP35" s="107"/>
      <c r="AQ35" s="107"/>
      <c r="AR35" s="107"/>
      <c r="AS35" s="107"/>
      <c r="AT35" s="107"/>
      <c r="AU35" s="107"/>
      <c r="AV35" s="107"/>
      <c r="AW35" s="107"/>
      <c r="AX35" s="107"/>
      <c r="AY35" s="107"/>
      <c r="AZ35" s="107"/>
      <c r="BA35" s="107"/>
      <c r="BB35" s="107"/>
      <c r="BC35" s="107"/>
      <c r="BD35" s="107"/>
      <c r="BE35" s="107"/>
      <c r="BF35" s="107"/>
      <c r="BG35" s="107"/>
      <c r="BH35" s="107"/>
      <c r="BI35" s="107"/>
      <c r="BJ35" s="107"/>
      <c r="BK35" s="107"/>
      <c r="BL35" s="108"/>
      <c r="BM35" s="107"/>
      <c r="BN35" s="107"/>
      <c r="BO35" s="107"/>
      <c r="BP35" s="107"/>
      <c r="BQ35" s="107"/>
      <c r="BR35" s="107"/>
      <c r="BS35" s="107"/>
      <c r="BT35" s="107"/>
      <c r="BU35" s="107"/>
      <c r="BV35" s="107"/>
      <c r="BW35" s="107"/>
      <c r="BX35" s="107"/>
      <c r="BY35" s="107"/>
      <c r="BZ35" s="107"/>
      <c r="CA35" s="107"/>
      <c r="CB35" s="107"/>
      <c r="CC35" s="107"/>
      <c r="CD35" s="107"/>
      <c r="CE35" s="107"/>
      <c r="CF35" s="107"/>
      <c r="CG35" s="107"/>
      <c r="CH35" s="107"/>
      <c r="CI35" s="107"/>
    </row>
    <row r="36" customFormat="false" ht="13.5" hidden="false" customHeight="false" outlineLevel="0" collapsed="false">
      <c r="A36" s="117" t="s">
        <v>42</v>
      </c>
      <c r="B36" s="118"/>
      <c r="C36" s="119" t="s">
        <v>43</v>
      </c>
      <c r="D36" s="120" t="s">
        <v>49</v>
      </c>
      <c r="E36" s="121"/>
      <c r="F36" s="100" t="n">
        <f aca="false">H36+I36+J36+K36+M36+L36+N36+O36+P36+Q36+R36+S36+T36+U36+V36+W36+X36+Y36+Z36+AA36+AB36+AC36+AD36+AE36+AF36+AG36+AH36+AI36+AJ36+AK36+AL36+AM36+AN36+AO36+AP36+AQ36+AR36+AS36+AT36+AU36+AV36+AW36+AX36+AY36+AZ36+BA36+BB36+BC36+BD36+BE36+BF36+BG36+BH36+BI36+BJ36+BK36+BL36+BM36+BN36+BO36+BP36+BQ36+BR36</f>
        <v>152</v>
      </c>
      <c r="G36" s="122"/>
      <c r="H36" s="123" t="n">
        <f aca="false">SUM(H4:H35)</f>
        <v>0</v>
      </c>
      <c r="I36" s="124" t="n">
        <f aca="false">SUM(I4:I35)</f>
        <v>0</v>
      </c>
      <c r="J36" s="125" t="n">
        <f aca="false">SUM(J4:J35)</f>
        <v>0</v>
      </c>
      <c r="K36" s="126" t="n">
        <f aca="false">SUM(K4:K35)</f>
        <v>0</v>
      </c>
      <c r="L36" s="126" t="n">
        <f aca="false">SUM(L4:L35)</f>
        <v>0</v>
      </c>
      <c r="M36" s="127" t="n">
        <f aca="false">SUM(M4:M35)</f>
        <v>0</v>
      </c>
      <c r="N36" s="127"/>
      <c r="O36" s="127" t="n">
        <f aca="false">SUM(O4:O35)</f>
        <v>0</v>
      </c>
      <c r="P36" s="127" t="n">
        <f aca="false">SUM(P4:P35)</f>
        <v>0</v>
      </c>
      <c r="Q36" s="127" t="n">
        <f aca="false">SUM(Q4:Q35)</f>
        <v>0</v>
      </c>
      <c r="R36" s="127"/>
      <c r="S36" s="127" t="n">
        <f aca="false">SUM(S4:S35)</f>
        <v>0</v>
      </c>
      <c r="T36" s="125" t="n">
        <f aca="false">SUM(T4:T35)</f>
        <v>0</v>
      </c>
      <c r="U36" s="125" t="n">
        <f aca="false">SUM(U4:U35)</f>
        <v>0</v>
      </c>
      <c r="V36" s="125" t="n">
        <f aca="false">SUM(V4:V35)</f>
        <v>0</v>
      </c>
      <c r="W36" s="125" t="n">
        <f aca="false">SUM(W4:W35)</f>
        <v>0</v>
      </c>
      <c r="X36" s="125" t="n">
        <f aca="false">SUM(X4:X35)</f>
        <v>9.25</v>
      </c>
      <c r="Y36" s="125" t="n">
        <f aca="false">SUM(Y4:Y35)</f>
        <v>11.75</v>
      </c>
      <c r="Z36" s="125" t="n">
        <f aca="false">SUM(Z4:Z35)</f>
        <v>3</v>
      </c>
      <c r="AA36" s="125" t="n">
        <f aca="false">SUM(AA4:AA35)</f>
        <v>0</v>
      </c>
      <c r="AB36" s="125" t="n">
        <f aca="false">SUM(AB4:AB35)</f>
        <v>0</v>
      </c>
      <c r="AC36" s="125" t="n">
        <f aca="false">SUM(AC4:AC35)</f>
        <v>0</v>
      </c>
      <c r="AD36" s="125" t="n">
        <f aca="false">SUM(AD4:AD35)</f>
        <v>0</v>
      </c>
      <c r="AE36" s="125" t="n">
        <f aca="false">SUM(AE4:AE35)</f>
        <v>0</v>
      </c>
      <c r="AF36" s="125" t="n">
        <f aca="false">SUM(AF4:AF35)</f>
        <v>0</v>
      </c>
      <c r="AG36" s="125" t="n">
        <f aca="false">SUM(AG4:AG35)</f>
        <v>0</v>
      </c>
      <c r="AH36" s="125" t="n">
        <f aca="false">SUM(AH4:AH35)</f>
        <v>0</v>
      </c>
      <c r="AI36" s="125" t="n">
        <f aca="false">SUM(AI4:AI35)</f>
        <v>0</v>
      </c>
      <c r="AJ36" s="125" t="n">
        <f aca="false">SUM(AJ4:AJ35)</f>
        <v>0</v>
      </c>
      <c r="AK36" s="125" t="n">
        <f aca="false">SUM(AK4:AK35)</f>
        <v>0</v>
      </c>
      <c r="AL36" s="125" t="n">
        <f aca="false">SUM(AL4:AL35)</f>
        <v>0</v>
      </c>
      <c r="AM36" s="125" t="n">
        <f aca="false">SUM(AM4:AM35)</f>
        <v>0</v>
      </c>
      <c r="AN36" s="125" t="n">
        <f aca="false">SUM(AN4:AN35)</f>
        <v>0</v>
      </c>
      <c r="AO36" s="125" t="n">
        <f aca="false">SUM(AO4:AO35)</f>
        <v>0</v>
      </c>
      <c r="AP36" s="125" t="n">
        <f aca="false">SUM(AP4:AP35)</f>
        <v>0</v>
      </c>
      <c r="AQ36" s="125" t="n">
        <f aca="false">SUM(AQ4:AQ35)</f>
        <v>0</v>
      </c>
      <c r="AR36" s="125" t="n">
        <f aca="false">SUM(AR4:AR35)</f>
        <v>0</v>
      </c>
      <c r="AS36" s="125" t="n">
        <f aca="false">SUM(AS4:AS35)</f>
        <v>0</v>
      </c>
      <c r="AT36" s="125" t="n">
        <f aca="false">SUM(AT4:AT35)</f>
        <v>0</v>
      </c>
      <c r="AU36" s="125" t="n">
        <f aca="false">SUM(AU4:AU35)</f>
        <v>0</v>
      </c>
      <c r="AV36" s="125" t="n">
        <f aca="false">SUM(AV4:AV35)</f>
        <v>0</v>
      </c>
      <c r="AW36" s="125" t="n">
        <f aca="false">SUM(AW4:AW35)</f>
        <v>6</v>
      </c>
      <c r="AX36" s="125" t="n">
        <f aca="false">SUM(AX4:AX35)</f>
        <v>34.5</v>
      </c>
      <c r="AY36" s="125" t="n">
        <f aca="false">SUM(AY4:AY35)</f>
        <v>5.5</v>
      </c>
      <c r="AZ36" s="125" t="n">
        <f aca="false">SUM(AZ4:AZ35)</f>
        <v>0</v>
      </c>
      <c r="BA36" s="125" t="n">
        <f aca="false">SUM(BA4:BA35)</f>
        <v>0</v>
      </c>
      <c r="BB36" s="125" t="n">
        <f aca="false">SUM(BB4:BB35)</f>
        <v>9.75</v>
      </c>
      <c r="BC36" s="125" t="n">
        <f aca="false">SUM(BC4:BC35)</f>
        <v>0</v>
      </c>
      <c r="BD36" s="125" t="n">
        <f aca="false">SUM(BD4:BD35)</f>
        <v>0</v>
      </c>
      <c r="BE36" s="125" t="n">
        <f aca="false">SUM(BE4:BE35)</f>
        <v>17</v>
      </c>
      <c r="BF36" s="125" t="n">
        <f aca="false">SUM(BF4:BF35)</f>
        <v>0</v>
      </c>
      <c r="BG36" s="125" t="n">
        <f aca="false">SUM(BG4:BG35)</f>
        <v>0</v>
      </c>
      <c r="BH36" s="125" t="n">
        <f aca="false">SUM(BH4:BH35)</f>
        <v>4</v>
      </c>
      <c r="BI36" s="125" t="n">
        <f aca="false">SUM(BI4:BI35)</f>
        <v>10</v>
      </c>
      <c r="BJ36" s="125" t="n">
        <f aca="false">SUM(BJ4:BJ35)</f>
        <v>0</v>
      </c>
      <c r="BK36" s="125" t="n">
        <f aca="false">SUM(BK4:BK35)</f>
        <v>0</v>
      </c>
      <c r="BL36" s="125" t="n">
        <f aca="false">SUM(BL4:BL35)</f>
        <v>0</v>
      </c>
      <c r="BM36" s="125" t="n">
        <f aca="false">SUM(BM4:BM35)</f>
        <v>10.75</v>
      </c>
      <c r="BN36" s="125" t="n">
        <f aca="false">SUM(BN4:BN35)</f>
        <v>15.5</v>
      </c>
      <c r="BO36" s="125" t="n">
        <f aca="false">SUM(BO4:BO35)</f>
        <v>0</v>
      </c>
      <c r="BP36" s="125" t="n">
        <f aca="false">SUM(BP4:BP35)</f>
        <v>15</v>
      </c>
      <c r="BQ36" s="125" t="n">
        <f aca="false">SUM(BQ4:BQ35)</f>
        <v>0</v>
      </c>
      <c r="BR36" s="125" t="n">
        <f aca="false">SUM(BR4:BR35)</f>
        <v>0</v>
      </c>
      <c r="BS36" s="125" t="n">
        <f aca="false">SUM(BS4:BS35)</f>
        <v>0</v>
      </c>
      <c r="BT36" s="125" t="n">
        <f aca="false">SUM(BT4:BT35)</f>
        <v>0</v>
      </c>
      <c r="BU36" s="125" t="n">
        <f aca="false">SUM(BU4:BU35)</f>
        <v>0</v>
      </c>
      <c r="BV36" s="125" t="n">
        <f aca="false">SUM(BV4:BV35)</f>
        <v>0</v>
      </c>
      <c r="BW36" s="125" t="n">
        <f aca="false">SUM(BW4:BW35)</f>
        <v>0</v>
      </c>
      <c r="BX36" s="125" t="n">
        <f aca="false">SUM(BX4:BX35)</f>
        <v>0</v>
      </c>
      <c r="BY36" s="125" t="n">
        <f aca="false">SUM(BY4:BY35)</f>
        <v>0</v>
      </c>
      <c r="BZ36" s="125" t="n">
        <f aca="false">SUM(BZ4:BZ35)</f>
        <v>0</v>
      </c>
      <c r="CA36" s="125" t="n">
        <f aca="false">SUM(CA4:CA35)</f>
        <v>0</v>
      </c>
      <c r="CB36" s="125" t="n">
        <f aca="false">SUM(CB4:CB35)</f>
        <v>0</v>
      </c>
      <c r="CC36" s="125" t="n">
        <f aca="false">SUM(CC4:CC35)</f>
        <v>0</v>
      </c>
      <c r="CD36" s="125" t="n">
        <f aca="false">SUM(CD4:CD35)</f>
        <v>0</v>
      </c>
      <c r="CE36" s="125" t="n">
        <f aca="false">SUM(CE4:CE35)</f>
        <v>0</v>
      </c>
      <c r="CF36" s="125" t="n">
        <f aca="false">SUM(CF4:CF35)</f>
        <v>0</v>
      </c>
      <c r="CG36" s="125" t="n">
        <f aca="false">SUM(CG4:CG35)</f>
        <v>0</v>
      </c>
      <c r="CH36" s="125" t="n">
        <f aca="false">SUM(CH4:CH35)</f>
        <v>0</v>
      </c>
      <c r="CI36" s="128" t="n">
        <f aca="false">SUM(CI4:CI35)</f>
        <v>0</v>
      </c>
    </row>
    <row r="37" customFormat="false" ht="12.75" hidden="false" customHeight="false" outlineLevel="0" collapsed="false">
      <c r="A37" s="95" t="s">
        <v>42</v>
      </c>
      <c r="B37" s="96"/>
      <c r="C37" s="97" t="s">
        <v>50</v>
      </c>
      <c r="D37" s="98" t="n">
        <v>1</v>
      </c>
      <c r="E37" s="99" t="s">
        <v>44</v>
      </c>
      <c r="F37" s="100" t="n">
        <f aca="false">H37+I37+J37+K37+M37+L37+N37+O37+P37+Q37+R37+S37+T37+U37+V37+W37+X37+Y37+Z37+AA37+AB37+AC37+AD37+AE37+AF37+AG37+AH37+AI37+AJ37+AK37+AL37+AM37+AN37+AO37+AP37+AQ37+AR37+AS37+AT37+AU37+AV37+AW37+AX37+AY37+AZ37+BA37+BB37+BC37+BD37+BE37+BF37+BG37+BH37+BI37+BJ37+BK37+BL37+BM37+BN37+BO37+BP37+BQ37+BR37</f>
        <v>0</v>
      </c>
      <c r="G37" s="101"/>
      <c r="H37" s="102"/>
      <c r="I37" s="103"/>
      <c r="J37" s="103"/>
      <c r="K37" s="103"/>
      <c r="L37" s="103"/>
      <c r="M37" s="103"/>
      <c r="N37" s="103"/>
      <c r="O37" s="103"/>
      <c r="P37" s="103"/>
      <c r="Q37" s="103"/>
      <c r="R37" s="103"/>
      <c r="S37" s="103"/>
      <c r="T37" s="103"/>
      <c r="U37" s="103"/>
      <c r="V37" s="103"/>
      <c r="W37" s="103"/>
      <c r="X37" s="103"/>
      <c r="Y37" s="103"/>
      <c r="Z37" s="103"/>
      <c r="AA37" s="103"/>
      <c r="AB37" s="103"/>
      <c r="AC37" s="103"/>
      <c r="AD37" s="103"/>
      <c r="AE37" s="103"/>
      <c r="AF37" s="103"/>
      <c r="AG37" s="103"/>
      <c r="AH37" s="103"/>
      <c r="AI37" s="103"/>
      <c r="AJ37" s="103"/>
      <c r="AK37" s="103"/>
      <c r="AL37" s="103"/>
      <c r="AM37" s="103"/>
      <c r="AN37" s="103"/>
      <c r="AO37" s="103"/>
      <c r="AP37" s="103"/>
      <c r="AQ37" s="103"/>
      <c r="AR37" s="103"/>
      <c r="AS37" s="103"/>
      <c r="AT37" s="103"/>
      <c r="AU37" s="103"/>
      <c r="AV37" s="103"/>
      <c r="AW37" s="103"/>
      <c r="AX37" s="103"/>
      <c r="AY37" s="103"/>
      <c r="AZ37" s="103"/>
      <c r="BA37" s="103"/>
      <c r="BB37" s="103"/>
      <c r="BC37" s="103"/>
      <c r="BD37" s="103"/>
      <c r="BE37" s="103"/>
      <c r="BF37" s="103"/>
      <c r="BG37" s="103"/>
      <c r="BH37" s="103"/>
      <c r="BI37" s="103"/>
      <c r="BJ37" s="103"/>
      <c r="BK37" s="103"/>
      <c r="BL37" s="104"/>
      <c r="BM37" s="103"/>
      <c r="BN37" s="103"/>
      <c r="BO37" s="103"/>
      <c r="BP37" s="103"/>
      <c r="BQ37" s="103"/>
      <c r="BR37" s="103"/>
      <c r="BS37" s="103"/>
      <c r="BT37" s="103"/>
      <c r="BU37" s="103"/>
      <c r="BV37" s="103"/>
      <c r="BW37" s="103"/>
      <c r="BX37" s="103"/>
      <c r="BY37" s="103"/>
      <c r="BZ37" s="103"/>
      <c r="CA37" s="103"/>
      <c r="CB37" s="103"/>
      <c r="CC37" s="103"/>
      <c r="CD37" s="103"/>
      <c r="CE37" s="103"/>
      <c r="CF37" s="103"/>
      <c r="CG37" s="103"/>
      <c r="CH37" s="103"/>
      <c r="CI37" s="103"/>
    </row>
    <row r="38" customFormat="false" ht="12.75" hidden="false" customHeight="false" outlineLevel="0" collapsed="false">
      <c r="A38" s="95" t="s">
        <v>42</v>
      </c>
      <c r="B38" s="96"/>
      <c r="C38" s="97" t="s">
        <v>50</v>
      </c>
      <c r="D38" s="98" t="n">
        <v>2</v>
      </c>
      <c r="E38" s="99" t="s">
        <v>44</v>
      </c>
      <c r="F38" s="100" t="n">
        <f aca="false">H38+I38+J38+K38+M38+L38+N38+O38+P38+Q38+R38+S38+T38+U38+V38+W38+X38+Y38+Z38+AA38+AB38+AC38+AD38+AE38+AF38+AG38+AH38+AI38+AJ38+AK38+AL38+AM38+AN38+AO38+AP38+AQ38+AR38+AS38+AT38+AU38+AV38+AW38+AX38+AY38+AZ38+BA38+BB38+BC38+BD38+BE38+BF38+BG38+BH38+BI38+BJ38+BK38+BL38+BM38+BN38+BO38+BP38+BQ38+BR38</f>
        <v>0</v>
      </c>
      <c r="G38" s="105"/>
      <c r="H38" s="106"/>
      <c r="I38" s="107"/>
      <c r="J38" s="107"/>
      <c r="K38" s="107"/>
      <c r="L38" s="107"/>
      <c r="M38" s="107"/>
      <c r="N38" s="107"/>
      <c r="O38" s="107"/>
      <c r="P38" s="107"/>
      <c r="Q38" s="107"/>
      <c r="R38" s="107"/>
      <c r="S38" s="107"/>
      <c r="T38" s="107"/>
      <c r="U38" s="107"/>
      <c r="V38" s="107"/>
      <c r="W38" s="107"/>
      <c r="X38" s="107"/>
      <c r="Y38" s="107"/>
      <c r="Z38" s="107"/>
      <c r="AA38" s="107"/>
      <c r="AB38" s="107"/>
      <c r="AC38" s="107"/>
      <c r="AD38" s="107"/>
      <c r="AE38" s="107"/>
      <c r="AF38" s="107"/>
      <c r="AG38" s="107"/>
      <c r="AH38" s="107"/>
      <c r="AI38" s="107"/>
      <c r="AJ38" s="107"/>
      <c r="AK38" s="107"/>
      <c r="AL38" s="107"/>
      <c r="AM38" s="107"/>
      <c r="AN38" s="107"/>
      <c r="AO38" s="107"/>
      <c r="AP38" s="107"/>
      <c r="AQ38" s="107"/>
      <c r="AR38" s="107"/>
      <c r="AS38" s="107"/>
      <c r="AT38" s="107"/>
      <c r="AU38" s="107"/>
      <c r="AV38" s="107"/>
      <c r="AW38" s="107"/>
      <c r="AX38" s="107"/>
      <c r="AY38" s="107"/>
      <c r="AZ38" s="107"/>
      <c r="BA38" s="107"/>
      <c r="BB38" s="107"/>
      <c r="BC38" s="107"/>
      <c r="BD38" s="107"/>
      <c r="BE38" s="107"/>
      <c r="BF38" s="107"/>
      <c r="BG38" s="107"/>
      <c r="BH38" s="107"/>
      <c r="BI38" s="107"/>
      <c r="BJ38" s="107"/>
      <c r="BK38" s="107"/>
      <c r="BL38" s="108"/>
      <c r="BM38" s="107"/>
      <c r="BN38" s="107"/>
      <c r="BO38" s="107"/>
      <c r="BP38" s="107"/>
      <c r="BQ38" s="107"/>
      <c r="BR38" s="107"/>
      <c r="BS38" s="107"/>
      <c r="BT38" s="107"/>
      <c r="BU38" s="107"/>
      <c r="BV38" s="107"/>
      <c r="BW38" s="107"/>
      <c r="BX38" s="107"/>
      <c r="BY38" s="107"/>
      <c r="BZ38" s="107"/>
      <c r="CA38" s="107"/>
      <c r="CB38" s="107"/>
      <c r="CC38" s="107"/>
      <c r="CD38" s="107"/>
      <c r="CE38" s="107"/>
      <c r="CF38" s="107"/>
      <c r="CG38" s="107"/>
      <c r="CH38" s="107"/>
      <c r="CI38" s="107"/>
    </row>
    <row r="39" customFormat="false" ht="12.75" hidden="false" customHeight="false" outlineLevel="0" collapsed="false">
      <c r="A39" s="95" t="s">
        <v>42</v>
      </c>
      <c r="B39" s="96"/>
      <c r="C39" s="97" t="s">
        <v>50</v>
      </c>
      <c r="D39" s="98" t="n">
        <v>3</v>
      </c>
      <c r="E39" s="99" t="s">
        <v>44</v>
      </c>
      <c r="F39" s="100" t="n">
        <f aca="false">H39+I39+J39+K39+M39+L39+N39+O39+P39+Q39+R39+S39+T39+U39+V39+W39+X39+Y39+Z39+AA39+AB39+AC39+AD39+AE39+AF39+AG39+AH39+AI39+AJ39+AK39+AL39+AM39+AN39+AO39+AP39+AQ39+AR39+AS39+AT39+AU39+AV39+AW39+AX39+AY39+AZ39+BA39+BB39+BC39+BD39+BE39+BF39+BG39+BH39+BI39+BJ39+BK39+BL39+BM39+BN39+BO39+BP39+BQ39+BR39</f>
        <v>7.75</v>
      </c>
      <c r="G39" s="105"/>
      <c r="H39" s="106"/>
      <c r="I39" s="107"/>
      <c r="J39" s="107"/>
      <c r="K39" s="107"/>
      <c r="L39" s="107"/>
      <c r="M39" s="107"/>
      <c r="N39" s="107"/>
      <c r="O39" s="107"/>
      <c r="P39" s="107"/>
      <c r="Q39" s="107"/>
      <c r="R39" s="107"/>
      <c r="S39" s="107"/>
      <c r="T39" s="107"/>
      <c r="U39" s="107"/>
      <c r="V39" s="107"/>
      <c r="W39" s="107"/>
      <c r="X39" s="107" t="n">
        <v>6.25</v>
      </c>
      <c r="Y39" s="107"/>
      <c r="Z39" s="107"/>
      <c r="AA39" s="107"/>
      <c r="AB39" s="107"/>
      <c r="AC39" s="107"/>
      <c r="AD39" s="107"/>
      <c r="AE39" s="107"/>
      <c r="AF39" s="107" t="n">
        <v>1.5</v>
      </c>
      <c r="AG39" s="107"/>
      <c r="AH39" s="107"/>
      <c r="AI39" s="107"/>
      <c r="AJ39" s="107"/>
      <c r="AK39" s="107"/>
      <c r="AL39" s="107"/>
      <c r="AM39" s="107"/>
      <c r="AN39" s="107"/>
      <c r="AO39" s="107"/>
      <c r="AP39" s="107"/>
      <c r="AQ39" s="107"/>
      <c r="AR39" s="107"/>
      <c r="AS39" s="107"/>
      <c r="AT39" s="107"/>
      <c r="AU39" s="107"/>
      <c r="AV39" s="107"/>
      <c r="AW39" s="107"/>
      <c r="AX39" s="107"/>
      <c r="AY39" s="107"/>
      <c r="AZ39" s="107"/>
      <c r="BA39" s="107"/>
      <c r="BB39" s="107"/>
      <c r="BC39" s="107"/>
      <c r="BD39" s="107"/>
      <c r="BE39" s="107"/>
      <c r="BF39" s="107"/>
      <c r="BG39" s="107"/>
      <c r="BH39" s="107"/>
      <c r="BI39" s="107"/>
      <c r="BJ39" s="107"/>
      <c r="BK39" s="107"/>
      <c r="BL39" s="108"/>
      <c r="BM39" s="107"/>
      <c r="BN39" s="107"/>
      <c r="BO39" s="107"/>
      <c r="BP39" s="107"/>
      <c r="BQ39" s="107"/>
      <c r="BR39" s="107"/>
      <c r="BS39" s="107"/>
      <c r="BT39" s="107"/>
      <c r="BU39" s="107"/>
      <c r="BV39" s="107"/>
      <c r="BW39" s="107"/>
      <c r="BX39" s="107"/>
      <c r="BY39" s="107"/>
      <c r="BZ39" s="107"/>
      <c r="CA39" s="107"/>
      <c r="CB39" s="107"/>
      <c r="CC39" s="107"/>
      <c r="CD39" s="107"/>
      <c r="CE39" s="107"/>
      <c r="CF39" s="107"/>
      <c r="CG39" s="107"/>
      <c r="CH39" s="107"/>
      <c r="CI39" s="107"/>
    </row>
    <row r="40" customFormat="false" ht="12.75" hidden="false" customHeight="false" outlineLevel="0" collapsed="false">
      <c r="A40" s="95" t="s">
        <v>42</v>
      </c>
      <c r="B40" s="96"/>
      <c r="C40" s="97" t="s">
        <v>50</v>
      </c>
      <c r="D40" s="98" t="n">
        <v>4</v>
      </c>
      <c r="E40" s="99" t="s">
        <v>44</v>
      </c>
      <c r="F40" s="100" t="n">
        <f aca="false">H40+I40+J40+K40+M40+L40+N40+O40+P40+Q40+R40+S40+T40+U40+V40+W40+X40+Y40+Z40+AA40+AB40+AC40+AD40+AE40+AF40+AG40+AH40+AI40+AJ40+AK40+AL40+AM40+AN40+AO40+AP40+AQ40+AR40+AS40+AT40+AU40+AV40+AW40+AX40+AY40+AZ40+BA40+BB40+BC40+BD40+BE40+BF40+BG40+BH40+BI40+BJ40+BK40+BL40+BM40+BN40+BO40+BP40+BQ40+BR40</f>
        <v>7.75</v>
      </c>
      <c r="G40" s="105"/>
      <c r="H40" s="106"/>
      <c r="I40" s="107"/>
      <c r="J40" s="107"/>
      <c r="K40" s="107"/>
      <c r="L40" s="107"/>
      <c r="M40" s="107"/>
      <c r="N40" s="107"/>
      <c r="O40" s="107"/>
      <c r="P40" s="107"/>
      <c r="Q40" s="107"/>
      <c r="R40" s="107"/>
      <c r="S40" s="107"/>
      <c r="T40" s="107"/>
      <c r="U40" s="107"/>
      <c r="V40" s="107"/>
      <c r="W40" s="107"/>
      <c r="X40" s="107" t="n">
        <v>7.5</v>
      </c>
      <c r="Y40" s="107" t="n">
        <v>0.25</v>
      </c>
      <c r="Z40" s="107"/>
      <c r="AA40" s="107"/>
      <c r="AB40" s="107"/>
      <c r="AC40" s="107"/>
      <c r="AD40" s="107"/>
      <c r="AE40" s="107"/>
      <c r="AF40" s="107"/>
      <c r="AG40" s="107"/>
      <c r="AH40" s="107"/>
      <c r="AI40" s="107"/>
      <c r="AJ40" s="107"/>
      <c r="AK40" s="107"/>
      <c r="AL40" s="107"/>
      <c r="AM40" s="107"/>
      <c r="AN40" s="107"/>
      <c r="AO40" s="107"/>
      <c r="AP40" s="107"/>
      <c r="AQ40" s="107"/>
      <c r="AR40" s="107"/>
      <c r="AS40" s="107"/>
      <c r="AT40" s="107"/>
      <c r="AU40" s="107"/>
      <c r="AV40" s="107"/>
      <c r="AW40" s="107"/>
      <c r="AX40" s="107"/>
      <c r="AY40" s="107"/>
      <c r="AZ40" s="107"/>
      <c r="BA40" s="107"/>
      <c r="BB40" s="107"/>
      <c r="BC40" s="107"/>
      <c r="BD40" s="107"/>
      <c r="BE40" s="107"/>
      <c r="BF40" s="107"/>
      <c r="BG40" s="107"/>
      <c r="BH40" s="107"/>
      <c r="BI40" s="107"/>
      <c r="BJ40" s="107"/>
      <c r="BK40" s="107"/>
      <c r="BL40" s="108"/>
      <c r="BM40" s="107"/>
      <c r="BN40" s="107"/>
      <c r="BO40" s="107"/>
      <c r="BP40" s="107"/>
      <c r="BQ40" s="107"/>
      <c r="BR40" s="107"/>
      <c r="BS40" s="107"/>
      <c r="BT40" s="107"/>
      <c r="BU40" s="107"/>
      <c r="BV40" s="107"/>
      <c r="BW40" s="107"/>
      <c r="BX40" s="107"/>
      <c r="BY40" s="107"/>
      <c r="BZ40" s="107"/>
      <c r="CA40" s="107"/>
      <c r="CB40" s="107"/>
      <c r="CC40" s="107"/>
      <c r="CD40" s="107"/>
      <c r="CE40" s="107"/>
      <c r="CF40" s="107"/>
      <c r="CG40" s="107"/>
      <c r="CH40" s="107"/>
      <c r="CI40" s="107"/>
    </row>
    <row r="41" customFormat="false" ht="12.75" hidden="false" customHeight="false" outlineLevel="0" collapsed="false">
      <c r="A41" s="95" t="s">
        <v>42</v>
      </c>
      <c r="B41" s="96"/>
      <c r="C41" s="97" t="s">
        <v>50</v>
      </c>
      <c r="D41" s="98" t="n">
        <v>5</v>
      </c>
      <c r="E41" s="99" t="s">
        <v>44</v>
      </c>
      <c r="F41" s="100" t="n">
        <f aca="false">H41+I41+J41+K41+M41+L41+N41+O41+P41+Q41+R41+S41+T41+U41+V41+W41+X41+Y41+Z41+AA41+AB41+AC41+AD41+AE41+AF41+AG41+AH41+AI41+AJ41+AK41+AL41+AM41+AN41+AO41+AP41+AQ41+AR41+AS41+AT41+AU41+AV41+AW41+AX41+AY41+AZ41+BA41+BB41+BC41+BD41+BE41+BF41+BG41+BH41+BI41+BJ41+BK41+BL41+BM41+BN41+BO41+BP41+BQ41+BR41</f>
        <v>7</v>
      </c>
      <c r="G41" s="105"/>
      <c r="H41" s="106"/>
      <c r="I41" s="107"/>
      <c r="J41" s="107"/>
      <c r="K41" s="107"/>
      <c r="L41" s="107"/>
      <c r="M41" s="107"/>
      <c r="N41" s="107"/>
      <c r="O41" s="107"/>
      <c r="P41" s="107"/>
      <c r="Q41" s="107"/>
      <c r="R41" s="107"/>
      <c r="S41" s="107"/>
      <c r="T41" s="107"/>
      <c r="U41" s="107"/>
      <c r="V41" s="107"/>
      <c r="W41" s="107"/>
      <c r="X41" s="107"/>
      <c r="Y41" s="107" t="n">
        <v>7</v>
      </c>
      <c r="Z41" s="107"/>
      <c r="AA41" s="107"/>
      <c r="AB41" s="107"/>
      <c r="AC41" s="107"/>
      <c r="AD41" s="107"/>
      <c r="AE41" s="107"/>
      <c r="AF41" s="107"/>
      <c r="AG41" s="107"/>
      <c r="AH41" s="107"/>
      <c r="AI41" s="107"/>
      <c r="AJ41" s="107"/>
      <c r="AK41" s="107"/>
      <c r="AL41" s="107"/>
      <c r="AM41" s="107"/>
      <c r="AN41" s="107"/>
      <c r="AO41" s="107"/>
      <c r="AP41" s="107"/>
      <c r="AQ41" s="107"/>
      <c r="AR41" s="107"/>
      <c r="AS41" s="107"/>
      <c r="AT41" s="107"/>
      <c r="AU41" s="107"/>
      <c r="AV41" s="107"/>
      <c r="AW41" s="107"/>
      <c r="AX41" s="107"/>
      <c r="AY41" s="107"/>
      <c r="AZ41" s="107"/>
      <c r="BA41" s="107"/>
      <c r="BB41" s="107"/>
      <c r="BC41" s="107"/>
      <c r="BD41" s="107"/>
      <c r="BE41" s="107"/>
      <c r="BF41" s="107"/>
      <c r="BG41" s="107"/>
      <c r="BH41" s="107"/>
      <c r="BI41" s="107"/>
      <c r="BJ41" s="107"/>
      <c r="BK41" s="107"/>
      <c r="BL41" s="108"/>
      <c r="BM41" s="107"/>
      <c r="BN41" s="107"/>
      <c r="BO41" s="107"/>
      <c r="BP41" s="107"/>
      <c r="BQ41" s="107"/>
      <c r="BR41" s="107"/>
      <c r="BS41" s="107"/>
      <c r="BT41" s="107"/>
      <c r="BU41" s="107"/>
      <c r="BV41" s="107"/>
      <c r="BW41" s="107"/>
      <c r="BX41" s="107"/>
      <c r="BY41" s="107"/>
      <c r="BZ41" s="107"/>
      <c r="CA41" s="107"/>
      <c r="CB41" s="107"/>
      <c r="CC41" s="107"/>
      <c r="CD41" s="107"/>
      <c r="CE41" s="107"/>
      <c r="CF41" s="107"/>
      <c r="CG41" s="107"/>
      <c r="CH41" s="107"/>
      <c r="CI41" s="107"/>
    </row>
    <row r="42" customFormat="false" ht="12.75" hidden="false" customHeight="false" outlineLevel="0" collapsed="false">
      <c r="A42" s="95" t="s">
        <v>42</v>
      </c>
      <c r="B42" s="96"/>
      <c r="C42" s="97" t="s">
        <v>50</v>
      </c>
      <c r="D42" s="98" t="n">
        <v>6</v>
      </c>
      <c r="E42" s="99" t="s">
        <v>44</v>
      </c>
      <c r="F42" s="100" t="n">
        <f aca="false">H42+I42+J42+K42+M42+L42+N42+O42+P42+Q42+R42+S42+T42+U42+V42+W42+X42+Y42+Z42+AA42+AB42+AC42+AD42+AE42+AF42+AG42+AH42+AI42+AJ42+AK42+AL42+AM42+AN42+AO42+AP42+AQ42+AR42+AS42+AT42+AU42+AV42+AW42+AX42+AY42+AZ42+BA42+BB42+BC42+BD42+BE42+BF42+BG42+BH42+BI42+BJ42+BK42+BL42+BM42+BN42+BO42+BP42+BQ42+BR42</f>
        <v>0</v>
      </c>
      <c r="G42" s="101"/>
      <c r="H42" s="102"/>
      <c r="I42" s="103"/>
      <c r="J42" s="103"/>
      <c r="K42" s="103"/>
      <c r="L42" s="103"/>
      <c r="M42" s="103"/>
      <c r="N42" s="103"/>
      <c r="O42" s="103"/>
      <c r="P42" s="103"/>
      <c r="Q42" s="103"/>
      <c r="R42" s="103"/>
      <c r="S42" s="103"/>
      <c r="T42" s="103"/>
      <c r="U42" s="103"/>
      <c r="V42" s="103"/>
      <c r="W42" s="103"/>
      <c r="X42" s="103"/>
      <c r="Y42" s="103"/>
      <c r="Z42" s="103"/>
      <c r="AA42" s="103"/>
      <c r="AB42" s="103"/>
      <c r="AC42" s="103"/>
      <c r="AD42" s="103"/>
      <c r="AE42" s="103"/>
      <c r="AF42" s="103"/>
      <c r="AG42" s="103"/>
      <c r="AH42" s="103"/>
      <c r="AI42" s="103"/>
      <c r="AJ42" s="103"/>
      <c r="AK42" s="103"/>
      <c r="AL42" s="103"/>
      <c r="AM42" s="103"/>
      <c r="AN42" s="103"/>
      <c r="AO42" s="103"/>
      <c r="AP42" s="103"/>
      <c r="AQ42" s="103"/>
      <c r="AR42" s="103"/>
      <c r="AS42" s="103"/>
      <c r="AT42" s="103"/>
      <c r="AU42" s="103"/>
      <c r="AV42" s="103"/>
      <c r="AW42" s="103"/>
      <c r="AX42" s="103"/>
      <c r="AY42" s="103"/>
      <c r="AZ42" s="103"/>
      <c r="BA42" s="103"/>
      <c r="BB42" s="103"/>
      <c r="BC42" s="103"/>
      <c r="BD42" s="103"/>
      <c r="BE42" s="103"/>
      <c r="BF42" s="103"/>
      <c r="BG42" s="103"/>
      <c r="BH42" s="103"/>
      <c r="BI42" s="103"/>
      <c r="BJ42" s="103"/>
      <c r="BK42" s="103"/>
      <c r="BL42" s="104"/>
      <c r="BM42" s="103"/>
      <c r="BN42" s="103"/>
      <c r="BO42" s="103"/>
      <c r="BP42" s="103"/>
      <c r="BQ42" s="103"/>
      <c r="BR42" s="103"/>
      <c r="BS42" s="103"/>
      <c r="BT42" s="103"/>
      <c r="BU42" s="103"/>
      <c r="BV42" s="103"/>
      <c r="BW42" s="103"/>
      <c r="BX42" s="103"/>
      <c r="BY42" s="103"/>
      <c r="BZ42" s="103"/>
      <c r="CA42" s="103"/>
      <c r="CB42" s="103"/>
      <c r="CC42" s="103"/>
      <c r="CD42" s="103"/>
      <c r="CE42" s="103"/>
      <c r="CF42" s="103"/>
      <c r="CG42" s="103"/>
      <c r="CH42" s="103"/>
      <c r="CI42" s="103"/>
    </row>
    <row r="43" customFormat="false" ht="12.75" hidden="false" customHeight="false" outlineLevel="0" collapsed="false">
      <c r="A43" s="95" t="s">
        <v>42</v>
      </c>
      <c r="B43" s="96"/>
      <c r="C43" s="97" t="s">
        <v>50</v>
      </c>
      <c r="D43" s="98" t="n">
        <v>7</v>
      </c>
      <c r="E43" s="99" t="s">
        <v>44</v>
      </c>
      <c r="F43" s="100" t="n">
        <f aca="false">H43+I43+J43+K43+M43+L43+N43+O43+P43+Q43+R43+S43+T43+U43+V43+W43+X43+Y43+Z43+AA43+AB43+AC43+AD43+AE43+AF43+AG43+AH43+AI43+AJ43+AK43+AL43+AM43+AN43+AO43+AP43+AQ43+AR43+AS43+AT43+AU43+AV43+AW43+AX43+AY43+AZ43+BA43+BB43+BC43+BD43+BE43+BF43+BG43+BH43+BI43+BJ43+BK43+BL43+BM43+BN43+BO43+BP43+BQ43+BR43</f>
        <v>0</v>
      </c>
      <c r="G43" s="101" t="n">
        <f aca="false">SUM(F37:F42)</f>
        <v>22.5</v>
      </c>
      <c r="H43" s="102"/>
      <c r="I43" s="103"/>
      <c r="J43" s="103"/>
      <c r="K43" s="103"/>
      <c r="L43" s="103"/>
      <c r="M43" s="103"/>
      <c r="N43" s="103"/>
      <c r="O43" s="103"/>
      <c r="P43" s="103"/>
      <c r="Q43" s="103"/>
      <c r="R43" s="103"/>
      <c r="S43" s="103"/>
      <c r="T43" s="103"/>
      <c r="U43" s="103"/>
      <c r="V43" s="103"/>
      <c r="W43" s="103"/>
      <c r="X43" s="103"/>
      <c r="Y43" s="103"/>
      <c r="Z43" s="103"/>
      <c r="AA43" s="103"/>
      <c r="AB43" s="103"/>
      <c r="AC43" s="103"/>
      <c r="AD43" s="103"/>
      <c r="AE43" s="103"/>
      <c r="AF43" s="103"/>
      <c r="AG43" s="103"/>
      <c r="AH43" s="103"/>
      <c r="AI43" s="103"/>
      <c r="AJ43" s="103"/>
      <c r="AK43" s="103"/>
      <c r="AL43" s="103"/>
      <c r="AM43" s="103"/>
      <c r="AN43" s="103"/>
      <c r="AO43" s="103"/>
      <c r="AP43" s="103"/>
      <c r="AQ43" s="103"/>
      <c r="AR43" s="103"/>
      <c r="AS43" s="103"/>
      <c r="AT43" s="103"/>
      <c r="AU43" s="103"/>
      <c r="AV43" s="103"/>
      <c r="AW43" s="103"/>
      <c r="AX43" s="103"/>
      <c r="AY43" s="103"/>
      <c r="AZ43" s="103"/>
      <c r="BA43" s="103"/>
      <c r="BB43" s="103"/>
      <c r="BC43" s="103"/>
      <c r="BD43" s="103"/>
      <c r="BE43" s="103"/>
      <c r="BF43" s="103"/>
      <c r="BG43" s="103"/>
      <c r="BH43" s="103"/>
      <c r="BI43" s="103"/>
      <c r="BJ43" s="103"/>
      <c r="BK43" s="103"/>
      <c r="BL43" s="104"/>
      <c r="BM43" s="103"/>
      <c r="BN43" s="103"/>
      <c r="BO43" s="103"/>
      <c r="BP43" s="103"/>
      <c r="BQ43" s="103"/>
      <c r="BR43" s="103"/>
      <c r="BS43" s="103"/>
      <c r="BT43" s="103"/>
      <c r="BU43" s="103"/>
      <c r="BV43" s="103"/>
      <c r="BW43" s="103"/>
      <c r="BX43" s="103"/>
      <c r="BY43" s="103"/>
      <c r="BZ43" s="103"/>
      <c r="CA43" s="103"/>
      <c r="CB43" s="103"/>
      <c r="CC43" s="103"/>
      <c r="CD43" s="103"/>
      <c r="CE43" s="103"/>
      <c r="CF43" s="103"/>
      <c r="CG43" s="103"/>
      <c r="CH43" s="103"/>
      <c r="CI43" s="103"/>
    </row>
    <row r="44" customFormat="false" ht="12.75" hidden="false" customHeight="false" outlineLevel="0" collapsed="false">
      <c r="A44" s="95" t="s">
        <v>42</v>
      </c>
      <c r="B44" s="96"/>
      <c r="C44" s="97" t="s">
        <v>50</v>
      </c>
      <c r="D44" s="98" t="n">
        <v>8</v>
      </c>
      <c r="E44" s="99" t="s">
        <v>45</v>
      </c>
      <c r="F44" s="100" t="n">
        <f aca="false">H44+I44+J44+K44+M44+L44+N44+O44+P44+Q44+R44+S44+T44+U44+V44+W44+X44+Y44+Z44+AA44+AB44+AC44+AD44+AE44+AF44+AG44+AH44+AI44+AJ44+AK44+AL44+AM44+AN44+AO44+AP44+AQ44+AR44+AS44+AT44+AU44+AV44+AW44+AX44+AY44+AZ44+BA44+BB44+BC44+BD44+BE44+BF44+BG44+BH44+BI44+BJ44+BK44+BL44+BM44+BN44+BO44+BP44+BQ44+BR44</f>
        <v>0</v>
      </c>
      <c r="G44" s="105"/>
      <c r="H44" s="106"/>
      <c r="I44" s="107"/>
      <c r="J44" s="107"/>
      <c r="K44" s="107"/>
      <c r="L44" s="107"/>
      <c r="M44" s="107"/>
      <c r="N44" s="107"/>
      <c r="O44" s="107"/>
      <c r="P44" s="107"/>
      <c r="Q44" s="107"/>
      <c r="R44" s="107"/>
      <c r="S44" s="107"/>
      <c r="T44" s="107"/>
      <c r="U44" s="107"/>
      <c r="V44" s="107"/>
      <c r="W44" s="107"/>
      <c r="X44" s="107"/>
      <c r="Y44" s="107"/>
      <c r="Z44" s="107"/>
      <c r="AA44" s="107"/>
      <c r="AB44" s="107"/>
      <c r="AC44" s="107"/>
      <c r="AD44" s="107"/>
      <c r="AE44" s="107"/>
      <c r="AF44" s="107"/>
      <c r="AG44" s="107"/>
      <c r="AH44" s="107"/>
      <c r="AI44" s="107"/>
      <c r="AJ44" s="107"/>
      <c r="AK44" s="107"/>
      <c r="AL44" s="107"/>
      <c r="AM44" s="107"/>
      <c r="AN44" s="107"/>
      <c r="AO44" s="107"/>
      <c r="AP44" s="107"/>
      <c r="AQ44" s="107"/>
      <c r="AR44" s="107"/>
      <c r="AS44" s="107"/>
      <c r="AT44" s="107"/>
      <c r="AU44" s="107"/>
      <c r="AV44" s="107"/>
      <c r="AW44" s="107"/>
      <c r="AX44" s="107"/>
      <c r="AY44" s="107"/>
      <c r="AZ44" s="107"/>
      <c r="BA44" s="107"/>
      <c r="BB44" s="107"/>
      <c r="BC44" s="107"/>
      <c r="BD44" s="107"/>
      <c r="BE44" s="107"/>
      <c r="BF44" s="107"/>
      <c r="BG44" s="107"/>
      <c r="BH44" s="107"/>
      <c r="BI44" s="107"/>
      <c r="BJ44" s="107"/>
      <c r="BK44" s="107"/>
      <c r="BL44" s="108"/>
      <c r="BM44" s="107"/>
      <c r="BN44" s="107"/>
      <c r="BO44" s="107"/>
      <c r="BP44" s="107"/>
      <c r="BQ44" s="107"/>
      <c r="BR44" s="107"/>
      <c r="BS44" s="107"/>
      <c r="BT44" s="107"/>
      <c r="BU44" s="107"/>
      <c r="BV44" s="107"/>
      <c r="BW44" s="107"/>
      <c r="BX44" s="107"/>
      <c r="BY44" s="107"/>
      <c r="BZ44" s="107"/>
      <c r="CA44" s="107"/>
      <c r="CB44" s="107"/>
      <c r="CC44" s="107"/>
      <c r="CD44" s="107"/>
      <c r="CE44" s="107"/>
      <c r="CF44" s="107"/>
      <c r="CG44" s="107"/>
      <c r="CH44" s="107"/>
      <c r="CI44" s="107"/>
    </row>
    <row r="45" customFormat="false" ht="12.75" hidden="false" customHeight="false" outlineLevel="0" collapsed="false">
      <c r="A45" s="95" t="s">
        <v>42</v>
      </c>
      <c r="B45" s="96"/>
      <c r="C45" s="97" t="s">
        <v>50</v>
      </c>
      <c r="D45" s="98" t="n">
        <v>9</v>
      </c>
      <c r="E45" s="99" t="s">
        <v>45</v>
      </c>
      <c r="F45" s="100" t="n">
        <f aca="false">H45+I45+J45+K45+M45+L45+N45+O45+P45+Q45+R45+S45+T45+U45+V45+W45+X45+Y45+Z45+AA45+AB45+AC45+AD45+AE45+AF45+AG45+AH45+AI45+AJ45+AK45+AL45+AM45+AN45+AO45+AP45+AQ45+AR45+AS45+AT45+AU45+AV45+AW45+AX45+AY45+AZ45+BA45+BB45+BC45+BD45+BE45+BF45+BG45+BH45+BI45+BJ45+BK45+BL45+BM45+BN45+BO45+BP45+BQ45+BR45</f>
        <v>7.75</v>
      </c>
      <c r="G45" s="105"/>
      <c r="H45" s="106"/>
      <c r="I45" s="107"/>
      <c r="J45" s="107"/>
      <c r="K45" s="107"/>
      <c r="L45" s="107"/>
      <c r="M45" s="107"/>
      <c r="N45" s="107"/>
      <c r="O45" s="107"/>
      <c r="P45" s="107"/>
      <c r="Q45" s="107"/>
      <c r="R45" s="107"/>
      <c r="S45" s="107"/>
      <c r="T45" s="107"/>
      <c r="U45" s="107"/>
      <c r="V45" s="107"/>
      <c r="W45" s="107"/>
      <c r="X45" s="107"/>
      <c r="Y45" s="107"/>
      <c r="Z45" s="107"/>
      <c r="AA45" s="107"/>
      <c r="AB45" s="107"/>
      <c r="AC45" s="107"/>
      <c r="AD45" s="107"/>
      <c r="AE45" s="107"/>
      <c r="AF45" s="107" t="n">
        <v>1.25</v>
      </c>
      <c r="AG45" s="107"/>
      <c r="AH45" s="107" t="n">
        <v>6.5</v>
      </c>
      <c r="AI45" s="107"/>
      <c r="AJ45" s="107"/>
      <c r="AK45" s="107"/>
      <c r="AL45" s="107"/>
      <c r="AM45" s="107"/>
      <c r="AN45" s="107"/>
      <c r="AO45" s="107"/>
      <c r="AP45" s="107"/>
      <c r="AQ45" s="107"/>
      <c r="AR45" s="107"/>
      <c r="AS45" s="107"/>
      <c r="AT45" s="107"/>
      <c r="AU45" s="107"/>
      <c r="AV45" s="107"/>
      <c r="AW45" s="107"/>
      <c r="AX45" s="107"/>
      <c r="AY45" s="107"/>
      <c r="AZ45" s="107"/>
      <c r="BA45" s="107"/>
      <c r="BB45" s="107"/>
      <c r="BC45" s="107"/>
      <c r="BD45" s="107"/>
      <c r="BE45" s="107"/>
      <c r="BF45" s="107"/>
      <c r="BG45" s="107"/>
      <c r="BH45" s="107"/>
      <c r="BI45" s="107"/>
      <c r="BJ45" s="107"/>
      <c r="BK45" s="107"/>
      <c r="BL45" s="108"/>
      <c r="BM45" s="107"/>
      <c r="BN45" s="107"/>
      <c r="BO45" s="107"/>
      <c r="BP45" s="107"/>
      <c r="BQ45" s="107"/>
      <c r="BR45" s="107"/>
      <c r="BS45" s="107"/>
      <c r="BT45" s="107"/>
      <c r="BU45" s="107"/>
      <c r="BV45" s="107"/>
      <c r="BW45" s="107"/>
      <c r="BX45" s="107"/>
      <c r="BY45" s="107"/>
      <c r="BZ45" s="107"/>
      <c r="CA45" s="107"/>
      <c r="CB45" s="107"/>
      <c r="CC45" s="107"/>
      <c r="CD45" s="107"/>
      <c r="CE45" s="107"/>
      <c r="CF45" s="107"/>
      <c r="CG45" s="107"/>
      <c r="CH45" s="107"/>
      <c r="CI45" s="107"/>
    </row>
    <row r="46" customFormat="false" ht="12.75" hidden="false" customHeight="false" outlineLevel="0" collapsed="false">
      <c r="A46" s="95" t="s">
        <v>42</v>
      </c>
      <c r="B46" s="96"/>
      <c r="C46" s="97" t="s">
        <v>50</v>
      </c>
      <c r="D46" s="98" t="n">
        <v>10</v>
      </c>
      <c r="E46" s="99" t="s">
        <v>45</v>
      </c>
      <c r="F46" s="100" t="n">
        <f aca="false">H46+I46+J46+K46+M46+L46+N46+O46+P46+Q46+R46+S46+T46+U46+V46+W46+X46+Y46+Z46+AA46+AB46+AC46+AD46+AE46+AF46+AG46+AH46+AI46+AJ46+AK46+AL46+AM46+AN46+AO46+AP46+AQ46+AR46+AS46+AT46+AU46+AV46+AW46+AX46+AY46+AZ46+BA46+BB46+BC46+BD46+BE46+BF46+BG46+BH46+BI46+BJ46+BK46+BL46+BM46+BN46+BO46+BP46+BQ46+BR46</f>
        <v>7.75</v>
      </c>
      <c r="G46" s="105"/>
      <c r="H46" s="106"/>
      <c r="I46" s="107"/>
      <c r="J46" s="107"/>
      <c r="K46" s="107"/>
      <c r="L46" s="107"/>
      <c r="M46" s="107"/>
      <c r="N46" s="107"/>
      <c r="O46" s="107"/>
      <c r="P46" s="107"/>
      <c r="Q46" s="107"/>
      <c r="R46" s="107"/>
      <c r="S46" s="107"/>
      <c r="T46" s="107"/>
      <c r="U46" s="107"/>
      <c r="V46" s="107"/>
      <c r="W46" s="107"/>
      <c r="X46" s="107"/>
      <c r="Y46" s="107"/>
      <c r="Z46" s="107"/>
      <c r="AA46" s="107"/>
      <c r="AB46" s="107"/>
      <c r="AC46" s="107"/>
      <c r="AD46" s="107"/>
      <c r="AE46" s="107"/>
      <c r="AF46" s="107"/>
      <c r="AG46" s="107"/>
      <c r="AH46" s="107" t="n">
        <v>4</v>
      </c>
      <c r="AI46" s="107"/>
      <c r="AJ46" s="107"/>
      <c r="AK46" s="107"/>
      <c r="AL46" s="107"/>
      <c r="AM46" s="107"/>
      <c r="AN46" s="107"/>
      <c r="AO46" s="107"/>
      <c r="AP46" s="107"/>
      <c r="AQ46" s="107"/>
      <c r="AR46" s="107"/>
      <c r="AS46" s="107"/>
      <c r="AT46" s="107"/>
      <c r="AU46" s="107"/>
      <c r="AV46" s="107" t="n">
        <v>2.25</v>
      </c>
      <c r="AW46" s="107" t="n">
        <v>1.5</v>
      </c>
      <c r="AX46" s="107"/>
      <c r="AY46" s="107"/>
      <c r="AZ46" s="107"/>
      <c r="BA46" s="107"/>
      <c r="BB46" s="107"/>
      <c r="BC46" s="107"/>
      <c r="BD46" s="107"/>
      <c r="BE46" s="107"/>
      <c r="BF46" s="107"/>
      <c r="BG46" s="107"/>
      <c r="BH46" s="107"/>
      <c r="BI46" s="107"/>
      <c r="BJ46" s="107"/>
      <c r="BK46" s="107"/>
      <c r="BL46" s="108"/>
      <c r="BM46" s="107"/>
      <c r="BN46" s="107"/>
      <c r="BO46" s="107"/>
      <c r="BP46" s="107"/>
      <c r="BQ46" s="107"/>
      <c r="BR46" s="107"/>
      <c r="BS46" s="107"/>
      <c r="BT46" s="107"/>
      <c r="BU46" s="107"/>
      <c r="BV46" s="107"/>
      <c r="BW46" s="107"/>
      <c r="BX46" s="107"/>
      <c r="BY46" s="107"/>
      <c r="BZ46" s="107"/>
      <c r="CA46" s="107"/>
      <c r="CB46" s="107"/>
      <c r="CC46" s="107"/>
      <c r="CD46" s="107"/>
      <c r="CE46" s="107"/>
      <c r="CF46" s="107"/>
      <c r="CG46" s="107"/>
      <c r="CH46" s="107"/>
      <c r="CI46" s="107"/>
    </row>
    <row r="47" customFormat="false" ht="12.75" hidden="false" customHeight="false" outlineLevel="0" collapsed="false">
      <c r="A47" s="95" t="s">
        <v>42</v>
      </c>
      <c r="B47" s="96"/>
      <c r="C47" s="97" t="s">
        <v>50</v>
      </c>
      <c r="D47" s="98" t="n">
        <v>11</v>
      </c>
      <c r="E47" s="99" t="s">
        <v>45</v>
      </c>
      <c r="F47" s="100" t="n">
        <f aca="false">H47+I47+J47+K47+M47+L47+N47+O47+P47+Q47+R47+S47+T47+U47+V47+W47+X47+Y47+Z47+AA47+AB47+AC47+AD47+AE47+AF47+AG47+AH47+AI47+AJ47+AK47+AL47+AM47+AN47+AO47+AP47+AQ47+AR47+AS47+AT47+AU47+AV47+AW47+AX47+AY47+AZ47+BA47+BB47+BC47+BD47+BE47+BF47+BG47+BH47+BI47+BJ47+BK47+BL47+BM47+BN47+BO47+BP47+BQ47+BR47</f>
        <v>8.25</v>
      </c>
      <c r="G47" s="105"/>
      <c r="H47" s="106"/>
      <c r="I47" s="107"/>
      <c r="J47" s="107"/>
      <c r="K47" s="107"/>
      <c r="L47" s="107"/>
      <c r="M47" s="107"/>
      <c r="N47" s="107"/>
      <c r="O47" s="107"/>
      <c r="P47" s="107"/>
      <c r="Q47" s="107"/>
      <c r="R47" s="107"/>
      <c r="S47" s="107"/>
      <c r="T47" s="107"/>
      <c r="U47" s="107"/>
      <c r="V47" s="107"/>
      <c r="W47" s="107"/>
      <c r="X47" s="107"/>
      <c r="Y47" s="107"/>
      <c r="Z47" s="107"/>
      <c r="AA47" s="107"/>
      <c r="AB47" s="107"/>
      <c r="AC47" s="107"/>
      <c r="AD47" s="107"/>
      <c r="AE47" s="107"/>
      <c r="AF47" s="107"/>
      <c r="AG47" s="107"/>
      <c r="AH47" s="107"/>
      <c r="AI47" s="107"/>
      <c r="AJ47" s="107"/>
      <c r="AK47" s="107"/>
      <c r="AL47" s="107"/>
      <c r="AM47" s="107"/>
      <c r="AN47" s="107"/>
      <c r="AO47" s="107"/>
      <c r="AP47" s="107"/>
      <c r="AQ47" s="107"/>
      <c r="AR47" s="107" t="n">
        <v>2</v>
      </c>
      <c r="AS47" s="107"/>
      <c r="AT47" s="107"/>
      <c r="AU47" s="107"/>
      <c r="AV47" s="107" t="n">
        <v>5</v>
      </c>
      <c r="AW47" s="107"/>
      <c r="AX47" s="107" t="n">
        <v>1.25</v>
      </c>
      <c r="AY47" s="107"/>
      <c r="AZ47" s="107"/>
      <c r="BA47" s="107"/>
      <c r="BB47" s="107"/>
      <c r="BC47" s="107"/>
      <c r="BD47" s="107"/>
      <c r="BE47" s="107"/>
      <c r="BF47" s="107"/>
      <c r="BG47" s="107"/>
      <c r="BH47" s="107"/>
      <c r="BI47" s="107"/>
      <c r="BJ47" s="107"/>
      <c r="BK47" s="107"/>
      <c r="BL47" s="108"/>
      <c r="BM47" s="107"/>
      <c r="BN47" s="107"/>
      <c r="BO47" s="107"/>
      <c r="BP47" s="107"/>
      <c r="BQ47" s="107"/>
      <c r="BR47" s="107"/>
      <c r="BS47" s="107"/>
      <c r="BT47" s="107"/>
      <c r="BU47" s="107"/>
      <c r="BV47" s="107"/>
      <c r="BW47" s="107"/>
      <c r="BX47" s="107"/>
      <c r="BY47" s="107"/>
      <c r="BZ47" s="107"/>
      <c r="CA47" s="107"/>
      <c r="CB47" s="107"/>
      <c r="CC47" s="107"/>
      <c r="CD47" s="107"/>
      <c r="CE47" s="107"/>
      <c r="CF47" s="107"/>
      <c r="CG47" s="107"/>
      <c r="CH47" s="107"/>
      <c r="CI47" s="107"/>
    </row>
    <row r="48" customFormat="false" ht="12.75" hidden="false" customHeight="false" outlineLevel="0" collapsed="false">
      <c r="A48" s="95" t="s">
        <v>42</v>
      </c>
      <c r="B48" s="96"/>
      <c r="C48" s="97" t="s">
        <v>50</v>
      </c>
      <c r="D48" s="98" t="n">
        <v>12</v>
      </c>
      <c r="E48" s="99" t="s">
        <v>45</v>
      </c>
      <c r="F48" s="100" t="n">
        <f aca="false">H48+I48+J48+K48+M48+L48+N48+O48+P48+Q48+R48+S48+T48+U48+V48+W48+X48+Y48+Z48+AA48+AB48+AC48+AD48+AE48+AF48+AG48+AH48+AI48+AJ48+AK48+AL48+AM48+AN48+AO48+AP48+AQ48+AR48+AS48+AT48+AU48+AV48+AW48+AX48+AY48+AZ48+BA48+BB48+BC48+BD48+BE48+BF48+BG48+BH48+BI48+BJ48+BK48+BL48+BM48+BN48+BO48+BP48+BQ48+BR48</f>
        <v>7.5</v>
      </c>
      <c r="G48" s="105"/>
      <c r="H48" s="106"/>
      <c r="I48" s="107"/>
      <c r="J48" s="107"/>
      <c r="K48" s="107"/>
      <c r="L48" s="107"/>
      <c r="M48" s="107"/>
      <c r="N48" s="107"/>
      <c r="O48" s="107"/>
      <c r="P48" s="107"/>
      <c r="Q48" s="107"/>
      <c r="R48" s="107"/>
      <c r="S48" s="107"/>
      <c r="T48" s="107"/>
      <c r="U48" s="107"/>
      <c r="V48" s="107"/>
      <c r="W48" s="107"/>
      <c r="X48" s="107"/>
      <c r="Y48" s="107"/>
      <c r="Z48" s="107"/>
      <c r="AA48" s="107"/>
      <c r="AB48" s="107"/>
      <c r="AC48" s="107"/>
      <c r="AD48" s="107"/>
      <c r="AE48" s="107"/>
      <c r="AF48" s="107"/>
      <c r="AG48" s="107"/>
      <c r="AH48" s="107"/>
      <c r="AI48" s="107"/>
      <c r="AJ48" s="107"/>
      <c r="AK48" s="107"/>
      <c r="AL48" s="107"/>
      <c r="AM48" s="107"/>
      <c r="AN48" s="107"/>
      <c r="AO48" s="107"/>
      <c r="AP48" s="107"/>
      <c r="AQ48" s="107"/>
      <c r="AR48" s="107"/>
      <c r="AS48" s="107"/>
      <c r="AT48" s="107"/>
      <c r="AU48" s="107"/>
      <c r="AV48" s="107"/>
      <c r="AW48" s="107"/>
      <c r="AX48" s="107" t="n">
        <v>7.5</v>
      </c>
      <c r="AY48" s="107"/>
      <c r="AZ48" s="107"/>
      <c r="BA48" s="107"/>
      <c r="BB48" s="107"/>
      <c r="BC48" s="107"/>
      <c r="BD48" s="107"/>
      <c r="BE48" s="107"/>
      <c r="BF48" s="107"/>
      <c r="BG48" s="107"/>
      <c r="BH48" s="107"/>
      <c r="BI48" s="107"/>
      <c r="BJ48" s="107"/>
      <c r="BK48" s="107"/>
      <c r="BL48" s="108"/>
      <c r="BM48" s="107"/>
      <c r="BN48" s="107"/>
      <c r="BO48" s="107"/>
      <c r="BP48" s="107"/>
      <c r="BQ48" s="107"/>
      <c r="BR48" s="107"/>
      <c r="BS48" s="107"/>
      <c r="BT48" s="107"/>
      <c r="BU48" s="107"/>
      <c r="BV48" s="107"/>
      <c r="BW48" s="107"/>
      <c r="BX48" s="107"/>
      <c r="BY48" s="107"/>
      <c r="BZ48" s="107"/>
      <c r="CA48" s="107"/>
      <c r="CB48" s="107"/>
      <c r="CC48" s="107"/>
      <c r="CD48" s="107"/>
      <c r="CE48" s="107"/>
      <c r="CF48" s="107"/>
      <c r="CG48" s="107"/>
      <c r="CH48" s="107"/>
      <c r="CI48" s="107"/>
    </row>
    <row r="49" customFormat="false" ht="12.75" hidden="false" customHeight="false" outlineLevel="0" collapsed="false">
      <c r="A49" s="95" t="s">
        <v>42</v>
      </c>
      <c r="B49" s="96"/>
      <c r="C49" s="97" t="s">
        <v>50</v>
      </c>
      <c r="D49" s="98" t="n">
        <v>13</v>
      </c>
      <c r="E49" s="99" t="s">
        <v>45</v>
      </c>
      <c r="F49" s="100" t="n">
        <f aca="false">H49+I49+J49+K49+M49+L49+N49+O49+P49+Q49+R49+S49+T49+U49+V49+W49+X49+Y49+Z49+AA49+AB49+AC49+AD49+AE49+AF49+AG49+AH49+AI49+AJ49+AK49+AL49+AM49+AN49+AO49+AP49+AQ49+AR49+AS49+AT49+AU49+AV49+AW49+AX49+AY49+AZ49+BA49+BB49+BC49+BD49+BE49+BF49+BG49+BH49+BI49+BJ49+BK49+BL49+BM49+BN49+BO49+BP49+BQ49+BR49</f>
        <v>6</v>
      </c>
      <c r="G49" s="101"/>
      <c r="H49" s="102"/>
      <c r="I49" s="103"/>
      <c r="J49" s="103"/>
      <c r="K49" s="103"/>
      <c r="L49" s="103"/>
      <c r="M49" s="103"/>
      <c r="N49" s="103"/>
      <c r="O49" s="103"/>
      <c r="P49" s="103"/>
      <c r="Q49" s="103"/>
      <c r="R49" s="103"/>
      <c r="S49" s="103"/>
      <c r="T49" s="103"/>
      <c r="U49" s="103"/>
      <c r="V49" s="103"/>
      <c r="W49" s="103"/>
      <c r="X49" s="103"/>
      <c r="Y49" s="103"/>
      <c r="Z49" s="103"/>
      <c r="AA49" s="103"/>
      <c r="AB49" s="103"/>
      <c r="AC49" s="103"/>
      <c r="AD49" s="103"/>
      <c r="AE49" s="103"/>
      <c r="AF49" s="103"/>
      <c r="AG49" s="103"/>
      <c r="AH49" s="103"/>
      <c r="AI49" s="103"/>
      <c r="AJ49" s="103"/>
      <c r="AK49" s="103"/>
      <c r="AL49" s="103"/>
      <c r="AM49" s="103"/>
      <c r="AN49" s="103"/>
      <c r="AO49" s="103"/>
      <c r="AP49" s="103"/>
      <c r="AQ49" s="103"/>
      <c r="AR49" s="103"/>
      <c r="AS49" s="103"/>
      <c r="AT49" s="103"/>
      <c r="AU49" s="103"/>
      <c r="AV49" s="103"/>
      <c r="AW49" s="103"/>
      <c r="AX49" s="103" t="n">
        <v>6</v>
      </c>
      <c r="AY49" s="103"/>
      <c r="AZ49" s="103"/>
      <c r="BA49" s="103"/>
      <c r="BB49" s="103"/>
      <c r="BC49" s="103"/>
      <c r="BD49" s="103"/>
      <c r="BE49" s="103"/>
      <c r="BF49" s="103"/>
      <c r="BG49" s="103"/>
      <c r="BH49" s="103"/>
      <c r="BI49" s="103"/>
      <c r="BJ49" s="103"/>
      <c r="BK49" s="103"/>
      <c r="BL49" s="104"/>
      <c r="BM49" s="103"/>
      <c r="BN49" s="103"/>
      <c r="BO49" s="103"/>
      <c r="BP49" s="103"/>
      <c r="BQ49" s="103"/>
      <c r="BR49" s="103"/>
      <c r="BS49" s="103"/>
      <c r="BT49" s="103"/>
      <c r="BU49" s="103"/>
      <c r="BV49" s="103"/>
      <c r="BW49" s="103"/>
      <c r="BX49" s="103"/>
      <c r="BY49" s="103"/>
      <c r="BZ49" s="103"/>
      <c r="CA49" s="103"/>
      <c r="CB49" s="103"/>
      <c r="CC49" s="103"/>
      <c r="CD49" s="103"/>
      <c r="CE49" s="103"/>
      <c r="CF49" s="103"/>
      <c r="CG49" s="103"/>
      <c r="CH49" s="103"/>
      <c r="CI49" s="103"/>
    </row>
    <row r="50" customFormat="false" ht="12.75" hidden="false" customHeight="false" outlineLevel="0" collapsed="false">
      <c r="A50" s="95" t="s">
        <v>42</v>
      </c>
      <c r="B50" s="96"/>
      <c r="C50" s="97" t="s">
        <v>50</v>
      </c>
      <c r="D50" s="98" t="n">
        <v>14</v>
      </c>
      <c r="E50" s="99" t="s">
        <v>45</v>
      </c>
      <c r="F50" s="100" t="n">
        <f aca="false">H50+I50+J50+K50+M50+L50+N50+O50+P50+Q50+R50+S50+T50+U50+V50+W50+X50+Y50+Z50+AA50+AB50+AC50+AD50+AE50+AF50+AG50+AH50+AI50+AJ50+AK50+AL50+AM50+AN50+AO50+AP50+AQ50+AR50+AS50+AT50+AU50+AV50+AW50+AX50+AY50+AZ50+BA50+BB50+BC50+BD50+BE50+BF50+BG50+BH50+BI50+BJ50+BK50+BL50+BM50+BN50+BO50+BP50+BQ50+BR50</f>
        <v>0</v>
      </c>
      <c r="G50" s="101" t="n">
        <f aca="false">SUM(F44:F49)</f>
        <v>37.25</v>
      </c>
      <c r="H50" s="102"/>
      <c r="I50" s="103"/>
      <c r="J50" s="103"/>
      <c r="K50" s="103"/>
      <c r="L50" s="103"/>
      <c r="M50" s="103"/>
      <c r="N50" s="103"/>
      <c r="O50" s="103"/>
      <c r="P50" s="103"/>
      <c r="Q50" s="103"/>
      <c r="R50" s="103"/>
      <c r="S50" s="103"/>
      <c r="T50" s="103"/>
      <c r="U50" s="103"/>
      <c r="V50" s="103"/>
      <c r="W50" s="103"/>
      <c r="X50" s="103"/>
      <c r="Y50" s="103"/>
      <c r="Z50" s="103"/>
      <c r="AA50" s="103"/>
      <c r="AB50" s="103"/>
      <c r="AC50" s="103"/>
      <c r="AD50" s="103"/>
      <c r="AE50" s="103"/>
      <c r="AF50" s="103"/>
      <c r="AG50" s="103"/>
      <c r="AH50" s="103"/>
      <c r="AI50" s="103"/>
      <c r="AJ50" s="103"/>
      <c r="AK50" s="103"/>
      <c r="AL50" s="103"/>
      <c r="AM50" s="103"/>
      <c r="AN50" s="103"/>
      <c r="AO50" s="103"/>
      <c r="AP50" s="103"/>
      <c r="AQ50" s="103"/>
      <c r="AR50" s="103"/>
      <c r="AS50" s="103"/>
      <c r="AT50" s="103"/>
      <c r="AU50" s="103"/>
      <c r="AV50" s="103"/>
      <c r="AW50" s="103"/>
      <c r="AX50" s="103"/>
      <c r="AY50" s="103"/>
      <c r="AZ50" s="103"/>
      <c r="BA50" s="103"/>
      <c r="BB50" s="103"/>
      <c r="BC50" s="103"/>
      <c r="BD50" s="103"/>
      <c r="BE50" s="103"/>
      <c r="BF50" s="103"/>
      <c r="BG50" s="103"/>
      <c r="BH50" s="103"/>
      <c r="BI50" s="103"/>
      <c r="BJ50" s="103"/>
      <c r="BK50" s="103"/>
      <c r="BL50" s="104"/>
      <c r="BM50" s="103"/>
      <c r="BN50" s="103"/>
      <c r="BO50" s="103"/>
      <c r="BP50" s="103"/>
      <c r="BQ50" s="103"/>
      <c r="BR50" s="103"/>
      <c r="BS50" s="103"/>
      <c r="BT50" s="103"/>
      <c r="BU50" s="103"/>
      <c r="BV50" s="103"/>
      <c r="BW50" s="103"/>
      <c r="BX50" s="103"/>
      <c r="BY50" s="103"/>
      <c r="BZ50" s="103"/>
      <c r="CA50" s="103"/>
      <c r="CB50" s="103"/>
      <c r="CC50" s="103"/>
      <c r="CD50" s="103"/>
      <c r="CE50" s="103"/>
      <c r="CF50" s="103"/>
      <c r="CG50" s="103"/>
      <c r="CH50" s="103"/>
      <c r="CI50" s="103"/>
    </row>
    <row r="51" customFormat="false" ht="12.75" hidden="false" customHeight="false" outlineLevel="0" collapsed="false">
      <c r="A51" s="95" t="s">
        <v>42</v>
      </c>
      <c r="B51" s="96"/>
      <c r="C51" s="97" t="s">
        <v>50</v>
      </c>
      <c r="D51" s="98" t="n">
        <v>15</v>
      </c>
      <c r="E51" s="99" t="s">
        <v>46</v>
      </c>
      <c r="F51" s="100" t="n">
        <f aca="false">H51+I51+J51+K51+M51+L51+N51+O51+P51+Q51+R51+S51+T51+U51+V51+W51+X51+Y51+Z51+AA51+AB51+AC51+AD51+AE51+AF51+AG51+AH51+AI51+AJ51+AK51+AL51+AM51+AN51+AO51+AP51+AQ51+AR51+AS51+AT51+AU51+AV51+AW51+AX51+AY51+AZ51+BA51+BB51+BC51+BD51+BE51+BF51+BG51+BH51+BI51+BJ51+BK51+BL51+BM51+BN51+BO51+BP51+BQ51+BR51</f>
        <v>8.25</v>
      </c>
      <c r="G51" s="105"/>
      <c r="H51" s="106"/>
      <c r="I51" s="107"/>
      <c r="J51" s="107"/>
      <c r="K51" s="107"/>
      <c r="L51" s="107"/>
      <c r="M51" s="107"/>
      <c r="N51" s="107"/>
      <c r="O51" s="107"/>
      <c r="P51" s="107"/>
      <c r="Q51" s="107"/>
      <c r="R51" s="107"/>
      <c r="S51" s="107"/>
      <c r="T51" s="107"/>
      <c r="U51" s="107"/>
      <c r="V51" s="107"/>
      <c r="W51" s="107"/>
      <c r="X51" s="107"/>
      <c r="Y51" s="107"/>
      <c r="Z51" s="107"/>
      <c r="AA51" s="107"/>
      <c r="AB51" s="107"/>
      <c r="AC51" s="107"/>
      <c r="AD51" s="107"/>
      <c r="AE51" s="107"/>
      <c r="AF51" s="107"/>
      <c r="AG51" s="107"/>
      <c r="AH51" s="107"/>
      <c r="AI51" s="107"/>
      <c r="AJ51" s="107"/>
      <c r="AK51" s="107"/>
      <c r="AL51" s="107"/>
      <c r="AM51" s="107"/>
      <c r="AN51" s="107"/>
      <c r="AO51" s="107"/>
      <c r="AP51" s="107"/>
      <c r="AQ51" s="107"/>
      <c r="AR51" s="107"/>
      <c r="AS51" s="107"/>
      <c r="AT51" s="107"/>
      <c r="AU51" s="107"/>
      <c r="AV51" s="107"/>
      <c r="AW51" s="107"/>
      <c r="AX51" s="107" t="n">
        <v>8.25</v>
      </c>
      <c r="AY51" s="107"/>
      <c r="AZ51" s="107"/>
      <c r="BA51" s="107"/>
      <c r="BB51" s="107"/>
      <c r="BC51" s="107"/>
      <c r="BD51" s="107"/>
      <c r="BE51" s="107"/>
      <c r="BF51" s="107"/>
      <c r="BG51" s="107"/>
      <c r="BH51" s="107"/>
      <c r="BI51" s="107"/>
      <c r="BJ51" s="107"/>
      <c r="BK51" s="107"/>
      <c r="BL51" s="108"/>
      <c r="BM51" s="107"/>
      <c r="BN51" s="107"/>
      <c r="BO51" s="107"/>
      <c r="BP51" s="107"/>
      <c r="BQ51" s="107"/>
      <c r="BR51" s="107"/>
      <c r="BS51" s="107"/>
      <c r="BT51" s="107"/>
      <c r="BU51" s="107"/>
      <c r="BV51" s="107"/>
      <c r="BW51" s="107"/>
      <c r="BX51" s="107"/>
      <c r="BY51" s="107"/>
      <c r="BZ51" s="107"/>
      <c r="CA51" s="107"/>
      <c r="CB51" s="107"/>
      <c r="CC51" s="107"/>
      <c r="CD51" s="107"/>
      <c r="CE51" s="107"/>
      <c r="CF51" s="107"/>
      <c r="CG51" s="107"/>
      <c r="CH51" s="107"/>
      <c r="CI51" s="107"/>
    </row>
    <row r="52" customFormat="false" ht="12.75" hidden="false" customHeight="false" outlineLevel="0" collapsed="false">
      <c r="A52" s="95" t="s">
        <v>42</v>
      </c>
      <c r="B52" s="96"/>
      <c r="C52" s="97" t="s">
        <v>50</v>
      </c>
      <c r="D52" s="98" t="n">
        <v>16</v>
      </c>
      <c r="E52" s="99" t="s">
        <v>46</v>
      </c>
      <c r="F52" s="100" t="n">
        <f aca="false">H52+I52+J52+K52+M52+L52+N52+O52+P52+Q52+R52+S52+T52+U52+V52+W52+X52+Y52+Z52+AA52+AB52+AC52+AD52+AE52+AF52+AG52+AH52+AI52+AJ52+AK52+AL52+AM52+AN52+AO52+AP52+AQ52+AR52+AS52+AT52+AU52+AV52+AW52+AX52+AY52+AZ52+BA52+BB52+BC52+BD52+BE52+BF52+BG52+BH52+BI52+BJ52+BK52+BL52+BM52+BN52+BO52+BP52+BQ52+BR52</f>
        <v>7.75</v>
      </c>
      <c r="G52" s="105"/>
      <c r="H52" s="106"/>
      <c r="I52" s="107"/>
      <c r="J52" s="107"/>
      <c r="K52" s="107"/>
      <c r="L52" s="107"/>
      <c r="M52" s="107"/>
      <c r="N52" s="107"/>
      <c r="O52" s="107"/>
      <c r="P52" s="107"/>
      <c r="Q52" s="107"/>
      <c r="R52" s="107"/>
      <c r="S52" s="107"/>
      <c r="T52" s="107"/>
      <c r="U52" s="107"/>
      <c r="V52" s="107"/>
      <c r="W52" s="107"/>
      <c r="X52" s="107"/>
      <c r="Y52" s="107"/>
      <c r="Z52" s="107"/>
      <c r="AA52" s="107"/>
      <c r="AB52" s="107"/>
      <c r="AC52" s="107"/>
      <c r="AD52" s="107"/>
      <c r="AE52" s="107"/>
      <c r="AF52" s="107"/>
      <c r="AG52" s="107"/>
      <c r="AH52" s="107"/>
      <c r="AI52" s="107"/>
      <c r="AJ52" s="107"/>
      <c r="AK52" s="107"/>
      <c r="AL52" s="107"/>
      <c r="AM52" s="107"/>
      <c r="AN52" s="107"/>
      <c r="AO52" s="107"/>
      <c r="AP52" s="107"/>
      <c r="AQ52" s="107"/>
      <c r="AR52" s="107"/>
      <c r="AS52" s="107"/>
      <c r="AT52" s="107"/>
      <c r="AU52" s="107"/>
      <c r="AV52" s="107"/>
      <c r="AW52" s="107"/>
      <c r="AX52" s="107" t="n">
        <v>4.25</v>
      </c>
      <c r="AY52" s="107"/>
      <c r="AZ52" s="107"/>
      <c r="BA52" s="107"/>
      <c r="BB52" s="107" t="n">
        <v>3.5</v>
      </c>
      <c r="BC52" s="107"/>
      <c r="BD52" s="107"/>
      <c r="BE52" s="107"/>
      <c r="BF52" s="107"/>
      <c r="BG52" s="107"/>
      <c r="BH52" s="107"/>
      <c r="BI52" s="107"/>
      <c r="BJ52" s="107"/>
      <c r="BK52" s="107"/>
      <c r="BL52" s="108"/>
      <c r="BM52" s="107"/>
      <c r="BN52" s="107"/>
      <c r="BO52" s="107"/>
      <c r="BP52" s="107"/>
      <c r="BQ52" s="107"/>
      <c r="BR52" s="107"/>
      <c r="BS52" s="107"/>
      <c r="BT52" s="107"/>
      <c r="BU52" s="107"/>
      <c r="BV52" s="107"/>
      <c r="BW52" s="107"/>
      <c r="BX52" s="107"/>
      <c r="BY52" s="107"/>
      <c r="BZ52" s="107"/>
      <c r="CA52" s="107"/>
      <c r="CB52" s="107"/>
      <c r="CC52" s="107"/>
      <c r="CD52" s="107"/>
      <c r="CE52" s="107"/>
      <c r="CF52" s="107"/>
      <c r="CG52" s="107"/>
      <c r="CH52" s="107"/>
      <c r="CI52" s="107"/>
    </row>
    <row r="53" customFormat="false" ht="12.75" hidden="false" customHeight="false" outlineLevel="0" collapsed="false">
      <c r="A53" s="95" t="s">
        <v>42</v>
      </c>
      <c r="B53" s="96"/>
      <c r="C53" s="97" t="s">
        <v>50</v>
      </c>
      <c r="D53" s="98" t="n">
        <v>17</v>
      </c>
      <c r="E53" s="99" t="s">
        <v>46</v>
      </c>
      <c r="F53" s="100" t="n">
        <f aca="false">H53+I53+J53+K53+M53+L53+N53+O53+P53+Q53+R53+S53+T53+U53+V53+W53+X53+Y53+Z53+AA53+AB53+AC53+AD53+AE53+AF53+AG53+AH53+AI53+AJ53+AK53+AL53+AM53+AN53+AO53+AP53+AQ53+AR53+AS53+AT53+AU53+AV53+AW53+AX53+AY53+AZ53+BA53+BB53+BC53+BD53+BE53+BF53+BG53+BH53+BI53+BJ53+BK53+BL53+BM53+BN53+BO53+BP53+BQ53+BR53</f>
        <v>7.75</v>
      </c>
      <c r="G53" s="105"/>
      <c r="H53" s="106"/>
      <c r="I53" s="107"/>
      <c r="J53" s="107"/>
      <c r="K53" s="107"/>
      <c r="L53" s="107"/>
      <c r="M53" s="107"/>
      <c r="N53" s="107"/>
      <c r="O53" s="107"/>
      <c r="P53" s="107"/>
      <c r="Q53" s="107"/>
      <c r="R53" s="107"/>
      <c r="S53" s="107"/>
      <c r="T53" s="107"/>
      <c r="U53" s="107"/>
      <c r="V53" s="107"/>
      <c r="W53" s="107"/>
      <c r="X53" s="107"/>
      <c r="Y53" s="107"/>
      <c r="Z53" s="107"/>
      <c r="AA53" s="107"/>
      <c r="AB53" s="107"/>
      <c r="AC53" s="107"/>
      <c r="AD53" s="107"/>
      <c r="AE53" s="107"/>
      <c r="AF53" s="107"/>
      <c r="AG53" s="107"/>
      <c r="AH53" s="107"/>
      <c r="AI53" s="107"/>
      <c r="AJ53" s="107"/>
      <c r="AK53" s="107"/>
      <c r="AL53" s="107"/>
      <c r="AM53" s="107"/>
      <c r="AN53" s="107"/>
      <c r="AO53" s="107"/>
      <c r="AP53" s="107"/>
      <c r="AQ53" s="107"/>
      <c r="AR53" s="107"/>
      <c r="AS53" s="107"/>
      <c r="AT53" s="107"/>
      <c r="AU53" s="107"/>
      <c r="AV53" s="107"/>
      <c r="AW53" s="107"/>
      <c r="AX53" s="107" t="n">
        <v>3</v>
      </c>
      <c r="AY53" s="107"/>
      <c r="AZ53" s="107"/>
      <c r="BA53" s="107"/>
      <c r="BB53" s="107" t="n">
        <v>4.75</v>
      </c>
      <c r="BC53" s="107"/>
      <c r="BD53" s="107"/>
      <c r="BE53" s="107"/>
      <c r="BF53" s="107"/>
      <c r="BG53" s="107"/>
      <c r="BH53" s="107"/>
      <c r="BI53" s="107"/>
      <c r="BJ53" s="107"/>
      <c r="BK53" s="107"/>
      <c r="BL53" s="108"/>
      <c r="BM53" s="107"/>
      <c r="BN53" s="107"/>
      <c r="BO53" s="107"/>
      <c r="BP53" s="107"/>
      <c r="BQ53" s="107"/>
      <c r="BR53" s="107"/>
      <c r="BS53" s="107"/>
      <c r="BT53" s="107"/>
      <c r="BU53" s="107"/>
      <c r="BV53" s="107"/>
      <c r="BW53" s="107"/>
      <c r="BX53" s="107"/>
      <c r="BY53" s="107"/>
      <c r="BZ53" s="107"/>
      <c r="CA53" s="107"/>
      <c r="CB53" s="107"/>
      <c r="CC53" s="107"/>
      <c r="CD53" s="107"/>
      <c r="CE53" s="107"/>
      <c r="CF53" s="107"/>
      <c r="CG53" s="107"/>
      <c r="CH53" s="107"/>
      <c r="CI53" s="107"/>
    </row>
    <row r="54" customFormat="false" ht="12.75" hidden="false" customHeight="false" outlineLevel="0" collapsed="false">
      <c r="A54" s="95" t="s">
        <v>42</v>
      </c>
      <c r="B54" s="96"/>
      <c r="C54" s="97" t="s">
        <v>50</v>
      </c>
      <c r="D54" s="98" t="n">
        <v>18</v>
      </c>
      <c r="E54" s="99" t="s">
        <v>46</v>
      </c>
      <c r="F54" s="100" t="n">
        <f aca="false">H54+I54+J54+K54+M54+L54+N54+O54+P54+Q54+R54+S54+T54+U54+V54+W54+X54+Y54+Z54+AA54+AB54+AC54+AD54+AE54+AF54+AG54+AH54+AI54+AJ54+AK54+AL54+AM54+AN54+AO54+AP54+AQ54+AR54+AS54+AT54+AU54+AV54+AW54+AX54+AY54+AZ54+BA54+BB54+BC54+BD54+BE54+BF54+BG54+BH54+BI54+BJ54+BK54+BL54+BM54+BN54+BO54+BP54+BQ54+BR54</f>
        <v>8.75</v>
      </c>
      <c r="G54" s="105"/>
      <c r="H54" s="106"/>
      <c r="I54" s="107"/>
      <c r="J54" s="107"/>
      <c r="K54" s="107"/>
      <c r="L54" s="107"/>
      <c r="M54" s="107"/>
      <c r="N54" s="107"/>
      <c r="O54" s="107"/>
      <c r="P54" s="107"/>
      <c r="Q54" s="107"/>
      <c r="R54" s="107"/>
      <c r="S54" s="107"/>
      <c r="T54" s="107"/>
      <c r="U54" s="107"/>
      <c r="V54" s="107"/>
      <c r="W54" s="107"/>
      <c r="X54" s="107"/>
      <c r="Y54" s="107"/>
      <c r="Z54" s="107"/>
      <c r="AA54" s="107"/>
      <c r="AB54" s="107"/>
      <c r="AC54" s="107"/>
      <c r="AD54" s="107"/>
      <c r="AE54" s="107"/>
      <c r="AF54" s="107"/>
      <c r="AG54" s="107"/>
      <c r="AH54" s="107"/>
      <c r="AI54" s="107"/>
      <c r="AJ54" s="107"/>
      <c r="AK54" s="107"/>
      <c r="AL54" s="107"/>
      <c r="AM54" s="107"/>
      <c r="AN54" s="107"/>
      <c r="AO54" s="107"/>
      <c r="AP54" s="107"/>
      <c r="AQ54" s="107"/>
      <c r="AR54" s="107"/>
      <c r="AS54" s="107"/>
      <c r="AT54" s="107"/>
      <c r="AU54" s="107"/>
      <c r="AV54" s="107"/>
      <c r="AW54" s="107"/>
      <c r="AX54" s="107" t="n">
        <v>7.75</v>
      </c>
      <c r="AY54" s="107"/>
      <c r="AZ54" s="107"/>
      <c r="BA54" s="107"/>
      <c r="BB54" s="107" t="n">
        <v>1</v>
      </c>
      <c r="BC54" s="107"/>
      <c r="BD54" s="107"/>
      <c r="BE54" s="107"/>
      <c r="BF54" s="107"/>
      <c r="BG54" s="107"/>
      <c r="BH54" s="107"/>
      <c r="BI54" s="107"/>
      <c r="BJ54" s="107"/>
      <c r="BK54" s="107"/>
      <c r="BL54" s="108"/>
      <c r="BM54" s="107"/>
      <c r="BN54" s="107"/>
      <c r="BO54" s="107"/>
      <c r="BP54" s="107"/>
      <c r="BQ54" s="107"/>
      <c r="BR54" s="107"/>
      <c r="BS54" s="107"/>
      <c r="BT54" s="107"/>
      <c r="BU54" s="107"/>
      <c r="BV54" s="107"/>
      <c r="BW54" s="107"/>
      <c r="BX54" s="107"/>
      <c r="BY54" s="107"/>
      <c r="BZ54" s="107"/>
      <c r="CA54" s="107"/>
      <c r="CB54" s="107"/>
      <c r="CC54" s="107"/>
      <c r="CD54" s="107"/>
      <c r="CE54" s="107"/>
      <c r="CF54" s="107"/>
      <c r="CG54" s="107"/>
      <c r="CH54" s="107"/>
      <c r="CI54" s="107"/>
    </row>
    <row r="55" customFormat="false" ht="12.75" hidden="false" customHeight="false" outlineLevel="0" collapsed="false">
      <c r="A55" s="95" t="s">
        <v>42</v>
      </c>
      <c r="B55" s="96"/>
      <c r="C55" s="97" t="s">
        <v>50</v>
      </c>
      <c r="D55" s="98" t="n">
        <v>19</v>
      </c>
      <c r="E55" s="99" t="s">
        <v>46</v>
      </c>
      <c r="F55" s="100" t="n">
        <f aca="false">H55+I55+J55+K55+M55+L55+N55+O55+P55+Q55+R55+S55+T55+U55+V55+W55+X55+Y55+Z55+AA55+AB55+AC55+AD55+AE55+AF55+AG55+AH55+AI55+AJ55+AK55+AL55+AM55+AN55+AO55+AP55+AQ55+AR55+AS55+AT55+AU55+AV55+AW55+AX55+AY55+AZ55+BA55+BB55+BC55+BD55+BE55+BF55+BG55+BH55+BI55+BJ55+BK55+BL55+BM55+BN55+BO55+BP55+BQ55+BR55</f>
        <v>8</v>
      </c>
      <c r="G55" s="105"/>
      <c r="H55" s="106"/>
      <c r="I55" s="107"/>
      <c r="J55" s="107"/>
      <c r="K55" s="107"/>
      <c r="L55" s="107"/>
      <c r="M55" s="107"/>
      <c r="N55" s="107"/>
      <c r="O55" s="107"/>
      <c r="P55" s="107"/>
      <c r="Q55" s="107"/>
      <c r="R55" s="107"/>
      <c r="S55" s="107"/>
      <c r="T55" s="107"/>
      <c r="U55" s="107"/>
      <c r="V55" s="107"/>
      <c r="W55" s="107"/>
      <c r="X55" s="107"/>
      <c r="Y55" s="107"/>
      <c r="Z55" s="107"/>
      <c r="AA55" s="107"/>
      <c r="AB55" s="107"/>
      <c r="AC55" s="107"/>
      <c r="AD55" s="107"/>
      <c r="AE55" s="107"/>
      <c r="AF55" s="107"/>
      <c r="AG55" s="107"/>
      <c r="AH55" s="107"/>
      <c r="AI55" s="107"/>
      <c r="AJ55" s="107"/>
      <c r="AK55" s="107"/>
      <c r="AL55" s="107"/>
      <c r="AM55" s="107"/>
      <c r="AN55" s="107"/>
      <c r="AO55" s="107"/>
      <c r="AP55" s="107"/>
      <c r="AQ55" s="107"/>
      <c r="AR55" s="107"/>
      <c r="AS55" s="107"/>
      <c r="AT55" s="107"/>
      <c r="AU55" s="107"/>
      <c r="AV55" s="107"/>
      <c r="AW55" s="107"/>
      <c r="AX55" s="107" t="n">
        <v>2</v>
      </c>
      <c r="AY55" s="107"/>
      <c r="AZ55" s="107"/>
      <c r="BA55" s="107"/>
      <c r="BB55" s="107" t="n">
        <v>6</v>
      </c>
      <c r="BC55" s="107"/>
      <c r="BD55" s="107"/>
      <c r="BE55" s="107"/>
      <c r="BF55" s="107"/>
      <c r="BG55" s="107"/>
      <c r="BH55" s="107"/>
      <c r="BI55" s="107"/>
      <c r="BJ55" s="107"/>
      <c r="BK55" s="107"/>
      <c r="BL55" s="108"/>
      <c r="BM55" s="107"/>
      <c r="BN55" s="107"/>
      <c r="BO55" s="107"/>
      <c r="BP55" s="107"/>
      <c r="BQ55" s="107"/>
      <c r="BR55" s="107"/>
      <c r="BS55" s="107"/>
      <c r="BT55" s="107"/>
      <c r="BU55" s="107"/>
      <c r="BV55" s="107"/>
      <c r="BW55" s="107"/>
      <c r="BX55" s="107"/>
      <c r="BY55" s="107"/>
      <c r="BZ55" s="107"/>
      <c r="CA55" s="107"/>
      <c r="CB55" s="107"/>
      <c r="CC55" s="107"/>
      <c r="CD55" s="107"/>
      <c r="CE55" s="107"/>
      <c r="CF55" s="107"/>
      <c r="CG55" s="107"/>
      <c r="CH55" s="107"/>
      <c r="CI55" s="107"/>
    </row>
    <row r="56" customFormat="false" ht="12.75" hidden="false" customHeight="false" outlineLevel="0" collapsed="false">
      <c r="A56" s="95" t="s">
        <v>42</v>
      </c>
      <c r="B56" s="96"/>
      <c r="C56" s="97" t="s">
        <v>50</v>
      </c>
      <c r="D56" s="98" t="n">
        <v>20</v>
      </c>
      <c r="E56" s="99" t="s">
        <v>46</v>
      </c>
      <c r="F56" s="100" t="n">
        <f aca="false">H56+I56+J56+K56+M56+L56+N56+O56+P56+Q56+R56+S56+T56+U56+V56+W56+X56+Y56+Z56+AA56+AB56+AC56+AD56+AE56+AF56+AG56+AH56+AI56+AJ56+AK56+AL56+AM56+AN56+AO56+AP56+AQ56+AR56+AS56+AT56+AU56+AV56+AW56+AX56+AY56+AZ56+BA56+BB56+BC56+BD56+BE56+BF56+BG56+BH56+BI56+BJ56+BK56+BL56+BM56+BN56+BO56+BP56+BQ56+BR56</f>
        <v>5</v>
      </c>
      <c r="G56" s="101"/>
      <c r="H56" s="102"/>
      <c r="I56" s="103"/>
      <c r="J56" s="103"/>
      <c r="K56" s="103"/>
      <c r="L56" s="103"/>
      <c r="M56" s="103"/>
      <c r="N56" s="103"/>
      <c r="O56" s="103"/>
      <c r="P56" s="103"/>
      <c r="Q56" s="103"/>
      <c r="R56" s="103"/>
      <c r="S56" s="103"/>
      <c r="T56" s="103"/>
      <c r="U56" s="103"/>
      <c r="V56" s="103"/>
      <c r="W56" s="103"/>
      <c r="X56" s="103"/>
      <c r="Y56" s="103"/>
      <c r="Z56" s="103"/>
      <c r="AA56" s="103"/>
      <c r="AB56" s="103"/>
      <c r="AC56" s="103"/>
      <c r="AD56" s="103"/>
      <c r="AE56" s="103"/>
      <c r="AF56" s="103"/>
      <c r="AG56" s="103"/>
      <c r="AH56" s="103"/>
      <c r="AI56" s="103"/>
      <c r="AJ56" s="103"/>
      <c r="AK56" s="103"/>
      <c r="AL56" s="103"/>
      <c r="AM56" s="103"/>
      <c r="AN56" s="103"/>
      <c r="AO56" s="103"/>
      <c r="AP56" s="103"/>
      <c r="AQ56" s="103"/>
      <c r="AR56" s="103"/>
      <c r="AS56" s="103"/>
      <c r="AT56" s="103"/>
      <c r="AU56" s="103"/>
      <c r="AV56" s="103"/>
      <c r="AW56" s="103"/>
      <c r="AX56" s="103"/>
      <c r="AY56" s="103"/>
      <c r="AZ56" s="103"/>
      <c r="BA56" s="103"/>
      <c r="BB56" s="103" t="n">
        <v>5</v>
      </c>
      <c r="BC56" s="103"/>
      <c r="BD56" s="103"/>
      <c r="BE56" s="103"/>
      <c r="BF56" s="103"/>
      <c r="BG56" s="103"/>
      <c r="BH56" s="103"/>
      <c r="BI56" s="103"/>
      <c r="BJ56" s="103"/>
      <c r="BK56" s="103"/>
      <c r="BL56" s="104"/>
      <c r="BM56" s="103"/>
      <c r="BN56" s="103"/>
      <c r="BO56" s="103"/>
      <c r="BP56" s="103"/>
      <c r="BQ56" s="103"/>
      <c r="BR56" s="103"/>
      <c r="BS56" s="103"/>
      <c r="BT56" s="103"/>
      <c r="BU56" s="103"/>
      <c r="BV56" s="103"/>
      <c r="BW56" s="103"/>
      <c r="BX56" s="103"/>
      <c r="BY56" s="103"/>
      <c r="BZ56" s="103"/>
      <c r="CA56" s="103"/>
      <c r="CB56" s="103"/>
      <c r="CC56" s="103"/>
      <c r="CD56" s="103"/>
      <c r="CE56" s="103"/>
      <c r="CF56" s="103"/>
      <c r="CG56" s="103"/>
      <c r="CH56" s="103"/>
      <c r="CI56" s="103"/>
    </row>
    <row r="57" customFormat="false" ht="12.75" hidden="false" customHeight="false" outlineLevel="0" collapsed="false">
      <c r="A57" s="95" t="s">
        <v>42</v>
      </c>
      <c r="B57" s="96"/>
      <c r="C57" s="97" t="s">
        <v>50</v>
      </c>
      <c r="D57" s="98" t="n">
        <v>21</v>
      </c>
      <c r="E57" s="99" t="s">
        <v>46</v>
      </c>
      <c r="F57" s="100" t="n">
        <f aca="false">H57+I57+J57+K57+M57+L57+N57+O57+P57+Q57+R57+S57+T57+U57+V57+W57+X57+Y57+Z57+AA57+AB57+AC57+AD57+AE57+AF57+AG57+AH57+AI57+AJ57+AK57+AL57+AM57+AN57+AO57+AP57+AQ57+AR57+AS57+AT57+AU57+AV57+AW57+AX57+AY57+AZ57+BA57+BB57+BC57+BD57+BE57+BF57+BG57+BH57+BI57+BJ57+BK57+BL57+BM57+BN57+BO57+BP57+BQ57+BR57</f>
        <v>0</v>
      </c>
      <c r="G57" s="101" t="n">
        <f aca="false">SUM(F51:F56)</f>
        <v>45.5</v>
      </c>
      <c r="H57" s="102"/>
      <c r="I57" s="103"/>
      <c r="J57" s="103"/>
      <c r="K57" s="103"/>
      <c r="L57" s="103"/>
      <c r="M57" s="103"/>
      <c r="N57" s="103"/>
      <c r="O57" s="103"/>
      <c r="P57" s="103"/>
      <c r="Q57" s="103"/>
      <c r="R57" s="103"/>
      <c r="S57" s="103"/>
      <c r="T57" s="103"/>
      <c r="U57" s="103"/>
      <c r="V57" s="103"/>
      <c r="W57" s="103"/>
      <c r="X57" s="103"/>
      <c r="Y57" s="103"/>
      <c r="Z57" s="103"/>
      <c r="AA57" s="103"/>
      <c r="AB57" s="103"/>
      <c r="AC57" s="103"/>
      <c r="AD57" s="103"/>
      <c r="AE57" s="103"/>
      <c r="AF57" s="103"/>
      <c r="AG57" s="103"/>
      <c r="AH57" s="103"/>
      <c r="AI57" s="103"/>
      <c r="AJ57" s="103"/>
      <c r="AK57" s="103"/>
      <c r="AL57" s="103"/>
      <c r="AM57" s="103"/>
      <c r="AN57" s="103"/>
      <c r="AO57" s="103"/>
      <c r="AP57" s="103"/>
      <c r="AQ57" s="103"/>
      <c r="AR57" s="103"/>
      <c r="AS57" s="103"/>
      <c r="AT57" s="103"/>
      <c r="AU57" s="103"/>
      <c r="AV57" s="103"/>
      <c r="AW57" s="103"/>
      <c r="AX57" s="103"/>
      <c r="AY57" s="103"/>
      <c r="AZ57" s="103"/>
      <c r="BA57" s="103"/>
      <c r="BB57" s="103"/>
      <c r="BC57" s="103"/>
      <c r="BD57" s="103"/>
      <c r="BE57" s="103"/>
      <c r="BF57" s="103"/>
      <c r="BG57" s="103"/>
      <c r="BH57" s="103"/>
      <c r="BI57" s="103"/>
      <c r="BJ57" s="103"/>
      <c r="BK57" s="103"/>
      <c r="BL57" s="104"/>
      <c r="BM57" s="103"/>
      <c r="BN57" s="103"/>
      <c r="BO57" s="103"/>
      <c r="BP57" s="103"/>
      <c r="BQ57" s="103"/>
      <c r="BR57" s="103"/>
      <c r="BS57" s="103"/>
      <c r="BT57" s="103"/>
      <c r="BU57" s="103"/>
      <c r="BV57" s="103"/>
      <c r="BW57" s="103"/>
      <c r="BX57" s="103"/>
      <c r="BY57" s="103"/>
      <c r="BZ57" s="103"/>
      <c r="CA57" s="103"/>
      <c r="CB57" s="103"/>
      <c r="CC57" s="103"/>
      <c r="CD57" s="103"/>
      <c r="CE57" s="103"/>
      <c r="CF57" s="103"/>
      <c r="CG57" s="103"/>
      <c r="CH57" s="103"/>
      <c r="CI57" s="103"/>
    </row>
    <row r="58" customFormat="false" ht="12.75" hidden="false" customHeight="false" outlineLevel="0" collapsed="false">
      <c r="A58" s="95" t="s">
        <v>42</v>
      </c>
      <c r="B58" s="96"/>
      <c r="C58" s="97" t="s">
        <v>50</v>
      </c>
      <c r="D58" s="98" t="n">
        <v>22</v>
      </c>
      <c r="E58" s="99" t="s">
        <v>47</v>
      </c>
      <c r="F58" s="100" t="n">
        <f aca="false">H58+I58+J58+K58+M58+L58+N58+O58+P58+Q58+R58+S58+T58+U58+V58+W58+X58+Y58+Z58+AA58+AB58+AC58+AD58+AE58+AF58+AG58+AH58+AI58+AJ58+AK58+AL58+AM58+AN58+AO58+AP58+AQ58+AR58+AS58+AT58+AU58+AV58+AW58+AX58+AY58+AZ58+BA58+BB58+BC58+BD58+BE58+BF58+BG58+BH58+BI58+BJ58+BK58+BL58+BM58+BN58+BO58+BP58+BQ58+BR58</f>
        <v>7.75</v>
      </c>
      <c r="G58" s="105"/>
      <c r="H58" s="106"/>
      <c r="I58" s="107"/>
      <c r="J58" s="107"/>
      <c r="K58" s="107"/>
      <c r="L58" s="107"/>
      <c r="M58" s="107"/>
      <c r="N58" s="107"/>
      <c r="O58" s="107"/>
      <c r="P58" s="107"/>
      <c r="Q58" s="107"/>
      <c r="R58" s="107"/>
      <c r="S58" s="107"/>
      <c r="T58" s="107"/>
      <c r="U58" s="107"/>
      <c r="V58" s="107"/>
      <c r="W58" s="107"/>
      <c r="X58" s="107"/>
      <c r="Y58" s="107"/>
      <c r="Z58" s="107"/>
      <c r="AA58" s="107"/>
      <c r="AB58" s="107"/>
      <c r="AC58" s="107"/>
      <c r="AD58" s="107"/>
      <c r="AE58" s="107"/>
      <c r="AF58" s="107"/>
      <c r="AG58" s="107"/>
      <c r="AH58" s="107"/>
      <c r="AI58" s="107"/>
      <c r="AJ58" s="107"/>
      <c r="AK58" s="107"/>
      <c r="AL58" s="107"/>
      <c r="AM58" s="107"/>
      <c r="AN58" s="107"/>
      <c r="AO58" s="107"/>
      <c r="AP58" s="107"/>
      <c r="AQ58" s="107"/>
      <c r="AR58" s="107"/>
      <c r="AS58" s="107"/>
      <c r="AT58" s="107"/>
      <c r="AU58" s="107"/>
      <c r="AV58" s="107"/>
      <c r="AW58" s="107"/>
      <c r="AX58" s="107"/>
      <c r="AY58" s="107"/>
      <c r="AZ58" s="107"/>
      <c r="BA58" s="107"/>
      <c r="BB58" s="107" t="n">
        <v>1</v>
      </c>
      <c r="BC58" s="107"/>
      <c r="BD58" s="107"/>
      <c r="BE58" s="107"/>
      <c r="BF58" s="107"/>
      <c r="BG58" s="107"/>
      <c r="BH58" s="107" t="n">
        <v>6.75</v>
      </c>
      <c r="BI58" s="107"/>
      <c r="BJ58" s="107"/>
      <c r="BK58" s="107"/>
      <c r="BL58" s="108"/>
      <c r="BM58" s="107"/>
      <c r="BN58" s="107"/>
      <c r="BO58" s="107"/>
      <c r="BP58" s="107"/>
      <c r="BQ58" s="107"/>
      <c r="BR58" s="107"/>
      <c r="BS58" s="107"/>
      <c r="BT58" s="107"/>
      <c r="BU58" s="107"/>
      <c r="BV58" s="107"/>
      <c r="BW58" s="107"/>
      <c r="BX58" s="107"/>
      <c r="BY58" s="107"/>
      <c r="BZ58" s="107"/>
      <c r="CA58" s="107"/>
      <c r="CB58" s="107"/>
      <c r="CC58" s="107"/>
      <c r="CD58" s="107"/>
      <c r="CE58" s="107"/>
      <c r="CF58" s="107"/>
      <c r="CG58" s="107"/>
      <c r="CH58" s="107"/>
      <c r="CI58" s="107"/>
    </row>
    <row r="59" customFormat="false" ht="12.75" hidden="false" customHeight="false" outlineLevel="0" collapsed="false">
      <c r="A59" s="95" t="s">
        <v>42</v>
      </c>
      <c r="B59" s="96"/>
      <c r="C59" s="97" t="s">
        <v>50</v>
      </c>
      <c r="D59" s="98" t="n">
        <v>23</v>
      </c>
      <c r="E59" s="99" t="s">
        <v>47</v>
      </c>
      <c r="F59" s="100" t="n">
        <f aca="false">H59+I59+J59+K59+M59+L59+N59+O59+P59+Q59+R59+S59+T59+U59+V59+W59+X59+Y59+Z59+AA59+AB59+AC59+AD59+AE59+AF59+AG59+AH59+AI59+AJ59+AK59+AL59+AM59+AN59+AO59+AP59+AQ59+AR59+AS59+AT59+AU59+AV59+AW59+AX59+AY59+AZ59+BA59+BB59+BC59+BD59+BE59+BF59+BG59+BH59+BI59+BJ59+BK59+BL59+BM59+BN59+BO59+BP59+BQ59+BR59</f>
        <v>7.75</v>
      </c>
      <c r="G59" s="105"/>
      <c r="H59" s="106"/>
      <c r="I59" s="107"/>
      <c r="J59" s="107"/>
      <c r="K59" s="107"/>
      <c r="L59" s="107"/>
      <c r="M59" s="107"/>
      <c r="N59" s="107"/>
      <c r="O59" s="107"/>
      <c r="P59" s="107"/>
      <c r="Q59" s="107"/>
      <c r="R59" s="107"/>
      <c r="S59" s="107"/>
      <c r="T59" s="107"/>
      <c r="U59" s="107"/>
      <c r="V59" s="107"/>
      <c r="W59" s="107"/>
      <c r="X59" s="107"/>
      <c r="Y59" s="107"/>
      <c r="Z59" s="107"/>
      <c r="AA59" s="107"/>
      <c r="AB59" s="107"/>
      <c r="AC59" s="107"/>
      <c r="AD59" s="107"/>
      <c r="AE59" s="107"/>
      <c r="AF59" s="107"/>
      <c r="AG59" s="107"/>
      <c r="AH59" s="107"/>
      <c r="AI59" s="107"/>
      <c r="AJ59" s="107"/>
      <c r="AK59" s="107"/>
      <c r="AL59" s="107"/>
      <c r="AM59" s="107"/>
      <c r="AN59" s="107"/>
      <c r="AO59" s="107"/>
      <c r="AP59" s="107"/>
      <c r="AQ59" s="107"/>
      <c r="AR59" s="107"/>
      <c r="AS59" s="107"/>
      <c r="AT59" s="107"/>
      <c r="AU59" s="107"/>
      <c r="AV59" s="107"/>
      <c r="AW59" s="107"/>
      <c r="AX59" s="107"/>
      <c r="AY59" s="107"/>
      <c r="AZ59" s="107"/>
      <c r="BA59" s="107"/>
      <c r="BB59" s="107" t="n">
        <v>1</v>
      </c>
      <c r="BC59" s="107"/>
      <c r="BD59" s="107"/>
      <c r="BE59" s="107"/>
      <c r="BF59" s="107"/>
      <c r="BG59" s="107"/>
      <c r="BH59" s="107"/>
      <c r="BI59" s="107" t="n">
        <v>6.75</v>
      </c>
      <c r="BJ59" s="107"/>
      <c r="BK59" s="107"/>
      <c r="BL59" s="108"/>
      <c r="BM59" s="107"/>
      <c r="BN59" s="107"/>
      <c r="BO59" s="107"/>
      <c r="BP59" s="107"/>
      <c r="BQ59" s="107"/>
      <c r="BR59" s="107"/>
      <c r="BS59" s="107"/>
      <c r="BT59" s="107"/>
      <c r="BU59" s="107"/>
      <c r="BV59" s="107"/>
      <c r="BW59" s="107"/>
      <c r="BX59" s="107"/>
      <c r="BY59" s="107"/>
      <c r="BZ59" s="107"/>
      <c r="CA59" s="107"/>
      <c r="CB59" s="107"/>
      <c r="CC59" s="107"/>
      <c r="CD59" s="107"/>
      <c r="CE59" s="107"/>
      <c r="CF59" s="107"/>
      <c r="CG59" s="107"/>
      <c r="CH59" s="107"/>
      <c r="CI59" s="107"/>
    </row>
    <row r="60" customFormat="false" ht="12.75" hidden="false" customHeight="false" outlineLevel="0" collapsed="false">
      <c r="A60" s="95" t="s">
        <v>42</v>
      </c>
      <c r="B60" s="96"/>
      <c r="C60" s="97" t="s">
        <v>50</v>
      </c>
      <c r="D60" s="98" t="n">
        <v>24</v>
      </c>
      <c r="E60" s="99" t="s">
        <v>47</v>
      </c>
      <c r="F60" s="100" t="n">
        <f aca="false">H60+I60+J60+K60+M60+L60+N60+O60+P60+Q60+R60+S60+T60+U60+V60+W60+X60+Y60+Z60+AA60+AB60+AC60+AD60+AE60+AF60+AG60+AH60+AI60+AJ60+AK60+AL60+AM60+AN60+AO60+AP60+AQ60+AR60+AS60+AT60+AU60+AV60+AW60+AX60+AY60+AZ60+BA60+BB60+BC60+BD60+BE60+BF60+BG60+BH60+BI60+BJ60+BK60+BL60+BM60+BN60+BO60+BP60+BQ60+BR60</f>
        <v>7.75</v>
      </c>
      <c r="G60" s="105"/>
      <c r="H60" s="106"/>
      <c r="I60" s="107"/>
      <c r="J60" s="107"/>
      <c r="K60" s="107"/>
      <c r="L60" s="107"/>
      <c r="M60" s="107"/>
      <c r="N60" s="107"/>
      <c r="O60" s="107"/>
      <c r="P60" s="107"/>
      <c r="Q60" s="107"/>
      <c r="R60" s="107"/>
      <c r="S60" s="107"/>
      <c r="T60" s="107"/>
      <c r="U60" s="107"/>
      <c r="V60" s="107"/>
      <c r="W60" s="107"/>
      <c r="X60" s="107"/>
      <c r="Y60" s="107"/>
      <c r="Z60" s="107"/>
      <c r="AA60" s="107"/>
      <c r="AB60" s="107"/>
      <c r="AC60" s="107"/>
      <c r="AD60" s="107"/>
      <c r="AE60" s="107"/>
      <c r="AF60" s="107"/>
      <c r="AG60" s="107"/>
      <c r="AH60" s="107"/>
      <c r="AI60" s="107"/>
      <c r="AJ60" s="107"/>
      <c r="AK60" s="107"/>
      <c r="AL60" s="107"/>
      <c r="AM60" s="107"/>
      <c r="AN60" s="107"/>
      <c r="AO60" s="107"/>
      <c r="AP60" s="107"/>
      <c r="AQ60" s="107"/>
      <c r="AR60" s="107"/>
      <c r="AS60" s="107"/>
      <c r="AT60" s="107"/>
      <c r="AU60" s="107"/>
      <c r="AV60" s="107"/>
      <c r="AW60" s="107"/>
      <c r="AX60" s="107"/>
      <c r="AY60" s="107"/>
      <c r="AZ60" s="107"/>
      <c r="BA60" s="107"/>
      <c r="BB60" s="107"/>
      <c r="BC60" s="107"/>
      <c r="BD60" s="107"/>
      <c r="BE60" s="107"/>
      <c r="BF60" s="107"/>
      <c r="BG60" s="107"/>
      <c r="BH60" s="107"/>
      <c r="BI60" s="107" t="n">
        <v>3</v>
      </c>
      <c r="BJ60" s="107"/>
      <c r="BK60" s="107"/>
      <c r="BL60" s="108"/>
      <c r="BM60" s="107"/>
      <c r="BN60" s="107" t="n">
        <v>4.75</v>
      </c>
      <c r="BO60" s="107"/>
      <c r="BP60" s="107"/>
      <c r="BQ60" s="107"/>
      <c r="BR60" s="107"/>
      <c r="BS60" s="107"/>
      <c r="BT60" s="107"/>
      <c r="BU60" s="107"/>
      <c r="BV60" s="107"/>
      <c r="BW60" s="107"/>
      <c r="BX60" s="107"/>
      <c r="BY60" s="107"/>
      <c r="BZ60" s="107"/>
      <c r="CA60" s="107"/>
      <c r="CB60" s="107"/>
      <c r="CC60" s="107"/>
      <c r="CD60" s="107"/>
      <c r="CE60" s="107"/>
      <c r="CF60" s="107"/>
      <c r="CG60" s="107"/>
      <c r="CH60" s="107"/>
      <c r="CI60" s="107"/>
    </row>
    <row r="61" customFormat="false" ht="12.75" hidden="false" customHeight="false" outlineLevel="0" collapsed="false">
      <c r="A61" s="95" t="s">
        <v>42</v>
      </c>
      <c r="B61" s="96"/>
      <c r="C61" s="97" t="s">
        <v>50</v>
      </c>
      <c r="D61" s="98" t="n">
        <v>25</v>
      </c>
      <c r="E61" s="99" t="s">
        <v>47</v>
      </c>
      <c r="F61" s="100" t="n">
        <f aca="false">H61+I61+J61+K61+M61+L61+N61+O61+P61+Q61+R61+S61+T61+U61+V61+W61+X61+Y61+Z61+AA61+AB61+AC61+AD61+AE61+AF61+AG61+AH61+AI61+AJ61+AK61+AL61+AM61+AN61+AO61+AP61+AQ61+AR61+AS61+AT61+AU61+AV61+AW61+AX61+AY61+AZ61+BA61+BB61+BC61+BD61+BE61+BF61+BG61+BH61+BI61+BJ61+BK61+BL61+BM61+BN61+BO61+BP61+BQ61+BR61</f>
        <v>7.75</v>
      </c>
      <c r="G61" s="105"/>
      <c r="H61" s="106"/>
      <c r="I61" s="107"/>
      <c r="J61" s="107"/>
      <c r="K61" s="107"/>
      <c r="L61" s="107"/>
      <c r="M61" s="107"/>
      <c r="N61" s="107"/>
      <c r="O61" s="107"/>
      <c r="P61" s="107"/>
      <c r="Q61" s="107"/>
      <c r="R61" s="107"/>
      <c r="S61" s="107"/>
      <c r="T61" s="107"/>
      <c r="U61" s="107"/>
      <c r="V61" s="107"/>
      <c r="W61" s="107"/>
      <c r="X61" s="107"/>
      <c r="Y61" s="107"/>
      <c r="Z61" s="107"/>
      <c r="AA61" s="107"/>
      <c r="AB61" s="107"/>
      <c r="AC61" s="107"/>
      <c r="AD61" s="107"/>
      <c r="AE61" s="107"/>
      <c r="AF61" s="107"/>
      <c r="AG61" s="107"/>
      <c r="AH61" s="107"/>
      <c r="AI61" s="107"/>
      <c r="AJ61" s="107"/>
      <c r="AK61" s="107"/>
      <c r="AL61" s="107"/>
      <c r="AM61" s="107"/>
      <c r="AN61" s="107"/>
      <c r="AO61" s="107"/>
      <c r="AP61" s="107"/>
      <c r="AQ61" s="107"/>
      <c r="AR61" s="107"/>
      <c r="AS61" s="107"/>
      <c r="AT61" s="107"/>
      <c r="AU61" s="107"/>
      <c r="AV61" s="107"/>
      <c r="AW61" s="107"/>
      <c r="AX61" s="107"/>
      <c r="AY61" s="107"/>
      <c r="AZ61" s="107"/>
      <c r="BA61" s="107"/>
      <c r="BB61" s="107"/>
      <c r="BC61" s="107"/>
      <c r="BD61" s="107"/>
      <c r="BE61" s="107"/>
      <c r="BF61" s="107"/>
      <c r="BG61" s="107"/>
      <c r="BH61" s="107"/>
      <c r="BI61" s="107"/>
      <c r="BJ61" s="107"/>
      <c r="BK61" s="107"/>
      <c r="BL61" s="108"/>
      <c r="BM61" s="107"/>
      <c r="BN61" s="107" t="n">
        <v>7.75</v>
      </c>
      <c r="BO61" s="107"/>
      <c r="BP61" s="107"/>
      <c r="BQ61" s="107"/>
      <c r="BR61" s="107"/>
      <c r="BS61" s="107"/>
      <c r="BT61" s="107"/>
      <c r="BU61" s="107"/>
      <c r="BV61" s="107"/>
      <c r="BW61" s="107"/>
      <c r="BX61" s="107"/>
      <c r="BY61" s="107"/>
      <c r="BZ61" s="107"/>
      <c r="CA61" s="107"/>
      <c r="CB61" s="107"/>
      <c r="CC61" s="107"/>
      <c r="CD61" s="107"/>
      <c r="CE61" s="107"/>
      <c r="CF61" s="107"/>
      <c r="CG61" s="107"/>
      <c r="CH61" s="107"/>
      <c r="CI61" s="107"/>
    </row>
    <row r="62" customFormat="false" ht="12.75" hidden="false" customHeight="false" outlineLevel="0" collapsed="false">
      <c r="A62" s="95" t="s">
        <v>42</v>
      </c>
      <c r="B62" s="96"/>
      <c r="C62" s="97" t="s">
        <v>50</v>
      </c>
      <c r="D62" s="98" t="n">
        <v>26</v>
      </c>
      <c r="E62" s="99" t="s">
        <v>47</v>
      </c>
      <c r="F62" s="100" t="n">
        <f aca="false">H62+I62+J62+K62+M62+L62+N62+O62+P62+Q62+R62+S62+T62+U62+V62+W62+X62+Y62+Z62+AA62+AB62+AC62+AD62+AE62+AF62+AG62+AH62+AI62+AJ62+AK62+AL62+AM62+AN62+AO62+AP62+AQ62+AR62+AS62+AT62+AU62+AV62+AW62+AX62+AY62+AZ62+BA62+BB62+BC62+BD62+BE62+BF62+BG62+BH62+BI62+BJ62+BK62+BL62+BM62+BN62+BO62+BP62+BQ62+BR62</f>
        <v>7</v>
      </c>
      <c r="G62" s="105"/>
      <c r="H62" s="106"/>
      <c r="I62" s="107"/>
      <c r="J62" s="107"/>
      <c r="K62" s="107"/>
      <c r="L62" s="107"/>
      <c r="M62" s="107"/>
      <c r="N62" s="107"/>
      <c r="O62" s="107"/>
      <c r="P62" s="107"/>
      <c r="Q62" s="107"/>
      <c r="R62" s="107"/>
      <c r="S62" s="107"/>
      <c r="T62" s="107"/>
      <c r="U62" s="107"/>
      <c r="V62" s="107"/>
      <c r="W62" s="107"/>
      <c r="X62" s="107"/>
      <c r="Y62" s="107"/>
      <c r="Z62" s="107"/>
      <c r="AA62" s="107"/>
      <c r="AB62" s="107"/>
      <c r="AC62" s="107"/>
      <c r="AD62" s="107"/>
      <c r="AE62" s="107"/>
      <c r="AF62" s="107"/>
      <c r="AG62" s="107"/>
      <c r="AH62" s="107"/>
      <c r="AI62" s="107"/>
      <c r="AJ62" s="107"/>
      <c r="AK62" s="107"/>
      <c r="AL62" s="107"/>
      <c r="AM62" s="107"/>
      <c r="AN62" s="107"/>
      <c r="AO62" s="107"/>
      <c r="AP62" s="107"/>
      <c r="AQ62" s="107"/>
      <c r="AR62" s="107"/>
      <c r="AS62" s="107"/>
      <c r="AT62" s="107"/>
      <c r="AU62" s="107"/>
      <c r="AV62" s="107"/>
      <c r="AW62" s="107"/>
      <c r="AX62" s="107"/>
      <c r="AY62" s="107"/>
      <c r="AZ62" s="107"/>
      <c r="BA62" s="107"/>
      <c r="BB62" s="107"/>
      <c r="BC62" s="107"/>
      <c r="BD62" s="107"/>
      <c r="BE62" s="107"/>
      <c r="BF62" s="107"/>
      <c r="BG62" s="107"/>
      <c r="BH62" s="107"/>
      <c r="BI62" s="107"/>
      <c r="BJ62" s="107"/>
      <c r="BK62" s="107"/>
      <c r="BL62" s="108"/>
      <c r="BM62" s="107" t="n">
        <v>2.5</v>
      </c>
      <c r="BN62" s="107" t="n">
        <v>4.5</v>
      </c>
      <c r="BO62" s="107"/>
      <c r="BP62" s="107"/>
      <c r="BQ62" s="107"/>
      <c r="BR62" s="107"/>
      <c r="BS62" s="107"/>
      <c r="BT62" s="107"/>
      <c r="BU62" s="107"/>
      <c r="BV62" s="107"/>
      <c r="BW62" s="107"/>
      <c r="BX62" s="107"/>
      <c r="BY62" s="107"/>
      <c r="BZ62" s="107"/>
      <c r="CA62" s="107"/>
      <c r="CB62" s="107"/>
      <c r="CC62" s="107"/>
      <c r="CD62" s="107"/>
      <c r="CE62" s="107"/>
      <c r="CF62" s="107"/>
      <c r="CG62" s="107"/>
      <c r="CH62" s="107"/>
      <c r="CI62" s="107"/>
    </row>
    <row r="63" customFormat="false" ht="12.75" hidden="false" customHeight="false" outlineLevel="0" collapsed="false">
      <c r="A63" s="95" t="s">
        <v>42</v>
      </c>
      <c r="B63" s="96"/>
      <c r="C63" s="97" t="s">
        <v>50</v>
      </c>
      <c r="D63" s="98" t="n">
        <v>27</v>
      </c>
      <c r="E63" s="99" t="s">
        <v>47</v>
      </c>
      <c r="F63" s="100" t="n">
        <f aca="false">H63+I63+J63+K63+M63+L63+N63+O63+P63+Q63+R63+S63+T63+U63+V63+W63+X63+Y63+Z63+AA63+AB63+AC63+AD63+AE63+AF63+AG63+AH63+AI63+AJ63+AK63+AL63+AM63+AN63+AO63+AP63+AQ63+AR63+AS63+AT63+AU63+AV63+AW63+AX63+AY63+AZ63+BA63+BB63+BC63+BD63+BE63+BF63+BG63+BH63+BI63+BJ63+BK63+BL63+BM63+BN63+BO63+BP63+BQ63+BR63</f>
        <v>0</v>
      </c>
      <c r="G63" s="101"/>
      <c r="H63" s="102"/>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4"/>
      <c r="BM63" s="103"/>
      <c r="BN63" s="103"/>
      <c r="BO63" s="103"/>
      <c r="BP63" s="103"/>
      <c r="BQ63" s="103"/>
      <c r="BR63" s="103"/>
      <c r="BS63" s="103"/>
      <c r="BT63" s="103"/>
      <c r="BU63" s="103"/>
      <c r="BV63" s="103"/>
      <c r="BW63" s="103"/>
      <c r="BX63" s="103"/>
      <c r="BY63" s="103"/>
      <c r="BZ63" s="103"/>
      <c r="CA63" s="103"/>
      <c r="CB63" s="103"/>
      <c r="CC63" s="103"/>
      <c r="CD63" s="103"/>
      <c r="CE63" s="103"/>
      <c r="CF63" s="103"/>
      <c r="CG63" s="103"/>
      <c r="CH63" s="103"/>
      <c r="CI63" s="103"/>
    </row>
    <row r="64" customFormat="false" ht="12.75" hidden="false" customHeight="false" outlineLevel="0" collapsed="false">
      <c r="A64" s="95" t="s">
        <v>42</v>
      </c>
      <c r="B64" s="96"/>
      <c r="C64" s="97" t="s">
        <v>50</v>
      </c>
      <c r="D64" s="98" t="n">
        <v>28</v>
      </c>
      <c r="E64" s="99" t="s">
        <v>47</v>
      </c>
      <c r="F64" s="100" t="n">
        <f aca="false">H64+I64+J64+K64+M64+L64+N64+O64+P64+Q64+R64+S64+T64+U64+V64+W64+X64+Y64+Z64+AA64+AB64+AC64+AD64+AE64+AF64+AG64+AH64+AI64+AJ64+AK64+AL64+AM64+AN64+AO64+AP64+AQ64+AR64+AS64+AT64+AU64+AV64+AW64+AX64+AY64+AZ64+BA64+BB64+BC64+BD64+BE64+BF64+BG64+BH64+BI64+BJ64+BK64+BL64+BM64+BN64+BO64+BP64+BQ64+BR64</f>
        <v>0</v>
      </c>
      <c r="G64" s="101" t="n">
        <f aca="false">SUM(F58:F63)</f>
        <v>38</v>
      </c>
      <c r="H64" s="102"/>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4"/>
      <c r="BM64" s="103"/>
      <c r="BN64" s="103"/>
      <c r="BO64" s="103"/>
      <c r="BP64" s="103"/>
      <c r="BQ64" s="103"/>
      <c r="BR64" s="103"/>
      <c r="BS64" s="103"/>
      <c r="BT64" s="103"/>
      <c r="BU64" s="103"/>
      <c r="BV64" s="103"/>
      <c r="BW64" s="103"/>
      <c r="BX64" s="103"/>
      <c r="BY64" s="103"/>
      <c r="BZ64" s="103"/>
      <c r="CA64" s="103"/>
      <c r="CB64" s="103"/>
      <c r="CC64" s="103"/>
      <c r="CD64" s="103"/>
      <c r="CE64" s="103"/>
      <c r="CF64" s="103"/>
      <c r="CG64" s="103"/>
      <c r="CH64" s="103"/>
      <c r="CI64" s="103"/>
    </row>
    <row r="65" customFormat="false" ht="12.75" hidden="false" customHeight="false" outlineLevel="0" collapsed="false">
      <c r="A65" s="95" t="s">
        <v>42</v>
      </c>
      <c r="B65" s="96"/>
      <c r="C65" s="97" t="s">
        <v>50</v>
      </c>
      <c r="D65" s="98" t="n">
        <v>29</v>
      </c>
      <c r="E65" s="99" t="s">
        <v>48</v>
      </c>
      <c r="F65" s="100" t="n">
        <f aca="false">H65+I65+J65+K65+M65+L65+N65+O65+P65+Q65+R65+S65+T65+U65+V65+W65+X65+Y65+Z65+AA65+AB65+AC65+AD65+AE65+AF65+AG65+AH65+AI65+AJ65+AK65+AL65+AM65+AN65+AO65+AP65+AQ65+AR65+AS65+AT65+AU65+AV65+AW65+AX65+AY65+AZ65+BA65+BB65+BC65+BD65+BE65+BF65+BG65+BH65+BI65+BJ65+BK65+BL65+BM65+BN65+BO65+BP65+BQ65+BR65</f>
        <v>7.75</v>
      </c>
      <c r="G65" s="105"/>
      <c r="H65" s="106"/>
      <c r="I65" s="107"/>
      <c r="J65" s="107"/>
      <c r="K65" s="107"/>
      <c r="L65" s="107"/>
      <c r="M65" s="107"/>
      <c r="N65" s="107"/>
      <c r="O65" s="107"/>
      <c r="P65" s="107"/>
      <c r="Q65" s="107"/>
      <c r="R65" s="107"/>
      <c r="S65" s="107"/>
      <c r="T65" s="107"/>
      <c r="U65" s="107"/>
      <c r="V65" s="107"/>
      <c r="W65" s="107"/>
      <c r="X65" s="107"/>
      <c r="Y65" s="107"/>
      <c r="Z65" s="107"/>
      <c r="AA65" s="107"/>
      <c r="AB65" s="107"/>
      <c r="AC65" s="107"/>
      <c r="AD65" s="107"/>
      <c r="AE65" s="107"/>
      <c r="AF65" s="107"/>
      <c r="AG65" s="107"/>
      <c r="AH65" s="107"/>
      <c r="AI65" s="107"/>
      <c r="AJ65" s="107"/>
      <c r="AK65" s="107"/>
      <c r="AL65" s="107"/>
      <c r="AM65" s="107"/>
      <c r="AN65" s="107"/>
      <c r="AO65" s="107"/>
      <c r="AP65" s="107"/>
      <c r="AQ65" s="107"/>
      <c r="AR65" s="107"/>
      <c r="AS65" s="107"/>
      <c r="AT65" s="107"/>
      <c r="AU65" s="107"/>
      <c r="AV65" s="107"/>
      <c r="AW65" s="107"/>
      <c r="AX65" s="107"/>
      <c r="AY65" s="107"/>
      <c r="AZ65" s="107"/>
      <c r="BA65" s="107"/>
      <c r="BB65" s="107"/>
      <c r="BC65" s="107"/>
      <c r="BD65" s="107"/>
      <c r="BE65" s="107"/>
      <c r="BF65" s="107"/>
      <c r="BG65" s="107"/>
      <c r="BH65" s="107"/>
      <c r="BI65" s="107"/>
      <c r="BJ65" s="107"/>
      <c r="BK65" s="107"/>
      <c r="BL65" s="108"/>
      <c r="BM65" s="107" t="n">
        <v>5</v>
      </c>
      <c r="BN65" s="107" t="n">
        <v>0.25</v>
      </c>
      <c r="BO65" s="107"/>
      <c r="BP65" s="107" t="n">
        <v>2.5</v>
      </c>
      <c r="BQ65" s="107"/>
      <c r="BR65" s="107"/>
      <c r="BS65" s="107"/>
      <c r="BT65" s="107"/>
      <c r="BU65" s="107"/>
      <c r="BV65" s="107"/>
      <c r="BW65" s="107"/>
      <c r="BX65" s="107"/>
      <c r="BY65" s="107"/>
      <c r="BZ65" s="107"/>
      <c r="CA65" s="107"/>
      <c r="CB65" s="107"/>
      <c r="CC65" s="107"/>
      <c r="CD65" s="107"/>
      <c r="CE65" s="107"/>
      <c r="CF65" s="107"/>
      <c r="CG65" s="107"/>
      <c r="CH65" s="107"/>
      <c r="CI65" s="107"/>
    </row>
    <row r="66" customFormat="false" ht="12.75" hidden="false" customHeight="false" outlineLevel="0" collapsed="false">
      <c r="A66" s="95" t="s">
        <v>42</v>
      </c>
      <c r="B66" s="96"/>
      <c r="C66" s="97" t="s">
        <v>50</v>
      </c>
      <c r="D66" s="98" t="n">
        <v>30</v>
      </c>
      <c r="E66" s="99" t="s">
        <v>48</v>
      </c>
      <c r="F66" s="100" t="n">
        <f aca="false">H66+I66+J66+K66+M66+L66+N66+O66+P66+Q66+R66+S66+T66+U66+V66+W66+X66+Y66+Z66+AA66+AB66+AC66+AD66+AE66+AF66+AG66+AH66+AI66+AJ66+AK66+AL66+AM66+AN66+AO66+AP66+AQ66+AR66+AS66+AT66+AU66+AV66+AW66+AX66+AY66+AZ66+BA66+BB66+BC66+BD66+BE66+BF66+BG66+BH66+BI66+BJ66+BK66+BL66+BM66+BN66+BO66+BP66+BQ66+BR66</f>
        <v>7.75</v>
      </c>
      <c r="G66" s="105"/>
      <c r="H66" s="106"/>
      <c r="I66" s="107"/>
      <c r="J66" s="107"/>
      <c r="K66" s="107"/>
      <c r="L66" s="107"/>
      <c r="M66" s="107"/>
      <c r="N66" s="107"/>
      <c r="O66" s="107"/>
      <c r="P66" s="107"/>
      <c r="Q66" s="107"/>
      <c r="R66" s="107"/>
      <c r="S66" s="107"/>
      <c r="T66" s="107"/>
      <c r="U66" s="107"/>
      <c r="V66" s="107"/>
      <c r="W66" s="107"/>
      <c r="X66" s="107"/>
      <c r="Y66" s="107"/>
      <c r="Z66" s="107"/>
      <c r="AA66" s="107"/>
      <c r="AB66" s="107"/>
      <c r="AC66" s="107"/>
      <c r="AD66" s="107"/>
      <c r="AE66" s="107"/>
      <c r="AF66" s="107"/>
      <c r="AG66" s="107"/>
      <c r="AH66" s="107"/>
      <c r="AI66" s="107"/>
      <c r="AJ66" s="107"/>
      <c r="AK66" s="107"/>
      <c r="AL66" s="107"/>
      <c r="AM66" s="107"/>
      <c r="AN66" s="107"/>
      <c r="AO66" s="107"/>
      <c r="AP66" s="107"/>
      <c r="AQ66" s="107"/>
      <c r="AR66" s="107"/>
      <c r="AS66" s="107"/>
      <c r="AT66" s="107"/>
      <c r="AU66" s="107"/>
      <c r="AV66" s="107"/>
      <c r="AW66" s="107"/>
      <c r="AX66" s="107"/>
      <c r="AY66" s="107"/>
      <c r="AZ66" s="107"/>
      <c r="BA66" s="107"/>
      <c r="BB66" s="107"/>
      <c r="BC66" s="107"/>
      <c r="BD66" s="107"/>
      <c r="BE66" s="107"/>
      <c r="BF66" s="107"/>
      <c r="BG66" s="107"/>
      <c r="BH66" s="107"/>
      <c r="BI66" s="107"/>
      <c r="BJ66" s="107"/>
      <c r="BK66" s="107"/>
      <c r="BL66" s="108"/>
      <c r="BM66" s="107"/>
      <c r="BN66" s="107"/>
      <c r="BO66" s="107"/>
      <c r="BP66" s="107" t="n">
        <v>7.75</v>
      </c>
      <c r="BQ66" s="107"/>
      <c r="BR66" s="107"/>
      <c r="BS66" s="107"/>
      <c r="BT66" s="107"/>
      <c r="BU66" s="107"/>
      <c r="BV66" s="107"/>
      <c r="BW66" s="107"/>
      <c r="BX66" s="107"/>
      <c r="BY66" s="107"/>
      <c r="BZ66" s="107"/>
      <c r="CA66" s="107"/>
      <c r="CB66" s="107"/>
      <c r="CC66" s="107"/>
      <c r="CD66" s="107"/>
      <c r="CE66" s="107"/>
      <c r="CF66" s="107"/>
      <c r="CG66" s="107"/>
      <c r="CH66" s="107"/>
      <c r="CI66" s="107"/>
    </row>
    <row r="67" customFormat="false" ht="12.75" hidden="false" customHeight="false" outlineLevel="0" collapsed="false">
      <c r="A67" s="95" t="s">
        <v>42</v>
      </c>
      <c r="B67" s="96"/>
      <c r="C67" s="97" t="s">
        <v>50</v>
      </c>
      <c r="D67" s="98" t="n">
        <v>31</v>
      </c>
      <c r="E67" s="99" t="s">
        <v>48</v>
      </c>
      <c r="F67" s="100" t="n">
        <f aca="false">H67+I67+J67+K67+M67+L67+N67+O67+P67+Q67+R67+S67+T67+U67+V67+W67+X67+Y67+Z67+AA67+AB67+AC67+AD67+AE67+AF67+AG67+AH67+AI67+AJ67+AK67+AL67+AM67+AN67+AO67+AP67+AQ67+AR67+AS67+AT67+AU67+AV67+AW67+AX67+AY67+AZ67+BA67+BB67+BC67+BD67+BE67+BF67+BG67+BH67+BI67+BJ67+BK67+BL67+BM67+BN67+BO67+BP67+BQ67+BR67</f>
        <v>7.75</v>
      </c>
      <c r="G67" s="105"/>
      <c r="H67" s="106"/>
      <c r="I67" s="107"/>
      <c r="J67" s="107"/>
      <c r="K67" s="107"/>
      <c r="L67" s="107"/>
      <c r="M67" s="107"/>
      <c r="N67" s="107"/>
      <c r="O67" s="107"/>
      <c r="P67" s="107"/>
      <c r="Q67" s="107"/>
      <c r="R67" s="107"/>
      <c r="S67" s="107"/>
      <c r="T67" s="107"/>
      <c r="U67" s="107"/>
      <c r="V67" s="107"/>
      <c r="W67" s="107"/>
      <c r="X67" s="107"/>
      <c r="Y67" s="107"/>
      <c r="Z67" s="107"/>
      <c r="AA67" s="107"/>
      <c r="AB67" s="107"/>
      <c r="AC67" s="107"/>
      <c r="AD67" s="107"/>
      <c r="AE67" s="107"/>
      <c r="AF67" s="107"/>
      <c r="AG67" s="107"/>
      <c r="AH67" s="107"/>
      <c r="AI67" s="107"/>
      <c r="AJ67" s="107"/>
      <c r="AK67" s="107"/>
      <c r="AL67" s="107"/>
      <c r="AM67" s="107"/>
      <c r="AN67" s="107"/>
      <c r="AO67" s="107"/>
      <c r="AP67" s="107"/>
      <c r="AQ67" s="107"/>
      <c r="AR67" s="107"/>
      <c r="AS67" s="107"/>
      <c r="AT67" s="107"/>
      <c r="AU67" s="107"/>
      <c r="AV67" s="107"/>
      <c r="AW67" s="107"/>
      <c r="AX67" s="107"/>
      <c r="AY67" s="107"/>
      <c r="AZ67" s="107"/>
      <c r="BA67" s="107"/>
      <c r="BB67" s="107"/>
      <c r="BC67" s="107"/>
      <c r="BD67" s="107"/>
      <c r="BE67" s="107"/>
      <c r="BF67" s="107"/>
      <c r="BG67" s="107"/>
      <c r="BH67" s="107"/>
      <c r="BI67" s="107"/>
      <c r="BJ67" s="107"/>
      <c r="BK67" s="107"/>
      <c r="BL67" s="108"/>
      <c r="BM67" s="107"/>
      <c r="BN67" s="107"/>
      <c r="BO67" s="107"/>
      <c r="BP67" s="107" t="n">
        <v>5.5</v>
      </c>
      <c r="BQ67" s="107"/>
      <c r="BR67" s="107" t="n">
        <v>2.25</v>
      </c>
      <c r="BS67" s="107"/>
      <c r="BT67" s="107"/>
      <c r="BU67" s="107"/>
      <c r="BV67" s="107"/>
      <c r="BW67" s="107"/>
      <c r="BX67" s="107"/>
      <c r="BY67" s="107"/>
      <c r="BZ67" s="107"/>
      <c r="CA67" s="107"/>
      <c r="CB67" s="107"/>
      <c r="CC67" s="107"/>
      <c r="CD67" s="107"/>
      <c r="CE67" s="107"/>
      <c r="CF67" s="107"/>
      <c r="CG67" s="107"/>
      <c r="CH67" s="107"/>
      <c r="CI67" s="107"/>
    </row>
    <row r="68" customFormat="false" ht="13.5" hidden="false" customHeight="false" outlineLevel="0" collapsed="false">
      <c r="A68" s="109" t="s">
        <v>42</v>
      </c>
      <c r="B68" s="110"/>
      <c r="C68" s="111"/>
      <c r="D68" s="112"/>
      <c r="E68" s="113"/>
      <c r="F68" s="100" t="n">
        <f aca="false">H68+I68+J68+K68+M68+L68+N68+O68+P68+Q68+R68+S68+T68+U68+V68+W68+X68+Y68+Z68+AA68+AB68+AC68+AD68+AE68+AF68+AG68+AH68+AI68+AJ68+AK68+AL68+AM68+AN68+AO68+AP68+AQ68+AR68+AS68+AT68+AU68+AV68+AW68+AX68+AY68+AZ68+BA68+BB68+BC68+BD68+BE68+BF68+BG68+BH68+BI68+BJ68+BK68+BL68+BM68+BN68+BO68+BP68+BQ68+BR68</f>
        <v>0</v>
      </c>
      <c r="G68" s="114"/>
      <c r="H68" s="115"/>
      <c r="I68" s="116"/>
      <c r="J68" s="116"/>
      <c r="K68" s="116"/>
      <c r="L68" s="107"/>
      <c r="M68" s="107"/>
      <c r="N68" s="107"/>
      <c r="O68" s="107"/>
      <c r="P68" s="107"/>
      <c r="Q68" s="107"/>
      <c r="R68" s="107"/>
      <c r="S68" s="107"/>
      <c r="T68" s="107"/>
      <c r="U68" s="107"/>
      <c r="V68" s="107"/>
      <c r="W68" s="107"/>
      <c r="X68" s="107"/>
      <c r="Y68" s="107"/>
      <c r="Z68" s="107"/>
      <c r="AA68" s="107"/>
      <c r="AB68" s="107"/>
      <c r="AC68" s="107"/>
      <c r="AD68" s="107"/>
      <c r="AE68" s="107"/>
      <c r="AF68" s="107"/>
      <c r="AG68" s="107"/>
      <c r="AH68" s="107"/>
      <c r="AI68" s="107"/>
      <c r="AJ68" s="107"/>
      <c r="AK68" s="107"/>
      <c r="AL68" s="107"/>
      <c r="AM68" s="107"/>
      <c r="AN68" s="107"/>
      <c r="AO68" s="107"/>
      <c r="AP68" s="107"/>
      <c r="AQ68" s="107"/>
      <c r="AR68" s="107"/>
      <c r="AS68" s="107"/>
      <c r="AT68" s="107"/>
      <c r="AU68" s="107"/>
      <c r="AV68" s="107"/>
      <c r="AW68" s="107"/>
      <c r="AX68" s="107"/>
      <c r="AY68" s="107"/>
      <c r="AZ68" s="107"/>
      <c r="BA68" s="107"/>
      <c r="BB68" s="107"/>
      <c r="BC68" s="107"/>
      <c r="BD68" s="107"/>
      <c r="BE68" s="107"/>
      <c r="BF68" s="107"/>
      <c r="BG68" s="107"/>
      <c r="BH68" s="107"/>
      <c r="BI68" s="107"/>
      <c r="BJ68" s="107"/>
      <c r="BK68" s="107"/>
      <c r="BL68" s="108"/>
      <c r="BM68" s="107"/>
      <c r="BN68" s="107"/>
      <c r="BO68" s="107"/>
      <c r="BP68" s="107"/>
      <c r="BQ68" s="107"/>
      <c r="BR68" s="107"/>
      <c r="BS68" s="107"/>
      <c r="BT68" s="107"/>
      <c r="BU68" s="107"/>
      <c r="BV68" s="107"/>
      <c r="BW68" s="107"/>
      <c r="BX68" s="107"/>
      <c r="BY68" s="107"/>
      <c r="BZ68" s="107"/>
      <c r="CA68" s="107"/>
      <c r="CB68" s="107"/>
      <c r="CC68" s="107"/>
      <c r="CD68" s="107"/>
      <c r="CE68" s="107"/>
      <c r="CF68" s="107"/>
      <c r="CG68" s="107"/>
      <c r="CH68" s="107"/>
      <c r="CI68" s="107"/>
    </row>
    <row r="69" customFormat="false" ht="13.5" hidden="false" customHeight="false" outlineLevel="0" collapsed="false">
      <c r="A69" s="117" t="s">
        <v>42</v>
      </c>
      <c r="B69" s="118"/>
      <c r="C69" s="119" t="s">
        <v>50</v>
      </c>
      <c r="D69" s="120" t="s">
        <v>49</v>
      </c>
      <c r="E69" s="121"/>
      <c r="F69" s="100" t="n">
        <f aca="false">H69+I69+J69+K69+M69+L69+N69+O69+P69+Q69+R69+S69+T69+U69+V69+W69+X69+Y69+Z69+AA69+AB69+AC69+AD69+AE69+AF69+AG69+AH69+AI69+AJ69+AK69+AL69+AM69+AN69+AO69+AP69+AQ69+AR69+AS69+AT69+AU69+AV69+AW69+AX69+AY69+AZ69+BA69+BB69+BC69+BD69+BE69+BF69+BG69+BH69+BI69+BJ69+BK69+BL69+BM69+BN69+BO69+BP69+BQ69+BR69</f>
        <v>166.5</v>
      </c>
      <c r="G69" s="122"/>
      <c r="H69" s="123" t="n">
        <f aca="false">SUM(H37:H68)</f>
        <v>0</v>
      </c>
      <c r="I69" s="124" t="n">
        <f aca="false">SUM(I37:I68)</f>
        <v>0</v>
      </c>
      <c r="J69" s="125" t="n">
        <f aca="false">SUM(J37:J68)</f>
        <v>0</v>
      </c>
      <c r="K69" s="126" t="n">
        <f aca="false">SUM(K37:K68)</f>
        <v>0</v>
      </c>
      <c r="L69" s="126" t="n">
        <f aca="false">SUM(L37:L68)</f>
        <v>0</v>
      </c>
      <c r="M69" s="127" t="n">
        <f aca="false">SUM(M37:M68)</f>
        <v>0</v>
      </c>
      <c r="N69" s="127"/>
      <c r="O69" s="127" t="n">
        <f aca="false">SUM(O37:O68)</f>
        <v>0</v>
      </c>
      <c r="P69" s="127" t="n">
        <f aca="false">SUM(P37:P68)</f>
        <v>0</v>
      </c>
      <c r="Q69" s="127" t="n">
        <f aca="false">SUM(Q37:Q68)</f>
        <v>0</v>
      </c>
      <c r="R69" s="127"/>
      <c r="S69" s="127" t="n">
        <f aca="false">SUM(S37:S68)</f>
        <v>0</v>
      </c>
      <c r="T69" s="125" t="n">
        <f aca="false">SUM(T37:T68)</f>
        <v>0</v>
      </c>
      <c r="U69" s="125" t="n">
        <f aca="false">SUM(U37:U68)</f>
        <v>0</v>
      </c>
      <c r="V69" s="125" t="n">
        <f aca="false">SUM(V37:V68)</f>
        <v>0</v>
      </c>
      <c r="W69" s="125" t="n">
        <f aca="false">SUM(W37:W68)</f>
        <v>0</v>
      </c>
      <c r="X69" s="125" t="n">
        <f aca="false">SUM(X37:X68)</f>
        <v>13.75</v>
      </c>
      <c r="Y69" s="125" t="n">
        <f aca="false">SUM(Y37:Y68)</f>
        <v>7.25</v>
      </c>
      <c r="Z69" s="125" t="n">
        <f aca="false">SUM(Z37:Z68)</f>
        <v>0</v>
      </c>
      <c r="AA69" s="125" t="n">
        <f aca="false">SUM(AA37:AA68)</f>
        <v>0</v>
      </c>
      <c r="AB69" s="125" t="n">
        <f aca="false">SUM(AB37:AB68)</f>
        <v>0</v>
      </c>
      <c r="AC69" s="125" t="n">
        <f aca="false">SUM(AC37:AC68)</f>
        <v>0</v>
      </c>
      <c r="AD69" s="125" t="n">
        <f aca="false">SUM(AD37:AD68)</f>
        <v>0</v>
      </c>
      <c r="AE69" s="125" t="n">
        <f aca="false">SUM(AE37:AE68)</f>
        <v>0</v>
      </c>
      <c r="AF69" s="125" t="n">
        <f aca="false">SUM(AF37:AF68)</f>
        <v>2.75</v>
      </c>
      <c r="AG69" s="125" t="n">
        <f aca="false">SUM(AG37:AG68)</f>
        <v>0</v>
      </c>
      <c r="AH69" s="125" t="n">
        <f aca="false">SUM(AH37:AH68)</f>
        <v>10.5</v>
      </c>
      <c r="AI69" s="125" t="n">
        <f aca="false">SUM(AI37:AI68)</f>
        <v>0</v>
      </c>
      <c r="AJ69" s="125" t="n">
        <f aca="false">SUM(AJ37:AJ68)</f>
        <v>0</v>
      </c>
      <c r="AK69" s="125" t="n">
        <f aca="false">SUM(AK37:AK68)</f>
        <v>0</v>
      </c>
      <c r="AL69" s="125" t="n">
        <f aca="false">SUM(AL37:AL68)</f>
        <v>0</v>
      </c>
      <c r="AM69" s="125" t="n">
        <f aca="false">SUM(AM37:AM68)</f>
        <v>0</v>
      </c>
      <c r="AN69" s="125" t="n">
        <f aca="false">SUM(AN37:AN68)</f>
        <v>0</v>
      </c>
      <c r="AO69" s="125" t="n">
        <f aca="false">SUM(AO37:AO68)</f>
        <v>0</v>
      </c>
      <c r="AP69" s="125" t="n">
        <f aca="false">SUM(AP37:AP68)</f>
        <v>0</v>
      </c>
      <c r="AQ69" s="125" t="n">
        <f aca="false">SUM(AQ37:AQ68)</f>
        <v>0</v>
      </c>
      <c r="AR69" s="125" t="n">
        <f aca="false">SUM(AR37:AR68)</f>
        <v>2</v>
      </c>
      <c r="AS69" s="125" t="n">
        <f aca="false">SUM(AS37:AS68)</f>
        <v>0</v>
      </c>
      <c r="AT69" s="125" t="n">
        <f aca="false">SUM(AT37:AT68)</f>
        <v>0</v>
      </c>
      <c r="AU69" s="125" t="n">
        <f aca="false">SUM(AU37:AU68)</f>
        <v>0</v>
      </c>
      <c r="AV69" s="125" t="n">
        <f aca="false">SUM(AV37:AV68)</f>
        <v>7.25</v>
      </c>
      <c r="AW69" s="125" t="n">
        <f aca="false">SUM(AW37:AW68)</f>
        <v>1.5</v>
      </c>
      <c r="AX69" s="125" t="n">
        <f aca="false">SUM(AX37:AX68)</f>
        <v>40</v>
      </c>
      <c r="AY69" s="125" t="n">
        <f aca="false">SUM(AY37:AY68)</f>
        <v>0</v>
      </c>
      <c r="AZ69" s="125" t="n">
        <f aca="false">SUM(AZ37:AZ68)</f>
        <v>0</v>
      </c>
      <c r="BA69" s="125" t="n">
        <f aca="false">SUM(BA37:BA68)</f>
        <v>0</v>
      </c>
      <c r="BB69" s="125" t="n">
        <f aca="false">SUM(BB37:BB68)</f>
        <v>22.25</v>
      </c>
      <c r="BC69" s="125" t="n">
        <f aca="false">SUM(BC37:BC68)</f>
        <v>0</v>
      </c>
      <c r="BD69" s="125" t="n">
        <f aca="false">SUM(BD37:BD68)</f>
        <v>0</v>
      </c>
      <c r="BE69" s="125" t="n">
        <f aca="false">SUM(BE37:BE68)</f>
        <v>0</v>
      </c>
      <c r="BF69" s="125" t="n">
        <f aca="false">SUM(BF37:BF68)</f>
        <v>0</v>
      </c>
      <c r="BG69" s="125" t="n">
        <f aca="false">SUM(BG37:BG68)</f>
        <v>0</v>
      </c>
      <c r="BH69" s="125" t="n">
        <f aca="false">SUM(BH37:BH68)</f>
        <v>6.75</v>
      </c>
      <c r="BI69" s="125" t="n">
        <f aca="false">SUM(BI37:BI68)</f>
        <v>9.75</v>
      </c>
      <c r="BJ69" s="125" t="n">
        <f aca="false">SUM(BJ37:BJ68)</f>
        <v>0</v>
      </c>
      <c r="BK69" s="125" t="n">
        <f aca="false">SUM(BK37:BK68)</f>
        <v>0</v>
      </c>
      <c r="BL69" s="125" t="n">
        <f aca="false">SUM(BL37:BL68)</f>
        <v>0</v>
      </c>
      <c r="BM69" s="125" t="n">
        <f aca="false">SUM(BM37:BM68)</f>
        <v>7.5</v>
      </c>
      <c r="BN69" s="125" t="n">
        <f aca="false">SUM(BN37:BN68)</f>
        <v>17.25</v>
      </c>
      <c r="BO69" s="125" t="n">
        <f aca="false">SUM(BO37:BO68)</f>
        <v>0</v>
      </c>
      <c r="BP69" s="125" t="n">
        <f aca="false">SUM(BP37:BP68)</f>
        <v>15.75</v>
      </c>
      <c r="BQ69" s="125" t="n">
        <f aca="false">SUM(BQ37:BQ68)</f>
        <v>0</v>
      </c>
      <c r="BR69" s="125" t="n">
        <f aca="false">SUM(BR37:BR68)</f>
        <v>2.25</v>
      </c>
      <c r="BS69" s="125" t="n">
        <f aca="false">SUM(BS37:BS68)</f>
        <v>0</v>
      </c>
      <c r="BT69" s="125" t="n">
        <f aca="false">SUM(BT37:BT68)</f>
        <v>0</v>
      </c>
      <c r="BU69" s="125" t="n">
        <f aca="false">SUM(BU37:BU68)</f>
        <v>0</v>
      </c>
      <c r="BV69" s="125" t="n">
        <f aca="false">SUM(BV37:BV68)</f>
        <v>0</v>
      </c>
      <c r="BW69" s="125" t="n">
        <f aca="false">SUM(BW37:BW68)</f>
        <v>0</v>
      </c>
      <c r="BX69" s="125" t="n">
        <f aca="false">SUM(BX37:BX68)</f>
        <v>0</v>
      </c>
      <c r="BY69" s="125" t="n">
        <f aca="false">SUM(BY37:BY68)</f>
        <v>0</v>
      </c>
      <c r="BZ69" s="125" t="n">
        <f aca="false">SUM(BZ37:BZ68)</f>
        <v>0</v>
      </c>
      <c r="CA69" s="125" t="n">
        <f aca="false">SUM(CA37:CA68)</f>
        <v>0</v>
      </c>
      <c r="CB69" s="125" t="n">
        <f aca="false">SUM(CB37:CB68)</f>
        <v>0</v>
      </c>
      <c r="CC69" s="125" t="n">
        <f aca="false">SUM(CC37:CC68)</f>
        <v>0</v>
      </c>
      <c r="CD69" s="125" t="n">
        <f aca="false">SUM(CD37:CD68)</f>
        <v>0</v>
      </c>
      <c r="CE69" s="125" t="n">
        <f aca="false">SUM(CE37:CE68)</f>
        <v>0</v>
      </c>
      <c r="CF69" s="125" t="n">
        <f aca="false">SUM(CF37:CF68)</f>
        <v>0</v>
      </c>
      <c r="CG69" s="125" t="n">
        <f aca="false">SUM(CG37:CG68)</f>
        <v>0</v>
      </c>
      <c r="CH69" s="125" t="n">
        <f aca="false">SUM(CH37:CH68)</f>
        <v>0</v>
      </c>
      <c r="CI69" s="128" t="n">
        <f aca="false">SUM(CI37:CI68)</f>
        <v>0</v>
      </c>
    </row>
    <row r="70" customFormat="false" ht="12.75" hidden="false" customHeight="false" outlineLevel="0" collapsed="false">
      <c r="A70" s="95" t="s">
        <v>42</v>
      </c>
      <c r="B70" s="96"/>
      <c r="C70" s="97" t="s">
        <v>51</v>
      </c>
      <c r="D70" s="98" t="n">
        <v>1</v>
      </c>
      <c r="E70" s="99" t="s">
        <v>44</v>
      </c>
      <c r="F70" s="100" t="n">
        <f aca="false">H70+I70+J70+K70+M70+L70+N70+O70+P70+Q70+R70+S70+T70+U70+V70+W70+X70+Y70+Z70+AA70+AB70+AC70+AD70+AE70+AF70+AG70+AH70+AI70+AJ70+AK70+AL70+AM70+AN70+AO70+AP70+AQ70+AR70+AS70+AT70+AU70+AV70+AW70+AX70+AY70+AZ70+BA70+BB70+BC70+BD70+BE70+BF70+BG70+BH70+BI70+BJ70+BK70+BL70+BM70+BN70+BO70+BP70+BQ70+BR70</f>
        <v>0</v>
      </c>
      <c r="G70" s="101"/>
      <c r="H70" s="102"/>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4"/>
      <c r="BM70" s="103"/>
      <c r="BN70" s="103"/>
      <c r="BO70" s="103"/>
      <c r="BP70" s="103"/>
      <c r="BQ70" s="103"/>
      <c r="BR70" s="103"/>
      <c r="BS70" s="103"/>
      <c r="BT70" s="103"/>
      <c r="BU70" s="103"/>
      <c r="BV70" s="103"/>
      <c r="BW70" s="103"/>
      <c r="BX70" s="103"/>
      <c r="BY70" s="103"/>
      <c r="BZ70" s="103"/>
      <c r="CA70" s="103"/>
      <c r="CB70" s="103"/>
      <c r="CC70" s="103"/>
      <c r="CD70" s="103"/>
      <c r="CE70" s="103"/>
      <c r="CF70" s="103"/>
      <c r="CG70" s="103"/>
      <c r="CH70" s="103"/>
      <c r="CI70" s="103"/>
    </row>
    <row r="71" customFormat="false" ht="12.75" hidden="false" customHeight="false" outlineLevel="0" collapsed="false">
      <c r="A71" s="95" t="s">
        <v>42</v>
      </c>
      <c r="B71" s="96"/>
      <c r="C71" s="97" t="s">
        <v>51</v>
      </c>
      <c r="D71" s="98" t="n">
        <v>2</v>
      </c>
      <c r="E71" s="99" t="s">
        <v>44</v>
      </c>
      <c r="F71" s="100" t="n">
        <f aca="false">H71+I71+J71+K71+M71+L71+N71+O71+P71+Q71+R71+S71+T71+U71+V71+W71+X71+Y71+Z71+AA71+AB71+AC71+AD71+AE71+AF71+AG71+AH71+AI71+AJ71+AK71+AL71+AM71+AN71+AO71+AP71+AQ71+AR71+AS71+AT71+AU71+AV71+AW71+AX71+AY71+AZ71+BA71+BB71+BC71+BD71+BE71+BF71+BG71+BH71+BI71+BJ71+BK71+BL71+BM71+BN71+BO71+BP71+BQ71+BR71</f>
        <v>0</v>
      </c>
      <c r="G71" s="105"/>
      <c r="H71" s="106"/>
      <c r="I71" s="107"/>
      <c r="J71" s="107"/>
      <c r="K71" s="107"/>
      <c r="L71" s="107"/>
      <c r="M71" s="107"/>
      <c r="N71" s="107"/>
      <c r="O71" s="107"/>
      <c r="P71" s="107"/>
      <c r="Q71" s="107"/>
      <c r="R71" s="107"/>
      <c r="S71" s="107"/>
      <c r="T71" s="107"/>
      <c r="U71" s="107"/>
      <c r="V71" s="107"/>
      <c r="W71" s="107"/>
      <c r="X71" s="107"/>
      <c r="Y71" s="107"/>
      <c r="Z71" s="107"/>
      <c r="AA71" s="107"/>
      <c r="AB71" s="107"/>
      <c r="AC71" s="107"/>
      <c r="AD71" s="107"/>
      <c r="AE71" s="107"/>
      <c r="AF71" s="107"/>
      <c r="AG71" s="107"/>
      <c r="AH71" s="107"/>
      <c r="AI71" s="107"/>
      <c r="AJ71" s="107"/>
      <c r="AK71" s="107"/>
      <c r="AL71" s="107"/>
      <c r="AM71" s="107"/>
      <c r="AN71" s="107"/>
      <c r="AO71" s="107"/>
      <c r="AP71" s="107"/>
      <c r="AQ71" s="107"/>
      <c r="AR71" s="107"/>
      <c r="AS71" s="107"/>
      <c r="AT71" s="107"/>
      <c r="AU71" s="107"/>
      <c r="AV71" s="107"/>
      <c r="AW71" s="107"/>
      <c r="AX71" s="107"/>
      <c r="AY71" s="107"/>
      <c r="AZ71" s="107"/>
      <c r="BA71" s="107"/>
      <c r="BB71" s="107"/>
      <c r="BC71" s="107"/>
      <c r="BD71" s="107"/>
      <c r="BE71" s="107"/>
      <c r="BF71" s="107"/>
      <c r="BG71" s="107"/>
      <c r="BH71" s="107"/>
      <c r="BI71" s="107"/>
      <c r="BJ71" s="107"/>
      <c r="BK71" s="107"/>
      <c r="BL71" s="108"/>
      <c r="BM71" s="107"/>
      <c r="BN71" s="107"/>
      <c r="BO71" s="107"/>
      <c r="BP71" s="107"/>
      <c r="BQ71" s="107"/>
      <c r="BR71" s="107"/>
      <c r="BS71" s="107"/>
      <c r="BT71" s="107"/>
      <c r="BU71" s="107"/>
      <c r="BV71" s="107"/>
      <c r="BW71" s="107"/>
      <c r="BX71" s="107"/>
      <c r="BY71" s="107"/>
      <c r="BZ71" s="107"/>
      <c r="CA71" s="107"/>
      <c r="CB71" s="107"/>
      <c r="CC71" s="107"/>
      <c r="CD71" s="107"/>
      <c r="CE71" s="107"/>
      <c r="CF71" s="107"/>
      <c r="CG71" s="107"/>
      <c r="CH71" s="107"/>
      <c r="CI71" s="107"/>
    </row>
    <row r="72" customFormat="false" ht="12.75" hidden="false" customHeight="false" outlineLevel="0" collapsed="false">
      <c r="A72" s="95" t="s">
        <v>42</v>
      </c>
      <c r="B72" s="96"/>
      <c r="C72" s="97" t="s">
        <v>51</v>
      </c>
      <c r="D72" s="98" t="n">
        <v>3</v>
      </c>
      <c r="E72" s="99" t="s">
        <v>44</v>
      </c>
      <c r="F72" s="100" t="n">
        <f aca="false">H72+I72+J72+K72+M72+L72+N72+O72+P72+Q72+R72+S72+T72+U72+V72+W72+X72+Y72+Z72+AA72+AB72+AC72+AD72+AE72+AF72+AG72+AH72+AI72+AJ72+AK72+AL72+AM72+AN72+AO72+AP72+AQ72+AR72+AS72+AT72+AU72+AV72+AW72+AX72+AY72+AZ72+BA72+BB72+BC72+BD72+BE72+BF72+BG72+BH72+BI72+BJ72+BK72+BL72+BM72+BN72+BO72+BP72+BQ72+BR72</f>
        <v>7.75</v>
      </c>
      <c r="G72" s="105"/>
      <c r="H72" s="106"/>
      <c r="I72" s="107"/>
      <c r="J72" s="107"/>
      <c r="K72" s="107"/>
      <c r="L72" s="107"/>
      <c r="M72" s="107"/>
      <c r="N72" s="107"/>
      <c r="O72" s="107"/>
      <c r="P72" s="107"/>
      <c r="Q72" s="107"/>
      <c r="R72" s="107"/>
      <c r="S72" s="107"/>
      <c r="T72" s="107"/>
      <c r="U72" s="107"/>
      <c r="V72" s="107"/>
      <c r="W72" s="107"/>
      <c r="X72" s="107" t="n">
        <v>5.5</v>
      </c>
      <c r="Y72" s="107"/>
      <c r="Z72" s="107"/>
      <c r="AA72" s="107"/>
      <c r="AB72" s="107"/>
      <c r="AC72" s="107"/>
      <c r="AD72" s="107" t="n">
        <v>2.25</v>
      </c>
      <c r="AE72" s="107"/>
      <c r="AF72" s="107"/>
      <c r="AG72" s="107"/>
      <c r="AH72" s="107"/>
      <c r="AI72" s="107"/>
      <c r="AJ72" s="107"/>
      <c r="AK72" s="107"/>
      <c r="AL72" s="107"/>
      <c r="AM72" s="107"/>
      <c r="AN72" s="107"/>
      <c r="AO72" s="107"/>
      <c r="AP72" s="107"/>
      <c r="AQ72" s="107"/>
      <c r="AR72" s="107"/>
      <c r="AS72" s="107"/>
      <c r="AT72" s="107"/>
      <c r="AU72" s="107"/>
      <c r="AV72" s="107"/>
      <c r="AW72" s="107"/>
      <c r="AX72" s="107"/>
      <c r="AY72" s="107"/>
      <c r="AZ72" s="107"/>
      <c r="BA72" s="107"/>
      <c r="BB72" s="107"/>
      <c r="BC72" s="107"/>
      <c r="BD72" s="107"/>
      <c r="BE72" s="107"/>
      <c r="BF72" s="107"/>
      <c r="BG72" s="107"/>
      <c r="BH72" s="107"/>
      <c r="BI72" s="107"/>
      <c r="BJ72" s="107"/>
      <c r="BK72" s="107"/>
      <c r="BL72" s="108"/>
      <c r="BM72" s="107"/>
      <c r="BN72" s="107"/>
      <c r="BO72" s="107"/>
      <c r="BP72" s="107"/>
      <c r="BQ72" s="107"/>
      <c r="BR72" s="107"/>
      <c r="BS72" s="107"/>
      <c r="BT72" s="107"/>
      <c r="BU72" s="107"/>
      <c r="BV72" s="107"/>
      <c r="BW72" s="107"/>
      <c r="BX72" s="107"/>
      <c r="BY72" s="107"/>
      <c r="BZ72" s="107"/>
      <c r="CA72" s="107"/>
      <c r="CB72" s="107"/>
      <c r="CC72" s="107"/>
      <c r="CD72" s="107"/>
      <c r="CE72" s="107"/>
      <c r="CF72" s="107"/>
      <c r="CG72" s="107"/>
      <c r="CH72" s="107"/>
      <c r="CI72" s="107"/>
    </row>
    <row r="73" customFormat="false" ht="12.75" hidden="false" customHeight="false" outlineLevel="0" collapsed="false">
      <c r="A73" s="95" t="s">
        <v>42</v>
      </c>
      <c r="B73" s="96"/>
      <c r="C73" s="97" t="s">
        <v>51</v>
      </c>
      <c r="D73" s="98" t="n">
        <v>4</v>
      </c>
      <c r="E73" s="99" t="s">
        <v>44</v>
      </c>
      <c r="F73" s="100" t="n">
        <f aca="false">H73+I73+J73+K73+M73+L73+N73+O73+P73+Q73+R73+S73+T73+U73+V73+W73+X73+Y73+Z73+AA73+AB73+AC73+AD73+AE73+AF73+AG73+AH73+AI73+AJ73+AK73+AL73+AM73+AN73+AO73+AP73+AQ73+AR73+AS73+AT73+AU73+AV73+AW73+AX73+AY73+AZ73+BA73+BB73+BC73+BD73+BE73+BF73+BG73+BH73+BI73+BJ73+BK73+BL73+BM73+BN73+BO73+BP73+BQ73+BR73</f>
        <v>7.75</v>
      </c>
      <c r="G73" s="105"/>
      <c r="H73" s="106"/>
      <c r="I73" s="107"/>
      <c r="J73" s="107"/>
      <c r="K73" s="107"/>
      <c r="L73" s="107"/>
      <c r="M73" s="107"/>
      <c r="N73" s="107"/>
      <c r="O73" s="107"/>
      <c r="P73" s="107"/>
      <c r="Q73" s="107"/>
      <c r="R73" s="107"/>
      <c r="S73" s="107"/>
      <c r="T73" s="107"/>
      <c r="U73" s="107"/>
      <c r="V73" s="107"/>
      <c r="W73" s="107"/>
      <c r="X73" s="107"/>
      <c r="Y73" s="107"/>
      <c r="Z73" s="107"/>
      <c r="AA73" s="107"/>
      <c r="AB73" s="107"/>
      <c r="AC73" s="107"/>
      <c r="AD73" s="107" t="n">
        <v>7.75</v>
      </c>
      <c r="AE73" s="107"/>
      <c r="AF73" s="107"/>
      <c r="AG73" s="107"/>
      <c r="AH73" s="107"/>
      <c r="AI73" s="107"/>
      <c r="AJ73" s="107"/>
      <c r="AK73" s="107"/>
      <c r="AL73" s="107"/>
      <c r="AM73" s="107"/>
      <c r="AN73" s="107"/>
      <c r="AO73" s="107"/>
      <c r="AP73" s="107"/>
      <c r="AQ73" s="107"/>
      <c r="AR73" s="107"/>
      <c r="AS73" s="107"/>
      <c r="AT73" s="107"/>
      <c r="AU73" s="107"/>
      <c r="AV73" s="107"/>
      <c r="AW73" s="107"/>
      <c r="AX73" s="107"/>
      <c r="AY73" s="107"/>
      <c r="AZ73" s="107"/>
      <c r="BA73" s="107"/>
      <c r="BB73" s="107"/>
      <c r="BC73" s="107"/>
      <c r="BD73" s="107"/>
      <c r="BE73" s="107"/>
      <c r="BF73" s="107"/>
      <c r="BG73" s="107"/>
      <c r="BH73" s="107"/>
      <c r="BI73" s="107"/>
      <c r="BJ73" s="107"/>
      <c r="BK73" s="107"/>
      <c r="BL73" s="108"/>
      <c r="BM73" s="107"/>
      <c r="BN73" s="107"/>
      <c r="BO73" s="107"/>
      <c r="BP73" s="107"/>
      <c r="BQ73" s="107"/>
      <c r="BR73" s="107"/>
      <c r="BS73" s="107"/>
      <c r="BT73" s="107"/>
      <c r="BU73" s="107"/>
      <c r="BV73" s="107"/>
      <c r="BW73" s="107"/>
      <c r="BX73" s="107"/>
      <c r="BY73" s="107"/>
      <c r="BZ73" s="107"/>
      <c r="CA73" s="107"/>
      <c r="CB73" s="107"/>
      <c r="CC73" s="107"/>
      <c r="CD73" s="107"/>
      <c r="CE73" s="107"/>
      <c r="CF73" s="107"/>
      <c r="CG73" s="107"/>
      <c r="CH73" s="107"/>
      <c r="CI73" s="107"/>
    </row>
    <row r="74" customFormat="false" ht="12.75" hidden="false" customHeight="false" outlineLevel="0" collapsed="false">
      <c r="A74" s="95" t="s">
        <v>42</v>
      </c>
      <c r="B74" s="96"/>
      <c r="C74" s="97" t="s">
        <v>51</v>
      </c>
      <c r="D74" s="98" t="n">
        <v>5</v>
      </c>
      <c r="E74" s="99" t="s">
        <v>44</v>
      </c>
      <c r="F74" s="100" t="n">
        <f aca="false">H74+I74+J74+K74+M74+L74+N74+O74+P74+Q74+R74+S74+T74+U74+V74+W74+X74+Y74+Z74+AA74+AB74+AC74+AD74+AE74+AF74+AG74+AH74+AI74+AJ74+AK74+AL74+AM74+AN74+AO74+AP74+AQ74+AR74+AS74+AT74+AU74+AV74+AW74+AX74+AY74+AZ74+BA74+BB74+BC74+BD74+BE74+BF74+BG74+BH74+BI74+BJ74+BK74+BL74+BM74+BN74+BO74+BP74+BQ74+BR74</f>
        <v>7</v>
      </c>
      <c r="G74" s="105"/>
      <c r="H74" s="106"/>
      <c r="I74" s="107"/>
      <c r="J74" s="107"/>
      <c r="K74" s="107"/>
      <c r="L74" s="107"/>
      <c r="M74" s="107"/>
      <c r="N74" s="107"/>
      <c r="O74" s="107"/>
      <c r="P74" s="107"/>
      <c r="Q74" s="107"/>
      <c r="R74" s="107"/>
      <c r="S74" s="107"/>
      <c r="T74" s="107"/>
      <c r="U74" s="107"/>
      <c r="V74" s="107"/>
      <c r="W74" s="107"/>
      <c r="X74" s="107" t="n">
        <v>0.75</v>
      </c>
      <c r="Y74" s="107"/>
      <c r="Z74" s="107"/>
      <c r="AA74" s="107"/>
      <c r="AB74" s="107"/>
      <c r="AC74" s="107"/>
      <c r="AD74" s="107" t="n">
        <v>6.25</v>
      </c>
      <c r="AE74" s="107"/>
      <c r="AF74" s="107"/>
      <c r="AG74" s="107"/>
      <c r="AH74" s="107"/>
      <c r="AI74" s="107"/>
      <c r="AJ74" s="107"/>
      <c r="AK74" s="107"/>
      <c r="AL74" s="107"/>
      <c r="AM74" s="107"/>
      <c r="AN74" s="107"/>
      <c r="AO74" s="107"/>
      <c r="AP74" s="107"/>
      <c r="AQ74" s="107"/>
      <c r="AR74" s="107"/>
      <c r="AS74" s="107"/>
      <c r="AT74" s="107"/>
      <c r="AU74" s="107"/>
      <c r="AV74" s="107"/>
      <c r="AW74" s="107"/>
      <c r="AX74" s="107"/>
      <c r="AY74" s="107"/>
      <c r="AZ74" s="107"/>
      <c r="BA74" s="107"/>
      <c r="BB74" s="107"/>
      <c r="BC74" s="107"/>
      <c r="BD74" s="107"/>
      <c r="BE74" s="107"/>
      <c r="BF74" s="107"/>
      <c r="BG74" s="107"/>
      <c r="BH74" s="107"/>
      <c r="BI74" s="107"/>
      <c r="BJ74" s="107"/>
      <c r="BK74" s="107"/>
      <c r="BL74" s="108"/>
      <c r="BM74" s="107"/>
      <c r="BN74" s="107"/>
      <c r="BO74" s="107"/>
      <c r="BP74" s="107"/>
      <c r="BQ74" s="107"/>
      <c r="BR74" s="107"/>
      <c r="BS74" s="107"/>
      <c r="BT74" s="107"/>
      <c r="BU74" s="107"/>
      <c r="BV74" s="107"/>
      <c r="BW74" s="107"/>
      <c r="BX74" s="107"/>
      <c r="BY74" s="107"/>
      <c r="BZ74" s="107"/>
      <c r="CA74" s="107"/>
      <c r="CB74" s="107"/>
      <c r="CC74" s="107"/>
      <c r="CD74" s="107"/>
      <c r="CE74" s="107"/>
      <c r="CF74" s="107"/>
      <c r="CG74" s="107"/>
      <c r="CH74" s="107"/>
      <c r="CI74" s="107"/>
    </row>
    <row r="75" customFormat="false" ht="12.75" hidden="false" customHeight="false" outlineLevel="0" collapsed="false">
      <c r="A75" s="95" t="s">
        <v>42</v>
      </c>
      <c r="B75" s="96"/>
      <c r="C75" s="97" t="s">
        <v>51</v>
      </c>
      <c r="D75" s="98" t="n">
        <v>6</v>
      </c>
      <c r="E75" s="99" t="s">
        <v>44</v>
      </c>
      <c r="F75" s="100" t="n">
        <f aca="false">H75+I75+J75+K75+M75+L75+N75+O75+P75+Q75+R75+S75+T75+U75+V75+W75+X75+Y75+Z75+AA75+AB75+AC75+AD75+AE75+AF75+AG75+AH75+AI75+AJ75+AK75+AL75+AM75+AN75+AO75+AP75+AQ75+AR75+AS75+AT75+AU75+AV75+AW75+AX75+AY75+AZ75+BA75+BB75+BC75+BD75+BE75+BF75+BG75+BH75+BI75+BJ75+BK75+BL75+BM75+BN75+BO75+BP75+BQ75+BR75</f>
        <v>0</v>
      </c>
      <c r="G75" s="101"/>
      <c r="H75" s="102"/>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4"/>
      <c r="BM75" s="103"/>
      <c r="BN75" s="103"/>
      <c r="BO75" s="103"/>
      <c r="BP75" s="103"/>
      <c r="BQ75" s="103"/>
      <c r="BR75" s="103"/>
      <c r="BS75" s="103"/>
      <c r="BT75" s="103"/>
      <c r="BU75" s="103"/>
      <c r="BV75" s="103"/>
      <c r="BW75" s="103"/>
      <c r="BX75" s="103"/>
      <c r="BY75" s="103"/>
      <c r="BZ75" s="103"/>
      <c r="CA75" s="103"/>
      <c r="CB75" s="103"/>
      <c r="CC75" s="103"/>
      <c r="CD75" s="103"/>
      <c r="CE75" s="103"/>
      <c r="CF75" s="103"/>
      <c r="CG75" s="103"/>
      <c r="CH75" s="103"/>
      <c r="CI75" s="103"/>
    </row>
    <row r="76" customFormat="false" ht="12.75" hidden="false" customHeight="false" outlineLevel="0" collapsed="false">
      <c r="A76" s="95" t="s">
        <v>42</v>
      </c>
      <c r="B76" s="96"/>
      <c r="C76" s="97" t="s">
        <v>51</v>
      </c>
      <c r="D76" s="98" t="n">
        <v>7</v>
      </c>
      <c r="E76" s="99" t="s">
        <v>44</v>
      </c>
      <c r="F76" s="100" t="n">
        <f aca="false">H76+I76+J76+K76+M76+L76+N76+O76+P76+Q76+R76+S76+T76+U76+V76+W76+X76+Y76+Z76+AA76+AB76+AC76+AD76+AE76+AF76+AG76+AH76+AI76+AJ76+AK76+AL76+AM76+AN76+AO76+AP76+AQ76+AR76+AS76+AT76+AU76+AV76+AW76+AX76+AY76+AZ76+BA76+BB76+BC76+BD76+BE76+BF76+BG76+BH76+BI76+BJ76+BK76+BL76+BM76+BN76+BO76+BP76+BQ76+BR76</f>
        <v>0</v>
      </c>
      <c r="G76" s="101" t="n">
        <f aca="false">SUM(F70:F75)</f>
        <v>22.5</v>
      </c>
      <c r="H76" s="102"/>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4"/>
      <c r="BM76" s="103"/>
      <c r="BN76" s="103"/>
      <c r="BO76" s="103"/>
      <c r="BP76" s="103"/>
      <c r="BQ76" s="103"/>
      <c r="BR76" s="103"/>
      <c r="BS76" s="103"/>
      <c r="BT76" s="103"/>
      <c r="BU76" s="103"/>
      <c r="BV76" s="103"/>
      <c r="BW76" s="103"/>
      <c r="BX76" s="103"/>
      <c r="BY76" s="103"/>
      <c r="BZ76" s="103"/>
      <c r="CA76" s="103"/>
      <c r="CB76" s="103"/>
      <c r="CC76" s="103"/>
      <c r="CD76" s="103"/>
      <c r="CE76" s="103"/>
      <c r="CF76" s="103"/>
      <c r="CG76" s="103"/>
      <c r="CH76" s="103"/>
      <c r="CI76" s="103"/>
    </row>
    <row r="77" customFormat="false" ht="12.75" hidden="false" customHeight="false" outlineLevel="0" collapsed="false">
      <c r="A77" s="95" t="s">
        <v>42</v>
      </c>
      <c r="B77" s="96"/>
      <c r="C77" s="97" t="s">
        <v>51</v>
      </c>
      <c r="D77" s="98" t="n">
        <v>8</v>
      </c>
      <c r="E77" s="99" t="s">
        <v>45</v>
      </c>
      <c r="F77" s="100" t="n">
        <f aca="false">H77+I77+J77+K77+M77+L77+N77+O77+P77+Q77+R77+S77+T77+U77+V77+W77+X77+Y77+Z77+AA77+AB77+AC77+AD77+AE77+AF77+AG77+AH77+AI77+AJ77+AK77+AL77+AM77+AN77+AO77+AP77+AQ77+AR77+AS77+AT77+AU77+AV77+AW77+AX77+AY77+AZ77+BA77+BB77+BC77+BD77+BE77+BF77+BG77+BH77+BI77+BJ77+BK77+BL77+BM77+BN77+BO77+BP77+BQ77+BR77</f>
        <v>0</v>
      </c>
      <c r="G77" s="105"/>
      <c r="H77" s="106"/>
      <c r="I77" s="107"/>
      <c r="J77" s="107"/>
      <c r="K77" s="107"/>
      <c r="L77" s="107"/>
      <c r="M77" s="107"/>
      <c r="N77" s="107"/>
      <c r="O77" s="107"/>
      <c r="P77" s="107"/>
      <c r="Q77" s="107"/>
      <c r="R77" s="107"/>
      <c r="S77" s="107"/>
      <c r="T77" s="107"/>
      <c r="U77" s="107"/>
      <c r="V77" s="107"/>
      <c r="W77" s="107"/>
      <c r="X77" s="107"/>
      <c r="Y77" s="107"/>
      <c r="Z77" s="107"/>
      <c r="AA77" s="107"/>
      <c r="AB77" s="107"/>
      <c r="AC77" s="107"/>
      <c r="AD77" s="107"/>
      <c r="AE77" s="107"/>
      <c r="AF77" s="107"/>
      <c r="AG77" s="107"/>
      <c r="AH77" s="107"/>
      <c r="AI77" s="107"/>
      <c r="AJ77" s="107"/>
      <c r="AK77" s="107"/>
      <c r="AL77" s="107"/>
      <c r="AM77" s="107"/>
      <c r="AN77" s="107"/>
      <c r="AO77" s="107"/>
      <c r="AP77" s="107"/>
      <c r="AQ77" s="107"/>
      <c r="AR77" s="107"/>
      <c r="AS77" s="107"/>
      <c r="AT77" s="107"/>
      <c r="AU77" s="107"/>
      <c r="AV77" s="107"/>
      <c r="AW77" s="107"/>
      <c r="AX77" s="107"/>
      <c r="AY77" s="107"/>
      <c r="AZ77" s="107"/>
      <c r="BA77" s="107"/>
      <c r="BB77" s="107"/>
      <c r="BC77" s="107"/>
      <c r="BD77" s="107"/>
      <c r="BE77" s="107"/>
      <c r="BF77" s="107"/>
      <c r="BG77" s="107"/>
      <c r="BH77" s="107"/>
      <c r="BI77" s="107"/>
      <c r="BJ77" s="107"/>
      <c r="BK77" s="107"/>
      <c r="BL77" s="108"/>
      <c r="BM77" s="107"/>
      <c r="BN77" s="107"/>
      <c r="BO77" s="107"/>
      <c r="BP77" s="107"/>
      <c r="BQ77" s="107"/>
      <c r="BR77" s="107"/>
      <c r="BS77" s="107"/>
      <c r="BT77" s="107"/>
      <c r="BU77" s="107"/>
      <c r="BV77" s="107"/>
      <c r="BW77" s="107"/>
      <c r="BX77" s="107"/>
      <c r="BY77" s="107"/>
      <c r="BZ77" s="107"/>
      <c r="CA77" s="107"/>
      <c r="CB77" s="107"/>
      <c r="CC77" s="107"/>
      <c r="CD77" s="107"/>
      <c r="CE77" s="107"/>
      <c r="CF77" s="107"/>
      <c r="CG77" s="107"/>
      <c r="CH77" s="107"/>
      <c r="CI77" s="107"/>
    </row>
    <row r="78" customFormat="false" ht="12.75" hidden="false" customHeight="false" outlineLevel="0" collapsed="false">
      <c r="A78" s="95" t="s">
        <v>42</v>
      </c>
      <c r="B78" s="96"/>
      <c r="C78" s="97" t="s">
        <v>51</v>
      </c>
      <c r="D78" s="98" t="n">
        <v>9</v>
      </c>
      <c r="E78" s="99" t="s">
        <v>45</v>
      </c>
      <c r="F78" s="100" t="n">
        <f aca="false">H78+I78+J78+K78+M78+L78+N78+O78+P78+Q78+R78+S78+T78+U78+V78+W78+X78+Y78+Z78+AA78+AB78+AC78+AD78+AE78+AF78+AG78+AH78+AI78+AJ78+AK78+AL78+AM78+AN78+AO78+AP78+AQ78+AR78+AS78+AT78+AU78+AV78+AW78+AX78+AY78+AZ78+BA78+BB78+BC78+BD78+BE78+BF78+BG78+BH78+BI78+BJ78+BK78+BL78+BM78+BN78+BO78+BP78+BQ78+BR78</f>
        <v>7.75</v>
      </c>
      <c r="G78" s="105"/>
      <c r="H78" s="106"/>
      <c r="I78" s="107"/>
      <c r="J78" s="107"/>
      <c r="K78" s="107"/>
      <c r="L78" s="107"/>
      <c r="M78" s="107"/>
      <c r="N78" s="107"/>
      <c r="O78" s="107"/>
      <c r="P78" s="107"/>
      <c r="Q78" s="107"/>
      <c r="R78" s="107"/>
      <c r="S78" s="107"/>
      <c r="T78" s="107"/>
      <c r="U78" s="107"/>
      <c r="V78" s="107"/>
      <c r="W78" s="107"/>
      <c r="X78" s="107"/>
      <c r="Y78" s="107"/>
      <c r="Z78" s="107"/>
      <c r="AA78" s="107"/>
      <c r="AB78" s="107"/>
      <c r="AC78" s="107"/>
      <c r="AD78" s="107" t="n">
        <v>5.25</v>
      </c>
      <c r="AE78" s="107"/>
      <c r="AF78" s="107"/>
      <c r="AG78" s="107"/>
      <c r="AH78" s="107"/>
      <c r="AI78" s="107"/>
      <c r="AJ78" s="107" t="n">
        <v>2.5</v>
      </c>
      <c r="AK78" s="107"/>
      <c r="AL78" s="107"/>
      <c r="AM78" s="107"/>
      <c r="AN78" s="107"/>
      <c r="AO78" s="107"/>
      <c r="AP78" s="107"/>
      <c r="AQ78" s="107"/>
      <c r="AR78" s="107"/>
      <c r="AS78" s="107"/>
      <c r="AT78" s="107"/>
      <c r="AU78" s="107"/>
      <c r="AV78" s="107"/>
      <c r="AW78" s="107"/>
      <c r="AX78" s="107"/>
      <c r="AY78" s="107"/>
      <c r="AZ78" s="107"/>
      <c r="BA78" s="107"/>
      <c r="BB78" s="107"/>
      <c r="BC78" s="107"/>
      <c r="BD78" s="107"/>
      <c r="BE78" s="107"/>
      <c r="BF78" s="107"/>
      <c r="BG78" s="107"/>
      <c r="BH78" s="107"/>
      <c r="BI78" s="107"/>
      <c r="BJ78" s="107"/>
      <c r="BK78" s="107"/>
      <c r="BL78" s="108"/>
      <c r="BM78" s="107"/>
      <c r="BN78" s="107"/>
      <c r="BO78" s="107"/>
      <c r="BP78" s="107"/>
      <c r="BQ78" s="107"/>
      <c r="BR78" s="107"/>
      <c r="BS78" s="107"/>
      <c r="BT78" s="107"/>
      <c r="BU78" s="107"/>
      <c r="BV78" s="107"/>
      <c r="BW78" s="107"/>
      <c r="BX78" s="107"/>
      <c r="BY78" s="107"/>
      <c r="BZ78" s="107"/>
      <c r="CA78" s="107"/>
      <c r="CB78" s="107"/>
      <c r="CC78" s="107"/>
      <c r="CD78" s="107"/>
      <c r="CE78" s="107"/>
      <c r="CF78" s="107"/>
      <c r="CG78" s="107"/>
      <c r="CH78" s="107"/>
      <c r="CI78" s="107"/>
    </row>
    <row r="79" customFormat="false" ht="12.75" hidden="false" customHeight="false" outlineLevel="0" collapsed="false">
      <c r="A79" s="95" t="s">
        <v>42</v>
      </c>
      <c r="B79" s="96"/>
      <c r="C79" s="97" t="s">
        <v>51</v>
      </c>
      <c r="D79" s="98" t="n">
        <v>10</v>
      </c>
      <c r="E79" s="99" t="s">
        <v>45</v>
      </c>
      <c r="F79" s="100" t="n">
        <f aca="false">H79+I79+J79+K79+M79+L79+N79+O79+P79+Q79+R79+S79+T79+U79+V79+W79+X79+Y79+Z79+AA79+AB79+AC79+AD79+AE79+AF79+AG79+AH79+AI79+AJ79+AK79+AL79+AM79+AN79+AO79+AP79+AQ79+AR79+AS79+AT79+AU79+AV79+AW79+AX79+AY79+AZ79+BA79+BB79+BC79+BD79+BE79+BF79+BG79+BH79+BI79+BJ79+BK79+BL79+BM79+BN79+BO79+BP79+BQ79+BR79</f>
        <v>7.75</v>
      </c>
      <c r="G79" s="105"/>
      <c r="H79" s="106"/>
      <c r="I79" s="107"/>
      <c r="J79" s="107"/>
      <c r="K79" s="107"/>
      <c r="L79" s="107"/>
      <c r="M79" s="107"/>
      <c r="N79" s="107"/>
      <c r="O79" s="107"/>
      <c r="P79" s="107"/>
      <c r="Q79" s="107"/>
      <c r="R79" s="107"/>
      <c r="S79" s="107"/>
      <c r="T79" s="107"/>
      <c r="U79" s="107"/>
      <c r="V79" s="107"/>
      <c r="W79" s="107"/>
      <c r="X79" s="107"/>
      <c r="Y79" s="107"/>
      <c r="Z79" s="107"/>
      <c r="AA79" s="107"/>
      <c r="AB79" s="107"/>
      <c r="AC79" s="107"/>
      <c r="AD79" s="107"/>
      <c r="AE79" s="107"/>
      <c r="AF79" s="107"/>
      <c r="AG79" s="107"/>
      <c r="AH79" s="107"/>
      <c r="AI79" s="107"/>
      <c r="AJ79" s="107" t="n">
        <v>7.75</v>
      </c>
      <c r="AK79" s="107"/>
      <c r="AL79" s="107"/>
      <c r="AM79" s="107"/>
      <c r="AN79" s="107"/>
      <c r="AO79" s="107"/>
      <c r="AP79" s="107"/>
      <c r="AQ79" s="107"/>
      <c r="AR79" s="107"/>
      <c r="AS79" s="107"/>
      <c r="AT79" s="107"/>
      <c r="AU79" s="107"/>
      <c r="AV79" s="107"/>
      <c r="AW79" s="107"/>
      <c r="AX79" s="107"/>
      <c r="AY79" s="107"/>
      <c r="AZ79" s="107"/>
      <c r="BA79" s="107"/>
      <c r="BB79" s="107"/>
      <c r="BC79" s="107"/>
      <c r="BD79" s="107"/>
      <c r="BE79" s="107"/>
      <c r="BF79" s="107"/>
      <c r="BG79" s="107"/>
      <c r="BH79" s="107"/>
      <c r="BI79" s="107"/>
      <c r="BJ79" s="107"/>
      <c r="BK79" s="107"/>
      <c r="BL79" s="108"/>
      <c r="BM79" s="107"/>
      <c r="BN79" s="107"/>
      <c r="BO79" s="107"/>
      <c r="BP79" s="107"/>
      <c r="BQ79" s="107"/>
      <c r="BR79" s="107"/>
      <c r="BS79" s="107"/>
      <c r="BT79" s="107"/>
      <c r="BU79" s="107"/>
      <c r="BV79" s="107"/>
      <c r="BW79" s="107"/>
      <c r="BX79" s="107"/>
      <c r="BY79" s="107"/>
      <c r="BZ79" s="107"/>
      <c r="CA79" s="107"/>
      <c r="CB79" s="107"/>
      <c r="CC79" s="107"/>
      <c r="CD79" s="107"/>
      <c r="CE79" s="107"/>
      <c r="CF79" s="107"/>
      <c r="CG79" s="107"/>
      <c r="CH79" s="107"/>
      <c r="CI79" s="107"/>
    </row>
    <row r="80" customFormat="false" ht="12.75" hidden="false" customHeight="false" outlineLevel="0" collapsed="false">
      <c r="A80" s="95" t="s">
        <v>42</v>
      </c>
      <c r="B80" s="96"/>
      <c r="C80" s="97" t="s">
        <v>51</v>
      </c>
      <c r="D80" s="98" t="n">
        <v>11</v>
      </c>
      <c r="E80" s="99" t="s">
        <v>45</v>
      </c>
      <c r="F80" s="100" t="n">
        <f aca="false">H80+I80+J80+K80+M80+L80+N80+O80+P80+Q80+R80+S80+T80+U80+V80+W80+X80+Y80+Z80+AA80+AB80+AC80+AD80+AE80+AF80+AG80+AH80+AI80+AJ80+AK80+AL80+AM80+AN80+AO80+AP80+AQ80+AR80+AS80+AT80+AU80+AV80+AW80+AX80+AY80+AZ80+BA80+BB80+BC80+BD80+BE80+BF80+BG80+BH80+BI80+BJ80+BK80+BL80+BM80+BN80+BO80+BP80+BQ80+BR80</f>
        <v>8.25</v>
      </c>
      <c r="G80" s="105"/>
      <c r="H80" s="106"/>
      <c r="I80" s="107"/>
      <c r="J80" s="107"/>
      <c r="K80" s="107"/>
      <c r="L80" s="107"/>
      <c r="M80" s="107"/>
      <c r="N80" s="107"/>
      <c r="O80" s="107"/>
      <c r="P80" s="107"/>
      <c r="Q80" s="107"/>
      <c r="R80" s="107"/>
      <c r="S80" s="107"/>
      <c r="T80" s="107"/>
      <c r="U80" s="107"/>
      <c r="V80" s="107"/>
      <c r="W80" s="107"/>
      <c r="X80" s="107"/>
      <c r="Y80" s="107"/>
      <c r="Z80" s="107"/>
      <c r="AA80" s="107"/>
      <c r="AB80" s="107"/>
      <c r="AC80" s="107"/>
      <c r="AD80" s="107"/>
      <c r="AE80" s="107"/>
      <c r="AF80" s="107"/>
      <c r="AG80" s="107"/>
      <c r="AH80" s="107"/>
      <c r="AI80" s="107"/>
      <c r="AJ80" s="107"/>
      <c r="AK80" s="107"/>
      <c r="AL80" s="107"/>
      <c r="AM80" s="107"/>
      <c r="AN80" s="107"/>
      <c r="AO80" s="107"/>
      <c r="AP80" s="107"/>
      <c r="AQ80" s="107"/>
      <c r="AR80" s="107"/>
      <c r="AS80" s="107"/>
      <c r="AT80" s="107"/>
      <c r="AU80" s="107" t="n">
        <v>7</v>
      </c>
      <c r="AV80" s="107"/>
      <c r="AW80" s="107"/>
      <c r="AX80" s="107" t="n">
        <v>1.25</v>
      </c>
      <c r="AY80" s="107"/>
      <c r="AZ80" s="107"/>
      <c r="BA80" s="107"/>
      <c r="BB80" s="107"/>
      <c r="BC80" s="107"/>
      <c r="BD80" s="107"/>
      <c r="BE80" s="107"/>
      <c r="BF80" s="107"/>
      <c r="BG80" s="107"/>
      <c r="BH80" s="107"/>
      <c r="BI80" s="107"/>
      <c r="BJ80" s="107"/>
      <c r="BK80" s="107"/>
      <c r="BL80" s="108"/>
      <c r="BM80" s="107"/>
      <c r="BN80" s="107"/>
      <c r="BO80" s="107"/>
      <c r="BP80" s="107"/>
      <c r="BQ80" s="107"/>
      <c r="BR80" s="107"/>
      <c r="BS80" s="107"/>
      <c r="BT80" s="107"/>
      <c r="BU80" s="107"/>
      <c r="BV80" s="107"/>
      <c r="BW80" s="107"/>
      <c r="BX80" s="107"/>
      <c r="BY80" s="107"/>
      <c r="BZ80" s="107"/>
      <c r="CA80" s="107"/>
      <c r="CB80" s="107"/>
      <c r="CC80" s="107"/>
      <c r="CD80" s="107"/>
      <c r="CE80" s="107"/>
      <c r="CF80" s="107"/>
      <c r="CG80" s="107"/>
      <c r="CH80" s="107"/>
      <c r="CI80" s="107"/>
    </row>
    <row r="81" customFormat="false" ht="12.75" hidden="false" customHeight="false" outlineLevel="0" collapsed="false">
      <c r="A81" s="95" t="s">
        <v>42</v>
      </c>
      <c r="B81" s="96"/>
      <c r="C81" s="97" t="s">
        <v>51</v>
      </c>
      <c r="D81" s="98" t="n">
        <v>12</v>
      </c>
      <c r="E81" s="99" t="s">
        <v>45</v>
      </c>
      <c r="F81" s="100" t="n">
        <f aca="false">H81+I81+J81+K81+M81+L81+N81+O81+P81+Q81+R81+S81+T81+U81+V81+W81+X81+Y81+Z81+AA81+AB81+AC81+AD81+AE81+AF81+AG81+AH81+AI81+AJ81+AK81+AL81+AM81+AN81+AO81+AP81+AQ81+AR81+AS81+AT81+AU81+AV81+AW81+AX81+AY81+AZ81+BA81+BB81+BC81+BD81+BE81+BF81+BG81+BH81+BI81+BJ81+BK81+BL81+BM81+BN81+BO81+BP81+BQ81+BR81</f>
        <v>7.5</v>
      </c>
      <c r="G81" s="105"/>
      <c r="H81" s="106"/>
      <c r="I81" s="107"/>
      <c r="J81" s="107"/>
      <c r="K81" s="107"/>
      <c r="L81" s="107"/>
      <c r="M81" s="107"/>
      <c r="N81" s="107"/>
      <c r="O81" s="107"/>
      <c r="P81" s="107"/>
      <c r="Q81" s="107"/>
      <c r="R81" s="107"/>
      <c r="S81" s="107"/>
      <c r="T81" s="107"/>
      <c r="U81" s="107"/>
      <c r="V81" s="107"/>
      <c r="W81" s="107"/>
      <c r="X81" s="107"/>
      <c r="Y81" s="107"/>
      <c r="Z81" s="107"/>
      <c r="AA81" s="107"/>
      <c r="AB81" s="107"/>
      <c r="AC81" s="107"/>
      <c r="AD81" s="107"/>
      <c r="AE81" s="107"/>
      <c r="AF81" s="107"/>
      <c r="AG81" s="107"/>
      <c r="AH81" s="107"/>
      <c r="AI81" s="107"/>
      <c r="AJ81" s="107"/>
      <c r="AK81" s="107"/>
      <c r="AL81" s="107"/>
      <c r="AM81" s="107"/>
      <c r="AN81" s="107"/>
      <c r="AO81" s="107"/>
      <c r="AP81" s="107"/>
      <c r="AQ81" s="107"/>
      <c r="AR81" s="107"/>
      <c r="AS81" s="107"/>
      <c r="AT81" s="107"/>
      <c r="AU81" s="107"/>
      <c r="AV81" s="107"/>
      <c r="AW81" s="107"/>
      <c r="AX81" s="107" t="n">
        <v>7.5</v>
      </c>
      <c r="AY81" s="107"/>
      <c r="AZ81" s="107"/>
      <c r="BA81" s="107"/>
      <c r="BB81" s="107"/>
      <c r="BC81" s="107"/>
      <c r="BD81" s="107"/>
      <c r="BE81" s="107"/>
      <c r="BF81" s="107"/>
      <c r="BG81" s="107"/>
      <c r="BH81" s="107"/>
      <c r="BI81" s="107"/>
      <c r="BJ81" s="107"/>
      <c r="BK81" s="107"/>
      <c r="BL81" s="108"/>
      <c r="BM81" s="107"/>
      <c r="BN81" s="107"/>
      <c r="BO81" s="107"/>
      <c r="BP81" s="107"/>
      <c r="BQ81" s="107"/>
      <c r="BR81" s="107"/>
      <c r="BS81" s="107"/>
      <c r="BT81" s="107"/>
      <c r="BU81" s="107"/>
      <c r="BV81" s="107"/>
      <c r="BW81" s="107"/>
      <c r="BX81" s="107"/>
      <c r="BY81" s="107"/>
      <c r="BZ81" s="107"/>
      <c r="CA81" s="107"/>
      <c r="CB81" s="107"/>
      <c r="CC81" s="107"/>
      <c r="CD81" s="107"/>
      <c r="CE81" s="107"/>
      <c r="CF81" s="107"/>
      <c r="CG81" s="107"/>
      <c r="CH81" s="107"/>
      <c r="CI81" s="107"/>
    </row>
    <row r="82" customFormat="false" ht="12.75" hidden="false" customHeight="false" outlineLevel="0" collapsed="false">
      <c r="A82" s="95" t="s">
        <v>42</v>
      </c>
      <c r="B82" s="96"/>
      <c r="C82" s="97" t="s">
        <v>51</v>
      </c>
      <c r="D82" s="98" t="n">
        <v>13</v>
      </c>
      <c r="E82" s="99" t="s">
        <v>45</v>
      </c>
      <c r="F82" s="100" t="n">
        <f aca="false">H82+I82+J82+K82+M82+L82+N82+O82+P82+Q82+R82+S82+T82+U82+V82+W82+X82+Y82+Z82+AA82+AB82+AC82+AD82+AE82+AF82+AG82+AH82+AI82+AJ82+AK82+AL82+AM82+AN82+AO82+AP82+AQ82+AR82+AS82+AT82+AU82+AV82+AW82+AX82+AY82+AZ82+BA82+BB82+BC82+BD82+BE82+BF82+BG82+BH82+BI82+BJ82+BK82+BL82+BM82+BN82+BO82+BP82+BQ82+BR82</f>
        <v>6</v>
      </c>
      <c r="G82" s="101"/>
      <c r="H82" s="102"/>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t="n">
        <v>6</v>
      </c>
      <c r="AY82" s="103"/>
      <c r="AZ82" s="103"/>
      <c r="BA82" s="103"/>
      <c r="BB82" s="103"/>
      <c r="BC82" s="103"/>
      <c r="BD82" s="103"/>
      <c r="BE82" s="103"/>
      <c r="BF82" s="103"/>
      <c r="BG82" s="103"/>
      <c r="BH82" s="103"/>
      <c r="BI82" s="103"/>
      <c r="BJ82" s="103"/>
      <c r="BK82" s="103"/>
      <c r="BL82" s="104"/>
      <c r="BM82" s="103"/>
      <c r="BN82" s="103"/>
      <c r="BO82" s="103"/>
      <c r="BP82" s="103"/>
      <c r="BQ82" s="103"/>
      <c r="BR82" s="103"/>
      <c r="BS82" s="103"/>
      <c r="BT82" s="103"/>
      <c r="BU82" s="103"/>
      <c r="BV82" s="103"/>
      <c r="BW82" s="103"/>
      <c r="BX82" s="103"/>
      <c r="BY82" s="103"/>
      <c r="BZ82" s="103"/>
      <c r="CA82" s="103"/>
      <c r="CB82" s="103"/>
      <c r="CC82" s="103"/>
      <c r="CD82" s="103"/>
      <c r="CE82" s="103"/>
      <c r="CF82" s="103"/>
      <c r="CG82" s="103"/>
      <c r="CH82" s="103"/>
      <c r="CI82" s="103"/>
    </row>
    <row r="83" customFormat="false" ht="12.75" hidden="false" customHeight="false" outlineLevel="0" collapsed="false">
      <c r="A83" s="95" t="s">
        <v>42</v>
      </c>
      <c r="B83" s="96"/>
      <c r="C83" s="97" t="s">
        <v>51</v>
      </c>
      <c r="D83" s="98" t="n">
        <v>14</v>
      </c>
      <c r="E83" s="99" t="s">
        <v>45</v>
      </c>
      <c r="F83" s="100" t="n">
        <f aca="false">H83+I83+J83+K83+M83+L83+N83+O83+P83+Q83+R83+S83+T83+U83+V83+W83+X83+Y83+Z83+AA83+AB83+AC83+AD83+AE83+AF83+AG83+AH83+AI83+AJ83+AK83+AL83+AM83+AN83+AO83+AP83+AQ83+AR83+AS83+AT83+AU83+AV83+AW83+AX83+AY83+AZ83+BA83+BB83+BC83+BD83+BE83+BF83+BG83+BH83+BI83+BJ83+BK83+BL83+BM83+BN83+BO83+BP83+BQ83+BR83</f>
        <v>0</v>
      </c>
      <c r="G83" s="101" t="n">
        <f aca="false">SUM(F77:F82)</f>
        <v>37.25</v>
      </c>
      <c r="H83" s="102"/>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4"/>
      <c r="BM83" s="103"/>
      <c r="BN83" s="103"/>
      <c r="BO83" s="103"/>
      <c r="BP83" s="103"/>
      <c r="BQ83" s="103"/>
      <c r="BR83" s="103"/>
      <c r="BS83" s="103"/>
      <c r="BT83" s="103"/>
      <c r="BU83" s="103"/>
      <c r="BV83" s="103"/>
      <c r="BW83" s="103"/>
      <c r="BX83" s="103"/>
      <c r="BY83" s="103"/>
      <c r="BZ83" s="103"/>
      <c r="CA83" s="103"/>
      <c r="CB83" s="103"/>
      <c r="CC83" s="103"/>
      <c r="CD83" s="103"/>
      <c r="CE83" s="103"/>
      <c r="CF83" s="103"/>
      <c r="CG83" s="103"/>
      <c r="CH83" s="103"/>
      <c r="CI83" s="103"/>
    </row>
    <row r="84" customFormat="false" ht="12.75" hidden="false" customHeight="false" outlineLevel="0" collapsed="false">
      <c r="A84" s="95" t="s">
        <v>42</v>
      </c>
      <c r="B84" s="96"/>
      <c r="C84" s="97" t="s">
        <v>51</v>
      </c>
      <c r="D84" s="98" t="n">
        <v>15</v>
      </c>
      <c r="E84" s="99" t="s">
        <v>46</v>
      </c>
      <c r="F84" s="100" t="n">
        <f aca="false">H84+I84+J84+K84+M84+L84+N84+O84+P84+Q84+R84+S84+T84+U84+V84+W84+X84+Y84+Z84+AA84+AB84+AC84+AD84+AE84+AF84+AG84+AH84+AI84+AJ84+AK84+AL84+AM84+AN84+AO84+AP84+AQ84+AR84+AS84+AT84+AU84+AV84+AW84+AX84+AY84+AZ84+BA84+BB84+BC84+BD84+BE84+BF84+BG84+BH84+BI84+BJ84+BK84+BL84+BM84+BN84+BO84+BP84+BQ84+BR84</f>
        <v>8.25</v>
      </c>
      <c r="G84" s="105"/>
      <c r="H84" s="106"/>
      <c r="I84" s="107"/>
      <c r="J84" s="107"/>
      <c r="K84" s="107"/>
      <c r="L84" s="107"/>
      <c r="M84" s="107"/>
      <c r="N84" s="107"/>
      <c r="O84" s="107"/>
      <c r="P84" s="107"/>
      <c r="Q84" s="107"/>
      <c r="R84" s="107"/>
      <c r="S84" s="107"/>
      <c r="T84" s="107"/>
      <c r="U84" s="107"/>
      <c r="V84" s="107"/>
      <c r="W84" s="107"/>
      <c r="X84" s="107"/>
      <c r="Y84" s="107"/>
      <c r="Z84" s="107"/>
      <c r="AA84" s="107"/>
      <c r="AB84" s="107"/>
      <c r="AC84" s="107"/>
      <c r="AD84" s="107"/>
      <c r="AE84" s="107"/>
      <c r="AF84" s="107"/>
      <c r="AG84" s="107"/>
      <c r="AH84" s="107"/>
      <c r="AI84" s="107"/>
      <c r="AJ84" s="107"/>
      <c r="AK84" s="107"/>
      <c r="AL84" s="107"/>
      <c r="AM84" s="107"/>
      <c r="AN84" s="107"/>
      <c r="AO84" s="107"/>
      <c r="AP84" s="107"/>
      <c r="AQ84" s="107"/>
      <c r="AR84" s="107"/>
      <c r="AS84" s="107"/>
      <c r="AT84" s="107"/>
      <c r="AU84" s="107"/>
      <c r="AV84" s="107"/>
      <c r="AW84" s="107"/>
      <c r="AX84" s="107" t="n">
        <v>8.25</v>
      </c>
      <c r="AY84" s="107"/>
      <c r="AZ84" s="107"/>
      <c r="BA84" s="107"/>
      <c r="BB84" s="107"/>
      <c r="BC84" s="107"/>
      <c r="BD84" s="107"/>
      <c r="BE84" s="107"/>
      <c r="BF84" s="107"/>
      <c r="BG84" s="107"/>
      <c r="BH84" s="107"/>
      <c r="BI84" s="107"/>
      <c r="BJ84" s="107"/>
      <c r="BK84" s="107"/>
      <c r="BL84" s="108"/>
      <c r="BM84" s="107"/>
      <c r="BN84" s="107"/>
      <c r="BO84" s="107"/>
      <c r="BP84" s="107"/>
      <c r="BQ84" s="107"/>
      <c r="BR84" s="107"/>
      <c r="BS84" s="107"/>
      <c r="BT84" s="107"/>
      <c r="BU84" s="107"/>
      <c r="BV84" s="107"/>
      <c r="BW84" s="107"/>
      <c r="BX84" s="107"/>
      <c r="BY84" s="107"/>
      <c r="BZ84" s="107"/>
      <c r="CA84" s="107"/>
      <c r="CB84" s="107"/>
      <c r="CC84" s="107"/>
      <c r="CD84" s="107"/>
      <c r="CE84" s="107"/>
      <c r="CF84" s="107"/>
      <c r="CG84" s="107"/>
      <c r="CH84" s="107"/>
      <c r="CI84" s="107"/>
    </row>
    <row r="85" customFormat="false" ht="12.75" hidden="false" customHeight="false" outlineLevel="0" collapsed="false">
      <c r="A85" s="95" t="s">
        <v>42</v>
      </c>
      <c r="B85" s="96"/>
      <c r="C85" s="97" t="s">
        <v>51</v>
      </c>
      <c r="D85" s="98" t="n">
        <v>16</v>
      </c>
      <c r="E85" s="99" t="s">
        <v>46</v>
      </c>
      <c r="F85" s="100" t="n">
        <f aca="false">H85+I85+J85+K85+M85+L85+N85+O85+P85+Q85+R85+S85+T85+U85+V85+W85+X85+Y85+Z85+AA85+AB85+AC85+AD85+AE85+AF85+AG85+AH85+AI85+AJ85+AK85+AL85+AM85+AN85+AO85+AP85+AQ85+AR85+AS85+AT85+AU85+AV85+AW85+AX85+AY85+AZ85+BA85+BB85+BC85+BD85+BE85+BF85+BG85+BH85+BI85+BJ85+BK85+BL85+BM85+BN85+BO85+BP85+BQ85+BR85</f>
        <v>7.75</v>
      </c>
      <c r="G85" s="105"/>
      <c r="H85" s="106"/>
      <c r="I85" s="107"/>
      <c r="J85" s="107"/>
      <c r="K85" s="107"/>
      <c r="L85" s="107"/>
      <c r="M85" s="107"/>
      <c r="N85" s="107"/>
      <c r="O85" s="107"/>
      <c r="P85" s="107"/>
      <c r="Q85" s="107"/>
      <c r="R85" s="107"/>
      <c r="S85" s="107"/>
      <c r="T85" s="107"/>
      <c r="U85" s="107"/>
      <c r="V85" s="107"/>
      <c r="W85" s="107"/>
      <c r="X85" s="107"/>
      <c r="Y85" s="107"/>
      <c r="Z85" s="107"/>
      <c r="AA85" s="107"/>
      <c r="AB85" s="107"/>
      <c r="AC85" s="107"/>
      <c r="AD85" s="107"/>
      <c r="AE85" s="107"/>
      <c r="AF85" s="107"/>
      <c r="AG85" s="107"/>
      <c r="AH85" s="107"/>
      <c r="AI85" s="107"/>
      <c r="AJ85" s="107"/>
      <c r="AK85" s="107"/>
      <c r="AL85" s="107"/>
      <c r="AM85" s="107"/>
      <c r="AN85" s="107"/>
      <c r="AO85" s="107"/>
      <c r="AP85" s="107"/>
      <c r="AQ85" s="107"/>
      <c r="AR85" s="107"/>
      <c r="AS85" s="107"/>
      <c r="AT85" s="107"/>
      <c r="AU85" s="107"/>
      <c r="AV85" s="107"/>
      <c r="AW85" s="107"/>
      <c r="AX85" s="107" t="n">
        <v>7.75</v>
      </c>
      <c r="AY85" s="107"/>
      <c r="AZ85" s="107"/>
      <c r="BA85" s="107"/>
      <c r="BB85" s="107"/>
      <c r="BC85" s="107"/>
      <c r="BD85" s="107"/>
      <c r="BE85" s="107"/>
      <c r="BF85" s="107"/>
      <c r="BG85" s="107"/>
      <c r="BH85" s="107"/>
      <c r="BI85" s="107"/>
      <c r="BJ85" s="107"/>
      <c r="BK85" s="107"/>
      <c r="BL85" s="108"/>
      <c r="BM85" s="107"/>
      <c r="BN85" s="107"/>
      <c r="BO85" s="107"/>
      <c r="BP85" s="107"/>
      <c r="BQ85" s="107"/>
      <c r="BR85" s="107"/>
      <c r="BS85" s="107"/>
      <c r="BT85" s="107"/>
      <c r="BU85" s="107"/>
      <c r="BV85" s="107"/>
      <c r="BW85" s="107"/>
      <c r="BX85" s="107"/>
      <c r="BY85" s="107"/>
      <c r="BZ85" s="107"/>
      <c r="CA85" s="107"/>
      <c r="CB85" s="107"/>
      <c r="CC85" s="107"/>
      <c r="CD85" s="107"/>
      <c r="CE85" s="107"/>
      <c r="CF85" s="107"/>
      <c r="CG85" s="107"/>
      <c r="CH85" s="107"/>
      <c r="CI85" s="107"/>
    </row>
    <row r="86" customFormat="false" ht="12.75" hidden="false" customHeight="false" outlineLevel="0" collapsed="false">
      <c r="A86" s="95" t="s">
        <v>42</v>
      </c>
      <c r="B86" s="96"/>
      <c r="C86" s="97" t="s">
        <v>51</v>
      </c>
      <c r="D86" s="98" t="n">
        <v>17</v>
      </c>
      <c r="E86" s="99" t="s">
        <v>46</v>
      </c>
      <c r="F86" s="100" t="n">
        <f aca="false">H86+I86+J86+K86+M86+L86+N86+O86+P86+Q86+R86+S86+T86+U86+V86+W86+X86+Y86+Z86+AA86+AB86+AC86+AD86+AE86+AF86+AG86+AH86+AI86+AJ86+AK86+AL86+AM86+AN86+AO86+AP86+AQ86+AR86+AS86+AT86+AU86+AV86+AW86+AX86+AY86+AZ86+BA86+BB86+BC86+BD86+BE86+BF86+BG86+BH86+BI86+BJ86+BK86+BL86+BM86+BN86+BO86+BP86+BQ86+BR86</f>
        <v>7.75</v>
      </c>
      <c r="G86" s="105"/>
      <c r="H86" s="106"/>
      <c r="I86" s="107"/>
      <c r="J86" s="107"/>
      <c r="K86" s="107"/>
      <c r="L86" s="107"/>
      <c r="M86" s="107"/>
      <c r="N86" s="107"/>
      <c r="O86" s="107"/>
      <c r="P86" s="107"/>
      <c r="Q86" s="107"/>
      <c r="R86" s="107"/>
      <c r="S86" s="107"/>
      <c r="T86" s="107"/>
      <c r="U86" s="107"/>
      <c r="V86" s="107"/>
      <c r="W86" s="107"/>
      <c r="X86" s="107"/>
      <c r="Y86" s="107"/>
      <c r="Z86" s="107"/>
      <c r="AA86" s="107"/>
      <c r="AB86" s="107"/>
      <c r="AC86" s="107"/>
      <c r="AD86" s="107"/>
      <c r="AE86" s="107"/>
      <c r="AF86" s="107"/>
      <c r="AG86" s="107"/>
      <c r="AH86" s="107"/>
      <c r="AI86" s="107"/>
      <c r="AJ86" s="107"/>
      <c r="AK86" s="107"/>
      <c r="AL86" s="107"/>
      <c r="AM86" s="107"/>
      <c r="AN86" s="107"/>
      <c r="AO86" s="107"/>
      <c r="AP86" s="107"/>
      <c r="AQ86" s="107"/>
      <c r="AR86" s="107"/>
      <c r="AS86" s="107"/>
      <c r="AT86" s="107"/>
      <c r="AU86" s="107"/>
      <c r="AV86" s="107"/>
      <c r="AW86" s="107"/>
      <c r="AX86" s="107" t="n">
        <v>7.75</v>
      </c>
      <c r="AY86" s="107"/>
      <c r="AZ86" s="107"/>
      <c r="BA86" s="107"/>
      <c r="BB86" s="107"/>
      <c r="BC86" s="107"/>
      <c r="BD86" s="107"/>
      <c r="BE86" s="107"/>
      <c r="BF86" s="107"/>
      <c r="BG86" s="107"/>
      <c r="BH86" s="107"/>
      <c r="BI86" s="107"/>
      <c r="BJ86" s="107"/>
      <c r="BK86" s="107"/>
      <c r="BL86" s="108"/>
      <c r="BM86" s="107"/>
      <c r="BN86" s="107"/>
      <c r="BO86" s="107"/>
      <c r="BP86" s="107"/>
      <c r="BQ86" s="107"/>
      <c r="BR86" s="107"/>
      <c r="BS86" s="107"/>
      <c r="BT86" s="107"/>
      <c r="BU86" s="107"/>
      <c r="BV86" s="107"/>
      <c r="BW86" s="107"/>
      <c r="BX86" s="107"/>
      <c r="BY86" s="107"/>
      <c r="BZ86" s="107"/>
      <c r="CA86" s="107"/>
      <c r="CB86" s="107"/>
      <c r="CC86" s="107"/>
      <c r="CD86" s="107"/>
      <c r="CE86" s="107"/>
      <c r="CF86" s="107"/>
      <c r="CG86" s="107"/>
      <c r="CH86" s="107"/>
      <c r="CI86" s="107"/>
    </row>
    <row r="87" customFormat="false" ht="12.75" hidden="false" customHeight="false" outlineLevel="0" collapsed="false">
      <c r="A87" s="95" t="s">
        <v>42</v>
      </c>
      <c r="B87" s="96"/>
      <c r="C87" s="97" t="s">
        <v>51</v>
      </c>
      <c r="D87" s="98" t="n">
        <v>18</v>
      </c>
      <c r="E87" s="99" t="s">
        <v>46</v>
      </c>
      <c r="F87" s="100" t="n">
        <f aca="false">H87+I87+J87+K87+M87+L87+N87+O87+P87+Q87+R87+S87+T87+U87+V87+W87+X87+Y87+Z87+AA87+AB87+AC87+AD87+AE87+AF87+AG87+AH87+AI87+AJ87+AK87+AL87+AM87+AN87+AO87+AP87+AQ87+AR87+AS87+AT87+AU87+AV87+AW87+AX87+AY87+AZ87+BA87+BB87+BC87+BD87+BE87+BF87+BG87+BH87+BI87+BJ87+BK87+BL87+BM87+BN87+BO87+BP87+BQ87+BR87</f>
        <v>8.75</v>
      </c>
      <c r="G87" s="105"/>
      <c r="H87" s="106"/>
      <c r="I87" s="107"/>
      <c r="J87" s="107"/>
      <c r="K87" s="107"/>
      <c r="L87" s="107"/>
      <c r="M87" s="107"/>
      <c r="N87" s="107"/>
      <c r="O87" s="107"/>
      <c r="P87" s="107"/>
      <c r="Q87" s="107"/>
      <c r="R87" s="107"/>
      <c r="S87" s="107"/>
      <c r="T87" s="107"/>
      <c r="U87" s="107"/>
      <c r="V87" s="107"/>
      <c r="W87" s="107"/>
      <c r="X87" s="107"/>
      <c r="Y87" s="107"/>
      <c r="Z87" s="107"/>
      <c r="AA87" s="107"/>
      <c r="AB87" s="107"/>
      <c r="AC87" s="107"/>
      <c r="AD87" s="107"/>
      <c r="AE87" s="107"/>
      <c r="AF87" s="107"/>
      <c r="AG87" s="107"/>
      <c r="AH87" s="107"/>
      <c r="AI87" s="107"/>
      <c r="AJ87" s="107"/>
      <c r="AK87" s="107"/>
      <c r="AL87" s="107"/>
      <c r="AM87" s="107"/>
      <c r="AN87" s="107"/>
      <c r="AO87" s="107"/>
      <c r="AP87" s="107"/>
      <c r="AQ87" s="107"/>
      <c r="AR87" s="107"/>
      <c r="AS87" s="107"/>
      <c r="AT87" s="107"/>
      <c r="AU87" s="107"/>
      <c r="AV87" s="107"/>
      <c r="AW87" s="107"/>
      <c r="AX87" s="107" t="n">
        <v>8.75</v>
      </c>
      <c r="AY87" s="107"/>
      <c r="AZ87" s="107"/>
      <c r="BA87" s="107"/>
      <c r="BB87" s="107"/>
      <c r="BC87" s="107"/>
      <c r="BD87" s="107"/>
      <c r="BE87" s="107"/>
      <c r="BF87" s="107"/>
      <c r="BG87" s="107"/>
      <c r="BH87" s="107"/>
      <c r="BI87" s="107"/>
      <c r="BJ87" s="107"/>
      <c r="BK87" s="107"/>
      <c r="BL87" s="108"/>
      <c r="BM87" s="107"/>
      <c r="BN87" s="107"/>
      <c r="BO87" s="107"/>
      <c r="BP87" s="107"/>
      <c r="BQ87" s="107"/>
      <c r="BR87" s="107"/>
      <c r="BS87" s="107"/>
      <c r="BT87" s="107"/>
      <c r="BU87" s="107"/>
      <c r="BV87" s="107"/>
      <c r="BW87" s="107"/>
      <c r="BX87" s="107"/>
      <c r="BY87" s="107"/>
      <c r="BZ87" s="107"/>
      <c r="CA87" s="107"/>
      <c r="CB87" s="107"/>
      <c r="CC87" s="107"/>
      <c r="CD87" s="107"/>
      <c r="CE87" s="107"/>
      <c r="CF87" s="107"/>
      <c r="CG87" s="107"/>
      <c r="CH87" s="107"/>
      <c r="CI87" s="107"/>
    </row>
    <row r="88" customFormat="false" ht="12.75" hidden="false" customHeight="false" outlineLevel="0" collapsed="false">
      <c r="A88" s="95" t="s">
        <v>42</v>
      </c>
      <c r="B88" s="96"/>
      <c r="C88" s="97" t="s">
        <v>51</v>
      </c>
      <c r="D88" s="98" t="n">
        <v>19</v>
      </c>
      <c r="E88" s="99" t="s">
        <v>46</v>
      </c>
      <c r="F88" s="100" t="n">
        <f aca="false">H88+I88+J88+K88+M88+L88+N88+O88+P88+Q88+R88+S88+T88+U88+V88+W88+X88+Y88+Z88+AA88+AB88+AC88+AD88+AE88+AF88+AG88+AH88+AI88+AJ88+AK88+AL88+AM88+AN88+AO88+AP88+AQ88+AR88+AS88+AT88+AU88+AV88+AW88+AX88+AY88+AZ88+BA88+BB88+BC88+BD88+BE88+BF88+BG88+BH88+BI88+BJ88+BK88+BL88+BM88+BN88+BO88+BP88+BQ88+BR88</f>
        <v>8</v>
      </c>
      <c r="G88" s="105"/>
      <c r="H88" s="106"/>
      <c r="I88" s="107"/>
      <c r="J88" s="107"/>
      <c r="K88" s="107"/>
      <c r="L88" s="107"/>
      <c r="M88" s="107"/>
      <c r="N88" s="107"/>
      <c r="O88" s="107"/>
      <c r="P88" s="107"/>
      <c r="Q88" s="107"/>
      <c r="R88" s="107"/>
      <c r="S88" s="107"/>
      <c r="T88" s="107"/>
      <c r="U88" s="107"/>
      <c r="V88" s="107"/>
      <c r="W88" s="107"/>
      <c r="X88" s="107"/>
      <c r="Y88" s="107"/>
      <c r="Z88" s="107"/>
      <c r="AA88" s="107"/>
      <c r="AB88" s="107"/>
      <c r="AC88" s="107"/>
      <c r="AD88" s="107"/>
      <c r="AE88" s="107"/>
      <c r="AF88" s="107"/>
      <c r="AG88" s="107"/>
      <c r="AH88" s="107"/>
      <c r="AI88" s="107"/>
      <c r="AJ88" s="107"/>
      <c r="AK88" s="107"/>
      <c r="AL88" s="107"/>
      <c r="AM88" s="107"/>
      <c r="AN88" s="107"/>
      <c r="AO88" s="107"/>
      <c r="AP88" s="107"/>
      <c r="AQ88" s="107"/>
      <c r="AR88" s="107"/>
      <c r="AS88" s="107"/>
      <c r="AT88" s="107"/>
      <c r="AU88" s="107"/>
      <c r="AV88" s="107"/>
      <c r="AW88" s="107"/>
      <c r="AX88" s="107"/>
      <c r="AY88" s="107"/>
      <c r="AZ88" s="107"/>
      <c r="BA88" s="107"/>
      <c r="BB88" s="107" t="n">
        <v>8</v>
      </c>
      <c r="BC88" s="107"/>
      <c r="BD88" s="107"/>
      <c r="BE88" s="107"/>
      <c r="BF88" s="107"/>
      <c r="BG88" s="107"/>
      <c r="BH88" s="107"/>
      <c r="BI88" s="107"/>
      <c r="BJ88" s="107"/>
      <c r="BK88" s="107"/>
      <c r="BL88" s="108"/>
      <c r="BM88" s="107"/>
      <c r="BN88" s="107"/>
      <c r="BO88" s="107"/>
      <c r="BP88" s="107"/>
      <c r="BQ88" s="107"/>
      <c r="BR88" s="107"/>
      <c r="BS88" s="107"/>
      <c r="BT88" s="107"/>
      <c r="BU88" s="107"/>
      <c r="BV88" s="107"/>
      <c r="BW88" s="107"/>
      <c r="BX88" s="107"/>
      <c r="BY88" s="107"/>
      <c r="BZ88" s="107"/>
      <c r="CA88" s="107"/>
      <c r="CB88" s="107"/>
      <c r="CC88" s="107"/>
      <c r="CD88" s="107"/>
      <c r="CE88" s="107"/>
      <c r="CF88" s="107"/>
      <c r="CG88" s="107"/>
      <c r="CH88" s="107"/>
      <c r="CI88" s="107"/>
    </row>
    <row r="89" customFormat="false" ht="12.75" hidden="false" customHeight="false" outlineLevel="0" collapsed="false">
      <c r="A89" s="95" t="s">
        <v>42</v>
      </c>
      <c r="B89" s="96"/>
      <c r="C89" s="97" t="s">
        <v>51</v>
      </c>
      <c r="D89" s="98" t="n">
        <v>20</v>
      </c>
      <c r="E89" s="99" t="s">
        <v>46</v>
      </c>
      <c r="F89" s="100" t="n">
        <f aca="false">H89+I89+J89+K89+M89+L89+N89+O89+P89+Q89+R89+S89+T89+U89+V89+W89+X89+Y89+Z89+AA89+AB89+AC89+AD89+AE89+AF89+AG89+AH89+AI89+AJ89+AK89+AL89+AM89+AN89+AO89+AP89+AQ89+AR89+AS89+AT89+AU89+AV89+AW89+AX89+AY89+AZ89+BA89+BB89+BC89+BD89+BE89+BF89+BG89+BH89+BI89+BJ89+BK89+BL89+BM89+BN89+BO89+BP89+BQ89+BR89</f>
        <v>3.75</v>
      </c>
      <c r="G89" s="101"/>
      <c r="H89" s="102"/>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t="n">
        <v>3.75</v>
      </c>
      <c r="BC89" s="103"/>
      <c r="BD89" s="103"/>
      <c r="BE89" s="103"/>
      <c r="BF89" s="103"/>
      <c r="BG89" s="103"/>
      <c r="BH89" s="103"/>
      <c r="BI89" s="103"/>
      <c r="BJ89" s="103"/>
      <c r="BK89" s="103"/>
      <c r="BL89" s="104"/>
      <c r="BM89" s="103"/>
      <c r="BN89" s="103"/>
      <c r="BO89" s="103"/>
      <c r="BP89" s="103"/>
      <c r="BQ89" s="103"/>
      <c r="BR89" s="103"/>
      <c r="BS89" s="103"/>
      <c r="BT89" s="103"/>
      <c r="BU89" s="103"/>
      <c r="BV89" s="103"/>
      <c r="BW89" s="103"/>
      <c r="BX89" s="103"/>
      <c r="BY89" s="103"/>
      <c r="BZ89" s="103"/>
      <c r="CA89" s="103"/>
      <c r="CB89" s="103"/>
      <c r="CC89" s="103"/>
      <c r="CD89" s="103"/>
      <c r="CE89" s="103"/>
      <c r="CF89" s="103"/>
      <c r="CG89" s="103"/>
      <c r="CH89" s="103"/>
      <c r="CI89" s="103"/>
    </row>
    <row r="90" customFormat="false" ht="12.75" hidden="false" customHeight="false" outlineLevel="0" collapsed="false">
      <c r="A90" s="95" t="s">
        <v>42</v>
      </c>
      <c r="B90" s="96"/>
      <c r="C90" s="97" t="s">
        <v>51</v>
      </c>
      <c r="D90" s="98" t="n">
        <v>21</v>
      </c>
      <c r="E90" s="99" t="s">
        <v>46</v>
      </c>
      <c r="F90" s="100" t="n">
        <f aca="false">H90+I90+J90+K90+M90+L90+N90+O90+P90+Q90+R90+S90+T90+U90+V90+W90+X90+Y90+Z90+AA90+AB90+AC90+AD90+AE90+AF90+AG90+AH90+AI90+AJ90+AK90+AL90+AM90+AN90+AO90+AP90+AQ90+AR90+AS90+AT90+AU90+AV90+AW90+AX90+AY90+AZ90+BA90+BB90+BC90+BD90+BE90+BF90+BG90+BH90+BI90+BJ90+BK90+BL90+BM90+BN90+BO90+BP90+BQ90+BR90</f>
        <v>0</v>
      </c>
      <c r="G90" s="101" t="n">
        <f aca="false">SUM(F84:F89)</f>
        <v>44.25</v>
      </c>
      <c r="H90" s="102"/>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4"/>
      <c r="BM90" s="103"/>
      <c r="BN90" s="103"/>
      <c r="BO90" s="103"/>
      <c r="BP90" s="103"/>
      <c r="BQ90" s="103"/>
      <c r="BR90" s="103"/>
      <c r="BS90" s="103"/>
      <c r="BT90" s="103"/>
      <c r="BU90" s="103"/>
      <c r="BV90" s="103"/>
      <c r="BW90" s="103"/>
      <c r="BX90" s="103"/>
      <c r="BY90" s="103"/>
      <c r="BZ90" s="103"/>
      <c r="CA90" s="103"/>
      <c r="CB90" s="103"/>
      <c r="CC90" s="103"/>
      <c r="CD90" s="103"/>
      <c r="CE90" s="103"/>
      <c r="CF90" s="103"/>
      <c r="CG90" s="103"/>
      <c r="CH90" s="103"/>
      <c r="CI90" s="103"/>
    </row>
    <row r="91" customFormat="false" ht="12.75" hidden="false" customHeight="false" outlineLevel="0" collapsed="false">
      <c r="A91" s="95" t="s">
        <v>42</v>
      </c>
      <c r="B91" s="96"/>
      <c r="C91" s="97" t="s">
        <v>51</v>
      </c>
      <c r="D91" s="98" t="n">
        <v>22</v>
      </c>
      <c r="E91" s="99" t="s">
        <v>47</v>
      </c>
      <c r="F91" s="100" t="n">
        <f aca="false">H91+I91+J91+K91+M91+L91+N91+O91+P91+Q91+R91+S91+T91+U91+V91+W91+X91+Y91+Z91+AA91+AB91+AC91+AD91+AE91+AF91+AG91+AH91+AI91+AJ91+AK91+AL91+AM91+AN91+AO91+AP91+AQ91+AR91+AS91+AT91+AU91+AV91+AW91+AX91+AY91+AZ91+BA91+BB91+BC91+BD91+BE91+BF91+BG91+BH91+BI91+BJ91+BK91+BL91+BM91+BN91+BO91+BP91+BQ91+BR91</f>
        <v>7.75</v>
      </c>
      <c r="G91" s="105"/>
      <c r="H91" s="106"/>
      <c r="I91" s="107"/>
      <c r="J91" s="107"/>
      <c r="K91" s="107"/>
      <c r="L91" s="107"/>
      <c r="M91" s="107"/>
      <c r="N91" s="107"/>
      <c r="O91" s="107"/>
      <c r="P91" s="107"/>
      <c r="Q91" s="107"/>
      <c r="R91" s="107"/>
      <c r="S91" s="107"/>
      <c r="T91" s="107"/>
      <c r="U91" s="107"/>
      <c r="V91" s="107"/>
      <c r="W91" s="107"/>
      <c r="X91" s="107"/>
      <c r="Y91" s="107"/>
      <c r="Z91" s="107"/>
      <c r="AA91" s="107"/>
      <c r="AB91" s="107"/>
      <c r="AC91" s="107"/>
      <c r="AD91" s="107"/>
      <c r="AE91" s="107"/>
      <c r="AF91" s="107"/>
      <c r="AG91" s="107"/>
      <c r="AH91" s="107"/>
      <c r="AI91" s="107"/>
      <c r="AJ91" s="107"/>
      <c r="AK91" s="107"/>
      <c r="AL91" s="107"/>
      <c r="AM91" s="107"/>
      <c r="AN91" s="107"/>
      <c r="AO91" s="107"/>
      <c r="AP91" s="107"/>
      <c r="AQ91" s="107"/>
      <c r="AR91" s="107"/>
      <c r="AS91" s="107"/>
      <c r="AT91" s="107"/>
      <c r="AU91" s="107"/>
      <c r="AV91" s="107"/>
      <c r="AW91" s="107"/>
      <c r="AX91" s="107"/>
      <c r="AY91" s="107"/>
      <c r="AZ91" s="107"/>
      <c r="BA91" s="107"/>
      <c r="BB91" s="107" t="n">
        <v>3</v>
      </c>
      <c r="BC91" s="107"/>
      <c r="BD91" s="107"/>
      <c r="BE91" s="107" t="n">
        <v>4.75</v>
      </c>
      <c r="BF91" s="107"/>
      <c r="BG91" s="107"/>
      <c r="BH91" s="107"/>
      <c r="BI91" s="107"/>
      <c r="BJ91" s="107"/>
      <c r="BK91" s="107"/>
      <c r="BL91" s="108"/>
      <c r="BM91" s="107"/>
      <c r="BN91" s="107"/>
      <c r="BO91" s="107"/>
      <c r="BP91" s="107"/>
      <c r="BQ91" s="107"/>
      <c r="BR91" s="107"/>
      <c r="BS91" s="107"/>
      <c r="BT91" s="107"/>
      <c r="BU91" s="107"/>
      <c r="BV91" s="107"/>
      <c r="BW91" s="107"/>
      <c r="BX91" s="107"/>
      <c r="BY91" s="107"/>
      <c r="BZ91" s="107"/>
      <c r="CA91" s="107"/>
      <c r="CB91" s="107"/>
      <c r="CC91" s="107"/>
      <c r="CD91" s="107"/>
      <c r="CE91" s="107"/>
      <c r="CF91" s="107"/>
      <c r="CG91" s="107"/>
      <c r="CH91" s="107"/>
      <c r="CI91" s="107"/>
    </row>
    <row r="92" customFormat="false" ht="12.75" hidden="false" customHeight="false" outlineLevel="0" collapsed="false">
      <c r="A92" s="95" t="s">
        <v>42</v>
      </c>
      <c r="B92" s="96"/>
      <c r="C92" s="97" t="s">
        <v>51</v>
      </c>
      <c r="D92" s="98" t="n">
        <v>23</v>
      </c>
      <c r="E92" s="99" t="s">
        <v>47</v>
      </c>
      <c r="F92" s="100" t="n">
        <f aca="false">H92+I92+J92+K92+M92+L92+N92+O92+P92+Q92+R92+S92+T92+U92+V92+W92+X92+Y92+Z92+AA92+AB92+AC92+AD92+AE92+AF92+AG92+AH92+AI92+AJ92+AK92+AL92+AM92+AN92+AO92+AP92+AQ92+AR92+AS92+AT92+AU92+AV92+AW92+AX92+AY92+AZ92+BA92+BB92+BC92+BD92+BE92+BF92+BG92+BH92+BI92+BJ92+BK92+BL92+BM92+BN92+BO92+BP92+BQ92+BR92</f>
        <v>7.75</v>
      </c>
      <c r="G92" s="105"/>
      <c r="H92" s="106"/>
      <c r="I92" s="107"/>
      <c r="J92" s="107"/>
      <c r="K92" s="107"/>
      <c r="L92" s="107"/>
      <c r="M92" s="107"/>
      <c r="N92" s="107"/>
      <c r="O92" s="107"/>
      <c r="P92" s="107"/>
      <c r="Q92" s="107"/>
      <c r="R92" s="107"/>
      <c r="S92" s="107"/>
      <c r="T92" s="107"/>
      <c r="U92" s="107"/>
      <c r="V92" s="107"/>
      <c r="W92" s="107"/>
      <c r="X92" s="107"/>
      <c r="Y92" s="107"/>
      <c r="Z92" s="107"/>
      <c r="AA92" s="107"/>
      <c r="AB92" s="107"/>
      <c r="AC92" s="107"/>
      <c r="AD92" s="107"/>
      <c r="AE92" s="107"/>
      <c r="AF92" s="107"/>
      <c r="AG92" s="107"/>
      <c r="AH92" s="107"/>
      <c r="AI92" s="107"/>
      <c r="AJ92" s="107"/>
      <c r="AK92" s="107"/>
      <c r="AL92" s="107"/>
      <c r="AM92" s="107"/>
      <c r="AN92" s="107"/>
      <c r="AO92" s="107"/>
      <c r="AP92" s="107"/>
      <c r="AQ92" s="107"/>
      <c r="AR92" s="107"/>
      <c r="AS92" s="107"/>
      <c r="AT92" s="107"/>
      <c r="AU92" s="107"/>
      <c r="AV92" s="107"/>
      <c r="AW92" s="107"/>
      <c r="AX92" s="107"/>
      <c r="AY92" s="107"/>
      <c r="AZ92" s="107"/>
      <c r="BA92" s="107"/>
      <c r="BB92" s="107"/>
      <c r="BC92" s="107"/>
      <c r="BD92" s="107"/>
      <c r="BE92" s="107" t="n">
        <v>3.5</v>
      </c>
      <c r="BF92" s="107"/>
      <c r="BG92" s="107"/>
      <c r="BH92" s="107" t="n">
        <v>3.5</v>
      </c>
      <c r="BI92" s="107"/>
      <c r="BJ92" s="107"/>
      <c r="BK92" s="107" t="n">
        <v>0.75</v>
      </c>
      <c r="BL92" s="108"/>
      <c r="BM92" s="107"/>
      <c r="BN92" s="107"/>
      <c r="BO92" s="107"/>
      <c r="BP92" s="107"/>
      <c r="BQ92" s="107"/>
      <c r="BR92" s="107"/>
      <c r="BS92" s="107"/>
      <c r="BT92" s="107"/>
      <c r="BU92" s="107"/>
      <c r="BV92" s="107"/>
      <c r="BW92" s="107"/>
      <c r="BX92" s="107"/>
      <c r="BY92" s="107"/>
      <c r="BZ92" s="107"/>
      <c r="CA92" s="107"/>
      <c r="CB92" s="107"/>
      <c r="CC92" s="107"/>
      <c r="CD92" s="107"/>
      <c r="CE92" s="107"/>
      <c r="CF92" s="107"/>
      <c r="CG92" s="107"/>
      <c r="CH92" s="107"/>
      <c r="CI92" s="107"/>
    </row>
    <row r="93" customFormat="false" ht="12.75" hidden="false" customHeight="false" outlineLevel="0" collapsed="false">
      <c r="A93" s="95" t="s">
        <v>42</v>
      </c>
      <c r="B93" s="96"/>
      <c r="C93" s="97" t="s">
        <v>51</v>
      </c>
      <c r="D93" s="98" t="n">
        <v>24</v>
      </c>
      <c r="E93" s="99" t="s">
        <v>47</v>
      </c>
      <c r="F93" s="100" t="n">
        <f aca="false">H93+I93+J93+K93+M93+L93+N93+O93+P93+Q93+R93+S93+T93+U93+V93+W93+X93+Y93+Z93+AA93+AB93+AC93+AD93+AE93+AF93+AG93+AH93+AI93+AJ93+AK93+AL93+AM93+AN93+AO93+AP93+AQ93+AR93+AS93+AT93+AU93+AV93+AW93+AX93+AY93+AZ93+BA93+BB93+BC93+BD93+BE93+BF93+BG93+BH93+BI93+BJ93+BK93+BL93+BM93+BN93+BO93+BP93+BQ93+BR93</f>
        <v>7.75</v>
      </c>
      <c r="G93" s="105"/>
      <c r="H93" s="106"/>
      <c r="I93" s="107"/>
      <c r="J93" s="107"/>
      <c r="K93" s="107"/>
      <c r="L93" s="107"/>
      <c r="M93" s="107"/>
      <c r="N93" s="107"/>
      <c r="O93" s="107"/>
      <c r="P93" s="107"/>
      <c r="Q93" s="107"/>
      <c r="R93" s="107"/>
      <c r="S93" s="107"/>
      <c r="T93" s="107"/>
      <c r="U93" s="107"/>
      <c r="V93" s="107"/>
      <c r="W93" s="107"/>
      <c r="X93" s="107"/>
      <c r="Y93" s="107"/>
      <c r="Z93" s="107"/>
      <c r="AA93" s="107"/>
      <c r="AB93" s="107"/>
      <c r="AC93" s="107"/>
      <c r="AD93" s="107"/>
      <c r="AE93" s="107"/>
      <c r="AF93" s="107"/>
      <c r="AG93" s="107"/>
      <c r="AH93" s="107"/>
      <c r="AI93" s="107"/>
      <c r="AJ93" s="107"/>
      <c r="AK93" s="107"/>
      <c r="AL93" s="107"/>
      <c r="AM93" s="107"/>
      <c r="AN93" s="107"/>
      <c r="AO93" s="107"/>
      <c r="AP93" s="107"/>
      <c r="AQ93" s="107"/>
      <c r="AR93" s="107"/>
      <c r="AS93" s="107"/>
      <c r="AT93" s="107"/>
      <c r="AU93" s="107"/>
      <c r="AV93" s="107"/>
      <c r="AW93" s="107"/>
      <c r="AX93" s="107"/>
      <c r="AY93" s="107"/>
      <c r="AZ93" s="107"/>
      <c r="BA93" s="107"/>
      <c r="BB93" s="107"/>
      <c r="BC93" s="107"/>
      <c r="BD93" s="107"/>
      <c r="BE93" s="107"/>
      <c r="BF93" s="107"/>
      <c r="BG93" s="107"/>
      <c r="BH93" s="107" t="n">
        <v>5.5</v>
      </c>
      <c r="BI93" s="107" t="n">
        <v>2.25</v>
      </c>
      <c r="BJ93" s="107"/>
      <c r="BK93" s="107"/>
      <c r="BL93" s="108"/>
      <c r="BM93" s="107"/>
      <c r="BN93" s="107"/>
      <c r="BO93" s="107"/>
      <c r="BP93" s="107"/>
      <c r="BQ93" s="107"/>
      <c r="BR93" s="107"/>
      <c r="BS93" s="107"/>
      <c r="BT93" s="107"/>
      <c r="BU93" s="107"/>
      <c r="BV93" s="107"/>
      <c r="BW93" s="107"/>
      <c r="BX93" s="107"/>
      <c r="BY93" s="107"/>
      <c r="BZ93" s="107"/>
      <c r="CA93" s="107"/>
      <c r="CB93" s="107"/>
      <c r="CC93" s="107"/>
      <c r="CD93" s="107"/>
      <c r="CE93" s="107"/>
      <c r="CF93" s="107"/>
      <c r="CG93" s="107"/>
      <c r="CH93" s="107"/>
      <c r="CI93" s="107"/>
    </row>
    <row r="94" customFormat="false" ht="12.75" hidden="false" customHeight="false" outlineLevel="0" collapsed="false">
      <c r="A94" s="95" t="s">
        <v>42</v>
      </c>
      <c r="B94" s="96"/>
      <c r="C94" s="97" t="s">
        <v>51</v>
      </c>
      <c r="D94" s="98" t="n">
        <v>25</v>
      </c>
      <c r="E94" s="99" t="s">
        <v>47</v>
      </c>
      <c r="F94" s="100" t="n">
        <f aca="false">H94+I94+J94+K94+M94+L94+N94+O94+P94+Q94+R94+S94+T94+U94+V94+W94+X94+Y94+Z94+AA94+AB94+AC94+AD94+AE94+AF94+AG94+AH94+AI94+AJ94+AK94+AL94+AM94+AN94+AO94+AP94+AQ94+AR94+AS94+AT94+AU94+AV94+AW94+AX94+AY94+AZ94+BA94+BB94+BC94+BD94+BE94+BF94+BG94+BH94+BI94+BJ94+BK94+BL94+BM94+BN94+BO94+BP94+BQ94+BR94</f>
        <v>7.75</v>
      </c>
      <c r="G94" s="105"/>
      <c r="H94" s="106"/>
      <c r="I94" s="107"/>
      <c r="J94" s="107"/>
      <c r="K94" s="107"/>
      <c r="L94" s="107"/>
      <c r="M94" s="107"/>
      <c r="N94" s="107"/>
      <c r="O94" s="107"/>
      <c r="P94" s="107"/>
      <c r="Q94" s="107"/>
      <c r="R94" s="107"/>
      <c r="S94" s="107"/>
      <c r="T94" s="107"/>
      <c r="U94" s="107"/>
      <c r="V94" s="107"/>
      <c r="W94" s="107"/>
      <c r="X94" s="107"/>
      <c r="Y94" s="107"/>
      <c r="Z94" s="107"/>
      <c r="AA94" s="107"/>
      <c r="AB94" s="107"/>
      <c r="AC94" s="107"/>
      <c r="AD94" s="107"/>
      <c r="AE94" s="107"/>
      <c r="AF94" s="107"/>
      <c r="AG94" s="107"/>
      <c r="AH94" s="107"/>
      <c r="AI94" s="107"/>
      <c r="AJ94" s="107"/>
      <c r="AK94" s="107"/>
      <c r="AL94" s="107"/>
      <c r="AM94" s="107"/>
      <c r="AN94" s="107"/>
      <c r="AO94" s="107"/>
      <c r="AP94" s="107"/>
      <c r="AQ94" s="107"/>
      <c r="AR94" s="107"/>
      <c r="AS94" s="107"/>
      <c r="AT94" s="107"/>
      <c r="AU94" s="107"/>
      <c r="AV94" s="107"/>
      <c r="AW94" s="107"/>
      <c r="AX94" s="107"/>
      <c r="AY94" s="107"/>
      <c r="AZ94" s="107"/>
      <c r="BA94" s="107"/>
      <c r="BB94" s="107"/>
      <c r="BC94" s="107"/>
      <c r="BD94" s="107"/>
      <c r="BE94" s="107"/>
      <c r="BF94" s="107"/>
      <c r="BG94" s="107"/>
      <c r="BH94" s="107"/>
      <c r="BI94" s="107" t="n">
        <v>4</v>
      </c>
      <c r="BJ94" s="107"/>
      <c r="BK94" s="107"/>
      <c r="BL94" s="108"/>
      <c r="BM94" s="107"/>
      <c r="BN94" s="107" t="n">
        <v>3.75</v>
      </c>
      <c r="BO94" s="107"/>
      <c r="BP94" s="107"/>
      <c r="BQ94" s="107"/>
      <c r="BR94" s="107"/>
      <c r="BS94" s="107"/>
      <c r="BT94" s="107"/>
      <c r="BU94" s="107"/>
      <c r="BV94" s="107"/>
      <c r="BW94" s="107"/>
      <c r="BX94" s="107"/>
      <c r="BY94" s="107"/>
      <c r="BZ94" s="107"/>
      <c r="CA94" s="107"/>
      <c r="CB94" s="107"/>
      <c r="CC94" s="107"/>
      <c r="CD94" s="107"/>
      <c r="CE94" s="107"/>
      <c r="CF94" s="107"/>
      <c r="CG94" s="107"/>
      <c r="CH94" s="107"/>
      <c r="CI94" s="107"/>
    </row>
    <row r="95" customFormat="false" ht="12.75" hidden="false" customHeight="false" outlineLevel="0" collapsed="false">
      <c r="A95" s="95" t="s">
        <v>42</v>
      </c>
      <c r="B95" s="96"/>
      <c r="C95" s="97" t="s">
        <v>51</v>
      </c>
      <c r="D95" s="98" t="n">
        <v>26</v>
      </c>
      <c r="E95" s="99" t="s">
        <v>47</v>
      </c>
      <c r="F95" s="100" t="n">
        <f aca="false">H95+I95+J95+K95+M95+L95+N95+O95+P95+Q95+R95+S95+T95+U95+V95+W95+X95+Y95+Z95+AA95+AB95+AC95+AD95+AE95+AF95+AG95+AH95+AI95+AJ95+AK95+AL95+AM95+AN95+AO95+AP95+AQ95+AR95+AS95+AT95+AU95+AV95+AW95+AX95+AY95+AZ95+BA95+BB95+BC95+BD95+BE95+BF95+BG95+BH95+BI95+BJ95+BK95+BL95+BM95+BN95+BO95+BP95+BQ95+BR95</f>
        <v>7</v>
      </c>
      <c r="G95" s="105"/>
      <c r="H95" s="106"/>
      <c r="I95" s="107"/>
      <c r="J95" s="107"/>
      <c r="K95" s="107"/>
      <c r="L95" s="107"/>
      <c r="M95" s="107"/>
      <c r="N95" s="107"/>
      <c r="O95" s="107"/>
      <c r="P95" s="107"/>
      <c r="Q95" s="107"/>
      <c r="R95" s="107"/>
      <c r="S95" s="107"/>
      <c r="T95" s="107"/>
      <c r="U95" s="107"/>
      <c r="V95" s="107"/>
      <c r="W95" s="107"/>
      <c r="X95" s="107"/>
      <c r="Y95" s="107"/>
      <c r="Z95" s="107"/>
      <c r="AA95" s="107"/>
      <c r="AB95" s="107"/>
      <c r="AC95" s="107"/>
      <c r="AD95" s="107"/>
      <c r="AE95" s="107"/>
      <c r="AF95" s="107"/>
      <c r="AG95" s="107"/>
      <c r="AH95" s="107"/>
      <c r="AI95" s="107"/>
      <c r="AJ95" s="107"/>
      <c r="AK95" s="107"/>
      <c r="AL95" s="107"/>
      <c r="AM95" s="107"/>
      <c r="AN95" s="107"/>
      <c r="AO95" s="107"/>
      <c r="AP95" s="107"/>
      <c r="AQ95" s="107"/>
      <c r="AR95" s="107"/>
      <c r="AS95" s="107"/>
      <c r="AT95" s="107"/>
      <c r="AU95" s="107"/>
      <c r="AV95" s="107"/>
      <c r="AW95" s="107"/>
      <c r="AX95" s="107"/>
      <c r="AY95" s="107"/>
      <c r="AZ95" s="107"/>
      <c r="BA95" s="107"/>
      <c r="BB95" s="107"/>
      <c r="BC95" s="107"/>
      <c r="BD95" s="107"/>
      <c r="BE95" s="107"/>
      <c r="BF95" s="107"/>
      <c r="BG95" s="107"/>
      <c r="BH95" s="107"/>
      <c r="BI95" s="107"/>
      <c r="BJ95" s="107"/>
      <c r="BK95" s="107"/>
      <c r="BL95" s="108"/>
      <c r="BM95" s="107"/>
      <c r="BN95" s="107" t="n">
        <v>7</v>
      </c>
      <c r="BO95" s="107"/>
      <c r="BP95" s="107"/>
      <c r="BQ95" s="107"/>
      <c r="BR95" s="107"/>
      <c r="BS95" s="107"/>
      <c r="BT95" s="107"/>
      <c r="BU95" s="107"/>
      <c r="BV95" s="107"/>
      <c r="BW95" s="107"/>
      <c r="BX95" s="107"/>
      <c r="BY95" s="107"/>
      <c r="BZ95" s="107"/>
      <c r="CA95" s="107"/>
      <c r="CB95" s="107"/>
      <c r="CC95" s="107"/>
      <c r="CD95" s="107"/>
      <c r="CE95" s="107"/>
      <c r="CF95" s="107"/>
      <c r="CG95" s="107"/>
      <c r="CH95" s="107"/>
      <c r="CI95" s="107"/>
    </row>
    <row r="96" customFormat="false" ht="12.75" hidden="false" customHeight="false" outlineLevel="0" collapsed="false">
      <c r="A96" s="95" t="s">
        <v>42</v>
      </c>
      <c r="B96" s="96"/>
      <c r="C96" s="97" t="s">
        <v>51</v>
      </c>
      <c r="D96" s="98" t="n">
        <v>27</v>
      </c>
      <c r="E96" s="99" t="s">
        <v>47</v>
      </c>
      <c r="F96" s="100" t="n">
        <f aca="false">H96+I96+J96+K96+M96+L96+N96+O96+P96+Q96+R96+S96+T96+U96+V96+W96+X96+Y96+Z96+AA96+AB96+AC96+AD96+AE96+AF96+AG96+AH96+AI96+AJ96+AK96+AL96+AM96+AN96+AO96+AP96+AQ96+AR96+AS96+AT96+AU96+AV96+AW96+AX96+AY96+AZ96+BA96+BB96+BC96+BD96+BE96+BF96+BG96+BH96+BI96+BJ96+BK96+BL96+BM96+BN96+BO96+BP96+BQ96+BR96</f>
        <v>0</v>
      </c>
      <c r="G96" s="101"/>
      <c r="H96" s="102"/>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4"/>
      <c r="BM96" s="103"/>
      <c r="BN96" s="103"/>
      <c r="BO96" s="103"/>
      <c r="BP96" s="103"/>
      <c r="BQ96" s="103"/>
      <c r="BR96" s="103"/>
      <c r="BS96" s="103"/>
      <c r="BT96" s="103"/>
      <c r="BU96" s="103"/>
      <c r="BV96" s="103"/>
      <c r="BW96" s="103"/>
      <c r="BX96" s="103"/>
      <c r="BY96" s="103"/>
      <c r="BZ96" s="103"/>
      <c r="CA96" s="103"/>
      <c r="CB96" s="103"/>
      <c r="CC96" s="103"/>
      <c r="CD96" s="103"/>
      <c r="CE96" s="103"/>
      <c r="CF96" s="103"/>
      <c r="CG96" s="103"/>
      <c r="CH96" s="103"/>
      <c r="CI96" s="103"/>
    </row>
    <row r="97" customFormat="false" ht="12.75" hidden="false" customHeight="false" outlineLevel="0" collapsed="false">
      <c r="A97" s="95" t="s">
        <v>42</v>
      </c>
      <c r="B97" s="96"/>
      <c r="C97" s="97" t="s">
        <v>51</v>
      </c>
      <c r="D97" s="98" t="n">
        <v>28</v>
      </c>
      <c r="E97" s="99" t="s">
        <v>47</v>
      </c>
      <c r="F97" s="100" t="n">
        <f aca="false">H97+I97+J97+K97+M97+L97+N97+O97+P97+Q97+R97+S97+T97+U97+V97+W97+X97+Y97+Z97+AA97+AB97+AC97+AD97+AE97+AF97+AG97+AH97+AI97+AJ97+AK97+AL97+AM97+AN97+AO97+AP97+AQ97+AR97+AS97+AT97+AU97+AV97+AW97+AX97+AY97+AZ97+BA97+BB97+BC97+BD97+BE97+BF97+BG97+BH97+BI97+BJ97+BK97+BL97+BM97+BN97+BO97+BP97+BQ97+BR97</f>
        <v>0</v>
      </c>
      <c r="G97" s="101" t="n">
        <f aca="false">SUM(F91:F96)</f>
        <v>38</v>
      </c>
      <c r="H97" s="102"/>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4"/>
      <c r="BM97" s="103"/>
      <c r="BN97" s="103"/>
      <c r="BO97" s="103"/>
      <c r="BP97" s="103"/>
      <c r="BQ97" s="103"/>
      <c r="BR97" s="103"/>
      <c r="BS97" s="103"/>
      <c r="BT97" s="103"/>
      <c r="BU97" s="103"/>
      <c r="BV97" s="103"/>
      <c r="BW97" s="103"/>
      <c r="BX97" s="103"/>
      <c r="BY97" s="103"/>
      <c r="BZ97" s="103"/>
      <c r="CA97" s="103"/>
      <c r="CB97" s="103"/>
      <c r="CC97" s="103"/>
      <c r="CD97" s="103"/>
      <c r="CE97" s="103"/>
      <c r="CF97" s="103"/>
      <c r="CG97" s="103"/>
      <c r="CH97" s="103"/>
      <c r="CI97" s="103"/>
    </row>
    <row r="98" customFormat="false" ht="12.75" hidden="false" customHeight="false" outlineLevel="0" collapsed="false">
      <c r="A98" s="95" t="s">
        <v>42</v>
      </c>
      <c r="B98" s="96"/>
      <c r="C98" s="97" t="s">
        <v>51</v>
      </c>
      <c r="D98" s="98" t="n">
        <v>29</v>
      </c>
      <c r="E98" s="99" t="s">
        <v>48</v>
      </c>
      <c r="F98" s="100" t="n">
        <f aca="false">H98+I98+J98+K98+M98+L98+N98+O98+P98+Q98+R98+S98+T98+U98+V98+W98+X98+Y98+Z98+AA98+AB98+AC98+AD98+AE98+AF98+AG98+AH98+AI98+AJ98+AK98+AL98+AM98+AN98+AO98+AP98+AQ98+AR98+AS98+AT98+AU98+AV98+AW98+AX98+AY98+AZ98+BA98+BB98+BC98+BD98+BE98+BF98+BG98+BH98+BI98+BJ98+BK98+BL98+BM98+BN98+BO98+BP98+BQ98+BR98</f>
        <v>7.75</v>
      </c>
      <c r="G98" s="105"/>
      <c r="H98" s="106"/>
      <c r="I98" s="107"/>
      <c r="J98" s="107"/>
      <c r="K98" s="107"/>
      <c r="L98" s="107"/>
      <c r="M98" s="107"/>
      <c r="N98" s="107"/>
      <c r="O98" s="107"/>
      <c r="P98" s="107"/>
      <c r="Q98" s="107"/>
      <c r="R98" s="107"/>
      <c r="S98" s="107"/>
      <c r="T98" s="107"/>
      <c r="U98" s="107"/>
      <c r="V98" s="107"/>
      <c r="W98" s="107"/>
      <c r="X98" s="107"/>
      <c r="Y98" s="107"/>
      <c r="Z98" s="107"/>
      <c r="AA98" s="107"/>
      <c r="AB98" s="107"/>
      <c r="AC98" s="107"/>
      <c r="AD98" s="107"/>
      <c r="AE98" s="107"/>
      <c r="AF98" s="107"/>
      <c r="AG98" s="107"/>
      <c r="AH98" s="107"/>
      <c r="AI98" s="107"/>
      <c r="AJ98" s="107"/>
      <c r="AK98" s="107"/>
      <c r="AL98" s="107"/>
      <c r="AM98" s="107"/>
      <c r="AN98" s="107"/>
      <c r="AO98" s="107"/>
      <c r="AP98" s="107"/>
      <c r="AQ98" s="107"/>
      <c r="AR98" s="107"/>
      <c r="AS98" s="107"/>
      <c r="AT98" s="107"/>
      <c r="AU98" s="107"/>
      <c r="AV98" s="107"/>
      <c r="AW98" s="107"/>
      <c r="AX98" s="107"/>
      <c r="AY98" s="107"/>
      <c r="AZ98" s="107"/>
      <c r="BA98" s="107"/>
      <c r="BB98" s="107" t="n">
        <v>0.25</v>
      </c>
      <c r="BC98" s="107"/>
      <c r="BD98" s="107"/>
      <c r="BE98" s="107"/>
      <c r="BF98" s="107"/>
      <c r="BG98" s="107"/>
      <c r="BH98" s="107"/>
      <c r="BI98" s="107"/>
      <c r="BJ98" s="107"/>
      <c r="BK98" s="107"/>
      <c r="BL98" s="108"/>
      <c r="BM98" s="107" t="n">
        <v>5.5</v>
      </c>
      <c r="BN98" s="107" t="n">
        <v>2</v>
      </c>
      <c r="BO98" s="107"/>
      <c r="BP98" s="107"/>
      <c r="BQ98" s="107"/>
      <c r="BR98" s="107"/>
      <c r="BS98" s="107"/>
      <c r="BT98" s="107"/>
      <c r="BU98" s="107"/>
      <c r="BV98" s="107"/>
      <c r="BW98" s="107"/>
      <c r="BX98" s="107"/>
      <c r="BY98" s="107"/>
      <c r="BZ98" s="107"/>
      <c r="CA98" s="107"/>
      <c r="CB98" s="107"/>
      <c r="CC98" s="107"/>
      <c r="CD98" s="107"/>
      <c r="CE98" s="107"/>
      <c r="CF98" s="107"/>
      <c r="CG98" s="107"/>
      <c r="CH98" s="107"/>
      <c r="CI98" s="107"/>
    </row>
    <row r="99" customFormat="false" ht="12.75" hidden="false" customHeight="false" outlineLevel="0" collapsed="false">
      <c r="A99" s="95" t="s">
        <v>42</v>
      </c>
      <c r="B99" s="96"/>
      <c r="C99" s="97" t="s">
        <v>51</v>
      </c>
      <c r="D99" s="98" t="n">
        <v>30</v>
      </c>
      <c r="E99" s="99" t="s">
        <v>48</v>
      </c>
      <c r="F99" s="100" t="n">
        <f aca="false">H99+I99+J99+K99+M99+L99+N99+O99+P99+Q99+R99+S99+T99+U99+V99+W99+X99+Y99+Z99+AA99+AB99+AC99+AD99+AE99+AF99+AG99+AH99+AI99+AJ99+AK99+AL99+AM99+AN99+AO99+AP99+AQ99+AR99+AS99+AT99+AU99+AV99+AW99+AX99+AY99+AZ99+BA99+BB99+BC99+BD99+BE99+BF99+BG99+BH99+BI99+BJ99+BK99+BL99+BM99+BN99+BO99+BP99+BQ99+BR99</f>
        <v>7.75</v>
      </c>
      <c r="G99" s="105"/>
      <c r="H99" s="106"/>
      <c r="I99" s="107"/>
      <c r="J99" s="107"/>
      <c r="K99" s="107"/>
      <c r="L99" s="107"/>
      <c r="M99" s="107"/>
      <c r="N99" s="107"/>
      <c r="O99" s="107"/>
      <c r="P99" s="107"/>
      <c r="Q99" s="107"/>
      <c r="R99" s="107"/>
      <c r="S99" s="107"/>
      <c r="T99" s="107"/>
      <c r="U99" s="107"/>
      <c r="V99" s="107"/>
      <c r="W99" s="107"/>
      <c r="X99" s="107"/>
      <c r="Y99" s="107"/>
      <c r="Z99" s="107"/>
      <c r="AA99" s="107"/>
      <c r="AB99" s="107"/>
      <c r="AC99" s="107"/>
      <c r="AD99" s="107"/>
      <c r="AE99" s="107"/>
      <c r="AF99" s="107"/>
      <c r="AG99" s="107"/>
      <c r="AH99" s="107"/>
      <c r="AI99" s="107"/>
      <c r="AJ99" s="107"/>
      <c r="AK99" s="107"/>
      <c r="AL99" s="107"/>
      <c r="AM99" s="107"/>
      <c r="AN99" s="107"/>
      <c r="AO99" s="107"/>
      <c r="AP99" s="107"/>
      <c r="AQ99" s="107"/>
      <c r="AR99" s="107"/>
      <c r="AS99" s="107"/>
      <c r="AT99" s="107"/>
      <c r="AU99" s="107"/>
      <c r="AV99" s="107"/>
      <c r="AW99" s="107"/>
      <c r="AX99" s="107"/>
      <c r="AY99" s="107"/>
      <c r="AZ99" s="107"/>
      <c r="BA99" s="107"/>
      <c r="BB99" s="107"/>
      <c r="BC99" s="107"/>
      <c r="BD99" s="107"/>
      <c r="BE99" s="107"/>
      <c r="BF99" s="107"/>
      <c r="BG99" s="107"/>
      <c r="BH99" s="107"/>
      <c r="BI99" s="107"/>
      <c r="BJ99" s="107"/>
      <c r="BK99" s="107"/>
      <c r="BL99" s="108"/>
      <c r="BM99" s="107" t="n">
        <v>7.75</v>
      </c>
      <c r="BN99" s="107"/>
      <c r="BO99" s="107"/>
      <c r="BP99" s="107"/>
      <c r="BQ99" s="107"/>
      <c r="BR99" s="107"/>
      <c r="BS99" s="107"/>
      <c r="BT99" s="107"/>
      <c r="BU99" s="107"/>
      <c r="BV99" s="107"/>
      <c r="BW99" s="107"/>
      <c r="BX99" s="107"/>
      <c r="BY99" s="107"/>
      <c r="BZ99" s="107"/>
      <c r="CA99" s="107"/>
      <c r="CB99" s="107"/>
      <c r="CC99" s="107"/>
      <c r="CD99" s="107"/>
      <c r="CE99" s="107"/>
      <c r="CF99" s="107"/>
      <c r="CG99" s="107"/>
      <c r="CH99" s="107"/>
      <c r="CI99" s="107"/>
    </row>
    <row r="100" customFormat="false" ht="12.75" hidden="false" customHeight="false" outlineLevel="0" collapsed="false">
      <c r="A100" s="95" t="s">
        <v>42</v>
      </c>
      <c r="B100" s="96"/>
      <c r="C100" s="97" t="s">
        <v>51</v>
      </c>
      <c r="D100" s="98" t="n">
        <v>31</v>
      </c>
      <c r="E100" s="99" t="s">
        <v>48</v>
      </c>
      <c r="F100" s="100" t="n">
        <f aca="false">H100+I100+J100+K100+M100+L100+N100+O100+P100+Q100+R100+S100+T100+U100+V100+W100+X100+Y100+Z100+AA100+AB100+AC100+AD100+AE100+AF100+AG100+AH100+AI100+AJ100+AK100+AL100+AM100+AN100+AO100+AP100+AQ100+AR100+AS100+AT100+AU100+AV100+AW100+AX100+AY100+AZ100+BA100+BB100+BC100+BD100+BE100+BF100+BG100+BH100+BI100+BJ100+BK100+BL100+BM100+BN100+BO100+BP100+BQ100+BR100</f>
        <v>7.75</v>
      </c>
      <c r="G100" s="105"/>
      <c r="H100" s="106"/>
      <c r="I100" s="107"/>
      <c r="J100" s="107"/>
      <c r="K100" s="107"/>
      <c r="L100" s="107"/>
      <c r="M100" s="107"/>
      <c r="N100" s="107"/>
      <c r="O100" s="107"/>
      <c r="P100" s="107"/>
      <c r="Q100" s="107"/>
      <c r="R100" s="107"/>
      <c r="S100" s="107"/>
      <c r="T100" s="107"/>
      <c r="U100" s="107"/>
      <c r="V100" s="107"/>
      <c r="W100" s="107"/>
      <c r="X100" s="107"/>
      <c r="Y100" s="107"/>
      <c r="Z100" s="107"/>
      <c r="AA100" s="107"/>
      <c r="AB100" s="107"/>
      <c r="AC100" s="107"/>
      <c r="AD100" s="107"/>
      <c r="AE100" s="107"/>
      <c r="AF100" s="107"/>
      <c r="AG100" s="107"/>
      <c r="AH100" s="107"/>
      <c r="AI100" s="107"/>
      <c r="AJ100" s="107"/>
      <c r="AK100" s="107"/>
      <c r="AL100" s="107"/>
      <c r="AM100" s="107"/>
      <c r="AN100" s="107"/>
      <c r="AO100" s="107"/>
      <c r="AP100" s="107"/>
      <c r="AQ100" s="107"/>
      <c r="AR100" s="107"/>
      <c r="AS100" s="107"/>
      <c r="AT100" s="107"/>
      <c r="AU100" s="107"/>
      <c r="AV100" s="107"/>
      <c r="AW100" s="107"/>
      <c r="AX100" s="107" t="n">
        <v>3</v>
      </c>
      <c r="AY100" s="107"/>
      <c r="AZ100" s="107"/>
      <c r="BA100" s="107"/>
      <c r="BB100" s="107"/>
      <c r="BC100" s="107"/>
      <c r="BD100" s="107"/>
      <c r="BE100" s="107"/>
      <c r="BF100" s="107"/>
      <c r="BG100" s="107"/>
      <c r="BH100" s="107"/>
      <c r="BI100" s="107"/>
      <c r="BJ100" s="107"/>
      <c r="BK100" s="107"/>
      <c r="BL100" s="108"/>
      <c r="BM100" s="107" t="n">
        <v>4.75</v>
      </c>
      <c r="BN100" s="107"/>
      <c r="BO100" s="107"/>
      <c r="BP100" s="107"/>
      <c r="BQ100" s="107"/>
      <c r="BR100" s="107"/>
      <c r="BS100" s="107"/>
      <c r="BT100" s="107"/>
      <c r="BU100" s="107"/>
      <c r="BV100" s="107"/>
      <c r="BW100" s="107"/>
      <c r="BX100" s="107"/>
      <c r="BY100" s="107"/>
      <c r="BZ100" s="107"/>
      <c r="CA100" s="107"/>
      <c r="CB100" s="107"/>
      <c r="CC100" s="107"/>
      <c r="CD100" s="107"/>
      <c r="CE100" s="107"/>
      <c r="CF100" s="107"/>
      <c r="CG100" s="107"/>
      <c r="CH100" s="107"/>
      <c r="CI100" s="107"/>
    </row>
    <row r="101" customFormat="false" ht="13.5" hidden="false" customHeight="false" outlineLevel="0" collapsed="false">
      <c r="A101" s="109" t="s">
        <v>42</v>
      </c>
      <c r="B101" s="110"/>
      <c r="C101" s="111"/>
      <c r="D101" s="112"/>
      <c r="E101" s="113"/>
      <c r="F101" s="100" t="n">
        <f aca="false">H101+I101+J101+K101+M101+L101+N101+O101+P101+Q101+R101+S101+T101+U101+V101+W101+X101+Y101+Z101+AA101+AB101+AC101+AD101+AE101+AF101+AG101+AH101+AI101+AJ101+AK101+AL101+AM101+AN101+AO101+AP101+AQ101+AR101+AS101+AT101+AU101+AV101+AW101+AX101+AY101+AZ101+BA101+BB101+BC101+BD101+BE101+BF101+BG101+BH101+BI101+BJ101+BK101+BL101+BM101+BN101+BO101+BP101+BQ101+BR101</f>
        <v>0</v>
      </c>
      <c r="G101" s="114"/>
      <c r="H101" s="115"/>
      <c r="I101" s="116"/>
      <c r="J101" s="116"/>
      <c r="K101" s="116"/>
      <c r="L101" s="107"/>
      <c r="M101" s="107"/>
      <c r="N101" s="107"/>
      <c r="O101" s="107"/>
      <c r="P101" s="107"/>
      <c r="Q101" s="107"/>
      <c r="R101" s="107"/>
      <c r="S101" s="107"/>
      <c r="T101" s="107"/>
      <c r="U101" s="107"/>
      <c r="V101" s="107"/>
      <c r="W101" s="107"/>
      <c r="X101" s="107"/>
      <c r="Y101" s="107"/>
      <c r="Z101" s="107"/>
      <c r="AA101" s="107"/>
      <c r="AB101" s="107"/>
      <c r="AC101" s="107"/>
      <c r="AD101" s="107"/>
      <c r="AE101" s="107"/>
      <c r="AF101" s="107"/>
      <c r="AG101" s="107"/>
      <c r="AH101" s="107"/>
      <c r="AI101" s="107"/>
      <c r="AJ101" s="107"/>
      <c r="AK101" s="107"/>
      <c r="AL101" s="107"/>
      <c r="AM101" s="107"/>
      <c r="AN101" s="107"/>
      <c r="AO101" s="107"/>
      <c r="AP101" s="107"/>
      <c r="AQ101" s="107"/>
      <c r="AR101" s="107"/>
      <c r="AS101" s="107"/>
      <c r="AT101" s="107"/>
      <c r="AU101" s="107"/>
      <c r="AV101" s="107"/>
      <c r="AW101" s="107"/>
      <c r="AX101" s="107"/>
      <c r="AY101" s="107"/>
      <c r="AZ101" s="107"/>
      <c r="BA101" s="107"/>
      <c r="BB101" s="107"/>
      <c r="BC101" s="107"/>
      <c r="BD101" s="107"/>
      <c r="BE101" s="107"/>
      <c r="BF101" s="107"/>
      <c r="BG101" s="107"/>
      <c r="BH101" s="107"/>
      <c r="BI101" s="107"/>
      <c r="BJ101" s="107"/>
      <c r="BK101" s="107"/>
      <c r="BL101" s="108"/>
      <c r="BM101" s="107"/>
      <c r="BN101" s="107"/>
      <c r="BO101" s="107"/>
      <c r="BP101" s="107"/>
      <c r="BQ101" s="107"/>
      <c r="BR101" s="107"/>
      <c r="BS101" s="107"/>
      <c r="BT101" s="107"/>
      <c r="BU101" s="107"/>
      <c r="BV101" s="107"/>
      <c r="BW101" s="107"/>
      <c r="BX101" s="107"/>
      <c r="BY101" s="107"/>
      <c r="BZ101" s="107"/>
      <c r="CA101" s="107"/>
      <c r="CB101" s="107"/>
      <c r="CC101" s="107"/>
      <c r="CD101" s="107"/>
      <c r="CE101" s="107"/>
      <c r="CF101" s="107"/>
      <c r="CG101" s="107"/>
      <c r="CH101" s="107"/>
      <c r="CI101" s="107"/>
    </row>
    <row r="102" customFormat="false" ht="13.5" hidden="false" customHeight="false" outlineLevel="0" collapsed="false">
      <c r="A102" s="117" t="s">
        <v>42</v>
      </c>
      <c r="B102" s="118"/>
      <c r="C102" s="119" t="s">
        <v>51</v>
      </c>
      <c r="D102" s="120" t="s">
        <v>49</v>
      </c>
      <c r="E102" s="121"/>
      <c r="F102" s="100" t="n">
        <f aca="false">H102+I102+J102+K102+M102+L102+N102+O102+P102+Q102+R102+S102+T102+U102+V102+W102+X102+Y102+Z102+AA102+AB102+AC102+AD102+AE102+AF102+AG102+AH102+AI102+AJ102+AK102+AL102+AM102+AN102+AO102+AP102+AQ102+AR102+AS102+AT102+AU102+AV102+AW102+AX102+AY102+AZ102+BA102+BB102+BC102+BD102+BE102+BF102+BG102+BH102+BI102+BJ102+BK102+BL102+BM102+BN102+BO102+BP102+BQ102+BR102</f>
        <v>165.25</v>
      </c>
      <c r="G102" s="122"/>
      <c r="H102" s="123" t="n">
        <f aca="false">SUM(H70:H101)</f>
        <v>0</v>
      </c>
      <c r="I102" s="124" t="n">
        <f aca="false">SUM(I70:I101)</f>
        <v>0</v>
      </c>
      <c r="J102" s="125" t="n">
        <f aca="false">SUM(J70:J101)</f>
        <v>0</v>
      </c>
      <c r="K102" s="126" t="n">
        <f aca="false">SUM(K70:K101)</f>
        <v>0</v>
      </c>
      <c r="L102" s="126" t="n">
        <f aca="false">SUM(L70:L101)</f>
        <v>0</v>
      </c>
      <c r="M102" s="127" t="n">
        <f aca="false">SUM(M70:M101)</f>
        <v>0</v>
      </c>
      <c r="N102" s="127"/>
      <c r="O102" s="127" t="n">
        <f aca="false">SUM(O70:O101)</f>
        <v>0</v>
      </c>
      <c r="P102" s="127" t="n">
        <f aca="false">SUM(P70:P101)</f>
        <v>0</v>
      </c>
      <c r="Q102" s="127" t="n">
        <f aca="false">SUM(Q70:Q101)</f>
        <v>0</v>
      </c>
      <c r="R102" s="127"/>
      <c r="S102" s="127" t="n">
        <f aca="false">SUM(S70:S101)</f>
        <v>0</v>
      </c>
      <c r="T102" s="125" t="n">
        <f aca="false">SUM(T70:T101)</f>
        <v>0</v>
      </c>
      <c r="U102" s="125" t="n">
        <f aca="false">SUM(U70:U101)</f>
        <v>0</v>
      </c>
      <c r="V102" s="125" t="n">
        <f aca="false">SUM(V70:V101)</f>
        <v>0</v>
      </c>
      <c r="W102" s="125" t="n">
        <f aca="false">SUM(W70:W101)</f>
        <v>0</v>
      </c>
      <c r="X102" s="125" t="n">
        <f aca="false">SUM(X70:X101)</f>
        <v>6.25</v>
      </c>
      <c r="Y102" s="125" t="n">
        <f aca="false">SUM(Y70:Y101)</f>
        <v>0</v>
      </c>
      <c r="Z102" s="125" t="n">
        <f aca="false">SUM(Z70:Z101)</f>
        <v>0</v>
      </c>
      <c r="AA102" s="125" t="n">
        <f aca="false">SUM(AA70:AA101)</f>
        <v>0</v>
      </c>
      <c r="AB102" s="125" t="n">
        <f aca="false">SUM(AB70:AB101)</f>
        <v>0</v>
      </c>
      <c r="AC102" s="125" t="n">
        <f aca="false">SUM(AC70:AC101)</f>
        <v>0</v>
      </c>
      <c r="AD102" s="125" t="n">
        <f aca="false">SUM(AD70:AD101)</f>
        <v>21.5</v>
      </c>
      <c r="AE102" s="125" t="n">
        <f aca="false">SUM(AE70:AE101)</f>
        <v>0</v>
      </c>
      <c r="AF102" s="125" t="n">
        <f aca="false">SUM(AF70:AF101)</f>
        <v>0</v>
      </c>
      <c r="AG102" s="125" t="n">
        <f aca="false">SUM(AG70:AG101)</f>
        <v>0</v>
      </c>
      <c r="AH102" s="125" t="n">
        <f aca="false">SUM(AH70:AH101)</f>
        <v>0</v>
      </c>
      <c r="AI102" s="125" t="n">
        <f aca="false">SUM(AI70:AI101)</f>
        <v>0</v>
      </c>
      <c r="AJ102" s="125" t="n">
        <f aca="false">SUM(AJ70:AJ101)</f>
        <v>10.25</v>
      </c>
      <c r="AK102" s="125" t="n">
        <f aca="false">SUM(AK70:AK101)</f>
        <v>0</v>
      </c>
      <c r="AL102" s="125" t="n">
        <f aca="false">SUM(AL70:AL101)</f>
        <v>0</v>
      </c>
      <c r="AM102" s="125" t="n">
        <f aca="false">SUM(AM70:AM101)</f>
        <v>0</v>
      </c>
      <c r="AN102" s="125" t="n">
        <f aca="false">SUM(AN70:AN101)</f>
        <v>0</v>
      </c>
      <c r="AO102" s="125" t="n">
        <f aca="false">SUM(AO70:AO101)</f>
        <v>0</v>
      </c>
      <c r="AP102" s="125" t="n">
        <f aca="false">SUM(AP70:AP101)</f>
        <v>0</v>
      </c>
      <c r="AQ102" s="125" t="n">
        <f aca="false">SUM(AQ70:AQ101)</f>
        <v>0</v>
      </c>
      <c r="AR102" s="125" t="n">
        <f aca="false">SUM(AR70:AR101)</f>
        <v>0</v>
      </c>
      <c r="AS102" s="125" t="n">
        <f aca="false">SUM(AS70:AS101)</f>
        <v>0</v>
      </c>
      <c r="AT102" s="125" t="n">
        <f aca="false">SUM(AT70:AT101)</f>
        <v>0</v>
      </c>
      <c r="AU102" s="125" t="n">
        <f aca="false">SUM(AU70:AU101)</f>
        <v>7</v>
      </c>
      <c r="AV102" s="125" t="n">
        <f aca="false">SUM(AV70:AV101)</f>
        <v>0</v>
      </c>
      <c r="AW102" s="125" t="n">
        <f aca="false">SUM(AW70:AW101)</f>
        <v>0</v>
      </c>
      <c r="AX102" s="125" t="n">
        <f aca="false">SUM(AX70:AX101)</f>
        <v>50.25</v>
      </c>
      <c r="AY102" s="125" t="n">
        <f aca="false">SUM(AY70:AY101)</f>
        <v>0</v>
      </c>
      <c r="AZ102" s="125" t="n">
        <f aca="false">SUM(AZ70:AZ101)</f>
        <v>0</v>
      </c>
      <c r="BA102" s="125" t="n">
        <f aca="false">SUM(BA70:BA101)</f>
        <v>0</v>
      </c>
      <c r="BB102" s="125" t="n">
        <f aca="false">SUM(BB70:BB101)</f>
        <v>15</v>
      </c>
      <c r="BC102" s="125" t="n">
        <f aca="false">SUM(BC70:BC101)</f>
        <v>0</v>
      </c>
      <c r="BD102" s="125" t="n">
        <f aca="false">SUM(BD70:BD101)</f>
        <v>0</v>
      </c>
      <c r="BE102" s="125" t="n">
        <f aca="false">SUM(BE70:BE101)</f>
        <v>8.25</v>
      </c>
      <c r="BF102" s="125" t="n">
        <f aca="false">SUM(BF70:BF101)</f>
        <v>0</v>
      </c>
      <c r="BG102" s="125" t="n">
        <f aca="false">SUM(BG70:BG101)</f>
        <v>0</v>
      </c>
      <c r="BH102" s="125" t="n">
        <f aca="false">SUM(BH70:BH101)</f>
        <v>9</v>
      </c>
      <c r="BI102" s="125" t="n">
        <f aca="false">SUM(BI70:BI101)</f>
        <v>6.25</v>
      </c>
      <c r="BJ102" s="125" t="n">
        <f aca="false">SUM(BJ70:BJ101)</f>
        <v>0</v>
      </c>
      <c r="BK102" s="125" t="n">
        <f aca="false">SUM(BK70:BK101)</f>
        <v>0.75</v>
      </c>
      <c r="BL102" s="125" t="n">
        <f aca="false">SUM(BL70:BL101)</f>
        <v>0</v>
      </c>
      <c r="BM102" s="125" t="n">
        <f aca="false">SUM(BM70:BM101)</f>
        <v>18</v>
      </c>
      <c r="BN102" s="125" t="n">
        <f aca="false">SUM(BN70:BN101)</f>
        <v>12.75</v>
      </c>
      <c r="BO102" s="125" t="n">
        <f aca="false">SUM(BO70:BO101)</f>
        <v>0</v>
      </c>
      <c r="BP102" s="125" t="n">
        <f aca="false">SUM(BP70:BP101)</f>
        <v>0</v>
      </c>
      <c r="BQ102" s="125" t="n">
        <f aca="false">SUM(BQ70:BQ101)</f>
        <v>0</v>
      </c>
      <c r="BR102" s="125" t="n">
        <f aca="false">SUM(BR70:BR101)</f>
        <v>0</v>
      </c>
      <c r="BS102" s="125" t="n">
        <f aca="false">SUM(BS70:BS101)</f>
        <v>0</v>
      </c>
      <c r="BT102" s="125" t="n">
        <f aca="false">SUM(BT70:BT101)</f>
        <v>0</v>
      </c>
      <c r="BU102" s="125" t="n">
        <f aca="false">SUM(BU70:BU101)</f>
        <v>0</v>
      </c>
      <c r="BV102" s="125" t="n">
        <f aca="false">SUM(BV70:BV101)</f>
        <v>0</v>
      </c>
      <c r="BW102" s="125" t="n">
        <f aca="false">SUM(BW70:BW101)</f>
        <v>0</v>
      </c>
      <c r="BX102" s="125" t="n">
        <f aca="false">SUM(BX70:BX101)</f>
        <v>0</v>
      </c>
      <c r="BY102" s="125" t="n">
        <f aca="false">SUM(BY70:BY101)</f>
        <v>0</v>
      </c>
      <c r="BZ102" s="125" t="n">
        <f aca="false">SUM(BZ70:BZ101)</f>
        <v>0</v>
      </c>
      <c r="CA102" s="125" t="n">
        <f aca="false">SUM(CA70:CA101)</f>
        <v>0</v>
      </c>
      <c r="CB102" s="125" t="n">
        <f aca="false">SUM(CB70:CB101)</f>
        <v>0</v>
      </c>
      <c r="CC102" s="125" t="n">
        <f aca="false">SUM(CC70:CC101)</f>
        <v>0</v>
      </c>
      <c r="CD102" s="125" t="n">
        <f aca="false">SUM(CD70:CD101)</f>
        <v>0</v>
      </c>
      <c r="CE102" s="125" t="n">
        <f aca="false">SUM(CE70:CE101)</f>
        <v>0</v>
      </c>
      <c r="CF102" s="125" t="n">
        <f aca="false">SUM(CF70:CF101)</f>
        <v>0</v>
      </c>
      <c r="CG102" s="125" t="n">
        <f aca="false">SUM(CG70:CG101)</f>
        <v>0</v>
      </c>
      <c r="CH102" s="125" t="n">
        <f aca="false">SUM(CH70:CH101)</f>
        <v>0</v>
      </c>
      <c r="CI102" s="128" t="n">
        <f aca="false">SUM(CI70:CI101)</f>
        <v>0</v>
      </c>
    </row>
    <row r="103" customFormat="false" ht="12.75" hidden="false" customHeight="false" outlineLevel="0" collapsed="false">
      <c r="A103" s="95" t="s">
        <v>42</v>
      </c>
      <c r="B103" s="96"/>
      <c r="C103" s="97" t="s">
        <v>52</v>
      </c>
      <c r="D103" s="98" t="n">
        <v>1</v>
      </c>
      <c r="E103" s="99" t="s">
        <v>44</v>
      </c>
      <c r="F103" s="100" t="n">
        <f aca="false">H103+I103+J103+K103+M103+L103+N103+O103+P103+Q103+R103+S103+T103+U103+V103+W103+X103+Y103+Z103+AA103+AB103+AC103+AD103+AE103+AF103+AG103+AH103+AI103+AJ103+AK103+AL103+AM103+AN103+AO103+AP103+AQ103+AR103+AS103+AT103+AU103+AV103+AW103+AX103+AY103+AZ103+BA103+BB103+BC103+BD103+BE103+BF103+BG103+BH103+BI103+BJ103+BK103+BL103+BM103+BN103+BO103+BP103+BQ103+BR103</f>
        <v>0</v>
      </c>
      <c r="G103" s="101"/>
      <c r="H103" s="102"/>
      <c r="I103" s="103"/>
      <c r="J103" s="103"/>
      <c r="K103" s="103"/>
      <c r="L103" s="103"/>
      <c r="M103" s="103"/>
      <c r="N103" s="103"/>
      <c r="O103" s="103"/>
      <c r="P103" s="103"/>
      <c r="Q103" s="103"/>
      <c r="R103" s="103"/>
      <c r="S103" s="103"/>
      <c r="T103" s="103"/>
      <c r="U103" s="103"/>
      <c r="V103" s="103"/>
      <c r="W103" s="103"/>
      <c r="X103" s="103"/>
      <c r="Y103" s="103"/>
      <c r="Z103" s="103"/>
      <c r="AA103" s="103"/>
      <c r="AB103" s="103"/>
      <c r="AC103" s="103"/>
      <c r="AD103" s="103"/>
      <c r="AE103" s="103"/>
      <c r="AF103" s="103"/>
      <c r="AG103" s="103"/>
      <c r="AH103" s="103"/>
      <c r="AI103" s="103"/>
      <c r="AJ103" s="103"/>
      <c r="AK103" s="103"/>
      <c r="AL103" s="103"/>
      <c r="AM103" s="103"/>
      <c r="AN103" s="103"/>
      <c r="AO103" s="103"/>
      <c r="AP103" s="103"/>
      <c r="AQ103" s="103"/>
      <c r="AR103" s="103"/>
      <c r="AS103" s="103"/>
      <c r="AT103" s="103"/>
      <c r="AU103" s="103"/>
      <c r="AV103" s="103"/>
      <c r="AW103" s="103"/>
      <c r="AX103" s="103"/>
      <c r="AY103" s="103"/>
      <c r="AZ103" s="103"/>
      <c r="BA103" s="103"/>
      <c r="BB103" s="103"/>
      <c r="BC103" s="103"/>
      <c r="BD103" s="103"/>
      <c r="BE103" s="103"/>
      <c r="BF103" s="103"/>
      <c r="BG103" s="103"/>
      <c r="BH103" s="103"/>
      <c r="BI103" s="103"/>
      <c r="BJ103" s="103"/>
      <c r="BK103" s="103"/>
      <c r="BL103" s="104"/>
      <c r="BM103" s="103"/>
      <c r="BN103" s="103"/>
      <c r="BO103" s="103"/>
      <c r="BP103" s="103"/>
      <c r="BQ103" s="103"/>
      <c r="BR103" s="103"/>
      <c r="BS103" s="103"/>
      <c r="BT103" s="103"/>
      <c r="BU103" s="103"/>
      <c r="BV103" s="103"/>
      <c r="BW103" s="103"/>
      <c r="BX103" s="103"/>
      <c r="BY103" s="103"/>
      <c r="BZ103" s="103"/>
      <c r="CA103" s="103"/>
      <c r="CB103" s="103"/>
      <c r="CC103" s="103"/>
      <c r="CD103" s="103"/>
      <c r="CE103" s="103"/>
      <c r="CF103" s="103"/>
      <c r="CG103" s="103"/>
      <c r="CH103" s="103"/>
      <c r="CI103" s="103"/>
    </row>
    <row r="104" customFormat="false" ht="12.75" hidden="false" customHeight="false" outlineLevel="0" collapsed="false">
      <c r="A104" s="95" t="s">
        <v>42</v>
      </c>
      <c r="B104" s="96"/>
      <c r="C104" s="97" t="s">
        <v>52</v>
      </c>
      <c r="D104" s="98" t="n">
        <v>2</v>
      </c>
      <c r="E104" s="99" t="s">
        <v>44</v>
      </c>
      <c r="F104" s="100" t="n">
        <f aca="false">H104+I104+J104+K104+M104+L104+N104+O104+P104+Q104+R104+S104+T104+U104+V104+W104+X104+Y104+Z104+AA104+AB104+AC104+AD104+AE104+AF104+AG104+AH104+AI104+AJ104+AK104+AL104+AM104+AN104+AO104+AP104+AQ104+AR104+AS104+AT104+AU104+AV104+AW104+AX104+AY104+AZ104+BA104+BB104+BC104+BD104+BE104+BF104+BG104+BH104+BI104+BJ104+BK104+BL104+BM104+BN104+BO104+BP104+BQ104+BR104</f>
        <v>0</v>
      </c>
      <c r="G104" s="105"/>
      <c r="H104" s="106"/>
      <c r="I104" s="107"/>
      <c r="J104" s="107"/>
      <c r="K104" s="107"/>
      <c r="L104" s="107"/>
      <c r="M104" s="107"/>
      <c r="N104" s="107"/>
      <c r="O104" s="107"/>
      <c r="P104" s="107"/>
      <c r="Q104" s="107"/>
      <c r="R104" s="107"/>
      <c r="S104" s="107"/>
      <c r="T104" s="107"/>
      <c r="U104" s="107"/>
      <c r="V104" s="107"/>
      <c r="W104" s="107"/>
      <c r="X104" s="107"/>
      <c r="Y104" s="107"/>
      <c r="Z104" s="107"/>
      <c r="AA104" s="107"/>
      <c r="AB104" s="107"/>
      <c r="AC104" s="107"/>
      <c r="AD104" s="107"/>
      <c r="AE104" s="107"/>
      <c r="AF104" s="107"/>
      <c r="AG104" s="107"/>
      <c r="AH104" s="107"/>
      <c r="AI104" s="107"/>
      <c r="AJ104" s="107"/>
      <c r="AK104" s="107"/>
      <c r="AL104" s="107"/>
      <c r="AM104" s="107"/>
      <c r="AN104" s="107"/>
      <c r="AO104" s="107"/>
      <c r="AP104" s="107"/>
      <c r="AQ104" s="107"/>
      <c r="AR104" s="107"/>
      <c r="AS104" s="107"/>
      <c r="AT104" s="107"/>
      <c r="AU104" s="107"/>
      <c r="AV104" s="107"/>
      <c r="AW104" s="107"/>
      <c r="AX104" s="107"/>
      <c r="AY104" s="107"/>
      <c r="AZ104" s="107"/>
      <c r="BA104" s="107"/>
      <c r="BB104" s="107"/>
      <c r="BC104" s="107"/>
      <c r="BD104" s="107"/>
      <c r="BE104" s="107"/>
      <c r="BF104" s="107"/>
      <c r="BG104" s="107"/>
      <c r="BH104" s="107"/>
      <c r="BI104" s="107"/>
      <c r="BJ104" s="107"/>
      <c r="BK104" s="107"/>
      <c r="BL104" s="108"/>
      <c r="BM104" s="107"/>
      <c r="BN104" s="107"/>
      <c r="BO104" s="107"/>
      <c r="BP104" s="107"/>
      <c r="BQ104" s="107"/>
      <c r="BR104" s="107"/>
      <c r="BS104" s="107"/>
      <c r="BT104" s="107"/>
      <c r="BU104" s="107"/>
      <c r="BV104" s="107"/>
      <c r="BW104" s="107"/>
      <c r="BX104" s="107"/>
      <c r="BY104" s="107"/>
      <c r="BZ104" s="107"/>
      <c r="CA104" s="107"/>
      <c r="CB104" s="107"/>
      <c r="CC104" s="107"/>
      <c r="CD104" s="107"/>
      <c r="CE104" s="107"/>
      <c r="CF104" s="107"/>
      <c r="CG104" s="107"/>
      <c r="CH104" s="107"/>
      <c r="CI104" s="107"/>
    </row>
    <row r="105" customFormat="false" ht="12.75" hidden="false" customHeight="false" outlineLevel="0" collapsed="false">
      <c r="A105" s="95" t="s">
        <v>42</v>
      </c>
      <c r="B105" s="96"/>
      <c r="C105" s="97" t="s">
        <v>52</v>
      </c>
      <c r="D105" s="98" t="n">
        <v>3</v>
      </c>
      <c r="E105" s="99" t="s">
        <v>44</v>
      </c>
      <c r="F105" s="100" t="n">
        <f aca="false">H105+I105+J105+K105+M105+L105+N105+O105+P105+Q105+R105+S105+T105+U105+V105+W105+X105+Y105+Z105+AA105+AB105+AC105+AD105+AE105+AF105+AG105+AH105+AI105+AJ105+AK105+AL105+AM105+AN105+AO105+AP105+AQ105+AR105+AS105+AT105+AU105+AV105+AW105+AX105+AY105+AZ105+BA105+BB105+BC105+BD105+BE105+BF105+BG105+BH105+BI105+BJ105+BK105+BL105+BM105+BN105+BO105+BP105+BQ105+BR105</f>
        <v>7.75</v>
      </c>
      <c r="G105" s="105"/>
      <c r="H105" s="106"/>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t="n">
        <v>4.25</v>
      </c>
      <c r="AE105" s="107"/>
      <c r="AF105" s="107"/>
      <c r="AG105" s="107"/>
      <c r="AH105" s="107"/>
      <c r="AI105" s="107" t="n">
        <v>3.5</v>
      </c>
      <c r="AJ105" s="107"/>
      <c r="AK105" s="107"/>
      <c r="AL105" s="107"/>
      <c r="AM105" s="107"/>
      <c r="AN105" s="107"/>
      <c r="AO105" s="107"/>
      <c r="AP105" s="107"/>
      <c r="AQ105" s="107"/>
      <c r="AR105" s="107"/>
      <c r="AS105" s="107"/>
      <c r="AT105" s="107"/>
      <c r="AU105" s="107"/>
      <c r="AV105" s="107"/>
      <c r="AW105" s="107"/>
      <c r="AX105" s="107"/>
      <c r="AY105" s="107"/>
      <c r="AZ105" s="107"/>
      <c r="BA105" s="107"/>
      <c r="BB105" s="107"/>
      <c r="BC105" s="107"/>
      <c r="BD105" s="107"/>
      <c r="BE105" s="107"/>
      <c r="BF105" s="107"/>
      <c r="BG105" s="107"/>
      <c r="BH105" s="107"/>
      <c r="BI105" s="107"/>
      <c r="BJ105" s="107"/>
      <c r="BK105" s="107"/>
      <c r="BL105" s="108"/>
      <c r="BM105" s="107"/>
      <c r="BN105" s="107"/>
      <c r="BO105" s="107"/>
      <c r="BP105" s="107"/>
      <c r="BQ105" s="107"/>
      <c r="BR105" s="107"/>
      <c r="BS105" s="107"/>
      <c r="BT105" s="107"/>
      <c r="BU105" s="107"/>
      <c r="BV105" s="107"/>
      <c r="BW105" s="107"/>
      <c r="BX105" s="107"/>
      <c r="BY105" s="107"/>
      <c r="BZ105" s="107"/>
      <c r="CA105" s="107"/>
      <c r="CB105" s="107"/>
      <c r="CC105" s="107"/>
      <c r="CD105" s="107"/>
      <c r="CE105" s="107"/>
      <c r="CF105" s="107"/>
      <c r="CG105" s="107"/>
      <c r="CH105" s="107"/>
      <c r="CI105" s="107"/>
    </row>
    <row r="106" customFormat="false" ht="12.75" hidden="false" customHeight="false" outlineLevel="0" collapsed="false">
      <c r="A106" s="95" t="s">
        <v>42</v>
      </c>
      <c r="B106" s="96"/>
      <c r="C106" s="97" t="s">
        <v>52</v>
      </c>
      <c r="D106" s="98" t="n">
        <v>4</v>
      </c>
      <c r="E106" s="99" t="s">
        <v>44</v>
      </c>
      <c r="F106" s="100" t="n">
        <f aca="false">H106+I106+J106+K106+M106+L106+N106+O106+P106+Q106+R106+S106+T106+U106+V106+W106+X106+Y106+Z106+AA106+AB106+AC106+AD106+AE106+AF106+AG106+AH106+AI106+AJ106+AK106+AL106+AM106+AN106+AO106+AP106+AQ106+AR106+AS106+AT106+AU106+AV106+AW106+AX106+AY106+AZ106+BA106+BB106+BC106+BD106+BE106+BF106+BG106+BH106+BI106+BJ106+BK106+BL106+BM106+BN106+BO106+BP106+BQ106+BR106</f>
        <v>7.75</v>
      </c>
      <c r="G106" s="105"/>
      <c r="H106" s="106"/>
      <c r="I106" s="107"/>
      <c r="J106" s="107"/>
      <c r="K106" s="107"/>
      <c r="L106" s="107"/>
      <c r="M106" s="107"/>
      <c r="N106" s="107"/>
      <c r="O106" s="107"/>
      <c r="P106" s="107"/>
      <c r="Q106" s="107"/>
      <c r="R106" s="107"/>
      <c r="S106" s="107"/>
      <c r="T106" s="107"/>
      <c r="U106" s="107"/>
      <c r="V106" s="107"/>
      <c r="W106" s="107"/>
      <c r="X106" s="107"/>
      <c r="Y106" s="107"/>
      <c r="Z106" s="107"/>
      <c r="AA106" s="107"/>
      <c r="AB106" s="107"/>
      <c r="AC106" s="107"/>
      <c r="AD106" s="107" t="n">
        <v>7.75</v>
      </c>
      <c r="AE106" s="107"/>
      <c r="AF106" s="107"/>
      <c r="AG106" s="107"/>
      <c r="AH106" s="107"/>
      <c r="AI106" s="107"/>
      <c r="AJ106" s="107"/>
      <c r="AK106" s="107"/>
      <c r="AL106" s="107"/>
      <c r="AM106" s="107"/>
      <c r="AN106" s="107"/>
      <c r="AO106" s="107"/>
      <c r="AP106" s="107"/>
      <c r="AQ106" s="107"/>
      <c r="AR106" s="107"/>
      <c r="AS106" s="107"/>
      <c r="AT106" s="107"/>
      <c r="AU106" s="107"/>
      <c r="AV106" s="107"/>
      <c r="AW106" s="107"/>
      <c r="AX106" s="107"/>
      <c r="AY106" s="107"/>
      <c r="AZ106" s="107"/>
      <c r="BA106" s="107"/>
      <c r="BB106" s="107"/>
      <c r="BC106" s="107"/>
      <c r="BD106" s="107"/>
      <c r="BE106" s="107"/>
      <c r="BF106" s="107"/>
      <c r="BG106" s="107"/>
      <c r="BH106" s="107"/>
      <c r="BI106" s="107"/>
      <c r="BJ106" s="107"/>
      <c r="BK106" s="107"/>
      <c r="BL106" s="108"/>
      <c r="BM106" s="107"/>
      <c r="BN106" s="107"/>
      <c r="BO106" s="107"/>
      <c r="BP106" s="107"/>
      <c r="BQ106" s="107"/>
      <c r="BR106" s="107"/>
      <c r="BS106" s="107"/>
      <c r="BT106" s="107"/>
      <c r="BU106" s="107"/>
      <c r="BV106" s="107"/>
      <c r="BW106" s="107"/>
      <c r="BX106" s="107"/>
      <c r="BY106" s="107"/>
      <c r="BZ106" s="107"/>
      <c r="CA106" s="107"/>
      <c r="CB106" s="107"/>
      <c r="CC106" s="107"/>
      <c r="CD106" s="107"/>
      <c r="CE106" s="107"/>
      <c r="CF106" s="107"/>
      <c r="CG106" s="107"/>
      <c r="CH106" s="107"/>
      <c r="CI106" s="107"/>
    </row>
    <row r="107" customFormat="false" ht="12.75" hidden="false" customHeight="false" outlineLevel="0" collapsed="false">
      <c r="A107" s="95" t="s">
        <v>42</v>
      </c>
      <c r="B107" s="96"/>
      <c r="C107" s="97" t="s">
        <v>52</v>
      </c>
      <c r="D107" s="98" t="n">
        <v>5</v>
      </c>
      <c r="E107" s="99" t="s">
        <v>44</v>
      </c>
      <c r="F107" s="100" t="n">
        <f aca="false">H107+I107+J107+K107+M107+L107+N107+O107+P107+Q107+R107+S107+T107+U107+V107+W107+X107+Y107+Z107+AA107+AB107+AC107+AD107+AE107+AF107+AG107+AH107+AI107+AJ107+AK107+AL107+AM107+AN107+AO107+AP107+AQ107+AR107+AS107+AT107+AU107+AV107+AW107+AX107+AY107+AZ107+BA107+BB107+BC107+BD107+BE107+BF107+BG107+BH107+BI107+BJ107+BK107+BL107+BM107+BN107+BO107+BP107+BQ107+BR107</f>
        <v>7</v>
      </c>
      <c r="G107" s="105"/>
      <c r="H107" s="106"/>
      <c r="I107" s="107"/>
      <c r="J107" s="107"/>
      <c r="K107" s="107"/>
      <c r="L107" s="107"/>
      <c r="M107" s="107"/>
      <c r="N107" s="107"/>
      <c r="O107" s="107"/>
      <c r="P107" s="107"/>
      <c r="Q107" s="107"/>
      <c r="R107" s="107"/>
      <c r="S107" s="107"/>
      <c r="T107" s="107"/>
      <c r="U107" s="107"/>
      <c r="V107" s="107"/>
      <c r="W107" s="107"/>
      <c r="X107" s="107"/>
      <c r="Y107" s="107"/>
      <c r="Z107" s="107"/>
      <c r="AA107" s="107"/>
      <c r="AB107" s="107"/>
      <c r="AC107" s="107"/>
      <c r="AD107" s="107" t="n">
        <v>7</v>
      </c>
      <c r="AE107" s="107"/>
      <c r="AF107" s="107"/>
      <c r="AG107" s="107"/>
      <c r="AH107" s="107"/>
      <c r="AI107" s="107"/>
      <c r="AJ107" s="107"/>
      <c r="AK107" s="107"/>
      <c r="AL107" s="107"/>
      <c r="AM107" s="107"/>
      <c r="AN107" s="107"/>
      <c r="AO107" s="107"/>
      <c r="AP107" s="107"/>
      <c r="AQ107" s="107"/>
      <c r="AR107" s="107"/>
      <c r="AS107" s="107"/>
      <c r="AT107" s="107"/>
      <c r="AU107" s="107"/>
      <c r="AV107" s="107"/>
      <c r="AW107" s="107"/>
      <c r="AX107" s="107"/>
      <c r="AY107" s="107"/>
      <c r="AZ107" s="107"/>
      <c r="BA107" s="107"/>
      <c r="BB107" s="107"/>
      <c r="BC107" s="107"/>
      <c r="BD107" s="107"/>
      <c r="BE107" s="107"/>
      <c r="BF107" s="107"/>
      <c r="BG107" s="107"/>
      <c r="BH107" s="107"/>
      <c r="BI107" s="107"/>
      <c r="BJ107" s="107"/>
      <c r="BK107" s="107"/>
      <c r="BL107" s="108"/>
      <c r="BM107" s="107"/>
      <c r="BN107" s="107"/>
      <c r="BO107" s="107"/>
      <c r="BP107" s="107"/>
      <c r="BQ107" s="107"/>
      <c r="BR107" s="107"/>
      <c r="BS107" s="107"/>
      <c r="BT107" s="107"/>
      <c r="BU107" s="107"/>
      <c r="BV107" s="107"/>
      <c r="BW107" s="107"/>
      <c r="BX107" s="107"/>
      <c r="BY107" s="107"/>
      <c r="BZ107" s="107"/>
      <c r="CA107" s="107"/>
      <c r="CB107" s="107"/>
      <c r="CC107" s="107"/>
      <c r="CD107" s="107"/>
      <c r="CE107" s="107"/>
      <c r="CF107" s="107"/>
      <c r="CG107" s="107"/>
      <c r="CH107" s="107"/>
      <c r="CI107" s="107"/>
    </row>
    <row r="108" customFormat="false" ht="12.75" hidden="false" customHeight="false" outlineLevel="0" collapsed="false">
      <c r="A108" s="95" t="s">
        <v>42</v>
      </c>
      <c r="B108" s="96"/>
      <c r="C108" s="97" t="s">
        <v>52</v>
      </c>
      <c r="D108" s="98" t="n">
        <v>6</v>
      </c>
      <c r="E108" s="99" t="s">
        <v>44</v>
      </c>
      <c r="F108" s="100" t="n">
        <f aca="false">H108+I108+J108+K108+M108+L108+N108+O108+P108+Q108+R108+S108+T108+U108+V108+W108+X108+Y108+Z108+AA108+AB108+AC108+AD108+AE108+AF108+AG108+AH108+AI108+AJ108+AK108+AL108+AM108+AN108+AO108+AP108+AQ108+AR108+AS108+AT108+AU108+AV108+AW108+AX108+AY108+AZ108+BA108+BB108+BC108+BD108+BE108+BF108+BG108+BH108+BI108+BJ108+BK108+BL108+BM108+BN108+BO108+BP108+BQ108+BR108</f>
        <v>0</v>
      </c>
      <c r="G108" s="101"/>
      <c r="H108" s="102"/>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3"/>
      <c r="AT108" s="103"/>
      <c r="AU108" s="103"/>
      <c r="AV108" s="103"/>
      <c r="AW108" s="103"/>
      <c r="AX108" s="103"/>
      <c r="AY108" s="103"/>
      <c r="AZ108" s="103"/>
      <c r="BA108" s="103"/>
      <c r="BB108" s="103"/>
      <c r="BC108" s="103"/>
      <c r="BD108" s="103"/>
      <c r="BE108" s="103"/>
      <c r="BF108" s="103"/>
      <c r="BG108" s="103"/>
      <c r="BH108" s="103"/>
      <c r="BI108" s="103"/>
      <c r="BJ108" s="103"/>
      <c r="BK108" s="103"/>
      <c r="BL108" s="104"/>
      <c r="BM108" s="103"/>
      <c r="BN108" s="103"/>
      <c r="BO108" s="103"/>
      <c r="BP108" s="103"/>
      <c r="BQ108" s="103"/>
      <c r="BR108" s="103"/>
      <c r="BS108" s="103"/>
      <c r="BT108" s="103"/>
      <c r="BU108" s="103"/>
      <c r="BV108" s="103"/>
      <c r="BW108" s="103"/>
      <c r="BX108" s="103"/>
      <c r="BY108" s="103"/>
      <c r="BZ108" s="103"/>
      <c r="CA108" s="103"/>
      <c r="CB108" s="103"/>
      <c r="CC108" s="103"/>
      <c r="CD108" s="103"/>
      <c r="CE108" s="103"/>
      <c r="CF108" s="103"/>
      <c r="CG108" s="103"/>
      <c r="CH108" s="103"/>
      <c r="CI108" s="103"/>
    </row>
    <row r="109" customFormat="false" ht="12.75" hidden="false" customHeight="false" outlineLevel="0" collapsed="false">
      <c r="A109" s="95" t="s">
        <v>42</v>
      </c>
      <c r="B109" s="96"/>
      <c r="C109" s="97" t="s">
        <v>52</v>
      </c>
      <c r="D109" s="98" t="n">
        <v>7</v>
      </c>
      <c r="E109" s="99" t="s">
        <v>44</v>
      </c>
      <c r="F109" s="100" t="n">
        <f aca="false">H109+I109+J109+K109+M109+L109+N109+O109+P109+Q109+R109+S109+T109+U109+V109+W109+X109+Y109+Z109+AA109+AB109+AC109+AD109+AE109+AF109+AG109+AH109+AI109+AJ109+AK109+AL109+AM109+AN109+AO109+AP109+AQ109+AR109+AS109+AT109+AU109+AV109+AW109+AX109+AY109+AZ109+BA109+BB109+BC109+BD109+BE109+BF109+BG109+BH109+BI109+BJ109+BK109+BL109+BM109+BN109+BO109+BP109+BQ109+BR109</f>
        <v>0</v>
      </c>
      <c r="G109" s="101" t="n">
        <f aca="false">SUM(F103:F108)</f>
        <v>22.5</v>
      </c>
      <c r="H109" s="102"/>
      <c r="I109" s="103"/>
      <c r="J109" s="103"/>
      <c r="K109" s="103"/>
      <c r="L109" s="103"/>
      <c r="M109" s="103"/>
      <c r="N109" s="103"/>
      <c r="O109" s="103"/>
      <c r="P109" s="103"/>
      <c r="Q109" s="103"/>
      <c r="R109" s="103"/>
      <c r="S109" s="103"/>
      <c r="T109" s="103"/>
      <c r="U109" s="103"/>
      <c r="V109" s="103"/>
      <c r="W109" s="103"/>
      <c r="X109" s="103"/>
      <c r="Y109" s="103"/>
      <c r="Z109" s="103"/>
      <c r="AA109" s="103"/>
      <c r="AB109" s="103"/>
      <c r="AC109" s="103"/>
      <c r="AD109" s="103"/>
      <c r="AE109" s="103"/>
      <c r="AF109" s="103"/>
      <c r="AG109" s="103"/>
      <c r="AH109" s="103"/>
      <c r="AI109" s="103"/>
      <c r="AJ109" s="103"/>
      <c r="AK109" s="103"/>
      <c r="AL109" s="103"/>
      <c r="AM109" s="103"/>
      <c r="AN109" s="103"/>
      <c r="AO109" s="103"/>
      <c r="AP109" s="103"/>
      <c r="AQ109" s="103"/>
      <c r="AR109" s="103"/>
      <c r="AS109" s="103"/>
      <c r="AT109" s="103"/>
      <c r="AU109" s="103"/>
      <c r="AV109" s="103"/>
      <c r="AW109" s="103"/>
      <c r="AX109" s="103"/>
      <c r="AY109" s="103"/>
      <c r="AZ109" s="103"/>
      <c r="BA109" s="103"/>
      <c r="BB109" s="103"/>
      <c r="BC109" s="103"/>
      <c r="BD109" s="103"/>
      <c r="BE109" s="103"/>
      <c r="BF109" s="103"/>
      <c r="BG109" s="103"/>
      <c r="BH109" s="103"/>
      <c r="BI109" s="103"/>
      <c r="BJ109" s="103"/>
      <c r="BK109" s="103"/>
      <c r="BL109" s="104"/>
      <c r="BM109" s="103"/>
      <c r="BN109" s="103"/>
      <c r="BO109" s="103"/>
      <c r="BP109" s="103"/>
      <c r="BQ109" s="103"/>
      <c r="BR109" s="103"/>
      <c r="BS109" s="103"/>
      <c r="BT109" s="103"/>
      <c r="BU109" s="103"/>
      <c r="BV109" s="103"/>
      <c r="BW109" s="103"/>
      <c r="BX109" s="103"/>
      <c r="BY109" s="103"/>
      <c r="BZ109" s="103"/>
      <c r="CA109" s="103"/>
      <c r="CB109" s="103"/>
      <c r="CC109" s="103"/>
      <c r="CD109" s="103"/>
      <c r="CE109" s="103"/>
      <c r="CF109" s="103"/>
      <c r="CG109" s="103"/>
      <c r="CH109" s="103"/>
      <c r="CI109" s="103"/>
    </row>
    <row r="110" customFormat="false" ht="12.75" hidden="false" customHeight="false" outlineLevel="0" collapsed="false">
      <c r="A110" s="95" t="s">
        <v>42</v>
      </c>
      <c r="B110" s="96"/>
      <c r="C110" s="97" t="s">
        <v>52</v>
      </c>
      <c r="D110" s="98" t="n">
        <v>8</v>
      </c>
      <c r="E110" s="99" t="s">
        <v>45</v>
      </c>
      <c r="F110" s="100" t="n">
        <f aca="false">H110+I110+J110+K110+M110+L110+N110+O110+P110+Q110+R110+S110+T110+U110+V110+W110+X110+Y110+Z110+AA110+AB110+AC110+AD110+AE110+AF110+AG110+AH110+AI110+AJ110+AK110+AL110+AM110+AN110+AO110+AP110+AQ110+AR110+AS110+AT110+AU110+AV110+AW110+AX110+AY110+AZ110+BA110+BB110+BC110+BD110+BE110+BF110+BG110+BH110+BI110+BJ110+BK110+BL110+BM110+BN110+BO110+BP110+BQ110+BR110</f>
        <v>0</v>
      </c>
      <c r="G110" s="105" t="s">
        <v>53</v>
      </c>
      <c r="H110" s="106"/>
      <c r="I110" s="107"/>
      <c r="J110" s="107"/>
      <c r="K110" s="107"/>
      <c r="L110" s="107"/>
      <c r="M110" s="107"/>
      <c r="N110" s="107"/>
      <c r="O110" s="107"/>
      <c r="P110" s="107"/>
      <c r="Q110" s="107"/>
      <c r="R110" s="107"/>
      <c r="S110" s="107"/>
      <c r="T110" s="107"/>
      <c r="U110" s="107"/>
      <c r="V110" s="107"/>
      <c r="W110" s="107"/>
      <c r="X110" s="107"/>
      <c r="Y110" s="107"/>
      <c r="Z110" s="107"/>
      <c r="AA110" s="107"/>
      <c r="AB110" s="107"/>
      <c r="AC110" s="107"/>
      <c r="AD110" s="107"/>
      <c r="AE110" s="107"/>
      <c r="AF110" s="107"/>
      <c r="AG110" s="107"/>
      <c r="AH110" s="107"/>
      <c r="AI110" s="107"/>
      <c r="AJ110" s="107"/>
      <c r="AK110" s="107"/>
      <c r="AL110" s="107"/>
      <c r="AM110" s="107"/>
      <c r="AN110" s="107"/>
      <c r="AO110" s="107"/>
      <c r="AP110" s="107"/>
      <c r="AQ110" s="107"/>
      <c r="AR110" s="107"/>
      <c r="AS110" s="107"/>
      <c r="AT110" s="107"/>
      <c r="AU110" s="107"/>
      <c r="AV110" s="107"/>
      <c r="AW110" s="107"/>
      <c r="AX110" s="107"/>
      <c r="AY110" s="107"/>
      <c r="AZ110" s="107"/>
      <c r="BA110" s="107"/>
      <c r="BB110" s="107"/>
      <c r="BC110" s="107"/>
      <c r="BD110" s="107"/>
      <c r="BE110" s="107"/>
      <c r="BF110" s="107"/>
      <c r="BG110" s="107"/>
      <c r="BH110" s="107"/>
      <c r="BI110" s="107"/>
      <c r="BJ110" s="107"/>
      <c r="BK110" s="107"/>
      <c r="BL110" s="108"/>
      <c r="BM110" s="107"/>
      <c r="BN110" s="107"/>
      <c r="BO110" s="107"/>
      <c r="BP110" s="107"/>
      <c r="BQ110" s="107"/>
      <c r="BR110" s="107"/>
      <c r="BS110" s="107"/>
      <c r="BT110" s="107"/>
      <c r="BU110" s="107"/>
      <c r="BV110" s="107"/>
      <c r="BW110" s="107"/>
      <c r="BX110" s="107"/>
      <c r="BY110" s="107"/>
      <c r="BZ110" s="107"/>
      <c r="CA110" s="107"/>
      <c r="CB110" s="107"/>
      <c r="CC110" s="107"/>
      <c r="CD110" s="107"/>
      <c r="CE110" s="107"/>
      <c r="CF110" s="107"/>
      <c r="CG110" s="107"/>
      <c r="CH110" s="107"/>
      <c r="CI110" s="107"/>
    </row>
    <row r="111" customFormat="false" ht="12.75" hidden="false" customHeight="false" outlineLevel="0" collapsed="false">
      <c r="A111" s="95" t="s">
        <v>42</v>
      </c>
      <c r="B111" s="96"/>
      <c r="C111" s="97" t="s">
        <v>52</v>
      </c>
      <c r="D111" s="98" t="n">
        <v>9</v>
      </c>
      <c r="E111" s="99" t="s">
        <v>45</v>
      </c>
      <c r="F111" s="100" t="n">
        <f aca="false">H111+I111+J111+K111+M111+L111+N111+O111+P111+Q111+R111+S111+T111+U111+V111+W111+X111+Y111+Z111+AA111+AB111+AC111+AD111+AE111+AF111+AG111+AH111+AI111+AJ111+AK111+AL111+AM111+AN111+AO111+AP111+AQ111+AR111+AS111+AT111+AU111+AV111+AW111+AX111+AY111+AZ111+BA111+BB111+BC111+BD111+BE111+BF111+BG111+BH111+BI111+BJ111+BK111+BL111+BM111+BN111+BO111+BP111+BQ111+BR111</f>
        <v>7.75</v>
      </c>
      <c r="G111" s="105"/>
      <c r="H111" s="106"/>
      <c r="I111" s="107"/>
      <c r="J111" s="107"/>
      <c r="K111" s="107"/>
      <c r="L111" s="107"/>
      <c r="M111" s="107"/>
      <c r="N111" s="107"/>
      <c r="O111" s="107"/>
      <c r="P111" s="107"/>
      <c r="Q111" s="107"/>
      <c r="R111" s="107"/>
      <c r="S111" s="107"/>
      <c r="T111" s="107"/>
      <c r="U111" s="107"/>
      <c r="V111" s="107"/>
      <c r="W111" s="107"/>
      <c r="X111" s="107"/>
      <c r="Y111" s="107" t="n">
        <v>2.75</v>
      </c>
      <c r="Z111" s="107"/>
      <c r="AA111" s="107"/>
      <c r="AB111" s="107"/>
      <c r="AC111" s="107"/>
      <c r="AD111" s="107" t="n">
        <v>1.5</v>
      </c>
      <c r="AE111" s="107"/>
      <c r="AF111" s="107"/>
      <c r="AG111" s="107"/>
      <c r="AH111" s="107"/>
      <c r="AI111" s="107"/>
      <c r="AJ111" s="107"/>
      <c r="AK111" s="107" t="n">
        <v>3.5</v>
      </c>
      <c r="AL111" s="107"/>
      <c r="AM111" s="107"/>
      <c r="AN111" s="107"/>
      <c r="AO111" s="107"/>
      <c r="AP111" s="107"/>
      <c r="AQ111" s="107"/>
      <c r="AR111" s="107"/>
      <c r="AS111" s="107"/>
      <c r="AT111" s="107"/>
      <c r="AU111" s="107"/>
      <c r="AV111" s="107"/>
      <c r="AW111" s="107"/>
      <c r="AX111" s="107"/>
      <c r="AY111" s="107"/>
      <c r="AZ111" s="107"/>
      <c r="BA111" s="107"/>
      <c r="BB111" s="107"/>
      <c r="BC111" s="107"/>
      <c r="BD111" s="107"/>
      <c r="BE111" s="107"/>
      <c r="BF111" s="107"/>
      <c r="BG111" s="107"/>
      <c r="BH111" s="107"/>
      <c r="BI111" s="107"/>
      <c r="BJ111" s="107"/>
      <c r="BK111" s="107"/>
      <c r="BL111" s="108"/>
      <c r="BM111" s="107"/>
      <c r="BN111" s="107"/>
      <c r="BO111" s="107"/>
      <c r="BP111" s="107"/>
      <c r="BQ111" s="107"/>
      <c r="BR111" s="107"/>
      <c r="BS111" s="107"/>
      <c r="BT111" s="107"/>
      <c r="BU111" s="107"/>
      <c r="BV111" s="107"/>
      <c r="BW111" s="107"/>
      <c r="BX111" s="107"/>
      <c r="BY111" s="107"/>
      <c r="BZ111" s="107"/>
      <c r="CA111" s="107"/>
      <c r="CB111" s="107"/>
      <c r="CC111" s="107"/>
      <c r="CD111" s="107"/>
      <c r="CE111" s="107"/>
      <c r="CF111" s="107"/>
      <c r="CG111" s="107"/>
      <c r="CH111" s="107"/>
      <c r="CI111" s="107"/>
    </row>
    <row r="112" customFormat="false" ht="12.75" hidden="false" customHeight="false" outlineLevel="0" collapsed="false">
      <c r="A112" s="95" t="s">
        <v>42</v>
      </c>
      <c r="B112" s="96"/>
      <c r="C112" s="97" t="s">
        <v>52</v>
      </c>
      <c r="D112" s="98" t="n">
        <v>10</v>
      </c>
      <c r="E112" s="99" t="s">
        <v>45</v>
      </c>
      <c r="F112" s="100" t="n">
        <f aca="false">H112+I112+J112+K112+M112+L112+N112+O112+P112+Q112+R112+S112+T112+U112+V112+W112+X112+Y112+Z112+AA112+AB112+AC112+AD112+AE112+AF112+AG112+AH112+AI112+AJ112+AK112+AL112+AM112+AN112+AO112+AP112+AQ112+AR112+AS112+AT112+AU112+AV112+AW112+AX112+AY112+AZ112+BA112+BB112+BC112+BD112+BE112+BF112+BG112+BH112+BI112+BJ112+BK112+BL112+BM112+BN112+BO112+BP112+BQ112+BR112</f>
        <v>7.75</v>
      </c>
      <c r="G112" s="105"/>
      <c r="H112" s="106"/>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c r="AI112" s="107"/>
      <c r="AJ112" s="107" t="n">
        <v>7.75</v>
      </c>
      <c r="AK112" s="107"/>
      <c r="AL112" s="107"/>
      <c r="AM112" s="107"/>
      <c r="AN112" s="107"/>
      <c r="AO112" s="107"/>
      <c r="AP112" s="107"/>
      <c r="AQ112" s="107"/>
      <c r="AR112" s="107"/>
      <c r="AS112" s="107"/>
      <c r="AT112" s="107"/>
      <c r="AU112" s="107"/>
      <c r="AV112" s="107"/>
      <c r="AW112" s="107"/>
      <c r="AX112" s="107"/>
      <c r="AY112" s="107"/>
      <c r="AZ112" s="107"/>
      <c r="BA112" s="107"/>
      <c r="BB112" s="107"/>
      <c r="BC112" s="107"/>
      <c r="BD112" s="107"/>
      <c r="BE112" s="107"/>
      <c r="BF112" s="107"/>
      <c r="BG112" s="107"/>
      <c r="BH112" s="107"/>
      <c r="BI112" s="107"/>
      <c r="BJ112" s="107"/>
      <c r="BK112" s="107"/>
      <c r="BL112" s="108"/>
      <c r="BM112" s="107"/>
      <c r="BN112" s="107"/>
      <c r="BO112" s="107"/>
      <c r="BP112" s="107"/>
      <c r="BQ112" s="107"/>
      <c r="BR112" s="107"/>
      <c r="BS112" s="107"/>
      <c r="BT112" s="107"/>
      <c r="BU112" s="107"/>
      <c r="BV112" s="107"/>
      <c r="BW112" s="107"/>
      <c r="BX112" s="107"/>
      <c r="BY112" s="107"/>
      <c r="BZ112" s="107"/>
      <c r="CA112" s="107"/>
      <c r="CB112" s="107"/>
      <c r="CC112" s="107"/>
      <c r="CD112" s="107"/>
      <c r="CE112" s="107"/>
      <c r="CF112" s="107"/>
      <c r="CG112" s="107"/>
      <c r="CH112" s="107"/>
      <c r="CI112" s="107"/>
    </row>
    <row r="113" customFormat="false" ht="12.75" hidden="false" customHeight="false" outlineLevel="0" collapsed="false">
      <c r="A113" s="95" t="s">
        <v>42</v>
      </c>
      <c r="B113" s="96"/>
      <c r="C113" s="97" t="s">
        <v>52</v>
      </c>
      <c r="D113" s="98" t="n">
        <v>11</v>
      </c>
      <c r="E113" s="99" t="s">
        <v>45</v>
      </c>
      <c r="F113" s="100" t="n">
        <f aca="false">H113+I113+J113+K113+M113+L113+N113+O113+P113+Q113+R113+S113+T113+U113+V113+W113+X113+Y113+Z113+AA113+AB113+AC113+AD113+AE113+AF113+AG113+AH113+AI113+AJ113+AK113+AL113+AM113+AN113+AO113+AP113+AQ113+AR113+AS113+AT113+AU113+AV113+AW113+AX113+AY113+AZ113+BA113+BB113+BC113+BD113+BE113+BF113+BG113+BH113+BI113+BJ113+BK113+BL113+BM113+BN113+BO113+BP113+BQ113+BR113</f>
        <v>8.25</v>
      </c>
      <c r="G113" s="105"/>
      <c r="H113" s="106"/>
      <c r="I113" s="107"/>
      <c r="J113" s="107"/>
      <c r="K113" s="107"/>
      <c r="L113" s="107"/>
      <c r="M113" s="107"/>
      <c r="N113" s="107"/>
      <c r="O113" s="107"/>
      <c r="P113" s="107"/>
      <c r="Q113" s="107"/>
      <c r="R113" s="107"/>
      <c r="S113" s="107"/>
      <c r="T113" s="107"/>
      <c r="U113" s="107"/>
      <c r="V113" s="107"/>
      <c r="W113" s="107"/>
      <c r="X113" s="107"/>
      <c r="Y113" s="107"/>
      <c r="Z113" s="107"/>
      <c r="AA113" s="107"/>
      <c r="AB113" s="107"/>
      <c r="AC113" s="107"/>
      <c r="AD113" s="107"/>
      <c r="AE113" s="107"/>
      <c r="AF113" s="107"/>
      <c r="AG113" s="107"/>
      <c r="AH113" s="107"/>
      <c r="AI113" s="107"/>
      <c r="AJ113" s="107" t="n">
        <v>4.5</v>
      </c>
      <c r="AK113" s="107"/>
      <c r="AL113" s="107"/>
      <c r="AM113" s="107"/>
      <c r="AN113" s="107"/>
      <c r="AO113" s="107"/>
      <c r="AP113" s="107"/>
      <c r="AQ113" s="107"/>
      <c r="AR113" s="107"/>
      <c r="AS113" s="107"/>
      <c r="AT113" s="107"/>
      <c r="AU113" s="107" t="n">
        <v>3.75</v>
      </c>
      <c r="AV113" s="107"/>
      <c r="AW113" s="107"/>
      <c r="AX113" s="107"/>
      <c r="AY113" s="107"/>
      <c r="AZ113" s="107"/>
      <c r="BA113" s="107"/>
      <c r="BB113" s="107"/>
      <c r="BC113" s="107"/>
      <c r="BD113" s="107"/>
      <c r="BE113" s="107"/>
      <c r="BF113" s="107"/>
      <c r="BG113" s="107"/>
      <c r="BH113" s="107"/>
      <c r="BI113" s="107"/>
      <c r="BJ113" s="107"/>
      <c r="BK113" s="107"/>
      <c r="BL113" s="108"/>
      <c r="BM113" s="107"/>
      <c r="BN113" s="107"/>
      <c r="BO113" s="107"/>
      <c r="BP113" s="107"/>
      <c r="BQ113" s="107"/>
      <c r="BR113" s="107"/>
      <c r="BS113" s="107"/>
      <c r="BT113" s="107"/>
      <c r="BU113" s="107"/>
      <c r="BV113" s="107"/>
      <c r="BW113" s="107"/>
      <c r="BX113" s="107"/>
      <c r="BY113" s="107"/>
      <c r="BZ113" s="107"/>
      <c r="CA113" s="107"/>
      <c r="CB113" s="107"/>
      <c r="CC113" s="107"/>
      <c r="CD113" s="107"/>
      <c r="CE113" s="107"/>
      <c r="CF113" s="107"/>
      <c r="CG113" s="107"/>
      <c r="CH113" s="107"/>
      <c r="CI113" s="107"/>
    </row>
    <row r="114" customFormat="false" ht="12.75" hidden="false" customHeight="false" outlineLevel="0" collapsed="false">
      <c r="A114" s="95" t="s">
        <v>42</v>
      </c>
      <c r="B114" s="96"/>
      <c r="C114" s="97" t="s">
        <v>52</v>
      </c>
      <c r="D114" s="98" t="n">
        <v>12</v>
      </c>
      <c r="E114" s="99" t="s">
        <v>45</v>
      </c>
      <c r="F114" s="100" t="n">
        <f aca="false">H114+I114+J114+K114+M114+L114+N114+O114+P114+Q114+R114+S114+T114+U114+V114+W114+X114+Y114+Z114+AA114+AB114+AC114+AD114+AE114+AF114+AG114+AH114+AI114+AJ114+AK114+AL114+AM114+AN114+AO114+AP114+AQ114+AR114+AS114+AT114+AU114+AV114+AW114+AX114+AY114+AZ114+BA114+BB114+BC114+BD114+BE114+BF114+BG114+BH114+BI114+BJ114+BK114+BL114+BM114+BN114+BO114+BP114+BQ114+BR114</f>
        <v>7.5</v>
      </c>
      <c r="G114" s="105"/>
      <c r="H114" s="106"/>
      <c r="I114" s="107"/>
      <c r="J114" s="107"/>
      <c r="K114" s="107"/>
      <c r="L114" s="107"/>
      <c r="M114" s="107"/>
      <c r="N114" s="107"/>
      <c r="O114" s="107"/>
      <c r="P114" s="107"/>
      <c r="Q114" s="107"/>
      <c r="R114" s="107"/>
      <c r="S114" s="107"/>
      <c r="T114" s="107"/>
      <c r="U114" s="107"/>
      <c r="V114" s="107"/>
      <c r="W114" s="107"/>
      <c r="X114" s="107"/>
      <c r="Y114" s="107"/>
      <c r="Z114" s="107"/>
      <c r="AA114" s="107"/>
      <c r="AB114" s="107"/>
      <c r="AC114" s="107"/>
      <c r="AD114" s="107"/>
      <c r="AE114" s="107"/>
      <c r="AF114" s="107"/>
      <c r="AG114" s="107"/>
      <c r="AH114" s="107"/>
      <c r="AI114" s="107"/>
      <c r="AJ114" s="107"/>
      <c r="AK114" s="107"/>
      <c r="AL114" s="107"/>
      <c r="AM114" s="107"/>
      <c r="AN114" s="107"/>
      <c r="AO114" s="107"/>
      <c r="AP114" s="107"/>
      <c r="AQ114" s="107"/>
      <c r="AR114" s="107"/>
      <c r="AS114" s="107"/>
      <c r="AT114" s="107"/>
      <c r="AU114" s="107" t="n">
        <v>4</v>
      </c>
      <c r="AV114" s="107" t="n">
        <v>3.5</v>
      </c>
      <c r="AW114" s="107"/>
      <c r="AX114" s="107"/>
      <c r="AY114" s="107"/>
      <c r="AZ114" s="107"/>
      <c r="BA114" s="107"/>
      <c r="BB114" s="107"/>
      <c r="BC114" s="107"/>
      <c r="BD114" s="107"/>
      <c r="BE114" s="107"/>
      <c r="BF114" s="107"/>
      <c r="BG114" s="107"/>
      <c r="BH114" s="107"/>
      <c r="BI114" s="107"/>
      <c r="BJ114" s="107"/>
      <c r="BK114" s="107"/>
      <c r="BL114" s="108"/>
      <c r="BM114" s="107"/>
      <c r="BN114" s="107"/>
      <c r="BO114" s="107"/>
      <c r="BP114" s="107"/>
      <c r="BQ114" s="107"/>
      <c r="BR114" s="107"/>
      <c r="BS114" s="107"/>
      <c r="BT114" s="107"/>
      <c r="BU114" s="107"/>
      <c r="BV114" s="107"/>
      <c r="BW114" s="107"/>
      <c r="BX114" s="107"/>
      <c r="BY114" s="107"/>
      <c r="BZ114" s="107"/>
      <c r="CA114" s="107"/>
      <c r="CB114" s="107"/>
      <c r="CC114" s="107"/>
      <c r="CD114" s="107"/>
      <c r="CE114" s="107"/>
      <c r="CF114" s="107"/>
      <c r="CG114" s="107"/>
      <c r="CH114" s="107"/>
      <c r="CI114" s="107"/>
    </row>
    <row r="115" customFormat="false" ht="12.75" hidden="false" customHeight="false" outlineLevel="0" collapsed="false">
      <c r="A115" s="95" t="s">
        <v>42</v>
      </c>
      <c r="B115" s="96"/>
      <c r="C115" s="97" t="s">
        <v>52</v>
      </c>
      <c r="D115" s="98" t="n">
        <v>13</v>
      </c>
      <c r="E115" s="99" t="s">
        <v>45</v>
      </c>
      <c r="F115" s="100" t="n">
        <f aca="false">H115+I115+J115+K115+M115+L115+N115+O115+P115+Q115+R115+S115+T115+U115+V115+W115+X115+Y115+Z115+AA115+AB115+AC115+AD115+AE115+AF115+AG115+AH115+AI115+AJ115+AK115+AL115+AM115+AN115+AO115+AP115+AQ115+AR115+AS115+AT115+AU115+AV115+AW115+AX115+AY115+AZ115+BA115+BB115+BC115+BD115+BE115+BF115+BG115+BH115+BI115+BJ115+BK115+BL115+BM115+BN115+BO115+BP115+BQ115+BR115</f>
        <v>0</v>
      </c>
      <c r="G115" s="101"/>
      <c r="H115" s="102"/>
      <c r="I115" s="103"/>
      <c r="J115" s="103"/>
      <c r="K115" s="103"/>
      <c r="L115" s="103"/>
      <c r="M115" s="103"/>
      <c r="N115" s="103"/>
      <c r="O115" s="103"/>
      <c r="P115" s="103"/>
      <c r="Q115" s="103"/>
      <c r="R115" s="103"/>
      <c r="S115" s="103"/>
      <c r="T115" s="103"/>
      <c r="U115" s="103"/>
      <c r="V115" s="103"/>
      <c r="W115" s="103"/>
      <c r="X115" s="103"/>
      <c r="Y115" s="103"/>
      <c r="Z115" s="103"/>
      <c r="AA115" s="103"/>
      <c r="AB115" s="103"/>
      <c r="AC115" s="103"/>
      <c r="AD115" s="103"/>
      <c r="AE115" s="103"/>
      <c r="AF115" s="103"/>
      <c r="AG115" s="103"/>
      <c r="AH115" s="103"/>
      <c r="AI115" s="103"/>
      <c r="AJ115" s="103"/>
      <c r="AK115" s="103"/>
      <c r="AL115" s="103"/>
      <c r="AM115" s="103"/>
      <c r="AN115" s="103"/>
      <c r="AO115" s="103"/>
      <c r="AP115" s="103"/>
      <c r="AQ115" s="103"/>
      <c r="AR115" s="103"/>
      <c r="AS115" s="103"/>
      <c r="AT115" s="103"/>
      <c r="AU115" s="103"/>
      <c r="AV115" s="103"/>
      <c r="AW115" s="103"/>
      <c r="AX115" s="103"/>
      <c r="AY115" s="103"/>
      <c r="AZ115" s="103"/>
      <c r="BA115" s="103"/>
      <c r="BB115" s="103"/>
      <c r="BC115" s="103"/>
      <c r="BD115" s="103"/>
      <c r="BE115" s="103"/>
      <c r="BF115" s="103"/>
      <c r="BG115" s="103"/>
      <c r="BH115" s="103"/>
      <c r="BI115" s="103"/>
      <c r="BJ115" s="103"/>
      <c r="BK115" s="103"/>
      <c r="BL115" s="104"/>
      <c r="BM115" s="103"/>
      <c r="BN115" s="103"/>
      <c r="BO115" s="103"/>
      <c r="BP115" s="103"/>
      <c r="BQ115" s="103"/>
      <c r="BR115" s="103"/>
      <c r="BS115" s="103"/>
      <c r="BT115" s="103"/>
      <c r="BU115" s="103"/>
      <c r="BV115" s="103"/>
      <c r="BW115" s="103"/>
      <c r="BX115" s="103"/>
      <c r="BY115" s="103"/>
      <c r="BZ115" s="103"/>
      <c r="CA115" s="103"/>
      <c r="CB115" s="103"/>
      <c r="CC115" s="103"/>
      <c r="CD115" s="103"/>
      <c r="CE115" s="103"/>
      <c r="CF115" s="103"/>
      <c r="CG115" s="103"/>
      <c r="CH115" s="103"/>
      <c r="CI115" s="103"/>
    </row>
    <row r="116" customFormat="false" ht="12.75" hidden="false" customHeight="false" outlineLevel="0" collapsed="false">
      <c r="A116" s="95" t="s">
        <v>42</v>
      </c>
      <c r="B116" s="96"/>
      <c r="C116" s="97" t="s">
        <v>52</v>
      </c>
      <c r="D116" s="98" t="n">
        <v>14</v>
      </c>
      <c r="E116" s="99" t="s">
        <v>45</v>
      </c>
      <c r="F116" s="100" t="n">
        <f aca="false">H116+I116+J116+K116+M116+L116+N116+O116+P116+Q116+R116+S116+T116+U116+V116+W116+X116+Y116+Z116+AA116+AB116+AC116+AD116+AE116+AF116+AG116+AH116+AI116+AJ116+AK116+AL116+AM116+AN116+AO116+AP116+AQ116+AR116+AS116+AT116+AU116+AV116+AW116+AX116+AY116+AZ116+BA116+BB116+BC116+BD116+BE116+BF116+BG116+BH116+BI116+BJ116+BK116+BL116+BM116+BN116+BO116+BP116+BQ116+BR116</f>
        <v>0</v>
      </c>
      <c r="G116" s="101" t="n">
        <f aca="false">SUM(F110:F115)</f>
        <v>31.25</v>
      </c>
      <c r="H116" s="102"/>
      <c r="I116" s="103"/>
      <c r="J116" s="103"/>
      <c r="K116" s="103"/>
      <c r="L116" s="103"/>
      <c r="M116" s="103"/>
      <c r="N116" s="103"/>
      <c r="O116" s="103"/>
      <c r="P116" s="103"/>
      <c r="Q116" s="103"/>
      <c r="R116" s="103"/>
      <c r="S116" s="103"/>
      <c r="T116" s="103"/>
      <c r="U116" s="103"/>
      <c r="V116" s="103"/>
      <c r="W116" s="103"/>
      <c r="X116" s="103"/>
      <c r="Y116" s="103"/>
      <c r="Z116" s="103"/>
      <c r="AA116" s="103"/>
      <c r="AB116" s="103"/>
      <c r="AC116" s="103"/>
      <c r="AD116" s="103"/>
      <c r="AE116" s="103"/>
      <c r="AF116" s="103"/>
      <c r="AG116" s="103"/>
      <c r="AH116" s="103"/>
      <c r="AI116" s="103"/>
      <c r="AJ116" s="103"/>
      <c r="AK116" s="103"/>
      <c r="AL116" s="103"/>
      <c r="AM116" s="103"/>
      <c r="AN116" s="103"/>
      <c r="AO116" s="103"/>
      <c r="AP116" s="103"/>
      <c r="AQ116" s="103"/>
      <c r="AR116" s="103"/>
      <c r="AS116" s="103"/>
      <c r="AT116" s="103"/>
      <c r="AU116" s="103"/>
      <c r="AV116" s="103"/>
      <c r="AW116" s="103"/>
      <c r="AX116" s="103"/>
      <c r="AY116" s="103"/>
      <c r="AZ116" s="103"/>
      <c r="BA116" s="103"/>
      <c r="BB116" s="103"/>
      <c r="BC116" s="103"/>
      <c r="BD116" s="103"/>
      <c r="BE116" s="103"/>
      <c r="BF116" s="103"/>
      <c r="BG116" s="103"/>
      <c r="BH116" s="103"/>
      <c r="BI116" s="103"/>
      <c r="BJ116" s="103"/>
      <c r="BK116" s="103"/>
      <c r="BL116" s="104"/>
      <c r="BM116" s="103"/>
      <c r="BN116" s="103"/>
      <c r="BO116" s="103"/>
      <c r="BP116" s="103"/>
      <c r="BQ116" s="103"/>
      <c r="BR116" s="103"/>
      <c r="BS116" s="103"/>
      <c r="BT116" s="103"/>
      <c r="BU116" s="103"/>
      <c r="BV116" s="103"/>
      <c r="BW116" s="103"/>
      <c r="BX116" s="103"/>
      <c r="BY116" s="103"/>
      <c r="BZ116" s="103"/>
      <c r="CA116" s="103"/>
      <c r="CB116" s="103"/>
      <c r="CC116" s="103"/>
      <c r="CD116" s="103"/>
      <c r="CE116" s="103"/>
      <c r="CF116" s="103"/>
      <c r="CG116" s="103"/>
      <c r="CH116" s="103"/>
      <c r="CI116" s="103"/>
    </row>
    <row r="117" customFormat="false" ht="12.75" hidden="false" customHeight="false" outlineLevel="0" collapsed="false">
      <c r="A117" s="95" t="s">
        <v>42</v>
      </c>
      <c r="B117" s="96"/>
      <c r="C117" s="97" t="s">
        <v>52</v>
      </c>
      <c r="D117" s="98" t="n">
        <v>15</v>
      </c>
      <c r="E117" s="99" t="s">
        <v>46</v>
      </c>
      <c r="F117" s="100" t="n">
        <f aca="false">H117+I117+J117+K117+M117+L117+N117+O117+P117+Q117+R117+S117+T117+U117+V117+W117+X117+Y117+Z117+AA117+AB117+AC117+AD117+AE117+AF117+AG117+AH117+AI117+AJ117+AK117+AL117+AM117+AN117+AO117+AP117+AQ117+AR117+AS117+AT117+AU117+AV117+AW117+AX117+AY117+AZ117+BA117+BB117+BC117+BD117+BE117+BF117+BG117+BH117+BI117+BJ117+BK117+BL117+BM117+BN117+BO117+BP117+BQ117+BR117</f>
        <v>7.75</v>
      </c>
      <c r="G117" s="105"/>
      <c r="H117" s="106"/>
      <c r="I117" s="107"/>
      <c r="J117" s="107"/>
      <c r="K117" s="107"/>
      <c r="L117" s="107"/>
      <c r="M117" s="107"/>
      <c r="N117" s="107"/>
      <c r="O117" s="107"/>
      <c r="P117" s="107"/>
      <c r="Q117" s="107"/>
      <c r="R117" s="107"/>
      <c r="S117" s="107"/>
      <c r="T117" s="107"/>
      <c r="U117" s="107"/>
      <c r="V117" s="107"/>
      <c r="W117" s="107"/>
      <c r="X117" s="107"/>
      <c r="Y117" s="107"/>
      <c r="Z117" s="107"/>
      <c r="AA117" s="107"/>
      <c r="AB117" s="107"/>
      <c r="AC117" s="107"/>
      <c r="AD117" s="107"/>
      <c r="AE117" s="107"/>
      <c r="AF117" s="107"/>
      <c r="AG117" s="107"/>
      <c r="AH117" s="107"/>
      <c r="AI117" s="107"/>
      <c r="AJ117" s="107"/>
      <c r="AK117" s="107"/>
      <c r="AL117" s="107"/>
      <c r="AM117" s="107"/>
      <c r="AN117" s="107"/>
      <c r="AO117" s="107"/>
      <c r="AP117" s="107"/>
      <c r="AQ117" s="107"/>
      <c r="AR117" s="107"/>
      <c r="AS117" s="107"/>
      <c r="AT117" s="107"/>
      <c r="AU117" s="107" t="n">
        <v>5</v>
      </c>
      <c r="AV117" s="107"/>
      <c r="AW117" s="107"/>
      <c r="AX117" s="107" t="n">
        <v>1.75</v>
      </c>
      <c r="AY117" s="107" t="n">
        <v>1</v>
      </c>
      <c r="AZ117" s="107"/>
      <c r="BA117" s="107"/>
      <c r="BB117" s="107"/>
      <c r="BC117" s="107"/>
      <c r="BD117" s="107"/>
      <c r="BE117" s="107"/>
      <c r="BF117" s="107"/>
      <c r="BG117" s="107"/>
      <c r="BH117" s="107"/>
      <c r="BI117" s="107"/>
      <c r="BJ117" s="107"/>
      <c r="BK117" s="107"/>
      <c r="BL117" s="108"/>
      <c r="BM117" s="107"/>
      <c r="BN117" s="107"/>
      <c r="BO117" s="107"/>
      <c r="BP117" s="107"/>
      <c r="BQ117" s="107"/>
      <c r="BR117" s="107"/>
      <c r="BS117" s="107"/>
      <c r="BT117" s="107"/>
      <c r="BU117" s="107"/>
      <c r="BV117" s="107"/>
      <c r="BW117" s="107"/>
      <c r="BX117" s="107"/>
      <c r="BY117" s="107"/>
      <c r="BZ117" s="107"/>
      <c r="CA117" s="107"/>
      <c r="CB117" s="107"/>
      <c r="CC117" s="107"/>
      <c r="CD117" s="107"/>
      <c r="CE117" s="107"/>
      <c r="CF117" s="107"/>
      <c r="CG117" s="107"/>
      <c r="CH117" s="107"/>
      <c r="CI117" s="107"/>
    </row>
    <row r="118" customFormat="false" ht="12.75" hidden="false" customHeight="false" outlineLevel="0" collapsed="false">
      <c r="A118" s="95" t="s">
        <v>42</v>
      </c>
      <c r="B118" s="96"/>
      <c r="C118" s="97" t="s">
        <v>52</v>
      </c>
      <c r="D118" s="98" t="n">
        <v>16</v>
      </c>
      <c r="E118" s="99" t="s">
        <v>46</v>
      </c>
      <c r="F118" s="100" t="n">
        <f aca="false">H118+I118+J118+K118+M118+L118+N118+O118+P118+Q118+R118+S118+T118+U118+V118+W118+X118+Y118+Z118+AA118+AB118+AC118+AD118+AE118+AF118+AG118+AH118+AI118+AJ118+AK118+AL118+AM118+AN118+AO118+AP118+AQ118+AR118+AS118+AT118+AU118+AV118+AW118+AX118+AY118+AZ118+BA118+BB118+BC118+BD118+BE118+BF118+BG118+BH118+BI118+BJ118+BK118+BL118+BM118+BN118+BO118+BP118+BQ118+BR118</f>
        <v>7.75</v>
      </c>
      <c r="G118" s="105"/>
      <c r="H118" s="106"/>
      <c r="I118" s="107"/>
      <c r="J118" s="107"/>
      <c r="K118" s="107"/>
      <c r="L118" s="107"/>
      <c r="M118" s="107"/>
      <c r="N118" s="107"/>
      <c r="O118" s="107"/>
      <c r="P118" s="107"/>
      <c r="Q118" s="107"/>
      <c r="R118" s="107"/>
      <c r="S118" s="107"/>
      <c r="T118" s="107"/>
      <c r="U118" s="107" t="n">
        <v>1.75</v>
      </c>
      <c r="V118" s="107"/>
      <c r="W118" s="107"/>
      <c r="X118" s="107"/>
      <c r="Y118" s="107"/>
      <c r="Z118" s="107"/>
      <c r="AA118" s="107"/>
      <c r="AB118" s="107"/>
      <c r="AC118" s="107"/>
      <c r="AD118" s="107"/>
      <c r="AE118" s="107"/>
      <c r="AF118" s="107"/>
      <c r="AG118" s="107"/>
      <c r="AH118" s="107"/>
      <c r="AI118" s="107"/>
      <c r="AJ118" s="107"/>
      <c r="AK118" s="107"/>
      <c r="AL118" s="107"/>
      <c r="AM118" s="107"/>
      <c r="AN118" s="107"/>
      <c r="AO118" s="107"/>
      <c r="AP118" s="107"/>
      <c r="AQ118" s="107"/>
      <c r="AR118" s="107"/>
      <c r="AS118" s="107"/>
      <c r="AT118" s="107"/>
      <c r="AU118" s="107"/>
      <c r="AV118" s="107"/>
      <c r="AW118" s="107"/>
      <c r="AX118" s="107" t="n">
        <v>6</v>
      </c>
      <c r="AY118" s="107"/>
      <c r="AZ118" s="107"/>
      <c r="BA118" s="107"/>
      <c r="BB118" s="107"/>
      <c r="BC118" s="107"/>
      <c r="BD118" s="107"/>
      <c r="BE118" s="107"/>
      <c r="BF118" s="107"/>
      <c r="BG118" s="107"/>
      <c r="BH118" s="107"/>
      <c r="BI118" s="107"/>
      <c r="BJ118" s="107"/>
      <c r="BK118" s="107"/>
      <c r="BL118" s="108"/>
      <c r="BM118" s="107"/>
      <c r="BN118" s="107"/>
      <c r="BO118" s="107"/>
      <c r="BP118" s="107"/>
      <c r="BQ118" s="107"/>
      <c r="BR118" s="107"/>
      <c r="BS118" s="107"/>
      <c r="BT118" s="107"/>
      <c r="BU118" s="107"/>
      <c r="BV118" s="107"/>
      <c r="BW118" s="107"/>
      <c r="BX118" s="107"/>
      <c r="BY118" s="107"/>
      <c r="BZ118" s="107"/>
      <c r="CA118" s="107"/>
      <c r="CB118" s="107"/>
      <c r="CC118" s="107"/>
      <c r="CD118" s="107"/>
      <c r="CE118" s="107"/>
      <c r="CF118" s="107"/>
      <c r="CG118" s="107"/>
      <c r="CH118" s="107"/>
      <c r="CI118" s="107"/>
    </row>
    <row r="119" customFormat="false" ht="12.75" hidden="false" customHeight="false" outlineLevel="0" collapsed="false">
      <c r="A119" s="95" t="s">
        <v>42</v>
      </c>
      <c r="B119" s="96"/>
      <c r="C119" s="97" t="s">
        <v>52</v>
      </c>
      <c r="D119" s="98" t="n">
        <v>17</v>
      </c>
      <c r="E119" s="99" t="s">
        <v>46</v>
      </c>
      <c r="F119" s="100" t="n">
        <f aca="false">H119+I119+J119+K119+M119+L119+N119+O119+P119+Q119+R119+S119+T119+U119+V119+W119+X119+Y119+Z119+AA119+AB119+AC119+AD119+AE119+AF119+AG119+AH119+AI119+AJ119+AK119+AL119+AM119+AN119+AO119+AP119+AQ119+AR119+AS119+AT119+AU119+AV119+AW119+AX119+AY119+AZ119+BA119+BB119+BC119+BD119+BE119+BF119+BG119+BH119+BI119+BJ119+BK119+BL119+BM119+BN119+BO119+BP119+BQ119+BR119</f>
        <v>7.75</v>
      </c>
      <c r="G119" s="105"/>
      <c r="H119" s="106"/>
      <c r="I119" s="107"/>
      <c r="J119" s="107"/>
      <c r="K119" s="107"/>
      <c r="L119" s="107"/>
      <c r="M119" s="107"/>
      <c r="N119" s="107"/>
      <c r="O119" s="107"/>
      <c r="P119" s="107"/>
      <c r="Q119" s="107"/>
      <c r="R119" s="107"/>
      <c r="S119" s="107"/>
      <c r="T119" s="107"/>
      <c r="U119" s="107" t="n">
        <v>7.75</v>
      </c>
      <c r="V119" s="107"/>
      <c r="W119" s="107"/>
      <c r="X119" s="107"/>
      <c r="Y119" s="107"/>
      <c r="Z119" s="107"/>
      <c r="AA119" s="107"/>
      <c r="AB119" s="107"/>
      <c r="AC119" s="107"/>
      <c r="AD119" s="107"/>
      <c r="AE119" s="107"/>
      <c r="AF119" s="107"/>
      <c r="AG119" s="107"/>
      <c r="AH119" s="107"/>
      <c r="AI119" s="107"/>
      <c r="AJ119" s="107"/>
      <c r="AK119" s="107"/>
      <c r="AL119" s="107"/>
      <c r="AM119" s="107"/>
      <c r="AN119" s="107"/>
      <c r="AO119" s="107"/>
      <c r="AP119" s="107"/>
      <c r="AQ119" s="107"/>
      <c r="AR119" s="107"/>
      <c r="AS119" s="107"/>
      <c r="AT119" s="107"/>
      <c r="AU119" s="107"/>
      <c r="AV119" s="107"/>
      <c r="AW119" s="107"/>
      <c r="AX119" s="107"/>
      <c r="AY119" s="107"/>
      <c r="AZ119" s="107"/>
      <c r="BA119" s="107"/>
      <c r="BB119" s="107"/>
      <c r="BC119" s="107"/>
      <c r="BD119" s="107"/>
      <c r="BE119" s="107"/>
      <c r="BF119" s="107"/>
      <c r="BG119" s="107"/>
      <c r="BH119" s="107"/>
      <c r="BI119" s="107"/>
      <c r="BJ119" s="107"/>
      <c r="BK119" s="107"/>
      <c r="BL119" s="108"/>
      <c r="BM119" s="107"/>
      <c r="BN119" s="107"/>
      <c r="BO119" s="107"/>
      <c r="BP119" s="107"/>
      <c r="BQ119" s="107"/>
      <c r="BR119" s="107"/>
      <c r="BS119" s="107"/>
      <c r="BT119" s="107"/>
      <c r="BU119" s="107"/>
      <c r="BV119" s="107"/>
      <c r="BW119" s="107"/>
      <c r="BX119" s="107"/>
      <c r="BY119" s="107"/>
      <c r="BZ119" s="107"/>
      <c r="CA119" s="107"/>
      <c r="CB119" s="107"/>
      <c r="CC119" s="107"/>
      <c r="CD119" s="107"/>
      <c r="CE119" s="107"/>
      <c r="CF119" s="107"/>
      <c r="CG119" s="107"/>
      <c r="CH119" s="107"/>
      <c r="CI119" s="107"/>
    </row>
    <row r="120" customFormat="false" ht="12.75" hidden="false" customHeight="false" outlineLevel="0" collapsed="false">
      <c r="A120" s="95" t="s">
        <v>42</v>
      </c>
      <c r="B120" s="96"/>
      <c r="C120" s="97" t="s">
        <v>52</v>
      </c>
      <c r="D120" s="98" t="n">
        <v>18</v>
      </c>
      <c r="E120" s="99" t="s">
        <v>46</v>
      </c>
      <c r="F120" s="100" t="n">
        <f aca="false">H120+I120+J120+K120+M120+L120+N120+O120+P120+Q120+R120+S120+T120+U120+V120+W120+X120+Y120+Z120+AA120+AB120+AC120+AD120+AE120+AF120+AG120+AH120+AI120+AJ120+AK120+AL120+AM120+AN120+AO120+AP120+AQ120+AR120+AS120+AT120+AU120+AV120+AW120+AX120+AY120+AZ120+BA120+BB120+BC120+BD120+BE120+BF120+BG120+BH120+BI120+BJ120+BK120+BL120+BM120+BN120+BO120+BP120+BQ120+BR120</f>
        <v>8.75</v>
      </c>
      <c r="G120" s="105"/>
      <c r="H120" s="106"/>
      <c r="I120" s="107"/>
      <c r="J120" s="107"/>
      <c r="K120" s="107"/>
      <c r="L120" s="107"/>
      <c r="M120" s="107"/>
      <c r="N120" s="107"/>
      <c r="O120" s="107"/>
      <c r="P120" s="107"/>
      <c r="Q120" s="107"/>
      <c r="R120" s="107"/>
      <c r="S120" s="107"/>
      <c r="T120" s="107"/>
      <c r="U120" s="107"/>
      <c r="V120" s="107"/>
      <c r="W120" s="107"/>
      <c r="X120" s="107"/>
      <c r="Y120" s="107"/>
      <c r="Z120" s="107"/>
      <c r="AA120" s="107"/>
      <c r="AB120" s="107"/>
      <c r="AC120" s="107"/>
      <c r="AD120" s="107"/>
      <c r="AE120" s="107"/>
      <c r="AF120" s="107"/>
      <c r="AG120" s="107"/>
      <c r="AH120" s="107"/>
      <c r="AI120" s="107"/>
      <c r="AJ120" s="107"/>
      <c r="AK120" s="107"/>
      <c r="AL120" s="107"/>
      <c r="AM120" s="107"/>
      <c r="AN120" s="107"/>
      <c r="AO120" s="107"/>
      <c r="AP120" s="107"/>
      <c r="AQ120" s="107"/>
      <c r="AR120" s="107"/>
      <c r="AS120" s="107"/>
      <c r="AT120" s="107"/>
      <c r="AU120" s="107"/>
      <c r="AV120" s="107"/>
      <c r="AW120" s="107"/>
      <c r="AX120" s="107" t="n">
        <v>8.75</v>
      </c>
      <c r="AY120" s="107"/>
      <c r="AZ120" s="107"/>
      <c r="BA120" s="107"/>
      <c r="BB120" s="107"/>
      <c r="BC120" s="107"/>
      <c r="BD120" s="107"/>
      <c r="BE120" s="107"/>
      <c r="BF120" s="107"/>
      <c r="BG120" s="107"/>
      <c r="BH120" s="107"/>
      <c r="BI120" s="107"/>
      <c r="BJ120" s="107"/>
      <c r="BK120" s="107"/>
      <c r="BL120" s="108"/>
      <c r="BM120" s="107"/>
      <c r="BN120" s="107"/>
      <c r="BO120" s="107"/>
      <c r="BP120" s="107"/>
      <c r="BQ120" s="107"/>
      <c r="BR120" s="107"/>
      <c r="BS120" s="107"/>
      <c r="BT120" s="107"/>
      <c r="BU120" s="107"/>
      <c r="BV120" s="107"/>
      <c r="BW120" s="107"/>
      <c r="BX120" s="107"/>
      <c r="BY120" s="107"/>
      <c r="BZ120" s="107"/>
      <c r="CA120" s="107"/>
      <c r="CB120" s="107"/>
      <c r="CC120" s="107"/>
      <c r="CD120" s="107"/>
      <c r="CE120" s="107"/>
      <c r="CF120" s="107"/>
      <c r="CG120" s="107"/>
      <c r="CH120" s="107"/>
      <c r="CI120" s="107"/>
    </row>
    <row r="121" customFormat="false" ht="12.75" hidden="false" customHeight="false" outlineLevel="0" collapsed="false">
      <c r="A121" s="95" t="s">
        <v>42</v>
      </c>
      <c r="B121" s="96"/>
      <c r="C121" s="97" t="s">
        <v>52</v>
      </c>
      <c r="D121" s="98" t="n">
        <v>19</v>
      </c>
      <c r="E121" s="99" t="s">
        <v>46</v>
      </c>
      <c r="F121" s="100" t="n">
        <f aca="false">H121+I121+J121+K121+M121+L121+N121+O121+P121+Q121+R121+S121+T121+U121+V121+W121+X121+Y121+Z121+AA121+AB121+AC121+AD121+AE121+AF121+AG121+AH121+AI121+AJ121+AK121+AL121+AM121+AN121+AO121+AP121+AQ121+AR121+AS121+AT121+AU121+AV121+AW121+AX121+AY121+AZ121+BA121+BB121+BC121+BD121+BE121+BF121+BG121+BH121+BI121+BJ121+BK121+BL121+BM121+BN121+BO121+BP121+BQ121+BR121</f>
        <v>8</v>
      </c>
      <c r="G121" s="105"/>
      <c r="H121" s="106"/>
      <c r="I121" s="107"/>
      <c r="J121" s="107"/>
      <c r="K121" s="107"/>
      <c r="L121" s="107"/>
      <c r="M121" s="107"/>
      <c r="N121" s="107"/>
      <c r="O121" s="107"/>
      <c r="P121" s="107"/>
      <c r="Q121" s="107"/>
      <c r="R121" s="107"/>
      <c r="S121" s="107"/>
      <c r="T121" s="107"/>
      <c r="U121" s="107"/>
      <c r="V121" s="107"/>
      <c r="W121" s="107"/>
      <c r="X121" s="107"/>
      <c r="Y121" s="107"/>
      <c r="Z121" s="107"/>
      <c r="AA121" s="107"/>
      <c r="AB121" s="107"/>
      <c r="AC121" s="107"/>
      <c r="AD121" s="107"/>
      <c r="AE121" s="107"/>
      <c r="AF121" s="107"/>
      <c r="AG121" s="107"/>
      <c r="AH121" s="107"/>
      <c r="AI121" s="107"/>
      <c r="AJ121" s="107"/>
      <c r="AK121" s="107"/>
      <c r="AL121" s="107"/>
      <c r="AM121" s="107"/>
      <c r="AN121" s="107"/>
      <c r="AO121" s="107"/>
      <c r="AP121" s="107"/>
      <c r="AQ121" s="107"/>
      <c r="AR121" s="107"/>
      <c r="AS121" s="107"/>
      <c r="AT121" s="107"/>
      <c r="AU121" s="107"/>
      <c r="AV121" s="107"/>
      <c r="AW121" s="107"/>
      <c r="AX121" s="107" t="n">
        <v>2.5</v>
      </c>
      <c r="AY121" s="107"/>
      <c r="AZ121" s="107"/>
      <c r="BA121" s="107"/>
      <c r="BB121" s="107" t="n">
        <v>5.5</v>
      </c>
      <c r="BC121" s="107"/>
      <c r="BD121" s="107"/>
      <c r="BE121" s="107"/>
      <c r="BF121" s="107"/>
      <c r="BG121" s="107"/>
      <c r="BH121" s="107"/>
      <c r="BI121" s="107"/>
      <c r="BJ121" s="107"/>
      <c r="BK121" s="107"/>
      <c r="BL121" s="108"/>
      <c r="BM121" s="107"/>
      <c r="BN121" s="107"/>
      <c r="BO121" s="107"/>
      <c r="BP121" s="107"/>
      <c r="BQ121" s="107"/>
      <c r="BR121" s="107"/>
      <c r="BS121" s="107"/>
      <c r="BT121" s="107"/>
      <c r="BU121" s="107"/>
      <c r="BV121" s="107"/>
      <c r="BW121" s="107"/>
      <c r="BX121" s="107"/>
      <c r="BY121" s="107"/>
      <c r="BZ121" s="107"/>
      <c r="CA121" s="107"/>
      <c r="CB121" s="107"/>
      <c r="CC121" s="107"/>
      <c r="CD121" s="107"/>
      <c r="CE121" s="107"/>
      <c r="CF121" s="107"/>
      <c r="CG121" s="107"/>
      <c r="CH121" s="107"/>
      <c r="CI121" s="107"/>
    </row>
    <row r="122" customFormat="false" ht="12.75" hidden="false" customHeight="false" outlineLevel="0" collapsed="false">
      <c r="A122" s="95" t="s">
        <v>42</v>
      </c>
      <c r="B122" s="96"/>
      <c r="C122" s="97" t="s">
        <v>52</v>
      </c>
      <c r="D122" s="98" t="n">
        <v>20</v>
      </c>
      <c r="E122" s="99" t="s">
        <v>46</v>
      </c>
      <c r="F122" s="100" t="n">
        <f aca="false">H122+I122+J122+K122+M122+L122+N122+O122+P122+Q122+R122+S122+T122+U122+V122+W122+X122+Y122+Z122+AA122+AB122+AC122+AD122+AE122+AF122+AG122+AH122+AI122+AJ122+AK122+AL122+AM122+AN122+AO122+AP122+AQ122+AR122+AS122+AT122+AU122+AV122+AW122+AX122+AY122+AZ122+BA122+BB122+BC122+BD122+BE122+BF122+BG122+BH122+BI122+BJ122+BK122+BL122+BM122+BN122+BO122+BP122+BQ122+BR122</f>
        <v>0</v>
      </c>
      <c r="G122" s="101"/>
      <c r="H122" s="102"/>
      <c r="I122" s="103"/>
      <c r="J122" s="103"/>
      <c r="K122" s="103"/>
      <c r="L122" s="103"/>
      <c r="M122" s="103"/>
      <c r="N122" s="103"/>
      <c r="O122" s="103"/>
      <c r="P122" s="103"/>
      <c r="Q122" s="103"/>
      <c r="R122" s="103"/>
      <c r="S122" s="103"/>
      <c r="T122" s="103"/>
      <c r="U122" s="103"/>
      <c r="V122" s="103"/>
      <c r="W122" s="103"/>
      <c r="X122" s="103"/>
      <c r="Y122" s="103"/>
      <c r="Z122" s="103"/>
      <c r="AA122" s="103"/>
      <c r="AB122" s="103"/>
      <c r="AC122" s="103"/>
      <c r="AD122" s="103"/>
      <c r="AE122" s="103"/>
      <c r="AF122" s="103"/>
      <c r="AG122" s="103"/>
      <c r="AH122" s="103"/>
      <c r="AI122" s="103"/>
      <c r="AJ122" s="103"/>
      <c r="AK122" s="103"/>
      <c r="AL122" s="103"/>
      <c r="AM122" s="103"/>
      <c r="AN122" s="103"/>
      <c r="AO122" s="103"/>
      <c r="AP122" s="103"/>
      <c r="AQ122" s="103"/>
      <c r="AR122" s="103"/>
      <c r="AS122" s="103"/>
      <c r="AT122" s="103"/>
      <c r="AU122" s="103"/>
      <c r="AV122" s="103"/>
      <c r="AW122" s="103"/>
      <c r="AX122" s="103"/>
      <c r="AY122" s="103"/>
      <c r="AZ122" s="103"/>
      <c r="BA122" s="103"/>
      <c r="BB122" s="103"/>
      <c r="BC122" s="103"/>
      <c r="BD122" s="103"/>
      <c r="BE122" s="103"/>
      <c r="BF122" s="103"/>
      <c r="BG122" s="103"/>
      <c r="BH122" s="103"/>
      <c r="BI122" s="103"/>
      <c r="BJ122" s="103"/>
      <c r="BK122" s="103"/>
      <c r="BL122" s="104"/>
      <c r="BM122" s="103"/>
      <c r="BN122" s="103"/>
      <c r="BO122" s="103"/>
      <c r="BP122" s="103"/>
      <c r="BQ122" s="103"/>
      <c r="BR122" s="103"/>
      <c r="BS122" s="103"/>
      <c r="BT122" s="103"/>
      <c r="BU122" s="103"/>
      <c r="BV122" s="103"/>
      <c r="BW122" s="103"/>
      <c r="BX122" s="103"/>
      <c r="BY122" s="103"/>
      <c r="BZ122" s="103"/>
      <c r="CA122" s="103"/>
      <c r="CB122" s="103"/>
      <c r="CC122" s="103"/>
      <c r="CD122" s="103"/>
      <c r="CE122" s="103"/>
      <c r="CF122" s="103"/>
      <c r="CG122" s="103"/>
      <c r="CH122" s="103"/>
      <c r="CI122" s="103"/>
    </row>
    <row r="123" customFormat="false" ht="12.75" hidden="false" customHeight="false" outlineLevel="0" collapsed="false">
      <c r="A123" s="95" t="s">
        <v>42</v>
      </c>
      <c r="B123" s="96"/>
      <c r="C123" s="97" t="s">
        <v>52</v>
      </c>
      <c r="D123" s="98" t="n">
        <v>21</v>
      </c>
      <c r="E123" s="99" t="s">
        <v>46</v>
      </c>
      <c r="F123" s="100" t="n">
        <f aca="false">H123+I123+J123+K123+M123+L123+N123+O123+P123+Q123+R123+S123+T123+U123+V123+W123+X123+Y123+Z123+AA123+AB123+AC123+AD123+AE123+AF123+AG123+AH123+AI123+AJ123+AK123+AL123+AM123+AN123+AO123+AP123+AQ123+AR123+AS123+AT123+AU123+AV123+AW123+AX123+AY123+AZ123+BA123+BB123+BC123+BD123+BE123+BF123+BG123+BH123+BI123+BJ123+BK123+BL123+BM123+BN123+BO123+BP123+BQ123+BR123</f>
        <v>0</v>
      </c>
      <c r="G123" s="101" t="n">
        <f aca="false">SUM(F117:F122)</f>
        <v>40</v>
      </c>
      <c r="H123" s="102"/>
      <c r="I123" s="103"/>
      <c r="J123" s="103"/>
      <c r="K123" s="103"/>
      <c r="L123" s="103"/>
      <c r="M123" s="103"/>
      <c r="N123" s="103"/>
      <c r="O123" s="103"/>
      <c r="P123" s="103"/>
      <c r="Q123" s="103"/>
      <c r="R123" s="103"/>
      <c r="S123" s="103"/>
      <c r="T123" s="103"/>
      <c r="U123" s="103"/>
      <c r="V123" s="103"/>
      <c r="W123" s="103"/>
      <c r="X123" s="103"/>
      <c r="Y123" s="103"/>
      <c r="Z123" s="103"/>
      <c r="AA123" s="103"/>
      <c r="AB123" s="103"/>
      <c r="AC123" s="103"/>
      <c r="AD123" s="103"/>
      <c r="AE123" s="103"/>
      <c r="AF123" s="103"/>
      <c r="AG123" s="103"/>
      <c r="AH123" s="103"/>
      <c r="AI123" s="103"/>
      <c r="AJ123" s="103"/>
      <c r="AK123" s="103"/>
      <c r="AL123" s="103"/>
      <c r="AM123" s="103"/>
      <c r="AN123" s="103"/>
      <c r="AO123" s="103"/>
      <c r="AP123" s="103"/>
      <c r="AQ123" s="103"/>
      <c r="AR123" s="103"/>
      <c r="AS123" s="103"/>
      <c r="AT123" s="103"/>
      <c r="AU123" s="103"/>
      <c r="AV123" s="103"/>
      <c r="AW123" s="103"/>
      <c r="AX123" s="103"/>
      <c r="AY123" s="103"/>
      <c r="AZ123" s="103"/>
      <c r="BA123" s="103"/>
      <c r="BB123" s="103"/>
      <c r="BC123" s="103"/>
      <c r="BD123" s="103"/>
      <c r="BE123" s="103"/>
      <c r="BF123" s="103"/>
      <c r="BG123" s="103"/>
      <c r="BH123" s="103"/>
      <c r="BI123" s="103"/>
      <c r="BJ123" s="103"/>
      <c r="BK123" s="103"/>
      <c r="BL123" s="104"/>
      <c r="BM123" s="103"/>
      <c r="BN123" s="103"/>
      <c r="BO123" s="103"/>
      <c r="BP123" s="103"/>
      <c r="BQ123" s="103"/>
      <c r="BR123" s="103"/>
      <c r="BS123" s="103"/>
      <c r="BT123" s="103"/>
      <c r="BU123" s="103"/>
      <c r="BV123" s="103"/>
      <c r="BW123" s="103"/>
      <c r="BX123" s="103"/>
      <c r="BY123" s="103"/>
      <c r="BZ123" s="103"/>
      <c r="CA123" s="103"/>
      <c r="CB123" s="103"/>
      <c r="CC123" s="103"/>
      <c r="CD123" s="103"/>
      <c r="CE123" s="103"/>
      <c r="CF123" s="103"/>
      <c r="CG123" s="103"/>
      <c r="CH123" s="103"/>
      <c r="CI123" s="103"/>
    </row>
    <row r="124" customFormat="false" ht="12.75" hidden="false" customHeight="false" outlineLevel="0" collapsed="false">
      <c r="A124" s="95" t="s">
        <v>42</v>
      </c>
      <c r="B124" s="96"/>
      <c r="C124" s="97" t="s">
        <v>52</v>
      </c>
      <c r="D124" s="98" t="n">
        <v>22</v>
      </c>
      <c r="E124" s="99" t="s">
        <v>47</v>
      </c>
      <c r="F124" s="100" t="n">
        <f aca="false">H124+I124+J124+K124+M124+L124+N124+O124+P124+Q124+R124+S124+T124+U124+V124+W124+X124+Y124+Z124+AA124+AB124+AC124+AD124+AE124+AF124+AG124+AH124+AI124+AJ124+AK124+AL124+AM124+AN124+AO124+AP124+AQ124+AR124+AS124+AT124+AU124+AV124+AW124+AX124+AY124+AZ124+BA124+BB124+BC124+BD124+BE124+BF124+BG124+BH124+BI124+BJ124+BK124+BL124+BM124+BN124+BO124+BP124+BQ124+BR124</f>
        <v>7.75</v>
      </c>
      <c r="G124" s="105"/>
      <c r="H124" s="106"/>
      <c r="I124" s="107"/>
      <c r="J124" s="107"/>
      <c r="K124" s="107"/>
      <c r="L124" s="107"/>
      <c r="M124" s="107"/>
      <c r="N124" s="107"/>
      <c r="O124" s="107"/>
      <c r="P124" s="107"/>
      <c r="Q124" s="107"/>
      <c r="R124" s="107"/>
      <c r="S124" s="107"/>
      <c r="T124" s="107"/>
      <c r="U124" s="107"/>
      <c r="V124" s="107"/>
      <c r="W124" s="107" t="n">
        <v>3.75</v>
      </c>
      <c r="X124" s="107"/>
      <c r="Y124" s="107"/>
      <c r="Z124" s="107"/>
      <c r="AA124" s="107"/>
      <c r="AB124" s="107"/>
      <c r="AC124" s="107"/>
      <c r="AD124" s="107"/>
      <c r="AE124" s="107"/>
      <c r="AF124" s="107"/>
      <c r="AG124" s="107"/>
      <c r="AH124" s="107"/>
      <c r="AI124" s="107"/>
      <c r="AJ124" s="107"/>
      <c r="AK124" s="107"/>
      <c r="AL124" s="107"/>
      <c r="AM124" s="107"/>
      <c r="AN124" s="107"/>
      <c r="AO124" s="107"/>
      <c r="AP124" s="107"/>
      <c r="AQ124" s="107"/>
      <c r="AR124" s="107"/>
      <c r="AS124" s="107"/>
      <c r="AT124" s="107"/>
      <c r="AU124" s="107"/>
      <c r="AV124" s="107"/>
      <c r="AW124" s="107"/>
      <c r="AX124" s="107"/>
      <c r="AY124" s="107"/>
      <c r="AZ124" s="107"/>
      <c r="BA124" s="107"/>
      <c r="BB124" s="107" t="n">
        <v>4</v>
      </c>
      <c r="BC124" s="107"/>
      <c r="BD124" s="107"/>
      <c r="BE124" s="107"/>
      <c r="BF124" s="107"/>
      <c r="BG124" s="107"/>
      <c r="BH124" s="107"/>
      <c r="BI124" s="107"/>
      <c r="BJ124" s="107"/>
      <c r="BK124" s="107"/>
      <c r="BL124" s="108"/>
      <c r="BM124" s="107"/>
      <c r="BN124" s="107"/>
      <c r="BO124" s="107"/>
      <c r="BP124" s="107"/>
      <c r="BQ124" s="107"/>
      <c r="BR124" s="107"/>
      <c r="BS124" s="107"/>
      <c r="BT124" s="107"/>
      <c r="BU124" s="107"/>
      <c r="BV124" s="107"/>
      <c r="BW124" s="107"/>
      <c r="BX124" s="107"/>
      <c r="BY124" s="107"/>
      <c r="BZ124" s="107"/>
      <c r="CA124" s="107"/>
      <c r="CB124" s="107"/>
      <c r="CC124" s="107"/>
      <c r="CD124" s="107"/>
      <c r="CE124" s="107"/>
      <c r="CF124" s="107"/>
      <c r="CG124" s="107"/>
      <c r="CH124" s="107"/>
      <c r="CI124" s="107"/>
    </row>
    <row r="125" customFormat="false" ht="12.75" hidden="false" customHeight="false" outlineLevel="0" collapsed="false">
      <c r="A125" s="95" t="s">
        <v>42</v>
      </c>
      <c r="B125" s="96"/>
      <c r="C125" s="97" t="s">
        <v>52</v>
      </c>
      <c r="D125" s="98" t="n">
        <v>23</v>
      </c>
      <c r="E125" s="99" t="s">
        <v>47</v>
      </c>
      <c r="F125" s="100" t="n">
        <f aca="false">H125+I125+J125+K125+M125+L125+N125+O125+P125+Q125+R125+S125+T125+U125+V125+W125+X125+Y125+Z125+AA125+AB125+AC125+AD125+AE125+AF125+AG125+AH125+AI125+AJ125+AK125+AL125+AM125+AN125+AO125+AP125+AQ125+AR125+AS125+AT125+AU125+AV125+AW125+AX125+AY125+AZ125+BA125+BB125+BC125+BD125+BE125+BF125+BG125+BH125+BI125+BJ125+BK125+BL125+BM125+BN125+BO125+BP125+BQ125+BR125</f>
        <v>7.75</v>
      </c>
      <c r="G125" s="105"/>
      <c r="H125" s="106"/>
      <c r="I125" s="107"/>
      <c r="J125" s="107"/>
      <c r="K125" s="107"/>
      <c r="L125" s="107"/>
      <c r="M125" s="107"/>
      <c r="N125" s="107"/>
      <c r="O125" s="107"/>
      <c r="P125" s="107"/>
      <c r="Q125" s="107"/>
      <c r="R125" s="107"/>
      <c r="S125" s="107"/>
      <c r="T125" s="107"/>
      <c r="U125" s="107"/>
      <c r="V125" s="107"/>
      <c r="W125" s="107" t="n">
        <v>2</v>
      </c>
      <c r="X125" s="107"/>
      <c r="Y125" s="107"/>
      <c r="Z125" s="107"/>
      <c r="AA125" s="107"/>
      <c r="AB125" s="107"/>
      <c r="AC125" s="107"/>
      <c r="AD125" s="107"/>
      <c r="AE125" s="107"/>
      <c r="AF125" s="107"/>
      <c r="AG125" s="107"/>
      <c r="AH125" s="107"/>
      <c r="AI125" s="107"/>
      <c r="AJ125" s="107"/>
      <c r="AK125" s="107"/>
      <c r="AL125" s="107"/>
      <c r="AM125" s="107"/>
      <c r="AN125" s="107" t="n">
        <v>4.25</v>
      </c>
      <c r="AO125" s="107"/>
      <c r="AP125" s="107"/>
      <c r="AQ125" s="107"/>
      <c r="AR125" s="107"/>
      <c r="AS125" s="107"/>
      <c r="AT125" s="107"/>
      <c r="AU125" s="107"/>
      <c r="AV125" s="107"/>
      <c r="AW125" s="107"/>
      <c r="AX125" s="107"/>
      <c r="AY125" s="107"/>
      <c r="AZ125" s="107"/>
      <c r="BA125" s="107"/>
      <c r="BB125" s="107"/>
      <c r="BC125" s="107"/>
      <c r="BD125" s="107"/>
      <c r="BE125" s="107"/>
      <c r="BF125" s="107"/>
      <c r="BG125" s="107"/>
      <c r="BH125" s="107" t="n">
        <v>1.5</v>
      </c>
      <c r="BI125" s="107"/>
      <c r="BJ125" s="107"/>
      <c r="BK125" s="107"/>
      <c r="BL125" s="108"/>
      <c r="BM125" s="107"/>
      <c r="BN125" s="107"/>
      <c r="BO125" s="107"/>
      <c r="BP125" s="107"/>
      <c r="BQ125" s="107"/>
      <c r="BR125" s="107"/>
      <c r="BS125" s="107"/>
      <c r="BT125" s="107"/>
      <c r="BU125" s="107"/>
      <c r="BV125" s="107"/>
      <c r="BW125" s="107"/>
      <c r="BX125" s="107"/>
      <c r="BY125" s="107"/>
      <c r="BZ125" s="107"/>
      <c r="CA125" s="107"/>
      <c r="CB125" s="107"/>
      <c r="CC125" s="107"/>
      <c r="CD125" s="107"/>
      <c r="CE125" s="107"/>
      <c r="CF125" s="107"/>
      <c r="CG125" s="107"/>
      <c r="CH125" s="107"/>
      <c r="CI125" s="107"/>
    </row>
    <row r="126" customFormat="false" ht="12.75" hidden="false" customHeight="false" outlineLevel="0" collapsed="false">
      <c r="A126" s="95" t="s">
        <v>42</v>
      </c>
      <c r="B126" s="96"/>
      <c r="C126" s="97" t="s">
        <v>52</v>
      </c>
      <c r="D126" s="98" t="n">
        <v>24</v>
      </c>
      <c r="E126" s="99" t="s">
        <v>47</v>
      </c>
      <c r="F126" s="100" t="n">
        <f aca="false">H126+I126+J126+K126+M126+L126+N126+O126+P126+Q126+R126+S126+T126+U126+V126+W126+X126+Y126+Z126+AA126+AB126+AC126+AD126+AE126+AF126+AG126+AH126+AI126+AJ126+AK126+AL126+AM126+AN126+AO126+AP126+AQ126+AR126+AS126+AT126+AU126+AV126+AW126+AX126+AY126+AZ126+BA126+BB126+BC126+BD126+BE126+BF126+BG126+BH126+BI126+BJ126+BK126+BL126+BM126+BN126+BO126+BP126+BQ126+BR126</f>
        <v>7.75</v>
      </c>
      <c r="G126" s="105"/>
      <c r="H126" s="106"/>
      <c r="I126" s="107"/>
      <c r="J126" s="107"/>
      <c r="K126" s="107"/>
      <c r="L126" s="107"/>
      <c r="M126" s="107"/>
      <c r="N126" s="107"/>
      <c r="O126" s="107"/>
      <c r="P126" s="107"/>
      <c r="Q126" s="107"/>
      <c r="R126" s="107"/>
      <c r="S126" s="107"/>
      <c r="T126" s="107"/>
      <c r="U126" s="107"/>
      <c r="V126" s="107"/>
      <c r="W126" s="107"/>
      <c r="X126" s="107"/>
      <c r="Y126" s="107"/>
      <c r="Z126" s="107"/>
      <c r="AA126" s="107"/>
      <c r="AB126" s="107"/>
      <c r="AC126" s="107"/>
      <c r="AD126" s="107"/>
      <c r="AE126" s="107"/>
      <c r="AF126" s="107"/>
      <c r="AG126" s="107"/>
      <c r="AH126" s="107"/>
      <c r="AI126" s="107"/>
      <c r="AJ126" s="107"/>
      <c r="AK126" s="107"/>
      <c r="AL126" s="107"/>
      <c r="AM126" s="107"/>
      <c r="AN126" s="107"/>
      <c r="AO126" s="107"/>
      <c r="AP126" s="107"/>
      <c r="AQ126" s="107"/>
      <c r="AR126" s="107"/>
      <c r="AS126" s="107"/>
      <c r="AT126" s="107"/>
      <c r="AU126" s="107"/>
      <c r="AV126" s="107"/>
      <c r="AW126" s="107"/>
      <c r="AX126" s="107"/>
      <c r="AY126" s="107"/>
      <c r="AZ126" s="107"/>
      <c r="BA126" s="107"/>
      <c r="BB126" s="107"/>
      <c r="BC126" s="107"/>
      <c r="BD126" s="107"/>
      <c r="BE126" s="107"/>
      <c r="BF126" s="107"/>
      <c r="BG126" s="107"/>
      <c r="BH126" s="107" t="n">
        <v>7.75</v>
      </c>
      <c r="BI126" s="107"/>
      <c r="BJ126" s="107"/>
      <c r="BK126" s="107"/>
      <c r="BL126" s="108"/>
      <c r="BM126" s="107"/>
      <c r="BN126" s="107"/>
      <c r="BO126" s="107"/>
      <c r="BP126" s="107"/>
      <c r="BQ126" s="107"/>
      <c r="BR126" s="107"/>
      <c r="BS126" s="107"/>
      <c r="BT126" s="107"/>
      <c r="BU126" s="107"/>
      <c r="BV126" s="107"/>
      <c r="BW126" s="107"/>
      <c r="BX126" s="107"/>
      <c r="BY126" s="107"/>
      <c r="BZ126" s="107"/>
      <c r="CA126" s="107"/>
      <c r="CB126" s="107"/>
      <c r="CC126" s="107"/>
      <c r="CD126" s="107"/>
      <c r="CE126" s="107"/>
      <c r="CF126" s="107"/>
      <c r="CG126" s="107"/>
      <c r="CH126" s="107"/>
      <c r="CI126" s="107"/>
    </row>
    <row r="127" customFormat="false" ht="12.75" hidden="false" customHeight="false" outlineLevel="0" collapsed="false">
      <c r="A127" s="95" t="s">
        <v>42</v>
      </c>
      <c r="B127" s="96"/>
      <c r="C127" s="97" t="s">
        <v>52</v>
      </c>
      <c r="D127" s="98" t="n">
        <v>25</v>
      </c>
      <c r="E127" s="99" t="s">
        <v>47</v>
      </c>
      <c r="F127" s="100" t="n">
        <f aca="false">H127+I127+J127+K127+M127+L127+N127+O127+P127+Q127+R127+S127+T127+U127+V127+W127+X127+Y127+Z127+AA127+AB127+AC127+AD127+AE127+AF127+AG127+AH127+AI127+AJ127+AK127+AL127+AM127+AN127+AO127+AP127+AQ127+AR127+AS127+AT127+AU127+AV127+AW127+AX127+AY127+AZ127+BA127+BB127+BC127+BD127+BE127+BF127+BG127+BH127+BI127+BJ127+BK127+BL127+BM127+BN127+BO127+BP127+BQ127+BR127</f>
        <v>7.75</v>
      </c>
      <c r="G127" s="105"/>
      <c r="H127" s="106"/>
      <c r="I127" s="107"/>
      <c r="J127" s="107"/>
      <c r="K127" s="107"/>
      <c r="L127" s="107"/>
      <c r="M127" s="107"/>
      <c r="N127" s="107"/>
      <c r="O127" s="107"/>
      <c r="P127" s="107"/>
      <c r="Q127" s="107"/>
      <c r="R127" s="107"/>
      <c r="S127" s="107"/>
      <c r="T127" s="107"/>
      <c r="U127" s="107"/>
      <c r="V127" s="107"/>
      <c r="W127" s="107"/>
      <c r="X127" s="107"/>
      <c r="Y127" s="107"/>
      <c r="Z127" s="107"/>
      <c r="AA127" s="107"/>
      <c r="AB127" s="107"/>
      <c r="AC127" s="107"/>
      <c r="AD127" s="107"/>
      <c r="AE127" s="107"/>
      <c r="AF127" s="107"/>
      <c r="AG127" s="107"/>
      <c r="AH127" s="107"/>
      <c r="AI127" s="107"/>
      <c r="AJ127" s="107"/>
      <c r="AK127" s="107"/>
      <c r="AL127" s="107"/>
      <c r="AM127" s="107"/>
      <c r="AN127" s="107"/>
      <c r="AO127" s="107"/>
      <c r="AP127" s="107"/>
      <c r="AQ127" s="107"/>
      <c r="AR127" s="107"/>
      <c r="AS127" s="107"/>
      <c r="AT127" s="107"/>
      <c r="AU127" s="107"/>
      <c r="AV127" s="107"/>
      <c r="AW127" s="107"/>
      <c r="AX127" s="107"/>
      <c r="AY127" s="107"/>
      <c r="AZ127" s="107"/>
      <c r="BA127" s="107"/>
      <c r="BB127" s="107"/>
      <c r="BC127" s="107"/>
      <c r="BD127" s="107"/>
      <c r="BE127" s="107"/>
      <c r="BF127" s="107"/>
      <c r="BG127" s="107"/>
      <c r="BH127" s="107" t="n">
        <v>3</v>
      </c>
      <c r="BI127" s="107" t="n">
        <v>3</v>
      </c>
      <c r="BJ127" s="107"/>
      <c r="BK127" s="107"/>
      <c r="BL127" s="108"/>
      <c r="BM127" s="107"/>
      <c r="BN127" s="107" t="n">
        <v>1.75</v>
      </c>
      <c r="BO127" s="107"/>
      <c r="BP127" s="107"/>
      <c r="BQ127" s="107"/>
      <c r="BR127" s="107"/>
      <c r="BS127" s="107"/>
      <c r="BT127" s="107"/>
      <c r="BU127" s="107"/>
      <c r="BV127" s="107"/>
      <c r="BW127" s="107"/>
      <c r="BX127" s="107"/>
      <c r="BY127" s="107"/>
      <c r="BZ127" s="107"/>
      <c r="CA127" s="107"/>
      <c r="CB127" s="107"/>
      <c r="CC127" s="107"/>
      <c r="CD127" s="107"/>
      <c r="CE127" s="107"/>
      <c r="CF127" s="107"/>
      <c r="CG127" s="107"/>
      <c r="CH127" s="107"/>
      <c r="CI127" s="107"/>
    </row>
    <row r="128" customFormat="false" ht="12.75" hidden="false" customHeight="false" outlineLevel="0" collapsed="false">
      <c r="A128" s="95" t="s">
        <v>42</v>
      </c>
      <c r="B128" s="96"/>
      <c r="C128" s="97" t="s">
        <v>52</v>
      </c>
      <c r="D128" s="98" t="n">
        <v>26</v>
      </c>
      <c r="E128" s="99" t="s">
        <v>47</v>
      </c>
      <c r="F128" s="100" t="n">
        <f aca="false">H128+I128+J128+K128+M128+L128+N128+O128+P128+Q128+R128+S128+T128+U128+V128+W128+X128+Y128+Z128+AA128+AB128+AC128+AD128+AE128+AF128+AG128+AH128+AI128+AJ128+AK128+AL128+AM128+AN128+AO128+AP128+AQ128+AR128+AS128+AT128+AU128+AV128+AW128+AX128+AY128+AZ128+BA128+BB128+BC128+BD128+BE128+BF128+BG128+BH128+BI128+BJ128+BK128+BL128+BM128+BN128+BO128+BP128+BQ128+BR128</f>
        <v>7</v>
      </c>
      <c r="G128" s="105"/>
      <c r="H128" s="106"/>
      <c r="I128" s="107"/>
      <c r="J128" s="107"/>
      <c r="K128" s="107"/>
      <c r="L128" s="107"/>
      <c r="M128" s="107"/>
      <c r="N128" s="107"/>
      <c r="O128" s="107"/>
      <c r="P128" s="107"/>
      <c r="Q128" s="107"/>
      <c r="R128" s="107"/>
      <c r="S128" s="107"/>
      <c r="T128" s="107"/>
      <c r="U128" s="107"/>
      <c r="V128" s="107"/>
      <c r="W128" s="107"/>
      <c r="X128" s="107"/>
      <c r="Y128" s="107"/>
      <c r="Z128" s="107"/>
      <c r="AA128" s="107"/>
      <c r="AB128" s="107"/>
      <c r="AC128" s="107"/>
      <c r="AD128" s="107"/>
      <c r="AE128" s="107"/>
      <c r="AF128" s="107"/>
      <c r="AG128" s="107"/>
      <c r="AH128" s="107"/>
      <c r="AI128" s="107"/>
      <c r="AJ128" s="107"/>
      <c r="AK128" s="107"/>
      <c r="AL128" s="107"/>
      <c r="AM128" s="107"/>
      <c r="AN128" s="107"/>
      <c r="AO128" s="107"/>
      <c r="AP128" s="107"/>
      <c r="AQ128" s="107"/>
      <c r="AR128" s="107"/>
      <c r="AS128" s="107"/>
      <c r="AT128" s="107"/>
      <c r="AU128" s="107"/>
      <c r="AV128" s="107"/>
      <c r="AW128" s="107"/>
      <c r="AX128" s="107"/>
      <c r="AY128" s="107"/>
      <c r="AZ128" s="107"/>
      <c r="BA128" s="107"/>
      <c r="BB128" s="107"/>
      <c r="BC128" s="107"/>
      <c r="BD128" s="107"/>
      <c r="BE128" s="107"/>
      <c r="BF128" s="107"/>
      <c r="BG128" s="107"/>
      <c r="BH128" s="107"/>
      <c r="BI128" s="107"/>
      <c r="BJ128" s="107"/>
      <c r="BK128" s="107"/>
      <c r="BL128" s="108"/>
      <c r="BM128" s="107"/>
      <c r="BN128" s="107" t="n">
        <v>7</v>
      </c>
      <c r="BO128" s="107"/>
      <c r="BP128" s="107"/>
      <c r="BQ128" s="107"/>
      <c r="BR128" s="107"/>
      <c r="BS128" s="107"/>
      <c r="BT128" s="107"/>
      <c r="BU128" s="107"/>
      <c r="BV128" s="107"/>
      <c r="BW128" s="107"/>
      <c r="BX128" s="107"/>
      <c r="BY128" s="107"/>
      <c r="BZ128" s="107"/>
      <c r="CA128" s="107"/>
      <c r="CB128" s="107"/>
      <c r="CC128" s="107"/>
      <c r="CD128" s="107"/>
      <c r="CE128" s="107"/>
      <c r="CF128" s="107"/>
      <c r="CG128" s="107"/>
      <c r="CH128" s="107"/>
      <c r="CI128" s="107"/>
    </row>
    <row r="129" customFormat="false" ht="12.75" hidden="false" customHeight="false" outlineLevel="0" collapsed="false">
      <c r="A129" s="95" t="s">
        <v>42</v>
      </c>
      <c r="B129" s="96"/>
      <c r="C129" s="97" t="s">
        <v>52</v>
      </c>
      <c r="D129" s="98" t="n">
        <v>27</v>
      </c>
      <c r="E129" s="99" t="s">
        <v>47</v>
      </c>
      <c r="F129" s="100" t="n">
        <f aca="false">H129+I129+J129+K129+M129+L129+N129+O129+P129+Q129+R129+S129+T129+U129+V129+W129+X129+Y129+Z129+AA129+AB129+AC129+AD129+AE129+AF129+AG129+AH129+AI129+AJ129+AK129+AL129+AM129+AN129+AO129+AP129+AQ129+AR129+AS129+AT129+AU129+AV129+AW129+AX129+AY129+AZ129+BA129+BB129+BC129+BD129+BE129+BF129+BG129+BH129+BI129+BJ129+BK129+BL129+BM129+BN129+BO129+BP129+BQ129+BR129</f>
        <v>0</v>
      </c>
      <c r="G129" s="101"/>
      <c r="H129" s="102"/>
      <c r="I129" s="103"/>
      <c r="J129" s="103"/>
      <c r="K129" s="103"/>
      <c r="L129" s="103"/>
      <c r="M129" s="103"/>
      <c r="N129" s="103"/>
      <c r="O129" s="103"/>
      <c r="P129" s="103"/>
      <c r="Q129" s="103"/>
      <c r="R129" s="103"/>
      <c r="S129" s="103"/>
      <c r="T129" s="103"/>
      <c r="U129" s="103"/>
      <c r="V129" s="103"/>
      <c r="W129" s="103"/>
      <c r="X129" s="103"/>
      <c r="Y129" s="103"/>
      <c r="Z129" s="103"/>
      <c r="AA129" s="103"/>
      <c r="AB129" s="103"/>
      <c r="AC129" s="103"/>
      <c r="AD129" s="103"/>
      <c r="AE129" s="103"/>
      <c r="AF129" s="103"/>
      <c r="AG129" s="103"/>
      <c r="AH129" s="103"/>
      <c r="AI129" s="103"/>
      <c r="AJ129" s="103"/>
      <c r="AK129" s="103"/>
      <c r="AL129" s="103"/>
      <c r="AM129" s="103"/>
      <c r="AN129" s="103"/>
      <c r="AO129" s="103"/>
      <c r="AP129" s="103"/>
      <c r="AQ129" s="103"/>
      <c r="AR129" s="103"/>
      <c r="AS129" s="103"/>
      <c r="AT129" s="103"/>
      <c r="AU129" s="103"/>
      <c r="AV129" s="103"/>
      <c r="AW129" s="103"/>
      <c r="AX129" s="103"/>
      <c r="AY129" s="103"/>
      <c r="AZ129" s="103"/>
      <c r="BA129" s="103"/>
      <c r="BB129" s="103"/>
      <c r="BC129" s="103"/>
      <c r="BD129" s="103"/>
      <c r="BE129" s="103"/>
      <c r="BF129" s="103"/>
      <c r="BG129" s="103"/>
      <c r="BH129" s="103"/>
      <c r="BI129" s="103"/>
      <c r="BJ129" s="103"/>
      <c r="BK129" s="103"/>
      <c r="BL129" s="104"/>
      <c r="BM129" s="103"/>
      <c r="BN129" s="103"/>
      <c r="BO129" s="103"/>
      <c r="BP129" s="103"/>
      <c r="BQ129" s="103"/>
      <c r="BR129" s="103"/>
      <c r="BS129" s="103"/>
      <c r="BT129" s="103"/>
      <c r="BU129" s="103"/>
      <c r="BV129" s="103"/>
      <c r="BW129" s="103"/>
      <c r="BX129" s="103"/>
      <c r="BY129" s="103"/>
      <c r="BZ129" s="103"/>
      <c r="CA129" s="103"/>
      <c r="CB129" s="103"/>
      <c r="CC129" s="103"/>
      <c r="CD129" s="103"/>
      <c r="CE129" s="103"/>
      <c r="CF129" s="103"/>
      <c r="CG129" s="103"/>
      <c r="CH129" s="103"/>
      <c r="CI129" s="103"/>
    </row>
    <row r="130" customFormat="false" ht="12.75" hidden="false" customHeight="false" outlineLevel="0" collapsed="false">
      <c r="A130" s="95" t="s">
        <v>42</v>
      </c>
      <c r="B130" s="96"/>
      <c r="C130" s="97" t="s">
        <v>52</v>
      </c>
      <c r="D130" s="98" t="n">
        <v>28</v>
      </c>
      <c r="E130" s="99" t="s">
        <v>47</v>
      </c>
      <c r="F130" s="100" t="n">
        <f aca="false">H130+I130+J130+K130+M130+L130+N130+O130+P130+Q130+R130+S130+T130+U130+V130+W130+X130+Y130+Z130+AA130+AB130+AC130+AD130+AE130+AF130+AG130+AH130+AI130+AJ130+AK130+AL130+AM130+AN130+AO130+AP130+AQ130+AR130+AS130+AT130+AU130+AV130+AW130+AX130+AY130+AZ130+BA130+BB130+BC130+BD130+BE130+BF130+BG130+BH130+BI130+BJ130+BK130+BL130+BM130+BN130+BO130+BP130+BQ130+BR130</f>
        <v>0</v>
      </c>
      <c r="G130" s="101" t="n">
        <f aca="false">SUM(F124:F129)</f>
        <v>38</v>
      </c>
      <c r="H130" s="102"/>
      <c r="I130" s="103"/>
      <c r="J130" s="103"/>
      <c r="K130" s="103"/>
      <c r="L130" s="103"/>
      <c r="M130" s="103"/>
      <c r="N130" s="103"/>
      <c r="O130" s="103"/>
      <c r="P130" s="103"/>
      <c r="Q130" s="103"/>
      <c r="R130" s="103"/>
      <c r="S130" s="103"/>
      <c r="T130" s="103"/>
      <c r="U130" s="103"/>
      <c r="V130" s="103"/>
      <c r="W130" s="103"/>
      <c r="X130" s="103"/>
      <c r="Y130" s="103"/>
      <c r="Z130" s="103"/>
      <c r="AA130" s="103"/>
      <c r="AB130" s="103"/>
      <c r="AC130" s="103"/>
      <c r="AD130" s="103"/>
      <c r="AE130" s="103"/>
      <c r="AF130" s="103"/>
      <c r="AG130" s="103"/>
      <c r="AH130" s="103"/>
      <c r="AI130" s="103"/>
      <c r="AJ130" s="103"/>
      <c r="AK130" s="103"/>
      <c r="AL130" s="103"/>
      <c r="AM130" s="103"/>
      <c r="AN130" s="103"/>
      <c r="AO130" s="103"/>
      <c r="AP130" s="103"/>
      <c r="AQ130" s="103"/>
      <c r="AR130" s="103"/>
      <c r="AS130" s="103"/>
      <c r="AT130" s="103"/>
      <c r="AU130" s="103"/>
      <c r="AV130" s="103"/>
      <c r="AW130" s="103"/>
      <c r="AX130" s="103"/>
      <c r="AY130" s="103"/>
      <c r="AZ130" s="103"/>
      <c r="BA130" s="103"/>
      <c r="BB130" s="103"/>
      <c r="BC130" s="103"/>
      <c r="BD130" s="103"/>
      <c r="BE130" s="103"/>
      <c r="BF130" s="103"/>
      <c r="BG130" s="103"/>
      <c r="BH130" s="103"/>
      <c r="BI130" s="103"/>
      <c r="BJ130" s="103"/>
      <c r="BK130" s="103"/>
      <c r="BL130" s="104"/>
      <c r="BM130" s="103"/>
      <c r="BN130" s="103"/>
      <c r="BO130" s="103"/>
      <c r="BP130" s="103"/>
      <c r="BQ130" s="103"/>
      <c r="BR130" s="103"/>
      <c r="BS130" s="103"/>
      <c r="BT130" s="103"/>
      <c r="BU130" s="103"/>
      <c r="BV130" s="103"/>
      <c r="BW130" s="103"/>
      <c r="BX130" s="103"/>
      <c r="BY130" s="103"/>
      <c r="BZ130" s="103"/>
      <c r="CA130" s="103"/>
      <c r="CB130" s="103"/>
      <c r="CC130" s="103"/>
      <c r="CD130" s="103"/>
      <c r="CE130" s="103"/>
      <c r="CF130" s="103"/>
      <c r="CG130" s="103"/>
      <c r="CH130" s="103"/>
      <c r="CI130" s="103"/>
    </row>
    <row r="131" customFormat="false" ht="12.75" hidden="false" customHeight="false" outlineLevel="0" collapsed="false">
      <c r="A131" s="95" t="s">
        <v>42</v>
      </c>
      <c r="B131" s="96"/>
      <c r="C131" s="97" t="s">
        <v>52</v>
      </c>
      <c r="D131" s="98" t="n">
        <v>29</v>
      </c>
      <c r="E131" s="99" t="s">
        <v>48</v>
      </c>
      <c r="F131" s="100" t="n">
        <f aca="false">H131+I131+J131+K131+M131+L131+N131+O131+P131+Q131+R131+S131+T131+U131+V131+W131+X131+Y131+Z131+AA131+AB131+AC131+AD131+AE131+AF131+AG131+AH131+AI131+AJ131+AK131+AL131+AM131+AN131+AO131+AP131+AQ131+AR131+AS131+AT131+AU131+AV131+AW131+AX131+AY131+AZ131+BA131+BB131+BC131+BD131+BE131+BF131+BG131+BH131+BI131+BJ131+BK131+BL131+BM131+BN131+BO131+BP131+BQ131+BR131</f>
        <v>7.75</v>
      </c>
      <c r="G131" s="105"/>
      <c r="H131" s="106"/>
      <c r="I131" s="107"/>
      <c r="J131" s="107"/>
      <c r="K131" s="107"/>
      <c r="L131" s="107"/>
      <c r="M131" s="107"/>
      <c r="N131" s="107"/>
      <c r="O131" s="107"/>
      <c r="P131" s="107"/>
      <c r="Q131" s="107"/>
      <c r="R131" s="107"/>
      <c r="S131" s="107"/>
      <c r="T131" s="107"/>
      <c r="U131" s="107"/>
      <c r="V131" s="107"/>
      <c r="W131" s="107" t="n">
        <v>5.5</v>
      </c>
      <c r="X131" s="107"/>
      <c r="Y131" s="107"/>
      <c r="Z131" s="107"/>
      <c r="AA131" s="107"/>
      <c r="AB131" s="107"/>
      <c r="AC131" s="107"/>
      <c r="AD131" s="107"/>
      <c r="AE131" s="107"/>
      <c r="AF131" s="107"/>
      <c r="AG131" s="107"/>
      <c r="AH131" s="107"/>
      <c r="AI131" s="107"/>
      <c r="AJ131" s="107"/>
      <c r="AK131" s="107"/>
      <c r="AL131" s="107"/>
      <c r="AM131" s="107"/>
      <c r="AN131" s="107"/>
      <c r="AO131" s="107" t="n">
        <v>2.25</v>
      </c>
      <c r="AP131" s="107"/>
      <c r="AQ131" s="107"/>
      <c r="AR131" s="107"/>
      <c r="AS131" s="107"/>
      <c r="AT131" s="107"/>
      <c r="AU131" s="107"/>
      <c r="AV131" s="107"/>
      <c r="AW131" s="107"/>
      <c r="AX131" s="107"/>
      <c r="AY131" s="107"/>
      <c r="AZ131" s="107"/>
      <c r="BA131" s="107"/>
      <c r="BB131" s="107"/>
      <c r="BC131" s="107"/>
      <c r="BD131" s="107"/>
      <c r="BE131" s="107"/>
      <c r="BF131" s="107"/>
      <c r="BG131" s="107"/>
      <c r="BH131" s="107"/>
      <c r="BI131" s="107"/>
      <c r="BJ131" s="107"/>
      <c r="BK131" s="107"/>
      <c r="BL131" s="108"/>
      <c r="BM131" s="107"/>
      <c r="BN131" s="107"/>
      <c r="BO131" s="107"/>
      <c r="BP131" s="107"/>
      <c r="BQ131" s="107"/>
      <c r="BR131" s="107"/>
      <c r="BS131" s="107"/>
      <c r="BT131" s="107"/>
      <c r="BU131" s="107"/>
      <c r="BV131" s="107"/>
      <c r="BW131" s="107"/>
      <c r="BX131" s="107"/>
      <c r="BY131" s="107"/>
      <c r="BZ131" s="107"/>
      <c r="CA131" s="107"/>
      <c r="CB131" s="107"/>
      <c r="CC131" s="107"/>
      <c r="CD131" s="107"/>
      <c r="CE131" s="107"/>
      <c r="CF131" s="107"/>
      <c r="CG131" s="107"/>
      <c r="CH131" s="107"/>
      <c r="CI131" s="107"/>
    </row>
    <row r="132" customFormat="false" ht="12.75" hidden="false" customHeight="false" outlineLevel="0" collapsed="false">
      <c r="A132" s="95" t="s">
        <v>42</v>
      </c>
      <c r="B132" s="96"/>
      <c r="C132" s="97" t="s">
        <v>52</v>
      </c>
      <c r="D132" s="98" t="n">
        <v>30</v>
      </c>
      <c r="E132" s="99" t="s">
        <v>48</v>
      </c>
      <c r="F132" s="100" t="n">
        <f aca="false">H132+I132+J132+K132+M132+L132+N132+O132+P132+Q132+R132+S132+T132+U132+V132+W132+X132+Y132+Z132+AA132+AB132+AC132+AD132+AE132+AF132+AG132+AH132+AI132+AJ132+AK132+AL132+AM132+AN132+AO132+AP132+AQ132+AR132+AS132+AT132+AU132+AV132+AW132+AX132+AY132+AZ132+BA132+BB132+BC132+BD132+BE132+BF132+BG132+BH132+BI132+BJ132+BK132+BL132+BM132+BN132+BO132+BP132+BQ132+BR132</f>
        <v>7.75</v>
      </c>
      <c r="G132" s="105"/>
      <c r="H132" s="106"/>
      <c r="I132" s="107"/>
      <c r="J132" s="107"/>
      <c r="K132" s="107"/>
      <c r="L132" s="107"/>
      <c r="M132" s="107"/>
      <c r="N132" s="107"/>
      <c r="O132" s="107"/>
      <c r="P132" s="107"/>
      <c r="Q132" s="107"/>
      <c r="R132" s="107"/>
      <c r="S132" s="107"/>
      <c r="T132" s="107"/>
      <c r="U132" s="107"/>
      <c r="V132" s="107"/>
      <c r="W132" s="107"/>
      <c r="X132" s="107"/>
      <c r="Y132" s="107"/>
      <c r="Z132" s="107"/>
      <c r="AA132" s="107"/>
      <c r="AB132" s="107"/>
      <c r="AC132" s="107"/>
      <c r="AD132" s="107"/>
      <c r="AE132" s="107"/>
      <c r="AF132" s="107"/>
      <c r="AG132" s="107"/>
      <c r="AH132" s="107"/>
      <c r="AI132" s="107"/>
      <c r="AJ132" s="107"/>
      <c r="AK132" s="107"/>
      <c r="AL132" s="107"/>
      <c r="AM132" s="107"/>
      <c r="AN132" s="107"/>
      <c r="AO132" s="107" t="n">
        <v>7.75</v>
      </c>
      <c r="AP132" s="107"/>
      <c r="AQ132" s="107"/>
      <c r="AR132" s="107"/>
      <c r="AS132" s="107"/>
      <c r="AT132" s="107"/>
      <c r="AU132" s="107"/>
      <c r="AV132" s="107"/>
      <c r="AW132" s="107"/>
      <c r="AX132" s="107"/>
      <c r="AY132" s="107"/>
      <c r="AZ132" s="107"/>
      <c r="BA132" s="107"/>
      <c r="BB132" s="107"/>
      <c r="BC132" s="107"/>
      <c r="BD132" s="107"/>
      <c r="BE132" s="107"/>
      <c r="BF132" s="107"/>
      <c r="BG132" s="107"/>
      <c r="BH132" s="107"/>
      <c r="BI132" s="107"/>
      <c r="BJ132" s="107"/>
      <c r="BK132" s="107"/>
      <c r="BL132" s="108"/>
      <c r="BM132" s="107"/>
      <c r="BN132" s="107"/>
      <c r="BO132" s="107"/>
      <c r="BP132" s="107"/>
      <c r="BQ132" s="107"/>
      <c r="BR132" s="107"/>
      <c r="BS132" s="107"/>
      <c r="BT132" s="107"/>
      <c r="BU132" s="107"/>
      <c r="BV132" s="107"/>
      <c r="BW132" s="107"/>
      <c r="BX132" s="107"/>
      <c r="BY132" s="107"/>
      <c r="BZ132" s="107"/>
      <c r="CA132" s="107"/>
      <c r="CB132" s="107"/>
      <c r="CC132" s="107"/>
      <c r="CD132" s="107"/>
      <c r="CE132" s="107"/>
      <c r="CF132" s="107"/>
      <c r="CG132" s="107"/>
      <c r="CH132" s="107"/>
      <c r="CI132" s="107"/>
    </row>
    <row r="133" customFormat="false" ht="12.75" hidden="false" customHeight="false" outlineLevel="0" collapsed="false">
      <c r="A133" s="95" t="s">
        <v>42</v>
      </c>
      <c r="B133" s="96"/>
      <c r="C133" s="97" t="s">
        <v>52</v>
      </c>
      <c r="D133" s="98" t="n">
        <v>31</v>
      </c>
      <c r="E133" s="99" t="s">
        <v>48</v>
      </c>
      <c r="F133" s="100" t="n">
        <f aca="false">H133+I133+J133+K133+M133+L133+N133+O133+P133+Q133+R133+S133+T133+U133+V133+W133+X133+Y133+Z133+AA133+AB133+AC133+AD133+AE133+AF133+AG133+AH133+AI133+AJ133+AK133+AL133+AM133+AN133+AO133+AP133+AQ133+AR133+AS133+AT133+AU133+AV133+AW133+AX133+AY133+AZ133+BA133+BB133+BC133+BD133+BE133+BF133+BG133+BH133+BI133+BJ133+BK133+BL133+BM133+BN133+BO133+BP133+BQ133+BR133</f>
        <v>7.75</v>
      </c>
      <c r="G133" s="105"/>
      <c r="H133" s="106"/>
      <c r="I133" s="107"/>
      <c r="J133" s="107"/>
      <c r="K133" s="107"/>
      <c r="L133" s="107"/>
      <c r="M133" s="107"/>
      <c r="N133" s="107"/>
      <c r="O133" s="107"/>
      <c r="P133" s="107"/>
      <c r="Q133" s="107"/>
      <c r="R133" s="107"/>
      <c r="S133" s="107"/>
      <c r="T133" s="107"/>
      <c r="U133" s="107"/>
      <c r="V133" s="107"/>
      <c r="W133" s="107"/>
      <c r="X133" s="107"/>
      <c r="Y133" s="107"/>
      <c r="Z133" s="107"/>
      <c r="AA133" s="107"/>
      <c r="AB133" s="107"/>
      <c r="AC133" s="107"/>
      <c r="AD133" s="107"/>
      <c r="AE133" s="107"/>
      <c r="AF133" s="107"/>
      <c r="AG133" s="107"/>
      <c r="AH133" s="107"/>
      <c r="AI133" s="107"/>
      <c r="AJ133" s="107"/>
      <c r="AK133" s="107"/>
      <c r="AL133" s="107"/>
      <c r="AM133" s="107"/>
      <c r="AN133" s="107"/>
      <c r="AO133" s="107" t="n">
        <v>7.75</v>
      </c>
      <c r="AP133" s="107"/>
      <c r="AQ133" s="107"/>
      <c r="AR133" s="107"/>
      <c r="AS133" s="107"/>
      <c r="AT133" s="107"/>
      <c r="AU133" s="107"/>
      <c r="AV133" s="107"/>
      <c r="AW133" s="107"/>
      <c r="AX133" s="107"/>
      <c r="AY133" s="107"/>
      <c r="AZ133" s="107"/>
      <c r="BA133" s="107"/>
      <c r="BB133" s="107"/>
      <c r="BC133" s="107"/>
      <c r="BD133" s="107"/>
      <c r="BE133" s="107"/>
      <c r="BF133" s="107"/>
      <c r="BG133" s="107"/>
      <c r="BH133" s="107"/>
      <c r="BI133" s="107"/>
      <c r="BJ133" s="107"/>
      <c r="BK133" s="107"/>
      <c r="BL133" s="108"/>
      <c r="BM133" s="107"/>
      <c r="BN133" s="107"/>
      <c r="BO133" s="107"/>
      <c r="BP133" s="107"/>
      <c r="BQ133" s="107"/>
      <c r="BR133" s="107"/>
      <c r="BS133" s="107"/>
      <c r="BT133" s="107"/>
      <c r="BU133" s="107"/>
      <c r="BV133" s="107"/>
      <c r="BW133" s="107"/>
      <c r="BX133" s="107"/>
      <c r="BY133" s="107"/>
      <c r="BZ133" s="107"/>
      <c r="CA133" s="107"/>
      <c r="CB133" s="107"/>
      <c r="CC133" s="107"/>
      <c r="CD133" s="107"/>
      <c r="CE133" s="107"/>
      <c r="CF133" s="107"/>
      <c r="CG133" s="107"/>
      <c r="CH133" s="107"/>
      <c r="CI133" s="107"/>
    </row>
    <row r="134" customFormat="false" ht="13.5" hidden="false" customHeight="false" outlineLevel="0" collapsed="false">
      <c r="A134" s="109" t="s">
        <v>42</v>
      </c>
      <c r="B134" s="110"/>
      <c r="C134" s="111"/>
      <c r="D134" s="112"/>
      <c r="E134" s="113"/>
      <c r="F134" s="100" t="n">
        <f aca="false">H134+I134+J134+K134+M134+L134+N134+O134+P134+Q134+R134+S134+T134+U134+V134+W134+X134+Y134+Z134+AA134+AB134+AC134+AD134+AE134+AF134+AG134+AH134+AI134+AJ134+AK134+AL134+AM134+AN134+AO134+AP134+AQ134+AR134+AS134+AT134+AU134+AV134+AW134+AX134+AY134+AZ134+BA134+BB134+BC134+BD134+BE134+BF134+BG134+BH134+BI134+BJ134+BK134+BL134+BM134+BN134+BO134+BP134+BQ134+BR134</f>
        <v>0</v>
      </c>
      <c r="G134" s="114"/>
      <c r="H134" s="115"/>
      <c r="I134" s="116"/>
      <c r="J134" s="116"/>
      <c r="K134" s="116"/>
      <c r="L134" s="107"/>
      <c r="M134" s="107"/>
      <c r="N134" s="107"/>
      <c r="O134" s="107"/>
      <c r="P134" s="107"/>
      <c r="Q134" s="107"/>
      <c r="R134" s="107"/>
      <c r="S134" s="107"/>
      <c r="T134" s="107"/>
      <c r="U134" s="107"/>
      <c r="V134" s="107"/>
      <c r="W134" s="107"/>
      <c r="X134" s="107"/>
      <c r="Y134" s="107"/>
      <c r="Z134" s="107"/>
      <c r="AA134" s="107"/>
      <c r="AB134" s="107"/>
      <c r="AC134" s="107"/>
      <c r="AD134" s="107"/>
      <c r="AE134" s="107"/>
      <c r="AF134" s="107"/>
      <c r="AG134" s="107"/>
      <c r="AH134" s="107"/>
      <c r="AI134" s="107"/>
      <c r="AJ134" s="107"/>
      <c r="AK134" s="107"/>
      <c r="AL134" s="107"/>
      <c r="AM134" s="107"/>
      <c r="AN134" s="107"/>
      <c r="AO134" s="107"/>
      <c r="AP134" s="107"/>
      <c r="AQ134" s="107"/>
      <c r="AR134" s="107"/>
      <c r="AS134" s="107"/>
      <c r="AT134" s="107"/>
      <c r="AU134" s="107"/>
      <c r="AV134" s="107"/>
      <c r="AW134" s="107"/>
      <c r="AX134" s="107"/>
      <c r="AY134" s="107"/>
      <c r="AZ134" s="107"/>
      <c r="BA134" s="107"/>
      <c r="BB134" s="107"/>
      <c r="BC134" s="107"/>
      <c r="BD134" s="107"/>
      <c r="BE134" s="107"/>
      <c r="BF134" s="107"/>
      <c r="BG134" s="107"/>
      <c r="BH134" s="107"/>
      <c r="BI134" s="107"/>
      <c r="BJ134" s="107"/>
      <c r="BK134" s="107"/>
      <c r="BL134" s="108"/>
      <c r="BM134" s="107"/>
      <c r="BN134" s="107"/>
      <c r="BO134" s="107"/>
      <c r="BP134" s="107"/>
      <c r="BQ134" s="107"/>
      <c r="BR134" s="107"/>
      <c r="BS134" s="107"/>
      <c r="BT134" s="107"/>
      <c r="BU134" s="107"/>
      <c r="BV134" s="107"/>
      <c r="BW134" s="107"/>
      <c r="BX134" s="107"/>
      <c r="BY134" s="107"/>
      <c r="BZ134" s="107"/>
      <c r="CA134" s="107"/>
      <c r="CB134" s="107"/>
      <c r="CC134" s="107"/>
      <c r="CD134" s="107"/>
      <c r="CE134" s="107"/>
      <c r="CF134" s="107"/>
      <c r="CG134" s="107"/>
      <c r="CH134" s="107"/>
      <c r="CI134" s="107"/>
    </row>
    <row r="135" customFormat="false" ht="13.5" hidden="false" customHeight="false" outlineLevel="0" collapsed="false">
      <c r="A135" s="117" t="s">
        <v>42</v>
      </c>
      <c r="B135" s="118"/>
      <c r="C135" s="119" t="s">
        <v>52</v>
      </c>
      <c r="D135" s="120" t="s">
        <v>49</v>
      </c>
      <c r="E135" s="121"/>
      <c r="F135" s="100" t="n">
        <f aca="false">H135+I135+J135+K135+M135+L135+N135+O135+P135+Q135+R135+S135+T135+U135+V135+W135+X135+Y135+Z135+AA135+AB135+AC135+AD135+AE135+AF135+AG135+AH135+AI135+AJ135+AK135+AL135+AM135+AN135+AO135+AP135+AQ135+AR135+AS135+AT135+AU135+AV135+AW135+AX135+AY135+AZ135+BA135+BB135+BC135+BD135+BE135+BF135+BG135+BH135+BI135+BJ135+BK135+BL135+BM135+BN135+BO135+BP135+BQ135+BR135</f>
        <v>155</v>
      </c>
      <c r="G135" s="122"/>
      <c r="H135" s="123" t="n">
        <f aca="false">SUM(H103:H134)</f>
        <v>0</v>
      </c>
      <c r="I135" s="124" t="n">
        <f aca="false">SUM(I103:I134)</f>
        <v>0</v>
      </c>
      <c r="J135" s="125" t="n">
        <f aca="false">SUM(J103:J134)</f>
        <v>0</v>
      </c>
      <c r="K135" s="126" t="n">
        <f aca="false">SUM(K103:K134)</f>
        <v>0</v>
      </c>
      <c r="L135" s="126" t="n">
        <f aca="false">SUM(L103:L134)</f>
        <v>0</v>
      </c>
      <c r="M135" s="127" t="n">
        <f aca="false">SUM(M103:M134)</f>
        <v>0</v>
      </c>
      <c r="N135" s="127"/>
      <c r="O135" s="127" t="n">
        <f aca="false">SUM(O103:O134)</f>
        <v>0</v>
      </c>
      <c r="P135" s="127" t="n">
        <f aca="false">SUM(P103:P134)</f>
        <v>0</v>
      </c>
      <c r="Q135" s="127" t="n">
        <f aca="false">SUM(Q103:Q134)</f>
        <v>0</v>
      </c>
      <c r="R135" s="127"/>
      <c r="S135" s="127" t="n">
        <f aca="false">SUM(S103:S134)</f>
        <v>0</v>
      </c>
      <c r="T135" s="125" t="n">
        <f aca="false">SUM(T103:T134)</f>
        <v>0</v>
      </c>
      <c r="U135" s="125" t="n">
        <f aca="false">SUM(U103:U134)</f>
        <v>9.5</v>
      </c>
      <c r="V135" s="125" t="n">
        <f aca="false">SUM(V103:V134)</f>
        <v>0</v>
      </c>
      <c r="W135" s="125" t="n">
        <f aca="false">SUM(W103:W134)</f>
        <v>11.25</v>
      </c>
      <c r="X135" s="125" t="n">
        <f aca="false">SUM(X103:X134)</f>
        <v>0</v>
      </c>
      <c r="Y135" s="125" t="n">
        <f aca="false">SUM(Y103:Y134)</f>
        <v>2.75</v>
      </c>
      <c r="Z135" s="125" t="n">
        <f aca="false">SUM(Z103:Z134)</f>
        <v>0</v>
      </c>
      <c r="AA135" s="125" t="n">
        <f aca="false">SUM(AA103:AA134)</f>
        <v>0</v>
      </c>
      <c r="AB135" s="125" t="n">
        <f aca="false">SUM(AB103:AB134)</f>
        <v>0</v>
      </c>
      <c r="AC135" s="125" t="n">
        <f aca="false">SUM(AC103:AC134)</f>
        <v>0</v>
      </c>
      <c r="AD135" s="125" t="n">
        <f aca="false">SUM(AD103:AD134)</f>
        <v>20.5</v>
      </c>
      <c r="AE135" s="125" t="n">
        <f aca="false">SUM(AE103:AE134)</f>
        <v>0</v>
      </c>
      <c r="AF135" s="125" t="n">
        <f aca="false">SUM(AF103:AF134)</f>
        <v>0</v>
      </c>
      <c r="AG135" s="125" t="n">
        <f aca="false">SUM(AG103:AG134)</f>
        <v>0</v>
      </c>
      <c r="AH135" s="125" t="n">
        <f aca="false">SUM(AH103:AH134)</f>
        <v>0</v>
      </c>
      <c r="AI135" s="125" t="n">
        <f aca="false">SUM(AI103:AI134)</f>
        <v>3.5</v>
      </c>
      <c r="AJ135" s="125" t="n">
        <f aca="false">SUM(AJ103:AJ134)</f>
        <v>12.25</v>
      </c>
      <c r="AK135" s="125" t="n">
        <f aca="false">SUM(AK103:AK134)</f>
        <v>3.5</v>
      </c>
      <c r="AL135" s="125" t="n">
        <f aca="false">SUM(AL103:AL134)</f>
        <v>0</v>
      </c>
      <c r="AM135" s="125" t="n">
        <f aca="false">SUM(AM103:AM134)</f>
        <v>0</v>
      </c>
      <c r="AN135" s="125" t="n">
        <f aca="false">SUM(AN103:AN134)</f>
        <v>4.25</v>
      </c>
      <c r="AO135" s="125" t="n">
        <f aca="false">SUM(AO103:AO134)</f>
        <v>17.75</v>
      </c>
      <c r="AP135" s="125" t="n">
        <f aca="false">SUM(AP103:AP134)</f>
        <v>0</v>
      </c>
      <c r="AQ135" s="125" t="n">
        <f aca="false">SUM(AQ103:AQ134)</f>
        <v>0</v>
      </c>
      <c r="AR135" s="125" t="n">
        <f aca="false">SUM(AR103:AR134)</f>
        <v>0</v>
      </c>
      <c r="AS135" s="125" t="n">
        <f aca="false">SUM(AS103:AS134)</f>
        <v>0</v>
      </c>
      <c r="AT135" s="125" t="n">
        <f aca="false">SUM(AT103:AT134)</f>
        <v>0</v>
      </c>
      <c r="AU135" s="125" t="n">
        <f aca="false">SUM(AU103:AU134)</f>
        <v>12.75</v>
      </c>
      <c r="AV135" s="125" t="n">
        <f aca="false">SUM(AV103:AV134)</f>
        <v>3.5</v>
      </c>
      <c r="AW135" s="125" t="n">
        <f aca="false">SUM(AW103:AW134)</f>
        <v>0</v>
      </c>
      <c r="AX135" s="125" t="n">
        <f aca="false">SUM(AX103:AX134)</f>
        <v>19</v>
      </c>
      <c r="AY135" s="125" t="n">
        <f aca="false">SUM(AY103:AY134)</f>
        <v>1</v>
      </c>
      <c r="AZ135" s="125" t="n">
        <f aca="false">SUM(AZ103:AZ134)</f>
        <v>0</v>
      </c>
      <c r="BA135" s="125" t="n">
        <f aca="false">SUM(BA103:BA134)</f>
        <v>0</v>
      </c>
      <c r="BB135" s="125" t="n">
        <f aca="false">SUM(BB103:BB134)</f>
        <v>9.5</v>
      </c>
      <c r="BC135" s="125" t="n">
        <f aca="false">SUM(BC103:BC134)</f>
        <v>0</v>
      </c>
      <c r="BD135" s="125" t="n">
        <f aca="false">SUM(BD103:BD134)</f>
        <v>0</v>
      </c>
      <c r="BE135" s="125" t="n">
        <f aca="false">SUM(BE103:BE134)</f>
        <v>0</v>
      </c>
      <c r="BF135" s="125" t="n">
        <f aca="false">SUM(BF103:BF134)</f>
        <v>0</v>
      </c>
      <c r="BG135" s="125" t="n">
        <f aca="false">SUM(BG103:BG134)</f>
        <v>0</v>
      </c>
      <c r="BH135" s="125" t="n">
        <f aca="false">SUM(BH103:BH134)</f>
        <v>12.25</v>
      </c>
      <c r="BI135" s="125" t="n">
        <f aca="false">SUM(BI103:BI134)</f>
        <v>3</v>
      </c>
      <c r="BJ135" s="125" t="n">
        <f aca="false">SUM(BJ103:BJ134)</f>
        <v>0</v>
      </c>
      <c r="BK135" s="125" t="n">
        <f aca="false">SUM(BK103:BK134)</f>
        <v>0</v>
      </c>
      <c r="BL135" s="125" t="n">
        <f aca="false">SUM(BL103:BL134)</f>
        <v>0</v>
      </c>
      <c r="BM135" s="125" t="n">
        <f aca="false">SUM(BM103:BM134)</f>
        <v>0</v>
      </c>
      <c r="BN135" s="125" t="n">
        <f aca="false">SUM(BN103:BN134)</f>
        <v>8.75</v>
      </c>
      <c r="BO135" s="125" t="n">
        <f aca="false">SUM(BO103:BO134)</f>
        <v>0</v>
      </c>
      <c r="BP135" s="125" t="n">
        <f aca="false">SUM(BP103:BP134)</f>
        <v>0</v>
      </c>
      <c r="BQ135" s="125" t="n">
        <f aca="false">SUM(BQ103:BQ134)</f>
        <v>0</v>
      </c>
      <c r="BR135" s="125" t="n">
        <f aca="false">SUM(BR103:BR134)</f>
        <v>0</v>
      </c>
      <c r="BS135" s="125" t="n">
        <f aca="false">SUM(BS103:BS134)</f>
        <v>0</v>
      </c>
      <c r="BT135" s="125" t="n">
        <f aca="false">SUM(BT103:BT134)</f>
        <v>0</v>
      </c>
      <c r="BU135" s="125" t="n">
        <f aca="false">SUM(BU103:BU134)</f>
        <v>0</v>
      </c>
      <c r="BV135" s="125" t="n">
        <f aca="false">SUM(BV103:BV134)</f>
        <v>0</v>
      </c>
      <c r="BW135" s="125" t="n">
        <f aca="false">SUM(BW103:BW134)</f>
        <v>0</v>
      </c>
      <c r="BX135" s="125" t="n">
        <f aca="false">SUM(BX103:BX134)</f>
        <v>0</v>
      </c>
      <c r="BY135" s="125" t="n">
        <f aca="false">SUM(BY103:BY134)</f>
        <v>0</v>
      </c>
      <c r="BZ135" s="125" t="n">
        <f aca="false">SUM(BZ103:BZ134)</f>
        <v>0</v>
      </c>
      <c r="CA135" s="125" t="n">
        <f aca="false">SUM(CA103:CA134)</f>
        <v>0</v>
      </c>
      <c r="CB135" s="125" t="n">
        <f aca="false">SUM(CB103:CB134)</f>
        <v>0</v>
      </c>
      <c r="CC135" s="125" t="n">
        <f aca="false">SUM(CC103:CC134)</f>
        <v>0</v>
      </c>
      <c r="CD135" s="125" t="n">
        <f aca="false">SUM(CD103:CD134)</f>
        <v>0</v>
      </c>
      <c r="CE135" s="125" t="n">
        <f aca="false">SUM(CE103:CE134)</f>
        <v>0</v>
      </c>
      <c r="CF135" s="125" t="n">
        <f aca="false">SUM(CF103:CF134)</f>
        <v>0</v>
      </c>
      <c r="CG135" s="125" t="n">
        <f aca="false">SUM(CG103:CG134)</f>
        <v>0</v>
      </c>
      <c r="CH135" s="125" t="n">
        <f aca="false">SUM(CH103:CH134)</f>
        <v>0</v>
      </c>
      <c r="CI135" s="128" t="n">
        <f aca="false">SUM(CI103:CI134)</f>
        <v>0</v>
      </c>
    </row>
    <row r="136" customFormat="false" ht="12.75" hidden="false" customHeight="false" outlineLevel="0" collapsed="false">
      <c r="A136" s="95" t="s">
        <v>42</v>
      </c>
      <c r="B136" s="96"/>
      <c r="C136" s="97" t="s">
        <v>54</v>
      </c>
      <c r="D136" s="98" t="n">
        <v>1</v>
      </c>
      <c r="E136" s="99" t="s">
        <v>44</v>
      </c>
      <c r="F136" s="100" t="n">
        <f aca="false">H136+I136+J136+K136+M136+L136+N136+O136+P136+Q136+R136+S136+T136+U136+V136+W136+X136+Y136+Z136+AA136+AB136+AC136+AD136+AE136+AF136+AG136+AH136+AI136+AJ136+AK136+AL136+AM136+AN136+AO136+AP136+AQ136+AR136+AS136+AT136+AU136+AV136+AW136+AX136+AY136+AZ136+BA136+BB136+BC136+BD136+BE136+BF136+BG136+BH136+BI136+BJ136+BK136+BL136+BM136+BN136+BO136+BP136+BQ136+BR136</f>
        <v>0</v>
      </c>
      <c r="G136" s="101"/>
      <c r="H136" s="102"/>
      <c r="I136" s="103"/>
      <c r="J136" s="103"/>
      <c r="K136" s="103"/>
      <c r="L136" s="103"/>
      <c r="M136" s="103"/>
      <c r="N136" s="103"/>
      <c r="O136" s="103"/>
      <c r="P136" s="103"/>
      <c r="Q136" s="103"/>
      <c r="R136" s="103"/>
      <c r="S136" s="103"/>
      <c r="T136" s="103"/>
      <c r="U136" s="103"/>
      <c r="V136" s="103"/>
      <c r="W136" s="103"/>
      <c r="X136" s="103"/>
      <c r="Y136" s="103"/>
      <c r="Z136" s="103"/>
      <c r="AA136" s="103"/>
      <c r="AB136" s="103"/>
      <c r="AC136" s="103"/>
      <c r="AD136" s="103"/>
      <c r="AE136" s="103"/>
      <c r="AF136" s="103"/>
      <c r="AG136" s="103"/>
      <c r="AH136" s="103"/>
      <c r="AI136" s="103"/>
      <c r="AJ136" s="103"/>
      <c r="AK136" s="103"/>
      <c r="AL136" s="103"/>
      <c r="AM136" s="103"/>
      <c r="AN136" s="103"/>
      <c r="AO136" s="103"/>
      <c r="AP136" s="103"/>
      <c r="AQ136" s="103"/>
      <c r="AR136" s="103"/>
      <c r="AS136" s="103"/>
      <c r="AT136" s="103"/>
      <c r="AU136" s="103"/>
      <c r="AV136" s="103"/>
      <c r="AW136" s="103"/>
      <c r="AX136" s="103"/>
      <c r="AY136" s="103"/>
      <c r="AZ136" s="103"/>
      <c r="BA136" s="103"/>
      <c r="BB136" s="103"/>
      <c r="BC136" s="103"/>
      <c r="BD136" s="103"/>
      <c r="BE136" s="103"/>
      <c r="BF136" s="103"/>
      <c r="BG136" s="103"/>
      <c r="BH136" s="103"/>
      <c r="BI136" s="103"/>
      <c r="BJ136" s="103"/>
      <c r="BK136" s="103"/>
      <c r="BL136" s="104"/>
      <c r="BM136" s="103"/>
      <c r="BN136" s="103"/>
      <c r="BO136" s="103"/>
      <c r="BP136" s="103"/>
      <c r="BQ136" s="103"/>
      <c r="BR136" s="103"/>
      <c r="BS136" s="103"/>
      <c r="BT136" s="103"/>
      <c r="BU136" s="103"/>
      <c r="BV136" s="103"/>
      <c r="BW136" s="103"/>
      <c r="BX136" s="103"/>
      <c r="BY136" s="103"/>
      <c r="BZ136" s="103"/>
      <c r="CA136" s="103"/>
      <c r="CB136" s="103"/>
      <c r="CC136" s="103"/>
      <c r="CD136" s="103"/>
      <c r="CE136" s="103"/>
      <c r="CF136" s="103"/>
      <c r="CG136" s="103"/>
      <c r="CH136" s="103"/>
      <c r="CI136" s="103"/>
    </row>
    <row r="137" customFormat="false" ht="12.75" hidden="false" customHeight="false" outlineLevel="0" collapsed="false">
      <c r="A137" s="95" t="s">
        <v>42</v>
      </c>
      <c r="B137" s="96"/>
      <c r="C137" s="97" t="s">
        <v>54</v>
      </c>
      <c r="D137" s="98" t="n">
        <v>2</v>
      </c>
      <c r="E137" s="99" t="s">
        <v>44</v>
      </c>
      <c r="F137" s="100" t="n">
        <f aca="false">H137+I137+J137+K137+M137+L137+N137+O137+P137+Q137+R137+S137+T137+U137+V137+W137+X137+Y137+Z137+AA137+AB137+AC137+AD137+AE137+AF137+AG137+AH137+AI137+AJ137+AK137+AL137+AM137+AN137+AO137+AP137+AQ137+AR137+AS137+AT137+AU137+AV137+AW137+AX137+AY137+AZ137+BA137+BB137+BC137+BD137+BE137+BF137+BG137+BH137+BI137+BJ137+BK137+BL137+BM137+BN137+BO137+BP137+BQ137+BR137</f>
        <v>0</v>
      </c>
      <c r="G137" s="105"/>
      <c r="H137" s="106"/>
      <c r="I137" s="107"/>
      <c r="J137" s="107"/>
      <c r="K137" s="107"/>
      <c r="L137" s="107"/>
      <c r="M137" s="107"/>
      <c r="N137" s="107"/>
      <c r="O137" s="107"/>
      <c r="P137" s="107"/>
      <c r="Q137" s="107"/>
      <c r="R137" s="107"/>
      <c r="S137" s="107"/>
      <c r="T137" s="107"/>
      <c r="U137" s="107"/>
      <c r="V137" s="107"/>
      <c r="W137" s="107"/>
      <c r="X137" s="107"/>
      <c r="Y137" s="107"/>
      <c r="Z137" s="107"/>
      <c r="AA137" s="107"/>
      <c r="AB137" s="107"/>
      <c r="AC137" s="107"/>
      <c r="AD137" s="107"/>
      <c r="AE137" s="107"/>
      <c r="AF137" s="107"/>
      <c r="AG137" s="107"/>
      <c r="AH137" s="107"/>
      <c r="AI137" s="107"/>
      <c r="AJ137" s="107"/>
      <c r="AK137" s="107"/>
      <c r="AL137" s="107"/>
      <c r="AM137" s="107"/>
      <c r="AN137" s="107"/>
      <c r="AO137" s="107"/>
      <c r="AP137" s="107"/>
      <c r="AQ137" s="107"/>
      <c r="AR137" s="107"/>
      <c r="AS137" s="107"/>
      <c r="AT137" s="107"/>
      <c r="AU137" s="107"/>
      <c r="AV137" s="107"/>
      <c r="AW137" s="107"/>
      <c r="AX137" s="107"/>
      <c r="AY137" s="107"/>
      <c r="AZ137" s="107"/>
      <c r="BA137" s="107"/>
      <c r="BB137" s="107"/>
      <c r="BC137" s="107"/>
      <c r="BD137" s="107"/>
      <c r="BE137" s="107"/>
      <c r="BF137" s="107"/>
      <c r="BG137" s="107"/>
      <c r="BH137" s="107"/>
      <c r="BI137" s="107"/>
      <c r="BJ137" s="107"/>
      <c r="BK137" s="107"/>
      <c r="BL137" s="108"/>
      <c r="BM137" s="107"/>
      <c r="BN137" s="107"/>
      <c r="BO137" s="107"/>
      <c r="BP137" s="107"/>
      <c r="BQ137" s="107"/>
      <c r="BR137" s="107"/>
      <c r="BS137" s="107"/>
      <c r="BT137" s="107"/>
      <c r="BU137" s="107"/>
      <c r="BV137" s="107"/>
      <c r="BW137" s="107"/>
      <c r="BX137" s="107"/>
      <c r="BY137" s="107"/>
      <c r="BZ137" s="107"/>
      <c r="CA137" s="107"/>
      <c r="CB137" s="107"/>
      <c r="CC137" s="107"/>
      <c r="CD137" s="107"/>
      <c r="CE137" s="107"/>
      <c r="CF137" s="107"/>
      <c r="CG137" s="107"/>
      <c r="CH137" s="107"/>
      <c r="CI137" s="107"/>
    </row>
    <row r="138" customFormat="false" ht="12.75" hidden="false" customHeight="false" outlineLevel="0" collapsed="false">
      <c r="A138" s="95" t="s">
        <v>42</v>
      </c>
      <c r="B138" s="96"/>
      <c r="C138" s="97" t="s">
        <v>54</v>
      </c>
      <c r="D138" s="98" t="n">
        <v>3</v>
      </c>
      <c r="E138" s="99" t="s">
        <v>44</v>
      </c>
      <c r="F138" s="100" t="n">
        <f aca="false">H138+I138+J138+K138+M138+L138+N138+O138+P138+Q138+R138+S138+T138+U138+V138+W138+X138+Y138+Z138+AA138+AB138+AC138+AD138+AE138+AF138+AG138+AH138+AI138+AJ138+AK138+AL138+AM138+AN138+AO138+AP138+AQ138+AR138+AS138+AT138+AU138+AV138+AW138+AX138+AY138+AZ138+BA138+BB138+BC138+BD138+BE138+BF138+BG138+BH138+BI138+BJ138+BK138+BL138+BM138+BN138+BO138+BP138+BQ138+BR138</f>
        <v>7.75</v>
      </c>
      <c r="G138" s="105"/>
      <c r="H138" s="106"/>
      <c r="I138" s="107"/>
      <c r="J138" s="107"/>
      <c r="K138" s="107"/>
      <c r="L138" s="107"/>
      <c r="M138" s="107"/>
      <c r="N138" s="107"/>
      <c r="O138" s="107"/>
      <c r="P138" s="107"/>
      <c r="Q138" s="107"/>
      <c r="R138" s="107"/>
      <c r="S138" s="107"/>
      <c r="T138" s="107"/>
      <c r="U138" s="107"/>
      <c r="V138" s="107"/>
      <c r="W138" s="107"/>
      <c r="X138" s="107" t="n">
        <v>1.75</v>
      </c>
      <c r="Y138" s="107"/>
      <c r="Z138" s="107"/>
      <c r="AA138" s="107"/>
      <c r="AB138" s="107"/>
      <c r="AC138" s="107"/>
      <c r="AD138" s="107"/>
      <c r="AE138" s="107" t="n">
        <v>0.25</v>
      </c>
      <c r="AF138" s="107"/>
      <c r="AG138" s="107"/>
      <c r="AH138" s="107"/>
      <c r="AI138" s="107"/>
      <c r="AJ138" s="107"/>
      <c r="AK138" s="107"/>
      <c r="AL138" s="107"/>
      <c r="AM138" s="107" t="n">
        <v>5.75</v>
      </c>
      <c r="AN138" s="107"/>
      <c r="AO138" s="107"/>
      <c r="AP138" s="107"/>
      <c r="AQ138" s="107"/>
      <c r="AR138" s="107"/>
      <c r="AS138" s="107"/>
      <c r="AT138" s="107"/>
      <c r="AU138" s="107"/>
      <c r="AV138" s="107"/>
      <c r="AW138" s="107"/>
      <c r="AX138" s="107"/>
      <c r="AY138" s="107"/>
      <c r="AZ138" s="107"/>
      <c r="BA138" s="107"/>
      <c r="BB138" s="107"/>
      <c r="BC138" s="107"/>
      <c r="BD138" s="107"/>
      <c r="BE138" s="107"/>
      <c r="BF138" s="107"/>
      <c r="BG138" s="107"/>
      <c r="BH138" s="107"/>
      <c r="BI138" s="107"/>
      <c r="BJ138" s="107"/>
      <c r="BK138" s="107"/>
      <c r="BL138" s="108"/>
      <c r="BM138" s="107"/>
      <c r="BN138" s="107"/>
      <c r="BO138" s="107"/>
      <c r="BP138" s="107"/>
      <c r="BQ138" s="107"/>
      <c r="BR138" s="107"/>
      <c r="BS138" s="107"/>
      <c r="BT138" s="107"/>
      <c r="BU138" s="107"/>
      <c r="BV138" s="107"/>
      <c r="BW138" s="107"/>
      <c r="BX138" s="107"/>
      <c r="BY138" s="107"/>
      <c r="BZ138" s="107"/>
      <c r="CA138" s="107"/>
      <c r="CB138" s="107"/>
      <c r="CC138" s="107"/>
      <c r="CD138" s="107"/>
      <c r="CE138" s="107"/>
      <c r="CF138" s="107"/>
      <c r="CG138" s="107"/>
      <c r="CH138" s="107"/>
      <c r="CI138" s="107"/>
    </row>
    <row r="139" customFormat="false" ht="12.75" hidden="false" customHeight="false" outlineLevel="0" collapsed="false">
      <c r="A139" s="95" t="s">
        <v>42</v>
      </c>
      <c r="B139" s="96"/>
      <c r="C139" s="97" t="s">
        <v>54</v>
      </c>
      <c r="D139" s="98" t="n">
        <v>4</v>
      </c>
      <c r="E139" s="99" t="s">
        <v>44</v>
      </c>
      <c r="F139" s="100" t="n">
        <f aca="false">H139+I139+J139+K139+M139+L139+N139+O139+P139+Q139+R139+S139+T139+U139+V139+W139+X139+Y139+Z139+AA139+AB139+AC139+AD139+AE139+AF139+AG139+AH139+AI139+AJ139+AK139+AL139+AM139+AN139+AO139+AP139+AQ139+AR139+AS139+AT139+AU139+AV139+AW139+AX139+AY139+AZ139+BA139+BB139+BC139+BD139+BE139+BF139+BG139+BH139+BI139+BJ139+BK139+BL139+BM139+BN139+BO139+BP139+BQ139+BR139</f>
        <v>7.75</v>
      </c>
      <c r="G139" s="105"/>
      <c r="H139" s="106"/>
      <c r="I139" s="107"/>
      <c r="J139" s="107"/>
      <c r="K139" s="107"/>
      <c r="L139" s="107"/>
      <c r="M139" s="107"/>
      <c r="N139" s="107"/>
      <c r="O139" s="107"/>
      <c r="P139" s="107"/>
      <c r="Q139" s="107"/>
      <c r="R139" s="107"/>
      <c r="S139" s="107"/>
      <c r="T139" s="107"/>
      <c r="U139" s="107"/>
      <c r="V139" s="107"/>
      <c r="W139" s="107"/>
      <c r="X139" s="107"/>
      <c r="Y139" s="107"/>
      <c r="Z139" s="107"/>
      <c r="AA139" s="107"/>
      <c r="AB139" s="107"/>
      <c r="AC139" s="107"/>
      <c r="AD139" s="107"/>
      <c r="AE139" s="107" t="n">
        <v>7.75</v>
      </c>
      <c r="AF139" s="107"/>
      <c r="AG139" s="107"/>
      <c r="AH139" s="107"/>
      <c r="AI139" s="107"/>
      <c r="AJ139" s="107"/>
      <c r="AK139" s="107"/>
      <c r="AL139" s="107"/>
      <c r="AM139" s="107"/>
      <c r="AN139" s="107"/>
      <c r="AO139" s="107"/>
      <c r="AP139" s="107"/>
      <c r="AQ139" s="107"/>
      <c r="AR139" s="107"/>
      <c r="AS139" s="107"/>
      <c r="AT139" s="107"/>
      <c r="AU139" s="107"/>
      <c r="AV139" s="107"/>
      <c r="AW139" s="107"/>
      <c r="AX139" s="107"/>
      <c r="AY139" s="107"/>
      <c r="AZ139" s="107"/>
      <c r="BA139" s="107"/>
      <c r="BB139" s="107"/>
      <c r="BC139" s="107"/>
      <c r="BD139" s="107"/>
      <c r="BE139" s="107"/>
      <c r="BF139" s="107"/>
      <c r="BG139" s="107"/>
      <c r="BH139" s="107"/>
      <c r="BI139" s="107"/>
      <c r="BJ139" s="107"/>
      <c r="BK139" s="107"/>
      <c r="BL139" s="108"/>
      <c r="BM139" s="107"/>
      <c r="BN139" s="107"/>
      <c r="BO139" s="107"/>
      <c r="BP139" s="107"/>
      <c r="BQ139" s="107"/>
      <c r="BR139" s="107"/>
      <c r="BS139" s="107"/>
      <c r="BT139" s="107"/>
      <c r="BU139" s="107"/>
      <c r="BV139" s="107"/>
      <c r="BW139" s="107"/>
      <c r="BX139" s="107"/>
      <c r="BY139" s="107"/>
      <c r="BZ139" s="107"/>
      <c r="CA139" s="107"/>
      <c r="CB139" s="107"/>
      <c r="CC139" s="107"/>
      <c r="CD139" s="107"/>
      <c r="CE139" s="107"/>
      <c r="CF139" s="107"/>
      <c r="CG139" s="107"/>
      <c r="CH139" s="107"/>
      <c r="CI139" s="107"/>
    </row>
    <row r="140" customFormat="false" ht="12.75" hidden="false" customHeight="false" outlineLevel="0" collapsed="false">
      <c r="A140" s="95" t="s">
        <v>42</v>
      </c>
      <c r="B140" s="96"/>
      <c r="C140" s="97" t="s">
        <v>54</v>
      </c>
      <c r="D140" s="98" t="n">
        <v>5</v>
      </c>
      <c r="E140" s="99" t="s">
        <v>44</v>
      </c>
      <c r="F140" s="100" t="n">
        <f aca="false">H140+I140+J140+K140+M140+L140+N140+O140+P140+Q140+R140+S140+T140+U140+V140+W140+X140+Y140+Z140+AA140+AB140+AC140+AD140+AE140+AF140+AG140+AH140+AI140+AJ140+AK140+AL140+AM140+AN140+AO140+AP140+AQ140+AR140+AS140+AT140+AU140+AV140+AW140+AX140+AY140+AZ140+BA140+BB140+BC140+BD140+BE140+BF140+BG140+BH140+BI140+BJ140+BK140+BL140+BM140+BN140+BO140+BP140+BQ140+BR140</f>
        <v>7</v>
      </c>
      <c r="G140" s="105"/>
      <c r="H140" s="106"/>
      <c r="I140" s="107"/>
      <c r="J140" s="107"/>
      <c r="K140" s="107"/>
      <c r="L140" s="107"/>
      <c r="M140" s="107"/>
      <c r="N140" s="107"/>
      <c r="O140" s="107"/>
      <c r="P140" s="107"/>
      <c r="Q140" s="107"/>
      <c r="R140" s="107"/>
      <c r="S140" s="107"/>
      <c r="T140" s="107"/>
      <c r="U140" s="107"/>
      <c r="V140" s="107"/>
      <c r="W140" s="107"/>
      <c r="X140" s="107"/>
      <c r="Y140" s="107"/>
      <c r="Z140" s="107"/>
      <c r="AA140" s="107"/>
      <c r="AB140" s="107"/>
      <c r="AC140" s="107"/>
      <c r="AD140" s="107"/>
      <c r="AE140" s="107" t="n">
        <v>1</v>
      </c>
      <c r="AF140" s="107" t="n">
        <v>6</v>
      </c>
      <c r="AG140" s="107"/>
      <c r="AH140" s="107"/>
      <c r="AI140" s="107"/>
      <c r="AJ140" s="107"/>
      <c r="AK140" s="107"/>
      <c r="AL140" s="107"/>
      <c r="AM140" s="107"/>
      <c r="AN140" s="107"/>
      <c r="AO140" s="107"/>
      <c r="AP140" s="107"/>
      <c r="AQ140" s="107"/>
      <c r="AR140" s="107"/>
      <c r="AS140" s="107"/>
      <c r="AT140" s="107"/>
      <c r="AU140" s="107"/>
      <c r="AV140" s="107"/>
      <c r="AW140" s="107"/>
      <c r="AX140" s="107"/>
      <c r="AY140" s="107"/>
      <c r="AZ140" s="107"/>
      <c r="BA140" s="107"/>
      <c r="BB140" s="107"/>
      <c r="BC140" s="107"/>
      <c r="BD140" s="107"/>
      <c r="BE140" s="107"/>
      <c r="BF140" s="107"/>
      <c r="BG140" s="107"/>
      <c r="BH140" s="107"/>
      <c r="BI140" s="107"/>
      <c r="BJ140" s="107"/>
      <c r="BK140" s="107"/>
      <c r="BL140" s="108"/>
      <c r="BM140" s="107"/>
      <c r="BN140" s="107"/>
      <c r="BO140" s="107"/>
      <c r="BP140" s="107"/>
      <c r="BQ140" s="107"/>
      <c r="BR140" s="107"/>
      <c r="BS140" s="107"/>
      <c r="BT140" s="107"/>
      <c r="BU140" s="107"/>
      <c r="BV140" s="107"/>
      <c r="BW140" s="107"/>
      <c r="BX140" s="107"/>
      <c r="BY140" s="107"/>
      <c r="BZ140" s="107"/>
      <c r="CA140" s="107"/>
      <c r="CB140" s="107"/>
      <c r="CC140" s="107"/>
      <c r="CD140" s="107"/>
      <c r="CE140" s="107"/>
      <c r="CF140" s="107"/>
      <c r="CG140" s="107"/>
      <c r="CH140" s="107"/>
      <c r="CI140" s="107"/>
    </row>
    <row r="141" customFormat="false" ht="12.75" hidden="false" customHeight="false" outlineLevel="0" collapsed="false">
      <c r="A141" s="95" t="s">
        <v>42</v>
      </c>
      <c r="B141" s="96"/>
      <c r="C141" s="97" t="s">
        <v>54</v>
      </c>
      <c r="D141" s="98" t="n">
        <v>6</v>
      </c>
      <c r="E141" s="99" t="s">
        <v>44</v>
      </c>
      <c r="F141" s="100" t="n">
        <f aca="false">H141+I141+J141+K141+M141+L141+N141+O141+P141+Q141+R141+S141+T141+U141+V141+W141+X141+Y141+Z141+AA141+AB141+AC141+AD141+AE141+AF141+AG141+AH141+AI141+AJ141+AK141+AL141+AM141+AN141+AO141+AP141+AQ141+AR141+AS141+AT141+AU141+AV141+AW141+AX141+AY141+AZ141+BA141+BB141+BC141+BD141+BE141+BF141+BG141+BH141+BI141+BJ141+BK141+BL141+BM141+BN141+BO141+BP141+BQ141+BR141</f>
        <v>0</v>
      </c>
      <c r="G141" s="101"/>
      <c r="H141" s="102"/>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4"/>
      <c r="BM141" s="103"/>
      <c r="BN141" s="103"/>
      <c r="BO141" s="103"/>
      <c r="BP141" s="103"/>
      <c r="BQ141" s="103"/>
      <c r="BR141" s="103"/>
      <c r="BS141" s="103"/>
      <c r="BT141" s="103"/>
      <c r="BU141" s="103"/>
      <c r="BV141" s="103"/>
      <c r="BW141" s="103"/>
      <c r="BX141" s="103"/>
      <c r="BY141" s="103"/>
      <c r="BZ141" s="103"/>
      <c r="CA141" s="103"/>
      <c r="CB141" s="103"/>
      <c r="CC141" s="103"/>
      <c r="CD141" s="103"/>
      <c r="CE141" s="103"/>
      <c r="CF141" s="103"/>
      <c r="CG141" s="103"/>
      <c r="CH141" s="103"/>
      <c r="CI141" s="103"/>
    </row>
    <row r="142" customFormat="false" ht="12.75" hidden="false" customHeight="false" outlineLevel="0" collapsed="false">
      <c r="A142" s="95" t="s">
        <v>42</v>
      </c>
      <c r="B142" s="96"/>
      <c r="C142" s="97" t="s">
        <v>54</v>
      </c>
      <c r="D142" s="98" t="n">
        <v>7</v>
      </c>
      <c r="E142" s="99" t="s">
        <v>44</v>
      </c>
      <c r="F142" s="100" t="n">
        <f aca="false">H142+I142+J142+K142+M142+L142+N142+O142+P142+Q142+R142+S142+T142+U142+V142+W142+X142+Y142+Z142+AA142+AB142+AC142+AD142+AE142+AF142+AG142+AH142+AI142+AJ142+AK142+AL142+AM142+AN142+AO142+AP142+AQ142+AR142+AS142+AT142+AU142+AV142+AW142+AX142+AY142+AZ142+BA142+BB142+BC142+BD142+BE142+BF142+BG142+BH142+BI142+BJ142+BK142+BL142+BM142+BN142+BO142+BP142+BQ142+BR142</f>
        <v>0</v>
      </c>
      <c r="G142" s="101" t="n">
        <f aca="false">SUM(F136:F141)</f>
        <v>22.5</v>
      </c>
      <c r="H142" s="102"/>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c r="BG142" s="103"/>
      <c r="BH142" s="103"/>
      <c r="BI142" s="103"/>
      <c r="BJ142" s="103"/>
      <c r="BK142" s="103"/>
      <c r="BL142" s="104"/>
      <c r="BM142" s="103"/>
      <c r="BN142" s="103"/>
      <c r="BO142" s="103"/>
      <c r="BP142" s="103"/>
      <c r="BQ142" s="103"/>
      <c r="BR142" s="103"/>
      <c r="BS142" s="103"/>
      <c r="BT142" s="103"/>
      <c r="BU142" s="103"/>
      <c r="BV142" s="103"/>
      <c r="BW142" s="103"/>
      <c r="BX142" s="103"/>
      <c r="BY142" s="103"/>
      <c r="BZ142" s="103"/>
      <c r="CA142" s="103"/>
      <c r="CB142" s="103"/>
      <c r="CC142" s="103"/>
      <c r="CD142" s="103"/>
      <c r="CE142" s="103"/>
      <c r="CF142" s="103"/>
      <c r="CG142" s="103"/>
      <c r="CH142" s="103"/>
      <c r="CI142" s="103"/>
    </row>
    <row r="143" customFormat="false" ht="12.75" hidden="false" customHeight="false" outlineLevel="0" collapsed="false">
      <c r="A143" s="95" t="s">
        <v>42</v>
      </c>
      <c r="B143" s="96"/>
      <c r="C143" s="97" t="s">
        <v>54</v>
      </c>
      <c r="D143" s="98" t="n">
        <v>8</v>
      </c>
      <c r="E143" s="99" t="s">
        <v>45</v>
      </c>
      <c r="F143" s="100" t="n">
        <f aca="false">H143+I143+J143+K143+M143+L143+N143+O143+P143+Q143+R143+S143+T143+U143+V143+W143+X143+Y143+Z143+AA143+AB143+AC143+AD143+AE143+AF143+AG143+AH143+AI143+AJ143+AK143+AL143+AM143+AN143+AO143+AP143+AQ143+AR143+AS143+AT143+AU143+AV143+AW143+AX143+AY143+AZ143+BA143+BB143+BC143+BD143+BE143+BF143+BG143+BH143+BI143+BJ143+BK143+BL143+BM143+BN143+BO143+BP143+BQ143+BR143</f>
        <v>0</v>
      </c>
      <c r="G143" s="105"/>
      <c r="H143" s="106"/>
      <c r="I143" s="107"/>
      <c r="J143" s="107"/>
      <c r="K143" s="107"/>
      <c r="L143" s="107"/>
      <c r="M143" s="107"/>
      <c r="N143" s="107"/>
      <c r="O143" s="107"/>
      <c r="P143" s="107"/>
      <c r="Q143" s="107"/>
      <c r="R143" s="107"/>
      <c r="S143" s="107"/>
      <c r="T143" s="107"/>
      <c r="U143" s="107"/>
      <c r="V143" s="107"/>
      <c r="W143" s="107"/>
      <c r="X143" s="107"/>
      <c r="Y143" s="107"/>
      <c r="Z143" s="107"/>
      <c r="AA143" s="107"/>
      <c r="AB143" s="107"/>
      <c r="AC143" s="107"/>
      <c r="AD143" s="107"/>
      <c r="AE143" s="107"/>
      <c r="AF143" s="107"/>
      <c r="AG143" s="107"/>
      <c r="AH143" s="107"/>
      <c r="AI143" s="107"/>
      <c r="AJ143" s="107"/>
      <c r="AK143" s="107"/>
      <c r="AL143" s="107"/>
      <c r="AM143" s="107"/>
      <c r="AN143" s="107"/>
      <c r="AO143" s="107"/>
      <c r="AP143" s="107"/>
      <c r="AQ143" s="107"/>
      <c r="AR143" s="107"/>
      <c r="AS143" s="107"/>
      <c r="AT143" s="107"/>
      <c r="AU143" s="107"/>
      <c r="AV143" s="107"/>
      <c r="AW143" s="107"/>
      <c r="AX143" s="107"/>
      <c r="AY143" s="107"/>
      <c r="AZ143" s="107"/>
      <c r="BA143" s="107"/>
      <c r="BB143" s="107"/>
      <c r="BC143" s="107"/>
      <c r="BD143" s="107"/>
      <c r="BE143" s="107"/>
      <c r="BF143" s="107"/>
      <c r="BG143" s="107"/>
      <c r="BH143" s="107"/>
      <c r="BI143" s="107"/>
      <c r="BJ143" s="107"/>
      <c r="BK143" s="107"/>
      <c r="BL143" s="108"/>
      <c r="BM143" s="107"/>
      <c r="BN143" s="107"/>
      <c r="BO143" s="107"/>
      <c r="BP143" s="107"/>
      <c r="BQ143" s="107"/>
      <c r="BR143" s="107"/>
      <c r="BS143" s="107"/>
      <c r="BT143" s="107"/>
      <c r="BU143" s="107"/>
      <c r="BV143" s="107"/>
      <c r="BW143" s="107"/>
      <c r="BX143" s="107"/>
      <c r="BY143" s="107"/>
      <c r="BZ143" s="107"/>
      <c r="CA143" s="107"/>
      <c r="CB143" s="107"/>
      <c r="CC143" s="107"/>
      <c r="CD143" s="107"/>
      <c r="CE143" s="107"/>
      <c r="CF143" s="107"/>
      <c r="CG143" s="107"/>
      <c r="CH143" s="107"/>
      <c r="CI143" s="107"/>
    </row>
    <row r="144" customFormat="false" ht="12.75" hidden="false" customHeight="false" outlineLevel="0" collapsed="false">
      <c r="A144" s="95" t="s">
        <v>42</v>
      </c>
      <c r="B144" s="96"/>
      <c r="C144" s="97" t="s">
        <v>54</v>
      </c>
      <c r="D144" s="98" t="n">
        <v>9</v>
      </c>
      <c r="E144" s="99" t="s">
        <v>45</v>
      </c>
      <c r="F144" s="100" t="n">
        <f aca="false">H144+I144+J144+K144+M144+L144+N144+O144+P144+Q144+R144+S144+T144+U144+V144+W144+X144+Y144+Z144+AA144+AB144+AC144+AD144+AE144+AF144+AG144+AH144+AI144+AJ144+AK144+AL144+AM144+AN144+AO144+AP144+AQ144+AR144+AS144+AT144+AU144+AV144+AW144+AX144+AY144+AZ144+BA144+BB144+BC144+BD144+BE144+BF144+BG144+BH144+BI144+BJ144+BK144+BL144+BM144+BN144+BO144+BP144+BQ144+BR144</f>
        <v>7.75</v>
      </c>
      <c r="G144" s="105"/>
      <c r="H144" s="106"/>
      <c r="I144" s="107"/>
      <c r="J144" s="107"/>
      <c r="K144" s="107"/>
      <c r="L144" s="107"/>
      <c r="M144" s="107"/>
      <c r="N144" s="107"/>
      <c r="O144" s="107"/>
      <c r="P144" s="107"/>
      <c r="Q144" s="107"/>
      <c r="R144" s="107"/>
      <c r="S144" s="107"/>
      <c r="T144" s="107"/>
      <c r="U144" s="107"/>
      <c r="V144" s="107"/>
      <c r="W144" s="107"/>
      <c r="X144" s="107"/>
      <c r="Y144" s="107"/>
      <c r="Z144" s="107"/>
      <c r="AA144" s="107"/>
      <c r="AB144" s="107"/>
      <c r="AC144" s="107"/>
      <c r="AD144" s="107"/>
      <c r="AE144" s="107"/>
      <c r="AF144" s="107" t="n">
        <v>6</v>
      </c>
      <c r="AG144" s="107"/>
      <c r="AH144" s="107"/>
      <c r="AI144" s="107"/>
      <c r="AJ144" s="107"/>
      <c r="AK144" s="107"/>
      <c r="AL144" s="107"/>
      <c r="AM144" s="107"/>
      <c r="AN144" s="107"/>
      <c r="AO144" s="107"/>
      <c r="AP144" s="107"/>
      <c r="AQ144" s="107"/>
      <c r="AR144" s="107"/>
      <c r="AS144" s="107"/>
      <c r="AT144" s="107"/>
      <c r="AU144" s="107"/>
      <c r="AV144" s="107"/>
      <c r="AW144" s="107"/>
      <c r="AX144" s="107"/>
      <c r="AY144" s="107" t="n">
        <v>1.75</v>
      </c>
      <c r="AZ144" s="107"/>
      <c r="BA144" s="107"/>
      <c r="BB144" s="107"/>
      <c r="BC144" s="107"/>
      <c r="BD144" s="107"/>
      <c r="BE144" s="107"/>
      <c r="BF144" s="107"/>
      <c r="BG144" s="107"/>
      <c r="BH144" s="107"/>
      <c r="BI144" s="107"/>
      <c r="BJ144" s="107"/>
      <c r="BK144" s="107"/>
      <c r="BL144" s="108"/>
      <c r="BM144" s="107"/>
      <c r="BN144" s="107"/>
      <c r="BO144" s="107"/>
      <c r="BP144" s="107"/>
      <c r="BQ144" s="107"/>
      <c r="BR144" s="107"/>
      <c r="BS144" s="107"/>
      <c r="BT144" s="107"/>
      <c r="BU144" s="107"/>
      <c r="BV144" s="107"/>
      <c r="BW144" s="107"/>
      <c r="BX144" s="107"/>
      <c r="BY144" s="107"/>
      <c r="BZ144" s="107"/>
      <c r="CA144" s="107"/>
      <c r="CB144" s="107"/>
      <c r="CC144" s="107"/>
      <c r="CD144" s="107"/>
      <c r="CE144" s="107"/>
      <c r="CF144" s="107"/>
      <c r="CG144" s="107"/>
      <c r="CH144" s="107"/>
      <c r="CI144" s="107"/>
    </row>
    <row r="145" customFormat="false" ht="12.75" hidden="false" customHeight="false" outlineLevel="0" collapsed="false">
      <c r="A145" s="95" t="s">
        <v>42</v>
      </c>
      <c r="B145" s="96"/>
      <c r="C145" s="97" t="s">
        <v>54</v>
      </c>
      <c r="D145" s="98" t="n">
        <v>10</v>
      </c>
      <c r="E145" s="99" t="s">
        <v>45</v>
      </c>
      <c r="F145" s="100" t="n">
        <f aca="false">H145+I145+J145+K145+M145+L145+N145+O145+P145+Q145+R145+S145+T145+U145+V145+W145+X145+Y145+Z145+AA145+AB145+AC145+AD145+AE145+AF145+AG145+AH145+AI145+AJ145+AK145+AL145+AM145+AN145+AO145+AP145+AQ145+AR145+AS145+AT145+AU145+AV145+AW145+AX145+AY145+AZ145+BA145+BB145+BC145+BD145+BE145+BF145+BG145+BH145+BI145+BJ145+BK145+BL145+BM145+BN145+BO145+BP145+BQ145+BR145</f>
        <v>7.75</v>
      </c>
      <c r="G145" s="105"/>
      <c r="H145" s="106"/>
      <c r="I145" s="107"/>
      <c r="J145" s="107"/>
      <c r="K145" s="107"/>
      <c r="L145" s="107"/>
      <c r="M145" s="107"/>
      <c r="N145" s="107"/>
      <c r="O145" s="107"/>
      <c r="P145" s="107"/>
      <c r="Q145" s="107"/>
      <c r="R145" s="107"/>
      <c r="S145" s="107"/>
      <c r="T145" s="107"/>
      <c r="U145" s="107"/>
      <c r="V145" s="107"/>
      <c r="W145" s="107"/>
      <c r="X145" s="107"/>
      <c r="Y145" s="107"/>
      <c r="Z145" s="107"/>
      <c r="AA145" s="107"/>
      <c r="AB145" s="107"/>
      <c r="AC145" s="107"/>
      <c r="AD145" s="107"/>
      <c r="AE145" s="107"/>
      <c r="AF145" s="107"/>
      <c r="AG145" s="107"/>
      <c r="AH145" s="107"/>
      <c r="AI145" s="107"/>
      <c r="AJ145" s="107"/>
      <c r="AK145" s="107"/>
      <c r="AL145" s="107"/>
      <c r="AM145" s="107"/>
      <c r="AN145" s="107"/>
      <c r="AO145" s="107"/>
      <c r="AP145" s="107"/>
      <c r="AQ145" s="107"/>
      <c r="AR145" s="107"/>
      <c r="AS145" s="107"/>
      <c r="AT145" s="107"/>
      <c r="AU145" s="107"/>
      <c r="AV145" s="107"/>
      <c r="AW145" s="107"/>
      <c r="AX145" s="107"/>
      <c r="AY145" s="107" t="n">
        <v>7.75</v>
      </c>
      <c r="AZ145" s="107"/>
      <c r="BA145" s="107"/>
      <c r="BB145" s="107"/>
      <c r="BC145" s="107"/>
      <c r="BD145" s="107"/>
      <c r="BE145" s="107"/>
      <c r="BF145" s="107"/>
      <c r="BG145" s="107"/>
      <c r="BH145" s="107"/>
      <c r="BI145" s="107"/>
      <c r="BJ145" s="107"/>
      <c r="BK145" s="107"/>
      <c r="BL145" s="108"/>
      <c r="BM145" s="107"/>
      <c r="BN145" s="107"/>
      <c r="BO145" s="107"/>
      <c r="BP145" s="107"/>
      <c r="BQ145" s="107"/>
      <c r="BR145" s="107"/>
      <c r="BS145" s="107"/>
      <c r="BT145" s="107"/>
      <c r="BU145" s="107"/>
      <c r="BV145" s="107"/>
      <c r="BW145" s="107"/>
      <c r="BX145" s="107"/>
      <c r="BY145" s="107"/>
      <c r="BZ145" s="107"/>
      <c r="CA145" s="107"/>
      <c r="CB145" s="107"/>
      <c r="CC145" s="107"/>
      <c r="CD145" s="107"/>
      <c r="CE145" s="107"/>
      <c r="CF145" s="107"/>
      <c r="CG145" s="107"/>
      <c r="CH145" s="107"/>
      <c r="CI145" s="107"/>
    </row>
    <row r="146" customFormat="false" ht="12.75" hidden="false" customHeight="false" outlineLevel="0" collapsed="false">
      <c r="A146" s="95" t="s">
        <v>42</v>
      </c>
      <c r="B146" s="96"/>
      <c r="C146" s="97" t="s">
        <v>54</v>
      </c>
      <c r="D146" s="98" t="n">
        <v>11</v>
      </c>
      <c r="E146" s="99" t="s">
        <v>45</v>
      </c>
      <c r="F146" s="100" t="n">
        <f aca="false">H146+I146+J146+K146+M146+L146+N146+O146+P146+Q146+R146+S146+T146+U146+V146+W146+X146+Y146+Z146+AA146+AB146+AC146+AD146+AE146+AF146+AG146+AH146+AI146+AJ146+AK146+AL146+AM146+AN146+AO146+AP146+AQ146+AR146+AS146+AT146+AU146+AV146+AW146+AX146+AY146+AZ146+BA146+BB146+BC146+BD146+BE146+BF146+BG146+BH146+BI146+BJ146+BK146+BL146+BM146+BN146+BO146+BP146+BQ146+BR146</f>
        <v>8.25</v>
      </c>
      <c r="G146" s="105"/>
      <c r="H146" s="106"/>
      <c r="I146" s="107"/>
      <c r="J146" s="107"/>
      <c r="K146" s="107"/>
      <c r="L146" s="107"/>
      <c r="M146" s="107"/>
      <c r="N146" s="107"/>
      <c r="O146" s="107"/>
      <c r="P146" s="107"/>
      <c r="Q146" s="107"/>
      <c r="R146" s="107"/>
      <c r="S146" s="107"/>
      <c r="T146" s="107"/>
      <c r="U146" s="107"/>
      <c r="V146" s="107"/>
      <c r="W146" s="107"/>
      <c r="X146" s="107"/>
      <c r="Y146" s="107"/>
      <c r="Z146" s="107"/>
      <c r="AA146" s="107"/>
      <c r="AB146" s="107"/>
      <c r="AC146" s="107"/>
      <c r="AD146" s="107"/>
      <c r="AE146" s="107"/>
      <c r="AF146" s="107"/>
      <c r="AG146" s="107"/>
      <c r="AH146" s="107"/>
      <c r="AI146" s="107"/>
      <c r="AJ146" s="107"/>
      <c r="AK146" s="107"/>
      <c r="AL146" s="107"/>
      <c r="AM146" s="107"/>
      <c r="AN146" s="107"/>
      <c r="AO146" s="107"/>
      <c r="AP146" s="107"/>
      <c r="AQ146" s="107"/>
      <c r="AR146" s="107"/>
      <c r="AS146" s="107"/>
      <c r="AT146" s="107"/>
      <c r="AU146" s="107"/>
      <c r="AV146" s="107"/>
      <c r="AW146" s="107"/>
      <c r="AX146" s="107"/>
      <c r="AY146" s="107"/>
      <c r="AZ146" s="107" t="n">
        <v>8.25</v>
      </c>
      <c r="BA146" s="107"/>
      <c r="BB146" s="107"/>
      <c r="BC146" s="107"/>
      <c r="BD146" s="107"/>
      <c r="BE146" s="107"/>
      <c r="BF146" s="107"/>
      <c r="BG146" s="107"/>
      <c r="BH146" s="107"/>
      <c r="BI146" s="107"/>
      <c r="BJ146" s="107"/>
      <c r="BK146" s="107"/>
      <c r="BL146" s="108"/>
      <c r="BM146" s="107"/>
      <c r="BN146" s="107"/>
      <c r="BO146" s="107"/>
      <c r="BP146" s="107"/>
      <c r="BQ146" s="107"/>
      <c r="BR146" s="107"/>
      <c r="BS146" s="107"/>
      <c r="BT146" s="107"/>
      <c r="BU146" s="107"/>
      <c r="BV146" s="107"/>
      <c r="BW146" s="107"/>
      <c r="BX146" s="107"/>
      <c r="BY146" s="107"/>
      <c r="BZ146" s="107"/>
      <c r="CA146" s="107"/>
      <c r="CB146" s="107"/>
      <c r="CC146" s="107"/>
      <c r="CD146" s="107"/>
      <c r="CE146" s="107"/>
      <c r="CF146" s="107"/>
      <c r="CG146" s="107"/>
      <c r="CH146" s="107"/>
      <c r="CI146" s="107"/>
    </row>
    <row r="147" customFormat="false" ht="12.75" hidden="false" customHeight="false" outlineLevel="0" collapsed="false">
      <c r="A147" s="95" t="s">
        <v>42</v>
      </c>
      <c r="B147" s="96"/>
      <c r="C147" s="97" t="s">
        <v>54</v>
      </c>
      <c r="D147" s="98" t="n">
        <v>12</v>
      </c>
      <c r="E147" s="99" t="s">
        <v>45</v>
      </c>
      <c r="F147" s="100" t="n">
        <f aca="false">H147+I147+J147+K147+M147+L147+N147+O147+P147+Q147+R147+S147+T147+U147+V147+W147+X147+Y147+Z147+AA147+AB147+AC147+AD147+AE147+AF147+AG147+AH147+AI147+AJ147+AK147+AL147+AM147+AN147+AO147+AP147+AQ147+AR147+AS147+AT147+AU147+AV147+AW147+AX147+AY147+AZ147+BA147+BB147+BC147+BD147+BE147+BF147+BG147+BH147+BI147+BJ147+BK147+BL147+BM147+BN147+BO147+BP147+BQ147+BR147</f>
        <v>7.5</v>
      </c>
      <c r="G147" s="105"/>
      <c r="H147" s="106"/>
      <c r="I147" s="107"/>
      <c r="J147" s="107"/>
      <c r="K147" s="107"/>
      <c r="L147" s="107"/>
      <c r="M147" s="107"/>
      <c r="N147" s="107"/>
      <c r="O147" s="107"/>
      <c r="P147" s="107"/>
      <c r="Q147" s="107"/>
      <c r="R147" s="107"/>
      <c r="S147" s="107"/>
      <c r="T147" s="107"/>
      <c r="U147" s="107"/>
      <c r="V147" s="107"/>
      <c r="W147" s="107"/>
      <c r="X147" s="107"/>
      <c r="Y147" s="107"/>
      <c r="Z147" s="107"/>
      <c r="AA147" s="107"/>
      <c r="AB147" s="107"/>
      <c r="AC147" s="107"/>
      <c r="AD147" s="107"/>
      <c r="AE147" s="107"/>
      <c r="AF147" s="107"/>
      <c r="AG147" s="107"/>
      <c r="AH147" s="107"/>
      <c r="AI147" s="107"/>
      <c r="AJ147" s="107"/>
      <c r="AK147" s="107"/>
      <c r="AL147" s="107"/>
      <c r="AM147" s="107"/>
      <c r="AN147" s="107"/>
      <c r="AO147" s="107"/>
      <c r="AP147" s="107"/>
      <c r="AQ147" s="107"/>
      <c r="AR147" s="107"/>
      <c r="AS147" s="107"/>
      <c r="AT147" s="107"/>
      <c r="AU147" s="107"/>
      <c r="AV147" s="107"/>
      <c r="AW147" s="107"/>
      <c r="AX147" s="107"/>
      <c r="AY147" s="107" t="n">
        <v>2.5</v>
      </c>
      <c r="AZ147" s="107" t="n">
        <v>5</v>
      </c>
      <c r="BA147" s="107"/>
      <c r="BB147" s="107"/>
      <c r="BC147" s="107"/>
      <c r="BD147" s="107"/>
      <c r="BE147" s="107"/>
      <c r="BF147" s="107"/>
      <c r="BG147" s="107"/>
      <c r="BH147" s="107"/>
      <c r="BI147" s="107"/>
      <c r="BJ147" s="107"/>
      <c r="BK147" s="107"/>
      <c r="BL147" s="108"/>
      <c r="BM147" s="107"/>
      <c r="BN147" s="107"/>
      <c r="BO147" s="107"/>
      <c r="BP147" s="107"/>
      <c r="BQ147" s="107"/>
      <c r="BR147" s="107"/>
      <c r="BS147" s="107"/>
      <c r="BT147" s="107"/>
      <c r="BU147" s="107"/>
      <c r="BV147" s="107"/>
      <c r="BW147" s="107"/>
      <c r="BX147" s="107"/>
      <c r="BY147" s="107"/>
      <c r="BZ147" s="107"/>
      <c r="CA147" s="107"/>
      <c r="CB147" s="107"/>
      <c r="CC147" s="107"/>
      <c r="CD147" s="107"/>
      <c r="CE147" s="107"/>
      <c r="CF147" s="107"/>
      <c r="CG147" s="107"/>
      <c r="CH147" s="107"/>
      <c r="CI147" s="107"/>
    </row>
    <row r="148" customFormat="false" ht="12.75" hidden="false" customHeight="false" outlineLevel="0" collapsed="false">
      <c r="A148" s="95" t="s">
        <v>42</v>
      </c>
      <c r="B148" s="96"/>
      <c r="C148" s="97" t="s">
        <v>54</v>
      </c>
      <c r="D148" s="98" t="n">
        <v>13</v>
      </c>
      <c r="E148" s="99" t="s">
        <v>45</v>
      </c>
      <c r="F148" s="100" t="n">
        <f aca="false">H148+I148+J148+K148+M148+L148+N148+O148+P148+Q148+R148+S148+T148+U148+V148+W148+X148+Y148+Z148+AA148+AB148+AC148+AD148+AE148+AF148+AG148+AH148+AI148+AJ148+AK148+AL148+AM148+AN148+AO148+AP148+AQ148+AR148+AS148+AT148+AU148+AV148+AW148+AX148+AY148+AZ148+BA148+BB148+BC148+BD148+BE148+BF148+BG148+BH148+BI148+BJ148+BK148+BL148+BM148+BN148+BO148+BP148+BQ148+BR148</f>
        <v>4</v>
      </c>
      <c r="G148" s="101"/>
      <c r="H148" s="102"/>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t="n">
        <v>4</v>
      </c>
      <c r="AZ148" s="103"/>
      <c r="BA148" s="103"/>
      <c r="BB148" s="103"/>
      <c r="BC148" s="103"/>
      <c r="BD148" s="103"/>
      <c r="BE148" s="103"/>
      <c r="BF148" s="103"/>
      <c r="BG148" s="103"/>
      <c r="BH148" s="103"/>
      <c r="BI148" s="103"/>
      <c r="BJ148" s="103"/>
      <c r="BK148" s="103"/>
      <c r="BL148" s="104"/>
      <c r="BM148" s="103"/>
      <c r="BN148" s="103"/>
      <c r="BO148" s="103"/>
      <c r="BP148" s="103"/>
      <c r="BQ148" s="103"/>
      <c r="BR148" s="103"/>
      <c r="BS148" s="103"/>
      <c r="BT148" s="103"/>
      <c r="BU148" s="103"/>
      <c r="BV148" s="103"/>
      <c r="BW148" s="103"/>
      <c r="BX148" s="103"/>
      <c r="BY148" s="103"/>
      <c r="BZ148" s="103"/>
      <c r="CA148" s="103"/>
      <c r="CB148" s="103"/>
      <c r="CC148" s="103"/>
      <c r="CD148" s="103"/>
      <c r="CE148" s="103"/>
      <c r="CF148" s="103"/>
      <c r="CG148" s="103"/>
      <c r="CH148" s="103"/>
      <c r="CI148" s="103"/>
    </row>
    <row r="149" customFormat="false" ht="12.75" hidden="false" customHeight="false" outlineLevel="0" collapsed="false">
      <c r="A149" s="95" t="s">
        <v>42</v>
      </c>
      <c r="B149" s="96"/>
      <c r="C149" s="97" t="s">
        <v>54</v>
      </c>
      <c r="D149" s="98" t="n">
        <v>14</v>
      </c>
      <c r="E149" s="99" t="s">
        <v>45</v>
      </c>
      <c r="F149" s="100" t="n">
        <f aca="false">H149+I149+J149+K149+M149+L149+N149+O149+P149+Q149+R149+S149+T149+U149+V149+W149+X149+Y149+Z149+AA149+AB149+AC149+AD149+AE149+AF149+AG149+AH149+AI149+AJ149+AK149+AL149+AM149+AN149+AO149+AP149+AQ149+AR149+AS149+AT149+AU149+AV149+AW149+AX149+AY149+AZ149+BA149+BB149+BC149+BD149+BE149+BF149+BG149+BH149+BI149+BJ149+BK149+BL149+BM149+BN149+BO149+BP149+BQ149+BR149</f>
        <v>0</v>
      </c>
      <c r="G149" s="101" t="n">
        <f aca="false">SUM(F143:F148)</f>
        <v>35.25</v>
      </c>
      <c r="H149" s="102"/>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4"/>
      <c r="BM149" s="103"/>
      <c r="BN149" s="103"/>
      <c r="BO149" s="103"/>
      <c r="BP149" s="103"/>
      <c r="BQ149" s="103"/>
      <c r="BR149" s="103"/>
      <c r="BS149" s="103"/>
      <c r="BT149" s="103"/>
      <c r="BU149" s="103"/>
      <c r="BV149" s="103"/>
      <c r="BW149" s="103"/>
      <c r="BX149" s="103"/>
      <c r="BY149" s="103"/>
      <c r="BZ149" s="103"/>
      <c r="CA149" s="103"/>
      <c r="CB149" s="103"/>
      <c r="CC149" s="103"/>
      <c r="CD149" s="103"/>
      <c r="CE149" s="103"/>
      <c r="CF149" s="103"/>
      <c r="CG149" s="103"/>
      <c r="CH149" s="103"/>
      <c r="CI149" s="103"/>
    </row>
    <row r="150" customFormat="false" ht="12.75" hidden="false" customHeight="false" outlineLevel="0" collapsed="false">
      <c r="A150" s="95" t="s">
        <v>42</v>
      </c>
      <c r="B150" s="96"/>
      <c r="C150" s="97" t="s">
        <v>54</v>
      </c>
      <c r="D150" s="98" t="n">
        <v>15</v>
      </c>
      <c r="E150" s="99" t="s">
        <v>46</v>
      </c>
      <c r="F150" s="100" t="n">
        <f aca="false">H150+I150+J150+K150+M150+L150+N150+O150+P150+Q150+R150+S150+T150+U150+V150+W150+X150+Y150+Z150+AA150+AB150+AC150+AD150+AE150+AF150+AG150+AH150+AI150+AJ150+AK150+AL150+AM150+AN150+AO150+AP150+AQ150+AR150+AS150+AT150+AU150+AV150+AW150+AX150+AY150+AZ150+BA150+BB150+BC150+BD150+BE150+BF150+BG150+BH150+BI150+BJ150+BK150+BL150+BM150+BN150+BO150+BP150+BQ150+BR150</f>
        <v>8.25</v>
      </c>
      <c r="G150" s="105"/>
      <c r="H150" s="106"/>
      <c r="I150" s="107"/>
      <c r="J150" s="107"/>
      <c r="K150" s="107"/>
      <c r="L150" s="107"/>
      <c r="M150" s="107"/>
      <c r="N150" s="107"/>
      <c r="O150" s="107"/>
      <c r="P150" s="107"/>
      <c r="Q150" s="107"/>
      <c r="R150" s="107"/>
      <c r="S150" s="107"/>
      <c r="T150" s="107"/>
      <c r="U150" s="107"/>
      <c r="V150" s="107"/>
      <c r="W150" s="107"/>
      <c r="X150" s="107"/>
      <c r="Y150" s="107"/>
      <c r="Z150" s="107"/>
      <c r="AA150" s="107"/>
      <c r="AB150" s="107"/>
      <c r="AC150" s="107"/>
      <c r="AD150" s="107"/>
      <c r="AE150" s="107"/>
      <c r="AF150" s="107"/>
      <c r="AG150" s="107"/>
      <c r="AH150" s="107"/>
      <c r="AI150" s="107"/>
      <c r="AJ150" s="107"/>
      <c r="AK150" s="107"/>
      <c r="AL150" s="107"/>
      <c r="AM150" s="107"/>
      <c r="AN150" s="107"/>
      <c r="AO150" s="107"/>
      <c r="AP150" s="107"/>
      <c r="AQ150" s="107"/>
      <c r="AR150" s="107"/>
      <c r="AS150" s="107"/>
      <c r="AT150" s="107"/>
      <c r="AU150" s="107" t="n">
        <v>0.25</v>
      </c>
      <c r="AV150" s="107"/>
      <c r="AW150" s="107"/>
      <c r="AX150" s="107"/>
      <c r="AY150" s="107" t="n">
        <v>8</v>
      </c>
      <c r="AZ150" s="107"/>
      <c r="BA150" s="107"/>
      <c r="BB150" s="107"/>
      <c r="BC150" s="107"/>
      <c r="BD150" s="107"/>
      <c r="BE150" s="107"/>
      <c r="BF150" s="107"/>
      <c r="BG150" s="107"/>
      <c r="BH150" s="107"/>
      <c r="BI150" s="107"/>
      <c r="BJ150" s="107"/>
      <c r="BK150" s="107"/>
      <c r="BL150" s="108"/>
      <c r="BM150" s="107"/>
      <c r="BN150" s="107"/>
      <c r="BO150" s="107"/>
      <c r="BP150" s="107"/>
      <c r="BQ150" s="107"/>
      <c r="BR150" s="107"/>
      <c r="BS150" s="107"/>
      <c r="BT150" s="107"/>
      <c r="BU150" s="107"/>
      <c r="BV150" s="107"/>
      <c r="BW150" s="107"/>
      <c r="BX150" s="107"/>
      <c r="BY150" s="107"/>
      <c r="BZ150" s="107"/>
      <c r="CA150" s="107"/>
      <c r="CB150" s="107"/>
      <c r="CC150" s="107"/>
      <c r="CD150" s="107"/>
      <c r="CE150" s="107"/>
      <c r="CF150" s="107"/>
      <c r="CG150" s="107"/>
      <c r="CH150" s="107"/>
      <c r="CI150" s="107"/>
    </row>
    <row r="151" customFormat="false" ht="12.75" hidden="false" customHeight="false" outlineLevel="0" collapsed="false">
      <c r="A151" s="95" t="s">
        <v>42</v>
      </c>
      <c r="B151" s="96"/>
      <c r="C151" s="97" t="s">
        <v>54</v>
      </c>
      <c r="D151" s="98" t="n">
        <v>16</v>
      </c>
      <c r="E151" s="99" t="s">
        <v>46</v>
      </c>
      <c r="F151" s="100" t="n">
        <f aca="false">H151+I151+J151+K151+M151+L151+N151+O151+P151+Q151+R151+S151+T151+U151+V151+W151+X151+Y151+Z151+AA151+AB151+AC151+AD151+AE151+AF151+AG151+AH151+AI151+AJ151+AK151+AL151+AM151+AN151+AO151+AP151+AQ151+AR151+AS151+AT151+AU151+AV151+AW151+AX151+AY151+AZ151+BA151+BB151+BC151+BD151+BE151+BF151+BG151+BH151+BI151+BJ151+BK151+BL151+BM151+BN151+BO151+BP151+BQ151+BR151</f>
        <v>7.75</v>
      </c>
      <c r="G151" s="105"/>
      <c r="H151" s="106"/>
      <c r="I151" s="107"/>
      <c r="J151" s="107"/>
      <c r="K151" s="107"/>
      <c r="L151" s="107"/>
      <c r="M151" s="107"/>
      <c r="N151" s="107"/>
      <c r="O151" s="107"/>
      <c r="P151" s="107"/>
      <c r="Q151" s="107"/>
      <c r="R151" s="107"/>
      <c r="S151" s="107"/>
      <c r="T151" s="107"/>
      <c r="U151" s="107"/>
      <c r="V151" s="107"/>
      <c r="W151" s="107"/>
      <c r="X151" s="107"/>
      <c r="Y151" s="107"/>
      <c r="Z151" s="107"/>
      <c r="AA151" s="107"/>
      <c r="AB151" s="107"/>
      <c r="AC151" s="107"/>
      <c r="AD151" s="107"/>
      <c r="AE151" s="107"/>
      <c r="AF151" s="107"/>
      <c r="AG151" s="107"/>
      <c r="AH151" s="107"/>
      <c r="AI151" s="107"/>
      <c r="AJ151" s="107"/>
      <c r="AK151" s="107"/>
      <c r="AL151" s="107"/>
      <c r="AM151" s="107"/>
      <c r="AN151" s="107"/>
      <c r="AO151" s="107"/>
      <c r="AP151" s="107"/>
      <c r="AQ151" s="107"/>
      <c r="AR151" s="107"/>
      <c r="AS151" s="107"/>
      <c r="AT151" s="107"/>
      <c r="AU151" s="107" t="n">
        <v>7.75</v>
      </c>
      <c r="AV151" s="107"/>
      <c r="AW151" s="107"/>
      <c r="AX151" s="107"/>
      <c r="AY151" s="107"/>
      <c r="AZ151" s="107"/>
      <c r="BA151" s="107"/>
      <c r="BB151" s="107"/>
      <c r="BC151" s="107"/>
      <c r="BD151" s="107"/>
      <c r="BE151" s="107"/>
      <c r="BF151" s="107"/>
      <c r="BG151" s="107"/>
      <c r="BH151" s="107"/>
      <c r="BI151" s="107"/>
      <c r="BJ151" s="107"/>
      <c r="BK151" s="107"/>
      <c r="BL151" s="108"/>
      <c r="BM151" s="107"/>
      <c r="BN151" s="107"/>
      <c r="BO151" s="107"/>
      <c r="BP151" s="107"/>
      <c r="BQ151" s="107"/>
      <c r="BR151" s="107"/>
      <c r="BS151" s="107"/>
      <c r="BT151" s="107"/>
      <c r="BU151" s="107"/>
      <c r="BV151" s="107"/>
      <c r="BW151" s="107"/>
      <c r="BX151" s="107"/>
      <c r="BY151" s="107"/>
      <c r="BZ151" s="107"/>
      <c r="CA151" s="107"/>
      <c r="CB151" s="107"/>
      <c r="CC151" s="107"/>
      <c r="CD151" s="107"/>
      <c r="CE151" s="107"/>
      <c r="CF151" s="107"/>
      <c r="CG151" s="107"/>
      <c r="CH151" s="107"/>
      <c r="CI151" s="107"/>
    </row>
    <row r="152" customFormat="false" ht="12.75" hidden="false" customHeight="false" outlineLevel="0" collapsed="false">
      <c r="A152" s="95" t="s">
        <v>42</v>
      </c>
      <c r="B152" s="96"/>
      <c r="C152" s="97" t="s">
        <v>54</v>
      </c>
      <c r="D152" s="98" t="n">
        <v>17</v>
      </c>
      <c r="E152" s="99" t="s">
        <v>46</v>
      </c>
      <c r="F152" s="100" t="n">
        <f aca="false">H152+I152+J152+K152+M152+L152+N152+O152+P152+Q152+R152+S152+T152+U152+V152+W152+X152+Y152+Z152+AA152+AB152+AC152+AD152+AE152+AF152+AG152+AH152+AI152+AJ152+AK152+AL152+AM152+AN152+AO152+AP152+AQ152+AR152+AS152+AT152+AU152+AV152+AW152+AX152+AY152+AZ152+BA152+BB152+BC152+BD152+BE152+BF152+BG152+BH152+BI152+BJ152+BK152+BL152+BM152+BN152+BO152+BP152+BQ152+BR152</f>
        <v>7.75</v>
      </c>
      <c r="G152" s="105"/>
      <c r="H152" s="106"/>
      <c r="I152" s="107"/>
      <c r="J152" s="107"/>
      <c r="K152" s="107"/>
      <c r="L152" s="107"/>
      <c r="M152" s="107"/>
      <c r="N152" s="107"/>
      <c r="O152" s="107"/>
      <c r="P152" s="107"/>
      <c r="Q152" s="107"/>
      <c r="R152" s="107"/>
      <c r="S152" s="107"/>
      <c r="T152" s="107"/>
      <c r="U152" s="107"/>
      <c r="V152" s="107"/>
      <c r="W152" s="107"/>
      <c r="X152" s="107"/>
      <c r="Y152" s="107"/>
      <c r="Z152" s="107"/>
      <c r="AA152" s="107"/>
      <c r="AB152" s="107"/>
      <c r="AC152" s="107"/>
      <c r="AD152" s="107"/>
      <c r="AE152" s="107"/>
      <c r="AF152" s="107"/>
      <c r="AG152" s="107"/>
      <c r="AH152" s="107"/>
      <c r="AI152" s="107"/>
      <c r="AJ152" s="107"/>
      <c r="AK152" s="107"/>
      <c r="AL152" s="107"/>
      <c r="AM152" s="107"/>
      <c r="AN152" s="107"/>
      <c r="AO152" s="107"/>
      <c r="AP152" s="107"/>
      <c r="AQ152" s="107"/>
      <c r="AR152" s="107"/>
      <c r="AS152" s="107"/>
      <c r="AT152" s="107"/>
      <c r="AU152" s="107"/>
      <c r="AV152" s="107"/>
      <c r="AW152" s="107"/>
      <c r="AX152" s="107" t="n">
        <v>7.75</v>
      </c>
      <c r="AY152" s="107"/>
      <c r="AZ152" s="107"/>
      <c r="BA152" s="107"/>
      <c r="BB152" s="107"/>
      <c r="BC152" s="107"/>
      <c r="BD152" s="107"/>
      <c r="BE152" s="107"/>
      <c r="BF152" s="107"/>
      <c r="BG152" s="107"/>
      <c r="BH152" s="107"/>
      <c r="BI152" s="107"/>
      <c r="BJ152" s="107"/>
      <c r="BK152" s="107"/>
      <c r="BL152" s="108"/>
      <c r="BM152" s="107"/>
      <c r="BN152" s="107"/>
      <c r="BO152" s="107"/>
      <c r="BP152" s="107"/>
      <c r="BQ152" s="107"/>
      <c r="BR152" s="107"/>
      <c r="BS152" s="107"/>
      <c r="BT152" s="107"/>
      <c r="BU152" s="107"/>
      <c r="BV152" s="107"/>
      <c r="BW152" s="107"/>
      <c r="BX152" s="107"/>
      <c r="BY152" s="107"/>
      <c r="BZ152" s="107"/>
      <c r="CA152" s="107"/>
      <c r="CB152" s="107"/>
      <c r="CC152" s="107"/>
      <c r="CD152" s="107"/>
      <c r="CE152" s="107"/>
      <c r="CF152" s="107"/>
      <c r="CG152" s="107"/>
      <c r="CH152" s="107"/>
      <c r="CI152" s="107"/>
    </row>
    <row r="153" customFormat="false" ht="12.75" hidden="false" customHeight="false" outlineLevel="0" collapsed="false">
      <c r="A153" s="95" t="s">
        <v>42</v>
      </c>
      <c r="B153" s="96"/>
      <c r="C153" s="97" t="s">
        <v>54</v>
      </c>
      <c r="D153" s="98" t="n">
        <v>18</v>
      </c>
      <c r="E153" s="99" t="s">
        <v>46</v>
      </c>
      <c r="F153" s="100" t="n">
        <f aca="false">H153+I153+J153+K153+M153+L153+N153+O153+P153+Q153+R153+S153+T153+U153+V153+W153+X153+Y153+Z153+AA153+AB153+AC153+AD153+AE153+AF153+AG153+AH153+AI153+AJ153+AK153+AL153+AM153+AN153+AO153+AP153+AQ153+AR153+AS153+AT153+AU153+AV153+AW153+AX153+AY153+AZ153+BA153+BB153+BC153+BD153+BE153+BF153+BG153+BH153+BI153+BJ153+BK153+BL153+BM153+BN153+BO153+BP153+BQ153+BR153</f>
        <v>7.75</v>
      </c>
      <c r="G153" s="105"/>
      <c r="H153" s="106"/>
      <c r="I153" s="107"/>
      <c r="J153" s="107"/>
      <c r="K153" s="107"/>
      <c r="L153" s="107"/>
      <c r="M153" s="107"/>
      <c r="N153" s="107"/>
      <c r="O153" s="107"/>
      <c r="P153" s="107"/>
      <c r="Q153" s="107"/>
      <c r="R153" s="107"/>
      <c r="S153" s="107"/>
      <c r="T153" s="107"/>
      <c r="U153" s="107"/>
      <c r="V153" s="107"/>
      <c r="W153" s="107"/>
      <c r="X153" s="107"/>
      <c r="Y153" s="107"/>
      <c r="Z153" s="107"/>
      <c r="AA153" s="107"/>
      <c r="AB153" s="107"/>
      <c r="AC153" s="107"/>
      <c r="AD153" s="107"/>
      <c r="AE153" s="107"/>
      <c r="AF153" s="107"/>
      <c r="AG153" s="107"/>
      <c r="AH153" s="107"/>
      <c r="AI153" s="107"/>
      <c r="AJ153" s="107"/>
      <c r="AK153" s="107"/>
      <c r="AL153" s="107"/>
      <c r="AM153" s="107"/>
      <c r="AN153" s="107"/>
      <c r="AO153" s="107"/>
      <c r="AP153" s="107"/>
      <c r="AQ153" s="107"/>
      <c r="AR153" s="107"/>
      <c r="AS153" s="107"/>
      <c r="AT153" s="107"/>
      <c r="AU153" s="107"/>
      <c r="AV153" s="107"/>
      <c r="AW153" s="107"/>
      <c r="AX153" s="107" t="n">
        <v>7.75</v>
      </c>
      <c r="AY153" s="107"/>
      <c r="AZ153" s="107"/>
      <c r="BA153" s="107"/>
      <c r="BB153" s="107"/>
      <c r="BC153" s="107"/>
      <c r="BD153" s="107"/>
      <c r="BE153" s="107"/>
      <c r="BF153" s="107"/>
      <c r="BG153" s="107"/>
      <c r="BH153" s="107"/>
      <c r="BI153" s="107"/>
      <c r="BJ153" s="107"/>
      <c r="BK153" s="107"/>
      <c r="BL153" s="108"/>
      <c r="BM153" s="107"/>
      <c r="BN153" s="107"/>
      <c r="BO153" s="107"/>
      <c r="BP153" s="107"/>
      <c r="BQ153" s="107"/>
      <c r="BR153" s="107"/>
      <c r="BS153" s="107"/>
      <c r="BT153" s="107"/>
      <c r="BU153" s="107"/>
      <c r="BV153" s="107"/>
      <c r="BW153" s="107"/>
      <c r="BX153" s="107"/>
      <c r="BY153" s="107"/>
      <c r="BZ153" s="107"/>
      <c r="CA153" s="107"/>
      <c r="CB153" s="107"/>
      <c r="CC153" s="107"/>
      <c r="CD153" s="107"/>
      <c r="CE153" s="107"/>
      <c r="CF153" s="107"/>
      <c r="CG153" s="107"/>
      <c r="CH153" s="107"/>
      <c r="CI153" s="107"/>
    </row>
    <row r="154" customFormat="false" ht="12.75" hidden="false" customHeight="false" outlineLevel="0" collapsed="false">
      <c r="A154" s="95" t="s">
        <v>42</v>
      </c>
      <c r="B154" s="96"/>
      <c r="C154" s="97" t="s">
        <v>54</v>
      </c>
      <c r="D154" s="98" t="n">
        <v>19</v>
      </c>
      <c r="E154" s="99" t="s">
        <v>46</v>
      </c>
      <c r="F154" s="100" t="n">
        <f aca="false">H154+I154+J154+K154+M154+L154+N154+O154+P154+Q154+R154+S154+T154+U154+V154+W154+X154+Y154+Z154+AA154+AB154+AC154+AD154+AE154+AF154+AG154+AH154+AI154+AJ154+AK154+AL154+AM154+AN154+AO154+AP154+AQ154+AR154+AS154+AT154+AU154+AV154+AW154+AX154+AY154+AZ154+BA154+BB154+BC154+BD154+BE154+BF154+BG154+BH154+BI154+BJ154+BK154+BL154+BM154+BN154+BO154+BP154+BQ154+BR154</f>
        <v>8</v>
      </c>
      <c r="G154" s="105"/>
      <c r="H154" s="106"/>
      <c r="I154" s="107"/>
      <c r="J154" s="107"/>
      <c r="K154" s="107"/>
      <c r="L154" s="107"/>
      <c r="M154" s="107"/>
      <c r="N154" s="107"/>
      <c r="O154" s="107"/>
      <c r="P154" s="107"/>
      <c r="Q154" s="107"/>
      <c r="R154" s="107"/>
      <c r="S154" s="107"/>
      <c r="T154" s="107"/>
      <c r="U154" s="107"/>
      <c r="V154" s="107"/>
      <c r="W154" s="107"/>
      <c r="X154" s="107"/>
      <c r="Y154" s="107"/>
      <c r="Z154" s="107"/>
      <c r="AA154" s="107"/>
      <c r="AB154" s="107"/>
      <c r="AC154" s="107"/>
      <c r="AD154" s="107"/>
      <c r="AE154" s="107"/>
      <c r="AF154" s="107"/>
      <c r="AG154" s="107"/>
      <c r="AH154" s="107"/>
      <c r="AI154" s="107"/>
      <c r="AJ154" s="107"/>
      <c r="AK154" s="107"/>
      <c r="AL154" s="107"/>
      <c r="AM154" s="107"/>
      <c r="AN154" s="107"/>
      <c r="AO154" s="107"/>
      <c r="AP154" s="107"/>
      <c r="AQ154" s="107"/>
      <c r="AR154" s="107"/>
      <c r="AS154" s="107"/>
      <c r="AT154" s="107"/>
      <c r="AU154" s="107"/>
      <c r="AV154" s="107"/>
      <c r="AW154" s="107"/>
      <c r="AX154" s="107" t="n">
        <v>8</v>
      </c>
      <c r="AY154" s="107"/>
      <c r="AZ154" s="107"/>
      <c r="BA154" s="107"/>
      <c r="BB154" s="107"/>
      <c r="BC154" s="107"/>
      <c r="BD154" s="107"/>
      <c r="BE154" s="107"/>
      <c r="BF154" s="107"/>
      <c r="BG154" s="107"/>
      <c r="BH154" s="107"/>
      <c r="BI154" s="107"/>
      <c r="BJ154" s="107"/>
      <c r="BK154" s="107"/>
      <c r="BL154" s="108"/>
      <c r="BM154" s="107"/>
      <c r="BN154" s="107"/>
      <c r="BO154" s="107"/>
      <c r="BP154" s="107"/>
      <c r="BQ154" s="107"/>
      <c r="BR154" s="107"/>
      <c r="BS154" s="107"/>
      <c r="BT154" s="107"/>
      <c r="BU154" s="107"/>
      <c r="BV154" s="107"/>
      <c r="BW154" s="107"/>
      <c r="BX154" s="107"/>
      <c r="BY154" s="107"/>
      <c r="BZ154" s="107"/>
      <c r="CA154" s="107"/>
      <c r="CB154" s="107"/>
      <c r="CC154" s="107"/>
      <c r="CD154" s="107"/>
      <c r="CE154" s="107"/>
      <c r="CF154" s="107"/>
      <c r="CG154" s="107"/>
      <c r="CH154" s="107"/>
      <c r="CI154" s="107"/>
    </row>
    <row r="155" customFormat="false" ht="12.75" hidden="false" customHeight="false" outlineLevel="0" collapsed="false">
      <c r="A155" s="95" t="s">
        <v>42</v>
      </c>
      <c r="B155" s="96"/>
      <c r="C155" s="97" t="s">
        <v>54</v>
      </c>
      <c r="D155" s="98" t="n">
        <v>20</v>
      </c>
      <c r="E155" s="99" t="s">
        <v>46</v>
      </c>
      <c r="F155" s="100" t="n">
        <f aca="false">H155+I155+J155+K155+M155+L155+N155+O155+P155+Q155+R155+S155+T155+U155+V155+W155+X155+Y155+Z155+AA155+AB155+AC155+AD155+AE155+AF155+AG155+AH155+AI155+AJ155+AK155+AL155+AM155+AN155+AO155+AP155+AQ155+AR155+AS155+AT155+AU155+AV155+AW155+AX155+AY155+AZ155+BA155+BB155+BC155+BD155+BE155+BF155+BG155+BH155+BI155+BJ155+BK155+BL155+BM155+BN155+BO155+BP155+BQ155+BR155</f>
        <v>4</v>
      </c>
      <c r="G155" s="101"/>
      <c r="H155" s="102"/>
      <c r="I155" s="103"/>
      <c r="J155" s="103"/>
      <c r="K155" s="103"/>
      <c r="L155" s="103"/>
      <c r="M155" s="103"/>
      <c r="N155" s="103"/>
      <c r="O155" s="103"/>
      <c r="P155" s="103"/>
      <c r="Q155" s="103"/>
      <c r="R155" s="103"/>
      <c r="S155" s="103"/>
      <c r="T155" s="103"/>
      <c r="U155" s="103"/>
      <c r="V155" s="103"/>
      <c r="W155" s="103"/>
      <c r="X155" s="103"/>
      <c r="Y155" s="103"/>
      <c r="Z155" s="103"/>
      <c r="AA155" s="103"/>
      <c r="AB155" s="103"/>
      <c r="AC155" s="103"/>
      <c r="AD155" s="103"/>
      <c r="AE155" s="103"/>
      <c r="AF155" s="103"/>
      <c r="AG155" s="103"/>
      <c r="AH155" s="103"/>
      <c r="AI155" s="103"/>
      <c r="AJ155" s="103"/>
      <c r="AK155" s="103"/>
      <c r="AL155" s="103"/>
      <c r="AM155" s="103"/>
      <c r="AN155" s="103"/>
      <c r="AO155" s="103"/>
      <c r="AP155" s="103"/>
      <c r="AQ155" s="103"/>
      <c r="AR155" s="103"/>
      <c r="AS155" s="103"/>
      <c r="AT155" s="103"/>
      <c r="AU155" s="103"/>
      <c r="AV155" s="103"/>
      <c r="AW155" s="103"/>
      <c r="AX155" s="103" t="n">
        <v>4</v>
      </c>
      <c r="AY155" s="103"/>
      <c r="AZ155" s="103"/>
      <c r="BA155" s="103"/>
      <c r="BB155" s="103"/>
      <c r="BC155" s="103"/>
      <c r="BD155" s="103"/>
      <c r="BE155" s="103"/>
      <c r="BF155" s="103"/>
      <c r="BG155" s="103"/>
      <c r="BH155" s="103"/>
      <c r="BI155" s="103"/>
      <c r="BJ155" s="103"/>
      <c r="BK155" s="103"/>
      <c r="BL155" s="104"/>
      <c r="BM155" s="103"/>
      <c r="BN155" s="103"/>
      <c r="BO155" s="103"/>
      <c r="BP155" s="103"/>
      <c r="BQ155" s="103"/>
      <c r="BR155" s="103"/>
      <c r="BS155" s="103"/>
      <c r="BT155" s="103"/>
      <c r="BU155" s="103"/>
      <c r="BV155" s="103"/>
      <c r="BW155" s="103"/>
      <c r="BX155" s="103"/>
      <c r="BY155" s="103"/>
      <c r="BZ155" s="103"/>
      <c r="CA155" s="103"/>
      <c r="CB155" s="103"/>
      <c r="CC155" s="103"/>
      <c r="CD155" s="103"/>
      <c r="CE155" s="103"/>
      <c r="CF155" s="103"/>
      <c r="CG155" s="103"/>
      <c r="CH155" s="103"/>
      <c r="CI155" s="103"/>
    </row>
    <row r="156" customFormat="false" ht="12.75" hidden="false" customHeight="false" outlineLevel="0" collapsed="false">
      <c r="A156" s="95" t="s">
        <v>42</v>
      </c>
      <c r="B156" s="96"/>
      <c r="C156" s="97" t="s">
        <v>54</v>
      </c>
      <c r="D156" s="98" t="n">
        <v>21</v>
      </c>
      <c r="E156" s="99" t="s">
        <v>46</v>
      </c>
      <c r="F156" s="100" t="n">
        <f aca="false">H156+I156+J156+K156+M156+L156+N156+O156+P156+Q156+R156+S156+T156+U156+V156+W156+X156+Y156+Z156+AA156+AB156+AC156+AD156+AE156+AF156+AG156+AH156+AI156+AJ156+AK156+AL156+AM156+AN156+AO156+AP156+AQ156+AR156+AS156+AT156+AU156+AV156+AW156+AX156+AY156+AZ156+BA156+BB156+BC156+BD156+BE156+BF156+BG156+BH156+BI156+BJ156+BK156+BL156+BM156+BN156+BO156+BP156+BQ156+BR156</f>
        <v>0</v>
      </c>
      <c r="G156" s="101" t="n">
        <f aca="false">SUM(F150:F155)</f>
        <v>43.5</v>
      </c>
      <c r="H156" s="102"/>
      <c r="I156" s="103"/>
      <c r="J156" s="103"/>
      <c r="K156" s="103"/>
      <c r="L156" s="103"/>
      <c r="M156" s="103"/>
      <c r="N156" s="103"/>
      <c r="O156" s="103"/>
      <c r="P156" s="103"/>
      <c r="Q156" s="103"/>
      <c r="R156" s="103"/>
      <c r="S156" s="103"/>
      <c r="T156" s="103"/>
      <c r="U156" s="103"/>
      <c r="V156" s="103"/>
      <c r="W156" s="103"/>
      <c r="X156" s="103"/>
      <c r="Y156" s="103"/>
      <c r="Z156" s="103"/>
      <c r="AA156" s="103"/>
      <c r="AB156" s="103"/>
      <c r="AC156" s="103"/>
      <c r="AD156" s="103"/>
      <c r="AE156" s="103"/>
      <c r="AF156" s="103"/>
      <c r="AG156" s="103"/>
      <c r="AH156" s="103"/>
      <c r="AI156" s="103"/>
      <c r="AJ156" s="103"/>
      <c r="AK156" s="103"/>
      <c r="AL156" s="103"/>
      <c r="AM156" s="103"/>
      <c r="AN156" s="103"/>
      <c r="AO156" s="103"/>
      <c r="AP156" s="103"/>
      <c r="AQ156" s="103"/>
      <c r="AR156" s="103"/>
      <c r="AS156" s="103"/>
      <c r="AT156" s="103"/>
      <c r="AU156" s="103"/>
      <c r="AV156" s="103"/>
      <c r="AW156" s="103"/>
      <c r="AX156" s="103"/>
      <c r="AY156" s="103"/>
      <c r="AZ156" s="103"/>
      <c r="BA156" s="103"/>
      <c r="BB156" s="103"/>
      <c r="BC156" s="103"/>
      <c r="BD156" s="103"/>
      <c r="BE156" s="103"/>
      <c r="BF156" s="103"/>
      <c r="BG156" s="103"/>
      <c r="BH156" s="103"/>
      <c r="BI156" s="103"/>
      <c r="BJ156" s="103"/>
      <c r="BK156" s="103"/>
      <c r="BL156" s="104"/>
      <c r="BM156" s="103"/>
      <c r="BN156" s="103"/>
      <c r="BO156" s="103"/>
      <c r="BP156" s="103"/>
      <c r="BQ156" s="103"/>
      <c r="BR156" s="103"/>
      <c r="BS156" s="103"/>
      <c r="BT156" s="103"/>
      <c r="BU156" s="103"/>
      <c r="BV156" s="103"/>
      <c r="BW156" s="103"/>
      <c r="BX156" s="103"/>
      <c r="BY156" s="103"/>
      <c r="BZ156" s="103"/>
      <c r="CA156" s="103"/>
      <c r="CB156" s="103"/>
      <c r="CC156" s="103"/>
      <c r="CD156" s="103"/>
      <c r="CE156" s="103"/>
      <c r="CF156" s="103"/>
      <c r="CG156" s="103"/>
      <c r="CH156" s="103"/>
      <c r="CI156" s="103"/>
    </row>
    <row r="157" customFormat="false" ht="12.75" hidden="false" customHeight="false" outlineLevel="0" collapsed="false">
      <c r="A157" s="95" t="s">
        <v>42</v>
      </c>
      <c r="B157" s="96"/>
      <c r="C157" s="97" t="s">
        <v>54</v>
      </c>
      <c r="D157" s="98" t="n">
        <v>22</v>
      </c>
      <c r="E157" s="99" t="s">
        <v>47</v>
      </c>
      <c r="F157" s="100" t="n">
        <f aca="false">H157+I157+J157+K157+M157+L157+N157+O157+P157+Q157+R157+S157+T157+U157+V157+W157+X157+Y157+Z157+AA157+AB157+AC157+AD157+AE157+AF157+AG157+AH157+AI157+AJ157+AK157+AL157+AM157+AN157+AO157+AP157+AQ157+AR157+AS157+AT157+AU157+AV157+AW157+AX157+AY157+AZ157+BA157+BB157+BC157+BD157+BE157+BF157+BG157+BH157+BI157+BJ157+BK157+BL157+BM157+BN157+BO157+BP157+BQ157+BR157</f>
        <v>7.75</v>
      </c>
      <c r="G157" s="105"/>
      <c r="H157" s="106"/>
      <c r="I157" s="107"/>
      <c r="J157" s="107"/>
      <c r="K157" s="107"/>
      <c r="L157" s="107"/>
      <c r="M157" s="107"/>
      <c r="N157" s="107"/>
      <c r="O157" s="107"/>
      <c r="P157" s="107"/>
      <c r="Q157" s="107"/>
      <c r="R157" s="107"/>
      <c r="S157" s="107"/>
      <c r="T157" s="107"/>
      <c r="U157" s="107"/>
      <c r="V157" s="107"/>
      <c r="W157" s="107"/>
      <c r="X157" s="107"/>
      <c r="Y157" s="107"/>
      <c r="Z157" s="107"/>
      <c r="AA157" s="107"/>
      <c r="AB157" s="107"/>
      <c r="AC157" s="107"/>
      <c r="AD157" s="107"/>
      <c r="AE157" s="107"/>
      <c r="AF157" s="107"/>
      <c r="AG157" s="107"/>
      <c r="AH157" s="107"/>
      <c r="AI157" s="107"/>
      <c r="AJ157" s="107"/>
      <c r="AK157" s="107"/>
      <c r="AL157" s="107"/>
      <c r="AM157" s="107"/>
      <c r="AN157" s="107"/>
      <c r="AO157" s="107"/>
      <c r="AP157" s="107"/>
      <c r="AQ157" s="107"/>
      <c r="AR157" s="107"/>
      <c r="AS157" s="107"/>
      <c r="AT157" s="107"/>
      <c r="AU157" s="107"/>
      <c r="AV157" s="107"/>
      <c r="AW157" s="107"/>
      <c r="AX157" s="107"/>
      <c r="AY157" s="107"/>
      <c r="AZ157" s="107"/>
      <c r="BA157" s="107"/>
      <c r="BB157" s="107" t="n">
        <v>7.75</v>
      </c>
      <c r="BC157" s="107"/>
      <c r="BD157" s="107"/>
      <c r="BE157" s="107"/>
      <c r="BF157" s="107"/>
      <c r="BG157" s="107"/>
      <c r="BH157" s="107"/>
      <c r="BI157" s="107"/>
      <c r="BJ157" s="107"/>
      <c r="BK157" s="107"/>
      <c r="BL157" s="108"/>
      <c r="BM157" s="107"/>
      <c r="BN157" s="107"/>
      <c r="BO157" s="107"/>
      <c r="BP157" s="107"/>
      <c r="BQ157" s="107"/>
      <c r="BR157" s="107"/>
      <c r="BS157" s="107"/>
      <c r="BT157" s="107"/>
      <c r="BU157" s="107"/>
      <c r="BV157" s="107"/>
      <c r="BW157" s="107"/>
      <c r="BX157" s="107"/>
      <c r="BY157" s="107"/>
      <c r="BZ157" s="107"/>
      <c r="CA157" s="107"/>
      <c r="CB157" s="107"/>
      <c r="CC157" s="107"/>
      <c r="CD157" s="107"/>
      <c r="CE157" s="107"/>
      <c r="CF157" s="107"/>
      <c r="CG157" s="107"/>
      <c r="CH157" s="107"/>
      <c r="CI157" s="107"/>
    </row>
    <row r="158" customFormat="false" ht="12.75" hidden="false" customHeight="false" outlineLevel="0" collapsed="false">
      <c r="A158" s="95" t="s">
        <v>42</v>
      </c>
      <c r="B158" s="96"/>
      <c r="C158" s="97" t="s">
        <v>54</v>
      </c>
      <c r="D158" s="98" t="n">
        <v>23</v>
      </c>
      <c r="E158" s="99" t="s">
        <v>47</v>
      </c>
      <c r="F158" s="100" t="n">
        <f aca="false">H158+I158+J158+K158+M158+L158+N158+O158+P158+Q158+R158+S158+T158+U158+V158+W158+X158+Y158+Z158+AA158+AB158+AC158+AD158+AE158+AF158+AG158+AH158+AI158+AJ158+AK158+AL158+AM158+AN158+AO158+AP158+AQ158+AR158+AS158+AT158+AU158+AV158+AW158+AX158+AY158+AZ158+BA158+BB158+BC158+BD158+BE158+BF158+BG158+BH158+BI158+BJ158+BK158+BL158+BM158+BN158+BO158+BP158+BQ158+BR158</f>
        <v>7.75</v>
      </c>
      <c r="G158" s="105"/>
      <c r="H158" s="106"/>
      <c r="I158" s="107"/>
      <c r="J158" s="107"/>
      <c r="K158" s="107"/>
      <c r="L158" s="107"/>
      <c r="M158" s="107"/>
      <c r="N158" s="107"/>
      <c r="O158" s="107"/>
      <c r="P158" s="107"/>
      <c r="Q158" s="107"/>
      <c r="R158" s="107"/>
      <c r="S158" s="107"/>
      <c r="T158" s="107"/>
      <c r="U158" s="107"/>
      <c r="V158" s="107"/>
      <c r="W158" s="107"/>
      <c r="X158" s="107"/>
      <c r="Y158" s="107"/>
      <c r="Z158" s="107"/>
      <c r="AA158" s="107"/>
      <c r="AB158" s="107"/>
      <c r="AC158" s="107"/>
      <c r="AD158" s="107"/>
      <c r="AE158" s="107"/>
      <c r="AF158" s="107"/>
      <c r="AG158" s="107"/>
      <c r="AH158" s="107"/>
      <c r="AI158" s="107"/>
      <c r="AJ158" s="107"/>
      <c r="AK158" s="107"/>
      <c r="AL158" s="107"/>
      <c r="AM158" s="107"/>
      <c r="AN158" s="107"/>
      <c r="AO158" s="107"/>
      <c r="AP158" s="107"/>
      <c r="AQ158" s="107"/>
      <c r="AR158" s="107"/>
      <c r="AS158" s="107"/>
      <c r="AT158" s="107"/>
      <c r="AU158" s="107"/>
      <c r="AV158" s="107"/>
      <c r="AW158" s="107"/>
      <c r="AX158" s="107"/>
      <c r="AY158" s="107"/>
      <c r="AZ158" s="107"/>
      <c r="BA158" s="107"/>
      <c r="BB158" s="107" t="n">
        <v>6.5</v>
      </c>
      <c r="BC158" s="107"/>
      <c r="BD158" s="107"/>
      <c r="BE158" s="107"/>
      <c r="BF158" s="107"/>
      <c r="BG158" s="107"/>
      <c r="BH158" s="107"/>
      <c r="BI158" s="107"/>
      <c r="BJ158" s="107"/>
      <c r="BK158" s="107" t="n">
        <v>1.25</v>
      </c>
      <c r="BL158" s="108"/>
      <c r="BM158" s="107"/>
      <c r="BN158" s="107"/>
      <c r="BO158" s="107"/>
      <c r="BP158" s="107"/>
      <c r="BQ158" s="107"/>
      <c r="BR158" s="107"/>
      <c r="BS158" s="107"/>
      <c r="BT158" s="107"/>
      <c r="BU158" s="107"/>
      <c r="BV158" s="107"/>
      <c r="BW158" s="107"/>
      <c r="BX158" s="107"/>
      <c r="BY158" s="107"/>
      <c r="BZ158" s="107"/>
      <c r="CA158" s="107"/>
      <c r="CB158" s="107"/>
      <c r="CC158" s="107"/>
      <c r="CD158" s="107"/>
      <c r="CE158" s="107"/>
      <c r="CF158" s="107"/>
      <c r="CG158" s="107"/>
      <c r="CH158" s="107"/>
      <c r="CI158" s="107"/>
    </row>
    <row r="159" customFormat="false" ht="12.75" hidden="false" customHeight="false" outlineLevel="0" collapsed="false">
      <c r="A159" s="95" t="s">
        <v>42</v>
      </c>
      <c r="B159" s="96"/>
      <c r="C159" s="97" t="s">
        <v>54</v>
      </c>
      <c r="D159" s="98" t="n">
        <v>24</v>
      </c>
      <c r="E159" s="99" t="s">
        <v>47</v>
      </c>
      <c r="F159" s="100" t="n">
        <f aca="false">H159+I159+J159+K159+M159+L159+N159+O159+P159+Q159+R159+S159+T159+U159+V159+W159+X159+Y159+Z159+AA159+AB159+AC159+AD159+AE159+AF159+AG159+AH159+AI159+AJ159+AK159+AL159+AM159+AN159+AO159+AP159+AQ159+AR159+AS159+AT159+AU159+AV159+AW159+AX159+AY159+AZ159+BA159+BB159+BC159+BD159+BE159+BF159+BG159+BH159+BI159+BJ159+BK159+BL159+BM159+BN159+BO159+BP159+BQ159+BR159</f>
        <v>7.75</v>
      </c>
      <c r="G159" s="105"/>
      <c r="H159" s="106"/>
      <c r="I159" s="107"/>
      <c r="J159" s="107"/>
      <c r="K159" s="107"/>
      <c r="L159" s="107"/>
      <c r="M159" s="107"/>
      <c r="N159" s="107"/>
      <c r="O159" s="107"/>
      <c r="P159" s="107"/>
      <c r="Q159" s="107"/>
      <c r="R159" s="107"/>
      <c r="S159" s="107"/>
      <c r="T159" s="107"/>
      <c r="U159" s="107"/>
      <c r="V159" s="107"/>
      <c r="W159" s="107"/>
      <c r="X159" s="107"/>
      <c r="Y159" s="107"/>
      <c r="Z159" s="107"/>
      <c r="AA159" s="107"/>
      <c r="AB159" s="107"/>
      <c r="AC159" s="107"/>
      <c r="AD159" s="107"/>
      <c r="AE159" s="107"/>
      <c r="AF159" s="107"/>
      <c r="AG159" s="107"/>
      <c r="AH159" s="107"/>
      <c r="AI159" s="107"/>
      <c r="AJ159" s="107"/>
      <c r="AK159" s="107"/>
      <c r="AL159" s="107"/>
      <c r="AM159" s="107"/>
      <c r="AN159" s="107"/>
      <c r="AO159" s="107"/>
      <c r="AP159" s="107"/>
      <c r="AQ159" s="107"/>
      <c r="AR159" s="107"/>
      <c r="AS159" s="107"/>
      <c r="AT159" s="107"/>
      <c r="AU159" s="107"/>
      <c r="AV159" s="107"/>
      <c r="AW159" s="107"/>
      <c r="AX159" s="107"/>
      <c r="AY159" s="107"/>
      <c r="AZ159" s="107"/>
      <c r="BA159" s="107"/>
      <c r="BB159" s="107"/>
      <c r="BC159" s="107"/>
      <c r="BD159" s="107"/>
      <c r="BE159" s="107"/>
      <c r="BF159" s="107"/>
      <c r="BG159" s="107"/>
      <c r="BH159" s="107"/>
      <c r="BI159" s="107"/>
      <c r="BJ159" s="107"/>
      <c r="BK159" s="107"/>
      <c r="BL159" s="108" t="n">
        <v>7.75</v>
      </c>
      <c r="BM159" s="107"/>
      <c r="BN159" s="107"/>
      <c r="BO159" s="107"/>
      <c r="BP159" s="107"/>
      <c r="BQ159" s="107"/>
      <c r="BR159" s="107"/>
      <c r="BS159" s="107"/>
      <c r="BT159" s="107"/>
      <c r="BU159" s="107"/>
      <c r="BV159" s="107"/>
      <c r="BW159" s="107"/>
      <c r="BX159" s="107"/>
      <c r="BY159" s="107"/>
      <c r="BZ159" s="107"/>
      <c r="CA159" s="107"/>
      <c r="CB159" s="107"/>
      <c r="CC159" s="107"/>
      <c r="CD159" s="107"/>
      <c r="CE159" s="107"/>
      <c r="CF159" s="107"/>
      <c r="CG159" s="107"/>
      <c r="CH159" s="107"/>
      <c r="CI159" s="107"/>
    </row>
    <row r="160" customFormat="false" ht="12.75" hidden="false" customHeight="false" outlineLevel="0" collapsed="false">
      <c r="A160" s="95" t="s">
        <v>42</v>
      </c>
      <c r="B160" s="96"/>
      <c r="C160" s="97" t="s">
        <v>54</v>
      </c>
      <c r="D160" s="98" t="n">
        <v>25</v>
      </c>
      <c r="E160" s="99" t="s">
        <v>47</v>
      </c>
      <c r="F160" s="100" t="n">
        <f aca="false">H160+I160+J160+K160+M160+L160+N160+O160+P160+Q160+R160+S160+T160+U160+V160+W160+X160+Y160+Z160+AA160+AB160+AC160+AD160+AE160+AF160+AG160+AH160+AI160+AJ160+AK160+AL160+AM160+AN160+AO160+AP160+AQ160+AR160+AS160+AT160+AU160+AV160+AW160+AX160+AY160+AZ160+BA160+BB160+BC160+BD160+BE160+BF160+BG160+BH160+BI160+BJ160+BK160+BL160+BM160+BN160+BO160+BP160+BQ160+BR160</f>
        <v>7.75</v>
      </c>
      <c r="G160" s="105"/>
      <c r="H160" s="106"/>
      <c r="I160" s="107"/>
      <c r="J160" s="107"/>
      <c r="K160" s="107"/>
      <c r="L160" s="107"/>
      <c r="M160" s="107"/>
      <c r="N160" s="107"/>
      <c r="O160" s="107"/>
      <c r="P160" s="107"/>
      <c r="Q160" s="107"/>
      <c r="R160" s="107"/>
      <c r="S160" s="107"/>
      <c r="T160" s="107"/>
      <c r="U160" s="107"/>
      <c r="V160" s="107"/>
      <c r="W160" s="107"/>
      <c r="X160" s="107"/>
      <c r="Y160" s="107"/>
      <c r="Z160" s="107"/>
      <c r="AA160" s="107"/>
      <c r="AB160" s="107"/>
      <c r="AC160" s="107"/>
      <c r="AD160" s="107"/>
      <c r="AE160" s="107"/>
      <c r="AF160" s="107"/>
      <c r="AG160" s="107"/>
      <c r="AH160" s="107"/>
      <c r="AI160" s="107"/>
      <c r="AJ160" s="107"/>
      <c r="AK160" s="107"/>
      <c r="AL160" s="107"/>
      <c r="AM160" s="107"/>
      <c r="AN160" s="107"/>
      <c r="AO160" s="107"/>
      <c r="AP160" s="107"/>
      <c r="AQ160" s="107"/>
      <c r="AR160" s="107"/>
      <c r="AS160" s="107"/>
      <c r="AT160" s="107"/>
      <c r="AU160" s="107"/>
      <c r="AV160" s="107"/>
      <c r="AW160" s="107"/>
      <c r="AX160" s="107"/>
      <c r="AY160" s="107"/>
      <c r="AZ160" s="107"/>
      <c r="BA160" s="107"/>
      <c r="BB160" s="107"/>
      <c r="BC160" s="107"/>
      <c r="BD160" s="107"/>
      <c r="BE160" s="107"/>
      <c r="BF160" s="107"/>
      <c r="BG160" s="107"/>
      <c r="BH160" s="107" t="n">
        <v>2.25</v>
      </c>
      <c r="BI160" s="107" t="n">
        <v>5.5</v>
      </c>
      <c r="BJ160" s="107"/>
      <c r="BK160" s="107"/>
      <c r="BL160" s="108"/>
      <c r="BM160" s="107"/>
      <c r="BN160" s="107"/>
      <c r="BO160" s="107"/>
      <c r="BP160" s="107"/>
      <c r="BQ160" s="107"/>
      <c r="BR160" s="107"/>
      <c r="BS160" s="107"/>
      <c r="BT160" s="107"/>
      <c r="BU160" s="107"/>
      <c r="BV160" s="107"/>
      <c r="BW160" s="107"/>
      <c r="BX160" s="107"/>
      <c r="BY160" s="107"/>
      <c r="BZ160" s="107"/>
      <c r="CA160" s="107"/>
      <c r="CB160" s="107"/>
      <c r="CC160" s="107"/>
      <c r="CD160" s="107"/>
      <c r="CE160" s="107"/>
      <c r="CF160" s="107"/>
      <c r="CG160" s="107"/>
      <c r="CH160" s="107"/>
      <c r="CI160" s="107"/>
    </row>
    <row r="161" customFormat="false" ht="12.75" hidden="false" customHeight="false" outlineLevel="0" collapsed="false">
      <c r="A161" s="95" t="s">
        <v>42</v>
      </c>
      <c r="B161" s="96"/>
      <c r="C161" s="97" t="s">
        <v>54</v>
      </c>
      <c r="D161" s="98" t="n">
        <v>26</v>
      </c>
      <c r="E161" s="99" t="s">
        <v>47</v>
      </c>
      <c r="F161" s="100" t="n">
        <f aca="false">H161+I161+J161+K161+M161+L161+N161+O161+P161+Q161+R161+S161+T161+U161+V161+W161+X161+Y161+Z161+AA161+AB161+AC161+AD161+AE161+AF161+AG161+AH161+AI161+AJ161+AK161+AL161+AM161+AN161+AO161+AP161+AQ161+AR161+AS161+AT161+AU161+AV161+AW161+AX161+AY161+AZ161+BA161+BB161+BC161+BD161+BE161+BF161+BG161+BH161+BI161+BJ161+BK161+BL161+BM161+BN161+BO161+BP161+BQ161+BR161</f>
        <v>7</v>
      </c>
      <c r="G161" s="105"/>
      <c r="H161" s="106"/>
      <c r="I161" s="107"/>
      <c r="J161" s="107"/>
      <c r="K161" s="107"/>
      <c r="L161" s="107"/>
      <c r="M161" s="107"/>
      <c r="N161" s="107"/>
      <c r="O161" s="107"/>
      <c r="P161" s="107"/>
      <c r="Q161" s="107"/>
      <c r="R161" s="107"/>
      <c r="S161" s="107"/>
      <c r="T161" s="107"/>
      <c r="U161" s="107"/>
      <c r="V161" s="107"/>
      <c r="W161" s="107"/>
      <c r="X161" s="107"/>
      <c r="Y161" s="107"/>
      <c r="Z161" s="107"/>
      <c r="AA161" s="107"/>
      <c r="AB161" s="107"/>
      <c r="AC161" s="107"/>
      <c r="AD161" s="107"/>
      <c r="AE161" s="107"/>
      <c r="AF161" s="107"/>
      <c r="AG161" s="107"/>
      <c r="AH161" s="107"/>
      <c r="AI161" s="107"/>
      <c r="AJ161" s="107"/>
      <c r="AK161" s="107"/>
      <c r="AL161" s="107"/>
      <c r="AM161" s="107"/>
      <c r="AN161" s="107"/>
      <c r="AO161" s="107"/>
      <c r="AP161" s="107"/>
      <c r="AQ161" s="107"/>
      <c r="AR161" s="107"/>
      <c r="AS161" s="107"/>
      <c r="AT161" s="107"/>
      <c r="AU161" s="107"/>
      <c r="AV161" s="107"/>
      <c r="AW161" s="107"/>
      <c r="AX161" s="107"/>
      <c r="AY161" s="107"/>
      <c r="AZ161" s="107"/>
      <c r="BA161" s="107"/>
      <c r="BB161" s="107"/>
      <c r="BC161" s="107"/>
      <c r="BD161" s="107"/>
      <c r="BE161" s="107"/>
      <c r="BF161" s="107"/>
      <c r="BG161" s="107"/>
      <c r="BH161" s="107" t="n">
        <v>2.5</v>
      </c>
      <c r="BI161" s="107"/>
      <c r="BJ161" s="107"/>
      <c r="BK161" s="107"/>
      <c r="BL161" s="108"/>
      <c r="BM161" s="107"/>
      <c r="BN161" s="107" t="n">
        <v>4.5</v>
      </c>
      <c r="BO161" s="107"/>
      <c r="BP161" s="107"/>
      <c r="BQ161" s="107"/>
      <c r="BR161" s="107"/>
      <c r="BS161" s="107"/>
      <c r="BT161" s="107"/>
      <c r="BU161" s="107"/>
      <c r="BV161" s="107"/>
      <c r="BW161" s="107"/>
      <c r="BX161" s="107"/>
      <c r="BY161" s="107"/>
      <c r="BZ161" s="107"/>
      <c r="CA161" s="107"/>
      <c r="CB161" s="107"/>
      <c r="CC161" s="107"/>
      <c r="CD161" s="107"/>
      <c r="CE161" s="107"/>
      <c r="CF161" s="107"/>
      <c r="CG161" s="107"/>
      <c r="CH161" s="107"/>
      <c r="CI161" s="107"/>
    </row>
    <row r="162" customFormat="false" ht="12.75" hidden="false" customHeight="false" outlineLevel="0" collapsed="false">
      <c r="A162" s="95" t="s">
        <v>42</v>
      </c>
      <c r="B162" s="96"/>
      <c r="C162" s="97" t="s">
        <v>54</v>
      </c>
      <c r="D162" s="98" t="n">
        <v>27</v>
      </c>
      <c r="E162" s="99" t="s">
        <v>47</v>
      </c>
      <c r="F162" s="100" t="n">
        <f aca="false">H162+I162+J162+K162+M162+L162+N162+O162+P162+Q162+R162+S162+T162+U162+V162+W162+X162+Y162+Z162+AA162+AB162+AC162+AD162+AE162+AF162+AG162+AH162+AI162+AJ162+AK162+AL162+AM162+AN162+AO162+AP162+AQ162+AR162+AS162+AT162+AU162+AV162+AW162+AX162+AY162+AZ162+BA162+BB162+BC162+BD162+BE162+BF162+BG162+BH162+BI162+BJ162+BK162+BL162+BM162+BN162+BO162+BP162+BQ162+BR162</f>
        <v>0</v>
      </c>
      <c r="G162" s="101"/>
      <c r="H162" s="102"/>
      <c r="I162" s="103"/>
      <c r="J162" s="103"/>
      <c r="K162" s="103"/>
      <c r="L162" s="103"/>
      <c r="M162" s="103"/>
      <c r="N162" s="103"/>
      <c r="O162" s="103"/>
      <c r="P162" s="103"/>
      <c r="Q162" s="103"/>
      <c r="R162" s="103"/>
      <c r="S162" s="103"/>
      <c r="T162" s="103"/>
      <c r="U162" s="103"/>
      <c r="V162" s="103"/>
      <c r="W162" s="103"/>
      <c r="X162" s="103"/>
      <c r="Y162" s="103"/>
      <c r="Z162" s="103"/>
      <c r="AA162" s="103"/>
      <c r="AB162" s="103"/>
      <c r="AC162" s="103"/>
      <c r="AD162" s="103"/>
      <c r="AE162" s="103"/>
      <c r="AF162" s="103"/>
      <c r="AG162" s="103"/>
      <c r="AH162" s="103"/>
      <c r="AI162" s="103"/>
      <c r="AJ162" s="103"/>
      <c r="AK162" s="103"/>
      <c r="AL162" s="103"/>
      <c r="AM162" s="103"/>
      <c r="AN162" s="103"/>
      <c r="AO162" s="103"/>
      <c r="AP162" s="103"/>
      <c r="AQ162" s="103"/>
      <c r="AR162" s="103"/>
      <c r="AS162" s="103"/>
      <c r="AT162" s="103"/>
      <c r="AU162" s="103"/>
      <c r="AV162" s="103"/>
      <c r="AW162" s="103"/>
      <c r="AX162" s="103"/>
      <c r="AY162" s="103"/>
      <c r="AZ162" s="103"/>
      <c r="BA162" s="103"/>
      <c r="BB162" s="103"/>
      <c r="BC162" s="103"/>
      <c r="BD162" s="103"/>
      <c r="BE162" s="103"/>
      <c r="BF162" s="103"/>
      <c r="BG162" s="103"/>
      <c r="BH162" s="103"/>
      <c r="BI162" s="103"/>
      <c r="BJ162" s="103"/>
      <c r="BK162" s="103"/>
      <c r="BL162" s="104"/>
      <c r="BM162" s="103"/>
      <c r="BN162" s="103"/>
      <c r="BO162" s="103"/>
      <c r="BP162" s="103"/>
      <c r="BQ162" s="103"/>
      <c r="BR162" s="103"/>
      <c r="BS162" s="103"/>
      <c r="BT162" s="103"/>
      <c r="BU162" s="103"/>
      <c r="BV162" s="103"/>
      <c r="BW162" s="103"/>
      <c r="BX162" s="103"/>
      <c r="BY162" s="103"/>
      <c r="BZ162" s="103"/>
      <c r="CA162" s="103"/>
      <c r="CB162" s="103"/>
      <c r="CC162" s="103"/>
      <c r="CD162" s="103"/>
      <c r="CE162" s="103"/>
      <c r="CF162" s="103"/>
      <c r="CG162" s="103"/>
      <c r="CH162" s="103"/>
      <c r="CI162" s="103"/>
    </row>
    <row r="163" customFormat="false" ht="12.75" hidden="false" customHeight="false" outlineLevel="0" collapsed="false">
      <c r="A163" s="95" t="s">
        <v>42</v>
      </c>
      <c r="B163" s="96"/>
      <c r="C163" s="97" t="s">
        <v>54</v>
      </c>
      <c r="D163" s="98" t="n">
        <v>28</v>
      </c>
      <c r="E163" s="99" t="s">
        <v>47</v>
      </c>
      <c r="F163" s="100" t="n">
        <f aca="false">H163+I163+J163+K163+M163+L163+N163+O163+P163+Q163+R163+S163+T163+U163+V163+W163+X163+Y163+Z163+AA163+AB163+AC163+AD163+AE163+AF163+AG163+AH163+AI163+AJ163+AK163+AL163+AM163+AN163+AO163+AP163+AQ163+AR163+AS163+AT163+AU163+AV163+AW163+AX163+AY163+AZ163+BA163+BB163+BC163+BD163+BE163+BF163+BG163+BH163+BI163+BJ163+BK163+BL163+BM163+BN163+BO163+BP163+BQ163+BR163</f>
        <v>0</v>
      </c>
      <c r="G163" s="101" t="n">
        <f aca="false">SUM(F157:F162)</f>
        <v>38</v>
      </c>
      <c r="H163" s="102"/>
      <c r="I163" s="103"/>
      <c r="J163" s="103"/>
      <c r="K163" s="103"/>
      <c r="L163" s="103"/>
      <c r="M163" s="103"/>
      <c r="N163" s="103"/>
      <c r="O163" s="103"/>
      <c r="P163" s="103"/>
      <c r="Q163" s="103"/>
      <c r="R163" s="103"/>
      <c r="S163" s="103"/>
      <c r="T163" s="103"/>
      <c r="U163" s="103"/>
      <c r="V163" s="103"/>
      <c r="W163" s="103"/>
      <c r="X163" s="103"/>
      <c r="Y163" s="103"/>
      <c r="Z163" s="103"/>
      <c r="AA163" s="103"/>
      <c r="AB163" s="103"/>
      <c r="AC163" s="103"/>
      <c r="AD163" s="103"/>
      <c r="AE163" s="103"/>
      <c r="AF163" s="103"/>
      <c r="AG163" s="103"/>
      <c r="AH163" s="103"/>
      <c r="AI163" s="103"/>
      <c r="AJ163" s="103"/>
      <c r="AK163" s="103"/>
      <c r="AL163" s="103"/>
      <c r="AM163" s="103"/>
      <c r="AN163" s="103"/>
      <c r="AO163" s="103"/>
      <c r="AP163" s="103"/>
      <c r="AQ163" s="103"/>
      <c r="AR163" s="103"/>
      <c r="AS163" s="103"/>
      <c r="AT163" s="103"/>
      <c r="AU163" s="103"/>
      <c r="AV163" s="103"/>
      <c r="AW163" s="103"/>
      <c r="AX163" s="103"/>
      <c r="AY163" s="103"/>
      <c r="AZ163" s="103"/>
      <c r="BA163" s="103"/>
      <c r="BB163" s="103"/>
      <c r="BC163" s="103"/>
      <c r="BD163" s="103"/>
      <c r="BE163" s="103"/>
      <c r="BF163" s="103"/>
      <c r="BG163" s="103"/>
      <c r="BH163" s="103"/>
      <c r="BI163" s="103"/>
      <c r="BJ163" s="103"/>
      <c r="BK163" s="103"/>
      <c r="BL163" s="104"/>
      <c r="BM163" s="103"/>
      <c r="BN163" s="103"/>
      <c r="BO163" s="103"/>
      <c r="BP163" s="103"/>
      <c r="BQ163" s="103"/>
      <c r="BR163" s="103"/>
      <c r="BS163" s="103"/>
      <c r="BT163" s="103"/>
      <c r="BU163" s="103"/>
      <c r="BV163" s="103"/>
      <c r="BW163" s="103"/>
      <c r="BX163" s="103"/>
      <c r="BY163" s="103"/>
      <c r="BZ163" s="103"/>
      <c r="CA163" s="103"/>
      <c r="CB163" s="103"/>
      <c r="CC163" s="103"/>
      <c r="CD163" s="103"/>
      <c r="CE163" s="103"/>
      <c r="CF163" s="103"/>
      <c r="CG163" s="103"/>
      <c r="CH163" s="103"/>
      <c r="CI163" s="103"/>
    </row>
    <row r="164" customFormat="false" ht="12.75" hidden="false" customHeight="false" outlineLevel="0" collapsed="false">
      <c r="A164" s="95" t="s">
        <v>42</v>
      </c>
      <c r="B164" s="96"/>
      <c r="C164" s="97" t="s">
        <v>54</v>
      </c>
      <c r="D164" s="98" t="n">
        <v>29</v>
      </c>
      <c r="E164" s="99" t="s">
        <v>48</v>
      </c>
      <c r="F164" s="100" t="n">
        <f aca="false">H164+I164+J164+K164+M164+L164+N164+O164+P164+Q164+R164+S164+T164+U164+V164+W164+X164+Y164+Z164+AA164+AB164+AC164+AD164+AE164+AF164+AG164+AH164+AI164+AJ164+AK164+AL164+AM164+AN164+AO164+AP164+AQ164+AR164+AS164+AT164+AU164+AV164+AW164+AX164+AY164+AZ164+BA164+BB164+BC164+BD164+BE164+BF164+BG164+BH164+BI164+BJ164+BK164+BL164+BM164+BN164+BO164+BP164+BQ164+BR164</f>
        <v>7.75</v>
      </c>
      <c r="G164" s="105"/>
      <c r="H164" s="106"/>
      <c r="I164" s="107"/>
      <c r="J164" s="107"/>
      <c r="K164" s="107"/>
      <c r="L164" s="107"/>
      <c r="M164" s="107"/>
      <c r="N164" s="107"/>
      <c r="O164" s="107"/>
      <c r="P164" s="107"/>
      <c r="Q164" s="107"/>
      <c r="R164" s="107"/>
      <c r="S164" s="107"/>
      <c r="T164" s="107"/>
      <c r="U164" s="107"/>
      <c r="V164" s="107"/>
      <c r="W164" s="107"/>
      <c r="X164" s="107"/>
      <c r="Y164" s="107"/>
      <c r="Z164" s="107"/>
      <c r="AA164" s="107"/>
      <c r="AB164" s="107"/>
      <c r="AC164" s="107"/>
      <c r="AD164" s="107"/>
      <c r="AE164" s="107"/>
      <c r="AF164" s="107"/>
      <c r="AG164" s="107"/>
      <c r="AH164" s="107"/>
      <c r="AI164" s="107"/>
      <c r="AJ164" s="107"/>
      <c r="AK164" s="107"/>
      <c r="AL164" s="107"/>
      <c r="AM164" s="107"/>
      <c r="AN164" s="107"/>
      <c r="AO164" s="107"/>
      <c r="AP164" s="107"/>
      <c r="AQ164" s="107"/>
      <c r="AR164" s="107"/>
      <c r="AS164" s="107"/>
      <c r="AT164" s="107"/>
      <c r="AU164" s="107"/>
      <c r="AV164" s="107"/>
      <c r="AW164" s="107"/>
      <c r="AX164" s="107"/>
      <c r="AY164" s="107"/>
      <c r="AZ164" s="107"/>
      <c r="BA164" s="107"/>
      <c r="BB164" s="107"/>
      <c r="BC164" s="107"/>
      <c r="BD164" s="107"/>
      <c r="BE164" s="107"/>
      <c r="BF164" s="107"/>
      <c r="BG164" s="107"/>
      <c r="BH164" s="107"/>
      <c r="BI164" s="107"/>
      <c r="BJ164" s="107"/>
      <c r="BK164" s="107"/>
      <c r="BL164" s="108" t="n">
        <v>7.75</v>
      </c>
      <c r="BM164" s="107"/>
      <c r="BN164" s="107"/>
      <c r="BO164" s="107"/>
      <c r="BP164" s="107"/>
      <c r="BQ164" s="107"/>
      <c r="BR164" s="107"/>
      <c r="BS164" s="107"/>
      <c r="BT164" s="107"/>
      <c r="BU164" s="107"/>
      <c r="BV164" s="107"/>
      <c r="BW164" s="107"/>
      <c r="BX164" s="107"/>
      <c r="BY164" s="107"/>
      <c r="BZ164" s="107"/>
      <c r="CA164" s="107"/>
      <c r="CB164" s="107"/>
      <c r="CC164" s="107"/>
      <c r="CD164" s="107"/>
      <c r="CE164" s="107"/>
      <c r="CF164" s="107"/>
      <c r="CG164" s="107"/>
      <c r="CH164" s="107"/>
      <c r="CI164" s="107"/>
    </row>
    <row r="165" customFormat="false" ht="12.75" hidden="false" customHeight="false" outlineLevel="0" collapsed="false">
      <c r="A165" s="95" t="s">
        <v>42</v>
      </c>
      <c r="B165" s="96"/>
      <c r="C165" s="97" t="s">
        <v>54</v>
      </c>
      <c r="D165" s="98" t="n">
        <v>30</v>
      </c>
      <c r="E165" s="99" t="s">
        <v>48</v>
      </c>
      <c r="F165" s="100" t="n">
        <f aca="false">H165+I165+J165+K165+M165+L165+N165+O165+P165+Q165+R165+S165+T165+U165+V165+W165+X165+Y165+Z165+AA165+AB165+AC165+AD165+AE165+AF165+AG165+AH165+AI165+AJ165+AK165+AL165+AM165+AN165+AO165+AP165+AQ165+AR165+AS165+AT165+AU165+AV165+AW165+AX165+AY165+AZ165+BA165+BB165+BC165+BD165+BE165+BF165+BG165+BH165+BI165+BJ165+BK165+BL165+BM165+BN165+BO165+BP165+BQ165+BR165</f>
        <v>7.75</v>
      </c>
      <c r="G165" s="105"/>
      <c r="H165" s="106"/>
      <c r="I165" s="107"/>
      <c r="J165" s="107"/>
      <c r="K165" s="107"/>
      <c r="L165" s="107"/>
      <c r="M165" s="107"/>
      <c r="N165" s="107"/>
      <c r="O165" s="107"/>
      <c r="P165" s="107"/>
      <c r="Q165" s="107"/>
      <c r="R165" s="107"/>
      <c r="S165" s="107"/>
      <c r="T165" s="107"/>
      <c r="U165" s="107"/>
      <c r="V165" s="107"/>
      <c r="W165" s="107"/>
      <c r="X165" s="107"/>
      <c r="Y165" s="107"/>
      <c r="Z165" s="107"/>
      <c r="AA165" s="107"/>
      <c r="AB165" s="107"/>
      <c r="AC165" s="107"/>
      <c r="AD165" s="107"/>
      <c r="AE165" s="107"/>
      <c r="AF165" s="107"/>
      <c r="AG165" s="107"/>
      <c r="AH165" s="107"/>
      <c r="AI165" s="107"/>
      <c r="AJ165" s="107"/>
      <c r="AK165" s="107"/>
      <c r="AL165" s="107"/>
      <c r="AM165" s="107"/>
      <c r="AN165" s="107"/>
      <c r="AO165" s="107"/>
      <c r="AP165" s="107"/>
      <c r="AQ165" s="107"/>
      <c r="AR165" s="107"/>
      <c r="AS165" s="107"/>
      <c r="AT165" s="107"/>
      <c r="AU165" s="107"/>
      <c r="AV165" s="107"/>
      <c r="AW165" s="107"/>
      <c r="AX165" s="107"/>
      <c r="AY165" s="107"/>
      <c r="AZ165" s="107"/>
      <c r="BA165" s="107"/>
      <c r="BB165" s="107"/>
      <c r="BC165" s="107"/>
      <c r="BD165" s="107"/>
      <c r="BE165" s="107"/>
      <c r="BF165" s="107"/>
      <c r="BG165" s="107"/>
      <c r="BH165" s="107"/>
      <c r="BI165" s="107"/>
      <c r="BJ165" s="107"/>
      <c r="BK165" s="107"/>
      <c r="BL165" s="108"/>
      <c r="BM165" s="107" t="n">
        <v>7.75</v>
      </c>
      <c r="BN165" s="107"/>
      <c r="BO165" s="107"/>
      <c r="BP165" s="107"/>
      <c r="BQ165" s="107"/>
      <c r="BR165" s="107"/>
      <c r="BS165" s="107"/>
      <c r="BT165" s="107"/>
      <c r="BU165" s="107"/>
      <c r="BV165" s="107"/>
      <c r="BW165" s="107"/>
      <c r="BX165" s="107"/>
      <c r="BY165" s="107"/>
      <c r="BZ165" s="107"/>
      <c r="CA165" s="107"/>
      <c r="CB165" s="107"/>
      <c r="CC165" s="107"/>
      <c r="CD165" s="107"/>
      <c r="CE165" s="107"/>
      <c r="CF165" s="107"/>
      <c r="CG165" s="107"/>
      <c r="CH165" s="107"/>
      <c r="CI165" s="107"/>
    </row>
    <row r="166" customFormat="false" ht="12.75" hidden="false" customHeight="false" outlineLevel="0" collapsed="false">
      <c r="A166" s="95" t="s">
        <v>42</v>
      </c>
      <c r="B166" s="96"/>
      <c r="C166" s="97" t="s">
        <v>54</v>
      </c>
      <c r="D166" s="98" t="n">
        <v>31</v>
      </c>
      <c r="E166" s="99" t="s">
        <v>48</v>
      </c>
      <c r="F166" s="100" t="n">
        <f aca="false">H166+I166+J166+K166+M166+L166+N166+O166+P166+Q166+R166+S166+T166+U166+V166+W166+X166+Y166+Z166+AA166+AB166+AC166+AD166+AE166+AF166+AG166+AH166+AI166+AJ166+AK166+AL166+AM166+AN166+AO166+AP166+AQ166+AR166+AS166+AT166+AU166+AV166+AW166+AX166+AY166+AZ166+BA166+BB166+BC166+BD166+BE166+BF166+BG166+BH166+BI166+BJ166+BK166+BL166+BM166+BN166+BO166+BP166+BQ166+BR166</f>
        <v>7.75</v>
      </c>
      <c r="G166" s="105"/>
      <c r="H166" s="106"/>
      <c r="I166" s="107"/>
      <c r="J166" s="107"/>
      <c r="K166" s="107"/>
      <c r="L166" s="107"/>
      <c r="M166" s="107"/>
      <c r="N166" s="107"/>
      <c r="O166" s="107"/>
      <c r="P166" s="107"/>
      <c r="Q166" s="107"/>
      <c r="R166" s="107"/>
      <c r="S166" s="107"/>
      <c r="T166" s="107"/>
      <c r="U166" s="107"/>
      <c r="V166" s="107"/>
      <c r="W166" s="107"/>
      <c r="X166" s="107"/>
      <c r="Y166" s="107"/>
      <c r="Z166" s="107"/>
      <c r="AA166" s="107"/>
      <c r="AB166" s="107"/>
      <c r="AC166" s="107"/>
      <c r="AD166" s="107"/>
      <c r="AE166" s="107"/>
      <c r="AF166" s="107"/>
      <c r="AG166" s="107"/>
      <c r="AH166" s="107"/>
      <c r="AI166" s="107"/>
      <c r="AJ166" s="107"/>
      <c r="AK166" s="107"/>
      <c r="AL166" s="107"/>
      <c r="AM166" s="107"/>
      <c r="AN166" s="107"/>
      <c r="AO166" s="107"/>
      <c r="AP166" s="107"/>
      <c r="AQ166" s="107"/>
      <c r="AR166" s="107"/>
      <c r="AS166" s="107"/>
      <c r="AT166" s="107"/>
      <c r="AU166" s="107"/>
      <c r="AV166" s="107"/>
      <c r="AW166" s="107"/>
      <c r="AX166" s="107"/>
      <c r="AY166" s="107"/>
      <c r="AZ166" s="107"/>
      <c r="BA166" s="107"/>
      <c r="BB166" s="107"/>
      <c r="BC166" s="107"/>
      <c r="BD166" s="107"/>
      <c r="BE166" s="107"/>
      <c r="BF166" s="107"/>
      <c r="BG166" s="107"/>
      <c r="BH166" s="107"/>
      <c r="BI166" s="107"/>
      <c r="BJ166" s="107"/>
      <c r="BK166" s="107"/>
      <c r="BL166" s="108"/>
      <c r="BM166" s="107" t="n">
        <v>7.75</v>
      </c>
      <c r="BN166" s="107"/>
      <c r="BO166" s="107"/>
      <c r="BP166" s="107"/>
      <c r="BQ166" s="107"/>
      <c r="BR166" s="107"/>
      <c r="BS166" s="107"/>
      <c r="BT166" s="107"/>
      <c r="BU166" s="107"/>
      <c r="BV166" s="107"/>
      <c r="BW166" s="107"/>
      <c r="BX166" s="107"/>
      <c r="BY166" s="107"/>
      <c r="BZ166" s="107"/>
      <c r="CA166" s="107"/>
      <c r="CB166" s="107"/>
      <c r="CC166" s="107"/>
      <c r="CD166" s="107"/>
      <c r="CE166" s="107"/>
      <c r="CF166" s="107"/>
      <c r="CG166" s="107"/>
      <c r="CH166" s="107"/>
      <c r="CI166" s="107"/>
    </row>
    <row r="167" customFormat="false" ht="13.5" hidden="false" customHeight="false" outlineLevel="0" collapsed="false">
      <c r="A167" s="109" t="s">
        <v>42</v>
      </c>
      <c r="B167" s="110"/>
      <c r="C167" s="111"/>
      <c r="D167" s="112"/>
      <c r="E167" s="113"/>
      <c r="F167" s="100" t="n">
        <f aca="false">H167+I167+J167+K167+M167+L167+N167+O167+P167+Q167+R167+S167+T167+U167+V167+W167+X167+Y167+Z167+AA167+AB167+AC167+AD167+AE167+AF167+AG167+AH167+AI167+AJ167+AK167+AL167+AM167+AN167+AO167+AP167+AQ167+AR167+AS167+AT167+AU167+AV167+AW167+AX167+AY167+AZ167+BA167+BB167+BC167+BD167+BE167+BF167+BG167+BH167+BI167+BJ167+BK167+BL167+BM167+BN167+BO167+BP167+BQ167+BR167</f>
        <v>0</v>
      </c>
      <c r="G167" s="114"/>
      <c r="H167" s="115"/>
      <c r="I167" s="116"/>
      <c r="J167" s="116"/>
      <c r="K167" s="116"/>
      <c r="L167" s="107"/>
      <c r="M167" s="107"/>
      <c r="N167" s="107"/>
      <c r="O167" s="107"/>
      <c r="P167" s="107"/>
      <c r="Q167" s="107"/>
      <c r="R167" s="107"/>
      <c r="S167" s="107"/>
      <c r="T167" s="107"/>
      <c r="U167" s="107"/>
      <c r="V167" s="107"/>
      <c r="W167" s="107"/>
      <c r="X167" s="107"/>
      <c r="Y167" s="107"/>
      <c r="Z167" s="107"/>
      <c r="AA167" s="107"/>
      <c r="AB167" s="107"/>
      <c r="AC167" s="107"/>
      <c r="AD167" s="107"/>
      <c r="AE167" s="107"/>
      <c r="AF167" s="107"/>
      <c r="AG167" s="107"/>
      <c r="AH167" s="107"/>
      <c r="AI167" s="107"/>
      <c r="AJ167" s="107"/>
      <c r="AK167" s="107"/>
      <c r="AL167" s="107"/>
      <c r="AM167" s="107"/>
      <c r="AN167" s="107"/>
      <c r="AO167" s="107"/>
      <c r="AP167" s="107"/>
      <c r="AQ167" s="107"/>
      <c r="AR167" s="107"/>
      <c r="AS167" s="107"/>
      <c r="AT167" s="107"/>
      <c r="AU167" s="107"/>
      <c r="AV167" s="107"/>
      <c r="AW167" s="107"/>
      <c r="AX167" s="107"/>
      <c r="AY167" s="107"/>
      <c r="AZ167" s="107"/>
      <c r="BA167" s="107"/>
      <c r="BB167" s="107"/>
      <c r="BC167" s="107"/>
      <c r="BD167" s="107"/>
      <c r="BE167" s="107"/>
      <c r="BF167" s="107"/>
      <c r="BG167" s="107"/>
      <c r="BH167" s="107"/>
      <c r="BI167" s="107"/>
      <c r="BJ167" s="107"/>
      <c r="BK167" s="107"/>
      <c r="BL167" s="108"/>
      <c r="BM167" s="107"/>
      <c r="BN167" s="107"/>
      <c r="BO167" s="107"/>
      <c r="BP167" s="107"/>
      <c r="BQ167" s="107"/>
      <c r="BR167" s="107"/>
      <c r="BS167" s="107"/>
      <c r="BT167" s="107"/>
      <c r="BU167" s="107"/>
      <c r="BV167" s="107"/>
      <c r="BW167" s="107"/>
      <c r="BX167" s="107"/>
      <c r="BY167" s="107"/>
      <c r="BZ167" s="107"/>
      <c r="CA167" s="107"/>
      <c r="CB167" s="107"/>
      <c r="CC167" s="107"/>
      <c r="CD167" s="107"/>
      <c r="CE167" s="107"/>
      <c r="CF167" s="107"/>
      <c r="CG167" s="107"/>
      <c r="CH167" s="107"/>
      <c r="CI167" s="107"/>
    </row>
    <row r="168" customFormat="false" ht="13.5" hidden="false" customHeight="false" outlineLevel="0" collapsed="false">
      <c r="A168" s="117" t="s">
        <v>42</v>
      </c>
      <c r="B168" s="118"/>
      <c r="C168" s="119" t="s">
        <v>54</v>
      </c>
      <c r="D168" s="120" t="s">
        <v>49</v>
      </c>
      <c r="E168" s="121"/>
      <c r="F168" s="100" t="n">
        <f aca="false">H168+I168+J168+K168+M168+L168+N168+O168+P168+Q168+R168+S168+T168+U168+V168+W168+X168+Y168+Z168+AA168+AB168+AC168+AD168+AE168+AF168+AG168+AH168+AI168+AJ168+AK168+AL168+AM168+AN168+AO168+AP168+AQ168+AR168+AS168+AT168+AU168+AV168+AW168+AX168+AY168+AZ168+BA168+BB168+BC168+BD168+BE168+BF168+BG168+BH168+BI168+BJ168+BK168+BL168+BM168+BN168+BO168+BP168+BQ168+BR168</f>
        <v>162.5</v>
      </c>
      <c r="G168" s="122"/>
      <c r="H168" s="123" t="n">
        <f aca="false">SUM(H136:H167)</f>
        <v>0</v>
      </c>
      <c r="I168" s="124" t="n">
        <f aca="false">SUM(I136:I167)</f>
        <v>0</v>
      </c>
      <c r="J168" s="125" t="n">
        <f aca="false">SUM(J136:J167)</f>
        <v>0</v>
      </c>
      <c r="K168" s="126" t="n">
        <f aca="false">SUM(K136:K167)</f>
        <v>0</v>
      </c>
      <c r="L168" s="126" t="n">
        <f aca="false">SUM(L136:L167)</f>
        <v>0</v>
      </c>
      <c r="M168" s="127" t="n">
        <f aca="false">SUM(M136:M167)</f>
        <v>0</v>
      </c>
      <c r="N168" s="127"/>
      <c r="O168" s="127" t="n">
        <f aca="false">SUM(O136:O167)</f>
        <v>0</v>
      </c>
      <c r="P168" s="127" t="n">
        <f aca="false">SUM(P136:P167)</f>
        <v>0</v>
      </c>
      <c r="Q168" s="127" t="n">
        <f aca="false">SUM(Q136:Q167)</f>
        <v>0</v>
      </c>
      <c r="R168" s="127"/>
      <c r="S168" s="127" t="n">
        <f aca="false">SUM(S136:S167)</f>
        <v>0</v>
      </c>
      <c r="T168" s="125" t="n">
        <f aca="false">SUM(T136:T167)</f>
        <v>0</v>
      </c>
      <c r="U168" s="125" t="n">
        <f aca="false">SUM(U136:U167)</f>
        <v>0</v>
      </c>
      <c r="V168" s="125" t="n">
        <f aca="false">SUM(V136:V167)</f>
        <v>0</v>
      </c>
      <c r="W168" s="125" t="n">
        <f aca="false">SUM(W136:W167)</f>
        <v>0</v>
      </c>
      <c r="X168" s="125" t="n">
        <f aca="false">SUM(X136:X167)</f>
        <v>1.75</v>
      </c>
      <c r="Y168" s="125" t="n">
        <f aca="false">SUM(Y136:Y167)</f>
        <v>0</v>
      </c>
      <c r="Z168" s="125" t="n">
        <f aca="false">SUM(Z136:Z167)</f>
        <v>0</v>
      </c>
      <c r="AA168" s="125" t="n">
        <f aca="false">SUM(AA136:AA167)</f>
        <v>0</v>
      </c>
      <c r="AB168" s="125" t="n">
        <f aca="false">SUM(AB136:AB167)</f>
        <v>0</v>
      </c>
      <c r="AC168" s="125" t="n">
        <f aca="false">SUM(AC136:AC167)</f>
        <v>0</v>
      </c>
      <c r="AD168" s="125" t="n">
        <f aca="false">SUM(AD136:AD167)</f>
        <v>0</v>
      </c>
      <c r="AE168" s="125" t="n">
        <f aca="false">SUM(AE136:AE167)</f>
        <v>9</v>
      </c>
      <c r="AF168" s="125" t="n">
        <f aca="false">SUM(AF136:AF167)</f>
        <v>12</v>
      </c>
      <c r="AG168" s="125" t="n">
        <f aca="false">SUM(AG136:AG167)</f>
        <v>0</v>
      </c>
      <c r="AH168" s="125" t="n">
        <f aca="false">SUM(AH136:AH167)</f>
        <v>0</v>
      </c>
      <c r="AI168" s="125" t="n">
        <f aca="false">SUM(AI136:AI167)</f>
        <v>0</v>
      </c>
      <c r="AJ168" s="125" t="n">
        <f aca="false">SUM(AJ136:AJ167)</f>
        <v>0</v>
      </c>
      <c r="AK168" s="125" t="n">
        <f aca="false">SUM(AK136:AK167)</f>
        <v>0</v>
      </c>
      <c r="AL168" s="125" t="n">
        <f aca="false">SUM(AL136:AL167)</f>
        <v>0</v>
      </c>
      <c r="AM168" s="125" t="n">
        <f aca="false">SUM(AM136:AM167)</f>
        <v>5.75</v>
      </c>
      <c r="AN168" s="125" t="n">
        <f aca="false">SUM(AN136:AN167)</f>
        <v>0</v>
      </c>
      <c r="AO168" s="125" t="n">
        <f aca="false">SUM(AO136:AO167)</f>
        <v>0</v>
      </c>
      <c r="AP168" s="125" t="n">
        <f aca="false">SUM(AP136:AP167)</f>
        <v>0</v>
      </c>
      <c r="AQ168" s="125" t="n">
        <f aca="false">SUM(AQ136:AQ167)</f>
        <v>0</v>
      </c>
      <c r="AR168" s="125" t="n">
        <f aca="false">SUM(AR136:AR167)</f>
        <v>0</v>
      </c>
      <c r="AS168" s="125" t="n">
        <f aca="false">SUM(AS136:AS167)</f>
        <v>0</v>
      </c>
      <c r="AT168" s="125" t="n">
        <f aca="false">SUM(AT136:AT167)</f>
        <v>0</v>
      </c>
      <c r="AU168" s="125" t="n">
        <f aca="false">SUM(AU136:AU167)</f>
        <v>8</v>
      </c>
      <c r="AV168" s="125" t="n">
        <f aca="false">SUM(AV136:AV167)</f>
        <v>0</v>
      </c>
      <c r="AW168" s="125" t="n">
        <f aca="false">SUM(AW136:AW167)</f>
        <v>0</v>
      </c>
      <c r="AX168" s="125" t="n">
        <f aca="false">SUM(AX136:AX167)</f>
        <v>27.5</v>
      </c>
      <c r="AY168" s="125" t="n">
        <f aca="false">SUM(AY136:AY167)</f>
        <v>24</v>
      </c>
      <c r="AZ168" s="125" t="n">
        <f aca="false">SUM(AZ136:AZ167)</f>
        <v>13.25</v>
      </c>
      <c r="BA168" s="125" t="n">
        <f aca="false">SUM(BA136:BA167)</f>
        <v>0</v>
      </c>
      <c r="BB168" s="125" t="n">
        <f aca="false">SUM(BB136:BB167)</f>
        <v>14.25</v>
      </c>
      <c r="BC168" s="125" t="n">
        <f aca="false">SUM(BC136:BC167)</f>
        <v>0</v>
      </c>
      <c r="BD168" s="125" t="n">
        <f aca="false">SUM(BD136:BD167)</f>
        <v>0</v>
      </c>
      <c r="BE168" s="125" t="n">
        <f aca="false">SUM(BE136:BE167)</f>
        <v>0</v>
      </c>
      <c r="BF168" s="125" t="n">
        <f aca="false">SUM(BF136:BF167)</f>
        <v>0</v>
      </c>
      <c r="BG168" s="125" t="n">
        <f aca="false">SUM(BG136:BG167)</f>
        <v>0</v>
      </c>
      <c r="BH168" s="125" t="n">
        <f aca="false">SUM(BH136:BH167)</f>
        <v>4.75</v>
      </c>
      <c r="BI168" s="125" t="n">
        <f aca="false">SUM(BI136:BI167)</f>
        <v>5.5</v>
      </c>
      <c r="BJ168" s="125" t="n">
        <f aca="false">SUM(BJ136:BJ167)</f>
        <v>0</v>
      </c>
      <c r="BK168" s="125" t="n">
        <f aca="false">SUM(BK136:BK167)</f>
        <v>1.25</v>
      </c>
      <c r="BL168" s="125" t="n">
        <f aca="false">SUM(BL136:BL167)</f>
        <v>15.5</v>
      </c>
      <c r="BM168" s="125" t="n">
        <f aca="false">SUM(BM136:BM167)</f>
        <v>15.5</v>
      </c>
      <c r="BN168" s="125" t="n">
        <f aca="false">SUM(BN136:BN167)</f>
        <v>4.5</v>
      </c>
      <c r="BO168" s="125" t="n">
        <f aca="false">SUM(BO136:BO167)</f>
        <v>0</v>
      </c>
      <c r="BP168" s="125" t="n">
        <f aca="false">SUM(BP136:BP167)</f>
        <v>0</v>
      </c>
      <c r="BQ168" s="125" t="n">
        <f aca="false">SUM(BQ136:BQ167)</f>
        <v>0</v>
      </c>
      <c r="BR168" s="125" t="n">
        <f aca="false">SUM(BR136:BR167)</f>
        <v>0</v>
      </c>
      <c r="BS168" s="125" t="n">
        <f aca="false">SUM(BS136:BS167)</f>
        <v>0</v>
      </c>
      <c r="BT168" s="125" t="n">
        <f aca="false">SUM(BT136:BT167)</f>
        <v>0</v>
      </c>
      <c r="BU168" s="125" t="n">
        <f aca="false">SUM(BU136:BU167)</f>
        <v>0</v>
      </c>
      <c r="BV168" s="125" t="n">
        <f aca="false">SUM(BV136:BV167)</f>
        <v>0</v>
      </c>
      <c r="BW168" s="125" t="n">
        <f aca="false">SUM(BW136:BW167)</f>
        <v>0</v>
      </c>
      <c r="BX168" s="125" t="n">
        <f aca="false">SUM(BX136:BX167)</f>
        <v>0</v>
      </c>
      <c r="BY168" s="125" t="n">
        <f aca="false">SUM(BY136:BY167)</f>
        <v>0</v>
      </c>
      <c r="BZ168" s="125" t="n">
        <f aca="false">SUM(BZ136:BZ167)</f>
        <v>0</v>
      </c>
      <c r="CA168" s="125" t="n">
        <f aca="false">SUM(CA136:CA167)</f>
        <v>0</v>
      </c>
      <c r="CB168" s="125" t="n">
        <f aca="false">SUM(CB136:CB167)</f>
        <v>0</v>
      </c>
      <c r="CC168" s="125" t="n">
        <f aca="false">SUM(CC136:CC167)</f>
        <v>0</v>
      </c>
      <c r="CD168" s="125" t="n">
        <f aca="false">SUM(CD136:CD167)</f>
        <v>0</v>
      </c>
      <c r="CE168" s="125" t="n">
        <f aca="false">SUM(CE136:CE167)</f>
        <v>0</v>
      </c>
      <c r="CF168" s="125" t="n">
        <f aca="false">SUM(CF136:CF167)</f>
        <v>0</v>
      </c>
      <c r="CG168" s="125" t="n">
        <f aca="false">SUM(CG136:CG167)</f>
        <v>0</v>
      </c>
      <c r="CH168" s="125" t="n">
        <f aca="false">SUM(CH136:CH167)</f>
        <v>0</v>
      </c>
      <c r="CI168" s="128" t="n">
        <f aca="false">SUM(CI136:CI167)</f>
        <v>0</v>
      </c>
    </row>
    <row r="169" customFormat="false" ht="12.75" hidden="false" customHeight="false" outlineLevel="0" collapsed="false">
      <c r="A169" s="95" t="s">
        <v>42</v>
      </c>
      <c r="B169" s="96"/>
      <c r="C169" s="97" t="s">
        <v>55</v>
      </c>
      <c r="D169" s="98" t="n">
        <v>1</v>
      </c>
      <c r="E169" s="99" t="s">
        <v>44</v>
      </c>
      <c r="F169" s="100" t="n">
        <f aca="false">H169+I169+J169+K169+M169+L169+N169+O169+P169+Q169+R169+S169+T169+U169+V169+W169+X169+Y169+Z169+AA169+AB169+AC169+AD169+AE169+AF169+AG169+AH169+AI169+AJ169+AK169+AL169+AM169+AN169+AO169+AP169+AQ169+AR169+AS169+AT169+AU169+AV169+AW169+AX169+AY169+AZ169+BA169+BB169+BC169+BD169+BE169+BF169+BG169+BH169+BI169+BJ169+BK169+BL169+BM169+BN169+BO169+BP169+BQ169+BR169</f>
        <v>0</v>
      </c>
      <c r="G169" s="101"/>
      <c r="H169" s="102"/>
      <c r="I169" s="103"/>
      <c r="J169" s="103"/>
      <c r="K169" s="103"/>
      <c r="L169" s="103"/>
      <c r="M169" s="103"/>
      <c r="N169" s="103"/>
      <c r="O169" s="103"/>
      <c r="P169" s="103"/>
      <c r="Q169" s="103"/>
      <c r="R169" s="103"/>
      <c r="S169" s="103"/>
      <c r="T169" s="103"/>
      <c r="U169" s="103"/>
      <c r="V169" s="103"/>
      <c r="W169" s="103"/>
      <c r="X169" s="103"/>
      <c r="Y169" s="103"/>
      <c r="Z169" s="103"/>
      <c r="AA169" s="103"/>
      <c r="AB169" s="103"/>
      <c r="AC169" s="103"/>
      <c r="AD169" s="103"/>
      <c r="AE169" s="103"/>
      <c r="AF169" s="103"/>
      <c r="AG169" s="103"/>
      <c r="AH169" s="103"/>
      <c r="AI169" s="103"/>
      <c r="AJ169" s="103"/>
      <c r="AK169" s="103"/>
      <c r="AL169" s="103"/>
      <c r="AM169" s="103"/>
      <c r="AN169" s="103"/>
      <c r="AO169" s="103"/>
      <c r="AP169" s="103"/>
      <c r="AQ169" s="103"/>
      <c r="AR169" s="103"/>
      <c r="AS169" s="103"/>
      <c r="AT169" s="103"/>
      <c r="AU169" s="103"/>
      <c r="AV169" s="103"/>
      <c r="AW169" s="103"/>
      <c r="AX169" s="103"/>
      <c r="AY169" s="103"/>
      <c r="AZ169" s="103"/>
      <c r="BA169" s="103"/>
      <c r="BB169" s="103"/>
      <c r="BC169" s="103"/>
      <c r="BD169" s="103"/>
      <c r="BE169" s="103"/>
      <c r="BF169" s="103"/>
      <c r="BG169" s="103"/>
      <c r="BH169" s="103"/>
      <c r="BI169" s="103"/>
      <c r="BJ169" s="103"/>
      <c r="BK169" s="103"/>
      <c r="BL169" s="104"/>
      <c r="BM169" s="103"/>
      <c r="BN169" s="103"/>
      <c r="BO169" s="103"/>
      <c r="BP169" s="103"/>
      <c r="BQ169" s="103"/>
      <c r="BR169" s="103"/>
      <c r="BS169" s="103"/>
      <c r="BT169" s="103"/>
      <c r="BU169" s="103"/>
      <c r="BV169" s="103"/>
      <c r="BW169" s="103"/>
      <c r="BX169" s="103"/>
      <c r="BY169" s="103"/>
      <c r="BZ169" s="103"/>
      <c r="CA169" s="103"/>
      <c r="CB169" s="103"/>
      <c r="CC169" s="103"/>
      <c r="CD169" s="103"/>
      <c r="CE169" s="103"/>
      <c r="CF169" s="103"/>
      <c r="CG169" s="103"/>
      <c r="CH169" s="103"/>
      <c r="CI169" s="103"/>
    </row>
    <row r="170" customFormat="false" ht="12.75" hidden="false" customHeight="false" outlineLevel="0" collapsed="false">
      <c r="A170" s="95" t="s">
        <v>42</v>
      </c>
      <c r="B170" s="96"/>
      <c r="C170" s="97" t="s">
        <v>55</v>
      </c>
      <c r="D170" s="98" t="n">
        <v>2</v>
      </c>
      <c r="E170" s="99" t="s">
        <v>44</v>
      </c>
      <c r="F170" s="100" t="n">
        <f aca="false">H170+I170+J170+K170+M170+L170+N170+O170+P170+Q170+R170+S170+T170+U170+V170+W170+X170+Y170+Z170+AA170+AB170+AC170+AD170+AE170+AF170+AG170+AH170+AI170+AJ170+AK170+AL170+AM170+AN170+AO170+AP170+AQ170+AR170+AS170+AT170+AU170+AV170+AW170+AX170+AY170+AZ170+BA170+BB170+BC170+BD170+BE170+BF170+BG170+BH170+BI170+BJ170+BK170+BL170+BM170+BN170+BO170+BP170+BQ170+BR170</f>
        <v>7.75</v>
      </c>
      <c r="G170" s="105"/>
      <c r="H170" s="106"/>
      <c r="I170" s="107"/>
      <c r="J170" s="107"/>
      <c r="K170" s="107"/>
      <c r="L170" s="107"/>
      <c r="M170" s="107"/>
      <c r="N170" s="107"/>
      <c r="O170" s="107"/>
      <c r="P170" s="107"/>
      <c r="Q170" s="107"/>
      <c r="R170" s="107"/>
      <c r="S170" s="107"/>
      <c r="T170" s="107" t="n">
        <v>5.75</v>
      </c>
      <c r="U170" s="107"/>
      <c r="V170" s="107"/>
      <c r="W170" s="107"/>
      <c r="X170" s="107"/>
      <c r="Y170" s="107"/>
      <c r="Z170" s="107"/>
      <c r="AA170" s="107"/>
      <c r="AB170" s="107"/>
      <c r="AC170" s="107"/>
      <c r="AD170" s="107"/>
      <c r="AE170" s="107"/>
      <c r="AF170" s="107"/>
      <c r="AG170" s="107"/>
      <c r="AH170" s="107"/>
      <c r="AI170" s="107"/>
      <c r="AJ170" s="107" t="n">
        <v>2</v>
      </c>
      <c r="AK170" s="107"/>
      <c r="AL170" s="107"/>
      <c r="AM170" s="107"/>
      <c r="AN170" s="107"/>
      <c r="AO170" s="107"/>
      <c r="AP170" s="107"/>
      <c r="AQ170" s="107"/>
      <c r="AR170" s="107"/>
      <c r="AS170" s="107"/>
      <c r="AT170" s="107"/>
      <c r="AU170" s="107"/>
      <c r="AV170" s="107"/>
      <c r="AW170" s="107"/>
      <c r="AX170" s="107"/>
      <c r="AY170" s="107"/>
      <c r="AZ170" s="107"/>
      <c r="BA170" s="107"/>
      <c r="BB170" s="107"/>
      <c r="BC170" s="107"/>
      <c r="BD170" s="107"/>
      <c r="BE170" s="107"/>
      <c r="BF170" s="107"/>
      <c r="BG170" s="107"/>
      <c r="BH170" s="107"/>
      <c r="BI170" s="107"/>
      <c r="BJ170" s="107"/>
      <c r="BK170" s="107"/>
      <c r="BL170" s="108"/>
      <c r="BM170" s="107"/>
      <c r="BN170" s="107"/>
      <c r="BO170" s="107"/>
      <c r="BP170" s="107"/>
      <c r="BQ170" s="107"/>
      <c r="BR170" s="107"/>
      <c r="BS170" s="107"/>
      <c r="BT170" s="107"/>
      <c r="BU170" s="107"/>
      <c r="BV170" s="107"/>
      <c r="BW170" s="107"/>
      <c r="BX170" s="107"/>
      <c r="BY170" s="107"/>
      <c r="BZ170" s="107"/>
      <c r="CA170" s="107"/>
      <c r="CB170" s="107"/>
      <c r="CC170" s="107"/>
      <c r="CD170" s="107"/>
      <c r="CE170" s="107"/>
      <c r="CF170" s="107"/>
      <c r="CG170" s="107"/>
      <c r="CH170" s="107"/>
      <c r="CI170" s="107"/>
    </row>
    <row r="171" customFormat="false" ht="12.75" hidden="false" customHeight="false" outlineLevel="0" collapsed="false">
      <c r="A171" s="95" t="s">
        <v>42</v>
      </c>
      <c r="B171" s="96"/>
      <c r="C171" s="97" t="s">
        <v>55</v>
      </c>
      <c r="D171" s="98" t="n">
        <v>3</v>
      </c>
      <c r="E171" s="99" t="s">
        <v>44</v>
      </c>
      <c r="F171" s="100" t="n">
        <f aca="false">H171+I171+J171+K171+M171+L171+N171+O171+P171+Q171+R171+S171+T171+U171+V171+W171+X171+Y171+Z171+AA171+AB171+AC171+AD171+AE171+AF171+AG171+AH171+AI171+AJ171+AK171+AL171+AM171+AN171+AO171+AP171+AQ171+AR171+AS171+AT171+AU171+AV171+AW171+AX171+AY171+AZ171+BA171+BB171+BC171+BD171+BE171+BF171+BG171+BH171+BI171+BJ171+BK171+BL171+BM171+BN171+BO171+BP171+BQ171+BR171</f>
        <v>7.75</v>
      </c>
      <c r="G171" s="105"/>
      <c r="H171" s="106"/>
      <c r="I171" s="107"/>
      <c r="J171" s="107"/>
      <c r="K171" s="107"/>
      <c r="L171" s="107"/>
      <c r="M171" s="107"/>
      <c r="N171" s="107"/>
      <c r="O171" s="107"/>
      <c r="P171" s="107"/>
      <c r="Q171" s="107"/>
      <c r="R171" s="107"/>
      <c r="S171" s="107"/>
      <c r="T171" s="107" t="n">
        <v>3.75</v>
      </c>
      <c r="U171" s="107"/>
      <c r="V171" s="107"/>
      <c r="W171" s="107"/>
      <c r="X171" s="107"/>
      <c r="Y171" s="107"/>
      <c r="Z171" s="107"/>
      <c r="AA171" s="107"/>
      <c r="AB171" s="107"/>
      <c r="AC171" s="107"/>
      <c r="AD171" s="107"/>
      <c r="AE171" s="107"/>
      <c r="AF171" s="107"/>
      <c r="AG171" s="107"/>
      <c r="AH171" s="107"/>
      <c r="AI171" s="107"/>
      <c r="AJ171" s="107"/>
      <c r="AK171" s="107" t="n">
        <v>4</v>
      </c>
      <c r="AL171" s="107"/>
      <c r="AM171" s="107"/>
      <c r="AN171" s="107"/>
      <c r="AO171" s="107"/>
      <c r="AP171" s="107"/>
      <c r="AQ171" s="107"/>
      <c r="AR171" s="107"/>
      <c r="AS171" s="107"/>
      <c r="AT171" s="107"/>
      <c r="AU171" s="107"/>
      <c r="AV171" s="107"/>
      <c r="AW171" s="107"/>
      <c r="AX171" s="107"/>
      <c r="AY171" s="107"/>
      <c r="AZ171" s="107"/>
      <c r="BA171" s="107"/>
      <c r="BB171" s="107"/>
      <c r="BC171" s="107"/>
      <c r="BD171" s="107"/>
      <c r="BE171" s="107"/>
      <c r="BF171" s="107"/>
      <c r="BG171" s="107"/>
      <c r="BH171" s="107"/>
      <c r="BI171" s="107"/>
      <c r="BJ171" s="107"/>
      <c r="BK171" s="107"/>
      <c r="BL171" s="108"/>
      <c r="BM171" s="107"/>
      <c r="BN171" s="107"/>
      <c r="BO171" s="107"/>
      <c r="BP171" s="107"/>
      <c r="BQ171" s="107"/>
      <c r="BR171" s="107"/>
      <c r="BS171" s="107"/>
      <c r="BT171" s="107"/>
      <c r="BU171" s="107"/>
      <c r="BV171" s="107"/>
      <c r="BW171" s="107"/>
      <c r="BX171" s="107"/>
      <c r="BY171" s="107"/>
      <c r="BZ171" s="107"/>
      <c r="CA171" s="107"/>
      <c r="CB171" s="107"/>
      <c r="CC171" s="107"/>
      <c r="CD171" s="107"/>
      <c r="CE171" s="107"/>
      <c r="CF171" s="107"/>
      <c r="CG171" s="107"/>
      <c r="CH171" s="107"/>
      <c r="CI171" s="107"/>
    </row>
    <row r="172" customFormat="false" ht="12.75" hidden="false" customHeight="false" outlineLevel="0" collapsed="false">
      <c r="A172" s="95" t="s">
        <v>42</v>
      </c>
      <c r="B172" s="96"/>
      <c r="C172" s="97" t="s">
        <v>55</v>
      </c>
      <c r="D172" s="98" t="n">
        <v>4</v>
      </c>
      <c r="E172" s="99" t="s">
        <v>44</v>
      </c>
      <c r="F172" s="100" t="n">
        <f aca="false">H172+I172+J172+K172+M172+L172+N172+O172+P172+Q172+R172+S172+T172+U172+V172+W172+X172+Y172+Z172+AA172+AB172+AC172+AD172+AE172+AF172+AG172+AH172+AI172+AJ172+AK172+AL172+AM172+AN172+AO172+AP172+AQ172+AR172+AS172+AT172+AU172+AV172+AW172+AX172+AY172+AZ172+BA172+BB172+BC172+BD172+BE172+BF172+BG172+BH172+BI172+BJ172+BK172+BL172+BM172+BN172+BO172+BP172+BQ172+BR172</f>
        <v>7.75</v>
      </c>
      <c r="G172" s="105"/>
      <c r="H172" s="106"/>
      <c r="I172" s="107"/>
      <c r="J172" s="107"/>
      <c r="K172" s="107"/>
      <c r="L172" s="107"/>
      <c r="M172" s="107"/>
      <c r="N172" s="107"/>
      <c r="O172" s="107"/>
      <c r="P172" s="107"/>
      <c r="Q172" s="107"/>
      <c r="R172" s="107"/>
      <c r="S172" s="107"/>
      <c r="T172" s="107"/>
      <c r="U172" s="107"/>
      <c r="V172" s="107"/>
      <c r="W172" s="107"/>
      <c r="X172" s="107"/>
      <c r="Y172" s="107"/>
      <c r="Z172" s="107"/>
      <c r="AA172" s="107"/>
      <c r="AB172" s="107"/>
      <c r="AC172" s="107"/>
      <c r="AD172" s="107"/>
      <c r="AE172" s="107"/>
      <c r="AF172" s="107"/>
      <c r="AG172" s="107"/>
      <c r="AH172" s="107"/>
      <c r="AI172" s="107"/>
      <c r="AJ172" s="107"/>
      <c r="AK172" s="107"/>
      <c r="AL172" s="107" t="n">
        <v>7.75</v>
      </c>
      <c r="AM172" s="107"/>
      <c r="AN172" s="107"/>
      <c r="AO172" s="107"/>
      <c r="AP172" s="107"/>
      <c r="AQ172" s="107"/>
      <c r="AR172" s="107"/>
      <c r="AS172" s="107"/>
      <c r="AT172" s="107"/>
      <c r="AU172" s="107"/>
      <c r="AV172" s="107"/>
      <c r="AW172" s="107"/>
      <c r="AX172" s="107"/>
      <c r="AY172" s="107"/>
      <c r="AZ172" s="107"/>
      <c r="BA172" s="107"/>
      <c r="BB172" s="107"/>
      <c r="BC172" s="107"/>
      <c r="BD172" s="107"/>
      <c r="BE172" s="107"/>
      <c r="BF172" s="107"/>
      <c r="BG172" s="107"/>
      <c r="BH172" s="107"/>
      <c r="BI172" s="107"/>
      <c r="BJ172" s="107"/>
      <c r="BK172" s="107"/>
      <c r="BL172" s="108"/>
      <c r="BM172" s="107"/>
      <c r="BN172" s="107"/>
      <c r="BO172" s="107"/>
      <c r="BP172" s="107"/>
      <c r="BQ172" s="107"/>
      <c r="BR172" s="107"/>
      <c r="BS172" s="107"/>
      <c r="BT172" s="107"/>
      <c r="BU172" s="107"/>
      <c r="BV172" s="107"/>
      <c r="BW172" s="107"/>
      <c r="BX172" s="107"/>
      <c r="BY172" s="107"/>
      <c r="BZ172" s="107"/>
      <c r="CA172" s="107"/>
      <c r="CB172" s="107"/>
      <c r="CC172" s="107"/>
      <c r="CD172" s="107"/>
      <c r="CE172" s="107"/>
      <c r="CF172" s="107"/>
      <c r="CG172" s="107"/>
      <c r="CH172" s="107"/>
      <c r="CI172" s="107"/>
    </row>
    <row r="173" customFormat="false" ht="12.75" hidden="false" customHeight="false" outlineLevel="0" collapsed="false">
      <c r="A173" s="95" t="s">
        <v>42</v>
      </c>
      <c r="B173" s="96"/>
      <c r="C173" s="97" t="s">
        <v>55</v>
      </c>
      <c r="D173" s="98" t="n">
        <v>5</v>
      </c>
      <c r="E173" s="99" t="s">
        <v>44</v>
      </c>
      <c r="F173" s="100" t="n">
        <f aca="false">H173+I173+J173+K173+M173+L173+N173+O173+P173+Q173+R173+S173+T173+U173+V173+W173+X173+Y173+Z173+AA173+AB173+AC173+AD173+AE173+AF173+AG173+AH173+AI173+AJ173+AK173+AL173+AM173+AN173+AO173+AP173+AQ173+AR173+AS173+AT173+AU173+AV173+AW173+AX173+AY173+AZ173+BA173+BB173+BC173+BD173+BE173+BF173+BG173+BH173+BI173+BJ173+BK173+BL173+BM173+BN173+BO173+BP173+BQ173+BR173</f>
        <v>7</v>
      </c>
      <c r="G173" s="105"/>
      <c r="H173" s="106"/>
      <c r="I173" s="107"/>
      <c r="J173" s="107"/>
      <c r="K173" s="107"/>
      <c r="L173" s="107"/>
      <c r="M173" s="107"/>
      <c r="N173" s="107"/>
      <c r="O173" s="107"/>
      <c r="P173" s="107"/>
      <c r="Q173" s="107"/>
      <c r="R173" s="107"/>
      <c r="S173" s="107"/>
      <c r="T173" s="107"/>
      <c r="U173" s="107"/>
      <c r="V173" s="107"/>
      <c r="W173" s="107"/>
      <c r="X173" s="107"/>
      <c r="Y173" s="107"/>
      <c r="Z173" s="107"/>
      <c r="AA173" s="107"/>
      <c r="AB173" s="107"/>
      <c r="AC173" s="107"/>
      <c r="AD173" s="107" t="n">
        <v>4</v>
      </c>
      <c r="AE173" s="107"/>
      <c r="AF173" s="107"/>
      <c r="AG173" s="107"/>
      <c r="AH173" s="107"/>
      <c r="AI173" s="107"/>
      <c r="AJ173" s="107"/>
      <c r="AK173" s="107"/>
      <c r="AL173" s="107" t="n">
        <v>3</v>
      </c>
      <c r="AM173" s="107"/>
      <c r="AN173" s="107"/>
      <c r="AO173" s="107"/>
      <c r="AP173" s="107"/>
      <c r="AQ173" s="107"/>
      <c r="AR173" s="107"/>
      <c r="AS173" s="107"/>
      <c r="AT173" s="107"/>
      <c r="AU173" s="107"/>
      <c r="AV173" s="107"/>
      <c r="AW173" s="107"/>
      <c r="AX173" s="107"/>
      <c r="AY173" s="107"/>
      <c r="AZ173" s="107"/>
      <c r="BA173" s="107"/>
      <c r="BB173" s="107"/>
      <c r="BC173" s="107"/>
      <c r="BD173" s="107"/>
      <c r="BE173" s="107"/>
      <c r="BF173" s="107"/>
      <c r="BG173" s="107"/>
      <c r="BH173" s="107"/>
      <c r="BI173" s="107"/>
      <c r="BJ173" s="107"/>
      <c r="BK173" s="107"/>
      <c r="BL173" s="108"/>
      <c r="BM173" s="107"/>
      <c r="BN173" s="107"/>
      <c r="BO173" s="107"/>
      <c r="BP173" s="107"/>
      <c r="BQ173" s="107"/>
      <c r="BR173" s="107"/>
      <c r="BS173" s="107"/>
      <c r="BT173" s="107"/>
      <c r="BU173" s="107"/>
      <c r="BV173" s="107"/>
      <c r="BW173" s="107"/>
      <c r="BX173" s="107"/>
      <c r="BY173" s="107"/>
      <c r="BZ173" s="107"/>
      <c r="CA173" s="107"/>
      <c r="CB173" s="107"/>
      <c r="CC173" s="107"/>
      <c r="CD173" s="107"/>
      <c r="CE173" s="107"/>
      <c r="CF173" s="107"/>
      <c r="CG173" s="107"/>
      <c r="CH173" s="107"/>
      <c r="CI173" s="107"/>
    </row>
    <row r="174" customFormat="false" ht="12.75" hidden="false" customHeight="false" outlineLevel="0" collapsed="false">
      <c r="A174" s="95" t="s">
        <v>42</v>
      </c>
      <c r="B174" s="96"/>
      <c r="C174" s="97" t="s">
        <v>55</v>
      </c>
      <c r="D174" s="98" t="n">
        <v>6</v>
      </c>
      <c r="E174" s="99" t="s">
        <v>44</v>
      </c>
      <c r="F174" s="100" t="n">
        <f aca="false">H174+I174+J174+K174+M174+L174+N174+O174+P174+Q174+R174+S174+T174+U174+V174+W174+X174+Y174+Z174+AA174+AB174+AC174+AD174+AE174+AF174+AG174+AH174+AI174+AJ174+AK174+AL174+AM174+AN174+AO174+AP174+AQ174+AR174+AS174+AT174+AU174+AV174+AW174+AX174+AY174+AZ174+BA174+BB174+BC174+BD174+BE174+BF174+BG174+BH174+BI174+BJ174+BK174+BL174+BM174+BN174+BO174+BP174+BQ174+BR174</f>
        <v>0</v>
      </c>
      <c r="G174" s="101"/>
      <c r="H174" s="102"/>
      <c r="I174" s="103"/>
      <c r="J174" s="103"/>
      <c r="K174" s="103"/>
      <c r="L174" s="103"/>
      <c r="M174" s="103"/>
      <c r="N174" s="103"/>
      <c r="O174" s="103"/>
      <c r="P174" s="103"/>
      <c r="Q174" s="103"/>
      <c r="R174" s="103"/>
      <c r="S174" s="103"/>
      <c r="T174" s="103"/>
      <c r="U174" s="103"/>
      <c r="V174" s="103"/>
      <c r="W174" s="103"/>
      <c r="X174" s="103"/>
      <c r="Y174" s="103"/>
      <c r="Z174" s="103"/>
      <c r="AA174" s="103"/>
      <c r="AB174" s="103"/>
      <c r="AC174" s="103"/>
      <c r="AD174" s="103"/>
      <c r="AE174" s="103"/>
      <c r="AF174" s="103"/>
      <c r="AG174" s="103"/>
      <c r="AH174" s="103"/>
      <c r="AI174" s="103"/>
      <c r="AJ174" s="103"/>
      <c r="AK174" s="103"/>
      <c r="AL174" s="103"/>
      <c r="AM174" s="103"/>
      <c r="AN174" s="103"/>
      <c r="AO174" s="103"/>
      <c r="AP174" s="103"/>
      <c r="AQ174" s="103"/>
      <c r="AR174" s="103"/>
      <c r="AS174" s="103"/>
      <c r="AT174" s="103"/>
      <c r="AU174" s="103"/>
      <c r="AV174" s="103"/>
      <c r="AW174" s="103"/>
      <c r="AX174" s="103"/>
      <c r="AY174" s="103"/>
      <c r="AZ174" s="103"/>
      <c r="BA174" s="103"/>
      <c r="BB174" s="103"/>
      <c r="BC174" s="103"/>
      <c r="BD174" s="103"/>
      <c r="BE174" s="103"/>
      <c r="BF174" s="103"/>
      <c r="BG174" s="103"/>
      <c r="BH174" s="103"/>
      <c r="BI174" s="103"/>
      <c r="BJ174" s="103"/>
      <c r="BK174" s="103"/>
      <c r="BL174" s="104"/>
      <c r="BM174" s="103"/>
      <c r="BN174" s="103"/>
      <c r="BO174" s="103"/>
      <c r="BP174" s="103"/>
      <c r="BQ174" s="103"/>
      <c r="BR174" s="103"/>
      <c r="BS174" s="103"/>
      <c r="BT174" s="103"/>
      <c r="BU174" s="103"/>
      <c r="BV174" s="103"/>
      <c r="BW174" s="103"/>
      <c r="BX174" s="103"/>
      <c r="BY174" s="103"/>
      <c r="BZ174" s="103"/>
      <c r="CA174" s="103"/>
      <c r="CB174" s="103"/>
      <c r="CC174" s="103"/>
      <c r="CD174" s="103"/>
      <c r="CE174" s="103"/>
      <c r="CF174" s="103"/>
      <c r="CG174" s="103"/>
      <c r="CH174" s="103"/>
      <c r="CI174" s="103"/>
    </row>
    <row r="175" customFormat="false" ht="12.75" hidden="false" customHeight="false" outlineLevel="0" collapsed="false">
      <c r="A175" s="95" t="s">
        <v>42</v>
      </c>
      <c r="B175" s="96"/>
      <c r="C175" s="97" t="s">
        <v>55</v>
      </c>
      <c r="D175" s="98" t="n">
        <v>7</v>
      </c>
      <c r="E175" s="99" t="s">
        <v>44</v>
      </c>
      <c r="F175" s="100" t="n">
        <f aca="false">H175+I175+J175+K175+M175+L175+N175+O175+P175+Q175+R175+S175+T175+U175+V175+W175+X175+Y175+Z175+AA175+AB175+AC175+AD175+AE175+AF175+AG175+AH175+AI175+AJ175+AK175+AL175+AM175+AN175+AO175+AP175+AQ175+AR175+AS175+AT175+AU175+AV175+AW175+AX175+AY175+AZ175+BA175+BB175+BC175+BD175+BE175+BF175+BG175+BH175+BI175+BJ175+BK175+BL175+BM175+BN175+BO175+BP175+BQ175+BR175</f>
        <v>0</v>
      </c>
      <c r="G175" s="101" t="n">
        <f aca="false">SUM(F169:F174)</f>
        <v>30.25</v>
      </c>
      <c r="H175" s="102"/>
      <c r="I175" s="103"/>
      <c r="J175" s="103"/>
      <c r="K175" s="103"/>
      <c r="L175" s="103"/>
      <c r="M175" s="103"/>
      <c r="N175" s="103"/>
      <c r="O175" s="103"/>
      <c r="P175" s="103"/>
      <c r="Q175" s="103"/>
      <c r="R175" s="103"/>
      <c r="S175" s="103"/>
      <c r="T175" s="103"/>
      <c r="U175" s="103"/>
      <c r="V175" s="103"/>
      <c r="W175" s="103"/>
      <c r="X175" s="103"/>
      <c r="Y175" s="103"/>
      <c r="Z175" s="103"/>
      <c r="AA175" s="103"/>
      <c r="AB175" s="103"/>
      <c r="AC175" s="103"/>
      <c r="AD175" s="103"/>
      <c r="AE175" s="103"/>
      <c r="AF175" s="103"/>
      <c r="AG175" s="103"/>
      <c r="AH175" s="103"/>
      <c r="AI175" s="103"/>
      <c r="AJ175" s="103"/>
      <c r="AK175" s="103"/>
      <c r="AL175" s="103"/>
      <c r="AM175" s="103"/>
      <c r="AN175" s="103"/>
      <c r="AO175" s="103"/>
      <c r="AP175" s="103"/>
      <c r="AQ175" s="103"/>
      <c r="AR175" s="103"/>
      <c r="AS175" s="103"/>
      <c r="AT175" s="103"/>
      <c r="AU175" s="103"/>
      <c r="AV175" s="103"/>
      <c r="AW175" s="103"/>
      <c r="AX175" s="103"/>
      <c r="AY175" s="103"/>
      <c r="AZ175" s="103"/>
      <c r="BA175" s="103"/>
      <c r="BB175" s="103"/>
      <c r="BC175" s="103"/>
      <c r="BD175" s="103"/>
      <c r="BE175" s="103"/>
      <c r="BF175" s="103"/>
      <c r="BG175" s="103"/>
      <c r="BH175" s="103"/>
      <c r="BI175" s="103"/>
      <c r="BJ175" s="103"/>
      <c r="BK175" s="103"/>
      <c r="BL175" s="104"/>
      <c r="BM175" s="103"/>
      <c r="BN175" s="103"/>
      <c r="BO175" s="103"/>
      <c r="BP175" s="103"/>
      <c r="BQ175" s="103"/>
      <c r="BR175" s="103"/>
      <c r="BS175" s="103"/>
      <c r="BT175" s="103"/>
      <c r="BU175" s="103"/>
      <c r="BV175" s="103"/>
      <c r="BW175" s="103"/>
      <c r="BX175" s="103"/>
      <c r="BY175" s="103"/>
      <c r="BZ175" s="103"/>
      <c r="CA175" s="103"/>
      <c r="CB175" s="103"/>
      <c r="CC175" s="103"/>
      <c r="CD175" s="103"/>
      <c r="CE175" s="103"/>
      <c r="CF175" s="103"/>
      <c r="CG175" s="103"/>
      <c r="CH175" s="103"/>
      <c r="CI175" s="103"/>
    </row>
    <row r="176" customFormat="false" ht="12.75" hidden="false" customHeight="false" outlineLevel="0" collapsed="false">
      <c r="A176" s="95" t="s">
        <v>42</v>
      </c>
      <c r="B176" s="96"/>
      <c r="C176" s="97" t="s">
        <v>55</v>
      </c>
      <c r="D176" s="98" t="n">
        <v>8</v>
      </c>
      <c r="E176" s="99" t="s">
        <v>45</v>
      </c>
      <c r="F176" s="100" t="n">
        <f aca="false">H176+I176+J176+K176+M176+L176+N176+O176+P176+Q176+R176+S176+T176+U176+V176+W176+X176+Y176+Z176+AA176+AB176+AC176+AD176+AE176+AF176+AG176+AH176+AI176+AJ176+AK176+AL176+AM176+AN176+AO176+AP176+AQ176+AR176+AS176+AT176+AU176+AV176+AW176+AX176+AY176+AZ176+BA176+BB176+BC176+BD176+BE176+BF176+BG176+BH176+BI176+BJ176+BK176+BL176+BM176+BN176+BO176+BP176+BQ176+BR176</f>
        <v>12</v>
      </c>
      <c r="G176" s="105"/>
      <c r="H176" s="106"/>
      <c r="I176" s="107"/>
      <c r="J176" s="107"/>
      <c r="K176" s="107"/>
      <c r="L176" s="107"/>
      <c r="M176" s="107"/>
      <c r="N176" s="107"/>
      <c r="O176" s="107"/>
      <c r="P176" s="107"/>
      <c r="Q176" s="107"/>
      <c r="R176" s="107" t="n">
        <v>12</v>
      </c>
      <c r="S176" s="107"/>
      <c r="T176" s="107"/>
      <c r="U176" s="107"/>
      <c r="V176" s="107"/>
      <c r="W176" s="107"/>
      <c r="X176" s="107"/>
      <c r="Y176" s="107"/>
      <c r="Z176" s="107"/>
      <c r="AA176" s="107"/>
      <c r="AB176" s="107"/>
      <c r="AC176" s="107"/>
      <c r="AD176" s="107"/>
      <c r="AE176" s="107"/>
      <c r="AF176" s="107"/>
      <c r="AG176" s="107"/>
      <c r="AH176" s="107"/>
      <c r="AI176" s="107"/>
      <c r="AJ176" s="107"/>
      <c r="AK176" s="107"/>
      <c r="AL176" s="107"/>
      <c r="AM176" s="107"/>
      <c r="AN176" s="107"/>
      <c r="AO176" s="107"/>
      <c r="AP176" s="107"/>
      <c r="AQ176" s="107"/>
      <c r="AR176" s="107"/>
      <c r="AS176" s="107"/>
      <c r="AT176" s="107"/>
      <c r="AU176" s="107"/>
      <c r="AV176" s="107"/>
      <c r="AW176" s="107"/>
      <c r="AX176" s="107"/>
      <c r="AY176" s="107"/>
      <c r="AZ176" s="107"/>
      <c r="BA176" s="107"/>
      <c r="BB176" s="107"/>
      <c r="BC176" s="107"/>
      <c r="BD176" s="107"/>
      <c r="BE176" s="107"/>
      <c r="BF176" s="107"/>
      <c r="BG176" s="107"/>
      <c r="BH176" s="107"/>
      <c r="BI176" s="107"/>
      <c r="BJ176" s="107"/>
      <c r="BK176" s="107"/>
      <c r="BL176" s="108"/>
      <c r="BM176" s="107"/>
      <c r="BN176" s="107"/>
      <c r="BO176" s="107"/>
      <c r="BP176" s="107"/>
      <c r="BQ176" s="107"/>
      <c r="BR176" s="107"/>
      <c r="BS176" s="107"/>
      <c r="BT176" s="107"/>
      <c r="BU176" s="107"/>
      <c r="BV176" s="107"/>
      <c r="BW176" s="107"/>
      <c r="BX176" s="107"/>
      <c r="BY176" s="107"/>
      <c r="BZ176" s="107"/>
      <c r="CA176" s="107"/>
      <c r="CB176" s="107"/>
      <c r="CC176" s="107"/>
      <c r="CD176" s="107"/>
      <c r="CE176" s="107"/>
      <c r="CF176" s="107"/>
      <c r="CG176" s="107"/>
      <c r="CH176" s="107"/>
      <c r="CI176" s="107"/>
    </row>
    <row r="177" customFormat="false" ht="12.75" hidden="false" customHeight="false" outlineLevel="0" collapsed="false">
      <c r="A177" s="95" t="s">
        <v>42</v>
      </c>
      <c r="B177" s="96"/>
      <c r="C177" s="97" t="s">
        <v>55</v>
      </c>
      <c r="D177" s="98" t="n">
        <v>9</v>
      </c>
      <c r="E177" s="99" t="s">
        <v>45</v>
      </c>
      <c r="F177" s="100" t="n">
        <f aca="false">H177+I177+J177+K177+M177+L177+N177+O177+P177+Q177+R177+S177+T177+U177+V177+W177+X177+Y177+Z177+AA177+AB177+AC177+AD177+AE177+AF177+AG177+AH177+AI177+AJ177+AK177+AL177+AM177+AN177+AO177+AP177+AQ177+AR177+AS177+AT177+AU177+AV177+AW177+AX177+AY177+AZ177+BA177+BB177+BC177+BD177+BE177+BF177+BG177+BH177+BI177+BJ177+BK177+BL177+BM177+BN177+BO177+BP177+BQ177+BR177</f>
        <v>10.5</v>
      </c>
      <c r="G177" s="105"/>
      <c r="H177" s="106"/>
      <c r="I177" s="107"/>
      <c r="J177" s="107"/>
      <c r="K177" s="107"/>
      <c r="L177" s="107"/>
      <c r="M177" s="107"/>
      <c r="N177" s="107"/>
      <c r="O177" s="107"/>
      <c r="P177" s="107"/>
      <c r="Q177" s="107"/>
      <c r="R177" s="107" t="n">
        <v>10.5</v>
      </c>
      <c r="S177" s="107"/>
      <c r="T177" s="107"/>
      <c r="U177" s="107"/>
      <c r="V177" s="107"/>
      <c r="W177" s="107"/>
      <c r="X177" s="107"/>
      <c r="Y177" s="107"/>
      <c r="Z177" s="107"/>
      <c r="AA177" s="107"/>
      <c r="AB177" s="107"/>
      <c r="AC177" s="107"/>
      <c r="AD177" s="107"/>
      <c r="AE177" s="107"/>
      <c r="AF177" s="107"/>
      <c r="AG177" s="107"/>
      <c r="AH177" s="107"/>
      <c r="AI177" s="107"/>
      <c r="AJ177" s="107"/>
      <c r="AK177" s="107"/>
      <c r="AL177" s="107"/>
      <c r="AM177" s="107"/>
      <c r="AN177" s="107"/>
      <c r="AO177" s="107"/>
      <c r="AP177" s="107"/>
      <c r="AQ177" s="107"/>
      <c r="AR177" s="107"/>
      <c r="AS177" s="107"/>
      <c r="AT177" s="107"/>
      <c r="AU177" s="107"/>
      <c r="AV177" s="107"/>
      <c r="AW177" s="107"/>
      <c r="AX177" s="107"/>
      <c r="AY177" s="107"/>
      <c r="AZ177" s="107"/>
      <c r="BA177" s="107"/>
      <c r="BB177" s="107"/>
      <c r="BC177" s="107"/>
      <c r="BD177" s="107"/>
      <c r="BE177" s="107"/>
      <c r="BF177" s="107"/>
      <c r="BG177" s="107"/>
      <c r="BH177" s="107"/>
      <c r="BI177" s="107"/>
      <c r="BJ177" s="107"/>
      <c r="BK177" s="107"/>
      <c r="BL177" s="108"/>
      <c r="BM177" s="107"/>
      <c r="BN177" s="107"/>
      <c r="BO177" s="107"/>
      <c r="BP177" s="107"/>
      <c r="BQ177" s="107"/>
      <c r="BR177" s="107"/>
      <c r="BS177" s="107"/>
      <c r="BT177" s="107"/>
      <c r="BU177" s="107"/>
      <c r="BV177" s="107"/>
      <c r="BW177" s="107"/>
      <c r="BX177" s="107"/>
      <c r="BY177" s="107"/>
      <c r="BZ177" s="107"/>
      <c r="CA177" s="107"/>
      <c r="CB177" s="107"/>
      <c r="CC177" s="107"/>
      <c r="CD177" s="107"/>
      <c r="CE177" s="107"/>
      <c r="CF177" s="107"/>
      <c r="CG177" s="107"/>
      <c r="CH177" s="107"/>
      <c r="CI177" s="107"/>
    </row>
    <row r="178" customFormat="false" ht="12.75" hidden="false" customHeight="false" outlineLevel="0" collapsed="false">
      <c r="A178" s="95" t="s">
        <v>42</v>
      </c>
      <c r="B178" s="96"/>
      <c r="C178" s="97" t="s">
        <v>55</v>
      </c>
      <c r="D178" s="98" t="n">
        <v>10</v>
      </c>
      <c r="E178" s="99" t="s">
        <v>45</v>
      </c>
      <c r="F178" s="100" t="n">
        <f aca="false">H178+I178+J178+K178+M178+L178+N178+O178+P178+Q178+R178+S178+T178+U178+V178+W178+X178+Y178+Z178+AA178+AB178+AC178+AD178+AE178+AF178+AG178+AH178+AI178+AJ178+AK178+AL178+AM178+AN178+AO178+AP178+AQ178+AR178+AS178+AT178+AU178+AV178+AW178+AX178+AY178+AZ178+BA178+BB178+BC178+BD178+BE178+BF178+BG178+BH178+BI178+BJ178+BK178+BL178+BM178+BN178+BO178+BP178+BQ178+BR178</f>
        <v>9.5</v>
      </c>
      <c r="G178" s="105"/>
      <c r="H178" s="106"/>
      <c r="I178" s="107"/>
      <c r="J178" s="107"/>
      <c r="K178" s="107"/>
      <c r="L178" s="107"/>
      <c r="M178" s="107"/>
      <c r="N178" s="107"/>
      <c r="O178" s="107"/>
      <c r="P178" s="107"/>
      <c r="Q178" s="107"/>
      <c r="R178" s="107" t="n">
        <v>9.5</v>
      </c>
      <c r="S178" s="107"/>
      <c r="T178" s="107"/>
      <c r="U178" s="107"/>
      <c r="V178" s="107"/>
      <c r="W178" s="107"/>
      <c r="X178" s="107"/>
      <c r="Y178" s="107"/>
      <c r="Z178" s="107"/>
      <c r="AA178" s="107"/>
      <c r="AB178" s="107"/>
      <c r="AC178" s="107"/>
      <c r="AD178" s="107"/>
      <c r="AE178" s="107"/>
      <c r="AF178" s="107"/>
      <c r="AG178" s="107"/>
      <c r="AH178" s="107"/>
      <c r="AI178" s="107"/>
      <c r="AJ178" s="107"/>
      <c r="AK178" s="107"/>
      <c r="AL178" s="107"/>
      <c r="AM178" s="107"/>
      <c r="AN178" s="107"/>
      <c r="AO178" s="107"/>
      <c r="AP178" s="107"/>
      <c r="AQ178" s="107"/>
      <c r="AR178" s="107"/>
      <c r="AS178" s="107"/>
      <c r="AT178" s="107"/>
      <c r="AU178" s="107"/>
      <c r="AV178" s="107"/>
      <c r="AW178" s="107"/>
      <c r="AX178" s="107"/>
      <c r="AY178" s="107"/>
      <c r="AZ178" s="107"/>
      <c r="BA178" s="107"/>
      <c r="BB178" s="107"/>
      <c r="BC178" s="107"/>
      <c r="BD178" s="107"/>
      <c r="BE178" s="107"/>
      <c r="BF178" s="107"/>
      <c r="BG178" s="107"/>
      <c r="BH178" s="107"/>
      <c r="BI178" s="107"/>
      <c r="BJ178" s="107"/>
      <c r="BK178" s="107"/>
      <c r="BL178" s="108"/>
      <c r="BM178" s="107"/>
      <c r="BN178" s="107"/>
      <c r="BO178" s="107"/>
      <c r="BP178" s="107"/>
      <c r="BQ178" s="107"/>
      <c r="BR178" s="107"/>
      <c r="BS178" s="107"/>
      <c r="BT178" s="107"/>
      <c r="BU178" s="107"/>
      <c r="BV178" s="107"/>
      <c r="BW178" s="107"/>
      <c r="BX178" s="107"/>
      <c r="BY178" s="107"/>
      <c r="BZ178" s="107"/>
      <c r="CA178" s="107"/>
      <c r="CB178" s="107"/>
      <c r="CC178" s="107"/>
      <c r="CD178" s="107"/>
      <c r="CE178" s="107"/>
      <c r="CF178" s="107"/>
      <c r="CG178" s="107"/>
      <c r="CH178" s="107"/>
      <c r="CI178" s="107"/>
    </row>
    <row r="179" customFormat="false" ht="12.75" hidden="false" customHeight="false" outlineLevel="0" collapsed="false">
      <c r="A179" s="95" t="s">
        <v>42</v>
      </c>
      <c r="B179" s="96"/>
      <c r="C179" s="97" t="s">
        <v>55</v>
      </c>
      <c r="D179" s="98" t="n">
        <v>11</v>
      </c>
      <c r="E179" s="99" t="s">
        <v>45</v>
      </c>
      <c r="F179" s="100" t="n">
        <f aca="false">H179+I179+J179+K179+M179+L179+N179+O179+P179+Q179+R179+S179+T179+U179+V179+W179+X179+Y179+Z179+AA179+AB179+AC179+AD179+AE179+AF179+AG179+AH179+AI179+AJ179+AK179+AL179+AM179+AN179+AO179+AP179+AQ179+AR179+AS179+AT179+AU179+AV179+AW179+AX179+AY179+AZ179+BA179+BB179+BC179+BD179+BE179+BF179+BG179+BH179+BI179+BJ179+BK179+BL179+BM179+BN179+BO179+BP179+BQ179+BR179</f>
        <v>7.75</v>
      </c>
      <c r="G179" s="105"/>
      <c r="H179" s="106"/>
      <c r="I179" s="107"/>
      <c r="J179" s="107"/>
      <c r="K179" s="107"/>
      <c r="L179" s="107"/>
      <c r="M179" s="107"/>
      <c r="N179" s="107"/>
      <c r="O179" s="107"/>
      <c r="P179" s="107"/>
      <c r="Q179" s="107"/>
      <c r="R179" s="107"/>
      <c r="S179" s="107"/>
      <c r="T179" s="107"/>
      <c r="U179" s="107"/>
      <c r="V179" s="107"/>
      <c r="W179" s="107"/>
      <c r="X179" s="107"/>
      <c r="Y179" s="107"/>
      <c r="Z179" s="107"/>
      <c r="AA179" s="107"/>
      <c r="AB179" s="107"/>
      <c r="AC179" s="107"/>
      <c r="AD179" s="107"/>
      <c r="AE179" s="107"/>
      <c r="AF179" s="107"/>
      <c r="AG179" s="107"/>
      <c r="AH179" s="107"/>
      <c r="AI179" s="107"/>
      <c r="AJ179" s="107"/>
      <c r="AK179" s="107"/>
      <c r="AL179" s="107"/>
      <c r="AM179" s="107"/>
      <c r="AN179" s="107"/>
      <c r="AO179" s="107"/>
      <c r="AP179" s="107"/>
      <c r="AQ179" s="107"/>
      <c r="AR179" s="107"/>
      <c r="AS179" s="107"/>
      <c r="AT179" s="107"/>
      <c r="AU179" s="107" t="n">
        <v>7.75</v>
      </c>
      <c r="AV179" s="107"/>
      <c r="AW179" s="107"/>
      <c r="AX179" s="107"/>
      <c r="AY179" s="107"/>
      <c r="AZ179" s="107"/>
      <c r="BA179" s="107"/>
      <c r="BB179" s="107"/>
      <c r="BC179" s="107"/>
      <c r="BD179" s="107"/>
      <c r="BE179" s="107"/>
      <c r="BF179" s="107"/>
      <c r="BG179" s="107"/>
      <c r="BH179" s="107"/>
      <c r="BI179" s="107"/>
      <c r="BJ179" s="107"/>
      <c r="BK179" s="107"/>
      <c r="BL179" s="108"/>
      <c r="BM179" s="107"/>
      <c r="BN179" s="107"/>
      <c r="BO179" s="107"/>
      <c r="BP179" s="107"/>
      <c r="BQ179" s="107"/>
      <c r="BR179" s="107"/>
      <c r="BS179" s="107"/>
      <c r="BT179" s="107"/>
      <c r="BU179" s="107"/>
      <c r="BV179" s="107"/>
      <c r="BW179" s="107"/>
      <c r="BX179" s="107"/>
      <c r="BY179" s="107"/>
      <c r="BZ179" s="107"/>
      <c r="CA179" s="107"/>
      <c r="CB179" s="107"/>
      <c r="CC179" s="107"/>
      <c r="CD179" s="107"/>
      <c r="CE179" s="107"/>
      <c r="CF179" s="107"/>
      <c r="CG179" s="107"/>
      <c r="CH179" s="107"/>
      <c r="CI179" s="107"/>
    </row>
    <row r="180" customFormat="false" ht="12.75" hidden="false" customHeight="false" outlineLevel="0" collapsed="false">
      <c r="A180" s="95" t="s">
        <v>42</v>
      </c>
      <c r="B180" s="96"/>
      <c r="C180" s="97" t="s">
        <v>55</v>
      </c>
      <c r="D180" s="98" t="n">
        <v>12</v>
      </c>
      <c r="E180" s="99" t="s">
        <v>45</v>
      </c>
      <c r="F180" s="100" t="n">
        <f aca="false">H180+I180+J180+K180+M180+L180+N180+O180+P180+Q180+R180+S180+T180+U180+V180+W180+X180+Y180+Z180+AA180+AB180+AC180+AD180+AE180+AF180+AG180+AH180+AI180+AJ180+AK180+AL180+AM180+AN180+AO180+AP180+AQ180+AR180+AS180+AT180+AU180+AV180+AW180+AX180+AY180+AZ180+BA180+BB180+BC180+BD180+BE180+BF180+BG180+BH180+BI180+BJ180+BK180+BL180+BM180+BN180+BO180+BP180+BQ180+BR180</f>
        <v>7</v>
      </c>
      <c r="G180" s="105"/>
      <c r="H180" s="106"/>
      <c r="I180" s="107"/>
      <c r="J180" s="107"/>
      <c r="K180" s="107"/>
      <c r="L180" s="107"/>
      <c r="M180" s="107"/>
      <c r="N180" s="107"/>
      <c r="O180" s="107"/>
      <c r="P180" s="107"/>
      <c r="Q180" s="107"/>
      <c r="R180" s="107"/>
      <c r="S180" s="107"/>
      <c r="T180" s="107"/>
      <c r="U180" s="107"/>
      <c r="V180" s="107"/>
      <c r="W180" s="107"/>
      <c r="X180" s="107"/>
      <c r="Y180" s="107"/>
      <c r="Z180" s="107"/>
      <c r="AA180" s="107"/>
      <c r="AB180" s="107"/>
      <c r="AC180" s="107"/>
      <c r="AD180" s="107"/>
      <c r="AE180" s="107"/>
      <c r="AF180" s="107"/>
      <c r="AG180" s="107"/>
      <c r="AH180" s="107"/>
      <c r="AI180" s="107"/>
      <c r="AJ180" s="107"/>
      <c r="AK180" s="107"/>
      <c r="AL180" s="107"/>
      <c r="AM180" s="107"/>
      <c r="AN180" s="107"/>
      <c r="AO180" s="107"/>
      <c r="AP180" s="107"/>
      <c r="AQ180" s="107"/>
      <c r="AR180" s="107"/>
      <c r="AS180" s="107"/>
      <c r="AT180" s="107"/>
      <c r="AU180" s="107" t="n">
        <v>6</v>
      </c>
      <c r="AV180" s="107" t="n">
        <v>1</v>
      </c>
      <c r="AW180" s="107"/>
      <c r="AX180" s="107"/>
      <c r="AY180" s="107"/>
      <c r="AZ180" s="107"/>
      <c r="BA180" s="107"/>
      <c r="BB180" s="107"/>
      <c r="BC180" s="107"/>
      <c r="BD180" s="107"/>
      <c r="BE180" s="107"/>
      <c r="BF180" s="107"/>
      <c r="BG180" s="107"/>
      <c r="BH180" s="107"/>
      <c r="BI180" s="107"/>
      <c r="BJ180" s="107"/>
      <c r="BK180" s="107"/>
      <c r="BL180" s="108"/>
      <c r="BM180" s="107"/>
      <c r="BN180" s="107"/>
      <c r="BO180" s="107"/>
      <c r="BP180" s="107"/>
      <c r="BQ180" s="107"/>
      <c r="BR180" s="107"/>
      <c r="BS180" s="107"/>
      <c r="BT180" s="107"/>
      <c r="BU180" s="107"/>
      <c r="BV180" s="107"/>
      <c r="BW180" s="107"/>
      <c r="BX180" s="107"/>
      <c r="BY180" s="107"/>
      <c r="BZ180" s="107"/>
      <c r="CA180" s="107"/>
      <c r="CB180" s="107"/>
      <c r="CC180" s="107"/>
      <c r="CD180" s="107"/>
      <c r="CE180" s="107"/>
      <c r="CF180" s="107"/>
      <c r="CG180" s="107"/>
      <c r="CH180" s="107"/>
      <c r="CI180" s="107"/>
    </row>
    <row r="181" customFormat="false" ht="12.75" hidden="false" customHeight="false" outlineLevel="0" collapsed="false">
      <c r="A181" s="95" t="s">
        <v>42</v>
      </c>
      <c r="B181" s="96"/>
      <c r="C181" s="97" t="s">
        <v>55</v>
      </c>
      <c r="D181" s="98" t="n">
        <v>13</v>
      </c>
      <c r="E181" s="99" t="s">
        <v>45</v>
      </c>
      <c r="F181" s="100" t="n">
        <f aca="false">H181+I181+J181+K181+M181+L181+N181+O181+P181+Q181+R181+S181+T181+U181+V181+W181+X181+Y181+Z181+AA181+AB181+AC181+AD181+AE181+AF181+AG181+AH181+AI181+AJ181+AK181+AL181+AM181+AN181+AO181+AP181+AQ181+AR181+AS181+AT181+AU181+AV181+AW181+AX181+AY181+AZ181+BA181+BB181+BC181+BD181+BE181+BF181+BG181+BH181+BI181+BJ181+BK181+BL181+BM181+BN181+BO181+BP181+BQ181+BR181</f>
        <v>0</v>
      </c>
      <c r="G181" s="101"/>
      <c r="H181" s="102"/>
      <c r="I181" s="103"/>
      <c r="J181" s="103"/>
      <c r="K181" s="103"/>
      <c r="L181" s="103"/>
      <c r="M181" s="103"/>
      <c r="N181" s="103"/>
      <c r="O181" s="103"/>
      <c r="P181" s="103"/>
      <c r="Q181" s="103"/>
      <c r="R181" s="103"/>
      <c r="S181" s="103"/>
      <c r="T181" s="103"/>
      <c r="U181" s="103"/>
      <c r="V181" s="103"/>
      <c r="W181" s="103"/>
      <c r="X181" s="103"/>
      <c r="Y181" s="103"/>
      <c r="Z181" s="103"/>
      <c r="AA181" s="103"/>
      <c r="AB181" s="103"/>
      <c r="AC181" s="103"/>
      <c r="AD181" s="103"/>
      <c r="AE181" s="103"/>
      <c r="AF181" s="103"/>
      <c r="AG181" s="103"/>
      <c r="AH181" s="103"/>
      <c r="AI181" s="103"/>
      <c r="AJ181" s="103"/>
      <c r="AK181" s="103"/>
      <c r="AL181" s="103"/>
      <c r="AM181" s="103"/>
      <c r="AN181" s="103"/>
      <c r="AO181" s="103"/>
      <c r="AP181" s="103"/>
      <c r="AQ181" s="103"/>
      <c r="AR181" s="103"/>
      <c r="AS181" s="103"/>
      <c r="AT181" s="103"/>
      <c r="AU181" s="103"/>
      <c r="AV181" s="103"/>
      <c r="AW181" s="103"/>
      <c r="AX181" s="103"/>
      <c r="AY181" s="103"/>
      <c r="AZ181" s="103"/>
      <c r="BA181" s="103"/>
      <c r="BB181" s="103"/>
      <c r="BC181" s="103"/>
      <c r="BD181" s="103"/>
      <c r="BE181" s="103"/>
      <c r="BF181" s="103"/>
      <c r="BG181" s="103"/>
      <c r="BH181" s="103"/>
      <c r="BI181" s="103"/>
      <c r="BJ181" s="103"/>
      <c r="BK181" s="103"/>
      <c r="BL181" s="104"/>
      <c r="BM181" s="103"/>
      <c r="BN181" s="103"/>
      <c r="BO181" s="103"/>
      <c r="BP181" s="103"/>
      <c r="BQ181" s="103"/>
      <c r="BR181" s="103"/>
      <c r="BS181" s="103"/>
      <c r="BT181" s="103"/>
      <c r="BU181" s="103"/>
      <c r="BV181" s="103"/>
      <c r="BW181" s="103"/>
      <c r="BX181" s="103"/>
      <c r="BY181" s="103"/>
      <c r="BZ181" s="103"/>
      <c r="CA181" s="103"/>
      <c r="CB181" s="103"/>
      <c r="CC181" s="103"/>
      <c r="CD181" s="103"/>
      <c r="CE181" s="103"/>
      <c r="CF181" s="103"/>
      <c r="CG181" s="103"/>
      <c r="CH181" s="103"/>
      <c r="CI181" s="103"/>
    </row>
    <row r="182" customFormat="false" ht="12.75" hidden="false" customHeight="false" outlineLevel="0" collapsed="false">
      <c r="A182" s="95" t="s">
        <v>42</v>
      </c>
      <c r="B182" s="96"/>
      <c r="C182" s="97" t="s">
        <v>55</v>
      </c>
      <c r="D182" s="98" t="n">
        <v>14</v>
      </c>
      <c r="E182" s="99" t="s">
        <v>45</v>
      </c>
      <c r="F182" s="100" t="n">
        <f aca="false">H182+I182+J182+K182+M182+L182+N182+O182+P182+Q182+R182+S182+T182+U182+V182+W182+X182+Y182+Z182+AA182+AB182+AC182+AD182+AE182+AF182+AG182+AH182+AI182+AJ182+AK182+AL182+AM182+AN182+AO182+AP182+AQ182+AR182+AS182+AT182+AU182+AV182+AW182+AX182+AY182+AZ182+BA182+BB182+BC182+BD182+BE182+BF182+BG182+BH182+BI182+BJ182+BK182+BL182+BM182+BN182+BO182+BP182+BQ182+BR182</f>
        <v>0</v>
      </c>
      <c r="G182" s="101" t="n">
        <f aca="false">SUM(F176:F181)</f>
        <v>46.75</v>
      </c>
      <c r="H182" s="102"/>
      <c r="I182" s="103"/>
      <c r="J182" s="103"/>
      <c r="K182" s="103"/>
      <c r="L182" s="103"/>
      <c r="M182" s="103"/>
      <c r="N182" s="103"/>
      <c r="O182" s="103"/>
      <c r="P182" s="103"/>
      <c r="Q182" s="103"/>
      <c r="R182" s="103"/>
      <c r="S182" s="103"/>
      <c r="T182" s="103"/>
      <c r="U182" s="103"/>
      <c r="V182" s="103"/>
      <c r="W182" s="103"/>
      <c r="X182" s="103"/>
      <c r="Y182" s="103"/>
      <c r="Z182" s="103"/>
      <c r="AA182" s="103"/>
      <c r="AB182" s="103"/>
      <c r="AC182" s="103"/>
      <c r="AD182" s="103"/>
      <c r="AE182" s="103"/>
      <c r="AF182" s="103"/>
      <c r="AG182" s="103"/>
      <c r="AH182" s="103"/>
      <c r="AI182" s="103"/>
      <c r="AJ182" s="103"/>
      <c r="AK182" s="103"/>
      <c r="AL182" s="103"/>
      <c r="AM182" s="103"/>
      <c r="AN182" s="103"/>
      <c r="AO182" s="103"/>
      <c r="AP182" s="103"/>
      <c r="AQ182" s="103"/>
      <c r="AR182" s="103"/>
      <c r="AS182" s="103"/>
      <c r="AT182" s="103"/>
      <c r="AU182" s="103"/>
      <c r="AV182" s="103"/>
      <c r="AW182" s="103"/>
      <c r="AX182" s="103"/>
      <c r="AY182" s="103"/>
      <c r="AZ182" s="103"/>
      <c r="BA182" s="103"/>
      <c r="BB182" s="103"/>
      <c r="BC182" s="103"/>
      <c r="BD182" s="103"/>
      <c r="BE182" s="103"/>
      <c r="BF182" s="103"/>
      <c r="BG182" s="103"/>
      <c r="BH182" s="103"/>
      <c r="BI182" s="103"/>
      <c r="BJ182" s="103"/>
      <c r="BK182" s="103"/>
      <c r="BL182" s="104"/>
      <c r="BM182" s="103"/>
      <c r="BN182" s="103"/>
      <c r="BO182" s="103"/>
      <c r="BP182" s="103"/>
      <c r="BQ182" s="103"/>
      <c r="BR182" s="103"/>
      <c r="BS182" s="103"/>
      <c r="BT182" s="103"/>
      <c r="BU182" s="103"/>
      <c r="BV182" s="103"/>
      <c r="BW182" s="103"/>
      <c r="BX182" s="103"/>
      <c r="BY182" s="103"/>
      <c r="BZ182" s="103"/>
      <c r="CA182" s="103"/>
      <c r="CB182" s="103"/>
      <c r="CC182" s="103"/>
      <c r="CD182" s="103"/>
      <c r="CE182" s="103"/>
      <c r="CF182" s="103"/>
      <c r="CG182" s="103"/>
      <c r="CH182" s="103"/>
      <c r="CI182" s="103"/>
    </row>
    <row r="183" customFormat="false" ht="12.75" hidden="false" customHeight="false" outlineLevel="0" collapsed="false">
      <c r="A183" s="95" t="s">
        <v>42</v>
      </c>
      <c r="B183" s="96"/>
      <c r="C183" s="97" t="s">
        <v>55</v>
      </c>
      <c r="D183" s="98" t="n">
        <v>15</v>
      </c>
      <c r="E183" s="99" t="s">
        <v>46</v>
      </c>
      <c r="F183" s="100" t="n">
        <f aca="false">H183+I183+J183+K183+M183+L183+N183+O183+P183+Q183+R183+S183+T183+U183+V183+W183+X183+Y183+Z183+AA183+AB183+AC183+AD183+AE183+AF183+AG183+AH183+AI183+AJ183+AK183+AL183+AM183+AN183+AO183+AP183+AQ183+AR183+AS183+AT183+AU183+AV183+AW183+AX183+AY183+AZ183+BA183+BB183+BC183+BD183+BE183+BF183+BG183+BH183+BI183+BJ183+BK183+BL183+BM183+BN183+BO183+BP183+BQ183+BR183</f>
        <v>7.75</v>
      </c>
      <c r="G183" s="105"/>
      <c r="H183" s="106"/>
      <c r="I183" s="107"/>
      <c r="J183" s="107"/>
      <c r="K183" s="107"/>
      <c r="L183" s="107"/>
      <c r="M183" s="107"/>
      <c r="N183" s="107"/>
      <c r="O183" s="107"/>
      <c r="P183" s="107"/>
      <c r="Q183" s="107"/>
      <c r="R183" s="107"/>
      <c r="S183" s="107"/>
      <c r="T183" s="107"/>
      <c r="U183" s="107"/>
      <c r="V183" s="107"/>
      <c r="W183" s="107"/>
      <c r="X183" s="107"/>
      <c r="Y183" s="107"/>
      <c r="Z183" s="107"/>
      <c r="AA183" s="107"/>
      <c r="AB183" s="107"/>
      <c r="AC183" s="107"/>
      <c r="AD183" s="107"/>
      <c r="AE183" s="107"/>
      <c r="AF183" s="107"/>
      <c r="AG183" s="107"/>
      <c r="AH183" s="107"/>
      <c r="AI183" s="107"/>
      <c r="AJ183" s="107"/>
      <c r="AK183" s="107"/>
      <c r="AL183" s="107"/>
      <c r="AM183" s="107"/>
      <c r="AN183" s="107"/>
      <c r="AO183" s="107"/>
      <c r="AP183" s="107"/>
      <c r="AQ183" s="107"/>
      <c r="AR183" s="107"/>
      <c r="AS183" s="107"/>
      <c r="AT183" s="107"/>
      <c r="AU183" s="107" t="n">
        <v>1</v>
      </c>
      <c r="AV183" s="107"/>
      <c r="AW183" s="107"/>
      <c r="AX183" s="107"/>
      <c r="AY183" s="107" t="n">
        <v>6.75</v>
      </c>
      <c r="AZ183" s="107"/>
      <c r="BA183" s="107"/>
      <c r="BB183" s="107"/>
      <c r="BC183" s="107"/>
      <c r="BD183" s="107"/>
      <c r="BE183" s="107"/>
      <c r="BF183" s="107"/>
      <c r="BG183" s="107"/>
      <c r="BH183" s="107"/>
      <c r="BI183" s="107"/>
      <c r="BJ183" s="107"/>
      <c r="BK183" s="107"/>
      <c r="BL183" s="108"/>
      <c r="BM183" s="107"/>
      <c r="BN183" s="107"/>
      <c r="BO183" s="107"/>
      <c r="BP183" s="107"/>
      <c r="BQ183" s="107"/>
      <c r="BR183" s="107"/>
      <c r="BS183" s="107"/>
      <c r="BT183" s="107"/>
      <c r="BU183" s="107"/>
      <c r="BV183" s="107"/>
      <c r="BW183" s="107"/>
      <c r="BX183" s="107"/>
      <c r="BY183" s="107"/>
      <c r="BZ183" s="107"/>
      <c r="CA183" s="107"/>
      <c r="CB183" s="107"/>
      <c r="CC183" s="107"/>
      <c r="CD183" s="107"/>
      <c r="CE183" s="107"/>
      <c r="CF183" s="107"/>
      <c r="CG183" s="107"/>
      <c r="CH183" s="107"/>
      <c r="CI183" s="107"/>
    </row>
    <row r="184" customFormat="false" ht="12.75" hidden="false" customHeight="false" outlineLevel="0" collapsed="false">
      <c r="A184" s="95" t="s">
        <v>42</v>
      </c>
      <c r="B184" s="96"/>
      <c r="C184" s="97" t="s">
        <v>55</v>
      </c>
      <c r="D184" s="98" t="n">
        <v>16</v>
      </c>
      <c r="E184" s="99" t="s">
        <v>46</v>
      </c>
      <c r="F184" s="100" t="n">
        <f aca="false">H184+I184+J184+K184+M184+L184+N184+O184+P184+Q184+R184+S184+T184+U184+V184+W184+X184+Y184+Z184+AA184+AB184+AC184+AD184+AE184+AF184+AG184+AH184+AI184+AJ184+AK184+AL184+AM184+AN184+AO184+AP184+AQ184+AR184+AS184+AT184+AU184+AV184+AW184+AX184+AY184+AZ184+BA184+BB184+BC184+BD184+BE184+BF184+BG184+BH184+BI184+BJ184+BK184+BL184+BM184+BN184+BO184+BP184+BQ184+BR184</f>
        <v>7.75</v>
      </c>
      <c r="G184" s="105"/>
      <c r="H184" s="106"/>
      <c r="I184" s="107"/>
      <c r="J184" s="107"/>
      <c r="K184" s="107"/>
      <c r="L184" s="107"/>
      <c r="M184" s="107"/>
      <c r="N184" s="107"/>
      <c r="O184" s="107"/>
      <c r="P184" s="107"/>
      <c r="Q184" s="107"/>
      <c r="R184" s="107"/>
      <c r="S184" s="107"/>
      <c r="T184" s="107"/>
      <c r="U184" s="107"/>
      <c r="V184" s="107"/>
      <c r="W184" s="107"/>
      <c r="X184" s="107"/>
      <c r="Y184" s="107"/>
      <c r="Z184" s="107"/>
      <c r="AA184" s="107"/>
      <c r="AB184" s="107"/>
      <c r="AC184" s="107"/>
      <c r="AD184" s="107"/>
      <c r="AE184" s="107"/>
      <c r="AF184" s="107"/>
      <c r="AG184" s="107"/>
      <c r="AH184" s="107"/>
      <c r="AI184" s="107"/>
      <c r="AJ184" s="107"/>
      <c r="AK184" s="107"/>
      <c r="AL184" s="107"/>
      <c r="AM184" s="107"/>
      <c r="AN184" s="107"/>
      <c r="AO184" s="107"/>
      <c r="AP184" s="107"/>
      <c r="AQ184" s="107"/>
      <c r="AR184" s="107"/>
      <c r="AS184" s="107"/>
      <c r="AT184" s="107"/>
      <c r="AU184" s="107"/>
      <c r="AV184" s="107"/>
      <c r="AW184" s="107"/>
      <c r="AX184" s="107" t="n">
        <v>3.75</v>
      </c>
      <c r="AY184" s="107" t="n">
        <v>4</v>
      </c>
      <c r="AZ184" s="107"/>
      <c r="BA184" s="107"/>
      <c r="BB184" s="107"/>
      <c r="BC184" s="107"/>
      <c r="BD184" s="107"/>
      <c r="BE184" s="107"/>
      <c r="BF184" s="107"/>
      <c r="BG184" s="107"/>
      <c r="BH184" s="107"/>
      <c r="BI184" s="107"/>
      <c r="BJ184" s="107"/>
      <c r="BK184" s="107"/>
      <c r="BL184" s="108"/>
      <c r="BM184" s="107"/>
      <c r="BN184" s="107"/>
      <c r="BO184" s="107"/>
      <c r="BP184" s="107"/>
      <c r="BQ184" s="107"/>
      <c r="BR184" s="107"/>
      <c r="BS184" s="107"/>
      <c r="BT184" s="107"/>
      <c r="BU184" s="107"/>
      <c r="BV184" s="107"/>
      <c r="BW184" s="107"/>
      <c r="BX184" s="107"/>
      <c r="BY184" s="107"/>
      <c r="BZ184" s="107"/>
      <c r="CA184" s="107"/>
      <c r="CB184" s="107"/>
      <c r="CC184" s="107"/>
      <c r="CD184" s="107"/>
      <c r="CE184" s="107"/>
      <c r="CF184" s="107"/>
      <c r="CG184" s="107"/>
      <c r="CH184" s="107"/>
      <c r="CI184" s="107"/>
    </row>
    <row r="185" customFormat="false" ht="12.75" hidden="false" customHeight="false" outlineLevel="0" collapsed="false">
      <c r="A185" s="95" t="s">
        <v>42</v>
      </c>
      <c r="B185" s="96"/>
      <c r="C185" s="97" t="s">
        <v>55</v>
      </c>
      <c r="D185" s="98" t="n">
        <v>17</v>
      </c>
      <c r="E185" s="99" t="s">
        <v>46</v>
      </c>
      <c r="F185" s="100" t="n">
        <f aca="false">H185+I185+J185+K185+M185+L185+N185+O185+P185+Q185+R185+S185+T185+U185+V185+W185+X185+Y185+Z185+AA185+AB185+AC185+AD185+AE185+AF185+AG185+AH185+AI185+AJ185+AK185+AL185+AM185+AN185+AO185+AP185+AQ185+AR185+AS185+AT185+AU185+AV185+AW185+AX185+AY185+AZ185+BA185+BB185+BC185+BD185+BE185+BF185+BG185+BH185+BI185+BJ185+BK185+BL185+BM185+BN185+BO185+BP185+BQ185+BR185</f>
        <v>7.75</v>
      </c>
      <c r="G185" s="105"/>
      <c r="H185" s="106"/>
      <c r="I185" s="107"/>
      <c r="J185" s="107"/>
      <c r="K185" s="107"/>
      <c r="L185" s="107"/>
      <c r="M185" s="107"/>
      <c r="N185" s="107"/>
      <c r="O185" s="107"/>
      <c r="P185" s="107"/>
      <c r="Q185" s="107"/>
      <c r="R185" s="107"/>
      <c r="S185" s="107"/>
      <c r="T185" s="107"/>
      <c r="U185" s="107"/>
      <c r="V185" s="107"/>
      <c r="W185" s="107"/>
      <c r="X185" s="107"/>
      <c r="Y185" s="107"/>
      <c r="Z185" s="107"/>
      <c r="AA185" s="107"/>
      <c r="AB185" s="107"/>
      <c r="AC185" s="107"/>
      <c r="AD185" s="107"/>
      <c r="AE185" s="107"/>
      <c r="AF185" s="107"/>
      <c r="AG185" s="107"/>
      <c r="AH185" s="107"/>
      <c r="AI185" s="107"/>
      <c r="AJ185" s="107"/>
      <c r="AK185" s="107"/>
      <c r="AL185" s="107"/>
      <c r="AM185" s="107"/>
      <c r="AN185" s="107"/>
      <c r="AO185" s="107"/>
      <c r="AP185" s="107"/>
      <c r="AQ185" s="107"/>
      <c r="AR185" s="107"/>
      <c r="AS185" s="107"/>
      <c r="AT185" s="107"/>
      <c r="AU185" s="107"/>
      <c r="AV185" s="107"/>
      <c r="AW185" s="107"/>
      <c r="AX185" s="107" t="n">
        <v>7.75</v>
      </c>
      <c r="AY185" s="107"/>
      <c r="AZ185" s="107"/>
      <c r="BA185" s="107"/>
      <c r="BB185" s="107"/>
      <c r="BC185" s="107"/>
      <c r="BD185" s="107"/>
      <c r="BE185" s="107"/>
      <c r="BF185" s="107"/>
      <c r="BG185" s="107"/>
      <c r="BH185" s="107"/>
      <c r="BI185" s="107"/>
      <c r="BJ185" s="107"/>
      <c r="BK185" s="107"/>
      <c r="BL185" s="108"/>
      <c r="BM185" s="107"/>
      <c r="BN185" s="107"/>
      <c r="BO185" s="107"/>
      <c r="BP185" s="107"/>
      <c r="BQ185" s="107"/>
      <c r="BR185" s="107"/>
      <c r="BS185" s="107"/>
      <c r="BT185" s="107"/>
      <c r="BU185" s="107"/>
      <c r="BV185" s="107"/>
      <c r="BW185" s="107"/>
      <c r="BX185" s="107"/>
      <c r="BY185" s="107"/>
      <c r="BZ185" s="107"/>
      <c r="CA185" s="107"/>
      <c r="CB185" s="107"/>
      <c r="CC185" s="107"/>
      <c r="CD185" s="107"/>
      <c r="CE185" s="107"/>
      <c r="CF185" s="107"/>
      <c r="CG185" s="107"/>
      <c r="CH185" s="107"/>
      <c r="CI185" s="107"/>
    </row>
    <row r="186" customFormat="false" ht="12.75" hidden="false" customHeight="false" outlineLevel="0" collapsed="false">
      <c r="A186" s="95" t="s">
        <v>42</v>
      </c>
      <c r="B186" s="96"/>
      <c r="C186" s="97" t="s">
        <v>55</v>
      </c>
      <c r="D186" s="98" t="n">
        <v>18</v>
      </c>
      <c r="E186" s="99" t="s">
        <v>46</v>
      </c>
      <c r="F186" s="100" t="n">
        <f aca="false">H186+I186+J186+K186+M186+L186+N186+O186+P186+Q186+R186+S186+T186+U186+V186+W186+X186+Y186+Z186+AA186+AB186+AC186+AD186+AE186+AF186+AG186+AH186+AI186+AJ186+AK186+AL186+AM186+AN186+AO186+AP186+AQ186+AR186+AS186+AT186+AU186+AV186+AW186+AX186+AY186+AZ186+BA186+BB186+BC186+BD186+BE186+BF186+BG186+BH186+BI186+BJ186+BK186+BL186+BM186+BN186+BO186+BP186+BQ186+BR186</f>
        <v>8.75</v>
      </c>
      <c r="G186" s="105"/>
      <c r="H186" s="106"/>
      <c r="I186" s="107"/>
      <c r="J186" s="107"/>
      <c r="K186" s="107"/>
      <c r="L186" s="107"/>
      <c r="M186" s="107"/>
      <c r="N186" s="107"/>
      <c r="O186" s="107"/>
      <c r="P186" s="107"/>
      <c r="Q186" s="107"/>
      <c r="R186" s="107"/>
      <c r="S186" s="107"/>
      <c r="T186" s="107"/>
      <c r="U186" s="107"/>
      <c r="V186" s="107"/>
      <c r="W186" s="107"/>
      <c r="X186" s="107"/>
      <c r="Y186" s="107"/>
      <c r="Z186" s="107"/>
      <c r="AA186" s="107"/>
      <c r="AB186" s="107"/>
      <c r="AC186" s="107"/>
      <c r="AD186" s="107"/>
      <c r="AE186" s="107"/>
      <c r="AF186" s="107"/>
      <c r="AG186" s="107"/>
      <c r="AH186" s="107"/>
      <c r="AI186" s="107"/>
      <c r="AJ186" s="107"/>
      <c r="AK186" s="107"/>
      <c r="AL186" s="107"/>
      <c r="AM186" s="107"/>
      <c r="AN186" s="107"/>
      <c r="AO186" s="107"/>
      <c r="AP186" s="107"/>
      <c r="AQ186" s="107"/>
      <c r="AR186" s="107"/>
      <c r="AS186" s="107"/>
      <c r="AT186" s="107"/>
      <c r="AU186" s="107"/>
      <c r="AV186" s="107"/>
      <c r="AW186" s="107"/>
      <c r="AX186" s="107" t="n">
        <v>8.75</v>
      </c>
      <c r="AY186" s="107"/>
      <c r="AZ186" s="107"/>
      <c r="BA186" s="107"/>
      <c r="BB186" s="107"/>
      <c r="BC186" s="107"/>
      <c r="BD186" s="107"/>
      <c r="BE186" s="107"/>
      <c r="BF186" s="107"/>
      <c r="BG186" s="107"/>
      <c r="BH186" s="107"/>
      <c r="BI186" s="107"/>
      <c r="BJ186" s="107"/>
      <c r="BK186" s="107"/>
      <c r="BL186" s="108"/>
      <c r="BM186" s="107"/>
      <c r="BN186" s="107"/>
      <c r="BO186" s="107"/>
      <c r="BP186" s="107"/>
      <c r="BQ186" s="107"/>
      <c r="BR186" s="107"/>
      <c r="BS186" s="107"/>
      <c r="BT186" s="107"/>
      <c r="BU186" s="107"/>
      <c r="BV186" s="107"/>
      <c r="BW186" s="107"/>
      <c r="BX186" s="107"/>
      <c r="BY186" s="107"/>
      <c r="BZ186" s="107"/>
      <c r="CA186" s="107"/>
      <c r="CB186" s="107"/>
      <c r="CC186" s="107"/>
      <c r="CD186" s="107"/>
      <c r="CE186" s="107"/>
      <c r="CF186" s="107"/>
      <c r="CG186" s="107"/>
      <c r="CH186" s="107"/>
      <c r="CI186" s="107"/>
    </row>
    <row r="187" customFormat="false" ht="12.75" hidden="false" customHeight="false" outlineLevel="0" collapsed="false">
      <c r="A187" s="95" t="s">
        <v>42</v>
      </c>
      <c r="B187" s="96"/>
      <c r="C187" s="97" t="s">
        <v>55</v>
      </c>
      <c r="D187" s="98" t="n">
        <v>19</v>
      </c>
      <c r="E187" s="99" t="s">
        <v>46</v>
      </c>
      <c r="F187" s="100" t="n">
        <f aca="false">H187+I187+J187+K187+M187+L187+N187+O187+P187+Q187+R187+S187+T187+U187+V187+W187+X187+Y187+Z187+AA187+AB187+AC187+AD187+AE187+AF187+AG187+AH187+AI187+AJ187+AK187+AL187+AM187+AN187+AO187+AP187+AQ187+AR187+AS187+AT187+AU187+AV187+AW187+AX187+AY187+AZ187+BA187+BB187+BC187+BD187+BE187+BF187+BG187+BH187+BI187+BJ187+BK187+BL187+BM187+BN187+BO187+BP187+BQ187+BR187</f>
        <v>8</v>
      </c>
      <c r="G187" s="105"/>
      <c r="H187" s="106"/>
      <c r="I187" s="107"/>
      <c r="J187" s="107"/>
      <c r="K187" s="107"/>
      <c r="L187" s="107"/>
      <c r="M187" s="107"/>
      <c r="N187" s="107"/>
      <c r="O187" s="107"/>
      <c r="P187" s="107"/>
      <c r="Q187" s="107"/>
      <c r="R187" s="107"/>
      <c r="S187" s="107"/>
      <c r="T187" s="107"/>
      <c r="U187" s="107"/>
      <c r="V187" s="107"/>
      <c r="W187" s="107"/>
      <c r="X187" s="107"/>
      <c r="Y187" s="107"/>
      <c r="Z187" s="107"/>
      <c r="AA187" s="107"/>
      <c r="AB187" s="107"/>
      <c r="AC187" s="107"/>
      <c r="AD187" s="107"/>
      <c r="AE187" s="107"/>
      <c r="AF187" s="107"/>
      <c r="AG187" s="107"/>
      <c r="AH187" s="107"/>
      <c r="AI187" s="107"/>
      <c r="AJ187" s="107"/>
      <c r="AK187" s="107"/>
      <c r="AL187" s="107"/>
      <c r="AM187" s="107"/>
      <c r="AN187" s="107"/>
      <c r="AO187" s="107"/>
      <c r="AP187" s="107"/>
      <c r="AQ187" s="107"/>
      <c r="AR187" s="107"/>
      <c r="AS187" s="107"/>
      <c r="AT187" s="107"/>
      <c r="AU187" s="107"/>
      <c r="AV187" s="107"/>
      <c r="AW187" s="107"/>
      <c r="AX187" s="107" t="n">
        <v>6.5</v>
      </c>
      <c r="AY187" s="107"/>
      <c r="AZ187" s="107"/>
      <c r="BA187" s="107"/>
      <c r="BB187" s="107" t="n">
        <v>1.5</v>
      </c>
      <c r="BC187" s="107"/>
      <c r="BD187" s="107"/>
      <c r="BE187" s="107"/>
      <c r="BF187" s="107"/>
      <c r="BG187" s="107"/>
      <c r="BH187" s="107"/>
      <c r="BI187" s="107"/>
      <c r="BJ187" s="107"/>
      <c r="BK187" s="107"/>
      <c r="BL187" s="108"/>
      <c r="BM187" s="107"/>
      <c r="BN187" s="107"/>
      <c r="BO187" s="107"/>
      <c r="BP187" s="107"/>
      <c r="BQ187" s="107"/>
      <c r="BR187" s="107"/>
      <c r="BS187" s="107"/>
      <c r="BT187" s="107"/>
      <c r="BU187" s="107"/>
      <c r="BV187" s="107"/>
      <c r="BW187" s="107"/>
      <c r="BX187" s="107"/>
      <c r="BY187" s="107"/>
      <c r="BZ187" s="107"/>
      <c r="CA187" s="107"/>
      <c r="CB187" s="107"/>
      <c r="CC187" s="107"/>
      <c r="CD187" s="107"/>
      <c r="CE187" s="107"/>
      <c r="CF187" s="107"/>
      <c r="CG187" s="107"/>
      <c r="CH187" s="107"/>
      <c r="CI187" s="107"/>
    </row>
    <row r="188" customFormat="false" ht="12.75" hidden="false" customHeight="false" outlineLevel="0" collapsed="false">
      <c r="A188" s="95" t="s">
        <v>42</v>
      </c>
      <c r="B188" s="96"/>
      <c r="C188" s="97" t="s">
        <v>55</v>
      </c>
      <c r="D188" s="98" t="n">
        <v>20</v>
      </c>
      <c r="E188" s="99" t="s">
        <v>46</v>
      </c>
      <c r="F188" s="100" t="n">
        <f aca="false">H188+I188+J188+K188+M188+L188+N188+O188+P188+Q188+R188+S188+T188+U188+V188+W188+X188+Y188+Z188+AA188+AB188+AC188+AD188+AE188+AF188+AG188+AH188+AI188+AJ188+AK188+AL188+AM188+AN188+AO188+AP188+AQ188+AR188+AS188+AT188+AU188+AV188+AW188+AX188+AY188+AZ188+BA188+BB188+BC188+BD188+BE188+BF188+BG188+BH188+BI188+BJ188+BK188+BL188+BM188+BN188+BO188+BP188+BQ188+BR188</f>
        <v>5</v>
      </c>
      <c r="G188" s="101"/>
      <c r="H188" s="102"/>
      <c r="I188" s="103"/>
      <c r="J188" s="103"/>
      <c r="K188" s="103"/>
      <c r="L188" s="103"/>
      <c r="M188" s="103"/>
      <c r="N188" s="103"/>
      <c r="O188" s="103"/>
      <c r="P188" s="103"/>
      <c r="Q188" s="103"/>
      <c r="R188" s="103"/>
      <c r="S188" s="103"/>
      <c r="T188" s="103"/>
      <c r="U188" s="103"/>
      <c r="V188" s="103"/>
      <c r="W188" s="103"/>
      <c r="X188" s="103"/>
      <c r="Y188" s="103"/>
      <c r="Z188" s="103"/>
      <c r="AA188" s="103"/>
      <c r="AB188" s="103"/>
      <c r="AC188" s="103"/>
      <c r="AD188" s="103"/>
      <c r="AE188" s="103"/>
      <c r="AF188" s="103"/>
      <c r="AG188" s="103"/>
      <c r="AH188" s="103"/>
      <c r="AI188" s="103"/>
      <c r="AJ188" s="103"/>
      <c r="AK188" s="103"/>
      <c r="AL188" s="103"/>
      <c r="AM188" s="103"/>
      <c r="AN188" s="103"/>
      <c r="AO188" s="103"/>
      <c r="AP188" s="103"/>
      <c r="AQ188" s="103"/>
      <c r="AR188" s="103"/>
      <c r="AS188" s="103"/>
      <c r="AT188" s="103"/>
      <c r="AU188" s="103"/>
      <c r="AV188" s="103"/>
      <c r="AW188" s="103"/>
      <c r="AX188" s="103"/>
      <c r="AY188" s="103"/>
      <c r="AZ188" s="103"/>
      <c r="BA188" s="103"/>
      <c r="BB188" s="103" t="n">
        <v>5</v>
      </c>
      <c r="BC188" s="103"/>
      <c r="BD188" s="103"/>
      <c r="BE188" s="103"/>
      <c r="BF188" s="103"/>
      <c r="BG188" s="103"/>
      <c r="BH188" s="103"/>
      <c r="BI188" s="103"/>
      <c r="BJ188" s="103"/>
      <c r="BK188" s="103"/>
      <c r="BL188" s="104"/>
      <c r="BM188" s="103"/>
      <c r="BN188" s="103"/>
      <c r="BO188" s="103"/>
      <c r="BP188" s="103"/>
      <c r="BQ188" s="103"/>
      <c r="BR188" s="103"/>
      <c r="BS188" s="103"/>
      <c r="BT188" s="103"/>
      <c r="BU188" s="103"/>
      <c r="BV188" s="103"/>
      <c r="BW188" s="103"/>
      <c r="BX188" s="103"/>
      <c r="BY188" s="103"/>
      <c r="BZ188" s="103"/>
      <c r="CA188" s="103"/>
      <c r="CB188" s="103"/>
      <c r="CC188" s="103"/>
      <c r="CD188" s="103"/>
      <c r="CE188" s="103"/>
      <c r="CF188" s="103"/>
      <c r="CG188" s="103"/>
      <c r="CH188" s="103"/>
      <c r="CI188" s="103"/>
    </row>
    <row r="189" customFormat="false" ht="12.75" hidden="false" customHeight="false" outlineLevel="0" collapsed="false">
      <c r="A189" s="95" t="s">
        <v>42</v>
      </c>
      <c r="B189" s="96"/>
      <c r="C189" s="97" t="s">
        <v>55</v>
      </c>
      <c r="D189" s="98" t="n">
        <v>21</v>
      </c>
      <c r="E189" s="99" t="s">
        <v>46</v>
      </c>
      <c r="F189" s="100" t="n">
        <f aca="false">H189+I189+J189+K189+M189+L189+N189+O189+P189+Q189+R189+S189+T189+U189+V189+W189+X189+Y189+Z189+AA189+AB189+AC189+AD189+AE189+AF189+AG189+AH189+AI189+AJ189+AK189+AL189+AM189+AN189+AO189+AP189+AQ189+AR189+AS189+AT189+AU189+AV189+AW189+AX189+AY189+AZ189+BA189+BB189+BC189+BD189+BE189+BF189+BG189+BH189+BI189+BJ189+BK189+BL189+BM189+BN189+BO189+BP189+BQ189+BR189</f>
        <v>0</v>
      </c>
      <c r="G189" s="101" t="n">
        <f aca="false">SUM(F183:F188)</f>
        <v>45</v>
      </c>
      <c r="H189" s="102"/>
      <c r="I189" s="103"/>
      <c r="J189" s="103"/>
      <c r="K189" s="103"/>
      <c r="L189" s="103"/>
      <c r="M189" s="103"/>
      <c r="N189" s="103"/>
      <c r="O189" s="103"/>
      <c r="P189" s="103"/>
      <c r="Q189" s="103"/>
      <c r="R189" s="103"/>
      <c r="S189" s="103"/>
      <c r="T189" s="103"/>
      <c r="U189" s="103"/>
      <c r="V189" s="103"/>
      <c r="W189" s="103"/>
      <c r="X189" s="103"/>
      <c r="Y189" s="103"/>
      <c r="Z189" s="103"/>
      <c r="AA189" s="103"/>
      <c r="AB189" s="103"/>
      <c r="AC189" s="103"/>
      <c r="AD189" s="103"/>
      <c r="AE189" s="103"/>
      <c r="AF189" s="103"/>
      <c r="AG189" s="103"/>
      <c r="AH189" s="103"/>
      <c r="AI189" s="103"/>
      <c r="AJ189" s="103"/>
      <c r="AK189" s="103"/>
      <c r="AL189" s="103"/>
      <c r="AM189" s="103"/>
      <c r="AN189" s="103"/>
      <c r="AO189" s="103"/>
      <c r="AP189" s="103"/>
      <c r="AQ189" s="103"/>
      <c r="AR189" s="103"/>
      <c r="AS189" s="103"/>
      <c r="AT189" s="103"/>
      <c r="AU189" s="103"/>
      <c r="AV189" s="103"/>
      <c r="AW189" s="103"/>
      <c r="AX189" s="103"/>
      <c r="AY189" s="103"/>
      <c r="AZ189" s="103"/>
      <c r="BA189" s="103"/>
      <c r="BB189" s="103"/>
      <c r="BC189" s="103"/>
      <c r="BD189" s="103"/>
      <c r="BE189" s="103"/>
      <c r="BF189" s="103"/>
      <c r="BG189" s="103"/>
      <c r="BH189" s="103"/>
      <c r="BI189" s="103"/>
      <c r="BJ189" s="103"/>
      <c r="BK189" s="103"/>
      <c r="BL189" s="104"/>
      <c r="BM189" s="103"/>
      <c r="BN189" s="103"/>
      <c r="BO189" s="103"/>
      <c r="BP189" s="103"/>
      <c r="BQ189" s="103"/>
      <c r="BR189" s="103"/>
      <c r="BS189" s="103"/>
      <c r="BT189" s="103"/>
      <c r="BU189" s="103"/>
      <c r="BV189" s="103"/>
      <c r="BW189" s="103"/>
      <c r="BX189" s="103"/>
      <c r="BY189" s="103"/>
      <c r="BZ189" s="103"/>
      <c r="CA189" s="103"/>
      <c r="CB189" s="103"/>
      <c r="CC189" s="103"/>
      <c r="CD189" s="103"/>
      <c r="CE189" s="103"/>
      <c r="CF189" s="103"/>
      <c r="CG189" s="103"/>
      <c r="CH189" s="103"/>
      <c r="CI189" s="103"/>
    </row>
    <row r="190" customFormat="false" ht="12.75" hidden="false" customHeight="false" outlineLevel="0" collapsed="false">
      <c r="A190" s="95" t="s">
        <v>42</v>
      </c>
      <c r="B190" s="96"/>
      <c r="C190" s="97" t="s">
        <v>55</v>
      </c>
      <c r="D190" s="98" t="n">
        <v>22</v>
      </c>
      <c r="E190" s="99" t="s">
        <v>47</v>
      </c>
      <c r="F190" s="100" t="n">
        <f aca="false">H190+I190+J190+K190+M190+L190+N190+O190+P190+Q190+R190+S190+T190+U190+V190+W190+X190+Y190+Z190+AA190+AB190+AC190+AD190+AE190+AF190+AG190+AH190+AI190+AJ190+AK190+AL190+AM190+AN190+AO190+AP190+AQ190+AR190+AS190+AT190+AU190+AV190+AW190+AX190+AY190+AZ190+BA190+BB190+BC190+BD190+BE190+BF190+BG190+BH190+BI190+BJ190+BK190+BL190+BM190+BN190+BO190+BP190+BQ190+BR190</f>
        <v>7.75</v>
      </c>
      <c r="G190" s="105"/>
      <c r="H190" s="106"/>
      <c r="I190" s="107"/>
      <c r="J190" s="107"/>
      <c r="K190" s="107"/>
      <c r="L190" s="107"/>
      <c r="M190" s="107"/>
      <c r="N190" s="107"/>
      <c r="O190" s="107"/>
      <c r="P190" s="107"/>
      <c r="Q190" s="107"/>
      <c r="R190" s="107"/>
      <c r="S190" s="107"/>
      <c r="T190" s="107"/>
      <c r="U190" s="107"/>
      <c r="V190" s="107"/>
      <c r="W190" s="107"/>
      <c r="X190" s="107"/>
      <c r="Y190" s="107"/>
      <c r="Z190" s="107"/>
      <c r="AA190" s="107"/>
      <c r="AB190" s="107"/>
      <c r="AC190" s="107"/>
      <c r="AD190" s="107"/>
      <c r="AE190" s="107"/>
      <c r="AF190" s="107"/>
      <c r="AG190" s="107"/>
      <c r="AH190" s="107"/>
      <c r="AI190" s="107"/>
      <c r="AJ190" s="107"/>
      <c r="AK190" s="107"/>
      <c r="AL190" s="107"/>
      <c r="AM190" s="107"/>
      <c r="AN190" s="107"/>
      <c r="AO190" s="107"/>
      <c r="AP190" s="107"/>
      <c r="AQ190" s="107"/>
      <c r="AR190" s="107"/>
      <c r="AS190" s="107"/>
      <c r="AT190" s="107"/>
      <c r="AU190" s="107"/>
      <c r="AV190" s="107"/>
      <c r="AW190" s="107"/>
      <c r="AX190" s="107"/>
      <c r="AY190" s="107"/>
      <c r="AZ190" s="107"/>
      <c r="BA190" s="107"/>
      <c r="BB190" s="107" t="n">
        <v>7.75</v>
      </c>
      <c r="BC190" s="107"/>
      <c r="BD190" s="107"/>
      <c r="BE190" s="107"/>
      <c r="BF190" s="107"/>
      <c r="BG190" s="107"/>
      <c r="BH190" s="107"/>
      <c r="BI190" s="107"/>
      <c r="BJ190" s="107"/>
      <c r="BK190" s="107"/>
      <c r="BL190" s="108"/>
      <c r="BM190" s="107"/>
      <c r="BN190" s="107"/>
      <c r="BO190" s="107"/>
      <c r="BP190" s="107"/>
      <c r="BQ190" s="107"/>
      <c r="BR190" s="107"/>
      <c r="BS190" s="107"/>
      <c r="BT190" s="107"/>
      <c r="BU190" s="107"/>
      <c r="BV190" s="107"/>
      <c r="BW190" s="107"/>
      <c r="BX190" s="107"/>
      <c r="BY190" s="107"/>
      <c r="BZ190" s="107"/>
      <c r="CA190" s="107"/>
      <c r="CB190" s="107"/>
      <c r="CC190" s="107"/>
      <c r="CD190" s="107"/>
      <c r="CE190" s="107"/>
      <c r="CF190" s="107"/>
      <c r="CG190" s="107"/>
      <c r="CH190" s="107"/>
      <c r="CI190" s="107"/>
    </row>
    <row r="191" customFormat="false" ht="12.75" hidden="false" customHeight="false" outlineLevel="0" collapsed="false">
      <c r="A191" s="95" t="s">
        <v>42</v>
      </c>
      <c r="B191" s="96"/>
      <c r="C191" s="97" t="s">
        <v>55</v>
      </c>
      <c r="D191" s="98" t="n">
        <v>23</v>
      </c>
      <c r="E191" s="99" t="s">
        <v>47</v>
      </c>
      <c r="F191" s="100" t="n">
        <f aca="false">H191+I191+J191+K191+M191+L191+N191+O191+P191+Q191+R191+S191+T191+U191+V191+W191+X191+Y191+Z191+AA191+AB191+AC191+AD191+AE191+AF191+AG191+AH191+AI191+AJ191+AK191+AL191+AM191+AN191+AO191+AP191+AQ191+AR191+AS191+AT191+AU191+AV191+AW191+AX191+AY191+AZ191+BA191+BB191+BC191+BD191+BE191+BF191+BG191+BH191+BI191+BJ191+BK191+BL191+BM191+BN191+BO191+BP191+BQ191+BR191</f>
        <v>7.75</v>
      </c>
      <c r="G191" s="105"/>
      <c r="H191" s="106"/>
      <c r="I191" s="107"/>
      <c r="J191" s="107"/>
      <c r="K191" s="107"/>
      <c r="L191" s="107"/>
      <c r="M191" s="107"/>
      <c r="N191" s="107"/>
      <c r="O191" s="107"/>
      <c r="P191" s="107"/>
      <c r="Q191" s="107"/>
      <c r="R191" s="107"/>
      <c r="S191" s="107"/>
      <c r="T191" s="107"/>
      <c r="U191" s="107"/>
      <c r="V191" s="107"/>
      <c r="W191" s="107"/>
      <c r="X191" s="107"/>
      <c r="Y191" s="107"/>
      <c r="Z191" s="107"/>
      <c r="AA191" s="107"/>
      <c r="AB191" s="107"/>
      <c r="AC191" s="107"/>
      <c r="AD191" s="107"/>
      <c r="AE191" s="107"/>
      <c r="AF191" s="107"/>
      <c r="AG191" s="107"/>
      <c r="AH191" s="107"/>
      <c r="AI191" s="107"/>
      <c r="AJ191" s="107"/>
      <c r="AK191" s="107"/>
      <c r="AL191" s="107"/>
      <c r="AM191" s="107"/>
      <c r="AN191" s="107"/>
      <c r="AO191" s="107"/>
      <c r="AP191" s="107"/>
      <c r="AQ191" s="107"/>
      <c r="AR191" s="107"/>
      <c r="AS191" s="107"/>
      <c r="AT191" s="107"/>
      <c r="AU191" s="107"/>
      <c r="AV191" s="107"/>
      <c r="AW191" s="107"/>
      <c r="AX191" s="107"/>
      <c r="AY191" s="107"/>
      <c r="AZ191" s="107"/>
      <c r="BA191" s="107"/>
      <c r="BB191" s="107"/>
      <c r="BC191" s="107"/>
      <c r="BD191" s="107"/>
      <c r="BE191" s="107" t="n">
        <v>7.75</v>
      </c>
      <c r="BF191" s="107"/>
      <c r="BG191" s="107"/>
      <c r="BH191" s="107"/>
      <c r="BI191" s="107"/>
      <c r="BJ191" s="107"/>
      <c r="BK191" s="107"/>
      <c r="BL191" s="108"/>
      <c r="BM191" s="107"/>
      <c r="BN191" s="107"/>
      <c r="BO191" s="107"/>
      <c r="BP191" s="107"/>
      <c r="BQ191" s="107"/>
      <c r="BR191" s="107"/>
      <c r="BS191" s="107"/>
      <c r="BT191" s="107"/>
      <c r="BU191" s="107"/>
      <c r="BV191" s="107"/>
      <c r="BW191" s="107"/>
      <c r="BX191" s="107"/>
      <c r="BY191" s="107"/>
      <c r="BZ191" s="107"/>
      <c r="CA191" s="107"/>
      <c r="CB191" s="107"/>
      <c r="CC191" s="107"/>
      <c r="CD191" s="107"/>
      <c r="CE191" s="107"/>
      <c r="CF191" s="107"/>
      <c r="CG191" s="107"/>
      <c r="CH191" s="107"/>
      <c r="CI191" s="107"/>
    </row>
    <row r="192" customFormat="false" ht="12.75" hidden="false" customHeight="false" outlineLevel="0" collapsed="false">
      <c r="A192" s="95" t="s">
        <v>42</v>
      </c>
      <c r="B192" s="96"/>
      <c r="C192" s="97" t="s">
        <v>55</v>
      </c>
      <c r="D192" s="98" t="n">
        <v>24</v>
      </c>
      <c r="E192" s="99" t="s">
        <v>47</v>
      </c>
      <c r="F192" s="100" t="n">
        <f aca="false">H192+I192+J192+K192+M192+L192+N192+O192+P192+Q192+R192+S192+T192+U192+V192+W192+X192+Y192+Z192+AA192+AB192+AC192+AD192+AE192+AF192+AG192+AH192+AI192+AJ192+AK192+AL192+AM192+AN192+AO192+AP192+AQ192+AR192+AS192+AT192+AU192+AV192+AW192+AX192+AY192+AZ192+BA192+BB192+BC192+BD192+BE192+BF192+BG192+BH192+BI192+BJ192+BK192+BL192+BM192+BN192+BO192+BP192+BQ192+BR192</f>
        <v>7.75</v>
      </c>
      <c r="G192" s="105"/>
      <c r="H192" s="106"/>
      <c r="I192" s="107"/>
      <c r="J192" s="107"/>
      <c r="K192" s="107"/>
      <c r="L192" s="107"/>
      <c r="M192" s="107"/>
      <c r="N192" s="107"/>
      <c r="O192" s="107"/>
      <c r="P192" s="107"/>
      <c r="Q192" s="107"/>
      <c r="R192" s="107"/>
      <c r="S192" s="107"/>
      <c r="T192" s="107"/>
      <c r="U192" s="107"/>
      <c r="V192" s="107"/>
      <c r="W192" s="107"/>
      <c r="X192" s="107"/>
      <c r="Y192" s="107"/>
      <c r="Z192" s="107"/>
      <c r="AA192" s="107"/>
      <c r="AB192" s="107"/>
      <c r="AC192" s="107"/>
      <c r="AD192" s="107"/>
      <c r="AE192" s="107"/>
      <c r="AF192" s="107"/>
      <c r="AG192" s="107"/>
      <c r="AH192" s="107"/>
      <c r="AI192" s="107"/>
      <c r="AJ192" s="107"/>
      <c r="AK192" s="107"/>
      <c r="AL192" s="107"/>
      <c r="AM192" s="107"/>
      <c r="AN192" s="107"/>
      <c r="AO192" s="107"/>
      <c r="AP192" s="107"/>
      <c r="AQ192" s="107"/>
      <c r="AR192" s="107"/>
      <c r="AS192" s="107"/>
      <c r="AT192" s="107"/>
      <c r="AU192" s="107"/>
      <c r="AV192" s="107"/>
      <c r="AW192" s="107"/>
      <c r="AX192" s="107"/>
      <c r="AY192" s="107"/>
      <c r="AZ192" s="107"/>
      <c r="BA192" s="107"/>
      <c r="BB192" s="107"/>
      <c r="BC192" s="107"/>
      <c r="BD192" s="107"/>
      <c r="BE192" s="107" t="n">
        <v>7.75</v>
      </c>
      <c r="BF192" s="107"/>
      <c r="BG192" s="107"/>
      <c r="BH192" s="107"/>
      <c r="BI192" s="107"/>
      <c r="BJ192" s="107"/>
      <c r="BK192" s="107"/>
      <c r="BL192" s="108"/>
      <c r="BM192" s="107"/>
      <c r="BN192" s="107"/>
      <c r="BO192" s="107"/>
      <c r="BP192" s="107"/>
      <c r="BQ192" s="107"/>
      <c r="BR192" s="107"/>
      <c r="BS192" s="107"/>
      <c r="BT192" s="107"/>
      <c r="BU192" s="107"/>
      <c r="BV192" s="107"/>
      <c r="BW192" s="107"/>
      <c r="BX192" s="107"/>
      <c r="BY192" s="107"/>
      <c r="BZ192" s="107"/>
      <c r="CA192" s="107"/>
      <c r="CB192" s="107"/>
      <c r="CC192" s="107"/>
      <c r="CD192" s="107"/>
      <c r="CE192" s="107"/>
      <c r="CF192" s="107"/>
      <c r="CG192" s="107"/>
      <c r="CH192" s="107"/>
      <c r="CI192" s="107"/>
    </row>
    <row r="193" customFormat="false" ht="12.75" hidden="false" customHeight="false" outlineLevel="0" collapsed="false">
      <c r="A193" s="95" t="s">
        <v>42</v>
      </c>
      <c r="B193" s="96"/>
      <c r="C193" s="97" t="s">
        <v>55</v>
      </c>
      <c r="D193" s="98" t="n">
        <v>25</v>
      </c>
      <c r="E193" s="99" t="s">
        <v>47</v>
      </c>
      <c r="F193" s="100" t="n">
        <f aca="false">H193+I193+J193+K193+M193+L193+N193+O193+P193+Q193+R193+S193+T193+U193+V193+W193+X193+Y193+Z193+AA193+AB193+AC193+AD193+AE193+AF193+AG193+AH193+AI193+AJ193+AK193+AL193+AM193+AN193+AO193+AP193+AQ193+AR193+AS193+AT193+AU193+AV193+AW193+AX193+AY193+AZ193+BA193+BB193+BC193+BD193+BE193+BF193+BG193+BH193+BI193+BJ193+BK193+BL193+BM193+BN193+BO193+BP193+BQ193+BR193</f>
        <v>7.75</v>
      </c>
      <c r="G193" s="105"/>
      <c r="H193" s="106"/>
      <c r="I193" s="107"/>
      <c r="J193" s="107"/>
      <c r="K193" s="107"/>
      <c r="L193" s="107"/>
      <c r="M193" s="107"/>
      <c r="N193" s="107"/>
      <c r="O193" s="107"/>
      <c r="P193" s="107"/>
      <c r="Q193" s="107"/>
      <c r="R193" s="107"/>
      <c r="S193" s="107"/>
      <c r="T193" s="107"/>
      <c r="U193" s="107"/>
      <c r="V193" s="107"/>
      <c r="W193" s="107"/>
      <c r="X193" s="107"/>
      <c r="Y193" s="107"/>
      <c r="Z193" s="107"/>
      <c r="AA193" s="107"/>
      <c r="AB193" s="107"/>
      <c r="AC193" s="107"/>
      <c r="AD193" s="107"/>
      <c r="AE193" s="107"/>
      <c r="AF193" s="107"/>
      <c r="AG193" s="107"/>
      <c r="AH193" s="107"/>
      <c r="AI193" s="107"/>
      <c r="AJ193" s="107"/>
      <c r="AK193" s="107"/>
      <c r="AL193" s="107"/>
      <c r="AM193" s="107"/>
      <c r="AN193" s="107"/>
      <c r="AO193" s="107"/>
      <c r="AP193" s="107"/>
      <c r="AQ193" s="107"/>
      <c r="AR193" s="107"/>
      <c r="AS193" s="107"/>
      <c r="AT193" s="107"/>
      <c r="AU193" s="107"/>
      <c r="AV193" s="107"/>
      <c r="AW193" s="107"/>
      <c r="AX193" s="107"/>
      <c r="AY193" s="107"/>
      <c r="AZ193" s="107"/>
      <c r="BA193" s="107"/>
      <c r="BB193" s="107"/>
      <c r="BC193" s="107"/>
      <c r="BD193" s="107"/>
      <c r="BE193" s="107" t="n">
        <v>2</v>
      </c>
      <c r="BF193" s="107"/>
      <c r="BG193" s="107"/>
      <c r="BH193" s="107" t="n">
        <v>3</v>
      </c>
      <c r="BI193" s="107" t="n">
        <v>2.75</v>
      </c>
      <c r="BJ193" s="107"/>
      <c r="BK193" s="107"/>
      <c r="BL193" s="108"/>
      <c r="BM193" s="107"/>
      <c r="BN193" s="107"/>
      <c r="BO193" s="107"/>
      <c r="BP193" s="107"/>
      <c r="BQ193" s="107"/>
      <c r="BR193" s="107"/>
      <c r="BS193" s="107"/>
      <c r="BT193" s="107"/>
      <c r="BU193" s="107"/>
      <c r="BV193" s="107"/>
      <c r="BW193" s="107"/>
      <c r="BX193" s="107"/>
      <c r="BY193" s="107"/>
      <c r="BZ193" s="107"/>
      <c r="CA193" s="107"/>
      <c r="CB193" s="107"/>
      <c r="CC193" s="107"/>
      <c r="CD193" s="107"/>
      <c r="CE193" s="107"/>
      <c r="CF193" s="107"/>
      <c r="CG193" s="107"/>
      <c r="CH193" s="107"/>
      <c r="CI193" s="107"/>
    </row>
    <row r="194" customFormat="false" ht="12.75" hidden="false" customHeight="false" outlineLevel="0" collapsed="false">
      <c r="A194" s="95" t="s">
        <v>42</v>
      </c>
      <c r="B194" s="96"/>
      <c r="C194" s="97" t="s">
        <v>55</v>
      </c>
      <c r="D194" s="98" t="n">
        <v>26</v>
      </c>
      <c r="E194" s="99" t="s">
        <v>47</v>
      </c>
      <c r="F194" s="100" t="n">
        <f aca="false">H194+I194+J194+K194+M194+L194+N194+O194+P194+Q194+R194+S194+T194+U194+V194+W194+X194+Y194+Z194+AA194+AB194+AC194+AD194+AE194+AF194+AG194+AH194+AI194+AJ194+AK194+AL194+AM194+AN194+AO194+AP194+AQ194+AR194+AS194+AT194+AU194+AV194+AW194+AX194+AY194+AZ194+BA194+BB194+BC194+BD194+BE194+BF194+BG194+BH194+BI194+BJ194+BK194+BL194+BM194+BN194+BO194+BP194+BQ194+BR194</f>
        <v>7</v>
      </c>
      <c r="G194" s="105"/>
      <c r="H194" s="106"/>
      <c r="I194" s="107"/>
      <c r="J194" s="107"/>
      <c r="K194" s="107"/>
      <c r="L194" s="107"/>
      <c r="M194" s="107"/>
      <c r="N194" s="107"/>
      <c r="O194" s="107"/>
      <c r="P194" s="107"/>
      <c r="Q194" s="107"/>
      <c r="R194" s="107"/>
      <c r="S194" s="107"/>
      <c r="T194" s="107"/>
      <c r="U194" s="107"/>
      <c r="V194" s="107"/>
      <c r="W194" s="107"/>
      <c r="X194" s="107"/>
      <c r="Y194" s="107"/>
      <c r="Z194" s="107"/>
      <c r="AA194" s="107"/>
      <c r="AB194" s="107"/>
      <c r="AC194" s="107"/>
      <c r="AD194" s="107"/>
      <c r="AE194" s="107"/>
      <c r="AF194" s="107"/>
      <c r="AG194" s="107"/>
      <c r="AH194" s="107"/>
      <c r="AI194" s="107"/>
      <c r="AJ194" s="107"/>
      <c r="AK194" s="107"/>
      <c r="AL194" s="107"/>
      <c r="AM194" s="107"/>
      <c r="AN194" s="107"/>
      <c r="AO194" s="107"/>
      <c r="AP194" s="107"/>
      <c r="AQ194" s="107"/>
      <c r="AR194" s="107"/>
      <c r="AS194" s="107"/>
      <c r="AT194" s="107"/>
      <c r="AU194" s="107"/>
      <c r="AV194" s="107"/>
      <c r="AW194" s="107"/>
      <c r="AX194" s="107"/>
      <c r="AY194" s="107"/>
      <c r="AZ194" s="107"/>
      <c r="BA194" s="107"/>
      <c r="BB194" s="107"/>
      <c r="BC194" s="107"/>
      <c r="BD194" s="107"/>
      <c r="BE194" s="107"/>
      <c r="BF194" s="107"/>
      <c r="BG194" s="107"/>
      <c r="BH194" s="107"/>
      <c r="BI194" s="107"/>
      <c r="BJ194" s="107"/>
      <c r="BK194" s="107"/>
      <c r="BL194" s="108"/>
      <c r="BM194" s="107"/>
      <c r="BN194" s="107" t="n">
        <v>7</v>
      </c>
      <c r="BO194" s="107"/>
      <c r="BP194" s="107"/>
      <c r="BQ194" s="107"/>
      <c r="BR194" s="107"/>
      <c r="BS194" s="107"/>
      <c r="BT194" s="107"/>
      <c r="BU194" s="107"/>
      <c r="BV194" s="107"/>
      <c r="BW194" s="107"/>
      <c r="BX194" s="107"/>
      <c r="BY194" s="107"/>
      <c r="BZ194" s="107"/>
      <c r="CA194" s="107"/>
      <c r="CB194" s="107"/>
      <c r="CC194" s="107"/>
      <c r="CD194" s="107"/>
      <c r="CE194" s="107"/>
      <c r="CF194" s="107"/>
      <c r="CG194" s="107"/>
      <c r="CH194" s="107"/>
      <c r="CI194" s="107"/>
    </row>
    <row r="195" customFormat="false" ht="12.75" hidden="false" customHeight="false" outlineLevel="0" collapsed="false">
      <c r="A195" s="95" t="s">
        <v>42</v>
      </c>
      <c r="B195" s="96"/>
      <c r="C195" s="97" t="s">
        <v>55</v>
      </c>
      <c r="D195" s="98" t="n">
        <v>27</v>
      </c>
      <c r="E195" s="99" t="s">
        <v>47</v>
      </c>
      <c r="F195" s="100" t="n">
        <f aca="false">H195+I195+J195+K195+M195+L195+N195+O195+P195+Q195+R195+S195+T195+U195+V195+W195+X195+Y195+Z195+AA195+AB195+AC195+AD195+AE195+AF195+AG195+AH195+AI195+AJ195+AK195+AL195+AM195+AN195+AO195+AP195+AQ195+AR195+AS195+AT195+AU195+AV195+AW195+AX195+AY195+AZ195+BA195+BB195+BC195+BD195+BE195+BF195+BG195+BH195+BI195+BJ195+BK195+BL195+BM195+BN195+BO195+BP195+BQ195+BR195</f>
        <v>0</v>
      </c>
      <c r="G195" s="101"/>
      <c r="H195" s="102"/>
      <c r="I195" s="103"/>
      <c r="J195" s="103"/>
      <c r="K195" s="103"/>
      <c r="L195" s="103"/>
      <c r="M195" s="103"/>
      <c r="N195" s="103"/>
      <c r="O195" s="103"/>
      <c r="P195" s="103"/>
      <c r="Q195" s="103"/>
      <c r="R195" s="103"/>
      <c r="S195" s="103"/>
      <c r="T195" s="103"/>
      <c r="U195" s="103"/>
      <c r="V195" s="103"/>
      <c r="W195" s="103"/>
      <c r="X195" s="103"/>
      <c r="Y195" s="103"/>
      <c r="Z195" s="103"/>
      <c r="AA195" s="103"/>
      <c r="AB195" s="103"/>
      <c r="AC195" s="103"/>
      <c r="AD195" s="103"/>
      <c r="AE195" s="103"/>
      <c r="AF195" s="103"/>
      <c r="AG195" s="103"/>
      <c r="AH195" s="103"/>
      <c r="AI195" s="103"/>
      <c r="AJ195" s="103"/>
      <c r="AK195" s="103"/>
      <c r="AL195" s="103"/>
      <c r="AM195" s="103"/>
      <c r="AN195" s="103"/>
      <c r="AO195" s="103"/>
      <c r="AP195" s="103"/>
      <c r="AQ195" s="103"/>
      <c r="AR195" s="103"/>
      <c r="AS195" s="103"/>
      <c r="AT195" s="103"/>
      <c r="AU195" s="103"/>
      <c r="AV195" s="103"/>
      <c r="AW195" s="103"/>
      <c r="AX195" s="103"/>
      <c r="AY195" s="103"/>
      <c r="AZ195" s="103"/>
      <c r="BA195" s="103"/>
      <c r="BB195" s="103"/>
      <c r="BC195" s="103"/>
      <c r="BD195" s="103"/>
      <c r="BE195" s="103"/>
      <c r="BF195" s="103"/>
      <c r="BG195" s="103"/>
      <c r="BH195" s="103"/>
      <c r="BI195" s="103"/>
      <c r="BJ195" s="103"/>
      <c r="BK195" s="103"/>
      <c r="BL195" s="104"/>
      <c r="BM195" s="103"/>
      <c r="BN195" s="103"/>
      <c r="BO195" s="103"/>
      <c r="BP195" s="103"/>
      <c r="BQ195" s="103"/>
      <c r="BR195" s="103"/>
      <c r="BS195" s="103"/>
      <c r="BT195" s="103"/>
      <c r="BU195" s="103"/>
      <c r="BV195" s="103"/>
      <c r="BW195" s="103"/>
      <c r="BX195" s="103"/>
      <c r="BY195" s="103"/>
      <c r="BZ195" s="103"/>
      <c r="CA195" s="103"/>
      <c r="CB195" s="103"/>
      <c r="CC195" s="103"/>
      <c r="CD195" s="103"/>
      <c r="CE195" s="103"/>
      <c r="CF195" s="103"/>
      <c r="CG195" s="103"/>
      <c r="CH195" s="103"/>
      <c r="CI195" s="103"/>
    </row>
    <row r="196" customFormat="false" ht="12.75" hidden="false" customHeight="false" outlineLevel="0" collapsed="false">
      <c r="A196" s="95" t="s">
        <v>42</v>
      </c>
      <c r="B196" s="96"/>
      <c r="C196" s="97" t="s">
        <v>55</v>
      </c>
      <c r="D196" s="98" t="n">
        <v>28</v>
      </c>
      <c r="E196" s="99" t="s">
        <v>47</v>
      </c>
      <c r="F196" s="100" t="n">
        <f aca="false">H196+I196+J196+K196+M196+L196+N196+O196+P196+Q196+R196+S196+T196+U196+V196+W196+X196+Y196+Z196+AA196+AB196+AC196+AD196+AE196+AF196+AG196+AH196+AI196+AJ196+AK196+AL196+AM196+AN196+AO196+AP196+AQ196+AR196+AS196+AT196+AU196+AV196+AW196+AX196+AY196+AZ196+BA196+BB196+BC196+BD196+BE196+BF196+BG196+BH196+BI196+BJ196+BK196+BL196+BM196+BN196+BO196+BP196+BQ196+BR196</f>
        <v>0</v>
      </c>
      <c r="G196" s="101" t="n">
        <f aca="false">SUM(F190:F195)</f>
        <v>38</v>
      </c>
      <c r="H196" s="102"/>
      <c r="I196" s="103"/>
      <c r="J196" s="103"/>
      <c r="K196" s="103"/>
      <c r="L196" s="103"/>
      <c r="M196" s="103"/>
      <c r="N196" s="103"/>
      <c r="O196" s="103"/>
      <c r="P196" s="103"/>
      <c r="Q196" s="103"/>
      <c r="R196" s="103"/>
      <c r="S196" s="103"/>
      <c r="T196" s="103"/>
      <c r="U196" s="103"/>
      <c r="V196" s="103"/>
      <c r="W196" s="103"/>
      <c r="X196" s="103"/>
      <c r="Y196" s="103"/>
      <c r="Z196" s="103"/>
      <c r="AA196" s="103"/>
      <c r="AB196" s="103"/>
      <c r="AC196" s="103"/>
      <c r="AD196" s="103"/>
      <c r="AE196" s="103"/>
      <c r="AF196" s="103"/>
      <c r="AG196" s="103"/>
      <c r="AH196" s="103"/>
      <c r="AI196" s="103"/>
      <c r="AJ196" s="103"/>
      <c r="AK196" s="103"/>
      <c r="AL196" s="103"/>
      <c r="AM196" s="103"/>
      <c r="AN196" s="103"/>
      <c r="AO196" s="103"/>
      <c r="AP196" s="103"/>
      <c r="AQ196" s="103"/>
      <c r="AR196" s="103"/>
      <c r="AS196" s="103"/>
      <c r="AT196" s="103"/>
      <c r="AU196" s="103"/>
      <c r="AV196" s="103"/>
      <c r="AW196" s="103"/>
      <c r="AX196" s="103"/>
      <c r="AY196" s="103"/>
      <c r="AZ196" s="103"/>
      <c r="BA196" s="103"/>
      <c r="BB196" s="103"/>
      <c r="BC196" s="103"/>
      <c r="BD196" s="103"/>
      <c r="BE196" s="103"/>
      <c r="BF196" s="103"/>
      <c r="BG196" s="103"/>
      <c r="BH196" s="103"/>
      <c r="BI196" s="103"/>
      <c r="BJ196" s="103"/>
      <c r="BK196" s="103"/>
      <c r="BL196" s="104"/>
      <c r="BM196" s="103"/>
      <c r="BN196" s="103"/>
      <c r="BO196" s="103"/>
      <c r="BP196" s="103"/>
      <c r="BQ196" s="103"/>
      <c r="BR196" s="103"/>
      <c r="BS196" s="103"/>
      <c r="BT196" s="103"/>
      <c r="BU196" s="103"/>
      <c r="BV196" s="103"/>
      <c r="BW196" s="103"/>
      <c r="BX196" s="103"/>
      <c r="BY196" s="103"/>
      <c r="BZ196" s="103"/>
      <c r="CA196" s="103"/>
      <c r="CB196" s="103"/>
      <c r="CC196" s="103"/>
      <c r="CD196" s="103"/>
      <c r="CE196" s="103"/>
      <c r="CF196" s="103"/>
      <c r="CG196" s="103"/>
      <c r="CH196" s="103"/>
      <c r="CI196" s="103"/>
    </row>
    <row r="197" customFormat="false" ht="12.75" hidden="false" customHeight="false" outlineLevel="0" collapsed="false">
      <c r="A197" s="95" t="s">
        <v>42</v>
      </c>
      <c r="B197" s="96"/>
      <c r="C197" s="97" t="s">
        <v>55</v>
      </c>
      <c r="D197" s="98" t="n">
        <v>29</v>
      </c>
      <c r="E197" s="99" t="s">
        <v>48</v>
      </c>
      <c r="F197" s="100" t="n">
        <f aca="false">H197+I197+J197+K197+M197+L197+N197+O197+P197+Q197+R197+S197+T197+U197+V197+W197+X197+Y197+Z197+AA197+AB197+AC197+AD197+AE197+AF197+AG197+AH197+AI197+AJ197+AK197+AL197+AM197+AN197+AO197+AP197+AQ197+AR197+AS197+AT197+AU197+AV197+AW197+AX197+AY197+AZ197+BA197+BB197+BC197+BD197+BE197+BF197+BG197+BH197+BI197+BJ197+BK197+BL197+BM197+BN197+BO197+BP197+BQ197+BR197</f>
        <v>7.75</v>
      </c>
      <c r="G197" s="105"/>
      <c r="H197" s="106"/>
      <c r="I197" s="107"/>
      <c r="J197" s="107"/>
      <c r="K197" s="107"/>
      <c r="L197" s="107"/>
      <c r="M197" s="107"/>
      <c r="N197" s="107"/>
      <c r="O197" s="107"/>
      <c r="P197" s="107"/>
      <c r="Q197" s="107"/>
      <c r="R197" s="107"/>
      <c r="S197" s="107"/>
      <c r="T197" s="107"/>
      <c r="U197" s="107"/>
      <c r="V197" s="107"/>
      <c r="W197" s="107"/>
      <c r="X197" s="107"/>
      <c r="Y197" s="107"/>
      <c r="Z197" s="107"/>
      <c r="AA197" s="107"/>
      <c r="AB197" s="107"/>
      <c r="AC197" s="107"/>
      <c r="AD197" s="107"/>
      <c r="AE197" s="107"/>
      <c r="AF197" s="107"/>
      <c r="AG197" s="107"/>
      <c r="AH197" s="107"/>
      <c r="AI197" s="107"/>
      <c r="AJ197" s="107"/>
      <c r="AK197" s="107"/>
      <c r="AL197" s="107"/>
      <c r="AM197" s="107"/>
      <c r="AN197" s="107"/>
      <c r="AO197" s="107"/>
      <c r="AP197" s="107"/>
      <c r="AQ197" s="107"/>
      <c r="AR197" s="107"/>
      <c r="AS197" s="107"/>
      <c r="AT197" s="107"/>
      <c r="AU197" s="107"/>
      <c r="AV197" s="107"/>
      <c r="AW197" s="107"/>
      <c r="AX197" s="107"/>
      <c r="AY197" s="107"/>
      <c r="AZ197" s="107"/>
      <c r="BA197" s="107"/>
      <c r="BB197" s="107"/>
      <c r="BC197" s="107"/>
      <c r="BD197" s="107"/>
      <c r="BE197" s="107"/>
      <c r="BF197" s="107"/>
      <c r="BG197" s="107"/>
      <c r="BH197" s="107"/>
      <c r="BI197" s="107" t="n">
        <v>1.75</v>
      </c>
      <c r="BJ197" s="107"/>
      <c r="BK197" s="107"/>
      <c r="BL197" s="108"/>
      <c r="BM197" s="107" t="n">
        <v>1</v>
      </c>
      <c r="BN197" s="107" t="n">
        <v>5</v>
      </c>
      <c r="BO197" s="107"/>
      <c r="BP197" s="107"/>
      <c r="BQ197" s="107"/>
      <c r="BR197" s="107"/>
      <c r="BS197" s="107"/>
      <c r="BT197" s="107"/>
      <c r="BU197" s="107"/>
      <c r="BV197" s="107"/>
      <c r="BW197" s="107"/>
      <c r="BX197" s="107"/>
      <c r="BY197" s="107"/>
      <c r="BZ197" s="107"/>
      <c r="CA197" s="107"/>
      <c r="CB197" s="107"/>
      <c r="CC197" s="107"/>
      <c r="CD197" s="107"/>
      <c r="CE197" s="107"/>
      <c r="CF197" s="107"/>
      <c r="CG197" s="107"/>
      <c r="CH197" s="107"/>
      <c r="CI197" s="107"/>
    </row>
    <row r="198" customFormat="false" ht="12.75" hidden="false" customHeight="false" outlineLevel="0" collapsed="false">
      <c r="A198" s="95" t="s">
        <v>42</v>
      </c>
      <c r="B198" s="96"/>
      <c r="C198" s="97" t="s">
        <v>55</v>
      </c>
      <c r="D198" s="98" t="n">
        <v>30</v>
      </c>
      <c r="E198" s="99" t="s">
        <v>48</v>
      </c>
      <c r="F198" s="100" t="n">
        <f aca="false">H198+I198+J198+K198+M198+L198+N198+O198+P198+Q198+R198+S198+T198+U198+V198+W198+X198+Y198+Z198+AA198+AB198+AC198+AD198+AE198+AF198+AG198+AH198+AI198+AJ198+AK198+AL198+AM198+AN198+AO198+AP198+AQ198+AR198+AS198+AT198+AU198+AV198+AW198+AX198+AY198+AZ198+BA198+BB198+BC198+BD198+BE198+BF198+BG198+BH198+BI198+BJ198+BK198+BL198+BM198+BN198+BO198+BP198+BQ198+BR198</f>
        <v>7.75</v>
      </c>
      <c r="G198" s="105"/>
      <c r="H198" s="106"/>
      <c r="I198" s="107"/>
      <c r="J198" s="107"/>
      <c r="K198" s="107"/>
      <c r="L198" s="107"/>
      <c r="M198" s="107"/>
      <c r="N198" s="107"/>
      <c r="O198" s="107"/>
      <c r="P198" s="107"/>
      <c r="Q198" s="107"/>
      <c r="R198" s="107"/>
      <c r="S198" s="107"/>
      <c r="T198" s="107"/>
      <c r="U198" s="107"/>
      <c r="V198" s="107"/>
      <c r="W198" s="107"/>
      <c r="X198" s="107"/>
      <c r="Y198" s="107"/>
      <c r="Z198" s="107"/>
      <c r="AA198" s="107"/>
      <c r="AB198" s="107"/>
      <c r="AC198" s="107"/>
      <c r="AD198" s="107"/>
      <c r="AE198" s="107"/>
      <c r="AF198" s="107"/>
      <c r="AG198" s="107"/>
      <c r="AH198" s="107"/>
      <c r="AI198" s="107"/>
      <c r="AJ198" s="107"/>
      <c r="AK198" s="107"/>
      <c r="AL198" s="107"/>
      <c r="AM198" s="107"/>
      <c r="AN198" s="107"/>
      <c r="AO198" s="107"/>
      <c r="AP198" s="107"/>
      <c r="AQ198" s="107"/>
      <c r="AR198" s="107"/>
      <c r="AS198" s="107"/>
      <c r="AT198" s="107"/>
      <c r="AU198" s="107"/>
      <c r="AV198" s="107"/>
      <c r="AW198" s="107"/>
      <c r="AX198" s="107"/>
      <c r="AY198" s="107"/>
      <c r="AZ198" s="107"/>
      <c r="BA198" s="107"/>
      <c r="BB198" s="107"/>
      <c r="BC198" s="107"/>
      <c r="BD198" s="107"/>
      <c r="BE198" s="107"/>
      <c r="BF198" s="107"/>
      <c r="BG198" s="107"/>
      <c r="BH198" s="107"/>
      <c r="BI198" s="107"/>
      <c r="BJ198" s="107"/>
      <c r="BK198" s="107"/>
      <c r="BL198" s="108"/>
      <c r="BM198" s="107" t="n">
        <v>7.75</v>
      </c>
      <c r="BN198" s="107"/>
      <c r="BO198" s="107"/>
      <c r="BP198" s="107"/>
      <c r="BQ198" s="107"/>
      <c r="BR198" s="107"/>
      <c r="BS198" s="107"/>
      <c r="BT198" s="107"/>
      <c r="BU198" s="107"/>
      <c r="BV198" s="107"/>
      <c r="BW198" s="107"/>
      <c r="BX198" s="107"/>
      <c r="BY198" s="107"/>
      <c r="BZ198" s="107"/>
      <c r="CA198" s="107"/>
      <c r="CB198" s="107"/>
      <c r="CC198" s="107"/>
      <c r="CD198" s="107"/>
      <c r="CE198" s="107"/>
      <c r="CF198" s="107"/>
      <c r="CG198" s="107"/>
      <c r="CH198" s="107"/>
      <c r="CI198" s="107"/>
    </row>
    <row r="199" customFormat="false" ht="12.75" hidden="false" customHeight="false" outlineLevel="0" collapsed="false">
      <c r="A199" s="95" t="s">
        <v>42</v>
      </c>
      <c r="B199" s="96"/>
      <c r="C199" s="97" t="s">
        <v>55</v>
      </c>
      <c r="D199" s="98" t="n">
        <v>31</v>
      </c>
      <c r="E199" s="99" t="s">
        <v>48</v>
      </c>
      <c r="F199" s="100" t="n">
        <f aca="false">H199+I199+J199+K199+M199+L199+N199+O199+P199+Q199+R199+S199+T199+U199+V199+W199+X199+Y199+Z199+AA199+AB199+AC199+AD199+AE199+AF199+AG199+AH199+AI199+AJ199+AK199+AL199+AM199+AN199+AO199+AP199+AQ199+AR199+AS199+AT199+AU199+AV199+AW199+AX199+AY199+AZ199+BA199+BB199+BC199+BD199+BE199+BF199+BG199+BH199+BI199+BJ199+BK199+BL199+BM199+BN199+BO199+BP199+BQ199+BR199</f>
        <v>7.75</v>
      </c>
      <c r="G199" s="105"/>
      <c r="H199" s="106"/>
      <c r="I199" s="107"/>
      <c r="J199" s="107"/>
      <c r="K199" s="107"/>
      <c r="L199" s="107"/>
      <c r="M199" s="107"/>
      <c r="N199" s="107"/>
      <c r="O199" s="107"/>
      <c r="P199" s="107"/>
      <c r="Q199" s="107"/>
      <c r="R199" s="107"/>
      <c r="S199" s="107"/>
      <c r="T199" s="107"/>
      <c r="U199" s="107"/>
      <c r="V199" s="107"/>
      <c r="W199" s="107"/>
      <c r="X199" s="107"/>
      <c r="Y199" s="107"/>
      <c r="Z199" s="107"/>
      <c r="AA199" s="107"/>
      <c r="AB199" s="107"/>
      <c r="AC199" s="107"/>
      <c r="AD199" s="107"/>
      <c r="AE199" s="107"/>
      <c r="AF199" s="107"/>
      <c r="AG199" s="107"/>
      <c r="AH199" s="107"/>
      <c r="AI199" s="107"/>
      <c r="AJ199" s="107"/>
      <c r="AK199" s="107"/>
      <c r="AL199" s="107"/>
      <c r="AM199" s="107"/>
      <c r="AN199" s="107"/>
      <c r="AO199" s="107"/>
      <c r="AP199" s="107"/>
      <c r="AQ199" s="107"/>
      <c r="AR199" s="107"/>
      <c r="AS199" s="107"/>
      <c r="AT199" s="107"/>
      <c r="AU199" s="107"/>
      <c r="AV199" s="107"/>
      <c r="AW199" s="107"/>
      <c r="AX199" s="107"/>
      <c r="AY199" s="107"/>
      <c r="AZ199" s="107"/>
      <c r="BA199" s="107"/>
      <c r="BB199" s="107"/>
      <c r="BC199" s="107"/>
      <c r="BD199" s="107"/>
      <c r="BE199" s="107"/>
      <c r="BF199" s="107"/>
      <c r="BG199" s="107"/>
      <c r="BH199" s="107"/>
      <c r="BI199" s="107"/>
      <c r="BJ199" s="107"/>
      <c r="BK199" s="107"/>
      <c r="BL199" s="108"/>
      <c r="BM199" s="107" t="n">
        <v>7.75</v>
      </c>
      <c r="BN199" s="107"/>
      <c r="BO199" s="107"/>
      <c r="BP199" s="107"/>
      <c r="BQ199" s="107"/>
      <c r="BR199" s="107"/>
      <c r="BS199" s="107"/>
      <c r="BT199" s="107"/>
      <c r="BU199" s="107"/>
      <c r="BV199" s="107"/>
      <c r="BW199" s="107"/>
      <c r="BX199" s="107"/>
      <c r="BY199" s="107"/>
      <c r="BZ199" s="107"/>
      <c r="CA199" s="107"/>
      <c r="CB199" s="107"/>
      <c r="CC199" s="107"/>
      <c r="CD199" s="107"/>
      <c r="CE199" s="107"/>
      <c r="CF199" s="107"/>
      <c r="CG199" s="107"/>
      <c r="CH199" s="107"/>
      <c r="CI199" s="107"/>
    </row>
    <row r="200" customFormat="false" ht="13.5" hidden="false" customHeight="false" outlineLevel="0" collapsed="false">
      <c r="A200" s="109" t="s">
        <v>42</v>
      </c>
      <c r="B200" s="110"/>
      <c r="C200" s="111"/>
      <c r="D200" s="112"/>
      <c r="E200" s="113"/>
      <c r="F200" s="100" t="n">
        <f aca="false">H200+I200+J200+K200+M200+L200+N200+O200+P200+Q200+R200+S200+T200+U200+V200+W200+X200+Y200+Z200+AA200+AB200+AC200+AD200+AE200+AF200+AG200+AH200+AI200+AJ200+AK200+AL200+AM200+AN200+AO200+AP200+AQ200+AR200+AS200+AT200+AU200+AV200+AW200+AX200+AY200+AZ200+BA200+BB200+BC200+BD200+BE200+BF200+BG200+BH200+BI200+BJ200+BK200+BL200+BM200+BN200+BO200+BP200+BQ200+BR200</f>
        <v>0</v>
      </c>
      <c r="G200" s="114"/>
      <c r="H200" s="115"/>
      <c r="I200" s="116"/>
      <c r="J200" s="116"/>
      <c r="K200" s="116"/>
      <c r="L200" s="107"/>
      <c r="M200" s="107"/>
      <c r="N200" s="107"/>
      <c r="O200" s="107"/>
      <c r="P200" s="107"/>
      <c r="Q200" s="107"/>
      <c r="R200" s="107"/>
      <c r="S200" s="107"/>
      <c r="T200" s="107"/>
      <c r="U200" s="107"/>
      <c r="V200" s="107"/>
      <c r="W200" s="107"/>
      <c r="X200" s="107"/>
      <c r="Y200" s="107"/>
      <c r="Z200" s="107"/>
      <c r="AA200" s="107"/>
      <c r="AB200" s="107"/>
      <c r="AC200" s="107"/>
      <c r="AD200" s="107"/>
      <c r="AE200" s="107"/>
      <c r="AF200" s="107"/>
      <c r="AG200" s="107"/>
      <c r="AH200" s="107"/>
      <c r="AI200" s="107"/>
      <c r="AJ200" s="107"/>
      <c r="AK200" s="107"/>
      <c r="AL200" s="107"/>
      <c r="AM200" s="107"/>
      <c r="AN200" s="107"/>
      <c r="AO200" s="107"/>
      <c r="AP200" s="107"/>
      <c r="AQ200" s="107"/>
      <c r="AR200" s="107"/>
      <c r="AS200" s="107"/>
      <c r="AT200" s="107"/>
      <c r="AU200" s="107"/>
      <c r="AV200" s="107"/>
      <c r="AW200" s="107"/>
      <c r="AX200" s="107"/>
      <c r="AY200" s="107"/>
      <c r="AZ200" s="107"/>
      <c r="BA200" s="107"/>
      <c r="BB200" s="107"/>
      <c r="BC200" s="107"/>
      <c r="BD200" s="107"/>
      <c r="BE200" s="107"/>
      <c r="BF200" s="107"/>
      <c r="BG200" s="107"/>
      <c r="BH200" s="107"/>
      <c r="BI200" s="107"/>
      <c r="BJ200" s="107"/>
      <c r="BK200" s="107"/>
      <c r="BL200" s="108"/>
      <c r="BM200" s="107"/>
      <c r="BN200" s="107"/>
      <c r="BO200" s="107"/>
      <c r="BP200" s="107"/>
      <c r="BQ200" s="107"/>
      <c r="BR200" s="107"/>
      <c r="BS200" s="107"/>
      <c r="BT200" s="107"/>
      <c r="BU200" s="107"/>
      <c r="BV200" s="107"/>
      <c r="BW200" s="107"/>
      <c r="BX200" s="107"/>
      <c r="BY200" s="107"/>
      <c r="BZ200" s="107"/>
      <c r="CA200" s="107"/>
      <c r="CB200" s="107"/>
      <c r="CC200" s="107"/>
      <c r="CD200" s="107"/>
      <c r="CE200" s="107"/>
      <c r="CF200" s="107"/>
      <c r="CG200" s="107"/>
      <c r="CH200" s="107"/>
      <c r="CI200" s="107"/>
    </row>
    <row r="201" customFormat="false" ht="13.5" hidden="false" customHeight="false" outlineLevel="0" collapsed="false">
      <c r="A201" s="117" t="s">
        <v>42</v>
      </c>
      <c r="B201" s="118"/>
      <c r="C201" s="119" t="s">
        <v>55</v>
      </c>
      <c r="D201" s="120" t="s">
        <v>49</v>
      </c>
      <c r="E201" s="121"/>
      <c r="F201" s="100" t="n">
        <f aca="false">H201+I201+J201+K201+M201+L201+N201+O201+P201+Q201+R201+S201+T201+U201+V201+W201+X201+Y201+Z201+AA201+AB201+AC201+AD201+AE201+AF201+AG201+AH201+AI201+AJ201+AK201+AL201+AM201+AN201+AO201+AP201+AQ201+AR201+AS201+AT201+AU201+AV201+AW201+AX201+AY201+AZ201+BA201+BB201+BC201+BD201+BE201+BF201+BG201+BH201+BI201+BJ201+BK201+BL201+BM201+BN201+BO201+BP201+BQ201+BR201</f>
        <v>151.25</v>
      </c>
      <c r="G201" s="122"/>
      <c r="H201" s="123" t="n">
        <f aca="false">SUM(H169:H200)</f>
        <v>0</v>
      </c>
      <c r="I201" s="124" t="n">
        <f aca="false">SUM(I169:I200)</f>
        <v>0</v>
      </c>
      <c r="J201" s="125" t="n">
        <f aca="false">SUM(J169:J200)</f>
        <v>0</v>
      </c>
      <c r="K201" s="126" t="n">
        <f aca="false">SUM(K169:K200)</f>
        <v>0</v>
      </c>
      <c r="L201" s="126" t="n">
        <f aca="false">SUM(L169:L200)</f>
        <v>0</v>
      </c>
      <c r="M201" s="127" t="n">
        <f aca="false">SUM(M169:M200)</f>
        <v>0</v>
      </c>
      <c r="N201" s="127"/>
      <c r="O201" s="127" t="n">
        <f aca="false">SUM(O169:O200)</f>
        <v>0</v>
      </c>
      <c r="P201" s="127" t="n">
        <f aca="false">SUM(P169:P200)</f>
        <v>0</v>
      </c>
      <c r="Q201" s="127" t="n">
        <f aca="false">SUM(Q169:Q200)</f>
        <v>0</v>
      </c>
      <c r="R201" s="127"/>
      <c r="S201" s="127" t="n">
        <f aca="false">SUM(S169:S200)</f>
        <v>0</v>
      </c>
      <c r="T201" s="125" t="n">
        <f aca="false">SUM(T169:T200)</f>
        <v>9.5</v>
      </c>
      <c r="U201" s="125" t="n">
        <f aca="false">SUM(U169:U200)</f>
        <v>0</v>
      </c>
      <c r="V201" s="125" t="n">
        <f aca="false">SUM(V169:V200)</f>
        <v>0</v>
      </c>
      <c r="W201" s="125" t="n">
        <f aca="false">SUM(W169:W200)</f>
        <v>0</v>
      </c>
      <c r="X201" s="125" t="n">
        <f aca="false">SUM(X169:X200)</f>
        <v>0</v>
      </c>
      <c r="Y201" s="125" t="n">
        <f aca="false">SUM(Y169:Y200)</f>
        <v>0</v>
      </c>
      <c r="Z201" s="125" t="n">
        <f aca="false">SUM(Z169:Z200)</f>
        <v>0</v>
      </c>
      <c r="AA201" s="125" t="n">
        <f aca="false">SUM(AA169:AA200)</f>
        <v>0</v>
      </c>
      <c r="AB201" s="125" t="n">
        <f aca="false">SUM(AB169:AB200)</f>
        <v>0</v>
      </c>
      <c r="AC201" s="125" t="n">
        <f aca="false">SUM(AC169:AC200)</f>
        <v>0</v>
      </c>
      <c r="AD201" s="125" t="n">
        <f aca="false">SUM(AD169:AD200)</f>
        <v>4</v>
      </c>
      <c r="AE201" s="125" t="n">
        <f aca="false">SUM(AE169:AE200)</f>
        <v>0</v>
      </c>
      <c r="AF201" s="125" t="n">
        <f aca="false">SUM(AF169:AF200)</f>
        <v>0</v>
      </c>
      <c r="AG201" s="125" t="n">
        <f aca="false">SUM(AG169:AG200)</f>
        <v>0</v>
      </c>
      <c r="AH201" s="125" t="n">
        <f aca="false">SUM(AH169:AH200)</f>
        <v>0</v>
      </c>
      <c r="AI201" s="125" t="n">
        <f aca="false">SUM(AI169:AI200)</f>
        <v>0</v>
      </c>
      <c r="AJ201" s="125" t="n">
        <f aca="false">SUM(AJ169:AJ200)</f>
        <v>2</v>
      </c>
      <c r="AK201" s="125" t="n">
        <f aca="false">SUM(AK169:AK200)</f>
        <v>4</v>
      </c>
      <c r="AL201" s="125" t="n">
        <f aca="false">SUM(AL169:AL200)</f>
        <v>10.75</v>
      </c>
      <c r="AM201" s="125" t="n">
        <f aca="false">SUM(AM169:AM200)</f>
        <v>0</v>
      </c>
      <c r="AN201" s="125" t="n">
        <f aca="false">SUM(AN169:AN200)</f>
        <v>0</v>
      </c>
      <c r="AO201" s="125" t="n">
        <f aca="false">SUM(AO169:AO200)</f>
        <v>0</v>
      </c>
      <c r="AP201" s="125" t="n">
        <f aca="false">SUM(AP169:AP200)</f>
        <v>0</v>
      </c>
      <c r="AQ201" s="125" t="n">
        <f aca="false">SUM(AQ169:AQ200)</f>
        <v>0</v>
      </c>
      <c r="AR201" s="125" t="n">
        <f aca="false">SUM(AR169:AR200)</f>
        <v>0</v>
      </c>
      <c r="AS201" s="125" t="n">
        <f aca="false">SUM(AS169:AS200)</f>
        <v>0</v>
      </c>
      <c r="AT201" s="125" t="n">
        <f aca="false">SUM(AT169:AT200)</f>
        <v>0</v>
      </c>
      <c r="AU201" s="125" t="n">
        <f aca="false">SUM(AU169:AU200)</f>
        <v>14.75</v>
      </c>
      <c r="AV201" s="125" t="n">
        <f aca="false">SUM(AV169:AV200)</f>
        <v>1</v>
      </c>
      <c r="AW201" s="125" t="n">
        <f aca="false">SUM(AW169:AW200)</f>
        <v>0</v>
      </c>
      <c r="AX201" s="125" t="n">
        <f aca="false">SUM(AX169:AX200)</f>
        <v>26.75</v>
      </c>
      <c r="AY201" s="125" t="n">
        <f aca="false">SUM(AY169:AY200)</f>
        <v>10.75</v>
      </c>
      <c r="AZ201" s="125" t="n">
        <f aca="false">SUM(AZ169:AZ200)</f>
        <v>0</v>
      </c>
      <c r="BA201" s="125" t="n">
        <f aca="false">SUM(BA169:BA200)</f>
        <v>0</v>
      </c>
      <c r="BB201" s="125" t="n">
        <f aca="false">SUM(BB169:BB200)</f>
        <v>14.25</v>
      </c>
      <c r="BC201" s="125" t="n">
        <f aca="false">SUM(BC169:BC200)</f>
        <v>0</v>
      </c>
      <c r="BD201" s="125" t="n">
        <f aca="false">SUM(BD169:BD200)</f>
        <v>0</v>
      </c>
      <c r="BE201" s="125" t="n">
        <f aca="false">SUM(BE169:BE200)</f>
        <v>17.5</v>
      </c>
      <c r="BF201" s="125" t="n">
        <f aca="false">SUM(BF169:BF200)</f>
        <v>0</v>
      </c>
      <c r="BG201" s="125" t="n">
        <f aca="false">SUM(BG169:BG200)</f>
        <v>0</v>
      </c>
      <c r="BH201" s="125" t="n">
        <f aca="false">SUM(BH169:BH200)</f>
        <v>3</v>
      </c>
      <c r="BI201" s="125" t="n">
        <f aca="false">SUM(BI169:BI200)</f>
        <v>4.5</v>
      </c>
      <c r="BJ201" s="125" t="n">
        <f aca="false">SUM(BJ169:BJ200)</f>
        <v>0</v>
      </c>
      <c r="BK201" s="125" t="n">
        <f aca="false">SUM(BK169:BK200)</f>
        <v>0</v>
      </c>
      <c r="BL201" s="125" t="n">
        <f aca="false">SUM(BL169:BL200)</f>
        <v>0</v>
      </c>
      <c r="BM201" s="125" t="n">
        <f aca="false">SUM(BM169:BM200)</f>
        <v>16.5</v>
      </c>
      <c r="BN201" s="125" t="n">
        <f aca="false">SUM(BN169:BN200)</f>
        <v>12</v>
      </c>
      <c r="BO201" s="125" t="n">
        <f aca="false">SUM(BO169:BO200)</f>
        <v>0</v>
      </c>
      <c r="BP201" s="125" t="n">
        <f aca="false">SUM(BP169:BP200)</f>
        <v>0</v>
      </c>
      <c r="BQ201" s="125" t="n">
        <f aca="false">SUM(BQ169:BQ200)</f>
        <v>0</v>
      </c>
      <c r="BR201" s="125" t="n">
        <f aca="false">SUM(BR169:BR200)</f>
        <v>0</v>
      </c>
      <c r="BS201" s="125" t="n">
        <f aca="false">SUM(BS169:BS200)</f>
        <v>0</v>
      </c>
      <c r="BT201" s="125" t="n">
        <f aca="false">SUM(BT169:BT200)</f>
        <v>0</v>
      </c>
      <c r="BU201" s="125" t="n">
        <f aca="false">SUM(BU169:BU200)</f>
        <v>0</v>
      </c>
      <c r="BV201" s="125" t="n">
        <f aca="false">SUM(BV169:BV200)</f>
        <v>0</v>
      </c>
      <c r="BW201" s="125" t="n">
        <f aca="false">SUM(BW169:BW200)</f>
        <v>0</v>
      </c>
      <c r="BX201" s="125" t="n">
        <f aca="false">SUM(BX169:BX200)</f>
        <v>0</v>
      </c>
      <c r="BY201" s="125" t="n">
        <f aca="false">SUM(BY169:BY200)</f>
        <v>0</v>
      </c>
      <c r="BZ201" s="125" t="n">
        <f aca="false">SUM(BZ169:BZ200)</f>
        <v>0</v>
      </c>
      <c r="CA201" s="125" t="n">
        <f aca="false">SUM(CA169:CA200)</f>
        <v>0</v>
      </c>
      <c r="CB201" s="125" t="n">
        <f aca="false">SUM(CB169:CB200)</f>
        <v>0</v>
      </c>
      <c r="CC201" s="125" t="n">
        <f aca="false">SUM(CC169:CC200)</f>
        <v>0</v>
      </c>
      <c r="CD201" s="125" t="n">
        <f aca="false">SUM(CD169:CD200)</f>
        <v>0</v>
      </c>
      <c r="CE201" s="125" t="n">
        <f aca="false">SUM(CE169:CE200)</f>
        <v>0</v>
      </c>
      <c r="CF201" s="125" t="n">
        <f aca="false">SUM(CF169:CF200)</f>
        <v>0</v>
      </c>
      <c r="CG201" s="125" t="n">
        <f aca="false">SUM(CG169:CG200)</f>
        <v>0</v>
      </c>
      <c r="CH201" s="125" t="n">
        <f aca="false">SUM(CH169:CH200)</f>
        <v>0</v>
      </c>
      <c r="CI201" s="128" t="n">
        <f aca="false">SUM(CI169:CI200)</f>
        <v>0</v>
      </c>
    </row>
    <row r="202" customFormat="false" ht="12.75" hidden="false" customHeight="false" outlineLevel="0" collapsed="false">
      <c r="A202" s="95" t="s">
        <v>42</v>
      </c>
      <c r="B202" s="96"/>
      <c r="C202" s="97" t="s">
        <v>56</v>
      </c>
      <c r="D202" s="98" t="n">
        <v>1</v>
      </c>
      <c r="E202" s="99" t="s">
        <v>44</v>
      </c>
      <c r="F202" s="100" t="n">
        <f aca="false">H202+I202+J202+K202+M202+L202+N202+O202+P202+Q202+R202+S202+T202+U202+V202+W202+X202+Y202+Z202+AA202+AB202+AC202+AD202+AE202+AF202+AG202+AH202+AI202+AJ202+AK202+AL202+AM202+AN202+AO202+AP202+AQ202+AR202+AS202+AT202+AU202+AV202+AW202+AX202+AY202+AZ202+BA202+BB202+BC202+BD202+BE202+BF202+BG202+BH202+BI202+BJ202+BK202+BL202+BM202+BN202+BO202+BP202+BQ202+BR202</f>
        <v>0</v>
      </c>
      <c r="G202" s="101"/>
      <c r="H202" s="102"/>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03"/>
      <c r="AN202" s="103"/>
      <c r="AO202" s="103"/>
      <c r="AP202" s="103"/>
      <c r="AQ202" s="103"/>
      <c r="AR202" s="103"/>
      <c r="AS202" s="103"/>
      <c r="AT202" s="103"/>
      <c r="AU202" s="103"/>
      <c r="AV202" s="103"/>
      <c r="AW202" s="103"/>
      <c r="AX202" s="103"/>
      <c r="AY202" s="103"/>
      <c r="AZ202" s="103"/>
      <c r="BA202" s="103"/>
      <c r="BB202" s="103"/>
      <c r="BC202" s="103"/>
      <c r="BD202" s="103"/>
      <c r="BE202" s="103"/>
      <c r="BF202" s="103"/>
      <c r="BG202" s="103"/>
      <c r="BH202" s="103"/>
      <c r="BI202" s="103"/>
      <c r="BJ202" s="103"/>
      <c r="BK202" s="103"/>
      <c r="BL202" s="104"/>
      <c r="BM202" s="103"/>
      <c r="BN202" s="103"/>
      <c r="BO202" s="103"/>
      <c r="BP202" s="103"/>
      <c r="BQ202" s="103"/>
      <c r="BR202" s="103"/>
      <c r="BS202" s="103"/>
      <c r="BT202" s="103"/>
      <c r="BU202" s="103"/>
      <c r="BV202" s="103"/>
      <c r="BW202" s="103"/>
      <c r="BX202" s="103"/>
      <c r="BY202" s="103"/>
      <c r="BZ202" s="103"/>
      <c r="CA202" s="103"/>
      <c r="CB202" s="103"/>
      <c r="CC202" s="103"/>
      <c r="CD202" s="103"/>
      <c r="CE202" s="103"/>
      <c r="CF202" s="103"/>
      <c r="CG202" s="103"/>
      <c r="CH202" s="103"/>
      <c r="CI202" s="103"/>
    </row>
    <row r="203" customFormat="false" ht="12.75" hidden="false" customHeight="false" outlineLevel="0" collapsed="false">
      <c r="A203" s="95" t="s">
        <v>42</v>
      </c>
      <c r="B203" s="96"/>
      <c r="C203" s="97" t="s">
        <v>56</v>
      </c>
      <c r="D203" s="98" t="n">
        <v>2</v>
      </c>
      <c r="E203" s="99" t="s">
        <v>44</v>
      </c>
      <c r="F203" s="100" t="n">
        <f aca="false">H203+I203+J203+K203+M203+L203+N203+O203+P203+Q203+R203+S203+T203+U203+V203+W203+X203+Y203+Z203+AA203+AB203+AC203+AD203+AE203+AF203+AG203+AH203+AI203+AJ203+AK203+AL203+AM203+AN203+AO203+AP203+AQ203+AR203+AS203+AT203+AU203+AV203+AW203+AX203+AY203+AZ203+BA203+BB203+BC203+BD203+BE203+BF203+BG203+BH203+BI203+BJ203+BK203+BL203+BM203+BN203+BO203+BP203+BQ203+BR203</f>
        <v>7.75</v>
      </c>
      <c r="G203" s="105"/>
      <c r="H203" s="106"/>
      <c r="I203" s="107"/>
      <c r="J203" s="107"/>
      <c r="K203" s="107"/>
      <c r="L203" s="107"/>
      <c r="M203" s="107"/>
      <c r="N203" s="107"/>
      <c r="O203" s="107"/>
      <c r="P203" s="107"/>
      <c r="Q203" s="107"/>
      <c r="R203" s="107"/>
      <c r="S203" s="107"/>
      <c r="T203" s="107"/>
      <c r="U203" s="107"/>
      <c r="V203" s="107"/>
      <c r="W203" s="107"/>
      <c r="X203" s="107"/>
      <c r="Y203" s="107"/>
      <c r="Z203" s="107"/>
      <c r="AA203" s="107"/>
      <c r="AB203" s="107"/>
      <c r="AC203" s="107"/>
      <c r="AD203" s="107"/>
      <c r="AE203" s="107"/>
      <c r="AF203" s="107"/>
      <c r="AG203" s="107"/>
      <c r="AH203" s="107"/>
      <c r="AI203" s="107"/>
      <c r="AJ203" s="107" t="n">
        <v>7.75</v>
      </c>
      <c r="AK203" s="107"/>
      <c r="AL203" s="107"/>
      <c r="AM203" s="107"/>
      <c r="AN203" s="107"/>
      <c r="AO203" s="107"/>
      <c r="AP203" s="107"/>
      <c r="AQ203" s="107"/>
      <c r="AR203" s="107"/>
      <c r="AS203" s="107"/>
      <c r="AT203" s="107"/>
      <c r="AU203" s="107"/>
      <c r="AV203" s="107"/>
      <c r="AW203" s="107"/>
      <c r="AX203" s="107"/>
      <c r="AY203" s="107"/>
      <c r="AZ203" s="107"/>
      <c r="BA203" s="107"/>
      <c r="BB203" s="107"/>
      <c r="BC203" s="107"/>
      <c r="BD203" s="107"/>
      <c r="BE203" s="107"/>
      <c r="BF203" s="107"/>
      <c r="BG203" s="107"/>
      <c r="BH203" s="107"/>
      <c r="BI203" s="107"/>
      <c r="BJ203" s="107"/>
      <c r="BK203" s="107"/>
      <c r="BL203" s="108"/>
      <c r="BM203" s="107"/>
      <c r="BN203" s="107"/>
      <c r="BO203" s="107"/>
      <c r="BP203" s="107"/>
      <c r="BQ203" s="107"/>
      <c r="BR203" s="107"/>
      <c r="BS203" s="107"/>
      <c r="BT203" s="107"/>
      <c r="BU203" s="107"/>
      <c r="BV203" s="107"/>
      <c r="BW203" s="107"/>
      <c r="BX203" s="107"/>
      <c r="BY203" s="107"/>
      <c r="BZ203" s="107"/>
      <c r="CA203" s="107"/>
      <c r="CB203" s="107"/>
      <c r="CC203" s="107"/>
      <c r="CD203" s="107"/>
      <c r="CE203" s="107"/>
      <c r="CF203" s="107"/>
      <c r="CG203" s="107"/>
      <c r="CH203" s="107"/>
      <c r="CI203" s="107"/>
    </row>
    <row r="204" customFormat="false" ht="12.75" hidden="false" customHeight="false" outlineLevel="0" collapsed="false">
      <c r="A204" s="95" t="s">
        <v>42</v>
      </c>
      <c r="B204" s="96"/>
      <c r="C204" s="97" t="s">
        <v>56</v>
      </c>
      <c r="D204" s="98" t="n">
        <v>3</v>
      </c>
      <c r="E204" s="99" t="s">
        <v>44</v>
      </c>
      <c r="F204" s="100" t="n">
        <f aca="false">H204+I204+J204+K204+M204+L204+N204+O204+P204+Q204+R204+S204+T204+U204+V204+W204+X204+Y204+Z204+AA204+AB204+AC204+AD204+AE204+AF204+AG204+AH204+AI204+AJ204+AK204+AL204+AM204+AN204+AO204+AP204+AQ204+AR204+AS204+AT204+AU204+AV204+AW204+AX204+AY204+AZ204+BA204+BB204+BC204+BD204+BE204+BF204+BG204+BH204+BI204+BJ204+BK204+BL204+BM204+BN204+BO204+BP204+BQ204+BR204</f>
        <v>7.75</v>
      </c>
      <c r="G204" s="105"/>
      <c r="H204" s="106"/>
      <c r="I204" s="107"/>
      <c r="J204" s="107"/>
      <c r="K204" s="107"/>
      <c r="L204" s="107"/>
      <c r="M204" s="107"/>
      <c r="N204" s="107"/>
      <c r="O204" s="107"/>
      <c r="P204" s="107"/>
      <c r="Q204" s="107"/>
      <c r="R204" s="107"/>
      <c r="S204" s="107"/>
      <c r="T204" s="107"/>
      <c r="U204" s="107"/>
      <c r="V204" s="107"/>
      <c r="W204" s="107"/>
      <c r="X204" s="107"/>
      <c r="Y204" s="107"/>
      <c r="Z204" s="107"/>
      <c r="AA204" s="107"/>
      <c r="AB204" s="107" t="n">
        <v>3.25</v>
      </c>
      <c r="AC204" s="107"/>
      <c r="AD204" s="107"/>
      <c r="AE204" s="107"/>
      <c r="AF204" s="107"/>
      <c r="AG204" s="107"/>
      <c r="AH204" s="107"/>
      <c r="AI204" s="107"/>
      <c r="AJ204" s="107" t="n">
        <v>4.5</v>
      </c>
      <c r="AK204" s="107"/>
      <c r="AL204" s="107"/>
      <c r="AM204" s="107"/>
      <c r="AN204" s="107"/>
      <c r="AO204" s="107"/>
      <c r="AP204" s="107"/>
      <c r="AQ204" s="107"/>
      <c r="AR204" s="107"/>
      <c r="AS204" s="107"/>
      <c r="AT204" s="107"/>
      <c r="AU204" s="107"/>
      <c r="AV204" s="107"/>
      <c r="AW204" s="107"/>
      <c r="AX204" s="107"/>
      <c r="AY204" s="107"/>
      <c r="AZ204" s="107"/>
      <c r="BA204" s="107"/>
      <c r="BB204" s="107"/>
      <c r="BC204" s="107"/>
      <c r="BD204" s="107"/>
      <c r="BE204" s="107"/>
      <c r="BF204" s="107"/>
      <c r="BG204" s="107"/>
      <c r="BH204" s="107"/>
      <c r="BI204" s="107"/>
      <c r="BJ204" s="107"/>
      <c r="BK204" s="107"/>
      <c r="BL204" s="108"/>
      <c r="BM204" s="107"/>
      <c r="BN204" s="107"/>
      <c r="BO204" s="107"/>
      <c r="BP204" s="107"/>
      <c r="BQ204" s="107"/>
      <c r="BR204" s="107"/>
      <c r="BS204" s="107"/>
      <c r="BT204" s="107"/>
      <c r="BU204" s="107"/>
      <c r="BV204" s="107"/>
      <c r="BW204" s="107"/>
      <c r="BX204" s="107"/>
      <c r="BY204" s="107"/>
      <c r="BZ204" s="107"/>
      <c r="CA204" s="107"/>
      <c r="CB204" s="107"/>
      <c r="CC204" s="107"/>
      <c r="CD204" s="107"/>
      <c r="CE204" s="107"/>
      <c r="CF204" s="107"/>
      <c r="CG204" s="107"/>
      <c r="CH204" s="107"/>
      <c r="CI204" s="107"/>
    </row>
    <row r="205" customFormat="false" ht="12.75" hidden="false" customHeight="false" outlineLevel="0" collapsed="false">
      <c r="A205" s="95" t="s">
        <v>42</v>
      </c>
      <c r="B205" s="96"/>
      <c r="C205" s="97" t="s">
        <v>56</v>
      </c>
      <c r="D205" s="98" t="n">
        <v>4</v>
      </c>
      <c r="E205" s="99" t="s">
        <v>44</v>
      </c>
      <c r="F205" s="100" t="n">
        <f aca="false">H205+I205+J205+K205+M205+L205+N205+O205+P205+Q205+R205+S205+T205+U205+V205+W205+X205+Y205+Z205+AA205+AB205+AC205+AD205+AE205+AF205+AG205+AH205+AI205+AJ205+AK205+AL205+AM205+AN205+AO205+AP205+AQ205+AR205+AS205+AT205+AU205+AV205+AW205+AX205+AY205+AZ205+BA205+BB205+BC205+BD205+BE205+BF205+BG205+BH205+BI205+BJ205+BK205+BL205+BM205+BN205+BO205+BP205+BQ205+BR205</f>
        <v>7.75</v>
      </c>
      <c r="G205" s="105"/>
      <c r="H205" s="106"/>
      <c r="I205" s="107"/>
      <c r="J205" s="107"/>
      <c r="K205" s="107"/>
      <c r="L205" s="107"/>
      <c r="M205" s="107"/>
      <c r="N205" s="107"/>
      <c r="O205" s="107"/>
      <c r="P205" s="107"/>
      <c r="Q205" s="107"/>
      <c r="R205" s="107"/>
      <c r="S205" s="107"/>
      <c r="T205" s="107"/>
      <c r="U205" s="107"/>
      <c r="V205" s="107"/>
      <c r="W205" s="107"/>
      <c r="X205" s="107"/>
      <c r="Y205" s="107"/>
      <c r="Z205" s="107"/>
      <c r="AA205" s="107"/>
      <c r="AB205" s="107" t="n">
        <v>7.75</v>
      </c>
      <c r="AC205" s="107"/>
      <c r="AD205" s="107"/>
      <c r="AE205" s="107"/>
      <c r="AF205" s="107"/>
      <c r="AG205" s="107"/>
      <c r="AH205" s="107"/>
      <c r="AI205" s="107"/>
      <c r="AJ205" s="107"/>
      <c r="AK205" s="107"/>
      <c r="AL205" s="107"/>
      <c r="AM205" s="107"/>
      <c r="AN205" s="107"/>
      <c r="AO205" s="107"/>
      <c r="AP205" s="107"/>
      <c r="AQ205" s="107"/>
      <c r="AR205" s="107"/>
      <c r="AS205" s="107"/>
      <c r="AT205" s="107"/>
      <c r="AU205" s="107"/>
      <c r="AV205" s="107"/>
      <c r="AW205" s="107"/>
      <c r="AX205" s="107"/>
      <c r="AY205" s="107"/>
      <c r="AZ205" s="107"/>
      <c r="BA205" s="107"/>
      <c r="BB205" s="107"/>
      <c r="BC205" s="107"/>
      <c r="BD205" s="107"/>
      <c r="BE205" s="107"/>
      <c r="BF205" s="107"/>
      <c r="BG205" s="107"/>
      <c r="BH205" s="107"/>
      <c r="BI205" s="107"/>
      <c r="BJ205" s="107"/>
      <c r="BK205" s="107"/>
      <c r="BL205" s="108"/>
      <c r="BM205" s="107"/>
      <c r="BN205" s="107"/>
      <c r="BO205" s="107"/>
      <c r="BP205" s="107"/>
      <c r="BQ205" s="107"/>
      <c r="BR205" s="107"/>
      <c r="BS205" s="107"/>
      <c r="BT205" s="107"/>
      <c r="BU205" s="107"/>
      <c r="BV205" s="107"/>
      <c r="BW205" s="107"/>
      <c r="BX205" s="107"/>
      <c r="BY205" s="107"/>
      <c r="BZ205" s="107"/>
      <c r="CA205" s="107"/>
      <c r="CB205" s="107"/>
      <c r="CC205" s="107"/>
      <c r="CD205" s="107"/>
      <c r="CE205" s="107"/>
      <c r="CF205" s="107"/>
      <c r="CG205" s="107"/>
      <c r="CH205" s="107"/>
      <c r="CI205" s="107"/>
    </row>
    <row r="206" customFormat="false" ht="12.75" hidden="false" customHeight="false" outlineLevel="0" collapsed="false">
      <c r="A206" s="95" t="s">
        <v>42</v>
      </c>
      <c r="B206" s="96"/>
      <c r="C206" s="97" t="s">
        <v>56</v>
      </c>
      <c r="D206" s="98" t="n">
        <v>5</v>
      </c>
      <c r="E206" s="99" t="s">
        <v>44</v>
      </c>
      <c r="F206" s="100" t="n">
        <f aca="false">H206+I206+J206+K206+M206+L206+N206+O206+P206+Q206+R206+S206+T206+U206+V206+W206+X206+Y206+Z206+AA206+AB206+AC206+AD206+AE206+AF206+AG206+AH206+AI206+AJ206+AK206+AL206+AM206+AN206+AO206+AP206+AQ206+AR206+AS206+AT206+AU206+AV206+AW206+AX206+AY206+AZ206+BA206+BB206+BC206+BD206+BE206+BF206+BG206+BH206+BI206+BJ206+BK206+BL206+BM206+BN206+BO206+BP206+BQ206+BR206</f>
        <v>7</v>
      </c>
      <c r="G206" s="105"/>
      <c r="H206" s="106"/>
      <c r="I206" s="107"/>
      <c r="J206" s="107"/>
      <c r="K206" s="107"/>
      <c r="L206" s="107"/>
      <c r="M206" s="107"/>
      <c r="N206" s="107"/>
      <c r="O206" s="107"/>
      <c r="P206" s="107"/>
      <c r="Q206" s="107"/>
      <c r="R206" s="107"/>
      <c r="S206" s="107"/>
      <c r="T206" s="107"/>
      <c r="U206" s="107"/>
      <c r="V206" s="107"/>
      <c r="W206" s="107"/>
      <c r="X206" s="107"/>
      <c r="Y206" s="107"/>
      <c r="Z206" s="107"/>
      <c r="AA206" s="107"/>
      <c r="AB206" s="107" t="n">
        <v>7</v>
      </c>
      <c r="AC206" s="107"/>
      <c r="AD206" s="107"/>
      <c r="AE206" s="107"/>
      <c r="AF206" s="107"/>
      <c r="AG206" s="107"/>
      <c r="AH206" s="107"/>
      <c r="AI206" s="107"/>
      <c r="AJ206" s="107"/>
      <c r="AK206" s="107"/>
      <c r="AL206" s="107"/>
      <c r="AM206" s="107"/>
      <c r="AN206" s="107"/>
      <c r="AO206" s="107"/>
      <c r="AP206" s="107"/>
      <c r="AQ206" s="107"/>
      <c r="AR206" s="107"/>
      <c r="AS206" s="107"/>
      <c r="AT206" s="107"/>
      <c r="AU206" s="107"/>
      <c r="AV206" s="107"/>
      <c r="AW206" s="107"/>
      <c r="AX206" s="107"/>
      <c r="AY206" s="107"/>
      <c r="AZ206" s="107"/>
      <c r="BA206" s="107"/>
      <c r="BB206" s="107"/>
      <c r="BC206" s="107"/>
      <c r="BD206" s="107"/>
      <c r="BE206" s="107"/>
      <c r="BF206" s="107"/>
      <c r="BG206" s="107"/>
      <c r="BH206" s="107"/>
      <c r="BI206" s="107"/>
      <c r="BJ206" s="107"/>
      <c r="BK206" s="107"/>
      <c r="BL206" s="108"/>
      <c r="BM206" s="107"/>
      <c r="BN206" s="107"/>
      <c r="BO206" s="107"/>
      <c r="BP206" s="107"/>
      <c r="BQ206" s="107"/>
      <c r="BR206" s="107"/>
      <c r="BS206" s="107"/>
      <c r="BT206" s="107"/>
      <c r="BU206" s="107"/>
      <c r="BV206" s="107"/>
      <c r="BW206" s="107"/>
      <c r="BX206" s="107"/>
      <c r="BY206" s="107"/>
      <c r="BZ206" s="107"/>
      <c r="CA206" s="107"/>
      <c r="CB206" s="107"/>
      <c r="CC206" s="107"/>
      <c r="CD206" s="107"/>
      <c r="CE206" s="107"/>
      <c r="CF206" s="107"/>
      <c r="CG206" s="107"/>
      <c r="CH206" s="107"/>
      <c r="CI206" s="107"/>
    </row>
    <row r="207" customFormat="false" ht="12.75" hidden="false" customHeight="false" outlineLevel="0" collapsed="false">
      <c r="A207" s="95" t="s">
        <v>42</v>
      </c>
      <c r="B207" s="96"/>
      <c r="C207" s="97" t="s">
        <v>56</v>
      </c>
      <c r="D207" s="98" t="n">
        <v>6</v>
      </c>
      <c r="E207" s="99" t="s">
        <v>44</v>
      </c>
      <c r="F207" s="100" t="n">
        <f aca="false">H207+I207+J207+K207+M207+L207+N207+O207+P207+Q207+R207+S207+T207+U207+V207+W207+X207+Y207+Z207+AA207+AB207+AC207+AD207+AE207+AF207+AG207+AH207+AI207+AJ207+AK207+AL207+AM207+AN207+AO207+AP207+AQ207+AR207+AS207+AT207+AU207+AV207+AW207+AX207+AY207+AZ207+BA207+BB207+BC207+BD207+BE207+BF207+BG207+BH207+BI207+BJ207+BK207+BL207+BM207+BN207+BO207+BP207+BQ207+BR207</f>
        <v>0</v>
      </c>
      <c r="G207" s="101"/>
      <c r="H207" s="102"/>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c r="AL207" s="103"/>
      <c r="AM207" s="103"/>
      <c r="AN207" s="103"/>
      <c r="AO207" s="103"/>
      <c r="AP207" s="103"/>
      <c r="AQ207" s="103"/>
      <c r="AR207" s="103"/>
      <c r="AS207" s="103"/>
      <c r="AT207" s="103"/>
      <c r="AU207" s="103"/>
      <c r="AV207" s="103"/>
      <c r="AW207" s="103"/>
      <c r="AX207" s="103"/>
      <c r="AY207" s="103"/>
      <c r="AZ207" s="103"/>
      <c r="BA207" s="103"/>
      <c r="BB207" s="103"/>
      <c r="BC207" s="103"/>
      <c r="BD207" s="103"/>
      <c r="BE207" s="103"/>
      <c r="BF207" s="103"/>
      <c r="BG207" s="103"/>
      <c r="BH207" s="103"/>
      <c r="BI207" s="103"/>
      <c r="BJ207" s="103"/>
      <c r="BK207" s="103"/>
      <c r="BL207" s="104"/>
      <c r="BM207" s="103"/>
      <c r="BN207" s="103"/>
      <c r="BO207" s="103"/>
      <c r="BP207" s="103"/>
      <c r="BQ207" s="103"/>
      <c r="BR207" s="103"/>
      <c r="BS207" s="103"/>
      <c r="BT207" s="103"/>
      <c r="BU207" s="103"/>
      <c r="BV207" s="103"/>
      <c r="BW207" s="103"/>
      <c r="BX207" s="103"/>
      <c r="BY207" s="103"/>
      <c r="BZ207" s="103"/>
      <c r="CA207" s="103"/>
      <c r="CB207" s="103"/>
      <c r="CC207" s="103"/>
      <c r="CD207" s="103"/>
      <c r="CE207" s="103"/>
      <c r="CF207" s="103"/>
      <c r="CG207" s="103"/>
      <c r="CH207" s="103"/>
      <c r="CI207" s="103"/>
    </row>
    <row r="208" customFormat="false" ht="12.75" hidden="false" customHeight="false" outlineLevel="0" collapsed="false">
      <c r="A208" s="95" t="s">
        <v>42</v>
      </c>
      <c r="B208" s="96"/>
      <c r="C208" s="97" t="s">
        <v>56</v>
      </c>
      <c r="D208" s="98" t="n">
        <v>7</v>
      </c>
      <c r="E208" s="99" t="s">
        <v>44</v>
      </c>
      <c r="F208" s="100" t="n">
        <f aca="false">H208+I208+J208+K208+M208+L208+N208+O208+P208+Q208+R208+S208+T208+U208+V208+W208+X208+Y208+Z208+AA208+AB208+AC208+AD208+AE208+AF208+AG208+AH208+AI208+AJ208+AK208+AL208+AM208+AN208+AO208+AP208+AQ208+AR208+AS208+AT208+AU208+AV208+AW208+AX208+AY208+AZ208+BA208+BB208+BC208+BD208+BE208+BF208+BG208+BH208+BI208+BJ208+BK208+BL208+BM208+BN208+BO208+BP208+BQ208+BR208</f>
        <v>0</v>
      </c>
      <c r="G208" s="101" t="n">
        <f aca="false">SUM(F202:F207)</f>
        <v>30.25</v>
      </c>
      <c r="H208" s="102"/>
      <c r="I208" s="103"/>
      <c r="J208" s="103"/>
      <c r="K208" s="103"/>
      <c r="L208" s="103"/>
      <c r="M208" s="103"/>
      <c r="N208" s="103"/>
      <c r="O208" s="103"/>
      <c r="P208" s="103"/>
      <c r="Q208" s="103"/>
      <c r="R208" s="103"/>
      <c r="S208" s="103"/>
      <c r="T208" s="103"/>
      <c r="U208" s="103"/>
      <c r="V208" s="103"/>
      <c r="W208" s="103"/>
      <c r="X208" s="103"/>
      <c r="Y208" s="103"/>
      <c r="Z208" s="103"/>
      <c r="AA208" s="103"/>
      <c r="AB208" s="103"/>
      <c r="AC208" s="103"/>
      <c r="AD208" s="103"/>
      <c r="AE208" s="103"/>
      <c r="AF208" s="103"/>
      <c r="AG208" s="103"/>
      <c r="AH208" s="103"/>
      <c r="AI208" s="103"/>
      <c r="AJ208" s="103"/>
      <c r="AK208" s="103"/>
      <c r="AL208" s="103"/>
      <c r="AM208" s="103"/>
      <c r="AN208" s="103"/>
      <c r="AO208" s="103"/>
      <c r="AP208" s="103"/>
      <c r="AQ208" s="103"/>
      <c r="AR208" s="103"/>
      <c r="AS208" s="103"/>
      <c r="AT208" s="103"/>
      <c r="AU208" s="103"/>
      <c r="AV208" s="103"/>
      <c r="AW208" s="103"/>
      <c r="AX208" s="103"/>
      <c r="AY208" s="103"/>
      <c r="AZ208" s="103"/>
      <c r="BA208" s="103"/>
      <c r="BB208" s="103"/>
      <c r="BC208" s="103"/>
      <c r="BD208" s="103"/>
      <c r="BE208" s="103"/>
      <c r="BF208" s="103"/>
      <c r="BG208" s="103"/>
      <c r="BH208" s="103"/>
      <c r="BI208" s="103"/>
      <c r="BJ208" s="103"/>
      <c r="BK208" s="103"/>
      <c r="BL208" s="104"/>
      <c r="BM208" s="103"/>
      <c r="BN208" s="103"/>
      <c r="BO208" s="103"/>
      <c r="BP208" s="103"/>
      <c r="BQ208" s="103"/>
      <c r="BR208" s="103"/>
      <c r="BS208" s="103"/>
      <c r="BT208" s="103"/>
      <c r="BU208" s="103"/>
      <c r="BV208" s="103"/>
      <c r="BW208" s="103"/>
      <c r="BX208" s="103"/>
      <c r="BY208" s="103"/>
      <c r="BZ208" s="103"/>
      <c r="CA208" s="103"/>
      <c r="CB208" s="103"/>
      <c r="CC208" s="103"/>
      <c r="CD208" s="103"/>
      <c r="CE208" s="103"/>
      <c r="CF208" s="103"/>
      <c r="CG208" s="103"/>
      <c r="CH208" s="103"/>
      <c r="CI208" s="103"/>
    </row>
    <row r="209" customFormat="false" ht="12.75" hidden="false" customHeight="false" outlineLevel="0" collapsed="false">
      <c r="A209" s="95" t="s">
        <v>42</v>
      </c>
      <c r="B209" s="96"/>
      <c r="C209" s="97" t="s">
        <v>56</v>
      </c>
      <c r="D209" s="98" t="n">
        <v>8</v>
      </c>
      <c r="E209" s="99" t="s">
        <v>45</v>
      </c>
      <c r="F209" s="100" t="n">
        <f aca="false">H209+I209+J209+K209+M209+L209+N209+O209+P209+Q209+R209+S209+T209+U209+V209+W209+X209+Y209+Z209+AA209+AB209+AC209+AD209+AE209+AF209+AG209+AH209+AI209+AJ209+AK209+AL209+AM209+AN209+AO209+AP209+AQ209+AR209+AS209+AT209+AU209+AV209+AW209+AX209+AY209+AZ209+BA209+BB209+BC209+BD209+BE209+BF209+BG209+BH209+BI209+BJ209+BK209+BL209+BM209+BN209+BO209+BP209+BQ209+BR209</f>
        <v>7.75</v>
      </c>
      <c r="G209" s="105"/>
      <c r="H209" s="106"/>
      <c r="I209" s="107"/>
      <c r="J209" s="107"/>
      <c r="K209" s="107"/>
      <c r="L209" s="107"/>
      <c r="M209" s="107"/>
      <c r="N209" s="107"/>
      <c r="O209" s="107"/>
      <c r="P209" s="107"/>
      <c r="Q209" s="107"/>
      <c r="R209" s="107"/>
      <c r="S209" s="107"/>
      <c r="T209" s="107"/>
      <c r="U209" s="107"/>
      <c r="V209" s="107"/>
      <c r="W209" s="107" t="n">
        <v>2.75</v>
      </c>
      <c r="X209" s="107"/>
      <c r="Y209" s="107"/>
      <c r="Z209" s="107"/>
      <c r="AA209" s="107"/>
      <c r="AB209" s="107" t="n">
        <v>5</v>
      </c>
      <c r="AC209" s="107"/>
      <c r="AD209" s="107"/>
      <c r="AE209" s="107"/>
      <c r="AF209" s="107"/>
      <c r="AG209" s="107"/>
      <c r="AH209" s="107"/>
      <c r="AI209" s="107"/>
      <c r="AJ209" s="107"/>
      <c r="AK209" s="107"/>
      <c r="AL209" s="107"/>
      <c r="AM209" s="107"/>
      <c r="AN209" s="107"/>
      <c r="AO209" s="107"/>
      <c r="AP209" s="107"/>
      <c r="AQ209" s="107"/>
      <c r="AR209" s="107"/>
      <c r="AS209" s="107"/>
      <c r="AT209" s="107"/>
      <c r="AU209" s="107"/>
      <c r="AV209" s="107"/>
      <c r="AW209" s="107"/>
      <c r="AX209" s="107"/>
      <c r="AY209" s="107"/>
      <c r="AZ209" s="107"/>
      <c r="BA209" s="107"/>
      <c r="BB209" s="107"/>
      <c r="BC209" s="107"/>
      <c r="BD209" s="107"/>
      <c r="BE209" s="107"/>
      <c r="BF209" s="107"/>
      <c r="BG209" s="107"/>
      <c r="BH209" s="107"/>
      <c r="BI209" s="107"/>
      <c r="BJ209" s="107"/>
      <c r="BK209" s="107"/>
      <c r="BL209" s="108"/>
      <c r="BM209" s="107"/>
      <c r="BN209" s="107"/>
      <c r="BO209" s="107"/>
      <c r="BP209" s="107"/>
      <c r="BQ209" s="107"/>
      <c r="BR209" s="107"/>
      <c r="BS209" s="107"/>
      <c r="BT209" s="107"/>
      <c r="BU209" s="107"/>
      <c r="BV209" s="107"/>
      <c r="BW209" s="107"/>
      <c r="BX209" s="107"/>
      <c r="BY209" s="107"/>
      <c r="BZ209" s="107"/>
      <c r="CA209" s="107"/>
      <c r="CB209" s="107"/>
      <c r="CC209" s="107"/>
      <c r="CD209" s="107"/>
      <c r="CE209" s="107"/>
      <c r="CF209" s="107"/>
      <c r="CG209" s="107"/>
      <c r="CH209" s="107"/>
      <c r="CI209" s="107"/>
    </row>
    <row r="210" customFormat="false" ht="12.75" hidden="false" customHeight="false" outlineLevel="0" collapsed="false">
      <c r="A210" s="95" t="s">
        <v>42</v>
      </c>
      <c r="B210" s="96"/>
      <c r="C210" s="97" t="s">
        <v>56</v>
      </c>
      <c r="D210" s="98" t="n">
        <v>9</v>
      </c>
      <c r="E210" s="99" t="s">
        <v>45</v>
      </c>
      <c r="F210" s="100" t="n">
        <f aca="false">H210+I210+J210+K210+M210+L210+N210+O210+P210+Q210+R210+S210+T210+U210+V210+W210+X210+Y210+Z210+AA210+AB210+AC210+AD210+AE210+AF210+AG210+AH210+AI210+AJ210+AK210+AL210+AM210+AN210+AO210+AP210+AQ210+AR210+AS210+AT210+AU210+AV210+AW210+AX210+AY210+AZ210+BA210+BB210+BC210+BD210+BE210+BF210+BG210+BH210+BI210+BJ210+BK210+BL210+BM210+BN210+BO210+BP210+BQ210+BR210</f>
        <v>7.75</v>
      </c>
      <c r="G210" s="105"/>
      <c r="H210" s="106"/>
      <c r="I210" s="107"/>
      <c r="J210" s="107"/>
      <c r="K210" s="107"/>
      <c r="L210" s="107"/>
      <c r="M210" s="107"/>
      <c r="N210" s="107"/>
      <c r="O210" s="107"/>
      <c r="P210" s="107"/>
      <c r="Q210" s="107"/>
      <c r="R210" s="107"/>
      <c r="S210" s="107"/>
      <c r="T210" s="107"/>
      <c r="U210" s="107"/>
      <c r="V210" s="107"/>
      <c r="W210" s="107" t="n">
        <v>6</v>
      </c>
      <c r="X210" s="107"/>
      <c r="Y210" s="107"/>
      <c r="Z210" s="107"/>
      <c r="AA210" s="107"/>
      <c r="AB210" s="107"/>
      <c r="AC210" s="107"/>
      <c r="AD210" s="107"/>
      <c r="AE210" s="107"/>
      <c r="AF210" s="107"/>
      <c r="AG210" s="107"/>
      <c r="AH210" s="107"/>
      <c r="AI210" s="107"/>
      <c r="AJ210" s="107"/>
      <c r="AK210" s="107"/>
      <c r="AL210" s="107"/>
      <c r="AM210" s="107"/>
      <c r="AN210" s="107" t="n">
        <v>1.75</v>
      </c>
      <c r="AO210" s="107"/>
      <c r="AP210" s="107"/>
      <c r="AQ210" s="107"/>
      <c r="AR210" s="107"/>
      <c r="AS210" s="107"/>
      <c r="AT210" s="107"/>
      <c r="AU210" s="107"/>
      <c r="AV210" s="107"/>
      <c r="AW210" s="107"/>
      <c r="AX210" s="107"/>
      <c r="AY210" s="107"/>
      <c r="AZ210" s="107"/>
      <c r="BA210" s="107"/>
      <c r="BB210" s="107"/>
      <c r="BC210" s="107"/>
      <c r="BD210" s="107"/>
      <c r="BE210" s="107"/>
      <c r="BF210" s="107"/>
      <c r="BG210" s="107"/>
      <c r="BH210" s="107"/>
      <c r="BI210" s="107"/>
      <c r="BJ210" s="107"/>
      <c r="BK210" s="107"/>
      <c r="BL210" s="108"/>
      <c r="BM210" s="107"/>
      <c r="BN210" s="107"/>
      <c r="BO210" s="107"/>
      <c r="BP210" s="107"/>
      <c r="BQ210" s="107"/>
      <c r="BR210" s="107"/>
      <c r="BS210" s="107"/>
      <c r="BT210" s="107"/>
      <c r="BU210" s="107"/>
      <c r="BV210" s="107"/>
      <c r="BW210" s="107"/>
      <c r="BX210" s="107"/>
      <c r="BY210" s="107"/>
      <c r="BZ210" s="107"/>
      <c r="CA210" s="107"/>
      <c r="CB210" s="107"/>
      <c r="CC210" s="107"/>
      <c r="CD210" s="107"/>
      <c r="CE210" s="107"/>
      <c r="CF210" s="107"/>
      <c r="CG210" s="107"/>
      <c r="CH210" s="107"/>
      <c r="CI210" s="107"/>
    </row>
    <row r="211" customFormat="false" ht="12.75" hidden="false" customHeight="false" outlineLevel="0" collapsed="false">
      <c r="A211" s="95" t="s">
        <v>42</v>
      </c>
      <c r="B211" s="96"/>
      <c r="C211" s="97" t="s">
        <v>56</v>
      </c>
      <c r="D211" s="98" t="n">
        <v>10</v>
      </c>
      <c r="E211" s="99" t="s">
        <v>45</v>
      </c>
      <c r="F211" s="100" t="n">
        <f aca="false">H211+I211+J211+K211+M211+L211+N211+O211+P211+Q211+R211+S211+T211+U211+V211+W211+X211+Y211+Z211+AA211+AB211+AC211+AD211+AE211+AF211+AG211+AH211+AI211+AJ211+AK211+AL211+AM211+AN211+AO211+AP211+AQ211+AR211+AS211+AT211+AU211+AV211+AW211+AX211+AY211+AZ211+BA211+BB211+BC211+BD211+BE211+BF211+BG211+BH211+BI211+BJ211+BK211+BL211+BM211+BN211+BO211+BP211+BQ211+BR211</f>
        <v>7.75</v>
      </c>
      <c r="G211" s="105"/>
      <c r="H211" s="106"/>
      <c r="I211" s="107"/>
      <c r="J211" s="107"/>
      <c r="K211" s="107"/>
      <c r="L211" s="107"/>
      <c r="M211" s="107"/>
      <c r="N211" s="107"/>
      <c r="O211" s="107"/>
      <c r="P211" s="107"/>
      <c r="Q211" s="107"/>
      <c r="R211" s="107"/>
      <c r="S211" s="107"/>
      <c r="T211" s="107"/>
      <c r="U211" s="107"/>
      <c r="V211" s="107"/>
      <c r="W211" s="107"/>
      <c r="X211" s="107"/>
      <c r="Y211" s="107"/>
      <c r="Z211" s="107"/>
      <c r="AA211" s="107"/>
      <c r="AB211" s="107"/>
      <c r="AC211" s="107"/>
      <c r="AD211" s="107"/>
      <c r="AE211" s="107"/>
      <c r="AF211" s="107"/>
      <c r="AG211" s="107"/>
      <c r="AH211" s="107"/>
      <c r="AI211" s="107"/>
      <c r="AJ211" s="107"/>
      <c r="AK211" s="107"/>
      <c r="AL211" s="107"/>
      <c r="AM211" s="107"/>
      <c r="AN211" s="107" t="n">
        <v>7.75</v>
      </c>
      <c r="AO211" s="107"/>
      <c r="AP211" s="107"/>
      <c r="AQ211" s="107"/>
      <c r="AR211" s="107"/>
      <c r="AS211" s="107"/>
      <c r="AT211" s="107"/>
      <c r="AU211" s="107"/>
      <c r="AV211" s="107"/>
      <c r="AW211" s="107"/>
      <c r="AX211" s="107"/>
      <c r="AY211" s="107"/>
      <c r="AZ211" s="107"/>
      <c r="BA211" s="107"/>
      <c r="BB211" s="107"/>
      <c r="BC211" s="107"/>
      <c r="BD211" s="107"/>
      <c r="BE211" s="107"/>
      <c r="BF211" s="107"/>
      <c r="BG211" s="107"/>
      <c r="BH211" s="107"/>
      <c r="BI211" s="107"/>
      <c r="BJ211" s="107"/>
      <c r="BK211" s="107"/>
      <c r="BL211" s="108"/>
      <c r="BM211" s="107"/>
      <c r="BN211" s="107"/>
      <c r="BO211" s="107"/>
      <c r="BP211" s="107"/>
      <c r="BQ211" s="107"/>
      <c r="BR211" s="107"/>
      <c r="BS211" s="107"/>
      <c r="BT211" s="107"/>
      <c r="BU211" s="107"/>
      <c r="BV211" s="107"/>
      <c r="BW211" s="107"/>
      <c r="BX211" s="107"/>
      <c r="BY211" s="107"/>
      <c r="BZ211" s="107"/>
      <c r="CA211" s="107"/>
      <c r="CB211" s="107"/>
      <c r="CC211" s="107"/>
      <c r="CD211" s="107"/>
      <c r="CE211" s="107"/>
      <c r="CF211" s="107"/>
      <c r="CG211" s="107"/>
      <c r="CH211" s="107"/>
      <c r="CI211" s="107"/>
    </row>
    <row r="212" customFormat="false" ht="12.75" hidden="false" customHeight="false" outlineLevel="0" collapsed="false">
      <c r="A212" s="95" t="s">
        <v>42</v>
      </c>
      <c r="B212" s="96"/>
      <c r="C212" s="97" t="s">
        <v>56</v>
      </c>
      <c r="D212" s="98" t="n">
        <v>11</v>
      </c>
      <c r="E212" s="99" t="s">
        <v>45</v>
      </c>
      <c r="F212" s="100" t="n">
        <f aca="false">H212+I212+J212+K212+M212+L212+N212+O212+P212+Q212+R212+S212+T212+U212+V212+W212+X212+Y212+Z212+AA212+AB212+AC212+AD212+AE212+AF212+AG212+AH212+AI212+AJ212+AK212+AL212+AM212+AN212+AO212+AP212+AQ212+AR212+AS212+AT212+AU212+AV212+AW212+AX212+AY212+AZ212+BA212+BB212+BC212+BD212+BE212+BF212+BG212+BH212+BI212+BJ212+BK212+BL212+BM212+BN212+BO212+BP212+BQ212+BR212</f>
        <v>7.75</v>
      </c>
      <c r="G212" s="105"/>
      <c r="H212" s="106"/>
      <c r="I212" s="107"/>
      <c r="J212" s="107"/>
      <c r="K212" s="107"/>
      <c r="L212" s="107"/>
      <c r="M212" s="107"/>
      <c r="N212" s="107"/>
      <c r="O212" s="107"/>
      <c r="P212" s="107"/>
      <c r="Q212" s="107"/>
      <c r="R212" s="107"/>
      <c r="S212" s="107"/>
      <c r="T212" s="107"/>
      <c r="U212" s="107"/>
      <c r="V212" s="107"/>
      <c r="W212" s="107"/>
      <c r="X212" s="107"/>
      <c r="Y212" s="107"/>
      <c r="Z212" s="107"/>
      <c r="AA212" s="107"/>
      <c r="AB212" s="107"/>
      <c r="AC212" s="107"/>
      <c r="AD212" s="107"/>
      <c r="AE212" s="107"/>
      <c r="AF212" s="107"/>
      <c r="AG212" s="107"/>
      <c r="AH212" s="107"/>
      <c r="AI212" s="107"/>
      <c r="AJ212" s="107"/>
      <c r="AK212" s="107"/>
      <c r="AL212" s="107"/>
      <c r="AM212" s="107"/>
      <c r="AN212" s="107" t="n">
        <v>6.75</v>
      </c>
      <c r="AO212" s="107" t="n">
        <v>1</v>
      </c>
      <c r="AP212" s="107"/>
      <c r="AQ212" s="107"/>
      <c r="AR212" s="107"/>
      <c r="AS212" s="107"/>
      <c r="AT212" s="107"/>
      <c r="AU212" s="107"/>
      <c r="AV212" s="107"/>
      <c r="AW212" s="107"/>
      <c r="AX212" s="107"/>
      <c r="AY212" s="107"/>
      <c r="AZ212" s="107"/>
      <c r="BA212" s="107"/>
      <c r="BB212" s="107"/>
      <c r="BC212" s="107"/>
      <c r="BD212" s="107"/>
      <c r="BE212" s="107"/>
      <c r="BF212" s="107"/>
      <c r="BG212" s="107"/>
      <c r="BH212" s="107"/>
      <c r="BI212" s="107"/>
      <c r="BJ212" s="107"/>
      <c r="BK212" s="107"/>
      <c r="BL212" s="108"/>
      <c r="BM212" s="107"/>
      <c r="BN212" s="107"/>
      <c r="BO212" s="107"/>
      <c r="BP212" s="107"/>
      <c r="BQ212" s="107"/>
      <c r="BR212" s="107"/>
      <c r="BS212" s="107"/>
      <c r="BT212" s="107"/>
      <c r="BU212" s="107"/>
      <c r="BV212" s="107"/>
      <c r="BW212" s="107"/>
      <c r="BX212" s="107"/>
      <c r="BY212" s="107"/>
      <c r="BZ212" s="107"/>
      <c r="CA212" s="107"/>
      <c r="CB212" s="107"/>
      <c r="CC212" s="107"/>
      <c r="CD212" s="107"/>
      <c r="CE212" s="107"/>
      <c r="CF212" s="107"/>
      <c r="CG212" s="107"/>
      <c r="CH212" s="107"/>
      <c r="CI212" s="107"/>
    </row>
    <row r="213" customFormat="false" ht="12.75" hidden="false" customHeight="false" outlineLevel="0" collapsed="false">
      <c r="A213" s="95" t="s">
        <v>42</v>
      </c>
      <c r="B213" s="96"/>
      <c r="C213" s="97" t="s">
        <v>56</v>
      </c>
      <c r="D213" s="98" t="n">
        <v>12</v>
      </c>
      <c r="E213" s="99" t="s">
        <v>45</v>
      </c>
      <c r="F213" s="100" t="n">
        <f aca="false">H213+I213+J213+K213+M213+L213+N213+O213+P213+Q213+R213+S213+T213+U213+V213+W213+X213+Y213+Z213+AA213+AB213+AC213+AD213+AE213+AF213+AG213+AH213+AI213+AJ213+AK213+AL213+AM213+AN213+AO213+AP213+AQ213+AR213+AS213+AT213+AU213+AV213+AW213+AX213+AY213+AZ213+BA213+BB213+BC213+BD213+BE213+BF213+BG213+BH213+BI213+BJ213+BK213+BL213+BM213+BN213+BO213+BP213+BQ213+BR213</f>
        <v>7</v>
      </c>
      <c r="G213" s="105"/>
      <c r="H213" s="106"/>
      <c r="I213" s="107"/>
      <c r="J213" s="107"/>
      <c r="K213" s="107"/>
      <c r="L213" s="107"/>
      <c r="M213" s="107"/>
      <c r="N213" s="107"/>
      <c r="O213" s="107"/>
      <c r="P213" s="107"/>
      <c r="Q213" s="107"/>
      <c r="R213" s="107"/>
      <c r="S213" s="107"/>
      <c r="T213" s="107"/>
      <c r="U213" s="107"/>
      <c r="V213" s="107"/>
      <c r="W213" s="107"/>
      <c r="X213" s="107"/>
      <c r="Y213" s="107"/>
      <c r="Z213" s="107"/>
      <c r="AA213" s="107"/>
      <c r="AB213" s="107"/>
      <c r="AC213" s="107"/>
      <c r="AD213" s="107"/>
      <c r="AE213" s="107"/>
      <c r="AF213" s="107"/>
      <c r="AG213" s="107"/>
      <c r="AH213" s="107"/>
      <c r="AI213" s="107"/>
      <c r="AJ213" s="107"/>
      <c r="AK213" s="107"/>
      <c r="AL213" s="107"/>
      <c r="AM213" s="107"/>
      <c r="AN213" s="107"/>
      <c r="AO213" s="107" t="n">
        <v>7</v>
      </c>
      <c r="AP213" s="107"/>
      <c r="AQ213" s="107"/>
      <c r="AR213" s="107"/>
      <c r="AS213" s="107"/>
      <c r="AT213" s="107"/>
      <c r="AU213" s="107"/>
      <c r="AV213" s="107"/>
      <c r="AW213" s="107"/>
      <c r="AX213" s="107"/>
      <c r="AY213" s="107"/>
      <c r="AZ213" s="107"/>
      <c r="BA213" s="107"/>
      <c r="BB213" s="107"/>
      <c r="BC213" s="107"/>
      <c r="BD213" s="107"/>
      <c r="BE213" s="107"/>
      <c r="BF213" s="107"/>
      <c r="BG213" s="107"/>
      <c r="BH213" s="107"/>
      <c r="BI213" s="107"/>
      <c r="BJ213" s="107"/>
      <c r="BK213" s="107"/>
      <c r="BL213" s="108"/>
      <c r="BM213" s="107"/>
      <c r="BN213" s="107"/>
      <c r="BO213" s="107"/>
      <c r="BP213" s="107"/>
      <c r="BQ213" s="107"/>
      <c r="BR213" s="107"/>
      <c r="BS213" s="107"/>
      <c r="BT213" s="107"/>
      <c r="BU213" s="107"/>
      <c r="BV213" s="107"/>
      <c r="BW213" s="107"/>
      <c r="BX213" s="107"/>
      <c r="BY213" s="107"/>
      <c r="BZ213" s="107"/>
      <c r="CA213" s="107"/>
      <c r="CB213" s="107"/>
      <c r="CC213" s="107"/>
      <c r="CD213" s="107"/>
      <c r="CE213" s="107"/>
      <c r="CF213" s="107"/>
      <c r="CG213" s="107"/>
      <c r="CH213" s="107"/>
      <c r="CI213" s="107"/>
    </row>
    <row r="214" customFormat="false" ht="12.75" hidden="false" customHeight="false" outlineLevel="0" collapsed="false">
      <c r="A214" s="95" t="s">
        <v>42</v>
      </c>
      <c r="B214" s="96"/>
      <c r="C214" s="97" t="s">
        <v>56</v>
      </c>
      <c r="D214" s="98" t="n">
        <v>13</v>
      </c>
      <c r="E214" s="99" t="s">
        <v>45</v>
      </c>
      <c r="F214" s="100" t="n">
        <f aca="false">H214+I214+J214+K214+M214+L214+N214+O214+P214+Q214+R214+S214+T214+U214+V214+W214+X214+Y214+Z214+AA214+AB214+AC214+AD214+AE214+AF214+AG214+AH214+AI214+AJ214+AK214+AL214+AM214+AN214+AO214+AP214+AQ214+AR214+AS214+AT214+AU214+AV214+AW214+AX214+AY214+AZ214+BA214+BB214+BC214+BD214+BE214+BF214+BG214+BH214+BI214+BJ214+BK214+BL214+BM214+BN214+BO214+BP214+BQ214+BR214</f>
        <v>0</v>
      </c>
      <c r="G214" s="101"/>
      <c r="H214" s="102"/>
      <c r="I214" s="103"/>
      <c r="J214" s="103"/>
      <c r="K214" s="103"/>
      <c r="L214" s="103"/>
      <c r="M214" s="103"/>
      <c r="N214" s="103"/>
      <c r="O214" s="103"/>
      <c r="P214" s="103"/>
      <c r="Q214" s="103"/>
      <c r="R214" s="103"/>
      <c r="S214" s="103"/>
      <c r="T214" s="103"/>
      <c r="U214" s="103"/>
      <c r="V214" s="103"/>
      <c r="W214" s="103"/>
      <c r="X214" s="103"/>
      <c r="Y214" s="103"/>
      <c r="Z214" s="103"/>
      <c r="AA214" s="103"/>
      <c r="AB214" s="103"/>
      <c r="AC214" s="103"/>
      <c r="AD214" s="103"/>
      <c r="AE214" s="103"/>
      <c r="AF214" s="103"/>
      <c r="AG214" s="103"/>
      <c r="AH214" s="103"/>
      <c r="AI214" s="103"/>
      <c r="AJ214" s="103"/>
      <c r="AK214" s="103"/>
      <c r="AL214" s="103"/>
      <c r="AM214" s="103"/>
      <c r="AN214" s="103"/>
      <c r="AO214" s="103"/>
      <c r="AP214" s="103"/>
      <c r="AQ214" s="103"/>
      <c r="AR214" s="103"/>
      <c r="AS214" s="103"/>
      <c r="AT214" s="103"/>
      <c r="AU214" s="103"/>
      <c r="AV214" s="103"/>
      <c r="AW214" s="103"/>
      <c r="AX214" s="103"/>
      <c r="AY214" s="103"/>
      <c r="AZ214" s="103"/>
      <c r="BA214" s="103"/>
      <c r="BB214" s="103"/>
      <c r="BC214" s="103"/>
      <c r="BD214" s="103"/>
      <c r="BE214" s="103"/>
      <c r="BF214" s="103"/>
      <c r="BG214" s="103"/>
      <c r="BH214" s="103"/>
      <c r="BI214" s="103"/>
      <c r="BJ214" s="103"/>
      <c r="BK214" s="103"/>
      <c r="BL214" s="104"/>
      <c r="BM214" s="103"/>
      <c r="BN214" s="103"/>
      <c r="BO214" s="103"/>
      <c r="BP214" s="103"/>
      <c r="BQ214" s="103"/>
      <c r="BR214" s="103"/>
      <c r="BS214" s="103"/>
      <c r="BT214" s="103"/>
      <c r="BU214" s="103"/>
      <c r="BV214" s="103"/>
      <c r="BW214" s="103"/>
      <c r="BX214" s="103"/>
      <c r="BY214" s="103"/>
      <c r="BZ214" s="103"/>
      <c r="CA214" s="103"/>
      <c r="CB214" s="103"/>
      <c r="CC214" s="103"/>
      <c r="CD214" s="103"/>
      <c r="CE214" s="103"/>
      <c r="CF214" s="103"/>
      <c r="CG214" s="103"/>
      <c r="CH214" s="103"/>
      <c r="CI214" s="103"/>
    </row>
    <row r="215" customFormat="false" ht="12.75" hidden="false" customHeight="false" outlineLevel="0" collapsed="false">
      <c r="A215" s="95" t="s">
        <v>42</v>
      </c>
      <c r="B215" s="96"/>
      <c r="C215" s="97" t="s">
        <v>56</v>
      </c>
      <c r="D215" s="98" t="n">
        <v>14</v>
      </c>
      <c r="E215" s="99" t="s">
        <v>45</v>
      </c>
      <c r="F215" s="100" t="n">
        <f aca="false">H215+I215+J215+K215+M215+L215+N215+O215+P215+Q215+R215+S215+T215+U215+V215+W215+X215+Y215+Z215+AA215+AB215+AC215+AD215+AE215+AF215+AG215+AH215+AI215+AJ215+AK215+AL215+AM215+AN215+AO215+AP215+AQ215+AR215+AS215+AT215+AU215+AV215+AW215+AX215+AY215+AZ215+BA215+BB215+BC215+BD215+BE215+BF215+BG215+BH215+BI215+BJ215+BK215+BL215+BM215+BN215+BO215+BP215+BQ215+BR215</f>
        <v>0</v>
      </c>
      <c r="G215" s="101" t="n">
        <f aca="false">SUM(F209:F214)</f>
        <v>38</v>
      </c>
      <c r="H215" s="102"/>
      <c r="I215" s="103"/>
      <c r="J215" s="103"/>
      <c r="K215" s="103"/>
      <c r="L215" s="103"/>
      <c r="M215" s="103"/>
      <c r="N215" s="103"/>
      <c r="O215" s="103"/>
      <c r="P215" s="103"/>
      <c r="Q215" s="103"/>
      <c r="R215" s="103"/>
      <c r="S215" s="103"/>
      <c r="T215" s="103"/>
      <c r="U215" s="103"/>
      <c r="V215" s="103"/>
      <c r="W215" s="103"/>
      <c r="X215" s="103"/>
      <c r="Y215" s="103"/>
      <c r="Z215" s="103"/>
      <c r="AA215" s="103"/>
      <c r="AB215" s="103"/>
      <c r="AC215" s="103"/>
      <c r="AD215" s="103"/>
      <c r="AE215" s="103"/>
      <c r="AF215" s="103"/>
      <c r="AG215" s="103"/>
      <c r="AH215" s="103"/>
      <c r="AI215" s="103"/>
      <c r="AJ215" s="103"/>
      <c r="AK215" s="103"/>
      <c r="AL215" s="103"/>
      <c r="AM215" s="103"/>
      <c r="AN215" s="103"/>
      <c r="AO215" s="103"/>
      <c r="AP215" s="103"/>
      <c r="AQ215" s="103"/>
      <c r="AR215" s="103"/>
      <c r="AS215" s="103"/>
      <c r="AT215" s="103"/>
      <c r="AU215" s="103"/>
      <c r="AV215" s="103"/>
      <c r="AW215" s="103"/>
      <c r="AX215" s="103"/>
      <c r="AY215" s="103"/>
      <c r="AZ215" s="103"/>
      <c r="BA215" s="103"/>
      <c r="BB215" s="103"/>
      <c r="BC215" s="103"/>
      <c r="BD215" s="103"/>
      <c r="BE215" s="103"/>
      <c r="BF215" s="103"/>
      <c r="BG215" s="103"/>
      <c r="BH215" s="103"/>
      <c r="BI215" s="103"/>
      <c r="BJ215" s="103"/>
      <c r="BK215" s="103"/>
      <c r="BL215" s="104"/>
      <c r="BM215" s="103"/>
      <c r="BN215" s="103"/>
      <c r="BO215" s="103"/>
      <c r="BP215" s="103"/>
      <c r="BQ215" s="103"/>
      <c r="BR215" s="103"/>
      <c r="BS215" s="103"/>
      <c r="BT215" s="103"/>
      <c r="BU215" s="103"/>
      <c r="BV215" s="103"/>
      <c r="BW215" s="103"/>
      <c r="BX215" s="103"/>
      <c r="BY215" s="103"/>
      <c r="BZ215" s="103"/>
      <c r="CA215" s="103"/>
      <c r="CB215" s="103"/>
      <c r="CC215" s="103"/>
      <c r="CD215" s="103"/>
      <c r="CE215" s="103"/>
      <c r="CF215" s="103"/>
      <c r="CG215" s="103"/>
      <c r="CH215" s="103"/>
      <c r="CI215" s="103"/>
    </row>
    <row r="216" customFormat="false" ht="12.75" hidden="false" customHeight="false" outlineLevel="0" collapsed="false">
      <c r="A216" s="95" t="s">
        <v>42</v>
      </c>
      <c r="B216" s="96"/>
      <c r="C216" s="97" t="s">
        <v>56</v>
      </c>
      <c r="D216" s="98" t="n">
        <v>15</v>
      </c>
      <c r="E216" s="99" t="s">
        <v>46</v>
      </c>
      <c r="F216" s="100" t="n">
        <f aca="false">H216+I216+J216+K216+M216+L216+N216+O216+P216+Q216+R216+S216+T216+U216+V216+W216+X216+Y216+Z216+AA216+AB216+AC216+AD216+AE216+AF216+AG216+AH216+AI216+AJ216+AK216+AL216+AM216+AN216+AO216+AP216+AQ216+AR216+AS216+AT216+AU216+AV216+AW216+AX216+AY216+AZ216+BA216+BB216+BC216+BD216+BE216+BF216+BG216+BH216+BI216+BJ216+BK216+BL216+BM216+BN216+BO216+BP216+BQ216+BR216</f>
        <v>7.75</v>
      </c>
      <c r="G216" s="105"/>
      <c r="H216" s="106"/>
      <c r="I216" s="107"/>
      <c r="J216" s="107"/>
      <c r="K216" s="107"/>
      <c r="L216" s="107"/>
      <c r="M216" s="107"/>
      <c r="N216" s="107"/>
      <c r="O216" s="107"/>
      <c r="P216" s="107"/>
      <c r="Q216" s="107"/>
      <c r="R216" s="107"/>
      <c r="S216" s="107"/>
      <c r="T216" s="107"/>
      <c r="U216" s="107"/>
      <c r="V216" s="107"/>
      <c r="W216" s="107"/>
      <c r="X216" s="107"/>
      <c r="Y216" s="107"/>
      <c r="Z216" s="107"/>
      <c r="AA216" s="107"/>
      <c r="AB216" s="107"/>
      <c r="AC216" s="107"/>
      <c r="AD216" s="107"/>
      <c r="AE216" s="107"/>
      <c r="AF216" s="107"/>
      <c r="AG216" s="107"/>
      <c r="AH216" s="107"/>
      <c r="AI216" s="107"/>
      <c r="AJ216" s="107"/>
      <c r="AK216" s="107"/>
      <c r="AL216" s="107"/>
      <c r="AM216" s="107"/>
      <c r="AN216" s="107"/>
      <c r="AO216" s="107" t="n">
        <v>3</v>
      </c>
      <c r="AP216" s="107"/>
      <c r="AQ216" s="107"/>
      <c r="AR216" s="107"/>
      <c r="AS216" s="107"/>
      <c r="AT216" s="107"/>
      <c r="AU216" s="107"/>
      <c r="AV216" s="107"/>
      <c r="AW216" s="107"/>
      <c r="AX216" s="107"/>
      <c r="AY216" s="107"/>
      <c r="AZ216" s="107"/>
      <c r="BA216" s="107"/>
      <c r="BB216" s="107"/>
      <c r="BC216" s="107"/>
      <c r="BD216" s="107" t="n">
        <v>4.75</v>
      </c>
      <c r="BE216" s="107"/>
      <c r="BF216" s="107"/>
      <c r="BG216" s="107"/>
      <c r="BH216" s="107"/>
      <c r="BI216" s="107"/>
      <c r="BJ216" s="107"/>
      <c r="BK216" s="107"/>
      <c r="BL216" s="108"/>
      <c r="BM216" s="107"/>
      <c r="BN216" s="107"/>
      <c r="BO216" s="107"/>
      <c r="BP216" s="107"/>
      <c r="BQ216" s="107"/>
      <c r="BR216" s="107"/>
      <c r="BS216" s="107"/>
      <c r="BT216" s="107"/>
      <c r="BU216" s="107"/>
      <c r="BV216" s="107"/>
      <c r="BW216" s="107"/>
      <c r="BX216" s="107"/>
      <c r="BY216" s="107"/>
      <c r="BZ216" s="107"/>
      <c r="CA216" s="107"/>
      <c r="CB216" s="107"/>
      <c r="CC216" s="107"/>
      <c r="CD216" s="107"/>
      <c r="CE216" s="107"/>
      <c r="CF216" s="107"/>
      <c r="CG216" s="107"/>
      <c r="CH216" s="107"/>
      <c r="CI216" s="107"/>
    </row>
    <row r="217" customFormat="false" ht="12.75" hidden="false" customHeight="false" outlineLevel="0" collapsed="false">
      <c r="A217" s="95" t="s">
        <v>42</v>
      </c>
      <c r="B217" s="96"/>
      <c r="C217" s="97" t="s">
        <v>56</v>
      </c>
      <c r="D217" s="98" t="n">
        <v>16</v>
      </c>
      <c r="E217" s="99" t="s">
        <v>46</v>
      </c>
      <c r="F217" s="100" t="n">
        <f aca="false">H217+I217+J217+K217+M217+L217+N217+O217+P217+Q217+R217+S217+T217+U217+V217+W217+X217+Y217+Z217+AA217+AB217+AC217+AD217+AE217+AF217+AG217+AH217+AI217+AJ217+AK217+AL217+AM217+AN217+AO217+AP217+AQ217+AR217+AS217+AT217+AU217+AV217+AW217+AX217+AY217+AZ217+BA217+BB217+BC217+BD217+BE217+BF217+BG217+BH217+BI217+BJ217+BK217+BL217+BM217+BN217+BO217+BP217+BQ217+BR217</f>
        <v>7.75</v>
      </c>
      <c r="G217" s="105"/>
      <c r="H217" s="106"/>
      <c r="I217" s="107"/>
      <c r="J217" s="107"/>
      <c r="K217" s="107"/>
      <c r="L217" s="107"/>
      <c r="M217" s="107"/>
      <c r="N217" s="107"/>
      <c r="O217" s="107"/>
      <c r="P217" s="107"/>
      <c r="Q217" s="107"/>
      <c r="R217" s="107"/>
      <c r="S217" s="107"/>
      <c r="T217" s="107"/>
      <c r="U217" s="107"/>
      <c r="V217" s="107"/>
      <c r="W217" s="107"/>
      <c r="X217" s="107"/>
      <c r="Y217" s="107"/>
      <c r="Z217" s="107"/>
      <c r="AA217" s="107"/>
      <c r="AB217" s="107"/>
      <c r="AC217" s="107"/>
      <c r="AD217" s="107"/>
      <c r="AE217" s="107"/>
      <c r="AF217" s="107"/>
      <c r="AG217" s="107"/>
      <c r="AH217" s="107"/>
      <c r="AI217" s="107"/>
      <c r="AJ217" s="107"/>
      <c r="AK217" s="107"/>
      <c r="AL217" s="107"/>
      <c r="AM217" s="107"/>
      <c r="AN217" s="107"/>
      <c r="AO217" s="107" t="n">
        <v>3.25</v>
      </c>
      <c r="AP217" s="107"/>
      <c r="AQ217" s="107"/>
      <c r="AR217" s="107"/>
      <c r="AS217" s="107"/>
      <c r="AT217" s="107"/>
      <c r="AU217" s="107"/>
      <c r="AV217" s="107"/>
      <c r="AW217" s="107"/>
      <c r="AX217" s="107"/>
      <c r="AY217" s="107"/>
      <c r="AZ217" s="107"/>
      <c r="BA217" s="107"/>
      <c r="BB217" s="107"/>
      <c r="BC217" s="107"/>
      <c r="BD217" s="107" t="n">
        <v>4.5</v>
      </c>
      <c r="BE217" s="107"/>
      <c r="BF217" s="107"/>
      <c r="BG217" s="107"/>
      <c r="BH217" s="107"/>
      <c r="BI217" s="107"/>
      <c r="BJ217" s="107"/>
      <c r="BK217" s="107"/>
      <c r="BL217" s="108"/>
      <c r="BM217" s="107"/>
      <c r="BN217" s="107"/>
      <c r="BO217" s="107"/>
      <c r="BP217" s="107"/>
      <c r="BQ217" s="107"/>
      <c r="BR217" s="107"/>
      <c r="BS217" s="107"/>
      <c r="BT217" s="107"/>
      <c r="BU217" s="107"/>
      <c r="BV217" s="107"/>
      <c r="BW217" s="107"/>
      <c r="BX217" s="107"/>
      <c r="BY217" s="107"/>
      <c r="BZ217" s="107"/>
      <c r="CA217" s="107"/>
      <c r="CB217" s="107"/>
      <c r="CC217" s="107"/>
      <c r="CD217" s="107"/>
      <c r="CE217" s="107"/>
      <c r="CF217" s="107"/>
      <c r="CG217" s="107"/>
      <c r="CH217" s="107"/>
      <c r="CI217" s="107"/>
    </row>
    <row r="218" customFormat="false" ht="12.75" hidden="false" customHeight="false" outlineLevel="0" collapsed="false">
      <c r="A218" s="95" t="s">
        <v>42</v>
      </c>
      <c r="B218" s="96"/>
      <c r="C218" s="97" t="s">
        <v>56</v>
      </c>
      <c r="D218" s="98" t="n">
        <v>17</v>
      </c>
      <c r="E218" s="99" t="s">
        <v>46</v>
      </c>
      <c r="F218" s="100" t="n">
        <f aca="false">H218+I218+J218+K218+M218+L218+N218+O218+P218+Q218+R218+S218+T218+U218+V218+W218+X218+Y218+Z218+AA218+AB218+AC218+AD218+AE218+AF218+AG218+AH218+AI218+AJ218+AK218+AL218+AM218+AN218+AO218+AP218+AQ218+AR218+AS218+AT218+AU218+AV218+AW218+AX218+AY218+AZ218+BA218+BB218+BC218+BD218+BE218+BF218+BG218+BH218+BI218+BJ218+BK218+BL218+BM218+BN218+BO218+BP218+BQ218+BR218</f>
        <v>7.75</v>
      </c>
      <c r="G218" s="105"/>
      <c r="H218" s="106"/>
      <c r="I218" s="107"/>
      <c r="J218" s="107"/>
      <c r="K218" s="107"/>
      <c r="L218" s="107"/>
      <c r="M218" s="107"/>
      <c r="N218" s="107"/>
      <c r="O218" s="107"/>
      <c r="P218" s="107"/>
      <c r="Q218" s="107"/>
      <c r="R218" s="107"/>
      <c r="S218" s="107"/>
      <c r="T218" s="107"/>
      <c r="U218" s="107"/>
      <c r="V218" s="107"/>
      <c r="W218" s="107"/>
      <c r="X218" s="107"/>
      <c r="Y218" s="107"/>
      <c r="Z218" s="107"/>
      <c r="AA218" s="107"/>
      <c r="AB218" s="107"/>
      <c r="AC218" s="107"/>
      <c r="AD218" s="107"/>
      <c r="AE218" s="107"/>
      <c r="AF218" s="107"/>
      <c r="AG218" s="107"/>
      <c r="AH218" s="107"/>
      <c r="AI218" s="107"/>
      <c r="AJ218" s="107"/>
      <c r="AK218" s="107"/>
      <c r="AL218" s="107"/>
      <c r="AM218" s="107"/>
      <c r="AN218" s="107"/>
      <c r="AO218" s="107" t="n">
        <v>7.75</v>
      </c>
      <c r="AP218" s="107"/>
      <c r="AQ218" s="107"/>
      <c r="AR218" s="107"/>
      <c r="AS218" s="107"/>
      <c r="AT218" s="107"/>
      <c r="AU218" s="107"/>
      <c r="AV218" s="107"/>
      <c r="AW218" s="107"/>
      <c r="AX218" s="107"/>
      <c r="AY218" s="107"/>
      <c r="AZ218" s="107"/>
      <c r="BA218" s="107"/>
      <c r="BB218" s="107"/>
      <c r="BC218" s="107"/>
      <c r="BD218" s="107"/>
      <c r="BE218" s="107"/>
      <c r="BF218" s="107"/>
      <c r="BG218" s="107"/>
      <c r="BH218" s="107"/>
      <c r="BI218" s="107"/>
      <c r="BJ218" s="107"/>
      <c r="BK218" s="107"/>
      <c r="BL218" s="108"/>
      <c r="BM218" s="107"/>
      <c r="BN218" s="107"/>
      <c r="BO218" s="107"/>
      <c r="BP218" s="107"/>
      <c r="BQ218" s="107"/>
      <c r="BR218" s="107"/>
      <c r="BS218" s="107"/>
      <c r="BT218" s="107"/>
      <c r="BU218" s="107"/>
      <c r="BV218" s="107"/>
      <c r="BW218" s="107"/>
      <c r="BX218" s="107"/>
      <c r="BY218" s="107"/>
      <c r="BZ218" s="107"/>
      <c r="CA218" s="107"/>
      <c r="CB218" s="107"/>
      <c r="CC218" s="107"/>
      <c r="CD218" s="107"/>
      <c r="CE218" s="107"/>
      <c r="CF218" s="107"/>
      <c r="CG218" s="107"/>
      <c r="CH218" s="107"/>
      <c r="CI218" s="107"/>
    </row>
    <row r="219" customFormat="false" ht="12.75" hidden="false" customHeight="false" outlineLevel="0" collapsed="false">
      <c r="A219" s="95" t="s">
        <v>42</v>
      </c>
      <c r="B219" s="96"/>
      <c r="C219" s="97" t="s">
        <v>56</v>
      </c>
      <c r="D219" s="98" t="n">
        <v>18</v>
      </c>
      <c r="E219" s="99" t="s">
        <v>46</v>
      </c>
      <c r="F219" s="100" t="n">
        <f aca="false">H219+I219+J219+K219+M219+L219+N219+O219+P219+Q219+R219+S219+T219+U219+V219+W219+X219+Y219+Z219+AA219+AB219+AC219+AD219+AE219+AF219+AG219+AH219+AI219+AJ219+AK219+AL219+AM219+AN219+AO219+AP219+AQ219+AR219+AS219+AT219+AU219+AV219+AW219+AX219+AY219+AZ219+BA219+BB219+BC219+BD219+BE219+BF219+BG219+BH219+BI219+BJ219+BK219+BL219+BM219+BN219+BO219+BP219+BQ219+BR219</f>
        <v>7.75</v>
      </c>
      <c r="G219" s="105"/>
      <c r="H219" s="106"/>
      <c r="I219" s="107"/>
      <c r="J219" s="107"/>
      <c r="K219" s="107"/>
      <c r="L219" s="107"/>
      <c r="M219" s="107"/>
      <c r="N219" s="107"/>
      <c r="O219" s="107"/>
      <c r="P219" s="107"/>
      <c r="Q219" s="107"/>
      <c r="R219" s="107"/>
      <c r="S219" s="107"/>
      <c r="T219" s="107"/>
      <c r="U219" s="107"/>
      <c r="V219" s="107"/>
      <c r="W219" s="107"/>
      <c r="X219" s="107"/>
      <c r="Y219" s="107"/>
      <c r="Z219" s="107"/>
      <c r="AA219" s="107"/>
      <c r="AB219" s="107"/>
      <c r="AC219" s="107"/>
      <c r="AD219" s="107"/>
      <c r="AE219" s="107"/>
      <c r="AF219" s="107"/>
      <c r="AG219" s="107"/>
      <c r="AH219" s="107"/>
      <c r="AI219" s="107"/>
      <c r="AJ219" s="107"/>
      <c r="AK219" s="107"/>
      <c r="AL219" s="107"/>
      <c r="AM219" s="107"/>
      <c r="AN219" s="107"/>
      <c r="AO219" s="107" t="n">
        <v>7.75</v>
      </c>
      <c r="AP219" s="107"/>
      <c r="AQ219" s="107"/>
      <c r="AR219" s="107"/>
      <c r="AS219" s="107"/>
      <c r="AT219" s="107"/>
      <c r="AU219" s="107"/>
      <c r="AV219" s="107"/>
      <c r="AW219" s="107"/>
      <c r="AX219" s="107"/>
      <c r="AY219" s="107"/>
      <c r="AZ219" s="107"/>
      <c r="BA219" s="107"/>
      <c r="BB219" s="107"/>
      <c r="BC219" s="107"/>
      <c r="BD219" s="107"/>
      <c r="BE219" s="107"/>
      <c r="BF219" s="107"/>
      <c r="BG219" s="107"/>
      <c r="BH219" s="107"/>
      <c r="BI219" s="107"/>
      <c r="BJ219" s="107"/>
      <c r="BK219" s="107"/>
      <c r="BL219" s="108"/>
      <c r="BM219" s="107"/>
      <c r="BN219" s="107"/>
      <c r="BO219" s="107"/>
      <c r="BP219" s="107"/>
      <c r="BQ219" s="107"/>
      <c r="BR219" s="107"/>
      <c r="BS219" s="107"/>
      <c r="BT219" s="107"/>
      <c r="BU219" s="107"/>
      <c r="BV219" s="107"/>
      <c r="BW219" s="107"/>
      <c r="BX219" s="107"/>
      <c r="BY219" s="107"/>
      <c r="BZ219" s="107"/>
      <c r="CA219" s="107"/>
      <c r="CB219" s="107"/>
      <c r="CC219" s="107"/>
      <c r="CD219" s="107"/>
      <c r="CE219" s="107"/>
      <c r="CF219" s="107"/>
      <c r="CG219" s="107"/>
      <c r="CH219" s="107"/>
      <c r="CI219" s="107"/>
    </row>
    <row r="220" customFormat="false" ht="12.75" hidden="false" customHeight="false" outlineLevel="0" collapsed="false">
      <c r="A220" s="95" t="s">
        <v>42</v>
      </c>
      <c r="B220" s="96"/>
      <c r="C220" s="97" t="s">
        <v>56</v>
      </c>
      <c r="D220" s="98" t="n">
        <v>19</v>
      </c>
      <c r="E220" s="99" t="s">
        <v>46</v>
      </c>
      <c r="F220" s="100" t="n">
        <f aca="false">H220+I220+J220+K220+M220+L220+N220+O220+P220+Q220+R220+S220+T220+U220+V220+W220+X220+Y220+Z220+AA220+AB220+AC220+AD220+AE220+AF220+AG220+AH220+AI220+AJ220+AK220+AL220+AM220+AN220+AO220+AP220+AQ220+AR220+AS220+AT220+AU220+AV220+AW220+AX220+AY220+AZ220+BA220+BB220+BC220+BD220+BE220+BF220+BG220+BH220+BI220+BJ220+BK220+BL220+BM220+BN220+BO220+BP220+BQ220+BR220</f>
        <v>7</v>
      </c>
      <c r="G220" s="105"/>
      <c r="H220" s="106"/>
      <c r="I220" s="107"/>
      <c r="J220" s="107"/>
      <c r="K220" s="107"/>
      <c r="L220" s="107"/>
      <c r="M220" s="107"/>
      <c r="N220" s="107"/>
      <c r="O220" s="107"/>
      <c r="P220" s="107"/>
      <c r="Q220" s="107"/>
      <c r="R220" s="107"/>
      <c r="S220" s="107"/>
      <c r="T220" s="107"/>
      <c r="U220" s="107"/>
      <c r="V220" s="107"/>
      <c r="W220" s="107"/>
      <c r="X220" s="107"/>
      <c r="Y220" s="107"/>
      <c r="Z220" s="107"/>
      <c r="AA220" s="107"/>
      <c r="AB220" s="107"/>
      <c r="AC220" s="107"/>
      <c r="AD220" s="107"/>
      <c r="AE220" s="107"/>
      <c r="AF220" s="107"/>
      <c r="AG220" s="107"/>
      <c r="AH220" s="107"/>
      <c r="AI220" s="107"/>
      <c r="AJ220" s="107"/>
      <c r="AK220" s="107"/>
      <c r="AL220" s="107"/>
      <c r="AM220" s="107"/>
      <c r="AN220" s="107"/>
      <c r="AO220" s="107" t="n">
        <v>7</v>
      </c>
      <c r="AP220" s="107"/>
      <c r="AQ220" s="107"/>
      <c r="AR220" s="107"/>
      <c r="AS220" s="107"/>
      <c r="AT220" s="107"/>
      <c r="AU220" s="107"/>
      <c r="AV220" s="107"/>
      <c r="AW220" s="107"/>
      <c r="AX220" s="107"/>
      <c r="AY220" s="107"/>
      <c r="AZ220" s="107"/>
      <c r="BA220" s="107"/>
      <c r="BB220" s="107"/>
      <c r="BC220" s="107"/>
      <c r="BD220" s="107"/>
      <c r="BE220" s="107"/>
      <c r="BF220" s="107"/>
      <c r="BG220" s="107"/>
      <c r="BH220" s="107"/>
      <c r="BI220" s="107"/>
      <c r="BJ220" s="107"/>
      <c r="BK220" s="107"/>
      <c r="BL220" s="108"/>
      <c r="BM220" s="107"/>
      <c r="BN220" s="107"/>
      <c r="BO220" s="107"/>
      <c r="BP220" s="107"/>
      <c r="BQ220" s="107"/>
      <c r="BR220" s="107"/>
      <c r="BS220" s="107"/>
      <c r="BT220" s="107"/>
      <c r="BU220" s="107"/>
      <c r="BV220" s="107"/>
      <c r="BW220" s="107"/>
      <c r="BX220" s="107"/>
      <c r="BY220" s="107"/>
      <c r="BZ220" s="107"/>
      <c r="CA220" s="107"/>
      <c r="CB220" s="107"/>
      <c r="CC220" s="107"/>
      <c r="CD220" s="107"/>
      <c r="CE220" s="107"/>
      <c r="CF220" s="107"/>
      <c r="CG220" s="107"/>
      <c r="CH220" s="107"/>
      <c r="CI220" s="107"/>
    </row>
    <row r="221" customFormat="false" ht="12.75" hidden="false" customHeight="false" outlineLevel="0" collapsed="false">
      <c r="A221" s="95" t="s">
        <v>42</v>
      </c>
      <c r="B221" s="96"/>
      <c r="C221" s="97" t="s">
        <v>56</v>
      </c>
      <c r="D221" s="98" t="n">
        <v>20</v>
      </c>
      <c r="E221" s="99" t="s">
        <v>46</v>
      </c>
      <c r="F221" s="100" t="n">
        <f aca="false">H221+I221+J221+K221+M221+L221+N221+O221+P221+Q221+R221+S221+T221+U221+V221+W221+X221+Y221+Z221+AA221+AB221+AC221+AD221+AE221+AF221+AG221+AH221+AI221+AJ221+AK221+AL221+AM221+AN221+AO221+AP221+AQ221+AR221+AS221+AT221+AU221+AV221+AW221+AX221+AY221+AZ221+BA221+BB221+BC221+BD221+BE221+BF221+BG221+BH221+BI221+BJ221+BK221+BL221+BM221+BN221+BO221+BP221+BQ221+BR221</f>
        <v>0</v>
      </c>
      <c r="G221" s="101"/>
      <c r="H221" s="102"/>
      <c r="I221" s="103"/>
      <c r="J221" s="103"/>
      <c r="K221" s="103"/>
      <c r="L221" s="103"/>
      <c r="M221" s="103"/>
      <c r="N221" s="103"/>
      <c r="O221" s="103"/>
      <c r="P221" s="103"/>
      <c r="Q221" s="103"/>
      <c r="R221" s="103"/>
      <c r="S221" s="103"/>
      <c r="T221" s="103"/>
      <c r="U221" s="103"/>
      <c r="V221" s="103"/>
      <c r="W221" s="103"/>
      <c r="X221" s="103"/>
      <c r="Y221" s="103"/>
      <c r="Z221" s="103"/>
      <c r="AA221" s="103"/>
      <c r="AB221" s="103"/>
      <c r="AC221" s="103"/>
      <c r="AD221" s="103"/>
      <c r="AE221" s="103"/>
      <c r="AF221" s="103"/>
      <c r="AG221" s="103"/>
      <c r="AH221" s="103"/>
      <c r="AI221" s="103"/>
      <c r="AJ221" s="103"/>
      <c r="AK221" s="103"/>
      <c r="AL221" s="103"/>
      <c r="AM221" s="103"/>
      <c r="AN221" s="103"/>
      <c r="AO221" s="103"/>
      <c r="AP221" s="103"/>
      <c r="AQ221" s="103"/>
      <c r="AR221" s="103"/>
      <c r="AS221" s="103"/>
      <c r="AT221" s="103"/>
      <c r="AU221" s="103"/>
      <c r="AV221" s="103"/>
      <c r="AW221" s="103"/>
      <c r="AX221" s="103"/>
      <c r="AY221" s="103"/>
      <c r="AZ221" s="103"/>
      <c r="BA221" s="103"/>
      <c r="BB221" s="103"/>
      <c r="BC221" s="103"/>
      <c r="BD221" s="103"/>
      <c r="BE221" s="103"/>
      <c r="BF221" s="103"/>
      <c r="BG221" s="103"/>
      <c r="BH221" s="103"/>
      <c r="BI221" s="103"/>
      <c r="BJ221" s="103"/>
      <c r="BK221" s="103"/>
      <c r="BL221" s="104"/>
      <c r="BM221" s="103"/>
      <c r="BN221" s="103"/>
      <c r="BO221" s="103"/>
      <c r="BP221" s="103"/>
      <c r="BQ221" s="103"/>
      <c r="BR221" s="103"/>
      <c r="BS221" s="103"/>
      <c r="BT221" s="103"/>
      <c r="BU221" s="103"/>
      <c r="BV221" s="103"/>
      <c r="BW221" s="103"/>
      <c r="BX221" s="103"/>
      <c r="BY221" s="103"/>
      <c r="BZ221" s="103"/>
      <c r="CA221" s="103"/>
      <c r="CB221" s="103"/>
      <c r="CC221" s="103"/>
      <c r="CD221" s="103"/>
      <c r="CE221" s="103"/>
      <c r="CF221" s="103"/>
      <c r="CG221" s="103"/>
      <c r="CH221" s="103"/>
      <c r="CI221" s="103"/>
    </row>
    <row r="222" customFormat="false" ht="12.75" hidden="false" customHeight="false" outlineLevel="0" collapsed="false">
      <c r="A222" s="95" t="s">
        <v>42</v>
      </c>
      <c r="B222" s="96"/>
      <c r="C222" s="97" t="s">
        <v>56</v>
      </c>
      <c r="D222" s="98" t="n">
        <v>21</v>
      </c>
      <c r="E222" s="99" t="s">
        <v>46</v>
      </c>
      <c r="F222" s="100" t="n">
        <f aca="false">H222+I222+J222+K222+M222+L222+N222+O222+P222+Q222+R222+S222+T222+U222+V222+W222+X222+Y222+Z222+AA222+AB222+AC222+AD222+AE222+AF222+AG222+AH222+AI222+AJ222+AK222+AL222+AM222+AN222+AO222+AP222+AQ222+AR222+AS222+AT222+AU222+AV222+AW222+AX222+AY222+AZ222+BA222+BB222+BC222+BD222+BE222+BF222+BG222+BH222+BI222+BJ222+BK222+BL222+BM222+BN222+BO222+BP222+BQ222+BR222</f>
        <v>0</v>
      </c>
      <c r="G222" s="101" t="n">
        <f aca="false">SUM(F216:F221)</f>
        <v>38</v>
      </c>
      <c r="H222" s="102"/>
      <c r="I222" s="103"/>
      <c r="J222" s="103"/>
      <c r="K222" s="103"/>
      <c r="L222" s="103"/>
      <c r="M222" s="103"/>
      <c r="N222" s="103"/>
      <c r="O222" s="103"/>
      <c r="P222" s="103"/>
      <c r="Q222" s="103"/>
      <c r="R222" s="103"/>
      <c r="S222" s="103"/>
      <c r="T222" s="103"/>
      <c r="U222" s="103"/>
      <c r="V222" s="103"/>
      <c r="W222" s="103"/>
      <c r="X222" s="103"/>
      <c r="Y222" s="103"/>
      <c r="Z222" s="103"/>
      <c r="AA222" s="103"/>
      <c r="AB222" s="103"/>
      <c r="AC222" s="103"/>
      <c r="AD222" s="103"/>
      <c r="AE222" s="103"/>
      <c r="AF222" s="103"/>
      <c r="AG222" s="103"/>
      <c r="AH222" s="103"/>
      <c r="AI222" s="103"/>
      <c r="AJ222" s="103"/>
      <c r="AK222" s="103"/>
      <c r="AL222" s="103"/>
      <c r="AM222" s="103"/>
      <c r="AN222" s="103"/>
      <c r="AO222" s="103"/>
      <c r="AP222" s="103"/>
      <c r="AQ222" s="103"/>
      <c r="AR222" s="103"/>
      <c r="AS222" s="103"/>
      <c r="AT222" s="103"/>
      <c r="AU222" s="103"/>
      <c r="AV222" s="103"/>
      <c r="AW222" s="103"/>
      <c r="AX222" s="103"/>
      <c r="AY222" s="103"/>
      <c r="AZ222" s="103"/>
      <c r="BA222" s="103"/>
      <c r="BB222" s="103"/>
      <c r="BC222" s="103"/>
      <c r="BD222" s="103"/>
      <c r="BE222" s="103"/>
      <c r="BF222" s="103"/>
      <c r="BG222" s="103"/>
      <c r="BH222" s="103"/>
      <c r="BI222" s="103"/>
      <c r="BJ222" s="103"/>
      <c r="BK222" s="103"/>
      <c r="BL222" s="104"/>
      <c r="BM222" s="103"/>
      <c r="BN222" s="103"/>
      <c r="BO222" s="103"/>
      <c r="BP222" s="103"/>
      <c r="BQ222" s="103"/>
      <c r="BR222" s="103"/>
      <c r="BS222" s="103"/>
      <c r="BT222" s="103"/>
      <c r="BU222" s="103"/>
      <c r="BV222" s="103"/>
      <c r="BW222" s="103"/>
      <c r="BX222" s="103"/>
      <c r="BY222" s="103"/>
      <c r="BZ222" s="103"/>
      <c r="CA222" s="103"/>
      <c r="CB222" s="103"/>
      <c r="CC222" s="103"/>
      <c r="CD222" s="103"/>
      <c r="CE222" s="103"/>
      <c r="CF222" s="103"/>
      <c r="CG222" s="103"/>
      <c r="CH222" s="103"/>
      <c r="CI222" s="103"/>
    </row>
    <row r="223" customFormat="false" ht="12.75" hidden="false" customHeight="false" outlineLevel="0" collapsed="false">
      <c r="A223" s="95" t="s">
        <v>42</v>
      </c>
      <c r="B223" s="96"/>
      <c r="C223" s="97" t="s">
        <v>56</v>
      </c>
      <c r="D223" s="98" t="n">
        <v>22</v>
      </c>
      <c r="E223" s="99" t="s">
        <v>47</v>
      </c>
      <c r="F223" s="100" t="n">
        <f aca="false">H223+I223+J223+K223+M223+L223+N223+O223+P223+Q223+R223+S223+T223+U223+V223+W223+X223+Y223+Z223+AA223+AB223+AC223+AD223+AE223+AF223+AG223+AH223+AI223+AJ223+AK223+AL223+AM223+AN223+AO223+AP223+AQ223+AR223+AS223+AT223+AU223+AV223+AW223+AX223+AY223+AZ223+BA223+BB223+BC223+BD223+BE223+BF223+BG223+BH223+BI223+BJ223+BK223+BL223+BM223+BN223+BO223+BP223+BQ223+BR223</f>
        <v>7.75</v>
      </c>
      <c r="G223" s="105"/>
      <c r="H223" s="106"/>
      <c r="I223" s="107"/>
      <c r="J223" s="107"/>
      <c r="K223" s="107"/>
      <c r="L223" s="107"/>
      <c r="M223" s="107"/>
      <c r="N223" s="107"/>
      <c r="O223" s="107"/>
      <c r="P223" s="107"/>
      <c r="Q223" s="107"/>
      <c r="R223" s="107"/>
      <c r="S223" s="107"/>
      <c r="T223" s="107"/>
      <c r="U223" s="107"/>
      <c r="V223" s="107"/>
      <c r="W223" s="107"/>
      <c r="X223" s="107"/>
      <c r="Y223" s="107"/>
      <c r="Z223" s="107"/>
      <c r="AA223" s="107"/>
      <c r="AB223" s="107" t="n">
        <v>3.25</v>
      </c>
      <c r="AC223" s="107"/>
      <c r="AD223" s="107"/>
      <c r="AE223" s="107"/>
      <c r="AF223" s="107"/>
      <c r="AG223" s="107"/>
      <c r="AH223" s="107"/>
      <c r="AI223" s="107"/>
      <c r="AJ223" s="107"/>
      <c r="AK223" s="107"/>
      <c r="AL223" s="107"/>
      <c r="AM223" s="107"/>
      <c r="AN223" s="107"/>
      <c r="AO223" s="107" t="n">
        <v>4.5</v>
      </c>
      <c r="AP223" s="107"/>
      <c r="AQ223" s="107"/>
      <c r="AR223" s="107"/>
      <c r="AS223" s="107"/>
      <c r="AT223" s="107"/>
      <c r="AU223" s="107"/>
      <c r="AV223" s="107"/>
      <c r="AW223" s="107"/>
      <c r="AX223" s="107"/>
      <c r="AY223" s="107"/>
      <c r="AZ223" s="107"/>
      <c r="BA223" s="107"/>
      <c r="BB223" s="107"/>
      <c r="BC223" s="107"/>
      <c r="BD223" s="107"/>
      <c r="BE223" s="107"/>
      <c r="BF223" s="107"/>
      <c r="BG223" s="107"/>
      <c r="BH223" s="107"/>
      <c r="BI223" s="107"/>
      <c r="BJ223" s="107"/>
      <c r="BK223" s="107"/>
      <c r="BL223" s="108"/>
      <c r="BM223" s="107"/>
      <c r="BN223" s="107"/>
      <c r="BO223" s="107"/>
      <c r="BP223" s="107"/>
      <c r="BQ223" s="107"/>
      <c r="BR223" s="107"/>
      <c r="BS223" s="107"/>
      <c r="BT223" s="107"/>
      <c r="BU223" s="107"/>
      <c r="BV223" s="107"/>
      <c r="BW223" s="107"/>
      <c r="BX223" s="107"/>
      <c r="BY223" s="107"/>
      <c r="BZ223" s="107"/>
      <c r="CA223" s="107"/>
      <c r="CB223" s="107"/>
      <c r="CC223" s="107"/>
      <c r="CD223" s="107"/>
      <c r="CE223" s="107"/>
      <c r="CF223" s="107"/>
      <c r="CG223" s="107"/>
      <c r="CH223" s="107"/>
      <c r="CI223" s="107"/>
    </row>
    <row r="224" customFormat="false" ht="12.75" hidden="false" customHeight="false" outlineLevel="0" collapsed="false">
      <c r="A224" s="95" t="s">
        <v>42</v>
      </c>
      <c r="B224" s="96"/>
      <c r="C224" s="97" t="s">
        <v>56</v>
      </c>
      <c r="D224" s="98" t="n">
        <v>23</v>
      </c>
      <c r="E224" s="99" t="s">
        <v>47</v>
      </c>
      <c r="F224" s="100" t="n">
        <f aca="false">H224+I224+J224+K224+M224+L224+N224+O224+P224+Q224+R224+S224+T224+U224+V224+W224+X224+Y224+Z224+AA224+AB224+AC224+AD224+AE224+AF224+AG224+AH224+AI224+AJ224+AK224+AL224+AM224+AN224+AO224+AP224+AQ224+AR224+AS224+AT224+AU224+AV224+AW224+AX224+AY224+AZ224+BA224+BB224+BC224+BD224+BE224+BF224+BG224+BH224+BI224+BJ224+BK224+BL224+BM224+BN224+BO224+BP224+BQ224+BR224</f>
        <v>7.75</v>
      </c>
      <c r="G224" s="105"/>
      <c r="H224" s="106"/>
      <c r="I224" s="107"/>
      <c r="J224" s="107"/>
      <c r="K224" s="107"/>
      <c r="L224" s="107"/>
      <c r="M224" s="107"/>
      <c r="N224" s="107"/>
      <c r="O224" s="107"/>
      <c r="P224" s="107"/>
      <c r="Q224" s="107"/>
      <c r="R224" s="107"/>
      <c r="S224" s="107"/>
      <c r="T224" s="107"/>
      <c r="U224" s="107"/>
      <c r="V224" s="107"/>
      <c r="W224" s="107"/>
      <c r="X224" s="107"/>
      <c r="Y224" s="107"/>
      <c r="Z224" s="107"/>
      <c r="AA224" s="107"/>
      <c r="AB224" s="107"/>
      <c r="AC224" s="107"/>
      <c r="AD224" s="107"/>
      <c r="AE224" s="107"/>
      <c r="AF224" s="107"/>
      <c r="AG224" s="107"/>
      <c r="AH224" s="107"/>
      <c r="AI224" s="107"/>
      <c r="AJ224" s="107"/>
      <c r="AK224" s="107"/>
      <c r="AL224" s="107"/>
      <c r="AM224" s="107"/>
      <c r="AN224" s="107" t="n">
        <v>7.75</v>
      </c>
      <c r="AO224" s="107"/>
      <c r="AP224" s="107"/>
      <c r="AQ224" s="107"/>
      <c r="AR224" s="107"/>
      <c r="AS224" s="107"/>
      <c r="AT224" s="107"/>
      <c r="AU224" s="107"/>
      <c r="AV224" s="107"/>
      <c r="AW224" s="107"/>
      <c r="AX224" s="107"/>
      <c r="AY224" s="107"/>
      <c r="AZ224" s="107"/>
      <c r="BA224" s="107"/>
      <c r="BB224" s="107"/>
      <c r="BC224" s="107"/>
      <c r="BD224" s="107"/>
      <c r="BE224" s="107"/>
      <c r="BF224" s="107"/>
      <c r="BG224" s="107"/>
      <c r="BH224" s="107"/>
      <c r="BI224" s="107"/>
      <c r="BJ224" s="107"/>
      <c r="BK224" s="107"/>
      <c r="BL224" s="108"/>
      <c r="BM224" s="107"/>
      <c r="BN224" s="107"/>
      <c r="BO224" s="107"/>
      <c r="BP224" s="107"/>
      <c r="BQ224" s="107"/>
      <c r="BR224" s="107"/>
      <c r="BS224" s="107"/>
      <c r="BT224" s="107"/>
      <c r="BU224" s="107"/>
      <c r="BV224" s="107"/>
      <c r="BW224" s="107"/>
      <c r="BX224" s="107"/>
      <c r="BY224" s="107"/>
      <c r="BZ224" s="107"/>
      <c r="CA224" s="107"/>
      <c r="CB224" s="107"/>
      <c r="CC224" s="107"/>
      <c r="CD224" s="107"/>
      <c r="CE224" s="107"/>
      <c r="CF224" s="107"/>
      <c r="CG224" s="107"/>
      <c r="CH224" s="107"/>
      <c r="CI224" s="107"/>
    </row>
    <row r="225" customFormat="false" ht="12.75" hidden="false" customHeight="false" outlineLevel="0" collapsed="false">
      <c r="A225" s="95" t="s">
        <v>42</v>
      </c>
      <c r="B225" s="96"/>
      <c r="C225" s="97" t="s">
        <v>56</v>
      </c>
      <c r="D225" s="98" t="n">
        <v>24</v>
      </c>
      <c r="E225" s="99" t="s">
        <v>47</v>
      </c>
      <c r="F225" s="100" t="n">
        <f aca="false">H225+I225+J225+K225+M225+L225+N225+O225+P225+Q225+R225+S225+T225+U225+V225+W225+X225+Y225+Z225+AA225+AB225+AC225+AD225+AE225+AF225+AG225+AH225+AI225+AJ225+AK225+AL225+AM225+AN225+AO225+AP225+AQ225+AR225+AS225+AT225+AU225+AV225+AW225+AX225+AY225+AZ225+BA225+BB225+BC225+BD225+BE225+BF225+BG225+BH225+BI225+BJ225+BK225+BL225+BM225+BN225+BO225+BP225+BQ225+BR225</f>
        <v>7.75</v>
      </c>
      <c r="G225" s="105"/>
      <c r="H225" s="106"/>
      <c r="I225" s="107"/>
      <c r="J225" s="107"/>
      <c r="K225" s="107"/>
      <c r="L225" s="107"/>
      <c r="M225" s="107"/>
      <c r="N225" s="107"/>
      <c r="O225" s="107"/>
      <c r="P225" s="107"/>
      <c r="Q225" s="107"/>
      <c r="R225" s="107"/>
      <c r="S225" s="107"/>
      <c r="T225" s="107"/>
      <c r="U225" s="107"/>
      <c r="V225" s="107"/>
      <c r="W225" s="107" t="n">
        <v>3.25</v>
      </c>
      <c r="X225" s="107"/>
      <c r="Y225" s="107"/>
      <c r="Z225" s="107"/>
      <c r="AA225" s="107"/>
      <c r="AB225" s="107"/>
      <c r="AC225" s="107"/>
      <c r="AD225" s="107"/>
      <c r="AE225" s="107"/>
      <c r="AF225" s="107"/>
      <c r="AG225" s="107"/>
      <c r="AH225" s="107"/>
      <c r="AI225" s="107"/>
      <c r="AJ225" s="107"/>
      <c r="AK225" s="107"/>
      <c r="AL225" s="107"/>
      <c r="AM225" s="107"/>
      <c r="AN225" s="107" t="n">
        <v>4.5</v>
      </c>
      <c r="AO225" s="107"/>
      <c r="AP225" s="107"/>
      <c r="AQ225" s="107"/>
      <c r="AR225" s="107"/>
      <c r="AS225" s="107"/>
      <c r="AT225" s="107"/>
      <c r="AU225" s="107"/>
      <c r="AV225" s="107"/>
      <c r="AW225" s="107"/>
      <c r="AX225" s="107"/>
      <c r="AY225" s="107"/>
      <c r="AZ225" s="107"/>
      <c r="BA225" s="107"/>
      <c r="BB225" s="107"/>
      <c r="BC225" s="107"/>
      <c r="BD225" s="107"/>
      <c r="BE225" s="107"/>
      <c r="BF225" s="107"/>
      <c r="BG225" s="107"/>
      <c r="BH225" s="107"/>
      <c r="BI225" s="107"/>
      <c r="BJ225" s="107"/>
      <c r="BK225" s="107"/>
      <c r="BL225" s="108"/>
      <c r="BM225" s="107"/>
      <c r="BN225" s="107"/>
      <c r="BO225" s="107"/>
      <c r="BP225" s="107"/>
      <c r="BQ225" s="107"/>
      <c r="BR225" s="107"/>
      <c r="BS225" s="107"/>
      <c r="BT225" s="107"/>
      <c r="BU225" s="107"/>
      <c r="BV225" s="107"/>
      <c r="BW225" s="107"/>
      <c r="BX225" s="107"/>
      <c r="BY225" s="107"/>
      <c r="BZ225" s="107"/>
      <c r="CA225" s="107"/>
      <c r="CB225" s="107"/>
      <c r="CC225" s="107"/>
      <c r="CD225" s="107"/>
      <c r="CE225" s="107"/>
      <c r="CF225" s="107"/>
      <c r="CG225" s="107"/>
      <c r="CH225" s="107"/>
      <c r="CI225" s="107"/>
    </row>
    <row r="226" customFormat="false" ht="12.75" hidden="false" customHeight="false" outlineLevel="0" collapsed="false">
      <c r="A226" s="95" t="s">
        <v>42</v>
      </c>
      <c r="B226" s="96"/>
      <c r="C226" s="97" t="s">
        <v>56</v>
      </c>
      <c r="D226" s="98" t="n">
        <v>25</v>
      </c>
      <c r="E226" s="99" t="s">
        <v>47</v>
      </c>
      <c r="F226" s="100" t="n">
        <f aca="false">H226+I226+J226+K226+M226+L226+N226+O226+P226+Q226+R226+S226+T226+U226+V226+W226+X226+Y226+Z226+AA226+AB226+AC226+AD226+AE226+AF226+AG226+AH226+AI226+AJ226+AK226+AL226+AM226+AN226+AO226+AP226+AQ226+AR226+AS226+AT226+AU226+AV226+AW226+AX226+AY226+AZ226+BA226+BB226+BC226+BD226+BE226+BF226+BG226+BH226+BI226+BJ226+BK226+BL226+BM226+BN226+BO226+BP226+BQ226+BR226</f>
        <v>7.75</v>
      </c>
      <c r="G226" s="105"/>
      <c r="H226" s="106"/>
      <c r="I226" s="107"/>
      <c r="J226" s="107"/>
      <c r="K226" s="107"/>
      <c r="L226" s="107"/>
      <c r="M226" s="107"/>
      <c r="N226" s="107"/>
      <c r="O226" s="107"/>
      <c r="P226" s="107"/>
      <c r="Q226" s="107"/>
      <c r="R226" s="107"/>
      <c r="S226" s="107"/>
      <c r="T226" s="107"/>
      <c r="U226" s="107"/>
      <c r="V226" s="107"/>
      <c r="W226" s="107" t="n">
        <v>7.75</v>
      </c>
      <c r="X226" s="107"/>
      <c r="Y226" s="107"/>
      <c r="Z226" s="107"/>
      <c r="AA226" s="107"/>
      <c r="AB226" s="107"/>
      <c r="AC226" s="107"/>
      <c r="AD226" s="107"/>
      <c r="AE226" s="107"/>
      <c r="AF226" s="107"/>
      <c r="AG226" s="107"/>
      <c r="AH226" s="107"/>
      <c r="AI226" s="107"/>
      <c r="AJ226" s="107"/>
      <c r="AK226" s="107"/>
      <c r="AL226" s="107"/>
      <c r="AM226" s="107"/>
      <c r="AN226" s="107"/>
      <c r="AO226" s="107"/>
      <c r="AP226" s="107"/>
      <c r="AQ226" s="107"/>
      <c r="AR226" s="107"/>
      <c r="AS226" s="107"/>
      <c r="AT226" s="107"/>
      <c r="AU226" s="107"/>
      <c r="AV226" s="107"/>
      <c r="AW226" s="107"/>
      <c r="AX226" s="107"/>
      <c r="AY226" s="107"/>
      <c r="AZ226" s="107"/>
      <c r="BA226" s="107"/>
      <c r="BB226" s="107"/>
      <c r="BC226" s="107"/>
      <c r="BD226" s="107"/>
      <c r="BE226" s="107"/>
      <c r="BF226" s="107"/>
      <c r="BG226" s="107"/>
      <c r="BH226" s="107"/>
      <c r="BI226" s="107"/>
      <c r="BJ226" s="107"/>
      <c r="BK226" s="107"/>
      <c r="BL226" s="108"/>
      <c r="BM226" s="107"/>
      <c r="BN226" s="107"/>
      <c r="BO226" s="107"/>
      <c r="BP226" s="107"/>
      <c r="BQ226" s="107"/>
      <c r="BR226" s="107"/>
      <c r="BS226" s="107"/>
      <c r="BT226" s="107"/>
      <c r="BU226" s="107"/>
      <c r="BV226" s="107"/>
      <c r="BW226" s="107"/>
      <c r="BX226" s="107"/>
      <c r="BY226" s="107"/>
      <c r="BZ226" s="107"/>
      <c r="CA226" s="107"/>
      <c r="CB226" s="107"/>
      <c r="CC226" s="107"/>
      <c r="CD226" s="107"/>
      <c r="CE226" s="107"/>
      <c r="CF226" s="107"/>
      <c r="CG226" s="107"/>
      <c r="CH226" s="107"/>
      <c r="CI226" s="107"/>
    </row>
    <row r="227" customFormat="false" ht="12.75" hidden="false" customHeight="false" outlineLevel="0" collapsed="false">
      <c r="A227" s="95" t="s">
        <v>42</v>
      </c>
      <c r="B227" s="96"/>
      <c r="C227" s="97" t="s">
        <v>56</v>
      </c>
      <c r="D227" s="98" t="n">
        <v>26</v>
      </c>
      <c r="E227" s="99" t="s">
        <v>47</v>
      </c>
      <c r="F227" s="100" t="n">
        <f aca="false">H227+I227+J227+K227+M227+L227+N227+O227+P227+Q227+R227+S227+T227+U227+V227+W227+X227+Y227+Z227+AA227+AB227+AC227+AD227+AE227+AF227+AG227+AH227+AI227+AJ227+AK227+AL227+AM227+AN227+AO227+AP227+AQ227+AR227+AS227+AT227+AU227+AV227+AW227+AX227+AY227+AZ227+BA227+BB227+BC227+BD227+BE227+BF227+BG227+BH227+BI227+BJ227+BK227+BL227+BM227+BN227+BO227+BP227+BQ227+BR227</f>
        <v>7</v>
      </c>
      <c r="G227" s="105"/>
      <c r="H227" s="106"/>
      <c r="I227" s="107"/>
      <c r="J227" s="107"/>
      <c r="K227" s="107"/>
      <c r="L227" s="107"/>
      <c r="M227" s="107"/>
      <c r="N227" s="107"/>
      <c r="O227" s="107"/>
      <c r="P227" s="107"/>
      <c r="Q227" s="107"/>
      <c r="R227" s="107"/>
      <c r="S227" s="107"/>
      <c r="T227" s="107"/>
      <c r="U227" s="107"/>
      <c r="V227" s="107"/>
      <c r="W227" s="107" t="n">
        <v>7</v>
      </c>
      <c r="X227" s="107"/>
      <c r="Y227" s="107"/>
      <c r="Z227" s="107"/>
      <c r="AA227" s="107"/>
      <c r="AB227" s="107"/>
      <c r="AC227" s="107"/>
      <c r="AD227" s="107"/>
      <c r="AE227" s="107"/>
      <c r="AF227" s="107"/>
      <c r="AG227" s="107"/>
      <c r="AH227" s="107"/>
      <c r="AI227" s="107"/>
      <c r="AJ227" s="107"/>
      <c r="AK227" s="107"/>
      <c r="AL227" s="107"/>
      <c r="AM227" s="107"/>
      <c r="AN227" s="107"/>
      <c r="AO227" s="107"/>
      <c r="AP227" s="107"/>
      <c r="AQ227" s="107"/>
      <c r="AR227" s="107"/>
      <c r="AS227" s="107"/>
      <c r="AT227" s="107"/>
      <c r="AU227" s="107"/>
      <c r="AV227" s="107"/>
      <c r="AW227" s="107"/>
      <c r="AX227" s="107"/>
      <c r="AY227" s="107"/>
      <c r="AZ227" s="107"/>
      <c r="BA227" s="107"/>
      <c r="BB227" s="107"/>
      <c r="BC227" s="107"/>
      <c r="BD227" s="107"/>
      <c r="BE227" s="107"/>
      <c r="BF227" s="107"/>
      <c r="BG227" s="107"/>
      <c r="BH227" s="107"/>
      <c r="BI227" s="107"/>
      <c r="BJ227" s="107"/>
      <c r="BK227" s="107"/>
      <c r="BL227" s="108"/>
      <c r="BM227" s="107"/>
      <c r="BN227" s="107"/>
      <c r="BO227" s="107"/>
      <c r="BP227" s="107"/>
      <c r="BQ227" s="107"/>
      <c r="BR227" s="107"/>
      <c r="BS227" s="107"/>
      <c r="BT227" s="107"/>
      <c r="BU227" s="107"/>
      <c r="BV227" s="107"/>
      <c r="BW227" s="107"/>
      <c r="BX227" s="107"/>
      <c r="BY227" s="107"/>
      <c r="BZ227" s="107"/>
      <c r="CA227" s="107"/>
      <c r="CB227" s="107"/>
      <c r="CC227" s="107"/>
      <c r="CD227" s="107"/>
      <c r="CE227" s="107"/>
      <c r="CF227" s="107"/>
      <c r="CG227" s="107"/>
      <c r="CH227" s="107"/>
      <c r="CI227" s="107"/>
    </row>
    <row r="228" customFormat="false" ht="12.75" hidden="false" customHeight="false" outlineLevel="0" collapsed="false">
      <c r="A228" s="95" t="s">
        <v>42</v>
      </c>
      <c r="B228" s="96"/>
      <c r="C228" s="97" t="s">
        <v>56</v>
      </c>
      <c r="D228" s="98" t="n">
        <v>27</v>
      </c>
      <c r="E228" s="99" t="s">
        <v>47</v>
      </c>
      <c r="F228" s="100" t="n">
        <f aca="false">H228+I228+J228+K228+M228+L228+N228+O228+P228+Q228+R228+S228+T228+U228+V228+W228+X228+Y228+Z228+AA228+AB228+AC228+AD228+AE228+AF228+AG228+AH228+AI228+AJ228+AK228+AL228+AM228+AN228+AO228+AP228+AQ228+AR228+AS228+AT228+AU228+AV228+AW228+AX228+AY228+AZ228+BA228+BB228+BC228+BD228+BE228+BF228+BG228+BH228+BI228+BJ228+BK228+BL228+BM228+BN228+BO228+BP228+BQ228+BR228</f>
        <v>0</v>
      </c>
      <c r="G228" s="101"/>
      <c r="H228" s="102"/>
      <c r="I228" s="103"/>
      <c r="J228" s="103"/>
      <c r="K228" s="103"/>
      <c r="L228" s="103"/>
      <c r="M228" s="103"/>
      <c r="N228" s="103"/>
      <c r="O228" s="103"/>
      <c r="P228" s="103"/>
      <c r="Q228" s="103"/>
      <c r="R228" s="103"/>
      <c r="S228" s="103"/>
      <c r="T228" s="103"/>
      <c r="U228" s="103"/>
      <c r="V228" s="103"/>
      <c r="W228" s="103"/>
      <c r="X228" s="103"/>
      <c r="Y228" s="103"/>
      <c r="Z228" s="103"/>
      <c r="AA228" s="103"/>
      <c r="AB228" s="103"/>
      <c r="AC228" s="103"/>
      <c r="AD228" s="103"/>
      <c r="AE228" s="103"/>
      <c r="AF228" s="103"/>
      <c r="AG228" s="103"/>
      <c r="AH228" s="103"/>
      <c r="AI228" s="103"/>
      <c r="AJ228" s="103"/>
      <c r="AK228" s="103"/>
      <c r="AL228" s="103"/>
      <c r="AM228" s="103"/>
      <c r="AN228" s="103"/>
      <c r="AO228" s="103"/>
      <c r="AP228" s="103"/>
      <c r="AQ228" s="103"/>
      <c r="AR228" s="103"/>
      <c r="AS228" s="103"/>
      <c r="AT228" s="103"/>
      <c r="AU228" s="103"/>
      <c r="AV228" s="103"/>
      <c r="AW228" s="103"/>
      <c r="AX228" s="103"/>
      <c r="AY228" s="103"/>
      <c r="AZ228" s="103"/>
      <c r="BA228" s="103"/>
      <c r="BB228" s="103"/>
      <c r="BC228" s="103"/>
      <c r="BD228" s="103"/>
      <c r="BE228" s="103"/>
      <c r="BF228" s="103"/>
      <c r="BG228" s="103"/>
      <c r="BH228" s="103"/>
      <c r="BI228" s="103"/>
      <c r="BJ228" s="103"/>
      <c r="BK228" s="103"/>
      <c r="BL228" s="104"/>
      <c r="BM228" s="103"/>
      <c r="BN228" s="103"/>
      <c r="BO228" s="103"/>
      <c r="BP228" s="103"/>
      <c r="BQ228" s="103"/>
      <c r="BR228" s="103"/>
      <c r="BS228" s="103"/>
      <c r="BT228" s="103"/>
      <c r="BU228" s="103"/>
      <c r="BV228" s="103"/>
      <c r="BW228" s="103"/>
      <c r="BX228" s="103"/>
      <c r="BY228" s="103"/>
      <c r="BZ228" s="103"/>
      <c r="CA228" s="103"/>
      <c r="CB228" s="103"/>
      <c r="CC228" s="103"/>
      <c r="CD228" s="103"/>
      <c r="CE228" s="103"/>
      <c r="CF228" s="103"/>
      <c r="CG228" s="103"/>
      <c r="CH228" s="103"/>
      <c r="CI228" s="103"/>
    </row>
    <row r="229" customFormat="false" ht="12.75" hidden="false" customHeight="false" outlineLevel="0" collapsed="false">
      <c r="A229" s="95" t="s">
        <v>42</v>
      </c>
      <c r="B229" s="96"/>
      <c r="C229" s="97" t="s">
        <v>56</v>
      </c>
      <c r="D229" s="98" t="n">
        <v>28</v>
      </c>
      <c r="E229" s="99" t="s">
        <v>47</v>
      </c>
      <c r="F229" s="100" t="n">
        <f aca="false">H229+I229+J229+K229+M229+L229+N229+O229+P229+Q229+R229+S229+T229+U229+V229+W229+X229+Y229+Z229+AA229+AB229+AC229+AD229+AE229+AF229+AG229+AH229+AI229+AJ229+AK229+AL229+AM229+AN229+AO229+AP229+AQ229+AR229+AS229+AT229+AU229+AV229+AW229+AX229+AY229+AZ229+BA229+BB229+BC229+BD229+BE229+BF229+BG229+BH229+BI229+BJ229+BK229+BL229+BM229+BN229+BO229+BP229+BQ229+BR229</f>
        <v>0</v>
      </c>
      <c r="G229" s="101" t="n">
        <f aca="false">SUM(F223:F228)</f>
        <v>38</v>
      </c>
      <c r="H229" s="102"/>
      <c r="I229" s="103"/>
      <c r="J229" s="103"/>
      <c r="K229" s="103"/>
      <c r="L229" s="103"/>
      <c r="M229" s="103"/>
      <c r="N229" s="103"/>
      <c r="O229" s="103"/>
      <c r="P229" s="103"/>
      <c r="Q229" s="103"/>
      <c r="R229" s="103"/>
      <c r="S229" s="103"/>
      <c r="T229" s="103"/>
      <c r="U229" s="103"/>
      <c r="V229" s="103"/>
      <c r="W229" s="103"/>
      <c r="X229" s="103"/>
      <c r="Y229" s="103"/>
      <c r="Z229" s="103"/>
      <c r="AA229" s="103"/>
      <c r="AB229" s="103"/>
      <c r="AC229" s="103"/>
      <c r="AD229" s="103"/>
      <c r="AE229" s="103"/>
      <c r="AF229" s="103"/>
      <c r="AG229" s="103"/>
      <c r="AH229" s="103"/>
      <c r="AI229" s="103"/>
      <c r="AJ229" s="103"/>
      <c r="AK229" s="103"/>
      <c r="AL229" s="103"/>
      <c r="AM229" s="103"/>
      <c r="AN229" s="103"/>
      <c r="AO229" s="103"/>
      <c r="AP229" s="103"/>
      <c r="AQ229" s="103"/>
      <c r="AR229" s="103"/>
      <c r="AS229" s="103"/>
      <c r="AT229" s="103"/>
      <c r="AU229" s="103"/>
      <c r="AV229" s="103"/>
      <c r="AW229" s="103"/>
      <c r="AX229" s="103"/>
      <c r="AY229" s="103"/>
      <c r="AZ229" s="103"/>
      <c r="BA229" s="103"/>
      <c r="BB229" s="103"/>
      <c r="BC229" s="103"/>
      <c r="BD229" s="103"/>
      <c r="BE229" s="103"/>
      <c r="BF229" s="103"/>
      <c r="BG229" s="103"/>
      <c r="BH229" s="103"/>
      <c r="BI229" s="103"/>
      <c r="BJ229" s="103"/>
      <c r="BK229" s="103"/>
      <c r="BL229" s="104"/>
      <c r="BM229" s="103"/>
      <c r="BN229" s="103"/>
      <c r="BO229" s="103"/>
      <c r="BP229" s="103"/>
      <c r="BQ229" s="103"/>
      <c r="BR229" s="103"/>
      <c r="BS229" s="103"/>
      <c r="BT229" s="103"/>
      <c r="BU229" s="103"/>
      <c r="BV229" s="103"/>
      <c r="BW229" s="103"/>
      <c r="BX229" s="103"/>
      <c r="BY229" s="103"/>
      <c r="BZ229" s="103"/>
      <c r="CA229" s="103"/>
      <c r="CB229" s="103"/>
      <c r="CC229" s="103"/>
      <c r="CD229" s="103"/>
      <c r="CE229" s="103"/>
      <c r="CF229" s="103"/>
      <c r="CG229" s="103"/>
      <c r="CH229" s="103"/>
      <c r="CI229" s="103"/>
    </row>
    <row r="230" customFormat="false" ht="12.75" hidden="false" customHeight="false" outlineLevel="0" collapsed="false">
      <c r="A230" s="95" t="s">
        <v>42</v>
      </c>
      <c r="B230" s="96"/>
      <c r="C230" s="97" t="s">
        <v>56</v>
      </c>
      <c r="D230" s="98" t="n">
        <v>29</v>
      </c>
      <c r="E230" s="99" t="s">
        <v>48</v>
      </c>
      <c r="F230" s="100" t="n">
        <f aca="false">H230+I230+J230+K230+M230+L230+N230+O230+P230+Q230+R230+S230+T230+U230+V230+W230+X230+Y230+Z230+AA230+AB230+AC230+AD230+AE230+AF230+AG230+AH230+AI230+AJ230+AK230+AL230+AM230+AN230+AO230+AP230+AQ230+AR230+AS230+AT230+AU230+AV230+AW230+AX230+AY230+AZ230+BA230+BB230+BC230+BD230+BE230+BF230+BG230+BH230+BI230+BJ230+BK230+BL230+BM230+BN230+BO230+BP230+BQ230+BR230</f>
        <v>7.75</v>
      </c>
      <c r="G230" s="105"/>
      <c r="H230" s="106"/>
      <c r="I230" s="107"/>
      <c r="J230" s="107"/>
      <c r="K230" s="107"/>
      <c r="L230" s="107"/>
      <c r="M230" s="107"/>
      <c r="N230" s="107"/>
      <c r="O230" s="107"/>
      <c r="P230" s="107"/>
      <c r="Q230" s="107"/>
      <c r="R230" s="107"/>
      <c r="S230" s="107"/>
      <c r="T230" s="107"/>
      <c r="U230" s="107"/>
      <c r="V230" s="107"/>
      <c r="W230" s="107" t="n">
        <v>7.75</v>
      </c>
      <c r="X230" s="107"/>
      <c r="Y230" s="107"/>
      <c r="Z230" s="107"/>
      <c r="AA230" s="107"/>
      <c r="AB230" s="107"/>
      <c r="AC230" s="107"/>
      <c r="AD230" s="107"/>
      <c r="AE230" s="107"/>
      <c r="AF230" s="107"/>
      <c r="AG230" s="107"/>
      <c r="AH230" s="107"/>
      <c r="AI230" s="107"/>
      <c r="AJ230" s="107"/>
      <c r="AK230" s="107"/>
      <c r="AL230" s="107"/>
      <c r="AM230" s="107"/>
      <c r="AN230" s="107"/>
      <c r="AO230" s="107"/>
      <c r="AP230" s="107"/>
      <c r="AQ230" s="107"/>
      <c r="AR230" s="107"/>
      <c r="AS230" s="107"/>
      <c r="AT230" s="107"/>
      <c r="AU230" s="107"/>
      <c r="AV230" s="107"/>
      <c r="AW230" s="107"/>
      <c r="AX230" s="107"/>
      <c r="AY230" s="107"/>
      <c r="AZ230" s="107"/>
      <c r="BA230" s="107"/>
      <c r="BB230" s="107"/>
      <c r="BC230" s="107"/>
      <c r="BD230" s="107"/>
      <c r="BE230" s="107"/>
      <c r="BF230" s="107"/>
      <c r="BG230" s="107"/>
      <c r="BH230" s="107"/>
      <c r="BI230" s="107"/>
      <c r="BJ230" s="107"/>
      <c r="BK230" s="107"/>
      <c r="BL230" s="108"/>
      <c r="BM230" s="107"/>
      <c r="BN230" s="107"/>
      <c r="BO230" s="107"/>
      <c r="BP230" s="107"/>
      <c r="BQ230" s="107"/>
      <c r="BR230" s="107"/>
      <c r="BS230" s="107"/>
      <c r="BT230" s="107"/>
      <c r="BU230" s="107"/>
      <c r="BV230" s="107"/>
      <c r="BW230" s="107"/>
      <c r="BX230" s="107"/>
      <c r="BY230" s="107"/>
      <c r="BZ230" s="107"/>
      <c r="CA230" s="107"/>
      <c r="CB230" s="107"/>
      <c r="CC230" s="107"/>
      <c r="CD230" s="107"/>
      <c r="CE230" s="107"/>
      <c r="CF230" s="107"/>
      <c r="CG230" s="107"/>
      <c r="CH230" s="107"/>
      <c r="CI230" s="107"/>
    </row>
    <row r="231" customFormat="false" ht="12.75" hidden="false" customHeight="false" outlineLevel="0" collapsed="false">
      <c r="A231" s="95" t="s">
        <v>42</v>
      </c>
      <c r="B231" s="96"/>
      <c r="C231" s="97" t="s">
        <v>56</v>
      </c>
      <c r="D231" s="98" t="n">
        <v>30</v>
      </c>
      <c r="E231" s="99" t="s">
        <v>48</v>
      </c>
      <c r="F231" s="100" t="n">
        <f aca="false">H231+I231+J231+K231+M231+L231+N231+O231+P231+Q231+R231+S231+T231+U231+V231+W231+X231+Y231+Z231+AA231+AB231+AC231+AD231+AE231+AF231+AG231+AH231+AI231+AJ231+AK231+AL231+AM231+AN231+AO231+AP231+AQ231+AR231+AS231+AT231+AU231+AV231+AW231+AX231+AY231+AZ231+BA231+BB231+BC231+BD231+BE231+BF231+BG231+BH231+BI231+BJ231+BK231+BL231+BM231+BN231+BO231+BP231+BQ231+BR231</f>
        <v>7.75</v>
      </c>
      <c r="G231" s="105"/>
      <c r="H231" s="106"/>
      <c r="I231" s="107"/>
      <c r="J231" s="107"/>
      <c r="K231" s="107"/>
      <c r="L231" s="107"/>
      <c r="M231" s="107"/>
      <c r="N231" s="107"/>
      <c r="O231" s="107"/>
      <c r="P231" s="107"/>
      <c r="Q231" s="107"/>
      <c r="R231" s="107"/>
      <c r="S231" s="107"/>
      <c r="T231" s="107"/>
      <c r="U231" s="107"/>
      <c r="V231" s="107"/>
      <c r="W231" s="107" t="n">
        <v>5.75</v>
      </c>
      <c r="X231" s="107"/>
      <c r="Y231" s="107"/>
      <c r="Z231" s="107"/>
      <c r="AA231" s="107"/>
      <c r="AB231" s="107"/>
      <c r="AC231" s="107"/>
      <c r="AD231" s="107"/>
      <c r="AE231" s="107"/>
      <c r="AF231" s="107"/>
      <c r="AG231" s="107"/>
      <c r="AH231" s="107"/>
      <c r="AI231" s="107"/>
      <c r="AJ231" s="107"/>
      <c r="AK231" s="107"/>
      <c r="AL231" s="107"/>
      <c r="AM231" s="107"/>
      <c r="AN231" s="107"/>
      <c r="AO231" s="107"/>
      <c r="AP231" s="107"/>
      <c r="AQ231" s="107"/>
      <c r="AR231" s="107"/>
      <c r="AS231" s="107"/>
      <c r="AT231" s="107"/>
      <c r="AU231" s="107"/>
      <c r="AV231" s="107"/>
      <c r="AW231" s="107"/>
      <c r="AX231" s="107"/>
      <c r="AY231" s="107"/>
      <c r="AZ231" s="107"/>
      <c r="BA231" s="107"/>
      <c r="BB231" s="107"/>
      <c r="BC231" s="107"/>
      <c r="BD231" s="107"/>
      <c r="BE231" s="107"/>
      <c r="BF231" s="107"/>
      <c r="BG231" s="107"/>
      <c r="BH231" s="107"/>
      <c r="BI231" s="107"/>
      <c r="BJ231" s="107"/>
      <c r="BK231" s="107"/>
      <c r="BL231" s="108"/>
      <c r="BM231" s="107" t="n">
        <v>2</v>
      </c>
      <c r="BN231" s="107"/>
      <c r="BO231" s="107"/>
      <c r="BP231" s="107"/>
      <c r="BQ231" s="107"/>
      <c r="BR231" s="107"/>
      <c r="BS231" s="107"/>
      <c r="BT231" s="107"/>
      <c r="BU231" s="107"/>
      <c r="BV231" s="107"/>
      <c r="BW231" s="107"/>
      <c r="BX231" s="107"/>
      <c r="BY231" s="107"/>
      <c r="BZ231" s="107"/>
      <c r="CA231" s="107"/>
      <c r="CB231" s="107"/>
      <c r="CC231" s="107"/>
      <c r="CD231" s="107"/>
      <c r="CE231" s="107"/>
      <c r="CF231" s="107"/>
      <c r="CG231" s="107"/>
      <c r="CH231" s="107"/>
      <c r="CI231" s="107"/>
    </row>
    <row r="232" customFormat="false" ht="12.75" hidden="false" customHeight="false" outlineLevel="0" collapsed="false">
      <c r="A232" s="95" t="s">
        <v>42</v>
      </c>
      <c r="B232" s="96"/>
      <c r="C232" s="97" t="s">
        <v>56</v>
      </c>
      <c r="D232" s="98" t="n">
        <v>31</v>
      </c>
      <c r="E232" s="99" t="s">
        <v>48</v>
      </c>
      <c r="F232" s="100" t="n">
        <f aca="false">H232+I232+J232+K232+M232+L232+N232+O232+P232+Q232+R232+S232+T232+U232+V232+W232+X232+Y232+Z232+AA232+AB232+AC232+AD232+AE232+AF232+AG232+AH232+AI232+AJ232+AK232+AL232+AM232+AN232+AO232+AP232+AQ232+AR232+AS232+AT232+AU232+AV232+AW232+AX232+AY232+AZ232+BA232+BB232+BC232+BD232+BE232+BF232+BG232+BH232+BI232+BJ232+BK232+BL232+BM232+BN232+BO232+BP232+BQ232+BR232</f>
        <v>7.75</v>
      </c>
      <c r="G232" s="105"/>
      <c r="H232" s="106"/>
      <c r="I232" s="107"/>
      <c r="J232" s="107"/>
      <c r="K232" s="107"/>
      <c r="L232" s="107"/>
      <c r="M232" s="107"/>
      <c r="N232" s="107"/>
      <c r="O232" s="107"/>
      <c r="P232" s="107"/>
      <c r="Q232" s="107"/>
      <c r="R232" s="107"/>
      <c r="S232" s="107"/>
      <c r="T232" s="107"/>
      <c r="U232" s="107"/>
      <c r="V232" s="107"/>
      <c r="W232" s="107"/>
      <c r="X232" s="107"/>
      <c r="Y232" s="107"/>
      <c r="Z232" s="107"/>
      <c r="AA232" s="107"/>
      <c r="AB232" s="107"/>
      <c r="AC232" s="107"/>
      <c r="AD232" s="107"/>
      <c r="AE232" s="107"/>
      <c r="AF232" s="107"/>
      <c r="AG232" s="107"/>
      <c r="AH232" s="107"/>
      <c r="AI232" s="107"/>
      <c r="AJ232" s="107"/>
      <c r="AK232" s="107"/>
      <c r="AL232" s="107"/>
      <c r="AM232" s="107"/>
      <c r="AN232" s="107"/>
      <c r="AO232" s="107"/>
      <c r="AP232" s="107"/>
      <c r="AQ232" s="107"/>
      <c r="AR232" s="107"/>
      <c r="AS232" s="107"/>
      <c r="AT232" s="107"/>
      <c r="AU232" s="107"/>
      <c r="AV232" s="107"/>
      <c r="AW232" s="107"/>
      <c r="AX232" s="107"/>
      <c r="AY232" s="107"/>
      <c r="AZ232" s="107"/>
      <c r="BA232" s="107"/>
      <c r="BB232" s="107"/>
      <c r="BC232" s="107"/>
      <c r="BD232" s="107"/>
      <c r="BE232" s="107"/>
      <c r="BF232" s="107"/>
      <c r="BG232" s="107"/>
      <c r="BH232" s="107"/>
      <c r="BI232" s="107"/>
      <c r="BJ232" s="107"/>
      <c r="BK232" s="107"/>
      <c r="BL232" s="108"/>
      <c r="BM232" s="107" t="n">
        <v>7.75</v>
      </c>
      <c r="BN232" s="107"/>
      <c r="BO232" s="107"/>
      <c r="BP232" s="107"/>
      <c r="BQ232" s="107"/>
      <c r="BR232" s="107"/>
      <c r="BS232" s="107"/>
      <c r="BT232" s="107"/>
      <c r="BU232" s="107"/>
      <c r="BV232" s="107"/>
      <c r="BW232" s="107"/>
      <c r="BX232" s="107"/>
      <c r="BY232" s="107"/>
      <c r="BZ232" s="107"/>
      <c r="CA232" s="107"/>
      <c r="CB232" s="107"/>
      <c r="CC232" s="107"/>
      <c r="CD232" s="107"/>
      <c r="CE232" s="107"/>
      <c r="CF232" s="107"/>
      <c r="CG232" s="107"/>
      <c r="CH232" s="107"/>
      <c r="CI232" s="107"/>
    </row>
    <row r="233" customFormat="false" ht="13.5" hidden="false" customHeight="false" outlineLevel="0" collapsed="false">
      <c r="A233" s="109" t="s">
        <v>42</v>
      </c>
      <c r="B233" s="110"/>
      <c r="C233" s="111"/>
      <c r="D233" s="112"/>
      <c r="E233" s="113"/>
      <c r="F233" s="100" t="n">
        <f aca="false">H233+I233+J233+K233+M233+L233+N233+O233+P233+Q233+R233+S233+T233+U233+V233+W233+X233+Y233+Z233+AA233+AB233+AC233+AD233+AE233+AF233+AG233+AH233+AI233+AJ233+AK233+AL233+AM233+AN233+AO233+AP233+AQ233+AR233+AS233+AT233+AU233+AV233+AW233+AX233+AY233+AZ233+BA233+BB233+BC233+BD233+BE233+BF233+BG233+BH233+BI233+BJ233+BK233+BL233+BM233+BN233+BO233+BP233+BQ233+BR233</f>
        <v>0</v>
      </c>
      <c r="G233" s="114"/>
      <c r="H233" s="115"/>
      <c r="I233" s="116"/>
      <c r="J233" s="116"/>
      <c r="K233" s="116"/>
      <c r="L233" s="107"/>
      <c r="M233" s="107"/>
      <c r="N233" s="107"/>
      <c r="O233" s="107"/>
      <c r="P233" s="107"/>
      <c r="Q233" s="107"/>
      <c r="R233" s="107"/>
      <c r="S233" s="107"/>
      <c r="T233" s="107"/>
      <c r="U233" s="107"/>
      <c r="V233" s="107"/>
      <c r="W233" s="107"/>
      <c r="X233" s="107"/>
      <c r="Y233" s="107"/>
      <c r="Z233" s="107"/>
      <c r="AA233" s="107"/>
      <c r="AB233" s="107"/>
      <c r="AC233" s="107"/>
      <c r="AD233" s="107"/>
      <c r="AE233" s="107"/>
      <c r="AF233" s="107"/>
      <c r="AG233" s="107"/>
      <c r="AH233" s="107"/>
      <c r="AI233" s="107"/>
      <c r="AJ233" s="107"/>
      <c r="AK233" s="107"/>
      <c r="AL233" s="107"/>
      <c r="AM233" s="107"/>
      <c r="AN233" s="107"/>
      <c r="AO233" s="107"/>
      <c r="AP233" s="107"/>
      <c r="AQ233" s="107"/>
      <c r="AR233" s="107"/>
      <c r="AS233" s="107"/>
      <c r="AT233" s="107"/>
      <c r="AU233" s="107"/>
      <c r="AV233" s="107"/>
      <c r="AW233" s="107"/>
      <c r="AX233" s="107"/>
      <c r="AY233" s="107"/>
      <c r="AZ233" s="107"/>
      <c r="BA233" s="107"/>
      <c r="BB233" s="107"/>
      <c r="BC233" s="107"/>
      <c r="BD233" s="107"/>
      <c r="BE233" s="107"/>
      <c r="BF233" s="107"/>
      <c r="BG233" s="107"/>
      <c r="BH233" s="107"/>
      <c r="BI233" s="107"/>
      <c r="BJ233" s="107"/>
      <c r="BK233" s="107"/>
      <c r="BL233" s="108"/>
      <c r="BM233" s="107"/>
      <c r="BN233" s="107"/>
      <c r="BO233" s="107"/>
      <c r="BP233" s="107"/>
      <c r="BQ233" s="107"/>
      <c r="BR233" s="107"/>
      <c r="BS233" s="107"/>
      <c r="BT233" s="107"/>
      <c r="BU233" s="107"/>
      <c r="BV233" s="107"/>
      <c r="BW233" s="107"/>
      <c r="BX233" s="107"/>
      <c r="BY233" s="107"/>
      <c r="BZ233" s="107"/>
      <c r="CA233" s="107"/>
      <c r="CB233" s="107"/>
      <c r="CC233" s="107"/>
      <c r="CD233" s="107"/>
      <c r="CE233" s="107"/>
      <c r="CF233" s="107"/>
      <c r="CG233" s="107"/>
      <c r="CH233" s="107"/>
      <c r="CI233" s="107"/>
    </row>
    <row r="234" customFormat="false" ht="13.5" hidden="false" customHeight="false" outlineLevel="0" collapsed="false">
      <c r="A234" s="117" t="s">
        <v>42</v>
      </c>
      <c r="B234" s="118"/>
      <c r="C234" s="119" t="s">
        <v>56</v>
      </c>
      <c r="D234" s="120" t="s">
        <v>49</v>
      </c>
      <c r="E234" s="121"/>
      <c r="F234" s="100" t="n">
        <f aca="false">H234+I234+J234+K234+M234+L234+N234+O234+P234+Q234+R234+S234+T234+U234+V234+W234+X234+Y234+Z234+AA234+AB234+AC234+AD234+AE234+AF234+AG234+AH234+AI234+AJ234+AK234+AL234+AM234+AN234+AO234+AP234+AQ234+AR234+AS234+AT234+AU234+AV234+AW234+AX234+AY234+AZ234+BA234+BB234+BC234+BD234+BE234+BF234+BG234+BH234+BI234+BJ234+BK234+BL234+BM234+BN234+BO234+BP234+BQ234+BR234</f>
        <v>167.5</v>
      </c>
      <c r="G234" s="122"/>
      <c r="H234" s="123" t="n">
        <f aca="false">SUM(H202:H233)</f>
        <v>0</v>
      </c>
      <c r="I234" s="124" t="n">
        <f aca="false">SUM(I202:I233)</f>
        <v>0</v>
      </c>
      <c r="J234" s="125" t="n">
        <f aca="false">SUM(J202:J233)</f>
        <v>0</v>
      </c>
      <c r="K234" s="126" t="n">
        <f aca="false">SUM(K202:K233)</f>
        <v>0</v>
      </c>
      <c r="L234" s="126" t="n">
        <f aca="false">SUM(L202:L233)</f>
        <v>0</v>
      </c>
      <c r="M234" s="127" t="n">
        <f aca="false">SUM(M202:M233)</f>
        <v>0</v>
      </c>
      <c r="N234" s="127"/>
      <c r="O234" s="127" t="n">
        <f aca="false">SUM(O202:O233)</f>
        <v>0</v>
      </c>
      <c r="P234" s="127" t="n">
        <f aca="false">SUM(P202:P233)</f>
        <v>0</v>
      </c>
      <c r="Q234" s="127" t="n">
        <f aca="false">SUM(Q202:Q233)</f>
        <v>0</v>
      </c>
      <c r="R234" s="127"/>
      <c r="S234" s="127" t="n">
        <f aca="false">SUM(S202:S233)</f>
        <v>0</v>
      </c>
      <c r="T234" s="125" t="n">
        <f aca="false">SUM(T202:T233)</f>
        <v>0</v>
      </c>
      <c r="U234" s="125" t="n">
        <f aca="false">SUM(U202:U233)</f>
        <v>0</v>
      </c>
      <c r="V234" s="125" t="n">
        <f aca="false">SUM(V202:V233)</f>
        <v>0</v>
      </c>
      <c r="W234" s="125" t="n">
        <f aca="false">SUM(W202:W233)</f>
        <v>40.25</v>
      </c>
      <c r="X234" s="125" t="n">
        <f aca="false">SUM(X202:X233)</f>
        <v>0</v>
      </c>
      <c r="Y234" s="125" t="n">
        <f aca="false">SUM(Y202:Y233)</f>
        <v>0</v>
      </c>
      <c r="Z234" s="125" t="n">
        <f aca="false">SUM(Z202:Z233)</f>
        <v>0</v>
      </c>
      <c r="AA234" s="125" t="n">
        <f aca="false">SUM(AA202:AA233)</f>
        <v>0</v>
      </c>
      <c r="AB234" s="125" t="n">
        <f aca="false">SUM(AB202:AB233)</f>
        <v>26.25</v>
      </c>
      <c r="AC234" s="125" t="n">
        <f aca="false">SUM(AC202:AC233)</f>
        <v>0</v>
      </c>
      <c r="AD234" s="125" t="n">
        <f aca="false">SUM(AD202:AD233)</f>
        <v>0</v>
      </c>
      <c r="AE234" s="125" t="n">
        <f aca="false">SUM(AE202:AE233)</f>
        <v>0</v>
      </c>
      <c r="AF234" s="125" t="n">
        <f aca="false">SUM(AF202:AF233)</f>
        <v>0</v>
      </c>
      <c r="AG234" s="125" t="n">
        <f aca="false">SUM(AG202:AG233)</f>
        <v>0</v>
      </c>
      <c r="AH234" s="125" t="n">
        <f aca="false">SUM(AH202:AH233)</f>
        <v>0</v>
      </c>
      <c r="AI234" s="125" t="n">
        <f aca="false">SUM(AI202:AI233)</f>
        <v>0</v>
      </c>
      <c r="AJ234" s="125" t="n">
        <f aca="false">SUM(AJ202:AJ233)</f>
        <v>12.25</v>
      </c>
      <c r="AK234" s="125" t="n">
        <f aca="false">SUM(AK202:AK233)</f>
        <v>0</v>
      </c>
      <c r="AL234" s="125" t="n">
        <f aca="false">SUM(AL202:AL233)</f>
        <v>0</v>
      </c>
      <c r="AM234" s="125" t="n">
        <f aca="false">SUM(AM202:AM233)</f>
        <v>0</v>
      </c>
      <c r="AN234" s="125" t="n">
        <f aca="false">SUM(AN202:AN233)</f>
        <v>28.5</v>
      </c>
      <c r="AO234" s="125" t="n">
        <f aca="false">SUM(AO202:AO233)</f>
        <v>41.25</v>
      </c>
      <c r="AP234" s="125" t="n">
        <f aca="false">SUM(AP202:AP233)</f>
        <v>0</v>
      </c>
      <c r="AQ234" s="125" t="n">
        <f aca="false">SUM(AQ202:AQ233)</f>
        <v>0</v>
      </c>
      <c r="AR234" s="125" t="n">
        <f aca="false">SUM(AR202:AR233)</f>
        <v>0</v>
      </c>
      <c r="AS234" s="125" t="n">
        <f aca="false">SUM(AS202:AS233)</f>
        <v>0</v>
      </c>
      <c r="AT234" s="125" t="n">
        <f aca="false">SUM(AT202:AT233)</f>
        <v>0</v>
      </c>
      <c r="AU234" s="125" t="n">
        <f aca="false">SUM(AU202:AU233)</f>
        <v>0</v>
      </c>
      <c r="AV234" s="125" t="n">
        <f aca="false">SUM(AV202:AV233)</f>
        <v>0</v>
      </c>
      <c r="AW234" s="125" t="n">
        <f aca="false">SUM(AW202:AW233)</f>
        <v>0</v>
      </c>
      <c r="AX234" s="125" t="n">
        <f aca="false">SUM(AX202:AX233)</f>
        <v>0</v>
      </c>
      <c r="AY234" s="125" t="n">
        <f aca="false">SUM(AY202:AY233)</f>
        <v>0</v>
      </c>
      <c r="AZ234" s="125" t="n">
        <f aca="false">SUM(AZ202:AZ233)</f>
        <v>0</v>
      </c>
      <c r="BA234" s="125" t="n">
        <f aca="false">SUM(BA202:BA233)</f>
        <v>0</v>
      </c>
      <c r="BB234" s="125" t="n">
        <f aca="false">SUM(BB202:BB233)</f>
        <v>0</v>
      </c>
      <c r="BC234" s="125" t="n">
        <f aca="false">SUM(BC202:BC233)</f>
        <v>0</v>
      </c>
      <c r="BD234" s="125" t="n">
        <f aca="false">SUM(BD202:BD233)</f>
        <v>9.25</v>
      </c>
      <c r="BE234" s="125" t="n">
        <f aca="false">SUM(BE202:BE233)</f>
        <v>0</v>
      </c>
      <c r="BF234" s="125" t="n">
        <f aca="false">SUM(BF202:BF233)</f>
        <v>0</v>
      </c>
      <c r="BG234" s="125" t="n">
        <f aca="false">SUM(BG202:BG233)</f>
        <v>0</v>
      </c>
      <c r="BH234" s="125" t="n">
        <f aca="false">SUM(BH202:BH233)</f>
        <v>0</v>
      </c>
      <c r="BI234" s="125" t="n">
        <f aca="false">SUM(BI202:BI233)</f>
        <v>0</v>
      </c>
      <c r="BJ234" s="125" t="n">
        <f aca="false">SUM(BJ202:BJ233)</f>
        <v>0</v>
      </c>
      <c r="BK234" s="125" t="n">
        <f aca="false">SUM(BK202:BK233)</f>
        <v>0</v>
      </c>
      <c r="BL234" s="125" t="n">
        <f aca="false">SUM(BL202:BL233)</f>
        <v>0</v>
      </c>
      <c r="BM234" s="125" t="n">
        <f aca="false">SUM(BM202:BM233)</f>
        <v>9.75</v>
      </c>
      <c r="BN234" s="125" t="n">
        <f aca="false">SUM(BN202:BN233)</f>
        <v>0</v>
      </c>
      <c r="BO234" s="125" t="n">
        <f aca="false">SUM(BO202:BO233)</f>
        <v>0</v>
      </c>
      <c r="BP234" s="125" t="n">
        <f aca="false">SUM(BP202:BP233)</f>
        <v>0</v>
      </c>
      <c r="BQ234" s="125" t="n">
        <f aca="false">SUM(BQ202:BQ233)</f>
        <v>0</v>
      </c>
      <c r="BR234" s="125" t="n">
        <f aca="false">SUM(BR202:BR233)</f>
        <v>0</v>
      </c>
      <c r="BS234" s="125" t="n">
        <f aca="false">SUM(BS202:BS233)</f>
        <v>0</v>
      </c>
      <c r="BT234" s="125" t="n">
        <f aca="false">SUM(BT202:BT233)</f>
        <v>0</v>
      </c>
      <c r="BU234" s="125" t="n">
        <f aca="false">SUM(BU202:BU233)</f>
        <v>0</v>
      </c>
      <c r="BV234" s="125" t="n">
        <f aca="false">SUM(BV202:BV233)</f>
        <v>0</v>
      </c>
      <c r="BW234" s="125" t="n">
        <f aca="false">SUM(BW202:BW233)</f>
        <v>0</v>
      </c>
      <c r="BX234" s="125" t="n">
        <f aca="false">SUM(BX202:BX233)</f>
        <v>0</v>
      </c>
      <c r="BY234" s="125" t="n">
        <f aca="false">SUM(BY202:BY233)</f>
        <v>0</v>
      </c>
      <c r="BZ234" s="125" t="n">
        <f aca="false">SUM(BZ202:BZ233)</f>
        <v>0</v>
      </c>
      <c r="CA234" s="125" t="n">
        <f aca="false">SUM(CA202:CA233)</f>
        <v>0</v>
      </c>
      <c r="CB234" s="125" t="n">
        <f aca="false">SUM(CB202:CB233)</f>
        <v>0</v>
      </c>
      <c r="CC234" s="125" t="n">
        <f aca="false">SUM(CC202:CC233)</f>
        <v>0</v>
      </c>
      <c r="CD234" s="125" t="n">
        <f aca="false">SUM(CD202:CD233)</f>
        <v>0</v>
      </c>
      <c r="CE234" s="125" t="n">
        <f aca="false">SUM(CE202:CE233)</f>
        <v>0</v>
      </c>
      <c r="CF234" s="125" t="n">
        <f aca="false">SUM(CF202:CF233)</f>
        <v>0</v>
      </c>
      <c r="CG234" s="125" t="n">
        <f aca="false">SUM(CG202:CG233)</f>
        <v>0</v>
      </c>
      <c r="CH234" s="125" t="n">
        <f aca="false">SUM(CH202:CH233)</f>
        <v>0</v>
      </c>
      <c r="CI234" s="128" t="n">
        <f aca="false">SUM(CI202:CI233)</f>
        <v>0</v>
      </c>
    </row>
    <row r="235" customFormat="false" ht="12.75" hidden="false" customHeight="false" outlineLevel="0" collapsed="false">
      <c r="A235" s="95" t="s">
        <v>42</v>
      </c>
      <c r="B235" s="96"/>
      <c r="C235" s="97" t="s">
        <v>57</v>
      </c>
      <c r="D235" s="98" t="n">
        <v>1</v>
      </c>
      <c r="E235" s="99" t="s">
        <v>44</v>
      </c>
      <c r="F235" s="100" t="n">
        <f aca="false">H235+I235+J235+K235+M235+L235+N235+O235+P235+Q235+R235+S235+T235+U235+V235+W235+X235+Y235+Z235+AA235+AB235+AC235+AD235+AE235+AF235+AG235+AH235+AI235+AJ235+AK235+AL235+AM235+AN235+AO235+AP235+AQ235+AR235+AS235+AT235+AU235+AV235+AW235+AX235+AY235+AZ235+BA235+BB235+BC235+BD235+BE235+BF235+BG235+BH235+BI235+BJ235+BK235+BL235+BM235+BN235+BO235+BP235+BQ235+BR235</f>
        <v>0</v>
      </c>
      <c r="G235" s="101"/>
      <c r="H235" s="102"/>
      <c r="I235" s="103"/>
      <c r="J235" s="103"/>
      <c r="K235" s="103"/>
      <c r="L235" s="103"/>
      <c r="M235" s="103"/>
      <c r="N235" s="103"/>
      <c r="O235" s="103"/>
      <c r="P235" s="103"/>
      <c r="Q235" s="103"/>
      <c r="R235" s="103"/>
      <c r="S235" s="103"/>
      <c r="T235" s="103"/>
      <c r="U235" s="103"/>
      <c r="V235" s="103"/>
      <c r="W235" s="103"/>
      <c r="X235" s="103"/>
      <c r="Y235" s="103"/>
      <c r="Z235" s="103"/>
      <c r="AA235" s="103"/>
      <c r="AB235" s="103"/>
      <c r="AC235" s="103"/>
      <c r="AD235" s="103"/>
      <c r="AE235" s="103"/>
      <c r="AF235" s="103"/>
      <c r="AG235" s="103"/>
      <c r="AH235" s="103"/>
      <c r="AI235" s="103"/>
      <c r="AJ235" s="103"/>
      <c r="AK235" s="103"/>
      <c r="AL235" s="103"/>
      <c r="AM235" s="103"/>
      <c r="AN235" s="103"/>
      <c r="AO235" s="103"/>
      <c r="AP235" s="103"/>
      <c r="AQ235" s="103"/>
      <c r="AR235" s="103"/>
      <c r="AS235" s="103"/>
      <c r="AT235" s="103"/>
      <c r="AU235" s="103"/>
      <c r="AV235" s="103"/>
      <c r="AW235" s="103"/>
      <c r="AX235" s="103"/>
      <c r="AY235" s="103"/>
      <c r="AZ235" s="103"/>
      <c r="BA235" s="103"/>
      <c r="BB235" s="103"/>
      <c r="BC235" s="103"/>
      <c r="BD235" s="103"/>
      <c r="BE235" s="103"/>
      <c r="BF235" s="103"/>
      <c r="BG235" s="103"/>
      <c r="BH235" s="103"/>
      <c r="BI235" s="103"/>
      <c r="BJ235" s="103"/>
      <c r="BK235" s="103"/>
      <c r="BL235" s="104"/>
      <c r="BM235" s="103"/>
      <c r="BN235" s="103"/>
      <c r="BO235" s="103"/>
      <c r="BP235" s="103"/>
      <c r="BQ235" s="103"/>
      <c r="BR235" s="103"/>
      <c r="BS235" s="103"/>
      <c r="BT235" s="103"/>
      <c r="BU235" s="103"/>
      <c r="BV235" s="103"/>
      <c r="BW235" s="103"/>
      <c r="BX235" s="103"/>
      <c r="BY235" s="103"/>
      <c r="BZ235" s="103"/>
      <c r="CA235" s="103"/>
      <c r="CB235" s="103"/>
      <c r="CC235" s="103"/>
      <c r="CD235" s="103"/>
      <c r="CE235" s="103"/>
      <c r="CF235" s="103"/>
      <c r="CG235" s="103"/>
      <c r="CH235" s="103"/>
      <c r="CI235" s="103"/>
    </row>
    <row r="236" customFormat="false" ht="12.75" hidden="false" customHeight="false" outlineLevel="0" collapsed="false">
      <c r="A236" s="95" t="s">
        <v>42</v>
      </c>
      <c r="B236" s="96"/>
      <c r="C236" s="97" t="s">
        <v>57</v>
      </c>
      <c r="D236" s="98" t="n">
        <v>2</v>
      </c>
      <c r="E236" s="99" t="s">
        <v>44</v>
      </c>
      <c r="F236" s="100" t="n">
        <f aca="false">H236+I236+J236+K236+M236+L236+N236+O236+P236+Q236+R236+S236+T236+U236+V236+W236+X236+Y236+Z236+AA236+AB236+AC236+AD236+AE236+AF236+AG236+AH236+AI236+AJ236+AK236+AL236+AM236+AN236+AO236+AP236+AQ236+AR236+AS236+AT236+AU236+AV236+AW236+AX236+AY236+AZ236+BA236+BB236+BC236+BD236+BE236+BF236+BG236+BH236+BI236+BJ236+BK236+BL236+BM236+BN236+BO236+BP236+BQ236+BR236</f>
        <v>0</v>
      </c>
      <c r="G236" s="105"/>
      <c r="H236" s="106"/>
      <c r="I236" s="107"/>
      <c r="J236" s="107"/>
      <c r="K236" s="107"/>
      <c r="L236" s="107"/>
      <c r="M236" s="107"/>
      <c r="N236" s="107"/>
      <c r="O236" s="107"/>
      <c r="P236" s="107"/>
      <c r="Q236" s="107"/>
      <c r="R236" s="107"/>
      <c r="S236" s="107"/>
      <c r="T236" s="107"/>
      <c r="U236" s="107"/>
      <c r="V236" s="107"/>
      <c r="W236" s="107"/>
      <c r="X236" s="107"/>
      <c r="Y236" s="107"/>
      <c r="Z236" s="107"/>
      <c r="AA236" s="107"/>
      <c r="AB236" s="107"/>
      <c r="AC236" s="107"/>
      <c r="AD236" s="107"/>
      <c r="AE236" s="107"/>
      <c r="AF236" s="107"/>
      <c r="AG236" s="107"/>
      <c r="AH236" s="107"/>
      <c r="AI236" s="107"/>
      <c r="AJ236" s="107"/>
      <c r="AK236" s="107"/>
      <c r="AL236" s="107"/>
      <c r="AM236" s="107"/>
      <c r="AN236" s="107"/>
      <c r="AO236" s="107"/>
      <c r="AP236" s="107"/>
      <c r="AQ236" s="107"/>
      <c r="AR236" s="107"/>
      <c r="AS236" s="107"/>
      <c r="AT236" s="107"/>
      <c r="AU236" s="107"/>
      <c r="AV236" s="107"/>
      <c r="AW236" s="107"/>
      <c r="AX236" s="107"/>
      <c r="AY236" s="107"/>
      <c r="AZ236" s="107"/>
      <c r="BA236" s="107"/>
      <c r="BB236" s="107"/>
      <c r="BC236" s="107"/>
      <c r="BD236" s="107"/>
      <c r="BE236" s="107"/>
      <c r="BF236" s="107"/>
      <c r="BG236" s="107"/>
      <c r="BH236" s="107"/>
      <c r="BI236" s="107"/>
      <c r="BJ236" s="107"/>
      <c r="BK236" s="107"/>
      <c r="BL236" s="108"/>
      <c r="BM236" s="107"/>
      <c r="BN236" s="107"/>
      <c r="BO236" s="107"/>
      <c r="BP236" s="107"/>
      <c r="BQ236" s="107"/>
      <c r="BR236" s="107"/>
      <c r="BS236" s="107"/>
      <c r="BT236" s="107"/>
      <c r="BU236" s="107"/>
      <c r="BV236" s="107"/>
      <c r="BW236" s="107"/>
      <c r="BX236" s="107"/>
      <c r="BY236" s="107"/>
      <c r="BZ236" s="107"/>
      <c r="CA236" s="107"/>
      <c r="CB236" s="107"/>
      <c r="CC236" s="107"/>
      <c r="CD236" s="107"/>
      <c r="CE236" s="107"/>
      <c r="CF236" s="107"/>
      <c r="CG236" s="107"/>
      <c r="CH236" s="107"/>
      <c r="CI236" s="107"/>
    </row>
    <row r="237" customFormat="false" ht="12.75" hidden="false" customHeight="false" outlineLevel="0" collapsed="false">
      <c r="A237" s="95" t="s">
        <v>42</v>
      </c>
      <c r="B237" s="96"/>
      <c r="C237" s="97" t="s">
        <v>57</v>
      </c>
      <c r="D237" s="98" t="n">
        <v>3</v>
      </c>
      <c r="E237" s="99" t="s">
        <v>44</v>
      </c>
      <c r="F237" s="100" t="n">
        <f aca="false">H237+I237+J237+K237+M237+L237+N237+O237+P237+Q237+R237+S237+T237+U237+V237+W237+X237+Y237+Z237+AA237+AB237+AC237+AD237+AE237+AF237+AG237+AH237+AI237+AJ237+AK237+AL237+AM237+AN237+AO237+AP237+AQ237+AR237+AS237+AT237+AU237+AV237+AW237+AX237+AY237+AZ237+BA237+BB237+BC237+BD237+BE237+BF237+BG237+BH237+BI237+BJ237+BK237+BL237+BM237+BN237+BO237+BP237+BQ237+BR237</f>
        <v>7.75</v>
      </c>
      <c r="G237" s="105"/>
      <c r="H237" s="106"/>
      <c r="I237" s="107"/>
      <c r="J237" s="107"/>
      <c r="K237" s="107"/>
      <c r="L237" s="107"/>
      <c r="M237" s="107"/>
      <c r="N237" s="107"/>
      <c r="O237" s="107"/>
      <c r="P237" s="107"/>
      <c r="Q237" s="107"/>
      <c r="R237" s="107"/>
      <c r="S237" s="107"/>
      <c r="T237" s="107"/>
      <c r="U237" s="107"/>
      <c r="V237" s="107"/>
      <c r="W237" s="107"/>
      <c r="X237" s="107"/>
      <c r="Y237" s="107"/>
      <c r="Z237" s="107"/>
      <c r="AA237" s="107"/>
      <c r="AB237" s="107"/>
      <c r="AC237" s="107"/>
      <c r="AD237" s="107"/>
      <c r="AE237" s="107"/>
      <c r="AF237" s="107" t="n">
        <v>2.75</v>
      </c>
      <c r="AG237" s="107" t="n">
        <v>5</v>
      </c>
      <c r="AH237" s="107"/>
      <c r="AI237" s="107"/>
      <c r="AJ237" s="107"/>
      <c r="AK237" s="107"/>
      <c r="AL237" s="107"/>
      <c r="AM237" s="107"/>
      <c r="AN237" s="107"/>
      <c r="AO237" s="107"/>
      <c r="AP237" s="107"/>
      <c r="AQ237" s="107"/>
      <c r="AR237" s="107"/>
      <c r="AS237" s="107"/>
      <c r="AT237" s="107"/>
      <c r="AU237" s="107"/>
      <c r="AV237" s="107"/>
      <c r="AW237" s="107"/>
      <c r="AX237" s="107"/>
      <c r="AY237" s="107"/>
      <c r="AZ237" s="107"/>
      <c r="BA237" s="107"/>
      <c r="BB237" s="107"/>
      <c r="BC237" s="107"/>
      <c r="BD237" s="107"/>
      <c r="BE237" s="107"/>
      <c r="BF237" s="107"/>
      <c r="BG237" s="107"/>
      <c r="BH237" s="107"/>
      <c r="BI237" s="107"/>
      <c r="BJ237" s="107"/>
      <c r="BK237" s="107"/>
      <c r="BL237" s="108"/>
      <c r="BM237" s="107"/>
      <c r="BN237" s="107"/>
      <c r="BO237" s="107"/>
      <c r="BP237" s="107"/>
      <c r="BQ237" s="107"/>
      <c r="BR237" s="107"/>
      <c r="BS237" s="107"/>
      <c r="BT237" s="107"/>
      <c r="BU237" s="107"/>
      <c r="BV237" s="107"/>
      <c r="BW237" s="107"/>
      <c r="BX237" s="107"/>
      <c r="BY237" s="107"/>
      <c r="BZ237" s="107"/>
      <c r="CA237" s="107"/>
      <c r="CB237" s="107"/>
      <c r="CC237" s="107"/>
      <c r="CD237" s="107"/>
      <c r="CE237" s="107"/>
      <c r="CF237" s="107"/>
      <c r="CG237" s="107"/>
      <c r="CH237" s="107"/>
      <c r="CI237" s="107"/>
    </row>
    <row r="238" customFormat="false" ht="12.75" hidden="false" customHeight="false" outlineLevel="0" collapsed="false">
      <c r="A238" s="95" t="s">
        <v>42</v>
      </c>
      <c r="B238" s="96"/>
      <c r="C238" s="97" t="s">
        <v>57</v>
      </c>
      <c r="D238" s="98" t="n">
        <v>4</v>
      </c>
      <c r="E238" s="99" t="s">
        <v>44</v>
      </c>
      <c r="F238" s="100" t="n">
        <f aca="false">H238+I238+J238+K238+M238+L238+N238+O238+P238+Q238+R238+S238+T238+U238+V238+W238+X238+Y238+Z238+AA238+AB238+AC238+AD238+AE238+AF238+AG238+AH238+AI238+AJ238+AK238+AL238+AM238+AN238+AO238+AP238+AQ238+AR238+AS238+AT238+AU238+AV238+AW238+AX238+AY238+AZ238+BA238+BB238+BC238+BD238+BE238+BF238+BG238+BH238+BI238+BJ238+BK238+BL238+BM238+BN238+BO238+BP238+BQ238+BR238</f>
        <v>7.75</v>
      </c>
      <c r="G238" s="105"/>
      <c r="H238" s="106"/>
      <c r="I238" s="107"/>
      <c r="J238" s="107"/>
      <c r="K238" s="107"/>
      <c r="L238" s="107"/>
      <c r="M238" s="107"/>
      <c r="N238" s="107"/>
      <c r="O238" s="107"/>
      <c r="P238" s="107"/>
      <c r="Q238" s="107"/>
      <c r="R238" s="107"/>
      <c r="S238" s="107"/>
      <c r="T238" s="107"/>
      <c r="U238" s="107"/>
      <c r="V238" s="107"/>
      <c r="W238" s="107"/>
      <c r="X238" s="107"/>
      <c r="Y238" s="107"/>
      <c r="Z238" s="107"/>
      <c r="AA238" s="107"/>
      <c r="AB238" s="107"/>
      <c r="AC238" s="107"/>
      <c r="AD238" s="107"/>
      <c r="AE238" s="107"/>
      <c r="AF238" s="107" t="n">
        <v>3</v>
      </c>
      <c r="AG238" s="107"/>
      <c r="AH238" s="107"/>
      <c r="AI238" s="107" t="n">
        <v>4.75</v>
      </c>
      <c r="AJ238" s="107"/>
      <c r="AK238" s="107"/>
      <c r="AL238" s="107"/>
      <c r="AM238" s="107"/>
      <c r="AN238" s="107"/>
      <c r="AO238" s="107"/>
      <c r="AP238" s="107"/>
      <c r="AQ238" s="107"/>
      <c r="AR238" s="107"/>
      <c r="AS238" s="107"/>
      <c r="AT238" s="107"/>
      <c r="AU238" s="107"/>
      <c r="AV238" s="107"/>
      <c r="AW238" s="107"/>
      <c r="AX238" s="107"/>
      <c r="AY238" s="107"/>
      <c r="AZ238" s="107"/>
      <c r="BA238" s="107"/>
      <c r="BB238" s="107"/>
      <c r="BC238" s="107"/>
      <c r="BD238" s="107"/>
      <c r="BE238" s="107"/>
      <c r="BF238" s="107"/>
      <c r="BG238" s="107"/>
      <c r="BH238" s="107"/>
      <c r="BI238" s="107"/>
      <c r="BJ238" s="107"/>
      <c r="BK238" s="107"/>
      <c r="BL238" s="108"/>
      <c r="BM238" s="107"/>
      <c r="BN238" s="107"/>
      <c r="BO238" s="107"/>
      <c r="BP238" s="107"/>
      <c r="BQ238" s="107"/>
      <c r="BR238" s="107"/>
      <c r="BS238" s="107"/>
      <c r="BT238" s="107"/>
      <c r="BU238" s="107"/>
      <c r="BV238" s="107"/>
      <c r="BW238" s="107"/>
      <c r="BX238" s="107"/>
      <c r="BY238" s="107"/>
      <c r="BZ238" s="107"/>
      <c r="CA238" s="107"/>
      <c r="CB238" s="107"/>
      <c r="CC238" s="107"/>
      <c r="CD238" s="107"/>
      <c r="CE238" s="107"/>
      <c r="CF238" s="107"/>
      <c r="CG238" s="107"/>
      <c r="CH238" s="107"/>
      <c r="CI238" s="107"/>
    </row>
    <row r="239" customFormat="false" ht="12.75" hidden="false" customHeight="false" outlineLevel="0" collapsed="false">
      <c r="A239" s="95" t="s">
        <v>42</v>
      </c>
      <c r="B239" s="96"/>
      <c r="C239" s="97" t="s">
        <v>57</v>
      </c>
      <c r="D239" s="98" t="n">
        <v>5</v>
      </c>
      <c r="E239" s="99" t="s">
        <v>44</v>
      </c>
      <c r="F239" s="100" t="n">
        <f aca="false">H239+I239+J239+K239+M239+L239+N239+O239+P239+Q239+R239+S239+T239+U239+V239+W239+X239+Y239+Z239+AA239+AB239+AC239+AD239+AE239+AF239+AG239+AH239+AI239+AJ239+AK239+AL239+AM239+AN239+AO239+AP239+AQ239+AR239+AS239+AT239+AU239+AV239+AW239+AX239+AY239+AZ239+BA239+BB239+BC239+BD239+BE239+BF239+BG239+BH239+BI239+BJ239+BK239+BL239+BM239+BN239+BO239+BP239+BQ239+BR239</f>
        <v>7</v>
      </c>
      <c r="G239" s="105"/>
      <c r="H239" s="106"/>
      <c r="I239" s="107"/>
      <c r="J239" s="107"/>
      <c r="K239" s="107"/>
      <c r="L239" s="107"/>
      <c r="M239" s="107"/>
      <c r="N239" s="107"/>
      <c r="O239" s="107"/>
      <c r="P239" s="107"/>
      <c r="Q239" s="107"/>
      <c r="R239" s="107"/>
      <c r="S239" s="107"/>
      <c r="T239" s="107"/>
      <c r="U239" s="107"/>
      <c r="V239" s="107"/>
      <c r="W239" s="107"/>
      <c r="X239" s="107" t="n">
        <v>1</v>
      </c>
      <c r="Y239" s="107"/>
      <c r="Z239" s="107"/>
      <c r="AA239" s="107"/>
      <c r="AB239" s="107"/>
      <c r="AC239" s="107"/>
      <c r="AD239" s="107" t="n">
        <v>6</v>
      </c>
      <c r="AE239" s="107"/>
      <c r="AF239" s="107"/>
      <c r="AG239" s="107"/>
      <c r="AH239" s="107"/>
      <c r="AI239" s="107"/>
      <c r="AJ239" s="107"/>
      <c r="AK239" s="107"/>
      <c r="AL239" s="107"/>
      <c r="AM239" s="107"/>
      <c r="AN239" s="107"/>
      <c r="AO239" s="107"/>
      <c r="AP239" s="107"/>
      <c r="AQ239" s="107"/>
      <c r="AR239" s="107"/>
      <c r="AS239" s="107"/>
      <c r="AT239" s="107"/>
      <c r="AU239" s="107"/>
      <c r="AV239" s="107"/>
      <c r="AW239" s="107"/>
      <c r="AX239" s="107"/>
      <c r="AY239" s="107"/>
      <c r="AZ239" s="107"/>
      <c r="BA239" s="107"/>
      <c r="BB239" s="107"/>
      <c r="BC239" s="107"/>
      <c r="BD239" s="107"/>
      <c r="BE239" s="107"/>
      <c r="BF239" s="107"/>
      <c r="BG239" s="107"/>
      <c r="BH239" s="107"/>
      <c r="BI239" s="107"/>
      <c r="BJ239" s="107"/>
      <c r="BK239" s="107"/>
      <c r="BL239" s="108"/>
      <c r="BM239" s="107"/>
      <c r="BN239" s="107"/>
      <c r="BO239" s="107"/>
      <c r="BP239" s="107"/>
      <c r="BQ239" s="107"/>
      <c r="BR239" s="107"/>
      <c r="BS239" s="107"/>
      <c r="BT239" s="107"/>
      <c r="BU239" s="107"/>
      <c r="BV239" s="107"/>
      <c r="BW239" s="107"/>
      <c r="BX239" s="107"/>
      <c r="BY239" s="107"/>
      <c r="BZ239" s="107"/>
      <c r="CA239" s="107"/>
      <c r="CB239" s="107"/>
      <c r="CC239" s="107"/>
      <c r="CD239" s="107"/>
      <c r="CE239" s="107"/>
      <c r="CF239" s="107"/>
      <c r="CG239" s="107"/>
      <c r="CH239" s="107"/>
      <c r="CI239" s="107"/>
    </row>
    <row r="240" customFormat="false" ht="12.75" hidden="false" customHeight="false" outlineLevel="0" collapsed="false">
      <c r="A240" s="95" t="s">
        <v>42</v>
      </c>
      <c r="B240" s="96"/>
      <c r="C240" s="97" t="s">
        <v>57</v>
      </c>
      <c r="D240" s="98" t="n">
        <v>6</v>
      </c>
      <c r="E240" s="99" t="s">
        <v>44</v>
      </c>
      <c r="F240" s="100" t="n">
        <f aca="false">H240+I240+J240+K240+M240+L240+N240+O240+P240+Q240+R240+S240+T240+U240+V240+W240+X240+Y240+Z240+AA240+AB240+AC240+AD240+AE240+AF240+AG240+AH240+AI240+AJ240+AK240+AL240+AM240+AN240+AO240+AP240+AQ240+AR240+AS240+AT240+AU240+AV240+AW240+AX240+AY240+AZ240+BA240+BB240+BC240+BD240+BE240+BF240+BG240+BH240+BI240+BJ240+BK240+BL240+BM240+BN240+BO240+BP240+BQ240+BR240</f>
        <v>0</v>
      </c>
      <c r="G240" s="101"/>
      <c r="H240" s="102"/>
      <c r="I240" s="103"/>
      <c r="J240" s="103"/>
      <c r="K240" s="103"/>
      <c r="L240" s="103"/>
      <c r="M240" s="103"/>
      <c r="N240" s="103"/>
      <c r="O240" s="103"/>
      <c r="P240" s="103"/>
      <c r="Q240" s="103"/>
      <c r="R240" s="103"/>
      <c r="S240" s="103"/>
      <c r="T240" s="103"/>
      <c r="U240" s="103"/>
      <c r="V240" s="103"/>
      <c r="W240" s="103"/>
      <c r="X240" s="103"/>
      <c r="Y240" s="103"/>
      <c r="Z240" s="103"/>
      <c r="AA240" s="103"/>
      <c r="AB240" s="103"/>
      <c r="AC240" s="103"/>
      <c r="AD240" s="103"/>
      <c r="AE240" s="103"/>
      <c r="AF240" s="103"/>
      <c r="AG240" s="103"/>
      <c r="AH240" s="103"/>
      <c r="AI240" s="103"/>
      <c r="AJ240" s="103"/>
      <c r="AK240" s="103"/>
      <c r="AL240" s="103"/>
      <c r="AM240" s="103"/>
      <c r="AN240" s="103"/>
      <c r="AO240" s="103"/>
      <c r="AP240" s="103"/>
      <c r="AQ240" s="103"/>
      <c r="AR240" s="103"/>
      <c r="AS240" s="103"/>
      <c r="AT240" s="103"/>
      <c r="AU240" s="103"/>
      <c r="AV240" s="103"/>
      <c r="AW240" s="103"/>
      <c r="AX240" s="103"/>
      <c r="AY240" s="103"/>
      <c r="AZ240" s="103"/>
      <c r="BA240" s="103"/>
      <c r="BB240" s="103"/>
      <c r="BC240" s="103"/>
      <c r="BD240" s="103"/>
      <c r="BE240" s="103"/>
      <c r="BF240" s="103"/>
      <c r="BG240" s="103"/>
      <c r="BH240" s="103"/>
      <c r="BI240" s="103"/>
      <c r="BJ240" s="103"/>
      <c r="BK240" s="103"/>
      <c r="BL240" s="104"/>
      <c r="BM240" s="103"/>
      <c r="BN240" s="103"/>
      <c r="BO240" s="103"/>
      <c r="BP240" s="103"/>
      <c r="BQ240" s="103"/>
      <c r="BR240" s="103"/>
      <c r="BS240" s="103"/>
      <c r="BT240" s="103"/>
      <c r="BU240" s="103"/>
      <c r="BV240" s="103"/>
      <c r="BW240" s="103"/>
      <c r="BX240" s="103"/>
      <c r="BY240" s="103"/>
      <c r="BZ240" s="103"/>
      <c r="CA240" s="103"/>
      <c r="CB240" s="103"/>
      <c r="CC240" s="103"/>
      <c r="CD240" s="103"/>
      <c r="CE240" s="103"/>
      <c r="CF240" s="103"/>
      <c r="CG240" s="103"/>
      <c r="CH240" s="103"/>
      <c r="CI240" s="103"/>
    </row>
    <row r="241" customFormat="false" ht="12.75" hidden="false" customHeight="false" outlineLevel="0" collapsed="false">
      <c r="A241" s="95" t="s">
        <v>42</v>
      </c>
      <c r="B241" s="96"/>
      <c r="C241" s="97" t="s">
        <v>57</v>
      </c>
      <c r="D241" s="98" t="n">
        <v>7</v>
      </c>
      <c r="E241" s="99" t="s">
        <v>44</v>
      </c>
      <c r="F241" s="100" t="n">
        <f aca="false">H241+I241+J241+K241+M241+L241+N241+O241+P241+Q241+R241+S241+T241+U241+V241+W241+X241+Y241+Z241+AA241+AB241+AC241+AD241+AE241+AF241+AG241+AH241+AI241+AJ241+AK241+AL241+AM241+AN241+AO241+AP241+AQ241+AR241+AS241+AT241+AU241+AV241+AW241+AX241+AY241+AZ241+BA241+BB241+BC241+BD241+BE241+BF241+BG241+BH241+BI241+BJ241+BK241+BL241+BM241+BN241+BO241+BP241+BQ241+BR241</f>
        <v>0</v>
      </c>
      <c r="G241" s="101" t="n">
        <f aca="false">SUM(F235:F240)</f>
        <v>22.5</v>
      </c>
      <c r="H241" s="102"/>
      <c r="I241" s="103"/>
      <c r="J241" s="103"/>
      <c r="K241" s="103"/>
      <c r="L241" s="103"/>
      <c r="M241" s="103"/>
      <c r="N241" s="103"/>
      <c r="O241" s="103"/>
      <c r="P241" s="103"/>
      <c r="Q241" s="103"/>
      <c r="R241" s="103"/>
      <c r="S241" s="103"/>
      <c r="T241" s="103"/>
      <c r="U241" s="103"/>
      <c r="V241" s="103"/>
      <c r="W241" s="103"/>
      <c r="X241" s="103"/>
      <c r="Y241" s="103"/>
      <c r="Z241" s="103"/>
      <c r="AA241" s="103"/>
      <c r="AB241" s="103"/>
      <c r="AC241" s="103"/>
      <c r="AD241" s="103"/>
      <c r="AE241" s="103"/>
      <c r="AF241" s="103"/>
      <c r="AG241" s="103"/>
      <c r="AH241" s="103"/>
      <c r="AI241" s="103"/>
      <c r="AJ241" s="103"/>
      <c r="AK241" s="103"/>
      <c r="AL241" s="103"/>
      <c r="AM241" s="103"/>
      <c r="AN241" s="103"/>
      <c r="AO241" s="103"/>
      <c r="AP241" s="103"/>
      <c r="AQ241" s="103"/>
      <c r="AR241" s="103"/>
      <c r="AS241" s="103"/>
      <c r="AT241" s="103"/>
      <c r="AU241" s="103"/>
      <c r="AV241" s="103"/>
      <c r="AW241" s="103"/>
      <c r="AX241" s="103"/>
      <c r="AY241" s="103"/>
      <c r="AZ241" s="103"/>
      <c r="BA241" s="103"/>
      <c r="BB241" s="103"/>
      <c r="BC241" s="103"/>
      <c r="BD241" s="103"/>
      <c r="BE241" s="103"/>
      <c r="BF241" s="103"/>
      <c r="BG241" s="103"/>
      <c r="BH241" s="103"/>
      <c r="BI241" s="103"/>
      <c r="BJ241" s="103"/>
      <c r="BK241" s="103"/>
      <c r="BL241" s="104"/>
      <c r="BM241" s="103"/>
      <c r="BN241" s="103"/>
      <c r="BO241" s="103"/>
      <c r="BP241" s="103"/>
      <c r="BQ241" s="103"/>
      <c r="BR241" s="103"/>
      <c r="BS241" s="103"/>
      <c r="BT241" s="103"/>
      <c r="BU241" s="103"/>
      <c r="BV241" s="103"/>
      <c r="BW241" s="103"/>
      <c r="BX241" s="103"/>
      <c r="BY241" s="103"/>
      <c r="BZ241" s="103"/>
      <c r="CA241" s="103"/>
      <c r="CB241" s="103"/>
      <c r="CC241" s="103"/>
      <c r="CD241" s="103"/>
      <c r="CE241" s="103"/>
      <c r="CF241" s="103"/>
      <c r="CG241" s="103"/>
      <c r="CH241" s="103"/>
      <c r="CI241" s="103"/>
    </row>
    <row r="242" customFormat="false" ht="12.75" hidden="false" customHeight="false" outlineLevel="0" collapsed="false">
      <c r="A242" s="95" t="s">
        <v>42</v>
      </c>
      <c r="B242" s="96"/>
      <c r="C242" s="97" t="s">
        <v>57</v>
      </c>
      <c r="D242" s="98" t="n">
        <v>8</v>
      </c>
      <c r="E242" s="99" t="s">
        <v>45</v>
      </c>
      <c r="F242" s="100" t="n">
        <f aca="false">H242+I242+J242+K242+M242+L242+N242+O242+P242+Q242+R242+S242+T242+U242+V242+W242+X242+Y242+Z242+AA242+AB242+AC242+AD242+AE242+AF242+AG242+AH242+AI242+AJ242+AK242+AL242+AM242+AN242+AO242+AP242+AQ242+AR242+AS242+AT242+AU242+AV242+AW242+AX242+AY242+AZ242+BA242+BB242+BC242+BD242+BE242+BF242+BG242+BH242+BI242+BJ242+BK242+BL242+BM242+BN242+BO242+BP242+BQ242+BR242</f>
        <v>0</v>
      </c>
      <c r="G242" s="105"/>
      <c r="H242" s="106"/>
      <c r="I242" s="107"/>
      <c r="J242" s="107"/>
      <c r="K242" s="107"/>
      <c r="L242" s="107"/>
      <c r="M242" s="107"/>
      <c r="N242" s="107"/>
      <c r="O242" s="107"/>
      <c r="P242" s="107"/>
      <c r="Q242" s="107"/>
      <c r="R242" s="107"/>
      <c r="S242" s="107"/>
      <c r="T242" s="107"/>
      <c r="U242" s="107"/>
      <c r="V242" s="107"/>
      <c r="W242" s="107"/>
      <c r="X242" s="107"/>
      <c r="Y242" s="107"/>
      <c r="Z242" s="107"/>
      <c r="AA242" s="107"/>
      <c r="AB242" s="107"/>
      <c r="AC242" s="107"/>
      <c r="AD242" s="107"/>
      <c r="AE242" s="107"/>
      <c r="AF242" s="107"/>
      <c r="AG242" s="107"/>
      <c r="AH242" s="107"/>
      <c r="AI242" s="107"/>
      <c r="AJ242" s="107"/>
      <c r="AK242" s="107"/>
      <c r="AL242" s="107"/>
      <c r="AM242" s="107"/>
      <c r="AN242" s="107"/>
      <c r="AO242" s="107"/>
      <c r="AP242" s="107"/>
      <c r="AQ242" s="107"/>
      <c r="AR242" s="107"/>
      <c r="AS242" s="107"/>
      <c r="AT242" s="107"/>
      <c r="AU242" s="107"/>
      <c r="AV242" s="107"/>
      <c r="AW242" s="107"/>
      <c r="AX242" s="107"/>
      <c r="AY242" s="107"/>
      <c r="AZ242" s="107"/>
      <c r="BA242" s="107"/>
      <c r="BB242" s="107"/>
      <c r="BC242" s="107"/>
      <c r="BD242" s="107"/>
      <c r="BE242" s="107"/>
      <c r="BF242" s="107"/>
      <c r="BG242" s="107"/>
      <c r="BH242" s="107"/>
      <c r="BI242" s="107"/>
      <c r="BJ242" s="107"/>
      <c r="BK242" s="107"/>
      <c r="BL242" s="108"/>
      <c r="BM242" s="107"/>
      <c r="BN242" s="107"/>
      <c r="BO242" s="107"/>
      <c r="BP242" s="107"/>
      <c r="BQ242" s="107"/>
      <c r="BR242" s="107"/>
      <c r="BS242" s="107"/>
      <c r="BT242" s="107"/>
      <c r="BU242" s="107"/>
      <c r="BV242" s="107"/>
      <c r="BW242" s="107"/>
      <c r="BX242" s="107"/>
      <c r="BY242" s="107"/>
      <c r="BZ242" s="107"/>
      <c r="CA242" s="107"/>
      <c r="CB242" s="107"/>
      <c r="CC242" s="107"/>
      <c r="CD242" s="107"/>
      <c r="CE242" s="107"/>
      <c r="CF242" s="107"/>
      <c r="CG242" s="107"/>
      <c r="CH242" s="107"/>
      <c r="CI242" s="107"/>
    </row>
    <row r="243" customFormat="false" ht="12.75" hidden="false" customHeight="false" outlineLevel="0" collapsed="false">
      <c r="A243" s="95" t="s">
        <v>42</v>
      </c>
      <c r="B243" s="96"/>
      <c r="C243" s="97" t="s">
        <v>57</v>
      </c>
      <c r="D243" s="98" t="n">
        <v>9</v>
      </c>
      <c r="E243" s="99" t="s">
        <v>45</v>
      </c>
      <c r="F243" s="100" t="n">
        <f aca="false">H243+I243+J243+K243+M243+L243+N243+O243+P243+Q243+R243+S243+T243+U243+V243+W243+X243+Y243+Z243+AA243+AB243+AC243+AD243+AE243+AF243+AG243+AH243+AI243+AJ243+AK243+AL243+AM243+AN243+AO243+AP243+AQ243+AR243+AS243+AT243+AU243+AV243+AW243+AX243+AY243+AZ243+BA243+BB243+BC243+BD243+BE243+BF243+BG243+BH243+BI243+BJ243+BK243+BL243+BM243+BN243+BO243+BP243+BQ243+BR243</f>
        <v>7</v>
      </c>
      <c r="G243" s="105"/>
      <c r="H243" s="106"/>
      <c r="I243" s="107"/>
      <c r="J243" s="107"/>
      <c r="K243" s="107"/>
      <c r="L243" s="107"/>
      <c r="M243" s="107"/>
      <c r="N243" s="107"/>
      <c r="O243" s="107"/>
      <c r="P243" s="107"/>
      <c r="Q243" s="107"/>
      <c r="R243" s="107"/>
      <c r="S243" s="107"/>
      <c r="T243" s="107"/>
      <c r="U243" s="107"/>
      <c r="V243" s="107"/>
      <c r="W243" s="107"/>
      <c r="X243" s="107" t="n">
        <v>2</v>
      </c>
      <c r="Y243" s="107"/>
      <c r="Z243" s="107"/>
      <c r="AA243" s="107"/>
      <c r="AB243" s="107"/>
      <c r="AC243" s="107"/>
      <c r="AD243" s="107" t="n">
        <v>5</v>
      </c>
      <c r="AE243" s="107"/>
      <c r="AF243" s="107"/>
      <c r="AG243" s="107"/>
      <c r="AH243" s="107"/>
      <c r="AI243" s="107"/>
      <c r="AJ243" s="107"/>
      <c r="AK243" s="107"/>
      <c r="AL243" s="107"/>
      <c r="AM243" s="107"/>
      <c r="AN243" s="107"/>
      <c r="AO243" s="107"/>
      <c r="AP243" s="107"/>
      <c r="AQ243" s="107"/>
      <c r="AR243" s="107"/>
      <c r="AS243" s="107"/>
      <c r="AT243" s="107"/>
      <c r="AU243" s="107"/>
      <c r="AV243" s="107"/>
      <c r="AW243" s="107"/>
      <c r="AX243" s="107"/>
      <c r="AY243" s="107"/>
      <c r="AZ243" s="107"/>
      <c r="BA243" s="107"/>
      <c r="BB243" s="107"/>
      <c r="BC243" s="107"/>
      <c r="BD243" s="107"/>
      <c r="BE243" s="107"/>
      <c r="BF243" s="107"/>
      <c r="BG243" s="107"/>
      <c r="BH243" s="107"/>
      <c r="BI243" s="107"/>
      <c r="BJ243" s="107"/>
      <c r="BK243" s="107"/>
      <c r="BL243" s="108"/>
      <c r="BM243" s="107"/>
      <c r="BN243" s="107"/>
      <c r="BO243" s="107"/>
      <c r="BP243" s="107"/>
      <c r="BQ243" s="107"/>
      <c r="BR243" s="107"/>
      <c r="BS243" s="107"/>
      <c r="BT243" s="107"/>
      <c r="BU243" s="107"/>
      <c r="BV243" s="107"/>
      <c r="BW243" s="107"/>
      <c r="BX243" s="107"/>
      <c r="BY243" s="107"/>
      <c r="BZ243" s="107"/>
      <c r="CA243" s="107"/>
      <c r="CB243" s="107"/>
      <c r="CC243" s="107"/>
      <c r="CD243" s="107"/>
      <c r="CE243" s="107"/>
      <c r="CF243" s="107"/>
      <c r="CG243" s="107"/>
      <c r="CH243" s="107"/>
      <c r="CI243" s="107"/>
    </row>
    <row r="244" customFormat="false" ht="12.75" hidden="false" customHeight="false" outlineLevel="0" collapsed="false">
      <c r="A244" s="95" t="s">
        <v>42</v>
      </c>
      <c r="B244" s="96"/>
      <c r="C244" s="97" t="s">
        <v>57</v>
      </c>
      <c r="D244" s="98" t="n">
        <v>10</v>
      </c>
      <c r="E244" s="99" t="s">
        <v>45</v>
      </c>
      <c r="F244" s="100" t="n">
        <f aca="false">H244+I244+J244+K244+M244+L244+N244+O244+P244+Q244+R244+S244+T244+U244+V244+W244+X244+Y244+Z244+AA244+AB244+AC244+AD244+AE244+AF244+AG244+AH244+AI244+AJ244+AK244+AL244+AM244+AN244+AO244+AP244+AQ244+AR244+AS244+AT244+AU244+AV244+AW244+AX244+AY244+AZ244+BA244+BB244+BC244+BD244+BE244+BF244+BG244+BH244+BI244+BJ244+BK244+BL244+BM244+BN244+BO244+BP244+BQ244+BR244</f>
        <v>7.75</v>
      </c>
      <c r="G244" s="105"/>
      <c r="H244" s="106"/>
      <c r="I244" s="107"/>
      <c r="J244" s="107"/>
      <c r="K244" s="107"/>
      <c r="L244" s="107"/>
      <c r="M244" s="107"/>
      <c r="N244" s="107"/>
      <c r="O244" s="107"/>
      <c r="P244" s="107"/>
      <c r="Q244" s="107"/>
      <c r="R244" s="107"/>
      <c r="S244" s="107"/>
      <c r="T244" s="107"/>
      <c r="U244" s="107"/>
      <c r="V244" s="107"/>
      <c r="W244" s="107"/>
      <c r="X244" s="107" t="n">
        <v>7.75</v>
      </c>
      <c r="Y244" s="107"/>
      <c r="Z244" s="107"/>
      <c r="AA244" s="107"/>
      <c r="AB244" s="107"/>
      <c r="AC244" s="107"/>
      <c r="AD244" s="107"/>
      <c r="AE244" s="107"/>
      <c r="AF244" s="107"/>
      <c r="AG244" s="107"/>
      <c r="AH244" s="107"/>
      <c r="AI244" s="107"/>
      <c r="AJ244" s="107"/>
      <c r="AK244" s="107"/>
      <c r="AL244" s="107"/>
      <c r="AM244" s="107"/>
      <c r="AN244" s="107"/>
      <c r="AO244" s="107"/>
      <c r="AP244" s="107"/>
      <c r="AQ244" s="107"/>
      <c r="AR244" s="107"/>
      <c r="AS244" s="107"/>
      <c r="AT244" s="107"/>
      <c r="AU244" s="107"/>
      <c r="AV244" s="107"/>
      <c r="AW244" s="107"/>
      <c r="AX244" s="107"/>
      <c r="AY244" s="107"/>
      <c r="AZ244" s="107"/>
      <c r="BA244" s="107"/>
      <c r="BB244" s="107"/>
      <c r="BC244" s="107"/>
      <c r="BD244" s="107"/>
      <c r="BE244" s="107"/>
      <c r="BF244" s="107"/>
      <c r="BG244" s="107"/>
      <c r="BH244" s="107"/>
      <c r="BI244" s="107"/>
      <c r="BJ244" s="107"/>
      <c r="BK244" s="107"/>
      <c r="BL244" s="108"/>
      <c r="BM244" s="107"/>
      <c r="BN244" s="107"/>
      <c r="BO244" s="107"/>
      <c r="BP244" s="107"/>
      <c r="BQ244" s="107"/>
      <c r="BR244" s="107"/>
      <c r="BS244" s="107"/>
      <c r="BT244" s="107"/>
      <c r="BU244" s="107"/>
      <c r="BV244" s="107"/>
      <c r="BW244" s="107"/>
      <c r="BX244" s="107"/>
      <c r="BY244" s="107"/>
      <c r="BZ244" s="107"/>
      <c r="CA244" s="107"/>
      <c r="CB244" s="107"/>
      <c r="CC244" s="107"/>
      <c r="CD244" s="107"/>
      <c r="CE244" s="107"/>
      <c r="CF244" s="107"/>
      <c r="CG244" s="107"/>
      <c r="CH244" s="107"/>
      <c r="CI244" s="107"/>
    </row>
    <row r="245" customFormat="false" ht="12.75" hidden="false" customHeight="false" outlineLevel="0" collapsed="false">
      <c r="A245" s="95" t="s">
        <v>42</v>
      </c>
      <c r="B245" s="96"/>
      <c r="C245" s="97" t="s">
        <v>57</v>
      </c>
      <c r="D245" s="98" t="n">
        <v>11</v>
      </c>
      <c r="E245" s="99" t="s">
        <v>45</v>
      </c>
      <c r="F245" s="100" t="n">
        <f aca="false">H245+I245+J245+K245+M245+L245+N245+O245+P245+Q245+R245+S245+T245+U245+V245+W245+X245+Y245+Z245+AA245+AB245+AC245+AD245+AE245+AF245+AG245+AH245+AI245+AJ245+AK245+AL245+AM245+AN245+AO245+AP245+AQ245+AR245+AS245+AT245+AU245+AV245+AW245+AX245+AY245+AZ245+BA245+BB245+BC245+BD245+BE245+BF245+BG245+BH245+BI245+BJ245+BK245+BL245+BM245+BN245+BO245+BP245+BQ245+BR245</f>
        <v>8.25</v>
      </c>
      <c r="G245" s="105"/>
      <c r="H245" s="106"/>
      <c r="I245" s="107"/>
      <c r="J245" s="107"/>
      <c r="K245" s="107"/>
      <c r="L245" s="107"/>
      <c r="M245" s="107"/>
      <c r="N245" s="107"/>
      <c r="O245" s="107"/>
      <c r="P245" s="107"/>
      <c r="Q245" s="107"/>
      <c r="R245" s="107"/>
      <c r="S245" s="107"/>
      <c r="T245" s="107"/>
      <c r="U245" s="107"/>
      <c r="V245" s="107"/>
      <c r="W245" s="107"/>
      <c r="X245" s="107"/>
      <c r="Y245" s="107" t="n">
        <v>5</v>
      </c>
      <c r="Z245" s="107"/>
      <c r="AA245" s="107"/>
      <c r="AB245" s="107"/>
      <c r="AC245" s="107"/>
      <c r="AD245" s="107"/>
      <c r="AE245" s="107"/>
      <c r="AF245" s="107"/>
      <c r="AG245" s="107"/>
      <c r="AH245" s="107"/>
      <c r="AI245" s="107"/>
      <c r="AJ245" s="107"/>
      <c r="AK245" s="107"/>
      <c r="AL245" s="107"/>
      <c r="AM245" s="107"/>
      <c r="AN245" s="107"/>
      <c r="AO245" s="107"/>
      <c r="AP245" s="107"/>
      <c r="AQ245" s="107"/>
      <c r="AR245" s="107"/>
      <c r="AS245" s="107"/>
      <c r="AT245" s="107"/>
      <c r="AU245" s="107" t="n">
        <v>3.25</v>
      </c>
      <c r="AV245" s="107"/>
      <c r="AW245" s="107"/>
      <c r="AX245" s="107"/>
      <c r="AY245" s="107"/>
      <c r="AZ245" s="107"/>
      <c r="BA245" s="107"/>
      <c r="BB245" s="107"/>
      <c r="BC245" s="107"/>
      <c r="BD245" s="107"/>
      <c r="BE245" s="107"/>
      <c r="BF245" s="107"/>
      <c r="BG245" s="107"/>
      <c r="BH245" s="107"/>
      <c r="BI245" s="107"/>
      <c r="BJ245" s="107"/>
      <c r="BK245" s="107"/>
      <c r="BL245" s="108"/>
      <c r="BM245" s="107"/>
      <c r="BN245" s="107"/>
      <c r="BO245" s="107"/>
      <c r="BP245" s="107"/>
      <c r="BQ245" s="107"/>
      <c r="BR245" s="107"/>
      <c r="BS245" s="107"/>
      <c r="BT245" s="107"/>
      <c r="BU245" s="107"/>
      <c r="BV245" s="107"/>
      <c r="BW245" s="107"/>
      <c r="BX245" s="107"/>
      <c r="BY245" s="107"/>
      <c r="BZ245" s="107"/>
      <c r="CA245" s="107"/>
      <c r="CB245" s="107"/>
      <c r="CC245" s="107"/>
      <c r="CD245" s="107"/>
      <c r="CE245" s="107"/>
      <c r="CF245" s="107"/>
      <c r="CG245" s="107"/>
      <c r="CH245" s="107"/>
      <c r="CI245" s="107"/>
    </row>
    <row r="246" customFormat="false" ht="12.75" hidden="false" customHeight="false" outlineLevel="0" collapsed="false">
      <c r="A246" s="95" t="s">
        <v>42</v>
      </c>
      <c r="B246" s="96"/>
      <c r="C246" s="97" t="s">
        <v>57</v>
      </c>
      <c r="D246" s="98" t="n">
        <v>12</v>
      </c>
      <c r="E246" s="99" t="s">
        <v>45</v>
      </c>
      <c r="F246" s="100" t="n">
        <f aca="false">H246+I246+J246+K246+M246+L246+N246+O246+P246+Q246+R246+S246+T246+U246+V246+W246+X246+Y246+Z246+AA246+AB246+AC246+AD246+AE246+AF246+AG246+AH246+AI246+AJ246+AK246+AL246+AM246+AN246+AO246+AP246+AQ246+AR246+AS246+AT246+AU246+AV246+AW246+AX246+AY246+AZ246+BA246+BB246+BC246+BD246+BE246+BF246+BG246+BH246+BI246+BJ246+BK246+BL246+BM246+BN246+BO246+BP246+BQ246+BR246</f>
        <v>7.5</v>
      </c>
      <c r="G246" s="105"/>
      <c r="H246" s="106"/>
      <c r="I246" s="107"/>
      <c r="J246" s="107"/>
      <c r="K246" s="107"/>
      <c r="L246" s="107"/>
      <c r="M246" s="107"/>
      <c r="N246" s="107"/>
      <c r="O246" s="107"/>
      <c r="P246" s="107"/>
      <c r="Q246" s="107"/>
      <c r="R246" s="107"/>
      <c r="S246" s="107"/>
      <c r="T246" s="107"/>
      <c r="U246" s="107"/>
      <c r="V246" s="107"/>
      <c r="W246" s="107"/>
      <c r="X246" s="107"/>
      <c r="Y246" s="107"/>
      <c r="Z246" s="107"/>
      <c r="AA246" s="107"/>
      <c r="AB246" s="107"/>
      <c r="AC246" s="107"/>
      <c r="AD246" s="107"/>
      <c r="AE246" s="107"/>
      <c r="AF246" s="107"/>
      <c r="AG246" s="107"/>
      <c r="AH246" s="107"/>
      <c r="AI246" s="107"/>
      <c r="AJ246" s="107"/>
      <c r="AK246" s="107"/>
      <c r="AL246" s="107"/>
      <c r="AM246" s="107"/>
      <c r="AN246" s="107"/>
      <c r="AO246" s="107"/>
      <c r="AP246" s="107"/>
      <c r="AQ246" s="107"/>
      <c r="AR246" s="107"/>
      <c r="AS246" s="107"/>
      <c r="AT246" s="107"/>
      <c r="AU246" s="107" t="n">
        <v>4.5</v>
      </c>
      <c r="AV246" s="107"/>
      <c r="AW246" s="107" t="n">
        <v>2</v>
      </c>
      <c r="AX246" s="107"/>
      <c r="AY246" s="107"/>
      <c r="AZ246" s="107"/>
      <c r="BA246" s="107"/>
      <c r="BB246" s="107"/>
      <c r="BC246" s="107" t="n">
        <v>1</v>
      </c>
      <c r="BD246" s="107"/>
      <c r="BE246" s="107"/>
      <c r="BF246" s="107"/>
      <c r="BG246" s="107"/>
      <c r="BH246" s="107"/>
      <c r="BI246" s="107"/>
      <c r="BJ246" s="107"/>
      <c r="BK246" s="107"/>
      <c r="BL246" s="108"/>
      <c r="BM246" s="107"/>
      <c r="BN246" s="107"/>
      <c r="BO246" s="107"/>
      <c r="BP246" s="107"/>
      <c r="BQ246" s="107"/>
      <c r="BR246" s="107"/>
      <c r="BS246" s="107"/>
      <c r="BT246" s="107"/>
      <c r="BU246" s="107"/>
      <c r="BV246" s="107"/>
      <c r="BW246" s="107"/>
      <c r="BX246" s="107"/>
      <c r="BY246" s="107"/>
      <c r="BZ246" s="107"/>
      <c r="CA246" s="107"/>
      <c r="CB246" s="107"/>
      <c r="CC246" s="107"/>
      <c r="CD246" s="107"/>
      <c r="CE246" s="107"/>
      <c r="CF246" s="107"/>
      <c r="CG246" s="107"/>
      <c r="CH246" s="107"/>
      <c r="CI246" s="107"/>
    </row>
    <row r="247" customFormat="false" ht="12.75" hidden="false" customHeight="false" outlineLevel="0" collapsed="false">
      <c r="A247" s="95" t="s">
        <v>42</v>
      </c>
      <c r="B247" s="96"/>
      <c r="C247" s="97" t="s">
        <v>57</v>
      </c>
      <c r="D247" s="98" t="n">
        <v>13</v>
      </c>
      <c r="E247" s="99" t="s">
        <v>45</v>
      </c>
      <c r="F247" s="100" t="n">
        <f aca="false">H247+I247+J247+K247+M247+L247+N247+O247+P247+Q247+R247+S247+T247+U247+V247+W247+X247+Y247+Z247+AA247+AB247+AC247+AD247+AE247+AF247+AG247+AH247+AI247+AJ247+AK247+AL247+AM247+AN247+AO247+AP247+AQ247+AR247+AS247+AT247+AU247+AV247+AW247+AX247+AY247+AZ247+BA247+BB247+BC247+BD247+BE247+BF247+BG247+BH247+BI247+BJ247+BK247+BL247+BM247+BN247+BO247+BP247+BQ247+BR247</f>
        <v>6</v>
      </c>
      <c r="G247" s="101"/>
      <c r="H247" s="102"/>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t="n">
        <v>6</v>
      </c>
      <c r="AW247" s="103"/>
      <c r="AX247" s="103"/>
      <c r="AY247" s="103"/>
      <c r="AZ247" s="103"/>
      <c r="BA247" s="103"/>
      <c r="BB247" s="103"/>
      <c r="BC247" s="103"/>
      <c r="BD247" s="103"/>
      <c r="BE247" s="103"/>
      <c r="BF247" s="103"/>
      <c r="BG247" s="103"/>
      <c r="BH247" s="103"/>
      <c r="BI247" s="103"/>
      <c r="BJ247" s="103"/>
      <c r="BK247" s="103"/>
      <c r="BL247" s="104"/>
      <c r="BM247" s="103"/>
      <c r="BN247" s="103"/>
      <c r="BO247" s="103"/>
      <c r="BP247" s="103"/>
      <c r="BQ247" s="103"/>
      <c r="BR247" s="103"/>
      <c r="BS247" s="103"/>
      <c r="BT247" s="103"/>
      <c r="BU247" s="103"/>
      <c r="BV247" s="103"/>
      <c r="BW247" s="103"/>
      <c r="BX247" s="103"/>
      <c r="BY247" s="103"/>
      <c r="BZ247" s="103"/>
      <c r="CA247" s="103"/>
      <c r="CB247" s="103"/>
      <c r="CC247" s="103"/>
      <c r="CD247" s="103"/>
      <c r="CE247" s="103"/>
      <c r="CF247" s="103"/>
      <c r="CG247" s="103"/>
      <c r="CH247" s="103"/>
      <c r="CI247" s="103"/>
    </row>
    <row r="248" customFormat="false" ht="12.75" hidden="false" customHeight="false" outlineLevel="0" collapsed="false">
      <c r="A248" s="95" t="s">
        <v>42</v>
      </c>
      <c r="B248" s="96"/>
      <c r="C248" s="97" t="s">
        <v>57</v>
      </c>
      <c r="D248" s="98" t="n">
        <v>14</v>
      </c>
      <c r="E248" s="99" t="s">
        <v>45</v>
      </c>
      <c r="F248" s="100" t="n">
        <f aca="false">H248+I248+J248+K248+M248+L248+N248+O248+P248+Q248+R248+S248+T248+U248+V248+W248+X248+Y248+Z248+AA248+AB248+AC248+AD248+AE248+AF248+AG248+AH248+AI248+AJ248+AK248+AL248+AM248+AN248+AO248+AP248+AQ248+AR248+AS248+AT248+AU248+AV248+AW248+AX248+AY248+AZ248+BA248+BB248+BC248+BD248+BE248+BF248+BG248+BH248+BI248+BJ248+BK248+BL248+BM248+BN248+BO248+BP248+BQ248+BR248</f>
        <v>0</v>
      </c>
      <c r="G248" s="101" t="n">
        <f aca="false">SUM(F242:F247)</f>
        <v>36.5</v>
      </c>
      <c r="H248" s="102"/>
      <c r="I248" s="103"/>
      <c r="J248" s="103"/>
      <c r="K248" s="103"/>
      <c r="L248" s="103"/>
      <c r="M248" s="103"/>
      <c r="N248" s="103"/>
      <c r="O248" s="103"/>
      <c r="P248" s="103"/>
      <c r="Q248" s="103"/>
      <c r="R248" s="103"/>
      <c r="S248" s="103"/>
      <c r="T248" s="103"/>
      <c r="U248" s="103"/>
      <c r="V248" s="103"/>
      <c r="W248" s="103"/>
      <c r="X248" s="103"/>
      <c r="Y248" s="103"/>
      <c r="Z248" s="103"/>
      <c r="AA248" s="103"/>
      <c r="AB248" s="103"/>
      <c r="AC248" s="103"/>
      <c r="AD248" s="103"/>
      <c r="AE248" s="103"/>
      <c r="AF248" s="103"/>
      <c r="AG248" s="103"/>
      <c r="AH248" s="103"/>
      <c r="AI248" s="103"/>
      <c r="AJ248" s="103"/>
      <c r="AK248" s="103"/>
      <c r="AL248" s="103"/>
      <c r="AM248" s="103"/>
      <c r="AN248" s="103"/>
      <c r="AO248" s="103"/>
      <c r="AP248" s="103"/>
      <c r="AQ248" s="103"/>
      <c r="AR248" s="103"/>
      <c r="AS248" s="103"/>
      <c r="AT248" s="103"/>
      <c r="AU248" s="103"/>
      <c r="AV248" s="103"/>
      <c r="AW248" s="103"/>
      <c r="AX248" s="103"/>
      <c r="AY248" s="103"/>
      <c r="AZ248" s="103"/>
      <c r="BA248" s="103"/>
      <c r="BB248" s="103"/>
      <c r="BC248" s="103"/>
      <c r="BD248" s="103"/>
      <c r="BE248" s="103"/>
      <c r="BF248" s="103"/>
      <c r="BG248" s="103"/>
      <c r="BH248" s="103"/>
      <c r="BI248" s="103"/>
      <c r="BJ248" s="103"/>
      <c r="BK248" s="103"/>
      <c r="BL248" s="104"/>
      <c r="BM248" s="103"/>
      <c r="BN248" s="103"/>
      <c r="BO248" s="103"/>
      <c r="BP248" s="103"/>
      <c r="BQ248" s="103"/>
      <c r="BR248" s="103"/>
      <c r="BS248" s="103"/>
      <c r="BT248" s="103"/>
      <c r="BU248" s="103"/>
      <c r="BV248" s="103"/>
      <c r="BW248" s="103"/>
      <c r="BX248" s="103"/>
      <c r="BY248" s="103"/>
      <c r="BZ248" s="103"/>
      <c r="CA248" s="103"/>
      <c r="CB248" s="103"/>
      <c r="CC248" s="103"/>
      <c r="CD248" s="103"/>
      <c r="CE248" s="103"/>
      <c r="CF248" s="103"/>
      <c r="CG248" s="103"/>
      <c r="CH248" s="103"/>
      <c r="CI248" s="103"/>
    </row>
    <row r="249" customFormat="false" ht="12.75" hidden="false" customHeight="false" outlineLevel="0" collapsed="false">
      <c r="A249" s="95" t="s">
        <v>42</v>
      </c>
      <c r="B249" s="96"/>
      <c r="C249" s="97" t="s">
        <v>57</v>
      </c>
      <c r="D249" s="98" t="n">
        <v>15</v>
      </c>
      <c r="E249" s="99" t="s">
        <v>46</v>
      </c>
      <c r="F249" s="100" t="n">
        <f aca="false">H249+I249+J249+K249+M249+L249+N249+O249+P249+Q249+R249+S249+T249+U249+V249+W249+X249+Y249+Z249+AA249+AB249+AC249+AD249+AE249+AF249+AG249+AH249+AI249+AJ249+AK249+AL249+AM249+AN249+AO249+AP249+AQ249+AR249+AS249+AT249+AU249+AV249+AW249+AX249+AY249+AZ249+BA249+BB249+BC249+BD249+BE249+BF249+BG249+BH249+BI249+BJ249+BK249+BL249+BM249+BN249+BO249+BP249+BQ249+BR249</f>
        <v>0</v>
      </c>
      <c r="G249" s="105"/>
      <c r="H249" s="106"/>
      <c r="I249" s="107"/>
      <c r="J249" s="107"/>
      <c r="K249" s="107"/>
      <c r="L249" s="107"/>
      <c r="M249" s="107"/>
      <c r="N249" s="107"/>
      <c r="O249" s="107"/>
      <c r="P249" s="107"/>
      <c r="Q249" s="107"/>
      <c r="R249" s="107"/>
      <c r="S249" s="107"/>
      <c r="T249" s="107"/>
      <c r="U249" s="107"/>
      <c r="V249" s="107"/>
      <c r="W249" s="107"/>
      <c r="X249" s="107"/>
      <c r="Y249" s="107"/>
      <c r="Z249" s="107"/>
      <c r="AA249" s="107"/>
      <c r="AB249" s="107"/>
      <c r="AC249" s="107"/>
      <c r="AD249" s="107"/>
      <c r="AE249" s="107"/>
      <c r="AF249" s="107"/>
      <c r="AG249" s="107"/>
      <c r="AH249" s="107"/>
      <c r="AI249" s="107"/>
      <c r="AJ249" s="107"/>
      <c r="AK249" s="107"/>
      <c r="AL249" s="107"/>
      <c r="AM249" s="107"/>
      <c r="AN249" s="107"/>
      <c r="AO249" s="107"/>
      <c r="AP249" s="107"/>
      <c r="AQ249" s="107"/>
      <c r="AR249" s="107"/>
      <c r="AS249" s="107"/>
      <c r="AT249" s="107"/>
      <c r="AU249" s="107"/>
      <c r="AV249" s="107"/>
      <c r="AW249" s="107"/>
      <c r="AX249" s="107"/>
      <c r="AY249" s="107"/>
      <c r="AZ249" s="107"/>
      <c r="BA249" s="107"/>
      <c r="BB249" s="107"/>
      <c r="BC249" s="107"/>
      <c r="BD249" s="107"/>
      <c r="BE249" s="107"/>
      <c r="BF249" s="107"/>
      <c r="BG249" s="107"/>
      <c r="BH249" s="107"/>
      <c r="BI249" s="107"/>
      <c r="BJ249" s="107"/>
      <c r="BK249" s="107"/>
      <c r="BL249" s="108"/>
      <c r="BM249" s="107"/>
      <c r="BN249" s="107"/>
      <c r="BO249" s="107"/>
      <c r="BP249" s="107"/>
      <c r="BQ249" s="107"/>
      <c r="BR249" s="107"/>
      <c r="BS249" s="107"/>
      <c r="BT249" s="107"/>
      <c r="BU249" s="107"/>
      <c r="BV249" s="107"/>
      <c r="BW249" s="107"/>
      <c r="BX249" s="107"/>
      <c r="BY249" s="107"/>
      <c r="BZ249" s="107"/>
      <c r="CA249" s="107"/>
      <c r="CB249" s="107"/>
      <c r="CC249" s="107"/>
      <c r="CD249" s="107"/>
      <c r="CE249" s="107"/>
      <c r="CF249" s="107"/>
      <c r="CG249" s="107"/>
      <c r="CH249" s="107"/>
      <c r="CI249" s="107"/>
    </row>
    <row r="250" customFormat="false" ht="12.75" hidden="false" customHeight="false" outlineLevel="0" collapsed="false">
      <c r="A250" s="95" t="s">
        <v>42</v>
      </c>
      <c r="B250" s="96"/>
      <c r="C250" s="97" t="s">
        <v>57</v>
      </c>
      <c r="D250" s="98" t="n">
        <v>16</v>
      </c>
      <c r="E250" s="99" t="s">
        <v>46</v>
      </c>
      <c r="F250" s="100" t="n">
        <f aca="false">H250+I250+J250+K250+M250+L250+N250+O250+P250+Q250+R250+S250+T250+U250+V250+W250+X250+Y250+Z250+AA250+AB250+AC250+AD250+AE250+AF250+AG250+AH250+AI250+AJ250+AK250+AL250+AM250+AN250+AO250+AP250+AQ250+AR250+AS250+AT250+AU250+AV250+AW250+AX250+AY250+AZ250+BA250+BB250+BC250+BD250+BE250+BF250+BG250+BH250+BI250+BJ250+BK250+BL250+BM250+BN250+BO250+BP250+BQ250+BR250</f>
        <v>0</v>
      </c>
      <c r="G250" s="105"/>
      <c r="H250" s="106"/>
      <c r="I250" s="107"/>
      <c r="J250" s="107"/>
      <c r="K250" s="107"/>
      <c r="L250" s="107"/>
      <c r="M250" s="107"/>
      <c r="N250" s="107"/>
      <c r="O250" s="107"/>
      <c r="P250" s="107"/>
      <c r="Q250" s="107"/>
      <c r="R250" s="107"/>
      <c r="S250" s="107"/>
      <c r="T250" s="107"/>
      <c r="U250" s="107"/>
      <c r="V250" s="107"/>
      <c r="W250" s="107"/>
      <c r="X250" s="107"/>
      <c r="Y250" s="107"/>
      <c r="Z250" s="107"/>
      <c r="AA250" s="107"/>
      <c r="AB250" s="107"/>
      <c r="AC250" s="107"/>
      <c r="AD250" s="107"/>
      <c r="AE250" s="107"/>
      <c r="AF250" s="107"/>
      <c r="AG250" s="107"/>
      <c r="AH250" s="107"/>
      <c r="AI250" s="107"/>
      <c r="AJ250" s="107"/>
      <c r="AK250" s="107"/>
      <c r="AL250" s="107"/>
      <c r="AM250" s="107"/>
      <c r="AN250" s="107"/>
      <c r="AO250" s="107"/>
      <c r="AP250" s="107"/>
      <c r="AQ250" s="107"/>
      <c r="AR250" s="107"/>
      <c r="AS250" s="107"/>
      <c r="AT250" s="107"/>
      <c r="AU250" s="107"/>
      <c r="AV250" s="107"/>
      <c r="AW250" s="107"/>
      <c r="AX250" s="107"/>
      <c r="AY250" s="107"/>
      <c r="AZ250" s="107"/>
      <c r="BA250" s="107"/>
      <c r="BB250" s="107"/>
      <c r="BC250" s="107"/>
      <c r="BD250" s="107"/>
      <c r="BE250" s="107"/>
      <c r="BF250" s="107"/>
      <c r="BG250" s="107"/>
      <c r="BH250" s="107"/>
      <c r="BI250" s="107"/>
      <c r="BJ250" s="107"/>
      <c r="BK250" s="107"/>
      <c r="BL250" s="108"/>
      <c r="BM250" s="107"/>
      <c r="BN250" s="107"/>
      <c r="BO250" s="107"/>
      <c r="BP250" s="107"/>
      <c r="BQ250" s="107"/>
      <c r="BR250" s="107"/>
      <c r="BS250" s="107"/>
      <c r="BT250" s="107"/>
      <c r="BU250" s="107"/>
      <c r="BV250" s="107"/>
      <c r="BW250" s="107"/>
      <c r="BX250" s="107"/>
      <c r="BY250" s="107"/>
      <c r="BZ250" s="107"/>
      <c r="CA250" s="107"/>
      <c r="CB250" s="107"/>
      <c r="CC250" s="107"/>
      <c r="CD250" s="107"/>
      <c r="CE250" s="107"/>
      <c r="CF250" s="107"/>
      <c r="CG250" s="107"/>
      <c r="CH250" s="107"/>
      <c r="CI250" s="107"/>
    </row>
    <row r="251" customFormat="false" ht="12.75" hidden="false" customHeight="false" outlineLevel="0" collapsed="false">
      <c r="A251" s="95" t="s">
        <v>42</v>
      </c>
      <c r="B251" s="96"/>
      <c r="C251" s="97" t="s">
        <v>57</v>
      </c>
      <c r="D251" s="98" t="n">
        <v>17</v>
      </c>
      <c r="E251" s="99" t="s">
        <v>46</v>
      </c>
      <c r="F251" s="100" t="n">
        <f aca="false">H251+I251+J251+K251+M251+L251+N251+O251+P251+Q251+R251+S251+T251+U251+V251+W251+X251+Y251+Z251+AA251+AB251+AC251+AD251+AE251+AF251+AG251+AH251+AI251+AJ251+AK251+AL251+AM251+AN251+AO251+AP251+AQ251+AR251+AS251+AT251+AU251+AV251+AW251+AX251+AY251+AZ251+BA251+BB251+BC251+BD251+BE251+BF251+BG251+BH251+BI251+BJ251+BK251+BL251+BM251+BN251+BO251+BP251+BQ251+BR251</f>
        <v>0</v>
      </c>
      <c r="G251" s="105"/>
      <c r="H251" s="106"/>
      <c r="I251" s="107"/>
      <c r="J251" s="107"/>
      <c r="K251" s="107"/>
      <c r="L251" s="107"/>
      <c r="M251" s="107"/>
      <c r="N251" s="107"/>
      <c r="O251" s="107"/>
      <c r="P251" s="107"/>
      <c r="Q251" s="107"/>
      <c r="R251" s="107"/>
      <c r="S251" s="107"/>
      <c r="T251" s="107"/>
      <c r="U251" s="107"/>
      <c r="V251" s="107"/>
      <c r="W251" s="107"/>
      <c r="X251" s="107"/>
      <c r="Y251" s="107"/>
      <c r="Z251" s="107"/>
      <c r="AA251" s="107"/>
      <c r="AB251" s="107"/>
      <c r="AC251" s="107"/>
      <c r="AD251" s="107"/>
      <c r="AE251" s="107"/>
      <c r="AF251" s="107"/>
      <c r="AG251" s="107"/>
      <c r="AH251" s="107"/>
      <c r="AI251" s="107"/>
      <c r="AJ251" s="107"/>
      <c r="AK251" s="107"/>
      <c r="AL251" s="107"/>
      <c r="AM251" s="107"/>
      <c r="AN251" s="107"/>
      <c r="AO251" s="107"/>
      <c r="AP251" s="107"/>
      <c r="AQ251" s="107"/>
      <c r="AR251" s="107"/>
      <c r="AS251" s="107"/>
      <c r="AT251" s="107"/>
      <c r="AU251" s="107"/>
      <c r="AV251" s="107"/>
      <c r="AW251" s="107"/>
      <c r="AX251" s="107"/>
      <c r="AY251" s="107"/>
      <c r="AZ251" s="107"/>
      <c r="BA251" s="107"/>
      <c r="BB251" s="107"/>
      <c r="BC251" s="107"/>
      <c r="BD251" s="107"/>
      <c r="BE251" s="107"/>
      <c r="BF251" s="107"/>
      <c r="BG251" s="107"/>
      <c r="BH251" s="107"/>
      <c r="BI251" s="107"/>
      <c r="BJ251" s="107"/>
      <c r="BK251" s="107"/>
      <c r="BL251" s="108"/>
      <c r="BM251" s="107"/>
      <c r="BN251" s="107"/>
      <c r="BO251" s="107"/>
      <c r="BP251" s="107"/>
      <c r="BQ251" s="107"/>
      <c r="BR251" s="107"/>
      <c r="BS251" s="107"/>
      <c r="BT251" s="107"/>
      <c r="BU251" s="107"/>
      <c r="BV251" s="107"/>
      <c r="BW251" s="107"/>
      <c r="BX251" s="107"/>
      <c r="BY251" s="107"/>
      <c r="BZ251" s="107"/>
      <c r="CA251" s="107"/>
      <c r="CB251" s="107"/>
      <c r="CC251" s="107"/>
      <c r="CD251" s="107"/>
      <c r="CE251" s="107"/>
      <c r="CF251" s="107"/>
      <c r="CG251" s="107"/>
      <c r="CH251" s="107"/>
      <c r="CI251" s="107"/>
    </row>
    <row r="252" customFormat="false" ht="12.75" hidden="false" customHeight="false" outlineLevel="0" collapsed="false">
      <c r="A252" s="95" t="s">
        <v>42</v>
      </c>
      <c r="B252" s="96"/>
      <c r="C252" s="97" t="s">
        <v>57</v>
      </c>
      <c r="D252" s="98" t="n">
        <v>18</v>
      </c>
      <c r="E252" s="99" t="s">
        <v>46</v>
      </c>
      <c r="F252" s="100" t="n">
        <f aca="false">H252+I252+J252+K252+M252+L252+N252+O252+P252+Q252+R252+S252+T252+U252+V252+W252+X252+Y252+Z252+AA252+AB252+AC252+AD252+AE252+AF252+AG252+AH252+AI252+AJ252+AK252+AL252+AM252+AN252+AO252+AP252+AQ252+AR252+AS252+AT252+AU252+AV252+AW252+AX252+AY252+AZ252+BA252+BB252+BC252+BD252+BE252+BF252+BG252+BH252+BI252+BJ252+BK252+BL252+BM252+BN252+BO252+BP252+BQ252+BR252</f>
        <v>0</v>
      </c>
      <c r="G252" s="105"/>
      <c r="H252" s="106"/>
      <c r="I252" s="107"/>
      <c r="J252" s="107"/>
      <c r="K252" s="107"/>
      <c r="L252" s="107"/>
      <c r="M252" s="107"/>
      <c r="N252" s="107"/>
      <c r="O252" s="107"/>
      <c r="P252" s="107"/>
      <c r="Q252" s="107"/>
      <c r="R252" s="107"/>
      <c r="S252" s="107"/>
      <c r="T252" s="107"/>
      <c r="U252" s="107"/>
      <c r="V252" s="107"/>
      <c r="W252" s="107"/>
      <c r="X252" s="107"/>
      <c r="Y252" s="107"/>
      <c r="Z252" s="107"/>
      <c r="AA252" s="107"/>
      <c r="AB252" s="107"/>
      <c r="AC252" s="107"/>
      <c r="AD252" s="107"/>
      <c r="AE252" s="107"/>
      <c r="AF252" s="107"/>
      <c r="AG252" s="107"/>
      <c r="AH252" s="107"/>
      <c r="AI252" s="107"/>
      <c r="AJ252" s="107"/>
      <c r="AK252" s="107"/>
      <c r="AL252" s="107"/>
      <c r="AM252" s="107"/>
      <c r="AN252" s="107"/>
      <c r="AO252" s="107"/>
      <c r="AP252" s="107"/>
      <c r="AQ252" s="107"/>
      <c r="AR252" s="107"/>
      <c r="AS252" s="107"/>
      <c r="AT252" s="107"/>
      <c r="AU252" s="107"/>
      <c r="AV252" s="107"/>
      <c r="AW252" s="107"/>
      <c r="AX252" s="107"/>
      <c r="AY252" s="107"/>
      <c r="AZ252" s="107"/>
      <c r="BA252" s="107"/>
      <c r="BB252" s="107"/>
      <c r="BC252" s="107"/>
      <c r="BD252" s="107"/>
      <c r="BE252" s="107"/>
      <c r="BF252" s="107"/>
      <c r="BG252" s="107"/>
      <c r="BH252" s="107"/>
      <c r="BI252" s="107"/>
      <c r="BJ252" s="107"/>
      <c r="BK252" s="107"/>
      <c r="BL252" s="108"/>
      <c r="BM252" s="107"/>
      <c r="BN252" s="107"/>
      <c r="BO252" s="107"/>
      <c r="BP252" s="107"/>
      <c r="BQ252" s="107"/>
      <c r="BR252" s="107"/>
      <c r="BS252" s="107"/>
      <c r="BT252" s="107"/>
      <c r="BU252" s="107"/>
      <c r="BV252" s="107"/>
      <c r="BW252" s="107"/>
      <c r="BX252" s="107"/>
      <c r="BY252" s="107"/>
      <c r="BZ252" s="107"/>
      <c r="CA252" s="107"/>
      <c r="CB252" s="107"/>
      <c r="CC252" s="107"/>
      <c r="CD252" s="107"/>
      <c r="CE252" s="107"/>
      <c r="CF252" s="107"/>
      <c r="CG252" s="107"/>
      <c r="CH252" s="107"/>
      <c r="CI252" s="107"/>
    </row>
    <row r="253" customFormat="false" ht="12.75" hidden="false" customHeight="false" outlineLevel="0" collapsed="false">
      <c r="A253" s="95" t="s">
        <v>42</v>
      </c>
      <c r="B253" s="96"/>
      <c r="C253" s="97" t="s">
        <v>57</v>
      </c>
      <c r="D253" s="98" t="n">
        <v>19</v>
      </c>
      <c r="E253" s="99" t="s">
        <v>46</v>
      </c>
      <c r="F253" s="100" t="n">
        <f aca="false">H253+I253+J253+K253+M253+L253+N253+O253+P253+Q253+R253+S253+T253+U253+V253+W253+X253+Y253+Z253+AA253+AB253+AC253+AD253+AE253+AF253+AG253+AH253+AI253+AJ253+AK253+AL253+AM253+AN253+AO253+AP253+AQ253+AR253+AS253+AT253+AU253+AV253+AW253+AX253+AY253+AZ253+BA253+BB253+BC253+BD253+BE253+BF253+BG253+BH253+BI253+BJ253+BK253+BL253+BM253+BN253+BO253+BP253+BQ253+BR253</f>
        <v>0</v>
      </c>
      <c r="G253" s="105"/>
      <c r="H253" s="106"/>
      <c r="I253" s="107"/>
      <c r="J253" s="107"/>
      <c r="K253" s="107"/>
      <c r="L253" s="107"/>
      <c r="M253" s="107"/>
      <c r="N253" s="107"/>
      <c r="O253" s="107"/>
      <c r="P253" s="107"/>
      <c r="Q253" s="107"/>
      <c r="R253" s="107"/>
      <c r="S253" s="107"/>
      <c r="T253" s="107"/>
      <c r="U253" s="107"/>
      <c r="V253" s="107"/>
      <c r="W253" s="107"/>
      <c r="X253" s="107"/>
      <c r="Y253" s="107"/>
      <c r="Z253" s="107"/>
      <c r="AA253" s="107"/>
      <c r="AB253" s="107"/>
      <c r="AC253" s="107"/>
      <c r="AD253" s="107"/>
      <c r="AE253" s="107"/>
      <c r="AF253" s="107"/>
      <c r="AG253" s="107"/>
      <c r="AH253" s="107"/>
      <c r="AI253" s="107"/>
      <c r="AJ253" s="107"/>
      <c r="AK253" s="107"/>
      <c r="AL253" s="107"/>
      <c r="AM253" s="107"/>
      <c r="AN253" s="107"/>
      <c r="AO253" s="107"/>
      <c r="AP253" s="107"/>
      <c r="AQ253" s="107"/>
      <c r="AR253" s="107"/>
      <c r="AS253" s="107"/>
      <c r="AT253" s="107"/>
      <c r="AU253" s="107"/>
      <c r="AV253" s="107"/>
      <c r="AW253" s="107"/>
      <c r="AX253" s="107"/>
      <c r="AY253" s="107"/>
      <c r="AZ253" s="107"/>
      <c r="BA253" s="107"/>
      <c r="BB253" s="107"/>
      <c r="BC253" s="107"/>
      <c r="BD253" s="107"/>
      <c r="BE253" s="107"/>
      <c r="BF253" s="107"/>
      <c r="BG253" s="107"/>
      <c r="BH253" s="107"/>
      <c r="BI253" s="107"/>
      <c r="BJ253" s="107"/>
      <c r="BK253" s="107"/>
      <c r="BL253" s="108"/>
      <c r="BM253" s="107"/>
      <c r="BN253" s="107"/>
      <c r="BO253" s="107"/>
      <c r="BP253" s="107"/>
      <c r="BQ253" s="107"/>
      <c r="BR253" s="107"/>
      <c r="BS253" s="107"/>
      <c r="BT253" s="107"/>
      <c r="BU253" s="107"/>
      <c r="BV253" s="107"/>
      <c r="BW253" s="107"/>
      <c r="BX253" s="107"/>
      <c r="BY253" s="107"/>
      <c r="BZ253" s="107"/>
      <c r="CA253" s="107"/>
      <c r="CB253" s="107"/>
      <c r="CC253" s="107"/>
      <c r="CD253" s="107"/>
      <c r="CE253" s="107"/>
      <c r="CF253" s="107"/>
      <c r="CG253" s="107"/>
      <c r="CH253" s="107"/>
      <c r="CI253" s="107"/>
    </row>
    <row r="254" customFormat="false" ht="12.75" hidden="false" customHeight="false" outlineLevel="0" collapsed="false">
      <c r="A254" s="95" t="s">
        <v>42</v>
      </c>
      <c r="B254" s="96"/>
      <c r="C254" s="97" t="s">
        <v>57</v>
      </c>
      <c r="D254" s="98" t="n">
        <v>20</v>
      </c>
      <c r="E254" s="99" t="s">
        <v>46</v>
      </c>
      <c r="F254" s="100" t="n">
        <f aca="false">H254+I254+J254+K254+M254+L254+N254+O254+P254+Q254+R254+S254+T254+U254+V254+W254+X254+Y254+Z254+AA254+AB254+AC254+AD254+AE254+AF254+AG254+AH254+AI254+AJ254+AK254+AL254+AM254+AN254+AO254+AP254+AQ254+AR254+AS254+AT254+AU254+AV254+AW254+AX254+AY254+AZ254+BA254+BB254+BC254+BD254+BE254+BF254+BG254+BH254+BI254+BJ254+BK254+BL254+BM254+BN254+BO254+BP254+BQ254+BR254</f>
        <v>0</v>
      </c>
      <c r="G254" s="101"/>
      <c r="H254" s="102"/>
      <c r="I254" s="103"/>
      <c r="J254" s="103"/>
      <c r="K254" s="103"/>
      <c r="L254" s="103"/>
      <c r="M254" s="103"/>
      <c r="N254" s="103"/>
      <c r="O254" s="103"/>
      <c r="P254" s="103"/>
      <c r="Q254" s="103"/>
      <c r="R254" s="103"/>
      <c r="S254" s="103"/>
      <c r="T254" s="103"/>
      <c r="U254" s="103"/>
      <c r="V254" s="103"/>
      <c r="W254" s="103"/>
      <c r="X254" s="103"/>
      <c r="Y254" s="103"/>
      <c r="Z254" s="103"/>
      <c r="AA254" s="103"/>
      <c r="AB254" s="103"/>
      <c r="AC254" s="103"/>
      <c r="AD254" s="103"/>
      <c r="AE254" s="103"/>
      <c r="AF254" s="103"/>
      <c r="AG254" s="103"/>
      <c r="AH254" s="103"/>
      <c r="AI254" s="103"/>
      <c r="AJ254" s="103"/>
      <c r="AK254" s="103"/>
      <c r="AL254" s="103"/>
      <c r="AM254" s="103"/>
      <c r="AN254" s="103"/>
      <c r="AO254" s="103"/>
      <c r="AP254" s="103"/>
      <c r="AQ254" s="103"/>
      <c r="AR254" s="103"/>
      <c r="AS254" s="103"/>
      <c r="AT254" s="103"/>
      <c r="AU254" s="103"/>
      <c r="AV254" s="103"/>
      <c r="AW254" s="103"/>
      <c r="AX254" s="103"/>
      <c r="AY254" s="103"/>
      <c r="AZ254" s="103"/>
      <c r="BA254" s="103"/>
      <c r="BB254" s="103"/>
      <c r="BC254" s="103"/>
      <c r="BD254" s="103"/>
      <c r="BE254" s="103"/>
      <c r="BF254" s="103"/>
      <c r="BG254" s="103"/>
      <c r="BH254" s="103"/>
      <c r="BI254" s="103"/>
      <c r="BJ254" s="103"/>
      <c r="BK254" s="103"/>
      <c r="BL254" s="104"/>
      <c r="BM254" s="103"/>
      <c r="BN254" s="103"/>
      <c r="BO254" s="103"/>
      <c r="BP254" s="103"/>
      <c r="BQ254" s="103"/>
      <c r="BR254" s="103"/>
      <c r="BS254" s="103"/>
      <c r="BT254" s="103"/>
      <c r="BU254" s="103"/>
      <c r="BV254" s="103"/>
      <c r="BW254" s="103"/>
      <c r="BX254" s="103"/>
      <c r="BY254" s="103"/>
      <c r="BZ254" s="103"/>
      <c r="CA254" s="103"/>
      <c r="CB254" s="103"/>
      <c r="CC254" s="103"/>
      <c r="CD254" s="103"/>
      <c r="CE254" s="103"/>
      <c r="CF254" s="103"/>
      <c r="CG254" s="103"/>
      <c r="CH254" s="103"/>
      <c r="CI254" s="103"/>
    </row>
    <row r="255" customFormat="false" ht="12.75" hidden="false" customHeight="false" outlineLevel="0" collapsed="false">
      <c r="A255" s="95" t="s">
        <v>42</v>
      </c>
      <c r="B255" s="96"/>
      <c r="C255" s="97" t="s">
        <v>57</v>
      </c>
      <c r="D255" s="98" t="n">
        <v>21</v>
      </c>
      <c r="E255" s="99" t="s">
        <v>46</v>
      </c>
      <c r="F255" s="100" t="n">
        <f aca="false">H255+I255+J255+K255+M255+L255+N255+O255+P255+Q255+R255+S255+T255+U255+V255+W255+X255+Y255+Z255+AA255+AB255+AC255+AD255+AE255+AF255+AG255+AH255+AI255+AJ255+AK255+AL255+AM255+AN255+AO255+AP255+AQ255+AR255+AS255+AT255+AU255+AV255+AW255+AX255+AY255+AZ255+BA255+BB255+BC255+BD255+BE255+BF255+BG255+BH255+BI255+BJ255+BK255+BL255+BM255+BN255+BO255+BP255+BQ255+BR255</f>
        <v>0</v>
      </c>
      <c r="G255" s="101" t="n">
        <f aca="false">SUM(F249:F254)</f>
        <v>0</v>
      </c>
      <c r="H255" s="102"/>
      <c r="I255" s="103"/>
      <c r="J255" s="103"/>
      <c r="K255" s="103"/>
      <c r="L255" s="103"/>
      <c r="M255" s="103"/>
      <c r="N255" s="103"/>
      <c r="O255" s="103"/>
      <c r="P255" s="103"/>
      <c r="Q255" s="103"/>
      <c r="R255" s="103"/>
      <c r="S255" s="103"/>
      <c r="T255" s="103"/>
      <c r="U255" s="103"/>
      <c r="V255" s="103"/>
      <c r="W255" s="103"/>
      <c r="X255" s="103"/>
      <c r="Y255" s="103"/>
      <c r="Z255" s="103"/>
      <c r="AA255" s="103"/>
      <c r="AB255" s="103"/>
      <c r="AC255" s="103"/>
      <c r="AD255" s="103"/>
      <c r="AE255" s="103"/>
      <c r="AF255" s="103"/>
      <c r="AG255" s="103"/>
      <c r="AH255" s="103"/>
      <c r="AI255" s="103"/>
      <c r="AJ255" s="103"/>
      <c r="AK255" s="103"/>
      <c r="AL255" s="103"/>
      <c r="AM255" s="103"/>
      <c r="AN255" s="103"/>
      <c r="AO255" s="103"/>
      <c r="AP255" s="103"/>
      <c r="AQ255" s="103"/>
      <c r="AR255" s="103"/>
      <c r="AS255" s="103"/>
      <c r="AT255" s="103"/>
      <c r="AU255" s="103"/>
      <c r="AV255" s="103"/>
      <c r="AW255" s="103"/>
      <c r="AX255" s="103"/>
      <c r="AY255" s="103"/>
      <c r="AZ255" s="103"/>
      <c r="BA255" s="103"/>
      <c r="BB255" s="103"/>
      <c r="BC255" s="103"/>
      <c r="BD255" s="103"/>
      <c r="BE255" s="103"/>
      <c r="BF255" s="103"/>
      <c r="BG255" s="103"/>
      <c r="BH255" s="103"/>
      <c r="BI255" s="103"/>
      <c r="BJ255" s="103"/>
      <c r="BK255" s="103"/>
      <c r="BL255" s="104"/>
      <c r="BM255" s="103"/>
      <c r="BN255" s="103"/>
      <c r="BO255" s="103"/>
      <c r="BP255" s="103"/>
      <c r="BQ255" s="103"/>
      <c r="BR255" s="103"/>
      <c r="BS255" s="103"/>
      <c r="BT255" s="103"/>
      <c r="BU255" s="103"/>
      <c r="BV255" s="103"/>
      <c r="BW255" s="103"/>
      <c r="BX255" s="103"/>
      <c r="BY255" s="103"/>
      <c r="BZ255" s="103"/>
      <c r="CA255" s="103"/>
      <c r="CB255" s="103"/>
      <c r="CC255" s="103"/>
      <c r="CD255" s="103"/>
      <c r="CE255" s="103"/>
      <c r="CF255" s="103"/>
      <c r="CG255" s="103"/>
      <c r="CH255" s="103"/>
      <c r="CI255" s="103"/>
    </row>
    <row r="256" customFormat="false" ht="12.75" hidden="false" customHeight="false" outlineLevel="0" collapsed="false">
      <c r="A256" s="95" t="s">
        <v>42</v>
      </c>
      <c r="B256" s="96"/>
      <c r="C256" s="97" t="s">
        <v>57</v>
      </c>
      <c r="D256" s="98" t="n">
        <v>22</v>
      </c>
      <c r="E256" s="99" t="s">
        <v>47</v>
      </c>
      <c r="F256" s="100" t="n">
        <f aca="false">H256+I256+J256+K256+M256+L256+N256+O256+P256+Q256+R256+S256+T256+U256+V256+W256+X256+Y256+Z256+AA256+AB256+AC256+AD256+AE256+AF256+AG256+AH256+AI256+AJ256+AK256+AL256+AM256+AN256+AO256+AP256+AQ256+AR256+AS256+AT256+AU256+AV256+AW256+AX256+AY256+AZ256+BA256+BB256+BC256+BD256+BE256+BF256+BG256+BH256+BI256+BJ256+BK256+BL256+BM256+BN256+BO256+BP256+BQ256+BR256</f>
        <v>0</v>
      </c>
      <c r="G256" s="105"/>
      <c r="H256" s="106"/>
      <c r="I256" s="107"/>
      <c r="J256" s="107"/>
      <c r="K256" s="107"/>
      <c r="L256" s="107"/>
      <c r="M256" s="107"/>
      <c r="N256" s="107"/>
      <c r="O256" s="107"/>
      <c r="P256" s="107"/>
      <c r="Q256" s="107"/>
      <c r="R256" s="107"/>
      <c r="S256" s="107"/>
      <c r="T256" s="107"/>
      <c r="U256" s="107"/>
      <c r="V256" s="107"/>
      <c r="W256" s="107"/>
      <c r="X256" s="107"/>
      <c r="Y256" s="107"/>
      <c r="Z256" s="107"/>
      <c r="AA256" s="107"/>
      <c r="AB256" s="107"/>
      <c r="AC256" s="107"/>
      <c r="AD256" s="107"/>
      <c r="AE256" s="107"/>
      <c r="AF256" s="107"/>
      <c r="AG256" s="107"/>
      <c r="AH256" s="107"/>
      <c r="AI256" s="107"/>
      <c r="AJ256" s="107"/>
      <c r="AK256" s="107"/>
      <c r="AL256" s="107"/>
      <c r="AM256" s="107"/>
      <c r="AN256" s="107"/>
      <c r="AO256" s="107"/>
      <c r="AP256" s="107"/>
      <c r="AQ256" s="107"/>
      <c r="AR256" s="107"/>
      <c r="AS256" s="107"/>
      <c r="AT256" s="107"/>
      <c r="AU256" s="107"/>
      <c r="AV256" s="107"/>
      <c r="AW256" s="107"/>
      <c r="AX256" s="107"/>
      <c r="AY256" s="107"/>
      <c r="AZ256" s="107"/>
      <c r="BA256" s="107"/>
      <c r="BB256" s="107"/>
      <c r="BC256" s="107"/>
      <c r="BD256" s="107"/>
      <c r="BE256" s="107"/>
      <c r="BF256" s="107"/>
      <c r="BG256" s="107"/>
      <c r="BH256" s="107"/>
      <c r="BI256" s="107"/>
      <c r="BJ256" s="107"/>
      <c r="BK256" s="107"/>
      <c r="BL256" s="108"/>
      <c r="BM256" s="107"/>
      <c r="BN256" s="107"/>
      <c r="BO256" s="107"/>
      <c r="BP256" s="107"/>
      <c r="BQ256" s="107"/>
      <c r="BR256" s="107"/>
      <c r="BS256" s="107"/>
      <c r="BT256" s="107"/>
      <c r="BU256" s="107"/>
      <c r="BV256" s="107"/>
      <c r="BW256" s="107"/>
      <c r="BX256" s="107"/>
      <c r="BY256" s="107"/>
      <c r="BZ256" s="107"/>
      <c r="CA256" s="107"/>
      <c r="CB256" s="107"/>
      <c r="CC256" s="107"/>
      <c r="CD256" s="107"/>
      <c r="CE256" s="107"/>
      <c r="CF256" s="107"/>
      <c r="CG256" s="107"/>
      <c r="CH256" s="107"/>
      <c r="CI256" s="107"/>
    </row>
    <row r="257" customFormat="false" ht="12.75" hidden="false" customHeight="false" outlineLevel="0" collapsed="false">
      <c r="A257" s="95" t="s">
        <v>42</v>
      </c>
      <c r="B257" s="96"/>
      <c r="C257" s="97" t="s">
        <v>57</v>
      </c>
      <c r="D257" s="98" t="n">
        <v>23</v>
      </c>
      <c r="E257" s="99" t="s">
        <v>47</v>
      </c>
      <c r="F257" s="100" t="n">
        <f aca="false">H257+I257+J257+K257+M257+L257+N257+O257+P257+Q257+R257+S257+T257+U257+V257+W257+X257+Y257+Z257+AA257+AB257+AC257+AD257+AE257+AF257+AG257+AH257+AI257+AJ257+AK257+AL257+AM257+AN257+AO257+AP257+AQ257+AR257+AS257+AT257+AU257+AV257+AW257+AX257+AY257+AZ257+BA257+BB257+BC257+BD257+BE257+BF257+BG257+BH257+BI257+BJ257+BK257+BL257+BM257+BN257+BO257+BP257+BQ257+BR257</f>
        <v>0</v>
      </c>
      <c r="G257" s="105"/>
      <c r="H257" s="106"/>
      <c r="I257" s="107"/>
      <c r="J257" s="107"/>
      <c r="K257" s="107"/>
      <c r="L257" s="107"/>
      <c r="M257" s="107"/>
      <c r="N257" s="107"/>
      <c r="O257" s="107"/>
      <c r="P257" s="107"/>
      <c r="Q257" s="107"/>
      <c r="R257" s="107"/>
      <c r="S257" s="107"/>
      <c r="T257" s="107"/>
      <c r="U257" s="107"/>
      <c r="V257" s="107"/>
      <c r="W257" s="107"/>
      <c r="X257" s="107"/>
      <c r="Y257" s="107"/>
      <c r="Z257" s="107"/>
      <c r="AA257" s="107"/>
      <c r="AB257" s="107"/>
      <c r="AC257" s="107"/>
      <c r="AD257" s="107"/>
      <c r="AE257" s="107"/>
      <c r="AF257" s="107"/>
      <c r="AG257" s="107"/>
      <c r="AH257" s="107"/>
      <c r="AI257" s="107"/>
      <c r="AJ257" s="107"/>
      <c r="AK257" s="107"/>
      <c r="AL257" s="107"/>
      <c r="AM257" s="107"/>
      <c r="AN257" s="107"/>
      <c r="AO257" s="107"/>
      <c r="AP257" s="107"/>
      <c r="AQ257" s="107"/>
      <c r="AR257" s="107"/>
      <c r="AS257" s="107"/>
      <c r="AT257" s="107"/>
      <c r="AU257" s="107"/>
      <c r="AV257" s="107"/>
      <c r="AW257" s="107"/>
      <c r="AX257" s="107"/>
      <c r="AY257" s="107"/>
      <c r="AZ257" s="107"/>
      <c r="BA257" s="107"/>
      <c r="BB257" s="107"/>
      <c r="BC257" s="107"/>
      <c r="BD257" s="107"/>
      <c r="BE257" s="107"/>
      <c r="BF257" s="107"/>
      <c r="BG257" s="107"/>
      <c r="BH257" s="107"/>
      <c r="BI257" s="107"/>
      <c r="BJ257" s="107"/>
      <c r="BK257" s="107"/>
      <c r="BL257" s="108"/>
      <c r="BM257" s="107"/>
      <c r="BN257" s="107"/>
      <c r="BO257" s="107"/>
      <c r="BP257" s="107"/>
      <c r="BQ257" s="107"/>
      <c r="BR257" s="107"/>
      <c r="BS257" s="107"/>
      <c r="BT257" s="107"/>
      <c r="BU257" s="107"/>
      <c r="BV257" s="107"/>
      <c r="BW257" s="107"/>
      <c r="BX257" s="107"/>
      <c r="BY257" s="107"/>
      <c r="BZ257" s="107"/>
      <c r="CA257" s="107"/>
      <c r="CB257" s="107"/>
      <c r="CC257" s="107"/>
      <c r="CD257" s="107"/>
      <c r="CE257" s="107"/>
      <c r="CF257" s="107"/>
      <c r="CG257" s="107"/>
      <c r="CH257" s="107"/>
      <c r="CI257" s="107"/>
    </row>
    <row r="258" customFormat="false" ht="12.75" hidden="false" customHeight="false" outlineLevel="0" collapsed="false">
      <c r="A258" s="95" t="s">
        <v>42</v>
      </c>
      <c r="B258" s="96"/>
      <c r="C258" s="97" t="s">
        <v>57</v>
      </c>
      <c r="D258" s="98" t="n">
        <v>24</v>
      </c>
      <c r="E258" s="99" t="s">
        <v>47</v>
      </c>
      <c r="F258" s="100" t="n">
        <f aca="false">H258+I258+J258+K258+M258+L258+N258+O258+P258+Q258+R258+S258+T258+U258+V258+W258+X258+Y258+Z258+AA258+AB258+AC258+AD258+AE258+AF258+AG258+AH258+AI258+AJ258+AK258+AL258+AM258+AN258+AO258+AP258+AQ258+AR258+AS258+AT258+AU258+AV258+AW258+AX258+AY258+AZ258+BA258+BB258+BC258+BD258+BE258+BF258+BG258+BH258+BI258+BJ258+BK258+BL258+BM258+BN258+BO258+BP258+BQ258+BR258</f>
        <v>0</v>
      </c>
      <c r="G258" s="105"/>
      <c r="H258" s="106"/>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c r="AH258" s="107"/>
      <c r="AI258" s="107"/>
      <c r="AJ258" s="107"/>
      <c r="AK258" s="107"/>
      <c r="AL258" s="107"/>
      <c r="AM258" s="107"/>
      <c r="AN258" s="107"/>
      <c r="AO258" s="107"/>
      <c r="AP258" s="107"/>
      <c r="AQ258" s="107"/>
      <c r="AR258" s="107"/>
      <c r="AS258" s="107"/>
      <c r="AT258" s="107"/>
      <c r="AU258" s="107"/>
      <c r="AV258" s="107"/>
      <c r="AW258" s="107"/>
      <c r="AX258" s="107"/>
      <c r="AY258" s="107"/>
      <c r="AZ258" s="107"/>
      <c r="BA258" s="107"/>
      <c r="BB258" s="107"/>
      <c r="BC258" s="107"/>
      <c r="BD258" s="107"/>
      <c r="BE258" s="107"/>
      <c r="BF258" s="107"/>
      <c r="BG258" s="107"/>
      <c r="BH258" s="107"/>
      <c r="BI258" s="107"/>
      <c r="BJ258" s="107"/>
      <c r="BK258" s="107"/>
      <c r="BL258" s="108"/>
      <c r="BM258" s="107"/>
      <c r="BN258" s="107"/>
      <c r="BO258" s="107"/>
      <c r="BP258" s="107"/>
      <c r="BQ258" s="107"/>
      <c r="BR258" s="107"/>
      <c r="BS258" s="107"/>
      <c r="BT258" s="107"/>
      <c r="BU258" s="107"/>
      <c r="BV258" s="107"/>
      <c r="BW258" s="107"/>
      <c r="BX258" s="107"/>
      <c r="BY258" s="107"/>
      <c r="BZ258" s="107"/>
      <c r="CA258" s="107"/>
      <c r="CB258" s="107"/>
      <c r="CC258" s="107"/>
      <c r="CD258" s="107"/>
      <c r="CE258" s="107"/>
      <c r="CF258" s="107"/>
      <c r="CG258" s="107"/>
      <c r="CH258" s="107"/>
      <c r="CI258" s="107"/>
    </row>
    <row r="259" customFormat="false" ht="12.75" hidden="false" customHeight="false" outlineLevel="0" collapsed="false">
      <c r="A259" s="95" t="s">
        <v>42</v>
      </c>
      <c r="B259" s="96"/>
      <c r="C259" s="97" t="s">
        <v>57</v>
      </c>
      <c r="D259" s="98" t="n">
        <v>25</v>
      </c>
      <c r="E259" s="99" t="s">
        <v>47</v>
      </c>
      <c r="F259" s="100" t="n">
        <f aca="false">H259+I259+J259+K259+M259+L259+N259+O259+P259+Q259+R259+S259+T259+U259+V259+W259+X259+Y259+Z259+AA259+AB259+AC259+AD259+AE259+AF259+AG259+AH259+AI259+AJ259+AK259+AL259+AM259+AN259+AO259+AP259+AQ259+AR259+AS259+AT259+AU259+AV259+AW259+AX259+AY259+AZ259+BA259+BB259+BC259+BD259+BE259+BF259+BG259+BH259+BI259+BJ259+BK259+BL259+BM259+BN259+BO259+BP259+BQ259+BR259</f>
        <v>0</v>
      </c>
      <c r="G259" s="105"/>
      <c r="H259" s="106"/>
      <c r="I259" s="107"/>
      <c r="J259" s="107"/>
      <c r="K259" s="107"/>
      <c r="L259" s="107"/>
      <c r="M259" s="107"/>
      <c r="N259" s="107"/>
      <c r="O259" s="107"/>
      <c r="P259" s="107"/>
      <c r="Q259" s="107"/>
      <c r="R259" s="107"/>
      <c r="S259" s="107"/>
      <c r="T259" s="107"/>
      <c r="U259" s="107"/>
      <c r="V259" s="107"/>
      <c r="W259" s="107"/>
      <c r="X259" s="107"/>
      <c r="Y259" s="107"/>
      <c r="Z259" s="107"/>
      <c r="AA259" s="107"/>
      <c r="AB259" s="107"/>
      <c r="AC259" s="107"/>
      <c r="AD259" s="107"/>
      <c r="AE259" s="107"/>
      <c r="AF259" s="107"/>
      <c r="AG259" s="107"/>
      <c r="AH259" s="107"/>
      <c r="AI259" s="107"/>
      <c r="AJ259" s="107"/>
      <c r="AK259" s="107"/>
      <c r="AL259" s="107"/>
      <c r="AM259" s="107"/>
      <c r="AN259" s="107"/>
      <c r="AO259" s="107"/>
      <c r="AP259" s="107"/>
      <c r="AQ259" s="107"/>
      <c r="AR259" s="107"/>
      <c r="AS259" s="107"/>
      <c r="AT259" s="107"/>
      <c r="AU259" s="107"/>
      <c r="AV259" s="107"/>
      <c r="AW259" s="107"/>
      <c r="AX259" s="107"/>
      <c r="AY259" s="107"/>
      <c r="AZ259" s="107"/>
      <c r="BA259" s="107"/>
      <c r="BB259" s="107"/>
      <c r="BC259" s="107"/>
      <c r="BD259" s="107"/>
      <c r="BE259" s="107"/>
      <c r="BF259" s="107"/>
      <c r="BG259" s="107"/>
      <c r="BH259" s="107"/>
      <c r="BI259" s="107"/>
      <c r="BJ259" s="107"/>
      <c r="BK259" s="107"/>
      <c r="BL259" s="108"/>
      <c r="BM259" s="107"/>
      <c r="BN259" s="107"/>
      <c r="BO259" s="107"/>
      <c r="BP259" s="107"/>
      <c r="BQ259" s="107"/>
      <c r="BR259" s="107"/>
      <c r="BS259" s="107"/>
      <c r="BT259" s="107"/>
      <c r="BU259" s="107"/>
      <c r="BV259" s="107"/>
      <c r="BW259" s="107"/>
      <c r="BX259" s="107"/>
      <c r="BY259" s="107"/>
      <c r="BZ259" s="107"/>
      <c r="CA259" s="107"/>
      <c r="CB259" s="107"/>
      <c r="CC259" s="107"/>
      <c r="CD259" s="107"/>
      <c r="CE259" s="107"/>
      <c r="CF259" s="107"/>
      <c r="CG259" s="107"/>
      <c r="CH259" s="107"/>
      <c r="CI259" s="107"/>
    </row>
    <row r="260" customFormat="false" ht="12.75" hidden="false" customHeight="false" outlineLevel="0" collapsed="false">
      <c r="A260" s="95" t="s">
        <v>42</v>
      </c>
      <c r="B260" s="96"/>
      <c r="C260" s="97" t="s">
        <v>57</v>
      </c>
      <c r="D260" s="98" t="n">
        <v>26</v>
      </c>
      <c r="E260" s="99" t="s">
        <v>47</v>
      </c>
      <c r="F260" s="100" t="n">
        <f aca="false">H260+I260+J260+K260+M260+L260+N260+O260+P260+Q260+R260+S260+T260+U260+V260+W260+X260+Y260+Z260+AA260+AB260+AC260+AD260+AE260+AF260+AG260+AH260+AI260+AJ260+AK260+AL260+AM260+AN260+AO260+AP260+AQ260+AR260+AS260+AT260+AU260+AV260+AW260+AX260+AY260+AZ260+BA260+BB260+BC260+BD260+BE260+BF260+BG260+BH260+BI260+BJ260+BK260+BL260+BM260+BN260+BO260+BP260+BQ260+BR260</f>
        <v>0</v>
      </c>
      <c r="G260" s="105"/>
      <c r="H260" s="106"/>
      <c r="I260" s="107"/>
      <c r="J260" s="107"/>
      <c r="K260" s="107"/>
      <c r="L260" s="107"/>
      <c r="M260" s="107"/>
      <c r="N260" s="107"/>
      <c r="O260" s="107"/>
      <c r="P260" s="107"/>
      <c r="Q260" s="107"/>
      <c r="R260" s="107"/>
      <c r="S260" s="107"/>
      <c r="T260" s="107"/>
      <c r="U260" s="107"/>
      <c r="V260" s="107"/>
      <c r="W260" s="107"/>
      <c r="X260" s="107"/>
      <c r="Y260" s="107"/>
      <c r="Z260" s="107"/>
      <c r="AA260" s="107"/>
      <c r="AB260" s="107"/>
      <c r="AC260" s="107"/>
      <c r="AD260" s="107"/>
      <c r="AE260" s="107"/>
      <c r="AF260" s="107"/>
      <c r="AG260" s="107"/>
      <c r="AH260" s="107"/>
      <c r="AI260" s="107"/>
      <c r="AJ260" s="107"/>
      <c r="AK260" s="107"/>
      <c r="AL260" s="107"/>
      <c r="AM260" s="107"/>
      <c r="AN260" s="107"/>
      <c r="AO260" s="107"/>
      <c r="AP260" s="107"/>
      <c r="AQ260" s="107"/>
      <c r="AR260" s="107"/>
      <c r="AS260" s="107"/>
      <c r="AT260" s="107"/>
      <c r="AU260" s="107"/>
      <c r="AV260" s="107"/>
      <c r="AW260" s="107"/>
      <c r="AX260" s="107"/>
      <c r="AY260" s="107"/>
      <c r="AZ260" s="107"/>
      <c r="BA260" s="107"/>
      <c r="BB260" s="107"/>
      <c r="BC260" s="107"/>
      <c r="BD260" s="107"/>
      <c r="BE260" s="107"/>
      <c r="BF260" s="107"/>
      <c r="BG260" s="107"/>
      <c r="BH260" s="107"/>
      <c r="BI260" s="107"/>
      <c r="BJ260" s="107"/>
      <c r="BK260" s="107"/>
      <c r="BL260" s="108"/>
      <c r="BM260" s="107"/>
      <c r="BN260" s="107"/>
      <c r="BO260" s="107"/>
      <c r="BP260" s="107"/>
      <c r="BQ260" s="107"/>
      <c r="BR260" s="107"/>
      <c r="BS260" s="107"/>
      <c r="BT260" s="107"/>
      <c r="BU260" s="107"/>
      <c r="BV260" s="107"/>
      <c r="BW260" s="107"/>
      <c r="BX260" s="107"/>
      <c r="BY260" s="107"/>
      <c r="BZ260" s="107"/>
      <c r="CA260" s="107"/>
      <c r="CB260" s="107"/>
      <c r="CC260" s="107"/>
      <c r="CD260" s="107"/>
      <c r="CE260" s="107"/>
      <c r="CF260" s="107"/>
      <c r="CG260" s="107"/>
      <c r="CH260" s="107"/>
      <c r="CI260" s="107"/>
    </row>
    <row r="261" customFormat="false" ht="12.75" hidden="false" customHeight="false" outlineLevel="0" collapsed="false">
      <c r="A261" s="95" t="s">
        <v>42</v>
      </c>
      <c r="B261" s="96"/>
      <c r="C261" s="97" t="s">
        <v>57</v>
      </c>
      <c r="D261" s="98" t="n">
        <v>27</v>
      </c>
      <c r="E261" s="99" t="s">
        <v>47</v>
      </c>
      <c r="F261" s="100" t="n">
        <f aca="false">H261+I261+J261+K261+M261+L261+N261+O261+P261+Q261+R261+S261+T261+U261+V261+W261+X261+Y261+Z261+AA261+AB261+AC261+AD261+AE261+AF261+AG261+AH261+AI261+AJ261+AK261+AL261+AM261+AN261+AO261+AP261+AQ261+AR261+AS261+AT261+AU261+AV261+AW261+AX261+AY261+AZ261+BA261+BB261+BC261+BD261+BE261+BF261+BG261+BH261+BI261+BJ261+BK261+BL261+BM261+BN261+BO261+BP261+BQ261+BR261</f>
        <v>0</v>
      </c>
      <c r="G261" s="101"/>
      <c r="H261" s="102"/>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c r="AI261" s="103"/>
      <c r="AJ261" s="103"/>
      <c r="AK261" s="103"/>
      <c r="AL261" s="103"/>
      <c r="AM261" s="103"/>
      <c r="AN261" s="103"/>
      <c r="AO261" s="103"/>
      <c r="AP261" s="103"/>
      <c r="AQ261" s="103"/>
      <c r="AR261" s="103"/>
      <c r="AS261" s="103"/>
      <c r="AT261" s="103"/>
      <c r="AU261" s="103"/>
      <c r="AV261" s="103"/>
      <c r="AW261" s="103"/>
      <c r="AX261" s="103"/>
      <c r="AY261" s="103"/>
      <c r="AZ261" s="103"/>
      <c r="BA261" s="103"/>
      <c r="BB261" s="103"/>
      <c r="BC261" s="103"/>
      <c r="BD261" s="103"/>
      <c r="BE261" s="103"/>
      <c r="BF261" s="103"/>
      <c r="BG261" s="103"/>
      <c r="BH261" s="103"/>
      <c r="BI261" s="103"/>
      <c r="BJ261" s="103"/>
      <c r="BK261" s="103"/>
      <c r="BL261" s="104"/>
      <c r="BM261" s="103"/>
      <c r="BN261" s="103"/>
      <c r="BO261" s="103"/>
      <c r="BP261" s="103"/>
      <c r="BQ261" s="103"/>
      <c r="BR261" s="103"/>
      <c r="BS261" s="103"/>
      <c r="BT261" s="103"/>
      <c r="BU261" s="103"/>
      <c r="BV261" s="103"/>
      <c r="BW261" s="103"/>
      <c r="BX261" s="103"/>
      <c r="BY261" s="103"/>
      <c r="BZ261" s="103"/>
      <c r="CA261" s="103"/>
      <c r="CB261" s="103"/>
      <c r="CC261" s="103"/>
      <c r="CD261" s="103"/>
      <c r="CE261" s="103"/>
      <c r="CF261" s="103"/>
      <c r="CG261" s="103"/>
      <c r="CH261" s="103"/>
      <c r="CI261" s="103"/>
    </row>
    <row r="262" customFormat="false" ht="12.75" hidden="false" customHeight="false" outlineLevel="0" collapsed="false">
      <c r="A262" s="95" t="s">
        <v>42</v>
      </c>
      <c r="B262" s="96"/>
      <c r="C262" s="97" t="s">
        <v>57</v>
      </c>
      <c r="D262" s="98" t="n">
        <v>28</v>
      </c>
      <c r="E262" s="99" t="s">
        <v>47</v>
      </c>
      <c r="F262" s="100" t="n">
        <f aca="false">H262+I262+J262+K262+M262+L262+N262+O262+P262+Q262+R262+S262+T262+U262+V262+W262+X262+Y262+Z262+AA262+AB262+AC262+AD262+AE262+AF262+AG262+AH262+AI262+AJ262+AK262+AL262+AM262+AN262+AO262+AP262+AQ262+AR262+AS262+AT262+AU262+AV262+AW262+AX262+AY262+AZ262+BA262+BB262+BC262+BD262+BE262+BF262+BG262+BH262+BI262+BJ262+BK262+BL262+BM262+BN262+BO262+BP262+BQ262+BR262</f>
        <v>0</v>
      </c>
      <c r="G262" s="101" t="n">
        <f aca="false">SUM(F256:F261)</f>
        <v>0</v>
      </c>
      <c r="H262" s="102"/>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c r="AI262" s="103"/>
      <c r="AJ262" s="103"/>
      <c r="AK262" s="103"/>
      <c r="AL262" s="103"/>
      <c r="AM262" s="103"/>
      <c r="AN262" s="103"/>
      <c r="AO262" s="103"/>
      <c r="AP262" s="103"/>
      <c r="AQ262" s="103"/>
      <c r="AR262" s="103"/>
      <c r="AS262" s="103"/>
      <c r="AT262" s="103"/>
      <c r="AU262" s="103"/>
      <c r="AV262" s="103"/>
      <c r="AW262" s="103"/>
      <c r="AX262" s="103"/>
      <c r="AY262" s="103"/>
      <c r="AZ262" s="103"/>
      <c r="BA262" s="103"/>
      <c r="BB262" s="103"/>
      <c r="BC262" s="103"/>
      <c r="BD262" s="103"/>
      <c r="BE262" s="103"/>
      <c r="BF262" s="103"/>
      <c r="BG262" s="103"/>
      <c r="BH262" s="103"/>
      <c r="BI262" s="103"/>
      <c r="BJ262" s="103"/>
      <c r="BK262" s="103"/>
      <c r="BL262" s="104"/>
      <c r="BM262" s="103"/>
      <c r="BN262" s="103"/>
      <c r="BO262" s="103"/>
      <c r="BP262" s="103"/>
      <c r="BQ262" s="103"/>
      <c r="BR262" s="103"/>
      <c r="BS262" s="103"/>
      <c r="BT262" s="103"/>
      <c r="BU262" s="103"/>
      <c r="BV262" s="103"/>
      <c r="BW262" s="103"/>
      <c r="BX262" s="103"/>
      <c r="BY262" s="103"/>
      <c r="BZ262" s="103"/>
      <c r="CA262" s="103"/>
      <c r="CB262" s="103"/>
      <c r="CC262" s="103"/>
      <c r="CD262" s="103"/>
      <c r="CE262" s="103"/>
      <c r="CF262" s="103"/>
      <c r="CG262" s="103"/>
      <c r="CH262" s="103"/>
      <c r="CI262" s="103"/>
    </row>
    <row r="263" customFormat="false" ht="12.75" hidden="false" customHeight="false" outlineLevel="0" collapsed="false">
      <c r="A263" s="95" t="s">
        <v>42</v>
      </c>
      <c r="B263" s="96"/>
      <c r="C263" s="97" t="s">
        <v>57</v>
      </c>
      <c r="D263" s="98" t="n">
        <v>29</v>
      </c>
      <c r="E263" s="99" t="s">
        <v>48</v>
      </c>
      <c r="F263" s="100" t="n">
        <f aca="false">H263+I263+J263+K263+M263+L263+N263+O263+P263+Q263+R263+S263+T263+U263+V263+W263+X263+Y263+Z263+AA263+AB263+AC263+AD263+AE263+AF263+AG263+AH263+AI263+AJ263+AK263+AL263+AM263+AN263+AO263+AP263+AQ263+AR263+AS263+AT263+AU263+AV263+AW263+AX263+AY263+AZ263+BA263+BB263+BC263+BD263+BE263+BF263+BG263+BH263+BI263+BJ263+BK263+BL263+BM263+BN263+BO263+BP263+BQ263+BR263</f>
        <v>0</v>
      </c>
      <c r="G263" s="105"/>
      <c r="H263" s="106"/>
      <c r="I263" s="107"/>
      <c r="J263" s="107"/>
      <c r="K263" s="107"/>
      <c r="L263" s="107"/>
      <c r="M263" s="107"/>
      <c r="N263" s="107"/>
      <c r="O263" s="107"/>
      <c r="P263" s="107"/>
      <c r="Q263" s="107"/>
      <c r="R263" s="107"/>
      <c r="S263" s="107"/>
      <c r="T263" s="107"/>
      <c r="U263" s="107"/>
      <c r="V263" s="107"/>
      <c r="W263" s="107"/>
      <c r="X263" s="107"/>
      <c r="Y263" s="107"/>
      <c r="Z263" s="107"/>
      <c r="AA263" s="107"/>
      <c r="AB263" s="107"/>
      <c r="AC263" s="107"/>
      <c r="AD263" s="107"/>
      <c r="AE263" s="107"/>
      <c r="AF263" s="107"/>
      <c r="AG263" s="107"/>
      <c r="AH263" s="107"/>
      <c r="AI263" s="107"/>
      <c r="AJ263" s="107"/>
      <c r="AK263" s="107"/>
      <c r="AL263" s="107"/>
      <c r="AM263" s="107"/>
      <c r="AN263" s="107"/>
      <c r="AO263" s="107"/>
      <c r="AP263" s="107"/>
      <c r="AQ263" s="107"/>
      <c r="AR263" s="107"/>
      <c r="AS263" s="107"/>
      <c r="AT263" s="107"/>
      <c r="AU263" s="107"/>
      <c r="AV263" s="107"/>
      <c r="AW263" s="107"/>
      <c r="AX263" s="107"/>
      <c r="AY263" s="107"/>
      <c r="AZ263" s="107"/>
      <c r="BA263" s="107"/>
      <c r="BB263" s="107"/>
      <c r="BC263" s="107"/>
      <c r="BD263" s="107"/>
      <c r="BE263" s="107"/>
      <c r="BF263" s="107"/>
      <c r="BG263" s="107"/>
      <c r="BH263" s="107"/>
      <c r="BI263" s="107"/>
      <c r="BJ263" s="107"/>
      <c r="BK263" s="107"/>
      <c r="BL263" s="108"/>
      <c r="BM263" s="107"/>
      <c r="BN263" s="107"/>
      <c r="BO263" s="107"/>
      <c r="BP263" s="107"/>
      <c r="BQ263" s="107"/>
      <c r="BR263" s="107"/>
      <c r="BS263" s="107"/>
      <c r="BT263" s="107"/>
      <c r="BU263" s="107"/>
      <c r="BV263" s="107"/>
      <c r="BW263" s="107"/>
      <c r="BX263" s="107"/>
      <c r="BY263" s="107"/>
      <c r="BZ263" s="107"/>
      <c r="CA263" s="107"/>
      <c r="CB263" s="107"/>
      <c r="CC263" s="107"/>
      <c r="CD263" s="107"/>
      <c r="CE263" s="107"/>
      <c r="CF263" s="107"/>
      <c r="CG263" s="107"/>
      <c r="CH263" s="107"/>
      <c r="CI263" s="107"/>
    </row>
    <row r="264" customFormat="false" ht="12.75" hidden="false" customHeight="false" outlineLevel="0" collapsed="false">
      <c r="A264" s="95" t="s">
        <v>42</v>
      </c>
      <c r="B264" s="96"/>
      <c r="C264" s="97" t="s">
        <v>57</v>
      </c>
      <c r="D264" s="98" t="n">
        <v>30</v>
      </c>
      <c r="E264" s="99" t="s">
        <v>48</v>
      </c>
      <c r="F264" s="100" t="n">
        <f aca="false">H264+I264+J264+K264+M264+L264+N264+O264+P264+Q264+R264+S264+T264+U264+V264+W264+X264+Y264+Z264+AA264+AB264+AC264+AD264+AE264+AF264+AG264+AH264+AI264+AJ264+AK264+AL264+AM264+AN264+AO264+AP264+AQ264+AR264+AS264+AT264+AU264+AV264+AW264+AX264+AY264+AZ264+BA264+BB264+BC264+BD264+BE264+BF264+BG264+BH264+BI264+BJ264+BK264+BL264+BM264+BN264+BO264+BP264+BQ264+BR264</f>
        <v>0</v>
      </c>
      <c r="G264" s="105"/>
      <c r="H264" s="106"/>
      <c r="I264" s="107"/>
      <c r="J264" s="107"/>
      <c r="K264" s="107"/>
      <c r="L264" s="107"/>
      <c r="M264" s="107"/>
      <c r="N264" s="107"/>
      <c r="O264" s="107"/>
      <c r="P264" s="107"/>
      <c r="Q264" s="107"/>
      <c r="R264" s="107"/>
      <c r="S264" s="107"/>
      <c r="T264" s="107"/>
      <c r="U264" s="107"/>
      <c r="V264" s="107"/>
      <c r="W264" s="107"/>
      <c r="X264" s="107"/>
      <c r="Y264" s="107"/>
      <c r="Z264" s="107"/>
      <c r="AA264" s="107"/>
      <c r="AB264" s="107"/>
      <c r="AC264" s="107"/>
      <c r="AD264" s="107"/>
      <c r="AE264" s="107"/>
      <c r="AF264" s="107"/>
      <c r="AG264" s="107"/>
      <c r="AH264" s="107"/>
      <c r="AI264" s="107"/>
      <c r="AJ264" s="107"/>
      <c r="AK264" s="107"/>
      <c r="AL264" s="107"/>
      <c r="AM264" s="107"/>
      <c r="AN264" s="107"/>
      <c r="AO264" s="107"/>
      <c r="AP264" s="107"/>
      <c r="AQ264" s="107"/>
      <c r="AR264" s="107"/>
      <c r="AS264" s="107"/>
      <c r="AT264" s="107"/>
      <c r="AU264" s="107"/>
      <c r="AV264" s="107"/>
      <c r="AW264" s="107"/>
      <c r="AX264" s="107"/>
      <c r="AY264" s="107"/>
      <c r="AZ264" s="107"/>
      <c r="BA264" s="107"/>
      <c r="BB264" s="107"/>
      <c r="BC264" s="107"/>
      <c r="BD264" s="107"/>
      <c r="BE264" s="107"/>
      <c r="BF264" s="107"/>
      <c r="BG264" s="107"/>
      <c r="BH264" s="107"/>
      <c r="BI264" s="107"/>
      <c r="BJ264" s="107"/>
      <c r="BK264" s="107"/>
      <c r="BL264" s="108"/>
      <c r="BM264" s="107"/>
      <c r="BN264" s="107"/>
      <c r="BO264" s="107"/>
      <c r="BP264" s="107"/>
      <c r="BQ264" s="107"/>
      <c r="BR264" s="107"/>
      <c r="BS264" s="107"/>
      <c r="BT264" s="107"/>
      <c r="BU264" s="107"/>
      <c r="BV264" s="107"/>
      <c r="BW264" s="107"/>
      <c r="BX264" s="107"/>
      <c r="BY264" s="107"/>
      <c r="BZ264" s="107"/>
      <c r="CA264" s="107"/>
      <c r="CB264" s="107"/>
      <c r="CC264" s="107"/>
      <c r="CD264" s="107"/>
      <c r="CE264" s="107"/>
      <c r="CF264" s="107"/>
      <c r="CG264" s="107"/>
      <c r="CH264" s="107"/>
      <c r="CI264" s="107"/>
    </row>
    <row r="265" customFormat="false" ht="12.75" hidden="false" customHeight="false" outlineLevel="0" collapsed="false">
      <c r="A265" s="95" t="s">
        <v>42</v>
      </c>
      <c r="B265" s="96"/>
      <c r="C265" s="97" t="s">
        <v>57</v>
      </c>
      <c r="D265" s="98" t="n">
        <v>31</v>
      </c>
      <c r="E265" s="99" t="s">
        <v>48</v>
      </c>
      <c r="F265" s="100" t="n">
        <f aca="false">H265+I265+J265+K265+M265+L265+N265+O265+P265+Q265+R265+S265+T265+U265+V265+W265+X265+Y265+Z265+AA265+AB265+AC265+AD265+AE265+AF265+AG265+AH265+AI265+AJ265+AK265+AL265+AM265+AN265+AO265+AP265+AQ265+AR265+AS265+AT265+AU265+AV265+AW265+AX265+AY265+AZ265+BA265+BB265+BC265+BD265+BE265+BF265+BG265+BH265+BI265+BJ265+BK265+BL265+BM265+BN265+BO265+BP265+BQ265+BR265</f>
        <v>0</v>
      </c>
      <c r="G265" s="105"/>
      <c r="H265" s="106"/>
      <c r="I265" s="107"/>
      <c r="J265" s="107"/>
      <c r="K265" s="107"/>
      <c r="L265" s="107"/>
      <c r="M265" s="107"/>
      <c r="N265" s="107"/>
      <c r="O265" s="107"/>
      <c r="P265" s="107"/>
      <c r="Q265" s="107"/>
      <c r="R265" s="107"/>
      <c r="S265" s="107"/>
      <c r="T265" s="107"/>
      <c r="U265" s="107"/>
      <c r="V265" s="107"/>
      <c r="W265" s="107"/>
      <c r="X265" s="107"/>
      <c r="Y265" s="107"/>
      <c r="Z265" s="107"/>
      <c r="AA265" s="107"/>
      <c r="AB265" s="107"/>
      <c r="AC265" s="107"/>
      <c r="AD265" s="107"/>
      <c r="AE265" s="107"/>
      <c r="AF265" s="107"/>
      <c r="AG265" s="107"/>
      <c r="AH265" s="107"/>
      <c r="AI265" s="107"/>
      <c r="AJ265" s="107"/>
      <c r="AK265" s="107"/>
      <c r="AL265" s="107"/>
      <c r="AM265" s="107"/>
      <c r="AN265" s="107"/>
      <c r="AO265" s="107"/>
      <c r="AP265" s="107"/>
      <c r="AQ265" s="107"/>
      <c r="AR265" s="107"/>
      <c r="AS265" s="107"/>
      <c r="AT265" s="107"/>
      <c r="AU265" s="107"/>
      <c r="AV265" s="107"/>
      <c r="AW265" s="107"/>
      <c r="AX265" s="107"/>
      <c r="AY265" s="107"/>
      <c r="AZ265" s="107"/>
      <c r="BA265" s="107"/>
      <c r="BB265" s="107"/>
      <c r="BC265" s="107"/>
      <c r="BD265" s="107"/>
      <c r="BE265" s="107"/>
      <c r="BF265" s="107"/>
      <c r="BG265" s="107"/>
      <c r="BH265" s="107"/>
      <c r="BI265" s="107"/>
      <c r="BJ265" s="107"/>
      <c r="BK265" s="107"/>
      <c r="BL265" s="108"/>
      <c r="BM265" s="107"/>
      <c r="BN265" s="107"/>
      <c r="BO265" s="107"/>
      <c r="BP265" s="107"/>
      <c r="BQ265" s="107"/>
      <c r="BR265" s="107"/>
      <c r="BS265" s="107"/>
      <c r="BT265" s="107"/>
      <c r="BU265" s="107"/>
      <c r="BV265" s="107"/>
      <c r="BW265" s="107"/>
      <c r="BX265" s="107"/>
      <c r="BY265" s="107"/>
      <c r="BZ265" s="107"/>
      <c r="CA265" s="107"/>
      <c r="CB265" s="107"/>
      <c r="CC265" s="107"/>
      <c r="CD265" s="107"/>
      <c r="CE265" s="107"/>
      <c r="CF265" s="107"/>
      <c r="CG265" s="107"/>
      <c r="CH265" s="107"/>
      <c r="CI265" s="107"/>
    </row>
    <row r="266" customFormat="false" ht="13.5" hidden="false" customHeight="false" outlineLevel="0" collapsed="false">
      <c r="A266" s="109" t="s">
        <v>42</v>
      </c>
      <c r="B266" s="110"/>
      <c r="C266" s="111"/>
      <c r="D266" s="112"/>
      <c r="E266" s="113"/>
      <c r="F266" s="100" t="n">
        <f aca="false">H266+I266+J266+K266+M266+L266+N266+O266+P266+Q266+R266+S266+T266+U266+V266+W266+X266+Y266+Z266+AA266+AB266+AC266+AD266+AE266+AF266+AG266+AH266+AI266+AJ266+AK266+AL266+AM266+AN266+AO266+AP266+AQ266+AR266+AS266+AT266+AU266+AV266+AW266+AX266+AY266+AZ266+BA266+BB266+BC266+BD266+BE266+BF266+BG266+BH266+BI266+BJ266+BK266+BL266+BM266+BN266+BO266+BP266+BQ266+BR266</f>
        <v>0</v>
      </c>
      <c r="G266" s="114"/>
      <c r="H266" s="115"/>
      <c r="I266" s="116"/>
      <c r="J266" s="116"/>
      <c r="K266" s="116"/>
      <c r="L266" s="107"/>
      <c r="M266" s="107"/>
      <c r="N266" s="107"/>
      <c r="O266" s="107"/>
      <c r="P266" s="107"/>
      <c r="Q266" s="107"/>
      <c r="R266" s="107"/>
      <c r="S266" s="107"/>
      <c r="T266" s="107"/>
      <c r="U266" s="107"/>
      <c r="V266" s="107"/>
      <c r="W266" s="107"/>
      <c r="X266" s="107"/>
      <c r="Y266" s="107"/>
      <c r="Z266" s="107"/>
      <c r="AA266" s="107"/>
      <c r="AB266" s="107"/>
      <c r="AC266" s="107"/>
      <c r="AD266" s="107"/>
      <c r="AE266" s="107"/>
      <c r="AF266" s="107"/>
      <c r="AG266" s="107"/>
      <c r="AH266" s="107"/>
      <c r="AI266" s="107"/>
      <c r="AJ266" s="107"/>
      <c r="AK266" s="107"/>
      <c r="AL266" s="107"/>
      <c r="AM266" s="107"/>
      <c r="AN266" s="107"/>
      <c r="AO266" s="107"/>
      <c r="AP266" s="107"/>
      <c r="AQ266" s="107"/>
      <c r="AR266" s="107"/>
      <c r="AS266" s="107"/>
      <c r="AT266" s="107"/>
      <c r="AU266" s="107"/>
      <c r="AV266" s="107"/>
      <c r="AW266" s="107"/>
      <c r="AX266" s="107"/>
      <c r="AY266" s="107"/>
      <c r="AZ266" s="107"/>
      <c r="BA266" s="107"/>
      <c r="BB266" s="107"/>
      <c r="BC266" s="107"/>
      <c r="BD266" s="107"/>
      <c r="BE266" s="107"/>
      <c r="BF266" s="107"/>
      <c r="BG266" s="107"/>
      <c r="BH266" s="107"/>
      <c r="BI266" s="107"/>
      <c r="BJ266" s="107"/>
      <c r="BK266" s="107"/>
      <c r="BL266" s="108"/>
      <c r="BM266" s="107"/>
      <c r="BN266" s="107"/>
      <c r="BO266" s="107"/>
      <c r="BP266" s="107"/>
      <c r="BQ266" s="107"/>
      <c r="BR266" s="107"/>
      <c r="BS266" s="107"/>
      <c r="BT266" s="107"/>
      <c r="BU266" s="107"/>
      <c r="BV266" s="107"/>
      <c r="BW266" s="107"/>
      <c r="BX266" s="107"/>
      <c r="BY266" s="107"/>
      <c r="BZ266" s="107"/>
      <c r="CA266" s="107"/>
      <c r="CB266" s="107"/>
      <c r="CC266" s="107"/>
      <c r="CD266" s="107"/>
      <c r="CE266" s="107"/>
      <c r="CF266" s="107"/>
      <c r="CG266" s="107"/>
      <c r="CH266" s="107"/>
      <c r="CI266" s="107"/>
    </row>
    <row r="267" customFormat="false" ht="13.5" hidden="false" customHeight="false" outlineLevel="0" collapsed="false">
      <c r="A267" s="117" t="s">
        <v>42</v>
      </c>
      <c r="B267" s="118"/>
      <c r="C267" s="119" t="s">
        <v>57</v>
      </c>
      <c r="D267" s="120" t="s">
        <v>49</v>
      </c>
      <c r="E267" s="121"/>
      <c r="F267" s="100" t="n">
        <f aca="false">H267+I267+J267+K267+M267+L267+N267+O267+P267+Q267+R267+S267+T267+U267+V267+W267+X267+Y267+Z267+AA267+AB267+AC267+AD267+AE267+AF267+AG267+AH267+AI267+AJ267+AK267+AL267+AM267+AN267+AO267+AP267+AQ267+AR267+AS267+AT267+AU267+AV267+AW267+AX267+AY267+AZ267+BA267+BB267+BC267+BD267+BE267+BF267+BG267+BH267+BI267+BJ267+BK267+BL267+BM267+BN267+BO267+BP267+BQ267+BR267</f>
        <v>59</v>
      </c>
      <c r="G267" s="122"/>
      <c r="H267" s="123" t="n">
        <f aca="false">SUM(H235:H266)</f>
        <v>0</v>
      </c>
      <c r="I267" s="124" t="n">
        <f aca="false">SUM(I235:I266)</f>
        <v>0</v>
      </c>
      <c r="J267" s="125" t="n">
        <f aca="false">SUM(J235:J266)</f>
        <v>0</v>
      </c>
      <c r="K267" s="126" t="n">
        <f aca="false">SUM(K235:K266)</f>
        <v>0</v>
      </c>
      <c r="L267" s="126" t="n">
        <f aca="false">SUM(L235:L266)</f>
        <v>0</v>
      </c>
      <c r="M267" s="127" t="n">
        <f aca="false">SUM(M235:M266)</f>
        <v>0</v>
      </c>
      <c r="N267" s="127"/>
      <c r="O267" s="127" t="n">
        <f aca="false">SUM(O235:O266)</f>
        <v>0</v>
      </c>
      <c r="P267" s="127" t="n">
        <f aca="false">SUM(P235:P266)</f>
        <v>0</v>
      </c>
      <c r="Q267" s="127" t="n">
        <f aca="false">SUM(Q235:Q266)</f>
        <v>0</v>
      </c>
      <c r="R267" s="127"/>
      <c r="S267" s="127" t="n">
        <f aca="false">SUM(S235:S266)</f>
        <v>0</v>
      </c>
      <c r="T267" s="125" t="n">
        <f aca="false">SUM(T235:T266)</f>
        <v>0</v>
      </c>
      <c r="U267" s="125" t="n">
        <f aca="false">SUM(U235:U266)</f>
        <v>0</v>
      </c>
      <c r="V267" s="125" t="n">
        <f aca="false">SUM(V235:V266)</f>
        <v>0</v>
      </c>
      <c r="W267" s="125" t="n">
        <f aca="false">SUM(W235:W266)</f>
        <v>0</v>
      </c>
      <c r="X267" s="125" t="n">
        <f aca="false">SUM(X235:X266)</f>
        <v>10.75</v>
      </c>
      <c r="Y267" s="125" t="n">
        <f aca="false">SUM(Y235:Y266)</f>
        <v>5</v>
      </c>
      <c r="Z267" s="125" t="n">
        <f aca="false">SUM(Z235:Z266)</f>
        <v>0</v>
      </c>
      <c r="AA267" s="125" t="n">
        <f aca="false">SUM(AA235:AA266)</f>
        <v>0</v>
      </c>
      <c r="AB267" s="125" t="n">
        <f aca="false">SUM(AB235:AB266)</f>
        <v>0</v>
      </c>
      <c r="AC267" s="125" t="n">
        <f aca="false">SUM(AC235:AC266)</f>
        <v>0</v>
      </c>
      <c r="AD267" s="125" t="n">
        <f aca="false">SUM(AD235:AD266)</f>
        <v>11</v>
      </c>
      <c r="AE267" s="125" t="n">
        <f aca="false">SUM(AE235:AE266)</f>
        <v>0</v>
      </c>
      <c r="AF267" s="125" t="n">
        <f aca="false">SUM(AF235:AF266)</f>
        <v>5.75</v>
      </c>
      <c r="AG267" s="125" t="n">
        <f aca="false">SUM(AG235:AG266)</f>
        <v>5</v>
      </c>
      <c r="AH267" s="125" t="n">
        <f aca="false">SUM(AH235:AH266)</f>
        <v>0</v>
      </c>
      <c r="AI267" s="125" t="n">
        <f aca="false">SUM(AI235:AI266)</f>
        <v>4.75</v>
      </c>
      <c r="AJ267" s="125" t="n">
        <f aca="false">SUM(AJ235:AJ266)</f>
        <v>0</v>
      </c>
      <c r="AK267" s="125" t="n">
        <f aca="false">SUM(AK235:AK266)</f>
        <v>0</v>
      </c>
      <c r="AL267" s="125" t="n">
        <f aca="false">SUM(AL235:AL266)</f>
        <v>0</v>
      </c>
      <c r="AM267" s="125" t="n">
        <f aca="false">SUM(AM235:AM266)</f>
        <v>0</v>
      </c>
      <c r="AN267" s="125" t="n">
        <f aca="false">SUM(AN235:AN266)</f>
        <v>0</v>
      </c>
      <c r="AO267" s="125" t="n">
        <f aca="false">SUM(AO235:AO266)</f>
        <v>0</v>
      </c>
      <c r="AP267" s="125" t="n">
        <f aca="false">SUM(AP235:AP266)</f>
        <v>0</v>
      </c>
      <c r="AQ267" s="125" t="n">
        <f aca="false">SUM(AQ235:AQ266)</f>
        <v>0</v>
      </c>
      <c r="AR267" s="125" t="n">
        <f aca="false">SUM(AR235:AR266)</f>
        <v>0</v>
      </c>
      <c r="AS267" s="125" t="n">
        <f aca="false">SUM(AS235:AS266)</f>
        <v>0</v>
      </c>
      <c r="AT267" s="125" t="n">
        <f aca="false">SUM(AT235:AT266)</f>
        <v>0</v>
      </c>
      <c r="AU267" s="125" t="n">
        <f aca="false">SUM(AU235:AU266)</f>
        <v>7.75</v>
      </c>
      <c r="AV267" s="125" t="n">
        <f aca="false">SUM(AV235:AV266)</f>
        <v>6</v>
      </c>
      <c r="AW267" s="125" t="n">
        <f aca="false">SUM(AW235:AW266)</f>
        <v>2</v>
      </c>
      <c r="AX267" s="125" t="n">
        <f aca="false">SUM(AX235:AX266)</f>
        <v>0</v>
      </c>
      <c r="AY267" s="125" t="n">
        <f aca="false">SUM(AY235:AY266)</f>
        <v>0</v>
      </c>
      <c r="AZ267" s="125" t="n">
        <f aca="false">SUM(AZ235:AZ266)</f>
        <v>0</v>
      </c>
      <c r="BA267" s="125" t="n">
        <f aca="false">SUM(BA235:BA266)</f>
        <v>0</v>
      </c>
      <c r="BB267" s="125" t="n">
        <f aca="false">SUM(BB235:BB266)</f>
        <v>0</v>
      </c>
      <c r="BC267" s="125" t="n">
        <f aca="false">SUM(BC235:BC266)</f>
        <v>1</v>
      </c>
      <c r="BD267" s="125" t="n">
        <f aca="false">SUM(BD235:BD266)</f>
        <v>0</v>
      </c>
      <c r="BE267" s="125" t="n">
        <f aca="false">SUM(BE235:BE266)</f>
        <v>0</v>
      </c>
      <c r="BF267" s="125" t="n">
        <f aca="false">SUM(BF235:BF266)</f>
        <v>0</v>
      </c>
      <c r="BG267" s="125" t="n">
        <f aca="false">SUM(BG235:BG266)</f>
        <v>0</v>
      </c>
      <c r="BH267" s="125" t="n">
        <f aca="false">SUM(BH235:BH266)</f>
        <v>0</v>
      </c>
      <c r="BI267" s="125" t="n">
        <f aca="false">SUM(BI235:BI266)</f>
        <v>0</v>
      </c>
      <c r="BJ267" s="125" t="n">
        <f aca="false">SUM(BJ235:BJ266)</f>
        <v>0</v>
      </c>
      <c r="BK267" s="125" t="n">
        <f aca="false">SUM(BK235:BK266)</f>
        <v>0</v>
      </c>
      <c r="BL267" s="125" t="n">
        <f aca="false">SUM(BL235:BL266)</f>
        <v>0</v>
      </c>
      <c r="BM267" s="125" t="n">
        <f aca="false">SUM(BM235:BM266)</f>
        <v>0</v>
      </c>
      <c r="BN267" s="125" t="n">
        <f aca="false">SUM(BN235:BN266)</f>
        <v>0</v>
      </c>
      <c r="BO267" s="125" t="n">
        <f aca="false">SUM(BO235:BO266)</f>
        <v>0</v>
      </c>
      <c r="BP267" s="125" t="n">
        <f aca="false">SUM(BP235:BP266)</f>
        <v>0</v>
      </c>
      <c r="BQ267" s="125" t="n">
        <f aca="false">SUM(BQ235:BQ266)</f>
        <v>0</v>
      </c>
      <c r="BR267" s="125" t="n">
        <f aca="false">SUM(BR235:BR266)</f>
        <v>0</v>
      </c>
      <c r="BS267" s="125" t="n">
        <f aca="false">SUM(BS235:BS266)</f>
        <v>0</v>
      </c>
      <c r="BT267" s="125" t="n">
        <f aca="false">SUM(BT235:BT266)</f>
        <v>0</v>
      </c>
      <c r="BU267" s="125" t="n">
        <f aca="false">SUM(BU235:BU266)</f>
        <v>0</v>
      </c>
      <c r="BV267" s="125" t="n">
        <f aca="false">SUM(BV235:BV266)</f>
        <v>0</v>
      </c>
      <c r="BW267" s="125" t="n">
        <f aca="false">SUM(BW235:BW266)</f>
        <v>0</v>
      </c>
      <c r="BX267" s="125" t="n">
        <f aca="false">SUM(BX235:BX266)</f>
        <v>0</v>
      </c>
      <c r="BY267" s="125" t="n">
        <f aca="false">SUM(BY235:BY266)</f>
        <v>0</v>
      </c>
      <c r="BZ267" s="125" t="n">
        <f aca="false">SUM(BZ235:BZ266)</f>
        <v>0</v>
      </c>
      <c r="CA267" s="125" t="n">
        <f aca="false">SUM(CA235:CA266)</f>
        <v>0</v>
      </c>
      <c r="CB267" s="125" t="n">
        <f aca="false">SUM(CB235:CB266)</f>
        <v>0</v>
      </c>
      <c r="CC267" s="125" t="n">
        <f aca="false">SUM(CC235:CC266)</f>
        <v>0</v>
      </c>
      <c r="CD267" s="125" t="n">
        <f aca="false">SUM(CD235:CD266)</f>
        <v>0</v>
      </c>
      <c r="CE267" s="125" t="n">
        <f aca="false">SUM(CE235:CE266)</f>
        <v>0</v>
      </c>
      <c r="CF267" s="125" t="n">
        <f aca="false">SUM(CF235:CF266)</f>
        <v>0</v>
      </c>
      <c r="CG267" s="125" t="n">
        <f aca="false">SUM(CG235:CG266)</f>
        <v>0</v>
      </c>
      <c r="CH267" s="125" t="n">
        <f aca="false">SUM(CH235:CH266)</f>
        <v>0</v>
      </c>
      <c r="CI267" s="128" t="n">
        <f aca="false">SUM(CI235:CI266)</f>
        <v>0</v>
      </c>
    </row>
    <row r="268" customFormat="false" ht="12.75" hidden="false" customHeight="false" outlineLevel="0" collapsed="false">
      <c r="A268" s="95" t="s">
        <v>42</v>
      </c>
      <c r="B268" s="96"/>
      <c r="C268" s="97" t="s">
        <v>58</v>
      </c>
      <c r="D268" s="98" t="n">
        <v>1</v>
      </c>
      <c r="E268" s="99" t="s">
        <v>44</v>
      </c>
      <c r="F268" s="100" t="n">
        <f aca="false">H268+I268+J268+K268+M268+L268+N268+O268+P268+Q268+R268+S268+T268+U268+V268+W268+X268+Y268+Z268+AA268+AB268+AC268+AD268+AE268+AF268+AG268+AH268+AI268+AJ268+AK268+AL268+AM268+AN268+AO268+AP268+AQ268+AR268+AS268+AT268+AU268+AV268+AW268+AX268+AY268+AZ268+BA268+BB268+BC268+BD268+BE268+BF268+BG268+BH268+BI268+BJ268+BK268+BL268+BM268+BN268+BO268+BP268+BQ268+BR268</f>
        <v>0</v>
      </c>
      <c r="G268" s="101"/>
      <c r="H268" s="102"/>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c r="AI268" s="103"/>
      <c r="AJ268" s="103"/>
      <c r="AK268" s="103"/>
      <c r="AL268" s="103"/>
      <c r="AM268" s="103"/>
      <c r="AN268" s="103"/>
      <c r="AO268" s="103"/>
      <c r="AP268" s="103"/>
      <c r="AQ268" s="103"/>
      <c r="AR268" s="103"/>
      <c r="AS268" s="103"/>
      <c r="AT268" s="103"/>
      <c r="AU268" s="103"/>
      <c r="AV268" s="103"/>
      <c r="AW268" s="103"/>
      <c r="AX268" s="103"/>
      <c r="AY268" s="103"/>
      <c r="AZ268" s="103"/>
      <c r="BA268" s="103"/>
      <c r="BB268" s="103"/>
      <c r="BC268" s="103"/>
      <c r="BD268" s="103"/>
      <c r="BE268" s="103"/>
      <c r="BF268" s="103"/>
      <c r="BG268" s="103"/>
      <c r="BH268" s="103"/>
      <c r="BI268" s="103"/>
      <c r="BJ268" s="103"/>
      <c r="BK268" s="103"/>
      <c r="BL268" s="104"/>
      <c r="BM268" s="103"/>
      <c r="BN268" s="103"/>
      <c r="BO268" s="103"/>
      <c r="BP268" s="103"/>
      <c r="BQ268" s="103"/>
      <c r="BR268" s="103"/>
      <c r="BS268" s="103"/>
      <c r="BT268" s="103"/>
      <c r="BU268" s="103"/>
      <c r="BV268" s="103"/>
      <c r="BW268" s="103"/>
      <c r="BX268" s="103"/>
      <c r="BY268" s="103"/>
      <c r="BZ268" s="103"/>
      <c r="CA268" s="103"/>
      <c r="CB268" s="103"/>
      <c r="CC268" s="103"/>
      <c r="CD268" s="103"/>
      <c r="CE268" s="103"/>
      <c r="CF268" s="103"/>
      <c r="CG268" s="103"/>
      <c r="CH268" s="103"/>
      <c r="CI268" s="103"/>
    </row>
    <row r="269" customFormat="false" ht="12.75" hidden="false" customHeight="false" outlineLevel="0" collapsed="false">
      <c r="A269" s="95" t="s">
        <v>42</v>
      </c>
      <c r="B269" s="96"/>
      <c r="C269" s="97" t="s">
        <v>58</v>
      </c>
      <c r="D269" s="98" t="n">
        <v>2</v>
      </c>
      <c r="E269" s="99" t="s">
        <v>44</v>
      </c>
      <c r="F269" s="100" t="n">
        <f aca="false">H269+I269+J269+K269+M269+L269+N269+O269+P269+Q269+R269+S269+T269+U269+V269+W269+X269+Y269+Z269+AA269+AB269+AC269+AD269+AE269+AF269+AG269+AH269+AI269+AJ269+AK269+AL269+AM269+AN269+AO269+AP269+AQ269+AR269+AS269+AT269+AU269+AV269+AW269+AX269+AY269+AZ269+BA269+BB269+BC269+BD269+BE269+BF269+BG269+BH269+BI269+BJ269+BK269+BL269+BM269+BN269+BO269+BP269+BQ269+BR269</f>
        <v>7.75</v>
      </c>
      <c r="G269" s="105"/>
      <c r="H269" s="106" t="n">
        <v>7.75</v>
      </c>
      <c r="I269" s="107"/>
      <c r="J269" s="107"/>
      <c r="K269" s="107"/>
      <c r="L269" s="107"/>
      <c r="M269" s="107"/>
      <c r="N269" s="107"/>
      <c r="O269" s="107"/>
      <c r="P269" s="107"/>
      <c r="Q269" s="107"/>
      <c r="R269" s="107"/>
      <c r="S269" s="107"/>
      <c r="T269" s="107"/>
      <c r="U269" s="107"/>
      <c r="V269" s="107"/>
      <c r="W269" s="107"/>
      <c r="X269" s="107"/>
      <c r="Y269" s="107"/>
      <c r="Z269" s="107"/>
      <c r="AA269" s="107"/>
      <c r="AB269" s="107"/>
      <c r="AC269" s="107"/>
      <c r="AD269" s="107"/>
      <c r="AE269" s="107"/>
      <c r="AF269" s="107"/>
      <c r="AG269" s="107"/>
      <c r="AH269" s="107"/>
      <c r="AI269" s="107"/>
      <c r="AJ269" s="107"/>
      <c r="AK269" s="107"/>
      <c r="AL269" s="107"/>
      <c r="AM269" s="107"/>
      <c r="AN269" s="107"/>
      <c r="AO269" s="107"/>
      <c r="AP269" s="107"/>
      <c r="AQ269" s="107"/>
      <c r="AR269" s="107"/>
      <c r="AS269" s="107"/>
      <c r="AT269" s="107"/>
      <c r="AU269" s="107"/>
      <c r="AV269" s="107"/>
      <c r="AW269" s="107"/>
      <c r="AX269" s="107"/>
      <c r="AY269" s="107"/>
      <c r="AZ269" s="107"/>
      <c r="BA269" s="107"/>
      <c r="BB269" s="107"/>
      <c r="BC269" s="107"/>
      <c r="BD269" s="107"/>
      <c r="BE269" s="107"/>
      <c r="BF269" s="107"/>
      <c r="BG269" s="107"/>
      <c r="BH269" s="107"/>
      <c r="BI269" s="107"/>
      <c r="BJ269" s="107"/>
      <c r="BK269" s="107"/>
      <c r="BL269" s="108"/>
      <c r="BM269" s="107"/>
      <c r="BN269" s="107"/>
      <c r="BO269" s="107"/>
      <c r="BP269" s="107"/>
      <c r="BQ269" s="107"/>
      <c r="BR269" s="107"/>
      <c r="BS269" s="107"/>
      <c r="BT269" s="107"/>
      <c r="BU269" s="107"/>
      <c r="BV269" s="107"/>
      <c r="BW269" s="107"/>
      <c r="BX269" s="107"/>
      <c r="BY269" s="107"/>
      <c r="BZ269" s="107"/>
      <c r="CA269" s="107"/>
      <c r="CB269" s="107"/>
      <c r="CC269" s="107"/>
      <c r="CD269" s="107"/>
      <c r="CE269" s="107"/>
      <c r="CF269" s="107"/>
      <c r="CG269" s="107"/>
      <c r="CH269" s="107"/>
      <c r="CI269" s="107"/>
    </row>
    <row r="270" customFormat="false" ht="12.75" hidden="false" customHeight="false" outlineLevel="0" collapsed="false">
      <c r="A270" s="95" t="s">
        <v>42</v>
      </c>
      <c r="B270" s="96"/>
      <c r="C270" s="97" t="s">
        <v>58</v>
      </c>
      <c r="D270" s="98" t="n">
        <v>3</v>
      </c>
      <c r="E270" s="99" t="s">
        <v>44</v>
      </c>
      <c r="F270" s="100" t="n">
        <f aca="false">H270+I270+J270+K270+M270+L270+N270+O270+P270+Q270+R270+S270+T270+U270+V270+W270+X270+Y270+Z270+AA270+AB270+AC270+AD270+AE270+AF270+AG270+AH270+AI270+AJ270+AK270+AL270+AM270+AN270+AO270+AP270+AQ270+AR270+AS270+AT270+AU270+AV270+AW270+AX270+AY270+AZ270+BA270+BB270+BC270+BD270+BE270+BF270+BG270+BH270+BI270+BJ270+BK270+BL270+BM270+BN270+BO270+BP270+BQ270+BR270</f>
        <v>7.75</v>
      </c>
      <c r="G270" s="105"/>
      <c r="H270" s="106" t="n">
        <v>7.75</v>
      </c>
      <c r="I270" s="107"/>
      <c r="J270" s="107"/>
      <c r="K270" s="107"/>
      <c r="L270" s="107"/>
      <c r="M270" s="107"/>
      <c r="N270" s="107"/>
      <c r="O270" s="107"/>
      <c r="P270" s="107"/>
      <c r="Q270" s="107"/>
      <c r="R270" s="107"/>
      <c r="S270" s="107"/>
      <c r="T270" s="107"/>
      <c r="U270" s="107"/>
      <c r="V270" s="107"/>
      <c r="W270" s="107"/>
      <c r="X270" s="107"/>
      <c r="Y270" s="107"/>
      <c r="Z270" s="107"/>
      <c r="AA270" s="107"/>
      <c r="AB270" s="107"/>
      <c r="AC270" s="107"/>
      <c r="AD270" s="107"/>
      <c r="AE270" s="107"/>
      <c r="AF270" s="107"/>
      <c r="AG270" s="107"/>
      <c r="AH270" s="107"/>
      <c r="AI270" s="107"/>
      <c r="AJ270" s="107"/>
      <c r="AK270" s="107"/>
      <c r="AL270" s="107"/>
      <c r="AM270" s="107"/>
      <c r="AN270" s="107"/>
      <c r="AO270" s="107"/>
      <c r="AP270" s="107"/>
      <c r="AQ270" s="107"/>
      <c r="AR270" s="107"/>
      <c r="AS270" s="107"/>
      <c r="AT270" s="107"/>
      <c r="AU270" s="107"/>
      <c r="AV270" s="107"/>
      <c r="AW270" s="107"/>
      <c r="AX270" s="107"/>
      <c r="AY270" s="107"/>
      <c r="AZ270" s="107"/>
      <c r="BA270" s="107"/>
      <c r="BB270" s="107"/>
      <c r="BC270" s="107"/>
      <c r="BD270" s="107"/>
      <c r="BE270" s="107"/>
      <c r="BF270" s="107"/>
      <c r="BG270" s="107"/>
      <c r="BH270" s="107"/>
      <c r="BI270" s="107"/>
      <c r="BJ270" s="107"/>
      <c r="BK270" s="107"/>
      <c r="BL270" s="108"/>
      <c r="BM270" s="107"/>
      <c r="BN270" s="107"/>
      <c r="BO270" s="107"/>
      <c r="BP270" s="107"/>
      <c r="BQ270" s="107"/>
      <c r="BR270" s="107"/>
      <c r="BS270" s="107"/>
      <c r="BT270" s="107"/>
      <c r="BU270" s="107"/>
      <c r="BV270" s="107"/>
      <c r="BW270" s="107"/>
      <c r="BX270" s="107"/>
      <c r="BY270" s="107"/>
      <c r="BZ270" s="107"/>
      <c r="CA270" s="107"/>
      <c r="CB270" s="107"/>
      <c r="CC270" s="107"/>
      <c r="CD270" s="107"/>
      <c r="CE270" s="107"/>
      <c r="CF270" s="107"/>
      <c r="CG270" s="107"/>
      <c r="CH270" s="107"/>
      <c r="CI270" s="107"/>
    </row>
    <row r="271" customFormat="false" ht="12.75" hidden="false" customHeight="false" outlineLevel="0" collapsed="false">
      <c r="A271" s="95" t="s">
        <v>42</v>
      </c>
      <c r="B271" s="96"/>
      <c r="C271" s="97" t="s">
        <v>58</v>
      </c>
      <c r="D271" s="98" t="n">
        <v>4</v>
      </c>
      <c r="E271" s="99" t="s">
        <v>44</v>
      </c>
      <c r="F271" s="100" t="n">
        <f aca="false">H271+I271+J271+K271+M271+L271+N271+O271+P271+Q271+R271+S271+T271+U271+V271+W271+X271+Y271+Z271+AA271+AB271+AC271+AD271+AE271+AF271+AG271+AH271+AI271+AJ271+AK271+AL271+AM271+AN271+AO271+AP271+AQ271+AR271+AS271+AT271+AU271+AV271+AW271+AX271+AY271+AZ271+BA271+BB271+BC271+BD271+BE271+BF271+BG271+BH271+BI271+BJ271+BK271+BL271+BM271+BN271+BO271+BP271+BQ271+BR271</f>
        <v>7.75</v>
      </c>
      <c r="G271" s="105"/>
      <c r="H271" s="106" t="n">
        <v>7.75</v>
      </c>
      <c r="I271" s="107"/>
      <c r="J271" s="107"/>
      <c r="K271" s="107"/>
      <c r="L271" s="107"/>
      <c r="M271" s="107"/>
      <c r="N271" s="107"/>
      <c r="O271" s="107"/>
      <c r="P271" s="107"/>
      <c r="Q271" s="107"/>
      <c r="R271" s="107"/>
      <c r="S271" s="107"/>
      <c r="T271" s="107"/>
      <c r="U271" s="107"/>
      <c r="V271" s="107"/>
      <c r="W271" s="107"/>
      <c r="X271" s="107"/>
      <c r="Y271" s="107"/>
      <c r="Z271" s="107"/>
      <c r="AA271" s="107"/>
      <c r="AB271" s="107"/>
      <c r="AC271" s="107"/>
      <c r="AD271" s="107"/>
      <c r="AE271" s="107"/>
      <c r="AF271" s="107"/>
      <c r="AG271" s="107"/>
      <c r="AH271" s="107"/>
      <c r="AI271" s="107"/>
      <c r="AJ271" s="107"/>
      <c r="AK271" s="107"/>
      <c r="AL271" s="107"/>
      <c r="AM271" s="107"/>
      <c r="AN271" s="107"/>
      <c r="AO271" s="107"/>
      <c r="AP271" s="107"/>
      <c r="AQ271" s="107"/>
      <c r="AR271" s="107"/>
      <c r="AS271" s="107"/>
      <c r="AT271" s="107"/>
      <c r="AU271" s="107"/>
      <c r="AV271" s="107"/>
      <c r="AW271" s="107"/>
      <c r="AX271" s="107"/>
      <c r="AY271" s="107"/>
      <c r="AZ271" s="107"/>
      <c r="BA271" s="107"/>
      <c r="BB271" s="107"/>
      <c r="BC271" s="107"/>
      <c r="BD271" s="107"/>
      <c r="BE271" s="107"/>
      <c r="BF271" s="107"/>
      <c r="BG271" s="107"/>
      <c r="BH271" s="107"/>
      <c r="BI271" s="107"/>
      <c r="BJ271" s="107"/>
      <c r="BK271" s="107"/>
      <c r="BL271" s="108"/>
      <c r="BM271" s="107"/>
      <c r="BN271" s="107"/>
      <c r="BO271" s="107"/>
      <c r="BP271" s="107"/>
      <c r="BQ271" s="107"/>
      <c r="BR271" s="107"/>
      <c r="BS271" s="107"/>
      <c r="BT271" s="107"/>
      <c r="BU271" s="107"/>
      <c r="BV271" s="107"/>
      <c r="BW271" s="107"/>
      <c r="BX271" s="107"/>
      <c r="BY271" s="107"/>
      <c r="BZ271" s="107"/>
      <c r="CA271" s="107"/>
      <c r="CB271" s="107"/>
      <c r="CC271" s="107"/>
      <c r="CD271" s="107"/>
      <c r="CE271" s="107"/>
      <c r="CF271" s="107"/>
      <c r="CG271" s="107"/>
      <c r="CH271" s="107"/>
      <c r="CI271" s="107"/>
    </row>
    <row r="272" customFormat="false" ht="12.75" hidden="false" customHeight="false" outlineLevel="0" collapsed="false">
      <c r="A272" s="95" t="s">
        <v>42</v>
      </c>
      <c r="B272" s="96"/>
      <c r="C272" s="97" t="s">
        <v>58</v>
      </c>
      <c r="D272" s="98" t="n">
        <v>5</v>
      </c>
      <c r="E272" s="99" t="s">
        <v>44</v>
      </c>
      <c r="F272" s="100" t="n">
        <f aca="false">H272+I272+J272+K272+M272+L272+N272+O272+P272+Q272+R272+S272+T272+U272+V272+W272+X272+Y272+Z272+AA272+AB272+AC272+AD272+AE272+AF272+AG272+AH272+AI272+AJ272+AK272+AL272+AM272+AN272+AO272+AP272+AQ272+AR272+AS272+AT272+AU272+AV272+AW272+AX272+AY272+AZ272+BA272+BB272+BC272+BD272+BE272+BF272+BG272+BH272+BI272+BJ272+BK272+BL272+BM272+BN272+BO272+BP272+BQ272+BR272</f>
        <v>7</v>
      </c>
      <c r="G272" s="105"/>
      <c r="H272" s="106" t="n">
        <v>7</v>
      </c>
      <c r="I272" s="107"/>
      <c r="J272" s="107"/>
      <c r="K272" s="107"/>
      <c r="L272" s="107"/>
      <c r="M272" s="107"/>
      <c r="N272" s="107"/>
      <c r="O272" s="107"/>
      <c r="P272" s="107"/>
      <c r="Q272" s="107"/>
      <c r="R272" s="107"/>
      <c r="S272" s="107"/>
      <c r="T272" s="107"/>
      <c r="U272" s="107"/>
      <c r="V272" s="107"/>
      <c r="W272" s="107"/>
      <c r="X272" s="107"/>
      <c r="Y272" s="107"/>
      <c r="Z272" s="107"/>
      <c r="AA272" s="107"/>
      <c r="AB272" s="107"/>
      <c r="AC272" s="107"/>
      <c r="AD272" s="107"/>
      <c r="AE272" s="107"/>
      <c r="AF272" s="107"/>
      <c r="AG272" s="107"/>
      <c r="AH272" s="107"/>
      <c r="AI272" s="107"/>
      <c r="AJ272" s="107"/>
      <c r="AK272" s="107"/>
      <c r="AL272" s="107"/>
      <c r="AM272" s="107"/>
      <c r="AN272" s="107"/>
      <c r="AO272" s="107"/>
      <c r="AP272" s="107"/>
      <c r="AQ272" s="107"/>
      <c r="AR272" s="107"/>
      <c r="AS272" s="107"/>
      <c r="AT272" s="107"/>
      <c r="AU272" s="107"/>
      <c r="AV272" s="107"/>
      <c r="AW272" s="107"/>
      <c r="AX272" s="107"/>
      <c r="AY272" s="107"/>
      <c r="AZ272" s="107"/>
      <c r="BA272" s="107"/>
      <c r="BB272" s="107"/>
      <c r="BC272" s="107"/>
      <c r="BD272" s="107"/>
      <c r="BE272" s="107"/>
      <c r="BF272" s="107"/>
      <c r="BG272" s="107"/>
      <c r="BH272" s="107"/>
      <c r="BI272" s="107"/>
      <c r="BJ272" s="107"/>
      <c r="BK272" s="107"/>
      <c r="BL272" s="108"/>
      <c r="BM272" s="107"/>
      <c r="BN272" s="107"/>
      <c r="BO272" s="107"/>
      <c r="BP272" s="107"/>
      <c r="BQ272" s="107"/>
      <c r="BR272" s="107"/>
      <c r="BS272" s="107"/>
      <c r="BT272" s="107"/>
      <c r="BU272" s="107"/>
      <c r="BV272" s="107"/>
      <c r="BW272" s="107"/>
      <c r="BX272" s="107"/>
      <c r="BY272" s="107"/>
      <c r="BZ272" s="107"/>
      <c r="CA272" s="107"/>
      <c r="CB272" s="107"/>
      <c r="CC272" s="107"/>
      <c r="CD272" s="107"/>
      <c r="CE272" s="107"/>
      <c r="CF272" s="107"/>
      <c r="CG272" s="107"/>
      <c r="CH272" s="107"/>
      <c r="CI272" s="107"/>
    </row>
    <row r="273" customFormat="false" ht="12.75" hidden="false" customHeight="false" outlineLevel="0" collapsed="false">
      <c r="A273" s="95" t="s">
        <v>42</v>
      </c>
      <c r="B273" s="96"/>
      <c r="C273" s="97" t="s">
        <v>58</v>
      </c>
      <c r="D273" s="98" t="n">
        <v>6</v>
      </c>
      <c r="E273" s="99" t="s">
        <v>44</v>
      </c>
      <c r="F273" s="100" t="n">
        <f aca="false">H273+I273+J273+K273+M273+L273+N273+O273+P273+Q273+R273+S273+T273+U273+V273+W273+X273+Y273+Z273+AA273+AB273+AC273+AD273+AE273+AF273+AG273+AH273+AI273+AJ273+AK273+AL273+AM273+AN273+AO273+AP273+AQ273+AR273+AS273+AT273+AU273+AV273+AW273+AX273+AY273+AZ273+BA273+BB273+BC273+BD273+BE273+BF273+BG273+BH273+BI273+BJ273+BK273+BL273+BM273+BN273+BO273+BP273+BQ273+BR273</f>
        <v>0</v>
      </c>
      <c r="G273" s="101"/>
      <c r="H273" s="102"/>
      <c r="I273" s="103"/>
      <c r="J273" s="103"/>
      <c r="K273" s="103"/>
      <c r="L273" s="103"/>
      <c r="M273" s="103"/>
      <c r="N273" s="103"/>
      <c r="O273" s="103"/>
      <c r="P273" s="103"/>
      <c r="Q273" s="103"/>
      <c r="R273" s="103"/>
      <c r="S273" s="103"/>
      <c r="T273" s="103"/>
      <c r="U273" s="103"/>
      <c r="V273" s="103"/>
      <c r="W273" s="103"/>
      <c r="X273" s="103"/>
      <c r="Y273" s="103"/>
      <c r="Z273" s="103"/>
      <c r="AA273" s="103"/>
      <c r="AB273" s="103"/>
      <c r="AC273" s="103"/>
      <c r="AD273" s="103"/>
      <c r="AE273" s="103"/>
      <c r="AF273" s="103"/>
      <c r="AG273" s="103"/>
      <c r="AH273" s="103"/>
      <c r="AI273" s="103"/>
      <c r="AJ273" s="103"/>
      <c r="AK273" s="103"/>
      <c r="AL273" s="103"/>
      <c r="AM273" s="103"/>
      <c r="AN273" s="103"/>
      <c r="AO273" s="103"/>
      <c r="AP273" s="103"/>
      <c r="AQ273" s="103"/>
      <c r="AR273" s="103"/>
      <c r="AS273" s="103"/>
      <c r="AT273" s="103"/>
      <c r="AU273" s="103"/>
      <c r="AV273" s="103"/>
      <c r="AW273" s="103"/>
      <c r="AX273" s="103"/>
      <c r="AY273" s="103"/>
      <c r="AZ273" s="103"/>
      <c r="BA273" s="103"/>
      <c r="BB273" s="103"/>
      <c r="BC273" s="103"/>
      <c r="BD273" s="103"/>
      <c r="BE273" s="103"/>
      <c r="BF273" s="103"/>
      <c r="BG273" s="103"/>
      <c r="BH273" s="103"/>
      <c r="BI273" s="103"/>
      <c r="BJ273" s="103"/>
      <c r="BK273" s="103"/>
      <c r="BL273" s="104"/>
      <c r="BM273" s="103"/>
      <c r="BN273" s="103"/>
      <c r="BO273" s="103"/>
      <c r="BP273" s="103"/>
      <c r="BQ273" s="103"/>
      <c r="BR273" s="103"/>
      <c r="BS273" s="103"/>
      <c r="BT273" s="103"/>
      <c r="BU273" s="103"/>
      <c r="BV273" s="103"/>
      <c r="BW273" s="103"/>
      <c r="BX273" s="103"/>
      <c r="BY273" s="103"/>
      <c r="BZ273" s="103"/>
      <c r="CA273" s="103"/>
      <c r="CB273" s="103"/>
      <c r="CC273" s="103"/>
      <c r="CD273" s="103"/>
      <c r="CE273" s="103"/>
      <c r="CF273" s="103"/>
      <c r="CG273" s="103"/>
      <c r="CH273" s="103"/>
      <c r="CI273" s="103"/>
    </row>
    <row r="274" customFormat="false" ht="12.75" hidden="false" customHeight="false" outlineLevel="0" collapsed="false">
      <c r="A274" s="95" t="s">
        <v>42</v>
      </c>
      <c r="B274" s="96"/>
      <c r="C274" s="97" t="s">
        <v>58</v>
      </c>
      <c r="D274" s="98" t="n">
        <v>7</v>
      </c>
      <c r="E274" s="99" t="s">
        <v>44</v>
      </c>
      <c r="F274" s="100" t="n">
        <f aca="false">H274+I274+J274+K274+M274+L274+N274+O274+P274+Q274+R274+S274+T274+U274+V274+W274+X274+Y274+Z274+AA274+AB274+AC274+AD274+AE274+AF274+AG274+AH274+AI274+AJ274+AK274+AL274+AM274+AN274+AO274+AP274+AQ274+AR274+AS274+AT274+AU274+AV274+AW274+AX274+AY274+AZ274+BA274+BB274+BC274+BD274+BE274+BF274+BG274+BH274+BI274+BJ274+BK274+BL274+BM274+BN274+BO274+BP274+BQ274+BR274</f>
        <v>0</v>
      </c>
      <c r="G274" s="101" t="n">
        <f aca="false">SUM(F268:F273)</f>
        <v>30.25</v>
      </c>
      <c r="H274" s="102"/>
      <c r="I274" s="103"/>
      <c r="J274" s="103"/>
      <c r="K274" s="103"/>
      <c r="L274" s="103"/>
      <c r="M274" s="103"/>
      <c r="N274" s="103"/>
      <c r="O274" s="103"/>
      <c r="P274" s="103"/>
      <c r="Q274" s="103"/>
      <c r="R274" s="103"/>
      <c r="S274" s="103"/>
      <c r="T274" s="103"/>
      <c r="U274" s="103"/>
      <c r="V274" s="103"/>
      <c r="W274" s="103"/>
      <c r="X274" s="103"/>
      <c r="Y274" s="103"/>
      <c r="Z274" s="103"/>
      <c r="AA274" s="103"/>
      <c r="AB274" s="103"/>
      <c r="AC274" s="103"/>
      <c r="AD274" s="103"/>
      <c r="AE274" s="103"/>
      <c r="AF274" s="103"/>
      <c r="AG274" s="103"/>
      <c r="AH274" s="103"/>
      <c r="AI274" s="103"/>
      <c r="AJ274" s="103"/>
      <c r="AK274" s="103"/>
      <c r="AL274" s="103"/>
      <c r="AM274" s="103"/>
      <c r="AN274" s="103"/>
      <c r="AO274" s="103"/>
      <c r="AP274" s="103"/>
      <c r="AQ274" s="103"/>
      <c r="AR274" s="103"/>
      <c r="AS274" s="103"/>
      <c r="AT274" s="103"/>
      <c r="AU274" s="103"/>
      <c r="AV274" s="103"/>
      <c r="AW274" s="103"/>
      <c r="AX274" s="103"/>
      <c r="AY274" s="103"/>
      <c r="AZ274" s="103"/>
      <c r="BA274" s="103"/>
      <c r="BB274" s="103"/>
      <c r="BC274" s="103"/>
      <c r="BD274" s="103"/>
      <c r="BE274" s="103"/>
      <c r="BF274" s="103"/>
      <c r="BG274" s="103"/>
      <c r="BH274" s="103"/>
      <c r="BI274" s="103"/>
      <c r="BJ274" s="103"/>
      <c r="BK274" s="103"/>
      <c r="BL274" s="104"/>
      <c r="BM274" s="103"/>
      <c r="BN274" s="103"/>
      <c r="BO274" s="103"/>
      <c r="BP274" s="103"/>
      <c r="BQ274" s="103"/>
      <c r="BR274" s="103"/>
      <c r="BS274" s="103"/>
      <c r="BT274" s="103"/>
      <c r="BU274" s="103"/>
      <c r="BV274" s="103"/>
      <c r="BW274" s="103"/>
      <c r="BX274" s="103"/>
      <c r="BY274" s="103"/>
      <c r="BZ274" s="103"/>
      <c r="CA274" s="103"/>
      <c r="CB274" s="103"/>
      <c r="CC274" s="103"/>
      <c r="CD274" s="103"/>
      <c r="CE274" s="103"/>
      <c r="CF274" s="103"/>
      <c r="CG274" s="103"/>
      <c r="CH274" s="103"/>
      <c r="CI274" s="103"/>
    </row>
    <row r="275" customFormat="false" ht="12.75" hidden="false" customHeight="false" outlineLevel="0" collapsed="false">
      <c r="A275" s="95" t="s">
        <v>42</v>
      </c>
      <c r="B275" s="96"/>
      <c r="C275" s="97" t="s">
        <v>58</v>
      </c>
      <c r="D275" s="98" t="n">
        <v>8</v>
      </c>
      <c r="E275" s="99" t="s">
        <v>45</v>
      </c>
      <c r="F275" s="100" t="n">
        <f aca="false">H275+I275+J275+K275+M275+L275+N275+O275+P275+Q275+R275+S275+T275+U275+V275+W275+X275+Y275+Z275+AA275+AB275+AC275+AD275+AE275+AF275+AG275+AH275+AI275+AJ275+AK275+AL275+AM275+AN275+AO275+AP275+AQ275+AR275+AS275+AT275+AU275+AV275+AW275+AX275+AY275+AZ275+BA275+BB275+BC275+BD275+BE275+BF275+BG275+BH275+BI275+BJ275+BK275+BL275+BM275+BN275+BO275+BP275+BQ275+BR275</f>
        <v>0</v>
      </c>
      <c r="G275" s="105"/>
      <c r="H275" s="106"/>
      <c r="I275" s="107"/>
      <c r="J275" s="107"/>
      <c r="K275" s="107"/>
      <c r="L275" s="107"/>
      <c r="M275" s="107"/>
      <c r="N275" s="107"/>
      <c r="O275" s="107"/>
      <c r="P275" s="107"/>
      <c r="Q275" s="107"/>
      <c r="R275" s="107"/>
      <c r="S275" s="107"/>
      <c r="T275" s="107"/>
      <c r="U275" s="107"/>
      <c r="V275" s="107"/>
      <c r="W275" s="107"/>
      <c r="X275" s="107"/>
      <c r="Y275" s="107"/>
      <c r="Z275" s="107"/>
      <c r="AA275" s="107"/>
      <c r="AB275" s="107"/>
      <c r="AC275" s="107"/>
      <c r="AD275" s="107"/>
      <c r="AE275" s="107"/>
      <c r="AF275" s="107"/>
      <c r="AG275" s="107"/>
      <c r="AH275" s="107"/>
      <c r="AI275" s="107"/>
      <c r="AJ275" s="107"/>
      <c r="AK275" s="107"/>
      <c r="AL275" s="107"/>
      <c r="AM275" s="107"/>
      <c r="AN275" s="107"/>
      <c r="AO275" s="107"/>
      <c r="AP275" s="107"/>
      <c r="AQ275" s="107"/>
      <c r="AR275" s="107"/>
      <c r="AS275" s="107"/>
      <c r="AT275" s="107"/>
      <c r="AU275" s="107"/>
      <c r="AV275" s="107"/>
      <c r="AW275" s="107"/>
      <c r="AX275" s="107"/>
      <c r="AY275" s="107"/>
      <c r="AZ275" s="107"/>
      <c r="BA275" s="107"/>
      <c r="BB275" s="107"/>
      <c r="BC275" s="107"/>
      <c r="BD275" s="107"/>
      <c r="BE275" s="107"/>
      <c r="BF275" s="107"/>
      <c r="BG275" s="107"/>
      <c r="BH275" s="107"/>
      <c r="BI275" s="107"/>
      <c r="BJ275" s="107"/>
      <c r="BK275" s="107"/>
      <c r="BL275" s="108"/>
      <c r="BM275" s="107"/>
      <c r="BN275" s="107"/>
      <c r="BO275" s="107"/>
      <c r="BP275" s="107"/>
      <c r="BQ275" s="107"/>
      <c r="BR275" s="107"/>
      <c r="BS275" s="107"/>
      <c r="BT275" s="107"/>
      <c r="BU275" s="107"/>
      <c r="BV275" s="107"/>
      <c r="BW275" s="107"/>
      <c r="BX275" s="107"/>
      <c r="BY275" s="107"/>
      <c r="BZ275" s="107"/>
      <c r="CA275" s="107"/>
      <c r="CB275" s="107"/>
      <c r="CC275" s="107"/>
      <c r="CD275" s="107"/>
      <c r="CE275" s="107"/>
      <c r="CF275" s="107"/>
      <c r="CG275" s="107"/>
      <c r="CH275" s="107"/>
      <c r="CI275" s="107"/>
    </row>
    <row r="276" customFormat="false" ht="12.75" hidden="false" customHeight="false" outlineLevel="0" collapsed="false">
      <c r="A276" s="95" t="s">
        <v>42</v>
      </c>
      <c r="B276" s="96"/>
      <c r="C276" s="97" t="s">
        <v>58</v>
      </c>
      <c r="D276" s="98" t="n">
        <v>9</v>
      </c>
      <c r="E276" s="99" t="s">
        <v>45</v>
      </c>
      <c r="F276" s="100" t="n">
        <f aca="false">H276+I276+J276+K276+M276+L276+N276+O276+P276+Q276+R276+S276+T276+U276+V276+W276+X276+Y276+Z276+AA276+AB276+AC276+AD276+AE276+AF276+AG276+AH276+AI276+AJ276+AK276+AL276+AM276+AN276+AO276+AP276+AQ276+AR276+AS276+AT276+AU276+AV276+AW276+AX276+AY276+AZ276+BA276+BB276+BC276+BD276+BE276+BF276+BG276+BH276+BI276+BJ276+BK276+BL276+BM276+BN276+BO276+BP276+BQ276+BR276</f>
        <v>7.75</v>
      </c>
      <c r="G276" s="105"/>
      <c r="H276" s="106"/>
      <c r="I276" s="107"/>
      <c r="J276" s="107"/>
      <c r="K276" s="107"/>
      <c r="L276" s="107"/>
      <c r="M276" s="107"/>
      <c r="N276" s="107"/>
      <c r="O276" s="107"/>
      <c r="P276" s="107"/>
      <c r="Q276" s="107"/>
      <c r="R276" s="107"/>
      <c r="S276" s="107"/>
      <c r="T276" s="107"/>
      <c r="U276" s="107"/>
      <c r="V276" s="107"/>
      <c r="W276" s="107"/>
      <c r="X276" s="107"/>
      <c r="Y276" s="107"/>
      <c r="Z276" s="107"/>
      <c r="AA276" s="107"/>
      <c r="AB276" s="107"/>
      <c r="AC276" s="107"/>
      <c r="AD276" s="107" t="n">
        <v>7.75</v>
      </c>
      <c r="AE276" s="107"/>
      <c r="AF276" s="107"/>
      <c r="AG276" s="107"/>
      <c r="AH276" s="107"/>
      <c r="AI276" s="107"/>
      <c r="AJ276" s="107"/>
      <c r="AK276" s="107"/>
      <c r="AL276" s="107"/>
      <c r="AM276" s="107"/>
      <c r="AN276" s="107"/>
      <c r="AO276" s="107"/>
      <c r="AP276" s="107"/>
      <c r="AQ276" s="107"/>
      <c r="AR276" s="107"/>
      <c r="AS276" s="107"/>
      <c r="AT276" s="107"/>
      <c r="AU276" s="107"/>
      <c r="AV276" s="107"/>
      <c r="AW276" s="107"/>
      <c r="AX276" s="107"/>
      <c r="AY276" s="107"/>
      <c r="AZ276" s="107"/>
      <c r="BA276" s="107"/>
      <c r="BB276" s="107"/>
      <c r="BC276" s="107"/>
      <c r="BD276" s="107"/>
      <c r="BE276" s="107"/>
      <c r="BF276" s="107"/>
      <c r="BG276" s="107"/>
      <c r="BH276" s="107"/>
      <c r="BI276" s="107"/>
      <c r="BJ276" s="107"/>
      <c r="BK276" s="107"/>
      <c r="BL276" s="108"/>
      <c r="BM276" s="107"/>
      <c r="BN276" s="107"/>
      <c r="BO276" s="107"/>
      <c r="BP276" s="107"/>
      <c r="BQ276" s="107"/>
      <c r="BR276" s="107"/>
      <c r="BS276" s="107"/>
      <c r="BT276" s="107"/>
      <c r="BU276" s="107"/>
      <c r="BV276" s="107"/>
      <c r="BW276" s="107"/>
      <c r="BX276" s="107"/>
      <c r="BY276" s="107"/>
      <c r="BZ276" s="107"/>
      <c r="CA276" s="107"/>
      <c r="CB276" s="107"/>
      <c r="CC276" s="107"/>
      <c r="CD276" s="107"/>
      <c r="CE276" s="107"/>
      <c r="CF276" s="107"/>
      <c r="CG276" s="107"/>
      <c r="CH276" s="107"/>
      <c r="CI276" s="107"/>
    </row>
    <row r="277" customFormat="false" ht="12.75" hidden="false" customHeight="false" outlineLevel="0" collapsed="false">
      <c r="A277" s="95" t="s">
        <v>42</v>
      </c>
      <c r="B277" s="96"/>
      <c r="C277" s="97" t="s">
        <v>58</v>
      </c>
      <c r="D277" s="98" t="n">
        <v>10</v>
      </c>
      <c r="E277" s="99" t="s">
        <v>45</v>
      </c>
      <c r="F277" s="100" t="n">
        <f aca="false">H277+I277+J277+K277+M277+L277+N277+O277+P277+Q277+R277+S277+T277+U277+V277+W277+X277+Y277+Z277+AA277+AB277+AC277+AD277+AE277+AF277+AG277+AH277+AI277+AJ277+AK277+AL277+AM277+AN277+AO277+AP277+AQ277+AR277+AS277+AT277+AU277+AV277+AW277+AX277+AY277+AZ277+BA277+BB277+BC277+BD277+BE277+BF277+BG277+BH277+BI277+BJ277+BK277+BL277+BM277+BN277+BO277+BP277+BQ277+BR277</f>
        <v>7.75</v>
      </c>
      <c r="G277" s="105"/>
      <c r="H277" s="106"/>
      <c r="I277" s="107"/>
      <c r="J277" s="107"/>
      <c r="K277" s="107"/>
      <c r="L277" s="107"/>
      <c r="M277" s="107"/>
      <c r="N277" s="107"/>
      <c r="O277" s="107"/>
      <c r="P277" s="107"/>
      <c r="Q277" s="107"/>
      <c r="R277" s="107"/>
      <c r="S277" s="107"/>
      <c r="T277" s="107"/>
      <c r="U277" s="107"/>
      <c r="V277" s="107"/>
      <c r="W277" s="107"/>
      <c r="X277" s="107"/>
      <c r="Y277" s="107" t="n">
        <v>3.25</v>
      </c>
      <c r="Z277" s="107"/>
      <c r="AA277" s="107"/>
      <c r="AB277" s="107"/>
      <c r="AC277" s="107"/>
      <c r="AD277" s="107" t="n">
        <v>4.5</v>
      </c>
      <c r="AE277" s="107"/>
      <c r="AF277" s="107"/>
      <c r="AG277" s="107"/>
      <c r="AH277" s="107"/>
      <c r="AI277" s="107"/>
      <c r="AJ277" s="107"/>
      <c r="AK277" s="107"/>
      <c r="AL277" s="107"/>
      <c r="AM277" s="107"/>
      <c r="AN277" s="107"/>
      <c r="AO277" s="107"/>
      <c r="AP277" s="107"/>
      <c r="AQ277" s="107"/>
      <c r="AR277" s="107"/>
      <c r="AS277" s="107"/>
      <c r="AT277" s="107"/>
      <c r="AU277" s="107"/>
      <c r="AV277" s="107"/>
      <c r="AW277" s="107"/>
      <c r="AX277" s="107"/>
      <c r="AY277" s="107"/>
      <c r="AZ277" s="107"/>
      <c r="BA277" s="107"/>
      <c r="BB277" s="107"/>
      <c r="BC277" s="107"/>
      <c r="BD277" s="107"/>
      <c r="BE277" s="107"/>
      <c r="BF277" s="107"/>
      <c r="BG277" s="107"/>
      <c r="BH277" s="107"/>
      <c r="BI277" s="107"/>
      <c r="BJ277" s="107"/>
      <c r="BK277" s="107"/>
      <c r="BL277" s="108"/>
      <c r="BM277" s="107"/>
      <c r="BN277" s="107"/>
      <c r="BO277" s="107"/>
      <c r="BP277" s="107"/>
      <c r="BQ277" s="107"/>
      <c r="BR277" s="107"/>
      <c r="BS277" s="107"/>
      <c r="BT277" s="107"/>
      <c r="BU277" s="107"/>
      <c r="BV277" s="107"/>
      <c r="BW277" s="107"/>
      <c r="BX277" s="107"/>
      <c r="BY277" s="107"/>
      <c r="BZ277" s="107"/>
      <c r="CA277" s="107"/>
      <c r="CB277" s="107"/>
      <c r="CC277" s="107"/>
      <c r="CD277" s="107"/>
      <c r="CE277" s="107"/>
      <c r="CF277" s="107"/>
      <c r="CG277" s="107"/>
      <c r="CH277" s="107"/>
      <c r="CI277" s="107"/>
    </row>
    <row r="278" customFormat="false" ht="12.75" hidden="false" customHeight="false" outlineLevel="0" collapsed="false">
      <c r="A278" s="95" t="s">
        <v>42</v>
      </c>
      <c r="B278" s="96"/>
      <c r="C278" s="97" t="s">
        <v>58</v>
      </c>
      <c r="D278" s="98" t="n">
        <v>11</v>
      </c>
      <c r="E278" s="99" t="s">
        <v>45</v>
      </c>
      <c r="F278" s="100" t="n">
        <f aca="false">H278+I278+J278+K278+M278+L278+N278+O278+P278+Q278+R278+S278+T278+U278+V278+W278+X278+Y278+Z278+AA278+AB278+AC278+AD278+AE278+AF278+AG278+AH278+AI278+AJ278+AK278+AL278+AM278+AN278+AO278+AP278+AQ278+AR278+AS278+AT278+AU278+AV278+AW278+AX278+AY278+AZ278+BA278+BB278+BC278+BD278+BE278+BF278+BG278+BH278+BI278+BJ278+BK278+BL278+BM278+BN278+BO278+BP278+BQ278+BR278</f>
        <v>8.25</v>
      </c>
      <c r="G278" s="105"/>
      <c r="H278" s="106"/>
      <c r="I278" s="107"/>
      <c r="J278" s="107"/>
      <c r="K278" s="107"/>
      <c r="L278" s="107"/>
      <c r="M278" s="107"/>
      <c r="N278" s="107"/>
      <c r="O278" s="107"/>
      <c r="P278" s="107"/>
      <c r="Q278" s="107"/>
      <c r="R278" s="107"/>
      <c r="S278" s="107"/>
      <c r="T278" s="107"/>
      <c r="U278" s="107"/>
      <c r="V278" s="107"/>
      <c r="W278" s="107"/>
      <c r="X278" s="107"/>
      <c r="Y278" s="107" t="n">
        <v>4</v>
      </c>
      <c r="Z278" s="107"/>
      <c r="AA278" s="107"/>
      <c r="AB278" s="107"/>
      <c r="AC278" s="107"/>
      <c r="AD278" s="107" t="n">
        <v>3.75</v>
      </c>
      <c r="AE278" s="107"/>
      <c r="AF278" s="107"/>
      <c r="AG278" s="107"/>
      <c r="AH278" s="107"/>
      <c r="AI278" s="107"/>
      <c r="AJ278" s="107" t="n">
        <v>0.5</v>
      </c>
      <c r="AK278" s="107"/>
      <c r="AL278" s="107"/>
      <c r="AM278" s="107"/>
      <c r="AN278" s="107"/>
      <c r="AO278" s="107"/>
      <c r="AP278" s="107"/>
      <c r="AQ278" s="107"/>
      <c r="AR278" s="107"/>
      <c r="AS278" s="107"/>
      <c r="AT278" s="107"/>
      <c r="AU278" s="107"/>
      <c r="AV278" s="107"/>
      <c r="AW278" s="107"/>
      <c r="AX278" s="107"/>
      <c r="AY278" s="107"/>
      <c r="AZ278" s="107"/>
      <c r="BA278" s="107"/>
      <c r="BB278" s="107"/>
      <c r="BC278" s="107"/>
      <c r="BD278" s="107"/>
      <c r="BE278" s="107"/>
      <c r="BF278" s="107"/>
      <c r="BG278" s="107"/>
      <c r="BH278" s="107"/>
      <c r="BI278" s="107"/>
      <c r="BJ278" s="107"/>
      <c r="BK278" s="107"/>
      <c r="BL278" s="108"/>
      <c r="BM278" s="107"/>
      <c r="BN278" s="107"/>
      <c r="BO278" s="107"/>
      <c r="BP278" s="107"/>
      <c r="BQ278" s="107"/>
      <c r="BR278" s="107"/>
      <c r="BS278" s="107"/>
      <c r="BT278" s="107"/>
      <c r="BU278" s="107"/>
      <c r="BV278" s="107"/>
      <c r="BW278" s="107"/>
      <c r="BX278" s="107"/>
      <c r="BY278" s="107"/>
      <c r="BZ278" s="107"/>
      <c r="CA278" s="107"/>
      <c r="CB278" s="107"/>
      <c r="CC278" s="107"/>
      <c r="CD278" s="107"/>
      <c r="CE278" s="107"/>
      <c r="CF278" s="107"/>
      <c r="CG278" s="107"/>
      <c r="CH278" s="107"/>
      <c r="CI278" s="107"/>
    </row>
    <row r="279" customFormat="false" ht="12.75" hidden="false" customHeight="false" outlineLevel="0" collapsed="false">
      <c r="A279" s="95" t="s">
        <v>42</v>
      </c>
      <c r="B279" s="96"/>
      <c r="C279" s="97" t="s">
        <v>58</v>
      </c>
      <c r="D279" s="98" t="n">
        <v>12</v>
      </c>
      <c r="E279" s="99" t="s">
        <v>45</v>
      </c>
      <c r="F279" s="100" t="n">
        <f aca="false">H279+I279+J279+K279+M279+L279+N279+O279+P279+Q279+R279+S279+T279+U279+V279+W279+X279+Y279+Z279+AA279+AB279+AC279+AD279+AE279+AF279+AG279+AH279+AI279+AJ279+AK279+AL279+AM279+AN279+AO279+AP279+AQ279+AR279+AS279+AT279+AU279+AV279+AW279+AX279+AY279+AZ279+BA279+BB279+BC279+BD279+BE279+BF279+BG279+BH279+BI279+BJ279+BK279+BL279+BM279+BN279+BO279+BP279+BQ279+BR279</f>
        <v>7.5</v>
      </c>
      <c r="G279" s="105"/>
      <c r="H279" s="106" t="n">
        <v>7.5</v>
      </c>
      <c r="I279" s="107"/>
      <c r="J279" s="107"/>
      <c r="K279" s="107"/>
      <c r="L279" s="107"/>
      <c r="M279" s="107"/>
      <c r="N279" s="107"/>
      <c r="O279" s="107"/>
      <c r="P279" s="107"/>
      <c r="Q279" s="107"/>
      <c r="R279" s="107"/>
      <c r="S279" s="107"/>
      <c r="T279" s="107"/>
      <c r="U279" s="107"/>
      <c r="V279" s="107"/>
      <c r="W279" s="107"/>
      <c r="X279" s="107"/>
      <c r="Y279" s="107"/>
      <c r="Z279" s="107"/>
      <c r="AA279" s="107"/>
      <c r="AB279" s="107"/>
      <c r="AC279" s="107"/>
      <c r="AD279" s="107"/>
      <c r="AE279" s="107"/>
      <c r="AF279" s="107"/>
      <c r="AG279" s="107"/>
      <c r="AH279" s="107"/>
      <c r="AI279" s="107"/>
      <c r="AJ279" s="107"/>
      <c r="AK279" s="107"/>
      <c r="AL279" s="107"/>
      <c r="AM279" s="107"/>
      <c r="AN279" s="107"/>
      <c r="AO279" s="107"/>
      <c r="AP279" s="107"/>
      <c r="AQ279" s="107"/>
      <c r="AR279" s="107"/>
      <c r="AS279" s="107"/>
      <c r="AT279" s="107"/>
      <c r="AU279" s="107"/>
      <c r="AV279" s="107"/>
      <c r="AW279" s="107"/>
      <c r="AX279" s="107"/>
      <c r="AY279" s="107"/>
      <c r="AZ279" s="107"/>
      <c r="BA279" s="107"/>
      <c r="BB279" s="107"/>
      <c r="BC279" s="107"/>
      <c r="BD279" s="107"/>
      <c r="BE279" s="107"/>
      <c r="BF279" s="107"/>
      <c r="BG279" s="107"/>
      <c r="BH279" s="107"/>
      <c r="BI279" s="107"/>
      <c r="BJ279" s="107"/>
      <c r="BK279" s="107"/>
      <c r="BL279" s="108"/>
      <c r="BM279" s="107"/>
      <c r="BN279" s="107"/>
      <c r="BO279" s="107"/>
      <c r="BP279" s="107"/>
      <c r="BQ279" s="107"/>
      <c r="BR279" s="107"/>
      <c r="BS279" s="107"/>
      <c r="BT279" s="107"/>
      <c r="BU279" s="107"/>
      <c r="BV279" s="107"/>
      <c r="BW279" s="107"/>
      <c r="BX279" s="107"/>
      <c r="BY279" s="107"/>
      <c r="BZ279" s="107"/>
      <c r="CA279" s="107"/>
      <c r="CB279" s="107"/>
      <c r="CC279" s="107"/>
      <c r="CD279" s="107"/>
      <c r="CE279" s="107"/>
      <c r="CF279" s="107"/>
      <c r="CG279" s="107"/>
      <c r="CH279" s="107"/>
      <c r="CI279" s="107"/>
    </row>
    <row r="280" customFormat="false" ht="12.75" hidden="false" customHeight="false" outlineLevel="0" collapsed="false">
      <c r="A280" s="95" t="s">
        <v>42</v>
      </c>
      <c r="B280" s="96"/>
      <c r="C280" s="97" t="s">
        <v>58</v>
      </c>
      <c r="D280" s="98" t="n">
        <v>13</v>
      </c>
      <c r="E280" s="99" t="s">
        <v>45</v>
      </c>
      <c r="F280" s="100" t="n">
        <f aca="false">H280+I280+J280+K280+M280+L280+N280+O280+P280+Q280+R280+S280+T280+U280+V280+W280+X280+Y280+Z280+AA280+AB280+AC280+AD280+AE280+AF280+AG280+AH280+AI280+AJ280+AK280+AL280+AM280+AN280+AO280+AP280+AQ280+AR280+AS280+AT280+AU280+AV280+AW280+AX280+AY280+AZ280+BA280+BB280+BC280+BD280+BE280+BF280+BG280+BH280+BI280+BJ280+BK280+BL280+BM280+BN280+BO280+BP280+BQ280+BR280</f>
        <v>6</v>
      </c>
      <c r="G280" s="101"/>
      <c r="H280" s="102" t="n">
        <v>6</v>
      </c>
      <c r="I280" s="103"/>
      <c r="J280" s="103"/>
      <c r="K280" s="103"/>
      <c r="L280" s="103"/>
      <c r="M280" s="103"/>
      <c r="N280" s="103"/>
      <c r="O280" s="103"/>
      <c r="P280" s="103"/>
      <c r="Q280" s="103"/>
      <c r="R280" s="103"/>
      <c r="S280" s="103"/>
      <c r="T280" s="103"/>
      <c r="U280" s="103"/>
      <c r="V280" s="103"/>
      <c r="W280" s="103"/>
      <c r="X280" s="103"/>
      <c r="Y280" s="103"/>
      <c r="Z280" s="103"/>
      <c r="AA280" s="103"/>
      <c r="AB280" s="103"/>
      <c r="AC280" s="103"/>
      <c r="AD280" s="103"/>
      <c r="AE280" s="103"/>
      <c r="AF280" s="103"/>
      <c r="AG280" s="103"/>
      <c r="AH280" s="103"/>
      <c r="AI280" s="103"/>
      <c r="AJ280" s="103"/>
      <c r="AK280" s="103"/>
      <c r="AL280" s="103"/>
      <c r="AM280" s="103"/>
      <c r="AN280" s="103"/>
      <c r="AO280" s="103"/>
      <c r="AP280" s="103"/>
      <c r="AQ280" s="103"/>
      <c r="AR280" s="103"/>
      <c r="AS280" s="103"/>
      <c r="AT280" s="103"/>
      <c r="AU280" s="103"/>
      <c r="AV280" s="103"/>
      <c r="AW280" s="103"/>
      <c r="AX280" s="103"/>
      <c r="AY280" s="103"/>
      <c r="AZ280" s="103"/>
      <c r="BA280" s="103"/>
      <c r="BB280" s="103"/>
      <c r="BC280" s="103"/>
      <c r="BD280" s="103"/>
      <c r="BE280" s="103"/>
      <c r="BF280" s="103"/>
      <c r="BG280" s="103"/>
      <c r="BH280" s="103"/>
      <c r="BI280" s="103"/>
      <c r="BJ280" s="103"/>
      <c r="BK280" s="103"/>
      <c r="BL280" s="104"/>
      <c r="BM280" s="103"/>
      <c r="BN280" s="103"/>
      <c r="BO280" s="103"/>
      <c r="BP280" s="103"/>
      <c r="BQ280" s="103"/>
      <c r="BR280" s="103"/>
      <c r="BS280" s="103"/>
      <c r="BT280" s="103"/>
      <c r="BU280" s="103"/>
      <c r="BV280" s="103"/>
      <c r="BW280" s="103"/>
      <c r="BX280" s="103"/>
      <c r="BY280" s="103"/>
      <c r="BZ280" s="103"/>
      <c r="CA280" s="103"/>
      <c r="CB280" s="103"/>
      <c r="CC280" s="103"/>
      <c r="CD280" s="103"/>
      <c r="CE280" s="103"/>
      <c r="CF280" s="103"/>
      <c r="CG280" s="103"/>
      <c r="CH280" s="103"/>
      <c r="CI280" s="103"/>
    </row>
    <row r="281" customFormat="false" ht="12.75" hidden="false" customHeight="false" outlineLevel="0" collapsed="false">
      <c r="A281" s="95" t="s">
        <v>42</v>
      </c>
      <c r="B281" s="96"/>
      <c r="C281" s="97" t="s">
        <v>58</v>
      </c>
      <c r="D281" s="98" t="n">
        <v>14</v>
      </c>
      <c r="E281" s="99" t="s">
        <v>45</v>
      </c>
      <c r="F281" s="100" t="n">
        <f aca="false">H281+I281+J281+K281+M281+L281+N281+O281+P281+Q281+R281+S281+T281+U281+V281+W281+X281+Y281+Z281+AA281+AB281+AC281+AD281+AE281+AF281+AG281+AH281+AI281+AJ281+AK281+AL281+AM281+AN281+AO281+AP281+AQ281+AR281+AS281+AT281+AU281+AV281+AW281+AX281+AY281+AZ281+BA281+BB281+BC281+BD281+BE281+BF281+BG281+BH281+BI281+BJ281+BK281+BL281+BM281+BN281+BO281+BP281+BQ281+BR281</f>
        <v>0</v>
      </c>
      <c r="G281" s="101" t="n">
        <f aca="false">SUM(F275:F280)</f>
        <v>37.25</v>
      </c>
      <c r="H281" s="102"/>
      <c r="I281" s="103"/>
      <c r="J281" s="103"/>
      <c r="K281" s="103"/>
      <c r="L281" s="103"/>
      <c r="M281" s="103"/>
      <c r="N281" s="103"/>
      <c r="O281" s="103"/>
      <c r="P281" s="103"/>
      <c r="Q281" s="103"/>
      <c r="R281" s="103"/>
      <c r="S281" s="103"/>
      <c r="T281" s="103"/>
      <c r="U281" s="103"/>
      <c r="V281" s="103"/>
      <c r="W281" s="103"/>
      <c r="X281" s="103"/>
      <c r="Y281" s="103"/>
      <c r="Z281" s="103"/>
      <c r="AA281" s="103"/>
      <c r="AB281" s="103"/>
      <c r="AC281" s="103"/>
      <c r="AD281" s="103"/>
      <c r="AE281" s="103"/>
      <c r="AF281" s="103"/>
      <c r="AG281" s="103"/>
      <c r="AH281" s="103"/>
      <c r="AI281" s="103"/>
      <c r="AJ281" s="103"/>
      <c r="AK281" s="103"/>
      <c r="AL281" s="103"/>
      <c r="AM281" s="103"/>
      <c r="AN281" s="103"/>
      <c r="AO281" s="103"/>
      <c r="AP281" s="103"/>
      <c r="AQ281" s="103"/>
      <c r="AR281" s="103"/>
      <c r="AS281" s="103"/>
      <c r="AT281" s="103"/>
      <c r="AU281" s="103"/>
      <c r="AV281" s="103"/>
      <c r="AW281" s="103"/>
      <c r="AX281" s="103"/>
      <c r="AY281" s="103"/>
      <c r="AZ281" s="103"/>
      <c r="BA281" s="103"/>
      <c r="BB281" s="103"/>
      <c r="BC281" s="103"/>
      <c r="BD281" s="103"/>
      <c r="BE281" s="103"/>
      <c r="BF281" s="103"/>
      <c r="BG281" s="103"/>
      <c r="BH281" s="103"/>
      <c r="BI281" s="103"/>
      <c r="BJ281" s="103"/>
      <c r="BK281" s="103"/>
      <c r="BL281" s="104"/>
      <c r="BM281" s="103"/>
      <c r="BN281" s="103"/>
      <c r="BO281" s="103"/>
      <c r="BP281" s="103"/>
      <c r="BQ281" s="103"/>
      <c r="BR281" s="103"/>
      <c r="BS281" s="103"/>
      <c r="BT281" s="103"/>
      <c r="BU281" s="103"/>
      <c r="BV281" s="103"/>
      <c r="BW281" s="103"/>
      <c r="BX281" s="103"/>
      <c r="BY281" s="103"/>
      <c r="BZ281" s="103"/>
      <c r="CA281" s="103"/>
      <c r="CB281" s="103"/>
      <c r="CC281" s="103"/>
      <c r="CD281" s="103"/>
      <c r="CE281" s="103"/>
      <c r="CF281" s="103"/>
      <c r="CG281" s="103"/>
      <c r="CH281" s="103"/>
      <c r="CI281" s="103"/>
    </row>
    <row r="282" customFormat="false" ht="12.75" hidden="false" customHeight="false" outlineLevel="0" collapsed="false">
      <c r="A282" s="95" t="s">
        <v>42</v>
      </c>
      <c r="B282" s="96"/>
      <c r="C282" s="97" t="s">
        <v>58</v>
      </c>
      <c r="D282" s="98" t="n">
        <v>15</v>
      </c>
      <c r="E282" s="99" t="s">
        <v>46</v>
      </c>
      <c r="F282" s="100" t="n">
        <f aca="false">H282+I282+J282+K282+M282+L282+N282+O282+P282+Q282+R282+S282+T282+U282+V282+W282+X282+Y282+Z282+AA282+AB282+AC282+AD282+AE282+AF282+AG282+AH282+AI282+AJ282+AK282+AL282+AM282+AN282+AO282+AP282+AQ282+AR282+AS282+AT282+AU282+AV282+AW282+AX282+AY282+AZ282+BA282+BB282+BC282+BD282+BE282+BF282+BG282+BH282+BI282+BJ282+BK282+BL282+BM282+BN282+BO282+BP282+BQ282+BR282</f>
        <v>8.25</v>
      </c>
      <c r="G282" s="105"/>
      <c r="H282" s="106" t="n">
        <v>8.25</v>
      </c>
      <c r="I282" s="107"/>
      <c r="J282" s="107"/>
      <c r="K282" s="107"/>
      <c r="L282" s="107"/>
      <c r="M282" s="107"/>
      <c r="N282" s="107"/>
      <c r="O282" s="107"/>
      <c r="P282" s="107"/>
      <c r="Q282" s="107"/>
      <c r="R282" s="107"/>
      <c r="S282" s="107"/>
      <c r="T282" s="107"/>
      <c r="U282" s="107"/>
      <c r="V282" s="107"/>
      <c r="W282" s="107"/>
      <c r="X282" s="107"/>
      <c r="Y282" s="107"/>
      <c r="Z282" s="107"/>
      <c r="AA282" s="107"/>
      <c r="AB282" s="107"/>
      <c r="AC282" s="107"/>
      <c r="AD282" s="107"/>
      <c r="AE282" s="107"/>
      <c r="AF282" s="107"/>
      <c r="AG282" s="107"/>
      <c r="AH282" s="107"/>
      <c r="AI282" s="107"/>
      <c r="AJ282" s="107"/>
      <c r="AK282" s="107"/>
      <c r="AL282" s="107"/>
      <c r="AM282" s="107"/>
      <c r="AN282" s="107"/>
      <c r="AO282" s="107"/>
      <c r="AP282" s="107"/>
      <c r="AQ282" s="107"/>
      <c r="AR282" s="107"/>
      <c r="AS282" s="107"/>
      <c r="AT282" s="107"/>
      <c r="AU282" s="107"/>
      <c r="AV282" s="107"/>
      <c r="AW282" s="107"/>
      <c r="AX282" s="107"/>
      <c r="AY282" s="107"/>
      <c r="AZ282" s="107"/>
      <c r="BA282" s="107"/>
      <c r="BB282" s="107"/>
      <c r="BC282" s="107"/>
      <c r="BD282" s="107"/>
      <c r="BE282" s="107"/>
      <c r="BF282" s="107"/>
      <c r="BG282" s="107"/>
      <c r="BH282" s="107"/>
      <c r="BI282" s="107"/>
      <c r="BJ282" s="107"/>
      <c r="BK282" s="107"/>
      <c r="BL282" s="108"/>
      <c r="BM282" s="107"/>
      <c r="BN282" s="107"/>
      <c r="BO282" s="107"/>
      <c r="BP282" s="107"/>
      <c r="BQ282" s="107"/>
      <c r="BR282" s="107"/>
      <c r="BS282" s="107"/>
      <c r="BT282" s="107"/>
      <c r="BU282" s="107"/>
      <c r="BV282" s="107"/>
      <c r="BW282" s="107"/>
      <c r="BX282" s="107"/>
      <c r="BY282" s="107"/>
      <c r="BZ282" s="107"/>
      <c r="CA282" s="107"/>
      <c r="CB282" s="107"/>
      <c r="CC282" s="107"/>
      <c r="CD282" s="107"/>
      <c r="CE282" s="107"/>
      <c r="CF282" s="107"/>
      <c r="CG282" s="107"/>
      <c r="CH282" s="107"/>
      <c r="CI282" s="107"/>
    </row>
    <row r="283" customFormat="false" ht="12.75" hidden="false" customHeight="false" outlineLevel="0" collapsed="false">
      <c r="A283" s="95" t="s">
        <v>42</v>
      </c>
      <c r="B283" s="96"/>
      <c r="C283" s="97" t="s">
        <v>58</v>
      </c>
      <c r="D283" s="98" t="n">
        <v>16</v>
      </c>
      <c r="E283" s="99" t="s">
        <v>46</v>
      </c>
      <c r="F283" s="100" t="n">
        <f aca="false">H283+I283+J283+K283+M283+L283+N283+O283+P283+Q283+R283+S283+T283+U283+V283+W283+X283+Y283+Z283+AA283+AB283+AC283+AD283+AE283+AF283+AG283+AH283+AI283+AJ283+AK283+AL283+AM283+AN283+AO283+AP283+AQ283+AR283+AS283+AT283+AU283+AV283+AW283+AX283+AY283+AZ283+BA283+BB283+BC283+BD283+BE283+BF283+BG283+BH283+BI283+BJ283+BK283+BL283+BM283+BN283+BO283+BP283+BQ283+BR283</f>
        <v>7.75</v>
      </c>
      <c r="G283" s="105"/>
      <c r="H283" s="106" t="n">
        <v>7.75</v>
      </c>
      <c r="I283" s="107"/>
      <c r="J283" s="107"/>
      <c r="K283" s="107"/>
      <c r="L283" s="107"/>
      <c r="M283" s="107"/>
      <c r="N283" s="107"/>
      <c r="O283" s="107"/>
      <c r="P283" s="107"/>
      <c r="Q283" s="107"/>
      <c r="R283" s="107"/>
      <c r="S283" s="107"/>
      <c r="T283" s="107"/>
      <c r="U283" s="107"/>
      <c r="V283" s="107"/>
      <c r="W283" s="107"/>
      <c r="X283" s="107"/>
      <c r="Y283" s="107"/>
      <c r="Z283" s="107"/>
      <c r="AA283" s="107"/>
      <c r="AB283" s="107"/>
      <c r="AC283" s="107"/>
      <c r="AD283" s="107"/>
      <c r="AE283" s="107"/>
      <c r="AF283" s="107"/>
      <c r="AG283" s="107"/>
      <c r="AH283" s="107"/>
      <c r="AI283" s="107"/>
      <c r="AJ283" s="107"/>
      <c r="AK283" s="107"/>
      <c r="AL283" s="107"/>
      <c r="AM283" s="107"/>
      <c r="AN283" s="107"/>
      <c r="AO283" s="107"/>
      <c r="AP283" s="107"/>
      <c r="AQ283" s="107"/>
      <c r="AR283" s="107"/>
      <c r="AS283" s="107"/>
      <c r="AT283" s="107"/>
      <c r="AU283" s="107"/>
      <c r="AV283" s="107"/>
      <c r="AW283" s="107"/>
      <c r="AX283" s="107"/>
      <c r="AY283" s="107"/>
      <c r="AZ283" s="107"/>
      <c r="BA283" s="107"/>
      <c r="BB283" s="107"/>
      <c r="BC283" s="107"/>
      <c r="BD283" s="107"/>
      <c r="BE283" s="107"/>
      <c r="BF283" s="107"/>
      <c r="BG283" s="107"/>
      <c r="BH283" s="107"/>
      <c r="BI283" s="107"/>
      <c r="BJ283" s="107"/>
      <c r="BK283" s="107"/>
      <c r="BL283" s="108"/>
      <c r="BM283" s="107"/>
      <c r="BN283" s="107"/>
      <c r="BO283" s="107"/>
      <c r="BP283" s="107"/>
      <c r="BQ283" s="107"/>
      <c r="BR283" s="107"/>
      <c r="BS283" s="107"/>
      <c r="BT283" s="107"/>
      <c r="BU283" s="107"/>
      <c r="BV283" s="107"/>
      <c r="BW283" s="107"/>
      <c r="BX283" s="107"/>
      <c r="BY283" s="107"/>
      <c r="BZ283" s="107"/>
      <c r="CA283" s="107"/>
      <c r="CB283" s="107"/>
      <c r="CC283" s="107"/>
      <c r="CD283" s="107"/>
      <c r="CE283" s="107"/>
      <c r="CF283" s="107"/>
      <c r="CG283" s="107"/>
      <c r="CH283" s="107"/>
      <c r="CI283" s="107"/>
    </row>
    <row r="284" customFormat="false" ht="12.75" hidden="false" customHeight="false" outlineLevel="0" collapsed="false">
      <c r="A284" s="95" t="s">
        <v>42</v>
      </c>
      <c r="B284" s="96"/>
      <c r="C284" s="97" t="s">
        <v>58</v>
      </c>
      <c r="D284" s="98" t="n">
        <v>17</v>
      </c>
      <c r="E284" s="99" t="s">
        <v>46</v>
      </c>
      <c r="F284" s="100" t="n">
        <f aca="false">H284+I284+J284+K284+M284+L284+N284+O284+P284+Q284+R284+S284+T284+U284+V284+W284+X284+Y284+Z284+AA284+AB284+AC284+AD284+AE284+AF284+AG284+AH284+AI284+AJ284+AK284+AL284+AM284+AN284+AO284+AP284+AQ284+AR284+AS284+AT284+AU284+AV284+AW284+AX284+AY284+AZ284+BA284+BB284+BC284+BD284+BE284+BF284+BG284+BH284+BI284+BJ284+BK284+BL284+BM284+BN284+BO284+BP284+BQ284+BR284</f>
        <v>7.75</v>
      </c>
      <c r="G284" s="105"/>
      <c r="H284" s="106" t="n">
        <v>7.75</v>
      </c>
      <c r="I284" s="107"/>
      <c r="J284" s="107"/>
      <c r="K284" s="107"/>
      <c r="L284" s="107"/>
      <c r="M284" s="107"/>
      <c r="N284" s="107"/>
      <c r="O284" s="107"/>
      <c r="P284" s="107"/>
      <c r="Q284" s="107"/>
      <c r="R284" s="107"/>
      <c r="S284" s="107"/>
      <c r="T284" s="107"/>
      <c r="U284" s="107"/>
      <c r="V284" s="107"/>
      <c r="W284" s="107"/>
      <c r="X284" s="107"/>
      <c r="Y284" s="107"/>
      <c r="Z284" s="107"/>
      <c r="AA284" s="107"/>
      <c r="AB284" s="107"/>
      <c r="AC284" s="107"/>
      <c r="AD284" s="107"/>
      <c r="AE284" s="107"/>
      <c r="AF284" s="107"/>
      <c r="AG284" s="107"/>
      <c r="AH284" s="107"/>
      <c r="AI284" s="107"/>
      <c r="AJ284" s="107"/>
      <c r="AK284" s="107"/>
      <c r="AL284" s="107"/>
      <c r="AM284" s="107"/>
      <c r="AN284" s="107"/>
      <c r="AO284" s="107"/>
      <c r="AP284" s="107"/>
      <c r="AQ284" s="107"/>
      <c r="AR284" s="107"/>
      <c r="AS284" s="107"/>
      <c r="AT284" s="107"/>
      <c r="AU284" s="107"/>
      <c r="AV284" s="107"/>
      <c r="AW284" s="107"/>
      <c r="AX284" s="107"/>
      <c r="AY284" s="107"/>
      <c r="AZ284" s="107"/>
      <c r="BA284" s="107"/>
      <c r="BB284" s="107"/>
      <c r="BC284" s="107"/>
      <c r="BD284" s="107"/>
      <c r="BE284" s="107"/>
      <c r="BF284" s="107"/>
      <c r="BG284" s="107"/>
      <c r="BH284" s="107"/>
      <c r="BI284" s="107"/>
      <c r="BJ284" s="107"/>
      <c r="BK284" s="107"/>
      <c r="BL284" s="108"/>
      <c r="BM284" s="107"/>
      <c r="BN284" s="107"/>
      <c r="BO284" s="107"/>
      <c r="BP284" s="107"/>
      <c r="BQ284" s="107"/>
      <c r="BR284" s="107"/>
      <c r="BS284" s="107"/>
      <c r="BT284" s="107"/>
      <c r="BU284" s="107"/>
      <c r="BV284" s="107"/>
      <c r="BW284" s="107"/>
      <c r="BX284" s="107"/>
      <c r="BY284" s="107"/>
      <c r="BZ284" s="107"/>
      <c r="CA284" s="107"/>
      <c r="CB284" s="107"/>
      <c r="CC284" s="107"/>
      <c r="CD284" s="107"/>
      <c r="CE284" s="107"/>
      <c r="CF284" s="107"/>
      <c r="CG284" s="107"/>
      <c r="CH284" s="107"/>
      <c r="CI284" s="107"/>
    </row>
    <row r="285" customFormat="false" ht="12.75" hidden="false" customHeight="false" outlineLevel="0" collapsed="false">
      <c r="A285" s="95" t="s">
        <v>42</v>
      </c>
      <c r="B285" s="96"/>
      <c r="C285" s="97" t="s">
        <v>58</v>
      </c>
      <c r="D285" s="98" t="n">
        <v>18</v>
      </c>
      <c r="E285" s="99" t="s">
        <v>46</v>
      </c>
      <c r="F285" s="100" t="n">
        <f aca="false">H285+I285+J285+K285+M285+L285+N285+O285+P285+Q285+R285+S285+T285+U285+V285+W285+X285+Y285+Z285+AA285+AB285+AC285+AD285+AE285+AF285+AG285+AH285+AI285+AJ285+AK285+AL285+AM285+AN285+AO285+AP285+AQ285+AR285+AS285+AT285+AU285+AV285+AW285+AX285+AY285+AZ285+BA285+BB285+BC285+BD285+BE285+BF285+BG285+BH285+BI285+BJ285+BK285+BL285+BM285+BN285+BO285+BP285+BQ285+BR285</f>
        <v>7.75</v>
      </c>
      <c r="G285" s="105"/>
      <c r="H285" s="106" t="n">
        <v>7.75</v>
      </c>
      <c r="I285" s="107"/>
      <c r="J285" s="107"/>
      <c r="K285" s="107"/>
      <c r="L285" s="107"/>
      <c r="M285" s="107"/>
      <c r="N285" s="107"/>
      <c r="O285" s="107"/>
      <c r="P285" s="107"/>
      <c r="Q285" s="107"/>
      <c r="R285" s="107"/>
      <c r="S285" s="107"/>
      <c r="T285" s="107"/>
      <c r="U285" s="107"/>
      <c r="V285" s="107"/>
      <c r="W285" s="107"/>
      <c r="X285" s="107"/>
      <c r="Y285" s="107"/>
      <c r="Z285" s="107"/>
      <c r="AA285" s="107"/>
      <c r="AB285" s="107"/>
      <c r="AC285" s="107"/>
      <c r="AD285" s="107"/>
      <c r="AE285" s="107"/>
      <c r="AF285" s="107"/>
      <c r="AG285" s="107"/>
      <c r="AH285" s="107"/>
      <c r="AI285" s="107"/>
      <c r="AJ285" s="107"/>
      <c r="AK285" s="107"/>
      <c r="AL285" s="107"/>
      <c r="AM285" s="107"/>
      <c r="AN285" s="107"/>
      <c r="AO285" s="107"/>
      <c r="AP285" s="107"/>
      <c r="AQ285" s="107"/>
      <c r="AR285" s="107"/>
      <c r="AS285" s="107"/>
      <c r="AT285" s="107"/>
      <c r="AU285" s="107"/>
      <c r="AV285" s="107"/>
      <c r="AW285" s="107"/>
      <c r="AX285" s="107"/>
      <c r="AY285" s="107"/>
      <c r="AZ285" s="107"/>
      <c r="BA285" s="107"/>
      <c r="BB285" s="107"/>
      <c r="BC285" s="107"/>
      <c r="BD285" s="107"/>
      <c r="BE285" s="107"/>
      <c r="BF285" s="107"/>
      <c r="BG285" s="107"/>
      <c r="BH285" s="107"/>
      <c r="BI285" s="107"/>
      <c r="BJ285" s="107"/>
      <c r="BK285" s="107"/>
      <c r="BL285" s="108"/>
      <c r="BM285" s="107"/>
      <c r="BN285" s="107"/>
      <c r="BO285" s="107"/>
      <c r="BP285" s="107"/>
      <c r="BQ285" s="107"/>
      <c r="BR285" s="107"/>
      <c r="BS285" s="107"/>
      <c r="BT285" s="107"/>
      <c r="BU285" s="107"/>
      <c r="BV285" s="107"/>
      <c r="BW285" s="107"/>
      <c r="BX285" s="107"/>
      <c r="BY285" s="107"/>
      <c r="BZ285" s="107"/>
      <c r="CA285" s="107"/>
      <c r="CB285" s="107"/>
      <c r="CC285" s="107"/>
      <c r="CD285" s="107"/>
      <c r="CE285" s="107"/>
      <c r="CF285" s="107"/>
      <c r="CG285" s="107"/>
      <c r="CH285" s="107"/>
      <c r="CI285" s="107"/>
    </row>
    <row r="286" customFormat="false" ht="12.75" hidden="false" customHeight="false" outlineLevel="0" collapsed="false">
      <c r="A286" s="95" t="s">
        <v>42</v>
      </c>
      <c r="B286" s="96"/>
      <c r="C286" s="97" t="s">
        <v>58</v>
      </c>
      <c r="D286" s="98" t="n">
        <v>19</v>
      </c>
      <c r="E286" s="99" t="s">
        <v>46</v>
      </c>
      <c r="F286" s="100" t="n">
        <f aca="false">H286+I286+J286+K286+M286+L286+N286+O286+P286+Q286+R286+S286+T286+U286+V286+W286+X286+Y286+Z286+AA286+AB286+AC286+AD286+AE286+AF286+AG286+AH286+AI286+AJ286+AK286+AL286+AM286+AN286+AO286+AP286+AQ286+AR286+AS286+AT286+AU286+AV286+AW286+AX286+AY286+AZ286+BA286+BB286+BC286+BD286+BE286+BF286+BG286+BH286+BI286+BJ286+BK286+BL286+BM286+BN286+BO286+BP286+BQ286+BR286</f>
        <v>7</v>
      </c>
      <c r="G286" s="105"/>
      <c r="H286" s="106" t="n">
        <v>7</v>
      </c>
      <c r="I286" s="107"/>
      <c r="J286" s="107"/>
      <c r="K286" s="107"/>
      <c r="L286" s="107"/>
      <c r="M286" s="107"/>
      <c r="N286" s="107"/>
      <c r="O286" s="107"/>
      <c r="P286" s="107"/>
      <c r="Q286" s="107"/>
      <c r="R286" s="107"/>
      <c r="S286" s="107"/>
      <c r="T286" s="107"/>
      <c r="U286" s="107"/>
      <c r="V286" s="107"/>
      <c r="W286" s="107"/>
      <c r="X286" s="107"/>
      <c r="Y286" s="107"/>
      <c r="Z286" s="107"/>
      <c r="AA286" s="107"/>
      <c r="AB286" s="107"/>
      <c r="AC286" s="107"/>
      <c r="AD286" s="107"/>
      <c r="AE286" s="107"/>
      <c r="AF286" s="107"/>
      <c r="AG286" s="107"/>
      <c r="AH286" s="107"/>
      <c r="AI286" s="107"/>
      <c r="AJ286" s="107"/>
      <c r="AK286" s="107"/>
      <c r="AL286" s="107"/>
      <c r="AM286" s="107"/>
      <c r="AN286" s="107"/>
      <c r="AO286" s="107"/>
      <c r="AP286" s="107"/>
      <c r="AQ286" s="107"/>
      <c r="AR286" s="107"/>
      <c r="AS286" s="107"/>
      <c r="AT286" s="107"/>
      <c r="AU286" s="107"/>
      <c r="AV286" s="107"/>
      <c r="AW286" s="107"/>
      <c r="AX286" s="107"/>
      <c r="AY286" s="107"/>
      <c r="AZ286" s="107"/>
      <c r="BA286" s="107"/>
      <c r="BB286" s="107"/>
      <c r="BC286" s="107"/>
      <c r="BD286" s="107"/>
      <c r="BE286" s="107"/>
      <c r="BF286" s="107"/>
      <c r="BG286" s="107"/>
      <c r="BH286" s="107"/>
      <c r="BI286" s="107"/>
      <c r="BJ286" s="107"/>
      <c r="BK286" s="107"/>
      <c r="BL286" s="108"/>
      <c r="BM286" s="107"/>
      <c r="BN286" s="107"/>
      <c r="BO286" s="107"/>
      <c r="BP286" s="107"/>
      <c r="BQ286" s="107"/>
      <c r="BR286" s="107"/>
      <c r="BS286" s="107"/>
      <c r="BT286" s="107"/>
      <c r="BU286" s="107"/>
      <c r="BV286" s="107"/>
      <c r="BW286" s="107"/>
      <c r="BX286" s="107"/>
      <c r="BY286" s="107"/>
      <c r="BZ286" s="107"/>
      <c r="CA286" s="107"/>
      <c r="CB286" s="107"/>
      <c r="CC286" s="107"/>
      <c r="CD286" s="107"/>
      <c r="CE286" s="107"/>
      <c r="CF286" s="107"/>
      <c r="CG286" s="107"/>
      <c r="CH286" s="107"/>
      <c r="CI286" s="107"/>
    </row>
    <row r="287" customFormat="false" ht="12.75" hidden="false" customHeight="false" outlineLevel="0" collapsed="false">
      <c r="A287" s="95" t="s">
        <v>42</v>
      </c>
      <c r="B287" s="96"/>
      <c r="C287" s="97" t="s">
        <v>58</v>
      </c>
      <c r="D287" s="98" t="n">
        <v>20</v>
      </c>
      <c r="E287" s="99" t="s">
        <v>46</v>
      </c>
      <c r="F287" s="100" t="n">
        <f aca="false">H287+I287+J287+K287+M287+L287+N287+O287+P287+Q287+R287+S287+T287+U287+V287+W287+X287+Y287+Z287+AA287+AB287+AC287+AD287+AE287+AF287+AG287+AH287+AI287+AJ287+AK287+AL287+AM287+AN287+AO287+AP287+AQ287+AR287+AS287+AT287+AU287+AV287+AW287+AX287+AY287+AZ287+BA287+BB287+BC287+BD287+BE287+BF287+BG287+BH287+BI287+BJ287+BK287+BL287+BM287+BN287+BO287+BP287+BQ287+BR287</f>
        <v>0</v>
      </c>
      <c r="G287" s="101"/>
      <c r="H287" s="102"/>
      <c r="I287" s="103"/>
      <c r="J287" s="103"/>
      <c r="K287" s="103"/>
      <c r="L287" s="103"/>
      <c r="M287" s="103"/>
      <c r="N287" s="103"/>
      <c r="O287" s="103"/>
      <c r="P287" s="103"/>
      <c r="Q287" s="103"/>
      <c r="R287" s="103"/>
      <c r="S287" s="103"/>
      <c r="T287" s="103"/>
      <c r="U287" s="103"/>
      <c r="V287" s="103"/>
      <c r="W287" s="103"/>
      <c r="X287" s="103"/>
      <c r="Y287" s="103"/>
      <c r="Z287" s="103"/>
      <c r="AA287" s="103"/>
      <c r="AB287" s="103"/>
      <c r="AC287" s="103"/>
      <c r="AD287" s="103"/>
      <c r="AE287" s="103"/>
      <c r="AF287" s="103"/>
      <c r="AG287" s="103"/>
      <c r="AH287" s="103"/>
      <c r="AI287" s="103"/>
      <c r="AJ287" s="103"/>
      <c r="AK287" s="103"/>
      <c r="AL287" s="103"/>
      <c r="AM287" s="103"/>
      <c r="AN287" s="103"/>
      <c r="AO287" s="103"/>
      <c r="AP287" s="103"/>
      <c r="AQ287" s="103"/>
      <c r="AR287" s="103"/>
      <c r="AS287" s="103"/>
      <c r="AT287" s="103"/>
      <c r="AU287" s="103"/>
      <c r="AV287" s="103"/>
      <c r="AW287" s="103"/>
      <c r="AX287" s="103"/>
      <c r="AY287" s="103"/>
      <c r="AZ287" s="103"/>
      <c r="BA287" s="103"/>
      <c r="BB287" s="103"/>
      <c r="BC287" s="103"/>
      <c r="BD287" s="103"/>
      <c r="BE287" s="103"/>
      <c r="BF287" s="103"/>
      <c r="BG287" s="103"/>
      <c r="BH287" s="103"/>
      <c r="BI287" s="103"/>
      <c r="BJ287" s="103"/>
      <c r="BK287" s="103"/>
      <c r="BL287" s="104"/>
      <c r="BM287" s="103"/>
      <c r="BN287" s="103"/>
      <c r="BO287" s="103"/>
      <c r="BP287" s="103"/>
      <c r="BQ287" s="103"/>
      <c r="BR287" s="103"/>
      <c r="BS287" s="103"/>
      <c r="BT287" s="103"/>
      <c r="BU287" s="103"/>
      <c r="BV287" s="103"/>
      <c r="BW287" s="103"/>
      <c r="BX287" s="103"/>
      <c r="BY287" s="103"/>
      <c r="BZ287" s="103"/>
      <c r="CA287" s="103"/>
      <c r="CB287" s="103"/>
      <c r="CC287" s="103"/>
      <c r="CD287" s="103"/>
      <c r="CE287" s="103"/>
      <c r="CF287" s="103"/>
      <c r="CG287" s="103"/>
      <c r="CH287" s="103"/>
      <c r="CI287" s="103"/>
    </row>
    <row r="288" customFormat="false" ht="12.75" hidden="false" customHeight="false" outlineLevel="0" collapsed="false">
      <c r="A288" s="95" t="s">
        <v>42</v>
      </c>
      <c r="B288" s="96"/>
      <c r="C288" s="97" t="s">
        <v>58</v>
      </c>
      <c r="D288" s="98" t="n">
        <v>21</v>
      </c>
      <c r="E288" s="99" t="s">
        <v>46</v>
      </c>
      <c r="F288" s="100" t="n">
        <f aca="false">H288+I288+J288+K288+M288+L288+N288+O288+P288+Q288+R288+S288+T288+U288+V288+W288+X288+Y288+Z288+AA288+AB288+AC288+AD288+AE288+AF288+AG288+AH288+AI288+AJ288+AK288+AL288+AM288+AN288+AO288+AP288+AQ288+AR288+AS288+AT288+AU288+AV288+AW288+AX288+AY288+AZ288+BA288+BB288+BC288+BD288+BE288+BF288+BG288+BH288+BI288+BJ288+BK288+BL288+BM288+BN288+BO288+BP288+BQ288+BR288</f>
        <v>0</v>
      </c>
      <c r="G288" s="101" t="n">
        <f aca="false">SUM(F282:F287)</f>
        <v>38.5</v>
      </c>
      <c r="H288" s="102"/>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103"/>
      <c r="AF288" s="103"/>
      <c r="AG288" s="103"/>
      <c r="AH288" s="103"/>
      <c r="AI288" s="103"/>
      <c r="AJ288" s="103"/>
      <c r="AK288" s="103"/>
      <c r="AL288" s="103"/>
      <c r="AM288" s="103"/>
      <c r="AN288" s="103"/>
      <c r="AO288" s="103"/>
      <c r="AP288" s="103"/>
      <c r="AQ288" s="103"/>
      <c r="AR288" s="103"/>
      <c r="AS288" s="103"/>
      <c r="AT288" s="103"/>
      <c r="AU288" s="103"/>
      <c r="AV288" s="103"/>
      <c r="AW288" s="103"/>
      <c r="AX288" s="103"/>
      <c r="AY288" s="103"/>
      <c r="AZ288" s="103"/>
      <c r="BA288" s="103"/>
      <c r="BB288" s="103"/>
      <c r="BC288" s="103"/>
      <c r="BD288" s="103"/>
      <c r="BE288" s="103"/>
      <c r="BF288" s="103"/>
      <c r="BG288" s="103"/>
      <c r="BH288" s="103"/>
      <c r="BI288" s="103"/>
      <c r="BJ288" s="103"/>
      <c r="BK288" s="103"/>
      <c r="BL288" s="104"/>
      <c r="BM288" s="103"/>
      <c r="BN288" s="103"/>
      <c r="BO288" s="103"/>
      <c r="BP288" s="103"/>
      <c r="BQ288" s="103"/>
      <c r="BR288" s="103"/>
      <c r="BS288" s="103"/>
      <c r="BT288" s="103"/>
      <c r="BU288" s="103"/>
      <c r="BV288" s="103"/>
      <c r="BW288" s="103"/>
      <c r="BX288" s="103"/>
      <c r="BY288" s="103"/>
      <c r="BZ288" s="103"/>
      <c r="CA288" s="103"/>
      <c r="CB288" s="103"/>
      <c r="CC288" s="103"/>
      <c r="CD288" s="103"/>
      <c r="CE288" s="103"/>
      <c r="CF288" s="103"/>
      <c r="CG288" s="103"/>
      <c r="CH288" s="103"/>
      <c r="CI288" s="103"/>
    </row>
    <row r="289" customFormat="false" ht="12.75" hidden="false" customHeight="false" outlineLevel="0" collapsed="false">
      <c r="A289" s="95" t="s">
        <v>42</v>
      </c>
      <c r="B289" s="96"/>
      <c r="C289" s="97" t="s">
        <v>58</v>
      </c>
      <c r="D289" s="98" t="n">
        <v>22</v>
      </c>
      <c r="E289" s="99" t="s">
        <v>47</v>
      </c>
      <c r="F289" s="100" t="n">
        <f aca="false">H289+I289+J289+K289+M289+L289+N289+O289+P289+Q289+R289+S289+T289+U289+V289+W289+X289+Y289+Z289+AA289+AB289+AC289+AD289+AE289+AF289+AG289+AH289+AI289+AJ289+AK289+AL289+AM289+AN289+AO289+AP289+AQ289+AR289+AS289+AT289+AU289+AV289+AW289+AX289+AY289+AZ289+BA289+BB289+BC289+BD289+BE289+BF289+BG289+BH289+BI289+BJ289+BK289+BL289+BM289+BN289+BO289+BP289+BQ289+BR289</f>
        <v>7.75</v>
      </c>
      <c r="G289" s="105"/>
      <c r="H289" s="106" t="n">
        <v>7.75</v>
      </c>
      <c r="I289" s="107"/>
      <c r="J289" s="107"/>
      <c r="K289" s="107"/>
      <c r="L289" s="107"/>
      <c r="M289" s="107"/>
      <c r="N289" s="107"/>
      <c r="O289" s="107"/>
      <c r="P289" s="107"/>
      <c r="Q289" s="107"/>
      <c r="R289" s="107"/>
      <c r="S289" s="107"/>
      <c r="T289" s="107"/>
      <c r="U289" s="107"/>
      <c r="V289" s="107"/>
      <c r="W289" s="107"/>
      <c r="X289" s="107"/>
      <c r="Y289" s="107"/>
      <c r="Z289" s="107"/>
      <c r="AA289" s="107"/>
      <c r="AB289" s="107"/>
      <c r="AC289" s="107"/>
      <c r="AD289" s="107"/>
      <c r="AE289" s="107"/>
      <c r="AF289" s="107"/>
      <c r="AG289" s="107"/>
      <c r="AH289" s="107"/>
      <c r="AI289" s="107"/>
      <c r="AJ289" s="107"/>
      <c r="AK289" s="107"/>
      <c r="AL289" s="107"/>
      <c r="AM289" s="107"/>
      <c r="AN289" s="107"/>
      <c r="AO289" s="107"/>
      <c r="AP289" s="107"/>
      <c r="AQ289" s="107"/>
      <c r="AR289" s="107"/>
      <c r="AS289" s="107"/>
      <c r="AT289" s="107"/>
      <c r="AU289" s="107"/>
      <c r="AV289" s="107"/>
      <c r="AW289" s="107"/>
      <c r="AX289" s="107"/>
      <c r="AY289" s="107"/>
      <c r="AZ289" s="107"/>
      <c r="BA289" s="107"/>
      <c r="BB289" s="107"/>
      <c r="BC289" s="107"/>
      <c r="BD289" s="107"/>
      <c r="BE289" s="107"/>
      <c r="BF289" s="107"/>
      <c r="BG289" s="107"/>
      <c r="BH289" s="107"/>
      <c r="BI289" s="107"/>
      <c r="BJ289" s="107"/>
      <c r="BK289" s="107"/>
      <c r="BL289" s="108"/>
      <c r="BM289" s="107"/>
      <c r="BN289" s="107"/>
      <c r="BO289" s="107"/>
      <c r="BP289" s="107"/>
      <c r="BQ289" s="107"/>
      <c r="BR289" s="107"/>
      <c r="BS289" s="107"/>
      <c r="BT289" s="107"/>
      <c r="BU289" s="107"/>
      <c r="BV289" s="107"/>
      <c r="BW289" s="107"/>
      <c r="BX289" s="107"/>
      <c r="BY289" s="107"/>
      <c r="BZ289" s="107"/>
      <c r="CA289" s="107"/>
      <c r="CB289" s="107"/>
      <c r="CC289" s="107"/>
      <c r="CD289" s="107"/>
      <c r="CE289" s="107"/>
      <c r="CF289" s="107"/>
      <c r="CG289" s="107"/>
      <c r="CH289" s="107"/>
      <c r="CI289" s="107"/>
    </row>
    <row r="290" customFormat="false" ht="12.75" hidden="false" customHeight="false" outlineLevel="0" collapsed="false">
      <c r="A290" s="95" t="s">
        <v>42</v>
      </c>
      <c r="B290" s="96"/>
      <c r="C290" s="97" t="s">
        <v>58</v>
      </c>
      <c r="D290" s="98" t="n">
        <v>23</v>
      </c>
      <c r="E290" s="99" t="s">
        <v>47</v>
      </c>
      <c r="F290" s="100" t="n">
        <f aca="false">H290+I290+J290+K290+M290+L290+N290+O290+P290+Q290+R290+S290+T290+U290+V290+W290+X290+Y290+Z290+AA290+AB290+AC290+AD290+AE290+AF290+AG290+AH290+AI290+AJ290+AK290+AL290+AM290+AN290+AO290+AP290+AQ290+AR290+AS290+AT290+AU290+AV290+AW290+AX290+AY290+AZ290+BA290+BB290+BC290+BD290+BE290+BF290+BG290+BH290+BI290+BJ290+BK290+BL290+BM290+BN290+BO290+BP290+BQ290+BR290</f>
        <v>7.75</v>
      </c>
      <c r="G290" s="105"/>
      <c r="H290" s="106" t="n">
        <v>7.75</v>
      </c>
      <c r="I290" s="107"/>
      <c r="J290" s="107"/>
      <c r="K290" s="107"/>
      <c r="L290" s="107"/>
      <c r="M290" s="107"/>
      <c r="N290" s="107"/>
      <c r="O290" s="107"/>
      <c r="P290" s="107"/>
      <c r="Q290" s="107"/>
      <c r="R290" s="107"/>
      <c r="S290" s="107"/>
      <c r="T290" s="107"/>
      <c r="U290" s="107"/>
      <c r="V290" s="107"/>
      <c r="W290" s="107"/>
      <c r="X290" s="107"/>
      <c r="Y290" s="107"/>
      <c r="Z290" s="107"/>
      <c r="AA290" s="107"/>
      <c r="AB290" s="107"/>
      <c r="AC290" s="107"/>
      <c r="AD290" s="107"/>
      <c r="AE290" s="107"/>
      <c r="AF290" s="107"/>
      <c r="AG290" s="107"/>
      <c r="AH290" s="107"/>
      <c r="AI290" s="107"/>
      <c r="AJ290" s="107"/>
      <c r="AK290" s="107"/>
      <c r="AL290" s="107"/>
      <c r="AM290" s="107"/>
      <c r="AN290" s="107"/>
      <c r="AO290" s="107"/>
      <c r="AP290" s="107"/>
      <c r="AQ290" s="107"/>
      <c r="AR290" s="107"/>
      <c r="AS290" s="107"/>
      <c r="AT290" s="107"/>
      <c r="AU290" s="107"/>
      <c r="AV290" s="107"/>
      <c r="AW290" s="107"/>
      <c r="AX290" s="107"/>
      <c r="AY290" s="107"/>
      <c r="AZ290" s="107"/>
      <c r="BA290" s="107"/>
      <c r="BB290" s="107"/>
      <c r="BC290" s="107"/>
      <c r="BD290" s="107"/>
      <c r="BE290" s="107"/>
      <c r="BF290" s="107"/>
      <c r="BG290" s="107"/>
      <c r="BH290" s="107"/>
      <c r="BI290" s="107"/>
      <c r="BJ290" s="107"/>
      <c r="BK290" s="107"/>
      <c r="BL290" s="108"/>
      <c r="BM290" s="107"/>
      <c r="BN290" s="107"/>
      <c r="BO290" s="107"/>
      <c r="BP290" s="107"/>
      <c r="BQ290" s="107"/>
      <c r="BR290" s="107"/>
      <c r="BS290" s="107"/>
      <c r="BT290" s="107"/>
      <c r="BU290" s="107"/>
      <c r="BV290" s="107"/>
      <c r="BW290" s="107"/>
      <c r="BX290" s="107"/>
      <c r="BY290" s="107"/>
      <c r="BZ290" s="107"/>
      <c r="CA290" s="107"/>
      <c r="CB290" s="107"/>
      <c r="CC290" s="107"/>
      <c r="CD290" s="107"/>
      <c r="CE290" s="107"/>
      <c r="CF290" s="107"/>
      <c r="CG290" s="107"/>
      <c r="CH290" s="107"/>
      <c r="CI290" s="107"/>
    </row>
    <row r="291" customFormat="false" ht="12.75" hidden="false" customHeight="false" outlineLevel="0" collapsed="false">
      <c r="A291" s="95" t="s">
        <v>42</v>
      </c>
      <c r="B291" s="96"/>
      <c r="C291" s="97" t="s">
        <v>58</v>
      </c>
      <c r="D291" s="98" t="n">
        <v>24</v>
      </c>
      <c r="E291" s="99" t="s">
        <v>47</v>
      </c>
      <c r="F291" s="100" t="n">
        <f aca="false">H291+I291+J291+K291+M291+L291+N291+O291+P291+Q291+R291+S291+T291+U291+V291+W291+X291+Y291+Z291+AA291+AB291+AC291+AD291+AE291+AF291+AG291+AH291+AI291+AJ291+AK291+AL291+AM291+AN291+AO291+AP291+AQ291+AR291+AS291+AT291+AU291+AV291+AW291+AX291+AY291+AZ291+BA291+BB291+BC291+BD291+BE291+BF291+BG291+BH291+BI291+BJ291+BK291+BL291+BM291+BN291+BO291+BP291+BQ291+BR291</f>
        <v>7.75</v>
      </c>
      <c r="G291" s="105"/>
      <c r="H291" s="106" t="n">
        <v>7.75</v>
      </c>
      <c r="I291" s="107"/>
      <c r="J291" s="107"/>
      <c r="K291" s="107"/>
      <c r="L291" s="107"/>
      <c r="M291" s="107"/>
      <c r="N291" s="107"/>
      <c r="O291" s="107"/>
      <c r="P291" s="107"/>
      <c r="Q291" s="107"/>
      <c r="R291" s="107"/>
      <c r="S291" s="107"/>
      <c r="T291" s="107"/>
      <c r="U291" s="107"/>
      <c r="V291" s="107"/>
      <c r="W291" s="107"/>
      <c r="X291" s="107"/>
      <c r="Y291" s="107"/>
      <c r="Z291" s="107"/>
      <c r="AA291" s="107"/>
      <c r="AB291" s="107"/>
      <c r="AC291" s="107"/>
      <c r="AD291" s="107"/>
      <c r="AE291" s="107"/>
      <c r="AF291" s="107"/>
      <c r="AG291" s="107"/>
      <c r="AH291" s="107"/>
      <c r="AI291" s="107"/>
      <c r="AJ291" s="107"/>
      <c r="AK291" s="107"/>
      <c r="AL291" s="107"/>
      <c r="AM291" s="107"/>
      <c r="AN291" s="107"/>
      <c r="AO291" s="107"/>
      <c r="AP291" s="107"/>
      <c r="AQ291" s="107"/>
      <c r="AR291" s="107"/>
      <c r="AS291" s="107"/>
      <c r="AT291" s="107"/>
      <c r="AU291" s="107"/>
      <c r="AV291" s="107"/>
      <c r="AW291" s="107"/>
      <c r="AX291" s="107"/>
      <c r="AY291" s="107"/>
      <c r="AZ291" s="107"/>
      <c r="BA291" s="107"/>
      <c r="BB291" s="107"/>
      <c r="BC291" s="107"/>
      <c r="BD291" s="107"/>
      <c r="BE291" s="107"/>
      <c r="BF291" s="107"/>
      <c r="BG291" s="107"/>
      <c r="BH291" s="107"/>
      <c r="BI291" s="107"/>
      <c r="BJ291" s="107"/>
      <c r="BK291" s="107"/>
      <c r="BL291" s="108"/>
      <c r="BM291" s="107"/>
      <c r="BN291" s="107"/>
      <c r="BO291" s="107"/>
      <c r="BP291" s="107"/>
      <c r="BQ291" s="107"/>
      <c r="BR291" s="107"/>
      <c r="BS291" s="107"/>
      <c r="BT291" s="107"/>
      <c r="BU291" s="107"/>
      <c r="BV291" s="107"/>
      <c r="BW291" s="107"/>
      <c r="BX291" s="107"/>
      <c r="BY291" s="107"/>
      <c r="BZ291" s="107"/>
      <c r="CA291" s="107"/>
      <c r="CB291" s="107"/>
      <c r="CC291" s="107"/>
      <c r="CD291" s="107"/>
      <c r="CE291" s="107"/>
      <c r="CF291" s="107"/>
      <c r="CG291" s="107"/>
      <c r="CH291" s="107"/>
      <c r="CI291" s="107"/>
    </row>
    <row r="292" customFormat="false" ht="12.75" hidden="false" customHeight="false" outlineLevel="0" collapsed="false">
      <c r="A292" s="95" t="s">
        <v>42</v>
      </c>
      <c r="B292" s="96"/>
      <c r="C292" s="97" t="s">
        <v>58</v>
      </c>
      <c r="D292" s="98" t="n">
        <v>25</v>
      </c>
      <c r="E292" s="99" t="s">
        <v>47</v>
      </c>
      <c r="F292" s="100" t="n">
        <f aca="false">H292+I292+J292+K292+M292+L292+N292+O292+P292+Q292+R292+S292+T292+U292+V292+W292+X292+Y292+Z292+AA292+AB292+AC292+AD292+AE292+AF292+AG292+AH292+AI292+AJ292+AK292+AL292+AM292+AN292+AO292+AP292+AQ292+AR292+AS292+AT292+AU292+AV292+AW292+AX292+AY292+AZ292+BA292+BB292+BC292+BD292+BE292+BF292+BG292+BH292+BI292+BJ292+BK292+BL292+BM292+BN292+BO292+BP292+BQ292+BR292</f>
        <v>7.75</v>
      </c>
      <c r="G292" s="105"/>
      <c r="H292" s="106" t="n">
        <v>7.75</v>
      </c>
      <c r="I292" s="107"/>
      <c r="J292" s="107"/>
      <c r="K292" s="107"/>
      <c r="L292" s="107"/>
      <c r="M292" s="107"/>
      <c r="N292" s="107"/>
      <c r="O292" s="107"/>
      <c r="P292" s="107"/>
      <c r="Q292" s="107"/>
      <c r="R292" s="107"/>
      <c r="S292" s="107"/>
      <c r="T292" s="107"/>
      <c r="U292" s="107"/>
      <c r="V292" s="107"/>
      <c r="W292" s="107"/>
      <c r="X292" s="107"/>
      <c r="Y292" s="107"/>
      <c r="Z292" s="107"/>
      <c r="AA292" s="107"/>
      <c r="AB292" s="107"/>
      <c r="AC292" s="107"/>
      <c r="AD292" s="107"/>
      <c r="AE292" s="107"/>
      <c r="AF292" s="107"/>
      <c r="AG292" s="107"/>
      <c r="AH292" s="107"/>
      <c r="AI292" s="107"/>
      <c r="AJ292" s="107"/>
      <c r="AK292" s="107"/>
      <c r="AL292" s="107"/>
      <c r="AM292" s="107"/>
      <c r="AN292" s="107"/>
      <c r="AO292" s="107"/>
      <c r="AP292" s="107"/>
      <c r="AQ292" s="107"/>
      <c r="AR292" s="107"/>
      <c r="AS292" s="107"/>
      <c r="AT292" s="107"/>
      <c r="AU292" s="107"/>
      <c r="AV292" s="107"/>
      <c r="AW292" s="107"/>
      <c r="AX292" s="107"/>
      <c r="AY292" s="107"/>
      <c r="AZ292" s="107"/>
      <c r="BA292" s="107"/>
      <c r="BB292" s="107"/>
      <c r="BC292" s="107"/>
      <c r="BD292" s="107"/>
      <c r="BE292" s="107"/>
      <c r="BF292" s="107"/>
      <c r="BG292" s="107"/>
      <c r="BH292" s="107"/>
      <c r="BI292" s="107"/>
      <c r="BJ292" s="107"/>
      <c r="BK292" s="107"/>
      <c r="BL292" s="108"/>
      <c r="BM292" s="107"/>
      <c r="BN292" s="107"/>
      <c r="BO292" s="107"/>
      <c r="BP292" s="107"/>
      <c r="BQ292" s="107"/>
      <c r="BR292" s="107"/>
      <c r="BS292" s="107"/>
      <c r="BT292" s="107"/>
      <c r="BU292" s="107"/>
      <c r="BV292" s="107"/>
      <c r="BW292" s="107"/>
      <c r="BX292" s="107"/>
      <c r="BY292" s="107"/>
      <c r="BZ292" s="107"/>
      <c r="CA292" s="107"/>
      <c r="CB292" s="107"/>
      <c r="CC292" s="107"/>
      <c r="CD292" s="107"/>
      <c r="CE292" s="107"/>
      <c r="CF292" s="107"/>
      <c r="CG292" s="107"/>
      <c r="CH292" s="107"/>
      <c r="CI292" s="107"/>
    </row>
    <row r="293" customFormat="false" ht="12.75" hidden="false" customHeight="false" outlineLevel="0" collapsed="false">
      <c r="A293" s="95" t="s">
        <v>42</v>
      </c>
      <c r="B293" s="96"/>
      <c r="C293" s="97" t="s">
        <v>58</v>
      </c>
      <c r="D293" s="98" t="n">
        <v>26</v>
      </c>
      <c r="E293" s="99" t="s">
        <v>47</v>
      </c>
      <c r="F293" s="100" t="n">
        <f aca="false">H293+I293+J293+K293+M293+L293+N293+O293+P293+Q293+R293+S293+T293+U293+V293+W293+X293+Y293+Z293+AA293+AB293+AC293+AD293+AE293+AF293+AG293+AH293+AI293+AJ293+AK293+AL293+AM293+AN293+AO293+AP293+AQ293+AR293+AS293+AT293+AU293+AV293+AW293+AX293+AY293+AZ293+BA293+BB293+BC293+BD293+BE293+BF293+BG293+BH293+BI293+BJ293+BK293+BL293+BM293+BN293+BO293+BP293+BQ293+BR293</f>
        <v>7</v>
      </c>
      <c r="G293" s="105"/>
      <c r="H293" s="106" t="n">
        <v>7</v>
      </c>
      <c r="I293" s="107"/>
      <c r="J293" s="107"/>
      <c r="K293" s="107"/>
      <c r="L293" s="107"/>
      <c r="M293" s="107"/>
      <c r="N293" s="107"/>
      <c r="O293" s="107"/>
      <c r="P293" s="107"/>
      <c r="Q293" s="107"/>
      <c r="R293" s="107"/>
      <c r="S293" s="107"/>
      <c r="T293" s="107"/>
      <c r="U293" s="107"/>
      <c r="V293" s="107"/>
      <c r="W293" s="107"/>
      <c r="X293" s="107"/>
      <c r="Y293" s="107"/>
      <c r="Z293" s="107"/>
      <c r="AA293" s="107"/>
      <c r="AB293" s="107"/>
      <c r="AC293" s="107"/>
      <c r="AD293" s="107"/>
      <c r="AE293" s="107"/>
      <c r="AF293" s="107"/>
      <c r="AG293" s="107"/>
      <c r="AH293" s="107"/>
      <c r="AI293" s="107"/>
      <c r="AJ293" s="107"/>
      <c r="AK293" s="107"/>
      <c r="AL293" s="107"/>
      <c r="AM293" s="107"/>
      <c r="AN293" s="107"/>
      <c r="AO293" s="107"/>
      <c r="AP293" s="107"/>
      <c r="AQ293" s="107"/>
      <c r="AR293" s="107"/>
      <c r="AS293" s="107"/>
      <c r="AT293" s="107"/>
      <c r="AU293" s="107"/>
      <c r="AV293" s="107"/>
      <c r="AW293" s="107"/>
      <c r="AX293" s="107"/>
      <c r="AY293" s="107"/>
      <c r="AZ293" s="107"/>
      <c r="BA293" s="107"/>
      <c r="BB293" s="107"/>
      <c r="BC293" s="107"/>
      <c r="BD293" s="107"/>
      <c r="BE293" s="107"/>
      <c r="BF293" s="107"/>
      <c r="BG293" s="107"/>
      <c r="BH293" s="107"/>
      <c r="BI293" s="107"/>
      <c r="BJ293" s="107"/>
      <c r="BK293" s="107"/>
      <c r="BL293" s="108"/>
      <c r="BM293" s="107"/>
      <c r="BN293" s="107"/>
      <c r="BO293" s="107"/>
      <c r="BP293" s="107"/>
      <c r="BQ293" s="107"/>
      <c r="BR293" s="107"/>
      <c r="BS293" s="107"/>
      <c r="BT293" s="107"/>
      <c r="BU293" s="107"/>
      <c r="BV293" s="107"/>
      <c r="BW293" s="107"/>
      <c r="BX293" s="107"/>
      <c r="BY293" s="107"/>
      <c r="BZ293" s="107"/>
      <c r="CA293" s="107"/>
      <c r="CB293" s="107"/>
      <c r="CC293" s="107"/>
      <c r="CD293" s="107"/>
      <c r="CE293" s="107"/>
      <c r="CF293" s="107"/>
      <c r="CG293" s="107"/>
      <c r="CH293" s="107"/>
      <c r="CI293" s="107"/>
    </row>
    <row r="294" customFormat="false" ht="12.75" hidden="false" customHeight="false" outlineLevel="0" collapsed="false">
      <c r="A294" s="95" t="s">
        <v>42</v>
      </c>
      <c r="B294" s="96"/>
      <c r="C294" s="97" t="s">
        <v>58</v>
      </c>
      <c r="D294" s="98" t="n">
        <v>27</v>
      </c>
      <c r="E294" s="99" t="s">
        <v>47</v>
      </c>
      <c r="F294" s="100" t="n">
        <f aca="false">H294+I294+J294+K294+M294+L294+N294+O294+P294+Q294+R294+S294+T294+U294+V294+W294+X294+Y294+Z294+AA294+AB294+AC294+AD294+AE294+AF294+AG294+AH294+AI294+AJ294+AK294+AL294+AM294+AN294+AO294+AP294+AQ294+AR294+AS294+AT294+AU294+AV294+AW294+AX294+AY294+AZ294+BA294+BB294+BC294+BD294+BE294+BF294+BG294+BH294+BI294+BJ294+BK294+BL294+BM294+BN294+BO294+BP294+BQ294+BR294</f>
        <v>0</v>
      </c>
      <c r="G294" s="101"/>
      <c r="H294" s="102"/>
      <c r="I294" s="103"/>
      <c r="J294" s="103"/>
      <c r="K294" s="103"/>
      <c r="L294" s="103"/>
      <c r="M294" s="103"/>
      <c r="N294" s="103"/>
      <c r="O294" s="103"/>
      <c r="P294" s="103"/>
      <c r="Q294" s="103"/>
      <c r="R294" s="103"/>
      <c r="S294" s="103"/>
      <c r="T294" s="103"/>
      <c r="U294" s="103"/>
      <c r="V294" s="103"/>
      <c r="W294" s="103"/>
      <c r="X294" s="103"/>
      <c r="Y294" s="103"/>
      <c r="Z294" s="103"/>
      <c r="AA294" s="103"/>
      <c r="AB294" s="103"/>
      <c r="AC294" s="103"/>
      <c r="AD294" s="103"/>
      <c r="AE294" s="103"/>
      <c r="AF294" s="103"/>
      <c r="AG294" s="103"/>
      <c r="AH294" s="103"/>
      <c r="AI294" s="103"/>
      <c r="AJ294" s="103"/>
      <c r="AK294" s="103"/>
      <c r="AL294" s="103"/>
      <c r="AM294" s="103"/>
      <c r="AN294" s="103"/>
      <c r="AO294" s="103"/>
      <c r="AP294" s="103"/>
      <c r="AQ294" s="103"/>
      <c r="AR294" s="103"/>
      <c r="AS294" s="103"/>
      <c r="AT294" s="103"/>
      <c r="AU294" s="103"/>
      <c r="AV294" s="103"/>
      <c r="AW294" s="103"/>
      <c r="AX294" s="103"/>
      <c r="AY294" s="103"/>
      <c r="AZ294" s="103"/>
      <c r="BA294" s="103"/>
      <c r="BB294" s="103"/>
      <c r="BC294" s="103"/>
      <c r="BD294" s="103"/>
      <c r="BE294" s="103"/>
      <c r="BF294" s="103"/>
      <c r="BG294" s="103"/>
      <c r="BH294" s="103"/>
      <c r="BI294" s="103"/>
      <c r="BJ294" s="103"/>
      <c r="BK294" s="103"/>
      <c r="BL294" s="104"/>
      <c r="BM294" s="103"/>
      <c r="BN294" s="103"/>
      <c r="BO294" s="103"/>
      <c r="BP294" s="103"/>
      <c r="BQ294" s="103"/>
      <c r="BR294" s="103"/>
      <c r="BS294" s="103"/>
      <c r="BT294" s="103"/>
      <c r="BU294" s="103"/>
      <c r="BV294" s="103"/>
      <c r="BW294" s="103"/>
      <c r="BX294" s="103"/>
      <c r="BY294" s="103"/>
      <c r="BZ294" s="103"/>
      <c r="CA294" s="103"/>
      <c r="CB294" s="103"/>
      <c r="CC294" s="103"/>
      <c r="CD294" s="103"/>
      <c r="CE294" s="103"/>
      <c r="CF294" s="103"/>
      <c r="CG294" s="103"/>
      <c r="CH294" s="103"/>
      <c r="CI294" s="103"/>
    </row>
    <row r="295" customFormat="false" ht="12.75" hidden="false" customHeight="false" outlineLevel="0" collapsed="false">
      <c r="A295" s="95" t="s">
        <v>42</v>
      </c>
      <c r="B295" s="96"/>
      <c r="C295" s="97" t="s">
        <v>58</v>
      </c>
      <c r="D295" s="98" t="n">
        <v>28</v>
      </c>
      <c r="E295" s="99" t="s">
        <v>47</v>
      </c>
      <c r="F295" s="100" t="n">
        <f aca="false">H295+I295+J295+K295+M295+L295+N295+O295+P295+Q295+R295+S295+T295+U295+V295+W295+X295+Y295+Z295+AA295+AB295+AC295+AD295+AE295+AF295+AG295+AH295+AI295+AJ295+AK295+AL295+AM295+AN295+AO295+AP295+AQ295+AR295+AS295+AT295+AU295+AV295+AW295+AX295+AY295+AZ295+BA295+BB295+BC295+BD295+BE295+BF295+BG295+BH295+BI295+BJ295+BK295+BL295+BM295+BN295+BO295+BP295+BQ295+BR295</f>
        <v>0</v>
      </c>
      <c r="G295" s="101" t="n">
        <f aca="false">SUM(F289:F294)</f>
        <v>38</v>
      </c>
      <c r="H295" s="102"/>
      <c r="I295" s="103"/>
      <c r="J295" s="103"/>
      <c r="K295" s="103"/>
      <c r="L295" s="103"/>
      <c r="M295" s="103"/>
      <c r="N295" s="103"/>
      <c r="O295" s="103"/>
      <c r="P295" s="103"/>
      <c r="Q295" s="103"/>
      <c r="R295" s="103"/>
      <c r="S295" s="103"/>
      <c r="T295" s="103"/>
      <c r="U295" s="103"/>
      <c r="V295" s="103"/>
      <c r="W295" s="103"/>
      <c r="X295" s="103"/>
      <c r="Y295" s="103"/>
      <c r="Z295" s="103"/>
      <c r="AA295" s="103"/>
      <c r="AB295" s="103"/>
      <c r="AC295" s="103"/>
      <c r="AD295" s="103"/>
      <c r="AE295" s="103"/>
      <c r="AF295" s="103"/>
      <c r="AG295" s="103"/>
      <c r="AH295" s="103"/>
      <c r="AI295" s="103"/>
      <c r="AJ295" s="103"/>
      <c r="AK295" s="103"/>
      <c r="AL295" s="103"/>
      <c r="AM295" s="103"/>
      <c r="AN295" s="103"/>
      <c r="AO295" s="103"/>
      <c r="AP295" s="103"/>
      <c r="AQ295" s="103"/>
      <c r="AR295" s="103"/>
      <c r="AS295" s="103"/>
      <c r="AT295" s="103"/>
      <c r="AU295" s="103"/>
      <c r="AV295" s="103"/>
      <c r="AW295" s="103"/>
      <c r="AX295" s="103"/>
      <c r="AY295" s="103"/>
      <c r="AZ295" s="103"/>
      <c r="BA295" s="103"/>
      <c r="BB295" s="103"/>
      <c r="BC295" s="103"/>
      <c r="BD295" s="103"/>
      <c r="BE295" s="103"/>
      <c r="BF295" s="103"/>
      <c r="BG295" s="103"/>
      <c r="BH295" s="103"/>
      <c r="BI295" s="103"/>
      <c r="BJ295" s="103"/>
      <c r="BK295" s="103"/>
      <c r="BL295" s="104"/>
      <c r="BM295" s="103"/>
      <c r="BN295" s="103"/>
      <c r="BO295" s="103"/>
      <c r="BP295" s="103"/>
      <c r="BQ295" s="103"/>
      <c r="BR295" s="103"/>
      <c r="BS295" s="103"/>
      <c r="BT295" s="103"/>
      <c r="BU295" s="103"/>
      <c r="BV295" s="103"/>
      <c r="BW295" s="103"/>
      <c r="BX295" s="103"/>
      <c r="BY295" s="103"/>
      <c r="BZ295" s="103"/>
      <c r="CA295" s="103"/>
      <c r="CB295" s="103"/>
      <c r="CC295" s="103"/>
      <c r="CD295" s="103"/>
      <c r="CE295" s="103"/>
      <c r="CF295" s="103"/>
      <c r="CG295" s="103"/>
      <c r="CH295" s="103"/>
      <c r="CI295" s="103"/>
    </row>
    <row r="296" customFormat="false" ht="12.75" hidden="false" customHeight="false" outlineLevel="0" collapsed="false">
      <c r="A296" s="95" t="s">
        <v>42</v>
      </c>
      <c r="B296" s="96"/>
      <c r="C296" s="97" t="s">
        <v>58</v>
      </c>
      <c r="D296" s="98" t="n">
        <v>29</v>
      </c>
      <c r="E296" s="99" t="s">
        <v>48</v>
      </c>
      <c r="F296" s="100" t="n">
        <f aca="false">H296+I296+J296+K296+M296+L296+N296+O296+P296+Q296+R296+S296+T296+U296+V296+W296+X296+Y296+Z296+AA296+AB296+AC296+AD296+AE296+AF296+AG296+AH296+AI296+AJ296+AK296+AL296+AM296+AN296+AO296+AP296+AQ296+AR296+AS296+AT296+AU296+AV296+AW296+AX296+AY296+AZ296+BA296+BB296+BC296+BD296+BE296+BF296+BG296+BH296+BI296+BJ296+BK296+BL296+BM296+BN296+BO296+BP296+BQ296+BR296</f>
        <v>7.75</v>
      </c>
      <c r="G296" s="105"/>
      <c r="H296" s="106" t="n">
        <v>7.75</v>
      </c>
      <c r="I296" s="107"/>
      <c r="J296" s="107"/>
      <c r="K296" s="107"/>
      <c r="L296" s="107"/>
      <c r="M296" s="107"/>
      <c r="N296" s="107"/>
      <c r="O296" s="107"/>
      <c r="P296" s="107"/>
      <c r="Q296" s="107"/>
      <c r="R296" s="107"/>
      <c r="S296" s="107"/>
      <c r="T296" s="107"/>
      <c r="U296" s="107"/>
      <c r="V296" s="107"/>
      <c r="W296" s="107"/>
      <c r="X296" s="107"/>
      <c r="Y296" s="107"/>
      <c r="Z296" s="107"/>
      <c r="AA296" s="107"/>
      <c r="AB296" s="107"/>
      <c r="AC296" s="107"/>
      <c r="AD296" s="107"/>
      <c r="AE296" s="107"/>
      <c r="AF296" s="107"/>
      <c r="AG296" s="107"/>
      <c r="AH296" s="107"/>
      <c r="AI296" s="107"/>
      <c r="AJ296" s="107"/>
      <c r="AK296" s="107"/>
      <c r="AL296" s="107"/>
      <c r="AM296" s="107"/>
      <c r="AN296" s="107"/>
      <c r="AO296" s="107"/>
      <c r="AP296" s="107"/>
      <c r="AQ296" s="107"/>
      <c r="AR296" s="107"/>
      <c r="AS296" s="107"/>
      <c r="AT296" s="107"/>
      <c r="AU296" s="107"/>
      <c r="AV296" s="107"/>
      <c r="AW296" s="107"/>
      <c r="AX296" s="107"/>
      <c r="AY296" s="107"/>
      <c r="AZ296" s="107"/>
      <c r="BA296" s="107"/>
      <c r="BB296" s="107"/>
      <c r="BC296" s="107"/>
      <c r="BD296" s="107"/>
      <c r="BE296" s="107"/>
      <c r="BF296" s="107"/>
      <c r="BG296" s="107"/>
      <c r="BH296" s="107"/>
      <c r="BI296" s="107"/>
      <c r="BJ296" s="107"/>
      <c r="BK296" s="107"/>
      <c r="BL296" s="108"/>
      <c r="BM296" s="107"/>
      <c r="BN296" s="107"/>
      <c r="BO296" s="107"/>
      <c r="BP296" s="107"/>
      <c r="BQ296" s="107"/>
      <c r="BR296" s="107"/>
      <c r="BS296" s="107"/>
      <c r="BT296" s="107"/>
      <c r="BU296" s="107"/>
      <c r="BV296" s="107"/>
      <c r="BW296" s="107"/>
      <c r="BX296" s="107"/>
      <c r="BY296" s="107"/>
      <c r="BZ296" s="107"/>
      <c r="CA296" s="107"/>
      <c r="CB296" s="107"/>
      <c r="CC296" s="107"/>
      <c r="CD296" s="107"/>
      <c r="CE296" s="107"/>
      <c r="CF296" s="107"/>
      <c r="CG296" s="107"/>
      <c r="CH296" s="107"/>
      <c r="CI296" s="107"/>
    </row>
    <row r="297" customFormat="false" ht="12.75" hidden="false" customHeight="false" outlineLevel="0" collapsed="false">
      <c r="A297" s="95" t="s">
        <v>42</v>
      </c>
      <c r="B297" s="96"/>
      <c r="C297" s="97" t="s">
        <v>58</v>
      </c>
      <c r="D297" s="98" t="n">
        <v>30</v>
      </c>
      <c r="E297" s="99" t="s">
        <v>48</v>
      </c>
      <c r="F297" s="100" t="n">
        <f aca="false">H297+I297+J297+K297+M297+L297+N297+O297+P297+Q297+R297+S297+T297+U297+V297+W297+X297+Y297+Z297+AA297+AB297+AC297+AD297+AE297+AF297+AG297+AH297+AI297+AJ297+AK297+AL297+AM297+AN297+AO297+AP297+AQ297+AR297+AS297+AT297+AU297+AV297+AW297+AX297+AY297+AZ297+BA297+BB297+BC297+BD297+BE297+BF297+BG297+BH297+BI297+BJ297+BK297+BL297+BM297+BN297+BO297+BP297+BQ297+BR297</f>
        <v>7.75</v>
      </c>
      <c r="G297" s="105"/>
      <c r="H297" s="106" t="n">
        <v>7.75</v>
      </c>
      <c r="I297" s="107"/>
      <c r="J297" s="107"/>
      <c r="K297" s="107"/>
      <c r="L297" s="107"/>
      <c r="M297" s="107"/>
      <c r="N297" s="107"/>
      <c r="O297" s="107"/>
      <c r="P297" s="107"/>
      <c r="Q297" s="107"/>
      <c r="R297" s="107"/>
      <c r="S297" s="107"/>
      <c r="T297" s="107"/>
      <c r="U297" s="107"/>
      <c r="V297" s="107"/>
      <c r="W297" s="107"/>
      <c r="X297" s="107"/>
      <c r="Y297" s="107"/>
      <c r="Z297" s="107"/>
      <c r="AA297" s="107"/>
      <c r="AB297" s="107"/>
      <c r="AC297" s="107"/>
      <c r="AD297" s="107"/>
      <c r="AE297" s="107"/>
      <c r="AF297" s="107"/>
      <c r="AG297" s="107"/>
      <c r="AH297" s="107"/>
      <c r="AI297" s="107"/>
      <c r="AJ297" s="107"/>
      <c r="AK297" s="107"/>
      <c r="AL297" s="107"/>
      <c r="AM297" s="107"/>
      <c r="AN297" s="107"/>
      <c r="AO297" s="107"/>
      <c r="AP297" s="107"/>
      <c r="AQ297" s="107"/>
      <c r="AR297" s="107"/>
      <c r="AS297" s="107"/>
      <c r="AT297" s="107"/>
      <c r="AU297" s="107"/>
      <c r="AV297" s="107"/>
      <c r="AW297" s="107"/>
      <c r="AX297" s="107"/>
      <c r="AY297" s="107"/>
      <c r="AZ297" s="107"/>
      <c r="BA297" s="107"/>
      <c r="BB297" s="107"/>
      <c r="BC297" s="107"/>
      <c r="BD297" s="107"/>
      <c r="BE297" s="107"/>
      <c r="BF297" s="107"/>
      <c r="BG297" s="107"/>
      <c r="BH297" s="107"/>
      <c r="BI297" s="107"/>
      <c r="BJ297" s="107"/>
      <c r="BK297" s="107"/>
      <c r="BL297" s="108"/>
      <c r="BM297" s="107"/>
      <c r="BN297" s="107"/>
      <c r="BO297" s="107"/>
      <c r="BP297" s="107"/>
      <c r="BQ297" s="107"/>
      <c r="BR297" s="107"/>
      <c r="BS297" s="107"/>
      <c r="BT297" s="107"/>
      <c r="BU297" s="107"/>
      <c r="BV297" s="107"/>
      <c r="BW297" s="107"/>
      <c r="BX297" s="107"/>
      <c r="BY297" s="107"/>
      <c r="BZ297" s="107"/>
      <c r="CA297" s="107"/>
      <c r="CB297" s="107"/>
      <c r="CC297" s="107"/>
      <c r="CD297" s="107"/>
      <c r="CE297" s="107"/>
      <c r="CF297" s="107"/>
      <c r="CG297" s="107"/>
      <c r="CH297" s="107"/>
      <c r="CI297" s="107"/>
    </row>
    <row r="298" customFormat="false" ht="12.75" hidden="false" customHeight="false" outlineLevel="0" collapsed="false">
      <c r="A298" s="95" t="s">
        <v>42</v>
      </c>
      <c r="B298" s="96"/>
      <c r="C298" s="97" t="s">
        <v>58</v>
      </c>
      <c r="D298" s="98" t="n">
        <v>31</v>
      </c>
      <c r="E298" s="99" t="s">
        <v>48</v>
      </c>
      <c r="F298" s="100" t="n">
        <f aca="false">H298+I298+J298+K298+M298+L298+N298+O298+P298+Q298+R298+S298+T298+U298+V298+W298+X298+Y298+Z298+AA298+AB298+AC298+AD298+AE298+AF298+AG298+AH298+AI298+AJ298+AK298+AL298+AM298+AN298+AO298+AP298+AQ298+AR298+AS298+AT298+AU298+AV298+AW298+AX298+AY298+AZ298+BA298+BB298+BC298+BD298+BE298+BF298+BG298+BH298+BI298+BJ298+BK298+BL298+BM298+BN298+BO298+BP298+BQ298+BR298</f>
        <v>7.75</v>
      </c>
      <c r="G298" s="105"/>
      <c r="H298" s="106" t="n">
        <v>7.75</v>
      </c>
      <c r="I298" s="107"/>
      <c r="J298" s="107"/>
      <c r="K298" s="107"/>
      <c r="L298" s="107"/>
      <c r="M298" s="107"/>
      <c r="N298" s="107"/>
      <c r="O298" s="107"/>
      <c r="P298" s="107"/>
      <c r="Q298" s="107"/>
      <c r="R298" s="107"/>
      <c r="S298" s="107"/>
      <c r="T298" s="107"/>
      <c r="U298" s="107"/>
      <c r="V298" s="107"/>
      <c r="W298" s="107"/>
      <c r="X298" s="107"/>
      <c r="Y298" s="107"/>
      <c r="Z298" s="107"/>
      <c r="AA298" s="107"/>
      <c r="AB298" s="107"/>
      <c r="AC298" s="107"/>
      <c r="AD298" s="107"/>
      <c r="AE298" s="107"/>
      <c r="AF298" s="107"/>
      <c r="AG298" s="107"/>
      <c r="AH298" s="107"/>
      <c r="AI298" s="107"/>
      <c r="AJ298" s="107"/>
      <c r="AK298" s="107"/>
      <c r="AL298" s="107"/>
      <c r="AM298" s="107"/>
      <c r="AN298" s="107"/>
      <c r="AO298" s="107"/>
      <c r="AP298" s="107"/>
      <c r="AQ298" s="107"/>
      <c r="AR298" s="107"/>
      <c r="AS298" s="107"/>
      <c r="AT298" s="107"/>
      <c r="AU298" s="107"/>
      <c r="AV298" s="107"/>
      <c r="AW298" s="107"/>
      <c r="AX298" s="107"/>
      <c r="AY298" s="107"/>
      <c r="AZ298" s="107"/>
      <c r="BA298" s="107"/>
      <c r="BB298" s="107"/>
      <c r="BC298" s="107"/>
      <c r="BD298" s="107"/>
      <c r="BE298" s="107"/>
      <c r="BF298" s="107"/>
      <c r="BG298" s="107"/>
      <c r="BH298" s="107"/>
      <c r="BI298" s="107"/>
      <c r="BJ298" s="107"/>
      <c r="BK298" s="107"/>
      <c r="BL298" s="108"/>
      <c r="BM298" s="107"/>
      <c r="BN298" s="107"/>
      <c r="BO298" s="107"/>
      <c r="BP298" s="107"/>
      <c r="BQ298" s="107"/>
      <c r="BR298" s="107"/>
      <c r="BS298" s="107"/>
      <c r="BT298" s="107"/>
      <c r="BU298" s="107"/>
      <c r="BV298" s="107"/>
      <c r="BW298" s="107"/>
      <c r="BX298" s="107"/>
      <c r="BY298" s="107"/>
      <c r="BZ298" s="107"/>
      <c r="CA298" s="107"/>
      <c r="CB298" s="107"/>
      <c r="CC298" s="107"/>
      <c r="CD298" s="107"/>
      <c r="CE298" s="107"/>
      <c r="CF298" s="107"/>
      <c r="CG298" s="107"/>
      <c r="CH298" s="107"/>
      <c r="CI298" s="107"/>
    </row>
    <row r="299" customFormat="false" ht="13.5" hidden="false" customHeight="false" outlineLevel="0" collapsed="false">
      <c r="A299" s="109" t="s">
        <v>42</v>
      </c>
      <c r="B299" s="110"/>
      <c r="C299" s="111"/>
      <c r="D299" s="112"/>
      <c r="E299" s="113"/>
      <c r="F299" s="100" t="n">
        <f aca="false">H299+I299+J299+K299+M299+L299+N299+O299+P299+Q299+R299+S299+T299+U299+V299+W299+X299+Y299+Z299+AA299+AB299+AC299+AD299+AE299+AF299+AG299+AH299+AI299+AJ299+AK299+AL299+AM299+AN299+AO299+AP299+AQ299+AR299+AS299+AT299+AU299+AV299+AW299+AX299+AY299+AZ299+BA299+BB299+BC299+BD299+BE299+BF299+BG299+BH299+BI299+BJ299+BK299+BL299+BM299+BN299+BO299+BP299+BQ299+BR299</f>
        <v>0</v>
      </c>
      <c r="G299" s="114"/>
      <c r="H299" s="115"/>
      <c r="I299" s="116"/>
      <c r="J299" s="116"/>
      <c r="K299" s="116"/>
      <c r="L299" s="107"/>
      <c r="M299" s="107"/>
      <c r="N299" s="107"/>
      <c r="O299" s="107"/>
      <c r="P299" s="107"/>
      <c r="Q299" s="107"/>
      <c r="R299" s="107"/>
      <c r="S299" s="107"/>
      <c r="T299" s="107"/>
      <c r="U299" s="107"/>
      <c r="V299" s="107"/>
      <c r="W299" s="107"/>
      <c r="X299" s="107"/>
      <c r="Y299" s="107"/>
      <c r="Z299" s="107"/>
      <c r="AA299" s="107"/>
      <c r="AB299" s="107"/>
      <c r="AC299" s="107"/>
      <c r="AD299" s="107"/>
      <c r="AE299" s="107"/>
      <c r="AF299" s="107"/>
      <c r="AG299" s="107"/>
      <c r="AH299" s="107"/>
      <c r="AI299" s="107"/>
      <c r="AJ299" s="107"/>
      <c r="AK299" s="107"/>
      <c r="AL299" s="107"/>
      <c r="AM299" s="107"/>
      <c r="AN299" s="107"/>
      <c r="AO299" s="107"/>
      <c r="AP299" s="107"/>
      <c r="AQ299" s="107"/>
      <c r="AR299" s="107"/>
      <c r="AS299" s="107"/>
      <c r="AT299" s="107"/>
      <c r="AU299" s="107"/>
      <c r="AV299" s="107"/>
      <c r="AW299" s="107"/>
      <c r="AX299" s="107"/>
      <c r="AY299" s="107"/>
      <c r="AZ299" s="107"/>
      <c r="BA299" s="107"/>
      <c r="BB299" s="107"/>
      <c r="BC299" s="107"/>
      <c r="BD299" s="107"/>
      <c r="BE299" s="107"/>
      <c r="BF299" s="107"/>
      <c r="BG299" s="107"/>
      <c r="BH299" s="107"/>
      <c r="BI299" s="107"/>
      <c r="BJ299" s="107"/>
      <c r="BK299" s="107"/>
      <c r="BL299" s="108"/>
      <c r="BM299" s="107"/>
      <c r="BN299" s="107"/>
      <c r="BO299" s="107"/>
      <c r="BP299" s="107"/>
      <c r="BQ299" s="107"/>
      <c r="BR299" s="107"/>
      <c r="BS299" s="107"/>
      <c r="BT299" s="107"/>
      <c r="BU299" s="107"/>
      <c r="BV299" s="107"/>
      <c r="BW299" s="107"/>
      <c r="BX299" s="107"/>
      <c r="BY299" s="107"/>
      <c r="BZ299" s="107"/>
      <c r="CA299" s="107"/>
      <c r="CB299" s="107"/>
      <c r="CC299" s="107"/>
      <c r="CD299" s="107"/>
      <c r="CE299" s="107"/>
      <c r="CF299" s="107"/>
      <c r="CG299" s="107"/>
      <c r="CH299" s="107"/>
      <c r="CI299" s="107"/>
    </row>
    <row r="300" customFormat="false" ht="13.5" hidden="false" customHeight="false" outlineLevel="0" collapsed="false">
      <c r="A300" s="117" t="s">
        <v>42</v>
      </c>
      <c r="B300" s="118"/>
      <c r="C300" s="119" t="s">
        <v>58</v>
      </c>
      <c r="D300" s="120" t="s">
        <v>49</v>
      </c>
      <c r="E300" s="121"/>
      <c r="F300" s="100" t="n">
        <f aca="false">H300+I300+J300+K300+M300+L300+N300+O300+P300+Q300+R300+S300+T300+U300+V300+W300+X300+Y300+Z300+AA300+AB300+AC300+AD300+AE300+AF300+AG300+AH300+AI300+AJ300+AK300+AL300+AM300+AN300+AO300+AP300+AQ300+AR300+AS300+AT300+AU300+AV300+AW300+AX300+AY300+AZ300+BA300+BB300+BC300+BD300+BE300+BF300+BG300+BH300+BI300+BJ300+BK300+BL300+BM300+BN300+BO300+BP300+BQ300+BR300</f>
        <v>167.25</v>
      </c>
      <c r="G300" s="122"/>
      <c r="H300" s="123" t="n">
        <f aca="false">SUM(H268:H299)</f>
        <v>143.5</v>
      </c>
      <c r="I300" s="124" t="n">
        <f aca="false">SUM(I268:I299)</f>
        <v>0</v>
      </c>
      <c r="J300" s="125" t="n">
        <f aca="false">SUM(J268:J299)</f>
        <v>0</v>
      </c>
      <c r="K300" s="126" t="n">
        <f aca="false">SUM(K268:K299)</f>
        <v>0</v>
      </c>
      <c r="L300" s="126" t="n">
        <f aca="false">SUM(L268:L299)</f>
        <v>0</v>
      </c>
      <c r="M300" s="127" t="n">
        <f aca="false">SUM(M268:M299)</f>
        <v>0</v>
      </c>
      <c r="N300" s="127"/>
      <c r="O300" s="127" t="n">
        <f aca="false">SUM(O268:O299)</f>
        <v>0</v>
      </c>
      <c r="P300" s="127" t="n">
        <f aca="false">SUM(P268:P299)</f>
        <v>0</v>
      </c>
      <c r="Q300" s="127" t="n">
        <f aca="false">SUM(Q268:Q299)</f>
        <v>0</v>
      </c>
      <c r="R300" s="127"/>
      <c r="S300" s="127" t="n">
        <f aca="false">SUM(S268:S299)</f>
        <v>0</v>
      </c>
      <c r="T300" s="125" t="n">
        <f aca="false">SUM(T268:T299)</f>
        <v>0</v>
      </c>
      <c r="U300" s="125" t="n">
        <f aca="false">SUM(U268:U299)</f>
        <v>0</v>
      </c>
      <c r="V300" s="125" t="n">
        <f aca="false">SUM(V268:V299)</f>
        <v>0</v>
      </c>
      <c r="W300" s="125" t="n">
        <f aca="false">SUM(W268:W299)</f>
        <v>0</v>
      </c>
      <c r="X300" s="125" t="n">
        <f aca="false">SUM(X268:X299)</f>
        <v>0</v>
      </c>
      <c r="Y300" s="125" t="n">
        <f aca="false">SUM(Y268:Y299)</f>
        <v>7.25</v>
      </c>
      <c r="Z300" s="125" t="n">
        <f aca="false">SUM(Z268:Z299)</f>
        <v>0</v>
      </c>
      <c r="AA300" s="125" t="n">
        <f aca="false">SUM(AA268:AA299)</f>
        <v>0</v>
      </c>
      <c r="AB300" s="125" t="n">
        <f aca="false">SUM(AB268:AB299)</f>
        <v>0</v>
      </c>
      <c r="AC300" s="125" t="n">
        <f aca="false">SUM(AC268:AC299)</f>
        <v>0</v>
      </c>
      <c r="AD300" s="125" t="n">
        <f aca="false">SUM(AD268:AD299)</f>
        <v>16</v>
      </c>
      <c r="AE300" s="125" t="n">
        <f aca="false">SUM(AE268:AE299)</f>
        <v>0</v>
      </c>
      <c r="AF300" s="125" t="n">
        <f aca="false">SUM(AF268:AF299)</f>
        <v>0</v>
      </c>
      <c r="AG300" s="125" t="n">
        <f aca="false">SUM(AG268:AG299)</f>
        <v>0</v>
      </c>
      <c r="AH300" s="125" t="n">
        <f aca="false">SUM(AH268:AH299)</f>
        <v>0</v>
      </c>
      <c r="AI300" s="125" t="n">
        <f aca="false">SUM(AI268:AI299)</f>
        <v>0</v>
      </c>
      <c r="AJ300" s="125" t="n">
        <f aca="false">SUM(AJ268:AJ299)</f>
        <v>0.5</v>
      </c>
      <c r="AK300" s="125" t="n">
        <f aca="false">SUM(AK268:AK299)</f>
        <v>0</v>
      </c>
      <c r="AL300" s="125" t="n">
        <f aca="false">SUM(AL268:AL299)</f>
        <v>0</v>
      </c>
      <c r="AM300" s="125" t="n">
        <f aca="false">SUM(AM268:AM299)</f>
        <v>0</v>
      </c>
      <c r="AN300" s="125" t="n">
        <f aca="false">SUM(AN268:AN299)</f>
        <v>0</v>
      </c>
      <c r="AO300" s="125" t="n">
        <f aca="false">SUM(AO268:AO299)</f>
        <v>0</v>
      </c>
      <c r="AP300" s="125" t="n">
        <f aca="false">SUM(AP268:AP299)</f>
        <v>0</v>
      </c>
      <c r="AQ300" s="125" t="n">
        <f aca="false">SUM(AQ268:AQ299)</f>
        <v>0</v>
      </c>
      <c r="AR300" s="125" t="n">
        <f aca="false">SUM(AR268:AR299)</f>
        <v>0</v>
      </c>
      <c r="AS300" s="125" t="n">
        <f aca="false">SUM(AS268:AS299)</f>
        <v>0</v>
      </c>
      <c r="AT300" s="125" t="n">
        <f aca="false">SUM(AT268:AT299)</f>
        <v>0</v>
      </c>
      <c r="AU300" s="125" t="n">
        <f aca="false">SUM(AU268:AU299)</f>
        <v>0</v>
      </c>
      <c r="AV300" s="125" t="n">
        <f aca="false">SUM(AV268:AV299)</f>
        <v>0</v>
      </c>
      <c r="AW300" s="125" t="n">
        <f aca="false">SUM(AW268:AW299)</f>
        <v>0</v>
      </c>
      <c r="AX300" s="125" t="n">
        <f aca="false">SUM(AX268:AX299)</f>
        <v>0</v>
      </c>
      <c r="AY300" s="125" t="n">
        <f aca="false">SUM(AY268:AY299)</f>
        <v>0</v>
      </c>
      <c r="AZ300" s="125" t="n">
        <f aca="false">SUM(AZ268:AZ299)</f>
        <v>0</v>
      </c>
      <c r="BA300" s="125" t="n">
        <f aca="false">SUM(BA268:BA299)</f>
        <v>0</v>
      </c>
      <c r="BB300" s="125" t="n">
        <f aca="false">SUM(BB268:BB299)</f>
        <v>0</v>
      </c>
      <c r="BC300" s="125" t="n">
        <f aca="false">SUM(BC268:BC299)</f>
        <v>0</v>
      </c>
      <c r="BD300" s="125" t="n">
        <f aca="false">SUM(BD268:BD299)</f>
        <v>0</v>
      </c>
      <c r="BE300" s="125" t="n">
        <f aca="false">SUM(BE268:BE299)</f>
        <v>0</v>
      </c>
      <c r="BF300" s="125" t="n">
        <f aca="false">SUM(BF268:BF299)</f>
        <v>0</v>
      </c>
      <c r="BG300" s="125" t="n">
        <f aca="false">SUM(BG268:BG299)</f>
        <v>0</v>
      </c>
      <c r="BH300" s="125" t="n">
        <f aca="false">SUM(BH268:BH299)</f>
        <v>0</v>
      </c>
      <c r="BI300" s="125" t="n">
        <f aca="false">SUM(BI268:BI299)</f>
        <v>0</v>
      </c>
      <c r="BJ300" s="125" t="n">
        <f aca="false">SUM(BJ268:BJ299)</f>
        <v>0</v>
      </c>
      <c r="BK300" s="125" t="n">
        <f aca="false">SUM(BK268:BK299)</f>
        <v>0</v>
      </c>
      <c r="BL300" s="125" t="n">
        <f aca="false">SUM(BL268:BL299)</f>
        <v>0</v>
      </c>
      <c r="BM300" s="125" t="n">
        <f aca="false">SUM(BM268:BM299)</f>
        <v>0</v>
      </c>
      <c r="BN300" s="125" t="n">
        <f aca="false">SUM(BN268:BN299)</f>
        <v>0</v>
      </c>
      <c r="BO300" s="125" t="n">
        <f aca="false">SUM(BO268:BO299)</f>
        <v>0</v>
      </c>
      <c r="BP300" s="125" t="n">
        <f aca="false">SUM(BP268:BP299)</f>
        <v>0</v>
      </c>
      <c r="BQ300" s="125" t="n">
        <f aca="false">SUM(BQ268:BQ299)</f>
        <v>0</v>
      </c>
      <c r="BR300" s="125" t="n">
        <f aca="false">SUM(BR268:BR299)</f>
        <v>0</v>
      </c>
      <c r="BS300" s="125" t="n">
        <f aca="false">SUM(BS268:BS299)</f>
        <v>0</v>
      </c>
      <c r="BT300" s="125" t="n">
        <f aca="false">SUM(BT268:BT299)</f>
        <v>0</v>
      </c>
      <c r="BU300" s="125" t="n">
        <f aca="false">SUM(BU268:BU299)</f>
        <v>0</v>
      </c>
      <c r="BV300" s="125" t="n">
        <f aca="false">SUM(BV268:BV299)</f>
        <v>0</v>
      </c>
      <c r="BW300" s="125" t="n">
        <f aca="false">SUM(BW268:BW299)</f>
        <v>0</v>
      </c>
      <c r="BX300" s="125" t="n">
        <f aca="false">SUM(BX268:BX299)</f>
        <v>0</v>
      </c>
      <c r="BY300" s="125" t="n">
        <f aca="false">SUM(BY268:BY299)</f>
        <v>0</v>
      </c>
      <c r="BZ300" s="125" t="n">
        <f aca="false">SUM(BZ268:BZ299)</f>
        <v>0</v>
      </c>
      <c r="CA300" s="125" t="n">
        <f aca="false">SUM(CA268:CA299)</f>
        <v>0</v>
      </c>
      <c r="CB300" s="125" t="n">
        <f aca="false">SUM(CB268:CB299)</f>
        <v>0</v>
      </c>
      <c r="CC300" s="125" t="n">
        <f aca="false">SUM(CC268:CC299)</f>
        <v>0</v>
      </c>
      <c r="CD300" s="125" t="n">
        <f aca="false">SUM(CD268:CD299)</f>
        <v>0</v>
      </c>
      <c r="CE300" s="125" t="n">
        <f aca="false">SUM(CE268:CE299)</f>
        <v>0</v>
      </c>
      <c r="CF300" s="125" t="n">
        <f aca="false">SUM(CF268:CF299)</f>
        <v>0</v>
      </c>
      <c r="CG300" s="125" t="n">
        <f aca="false">SUM(CG268:CG299)</f>
        <v>0</v>
      </c>
      <c r="CH300" s="125" t="n">
        <f aca="false">SUM(CH268:CH299)</f>
        <v>0</v>
      </c>
      <c r="CI300" s="128" t="n">
        <f aca="false">SUM(CI268:CI299)</f>
        <v>0</v>
      </c>
    </row>
    <row r="301" customFormat="false" ht="12.75" hidden="false" customHeight="false" outlineLevel="0" collapsed="false">
      <c r="A301" s="95" t="s">
        <v>42</v>
      </c>
      <c r="B301" s="96"/>
      <c r="C301" s="97" t="s">
        <v>59</v>
      </c>
      <c r="D301" s="98" t="n">
        <v>1</v>
      </c>
      <c r="E301" s="99" t="s">
        <v>44</v>
      </c>
      <c r="F301" s="100" t="n">
        <f aca="false">H301+I301+J301+K301+M301+L301+N301+O301+P301+Q301+R301+S301+T301+U301+V301+W301+X301+Y301+Z301+AA301+AB301+AC301+AD301+AE301+AF301+AG301+AH301+AI301+AJ301+AK301+AL301+AM301+AN301+AO301+AP301+AQ301+AR301+AS301+AT301+AU301+AV301+AW301+AX301+AY301+AZ301+BA301+BB301+BC301+BD301+BE301+BF301+BG301+BH301+BI301+BJ301+BK301+BL301+BM301+BN301+BO301+BP301+BQ301+BR301</f>
        <v>0</v>
      </c>
      <c r="G301" s="101"/>
      <c r="H301" s="102"/>
      <c r="I301" s="103"/>
      <c r="J301" s="103"/>
      <c r="K301" s="103"/>
      <c r="L301" s="103"/>
      <c r="M301" s="103"/>
      <c r="N301" s="103"/>
      <c r="O301" s="103"/>
      <c r="P301" s="103"/>
      <c r="Q301" s="103"/>
      <c r="R301" s="103"/>
      <c r="S301" s="103"/>
      <c r="T301" s="103"/>
      <c r="U301" s="103"/>
      <c r="V301" s="103"/>
      <c r="W301" s="103"/>
      <c r="X301" s="103"/>
      <c r="Y301" s="103"/>
      <c r="Z301" s="103"/>
      <c r="AA301" s="103"/>
      <c r="AB301" s="103"/>
      <c r="AC301" s="103"/>
      <c r="AD301" s="103"/>
      <c r="AE301" s="103"/>
      <c r="AF301" s="103"/>
      <c r="AG301" s="103"/>
      <c r="AH301" s="103"/>
      <c r="AI301" s="103"/>
      <c r="AJ301" s="103"/>
      <c r="AK301" s="103"/>
      <c r="AL301" s="103"/>
      <c r="AM301" s="103"/>
      <c r="AN301" s="103"/>
      <c r="AO301" s="103"/>
      <c r="AP301" s="103"/>
      <c r="AQ301" s="103"/>
      <c r="AR301" s="103"/>
      <c r="AS301" s="103"/>
      <c r="AT301" s="103"/>
      <c r="AU301" s="103"/>
      <c r="AV301" s="103"/>
      <c r="AW301" s="103"/>
      <c r="AX301" s="103"/>
      <c r="AY301" s="103"/>
      <c r="AZ301" s="103"/>
      <c r="BA301" s="103"/>
      <c r="BB301" s="103"/>
      <c r="BC301" s="103"/>
      <c r="BD301" s="103"/>
      <c r="BE301" s="103"/>
      <c r="BF301" s="103"/>
      <c r="BG301" s="103"/>
      <c r="BH301" s="103"/>
      <c r="BI301" s="103"/>
      <c r="BJ301" s="103"/>
      <c r="BK301" s="103"/>
      <c r="BL301" s="104"/>
      <c r="BM301" s="103"/>
      <c r="BN301" s="103"/>
      <c r="BO301" s="103"/>
      <c r="BP301" s="103"/>
      <c r="BQ301" s="103"/>
      <c r="BR301" s="103"/>
      <c r="BS301" s="103"/>
      <c r="BT301" s="103"/>
      <c r="BU301" s="103"/>
      <c r="BV301" s="103"/>
      <c r="BW301" s="103"/>
      <c r="BX301" s="103"/>
      <c r="BY301" s="103"/>
      <c r="BZ301" s="103"/>
      <c r="CA301" s="103"/>
      <c r="CB301" s="103"/>
      <c r="CC301" s="103"/>
      <c r="CD301" s="103"/>
      <c r="CE301" s="103"/>
      <c r="CF301" s="103"/>
      <c r="CG301" s="103"/>
      <c r="CH301" s="103"/>
      <c r="CI301" s="103"/>
    </row>
    <row r="302" customFormat="false" ht="12.75" hidden="false" customHeight="false" outlineLevel="0" collapsed="false">
      <c r="A302" s="95" t="s">
        <v>42</v>
      </c>
      <c r="B302" s="96"/>
      <c r="C302" s="97" t="s">
        <v>59</v>
      </c>
      <c r="D302" s="98" t="n">
        <v>2</v>
      </c>
      <c r="E302" s="99" t="s">
        <v>44</v>
      </c>
      <c r="F302" s="100" t="n">
        <f aca="false">H302+I302+J302+K302+M302+L302+N302+O302+P302+Q302+R302+S302+T302+U302+V302+W302+X302+Y302+Z302+AA302+AB302+AC302+AD302+AE302+AF302+AG302+AH302+AI302+AJ302+AK302+AL302+AM302+AN302+AO302+AP302+AQ302+AR302+AS302+AT302+AU302+AV302+AW302+AX302+AY302+AZ302+BA302+BB302+BC302+BD302+BE302+BF302+BG302+BH302+BI302+BJ302+BK302+BL302+BM302+BN302+BO302+BP302+BQ302+BR302</f>
        <v>0</v>
      </c>
      <c r="G302" s="105"/>
      <c r="H302" s="106"/>
      <c r="I302" s="107"/>
      <c r="J302" s="107"/>
      <c r="K302" s="107"/>
      <c r="L302" s="107"/>
      <c r="M302" s="107"/>
      <c r="N302" s="107"/>
      <c r="O302" s="107"/>
      <c r="P302" s="107"/>
      <c r="Q302" s="107"/>
      <c r="R302" s="107"/>
      <c r="S302" s="107"/>
      <c r="T302" s="107"/>
      <c r="U302" s="107"/>
      <c r="V302" s="107"/>
      <c r="W302" s="107"/>
      <c r="X302" s="107"/>
      <c r="Y302" s="107"/>
      <c r="Z302" s="107"/>
      <c r="AA302" s="107"/>
      <c r="AB302" s="107"/>
      <c r="AC302" s="107"/>
      <c r="AD302" s="107"/>
      <c r="AE302" s="107"/>
      <c r="AF302" s="107"/>
      <c r="AG302" s="107"/>
      <c r="AH302" s="107"/>
      <c r="AI302" s="107"/>
      <c r="AJ302" s="107"/>
      <c r="AK302" s="107"/>
      <c r="AL302" s="107"/>
      <c r="AM302" s="107"/>
      <c r="AN302" s="107"/>
      <c r="AO302" s="107"/>
      <c r="AP302" s="107"/>
      <c r="AQ302" s="107"/>
      <c r="AR302" s="107"/>
      <c r="AS302" s="107"/>
      <c r="AT302" s="107"/>
      <c r="AU302" s="107"/>
      <c r="AV302" s="107"/>
      <c r="AW302" s="107"/>
      <c r="AX302" s="107"/>
      <c r="AY302" s="107"/>
      <c r="AZ302" s="107"/>
      <c r="BA302" s="107"/>
      <c r="BB302" s="107"/>
      <c r="BC302" s="107"/>
      <c r="BD302" s="107"/>
      <c r="BE302" s="107"/>
      <c r="BF302" s="107"/>
      <c r="BG302" s="107"/>
      <c r="BH302" s="107"/>
      <c r="BI302" s="107"/>
      <c r="BJ302" s="107"/>
      <c r="BK302" s="107"/>
      <c r="BL302" s="108"/>
      <c r="BM302" s="107"/>
      <c r="BN302" s="107"/>
      <c r="BO302" s="107"/>
      <c r="BP302" s="107"/>
      <c r="BQ302" s="107"/>
      <c r="BR302" s="107"/>
      <c r="BS302" s="107"/>
      <c r="BT302" s="107"/>
      <c r="BU302" s="107"/>
      <c r="BV302" s="107"/>
      <c r="BW302" s="107"/>
      <c r="BX302" s="107"/>
      <c r="BY302" s="107"/>
      <c r="BZ302" s="107"/>
      <c r="CA302" s="107"/>
      <c r="CB302" s="107"/>
      <c r="CC302" s="107"/>
      <c r="CD302" s="107"/>
      <c r="CE302" s="107"/>
      <c r="CF302" s="107"/>
      <c r="CG302" s="107"/>
      <c r="CH302" s="107"/>
      <c r="CI302" s="107"/>
    </row>
    <row r="303" customFormat="false" ht="12.75" hidden="false" customHeight="false" outlineLevel="0" collapsed="false">
      <c r="A303" s="95" t="s">
        <v>42</v>
      </c>
      <c r="B303" s="96"/>
      <c r="C303" s="97" t="s">
        <v>59</v>
      </c>
      <c r="D303" s="98" t="n">
        <v>3</v>
      </c>
      <c r="E303" s="99" t="s">
        <v>44</v>
      </c>
      <c r="F303" s="100" t="n">
        <f aca="false">H303+I303+J303+K303+M303+L303+N303+O303+P303+Q303+R303+S303+T303+U303+V303+W303+X303+Y303+Z303+AA303+AB303+AC303+AD303+AE303+AF303+AG303+AH303+AI303+AJ303+AK303+AL303+AM303+AN303+AO303+AP303+AQ303+AR303+AS303+AT303+AU303+AV303+AW303+AX303+AY303+AZ303+BA303+BB303+BC303+BD303+BE303+BF303+BG303+BH303+BI303+BJ303+BK303+BL303+BM303+BN303+BO303+BP303+BQ303+BR303</f>
        <v>7.75</v>
      </c>
      <c r="G303" s="105"/>
      <c r="H303" s="106"/>
      <c r="I303" s="107" t="n">
        <v>5.75</v>
      </c>
      <c r="J303" s="107"/>
      <c r="K303" s="107"/>
      <c r="L303" s="107"/>
      <c r="M303" s="107"/>
      <c r="N303" s="107"/>
      <c r="O303" s="107"/>
      <c r="P303" s="107"/>
      <c r="Q303" s="107"/>
      <c r="R303" s="107"/>
      <c r="S303" s="107"/>
      <c r="T303" s="107"/>
      <c r="U303" s="107"/>
      <c r="V303" s="107"/>
      <c r="W303" s="107"/>
      <c r="X303" s="107" t="n">
        <v>2</v>
      </c>
      <c r="Y303" s="107"/>
      <c r="Z303" s="107"/>
      <c r="AA303" s="107"/>
      <c r="AB303" s="107"/>
      <c r="AC303" s="107"/>
      <c r="AD303" s="107"/>
      <c r="AE303" s="107"/>
      <c r="AF303" s="107"/>
      <c r="AG303" s="107"/>
      <c r="AH303" s="107"/>
      <c r="AI303" s="107"/>
      <c r="AJ303" s="107"/>
      <c r="AK303" s="107"/>
      <c r="AL303" s="107"/>
      <c r="AM303" s="107"/>
      <c r="AN303" s="107"/>
      <c r="AO303" s="107"/>
      <c r="AP303" s="107"/>
      <c r="AQ303" s="107"/>
      <c r="AR303" s="107"/>
      <c r="AS303" s="107"/>
      <c r="AT303" s="107"/>
      <c r="AU303" s="107"/>
      <c r="AV303" s="107"/>
      <c r="AW303" s="107"/>
      <c r="AX303" s="107"/>
      <c r="AY303" s="107"/>
      <c r="AZ303" s="107"/>
      <c r="BA303" s="107"/>
      <c r="BB303" s="107"/>
      <c r="BC303" s="107"/>
      <c r="BD303" s="107"/>
      <c r="BE303" s="107"/>
      <c r="BF303" s="107"/>
      <c r="BG303" s="107"/>
      <c r="BH303" s="107"/>
      <c r="BI303" s="107"/>
      <c r="BJ303" s="107"/>
      <c r="BK303" s="107"/>
      <c r="BL303" s="108"/>
      <c r="BM303" s="107"/>
      <c r="BN303" s="107"/>
      <c r="BO303" s="107"/>
      <c r="BP303" s="107"/>
      <c r="BQ303" s="107"/>
      <c r="BR303" s="107"/>
      <c r="BS303" s="107"/>
      <c r="BT303" s="107"/>
      <c r="BU303" s="107"/>
      <c r="BV303" s="107"/>
      <c r="BW303" s="107"/>
      <c r="BX303" s="107"/>
      <c r="BY303" s="107"/>
      <c r="BZ303" s="107"/>
      <c r="CA303" s="107"/>
      <c r="CB303" s="107"/>
      <c r="CC303" s="107"/>
      <c r="CD303" s="107"/>
      <c r="CE303" s="107"/>
      <c r="CF303" s="107"/>
      <c r="CG303" s="107"/>
      <c r="CH303" s="107"/>
      <c r="CI303" s="107"/>
    </row>
    <row r="304" customFormat="false" ht="12.75" hidden="false" customHeight="false" outlineLevel="0" collapsed="false">
      <c r="A304" s="95" t="s">
        <v>42</v>
      </c>
      <c r="B304" s="96"/>
      <c r="C304" s="97" t="s">
        <v>59</v>
      </c>
      <c r="D304" s="98" t="n">
        <v>4</v>
      </c>
      <c r="E304" s="99" t="s">
        <v>44</v>
      </c>
      <c r="F304" s="100" t="n">
        <f aca="false">H304+I304+J304+K304+M304+L304+N304+O304+P304+Q304+R304+S304+T304+U304+V304+W304+X304+Y304+Z304+AA304+AB304+AC304+AD304+AE304+AF304+AG304+AH304+AI304+AJ304+AK304+AL304+AM304+AN304+AO304+AP304+AQ304+AR304+AS304+AT304+AU304+AV304+AW304+AX304+AY304+AZ304+BA304+BB304+BC304+BD304+BE304+BF304+BG304+BH304+BI304+BJ304+BK304+BL304+BM304+BN304+BO304+BP304+BQ304+BR304</f>
        <v>7.75</v>
      </c>
      <c r="G304" s="105"/>
      <c r="H304" s="106"/>
      <c r="I304" s="107" t="n">
        <v>2</v>
      </c>
      <c r="J304" s="107"/>
      <c r="K304" s="107"/>
      <c r="L304" s="107"/>
      <c r="M304" s="107"/>
      <c r="N304" s="107"/>
      <c r="O304" s="107"/>
      <c r="P304" s="107"/>
      <c r="Q304" s="107"/>
      <c r="R304" s="107"/>
      <c r="S304" s="107"/>
      <c r="T304" s="107"/>
      <c r="U304" s="107"/>
      <c r="V304" s="107"/>
      <c r="W304" s="107" t="n">
        <v>1.5</v>
      </c>
      <c r="X304" s="107"/>
      <c r="Y304" s="107"/>
      <c r="Z304" s="107"/>
      <c r="AA304" s="107"/>
      <c r="AB304" s="107" t="n">
        <v>2.5</v>
      </c>
      <c r="AC304" s="107" t="n">
        <v>1.75</v>
      </c>
      <c r="AD304" s="107"/>
      <c r="AE304" s="107"/>
      <c r="AF304" s="107"/>
      <c r="AG304" s="107"/>
      <c r="AH304" s="107"/>
      <c r="AI304" s="107"/>
      <c r="AJ304" s="107"/>
      <c r="AK304" s="107"/>
      <c r="AL304" s="107"/>
      <c r="AM304" s="107"/>
      <c r="AN304" s="107"/>
      <c r="AO304" s="107"/>
      <c r="AP304" s="107"/>
      <c r="AQ304" s="107"/>
      <c r="AR304" s="107"/>
      <c r="AS304" s="107"/>
      <c r="AT304" s="107"/>
      <c r="AU304" s="107"/>
      <c r="AV304" s="107"/>
      <c r="AW304" s="107"/>
      <c r="AX304" s="107"/>
      <c r="AY304" s="107"/>
      <c r="AZ304" s="107"/>
      <c r="BA304" s="107"/>
      <c r="BB304" s="107"/>
      <c r="BC304" s="107"/>
      <c r="BD304" s="107"/>
      <c r="BE304" s="107"/>
      <c r="BF304" s="107"/>
      <c r="BG304" s="107"/>
      <c r="BH304" s="107"/>
      <c r="BI304" s="107"/>
      <c r="BJ304" s="107"/>
      <c r="BK304" s="107"/>
      <c r="BL304" s="108"/>
      <c r="BM304" s="107"/>
      <c r="BN304" s="107"/>
      <c r="BO304" s="107"/>
      <c r="BP304" s="107"/>
      <c r="BQ304" s="107"/>
      <c r="BR304" s="107"/>
      <c r="BS304" s="107"/>
      <c r="BT304" s="107"/>
      <c r="BU304" s="107"/>
      <c r="BV304" s="107"/>
      <c r="BW304" s="107"/>
      <c r="BX304" s="107"/>
      <c r="BY304" s="107"/>
      <c r="BZ304" s="107"/>
      <c r="CA304" s="107"/>
      <c r="CB304" s="107"/>
      <c r="CC304" s="107"/>
      <c r="CD304" s="107"/>
      <c r="CE304" s="107"/>
      <c r="CF304" s="107"/>
      <c r="CG304" s="107"/>
      <c r="CH304" s="107"/>
      <c r="CI304" s="107"/>
    </row>
    <row r="305" customFormat="false" ht="12.75" hidden="false" customHeight="false" outlineLevel="0" collapsed="false">
      <c r="A305" s="95" t="s">
        <v>42</v>
      </c>
      <c r="B305" s="96"/>
      <c r="C305" s="97" t="s">
        <v>59</v>
      </c>
      <c r="D305" s="98" t="n">
        <v>5</v>
      </c>
      <c r="E305" s="99" t="s">
        <v>44</v>
      </c>
      <c r="F305" s="100" t="n">
        <f aca="false">H305+I305+J305+K305+M305+L305+N305+O305+P305+Q305+R305+S305+T305+U305+V305+W305+X305+Y305+Z305+AA305+AB305+AC305+AD305+AE305+AF305+AG305+AH305+AI305+AJ305+AK305+AL305+AM305+AN305+AO305+AP305+AQ305+AR305+AS305+AT305+AU305+AV305+AW305+AX305+AY305+AZ305+BA305+BB305+BC305+BD305+BE305+BF305+BG305+BH305+BI305+BJ305+BK305+BL305+BM305+BN305+BO305+BP305+BQ305+BR305</f>
        <v>7</v>
      </c>
      <c r="G305" s="105"/>
      <c r="H305" s="106"/>
      <c r="I305" s="107" t="n">
        <v>7</v>
      </c>
      <c r="J305" s="107"/>
      <c r="K305" s="107"/>
      <c r="L305" s="107"/>
      <c r="M305" s="107"/>
      <c r="N305" s="107"/>
      <c r="O305" s="107"/>
      <c r="P305" s="107"/>
      <c r="Q305" s="107"/>
      <c r="R305" s="107"/>
      <c r="S305" s="107"/>
      <c r="T305" s="107"/>
      <c r="U305" s="107"/>
      <c r="V305" s="107"/>
      <c r="W305" s="107"/>
      <c r="X305" s="107"/>
      <c r="Y305" s="107"/>
      <c r="Z305" s="107"/>
      <c r="AA305" s="107"/>
      <c r="AB305" s="107"/>
      <c r="AC305" s="107"/>
      <c r="AD305" s="107"/>
      <c r="AE305" s="107"/>
      <c r="AF305" s="107"/>
      <c r="AG305" s="107"/>
      <c r="AH305" s="107"/>
      <c r="AI305" s="107"/>
      <c r="AJ305" s="107"/>
      <c r="AK305" s="107"/>
      <c r="AL305" s="107"/>
      <c r="AM305" s="107"/>
      <c r="AN305" s="107"/>
      <c r="AO305" s="107"/>
      <c r="AP305" s="107"/>
      <c r="AQ305" s="107"/>
      <c r="AR305" s="107"/>
      <c r="AS305" s="107"/>
      <c r="AT305" s="107"/>
      <c r="AU305" s="107"/>
      <c r="AV305" s="107"/>
      <c r="AW305" s="107"/>
      <c r="AX305" s="107"/>
      <c r="AY305" s="107"/>
      <c r="AZ305" s="107"/>
      <c r="BA305" s="107"/>
      <c r="BB305" s="107"/>
      <c r="BC305" s="107"/>
      <c r="BD305" s="107"/>
      <c r="BE305" s="107"/>
      <c r="BF305" s="107"/>
      <c r="BG305" s="107"/>
      <c r="BH305" s="107"/>
      <c r="BI305" s="107"/>
      <c r="BJ305" s="107"/>
      <c r="BK305" s="107"/>
      <c r="BL305" s="108"/>
      <c r="BM305" s="107"/>
      <c r="BN305" s="107"/>
      <c r="BO305" s="107"/>
      <c r="BP305" s="107"/>
      <c r="BQ305" s="107"/>
      <c r="BR305" s="107"/>
      <c r="BS305" s="107"/>
      <c r="BT305" s="107"/>
      <c r="BU305" s="107"/>
      <c r="BV305" s="107"/>
      <c r="BW305" s="107"/>
      <c r="BX305" s="107"/>
      <c r="BY305" s="107"/>
      <c r="BZ305" s="107"/>
      <c r="CA305" s="107"/>
      <c r="CB305" s="107"/>
      <c r="CC305" s="107"/>
      <c r="CD305" s="107"/>
      <c r="CE305" s="107"/>
      <c r="CF305" s="107"/>
      <c r="CG305" s="107"/>
      <c r="CH305" s="107"/>
      <c r="CI305" s="107"/>
    </row>
    <row r="306" customFormat="false" ht="12.75" hidden="false" customHeight="false" outlineLevel="0" collapsed="false">
      <c r="A306" s="95" t="s">
        <v>42</v>
      </c>
      <c r="B306" s="96"/>
      <c r="C306" s="97" t="s">
        <v>59</v>
      </c>
      <c r="D306" s="98" t="n">
        <v>6</v>
      </c>
      <c r="E306" s="99" t="s">
        <v>44</v>
      </c>
      <c r="F306" s="100" t="n">
        <f aca="false">H306+I306+J306+K306+M306+L306+N306+O306+P306+Q306+R306+S306+T306+U306+V306+W306+X306+Y306+Z306+AA306+AB306+AC306+AD306+AE306+AF306+AG306+AH306+AI306+AJ306+AK306+AL306+AM306+AN306+AO306+AP306+AQ306+AR306+AS306+AT306+AU306+AV306+AW306+AX306+AY306+AZ306+BA306+BB306+BC306+BD306+BE306+BF306+BG306+BH306+BI306+BJ306+BK306+BL306+BM306+BN306+BO306+BP306+BQ306+BR306</f>
        <v>0</v>
      </c>
      <c r="G306" s="101"/>
      <c r="H306" s="102"/>
      <c r="I306" s="103"/>
      <c r="J306" s="103"/>
      <c r="K306" s="103"/>
      <c r="L306" s="103"/>
      <c r="M306" s="103"/>
      <c r="N306" s="103"/>
      <c r="O306" s="103"/>
      <c r="P306" s="103"/>
      <c r="Q306" s="103"/>
      <c r="R306" s="103"/>
      <c r="S306" s="103"/>
      <c r="T306" s="103"/>
      <c r="U306" s="103"/>
      <c r="V306" s="103"/>
      <c r="W306" s="103"/>
      <c r="X306" s="103"/>
      <c r="Y306" s="103"/>
      <c r="Z306" s="103"/>
      <c r="AA306" s="103"/>
      <c r="AB306" s="103"/>
      <c r="AC306" s="103"/>
      <c r="AD306" s="103"/>
      <c r="AE306" s="103"/>
      <c r="AF306" s="103"/>
      <c r="AG306" s="103"/>
      <c r="AH306" s="103"/>
      <c r="AI306" s="103"/>
      <c r="AJ306" s="103"/>
      <c r="AK306" s="103"/>
      <c r="AL306" s="103"/>
      <c r="AM306" s="103"/>
      <c r="AN306" s="103"/>
      <c r="AO306" s="103"/>
      <c r="AP306" s="103"/>
      <c r="AQ306" s="103"/>
      <c r="AR306" s="103"/>
      <c r="AS306" s="103"/>
      <c r="AT306" s="103"/>
      <c r="AU306" s="103"/>
      <c r="AV306" s="103"/>
      <c r="AW306" s="103"/>
      <c r="AX306" s="103"/>
      <c r="AY306" s="103"/>
      <c r="AZ306" s="103"/>
      <c r="BA306" s="103"/>
      <c r="BB306" s="103"/>
      <c r="BC306" s="103"/>
      <c r="BD306" s="103"/>
      <c r="BE306" s="103"/>
      <c r="BF306" s="103"/>
      <c r="BG306" s="103"/>
      <c r="BH306" s="103"/>
      <c r="BI306" s="103"/>
      <c r="BJ306" s="103"/>
      <c r="BK306" s="103"/>
      <c r="BL306" s="104"/>
      <c r="BM306" s="103"/>
      <c r="BN306" s="103"/>
      <c r="BO306" s="103"/>
      <c r="BP306" s="103"/>
      <c r="BQ306" s="103"/>
      <c r="BR306" s="103"/>
      <c r="BS306" s="103"/>
      <c r="BT306" s="103"/>
      <c r="BU306" s="103"/>
      <c r="BV306" s="103"/>
      <c r="BW306" s="103"/>
      <c r="BX306" s="103"/>
      <c r="BY306" s="103"/>
      <c r="BZ306" s="103"/>
      <c r="CA306" s="103"/>
      <c r="CB306" s="103"/>
      <c r="CC306" s="103"/>
      <c r="CD306" s="103"/>
      <c r="CE306" s="103"/>
      <c r="CF306" s="103"/>
      <c r="CG306" s="103"/>
      <c r="CH306" s="103"/>
      <c r="CI306" s="103"/>
    </row>
    <row r="307" customFormat="false" ht="12.75" hidden="false" customHeight="false" outlineLevel="0" collapsed="false">
      <c r="A307" s="95" t="s">
        <v>42</v>
      </c>
      <c r="B307" s="96"/>
      <c r="C307" s="97" t="s">
        <v>59</v>
      </c>
      <c r="D307" s="98" t="n">
        <v>7</v>
      </c>
      <c r="E307" s="99" t="s">
        <v>44</v>
      </c>
      <c r="F307" s="100" t="n">
        <f aca="false">H307+I307+J307+K307+M307+L307+N307+O307+P307+Q307+R307+S307+T307+U307+V307+W307+X307+Y307+Z307+AA307+AB307+AC307+AD307+AE307+AF307+AG307+AH307+AI307+AJ307+AK307+AL307+AM307+AN307+AO307+AP307+AQ307+AR307+AS307+AT307+AU307+AV307+AW307+AX307+AY307+AZ307+BA307+BB307+BC307+BD307+BE307+BF307+BG307+BH307+BI307+BJ307+BK307+BL307+BM307+BN307+BO307+BP307+BQ307+BR307</f>
        <v>0</v>
      </c>
      <c r="G307" s="101" t="n">
        <f aca="false">SUM(F301:F306)</f>
        <v>22.5</v>
      </c>
      <c r="H307" s="102"/>
      <c r="I307" s="103"/>
      <c r="J307" s="103"/>
      <c r="K307" s="103"/>
      <c r="L307" s="103"/>
      <c r="M307" s="103"/>
      <c r="N307" s="103"/>
      <c r="O307" s="103"/>
      <c r="P307" s="103"/>
      <c r="Q307" s="103"/>
      <c r="R307" s="103"/>
      <c r="S307" s="103"/>
      <c r="T307" s="103"/>
      <c r="U307" s="103"/>
      <c r="V307" s="103"/>
      <c r="W307" s="103"/>
      <c r="X307" s="103"/>
      <c r="Y307" s="103"/>
      <c r="Z307" s="103"/>
      <c r="AA307" s="103"/>
      <c r="AB307" s="103"/>
      <c r="AC307" s="103"/>
      <c r="AD307" s="103"/>
      <c r="AE307" s="103"/>
      <c r="AF307" s="103"/>
      <c r="AG307" s="103"/>
      <c r="AH307" s="103"/>
      <c r="AI307" s="103"/>
      <c r="AJ307" s="103"/>
      <c r="AK307" s="103"/>
      <c r="AL307" s="103"/>
      <c r="AM307" s="103"/>
      <c r="AN307" s="103"/>
      <c r="AO307" s="103"/>
      <c r="AP307" s="103"/>
      <c r="AQ307" s="103"/>
      <c r="AR307" s="103"/>
      <c r="AS307" s="103"/>
      <c r="AT307" s="103"/>
      <c r="AU307" s="103"/>
      <c r="AV307" s="103"/>
      <c r="AW307" s="103"/>
      <c r="AX307" s="103"/>
      <c r="AY307" s="103"/>
      <c r="AZ307" s="103"/>
      <c r="BA307" s="103"/>
      <c r="BB307" s="103"/>
      <c r="BC307" s="103"/>
      <c r="BD307" s="103"/>
      <c r="BE307" s="103"/>
      <c r="BF307" s="103"/>
      <c r="BG307" s="103"/>
      <c r="BH307" s="103"/>
      <c r="BI307" s="103"/>
      <c r="BJ307" s="103"/>
      <c r="BK307" s="103"/>
      <c r="BL307" s="104"/>
      <c r="BM307" s="103"/>
      <c r="BN307" s="103"/>
      <c r="BO307" s="103"/>
      <c r="BP307" s="103"/>
      <c r="BQ307" s="103"/>
      <c r="BR307" s="103"/>
      <c r="BS307" s="103"/>
      <c r="BT307" s="103"/>
      <c r="BU307" s="103"/>
      <c r="BV307" s="103"/>
      <c r="BW307" s="103"/>
      <c r="BX307" s="103"/>
      <c r="BY307" s="103"/>
      <c r="BZ307" s="103"/>
      <c r="CA307" s="103"/>
      <c r="CB307" s="103"/>
      <c r="CC307" s="103"/>
      <c r="CD307" s="103"/>
      <c r="CE307" s="103"/>
      <c r="CF307" s="103"/>
      <c r="CG307" s="103"/>
      <c r="CH307" s="103"/>
      <c r="CI307" s="103"/>
    </row>
    <row r="308" customFormat="false" ht="12.75" hidden="false" customHeight="false" outlineLevel="0" collapsed="false">
      <c r="A308" s="95" t="s">
        <v>42</v>
      </c>
      <c r="B308" s="96"/>
      <c r="C308" s="97" t="s">
        <v>59</v>
      </c>
      <c r="D308" s="98" t="n">
        <v>8</v>
      </c>
      <c r="E308" s="99" t="s">
        <v>45</v>
      </c>
      <c r="F308" s="100" t="n">
        <f aca="false">H308+I308+J308+K308+M308+L308+N308+O308+P308+Q308+R308+S308+T308+U308+V308+W308+X308+Y308+Z308+AA308+AB308+AC308+AD308+AE308+AF308+AG308+AH308+AI308+AJ308+AK308+AL308+AM308+AN308+AO308+AP308+AQ308+AR308+AS308+AT308+AU308+AV308+AW308+AX308+AY308+AZ308+BA308+BB308+BC308+BD308+BE308+BF308+BG308+BH308+BI308+BJ308+BK308+BL308+BM308+BN308+BO308+BP308+BQ308+BR308</f>
        <v>0</v>
      </c>
      <c r="G308" s="105"/>
      <c r="H308" s="106"/>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c r="AI308" s="107"/>
      <c r="AJ308" s="107"/>
      <c r="AK308" s="107"/>
      <c r="AL308" s="107"/>
      <c r="AM308" s="107"/>
      <c r="AN308" s="107"/>
      <c r="AO308" s="107"/>
      <c r="AP308" s="107"/>
      <c r="AQ308" s="107"/>
      <c r="AR308" s="107"/>
      <c r="AS308" s="107"/>
      <c r="AT308" s="107"/>
      <c r="AU308" s="107"/>
      <c r="AV308" s="107"/>
      <c r="AW308" s="107"/>
      <c r="AX308" s="107"/>
      <c r="AY308" s="107"/>
      <c r="AZ308" s="107"/>
      <c r="BA308" s="107"/>
      <c r="BB308" s="107"/>
      <c r="BC308" s="107"/>
      <c r="BD308" s="107"/>
      <c r="BE308" s="107"/>
      <c r="BF308" s="107"/>
      <c r="BG308" s="107"/>
      <c r="BH308" s="107"/>
      <c r="BI308" s="107"/>
      <c r="BJ308" s="107"/>
      <c r="BK308" s="107"/>
      <c r="BL308" s="108"/>
      <c r="BM308" s="107"/>
      <c r="BN308" s="107"/>
      <c r="BO308" s="107"/>
      <c r="BP308" s="107"/>
      <c r="BQ308" s="107"/>
      <c r="BR308" s="107"/>
      <c r="BS308" s="107"/>
      <c r="BT308" s="107"/>
      <c r="BU308" s="107"/>
      <c r="BV308" s="107"/>
      <c r="BW308" s="107"/>
      <c r="BX308" s="107"/>
      <c r="BY308" s="107"/>
      <c r="BZ308" s="107"/>
      <c r="CA308" s="107"/>
      <c r="CB308" s="107"/>
      <c r="CC308" s="107"/>
      <c r="CD308" s="107"/>
      <c r="CE308" s="107"/>
      <c r="CF308" s="107"/>
      <c r="CG308" s="107"/>
      <c r="CH308" s="107"/>
      <c r="CI308" s="107"/>
    </row>
    <row r="309" customFormat="false" ht="12.75" hidden="false" customHeight="false" outlineLevel="0" collapsed="false">
      <c r="A309" s="95" t="s">
        <v>42</v>
      </c>
      <c r="B309" s="96"/>
      <c r="C309" s="97" t="s">
        <v>59</v>
      </c>
      <c r="D309" s="98" t="n">
        <v>9</v>
      </c>
      <c r="E309" s="99" t="s">
        <v>45</v>
      </c>
      <c r="F309" s="100" t="n">
        <f aca="false">H309+I309+J309+K309+M309+L309+N309+O309+P309+Q309+R309+S309+T309+U309+V309+W309+X309+Y309+Z309+AA309+AB309+AC309+AD309+AE309+AF309+AG309+AH309+AI309+AJ309+AK309+AL309+AM309+AN309+AO309+AP309+AQ309+AR309+AS309+AT309+AU309+AV309+AW309+AX309+AY309+AZ309+BA309+BB309+BC309+BD309+BE309+BF309+BG309+BH309+BI309+BJ309+BK309+BL309+BM309+BN309+BO309+BP309+BQ309+BR309</f>
        <v>7.75</v>
      </c>
      <c r="G309" s="105"/>
      <c r="H309" s="106"/>
      <c r="I309" s="107"/>
      <c r="J309" s="107"/>
      <c r="K309" s="107"/>
      <c r="L309" s="107"/>
      <c r="M309" s="107"/>
      <c r="N309" s="107"/>
      <c r="O309" s="107"/>
      <c r="P309" s="107"/>
      <c r="Q309" s="107"/>
      <c r="R309" s="107"/>
      <c r="S309" s="107"/>
      <c r="T309" s="107"/>
      <c r="U309" s="107"/>
      <c r="V309" s="107"/>
      <c r="W309" s="107"/>
      <c r="X309" s="107" t="n">
        <v>1</v>
      </c>
      <c r="Y309" s="107"/>
      <c r="Z309" s="107"/>
      <c r="AA309" s="107"/>
      <c r="AB309" s="107"/>
      <c r="AC309" s="107"/>
      <c r="AD309" s="107"/>
      <c r="AE309" s="107"/>
      <c r="AF309" s="107"/>
      <c r="AG309" s="107"/>
      <c r="AH309" s="107"/>
      <c r="AI309" s="107"/>
      <c r="AJ309" s="107"/>
      <c r="AK309" s="107"/>
      <c r="AL309" s="107"/>
      <c r="AM309" s="107"/>
      <c r="AN309" s="107"/>
      <c r="AO309" s="107"/>
      <c r="AP309" s="107"/>
      <c r="AQ309" s="107"/>
      <c r="AR309" s="107"/>
      <c r="AS309" s="107"/>
      <c r="AT309" s="107"/>
      <c r="AU309" s="107"/>
      <c r="AV309" s="107" t="n">
        <v>2.75</v>
      </c>
      <c r="AW309" s="107" t="n">
        <v>1</v>
      </c>
      <c r="AX309" s="107"/>
      <c r="AY309" s="107" t="n">
        <v>3</v>
      </c>
      <c r="AZ309" s="107"/>
      <c r="BA309" s="107"/>
      <c r="BB309" s="107"/>
      <c r="BC309" s="107"/>
      <c r="BD309" s="107"/>
      <c r="BE309" s="107"/>
      <c r="BF309" s="107"/>
      <c r="BG309" s="107"/>
      <c r="BH309" s="107"/>
      <c r="BI309" s="107"/>
      <c r="BJ309" s="107"/>
      <c r="BK309" s="107"/>
      <c r="BL309" s="108"/>
      <c r="BM309" s="107"/>
      <c r="BN309" s="107"/>
      <c r="BO309" s="107"/>
      <c r="BP309" s="107"/>
      <c r="BQ309" s="107"/>
      <c r="BR309" s="107"/>
      <c r="BS309" s="107"/>
      <c r="BT309" s="107"/>
      <c r="BU309" s="107"/>
      <c r="BV309" s="107"/>
      <c r="BW309" s="107"/>
      <c r="BX309" s="107"/>
      <c r="BY309" s="107"/>
      <c r="BZ309" s="107"/>
      <c r="CA309" s="107"/>
      <c r="CB309" s="107"/>
      <c r="CC309" s="107"/>
      <c r="CD309" s="107"/>
      <c r="CE309" s="107"/>
      <c r="CF309" s="107"/>
      <c r="CG309" s="107"/>
      <c r="CH309" s="107"/>
      <c r="CI309" s="107"/>
    </row>
    <row r="310" customFormat="false" ht="12.75" hidden="false" customHeight="false" outlineLevel="0" collapsed="false">
      <c r="A310" s="95" t="s">
        <v>42</v>
      </c>
      <c r="B310" s="96"/>
      <c r="C310" s="97" t="s">
        <v>59</v>
      </c>
      <c r="D310" s="98" t="n">
        <v>10</v>
      </c>
      <c r="E310" s="99" t="s">
        <v>45</v>
      </c>
      <c r="F310" s="100" t="n">
        <f aca="false">H310+I310+J310+K310+M310+L310+N310+O310+P310+Q310+R310+S310+T310+U310+V310+W310+X310+Y310+Z310+AA310+AB310+AC310+AD310+AE310+AF310+AG310+AH310+AI310+AJ310+AK310+AL310+AM310+AN310+AO310+AP310+AQ310+AR310+AS310+AT310+AU310+AV310+AW310+AX310+AY310+AZ310+BA310+BB310+BC310+BD310+BE310+BF310+BG310+BH310+BI310+BJ310+BK310+BL310+BM310+BN310+BO310+BP310+BQ310+BR310</f>
        <v>7.75</v>
      </c>
      <c r="G310" s="105"/>
      <c r="H310" s="106"/>
      <c r="I310" s="107"/>
      <c r="J310" s="107"/>
      <c r="K310" s="107"/>
      <c r="L310" s="107"/>
      <c r="M310" s="107"/>
      <c r="N310" s="107"/>
      <c r="O310" s="107"/>
      <c r="P310" s="107"/>
      <c r="Q310" s="107"/>
      <c r="R310" s="107"/>
      <c r="S310" s="107"/>
      <c r="T310" s="107"/>
      <c r="U310" s="107"/>
      <c r="V310" s="107"/>
      <c r="W310" s="107"/>
      <c r="X310" s="107"/>
      <c r="Y310" s="107"/>
      <c r="Z310" s="107"/>
      <c r="AA310" s="107"/>
      <c r="AB310" s="107"/>
      <c r="AC310" s="107"/>
      <c r="AD310" s="107"/>
      <c r="AE310" s="107"/>
      <c r="AF310" s="107"/>
      <c r="AG310" s="107"/>
      <c r="AH310" s="107"/>
      <c r="AI310" s="107"/>
      <c r="AJ310" s="107"/>
      <c r="AK310" s="107"/>
      <c r="AL310" s="107"/>
      <c r="AM310" s="107"/>
      <c r="AN310" s="107"/>
      <c r="AO310" s="107"/>
      <c r="AP310" s="107"/>
      <c r="AQ310" s="107"/>
      <c r="AR310" s="107"/>
      <c r="AS310" s="107"/>
      <c r="AT310" s="107"/>
      <c r="AU310" s="107"/>
      <c r="AV310" s="107"/>
      <c r="AW310" s="107"/>
      <c r="AX310" s="107"/>
      <c r="AY310" s="107"/>
      <c r="AZ310" s="107"/>
      <c r="BA310" s="107" t="n">
        <v>7.75</v>
      </c>
      <c r="BB310" s="107"/>
      <c r="BC310" s="107"/>
      <c r="BD310" s="107"/>
      <c r="BE310" s="107"/>
      <c r="BF310" s="107"/>
      <c r="BG310" s="107"/>
      <c r="BH310" s="107"/>
      <c r="BI310" s="107"/>
      <c r="BJ310" s="107"/>
      <c r="BK310" s="107"/>
      <c r="BL310" s="108"/>
      <c r="BM310" s="107"/>
      <c r="BN310" s="107"/>
      <c r="BO310" s="107"/>
      <c r="BP310" s="107"/>
      <c r="BQ310" s="107"/>
      <c r="BR310" s="107"/>
      <c r="BS310" s="107"/>
      <c r="BT310" s="107"/>
      <c r="BU310" s="107"/>
      <c r="BV310" s="107"/>
      <c r="BW310" s="107"/>
      <c r="BX310" s="107"/>
      <c r="BY310" s="107"/>
      <c r="BZ310" s="107"/>
      <c r="CA310" s="107"/>
      <c r="CB310" s="107"/>
      <c r="CC310" s="107"/>
      <c r="CD310" s="107"/>
      <c r="CE310" s="107"/>
      <c r="CF310" s="107"/>
      <c r="CG310" s="107"/>
      <c r="CH310" s="107"/>
      <c r="CI310" s="107"/>
    </row>
    <row r="311" customFormat="false" ht="12.75" hidden="false" customHeight="false" outlineLevel="0" collapsed="false">
      <c r="A311" s="95" t="s">
        <v>42</v>
      </c>
      <c r="B311" s="96"/>
      <c r="C311" s="97" t="s">
        <v>59</v>
      </c>
      <c r="D311" s="98" t="n">
        <v>11</v>
      </c>
      <c r="E311" s="99" t="s">
        <v>45</v>
      </c>
      <c r="F311" s="100" t="n">
        <f aca="false">H311+I311+J311+K311+M311+L311+N311+O311+P311+Q311+R311+S311+T311+U311+V311+W311+X311+Y311+Z311+AA311+AB311+AC311+AD311+AE311+AF311+AG311+AH311+AI311+AJ311+AK311+AL311+AM311+AN311+AO311+AP311+AQ311+AR311+AS311+AT311+AU311+AV311+AW311+AX311+AY311+AZ311+BA311+BB311+BC311+BD311+BE311+BF311+BG311+BH311+BI311+BJ311+BK311+BL311+BM311+BN311+BO311+BP311+BQ311+BR311</f>
        <v>8.25</v>
      </c>
      <c r="G311" s="105"/>
      <c r="H311" s="106"/>
      <c r="I311" s="107" t="n">
        <v>3.5</v>
      </c>
      <c r="J311" s="107"/>
      <c r="K311" s="107"/>
      <c r="L311" s="107"/>
      <c r="M311" s="107"/>
      <c r="N311" s="107"/>
      <c r="O311" s="107"/>
      <c r="P311" s="107"/>
      <c r="Q311" s="107"/>
      <c r="R311" s="107"/>
      <c r="S311" s="107"/>
      <c r="T311" s="107"/>
      <c r="U311" s="107"/>
      <c r="V311" s="107"/>
      <c r="W311" s="107"/>
      <c r="X311" s="107"/>
      <c r="Y311" s="107"/>
      <c r="Z311" s="107"/>
      <c r="AA311" s="107"/>
      <c r="AB311" s="107"/>
      <c r="AC311" s="107"/>
      <c r="AD311" s="107"/>
      <c r="AE311" s="107"/>
      <c r="AF311" s="107"/>
      <c r="AG311" s="107"/>
      <c r="AH311" s="107"/>
      <c r="AI311" s="107"/>
      <c r="AJ311" s="107"/>
      <c r="AK311" s="107"/>
      <c r="AL311" s="107"/>
      <c r="AM311" s="107"/>
      <c r="AN311" s="107"/>
      <c r="AO311" s="107"/>
      <c r="AP311" s="107"/>
      <c r="AQ311" s="107"/>
      <c r="AR311" s="107"/>
      <c r="AS311" s="107"/>
      <c r="AT311" s="107"/>
      <c r="AU311" s="107"/>
      <c r="AV311" s="107"/>
      <c r="AW311" s="107"/>
      <c r="AX311" s="107"/>
      <c r="AY311" s="107"/>
      <c r="AZ311" s="107"/>
      <c r="BA311" s="107" t="n">
        <v>4.75</v>
      </c>
      <c r="BB311" s="107"/>
      <c r="BC311" s="107"/>
      <c r="BD311" s="107"/>
      <c r="BE311" s="107"/>
      <c r="BF311" s="107"/>
      <c r="BG311" s="107"/>
      <c r="BH311" s="107"/>
      <c r="BI311" s="107"/>
      <c r="BJ311" s="107"/>
      <c r="BK311" s="107"/>
      <c r="BL311" s="108"/>
      <c r="BM311" s="107"/>
      <c r="BN311" s="107"/>
      <c r="BO311" s="107"/>
      <c r="BP311" s="107"/>
      <c r="BQ311" s="107"/>
      <c r="BR311" s="107"/>
      <c r="BS311" s="107"/>
      <c r="BT311" s="107"/>
      <c r="BU311" s="107"/>
      <c r="BV311" s="107"/>
      <c r="BW311" s="107"/>
      <c r="BX311" s="107"/>
      <c r="BY311" s="107"/>
      <c r="BZ311" s="107"/>
      <c r="CA311" s="107"/>
      <c r="CB311" s="107"/>
      <c r="CC311" s="107"/>
      <c r="CD311" s="107"/>
      <c r="CE311" s="107"/>
      <c r="CF311" s="107"/>
      <c r="CG311" s="107"/>
      <c r="CH311" s="107"/>
      <c r="CI311" s="107"/>
    </row>
    <row r="312" customFormat="false" ht="12.75" hidden="false" customHeight="false" outlineLevel="0" collapsed="false">
      <c r="A312" s="95" t="s">
        <v>42</v>
      </c>
      <c r="B312" s="96"/>
      <c r="C312" s="97" t="s">
        <v>59</v>
      </c>
      <c r="D312" s="98" t="n">
        <v>12</v>
      </c>
      <c r="E312" s="99" t="s">
        <v>45</v>
      </c>
      <c r="F312" s="100" t="n">
        <f aca="false">H312+I312+J312+K312+M312+L312+N312+O312+P312+Q312+R312+S312+T312+U312+V312+W312+X312+Y312+Z312+AA312+AB312+AC312+AD312+AE312+AF312+AG312+AH312+AI312+AJ312+AK312+AL312+AM312+AN312+AO312+AP312+AQ312+AR312+AS312+AT312+AU312+AV312+AW312+AX312+AY312+AZ312+BA312+BB312+BC312+BD312+BE312+BF312+BG312+BH312+BI312+BJ312+BK312+BL312+BM312+BN312+BO312+BP312+BQ312+BR312</f>
        <v>7.5</v>
      </c>
      <c r="G312" s="105"/>
      <c r="H312" s="106"/>
      <c r="I312" s="107" t="n">
        <v>4</v>
      </c>
      <c r="J312" s="107"/>
      <c r="K312" s="107"/>
      <c r="L312" s="107"/>
      <c r="M312" s="107"/>
      <c r="N312" s="107"/>
      <c r="O312" s="107"/>
      <c r="P312" s="107"/>
      <c r="Q312" s="107"/>
      <c r="R312" s="107"/>
      <c r="S312" s="107"/>
      <c r="T312" s="107"/>
      <c r="U312" s="107"/>
      <c r="V312" s="107"/>
      <c r="W312" s="107"/>
      <c r="X312" s="107"/>
      <c r="Y312" s="107"/>
      <c r="Z312" s="107"/>
      <c r="AA312" s="107"/>
      <c r="AB312" s="107"/>
      <c r="AC312" s="107"/>
      <c r="AD312" s="107"/>
      <c r="AE312" s="107"/>
      <c r="AF312" s="107"/>
      <c r="AG312" s="107"/>
      <c r="AH312" s="107"/>
      <c r="AI312" s="107"/>
      <c r="AJ312" s="107"/>
      <c r="AK312" s="107"/>
      <c r="AL312" s="107"/>
      <c r="AM312" s="107"/>
      <c r="AN312" s="107"/>
      <c r="AO312" s="107"/>
      <c r="AP312" s="107"/>
      <c r="AQ312" s="107"/>
      <c r="AR312" s="107"/>
      <c r="AS312" s="107"/>
      <c r="AT312" s="107"/>
      <c r="AU312" s="107"/>
      <c r="AV312" s="107"/>
      <c r="AW312" s="107" t="n">
        <v>3.5</v>
      </c>
      <c r="AX312" s="107"/>
      <c r="AY312" s="107"/>
      <c r="AZ312" s="107"/>
      <c r="BA312" s="107"/>
      <c r="BB312" s="107"/>
      <c r="BC312" s="107"/>
      <c r="BD312" s="107"/>
      <c r="BE312" s="107"/>
      <c r="BF312" s="107"/>
      <c r="BG312" s="107"/>
      <c r="BH312" s="107"/>
      <c r="BI312" s="107"/>
      <c r="BJ312" s="107"/>
      <c r="BK312" s="107"/>
      <c r="BL312" s="108"/>
      <c r="BM312" s="107"/>
      <c r="BN312" s="107"/>
      <c r="BO312" s="107"/>
      <c r="BP312" s="107"/>
      <c r="BQ312" s="107"/>
      <c r="BR312" s="107"/>
      <c r="BS312" s="107"/>
      <c r="BT312" s="107"/>
      <c r="BU312" s="107"/>
      <c r="BV312" s="107"/>
      <c r="BW312" s="107"/>
      <c r="BX312" s="107"/>
      <c r="BY312" s="107"/>
      <c r="BZ312" s="107"/>
      <c r="CA312" s="107"/>
      <c r="CB312" s="107"/>
      <c r="CC312" s="107"/>
      <c r="CD312" s="107"/>
      <c r="CE312" s="107"/>
      <c r="CF312" s="107"/>
      <c r="CG312" s="107"/>
      <c r="CH312" s="107"/>
      <c r="CI312" s="107"/>
    </row>
    <row r="313" customFormat="false" ht="12.75" hidden="false" customHeight="false" outlineLevel="0" collapsed="false">
      <c r="A313" s="95" t="s">
        <v>42</v>
      </c>
      <c r="B313" s="96"/>
      <c r="C313" s="97" t="s">
        <v>59</v>
      </c>
      <c r="D313" s="98" t="n">
        <v>13</v>
      </c>
      <c r="E313" s="99" t="s">
        <v>45</v>
      </c>
      <c r="F313" s="100" t="n">
        <f aca="false">H313+I313+J313+K313+M313+L313+N313+O313+P313+Q313+R313+S313+T313+U313+V313+W313+X313+Y313+Z313+AA313+AB313+AC313+AD313+AE313+AF313+AG313+AH313+AI313+AJ313+AK313+AL313+AM313+AN313+AO313+AP313+AQ313+AR313+AS313+AT313+AU313+AV313+AW313+AX313+AY313+AZ313+BA313+BB313+BC313+BD313+BE313+BF313+BG313+BH313+BI313+BJ313+BK313+BL313+BM313+BN313+BO313+BP313+BQ313+BR313</f>
        <v>6</v>
      </c>
      <c r="G313" s="101"/>
      <c r="H313" s="102"/>
      <c r="I313" s="103"/>
      <c r="J313" s="103"/>
      <c r="K313" s="103"/>
      <c r="L313" s="103"/>
      <c r="M313" s="103"/>
      <c r="N313" s="103"/>
      <c r="O313" s="103"/>
      <c r="P313" s="103"/>
      <c r="Q313" s="103"/>
      <c r="R313" s="103"/>
      <c r="S313" s="103"/>
      <c r="T313" s="103"/>
      <c r="U313" s="103"/>
      <c r="V313" s="103"/>
      <c r="W313" s="103"/>
      <c r="X313" s="103"/>
      <c r="Y313" s="103"/>
      <c r="Z313" s="103"/>
      <c r="AA313" s="103"/>
      <c r="AB313" s="103"/>
      <c r="AC313" s="103"/>
      <c r="AD313" s="103"/>
      <c r="AE313" s="103"/>
      <c r="AF313" s="103"/>
      <c r="AG313" s="103"/>
      <c r="AH313" s="103"/>
      <c r="AI313" s="103"/>
      <c r="AJ313" s="103"/>
      <c r="AK313" s="103"/>
      <c r="AL313" s="103"/>
      <c r="AM313" s="103"/>
      <c r="AN313" s="103"/>
      <c r="AO313" s="103"/>
      <c r="AP313" s="103"/>
      <c r="AQ313" s="103"/>
      <c r="AR313" s="103"/>
      <c r="AS313" s="103"/>
      <c r="AT313" s="103"/>
      <c r="AU313" s="103"/>
      <c r="AV313" s="103" t="n">
        <v>1</v>
      </c>
      <c r="AW313" s="103"/>
      <c r="AX313" s="103" t="n">
        <v>3</v>
      </c>
      <c r="AY313" s="103" t="n">
        <v>2</v>
      </c>
      <c r="AZ313" s="103"/>
      <c r="BA313" s="103"/>
      <c r="BB313" s="103"/>
      <c r="BC313" s="103"/>
      <c r="BD313" s="103"/>
      <c r="BE313" s="103"/>
      <c r="BF313" s="103"/>
      <c r="BG313" s="103"/>
      <c r="BH313" s="103"/>
      <c r="BI313" s="103"/>
      <c r="BJ313" s="103"/>
      <c r="BK313" s="103"/>
      <c r="BL313" s="104"/>
      <c r="BM313" s="103"/>
      <c r="BN313" s="103"/>
      <c r="BO313" s="103"/>
      <c r="BP313" s="103"/>
      <c r="BQ313" s="103"/>
      <c r="BR313" s="103"/>
      <c r="BS313" s="103"/>
      <c r="BT313" s="103"/>
      <c r="BU313" s="103"/>
      <c r="BV313" s="103"/>
      <c r="BW313" s="103"/>
      <c r="BX313" s="103"/>
      <c r="BY313" s="103"/>
      <c r="BZ313" s="103"/>
      <c r="CA313" s="103"/>
      <c r="CB313" s="103"/>
      <c r="CC313" s="103"/>
      <c r="CD313" s="103"/>
      <c r="CE313" s="103"/>
      <c r="CF313" s="103"/>
      <c r="CG313" s="103"/>
      <c r="CH313" s="103"/>
      <c r="CI313" s="103"/>
    </row>
    <row r="314" customFormat="false" ht="12.75" hidden="false" customHeight="false" outlineLevel="0" collapsed="false">
      <c r="A314" s="95" t="s">
        <v>42</v>
      </c>
      <c r="B314" s="96"/>
      <c r="C314" s="97" t="s">
        <v>59</v>
      </c>
      <c r="D314" s="98" t="n">
        <v>14</v>
      </c>
      <c r="E314" s="99" t="s">
        <v>45</v>
      </c>
      <c r="F314" s="100" t="n">
        <f aca="false">H314+I314+J314+K314+M314+L314+N314+O314+P314+Q314+R314+S314+T314+U314+V314+W314+X314+Y314+Z314+AA314+AB314+AC314+AD314+AE314+AF314+AG314+AH314+AI314+AJ314+AK314+AL314+AM314+AN314+AO314+AP314+AQ314+AR314+AS314+AT314+AU314+AV314+AW314+AX314+AY314+AZ314+BA314+BB314+BC314+BD314+BE314+BF314+BG314+BH314+BI314+BJ314+BK314+BL314+BM314+BN314+BO314+BP314+BQ314+BR314</f>
        <v>0</v>
      </c>
      <c r="G314" s="101" t="n">
        <f aca="false">SUM(F308:F313)</f>
        <v>37.25</v>
      </c>
      <c r="H314" s="102"/>
      <c r="I314" s="103"/>
      <c r="J314" s="103"/>
      <c r="K314" s="103"/>
      <c r="L314" s="103"/>
      <c r="M314" s="103"/>
      <c r="N314" s="103"/>
      <c r="O314" s="103"/>
      <c r="P314" s="103"/>
      <c r="Q314" s="103"/>
      <c r="R314" s="103"/>
      <c r="S314" s="103"/>
      <c r="T314" s="103"/>
      <c r="U314" s="103"/>
      <c r="V314" s="103"/>
      <c r="W314" s="103"/>
      <c r="X314" s="103"/>
      <c r="Y314" s="103"/>
      <c r="Z314" s="103"/>
      <c r="AA314" s="103"/>
      <c r="AB314" s="103"/>
      <c r="AC314" s="103"/>
      <c r="AD314" s="103"/>
      <c r="AE314" s="103"/>
      <c r="AF314" s="103"/>
      <c r="AG314" s="103"/>
      <c r="AH314" s="103"/>
      <c r="AI314" s="103"/>
      <c r="AJ314" s="103"/>
      <c r="AK314" s="103"/>
      <c r="AL314" s="103"/>
      <c r="AM314" s="103"/>
      <c r="AN314" s="103"/>
      <c r="AO314" s="103"/>
      <c r="AP314" s="103"/>
      <c r="AQ314" s="103"/>
      <c r="AR314" s="103"/>
      <c r="AS314" s="103"/>
      <c r="AT314" s="103"/>
      <c r="AU314" s="103"/>
      <c r="AV314" s="103"/>
      <c r="AW314" s="103"/>
      <c r="AX314" s="103"/>
      <c r="AY314" s="103"/>
      <c r="AZ314" s="103"/>
      <c r="BA314" s="103"/>
      <c r="BB314" s="103"/>
      <c r="BC314" s="103"/>
      <c r="BD314" s="103"/>
      <c r="BE314" s="103"/>
      <c r="BF314" s="103"/>
      <c r="BG314" s="103"/>
      <c r="BH314" s="103"/>
      <c r="BI314" s="103"/>
      <c r="BJ314" s="103"/>
      <c r="BK314" s="103"/>
      <c r="BL314" s="104"/>
      <c r="BM314" s="103"/>
      <c r="BN314" s="103"/>
      <c r="BO314" s="103"/>
      <c r="BP314" s="103"/>
      <c r="BQ314" s="103"/>
      <c r="BR314" s="103"/>
      <c r="BS314" s="103"/>
      <c r="BT314" s="103"/>
      <c r="BU314" s="103"/>
      <c r="BV314" s="103"/>
      <c r="BW314" s="103"/>
      <c r="BX314" s="103"/>
      <c r="BY314" s="103"/>
      <c r="BZ314" s="103"/>
      <c r="CA314" s="103"/>
      <c r="CB314" s="103"/>
      <c r="CC314" s="103"/>
      <c r="CD314" s="103"/>
      <c r="CE314" s="103"/>
      <c r="CF314" s="103"/>
      <c r="CG314" s="103"/>
      <c r="CH314" s="103"/>
      <c r="CI314" s="103"/>
    </row>
    <row r="315" customFormat="false" ht="12.75" hidden="false" customHeight="false" outlineLevel="0" collapsed="false">
      <c r="A315" s="95" t="s">
        <v>42</v>
      </c>
      <c r="B315" s="96"/>
      <c r="C315" s="97" t="s">
        <v>59</v>
      </c>
      <c r="D315" s="98" t="n">
        <v>15</v>
      </c>
      <c r="E315" s="99" t="s">
        <v>46</v>
      </c>
      <c r="F315" s="100" t="n">
        <f aca="false">H315+I315+J315+K315+M315+L315+N315+O315+P315+Q315+R315+S315+T315+U315+V315+W315+X315+Y315+Z315+AA315+AB315+AC315+AD315+AE315+AF315+AG315+AH315+AI315+AJ315+AK315+AL315+AM315+AN315+AO315+AP315+AQ315+AR315+AS315+AT315+AU315+AV315+AW315+AX315+AY315+AZ315+BA315+BB315+BC315+BD315+BE315+BF315+BG315+BH315+BI315+BJ315+BK315+BL315+BM315+BN315+BO315+BP315+BQ315+BR315</f>
        <v>7.75</v>
      </c>
      <c r="G315" s="105"/>
      <c r="H315" s="106"/>
      <c r="I315" s="107" t="n">
        <v>3</v>
      </c>
      <c r="J315" s="107"/>
      <c r="K315" s="107"/>
      <c r="L315" s="107"/>
      <c r="M315" s="107"/>
      <c r="N315" s="107"/>
      <c r="O315" s="107"/>
      <c r="P315" s="107"/>
      <c r="Q315" s="107"/>
      <c r="R315" s="107"/>
      <c r="S315" s="107"/>
      <c r="T315" s="107"/>
      <c r="U315" s="107"/>
      <c r="V315" s="107"/>
      <c r="W315" s="107"/>
      <c r="X315" s="107"/>
      <c r="Y315" s="107"/>
      <c r="Z315" s="107"/>
      <c r="AA315" s="107"/>
      <c r="AB315" s="107"/>
      <c r="AC315" s="107"/>
      <c r="AD315" s="107"/>
      <c r="AE315" s="107"/>
      <c r="AF315" s="107"/>
      <c r="AG315" s="107"/>
      <c r="AH315" s="107"/>
      <c r="AI315" s="107"/>
      <c r="AJ315" s="107"/>
      <c r="AK315" s="107"/>
      <c r="AL315" s="107"/>
      <c r="AM315" s="107"/>
      <c r="AN315" s="107"/>
      <c r="AO315" s="107"/>
      <c r="AP315" s="107"/>
      <c r="AQ315" s="107"/>
      <c r="AR315" s="107"/>
      <c r="AS315" s="107"/>
      <c r="AT315" s="107"/>
      <c r="AU315" s="107"/>
      <c r="AV315" s="107"/>
      <c r="AW315" s="107"/>
      <c r="AX315" s="107" t="n">
        <v>4.75</v>
      </c>
      <c r="AY315" s="107"/>
      <c r="AZ315" s="107"/>
      <c r="BA315" s="107"/>
      <c r="BB315" s="107"/>
      <c r="BC315" s="107"/>
      <c r="BD315" s="107"/>
      <c r="BE315" s="107"/>
      <c r="BF315" s="107"/>
      <c r="BG315" s="107"/>
      <c r="BH315" s="107"/>
      <c r="BI315" s="107"/>
      <c r="BJ315" s="107"/>
      <c r="BK315" s="107"/>
      <c r="BL315" s="108"/>
      <c r="BM315" s="107"/>
      <c r="BN315" s="107"/>
      <c r="BO315" s="107"/>
      <c r="BP315" s="107"/>
      <c r="BQ315" s="107"/>
      <c r="BR315" s="107"/>
      <c r="BS315" s="107"/>
      <c r="BT315" s="107"/>
      <c r="BU315" s="107"/>
      <c r="BV315" s="107"/>
      <c r="BW315" s="107"/>
      <c r="BX315" s="107"/>
      <c r="BY315" s="107"/>
      <c r="BZ315" s="107"/>
      <c r="CA315" s="107"/>
      <c r="CB315" s="107"/>
      <c r="CC315" s="107"/>
      <c r="CD315" s="107"/>
      <c r="CE315" s="107"/>
      <c r="CF315" s="107"/>
      <c r="CG315" s="107"/>
      <c r="CH315" s="107"/>
      <c r="CI315" s="107"/>
    </row>
    <row r="316" customFormat="false" ht="12.75" hidden="false" customHeight="false" outlineLevel="0" collapsed="false">
      <c r="A316" s="95" t="s">
        <v>42</v>
      </c>
      <c r="B316" s="96"/>
      <c r="C316" s="97" t="s">
        <v>59</v>
      </c>
      <c r="D316" s="98" t="n">
        <v>16</v>
      </c>
      <c r="E316" s="99" t="s">
        <v>46</v>
      </c>
      <c r="F316" s="100" t="n">
        <f aca="false">H316+I316+J316+K316+M316+L316+N316+O316+P316+Q316+R316+S316+T316+U316+V316+W316+X316+Y316+Z316+AA316+AB316+AC316+AD316+AE316+AF316+AG316+AH316+AI316+AJ316+AK316+AL316+AM316+AN316+AO316+AP316+AQ316+AR316+AS316+AT316+AU316+AV316+AW316+AX316+AY316+AZ316+BA316+BB316+BC316+BD316+BE316+BF316+BG316+BH316+BI316+BJ316+BK316+BL316+BM316+BN316+BO316+BP316+BQ316+BR316</f>
        <v>7.75</v>
      </c>
      <c r="G316" s="105"/>
      <c r="H316" s="106"/>
      <c r="I316" s="107" t="n">
        <v>2.75</v>
      </c>
      <c r="J316" s="107"/>
      <c r="K316" s="107"/>
      <c r="L316" s="107"/>
      <c r="M316" s="107"/>
      <c r="N316" s="107"/>
      <c r="O316" s="107"/>
      <c r="P316" s="107"/>
      <c r="Q316" s="107"/>
      <c r="R316" s="107"/>
      <c r="S316" s="107"/>
      <c r="T316" s="107"/>
      <c r="U316" s="107"/>
      <c r="V316" s="107"/>
      <c r="W316" s="107"/>
      <c r="X316" s="107"/>
      <c r="Y316" s="107"/>
      <c r="Z316" s="107"/>
      <c r="AA316" s="107"/>
      <c r="AB316" s="107"/>
      <c r="AC316" s="107"/>
      <c r="AD316" s="107"/>
      <c r="AE316" s="107"/>
      <c r="AF316" s="107"/>
      <c r="AG316" s="107"/>
      <c r="AH316" s="107"/>
      <c r="AI316" s="107"/>
      <c r="AJ316" s="107"/>
      <c r="AK316" s="107"/>
      <c r="AL316" s="107"/>
      <c r="AM316" s="107"/>
      <c r="AN316" s="107"/>
      <c r="AO316" s="107"/>
      <c r="AP316" s="107"/>
      <c r="AQ316" s="107"/>
      <c r="AR316" s="107"/>
      <c r="AS316" s="107"/>
      <c r="AT316" s="107"/>
      <c r="AU316" s="107"/>
      <c r="AV316" s="107"/>
      <c r="AW316" s="107"/>
      <c r="AX316" s="107"/>
      <c r="AY316" s="107"/>
      <c r="AZ316" s="107"/>
      <c r="BA316" s="107"/>
      <c r="BB316" s="107" t="n">
        <v>5</v>
      </c>
      <c r="BC316" s="107"/>
      <c r="BD316" s="107"/>
      <c r="BE316" s="107"/>
      <c r="BF316" s="107"/>
      <c r="BG316" s="107"/>
      <c r="BH316" s="107"/>
      <c r="BI316" s="107"/>
      <c r="BJ316" s="107"/>
      <c r="BK316" s="107"/>
      <c r="BL316" s="108"/>
      <c r="BM316" s="107"/>
      <c r="BN316" s="107"/>
      <c r="BO316" s="107"/>
      <c r="BP316" s="107"/>
      <c r="BQ316" s="107"/>
      <c r="BR316" s="107"/>
      <c r="BS316" s="107"/>
      <c r="BT316" s="107"/>
      <c r="BU316" s="107"/>
      <c r="BV316" s="107"/>
      <c r="BW316" s="107"/>
      <c r="BX316" s="107"/>
      <c r="BY316" s="107"/>
      <c r="BZ316" s="107"/>
      <c r="CA316" s="107"/>
      <c r="CB316" s="107"/>
      <c r="CC316" s="107"/>
      <c r="CD316" s="107"/>
      <c r="CE316" s="107"/>
      <c r="CF316" s="107"/>
      <c r="CG316" s="107"/>
      <c r="CH316" s="107"/>
      <c r="CI316" s="107"/>
    </row>
    <row r="317" customFormat="false" ht="12.75" hidden="false" customHeight="false" outlineLevel="0" collapsed="false">
      <c r="A317" s="95" t="s">
        <v>42</v>
      </c>
      <c r="B317" s="96"/>
      <c r="C317" s="97" t="s">
        <v>59</v>
      </c>
      <c r="D317" s="98" t="n">
        <v>17</v>
      </c>
      <c r="E317" s="99" t="s">
        <v>46</v>
      </c>
      <c r="F317" s="100" t="n">
        <f aca="false">H317+I317+J317+K317+M317+L317+N317+O317+P317+Q317+R317+S317+T317+U317+V317+W317+X317+Y317+Z317+AA317+AB317+AC317+AD317+AE317+AF317+AG317+AH317+AI317+AJ317+AK317+AL317+AM317+AN317+AO317+AP317+AQ317+AR317+AS317+AT317+AU317+AV317+AW317+AX317+AY317+AZ317+BA317+BB317+BC317+BD317+BE317+BF317+BG317+BH317+BI317+BJ317+BK317+BL317+BM317+BN317+BO317+BP317+BQ317+BR317</f>
        <v>7.75</v>
      </c>
      <c r="G317" s="105"/>
      <c r="H317" s="106"/>
      <c r="I317" s="107"/>
      <c r="J317" s="107"/>
      <c r="K317" s="107"/>
      <c r="L317" s="107"/>
      <c r="M317" s="107"/>
      <c r="N317" s="107"/>
      <c r="O317" s="107"/>
      <c r="P317" s="107"/>
      <c r="Q317" s="107"/>
      <c r="R317" s="107"/>
      <c r="S317" s="107"/>
      <c r="T317" s="107"/>
      <c r="U317" s="107"/>
      <c r="V317" s="107"/>
      <c r="W317" s="107"/>
      <c r="X317" s="107"/>
      <c r="Y317" s="107"/>
      <c r="Z317" s="107"/>
      <c r="AA317" s="107"/>
      <c r="AB317" s="107"/>
      <c r="AC317" s="107"/>
      <c r="AD317" s="107"/>
      <c r="AE317" s="107"/>
      <c r="AF317" s="107"/>
      <c r="AG317" s="107"/>
      <c r="AH317" s="107"/>
      <c r="AI317" s="107"/>
      <c r="AJ317" s="107"/>
      <c r="AK317" s="107"/>
      <c r="AL317" s="107"/>
      <c r="AM317" s="107"/>
      <c r="AN317" s="107"/>
      <c r="AO317" s="107"/>
      <c r="AP317" s="107"/>
      <c r="AQ317" s="107"/>
      <c r="AR317" s="107"/>
      <c r="AS317" s="107"/>
      <c r="AT317" s="107"/>
      <c r="AU317" s="107"/>
      <c r="AV317" s="107"/>
      <c r="AW317" s="107"/>
      <c r="AX317" s="107" t="n">
        <v>7.75</v>
      </c>
      <c r="AY317" s="107"/>
      <c r="AZ317" s="107"/>
      <c r="BA317" s="107"/>
      <c r="BB317" s="107"/>
      <c r="BC317" s="107"/>
      <c r="BD317" s="107"/>
      <c r="BE317" s="107"/>
      <c r="BF317" s="107"/>
      <c r="BG317" s="107"/>
      <c r="BH317" s="107"/>
      <c r="BI317" s="107"/>
      <c r="BJ317" s="107"/>
      <c r="BK317" s="107"/>
      <c r="BL317" s="108"/>
      <c r="BM317" s="107"/>
      <c r="BN317" s="107"/>
      <c r="BO317" s="107"/>
      <c r="BP317" s="107"/>
      <c r="BQ317" s="107"/>
      <c r="BR317" s="107"/>
      <c r="BS317" s="107"/>
      <c r="BT317" s="107"/>
      <c r="BU317" s="107"/>
      <c r="BV317" s="107"/>
      <c r="BW317" s="107"/>
      <c r="BX317" s="107"/>
      <c r="BY317" s="107"/>
      <c r="BZ317" s="107"/>
      <c r="CA317" s="107"/>
      <c r="CB317" s="107"/>
      <c r="CC317" s="107"/>
      <c r="CD317" s="107"/>
      <c r="CE317" s="107"/>
      <c r="CF317" s="107"/>
      <c r="CG317" s="107"/>
      <c r="CH317" s="107"/>
      <c r="CI317" s="107"/>
    </row>
    <row r="318" customFormat="false" ht="12.75" hidden="false" customHeight="false" outlineLevel="0" collapsed="false">
      <c r="A318" s="95" t="s">
        <v>42</v>
      </c>
      <c r="B318" s="96"/>
      <c r="C318" s="97" t="s">
        <v>59</v>
      </c>
      <c r="D318" s="98" t="n">
        <v>18</v>
      </c>
      <c r="E318" s="99" t="s">
        <v>46</v>
      </c>
      <c r="F318" s="100" t="n">
        <f aca="false">H318+I318+J318+K318+M318+L318+N318+O318+P318+Q318+R318+S318+T318+U318+V318+W318+X318+Y318+Z318+AA318+AB318+AC318+AD318+AE318+AF318+AG318+AH318+AI318+AJ318+AK318+AL318+AM318+AN318+AO318+AP318+AQ318+AR318+AS318+AT318+AU318+AV318+AW318+AX318+AY318+AZ318+BA318+BB318+BC318+BD318+BE318+BF318+BG318+BH318+BI318+BJ318+BK318+BL318+BM318+BN318+BO318+BP318+BQ318+BR318</f>
        <v>8.75</v>
      </c>
      <c r="G318" s="105"/>
      <c r="H318" s="106"/>
      <c r="I318" s="107"/>
      <c r="J318" s="107"/>
      <c r="K318" s="107"/>
      <c r="L318" s="107"/>
      <c r="M318" s="107"/>
      <c r="N318" s="107"/>
      <c r="O318" s="107"/>
      <c r="P318" s="107"/>
      <c r="Q318" s="107"/>
      <c r="R318" s="107"/>
      <c r="S318" s="107"/>
      <c r="T318" s="107"/>
      <c r="U318" s="107"/>
      <c r="V318" s="107"/>
      <c r="W318" s="107"/>
      <c r="X318" s="107"/>
      <c r="Y318" s="107"/>
      <c r="Z318" s="107"/>
      <c r="AA318" s="107"/>
      <c r="AB318" s="107"/>
      <c r="AC318" s="107"/>
      <c r="AD318" s="107"/>
      <c r="AE318" s="107"/>
      <c r="AF318" s="107"/>
      <c r="AG318" s="107"/>
      <c r="AH318" s="107"/>
      <c r="AI318" s="107"/>
      <c r="AJ318" s="107"/>
      <c r="AK318" s="107"/>
      <c r="AL318" s="107"/>
      <c r="AM318" s="107"/>
      <c r="AN318" s="107"/>
      <c r="AO318" s="107" t="n">
        <v>3</v>
      </c>
      <c r="AP318" s="107"/>
      <c r="AQ318" s="107"/>
      <c r="AR318" s="107"/>
      <c r="AS318" s="107"/>
      <c r="AT318" s="107"/>
      <c r="AU318" s="107"/>
      <c r="AV318" s="107"/>
      <c r="AW318" s="107"/>
      <c r="AX318" s="107"/>
      <c r="AY318" s="107"/>
      <c r="AZ318" s="107"/>
      <c r="BA318" s="107"/>
      <c r="BB318" s="107" t="n">
        <v>3</v>
      </c>
      <c r="BC318" s="107"/>
      <c r="BD318" s="107"/>
      <c r="BE318" s="107" t="n">
        <v>2.75</v>
      </c>
      <c r="BF318" s="107"/>
      <c r="BG318" s="107"/>
      <c r="BH318" s="107"/>
      <c r="BI318" s="107"/>
      <c r="BJ318" s="107"/>
      <c r="BK318" s="107"/>
      <c r="BL318" s="108"/>
      <c r="BM318" s="107"/>
      <c r="BN318" s="107"/>
      <c r="BO318" s="107"/>
      <c r="BP318" s="107"/>
      <c r="BQ318" s="107"/>
      <c r="BR318" s="107"/>
      <c r="BS318" s="107"/>
      <c r="BT318" s="107"/>
      <c r="BU318" s="107"/>
      <c r="BV318" s="107"/>
      <c r="BW318" s="107"/>
      <c r="BX318" s="107"/>
      <c r="BY318" s="107"/>
      <c r="BZ318" s="107"/>
      <c r="CA318" s="107"/>
      <c r="CB318" s="107"/>
      <c r="CC318" s="107"/>
      <c r="CD318" s="107"/>
      <c r="CE318" s="107"/>
      <c r="CF318" s="107"/>
      <c r="CG318" s="107"/>
      <c r="CH318" s="107"/>
      <c r="CI318" s="107"/>
    </row>
    <row r="319" customFormat="false" ht="12.75" hidden="false" customHeight="false" outlineLevel="0" collapsed="false">
      <c r="A319" s="95" t="s">
        <v>42</v>
      </c>
      <c r="B319" s="96"/>
      <c r="C319" s="97" t="s">
        <v>59</v>
      </c>
      <c r="D319" s="98" t="n">
        <v>19</v>
      </c>
      <c r="E319" s="99" t="s">
        <v>46</v>
      </c>
      <c r="F319" s="100" t="n">
        <f aca="false">H319+I319+J319+K319+M319+L319+N319+O319+P319+Q319+R319+S319+T319+U319+V319+W319+X319+Y319+Z319+AA319+AB319+AC319+AD319+AE319+AF319+AG319+AH319+AI319+AJ319+AK319+AL319+AM319+AN319+AO319+AP319+AQ319+AR319+AS319+AT319+AU319+AV319+AW319+AX319+AY319+AZ319+BA319+BB319+BC319+BD319+BE319+BF319+BG319+BH319+BI319+BJ319+BK319+BL319+BM319+BN319+BO319+BP319+BQ319+BR319</f>
        <v>8</v>
      </c>
      <c r="G319" s="105"/>
      <c r="H319" s="106"/>
      <c r="I319" s="107"/>
      <c r="J319" s="107"/>
      <c r="K319" s="107"/>
      <c r="L319" s="107"/>
      <c r="M319" s="107"/>
      <c r="N319" s="107"/>
      <c r="O319" s="107"/>
      <c r="P319" s="107"/>
      <c r="Q319" s="107"/>
      <c r="R319" s="107"/>
      <c r="S319" s="107"/>
      <c r="T319" s="107"/>
      <c r="U319" s="107"/>
      <c r="V319" s="107"/>
      <c r="W319" s="107"/>
      <c r="X319" s="107"/>
      <c r="Y319" s="107"/>
      <c r="Z319" s="107"/>
      <c r="AA319" s="107"/>
      <c r="AB319" s="107"/>
      <c r="AC319" s="107"/>
      <c r="AD319" s="107"/>
      <c r="AE319" s="107"/>
      <c r="AF319" s="107"/>
      <c r="AG319" s="107"/>
      <c r="AH319" s="107"/>
      <c r="AI319" s="107"/>
      <c r="AJ319" s="107"/>
      <c r="AK319" s="107"/>
      <c r="AL319" s="107"/>
      <c r="AM319" s="107"/>
      <c r="AN319" s="107"/>
      <c r="AO319" s="107" t="n">
        <v>3</v>
      </c>
      <c r="AP319" s="107"/>
      <c r="AQ319" s="107"/>
      <c r="AR319" s="107"/>
      <c r="AS319" s="107"/>
      <c r="AT319" s="107"/>
      <c r="AU319" s="107"/>
      <c r="AV319" s="107"/>
      <c r="AW319" s="107"/>
      <c r="AX319" s="107"/>
      <c r="AY319" s="107"/>
      <c r="AZ319" s="107"/>
      <c r="BA319" s="107"/>
      <c r="BB319" s="107" t="n">
        <v>3</v>
      </c>
      <c r="BC319" s="107"/>
      <c r="BD319" s="107"/>
      <c r="BE319" s="107"/>
      <c r="BF319" s="107"/>
      <c r="BG319" s="107"/>
      <c r="BH319" s="107" t="n">
        <v>2</v>
      </c>
      <c r="BI319" s="107"/>
      <c r="BJ319" s="107"/>
      <c r="BK319" s="107"/>
      <c r="BL319" s="108"/>
      <c r="BM319" s="107"/>
      <c r="BN319" s="107"/>
      <c r="BO319" s="107"/>
      <c r="BP319" s="107"/>
      <c r="BQ319" s="107"/>
      <c r="BR319" s="107"/>
      <c r="BS319" s="107"/>
      <c r="BT319" s="107"/>
      <c r="BU319" s="107"/>
      <c r="BV319" s="107"/>
      <c r="BW319" s="107"/>
      <c r="BX319" s="107"/>
      <c r="BY319" s="107"/>
      <c r="BZ319" s="107"/>
      <c r="CA319" s="107"/>
      <c r="CB319" s="107"/>
      <c r="CC319" s="107"/>
      <c r="CD319" s="107"/>
      <c r="CE319" s="107"/>
      <c r="CF319" s="107"/>
      <c r="CG319" s="107"/>
      <c r="CH319" s="107"/>
      <c r="CI319" s="107"/>
    </row>
    <row r="320" customFormat="false" ht="12.75" hidden="false" customHeight="false" outlineLevel="0" collapsed="false">
      <c r="A320" s="95" t="s">
        <v>42</v>
      </c>
      <c r="B320" s="96"/>
      <c r="C320" s="97" t="s">
        <v>59</v>
      </c>
      <c r="D320" s="98" t="n">
        <v>20</v>
      </c>
      <c r="E320" s="99" t="s">
        <v>46</v>
      </c>
      <c r="F320" s="100" t="n">
        <f aca="false">H320+I320+J320+K320+M320+L320+N320+O320+P320+Q320+R320+S320+T320+U320+V320+W320+X320+Y320+Z320+AA320+AB320+AC320+AD320+AE320+AF320+AG320+AH320+AI320+AJ320+AK320+AL320+AM320+AN320+AO320+AP320+AQ320+AR320+AS320+AT320+AU320+AV320+AW320+AX320+AY320+AZ320+BA320+BB320+BC320+BD320+BE320+BF320+BG320+BH320+BI320+BJ320+BK320+BL320+BM320+BN320+BO320+BP320+BQ320+BR320</f>
        <v>5</v>
      </c>
      <c r="G320" s="101"/>
      <c r="H320" s="102"/>
      <c r="I320" s="103"/>
      <c r="J320" s="103"/>
      <c r="K320" s="103"/>
      <c r="L320" s="103"/>
      <c r="M320" s="103"/>
      <c r="N320" s="103"/>
      <c r="O320" s="103"/>
      <c r="P320" s="103"/>
      <c r="Q320" s="103"/>
      <c r="R320" s="103"/>
      <c r="S320" s="103"/>
      <c r="T320" s="103"/>
      <c r="U320" s="103"/>
      <c r="V320" s="103"/>
      <c r="W320" s="103"/>
      <c r="X320" s="103"/>
      <c r="Y320" s="103"/>
      <c r="Z320" s="103"/>
      <c r="AA320" s="103"/>
      <c r="AB320" s="103"/>
      <c r="AC320" s="103"/>
      <c r="AD320" s="103"/>
      <c r="AE320" s="103"/>
      <c r="AF320" s="103"/>
      <c r="AG320" s="103"/>
      <c r="AH320" s="103"/>
      <c r="AI320" s="103"/>
      <c r="AJ320" s="103"/>
      <c r="AK320" s="103"/>
      <c r="AL320" s="103"/>
      <c r="AM320" s="103"/>
      <c r="AN320" s="103"/>
      <c r="AO320" s="103"/>
      <c r="AP320" s="103"/>
      <c r="AQ320" s="103"/>
      <c r="AR320" s="103"/>
      <c r="AS320" s="103"/>
      <c r="AT320" s="103"/>
      <c r="AU320" s="103"/>
      <c r="AV320" s="103"/>
      <c r="AW320" s="103"/>
      <c r="AX320" s="103"/>
      <c r="AY320" s="103"/>
      <c r="AZ320" s="103"/>
      <c r="BA320" s="103"/>
      <c r="BB320" s="103"/>
      <c r="BC320" s="103"/>
      <c r="BD320" s="103"/>
      <c r="BE320" s="103"/>
      <c r="BF320" s="103"/>
      <c r="BG320" s="103"/>
      <c r="BH320" s="103" t="n">
        <v>5</v>
      </c>
      <c r="BI320" s="103"/>
      <c r="BJ320" s="103"/>
      <c r="BK320" s="103"/>
      <c r="BL320" s="104"/>
      <c r="BM320" s="103"/>
      <c r="BN320" s="103"/>
      <c r="BO320" s="103"/>
      <c r="BP320" s="103"/>
      <c r="BQ320" s="103"/>
      <c r="BR320" s="103"/>
      <c r="BS320" s="103"/>
      <c r="BT320" s="103"/>
      <c r="BU320" s="103"/>
      <c r="BV320" s="103"/>
      <c r="BW320" s="103"/>
      <c r="BX320" s="103"/>
      <c r="BY320" s="103"/>
      <c r="BZ320" s="103"/>
      <c r="CA320" s="103"/>
      <c r="CB320" s="103"/>
      <c r="CC320" s="103"/>
      <c r="CD320" s="103"/>
      <c r="CE320" s="103"/>
      <c r="CF320" s="103"/>
      <c r="CG320" s="103"/>
      <c r="CH320" s="103"/>
      <c r="CI320" s="103"/>
    </row>
    <row r="321" customFormat="false" ht="12.75" hidden="false" customHeight="false" outlineLevel="0" collapsed="false">
      <c r="A321" s="95" t="s">
        <v>42</v>
      </c>
      <c r="B321" s="96"/>
      <c r="C321" s="97" t="s">
        <v>59</v>
      </c>
      <c r="D321" s="98" t="n">
        <v>21</v>
      </c>
      <c r="E321" s="99" t="s">
        <v>46</v>
      </c>
      <c r="F321" s="100" t="n">
        <f aca="false">H321+I321+J321+K321+M321+L321+N321+O321+P321+Q321+R321+S321+T321+U321+V321+W321+X321+Y321+Z321+AA321+AB321+AC321+AD321+AE321+AF321+AG321+AH321+AI321+AJ321+AK321+AL321+AM321+AN321+AO321+AP321+AQ321+AR321+AS321+AT321+AU321+AV321+AW321+AX321+AY321+AZ321+BA321+BB321+BC321+BD321+BE321+BF321+BG321+BH321+BI321+BJ321+BK321+BL321+BM321+BN321+BO321+BP321+BQ321+BR321</f>
        <v>0</v>
      </c>
      <c r="G321" s="101" t="n">
        <f aca="false">SUM(F315:F320)</f>
        <v>45</v>
      </c>
      <c r="H321" s="102"/>
      <c r="I321" s="103"/>
      <c r="J321" s="103"/>
      <c r="K321" s="103"/>
      <c r="L321" s="103"/>
      <c r="M321" s="103"/>
      <c r="N321" s="103"/>
      <c r="O321" s="103"/>
      <c r="P321" s="103"/>
      <c r="Q321" s="103"/>
      <c r="R321" s="103"/>
      <c r="S321" s="103"/>
      <c r="T321" s="103"/>
      <c r="U321" s="103"/>
      <c r="V321" s="103"/>
      <c r="W321" s="103"/>
      <c r="X321" s="103"/>
      <c r="Y321" s="103"/>
      <c r="Z321" s="103"/>
      <c r="AA321" s="103"/>
      <c r="AB321" s="103"/>
      <c r="AC321" s="103"/>
      <c r="AD321" s="103"/>
      <c r="AE321" s="103"/>
      <c r="AF321" s="103"/>
      <c r="AG321" s="103"/>
      <c r="AH321" s="103"/>
      <c r="AI321" s="103"/>
      <c r="AJ321" s="103"/>
      <c r="AK321" s="103"/>
      <c r="AL321" s="103"/>
      <c r="AM321" s="103"/>
      <c r="AN321" s="103"/>
      <c r="AO321" s="103"/>
      <c r="AP321" s="103"/>
      <c r="AQ321" s="103"/>
      <c r="AR321" s="103"/>
      <c r="AS321" s="103"/>
      <c r="AT321" s="103"/>
      <c r="AU321" s="103"/>
      <c r="AV321" s="103"/>
      <c r="AW321" s="103"/>
      <c r="AX321" s="103"/>
      <c r="AY321" s="103"/>
      <c r="AZ321" s="103"/>
      <c r="BA321" s="103"/>
      <c r="BB321" s="103"/>
      <c r="BC321" s="103"/>
      <c r="BD321" s="103"/>
      <c r="BE321" s="103"/>
      <c r="BF321" s="103"/>
      <c r="BG321" s="103"/>
      <c r="BH321" s="103"/>
      <c r="BI321" s="103"/>
      <c r="BJ321" s="103"/>
      <c r="BK321" s="103"/>
      <c r="BL321" s="104"/>
      <c r="BM321" s="103"/>
      <c r="BN321" s="103"/>
      <c r="BO321" s="103"/>
      <c r="BP321" s="103"/>
      <c r="BQ321" s="103"/>
      <c r="BR321" s="103"/>
      <c r="BS321" s="103"/>
      <c r="BT321" s="103"/>
      <c r="BU321" s="103"/>
      <c r="BV321" s="103"/>
      <c r="BW321" s="103"/>
      <c r="BX321" s="103"/>
      <c r="BY321" s="103"/>
      <c r="BZ321" s="103"/>
      <c r="CA321" s="103"/>
      <c r="CB321" s="103"/>
      <c r="CC321" s="103"/>
      <c r="CD321" s="103"/>
      <c r="CE321" s="103"/>
      <c r="CF321" s="103"/>
      <c r="CG321" s="103"/>
      <c r="CH321" s="103"/>
      <c r="CI321" s="103"/>
    </row>
    <row r="322" customFormat="false" ht="12.75" hidden="false" customHeight="false" outlineLevel="0" collapsed="false">
      <c r="A322" s="95" t="s">
        <v>42</v>
      </c>
      <c r="B322" s="96"/>
      <c r="C322" s="97" t="s">
        <v>59</v>
      </c>
      <c r="D322" s="98" t="n">
        <v>22</v>
      </c>
      <c r="E322" s="99" t="s">
        <v>47</v>
      </c>
      <c r="F322" s="100" t="n">
        <f aca="false">H322+I322+J322+K322+M322+L322+N322+O322+P322+Q322+R322+S322+T322+U322+V322+W322+X322+Y322+Z322+AA322+AB322+AC322+AD322+AE322+AF322+AG322+AH322+AI322+AJ322+AK322+AL322+AM322+AN322+AO322+AP322+AQ322+AR322+AS322+AT322+AU322+AV322+AW322+AX322+AY322+AZ322+BA322+BB322+BC322+BD322+BE322+BF322+BG322+BH322+BI322+BJ322+BK322+BL322+BM322+BN322+BO322+BP322+BQ322+BR322</f>
        <v>7.75</v>
      </c>
      <c r="G322" s="105"/>
      <c r="H322" s="106"/>
      <c r="I322" s="107"/>
      <c r="J322" s="107"/>
      <c r="K322" s="107"/>
      <c r="L322" s="107"/>
      <c r="M322" s="107"/>
      <c r="N322" s="107"/>
      <c r="O322" s="107"/>
      <c r="P322" s="107"/>
      <c r="Q322" s="107"/>
      <c r="R322" s="107"/>
      <c r="S322" s="107"/>
      <c r="T322" s="107"/>
      <c r="U322" s="107"/>
      <c r="V322" s="107"/>
      <c r="W322" s="107"/>
      <c r="X322" s="107"/>
      <c r="Y322" s="107"/>
      <c r="Z322" s="107"/>
      <c r="AA322" s="107"/>
      <c r="AB322" s="107"/>
      <c r="AC322" s="107"/>
      <c r="AD322" s="107"/>
      <c r="AE322" s="107"/>
      <c r="AF322" s="107"/>
      <c r="AG322" s="107"/>
      <c r="AH322" s="107"/>
      <c r="AI322" s="107"/>
      <c r="AJ322" s="107"/>
      <c r="AK322" s="107"/>
      <c r="AL322" s="107"/>
      <c r="AM322" s="107"/>
      <c r="AN322" s="107"/>
      <c r="AO322" s="107"/>
      <c r="AP322" s="107"/>
      <c r="AQ322" s="107"/>
      <c r="AR322" s="107"/>
      <c r="AS322" s="107"/>
      <c r="AT322" s="107"/>
      <c r="AU322" s="107"/>
      <c r="AV322" s="107"/>
      <c r="AW322" s="107"/>
      <c r="AX322" s="107"/>
      <c r="AY322" s="107"/>
      <c r="AZ322" s="107"/>
      <c r="BA322" s="107"/>
      <c r="BB322" s="107"/>
      <c r="BC322" s="107"/>
      <c r="BD322" s="107"/>
      <c r="BE322" s="107"/>
      <c r="BF322" s="107"/>
      <c r="BG322" s="107"/>
      <c r="BH322" s="107" t="n">
        <v>4.75</v>
      </c>
      <c r="BI322" s="107" t="n">
        <v>3</v>
      </c>
      <c r="BJ322" s="107"/>
      <c r="BK322" s="107"/>
      <c r="BL322" s="108"/>
      <c r="BM322" s="107"/>
      <c r="BN322" s="107"/>
      <c r="BO322" s="107"/>
      <c r="BP322" s="107"/>
      <c r="BQ322" s="107"/>
      <c r="BR322" s="107"/>
      <c r="BS322" s="107"/>
      <c r="BT322" s="107"/>
      <c r="BU322" s="107"/>
      <c r="BV322" s="107"/>
      <c r="BW322" s="107"/>
      <c r="BX322" s="107"/>
      <c r="BY322" s="107"/>
      <c r="BZ322" s="107"/>
      <c r="CA322" s="107"/>
      <c r="CB322" s="107"/>
      <c r="CC322" s="107"/>
      <c r="CD322" s="107"/>
      <c r="CE322" s="107"/>
      <c r="CF322" s="107"/>
      <c r="CG322" s="107"/>
      <c r="CH322" s="107"/>
      <c r="CI322" s="107"/>
    </row>
    <row r="323" customFormat="false" ht="12.75" hidden="false" customHeight="false" outlineLevel="0" collapsed="false">
      <c r="A323" s="95" t="s">
        <v>42</v>
      </c>
      <c r="B323" s="96"/>
      <c r="C323" s="97" t="s">
        <v>59</v>
      </c>
      <c r="D323" s="98" t="n">
        <v>23</v>
      </c>
      <c r="E323" s="99" t="s">
        <v>47</v>
      </c>
      <c r="F323" s="100" t="n">
        <f aca="false">H323+I323+J323+K323+M323+L323+N323+O323+P323+Q323+R323+S323+T323+U323+V323+W323+X323+Y323+Z323+AA323+AB323+AC323+AD323+AE323+AF323+AG323+AH323+AI323+AJ323+AK323+AL323+AM323+AN323+AO323+AP323+AQ323+AR323+AS323+AT323+AU323+AV323+AW323+AX323+AY323+AZ323+BA323+BB323+BC323+BD323+BE323+BF323+BG323+BH323+BI323+BJ323+BK323+BL323+BM323+BN323+BO323+BP323+BQ323+BR323</f>
        <v>7.75</v>
      </c>
      <c r="G323" s="105"/>
      <c r="H323" s="106"/>
      <c r="I323" s="107"/>
      <c r="J323" s="107"/>
      <c r="K323" s="107"/>
      <c r="L323" s="107"/>
      <c r="M323" s="107"/>
      <c r="N323" s="107"/>
      <c r="O323" s="107"/>
      <c r="P323" s="107"/>
      <c r="Q323" s="107"/>
      <c r="R323" s="107"/>
      <c r="S323" s="107"/>
      <c r="T323" s="107"/>
      <c r="U323" s="107"/>
      <c r="V323" s="107"/>
      <c r="W323" s="107"/>
      <c r="X323" s="107"/>
      <c r="Y323" s="107"/>
      <c r="Z323" s="107"/>
      <c r="AA323" s="107"/>
      <c r="AB323" s="107"/>
      <c r="AC323" s="107"/>
      <c r="AD323" s="107"/>
      <c r="AE323" s="107"/>
      <c r="AF323" s="107"/>
      <c r="AG323" s="107"/>
      <c r="AH323" s="107"/>
      <c r="AI323" s="107"/>
      <c r="AJ323" s="107"/>
      <c r="AK323" s="107"/>
      <c r="AL323" s="107"/>
      <c r="AM323" s="107"/>
      <c r="AN323" s="107"/>
      <c r="AO323" s="107"/>
      <c r="AP323" s="107"/>
      <c r="AQ323" s="107"/>
      <c r="AR323" s="107"/>
      <c r="AS323" s="107"/>
      <c r="AT323" s="107"/>
      <c r="AU323" s="107"/>
      <c r="AV323" s="107"/>
      <c r="AW323" s="107"/>
      <c r="AX323" s="107"/>
      <c r="AY323" s="107"/>
      <c r="AZ323" s="107"/>
      <c r="BA323" s="107"/>
      <c r="BB323" s="107"/>
      <c r="BC323" s="107"/>
      <c r="BD323" s="107"/>
      <c r="BE323" s="107" t="n">
        <v>3</v>
      </c>
      <c r="BF323" s="107"/>
      <c r="BG323" s="107"/>
      <c r="BH323" s="107"/>
      <c r="BI323" s="107" t="n">
        <v>2.75</v>
      </c>
      <c r="BJ323" s="107"/>
      <c r="BK323" s="107"/>
      <c r="BL323" s="108" t="n">
        <v>1</v>
      </c>
      <c r="BM323" s="107"/>
      <c r="BN323" s="107" t="n">
        <v>1</v>
      </c>
      <c r="BO323" s="107"/>
      <c r="BP323" s="107"/>
      <c r="BQ323" s="107"/>
      <c r="BR323" s="107"/>
      <c r="BS323" s="107"/>
      <c r="BT323" s="107"/>
      <c r="BU323" s="107"/>
      <c r="BV323" s="107"/>
      <c r="BW323" s="107"/>
      <c r="BX323" s="107"/>
      <c r="BY323" s="107"/>
      <c r="BZ323" s="107"/>
      <c r="CA323" s="107"/>
      <c r="CB323" s="107"/>
      <c r="CC323" s="107"/>
      <c r="CD323" s="107"/>
      <c r="CE323" s="107"/>
      <c r="CF323" s="107"/>
      <c r="CG323" s="107"/>
      <c r="CH323" s="107"/>
      <c r="CI323" s="107"/>
    </row>
    <row r="324" customFormat="false" ht="12.75" hidden="false" customHeight="false" outlineLevel="0" collapsed="false">
      <c r="A324" s="95" t="s">
        <v>42</v>
      </c>
      <c r="B324" s="96"/>
      <c r="C324" s="97" t="s">
        <v>59</v>
      </c>
      <c r="D324" s="98" t="n">
        <v>24</v>
      </c>
      <c r="E324" s="99" t="s">
        <v>47</v>
      </c>
      <c r="F324" s="100" t="n">
        <f aca="false">H324+I324+J324+K324+M324+L324+N324+O324+P324+Q324+R324+S324+T324+U324+V324+W324+X324+Y324+Z324+AA324+AB324+AC324+AD324+AE324+AF324+AG324+AH324+AI324+AJ324+AK324+AL324+AM324+AN324+AO324+AP324+AQ324+AR324+AS324+AT324+AU324+AV324+AW324+AX324+AY324+AZ324+BA324+BB324+BC324+BD324+BE324+BF324+BG324+BH324+BI324+BJ324+BK324+BL324+BM324+BN324+BO324+BP324+BQ324+BR324</f>
        <v>7.75</v>
      </c>
      <c r="G324" s="105"/>
      <c r="H324" s="106"/>
      <c r="I324" s="107"/>
      <c r="J324" s="107"/>
      <c r="K324" s="107"/>
      <c r="L324" s="107"/>
      <c r="M324" s="107"/>
      <c r="N324" s="107"/>
      <c r="O324" s="107"/>
      <c r="P324" s="107"/>
      <c r="Q324" s="107"/>
      <c r="R324" s="107"/>
      <c r="S324" s="107"/>
      <c r="T324" s="107"/>
      <c r="U324" s="107"/>
      <c r="V324" s="107"/>
      <c r="W324" s="107"/>
      <c r="X324" s="107"/>
      <c r="Y324" s="107"/>
      <c r="Z324" s="107"/>
      <c r="AA324" s="107"/>
      <c r="AB324" s="107"/>
      <c r="AC324" s="107"/>
      <c r="AD324" s="107"/>
      <c r="AE324" s="107"/>
      <c r="AF324" s="107"/>
      <c r="AG324" s="107"/>
      <c r="AH324" s="107"/>
      <c r="AI324" s="107"/>
      <c r="AJ324" s="107"/>
      <c r="AK324" s="107"/>
      <c r="AL324" s="107"/>
      <c r="AM324" s="107"/>
      <c r="AN324" s="107"/>
      <c r="AO324" s="107"/>
      <c r="AP324" s="107"/>
      <c r="AQ324" s="107"/>
      <c r="AR324" s="107"/>
      <c r="AS324" s="107"/>
      <c r="AT324" s="107"/>
      <c r="AU324" s="107"/>
      <c r="AV324" s="107"/>
      <c r="AW324" s="107"/>
      <c r="AX324" s="107"/>
      <c r="AY324" s="107"/>
      <c r="AZ324" s="107"/>
      <c r="BA324" s="107"/>
      <c r="BB324" s="107"/>
      <c r="BC324" s="107"/>
      <c r="BD324" s="107"/>
      <c r="BE324" s="107"/>
      <c r="BF324" s="107"/>
      <c r="BG324" s="107"/>
      <c r="BH324" s="107"/>
      <c r="BI324" s="107"/>
      <c r="BJ324" s="107"/>
      <c r="BK324" s="107"/>
      <c r="BL324" s="108"/>
      <c r="BM324" s="107"/>
      <c r="BN324" s="107" t="n">
        <v>7.75</v>
      </c>
      <c r="BO324" s="107"/>
      <c r="BP324" s="107"/>
      <c r="BQ324" s="107"/>
      <c r="BR324" s="107"/>
      <c r="BS324" s="107"/>
      <c r="BT324" s="107"/>
      <c r="BU324" s="107"/>
      <c r="BV324" s="107"/>
      <c r="BW324" s="107"/>
      <c r="BX324" s="107"/>
      <c r="BY324" s="107"/>
      <c r="BZ324" s="107"/>
      <c r="CA324" s="107"/>
      <c r="CB324" s="107"/>
      <c r="CC324" s="107"/>
      <c r="CD324" s="107"/>
      <c r="CE324" s="107"/>
      <c r="CF324" s="107"/>
      <c r="CG324" s="107"/>
      <c r="CH324" s="107"/>
      <c r="CI324" s="107"/>
    </row>
    <row r="325" customFormat="false" ht="12.75" hidden="false" customHeight="false" outlineLevel="0" collapsed="false">
      <c r="A325" s="95" t="s">
        <v>42</v>
      </c>
      <c r="B325" s="96"/>
      <c r="C325" s="97" t="s">
        <v>59</v>
      </c>
      <c r="D325" s="98" t="n">
        <v>25</v>
      </c>
      <c r="E325" s="99" t="s">
        <v>47</v>
      </c>
      <c r="F325" s="100" t="n">
        <f aca="false">H325+I325+J325+K325+M325+L325+N325+O325+P325+Q325+R325+S325+T325+U325+V325+W325+X325+Y325+Z325+AA325+AB325+AC325+AD325+AE325+AF325+AG325+AH325+AI325+AJ325+AK325+AL325+AM325+AN325+AO325+AP325+AQ325+AR325+AS325+AT325+AU325+AV325+AW325+AX325+AY325+AZ325+BA325+BB325+BC325+BD325+BE325+BF325+BG325+BH325+BI325+BJ325+BK325+BL325+BM325+BN325+BO325+BP325+BQ325+BR325</f>
        <v>7.75</v>
      </c>
      <c r="G325" s="105"/>
      <c r="H325" s="106"/>
      <c r="I325" s="107"/>
      <c r="J325" s="107"/>
      <c r="K325" s="107"/>
      <c r="L325" s="107"/>
      <c r="M325" s="107"/>
      <c r="N325" s="107"/>
      <c r="O325" s="107"/>
      <c r="P325" s="107"/>
      <c r="Q325" s="107"/>
      <c r="R325" s="107"/>
      <c r="S325" s="107"/>
      <c r="T325" s="107"/>
      <c r="U325" s="107"/>
      <c r="V325" s="107"/>
      <c r="W325" s="107"/>
      <c r="X325" s="107"/>
      <c r="Y325" s="107"/>
      <c r="Z325" s="107"/>
      <c r="AA325" s="107"/>
      <c r="AB325" s="107"/>
      <c r="AC325" s="107"/>
      <c r="AD325" s="107"/>
      <c r="AE325" s="107"/>
      <c r="AF325" s="107"/>
      <c r="AG325" s="107"/>
      <c r="AH325" s="107"/>
      <c r="AI325" s="107"/>
      <c r="AJ325" s="107"/>
      <c r="AK325" s="107"/>
      <c r="AL325" s="107"/>
      <c r="AM325" s="107"/>
      <c r="AN325" s="107"/>
      <c r="AO325" s="107"/>
      <c r="AP325" s="107"/>
      <c r="AQ325" s="107"/>
      <c r="AR325" s="107"/>
      <c r="AS325" s="107"/>
      <c r="AT325" s="107"/>
      <c r="AU325" s="107"/>
      <c r="AV325" s="107"/>
      <c r="AW325" s="107"/>
      <c r="AX325" s="107"/>
      <c r="AY325" s="107"/>
      <c r="AZ325" s="107"/>
      <c r="BA325" s="107"/>
      <c r="BB325" s="107"/>
      <c r="BC325" s="107"/>
      <c r="BD325" s="107"/>
      <c r="BE325" s="107"/>
      <c r="BF325" s="107"/>
      <c r="BG325" s="107"/>
      <c r="BH325" s="107"/>
      <c r="BI325" s="107"/>
      <c r="BJ325" s="107"/>
      <c r="BK325" s="107"/>
      <c r="BL325" s="108"/>
      <c r="BM325" s="107"/>
      <c r="BN325" s="107" t="n">
        <v>5</v>
      </c>
      <c r="BO325" s="107"/>
      <c r="BP325" s="107" t="n">
        <v>2.75</v>
      </c>
      <c r="BQ325" s="107"/>
      <c r="BR325" s="107"/>
      <c r="BS325" s="107"/>
      <c r="BT325" s="107"/>
      <c r="BU325" s="107"/>
      <c r="BV325" s="107"/>
      <c r="BW325" s="107"/>
      <c r="BX325" s="107"/>
      <c r="BY325" s="107"/>
      <c r="BZ325" s="107"/>
      <c r="CA325" s="107"/>
      <c r="CB325" s="107"/>
      <c r="CC325" s="107"/>
      <c r="CD325" s="107"/>
      <c r="CE325" s="107"/>
      <c r="CF325" s="107"/>
      <c r="CG325" s="107"/>
      <c r="CH325" s="107"/>
      <c r="CI325" s="107"/>
    </row>
    <row r="326" customFormat="false" ht="12.75" hidden="false" customHeight="false" outlineLevel="0" collapsed="false">
      <c r="A326" s="95" t="s">
        <v>42</v>
      </c>
      <c r="B326" s="96"/>
      <c r="C326" s="97" t="s">
        <v>59</v>
      </c>
      <c r="D326" s="98" t="n">
        <v>26</v>
      </c>
      <c r="E326" s="99" t="s">
        <v>47</v>
      </c>
      <c r="F326" s="100" t="n">
        <f aca="false">H326+I326+J326+K326+M326+L326+N326+O326+P326+Q326+R326+S326+T326+U326+V326+W326+X326+Y326+Z326+AA326+AB326+AC326+AD326+AE326+AF326+AG326+AH326+AI326+AJ326+AK326+AL326+AM326+AN326+AO326+AP326+AQ326+AR326+AS326+AT326+AU326+AV326+AW326+AX326+AY326+AZ326+BA326+BB326+BC326+BD326+BE326+BF326+BG326+BH326+BI326+BJ326+BK326+BL326+BM326+BN326+BO326+BP326+BQ326+BR326</f>
        <v>7</v>
      </c>
      <c r="G326" s="105"/>
      <c r="H326" s="106"/>
      <c r="I326" s="107"/>
      <c r="J326" s="107"/>
      <c r="K326" s="107"/>
      <c r="L326" s="107"/>
      <c r="M326" s="107"/>
      <c r="N326" s="107"/>
      <c r="O326" s="107"/>
      <c r="P326" s="107"/>
      <c r="Q326" s="107"/>
      <c r="R326" s="107"/>
      <c r="S326" s="107"/>
      <c r="T326" s="107"/>
      <c r="U326" s="107"/>
      <c r="V326" s="107"/>
      <c r="W326" s="107"/>
      <c r="X326" s="107"/>
      <c r="Y326" s="107"/>
      <c r="Z326" s="107"/>
      <c r="AA326" s="107"/>
      <c r="AB326" s="107"/>
      <c r="AC326" s="107"/>
      <c r="AD326" s="107"/>
      <c r="AE326" s="107"/>
      <c r="AF326" s="107"/>
      <c r="AG326" s="107"/>
      <c r="AH326" s="107"/>
      <c r="AI326" s="107"/>
      <c r="AJ326" s="107"/>
      <c r="AK326" s="107"/>
      <c r="AL326" s="107"/>
      <c r="AM326" s="107"/>
      <c r="AN326" s="107"/>
      <c r="AO326" s="107"/>
      <c r="AP326" s="107"/>
      <c r="AQ326" s="107"/>
      <c r="AR326" s="107"/>
      <c r="AS326" s="107"/>
      <c r="AT326" s="107"/>
      <c r="AU326" s="107"/>
      <c r="AV326" s="107"/>
      <c r="AW326" s="107"/>
      <c r="AX326" s="107"/>
      <c r="AY326" s="107"/>
      <c r="AZ326" s="107"/>
      <c r="BA326" s="107"/>
      <c r="BB326" s="107"/>
      <c r="BC326" s="107"/>
      <c r="BD326" s="107"/>
      <c r="BE326" s="107"/>
      <c r="BF326" s="107"/>
      <c r="BG326" s="107"/>
      <c r="BH326" s="107"/>
      <c r="BI326" s="107"/>
      <c r="BJ326" s="107"/>
      <c r="BK326" s="107"/>
      <c r="BL326" s="108"/>
      <c r="BM326" s="107" t="n">
        <v>4</v>
      </c>
      <c r="BN326" s="107"/>
      <c r="BO326" s="107"/>
      <c r="BP326" s="107" t="n">
        <v>3</v>
      </c>
      <c r="BQ326" s="107"/>
      <c r="BR326" s="107"/>
      <c r="BS326" s="107"/>
      <c r="BT326" s="107"/>
      <c r="BU326" s="107"/>
      <c r="BV326" s="107"/>
      <c r="BW326" s="107"/>
      <c r="BX326" s="107"/>
      <c r="BY326" s="107"/>
      <c r="BZ326" s="107"/>
      <c r="CA326" s="107"/>
      <c r="CB326" s="107"/>
      <c r="CC326" s="107"/>
      <c r="CD326" s="107"/>
      <c r="CE326" s="107"/>
      <c r="CF326" s="107"/>
      <c r="CG326" s="107"/>
      <c r="CH326" s="107"/>
      <c r="CI326" s="107"/>
    </row>
    <row r="327" customFormat="false" ht="12.75" hidden="false" customHeight="false" outlineLevel="0" collapsed="false">
      <c r="A327" s="95" t="s">
        <v>42</v>
      </c>
      <c r="B327" s="96"/>
      <c r="C327" s="97" t="s">
        <v>59</v>
      </c>
      <c r="D327" s="98" t="n">
        <v>27</v>
      </c>
      <c r="E327" s="99" t="s">
        <v>47</v>
      </c>
      <c r="F327" s="100" t="n">
        <f aca="false">H327+I327+J327+K327+M327+L327+N327+O327+P327+Q327+R327+S327+T327+U327+V327+W327+X327+Y327+Z327+AA327+AB327+AC327+AD327+AE327+AF327+AG327+AH327+AI327+AJ327+AK327+AL327+AM327+AN327+AO327+AP327+AQ327+AR327+AS327+AT327+AU327+AV327+AW327+AX327+AY327+AZ327+BA327+BB327+BC327+BD327+BE327+BF327+BG327+BH327+BI327+BJ327+BK327+BL327+BM327+BN327+BO327+BP327+BQ327+BR327</f>
        <v>0</v>
      </c>
      <c r="G327" s="101"/>
      <c r="H327" s="102"/>
      <c r="I327" s="103"/>
      <c r="J327" s="103"/>
      <c r="K327" s="103"/>
      <c r="L327" s="103"/>
      <c r="M327" s="103"/>
      <c r="N327" s="103"/>
      <c r="O327" s="103"/>
      <c r="P327" s="103"/>
      <c r="Q327" s="103"/>
      <c r="R327" s="103"/>
      <c r="S327" s="103"/>
      <c r="T327" s="103"/>
      <c r="U327" s="103"/>
      <c r="V327" s="103"/>
      <c r="W327" s="103"/>
      <c r="X327" s="103"/>
      <c r="Y327" s="103"/>
      <c r="Z327" s="103"/>
      <c r="AA327" s="103"/>
      <c r="AB327" s="103"/>
      <c r="AC327" s="103"/>
      <c r="AD327" s="103"/>
      <c r="AE327" s="103"/>
      <c r="AF327" s="103"/>
      <c r="AG327" s="103"/>
      <c r="AH327" s="103"/>
      <c r="AI327" s="103"/>
      <c r="AJ327" s="103"/>
      <c r="AK327" s="103"/>
      <c r="AL327" s="103"/>
      <c r="AM327" s="103"/>
      <c r="AN327" s="103"/>
      <c r="AO327" s="103"/>
      <c r="AP327" s="103"/>
      <c r="AQ327" s="103"/>
      <c r="AR327" s="103"/>
      <c r="AS327" s="103"/>
      <c r="AT327" s="103"/>
      <c r="AU327" s="103"/>
      <c r="AV327" s="103"/>
      <c r="AW327" s="103"/>
      <c r="AX327" s="103"/>
      <c r="AY327" s="103"/>
      <c r="AZ327" s="103"/>
      <c r="BA327" s="103"/>
      <c r="BB327" s="103"/>
      <c r="BC327" s="103"/>
      <c r="BD327" s="103"/>
      <c r="BE327" s="103"/>
      <c r="BF327" s="103"/>
      <c r="BG327" s="103"/>
      <c r="BH327" s="103"/>
      <c r="BI327" s="103"/>
      <c r="BJ327" s="103"/>
      <c r="BK327" s="103"/>
      <c r="BL327" s="104"/>
      <c r="BM327" s="103"/>
      <c r="BN327" s="103"/>
      <c r="BO327" s="103"/>
      <c r="BP327" s="103"/>
      <c r="BQ327" s="103"/>
      <c r="BR327" s="103"/>
      <c r="BS327" s="103"/>
      <c r="BT327" s="103"/>
      <c r="BU327" s="103"/>
      <c r="BV327" s="103"/>
      <c r="BW327" s="103"/>
      <c r="BX327" s="103"/>
      <c r="BY327" s="103"/>
      <c r="BZ327" s="103"/>
      <c r="CA327" s="103"/>
      <c r="CB327" s="103"/>
      <c r="CC327" s="103"/>
      <c r="CD327" s="103"/>
      <c r="CE327" s="103"/>
      <c r="CF327" s="103"/>
      <c r="CG327" s="103"/>
      <c r="CH327" s="103"/>
      <c r="CI327" s="103"/>
    </row>
    <row r="328" customFormat="false" ht="12.75" hidden="false" customHeight="false" outlineLevel="0" collapsed="false">
      <c r="A328" s="95" t="s">
        <v>42</v>
      </c>
      <c r="B328" s="96"/>
      <c r="C328" s="97" t="s">
        <v>59</v>
      </c>
      <c r="D328" s="98" t="n">
        <v>28</v>
      </c>
      <c r="E328" s="99" t="s">
        <v>47</v>
      </c>
      <c r="F328" s="100" t="n">
        <f aca="false">H328+I328+J328+K328+M328+L328+N328+O328+P328+Q328+R328+S328+T328+U328+V328+W328+X328+Y328+Z328+AA328+AB328+AC328+AD328+AE328+AF328+AG328+AH328+AI328+AJ328+AK328+AL328+AM328+AN328+AO328+AP328+AQ328+AR328+AS328+AT328+AU328+AV328+AW328+AX328+AY328+AZ328+BA328+BB328+BC328+BD328+BE328+BF328+BG328+BH328+BI328+BJ328+BK328+BL328+BM328+BN328+BO328+BP328+BQ328+BR328</f>
        <v>0</v>
      </c>
      <c r="G328" s="101" t="n">
        <f aca="false">SUM(F322:F327)</f>
        <v>38</v>
      </c>
      <c r="H328" s="102"/>
      <c r="I328" s="103"/>
      <c r="J328" s="103"/>
      <c r="K328" s="103"/>
      <c r="L328" s="103"/>
      <c r="M328" s="103"/>
      <c r="N328" s="103"/>
      <c r="O328" s="103"/>
      <c r="P328" s="103"/>
      <c r="Q328" s="103"/>
      <c r="R328" s="103"/>
      <c r="S328" s="103"/>
      <c r="T328" s="103"/>
      <c r="U328" s="103"/>
      <c r="V328" s="103"/>
      <c r="W328" s="103"/>
      <c r="X328" s="103"/>
      <c r="Y328" s="103"/>
      <c r="Z328" s="103"/>
      <c r="AA328" s="103"/>
      <c r="AB328" s="103"/>
      <c r="AC328" s="103"/>
      <c r="AD328" s="103"/>
      <c r="AE328" s="103"/>
      <c r="AF328" s="103"/>
      <c r="AG328" s="103"/>
      <c r="AH328" s="103"/>
      <c r="AI328" s="103"/>
      <c r="AJ328" s="103"/>
      <c r="AK328" s="103"/>
      <c r="AL328" s="103"/>
      <c r="AM328" s="103"/>
      <c r="AN328" s="103"/>
      <c r="AO328" s="103"/>
      <c r="AP328" s="103"/>
      <c r="AQ328" s="103"/>
      <c r="AR328" s="103"/>
      <c r="AS328" s="103"/>
      <c r="AT328" s="103"/>
      <c r="AU328" s="103"/>
      <c r="AV328" s="103"/>
      <c r="AW328" s="103"/>
      <c r="AX328" s="103"/>
      <c r="AY328" s="103"/>
      <c r="AZ328" s="103"/>
      <c r="BA328" s="103"/>
      <c r="BB328" s="103"/>
      <c r="BC328" s="103"/>
      <c r="BD328" s="103"/>
      <c r="BE328" s="103"/>
      <c r="BF328" s="103"/>
      <c r="BG328" s="103"/>
      <c r="BH328" s="103"/>
      <c r="BI328" s="103"/>
      <c r="BJ328" s="103"/>
      <c r="BK328" s="103"/>
      <c r="BL328" s="104"/>
      <c r="BM328" s="103"/>
      <c r="BN328" s="103"/>
      <c r="BO328" s="103"/>
      <c r="BP328" s="103"/>
      <c r="BQ328" s="103"/>
      <c r="BR328" s="103"/>
      <c r="BS328" s="103"/>
      <c r="BT328" s="103"/>
      <c r="BU328" s="103"/>
      <c r="BV328" s="103"/>
      <c r="BW328" s="103"/>
      <c r="BX328" s="103"/>
      <c r="BY328" s="103"/>
      <c r="BZ328" s="103"/>
      <c r="CA328" s="103"/>
      <c r="CB328" s="103"/>
      <c r="CC328" s="103"/>
      <c r="CD328" s="103"/>
      <c r="CE328" s="103"/>
      <c r="CF328" s="103"/>
      <c r="CG328" s="103"/>
      <c r="CH328" s="103"/>
      <c r="CI328" s="103"/>
    </row>
    <row r="329" customFormat="false" ht="12.75" hidden="false" customHeight="false" outlineLevel="0" collapsed="false">
      <c r="A329" s="95" t="s">
        <v>42</v>
      </c>
      <c r="B329" s="96"/>
      <c r="C329" s="97" t="s">
        <v>59</v>
      </c>
      <c r="D329" s="98" t="n">
        <v>29</v>
      </c>
      <c r="E329" s="99" t="s">
        <v>48</v>
      </c>
      <c r="F329" s="100" t="n">
        <f aca="false">H329+I329+J329+K329+M329+L329+N329+O329+P329+Q329+R329+S329+T329+U329+V329+W329+X329+Y329+Z329+AA329+AB329+AC329+AD329+AE329+AF329+AG329+AH329+AI329+AJ329+AK329+AL329+AM329+AN329+AO329+AP329+AQ329+AR329+AS329+AT329+AU329+AV329+AW329+AX329+AY329+AZ329+BA329+BB329+BC329+BD329+BE329+BF329+BG329+BH329+BI329+BJ329+BK329+BL329+BM329+BN329+BO329+BP329+BQ329+BR329</f>
        <v>7.75</v>
      </c>
      <c r="G329" s="105"/>
      <c r="H329" s="106"/>
      <c r="I329" s="107"/>
      <c r="J329" s="107"/>
      <c r="K329" s="107"/>
      <c r="L329" s="107"/>
      <c r="M329" s="107"/>
      <c r="N329" s="107"/>
      <c r="O329" s="107"/>
      <c r="P329" s="107"/>
      <c r="Q329" s="107"/>
      <c r="R329" s="107"/>
      <c r="S329" s="107"/>
      <c r="T329" s="107"/>
      <c r="U329" s="107"/>
      <c r="V329" s="107"/>
      <c r="W329" s="107"/>
      <c r="X329" s="107"/>
      <c r="Y329" s="107"/>
      <c r="Z329" s="107"/>
      <c r="AA329" s="107"/>
      <c r="AB329" s="107"/>
      <c r="AC329" s="107"/>
      <c r="AD329" s="107"/>
      <c r="AE329" s="107"/>
      <c r="AF329" s="107"/>
      <c r="AG329" s="107"/>
      <c r="AH329" s="107"/>
      <c r="AI329" s="107"/>
      <c r="AJ329" s="107"/>
      <c r="AK329" s="107"/>
      <c r="AL329" s="107"/>
      <c r="AM329" s="107"/>
      <c r="AN329" s="107"/>
      <c r="AO329" s="107"/>
      <c r="AP329" s="107"/>
      <c r="AQ329" s="107"/>
      <c r="AR329" s="107"/>
      <c r="AS329" s="107"/>
      <c r="AT329" s="107"/>
      <c r="AU329" s="107"/>
      <c r="AV329" s="107"/>
      <c r="AW329" s="107"/>
      <c r="AX329" s="107"/>
      <c r="AY329" s="107"/>
      <c r="AZ329" s="107"/>
      <c r="BA329" s="107"/>
      <c r="BB329" s="107"/>
      <c r="BC329" s="107"/>
      <c r="BD329" s="107"/>
      <c r="BE329" s="107"/>
      <c r="BF329" s="107"/>
      <c r="BG329" s="107"/>
      <c r="BH329" s="107"/>
      <c r="BI329" s="107"/>
      <c r="BJ329" s="107"/>
      <c r="BK329" s="107"/>
      <c r="BL329" s="108"/>
      <c r="BM329" s="107"/>
      <c r="BN329" s="107"/>
      <c r="BO329" s="107"/>
      <c r="BP329" s="107" t="n">
        <v>7.75</v>
      </c>
      <c r="BQ329" s="107"/>
      <c r="BR329" s="107"/>
      <c r="BS329" s="107"/>
      <c r="BT329" s="107"/>
      <c r="BU329" s="107"/>
      <c r="BV329" s="107"/>
      <c r="BW329" s="107"/>
      <c r="BX329" s="107"/>
      <c r="BY329" s="107"/>
      <c r="BZ329" s="107"/>
      <c r="CA329" s="107"/>
      <c r="CB329" s="107"/>
      <c r="CC329" s="107"/>
      <c r="CD329" s="107"/>
      <c r="CE329" s="107"/>
      <c r="CF329" s="107"/>
      <c r="CG329" s="107"/>
      <c r="CH329" s="107"/>
      <c r="CI329" s="107"/>
    </row>
    <row r="330" customFormat="false" ht="12.75" hidden="false" customHeight="false" outlineLevel="0" collapsed="false">
      <c r="A330" s="95" t="s">
        <v>42</v>
      </c>
      <c r="B330" s="96"/>
      <c r="C330" s="97" t="s">
        <v>59</v>
      </c>
      <c r="D330" s="98" t="n">
        <v>30</v>
      </c>
      <c r="E330" s="99" t="s">
        <v>48</v>
      </c>
      <c r="F330" s="100" t="n">
        <f aca="false">H330+I330+J330+K330+M330+L330+N330+O330+P330+Q330+R330+S330+T330+U330+V330+W330+X330+Y330+Z330+AA330+AB330+AC330+AD330+AE330+AF330+AG330+AH330+AI330+AJ330+AK330+AL330+AM330+AN330+AO330+AP330+AQ330+AR330+AS330+AT330+AU330+AV330+AW330+AX330+AY330+AZ330+BA330+BB330+BC330+BD330+BE330+BF330+BG330+BH330+BI330+BJ330+BK330+BL330+BM330+BN330+BO330+BP330+BQ330+BR330</f>
        <v>7.75</v>
      </c>
      <c r="G330" s="105"/>
      <c r="H330" s="106"/>
      <c r="I330" s="107" t="n">
        <v>1.75</v>
      </c>
      <c r="J330" s="107"/>
      <c r="K330" s="107"/>
      <c r="L330" s="107"/>
      <c r="M330" s="107"/>
      <c r="N330" s="107"/>
      <c r="O330" s="107"/>
      <c r="P330" s="107"/>
      <c r="Q330" s="107"/>
      <c r="R330" s="107"/>
      <c r="S330" s="107"/>
      <c r="T330" s="107"/>
      <c r="U330" s="107"/>
      <c r="V330" s="107"/>
      <c r="W330" s="107"/>
      <c r="X330" s="107"/>
      <c r="Y330" s="107"/>
      <c r="Z330" s="107"/>
      <c r="AA330" s="107"/>
      <c r="AB330" s="107"/>
      <c r="AC330" s="107"/>
      <c r="AD330" s="107"/>
      <c r="AE330" s="107"/>
      <c r="AF330" s="107"/>
      <c r="AG330" s="107"/>
      <c r="AH330" s="107"/>
      <c r="AI330" s="107"/>
      <c r="AJ330" s="107"/>
      <c r="AK330" s="107"/>
      <c r="AL330" s="107"/>
      <c r="AM330" s="107"/>
      <c r="AN330" s="107"/>
      <c r="AO330" s="107"/>
      <c r="AP330" s="107"/>
      <c r="AQ330" s="107"/>
      <c r="AR330" s="107"/>
      <c r="AS330" s="107"/>
      <c r="AT330" s="107"/>
      <c r="AU330" s="107"/>
      <c r="AV330" s="107"/>
      <c r="AW330" s="107"/>
      <c r="AX330" s="107"/>
      <c r="AY330" s="107"/>
      <c r="AZ330" s="107"/>
      <c r="BA330" s="107"/>
      <c r="BB330" s="107"/>
      <c r="BC330" s="107"/>
      <c r="BD330" s="107"/>
      <c r="BE330" s="107"/>
      <c r="BF330" s="107"/>
      <c r="BG330" s="107"/>
      <c r="BH330" s="107"/>
      <c r="BI330" s="107"/>
      <c r="BJ330" s="107"/>
      <c r="BK330" s="107"/>
      <c r="BL330" s="108"/>
      <c r="BM330" s="107" t="n">
        <v>3</v>
      </c>
      <c r="BN330" s="107"/>
      <c r="BO330" s="107"/>
      <c r="BP330" s="107"/>
      <c r="BQ330" s="107" t="n">
        <v>3</v>
      </c>
      <c r="BR330" s="107"/>
      <c r="BS330" s="107"/>
      <c r="BT330" s="107"/>
      <c r="BU330" s="107"/>
      <c r="BV330" s="107"/>
      <c r="BW330" s="107"/>
      <c r="BX330" s="107"/>
      <c r="BY330" s="107"/>
      <c r="BZ330" s="107"/>
      <c r="CA330" s="107"/>
      <c r="CB330" s="107"/>
      <c r="CC330" s="107"/>
      <c r="CD330" s="107"/>
      <c r="CE330" s="107"/>
      <c r="CF330" s="107"/>
      <c r="CG330" s="107"/>
      <c r="CH330" s="107"/>
      <c r="CI330" s="107"/>
    </row>
    <row r="331" customFormat="false" ht="12.75" hidden="false" customHeight="false" outlineLevel="0" collapsed="false">
      <c r="A331" s="95" t="s">
        <v>42</v>
      </c>
      <c r="B331" s="96"/>
      <c r="C331" s="97" t="s">
        <v>59</v>
      </c>
      <c r="D331" s="98" t="n">
        <v>31</v>
      </c>
      <c r="E331" s="99" t="s">
        <v>48</v>
      </c>
      <c r="F331" s="100" t="n">
        <f aca="false">H331+I331+J331+K331+M331+L331+N331+O331+P331+Q331+R331+S331+T331+U331+V331+W331+X331+Y331+Z331+AA331+AB331+AC331+AD331+AE331+AF331+AG331+AH331+AI331+AJ331+AK331+AL331+AM331+AN331+AO331+AP331+AQ331+AR331+AS331+AT331+AU331+AV331+AW331+AX331+AY331+AZ331+BA331+BB331+BC331+BD331+BE331+BF331+BG331+BH331+BI331+BJ331+BK331+BL331+BM331+BN331+BO331+BP331+BQ331+BR331</f>
        <v>7.75</v>
      </c>
      <c r="G331" s="105"/>
      <c r="H331" s="106"/>
      <c r="I331" s="107" t="n">
        <v>1</v>
      </c>
      <c r="J331" s="107"/>
      <c r="K331" s="107"/>
      <c r="L331" s="107"/>
      <c r="M331" s="107"/>
      <c r="N331" s="107"/>
      <c r="O331" s="107"/>
      <c r="P331" s="107"/>
      <c r="Q331" s="107"/>
      <c r="R331" s="107"/>
      <c r="S331" s="107"/>
      <c r="T331" s="107"/>
      <c r="U331" s="107"/>
      <c r="V331" s="107"/>
      <c r="W331" s="107"/>
      <c r="X331" s="107"/>
      <c r="Y331" s="107"/>
      <c r="Z331" s="107"/>
      <c r="AA331" s="107"/>
      <c r="AB331" s="107"/>
      <c r="AC331" s="107"/>
      <c r="AD331" s="107"/>
      <c r="AE331" s="107"/>
      <c r="AF331" s="107"/>
      <c r="AG331" s="107"/>
      <c r="AH331" s="107"/>
      <c r="AI331" s="107"/>
      <c r="AJ331" s="107"/>
      <c r="AK331" s="107"/>
      <c r="AL331" s="107"/>
      <c r="AM331" s="107"/>
      <c r="AN331" s="107"/>
      <c r="AO331" s="107"/>
      <c r="AP331" s="107"/>
      <c r="AQ331" s="107"/>
      <c r="AR331" s="107"/>
      <c r="AS331" s="107"/>
      <c r="AT331" s="107"/>
      <c r="AU331" s="107"/>
      <c r="AV331" s="107"/>
      <c r="AW331" s="107"/>
      <c r="AX331" s="107"/>
      <c r="AY331" s="107"/>
      <c r="AZ331" s="107"/>
      <c r="BA331" s="107"/>
      <c r="BB331" s="107"/>
      <c r="BC331" s="107" t="n">
        <v>1</v>
      </c>
      <c r="BD331" s="107"/>
      <c r="BE331" s="107"/>
      <c r="BF331" s="107"/>
      <c r="BG331" s="107"/>
      <c r="BH331" s="107"/>
      <c r="BI331" s="107"/>
      <c r="BJ331" s="107"/>
      <c r="BK331" s="107"/>
      <c r="BL331" s="108"/>
      <c r="BM331" s="107" t="n">
        <v>3</v>
      </c>
      <c r="BN331" s="107"/>
      <c r="BO331" s="107"/>
      <c r="BP331" s="107"/>
      <c r="BQ331" s="107" t="n">
        <v>2.75</v>
      </c>
      <c r="BR331" s="107"/>
      <c r="BS331" s="107"/>
      <c r="BT331" s="107"/>
      <c r="BU331" s="107"/>
      <c r="BV331" s="107"/>
      <c r="BW331" s="107"/>
      <c r="BX331" s="107"/>
      <c r="BY331" s="107"/>
      <c r="BZ331" s="107"/>
      <c r="CA331" s="107"/>
      <c r="CB331" s="107"/>
      <c r="CC331" s="107"/>
      <c r="CD331" s="107"/>
      <c r="CE331" s="107"/>
      <c r="CF331" s="107"/>
      <c r="CG331" s="107"/>
      <c r="CH331" s="107"/>
      <c r="CI331" s="107"/>
    </row>
    <row r="332" customFormat="false" ht="13.5" hidden="false" customHeight="false" outlineLevel="0" collapsed="false">
      <c r="A332" s="109" t="s">
        <v>42</v>
      </c>
      <c r="B332" s="110"/>
      <c r="C332" s="111"/>
      <c r="D332" s="112"/>
      <c r="E332" s="113"/>
      <c r="F332" s="100" t="n">
        <f aca="false">H332+I332+J332+K332+M332+L332+N332+O332+P332+Q332+R332+S332+T332+U332+V332+W332+X332+Y332+Z332+AA332+AB332+AC332+AD332+AE332+AF332+AG332+AH332+AI332+AJ332+AK332+AL332+AM332+AN332+AO332+AP332+AQ332+AR332+AS332+AT332+AU332+AV332+AW332+AX332+AY332+AZ332+BA332+BB332+BC332+BD332+BE332+BF332+BG332+BH332+BI332+BJ332+BK332+BL332+BM332+BN332+BO332+BP332+BQ332+BR332</f>
        <v>0</v>
      </c>
      <c r="G332" s="114"/>
      <c r="H332" s="115"/>
      <c r="I332" s="116"/>
      <c r="J332" s="116"/>
      <c r="K332" s="116"/>
      <c r="L332" s="107"/>
      <c r="M332" s="107"/>
      <c r="N332" s="107"/>
      <c r="O332" s="107"/>
      <c r="P332" s="107"/>
      <c r="Q332" s="107"/>
      <c r="R332" s="107"/>
      <c r="S332" s="107"/>
      <c r="T332" s="107"/>
      <c r="U332" s="107"/>
      <c r="V332" s="107"/>
      <c r="W332" s="107"/>
      <c r="X332" s="107"/>
      <c r="Y332" s="107"/>
      <c r="Z332" s="107"/>
      <c r="AA332" s="107"/>
      <c r="AB332" s="107"/>
      <c r="AC332" s="107"/>
      <c r="AD332" s="107"/>
      <c r="AE332" s="107"/>
      <c r="AF332" s="107"/>
      <c r="AG332" s="107"/>
      <c r="AH332" s="107"/>
      <c r="AI332" s="107"/>
      <c r="AJ332" s="107"/>
      <c r="AK332" s="107"/>
      <c r="AL332" s="107"/>
      <c r="AM332" s="107"/>
      <c r="AN332" s="107"/>
      <c r="AO332" s="107"/>
      <c r="AP332" s="107"/>
      <c r="AQ332" s="107"/>
      <c r="AR332" s="107"/>
      <c r="AS332" s="107"/>
      <c r="AT332" s="107"/>
      <c r="AU332" s="107"/>
      <c r="AV332" s="107"/>
      <c r="AW332" s="107"/>
      <c r="AX332" s="107"/>
      <c r="AY332" s="107"/>
      <c r="AZ332" s="107"/>
      <c r="BA332" s="107"/>
      <c r="BB332" s="107"/>
      <c r="BC332" s="107"/>
      <c r="BD332" s="107"/>
      <c r="BE332" s="107"/>
      <c r="BF332" s="107"/>
      <c r="BG332" s="107"/>
      <c r="BH332" s="107"/>
      <c r="BI332" s="107"/>
      <c r="BJ332" s="107"/>
      <c r="BK332" s="107"/>
      <c r="BL332" s="108"/>
      <c r="BM332" s="107"/>
      <c r="BN332" s="107"/>
      <c r="BO332" s="107"/>
      <c r="BP332" s="107"/>
      <c r="BQ332" s="107"/>
      <c r="BR332" s="107"/>
      <c r="BS332" s="107"/>
      <c r="BT332" s="107"/>
      <c r="BU332" s="107"/>
      <c r="BV332" s="107"/>
      <c r="BW332" s="107"/>
      <c r="BX332" s="107"/>
      <c r="BY332" s="107"/>
      <c r="BZ332" s="107"/>
      <c r="CA332" s="107"/>
      <c r="CB332" s="107"/>
      <c r="CC332" s="107"/>
      <c r="CD332" s="107"/>
      <c r="CE332" s="107"/>
      <c r="CF332" s="107"/>
      <c r="CG332" s="107"/>
      <c r="CH332" s="107"/>
      <c r="CI332" s="107"/>
    </row>
    <row r="333" customFormat="false" ht="13.5" hidden="false" customHeight="false" outlineLevel="0" collapsed="false">
      <c r="A333" s="117" t="s">
        <v>42</v>
      </c>
      <c r="B333" s="118"/>
      <c r="C333" s="119" t="s">
        <v>59</v>
      </c>
      <c r="D333" s="120" t="s">
        <v>49</v>
      </c>
      <c r="E333" s="121"/>
      <c r="F333" s="100" t="n">
        <f aca="false">H333+I333+J333+K333+M333+L333+N333+O333+P333+Q333+R333+S333+T333+U333+V333+W333+X333+Y333+Z333+AA333+AB333+AC333+AD333+AE333+AF333+AG333+AH333+AI333+AJ333+AK333+AL333+AM333+AN333+AO333+AP333+AQ333+AR333+AS333+AT333+AU333+AV333+AW333+AX333+AY333+AZ333+BA333+BB333+BC333+BD333+BE333+BF333+BG333+BH333+BI333+BJ333+BK333+BL333+BM333+BN333+BO333+BP333+BQ333+BR333</f>
        <v>166</v>
      </c>
      <c r="G333" s="122"/>
      <c r="H333" s="123" t="n">
        <f aca="false">SUM(H301:H332)</f>
        <v>0</v>
      </c>
      <c r="I333" s="124" t="n">
        <f aca="false">SUM(I301:I332)</f>
        <v>30.75</v>
      </c>
      <c r="J333" s="125" t="n">
        <f aca="false">SUM(J301:J332)</f>
        <v>0</v>
      </c>
      <c r="K333" s="126" t="n">
        <f aca="false">SUM(K301:K332)</f>
        <v>0</v>
      </c>
      <c r="L333" s="126" t="n">
        <f aca="false">SUM(L301:L332)</f>
        <v>0</v>
      </c>
      <c r="M333" s="127" t="n">
        <f aca="false">SUM(M301:M332)</f>
        <v>0</v>
      </c>
      <c r="N333" s="127"/>
      <c r="O333" s="127" t="n">
        <f aca="false">SUM(O301:O332)</f>
        <v>0</v>
      </c>
      <c r="P333" s="127" t="n">
        <f aca="false">SUM(P301:P332)</f>
        <v>0</v>
      </c>
      <c r="Q333" s="127" t="n">
        <f aca="false">SUM(Q301:Q332)</f>
        <v>0</v>
      </c>
      <c r="R333" s="127"/>
      <c r="S333" s="127" t="n">
        <f aca="false">SUM(S301:S332)</f>
        <v>0</v>
      </c>
      <c r="T333" s="125" t="n">
        <f aca="false">SUM(T301:T332)</f>
        <v>0</v>
      </c>
      <c r="U333" s="125" t="n">
        <f aca="false">SUM(U301:U332)</f>
        <v>0</v>
      </c>
      <c r="V333" s="125" t="n">
        <f aca="false">SUM(V301:V332)</f>
        <v>0</v>
      </c>
      <c r="W333" s="125" t="n">
        <f aca="false">SUM(W301:W332)</f>
        <v>1.5</v>
      </c>
      <c r="X333" s="125" t="n">
        <f aca="false">SUM(X301:X332)</f>
        <v>3</v>
      </c>
      <c r="Y333" s="125" t="n">
        <f aca="false">SUM(Y301:Y332)</f>
        <v>0</v>
      </c>
      <c r="Z333" s="125" t="n">
        <f aca="false">SUM(Z301:Z332)</f>
        <v>0</v>
      </c>
      <c r="AA333" s="125" t="n">
        <f aca="false">SUM(AA301:AA332)</f>
        <v>0</v>
      </c>
      <c r="AB333" s="125" t="n">
        <f aca="false">SUM(AB301:AB332)</f>
        <v>2.5</v>
      </c>
      <c r="AC333" s="125" t="n">
        <f aca="false">SUM(AC301:AC332)</f>
        <v>1.75</v>
      </c>
      <c r="AD333" s="125" t="n">
        <f aca="false">SUM(AD301:AD332)</f>
        <v>0</v>
      </c>
      <c r="AE333" s="125" t="n">
        <f aca="false">SUM(AE301:AE332)</f>
        <v>0</v>
      </c>
      <c r="AF333" s="125" t="n">
        <f aca="false">SUM(AF301:AF332)</f>
        <v>0</v>
      </c>
      <c r="AG333" s="125" t="n">
        <f aca="false">SUM(AG301:AG332)</f>
        <v>0</v>
      </c>
      <c r="AH333" s="125" t="n">
        <f aca="false">SUM(AH301:AH332)</f>
        <v>0</v>
      </c>
      <c r="AI333" s="125" t="n">
        <f aca="false">SUM(AI301:AI332)</f>
        <v>0</v>
      </c>
      <c r="AJ333" s="125" t="n">
        <f aca="false">SUM(AJ301:AJ332)</f>
        <v>0</v>
      </c>
      <c r="AK333" s="125" t="n">
        <f aca="false">SUM(AK301:AK332)</f>
        <v>0</v>
      </c>
      <c r="AL333" s="125" t="n">
        <f aca="false">SUM(AL301:AL332)</f>
        <v>0</v>
      </c>
      <c r="AM333" s="125" t="n">
        <f aca="false">SUM(AM301:AM332)</f>
        <v>0</v>
      </c>
      <c r="AN333" s="125" t="n">
        <f aca="false">SUM(AN301:AN332)</f>
        <v>0</v>
      </c>
      <c r="AO333" s="125" t="n">
        <f aca="false">SUM(AO301:AO332)</f>
        <v>6</v>
      </c>
      <c r="AP333" s="125" t="n">
        <f aca="false">SUM(AP301:AP332)</f>
        <v>0</v>
      </c>
      <c r="AQ333" s="125" t="n">
        <f aca="false">SUM(AQ301:AQ332)</f>
        <v>0</v>
      </c>
      <c r="AR333" s="125" t="n">
        <f aca="false">SUM(AR301:AR332)</f>
        <v>0</v>
      </c>
      <c r="AS333" s="125" t="n">
        <f aca="false">SUM(AS301:AS332)</f>
        <v>0</v>
      </c>
      <c r="AT333" s="125" t="n">
        <f aca="false">SUM(AT301:AT332)</f>
        <v>0</v>
      </c>
      <c r="AU333" s="125" t="n">
        <f aca="false">SUM(AU301:AU332)</f>
        <v>0</v>
      </c>
      <c r="AV333" s="125" t="n">
        <f aca="false">SUM(AV301:AV332)</f>
        <v>3.75</v>
      </c>
      <c r="AW333" s="125" t="n">
        <f aca="false">SUM(AW301:AW332)</f>
        <v>4.5</v>
      </c>
      <c r="AX333" s="125" t="n">
        <f aca="false">SUM(AX301:AX332)</f>
        <v>15.5</v>
      </c>
      <c r="AY333" s="125" t="n">
        <f aca="false">SUM(AY301:AY332)</f>
        <v>5</v>
      </c>
      <c r="AZ333" s="125" t="n">
        <f aca="false">SUM(AZ301:AZ332)</f>
        <v>0</v>
      </c>
      <c r="BA333" s="125" t="n">
        <f aca="false">SUM(BA301:BA332)</f>
        <v>12.5</v>
      </c>
      <c r="BB333" s="125" t="n">
        <f aca="false">SUM(BB301:BB332)</f>
        <v>11</v>
      </c>
      <c r="BC333" s="125" t="n">
        <f aca="false">SUM(BC301:BC332)</f>
        <v>1</v>
      </c>
      <c r="BD333" s="125" t="n">
        <f aca="false">SUM(BD301:BD332)</f>
        <v>0</v>
      </c>
      <c r="BE333" s="125" t="n">
        <f aca="false">SUM(BE301:BE332)</f>
        <v>5.75</v>
      </c>
      <c r="BF333" s="125" t="n">
        <f aca="false">SUM(BF301:BF332)</f>
        <v>0</v>
      </c>
      <c r="BG333" s="125" t="n">
        <f aca="false">SUM(BG301:BG332)</f>
        <v>0</v>
      </c>
      <c r="BH333" s="125" t="n">
        <f aca="false">SUM(BH301:BH332)</f>
        <v>11.75</v>
      </c>
      <c r="BI333" s="125" t="n">
        <f aca="false">SUM(BI301:BI332)</f>
        <v>5.75</v>
      </c>
      <c r="BJ333" s="125" t="n">
        <f aca="false">SUM(BJ301:BJ332)</f>
        <v>0</v>
      </c>
      <c r="BK333" s="125" t="n">
        <f aca="false">SUM(BK301:BK332)</f>
        <v>0</v>
      </c>
      <c r="BL333" s="125" t="n">
        <f aca="false">SUM(BL301:BL332)</f>
        <v>1</v>
      </c>
      <c r="BM333" s="125" t="n">
        <f aca="false">SUM(BM301:BM332)</f>
        <v>10</v>
      </c>
      <c r="BN333" s="125" t="n">
        <f aca="false">SUM(BN301:BN332)</f>
        <v>13.75</v>
      </c>
      <c r="BO333" s="125" t="n">
        <f aca="false">SUM(BO301:BO332)</f>
        <v>0</v>
      </c>
      <c r="BP333" s="125" t="n">
        <f aca="false">SUM(BP301:BP332)</f>
        <v>13.5</v>
      </c>
      <c r="BQ333" s="125" t="n">
        <f aca="false">SUM(BQ301:BQ332)</f>
        <v>5.75</v>
      </c>
      <c r="BR333" s="125" t="n">
        <f aca="false">SUM(BR301:BR332)</f>
        <v>0</v>
      </c>
      <c r="BS333" s="125" t="n">
        <f aca="false">SUM(BS301:BS332)</f>
        <v>0</v>
      </c>
      <c r="BT333" s="125" t="n">
        <f aca="false">SUM(BT301:BT332)</f>
        <v>0</v>
      </c>
      <c r="BU333" s="125" t="n">
        <f aca="false">SUM(BU301:BU332)</f>
        <v>0</v>
      </c>
      <c r="BV333" s="125" t="n">
        <f aca="false">SUM(BV301:BV332)</f>
        <v>0</v>
      </c>
      <c r="BW333" s="125" t="n">
        <f aca="false">SUM(BW301:BW332)</f>
        <v>0</v>
      </c>
      <c r="BX333" s="125" t="n">
        <f aca="false">SUM(BX301:BX332)</f>
        <v>0</v>
      </c>
      <c r="BY333" s="125" t="n">
        <f aca="false">SUM(BY301:BY332)</f>
        <v>0</v>
      </c>
      <c r="BZ333" s="125" t="n">
        <f aca="false">SUM(BZ301:BZ332)</f>
        <v>0</v>
      </c>
      <c r="CA333" s="125" t="n">
        <f aca="false">SUM(CA301:CA332)</f>
        <v>0</v>
      </c>
      <c r="CB333" s="125" t="n">
        <f aca="false">SUM(CB301:CB332)</f>
        <v>0</v>
      </c>
      <c r="CC333" s="125" t="n">
        <f aca="false">SUM(CC301:CC332)</f>
        <v>0</v>
      </c>
      <c r="CD333" s="125" t="n">
        <f aca="false">SUM(CD301:CD332)</f>
        <v>0</v>
      </c>
      <c r="CE333" s="125" t="n">
        <f aca="false">SUM(CE301:CE332)</f>
        <v>0</v>
      </c>
      <c r="CF333" s="125" t="n">
        <f aca="false">SUM(CF301:CF332)</f>
        <v>0</v>
      </c>
      <c r="CG333" s="125" t="n">
        <f aca="false">SUM(CG301:CG332)</f>
        <v>0</v>
      </c>
      <c r="CH333" s="125" t="n">
        <f aca="false">SUM(CH301:CH332)</f>
        <v>0</v>
      </c>
      <c r="CI333" s="128" t="n">
        <f aca="false">SUM(CI301:CI332)</f>
        <v>0</v>
      </c>
    </row>
    <row r="334" customFormat="false" ht="12.75" hidden="false" customHeight="false" outlineLevel="0" collapsed="false">
      <c r="A334" s="95" t="s">
        <v>42</v>
      </c>
      <c r="B334" s="96"/>
      <c r="C334" s="97" t="s">
        <v>60</v>
      </c>
      <c r="D334" s="98" t="n">
        <v>1</v>
      </c>
      <c r="E334" s="99" t="s">
        <v>44</v>
      </c>
      <c r="F334" s="100" t="n">
        <f aca="false">H334+I334+J334+K334+M334+L334+N334+O334+P334+Q334+R334+S334+T334+U334+V334+W334+X334+Y334+Z334+AA334+AB334+AC334+AD334+AE334+AF334+AG334+AH334+AI334+AJ334+AK334+AL334+AM334+AN334+AO334+AP334+AQ334+AR334+AS334+AT334+AU334+AV334+AW334+AX334+AY334+AZ334+BA334+BB334+BC334+BD334+BE334+BF334+BG334+BH334+BI334+BJ334+BK334+BL334+BM334+BN334+BO334+BP334+BQ334+BR334</f>
        <v>0</v>
      </c>
      <c r="G334" s="101"/>
      <c r="H334" s="102"/>
      <c r="I334" s="103"/>
      <c r="J334" s="103"/>
      <c r="K334" s="103"/>
      <c r="L334" s="103"/>
      <c r="M334" s="103"/>
      <c r="N334" s="103"/>
      <c r="O334" s="103"/>
      <c r="P334" s="103"/>
      <c r="Q334" s="103"/>
      <c r="R334" s="103"/>
      <c r="S334" s="103"/>
      <c r="T334" s="103"/>
      <c r="U334" s="103"/>
      <c r="V334" s="103"/>
      <c r="W334" s="103"/>
      <c r="X334" s="103"/>
      <c r="Y334" s="103"/>
      <c r="Z334" s="103"/>
      <c r="AA334" s="103"/>
      <c r="AB334" s="103"/>
      <c r="AC334" s="103"/>
      <c r="AD334" s="103"/>
      <c r="AE334" s="103"/>
      <c r="AF334" s="103"/>
      <c r="AG334" s="103"/>
      <c r="AH334" s="103"/>
      <c r="AI334" s="103"/>
      <c r="AJ334" s="103"/>
      <c r="AK334" s="103"/>
      <c r="AL334" s="103"/>
      <c r="AM334" s="103"/>
      <c r="AN334" s="103"/>
      <c r="AO334" s="103"/>
      <c r="AP334" s="103"/>
      <c r="AQ334" s="103"/>
      <c r="AR334" s="103"/>
      <c r="AS334" s="103"/>
      <c r="AT334" s="103"/>
      <c r="AU334" s="103"/>
      <c r="AV334" s="103"/>
      <c r="AW334" s="103"/>
      <c r="AX334" s="103"/>
      <c r="AY334" s="103"/>
      <c r="AZ334" s="103"/>
      <c r="BA334" s="103"/>
      <c r="BB334" s="103"/>
      <c r="BC334" s="103"/>
      <c r="BD334" s="103"/>
      <c r="BE334" s="103"/>
      <c r="BF334" s="103"/>
      <c r="BG334" s="103"/>
      <c r="BH334" s="103"/>
      <c r="BI334" s="103"/>
      <c r="BJ334" s="103"/>
      <c r="BK334" s="103"/>
      <c r="BL334" s="104"/>
      <c r="BM334" s="103"/>
      <c r="BN334" s="103"/>
      <c r="BO334" s="103"/>
      <c r="BP334" s="103"/>
      <c r="BQ334" s="103"/>
      <c r="BR334" s="103"/>
      <c r="BS334" s="103"/>
      <c r="BT334" s="103"/>
      <c r="BU334" s="103"/>
      <c r="BV334" s="103"/>
      <c r="BW334" s="103"/>
      <c r="BX334" s="103"/>
      <c r="BY334" s="103"/>
      <c r="BZ334" s="103"/>
      <c r="CA334" s="103"/>
      <c r="CB334" s="103"/>
      <c r="CC334" s="103"/>
      <c r="CD334" s="103"/>
      <c r="CE334" s="103"/>
      <c r="CF334" s="103"/>
      <c r="CG334" s="103"/>
      <c r="CH334" s="103"/>
      <c r="CI334" s="103"/>
    </row>
    <row r="335" customFormat="false" ht="12.75" hidden="false" customHeight="false" outlineLevel="0" collapsed="false">
      <c r="A335" s="95" t="s">
        <v>42</v>
      </c>
      <c r="B335" s="96"/>
      <c r="C335" s="97" t="s">
        <v>60</v>
      </c>
      <c r="D335" s="98" t="n">
        <v>2</v>
      </c>
      <c r="E335" s="99" t="s">
        <v>44</v>
      </c>
      <c r="F335" s="100" t="n">
        <f aca="false">H335+I335+J335+K335+M335+L335+N335+O335+P335+Q335+R335+S335+T335+U335+V335+W335+X335+Y335+Z335+AA335+AB335+AC335+AD335+AE335+AF335+AG335+AH335+AI335+AJ335+AK335+AL335+AM335+AN335+AO335+AP335+AQ335+AR335+AS335+AT335+AU335+AV335+AW335+AX335+AY335+AZ335+BA335+BB335+BC335+BD335+BE335+BF335+BG335+BH335+BI335+BJ335+BK335+BL335+BM335+BN335+BO335+BP335+BQ335+BR335</f>
        <v>7.75</v>
      </c>
      <c r="G335" s="105"/>
      <c r="H335" s="106"/>
      <c r="I335" s="107"/>
      <c r="J335" s="107"/>
      <c r="K335" s="107"/>
      <c r="L335" s="107"/>
      <c r="M335" s="107"/>
      <c r="N335" s="107"/>
      <c r="O335" s="107"/>
      <c r="P335" s="107"/>
      <c r="Q335" s="107"/>
      <c r="R335" s="107"/>
      <c r="S335" s="107"/>
      <c r="T335" s="107"/>
      <c r="U335" s="107" t="n">
        <v>7.75</v>
      </c>
      <c r="V335" s="107"/>
      <c r="W335" s="107"/>
      <c r="X335" s="107"/>
      <c r="Y335" s="107"/>
      <c r="Z335" s="107"/>
      <c r="AA335" s="107"/>
      <c r="AB335" s="107"/>
      <c r="AC335" s="107"/>
      <c r="AD335" s="107"/>
      <c r="AE335" s="107"/>
      <c r="AF335" s="107"/>
      <c r="AG335" s="107"/>
      <c r="AH335" s="107"/>
      <c r="AI335" s="107"/>
      <c r="AJ335" s="107"/>
      <c r="AK335" s="107"/>
      <c r="AL335" s="107"/>
      <c r="AM335" s="107"/>
      <c r="AN335" s="107"/>
      <c r="AO335" s="107"/>
      <c r="AP335" s="107"/>
      <c r="AQ335" s="107"/>
      <c r="AR335" s="107"/>
      <c r="AS335" s="107"/>
      <c r="AT335" s="107"/>
      <c r="AU335" s="107"/>
      <c r="AV335" s="107"/>
      <c r="AW335" s="107"/>
      <c r="AX335" s="107"/>
      <c r="AY335" s="107"/>
      <c r="AZ335" s="107"/>
      <c r="BA335" s="107"/>
      <c r="BB335" s="107"/>
      <c r="BC335" s="107"/>
      <c r="BD335" s="107"/>
      <c r="BE335" s="107"/>
      <c r="BF335" s="107"/>
      <c r="BG335" s="107"/>
      <c r="BH335" s="107"/>
      <c r="BI335" s="107"/>
      <c r="BJ335" s="107"/>
      <c r="BK335" s="107"/>
      <c r="BL335" s="108"/>
      <c r="BM335" s="107"/>
      <c r="BN335" s="107"/>
      <c r="BO335" s="107"/>
      <c r="BP335" s="107"/>
      <c r="BQ335" s="107"/>
      <c r="BR335" s="107"/>
      <c r="BS335" s="107"/>
      <c r="BT335" s="107"/>
      <c r="BU335" s="107"/>
      <c r="BV335" s="107"/>
      <c r="BW335" s="107"/>
      <c r="BX335" s="107"/>
      <c r="BY335" s="107"/>
      <c r="BZ335" s="107"/>
      <c r="CA335" s="107"/>
      <c r="CB335" s="107"/>
      <c r="CC335" s="107"/>
      <c r="CD335" s="107"/>
      <c r="CE335" s="107"/>
      <c r="CF335" s="107"/>
      <c r="CG335" s="107"/>
      <c r="CH335" s="107"/>
      <c r="CI335" s="107"/>
    </row>
    <row r="336" customFormat="false" ht="12.75" hidden="false" customHeight="false" outlineLevel="0" collapsed="false">
      <c r="A336" s="95" t="s">
        <v>42</v>
      </c>
      <c r="B336" s="96"/>
      <c r="C336" s="97" t="s">
        <v>60</v>
      </c>
      <c r="D336" s="98" t="n">
        <v>3</v>
      </c>
      <c r="E336" s="99" t="s">
        <v>44</v>
      </c>
      <c r="F336" s="100" t="n">
        <f aca="false">H336+I336+J336+K336+M336+L336+N336+O336+P336+Q336+R336+S336+T336+U336+V336+W336+X336+Y336+Z336+AA336+AB336+AC336+AD336+AE336+AF336+AG336+AH336+AI336+AJ336+AK336+AL336+AM336+AN336+AO336+AP336+AQ336+AR336+AS336+AT336+AU336+AV336+AW336+AX336+AY336+AZ336+BA336+BB336+BC336+BD336+BE336+BF336+BG336+BH336+BI336+BJ336+BK336+BL336+BM336+BN336+BO336+BP336+BQ336+BR336</f>
        <v>7.75</v>
      </c>
      <c r="G336" s="105"/>
      <c r="H336" s="106"/>
      <c r="I336" s="107"/>
      <c r="J336" s="107"/>
      <c r="K336" s="107"/>
      <c r="L336" s="107"/>
      <c r="M336" s="107"/>
      <c r="N336" s="107"/>
      <c r="O336" s="107"/>
      <c r="P336" s="107"/>
      <c r="Q336" s="107"/>
      <c r="R336" s="107"/>
      <c r="S336" s="107"/>
      <c r="T336" s="107"/>
      <c r="U336" s="107" t="n">
        <v>7.75</v>
      </c>
      <c r="V336" s="107"/>
      <c r="W336" s="107"/>
      <c r="X336" s="107"/>
      <c r="Y336" s="107"/>
      <c r="Z336" s="107"/>
      <c r="AA336" s="107"/>
      <c r="AB336" s="107"/>
      <c r="AC336" s="107"/>
      <c r="AD336" s="107"/>
      <c r="AE336" s="107"/>
      <c r="AF336" s="107"/>
      <c r="AG336" s="107"/>
      <c r="AH336" s="107"/>
      <c r="AI336" s="107"/>
      <c r="AJ336" s="107"/>
      <c r="AK336" s="107"/>
      <c r="AL336" s="107"/>
      <c r="AM336" s="107"/>
      <c r="AN336" s="107"/>
      <c r="AO336" s="107"/>
      <c r="AP336" s="107"/>
      <c r="AQ336" s="107"/>
      <c r="AR336" s="107"/>
      <c r="AS336" s="107"/>
      <c r="AT336" s="107"/>
      <c r="AU336" s="107"/>
      <c r="AV336" s="107"/>
      <c r="AW336" s="107"/>
      <c r="AX336" s="107"/>
      <c r="AY336" s="107"/>
      <c r="AZ336" s="107"/>
      <c r="BA336" s="107"/>
      <c r="BB336" s="107"/>
      <c r="BC336" s="107"/>
      <c r="BD336" s="107"/>
      <c r="BE336" s="107"/>
      <c r="BF336" s="107"/>
      <c r="BG336" s="107"/>
      <c r="BH336" s="107"/>
      <c r="BI336" s="107"/>
      <c r="BJ336" s="107"/>
      <c r="BK336" s="107"/>
      <c r="BL336" s="108"/>
      <c r="BM336" s="107"/>
      <c r="BN336" s="107"/>
      <c r="BO336" s="107"/>
      <c r="BP336" s="107"/>
      <c r="BQ336" s="107"/>
      <c r="BR336" s="107"/>
      <c r="BS336" s="107"/>
      <c r="BT336" s="107"/>
      <c r="BU336" s="107"/>
      <c r="BV336" s="107"/>
      <c r="BW336" s="107"/>
      <c r="BX336" s="107"/>
      <c r="BY336" s="107"/>
      <c r="BZ336" s="107"/>
      <c r="CA336" s="107"/>
      <c r="CB336" s="107"/>
      <c r="CC336" s="107"/>
      <c r="CD336" s="107"/>
      <c r="CE336" s="107"/>
      <c r="CF336" s="107"/>
      <c r="CG336" s="107"/>
      <c r="CH336" s="107"/>
      <c r="CI336" s="107"/>
    </row>
    <row r="337" customFormat="false" ht="12.75" hidden="false" customHeight="false" outlineLevel="0" collapsed="false">
      <c r="A337" s="95" t="s">
        <v>42</v>
      </c>
      <c r="B337" s="96"/>
      <c r="C337" s="97" t="s">
        <v>60</v>
      </c>
      <c r="D337" s="98" t="n">
        <v>4</v>
      </c>
      <c r="E337" s="99" t="s">
        <v>44</v>
      </c>
      <c r="F337" s="100" t="n">
        <f aca="false">H337+I337+J337+K337+M337+L337+N337+O337+P337+Q337+R337+S337+T337+U337+V337+W337+X337+Y337+Z337+AA337+AB337+AC337+AD337+AE337+AF337+AG337+AH337+AI337+AJ337+AK337+AL337+AM337+AN337+AO337+AP337+AQ337+AR337+AS337+AT337+AU337+AV337+AW337+AX337+AY337+AZ337+BA337+BB337+BC337+BD337+BE337+BF337+BG337+BH337+BI337+BJ337+BK337+BL337+BM337+BN337+BO337+BP337+BQ337+BR337</f>
        <v>7.75</v>
      </c>
      <c r="G337" s="105"/>
      <c r="H337" s="106"/>
      <c r="I337" s="107"/>
      <c r="J337" s="107"/>
      <c r="K337" s="107"/>
      <c r="L337" s="107"/>
      <c r="M337" s="107"/>
      <c r="N337" s="107"/>
      <c r="O337" s="107"/>
      <c r="P337" s="107"/>
      <c r="Q337" s="107"/>
      <c r="R337" s="107"/>
      <c r="S337" s="107"/>
      <c r="T337" s="107"/>
      <c r="U337" s="107" t="n">
        <v>2.75</v>
      </c>
      <c r="V337" s="107" t="n">
        <v>5</v>
      </c>
      <c r="W337" s="107"/>
      <c r="X337" s="107"/>
      <c r="Y337" s="107"/>
      <c r="Z337" s="107"/>
      <c r="AA337" s="107"/>
      <c r="AB337" s="107"/>
      <c r="AC337" s="107"/>
      <c r="AD337" s="107"/>
      <c r="AE337" s="107"/>
      <c r="AF337" s="107"/>
      <c r="AG337" s="107"/>
      <c r="AH337" s="107"/>
      <c r="AI337" s="107"/>
      <c r="AJ337" s="107"/>
      <c r="AK337" s="107"/>
      <c r="AL337" s="107"/>
      <c r="AM337" s="107"/>
      <c r="AN337" s="107"/>
      <c r="AO337" s="107"/>
      <c r="AP337" s="107"/>
      <c r="AQ337" s="107"/>
      <c r="AR337" s="107"/>
      <c r="AS337" s="107"/>
      <c r="AT337" s="107"/>
      <c r="AU337" s="107"/>
      <c r="AV337" s="107"/>
      <c r="AW337" s="107"/>
      <c r="AX337" s="107"/>
      <c r="AY337" s="107"/>
      <c r="AZ337" s="107"/>
      <c r="BA337" s="107"/>
      <c r="BB337" s="107"/>
      <c r="BC337" s="107"/>
      <c r="BD337" s="107"/>
      <c r="BE337" s="107"/>
      <c r="BF337" s="107"/>
      <c r="BG337" s="107"/>
      <c r="BH337" s="107"/>
      <c r="BI337" s="107"/>
      <c r="BJ337" s="107"/>
      <c r="BK337" s="107"/>
      <c r="BL337" s="108"/>
      <c r="BM337" s="107"/>
      <c r="BN337" s="107"/>
      <c r="BO337" s="107"/>
      <c r="BP337" s="107"/>
      <c r="BQ337" s="107"/>
      <c r="BR337" s="107"/>
      <c r="BS337" s="107"/>
      <c r="BT337" s="107"/>
      <c r="BU337" s="107"/>
      <c r="BV337" s="107"/>
      <c r="BW337" s="107"/>
      <c r="BX337" s="107"/>
      <c r="BY337" s="107"/>
      <c r="BZ337" s="107"/>
      <c r="CA337" s="107"/>
      <c r="CB337" s="107"/>
      <c r="CC337" s="107"/>
      <c r="CD337" s="107"/>
      <c r="CE337" s="107"/>
      <c r="CF337" s="107"/>
      <c r="CG337" s="107"/>
      <c r="CH337" s="107"/>
      <c r="CI337" s="107"/>
    </row>
    <row r="338" customFormat="false" ht="12.75" hidden="false" customHeight="false" outlineLevel="0" collapsed="false">
      <c r="A338" s="95" t="s">
        <v>42</v>
      </c>
      <c r="B338" s="96"/>
      <c r="C338" s="97" t="s">
        <v>60</v>
      </c>
      <c r="D338" s="98" t="n">
        <v>5</v>
      </c>
      <c r="E338" s="99" t="s">
        <v>44</v>
      </c>
      <c r="F338" s="100" t="n">
        <f aca="false">H338+I338+J338+K338+M338+L338+N338+O338+P338+Q338+R338+S338+T338+U338+V338+W338+X338+Y338+Z338+AA338+AB338+AC338+AD338+AE338+AF338+AG338+AH338+AI338+AJ338+AK338+AL338+AM338+AN338+AO338+AP338+AQ338+AR338+AS338+AT338+AU338+AV338+AW338+AX338+AY338+AZ338+BA338+BB338+BC338+BD338+BE338+BF338+BG338+BH338+BI338+BJ338+BK338+BL338+BM338+BN338+BO338+BP338+BQ338+BR338</f>
        <v>7</v>
      </c>
      <c r="G338" s="105"/>
      <c r="H338" s="106"/>
      <c r="I338" s="107"/>
      <c r="J338" s="107"/>
      <c r="K338" s="107"/>
      <c r="L338" s="107"/>
      <c r="M338" s="107"/>
      <c r="N338" s="107"/>
      <c r="O338" s="107"/>
      <c r="P338" s="107"/>
      <c r="Q338" s="107"/>
      <c r="R338" s="107"/>
      <c r="S338" s="107"/>
      <c r="T338" s="107"/>
      <c r="U338" s="107" t="n">
        <v>7</v>
      </c>
      <c r="V338" s="107"/>
      <c r="W338" s="107"/>
      <c r="X338" s="107"/>
      <c r="Y338" s="107"/>
      <c r="Z338" s="107"/>
      <c r="AA338" s="107"/>
      <c r="AB338" s="107"/>
      <c r="AC338" s="107"/>
      <c r="AD338" s="107"/>
      <c r="AE338" s="107"/>
      <c r="AF338" s="107"/>
      <c r="AG338" s="107"/>
      <c r="AH338" s="107"/>
      <c r="AI338" s="107"/>
      <c r="AJ338" s="107"/>
      <c r="AK338" s="107"/>
      <c r="AL338" s="107"/>
      <c r="AM338" s="107"/>
      <c r="AN338" s="107"/>
      <c r="AO338" s="107"/>
      <c r="AP338" s="107"/>
      <c r="AQ338" s="107"/>
      <c r="AR338" s="107"/>
      <c r="AS338" s="107"/>
      <c r="AT338" s="107"/>
      <c r="AU338" s="107"/>
      <c r="AV338" s="107"/>
      <c r="AW338" s="107"/>
      <c r="AX338" s="107"/>
      <c r="AY338" s="107"/>
      <c r="AZ338" s="107"/>
      <c r="BA338" s="107"/>
      <c r="BB338" s="107"/>
      <c r="BC338" s="107"/>
      <c r="BD338" s="107"/>
      <c r="BE338" s="107"/>
      <c r="BF338" s="107"/>
      <c r="BG338" s="107"/>
      <c r="BH338" s="107"/>
      <c r="BI338" s="107"/>
      <c r="BJ338" s="107"/>
      <c r="BK338" s="107"/>
      <c r="BL338" s="108"/>
      <c r="BM338" s="107"/>
      <c r="BN338" s="107"/>
      <c r="BO338" s="107"/>
      <c r="BP338" s="107"/>
      <c r="BQ338" s="107"/>
      <c r="BR338" s="107"/>
      <c r="BS338" s="107"/>
      <c r="BT338" s="107"/>
      <c r="BU338" s="107"/>
      <c r="BV338" s="107"/>
      <c r="BW338" s="107"/>
      <c r="BX338" s="107"/>
      <c r="BY338" s="107"/>
      <c r="BZ338" s="107"/>
      <c r="CA338" s="107"/>
      <c r="CB338" s="107"/>
      <c r="CC338" s="107"/>
      <c r="CD338" s="107"/>
      <c r="CE338" s="107"/>
      <c r="CF338" s="107"/>
      <c r="CG338" s="107"/>
      <c r="CH338" s="107"/>
      <c r="CI338" s="107"/>
    </row>
    <row r="339" customFormat="false" ht="12.75" hidden="false" customHeight="false" outlineLevel="0" collapsed="false">
      <c r="A339" s="95" t="s">
        <v>42</v>
      </c>
      <c r="B339" s="96"/>
      <c r="C339" s="97" t="s">
        <v>60</v>
      </c>
      <c r="D339" s="98" t="n">
        <v>6</v>
      </c>
      <c r="E339" s="99" t="s">
        <v>44</v>
      </c>
      <c r="F339" s="100" t="n">
        <f aca="false">H339+I339+J339+K339+M339+L339+N339+O339+P339+Q339+R339+S339+T339+U339+V339+W339+X339+Y339+Z339+AA339+AB339+AC339+AD339+AE339+AF339+AG339+AH339+AI339+AJ339+AK339+AL339+AM339+AN339+AO339+AP339+AQ339+AR339+AS339+AT339+AU339+AV339+AW339+AX339+AY339+AZ339+BA339+BB339+BC339+BD339+BE339+BF339+BG339+BH339+BI339+BJ339+BK339+BL339+BM339+BN339+BO339+BP339+BQ339+BR339</f>
        <v>0</v>
      </c>
      <c r="G339" s="101"/>
      <c r="H339" s="102"/>
      <c r="I339" s="103"/>
      <c r="J339" s="103"/>
      <c r="K339" s="103"/>
      <c r="L339" s="103"/>
      <c r="M339" s="103"/>
      <c r="N339" s="103"/>
      <c r="O339" s="103"/>
      <c r="P339" s="103"/>
      <c r="Q339" s="103"/>
      <c r="R339" s="103"/>
      <c r="S339" s="103"/>
      <c r="T339" s="103"/>
      <c r="U339" s="103"/>
      <c r="V339" s="103"/>
      <c r="W339" s="103"/>
      <c r="X339" s="103"/>
      <c r="Y339" s="103"/>
      <c r="Z339" s="103"/>
      <c r="AA339" s="103"/>
      <c r="AB339" s="103"/>
      <c r="AC339" s="103"/>
      <c r="AD339" s="103"/>
      <c r="AE339" s="103"/>
      <c r="AF339" s="103"/>
      <c r="AG339" s="103"/>
      <c r="AH339" s="103"/>
      <c r="AI339" s="103"/>
      <c r="AJ339" s="103"/>
      <c r="AK339" s="103"/>
      <c r="AL339" s="103"/>
      <c r="AM339" s="103"/>
      <c r="AN339" s="103"/>
      <c r="AO339" s="103"/>
      <c r="AP339" s="103"/>
      <c r="AQ339" s="103"/>
      <c r="AR339" s="103"/>
      <c r="AS339" s="103"/>
      <c r="AT339" s="103"/>
      <c r="AU339" s="103"/>
      <c r="AV339" s="103"/>
      <c r="AW339" s="103"/>
      <c r="AX339" s="103"/>
      <c r="AY339" s="103"/>
      <c r="AZ339" s="103"/>
      <c r="BA339" s="103"/>
      <c r="BB339" s="103"/>
      <c r="BC339" s="103"/>
      <c r="BD339" s="103"/>
      <c r="BE339" s="103"/>
      <c r="BF339" s="103"/>
      <c r="BG339" s="103"/>
      <c r="BH339" s="103"/>
      <c r="BI339" s="103"/>
      <c r="BJ339" s="103"/>
      <c r="BK339" s="103"/>
      <c r="BL339" s="104"/>
      <c r="BM339" s="103"/>
      <c r="BN339" s="103"/>
      <c r="BO339" s="103"/>
      <c r="BP339" s="103"/>
      <c r="BQ339" s="103"/>
      <c r="BR339" s="103"/>
      <c r="BS339" s="103"/>
      <c r="BT339" s="103"/>
      <c r="BU339" s="103"/>
      <c r="BV339" s="103"/>
      <c r="BW339" s="103"/>
      <c r="BX339" s="103"/>
      <c r="BY339" s="103"/>
      <c r="BZ339" s="103"/>
      <c r="CA339" s="103"/>
      <c r="CB339" s="103"/>
      <c r="CC339" s="103"/>
      <c r="CD339" s="103"/>
      <c r="CE339" s="103"/>
      <c r="CF339" s="103"/>
      <c r="CG339" s="103"/>
      <c r="CH339" s="103"/>
      <c r="CI339" s="103"/>
    </row>
    <row r="340" customFormat="false" ht="12.75" hidden="false" customHeight="false" outlineLevel="0" collapsed="false">
      <c r="A340" s="95" t="s">
        <v>42</v>
      </c>
      <c r="B340" s="96"/>
      <c r="C340" s="97" t="s">
        <v>60</v>
      </c>
      <c r="D340" s="98" t="n">
        <v>7</v>
      </c>
      <c r="E340" s="99" t="s">
        <v>44</v>
      </c>
      <c r="F340" s="100" t="n">
        <f aca="false">H340+I340+J340+K340+M340+L340+N340+O340+P340+Q340+R340+S340+T340+U340+V340+W340+X340+Y340+Z340+AA340+AB340+AC340+AD340+AE340+AF340+AG340+AH340+AI340+AJ340+AK340+AL340+AM340+AN340+AO340+AP340+AQ340+AR340+AS340+AT340+AU340+AV340+AW340+AX340+AY340+AZ340+BA340+BB340+BC340+BD340+BE340+BF340+BG340+BH340+BI340+BJ340+BK340+BL340+BM340+BN340+BO340+BP340+BQ340+BR340</f>
        <v>0</v>
      </c>
      <c r="G340" s="101" t="n">
        <f aca="false">SUM(F334:F339)</f>
        <v>30.25</v>
      </c>
      <c r="H340" s="102"/>
      <c r="I340" s="103"/>
      <c r="J340" s="103"/>
      <c r="K340" s="103"/>
      <c r="L340" s="103"/>
      <c r="M340" s="103"/>
      <c r="N340" s="103"/>
      <c r="O340" s="103"/>
      <c r="P340" s="103"/>
      <c r="Q340" s="103"/>
      <c r="R340" s="103"/>
      <c r="S340" s="103"/>
      <c r="T340" s="103"/>
      <c r="U340" s="103"/>
      <c r="V340" s="103"/>
      <c r="W340" s="103"/>
      <c r="X340" s="103"/>
      <c r="Y340" s="103"/>
      <c r="Z340" s="103"/>
      <c r="AA340" s="103"/>
      <c r="AB340" s="103"/>
      <c r="AC340" s="103"/>
      <c r="AD340" s="103"/>
      <c r="AE340" s="103"/>
      <c r="AF340" s="103"/>
      <c r="AG340" s="103"/>
      <c r="AH340" s="103"/>
      <c r="AI340" s="103"/>
      <c r="AJ340" s="103"/>
      <c r="AK340" s="103"/>
      <c r="AL340" s="103"/>
      <c r="AM340" s="103"/>
      <c r="AN340" s="103"/>
      <c r="AO340" s="103"/>
      <c r="AP340" s="103"/>
      <c r="AQ340" s="103"/>
      <c r="AR340" s="103"/>
      <c r="AS340" s="103"/>
      <c r="AT340" s="103"/>
      <c r="AU340" s="103"/>
      <c r="AV340" s="103"/>
      <c r="AW340" s="103"/>
      <c r="AX340" s="103"/>
      <c r="AY340" s="103"/>
      <c r="AZ340" s="103"/>
      <c r="BA340" s="103"/>
      <c r="BB340" s="103"/>
      <c r="BC340" s="103"/>
      <c r="BD340" s="103"/>
      <c r="BE340" s="103"/>
      <c r="BF340" s="103"/>
      <c r="BG340" s="103"/>
      <c r="BH340" s="103"/>
      <c r="BI340" s="103"/>
      <c r="BJ340" s="103"/>
      <c r="BK340" s="103"/>
      <c r="BL340" s="104"/>
      <c r="BM340" s="103"/>
      <c r="BN340" s="103"/>
      <c r="BO340" s="103"/>
      <c r="BP340" s="103"/>
      <c r="BQ340" s="103"/>
      <c r="BR340" s="103"/>
      <c r="BS340" s="103"/>
      <c r="BT340" s="103"/>
      <c r="BU340" s="103"/>
      <c r="BV340" s="103"/>
      <c r="BW340" s="103"/>
      <c r="BX340" s="103"/>
      <c r="BY340" s="103"/>
      <c r="BZ340" s="103"/>
      <c r="CA340" s="103"/>
      <c r="CB340" s="103"/>
      <c r="CC340" s="103"/>
      <c r="CD340" s="103"/>
      <c r="CE340" s="103"/>
      <c r="CF340" s="103"/>
      <c r="CG340" s="103"/>
      <c r="CH340" s="103"/>
      <c r="CI340" s="103"/>
    </row>
    <row r="341" customFormat="false" ht="12.75" hidden="false" customHeight="false" outlineLevel="0" collapsed="false">
      <c r="A341" s="95" t="s">
        <v>42</v>
      </c>
      <c r="B341" s="96"/>
      <c r="C341" s="97" t="s">
        <v>60</v>
      </c>
      <c r="D341" s="98" t="n">
        <v>8</v>
      </c>
      <c r="E341" s="99" t="s">
        <v>45</v>
      </c>
      <c r="F341" s="100" t="n">
        <f aca="false">H341+I341+J341+K341+M341+L341+N341+O341+P341+Q341+R341+S341+T341+U341+V341+W341+X341+Y341+Z341+AA341+AB341+AC341+AD341+AE341+AF341+AG341+AH341+AI341+AJ341+AK341+AL341+AM341+AN341+AO341+AP341+AQ341+AR341+AS341+AT341+AU341+AV341+AW341+AX341+AY341+AZ341+BA341+BB341+BC341+BD341+BE341+BF341+BG341+BH341+BI341+BJ341+BK341+BL341+BM341+BN341+BO341+BP341+BQ341+BR341</f>
        <v>7.75</v>
      </c>
      <c r="G341" s="105"/>
      <c r="H341" s="106"/>
      <c r="I341" s="107"/>
      <c r="J341" s="107"/>
      <c r="K341" s="107"/>
      <c r="L341" s="107"/>
      <c r="M341" s="107"/>
      <c r="N341" s="107"/>
      <c r="O341" s="107"/>
      <c r="P341" s="107"/>
      <c r="Q341" s="107"/>
      <c r="R341" s="107"/>
      <c r="S341" s="107"/>
      <c r="T341" s="107"/>
      <c r="U341" s="107"/>
      <c r="V341" s="107"/>
      <c r="W341" s="107" t="n">
        <v>7.75</v>
      </c>
      <c r="X341" s="107"/>
      <c r="Y341" s="107"/>
      <c r="Z341" s="107"/>
      <c r="AA341" s="107"/>
      <c r="AB341" s="107"/>
      <c r="AC341" s="107"/>
      <c r="AD341" s="107"/>
      <c r="AE341" s="107"/>
      <c r="AF341" s="107"/>
      <c r="AG341" s="107"/>
      <c r="AH341" s="107"/>
      <c r="AI341" s="107"/>
      <c r="AJ341" s="107"/>
      <c r="AK341" s="107"/>
      <c r="AL341" s="107"/>
      <c r="AM341" s="107"/>
      <c r="AN341" s="107"/>
      <c r="AO341" s="107"/>
      <c r="AP341" s="107"/>
      <c r="AQ341" s="107"/>
      <c r="AR341" s="107"/>
      <c r="AS341" s="107"/>
      <c r="AT341" s="107"/>
      <c r="AU341" s="107"/>
      <c r="AV341" s="107"/>
      <c r="AW341" s="107"/>
      <c r="AX341" s="107"/>
      <c r="AY341" s="107"/>
      <c r="AZ341" s="107"/>
      <c r="BA341" s="107"/>
      <c r="BB341" s="107"/>
      <c r="BC341" s="107"/>
      <c r="BD341" s="107"/>
      <c r="BE341" s="107"/>
      <c r="BF341" s="107"/>
      <c r="BG341" s="107"/>
      <c r="BH341" s="107"/>
      <c r="BI341" s="107"/>
      <c r="BJ341" s="107"/>
      <c r="BK341" s="107"/>
      <c r="BL341" s="108"/>
      <c r="BM341" s="107"/>
      <c r="BN341" s="107"/>
      <c r="BO341" s="107"/>
      <c r="BP341" s="107"/>
      <c r="BQ341" s="107"/>
      <c r="BR341" s="107"/>
      <c r="BS341" s="107"/>
      <c r="BT341" s="107"/>
      <c r="BU341" s="107"/>
      <c r="BV341" s="107"/>
      <c r="BW341" s="107"/>
      <c r="BX341" s="107"/>
      <c r="BY341" s="107"/>
      <c r="BZ341" s="107"/>
      <c r="CA341" s="107"/>
      <c r="CB341" s="107"/>
      <c r="CC341" s="107"/>
      <c r="CD341" s="107"/>
      <c r="CE341" s="107"/>
      <c r="CF341" s="107"/>
      <c r="CG341" s="107"/>
      <c r="CH341" s="107"/>
      <c r="CI341" s="107"/>
    </row>
    <row r="342" customFormat="false" ht="12.75" hidden="false" customHeight="false" outlineLevel="0" collapsed="false">
      <c r="A342" s="95" t="s">
        <v>42</v>
      </c>
      <c r="B342" s="96"/>
      <c r="C342" s="97" t="s">
        <v>60</v>
      </c>
      <c r="D342" s="98" t="n">
        <v>9</v>
      </c>
      <c r="E342" s="99" t="s">
        <v>45</v>
      </c>
      <c r="F342" s="100" t="n">
        <f aca="false">H342+I342+J342+K342+M342+L342+N342+O342+P342+Q342+R342+S342+T342+U342+V342+W342+X342+Y342+Z342+AA342+AB342+AC342+AD342+AE342+AF342+AG342+AH342+AI342+AJ342+AK342+AL342+AM342+AN342+AO342+AP342+AQ342+AR342+AS342+AT342+AU342+AV342+AW342+AX342+AY342+AZ342+BA342+BB342+BC342+BD342+BE342+BF342+BG342+BH342+BI342+BJ342+BK342+BL342+BM342+BN342+BO342+BP342+BQ342+BR342</f>
        <v>7.75</v>
      </c>
      <c r="G342" s="105"/>
      <c r="H342" s="106"/>
      <c r="I342" s="107"/>
      <c r="J342" s="107"/>
      <c r="K342" s="107"/>
      <c r="L342" s="107"/>
      <c r="M342" s="107"/>
      <c r="N342" s="107"/>
      <c r="O342" s="107"/>
      <c r="P342" s="107"/>
      <c r="Q342" s="107"/>
      <c r="R342" s="107"/>
      <c r="S342" s="107"/>
      <c r="T342" s="107"/>
      <c r="U342" s="107"/>
      <c r="V342" s="107"/>
      <c r="W342" s="107" t="n">
        <v>7.75</v>
      </c>
      <c r="X342" s="107"/>
      <c r="Y342" s="107"/>
      <c r="Z342" s="107"/>
      <c r="AA342" s="107"/>
      <c r="AB342" s="107"/>
      <c r="AC342" s="107"/>
      <c r="AD342" s="107"/>
      <c r="AE342" s="107"/>
      <c r="AF342" s="107"/>
      <c r="AG342" s="107"/>
      <c r="AH342" s="107"/>
      <c r="AI342" s="107"/>
      <c r="AJ342" s="107"/>
      <c r="AK342" s="107"/>
      <c r="AL342" s="107"/>
      <c r="AM342" s="107"/>
      <c r="AN342" s="107"/>
      <c r="AO342" s="107"/>
      <c r="AP342" s="107"/>
      <c r="AQ342" s="107"/>
      <c r="AR342" s="107"/>
      <c r="AS342" s="107"/>
      <c r="AT342" s="107"/>
      <c r="AU342" s="107"/>
      <c r="AV342" s="107"/>
      <c r="AW342" s="107"/>
      <c r="AX342" s="107"/>
      <c r="AY342" s="107"/>
      <c r="AZ342" s="107"/>
      <c r="BA342" s="107"/>
      <c r="BB342" s="107"/>
      <c r="BC342" s="107"/>
      <c r="BD342" s="107"/>
      <c r="BE342" s="107"/>
      <c r="BF342" s="107"/>
      <c r="BG342" s="107"/>
      <c r="BH342" s="107"/>
      <c r="BI342" s="107"/>
      <c r="BJ342" s="107"/>
      <c r="BK342" s="107"/>
      <c r="BL342" s="108"/>
      <c r="BM342" s="107"/>
      <c r="BN342" s="107"/>
      <c r="BO342" s="107"/>
      <c r="BP342" s="107"/>
      <c r="BQ342" s="107"/>
      <c r="BR342" s="107"/>
      <c r="BS342" s="107"/>
      <c r="BT342" s="107"/>
      <c r="BU342" s="107"/>
      <c r="BV342" s="107"/>
      <c r="BW342" s="107"/>
      <c r="BX342" s="107"/>
      <c r="BY342" s="107"/>
      <c r="BZ342" s="107"/>
      <c r="CA342" s="107"/>
      <c r="CB342" s="107"/>
      <c r="CC342" s="107"/>
      <c r="CD342" s="107"/>
      <c r="CE342" s="107"/>
      <c r="CF342" s="107"/>
      <c r="CG342" s="107"/>
      <c r="CH342" s="107"/>
      <c r="CI342" s="107"/>
    </row>
    <row r="343" customFormat="false" ht="12.75" hidden="false" customHeight="false" outlineLevel="0" collapsed="false">
      <c r="A343" s="95" t="s">
        <v>42</v>
      </c>
      <c r="B343" s="96"/>
      <c r="C343" s="97" t="s">
        <v>60</v>
      </c>
      <c r="D343" s="98" t="n">
        <v>10</v>
      </c>
      <c r="E343" s="99" t="s">
        <v>45</v>
      </c>
      <c r="F343" s="100" t="n">
        <f aca="false">H343+I343+J343+K343+M343+L343+N343+O343+P343+Q343+R343+S343+T343+U343+V343+W343+X343+Y343+Z343+AA343+AB343+AC343+AD343+AE343+AF343+AG343+AH343+AI343+AJ343+AK343+AL343+AM343+AN343+AO343+AP343+AQ343+AR343+AS343+AT343+AU343+AV343+AW343+AX343+AY343+AZ343+BA343+BB343+BC343+BD343+BE343+BF343+BG343+BH343+BI343+BJ343+BK343+BL343+BM343+BN343+BO343+BP343+BQ343+BR343</f>
        <v>6.25</v>
      </c>
      <c r="G343" s="105"/>
      <c r="H343" s="106"/>
      <c r="I343" s="107"/>
      <c r="J343" s="107"/>
      <c r="K343" s="107"/>
      <c r="L343" s="107"/>
      <c r="M343" s="107"/>
      <c r="N343" s="107"/>
      <c r="O343" s="107"/>
      <c r="P343" s="107"/>
      <c r="Q343" s="107"/>
      <c r="R343" s="107"/>
      <c r="S343" s="107"/>
      <c r="T343" s="107"/>
      <c r="U343" s="107"/>
      <c r="V343" s="107"/>
      <c r="W343" s="107"/>
      <c r="X343" s="107"/>
      <c r="Y343" s="107"/>
      <c r="Z343" s="107"/>
      <c r="AA343" s="107"/>
      <c r="AB343" s="107"/>
      <c r="AC343" s="107"/>
      <c r="AD343" s="107"/>
      <c r="AE343" s="107"/>
      <c r="AF343" s="107"/>
      <c r="AG343" s="107"/>
      <c r="AH343" s="107"/>
      <c r="AI343" s="107"/>
      <c r="AJ343" s="107"/>
      <c r="AK343" s="107"/>
      <c r="AL343" s="107"/>
      <c r="AM343" s="107"/>
      <c r="AN343" s="107" t="n">
        <v>6.25</v>
      </c>
      <c r="AO343" s="107"/>
      <c r="AP343" s="107"/>
      <c r="AQ343" s="107"/>
      <c r="AR343" s="107"/>
      <c r="AS343" s="107"/>
      <c r="AT343" s="107"/>
      <c r="AU343" s="107"/>
      <c r="AV343" s="107"/>
      <c r="AW343" s="107"/>
      <c r="AX343" s="107"/>
      <c r="AY343" s="107"/>
      <c r="AZ343" s="107"/>
      <c r="BA343" s="107"/>
      <c r="BB343" s="107"/>
      <c r="BC343" s="107"/>
      <c r="BD343" s="107"/>
      <c r="BE343" s="107"/>
      <c r="BF343" s="107"/>
      <c r="BG343" s="107"/>
      <c r="BH343" s="107"/>
      <c r="BI343" s="107"/>
      <c r="BJ343" s="107"/>
      <c r="BK343" s="107"/>
      <c r="BL343" s="108"/>
      <c r="BM343" s="107"/>
      <c r="BN343" s="107"/>
      <c r="BO343" s="107"/>
      <c r="BP343" s="107"/>
      <c r="BQ343" s="107"/>
      <c r="BR343" s="107"/>
      <c r="BS343" s="107"/>
      <c r="BT343" s="107"/>
      <c r="BU343" s="107"/>
      <c r="BV343" s="107"/>
      <c r="BW343" s="107"/>
      <c r="BX343" s="107"/>
      <c r="BY343" s="107"/>
      <c r="BZ343" s="107"/>
      <c r="CA343" s="107"/>
      <c r="CB343" s="107"/>
      <c r="CC343" s="107"/>
      <c r="CD343" s="107"/>
      <c r="CE343" s="107"/>
      <c r="CF343" s="107"/>
      <c r="CG343" s="107"/>
      <c r="CH343" s="107"/>
      <c r="CI343" s="107"/>
    </row>
    <row r="344" customFormat="false" ht="12.75" hidden="false" customHeight="false" outlineLevel="0" collapsed="false">
      <c r="A344" s="95" t="s">
        <v>42</v>
      </c>
      <c r="B344" s="96"/>
      <c r="C344" s="97" t="s">
        <v>60</v>
      </c>
      <c r="D344" s="98" t="n">
        <v>11</v>
      </c>
      <c r="E344" s="99" t="s">
        <v>45</v>
      </c>
      <c r="F344" s="100" t="n">
        <f aca="false">H344+I344+J344+K344+M344+L344+N344+O344+P344+Q344+R344+S344+T344+U344+V344+W344+X344+Y344+Z344+AA344+AB344+AC344+AD344+AE344+AF344+AG344+AH344+AI344+AJ344+AK344+AL344+AM344+AN344+AO344+AP344+AQ344+AR344+AS344+AT344+AU344+AV344+AW344+AX344+AY344+AZ344+BA344+BB344+BC344+BD344+BE344+BF344+BG344+BH344+BI344+BJ344+BK344+BL344+BM344+BN344+BO344+BP344+BQ344+BR344</f>
        <v>8.25</v>
      </c>
      <c r="G344" s="105"/>
      <c r="H344" s="106"/>
      <c r="I344" s="107"/>
      <c r="J344" s="107"/>
      <c r="K344" s="107"/>
      <c r="L344" s="107"/>
      <c r="M344" s="107"/>
      <c r="N344" s="107"/>
      <c r="O344" s="107"/>
      <c r="P344" s="107"/>
      <c r="Q344" s="107"/>
      <c r="R344" s="107"/>
      <c r="S344" s="107"/>
      <c r="T344" s="107"/>
      <c r="U344" s="107"/>
      <c r="V344" s="107"/>
      <c r="W344" s="107"/>
      <c r="X344" s="107"/>
      <c r="Y344" s="107"/>
      <c r="Z344" s="107"/>
      <c r="AA344" s="107"/>
      <c r="AB344" s="107"/>
      <c r="AC344" s="107"/>
      <c r="AD344" s="107"/>
      <c r="AE344" s="107"/>
      <c r="AF344" s="107"/>
      <c r="AG344" s="107"/>
      <c r="AH344" s="107"/>
      <c r="AI344" s="107"/>
      <c r="AJ344" s="107"/>
      <c r="AK344" s="107"/>
      <c r="AL344" s="107"/>
      <c r="AM344" s="107"/>
      <c r="AN344" s="107" t="n">
        <v>1.75</v>
      </c>
      <c r="AO344" s="107"/>
      <c r="AP344" s="107"/>
      <c r="AQ344" s="107"/>
      <c r="AR344" s="107"/>
      <c r="AS344" s="107"/>
      <c r="AT344" s="107" t="n">
        <v>6.5</v>
      </c>
      <c r="AU344" s="107"/>
      <c r="AV344" s="107"/>
      <c r="AW344" s="107"/>
      <c r="AX344" s="107"/>
      <c r="AY344" s="107"/>
      <c r="AZ344" s="107"/>
      <c r="BA344" s="107"/>
      <c r="BB344" s="107"/>
      <c r="BC344" s="107"/>
      <c r="BD344" s="107"/>
      <c r="BE344" s="107"/>
      <c r="BF344" s="107"/>
      <c r="BG344" s="107"/>
      <c r="BH344" s="107"/>
      <c r="BI344" s="107"/>
      <c r="BJ344" s="107"/>
      <c r="BK344" s="107"/>
      <c r="BL344" s="108"/>
      <c r="BM344" s="107"/>
      <c r="BN344" s="107"/>
      <c r="BO344" s="107"/>
      <c r="BP344" s="107"/>
      <c r="BQ344" s="107"/>
      <c r="BR344" s="107"/>
      <c r="BS344" s="107"/>
      <c r="BT344" s="107"/>
      <c r="BU344" s="107"/>
      <c r="BV344" s="107"/>
      <c r="BW344" s="107"/>
      <c r="BX344" s="107"/>
      <c r="BY344" s="107"/>
      <c r="BZ344" s="107"/>
      <c r="CA344" s="107"/>
      <c r="CB344" s="107"/>
      <c r="CC344" s="107"/>
      <c r="CD344" s="107"/>
      <c r="CE344" s="107"/>
      <c r="CF344" s="107"/>
      <c r="CG344" s="107"/>
      <c r="CH344" s="107"/>
      <c r="CI344" s="107"/>
    </row>
    <row r="345" customFormat="false" ht="12.75" hidden="false" customHeight="false" outlineLevel="0" collapsed="false">
      <c r="A345" s="95" t="s">
        <v>42</v>
      </c>
      <c r="B345" s="96"/>
      <c r="C345" s="97" t="s">
        <v>60</v>
      </c>
      <c r="D345" s="98" t="n">
        <v>12</v>
      </c>
      <c r="E345" s="99" t="s">
        <v>45</v>
      </c>
      <c r="F345" s="100" t="n">
        <f aca="false">H345+I345+J345+K345+M345+L345+N345+O345+P345+Q345+R345+S345+T345+U345+V345+W345+X345+Y345+Z345+AA345+AB345+AC345+AD345+AE345+AF345+AG345+AH345+AI345+AJ345+AK345+AL345+AM345+AN345+AO345+AP345+AQ345+AR345+AS345+AT345+AU345+AV345+AW345+AX345+AY345+AZ345+BA345+BB345+BC345+BD345+BE345+BF345+BG345+BH345+BI345+BJ345+BK345+BL345+BM345+BN345+BO345+BP345+BQ345+BR345</f>
        <v>7.5</v>
      </c>
      <c r="G345" s="105"/>
      <c r="H345" s="106"/>
      <c r="I345" s="107"/>
      <c r="J345" s="107"/>
      <c r="K345" s="107"/>
      <c r="L345" s="107"/>
      <c r="M345" s="107"/>
      <c r="N345" s="107"/>
      <c r="O345" s="107"/>
      <c r="P345" s="107"/>
      <c r="Q345" s="107"/>
      <c r="R345" s="107"/>
      <c r="S345" s="107"/>
      <c r="T345" s="107"/>
      <c r="U345" s="107"/>
      <c r="V345" s="107"/>
      <c r="W345" s="107"/>
      <c r="X345" s="107"/>
      <c r="Y345" s="107"/>
      <c r="Z345" s="107"/>
      <c r="AA345" s="107"/>
      <c r="AB345" s="107"/>
      <c r="AC345" s="107"/>
      <c r="AD345" s="107"/>
      <c r="AE345" s="107"/>
      <c r="AF345" s="107"/>
      <c r="AG345" s="107"/>
      <c r="AH345" s="107"/>
      <c r="AI345" s="107"/>
      <c r="AJ345" s="107"/>
      <c r="AK345" s="107"/>
      <c r="AL345" s="107"/>
      <c r="AM345" s="107"/>
      <c r="AN345" s="107"/>
      <c r="AO345" s="107"/>
      <c r="AP345" s="107"/>
      <c r="AQ345" s="107"/>
      <c r="AR345" s="107"/>
      <c r="AS345" s="107"/>
      <c r="AT345" s="107" t="n">
        <v>7.5</v>
      </c>
      <c r="AU345" s="107"/>
      <c r="AV345" s="107"/>
      <c r="AW345" s="107"/>
      <c r="AX345" s="107"/>
      <c r="AY345" s="107"/>
      <c r="AZ345" s="107"/>
      <c r="BA345" s="107"/>
      <c r="BB345" s="107"/>
      <c r="BC345" s="107"/>
      <c r="BD345" s="107"/>
      <c r="BE345" s="107"/>
      <c r="BF345" s="107"/>
      <c r="BG345" s="107"/>
      <c r="BH345" s="107"/>
      <c r="BI345" s="107"/>
      <c r="BJ345" s="107"/>
      <c r="BK345" s="107"/>
      <c r="BL345" s="108"/>
      <c r="BM345" s="107"/>
      <c r="BN345" s="107"/>
      <c r="BO345" s="107"/>
      <c r="BP345" s="107"/>
      <c r="BQ345" s="107"/>
      <c r="BR345" s="107"/>
      <c r="BS345" s="107"/>
      <c r="BT345" s="107"/>
      <c r="BU345" s="107"/>
      <c r="BV345" s="107"/>
      <c r="BW345" s="107"/>
      <c r="BX345" s="107"/>
      <c r="BY345" s="107"/>
      <c r="BZ345" s="107"/>
      <c r="CA345" s="107"/>
      <c r="CB345" s="107"/>
      <c r="CC345" s="107"/>
      <c r="CD345" s="107"/>
      <c r="CE345" s="107"/>
      <c r="CF345" s="107"/>
      <c r="CG345" s="107"/>
      <c r="CH345" s="107"/>
      <c r="CI345" s="107"/>
    </row>
    <row r="346" customFormat="false" ht="12.75" hidden="false" customHeight="false" outlineLevel="0" collapsed="false">
      <c r="A346" s="95" t="s">
        <v>42</v>
      </c>
      <c r="B346" s="96"/>
      <c r="C346" s="97" t="s">
        <v>60</v>
      </c>
      <c r="D346" s="98" t="n">
        <v>13</v>
      </c>
      <c r="E346" s="99" t="s">
        <v>45</v>
      </c>
      <c r="F346" s="100" t="n">
        <f aca="false">H346+I346+J346+K346+M346+L346+N346+O346+P346+Q346+R346+S346+T346+U346+V346+W346+X346+Y346+Z346+AA346+AB346+AC346+AD346+AE346+AF346+AG346+AH346+AI346+AJ346+AK346+AL346+AM346+AN346+AO346+AP346+AQ346+AR346+AS346+AT346+AU346+AV346+AW346+AX346+AY346+AZ346+BA346+BB346+BC346+BD346+BE346+BF346+BG346+BH346+BI346+BJ346+BK346+BL346+BM346+BN346+BO346+BP346+BQ346+BR346</f>
        <v>0</v>
      </c>
      <c r="G346" s="101"/>
      <c r="H346" s="102"/>
      <c r="I346" s="103"/>
      <c r="J346" s="103"/>
      <c r="K346" s="103"/>
      <c r="L346" s="103"/>
      <c r="M346" s="103"/>
      <c r="N346" s="103"/>
      <c r="O346" s="103"/>
      <c r="P346" s="103"/>
      <c r="Q346" s="103"/>
      <c r="R346" s="103"/>
      <c r="S346" s="103"/>
      <c r="T346" s="103"/>
      <c r="U346" s="103"/>
      <c r="V346" s="103"/>
      <c r="W346" s="103"/>
      <c r="X346" s="103"/>
      <c r="Y346" s="103"/>
      <c r="Z346" s="103"/>
      <c r="AA346" s="103"/>
      <c r="AB346" s="103"/>
      <c r="AC346" s="103"/>
      <c r="AD346" s="103"/>
      <c r="AE346" s="103"/>
      <c r="AF346" s="103"/>
      <c r="AG346" s="103"/>
      <c r="AH346" s="103"/>
      <c r="AI346" s="103"/>
      <c r="AJ346" s="103"/>
      <c r="AK346" s="103"/>
      <c r="AL346" s="103"/>
      <c r="AM346" s="103"/>
      <c r="AN346" s="103"/>
      <c r="AO346" s="103"/>
      <c r="AP346" s="103"/>
      <c r="AQ346" s="103"/>
      <c r="AR346" s="103"/>
      <c r="AS346" s="103"/>
      <c r="AT346" s="103"/>
      <c r="AU346" s="103"/>
      <c r="AV346" s="103"/>
      <c r="AW346" s="103"/>
      <c r="AX346" s="103"/>
      <c r="AY346" s="103"/>
      <c r="AZ346" s="103"/>
      <c r="BA346" s="103"/>
      <c r="BB346" s="103"/>
      <c r="BC346" s="103"/>
      <c r="BD346" s="103"/>
      <c r="BE346" s="103"/>
      <c r="BF346" s="103"/>
      <c r="BG346" s="103"/>
      <c r="BH346" s="103"/>
      <c r="BI346" s="103"/>
      <c r="BJ346" s="103"/>
      <c r="BK346" s="103"/>
      <c r="BL346" s="104"/>
      <c r="BM346" s="103"/>
      <c r="BN346" s="103"/>
      <c r="BO346" s="103"/>
      <c r="BP346" s="103"/>
      <c r="BQ346" s="103"/>
      <c r="BR346" s="103"/>
      <c r="BS346" s="103"/>
      <c r="BT346" s="103"/>
      <c r="BU346" s="103"/>
      <c r="BV346" s="103"/>
      <c r="BW346" s="103"/>
      <c r="BX346" s="103"/>
      <c r="BY346" s="103"/>
      <c r="BZ346" s="103"/>
      <c r="CA346" s="103"/>
      <c r="CB346" s="103"/>
      <c r="CC346" s="103"/>
      <c r="CD346" s="103"/>
      <c r="CE346" s="103"/>
      <c r="CF346" s="103"/>
      <c r="CG346" s="103"/>
      <c r="CH346" s="103"/>
      <c r="CI346" s="103"/>
    </row>
    <row r="347" customFormat="false" ht="12.75" hidden="false" customHeight="false" outlineLevel="0" collapsed="false">
      <c r="A347" s="95" t="s">
        <v>42</v>
      </c>
      <c r="B347" s="96"/>
      <c r="C347" s="97" t="s">
        <v>60</v>
      </c>
      <c r="D347" s="98" t="n">
        <v>14</v>
      </c>
      <c r="E347" s="99" t="s">
        <v>45</v>
      </c>
      <c r="F347" s="100" t="n">
        <f aca="false">H347+I347+J347+K347+M347+L347+N347+O347+P347+Q347+R347+S347+T347+U347+V347+W347+X347+Y347+Z347+AA347+AB347+AC347+AD347+AE347+AF347+AG347+AH347+AI347+AJ347+AK347+AL347+AM347+AN347+AO347+AP347+AQ347+AR347+AS347+AT347+AU347+AV347+AW347+AX347+AY347+AZ347+BA347+BB347+BC347+BD347+BE347+BF347+BG347+BH347+BI347+BJ347+BK347+BL347+BM347+BN347+BO347+BP347+BQ347+BR347</f>
        <v>0</v>
      </c>
      <c r="G347" s="101" t="n">
        <f aca="false">SUM(F341:F346)</f>
        <v>37.5</v>
      </c>
      <c r="H347" s="102"/>
      <c r="I347" s="103"/>
      <c r="J347" s="103"/>
      <c r="K347" s="103"/>
      <c r="L347" s="103"/>
      <c r="M347" s="103"/>
      <c r="N347" s="103"/>
      <c r="O347" s="103"/>
      <c r="P347" s="103"/>
      <c r="Q347" s="103"/>
      <c r="R347" s="103"/>
      <c r="S347" s="103"/>
      <c r="T347" s="103"/>
      <c r="U347" s="103"/>
      <c r="V347" s="103"/>
      <c r="W347" s="103"/>
      <c r="X347" s="103"/>
      <c r="Y347" s="103"/>
      <c r="Z347" s="103"/>
      <c r="AA347" s="103"/>
      <c r="AB347" s="103"/>
      <c r="AC347" s="103"/>
      <c r="AD347" s="103"/>
      <c r="AE347" s="103"/>
      <c r="AF347" s="103"/>
      <c r="AG347" s="103"/>
      <c r="AH347" s="103"/>
      <c r="AI347" s="103"/>
      <c r="AJ347" s="103"/>
      <c r="AK347" s="103"/>
      <c r="AL347" s="103"/>
      <c r="AM347" s="103"/>
      <c r="AN347" s="103"/>
      <c r="AO347" s="103"/>
      <c r="AP347" s="103"/>
      <c r="AQ347" s="103"/>
      <c r="AR347" s="103"/>
      <c r="AS347" s="103"/>
      <c r="AT347" s="103"/>
      <c r="AU347" s="103"/>
      <c r="AV347" s="103"/>
      <c r="AW347" s="103"/>
      <c r="AX347" s="103"/>
      <c r="AY347" s="103"/>
      <c r="AZ347" s="103"/>
      <c r="BA347" s="103"/>
      <c r="BB347" s="103"/>
      <c r="BC347" s="103"/>
      <c r="BD347" s="103"/>
      <c r="BE347" s="103"/>
      <c r="BF347" s="103"/>
      <c r="BG347" s="103"/>
      <c r="BH347" s="103"/>
      <c r="BI347" s="103"/>
      <c r="BJ347" s="103"/>
      <c r="BK347" s="103"/>
      <c r="BL347" s="104"/>
      <c r="BM347" s="103"/>
      <c r="BN347" s="103"/>
      <c r="BO347" s="103"/>
      <c r="BP347" s="103"/>
      <c r="BQ347" s="103"/>
      <c r="BR347" s="103"/>
      <c r="BS347" s="103"/>
      <c r="BT347" s="103"/>
      <c r="BU347" s="103"/>
      <c r="BV347" s="103"/>
      <c r="BW347" s="103"/>
      <c r="BX347" s="103"/>
      <c r="BY347" s="103"/>
      <c r="BZ347" s="103"/>
      <c r="CA347" s="103"/>
      <c r="CB347" s="103"/>
      <c r="CC347" s="103"/>
      <c r="CD347" s="103"/>
      <c r="CE347" s="103"/>
      <c r="CF347" s="103"/>
      <c r="CG347" s="103"/>
      <c r="CH347" s="103"/>
      <c r="CI347" s="103"/>
    </row>
    <row r="348" customFormat="false" ht="12.75" hidden="false" customHeight="false" outlineLevel="0" collapsed="false">
      <c r="A348" s="95" t="s">
        <v>42</v>
      </c>
      <c r="B348" s="96"/>
      <c r="C348" s="97" t="s">
        <v>60</v>
      </c>
      <c r="D348" s="98" t="n">
        <v>15</v>
      </c>
      <c r="E348" s="99" t="s">
        <v>46</v>
      </c>
      <c r="F348" s="100" t="n">
        <f aca="false">H348+I348+J348+K348+M348+L348+N348+O348+P348+Q348+R348+S348+T348+U348+V348+W348+X348+Y348+Z348+AA348+AB348+AC348+AD348+AE348+AF348+AG348+AH348+AI348+AJ348+AK348+AL348+AM348+AN348+AO348+AP348+AQ348+AR348+AS348+AT348+AU348+AV348+AW348+AX348+AY348+AZ348+BA348+BB348+BC348+BD348+BE348+BF348+BG348+BH348+BI348+BJ348+BK348+BL348+BM348+BN348+BO348+BP348+BQ348+BR348</f>
        <v>7.75</v>
      </c>
      <c r="G348" s="105"/>
      <c r="H348" s="106"/>
      <c r="I348" s="107"/>
      <c r="J348" s="107"/>
      <c r="K348" s="107"/>
      <c r="L348" s="107"/>
      <c r="M348" s="107"/>
      <c r="N348" s="107" t="n">
        <v>3</v>
      </c>
      <c r="O348" s="107"/>
      <c r="P348" s="107"/>
      <c r="Q348" s="107"/>
      <c r="R348" s="107"/>
      <c r="S348" s="107"/>
      <c r="T348" s="107"/>
      <c r="U348" s="107"/>
      <c r="V348" s="107"/>
      <c r="W348" s="107"/>
      <c r="X348" s="107"/>
      <c r="Y348" s="107"/>
      <c r="Z348" s="107"/>
      <c r="AA348" s="107"/>
      <c r="AB348" s="107"/>
      <c r="AC348" s="107"/>
      <c r="AD348" s="107"/>
      <c r="AE348" s="107"/>
      <c r="AF348" s="107"/>
      <c r="AG348" s="107"/>
      <c r="AH348" s="107"/>
      <c r="AI348" s="107"/>
      <c r="AJ348" s="107"/>
      <c r="AK348" s="107"/>
      <c r="AL348" s="107"/>
      <c r="AM348" s="107"/>
      <c r="AN348" s="107"/>
      <c r="AO348" s="107"/>
      <c r="AP348" s="107"/>
      <c r="AQ348" s="107"/>
      <c r="AR348" s="107"/>
      <c r="AS348" s="107"/>
      <c r="AT348" s="107" t="n">
        <v>4.75</v>
      </c>
      <c r="AU348" s="107"/>
      <c r="AV348" s="107"/>
      <c r="AW348" s="107"/>
      <c r="AX348" s="107"/>
      <c r="AY348" s="107"/>
      <c r="AZ348" s="107"/>
      <c r="BA348" s="107"/>
      <c r="BB348" s="107"/>
      <c r="BC348" s="107"/>
      <c r="BD348" s="107"/>
      <c r="BE348" s="107"/>
      <c r="BF348" s="107"/>
      <c r="BG348" s="107"/>
      <c r="BH348" s="107"/>
      <c r="BI348" s="107"/>
      <c r="BJ348" s="107"/>
      <c r="BK348" s="107"/>
      <c r="BL348" s="108"/>
      <c r="BM348" s="107"/>
      <c r="BN348" s="107"/>
      <c r="BO348" s="107"/>
      <c r="BP348" s="107"/>
      <c r="BQ348" s="107"/>
      <c r="BR348" s="107"/>
      <c r="BS348" s="107"/>
      <c r="BT348" s="107"/>
      <c r="BU348" s="107"/>
      <c r="BV348" s="107"/>
      <c r="BW348" s="107"/>
      <c r="BX348" s="107"/>
      <c r="BY348" s="107"/>
      <c r="BZ348" s="107"/>
      <c r="CA348" s="107"/>
      <c r="CB348" s="107"/>
      <c r="CC348" s="107"/>
      <c r="CD348" s="107"/>
      <c r="CE348" s="107"/>
      <c r="CF348" s="107"/>
      <c r="CG348" s="107"/>
      <c r="CH348" s="107"/>
      <c r="CI348" s="107"/>
    </row>
    <row r="349" customFormat="false" ht="12.75" hidden="false" customHeight="false" outlineLevel="0" collapsed="false">
      <c r="A349" s="95" t="s">
        <v>42</v>
      </c>
      <c r="B349" s="96"/>
      <c r="C349" s="97" t="s">
        <v>60</v>
      </c>
      <c r="D349" s="98" t="n">
        <v>16</v>
      </c>
      <c r="E349" s="99" t="s">
        <v>46</v>
      </c>
      <c r="F349" s="100" t="n">
        <f aca="false">H349+I349+J349+K349+M349+L349+N349+O349+P349+Q349+R349+S349+T349+U349+V349+W349+X349+Y349+Z349+AA349+AB349+AC349+AD349+AE349+AF349+AG349+AH349+AI349+AJ349+AK349+AL349+AM349+AN349+AO349+AP349+AQ349+AR349+AS349+AT349+AU349+AV349+AW349+AX349+AY349+AZ349+BA349+BB349+BC349+BD349+BE349+BF349+BG349+BH349+BI349+BJ349+BK349+BL349+BM349+BN349+BO349+BP349+BQ349+BR349</f>
        <v>7.75</v>
      </c>
      <c r="G349" s="105"/>
      <c r="H349" s="106"/>
      <c r="I349" s="107"/>
      <c r="J349" s="107"/>
      <c r="K349" s="107"/>
      <c r="L349" s="107"/>
      <c r="M349" s="107"/>
      <c r="N349" s="107"/>
      <c r="O349" s="107"/>
      <c r="P349" s="107"/>
      <c r="Q349" s="107"/>
      <c r="R349" s="107"/>
      <c r="S349" s="107"/>
      <c r="T349" s="107"/>
      <c r="U349" s="107"/>
      <c r="V349" s="107"/>
      <c r="W349" s="107"/>
      <c r="X349" s="107"/>
      <c r="Y349" s="107"/>
      <c r="Z349" s="107"/>
      <c r="AA349" s="107"/>
      <c r="AB349" s="107"/>
      <c r="AC349" s="107"/>
      <c r="AD349" s="107"/>
      <c r="AE349" s="107"/>
      <c r="AF349" s="107"/>
      <c r="AG349" s="107"/>
      <c r="AH349" s="107"/>
      <c r="AI349" s="107"/>
      <c r="AJ349" s="107"/>
      <c r="AK349" s="107"/>
      <c r="AL349" s="107"/>
      <c r="AM349" s="107"/>
      <c r="AN349" s="107"/>
      <c r="AO349" s="107" t="n">
        <v>1.25</v>
      </c>
      <c r="AP349" s="107" t="n">
        <v>1</v>
      </c>
      <c r="AQ349" s="107"/>
      <c r="AR349" s="107"/>
      <c r="AS349" s="107"/>
      <c r="AT349" s="107"/>
      <c r="AU349" s="107"/>
      <c r="AV349" s="107"/>
      <c r="AW349" s="107"/>
      <c r="AX349" s="107"/>
      <c r="AY349" s="107"/>
      <c r="AZ349" s="107"/>
      <c r="BA349" s="107"/>
      <c r="BB349" s="107"/>
      <c r="BC349" s="107"/>
      <c r="BD349" s="107" t="n">
        <v>5.5</v>
      </c>
      <c r="BE349" s="107"/>
      <c r="BF349" s="107"/>
      <c r="BG349" s="107"/>
      <c r="BH349" s="107"/>
      <c r="BI349" s="107"/>
      <c r="BJ349" s="107"/>
      <c r="BK349" s="107"/>
      <c r="BL349" s="108"/>
      <c r="BM349" s="107"/>
      <c r="BN349" s="107"/>
      <c r="BO349" s="107"/>
      <c r="BP349" s="107"/>
      <c r="BQ349" s="107"/>
      <c r="BR349" s="107"/>
      <c r="BS349" s="107"/>
      <c r="BT349" s="107"/>
      <c r="BU349" s="107"/>
      <c r="BV349" s="107"/>
      <c r="BW349" s="107"/>
      <c r="BX349" s="107"/>
      <c r="BY349" s="107"/>
      <c r="BZ349" s="107"/>
      <c r="CA349" s="107"/>
      <c r="CB349" s="107"/>
      <c r="CC349" s="107"/>
      <c r="CD349" s="107"/>
      <c r="CE349" s="107"/>
      <c r="CF349" s="107"/>
      <c r="CG349" s="107"/>
      <c r="CH349" s="107"/>
      <c r="CI349" s="107"/>
    </row>
    <row r="350" customFormat="false" ht="12.75" hidden="false" customHeight="false" outlineLevel="0" collapsed="false">
      <c r="A350" s="95" t="s">
        <v>42</v>
      </c>
      <c r="B350" s="96"/>
      <c r="C350" s="97" t="s">
        <v>60</v>
      </c>
      <c r="D350" s="98" t="n">
        <v>17</v>
      </c>
      <c r="E350" s="99" t="s">
        <v>46</v>
      </c>
      <c r="F350" s="100" t="n">
        <f aca="false">H350+I350+J350+K350+M350+L350+N350+O350+P350+Q350+R350+S350+T350+U350+V350+W350+X350+Y350+Z350+AA350+AB350+AC350+AD350+AE350+AF350+AG350+AH350+AI350+AJ350+AK350+AL350+AM350+AN350+AO350+AP350+AQ350+AR350+AS350+AT350+AU350+AV350+AW350+AX350+AY350+AZ350+BA350+BB350+BC350+BD350+BE350+BF350+BG350+BH350+BI350+BJ350+BK350+BL350+BM350+BN350+BO350+BP350+BQ350+BR350</f>
        <v>7.75</v>
      </c>
      <c r="G350" s="105"/>
      <c r="H350" s="106"/>
      <c r="I350" s="107"/>
      <c r="J350" s="107"/>
      <c r="K350" s="107"/>
      <c r="L350" s="107"/>
      <c r="M350" s="107"/>
      <c r="N350" s="107"/>
      <c r="O350" s="107"/>
      <c r="P350" s="107"/>
      <c r="Q350" s="107"/>
      <c r="R350" s="107"/>
      <c r="S350" s="107"/>
      <c r="T350" s="107"/>
      <c r="U350" s="107"/>
      <c r="V350" s="107"/>
      <c r="W350" s="107"/>
      <c r="X350" s="107"/>
      <c r="Y350" s="107"/>
      <c r="Z350" s="107"/>
      <c r="AA350" s="107"/>
      <c r="AB350" s="107"/>
      <c r="AC350" s="107"/>
      <c r="AD350" s="107"/>
      <c r="AE350" s="107"/>
      <c r="AF350" s="107"/>
      <c r="AG350" s="107"/>
      <c r="AH350" s="107"/>
      <c r="AI350" s="107"/>
      <c r="AJ350" s="107"/>
      <c r="AK350" s="107"/>
      <c r="AL350" s="107"/>
      <c r="AM350" s="107"/>
      <c r="AN350" s="107"/>
      <c r="AO350" s="107" t="n">
        <v>6.75</v>
      </c>
      <c r="AP350" s="107"/>
      <c r="AQ350" s="107"/>
      <c r="AR350" s="107"/>
      <c r="AS350" s="107"/>
      <c r="AT350" s="107"/>
      <c r="AU350" s="107"/>
      <c r="AV350" s="107"/>
      <c r="AW350" s="107"/>
      <c r="AX350" s="107"/>
      <c r="AY350" s="107"/>
      <c r="AZ350" s="107"/>
      <c r="BA350" s="107"/>
      <c r="BB350" s="107"/>
      <c r="BC350" s="107"/>
      <c r="BD350" s="107" t="n">
        <v>1</v>
      </c>
      <c r="BE350" s="107"/>
      <c r="BF350" s="107"/>
      <c r="BG350" s="107"/>
      <c r="BH350" s="107"/>
      <c r="BI350" s="107"/>
      <c r="BJ350" s="107"/>
      <c r="BK350" s="107"/>
      <c r="BL350" s="108"/>
      <c r="BM350" s="107"/>
      <c r="BN350" s="107"/>
      <c r="BO350" s="107"/>
      <c r="BP350" s="107"/>
      <c r="BQ350" s="107"/>
      <c r="BR350" s="107"/>
      <c r="BS350" s="107"/>
      <c r="BT350" s="107"/>
      <c r="BU350" s="107"/>
      <c r="BV350" s="107"/>
      <c r="BW350" s="107"/>
      <c r="BX350" s="107"/>
      <c r="BY350" s="107"/>
      <c r="BZ350" s="107"/>
      <c r="CA350" s="107"/>
      <c r="CB350" s="107"/>
      <c r="CC350" s="107"/>
      <c r="CD350" s="107"/>
      <c r="CE350" s="107"/>
      <c r="CF350" s="107"/>
      <c r="CG350" s="107"/>
      <c r="CH350" s="107"/>
      <c r="CI350" s="107"/>
    </row>
    <row r="351" customFormat="false" ht="12.75" hidden="false" customHeight="false" outlineLevel="0" collapsed="false">
      <c r="A351" s="95" t="s">
        <v>42</v>
      </c>
      <c r="B351" s="96"/>
      <c r="C351" s="97" t="s">
        <v>60</v>
      </c>
      <c r="D351" s="98" t="n">
        <v>18</v>
      </c>
      <c r="E351" s="99" t="s">
        <v>46</v>
      </c>
      <c r="F351" s="100" t="n">
        <f aca="false">H351+I351+J351+K351+M351+L351+N351+O351+P351+Q351+R351+S351+T351+U351+V351+W351+X351+Y351+Z351+AA351+AB351+AC351+AD351+AE351+AF351+AG351+AH351+AI351+AJ351+AK351+AL351+AM351+AN351+AO351+AP351+AQ351+AR351+AS351+AT351+AU351+AV351+AW351+AX351+AY351+AZ351+BA351+BB351+BC351+BD351+BE351+BF351+BG351+BH351+BI351+BJ351+BK351+BL351+BM351+BN351+BO351+BP351+BQ351+BR351</f>
        <v>7.75</v>
      </c>
      <c r="G351" s="105"/>
      <c r="H351" s="106"/>
      <c r="I351" s="107"/>
      <c r="J351" s="107"/>
      <c r="K351" s="107"/>
      <c r="L351" s="107"/>
      <c r="M351" s="107"/>
      <c r="N351" s="107"/>
      <c r="O351" s="107"/>
      <c r="P351" s="107"/>
      <c r="Q351" s="107"/>
      <c r="R351" s="107"/>
      <c r="S351" s="107"/>
      <c r="T351" s="107"/>
      <c r="U351" s="107"/>
      <c r="V351" s="107"/>
      <c r="W351" s="107"/>
      <c r="X351" s="107"/>
      <c r="Y351" s="107"/>
      <c r="Z351" s="107"/>
      <c r="AA351" s="107"/>
      <c r="AB351" s="107"/>
      <c r="AC351" s="107"/>
      <c r="AD351" s="107"/>
      <c r="AE351" s="107"/>
      <c r="AF351" s="107"/>
      <c r="AG351" s="107"/>
      <c r="AH351" s="107"/>
      <c r="AI351" s="107"/>
      <c r="AJ351" s="107"/>
      <c r="AK351" s="107"/>
      <c r="AL351" s="107"/>
      <c r="AM351" s="107"/>
      <c r="AN351" s="107"/>
      <c r="AO351" s="107" t="n">
        <v>4</v>
      </c>
      <c r="AP351" s="107"/>
      <c r="AQ351" s="107" t="n">
        <v>3.75</v>
      </c>
      <c r="AR351" s="107"/>
      <c r="AS351" s="107"/>
      <c r="AT351" s="107"/>
      <c r="AU351" s="107"/>
      <c r="AV351" s="107"/>
      <c r="AW351" s="107"/>
      <c r="AX351" s="107"/>
      <c r="AY351" s="107"/>
      <c r="AZ351" s="107"/>
      <c r="BA351" s="107"/>
      <c r="BB351" s="107"/>
      <c r="BC351" s="107"/>
      <c r="BD351" s="107"/>
      <c r="BE351" s="107"/>
      <c r="BF351" s="107"/>
      <c r="BG351" s="107"/>
      <c r="BH351" s="107"/>
      <c r="BI351" s="107"/>
      <c r="BJ351" s="107"/>
      <c r="BK351" s="107"/>
      <c r="BL351" s="108"/>
      <c r="BM351" s="107"/>
      <c r="BN351" s="107"/>
      <c r="BO351" s="107"/>
      <c r="BP351" s="107"/>
      <c r="BQ351" s="107"/>
      <c r="BR351" s="107"/>
      <c r="BS351" s="107"/>
      <c r="BT351" s="107"/>
      <c r="BU351" s="107"/>
      <c r="BV351" s="107"/>
      <c r="BW351" s="107"/>
      <c r="BX351" s="107"/>
      <c r="BY351" s="107"/>
      <c r="BZ351" s="107"/>
      <c r="CA351" s="107"/>
      <c r="CB351" s="107"/>
      <c r="CC351" s="107"/>
      <c r="CD351" s="107"/>
      <c r="CE351" s="107"/>
      <c r="CF351" s="107"/>
      <c r="CG351" s="107"/>
      <c r="CH351" s="107"/>
      <c r="CI351" s="107"/>
    </row>
    <row r="352" customFormat="false" ht="12.75" hidden="false" customHeight="false" outlineLevel="0" collapsed="false">
      <c r="A352" s="95" t="s">
        <v>42</v>
      </c>
      <c r="B352" s="96"/>
      <c r="C352" s="97" t="s">
        <v>60</v>
      </c>
      <c r="D352" s="98" t="n">
        <v>19</v>
      </c>
      <c r="E352" s="99" t="s">
        <v>46</v>
      </c>
      <c r="F352" s="100" t="n">
        <f aca="false">H352+I352+J352+K352+M352+L352+N352+O352+P352+Q352+R352+S352+T352+U352+V352+W352+X352+Y352+Z352+AA352+AB352+AC352+AD352+AE352+AF352+AG352+AH352+AI352+AJ352+AK352+AL352+AM352+AN352+AO352+AP352+AQ352+AR352+AS352+AT352+AU352+AV352+AW352+AX352+AY352+AZ352+BA352+BB352+BC352+BD352+BE352+BF352+BG352+BH352+BI352+BJ352+BK352+BL352+BM352+BN352+BO352+BP352+BQ352+BR352</f>
        <v>7</v>
      </c>
      <c r="G352" s="105"/>
      <c r="H352" s="106"/>
      <c r="I352" s="107"/>
      <c r="J352" s="107"/>
      <c r="K352" s="107"/>
      <c r="L352" s="107"/>
      <c r="M352" s="107"/>
      <c r="N352" s="107"/>
      <c r="O352" s="107"/>
      <c r="P352" s="107"/>
      <c r="Q352" s="107"/>
      <c r="R352" s="107"/>
      <c r="S352" s="107"/>
      <c r="T352" s="107"/>
      <c r="U352" s="107"/>
      <c r="V352" s="107"/>
      <c r="W352" s="107"/>
      <c r="X352" s="107"/>
      <c r="Y352" s="107"/>
      <c r="Z352" s="107"/>
      <c r="AA352" s="107"/>
      <c r="AB352" s="107"/>
      <c r="AC352" s="107"/>
      <c r="AD352" s="107"/>
      <c r="AE352" s="107"/>
      <c r="AF352" s="107"/>
      <c r="AG352" s="107"/>
      <c r="AH352" s="107"/>
      <c r="AI352" s="107"/>
      <c r="AJ352" s="107"/>
      <c r="AK352" s="107"/>
      <c r="AL352" s="107"/>
      <c r="AM352" s="107"/>
      <c r="AN352" s="107"/>
      <c r="AO352" s="107"/>
      <c r="AP352" s="107"/>
      <c r="AQ352" s="107" t="n">
        <v>7</v>
      </c>
      <c r="AR352" s="107"/>
      <c r="AS352" s="107"/>
      <c r="AT352" s="107"/>
      <c r="AU352" s="107"/>
      <c r="AV352" s="107"/>
      <c r="AW352" s="107"/>
      <c r="AX352" s="107"/>
      <c r="AY352" s="107"/>
      <c r="AZ352" s="107"/>
      <c r="BA352" s="107"/>
      <c r="BB352" s="107"/>
      <c r="BC352" s="107"/>
      <c r="BD352" s="107"/>
      <c r="BE352" s="107"/>
      <c r="BF352" s="107"/>
      <c r="BG352" s="107"/>
      <c r="BH352" s="107"/>
      <c r="BI352" s="107"/>
      <c r="BJ352" s="107"/>
      <c r="BK352" s="107"/>
      <c r="BL352" s="108"/>
      <c r="BM352" s="107"/>
      <c r="BN352" s="107"/>
      <c r="BO352" s="107"/>
      <c r="BP352" s="107"/>
      <c r="BQ352" s="107"/>
      <c r="BR352" s="107"/>
      <c r="BS352" s="107"/>
      <c r="BT352" s="107"/>
      <c r="BU352" s="107"/>
      <c r="BV352" s="107"/>
      <c r="BW352" s="107"/>
      <c r="BX352" s="107"/>
      <c r="BY352" s="107"/>
      <c r="BZ352" s="107"/>
      <c r="CA352" s="107"/>
      <c r="CB352" s="107"/>
      <c r="CC352" s="107"/>
      <c r="CD352" s="107"/>
      <c r="CE352" s="107"/>
      <c r="CF352" s="107"/>
      <c r="CG352" s="107"/>
      <c r="CH352" s="107"/>
      <c r="CI352" s="107"/>
    </row>
    <row r="353" customFormat="false" ht="12.75" hidden="false" customHeight="false" outlineLevel="0" collapsed="false">
      <c r="A353" s="95" t="s">
        <v>42</v>
      </c>
      <c r="B353" s="96"/>
      <c r="C353" s="97" t="s">
        <v>60</v>
      </c>
      <c r="D353" s="98" t="n">
        <v>20</v>
      </c>
      <c r="E353" s="99" t="s">
        <v>46</v>
      </c>
      <c r="F353" s="100" t="n">
        <f aca="false">H353+I353+J353+K353+M353+L353+N353+O353+P353+Q353+R353+S353+T353+U353+V353+W353+X353+Y353+Z353+AA353+AB353+AC353+AD353+AE353+AF353+AG353+AH353+AI353+AJ353+AK353+AL353+AM353+AN353+AO353+AP353+AQ353+AR353+AS353+AT353+AU353+AV353+AW353+AX353+AY353+AZ353+BA353+BB353+BC353+BD353+BE353+BF353+BG353+BH353+BI353+BJ353+BK353+BL353+BM353+BN353+BO353+BP353+BQ353+BR353</f>
        <v>0</v>
      </c>
      <c r="G353" s="101"/>
      <c r="H353" s="102"/>
      <c r="I353" s="103"/>
      <c r="J353" s="103"/>
      <c r="K353" s="103"/>
      <c r="L353" s="103"/>
      <c r="M353" s="103"/>
      <c r="N353" s="103"/>
      <c r="O353" s="103"/>
      <c r="P353" s="103"/>
      <c r="Q353" s="103"/>
      <c r="R353" s="103"/>
      <c r="S353" s="103"/>
      <c r="T353" s="103"/>
      <c r="U353" s="103"/>
      <c r="V353" s="103"/>
      <c r="W353" s="103"/>
      <c r="X353" s="103"/>
      <c r="Y353" s="103"/>
      <c r="Z353" s="103"/>
      <c r="AA353" s="103"/>
      <c r="AB353" s="103"/>
      <c r="AC353" s="103"/>
      <c r="AD353" s="103"/>
      <c r="AE353" s="103"/>
      <c r="AF353" s="103"/>
      <c r="AG353" s="103"/>
      <c r="AH353" s="103"/>
      <c r="AI353" s="103"/>
      <c r="AJ353" s="103"/>
      <c r="AK353" s="103"/>
      <c r="AL353" s="103"/>
      <c r="AM353" s="103"/>
      <c r="AN353" s="103"/>
      <c r="AO353" s="103"/>
      <c r="AP353" s="103"/>
      <c r="AQ353" s="103"/>
      <c r="AR353" s="103"/>
      <c r="AS353" s="103"/>
      <c r="AT353" s="103"/>
      <c r="AU353" s="103"/>
      <c r="AV353" s="103"/>
      <c r="AW353" s="103"/>
      <c r="AX353" s="103"/>
      <c r="AY353" s="103"/>
      <c r="AZ353" s="103"/>
      <c r="BA353" s="103"/>
      <c r="BB353" s="103"/>
      <c r="BC353" s="103"/>
      <c r="BD353" s="103"/>
      <c r="BE353" s="103"/>
      <c r="BF353" s="103"/>
      <c r="BG353" s="103"/>
      <c r="BH353" s="103"/>
      <c r="BI353" s="103"/>
      <c r="BJ353" s="103"/>
      <c r="BK353" s="103"/>
      <c r="BL353" s="104"/>
      <c r="BM353" s="103"/>
      <c r="BN353" s="103"/>
      <c r="BO353" s="103"/>
      <c r="BP353" s="103"/>
      <c r="BQ353" s="103"/>
      <c r="BR353" s="103"/>
      <c r="BS353" s="103"/>
      <c r="BT353" s="103"/>
      <c r="BU353" s="103"/>
      <c r="BV353" s="103"/>
      <c r="BW353" s="103"/>
      <c r="BX353" s="103"/>
      <c r="BY353" s="103"/>
      <c r="BZ353" s="103"/>
      <c r="CA353" s="103"/>
      <c r="CB353" s="103"/>
      <c r="CC353" s="103"/>
      <c r="CD353" s="103"/>
      <c r="CE353" s="103"/>
      <c r="CF353" s="103"/>
      <c r="CG353" s="103"/>
      <c r="CH353" s="103"/>
      <c r="CI353" s="103"/>
    </row>
    <row r="354" customFormat="false" ht="12.75" hidden="false" customHeight="false" outlineLevel="0" collapsed="false">
      <c r="A354" s="95" t="s">
        <v>42</v>
      </c>
      <c r="B354" s="96"/>
      <c r="C354" s="97" t="s">
        <v>60</v>
      </c>
      <c r="D354" s="98" t="n">
        <v>21</v>
      </c>
      <c r="E354" s="99" t="s">
        <v>46</v>
      </c>
      <c r="F354" s="100" t="n">
        <f aca="false">H354+I354+J354+K354+M354+L354+N354+O354+P354+Q354+R354+S354+T354+U354+V354+W354+X354+Y354+Z354+AA354+AB354+AC354+AD354+AE354+AF354+AG354+AH354+AI354+AJ354+AK354+AL354+AM354+AN354+AO354+AP354+AQ354+AR354+AS354+AT354+AU354+AV354+AW354+AX354+AY354+AZ354+BA354+BB354+BC354+BD354+BE354+BF354+BG354+BH354+BI354+BJ354+BK354+BL354+BM354+BN354+BO354+BP354+BQ354+BR354</f>
        <v>0</v>
      </c>
      <c r="G354" s="101" t="n">
        <f aca="false">SUM(F348:F353)</f>
        <v>38</v>
      </c>
      <c r="H354" s="102"/>
      <c r="I354" s="103"/>
      <c r="J354" s="103"/>
      <c r="K354" s="103"/>
      <c r="L354" s="103"/>
      <c r="M354" s="103"/>
      <c r="N354" s="103"/>
      <c r="O354" s="103"/>
      <c r="P354" s="103"/>
      <c r="Q354" s="103"/>
      <c r="R354" s="103"/>
      <c r="S354" s="103"/>
      <c r="T354" s="103"/>
      <c r="U354" s="103"/>
      <c r="V354" s="103"/>
      <c r="W354" s="103"/>
      <c r="X354" s="103"/>
      <c r="Y354" s="103"/>
      <c r="Z354" s="103"/>
      <c r="AA354" s="103"/>
      <c r="AB354" s="103"/>
      <c r="AC354" s="103"/>
      <c r="AD354" s="103"/>
      <c r="AE354" s="103"/>
      <c r="AF354" s="103"/>
      <c r="AG354" s="103"/>
      <c r="AH354" s="103"/>
      <c r="AI354" s="103"/>
      <c r="AJ354" s="103"/>
      <c r="AK354" s="103"/>
      <c r="AL354" s="103"/>
      <c r="AM354" s="103"/>
      <c r="AN354" s="103"/>
      <c r="AO354" s="103"/>
      <c r="AP354" s="103"/>
      <c r="AQ354" s="103"/>
      <c r="AR354" s="103"/>
      <c r="AS354" s="103"/>
      <c r="AT354" s="103"/>
      <c r="AU354" s="103"/>
      <c r="AV354" s="103"/>
      <c r="AW354" s="103"/>
      <c r="AX354" s="103"/>
      <c r="AY354" s="103"/>
      <c r="AZ354" s="103"/>
      <c r="BA354" s="103"/>
      <c r="BB354" s="103"/>
      <c r="BC354" s="103"/>
      <c r="BD354" s="103"/>
      <c r="BE354" s="103"/>
      <c r="BF354" s="103"/>
      <c r="BG354" s="103"/>
      <c r="BH354" s="103"/>
      <c r="BI354" s="103"/>
      <c r="BJ354" s="103"/>
      <c r="BK354" s="103"/>
      <c r="BL354" s="104"/>
      <c r="BM354" s="103"/>
      <c r="BN354" s="103"/>
      <c r="BO354" s="103"/>
      <c r="BP354" s="103"/>
      <c r="BQ354" s="103"/>
      <c r="BR354" s="103"/>
      <c r="BS354" s="103"/>
      <c r="BT354" s="103"/>
      <c r="BU354" s="103"/>
      <c r="BV354" s="103"/>
      <c r="BW354" s="103"/>
      <c r="BX354" s="103"/>
      <c r="BY354" s="103"/>
      <c r="BZ354" s="103"/>
      <c r="CA354" s="103"/>
      <c r="CB354" s="103"/>
      <c r="CC354" s="103"/>
      <c r="CD354" s="103"/>
      <c r="CE354" s="103"/>
      <c r="CF354" s="103"/>
      <c r="CG354" s="103"/>
      <c r="CH354" s="103"/>
      <c r="CI354" s="103"/>
    </row>
    <row r="355" customFormat="false" ht="12.75" hidden="false" customHeight="false" outlineLevel="0" collapsed="false">
      <c r="A355" s="95" t="s">
        <v>42</v>
      </c>
      <c r="B355" s="96"/>
      <c r="C355" s="97" t="s">
        <v>60</v>
      </c>
      <c r="D355" s="98" t="n">
        <v>22</v>
      </c>
      <c r="E355" s="99" t="s">
        <v>47</v>
      </c>
      <c r="F355" s="100" t="n">
        <f aca="false">H355+I355+J355+K355+M355+L355+N355+O355+P355+Q355+R355+S355+T355+U355+V355+W355+X355+Y355+Z355+AA355+AB355+AC355+AD355+AE355+AF355+AG355+AH355+AI355+AJ355+AK355+AL355+AM355+AN355+AO355+AP355+AQ355+AR355+AS355+AT355+AU355+AV355+AW355+AX355+AY355+AZ355+BA355+BB355+BC355+BD355+BE355+BF355+BG355+BH355+BI355+BJ355+BK355+BL355+BM355+BN355+BO355+BP355+BQ355+BR355</f>
        <v>7.75</v>
      </c>
      <c r="G355" s="105"/>
      <c r="H355" s="106"/>
      <c r="I355" s="107"/>
      <c r="J355" s="107"/>
      <c r="K355" s="107"/>
      <c r="L355" s="107"/>
      <c r="M355" s="107"/>
      <c r="N355" s="107"/>
      <c r="O355" s="107"/>
      <c r="P355" s="107"/>
      <c r="Q355" s="107"/>
      <c r="R355" s="107"/>
      <c r="S355" s="107"/>
      <c r="T355" s="107"/>
      <c r="U355" s="107"/>
      <c r="V355" s="107"/>
      <c r="W355" s="107"/>
      <c r="X355" s="107"/>
      <c r="Y355" s="107"/>
      <c r="Z355" s="107"/>
      <c r="AA355" s="107"/>
      <c r="AB355" s="107"/>
      <c r="AC355" s="107"/>
      <c r="AD355" s="107"/>
      <c r="AE355" s="107"/>
      <c r="AF355" s="107"/>
      <c r="AG355" s="107"/>
      <c r="AH355" s="107"/>
      <c r="AI355" s="107"/>
      <c r="AJ355" s="107"/>
      <c r="AK355" s="107"/>
      <c r="AL355" s="107"/>
      <c r="AM355" s="107"/>
      <c r="AN355" s="107"/>
      <c r="AO355" s="107"/>
      <c r="AP355" s="107"/>
      <c r="AQ355" s="107" t="n">
        <v>4.5</v>
      </c>
      <c r="AR355" s="107" t="n">
        <v>3.25</v>
      </c>
      <c r="AS355" s="107"/>
      <c r="AT355" s="107"/>
      <c r="AU355" s="107"/>
      <c r="AV355" s="107"/>
      <c r="AW355" s="107"/>
      <c r="AX355" s="107"/>
      <c r="AY355" s="107"/>
      <c r="AZ355" s="107"/>
      <c r="BA355" s="107"/>
      <c r="BB355" s="107"/>
      <c r="BC355" s="107"/>
      <c r="BD355" s="107"/>
      <c r="BE355" s="107"/>
      <c r="BF355" s="107"/>
      <c r="BG355" s="107"/>
      <c r="BH355" s="107"/>
      <c r="BI355" s="107"/>
      <c r="BJ355" s="107"/>
      <c r="BK355" s="107"/>
      <c r="BL355" s="108"/>
      <c r="BM355" s="107"/>
      <c r="BN355" s="107"/>
      <c r="BO355" s="107"/>
      <c r="BP355" s="107"/>
      <c r="BQ355" s="107"/>
      <c r="BR355" s="107"/>
      <c r="BS355" s="107"/>
      <c r="BT355" s="107"/>
      <c r="BU355" s="107"/>
      <c r="BV355" s="107"/>
      <c r="BW355" s="107"/>
      <c r="BX355" s="107"/>
      <c r="BY355" s="107"/>
      <c r="BZ355" s="107"/>
      <c r="CA355" s="107"/>
      <c r="CB355" s="107"/>
      <c r="CC355" s="107"/>
      <c r="CD355" s="107"/>
      <c r="CE355" s="107"/>
      <c r="CF355" s="107"/>
      <c r="CG355" s="107"/>
      <c r="CH355" s="107"/>
      <c r="CI355" s="107"/>
    </row>
    <row r="356" customFormat="false" ht="12.75" hidden="false" customHeight="false" outlineLevel="0" collapsed="false">
      <c r="A356" s="95" t="s">
        <v>42</v>
      </c>
      <c r="B356" s="96"/>
      <c r="C356" s="97" t="s">
        <v>60</v>
      </c>
      <c r="D356" s="98" t="n">
        <v>23</v>
      </c>
      <c r="E356" s="99" t="s">
        <v>47</v>
      </c>
      <c r="F356" s="100" t="n">
        <f aca="false">H356+I356+J356+K356+M356+L356+N356+O356+P356+Q356+R356+S356+T356+U356+V356+W356+X356+Y356+Z356+AA356+AB356+AC356+AD356+AE356+AF356+AG356+AH356+AI356+AJ356+AK356+AL356+AM356+AN356+AO356+AP356+AQ356+AR356+AS356+AT356+AU356+AV356+AW356+AX356+AY356+AZ356+BA356+BB356+BC356+BD356+BE356+BF356+BG356+BH356+BI356+BJ356+BK356+BL356+BM356+BN356+BO356+BP356+BQ356+BR356</f>
        <v>7.75</v>
      </c>
      <c r="G356" s="105"/>
      <c r="H356" s="106"/>
      <c r="I356" s="107"/>
      <c r="J356" s="107"/>
      <c r="K356" s="107"/>
      <c r="L356" s="107"/>
      <c r="M356" s="107"/>
      <c r="N356" s="107"/>
      <c r="O356" s="107"/>
      <c r="P356" s="107"/>
      <c r="Q356" s="107"/>
      <c r="R356" s="107"/>
      <c r="S356" s="107"/>
      <c r="T356" s="107"/>
      <c r="U356" s="107"/>
      <c r="V356" s="107"/>
      <c r="W356" s="107"/>
      <c r="X356" s="107"/>
      <c r="Y356" s="107"/>
      <c r="Z356" s="107"/>
      <c r="AA356" s="107"/>
      <c r="AB356" s="107"/>
      <c r="AC356" s="107"/>
      <c r="AD356" s="107"/>
      <c r="AE356" s="107"/>
      <c r="AF356" s="107"/>
      <c r="AG356" s="107"/>
      <c r="AH356" s="107"/>
      <c r="AI356" s="107"/>
      <c r="AJ356" s="107"/>
      <c r="AK356" s="107"/>
      <c r="AL356" s="107"/>
      <c r="AM356" s="107"/>
      <c r="AN356" s="107"/>
      <c r="AO356" s="107"/>
      <c r="AP356" s="107"/>
      <c r="AQ356" s="107"/>
      <c r="AR356" s="107" t="n">
        <v>7.75</v>
      </c>
      <c r="AS356" s="107"/>
      <c r="AT356" s="107"/>
      <c r="AU356" s="107"/>
      <c r="AV356" s="107"/>
      <c r="AW356" s="107"/>
      <c r="AX356" s="107"/>
      <c r="AY356" s="107"/>
      <c r="AZ356" s="107"/>
      <c r="BA356" s="107"/>
      <c r="BB356" s="107"/>
      <c r="BC356" s="107"/>
      <c r="BD356" s="107"/>
      <c r="BE356" s="107"/>
      <c r="BF356" s="107"/>
      <c r="BG356" s="107"/>
      <c r="BH356" s="107"/>
      <c r="BI356" s="107"/>
      <c r="BJ356" s="107"/>
      <c r="BK356" s="107"/>
      <c r="BL356" s="108"/>
      <c r="BM356" s="107"/>
      <c r="BN356" s="107"/>
      <c r="BO356" s="107"/>
      <c r="BP356" s="107"/>
      <c r="BQ356" s="107"/>
      <c r="BR356" s="107"/>
      <c r="BS356" s="107"/>
      <c r="BT356" s="107"/>
      <c r="BU356" s="107"/>
      <c r="BV356" s="107"/>
      <c r="BW356" s="107"/>
      <c r="BX356" s="107"/>
      <c r="BY356" s="107"/>
      <c r="BZ356" s="107"/>
      <c r="CA356" s="107"/>
      <c r="CB356" s="107"/>
      <c r="CC356" s="107"/>
      <c r="CD356" s="107"/>
      <c r="CE356" s="107"/>
      <c r="CF356" s="107"/>
      <c r="CG356" s="107"/>
      <c r="CH356" s="107"/>
      <c r="CI356" s="107"/>
    </row>
    <row r="357" customFormat="false" ht="12.75" hidden="false" customHeight="false" outlineLevel="0" collapsed="false">
      <c r="A357" s="95" t="s">
        <v>42</v>
      </c>
      <c r="B357" s="96"/>
      <c r="C357" s="97" t="s">
        <v>60</v>
      </c>
      <c r="D357" s="98" t="n">
        <v>24</v>
      </c>
      <c r="E357" s="99" t="s">
        <v>47</v>
      </c>
      <c r="F357" s="100" t="n">
        <f aca="false">H357+I357+J357+K357+M357+L357+N357+O357+P357+Q357+R357+S357+T357+U357+V357+W357+X357+Y357+Z357+AA357+AB357+AC357+AD357+AE357+AF357+AG357+AH357+AI357+AJ357+AK357+AL357+AM357+AN357+AO357+AP357+AQ357+AR357+AS357+AT357+AU357+AV357+AW357+AX357+AY357+AZ357+BA357+BB357+BC357+BD357+BE357+BF357+BG357+BH357+BI357+BJ357+BK357+BL357+BM357+BN357+BO357+BP357+BQ357+BR357</f>
        <v>7.75</v>
      </c>
      <c r="G357" s="105"/>
      <c r="H357" s="106"/>
      <c r="I357" s="107"/>
      <c r="J357" s="107"/>
      <c r="K357" s="107"/>
      <c r="L357" s="107"/>
      <c r="M357" s="107"/>
      <c r="N357" s="107"/>
      <c r="O357" s="107"/>
      <c r="P357" s="107"/>
      <c r="Q357" s="107"/>
      <c r="R357" s="107"/>
      <c r="S357" s="107"/>
      <c r="T357" s="107"/>
      <c r="U357" s="107"/>
      <c r="V357" s="107"/>
      <c r="W357" s="107"/>
      <c r="X357" s="107"/>
      <c r="Y357" s="107"/>
      <c r="Z357" s="107"/>
      <c r="AA357" s="107"/>
      <c r="AB357" s="107"/>
      <c r="AC357" s="107"/>
      <c r="AD357" s="107"/>
      <c r="AE357" s="107"/>
      <c r="AF357" s="107"/>
      <c r="AG357" s="107"/>
      <c r="AH357" s="107"/>
      <c r="AI357" s="107"/>
      <c r="AJ357" s="107"/>
      <c r="AK357" s="107"/>
      <c r="AL357" s="107"/>
      <c r="AM357" s="107"/>
      <c r="AN357" s="107"/>
      <c r="AO357" s="107"/>
      <c r="AP357" s="107"/>
      <c r="AQ357" s="107"/>
      <c r="AR357" s="107" t="n">
        <v>7.75</v>
      </c>
      <c r="AS357" s="107"/>
      <c r="AT357" s="107"/>
      <c r="AU357" s="107"/>
      <c r="AV357" s="107"/>
      <c r="AW357" s="107"/>
      <c r="AX357" s="107"/>
      <c r="AY357" s="107"/>
      <c r="AZ357" s="107"/>
      <c r="BA357" s="107"/>
      <c r="BB357" s="107"/>
      <c r="BC357" s="107"/>
      <c r="BD357" s="107"/>
      <c r="BE357" s="107"/>
      <c r="BF357" s="107"/>
      <c r="BG357" s="107"/>
      <c r="BH357" s="107"/>
      <c r="BI357" s="107"/>
      <c r="BJ357" s="107"/>
      <c r="BK357" s="107"/>
      <c r="BL357" s="108"/>
      <c r="BM357" s="107"/>
      <c r="BN357" s="107"/>
      <c r="BO357" s="107"/>
      <c r="BP357" s="107"/>
      <c r="BQ357" s="107"/>
      <c r="BR357" s="107"/>
      <c r="BS357" s="107"/>
      <c r="BT357" s="107"/>
      <c r="BU357" s="107"/>
      <c r="BV357" s="107"/>
      <c r="BW357" s="107"/>
      <c r="BX357" s="107"/>
      <c r="BY357" s="107"/>
      <c r="BZ357" s="107"/>
      <c r="CA357" s="107"/>
      <c r="CB357" s="107"/>
      <c r="CC357" s="107"/>
      <c r="CD357" s="107"/>
      <c r="CE357" s="107"/>
      <c r="CF357" s="107"/>
      <c r="CG357" s="107"/>
      <c r="CH357" s="107"/>
      <c r="CI357" s="107"/>
    </row>
    <row r="358" customFormat="false" ht="12.75" hidden="false" customHeight="false" outlineLevel="0" collapsed="false">
      <c r="A358" s="95" t="s">
        <v>42</v>
      </c>
      <c r="B358" s="96"/>
      <c r="C358" s="97" t="s">
        <v>60</v>
      </c>
      <c r="D358" s="98" t="n">
        <v>25</v>
      </c>
      <c r="E358" s="99" t="s">
        <v>47</v>
      </c>
      <c r="F358" s="100" t="n">
        <f aca="false">H358+I358+J358+K358+M358+L358+N358+O358+P358+Q358+R358+S358+T358+U358+V358+W358+X358+Y358+Z358+AA358+AB358+AC358+AD358+AE358+AF358+AG358+AH358+AI358+AJ358+AK358+AL358+AM358+AN358+AO358+AP358+AQ358+AR358+AS358+AT358+AU358+AV358+AW358+AX358+AY358+AZ358+BA358+BB358+BC358+BD358+BE358+BF358+BG358+BH358+BI358+BJ358+BK358+BL358+BM358+BN358+BO358+BP358+BQ358+BR358</f>
        <v>7.75</v>
      </c>
      <c r="G358" s="105"/>
      <c r="H358" s="106"/>
      <c r="I358" s="107"/>
      <c r="J358" s="107"/>
      <c r="K358" s="107"/>
      <c r="L358" s="107"/>
      <c r="M358" s="107"/>
      <c r="N358" s="107" t="n">
        <v>1.5</v>
      </c>
      <c r="O358" s="107"/>
      <c r="P358" s="107"/>
      <c r="Q358" s="107"/>
      <c r="R358" s="107"/>
      <c r="S358" s="107"/>
      <c r="T358" s="107"/>
      <c r="U358" s="107"/>
      <c r="V358" s="107"/>
      <c r="W358" s="107"/>
      <c r="X358" s="107"/>
      <c r="Y358" s="107"/>
      <c r="Z358" s="107"/>
      <c r="AA358" s="107"/>
      <c r="AB358" s="107"/>
      <c r="AC358" s="107"/>
      <c r="AD358" s="107"/>
      <c r="AE358" s="107"/>
      <c r="AF358" s="107"/>
      <c r="AG358" s="107"/>
      <c r="AH358" s="107"/>
      <c r="AI358" s="107"/>
      <c r="AJ358" s="107"/>
      <c r="AK358" s="107"/>
      <c r="AL358" s="107"/>
      <c r="AM358" s="107"/>
      <c r="AN358" s="107"/>
      <c r="AO358" s="107"/>
      <c r="AP358" s="107"/>
      <c r="AQ358" s="107"/>
      <c r="AR358" s="107" t="n">
        <v>3</v>
      </c>
      <c r="AS358" s="107"/>
      <c r="AT358" s="107"/>
      <c r="AU358" s="107"/>
      <c r="AV358" s="107"/>
      <c r="AW358" s="107"/>
      <c r="AX358" s="107"/>
      <c r="AY358" s="107"/>
      <c r="AZ358" s="107"/>
      <c r="BA358" s="107"/>
      <c r="BB358" s="107"/>
      <c r="BC358" s="107"/>
      <c r="BD358" s="107"/>
      <c r="BE358" s="107"/>
      <c r="BF358" s="107" t="n">
        <v>3.25</v>
      </c>
      <c r="BG358" s="107"/>
      <c r="BH358" s="107"/>
      <c r="BI358" s="107"/>
      <c r="BJ358" s="107"/>
      <c r="BK358" s="107"/>
      <c r="BL358" s="108"/>
      <c r="BM358" s="107"/>
      <c r="BN358" s="107"/>
      <c r="BO358" s="107"/>
      <c r="BP358" s="107"/>
      <c r="BQ358" s="107"/>
      <c r="BR358" s="107"/>
      <c r="BS358" s="107"/>
      <c r="BT358" s="107"/>
      <c r="BU358" s="107"/>
      <c r="BV358" s="107"/>
      <c r="BW358" s="107"/>
      <c r="BX358" s="107"/>
      <c r="BY358" s="107"/>
      <c r="BZ358" s="107"/>
      <c r="CA358" s="107"/>
      <c r="CB358" s="107"/>
      <c r="CC358" s="107"/>
      <c r="CD358" s="107"/>
      <c r="CE358" s="107"/>
      <c r="CF358" s="107"/>
      <c r="CG358" s="107"/>
      <c r="CH358" s="107"/>
      <c r="CI358" s="107"/>
    </row>
    <row r="359" customFormat="false" ht="12.75" hidden="false" customHeight="false" outlineLevel="0" collapsed="false">
      <c r="A359" s="95" t="s">
        <v>42</v>
      </c>
      <c r="B359" s="96"/>
      <c r="C359" s="97" t="s">
        <v>60</v>
      </c>
      <c r="D359" s="98" t="n">
        <v>26</v>
      </c>
      <c r="E359" s="99" t="s">
        <v>47</v>
      </c>
      <c r="F359" s="100" t="n">
        <f aca="false">H359+I359+J359+K359+M359+L359+N359+O359+P359+Q359+R359+S359+T359+U359+V359+W359+X359+Y359+Z359+AA359+AB359+AC359+AD359+AE359+AF359+AG359+AH359+AI359+AJ359+AK359+AL359+AM359+AN359+AO359+AP359+AQ359+AR359+AS359+AT359+AU359+AV359+AW359+AX359+AY359+AZ359+BA359+BB359+BC359+BD359+BE359+BF359+BG359+BH359+BI359+BJ359+BK359+BL359+BM359+BN359+BO359+BP359+BQ359+BR359</f>
        <v>7</v>
      </c>
      <c r="G359" s="105"/>
      <c r="H359" s="106"/>
      <c r="I359" s="107"/>
      <c r="J359" s="107"/>
      <c r="K359" s="107"/>
      <c r="L359" s="107"/>
      <c r="M359" s="107"/>
      <c r="N359" s="107"/>
      <c r="O359" s="107"/>
      <c r="P359" s="107"/>
      <c r="Q359" s="107"/>
      <c r="R359" s="107"/>
      <c r="S359" s="107"/>
      <c r="T359" s="107"/>
      <c r="U359" s="107"/>
      <c r="V359" s="107"/>
      <c r="W359" s="107"/>
      <c r="X359" s="107"/>
      <c r="Y359" s="107"/>
      <c r="Z359" s="107"/>
      <c r="AA359" s="107"/>
      <c r="AB359" s="107"/>
      <c r="AC359" s="107"/>
      <c r="AD359" s="107"/>
      <c r="AE359" s="107"/>
      <c r="AF359" s="107"/>
      <c r="AG359" s="107"/>
      <c r="AH359" s="107"/>
      <c r="AI359" s="107"/>
      <c r="AJ359" s="107"/>
      <c r="AK359" s="107"/>
      <c r="AL359" s="107"/>
      <c r="AM359" s="107"/>
      <c r="AN359" s="107"/>
      <c r="AO359" s="107"/>
      <c r="AP359" s="107"/>
      <c r="AQ359" s="107"/>
      <c r="AR359" s="107"/>
      <c r="AS359" s="107"/>
      <c r="AT359" s="107"/>
      <c r="AU359" s="107"/>
      <c r="AV359" s="107"/>
      <c r="AW359" s="107"/>
      <c r="AX359" s="107"/>
      <c r="AY359" s="107"/>
      <c r="AZ359" s="107"/>
      <c r="BA359" s="107"/>
      <c r="BB359" s="107"/>
      <c r="BC359" s="107"/>
      <c r="BD359" s="107"/>
      <c r="BE359" s="107"/>
      <c r="BF359" s="107" t="n">
        <v>4.5</v>
      </c>
      <c r="BG359" s="107"/>
      <c r="BH359" s="107"/>
      <c r="BI359" s="107"/>
      <c r="BJ359" s="107"/>
      <c r="BK359" s="107"/>
      <c r="BL359" s="108"/>
      <c r="BM359" s="107"/>
      <c r="BN359" s="107"/>
      <c r="BO359" s="107" t="n">
        <v>2.5</v>
      </c>
      <c r="BP359" s="107"/>
      <c r="BQ359" s="107"/>
      <c r="BR359" s="107"/>
      <c r="BS359" s="107"/>
      <c r="BT359" s="107"/>
      <c r="BU359" s="107"/>
      <c r="BV359" s="107"/>
      <c r="BW359" s="107"/>
      <c r="BX359" s="107"/>
      <c r="BY359" s="107"/>
      <c r="BZ359" s="107"/>
      <c r="CA359" s="107"/>
      <c r="CB359" s="107"/>
      <c r="CC359" s="107"/>
      <c r="CD359" s="107"/>
      <c r="CE359" s="107"/>
      <c r="CF359" s="107"/>
      <c r="CG359" s="107"/>
      <c r="CH359" s="107"/>
      <c r="CI359" s="107"/>
    </row>
    <row r="360" customFormat="false" ht="12.75" hidden="false" customHeight="false" outlineLevel="0" collapsed="false">
      <c r="A360" s="95" t="s">
        <v>42</v>
      </c>
      <c r="B360" s="96"/>
      <c r="C360" s="97" t="s">
        <v>60</v>
      </c>
      <c r="D360" s="98" t="n">
        <v>27</v>
      </c>
      <c r="E360" s="99" t="s">
        <v>47</v>
      </c>
      <c r="F360" s="100" t="n">
        <f aca="false">H360+I360+J360+K360+M360+L360+N360+O360+P360+Q360+R360+S360+T360+U360+V360+W360+X360+Y360+Z360+AA360+AB360+AC360+AD360+AE360+AF360+AG360+AH360+AI360+AJ360+AK360+AL360+AM360+AN360+AO360+AP360+AQ360+AR360+AS360+AT360+AU360+AV360+AW360+AX360+AY360+AZ360+BA360+BB360+BC360+BD360+BE360+BF360+BG360+BH360+BI360+BJ360+BK360+BL360+BM360+BN360+BO360+BP360+BQ360+BR360</f>
        <v>0</v>
      </c>
      <c r="G360" s="101"/>
      <c r="H360" s="102"/>
      <c r="I360" s="103"/>
      <c r="J360" s="103"/>
      <c r="K360" s="103"/>
      <c r="L360" s="103"/>
      <c r="M360" s="103"/>
      <c r="N360" s="103"/>
      <c r="O360" s="103"/>
      <c r="P360" s="103"/>
      <c r="Q360" s="103"/>
      <c r="R360" s="103"/>
      <c r="S360" s="103"/>
      <c r="T360" s="103"/>
      <c r="U360" s="103"/>
      <c r="V360" s="103"/>
      <c r="W360" s="103"/>
      <c r="X360" s="103"/>
      <c r="Y360" s="103"/>
      <c r="Z360" s="103"/>
      <c r="AA360" s="103"/>
      <c r="AB360" s="103"/>
      <c r="AC360" s="103"/>
      <c r="AD360" s="103"/>
      <c r="AE360" s="103"/>
      <c r="AF360" s="103"/>
      <c r="AG360" s="103"/>
      <c r="AH360" s="103"/>
      <c r="AI360" s="103"/>
      <c r="AJ360" s="103"/>
      <c r="AK360" s="103"/>
      <c r="AL360" s="103"/>
      <c r="AM360" s="103"/>
      <c r="AN360" s="103"/>
      <c r="AO360" s="103"/>
      <c r="AP360" s="103"/>
      <c r="AQ360" s="103"/>
      <c r="AR360" s="103"/>
      <c r="AS360" s="103"/>
      <c r="AT360" s="103"/>
      <c r="AU360" s="103"/>
      <c r="AV360" s="103"/>
      <c r="AW360" s="103"/>
      <c r="AX360" s="103"/>
      <c r="AY360" s="103"/>
      <c r="AZ360" s="103"/>
      <c r="BA360" s="103"/>
      <c r="BB360" s="103"/>
      <c r="BC360" s="103"/>
      <c r="BD360" s="103"/>
      <c r="BE360" s="103"/>
      <c r="BF360" s="103"/>
      <c r="BG360" s="103"/>
      <c r="BH360" s="103"/>
      <c r="BI360" s="103"/>
      <c r="BJ360" s="103"/>
      <c r="BK360" s="103"/>
      <c r="BL360" s="104"/>
      <c r="BM360" s="103"/>
      <c r="BN360" s="103"/>
      <c r="BO360" s="103"/>
      <c r="BP360" s="103"/>
      <c r="BQ360" s="103"/>
      <c r="BR360" s="103"/>
      <c r="BS360" s="103"/>
      <c r="BT360" s="103"/>
      <c r="BU360" s="103"/>
      <c r="BV360" s="103"/>
      <c r="BW360" s="103"/>
      <c r="BX360" s="103"/>
      <c r="BY360" s="103"/>
      <c r="BZ360" s="103"/>
      <c r="CA360" s="103"/>
      <c r="CB360" s="103"/>
      <c r="CC360" s="103"/>
      <c r="CD360" s="103"/>
      <c r="CE360" s="103"/>
      <c r="CF360" s="103"/>
      <c r="CG360" s="103"/>
      <c r="CH360" s="103"/>
      <c r="CI360" s="103"/>
    </row>
    <row r="361" customFormat="false" ht="12.75" hidden="false" customHeight="false" outlineLevel="0" collapsed="false">
      <c r="A361" s="95" t="s">
        <v>42</v>
      </c>
      <c r="B361" s="96"/>
      <c r="C361" s="97" t="s">
        <v>60</v>
      </c>
      <c r="D361" s="98" t="n">
        <v>28</v>
      </c>
      <c r="E361" s="99" t="s">
        <v>47</v>
      </c>
      <c r="F361" s="100" t="n">
        <f aca="false">H361+I361+J361+K361+M361+L361+N361+O361+P361+Q361+R361+S361+T361+U361+V361+W361+X361+Y361+Z361+AA361+AB361+AC361+AD361+AE361+AF361+AG361+AH361+AI361+AJ361+AK361+AL361+AM361+AN361+AO361+AP361+AQ361+AR361+AS361+AT361+AU361+AV361+AW361+AX361+AY361+AZ361+BA361+BB361+BC361+BD361+BE361+BF361+BG361+BH361+BI361+BJ361+BK361+BL361+BM361+BN361+BO361+BP361+BQ361+BR361</f>
        <v>0</v>
      </c>
      <c r="G361" s="101" t="n">
        <f aca="false">SUM(F355:F360)</f>
        <v>38</v>
      </c>
      <c r="H361" s="102"/>
      <c r="I361" s="103"/>
      <c r="J361" s="103"/>
      <c r="K361" s="103"/>
      <c r="L361" s="103"/>
      <c r="M361" s="103"/>
      <c r="N361" s="103"/>
      <c r="O361" s="103"/>
      <c r="P361" s="103"/>
      <c r="Q361" s="103"/>
      <c r="R361" s="103"/>
      <c r="S361" s="103"/>
      <c r="T361" s="103"/>
      <c r="U361" s="103"/>
      <c r="V361" s="103"/>
      <c r="W361" s="103"/>
      <c r="X361" s="103"/>
      <c r="Y361" s="103"/>
      <c r="Z361" s="103"/>
      <c r="AA361" s="103"/>
      <c r="AB361" s="103"/>
      <c r="AC361" s="103"/>
      <c r="AD361" s="103"/>
      <c r="AE361" s="103"/>
      <c r="AF361" s="103"/>
      <c r="AG361" s="103"/>
      <c r="AH361" s="103"/>
      <c r="AI361" s="103"/>
      <c r="AJ361" s="103"/>
      <c r="AK361" s="103"/>
      <c r="AL361" s="103"/>
      <c r="AM361" s="103"/>
      <c r="AN361" s="103"/>
      <c r="AO361" s="103"/>
      <c r="AP361" s="103"/>
      <c r="AQ361" s="103"/>
      <c r="AR361" s="103"/>
      <c r="AS361" s="103"/>
      <c r="AT361" s="103"/>
      <c r="AU361" s="103"/>
      <c r="AV361" s="103"/>
      <c r="AW361" s="103"/>
      <c r="AX361" s="103"/>
      <c r="AY361" s="103"/>
      <c r="AZ361" s="103"/>
      <c r="BA361" s="103"/>
      <c r="BB361" s="103"/>
      <c r="BC361" s="103"/>
      <c r="BD361" s="103"/>
      <c r="BE361" s="103"/>
      <c r="BF361" s="103"/>
      <c r="BG361" s="103"/>
      <c r="BH361" s="103"/>
      <c r="BI361" s="103"/>
      <c r="BJ361" s="103"/>
      <c r="BK361" s="103"/>
      <c r="BL361" s="104"/>
      <c r="BM361" s="103"/>
      <c r="BN361" s="103"/>
      <c r="BO361" s="103"/>
      <c r="BP361" s="103"/>
      <c r="BQ361" s="103"/>
      <c r="BR361" s="103"/>
      <c r="BS361" s="103"/>
      <c r="BT361" s="103"/>
      <c r="BU361" s="103"/>
      <c r="BV361" s="103"/>
      <c r="BW361" s="103"/>
      <c r="BX361" s="103"/>
      <c r="BY361" s="103"/>
      <c r="BZ361" s="103"/>
      <c r="CA361" s="103"/>
      <c r="CB361" s="103"/>
      <c r="CC361" s="103"/>
      <c r="CD361" s="103"/>
      <c r="CE361" s="103"/>
      <c r="CF361" s="103"/>
      <c r="CG361" s="103"/>
      <c r="CH361" s="103"/>
      <c r="CI361" s="103"/>
    </row>
    <row r="362" customFormat="false" ht="12.75" hidden="false" customHeight="false" outlineLevel="0" collapsed="false">
      <c r="A362" s="95" t="s">
        <v>42</v>
      </c>
      <c r="B362" s="96"/>
      <c r="C362" s="97" t="s">
        <v>60</v>
      </c>
      <c r="D362" s="98" t="n">
        <v>29</v>
      </c>
      <c r="E362" s="99" t="s">
        <v>48</v>
      </c>
      <c r="F362" s="100" t="n">
        <f aca="false">H362+I362+J362+K362+M362+L362+N362+O362+P362+Q362+R362+S362+T362+U362+V362+W362+X362+Y362+Z362+AA362+AB362+AC362+AD362+AE362+AF362+AG362+AH362+AI362+AJ362+AK362+AL362+AM362+AN362+AO362+AP362+AQ362+AR362+AS362+AT362+AU362+AV362+AW362+AX362+AY362+AZ362+BA362+BB362+BC362+BD362+BE362+BF362+BG362+BH362+BI362+BJ362+BK362+BL362+BM362+BN362+BO362+BP362+BQ362+BR362</f>
        <v>7.75</v>
      </c>
      <c r="G362" s="105"/>
      <c r="H362" s="106"/>
      <c r="I362" s="107"/>
      <c r="J362" s="107"/>
      <c r="K362" s="107"/>
      <c r="L362" s="107"/>
      <c r="M362" s="107"/>
      <c r="N362" s="107"/>
      <c r="O362" s="107"/>
      <c r="P362" s="107"/>
      <c r="Q362" s="107"/>
      <c r="R362" s="107"/>
      <c r="S362" s="107"/>
      <c r="T362" s="107"/>
      <c r="U362" s="107"/>
      <c r="V362" s="107"/>
      <c r="W362" s="107"/>
      <c r="X362" s="107"/>
      <c r="Y362" s="107"/>
      <c r="Z362" s="107"/>
      <c r="AA362" s="107"/>
      <c r="AB362" s="107"/>
      <c r="AC362" s="107"/>
      <c r="AD362" s="107"/>
      <c r="AE362" s="107"/>
      <c r="AF362" s="107"/>
      <c r="AG362" s="107"/>
      <c r="AH362" s="107"/>
      <c r="AI362" s="107"/>
      <c r="AJ362" s="107"/>
      <c r="AK362" s="107"/>
      <c r="AL362" s="107"/>
      <c r="AM362" s="107"/>
      <c r="AN362" s="107"/>
      <c r="AO362" s="107"/>
      <c r="AP362" s="107"/>
      <c r="AQ362" s="107"/>
      <c r="AR362" s="107"/>
      <c r="AS362" s="107"/>
      <c r="AT362" s="107"/>
      <c r="AU362" s="107"/>
      <c r="AV362" s="107"/>
      <c r="AW362" s="107"/>
      <c r="AX362" s="107"/>
      <c r="AY362" s="107"/>
      <c r="AZ362" s="107"/>
      <c r="BA362" s="107" t="n">
        <v>3.25</v>
      </c>
      <c r="BB362" s="107"/>
      <c r="BC362" s="107"/>
      <c r="BD362" s="107"/>
      <c r="BE362" s="107"/>
      <c r="BF362" s="107" t="n">
        <v>4.5</v>
      </c>
      <c r="BG362" s="107"/>
      <c r="BH362" s="107"/>
      <c r="BI362" s="107"/>
      <c r="BJ362" s="107"/>
      <c r="BK362" s="107"/>
      <c r="BL362" s="108"/>
      <c r="BM362" s="107"/>
      <c r="BN362" s="107"/>
      <c r="BO362" s="107"/>
      <c r="BP362" s="107"/>
      <c r="BQ362" s="107"/>
      <c r="BR362" s="107"/>
      <c r="BS362" s="107"/>
      <c r="BT362" s="107"/>
      <c r="BU362" s="107"/>
      <c r="BV362" s="107"/>
      <c r="BW362" s="107"/>
      <c r="BX362" s="107"/>
      <c r="BY362" s="107"/>
      <c r="BZ362" s="107"/>
      <c r="CA362" s="107"/>
      <c r="CB362" s="107"/>
      <c r="CC362" s="107"/>
      <c r="CD362" s="107"/>
      <c r="CE362" s="107"/>
      <c r="CF362" s="107"/>
      <c r="CG362" s="107"/>
      <c r="CH362" s="107"/>
      <c r="CI362" s="107"/>
    </row>
    <row r="363" customFormat="false" ht="12.75" hidden="false" customHeight="false" outlineLevel="0" collapsed="false">
      <c r="A363" s="95" t="s">
        <v>42</v>
      </c>
      <c r="B363" s="96"/>
      <c r="C363" s="97" t="s">
        <v>60</v>
      </c>
      <c r="D363" s="98" t="n">
        <v>30</v>
      </c>
      <c r="E363" s="99" t="s">
        <v>48</v>
      </c>
      <c r="F363" s="100" t="n">
        <f aca="false">H363+I363+J363+K363+M363+L363+N363+O363+P363+Q363+R363+S363+T363+U363+V363+W363+X363+Y363+Z363+AA363+AB363+AC363+AD363+AE363+AF363+AG363+AH363+AI363+AJ363+AK363+AL363+AM363+AN363+AO363+AP363+AQ363+AR363+AS363+AT363+AU363+AV363+AW363+AX363+AY363+AZ363+BA363+BB363+BC363+BD363+BE363+BF363+BG363+BH363+BI363+BJ363+BK363+BL363+BM363+BN363+BO363+BP363+BQ363+BR363</f>
        <v>7.75</v>
      </c>
      <c r="G363" s="105"/>
      <c r="H363" s="106"/>
      <c r="I363" s="107"/>
      <c r="J363" s="107"/>
      <c r="K363" s="107"/>
      <c r="L363" s="107"/>
      <c r="M363" s="107"/>
      <c r="N363" s="107"/>
      <c r="O363" s="107"/>
      <c r="P363" s="107"/>
      <c r="Q363" s="107"/>
      <c r="R363" s="107"/>
      <c r="S363" s="107"/>
      <c r="T363" s="107"/>
      <c r="U363" s="107"/>
      <c r="V363" s="107"/>
      <c r="W363" s="107"/>
      <c r="X363" s="107"/>
      <c r="Y363" s="107"/>
      <c r="Z363" s="107"/>
      <c r="AA363" s="107"/>
      <c r="AB363" s="107"/>
      <c r="AC363" s="107"/>
      <c r="AD363" s="107"/>
      <c r="AE363" s="107"/>
      <c r="AF363" s="107"/>
      <c r="AG363" s="107"/>
      <c r="AH363" s="107"/>
      <c r="AI363" s="107"/>
      <c r="AJ363" s="107"/>
      <c r="AK363" s="107"/>
      <c r="AL363" s="107"/>
      <c r="AM363" s="107"/>
      <c r="AN363" s="107"/>
      <c r="AO363" s="107"/>
      <c r="AP363" s="107"/>
      <c r="AQ363" s="107"/>
      <c r="AR363" s="107"/>
      <c r="AS363" s="107"/>
      <c r="AT363" s="107"/>
      <c r="AU363" s="107"/>
      <c r="AV363" s="107"/>
      <c r="AW363" s="107"/>
      <c r="AX363" s="107"/>
      <c r="AY363" s="107"/>
      <c r="AZ363" s="107"/>
      <c r="BA363" s="107" t="n">
        <v>7.75</v>
      </c>
      <c r="BB363" s="107"/>
      <c r="BC363" s="107"/>
      <c r="BD363" s="107"/>
      <c r="BE363" s="107"/>
      <c r="BF363" s="107"/>
      <c r="BG363" s="107"/>
      <c r="BH363" s="107"/>
      <c r="BI363" s="107"/>
      <c r="BJ363" s="107"/>
      <c r="BK363" s="107"/>
      <c r="BL363" s="108"/>
      <c r="BM363" s="107"/>
      <c r="BN363" s="107"/>
      <c r="BO363" s="107"/>
      <c r="BP363" s="107"/>
      <c r="BQ363" s="107"/>
      <c r="BR363" s="107"/>
      <c r="BS363" s="107"/>
      <c r="BT363" s="107"/>
      <c r="BU363" s="107"/>
      <c r="BV363" s="107"/>
      <c r="BW363" s="107"/>
      <c r="BX363" s="107"/>
      <c r="BY363" s="107"/>
      <c r="BZ363" s="107"/>
      <c r="CA363" s="107"/>
      <c r="CB363" s="107"/>
      <c r="CC363" s="107"/>
      <c r="CD363" s="107"/>
      <c r="CE363" s="107"/>
      <c r="CF363" s="107"/>
      <c r="CG363" s="107"/>
      <c r="CH363" s="107"/>
      <c r="CI363" s="107"/>
    </row>
    <row r="364" customFormat="false" ht="12.75" hidden="false" customHeight="false" outlineLevel="0" collapsed="false">
      <c r="A364" s="95" t="s">
        <v>42</v>
      </c>
      <c r="B364" s="96"/>
      <c r="C364" s="97" t="s">
        <v>60</v>
      </c>
      <c r="D364" s="98" t="n">
        <v>31</v>
      </c>
      <c r="E364" s="99" t="s">
        <v>48</v>
      </c>
      <c r="F364" s="100" t="n">
        <f aca="false">H364+I364+J364+K364+M364+L364+N364+O364+P364+Q364+R364+S364+T364+U364+V364+W364+X364+Y364+Z364+AA364+AB364+AC364+AD364+AE364+AF364+AG364+AH364+AI364+AJ364+AK364+AL364+AM364+AN364+AO364+AP364+AQ364+AR364+AS364+AT364+AU364+AV364+AW364+AX364+AY364+AZ364+BA364+BB364+BC364+BD364+BE364+BF364+BG364+BH364+BI364+BJ364+BK364+BL364+BM364+BN364+BO364+BP364+BQ364+BR364</f>
        <v>7.75</v>
      </c>
      <c r="G364" s="105"/>
      <c r="H364" s="106"/>
      <c r="I364" s="107"/>
      <c r="J364" s="107"/>
      <c r="K364" s="107"/>
      <c r="L364" s="107"/>
      <c r="M364" s="107"/>
      <c r="N364" s="107"/>
      <c r="O364" s="107"/>
      <c r="P364" s="107"/>
      <c r="Q364" s="107"/>
      <c r="R364" s="107"/>
      <c r="S364" s="107"/>
      <c r="T364" s="107"/>
      <c r="U364" s="107"/>
      <c r="V364" s="107"/>
      <c r="W364" s="107"/>
      <c r="X364" s="107"/>
      <c r="Y364" s="107"/>
      <c r="Z364" s="107"/>
      <c r="AA364" s="107"/>
      <c r="AB364" s="107"/>
      <c r="AC364" s="107"/>
      <c r="AD364" s="107"/>
      <c r="AE364" s="107"/>
      <c r="AF364" s="107"/>
      <c r="AG364" s="107"/>
      <c r="AH364" s="107"/>
      <c r="AI364" s="107"/>
      <c r="AJ364" s="107"/>
      <c r="AK364" s="107"/>
      <c r="AL364" s="107"/>
      <c r="AM364" s="107"/>
      <c r="AN364" s="107"/>
      <c r="AO364" s="107"/>
      <c r="AP364" s="107"/>
      <c r="AQ364" s="107"/>
      <c r="AR364" s="107"/>
      <c r="AS364" s="107"/>
      <c r="AT364" s="107"/>
      <c r="AU364" s="107"/>
      <c r="AV364" s="107"/>
      <c r="AW364" s="107"/>
      <c r="AX364" s="107"/>
      <c r="AY364" s="107"/>
      <c r="AZ364" s="107"/>
      <c r="BA364" s="107" t="n">
        <v>7.75</v>
      </c>
      <c r="BB364" s="107"/>
      <c r="BC364" s="107"/>
      <c r="BD364" s="107"/>
      <c r="BE364" s="107"/>
      <c r="BF364" s="107"/>
      <c r="BG364" s="107"/>
      <c r="BH364" s="107"/>
      <c r="BI364" s="107"/>
      <c r="BJ364" s="107"/>
      <c r="BK364" s="107"/>
      <c r="BL364" s="108"/>
      <c r="BM364" s="107"/>
      <c r="BN364" s="107"/>
      <c r="BO364" s="107"/>
      <c r="BP364" s="107"/>
      <c r="BQ364" s="107"/>
      <c r="BR364" s="107"/>
      <c r="BS364" s="107"/>
      <c r="BT364" s="107"/>
      <c r="BU364" s="107"/>
      <c r="BV364" s="107"/>
      <c r="BW364" s="107"/>
      <c r="BX364" s="107"/>
      <c r="BY364" s="107"/>
      <c r="BZ364" s="107"/>
      <c r="CA364" s="107"/>
      <c r="CB364" s="107"/>
      <c r="CC364" s="107"/>
      <c r="CD364" s="107"/>
      <c r="CE364" s="107"/>
      <c r="CF364" s="107"/>
      <c r="CG364" s="107"/>
      <c r="CH364" s="107"/>
      <c r="CI364" s="107"/>
    </row>
    <row r="365" customFormat="false" ht="13.5" hidden="false" customHeight="false" outlineLevel="0" collapsed="false">
      <c r="A365" s="109" t="s">
        <v>42</v>
      </c>
      <c r="B365" s="110"/>
      <c r="C365" s="111"/>
      <c r="D365" s="112"/>
      <c r="E365" s="113"/>
      <c r="F365" s="100" t="n">
        <f aca="false">H365+I365+J365+K365+M365+L365+N365+O365+P365+Q365+R365+S365+T365+U365+V365+W365+X365+Y365+Z365+AA365+AB365+AC365+AD365+AE365+AF365+AG365+AH365+AI365+AJ365+AK365+AL365+AM365+AN365+AO365+AP365+AQ365+AR365+AS365+AT365+AU365+AV365+AW365+AX365+AY365+AZ365+BA365+BB365+BC365+BD365+BE365+BF365+BG365+BH365+BI365+BJ365+BK365+BL365+BM365+BN365+BO365+BP365+BQ365+BR365</f>
        <v>0</v>
      </c>
      <c r="G365" s="114"/>
      <c r="H365" s="115"/>
      <c r="I365" s="116"/>
      <c r="J365" s="116"/>
      <c r="K365" s="116"/>
      <c r="L365" s="107"/>
      <c r="M365" s="107"/>
      <c r="N365" s="107"/>
      <c r="O365" s="107"/>
      <c r="P365" s="107"/>
      <c r="Q365" s="107"/>
      <c r="R365" s="107"/>
      <c r="S365" s="107"/>
      <c r="T365" s="107"/>
      <c r="U365" s="107"/>
      <c r="V365" s="107"/>
      <c r="W365" s="107"/>
      <c r="X365" s="107"/>
      <c r="Y365" s="107"/>
      <c r="Z365" s="107"/>
      <c r="AA365" s="107"/>
      <c r="AB365" s="107"/>
      <c r="AC365" s="107"/>
      <c r="AD365" s="107"/>
      <c r="AE365" s="107"/>
      <c r="AF365" s="107"/>
      <c r="AG365" s="107"/>
      <c r="AH365" s="107"/>
      <c r="AI365" s="107"/>
      <c r="AJ365" s="107"/>
      <c r="AK365" s="107"/>
      <c r="AL365" s="107"/>
      <c r="AM365" s="107"/>
      <c r="AN365" s="107"/>
      <c r="AO365" s="107"/>
      <c r="AP365" s="107"/>
      <c r="AQ365" s="107"/>
      <c r="AR365" s="107"/>
      <c r="AS365" s="107"/>
      <c r="AT365" s="107"/>
      <c r="AU365" s="107"/>
      <c r="AV365" s="107"/>
      <c r="AW365" s="107"/>
      <c r="AX365" s="107"/>
      <c r="AY365" s="107"/>
      <c r="AZ365" s="107"/>
      <c r="BA365" s="107"/>
      <c r="BB365" s="107"/>
      <c r="BC365" s="107"/>
      <c r="BD365" s="107"/>
      <c r="BE365" s="107"/>
      <c r="BF365" s="107"/>
      <c r="BG365" s="107"/>
      <c r="BH365" s="107"/>
      <c r="BI365" s="107"/>
      <c r="BJ365" s="107"/>
      <c r="BK365" s="107"/>
      <c r="BL365" s="108"/>
      <c r="BM365" s="107"/>
      <c r="BN365" s="107"/>
      <c r="BO365" s="107"/>
      <c r="BP365" s="107"/>
      <c r="BQ365" s="107"/>
      <c r="BR365" s="107"/>
      <c r="BS365" s="107"/>
      <c r="BT365" s="107"/>
      <c r="BU365" s="107"/>
      <c r="BV365" s="107"/>
      <c r="BW365" s="107"/>
      <c r="BX365" s="107"/>
      <c r="BY365" s="107"/>
      <c r="BZ365" s="107"/>
      <c r="CA365" s="107"/>
      <c r="CB365" s="107"/>
      <c r="CC365" s="107"/>
      <c r="CD365" s="107"/>
      <c r="CE365" s="107"/>
      <c r="CF365" s="107"/>
      <c r="CG365" s="107"/>
      <c r="CH365" s="107"/>
      <c r="CI365" s="107"/>
    </row>
    <row r="366" customFormat="false" ht="13.5" hidden="false" customHeight="false" outlineLevel="0" collapsed="false">
      <c r="A366" s="117" t="s">
        <v>42</v>
      </c>
      <c r="B366" s="118"/>
      <c r="C366" s="119" t="s">
        <v>60</v>
      </c>
      <c r="D366" s="120" t="s">
        <v>49</v>
      </c>
      <c r="E366" s="121"/>
      <c r="F366" s="100" t="n">
        <f aca="false">H366+I366+J366+K366+M366+L366+N366+O366+P366+Q366+R366+S366+T366+U366+V366+W366+X366+Y366+Z366+AA366+AB366+AC366+AD366+AE366+AF366+AG366+AH366+AI366+AJ366+AK366+AL366+AM366+AN366+AO366+AP366+AQ366+AR366+AS366+AT366+AU366+AV366+AW366+AX366+AY366+AZ366+BA366+BB366+BC366+BD366+BE366+BF366+BG366+BH366+BI366+BJ366+BK366+BL366+BM366+BN366+BO366+BP366+BQ366+BR366</f>
        <v>162.5</v>
      </c>
      <c r="G366" s="122"/>
      <c r="H366" s="123" t="n">
        <f aca="false">SUM(H334:H365)</f>
        <v>0</v>
      </c>
      <c r="I366" s="124" t="n">
        <f aca="false">SUM(I334:I365)</f>
        <v>0</v>
      </c>
      <c r="J366" s="125" t="n">
        <f aca="false">SUM(J334:J365)</f>
        <v>0</v>
      </c>
      <c r="K366" s="126" t="n">
        <f aca="false">SUM(K334:K365)</f>
        <v>0</v>
      </c>
      <c r="L366" s="126" t="n">
        <f aca="false">SUM(L334:L365)</f>
        <v>0</v>
      </c>
      <c r="M366" s="127" t="n">
        <f aca="false">SUM(M334:M365)</f>
        <v>0</v>
      </c>
      <c r="N366" s="127"/>
      <c r="O366" s="127" t="n">
        <f aca="false">SUM(O334:O365)</f>
        <v>0</v>
      </c>
      <c r="P366" s="127" t="n">
        <f aca="false">SUM(P334:P365)</f>
        <v>0</v>
      </c>
      <c r="Q366" s="127" t="n">
        <f aca="false">SUM(Q334:Q365)</f>
        <v>0</v>
      </c>
      <c r="R366" s="127"/>
      <c r="S366" s="127" t="n">
        <f aca="false">SUM(S334:S365)</f>
        <v>0</v>
      </c>
      <c r="T366" s="125" t="n">
        <f aca="false">SUM(T334:T365)</f>
        <v>0</v>
      </c>
      <c r="U366" s="125" t="n">
        <f aca="false">SUM(U334:U365)</f>
        <v>25.25</v>
      </c>
      <c r="V366" s="125" t="n">
        <f aca="false">SUM(V334:V365)</f>
        <v>5</v>
      </c>
      <c r="W366" s="125" t="n">
        <f aca="false">SUM(W334:W365)</f>
        <v>15.5</v>
      </c>
      <c r="X366" s="125" t="n">
        <f aca="false">SUM(X334:X365)</f>
        <v>0</v>
      </c>
      <c r="Y366" s="125" t="n">
        <f aca="false">SUM(Y334:Y365)</f>
        <v>0</v>
      </c>
      <c r="Z366" s="125" t="n">
        <f aca="false">SUM(Z334:Z365)</f>
        <v>0</v>
      </c>
      <c r="AA366" s="125" t="n">
        <f aca="false">SUM(AA334:AA365)</f>
        <v>0</v>
      </c>
      <c r="AB366" s="125" t="n">
        <f aca="false">SUM(AB334:AB365)</f>
        <v>0</v>
      </c>
      <c r="AC366" s="125" t="n">
        <f aca="false">SUM(AC334:AC365)</f>
        <v>0</v>
      </c>
      <c r="AD366" s="125" t="n">
        <f aca="false">SUM(AD334:AD365)</f>
        <v>0</v>
      </c>
      <c r="AE366" s="125" t="n">
        <f aca="false">SUM(AE334:AE365)</f>
        <v>0</v>
      </c>
      <c r="AF366" s="125" t="n">
        <f aca="false">SUM(AF334:AF365)</f>
        <v>0</v>
      </c>
      <c r="AG366" s="125" t="n">
        <f aca="false">SUM(AG334:AG365)</f>
        <v>0</v>
      </c>
      <c r="AH366" s="125" t="n">
        <f aca="false">SUM(AH334:AH365)</f>
        <v>0</v>
      </c>
      <c r="AI366" s="125" t="n">
        <f aca="false">SUM(AI334:AI365)</f>
        <v>0</v>
      </c>
      <c r="AJ366" s="125" t="n">
        <f aca="false">SUM(AJ334:AJ365)</f>
        <v>0</v>
      </c>
      <c r="AK366" s="125" t="n">
        <f aca="false">SUM(AK334:AK365)</f>
        <v>0</v>
      </c>
      <c r="AL366" s="125" t="n">
        <f aca="false">SUM(AL334:AL365)</f>
        <v>0</v>
      </c>
      <c r="AM366" s="125" t="n">
        <f aca="false">SUM(AM334:AM365)</f>
        <v>0</v>
      </c>
      <c r="AN366" s="125" t="n">
        <f aca="false">SUM(AN334:AN365)</f>
        <v>8</v>
      </c>
      <c r="AO366" s="125" t="n">
        <f aca="false">SUM(AO334:AO365)</f>
        <v>12</v>
      </c>
      <c r="AP366" s="125" t="n">
        <f aca="false">SUM(AP334:AP365)</f>
        <v>1</v>
      </c>
      <c r="AQ366" s="125" t="n">
        <f aca="false">SUM(AQ334:AQ365)</f>
        <v>15.25</v>
      </c>
      <c r="AR366" s="125" t="n">
        <f aca="false">SUM(AR334:AR365)</f>
        <v>21.75</v>
      </c>
      <c r="AS366" s="125" t="n">
        <f aca="false">SUM(AS334:AS365)</f>
        <v>0</v>
      </c>
      <c r="AT366" s="125" t="n">
        <f aca="false">SUM(AT334:AT365)</f>
        <v>18.75</v>
      </c>
      <c r="AU366" s="125" t="n">
        <f aca="false">SUM(AU334:AU365)</f>
        <v>0</v>
      </c>
      <c r="AV366" s="125" t="n">
        <f aca="false">SUM(AV334:AV365)</f>
        <v>0</v>
      </c>
      <c r="AW366" s="125" t="n">
        <f aca="false">SUM(AW334:AW365)</f>
        <v>0</v>
      </c>
      <c r="AX366" s="125" t="n">
        <f aca="false">SUM(AX334:AX365)</f>
        <v>0</v>
      </c>
      <c r="AY366" s="125" t="n">
        <f aca="false">SUM(AY334:AY365)</f>
        <v>0</v>
      </c>
      <c r="AZ366" s="125" t="n">
        <f aca="false">SUM(AZ334:AZ365)</f>
        <v>0</v>
      </c>
      <c r="BA366" s="125" t="n">
        <f aca="false">SUM(BA334:BA365)</f>
        <v>18.75</v>
      </c>
      <c r="BB366" s="125" t="n">
        <f aca="false">SUM(BB334:BB365)</f>
        <v>0</v>
      </c>
      <c r="BC366" s="125" t="n">
        <f aca="false">SUM(BC334:BC365)</f>
        <v>0</v>
      </c>
      <c r="BD366" s="125" t="n">
        <f aca="false">SUM(BD334:BD365)</f>
        <v>6.5</v>
      </c>
      <c r="BE366" s="125" t="n">
        <f aca="false">SUM(BE334:BE365)</f>
        <v>0</v>
      </c>
      <c r="BF366" s="125" t="n">
        <f aca="false">SUM(BF334:BF365)</f>
        <v>12.25</v>
      </c>
      <c r="BG366" s="125" t="n">
        <f aca="false">SUM(BG334:BG365)</f>
        <v>0</v>
      </c>
      <c r="BH366" s="125" t="n">
        <f aca="false">SUM(BH334:BH365)</f>
        <v>0</v>
      </c>
      <c r="BI366" s="125" t="n">
        <f aca="false">SUM(BI334:BI365)</f>
        <v>0</v>
      </c>
      <c r="BJ366" s="125" t="n">
        <f aca="false">SUM(BJ334:BJ365)</f>
        <v>0</v>
      </c>
      <c r="BK366" s="125" t="n">
        <f aca="false">SUM(BK334:BK365)</f>
        <v>0</v>
      </c>
      <c r="BL366" s="125" t="n">
        <f aca="false">SUM(BL334:BL365)</f>
        <v>0</v>
      </c>
      <c r="BM366" s="125" t="n">
        <f aca="false">SUM(BM334:BM365)</f>
        <v>0</v>
      </c>
      <c r="BN366" s="125" t="n">
        <f aca="false">SUM(BN334:BN365)</f>
        <v>0</v>
      </c>
      <c r="BO366" s="125" t="n">
        <f aca="false">SUM(BO334:BO365)</f>
        <v>2.5</v>
      </c>
      <c r="BP366" s="125" t="n">
        <f aca="false">SUM(BP334:BP365)</f>
        <v>0</v>
      </c>
      <c r="BQ366" s="125" t="n">
        <f aca="false">SUM(BQ334:BQ365)</f>
        <v>0</v>
      </c>
      <c r="BR366" s="125" t="n">
        <f aca="false">SUM(BR334:BR365)</f>
        <v>0</v>
      </c>
      <c r="BS366" s="125" t="n">
        <f aca="false">SUM(BS334:BS365)</f>
        <v>0</v>
      </c>
      <c r="BT366" s="125" t="n">
        <f aca="false">SUM(BT334:BT365)</f>
        <v>0</v>
      </c>
      <c r="BU366" s="125" t="n">
        <f aca="false">SUM(BU334:BU365)</f>
        <v>0</v>
      </c>
      <c r="BV366" s="125" t="n">
        <f aca="false">SUM(BV334:BV365)</f>
        <v>0</v>
      </c>
      <c r="BW366" s="125" t="n">
        <f aca="false">SUM(BW334:BW365)</f>
        <v>0</v>
      </c>
      <c r="BX366" s="125" t="n">
        <f aca="false">SUM(BX334:BX365)</f>
        <v>0</v>
      </c>
      <c r="BY366" s="125" t="n">
        <f aca="false">SUM(BY334:BY365)</f>
        <v>0</v>
      </c>
      <c r="BZ366" s="125" t="n">
        <f aca="false">SUM(BZ334:BZ365)</f>
        <v>0</v>
      </c>
      <c r="CA366" s="125" t="n">
        <f aca="false">SUM(CA334:CA365)</f>
        <v>0</v>
      </c>
      <c r="CB366" s="125" t="n">
        <f aca="false">SUM(CB334:CB365)</f>
        <v>0</v>
      </c>
      <c r="CC366" s="125" t="n">
        <f aca="false">SUM(CC334:CC365)</f>
        <v>0</v>
      </c>
      <c r="CD366" s="125" t="n">
        <f aca="false">SUM(CD334:CD365)</f>
        <v>0</v>
      </c>
      <c r="CE366" s="125" t="n">
        <f aca="false">SUM(CE334:CE365)</f>
        <v>0</v>
      </c>
      <c r="CF366" s="125" t="n">
        <f aca="false">SUM(CF334:CF365)</f>
        <v>0</v>
      </c>
      <c r="CG366" s="125" t="n">
        <f aca="false">SUM(CG334:CG365)</f>
        <v>0</v>
      </c>
      <c r="CH366" s="125" t="n">
        <f aca="false">SUM(CH334:CH365)</f>
        <v>0</v>
      </c>
      <c r="CI366" s="128" t="n">
        <f aca="false">SUM(CI334:CI365)</f>
        <v>0</v>
      </c>
    </row>
    <row r="367" customFormat="false" ht="12.75" hidden="false" customHeight="false" outlineLevel="0" collapsed="false">
      <c r="A367" s="95" t="s">
        <v>42</v>
      </c>
      <c r="B367" s="96"/>
      <c r="C367" s="97" t="s">
        <v>61</v>
      </c>
      <c r="D367" s="98" t="n">
        <v>1</v>
      </c>
      <c r="E367" s="99" t="s">
        <v>44</v>
      </c>
      <c r="F367" s="100" t="n">
        <f aca="false">H367+I367+J367+K367+M367+L367+N367+O367+P367+Q367+R367+S367+T367+U367+V367+W367+X367+Y367+Z367+AA367+AB367+AC367+AD367+AE367+AF367+AG367+AH367+AI367+AJ367+AK367+AL367+AM367+AN367+AO367+AP367+AQ367+AR367+AS367+AT367+AU367+AV367+AW367+AX367+AY367+AZ367+BA367+BB367+BC367+BD367+BE367+BF367+BG367+BH367+BI367+BJ367+BK367+BL367+BM367+BN367+BO367+BP367+BQ367+BR367</f>
        <v>0</v>
      </c>
      <c r="G367" s="101"/>
      <c r="H367" s="102"/>
      <c r="I367" s="103"/>
      <c r="J367" s="103"/>
      <c r="K367" s="103"/>
      <c r="L367" s="103"/>
      <c r="M367" s="103"/>
      <c r="N367" s="103"/>
      <c r="O367" s="103"/>
      <c r="P367" s="103"/>
      <c r="Q367" s="103"/>
      <c r="R367" s="103"/>
      <c r="S367" s="103"/>
      <c r="T367" s="103"/>
      <c r="U367" s="103"/>
      <c r="V367" s="103"/>
      <c r="W367" s="103"/>
      <c r="X367" s="103"/>
      <c r="Y367" s="103"/>
      <c r="Z367" s="103"/>
      <c r="AA367" s="103"/>
      <c r="AB367" s="103"/>
      <c r="AC367" s="103"/>
      <c r="AD367" s="103"/>
      <c r="AE367" s="103"/>
      <c r="AF367" s="103"/>
      <c r="AG367" s="103"/>
      <c r="AH367" s="103"/>
      <c r="AI367" s="103"/>
      <c r="AJ367" s="103"/>
      <c r="AK367" s="103"/>
      <c r="AL367" s="103"/>
      <c r="AM367" s="103"/>
      <c r="AN367" s="103"/>
      <c r="AO367" s="103"/>
      <c r="AP367" s="103"/>
      <c r="AQ367" s="103"/>
      <c r="AR367" s="103"/>
      <c r="AS367" s="103"/>
      <c r="AT367" s="103"/>
      <c r="AU367" s="103"/>
      <c r="AV367" s="103"/>
      <c r="AW367" s="103"/>
      <c r="AX367" s="103"/>
      <c r="AY367" s="103"/>
      <c r="AZ367" s="103"/>
      <c r="BA367" s="103"/>
      <c r="BB367" s="103"/>
      <c r="BC367" s="103"/>
      <c r="BD367" s="103"/>
      <c r="BE367" s="103"/>
      <c r="BF367" s="103"/>
      <c r="BG367" s="103"/>
      <c r="BH367" s="103"/>
      <c r="BI367" s="103"/>
      <c r="BJ367" s="103"/>
      <c r="BK367" s="103"/>
      <c r="BL367" s="104"/>
      <c r="BM367" s="103"/>
      <c r="BN367" s="103"/>
      <c r="BO367" s="103"/>
      <c r="BP367" s="103"/>
      <c r="BQ367" s="103"/>
      <c r="BR367" s="103"/>
      <c r="BS367" s="103"/>
      <c r="BT367" s="103"/>
      <c r="BU367" s="103"/>
      <c r="BV367" s="103"/>
      <c r="BW367" s="103"/>
      <c r="BX367" s="103"/>
      <c r="BY367" s="103"/>
      <c r="BZ367" s="103"/>
      <c r="CA367" s="103"/>
      <c r="CB367" s="103"/>
      <c r="CC367" s="103"/>
      <c r="CD367" s="103"/>
      <c r="CE367" s="103"/>
      <c r="CF367" s="103"/>
      <c r="CG367" s="103"/>
      <c r="CH367" s="103"/>
      <c r="CI367" s="103"/>
    </row>
    <row r="368" customFormat="false" ht="12.75" hidden="false" customHeight="false" outlineLevel="0" collapsed="false">
      <c r="A368" s="95" t="s">
        <v>42</v>
      </c>
      <c r="B368" s="96"/>
      <c r="C368" s="97" t="s">
        <v>61</v>
      </c>
      <c r="D368" s="98" t="n">
        <v>2</v>
      </c>
      <c r="E368" s="99" t="s">
        <v>44</v>
      </c>
      <c r="F368" s="100" t="n">
        <f aca="false">H368+I368+J368+K368+M368+L368+N368+O368+P368+Q368+R368+S368+T368+U368+V368+W368+X368+Y368+Z368+AA368+AB368+AC368+AD368+AE368+AF368+AG368+AH368+AI368+AJ368+AK368+AL368+AM368+AN368+AO368+AP368+AQ368+AR368+AS368+AT368+AU368+AV368+AW368+AX368+AY368+AZ368+BA368+BB368+BC368+BD368+BE368+BF368+BG368+BH368+BI368+BJ368+BK368+BL368+BM368+BN368+BO368+BP368+BQ368+BR368</f>
        <v>7.75</v>
      </c>
      <c r="G368" s="105"/>
      <c r="H368" s="106"/>
      <c r="I368" s="107"/>
      <c r="J368" s="107"/>
      <c r="K368" s="107"/>
      <c r="L368" s="107"/>
      <c r="M368" s="107"/>
      <c r="N368" s="107"/>
      <c r="O368" s="107"/>
      <c r="P368" s="107"/>
      <c r="Q368" s="107"/>
      <c r="R368" s="107"/>
      <c r="S368" s="107"/>
      <c r="T368" s="107"/>
      <c r="U368" s="107"/>
      <c r="V368" s="107"/>
      <c r="W368" s="107"/>
      <c r="X368" s="107" t="n">
        <v>6.75</v>
      </c>
      <c r="Y368" s="107"/>
      <c r="Z368" s="107"/>
      <c r="AA368" s="107"/>
      <c r="AB368" s="107"/>
      <c r="AC368" s="107"/>
      <c r="AD368" s="107"/>
      <c r="AE368" s="107" t="n">
        <v>1</v>
      </c>
      <c r="AF368" s="107"/>
      <c r="AG368" s="107"/>
      <c r="AH368" s="107"/>
      <c r="AI368" s="107"/>
      <c r="AJ368" s="107"/>
      <c r="AK368" s="107"/>
      <c r="AL368" s="107"/>
      <c r="AM368" s="107"/>
      <c r="AN368" s="107"/>
      <c r="AO368" s="107"/>
      <c r="AP368" s="107"/>
      <c r="AQ368" s="107"/>
      <c r="AR368" s="107"/>
      <c r="AS368" s="107"/>
      <c r="AT368" s="107"/>
      <c r="AU368" s="107"/>
      <c r="AV368" s="107"/>
      <c r="AW368" s="107"/>
      <c r="AX368" s="107"/>
      <c r="AY368" s="107"/>
      <c r="AZ368" s="107"/>
      <c r="BA368" s="107"/>
      <c r="BB368" s="107"/>
      <c r="BC368" s="107"/>
      <c r="BD368" s="107"/>
      <c r="BE368" s="107"/>
      <c r="BF368" s="107"/>
      <c r="BG368" s="107"/>
      <c r="BH368" s="107"/>
      <c r="BI368" s="107"/>
      <c r="BJ368" s="107"/>
      <c r="BK368" s="107"/>
      <c r="BL368" s="108"/>
      <c r="BM368" s="107"/>
      <c r="BN368" s="107"/>
      <c r="BO368" s="107"/>
      <c r="BP368" s="107"/>
      <c r="BQ368" s="107"/>
      <c r="BR368" s="107"/>
      <c r="BS368" s="107"/>
      <c r="BT368" s="107"/>
      <c r="BU368" s="107"/>
      <c r="BV368" s="107"/>
      <c r="BW368" s="107"/>
      <c r="BX368" s="107"/>
      <c r="BY368" s="107"/>
      <c r="BZ368" s="107"/>
      <c r="CA368" s="107"/>
      <c r="CB368" s="107"/>
      <c r="CC368" s="107"/>
      <c r="CD368" s="107"/>
      <c r="CE368" s="107"/>
      <c r="CF368" s="107"/>
      <c r="CG368" s="107"/>
      <c r="CH368" s="107"/>
      <c r="CI368" s="107"/>
    </row>
    <row r="369" customFormat="false" ht="12.75" hidden="false" customHeight="false" outlineLevel="0" collapsed="false">
      <c r="A369" s="95" t="s">
        <v>42</v>
      </c>
      <c r="B369" s="96"/>
      <c r="C369" s="97" t="s">
        <v>61</v>
      </c>
      <c r="D369" s="98" t="n">
        <v>3</v>
      </c>
      <c r="E369" s="99" t="s">
        <v>44</v>
      </c>
      <c r="F369" s="100" t="n">
        <f aca="false">H369+I369+J369+K369+M369+L369+N369+O369+P369+Q369+R369+S369+T369+U369+V369+W369+X369+Y369+Z369+AA369+AB369+AC369+AD369+AE369+AF369+AG369+AH369+AI369+AJ369+AK369+AL369+AM369+AN369+AO369+AP369+AQ369+AR369+AS369+AT369+AU369+AV369+AW369+AX369+AY369+AZ369+BA369+BB369+BC369+BD369+BE369+BF369+BG369+BH369+BI369+BJ369+BK369+BL369+BM369+BN369+BO369+BP369+BQ369+BR369</f>
        <v>7.75</v>
      </c>
      <c r="G369" s="105"/>
      <c r="H369" s="106"/>
      <c r="I369" s="107"/>
      <c r="J369" s="107"/>
      <c r="K369" s="107" t="n">
        <v>0.5</v>
      </c>
      <c r="L369" s="107"/>
      <c r="M369" s="107"/>
      <c r="N369" s="107"/>
      <c r="O369" s="107"/>
      <c r="P369" s="107"/>
      <c r="Q369" s="107"/>
      <c r="R369" s="107"/>
      <c r="S369" s="107"/>
      <c r="T369" s="107"/>
      <c r="U369" s="107"/>
      <c r="V369" s="107"/>
      <c r="W369" s="107"/>
      <c r="X369" s="107"/>
      <c r="Y369" s="107"/>
      <c r="Z369" s="107"/>
      <c r="AA369" s="107"/>
      <c r="AB369" s="107"/>
      <c r="AC369" s="107"/>
      <c r="AD369" s="107"/>
      <c r="AE369" s="107"/>
      <c r="AF369" s="107" t="n">
        <v>2.25</v>
      </c>
      <c r="AG369" s="107" t="n">
        <v>5</v>
      </c>
      <c r="AH369" s="107"/>
      <c r="AI369" s="107"/>
      <c r="AJ369" s="107"/>
      <c r="AK369" s="107"/>
      <c r="AL369" s="107"/>
      <c r="AM369" s="107"/>
      <c r="AN369" s="107"/>
      <c r="AO369" s="107"/>
      <c r="AP369" s="107"/>
      <c r="AQ369" s="107"/>
      <c r="AR369" s="107"/>
      <c r="AS369" s="107"/>
      <c r="AT369" s="107"/>
      <c r="AU369" s="107"/>
      <c r="AV369" s="107"/>
      <c r="AW369" s="107"/>
      <c r="AX369" s="107"/>
      <c r="AY369" s="107"/>
      <c r="AZ369" s="107"/>
      <c r="BA369" s="107"/>
      <c r="BB369" s="107"/>
      <c r="BC369" s="107"/>
      <c r="BD369" s="107"/>
      <c r="BE369" s="107"/>
      <c r="BF369" s="107"/>
      <c r="BG369" s="107"/>
      <c r="BH369" s="107"/>
      <c r="BI369" s="107"/>
      <c r="BJ369" s="107"/>
      <c r="BK369" s="107"/>
      <c r="BL369" s="108"/>
      <c r="BM369" s="107"/>
      <c r="BN369" s="107"/>
      <c r="BO369" s="107"/>
      <c r="BP369" s="107"/>
      <c r="BQ369" s="107"/>
      <c r="BR369" s="107"/>
      <c r="BS369" s="107"/>
      <c r="BT369" s="107"/>
      <c r="BU369" s="107"/>
      <c r="BV369" s="107"/>
      <c r="BW369" s="107"/>
      <c r="BX369" s="107"/>
      <c r="BY369" s="107"/>
      <c r="BZ369" s="107"/>
      <c r="CA369" s="107"/>
      <c r="CB369" s="107"/>
      <c r="CC369" s="107"/>
      <c r="CD369" s="107"/>
      <c r="CE369" s="107"/>
      <c r="CF369" s="107"/>
      <c r="CG369" s="107"/>
      <c r="CH369" s="107"/>
      <c r="CI369" s="107"/>
    </row>
    <row r="370" customFormat="false" ht="12.75" hidden="false" customHeight="false" outlineLevel="0" collapsed="false">
      <c r="A370" s="95" t="s">
        <v>42</v>
      </c>
      <c r="B370" s="96"/>
      <c r="C370" s="97" t="s">
        <v>61</v>
      </c>
      <c r="D370" s="98" t="n">
        <v>4</v>
      </c>
      <c r="E370" s="99" t="s">
        <v>44</v>
      </c>
      <c r="F370" s="100" t="n">
        <f aca="false">H370+I370+J370+K370+M370+L370+N370+O370+P370+Q370+R370+S370+T370+U370+V370+W370+X370+Y370+Z370+AA370+AB370+AC370+AD370+AE370+AF370+AG370+AH370+AI370+AJ370+AK370+AL370+AM370+AN370+AO370+AP370+AQ370+AR370+AS370+AT370+AU370+AV370+AW370+AX370+AY370+AZ370+BA370+BB370+BC370+BD370+BE370+BF370+BG370+BH370+BI370+BJ370+BK370+BL370+BM370+BN370+BO370+BP370+BQ370+BR370</f>
        <v>7.75</v>
      </c>
      <c r="G370" s="105"/>
      <c r="H370" s="106"/>
      <c r="I370" s="107" t="n">
        <v>3.5</v>
      </c>
      <c r="J370" s="107"/>
      <c r="K370" s="107"/>
      <c r="L370" s="107"/>
      <c r="M370" s="107"/>
      <c r="N370" s="107"/>
      <c r="O370" s="107"/>
      <c r="P370" s="107"/>
      <c r="Q370" s="107"/>
      <c r="R370" s="107"/>
      <c r="S370" s="107"/>
      <c r="T370" s="107"/>
      <c r="U370" s="107"/>
      <c r="V370" s="107"/>
      <c r="W370" s="107" t="n">
        <v>1.75</v>
      </c>
      <c r="X370" s="107"/>
      <c r="Y370" s="107" t="n">
        <v>2.5</v>
      </c>
      <c r="Z370" s="107"/>
      <c r="AA370" s="107"/>
      <c r="AB370" s="107"/>
      <c r="AC370" s="107"/>
      <c r="AD370" s="107"/>
      <c r="AE370" s="107"/>
      <c r="AF370" s="107"/>
      <c r="AG370" s="107"/>
      <c r="AH370" s="107"/>
      <c r="AI370" s="107"/>
      <c r="AJ370" s="107"/>
      <c r="AK370" s="107"/>
      <c r="AL370" s="107"/>
      <c r="AM370" s="107"/>
      <c r="AN370" s="107"/>
      <c r="AO370" s="107"/>
      <c r="AP370" s="107"/>
      <c r="AQ370" s="107"/>
      <c r="AR370" s="107"/>
      <c r="AS370" s="107"/>
      <c r="AT370" s="107"/>
      <c r="AU370" s="107"/>
      <c r="AV370" s="107"/>
      <c r="AW370" s="107"/>
      <c r="AX370" s="107"/>
      <c r="AY370" s="107"/>
      <c r="AZ370" s="107"/>
      <c r="BA370" s="107"/>
      <c r="BB370" s="107"/>
      <c r="BC370" s="107"/>
      <c r="BD370" s="107"/>
      <c r="BE370" s="107"/>
      <c r="BF370" s="107"/>
      <c r="BG370" s="107"/>
      <c r="BH370" s="107"/>
      <c r="BI370" s="107"/>
      <c r="BJ370" s="107"/>
      <c r="BK370" s="107"/>
      <c r="BL370" s="108"/>
      <c r="BM370" s="107"/>
      <c r="BN370" s="107"/>
      <c r="BO370" s="107"/>
      <c r="BP370" s="107"/>
      <c r="BQ370" s="107"/>
      <c r="BR370" s="107"/>
      <c r="BS370" s="107"/>
      <c r="BT370" s="107"/>
      <c r="BU370" s="107"/>
      <c r="BV370" s="107"/>
      <c r="BW370" s="107"/>
      <c r="BX370" s="107"/>
      <c r="BY370" s="107"/>
      <c r="BZ370" s="107"/>
      <c r="CA370" s="107"/>
      <c r="CB370" s="107"/>
      <c r="CC370" s="107"/>
      <c r="CD370" s="107"/>
      <c r="CE370" s="107"/>
      <c r="CF370" s="107"/>
      <c r="CG370" s="107"/>
      <c r="CH370" s="107"/>
      <c r="CI370" s="107"/>
    </row>
    <row r="371" customFormat="false" ht="12.75" hidden="false" customHeight="false" outlineLevel="0" collapsed="false">
      <c r="A371" s="95" t="s">
        <v>42</v>
      </c>
      <c r="B371" s="96"/>
      <c r="C371" s="97" t="s">
        <v>61</v>
      </c>
      <c r="D371" s="98" t="n">
        <v>5</v>
      </c>
      <c r="E371" s="99" t="s">
        <v>44</v>
      </c>
      <c r="F371" s="100" t="n">
        <f aca="false">H371+I371+J371+K371+M371+L371+N371+O371+P371+Q371+R371+S371+T371+U371+V371+W371+X371+Y371+Z371+AA371+AB371+AC371+AD371+AE371+AF371+AG371+AH371+AI371+AJ371+AK371+AL371+AM371+AN371+AO371+AP371+AQ371+AR371+AS371+AT371+AU371+AV371+AW371+AX371+AY371+AZ371+BA371+BB371+BC371+BD371+BE371+BF371+BG371+BH371+BI371+BJ371+BK371+BL371+BM371+BN371+BO371+BP371+BQ371+BR371</f>
        <v>7</v>
      </c>
      <c r="G371" s="105"/>
      <c r="H371" s="106"/>
      <c r="I371" s="107"/>
      <c r="J371" s="107"/>
      <c r="K371" s="107"/>
      <c r="L371" s="107"/>
      <c r="M371" s="107"/>
      <c r="N371" s="107"/>
      <c r="O371" s="107"/>
      <c r="P371" s="107"/>
      <c r="Q371" s="107"/>
      <c r="R371" s="107"/>
      <c r="S371" s="107"/>
      <c r="T371" s="107"/>
      <c r="U371" s="107"/>
      <c r="V371" s="107"/>
      <c r="W371" s="107"/>
      <c r="X371" s="107"/>
      <c r="Y371" s="107"/>
      <c r="Z371" s="107"/>
      <c r="AA371" s="107"/>
      <c r="AB371" s="107"/>
      <c r="AC371" s="107"/>
      <c r="AD371" s="107"/>
      <c r="AE371" s="107"/>
      <c r="AF371" s="107"/>
      <c r="AG371" s="107"/>
      <c r="AH371" s="107" t="n">
        <v>7</v>
      </c>
      <c r="AI371" s="107"/>
      <c r="AJ371" s="107"/>
      <c r="AK371" s="107"/>
      <c r="AL371" s="107"/>
      <c r="AM371" s="107"/>
      <c r="AN371" s="107"/>
      <c r="AO371" s="107"/>
      <c r="AP371" s="107"/>
      <c r="AQ371" s="107"/>
      <c r="AR371" s="107"/>
      <c r="AS371" s="107"/>
      <c r="AT371" s="107"/>
      <c r="AU371" s="107"/>
      <c r="AV371" s="107"/>
      <c r="AW371" s="107"/>
      <c r="AX371" s="107"/>
      <c r="AY371" s="107"/>
      <c r="AZ371" s="107"/>
      <c r="BA371" s="107"/>
      <c r="BB371" s="107"/>
      <c r="BC371" s="107"/>
      <c r="BD371" s="107"/>
      <c r="BE371" s="107"/>
      <c r="BF371" s="107"/>
      <c r="BG371" s="107"/>
      <c r="BH371" s="107"/>
      <c r="BI371" s="107"/>
      <c r="BJ371" s="107"/>
      <c r="BK371" s="107"/>
      <c r="BL371" s="108"/>
      <c r="BM371" s="107"/>
      <c r="BN371" s="107"/>
      <c r="BO371" s="107"/>
      <c r="BP371" s="107"/>
      <c r="BQ371" s="107"/>
      <c r="BR371" s="107"/>
      <c r="BS371" s="107"/>
      <c r="BT371" s="107"/>
      <c r="BU371" s="107"/>
      <c r="BV371" s="107"/>
      <c r="BW371" s="107"/>
      <c r="BX371" s="107"/>
      <c r="BY371" s="107"/>
      <c r="BZ371" s="107"/>
      <c r="CA371" s="107"/>
      <c r="CB371" s="107"/>
      <c r="CC371" s="107"/>
      <c r="CD371" s="107"/>
      <c r="CE371" s="107"/>
      <c r="CF371" s="107"/>
      <c r="CG371" s="107"/>
      <c r="CH371" s="107"/>
      <c r="CI371" s="107"/>
    </row>
    <row r="372" customFormat="false" ht="12.75" hidden="false" customHeight="false" outlineLevel="0" collapsed="false">
      <c r="A372" s="95" t="s">
        <v>42</v>
      </c>
      <c r="B372" s="96"/>
      <c r="C372" s="97" t="s">
        <v>61</v>
      </c>
      <c r="D372" s="98" t="n">
        <v>6</v>
      </c>
      <c r="E372" s="99" t="s">
        <v>44</v>
      </c>
      <c r="F372" s="100" t="n">
        <f aca="false">H372+I372+J372+K372+M372+L372+N372+O372+P372+Q372+R372+S372+T372+U372+V372+W372+X372+Y372+Z372+AA372+AB372+AC372+AD372+AE372+AF372+AG372+AH372+AI372+AJ372+AK372+AL372+AM372+AN372+AO372+AP372+AQ372+AR372+AS372+AT372+AU372+AV372+AW372+AX372+AY372+AZ372+BA372+BB372+BC372+BD372+BE372+BF372+BG372+BH372+BI372+BJ372+BK372+BL372+BM372+BN372+BO372+BP372+BQ372+BR372</f>
        <v>0</v>
      </c>
      <c r="G372" s="101"/>
      <c r="H372" s="102"/>
      <c r="I372" s="103"/>
      <c r="J372" s="103"/>
      <c r="K372" s="103"/>
      <c r="L372" s="103"/>
      <c r="M372" s="103"/>
      <c r="N372" s="103"/>
      <c r="O372" s="103"/>
      <c r="P372" s="103"/>
      <c r="Q372" s="103"/>
      <c r="R372" s="103"/>
      <c r="S372" s="103"/>
      <c r="T372" s="103"/>
      <c r="U372" s="103"/>
      <c r="V372" s="103"/>
      <c r="W372" s="103"/>
      <c r="X372" s="103"/>
      <c r="Y372" s="103"/>
      <c r="Z372" s="103"/>
      <c r="AA372" s="103"/>
      <c r="AB372" s="103"/>
      <c r="AC372" s="103"/>
      <c r="AD372" s="103"/>
      <c r="AE372" s="103"/>
      <c r="AF372" s="103"/>
      <c r="AG372" s="103"/>
      <c r="AH372" s="103"/>
      <c r="AI372" s="103"/>
      <c r="AJ372" s="103"/>
      <c r="AK372" s="103"/>
      <c r="AL372" s="103"/>
      <c r="AM372" s="103"/>
      <c r="AN372" s="103"/>
      <c r="AO372" s="103"/>
      <c r="AP372" s="103"/>
      <c r="AQ372" s="103"/>
      <c r="AR372" s="103"/>
      <c r="AS372" s="103"/>
      <c r="AT372" s="103"/>
      <c r="AU372" s="103"/>
      <c r="AV372" s="103"/>
      <c r="AW372" s="103"/>
      <c r="AX372" s="103"/>
      <c r="AY372" s="103"/>
      <c r="AZ372" s="103"/>
      <c r="BA372" s="103"/>
      <c r="BB372" s="103"/>
      <c r="BC372" s="103"/>
      <c r="BD372" s="103"/>
      <c r="BE372" s="103"/>
      <c r="BF372" s="103"/>
      <c r="BG372" s="103"/>
      <c r="BH372" s="103"/>
      <c r="BI372" s="103"/>
      <c r="BJ372" s="103"/>
      <c r="BK372" s="103"/>
      <c r="BL372" s="104"/>
      <c r="BM372" s="103"/>
      <c r="BN372" s="103"/>
      <c r="BO372" s="103"/>
      <c r="BP372" s="103"/>
      <c r="BQ372" s="103"/>
      <c r="BR372" s="103"/>
      <c r="BS372" s="103"/>
      <c r="BT372" s="103"/>
      <c r="BU372" s="103"/>
      <c r="BV372" s="103"/>
      <c r="BW372" s="103"/>
      <c r="BX372" s="103"/>
      <c r="BY372" s="103"/>
      <c r="BZ372" s="103"/>
      <c r="CA372" s="103"/>
      <c r="CB372" s="103"/>
      <c r="CC372" s="103"/>
      <c r="CD372" s="103"/>
      <c r="CE372" s="103"/>
      <c r="CF372" s="103"/>
      <c r="CG372" s="103"/>
      <c r="CH372" s="103"/>
      <c r="CI372" s="103"/>
    </row>
    <row r="373" customFormat="false" ht="12.75" hidden="false" customHeight="false" outlineLevel="0" collapsed="false">
      <c r="A373" s="95" t="s">
        <v>42</v>
      </c>
      <c r="B373" s="96"/>
      <c r="C373" s="97" t="s">
        <v>61</v>
      </c>
      <c r="D373" s="98" t="n">
        <v>7</v>
      </c>
      <c r="E373" s="99" t="s">
        <v>44</v>
      </c>
      <c r="F373" s="100" t="n">
        <f aca="false">H373+I373+J373+K373+M373+L373+N373+O373+P373+Q373+R373+S373+T373+U373+V373+W373+X373+Y373+Z373+AA373+AB373+AC373+AD373+AE373+AF373+AG373+AH373+AI373+AJ373+AK373+AL373+AM373+AN373+AO373+AP373+AQ373+AR373+AS373+AT373+AU373+AV373+AW373+AX373+AY373+AZ373+BA373+BB373+BC373+BD373+BE373+BF373+BG373+BH373+BI373+BJ373+BK373+BL373+BM373+BN373+BO373+BP373+BQ373+BR373</f>
        <v>0</v>
      </c>
      <c r="G373" s="101" t="n">
        <f aca="false">SUM(F367:F372)</f>
        <v>30.25</v>
      </c>
      <c r="H373" s="102"/>
      <c r="I373" s="103"/>
      <c r="J373" s="103"/>
      <c r="K373" s="103"/>
      <c r="L373" s="103"/>
      <c r="M373" s="103"/>
      <c r="N373" s="103"/>
      <c r="O373" s="103"/>
      <c r="P373" s="103"/>
      <c r="Q373" s="103"/>
      <c r="R373" s="103"/>
      <c r="S373" s="103"/>
      <c r="T373" s="103"/>
      <c r="U373" s="103"/>
      <c r="V373" s="103"/>
      <c r="W373" s="103"/>
      <c r="X373" s="103"/>
      <c r="Y373" s="103"/>
      <c r="Z373" s="103"/>
      <c r="AA373" s="103"/>
      <c r="AB373" s="103"/>
      <c r="AC373" s="103"/>
      <c r="AD373" s="103"/>
      <c r="AE373" s="103"/>
      <c r="AF373" s="103"/>
      <c r="AG373" s="103"/>
      <c r="AH373" s="103"/>
      <c r="AI373" s="103"/>
      <c r="AJ373" s="103"/>
      <c r="AK373" s="103"/>
      <c r="AL373" s="103"/>
      <c r="AM373" s="103"/>
      <c r="AN373" s="103"/>
      <c r="AO373" s="103"/>
      <c r="AP373" s="103"/>
      <c r="AQ373" s="103"/>
      <c r="AR373" s="103"/>
      <c r="AS373" s="103"/>
      <c r="AT373" s="103"/>
      <c r="AU373" s="103"/>
      <c r="AV373" s="103"/>
      <c r="AW373" s="103"/>
      <c r="AX373" s="103"/>
      <c r="AY373" s="103"/>
      <c r="AZ373" s="103"/>
      <c r="BA373" s="103"/>
      <c r="BB373" s="103"/>
      <c r="BC373" s="103"/>
      <c r="BD373" s="103"/>
      <c r="BE373" s="103"/>
      <c r="BF373" s="103"/>
      <c r="BG373" s="103"/>
      <c r="BH373" s="103"/>
      <c r="BI373" s="103"/>
      <c r="BJ373" s="103"/>
      <c r="BK373" s="103"/>
      <c r="BL373" s="104"/>
      <c r="BM373" s="103"/>
      <c r="BN373" s="103"/>
      <c r="BO373" s="103"/>
      <c r="BP373" s="103"/>
      <c r="BQ373" s="103"/>
      <c r="BR373" s="103"/>
      <c r="BS373" s="103"/>
      <c r="BT373" s="103"/>
      <c r="BU373" s="103"/>
      <c r="BV373" s="103"/>
      <c r="BW373" s="103"/>
      <c r="BX373" s="103"/>
      <c r="BY373" s="103"/>
      <c r="BZ373" s="103"/>
      <c r="CA373" s="103"/>
      <c r="CB373" s="103"/>
      <c r="CC373" s="103"/>
      <c r="CD373" s="103"/>
      <c r="CE373" s="103"/>
      <c r="CF373" s="103"/>
      <c r="CG373" s="103"/>
      <c r="CH373" s="103"/>
      <c r="CI373" s="103"/>
    </row>
    <row r="374" customFormat="false" ht="12.75" hidden="false" customHeight="false" outlineLevel="0" collapsed="false">
      <c r="A374" s="95" t="s">
        <v>42</v>
      </c>
      <c r="B374" s="96"/>
      <c r="C374" s="97" t="s">
        <v>61</v>
      </c>
      <c r="D374" s="98" t="n">
        <v>8</v>
      </c>
      <c r="E374" s="99" t="s">
        <v>45</v>
      </c>
      <c r="F374" s="100" t="n">
        <f aca="false">H374+I374+J374+K374+M374+L374+N374+O374+P374+Q374+R374+S374+T374+U374+V374+W374+X374+Y374+Z374+AA374+AB374+AC374+AD374+AE374+AF374+AG374+AH374+AI374+AJ374+AK374+AL374+AM374+AN374+AO374+AP374+AQ374+AR374+AS374+AT374+AU374+AV374+AW374+AX374+AY374+AZ374+BA374+BB374+BC374+BD374+BE374+BF374+BG374+BH374+BI374+BJ374+BK374+BL374+BM374+BN374+BO374+BP374+BQ374+BR374</f>
        <v>12</v>
      </c>
      <c r="G374" s="105"/>
      <c r="H374" s="106"/>
      <c r="I374" s="107"/>
      <c r="J374" s="107"/>
      <c r="K374" s="107"/>
      <c r="L374" s="107"/>
      <c r="M374" s="107"/>
      <c r="N374" s="107"/>
      <c r="O374" s="107"/>
      <c r="P374" s="107"/>
      <c r="Q374" s="107"/>
      <c r="R374" s="107" t="n">
        <v>12</v>
      </c>
      <c r="S374" s="107"/>
      <c r="T374" s="107"/>
      <c r="U374" s="107"/>
      <c r="V374" s="107"/>
      <c r="W374" s="107"/>
      <c r="X374" s="107"/>
      <c r="Y374" s="107"/>
      <c r="Z374" s="107"/>
      <c r="AA374" s="107"/>
      <c r="AB374" s="107"/>
      <c r="AC374" s="107"/>
      <c r="AD374" s="107"/>
      <c r="AE374" s="107"/>
      <c r="AF374" s="107"/>
      <c r="AG374" s="107"/>
      <c r="AH374" s="107"/>
      <c r="AI374" s="107"/>
      <c r="AJ374" s="107"/>
      <c r="AK374" s="107"/>
      <c r="AL374" s="107"/>
      <c r="AM374" s="107"/>
      <c r="AN374" s="107"/>
      <c r="AO374" s="107"/>
      <c r="AP374" s="107"/>
      <c r="AQ374" s="107"/>
      <c r="AR374" s="107"/>
      <c r="AS374" s="107"/>
      <c r="AT374" s="107"/>
      <c r="AU374" s="107"/>
      <c r="AV374" s="107"/>
      <c r="AW374" s="107"/>
      <c r="AX374" s="107"/>
      <c r="AY374" s="107"/>
      <c r="AZ374" s="107"/>
      <c r="BA374" s="107"/>
      <c r="BB374" s="107"/>
      <c r="BC374" s="107"/>
      <c r="BD374" s="107"/>
      <c r="BE374" s="107"/>
      <c r="BF374" s="107"/>
      <c r="BG374" s="107"/>
      <c r="BH374" s="107"/>
      <c r="BI374" s="107"/>
      <c r="BJ374" s="107"/>
      <c r="BK374" s="107"/>
      <c r="BL374" s="108"/>
      <c r="BM374" s="107"/>
      <c r="BN374" s="107"/>
      <c r="BO374" s="107"/>
      <c r="BP374" s="107"/>
      <c r="BQ374" s="107"/>
      <c r="BR374" s="107"/>
      <c r="BS374" s="107"/>
      <c r="BT374" s="107"/>
      <c r="BU374" s="107"/>
      <c r="BV374" s="107"/>
      <c r="BW374" s="107"/>
      <c r="BX374" s="107"/>
      <c r="BY374" s="107"/>
      <c r="BZ374" s="107"/>
      <c r="CA374" s="107"/>
      <c r="CB374" s="107"/>
      <c r="CC374" s="107"/>
      <c r="CD374" s="107"/>
      <c r="CE374" s="107"/>
      <c r="CF374" s="107"/>
      <c r="CG374" s="107"/>
      <c r="CH374" s="107"/>
      <c r="CI374" s="107"/>
    </row>
    <row r="375" customFormat="false" ht="12.75" hidden="false" customHeight="false" outlineLevel="0" collapsed="false">
      <c r="A375" s="95" t="s">
        <v>42</v>
      </c>
      <c r="B375" s="96"/>
      <c r="C375" s="97" t="s">
        <v>61</v>
      </c>
      <c r="D375" s="98" t="n">
        <v>9</v>
      </c>
      <c r="E375" s="99" t="s">
        <v>45</v>
      </c>
      <c r="F375" s="100" t="n">
        <f aca="false">H375+I375+J375+K375+M375+L375+N375+O375+P375+Q375+R375+S375+T375+U375+V375+W375+X375+Y375+Z375+AA375+AB375+AC375+AD375+AE375+AF375+AG375+AH375+AI375+AJ375+AK375+AL375+AM375+AN375+AO375+AP375+AQ375+AR375+AS375+AT375+AU375+AV375+AW375+AX375+AY375+AZ375+BA375+BB375+BC375+BD375+BE375+BF375+BG375+BH375+BI375+BJ375+BK375+BL375+BM375+BN375+BO375+BP375+BQ375+BR375</f>
        <v>10.5</v>
      </c>
      <c r="G375" s="105"/>
      <c r="H375" s="106"/>
      <c r="I375" s="107"/>
      <c r="J375" s="107"/>
      <c r="K375" s="107"/>
      <c r="L375" s="107"/>
      <c r="M375" s="107"/>
      <c r="N375" s="107"/>
      <c r="O375" s="107"/>
      <c r="P375" s="107"/>
      <c r="Q375" s="107"/>
      <c r="R375" s="107" t="n">
        <v>10.5</v>
      </c>
      <c r="S375" s="107"/>
      <c r="T375" s="107"/>
      <c r="U375" s="107"/>
      <c r="V375" s="107"/>
      <c r="W375" s="107"/>
      <c r="X375" s="107"/>
      <c r="Y375" s="107"/>
      <c r="Z375" s="107"/>
      <c r="AA375" s="107"/>
      <c r="AB375" s="107"/>
      <c r="AC375" s="107"/>
      <c r="AD375" s="107"/>
      <c r="AE375" s="107"/>
      <c r="AF375" s="107"/>
      <c r="AG375" s="107"/>
      <c r="AH375" s="107"/>
      <c r="AI375" s="107"/>
      <c r="AJ375" s="107"/>
      <c r="AK375" s="107"/>
      <c r="AL375" s="107"/>
      <c r="AM375" s="107"/>
      <c r="AN375" s="107"/>
      <c r="AO375" s="107"/>
      <c r="AP375" s="107"/>
      <c r="AQ375" s="107"/>
      <c r="AR375" s="107"/>
      <c r="AS375" s="107"/>
      <c r="AT375" s="107"/>
      <c r="AU375" s="107"/>
      <c r="AV375" s="107"/>
      <c r="AW375" s="107"/>
      <c r="AX375" s="107"/>
      <c r="AY375" s="107"/>
      <c r="AZ375" s="107"/>
      <c r="BA375" s="107"/>
      <c r="BB375" s="107"/>
      <c r="BC375" s="107"/>
      <c r="BD375" s="107"/>
      <c r="BE375" s="107"/>
      <c r="BF375" s="107"/>
      <c r="BG375" s="107"/>
      <c r="BH375" s="107"/>
      <c r="BI375" s="107"/>
      <c r="BJ375" s="107"/>
      <c r="BK375" s="107"/>
      <c r="BL375" s="108"/>
      <c r="BM375" s="107"/>
      <c r="BN375" s="107"/>
      <c r="BO375" s="107"/>
      <c r="BP375" s="107"/>
      <c r="BQ375" s="107"/>
      <c r="BR375" s="107"/>
      <c r="BS375" s="107"/>
      <c r="BT375" s="107"/>
      <c r="BU375" s="107"/>
      <c r="BV375" s="107"/>
      <c r="BW375" s="107"/>
      <c r="BX375" s="107"/>
      <c r="BY375" s="107"/>
      <c r="BZ375" s="107"/>
      <c r="CA375" s="107"/>
      <c r="CB375" s="107"/>
      <c r="CC375" s="107"/>
      <c r="CD375" s="107"/>
      <c r="CE375" s="107"/>
      <c r="CF375" s="107"/>
      <c r="CG375" s="107"/>
      <c r="CH375" s="107"/>
      <c r="CI375" s="107"/>
    </row>
    <row r="376" customFormat="false" ht="12.75" hidden="false" customHeight="false" outlineLevel="0" collapsed="false">
      <c r="A376" s="95" t="s">
        <v>42</v>
      </c>
      <c r="B376" s="96"/>
      <c r="C376" s="97" t="s">
        <v>61</v>
      </c>
      <c r="D376" s="98" t="n">
        <v>10</v>
      </c>
      <c r="E376" s="99" t="s">
        <v>45</v>
      </c>
      <c r="F376" s="100" t="n">
        <f aca="false">H376+I376+J376+K376+M376+L376+N376+O376+P376+Q376+R376+S376+T376+U376+V376+W376+X376+Y376+Z376+AA376+AB376+AC376+AD376+AE376+AF376+AG376+AH376+AI376+AJ376+AK376+AL376+AM376+AN376+AO376+AP376+AQ376+AR376+AS376+AT376+AU376+AV376+AW376+AX376+AY376+AZ376+BA376+BB376+BC376+BD376+BE376+BF376+BG376+BH376+BI376+BJ376+BK376+BL376+BM376+BN376+BO376+BP376+BQ376+BR376</f>
        <v>9.5</v>
      </c>
      <c r="G376" s="105"/>
      <c r="H376" s="106"/>
      <c r="I376" s="107"/>
      <c r="J376" s="107"/>
      <c r="K376" s="107"/>
      <c r="L376" s="107"/>
      <c r="M376" s="107"/>
      <c r="N376" s="107"/>
      <c r="O376" s="107"/>
      <c r="P376" s="107"/>
      <c r="Q376" s="107"/>
      <c r="R376" s="107" t="n">
        <v>9.5</v>
      </c>
      <c r="S376" s="107"/>
      <c r="T376" s="107"/>
      <c r="U376" s="107"/>
      <c r="V376" s="107"/>
      <c r="W376" s="107"/>
      <c r="X376" s="107"/>
      <c r="Y376" s="107"/>
      <c r="Z376" s="107"/>
      <c r="AA376" s="107"/>
      <c r="AB376" s="107"/>
      <c r="AC376" s="107"/>
      <c r="AD376" s="107"/>
      <c r="AE376" s="107"/>
      <c r="AF376" s="107"/>
      <c r="AG376" s="107"/>
      <c r="AH376" s="107"/>
      <c r="AI376" s="107"/>
      <c r="AJ376" s="107"/>
      <c r="AK376" s="107"/>
      <c r="AL376" s="107"/>
      <c r="AM376" s="107"/>
      <c r="AN376" s="107"/>
      <c r="AO376" s="107"/>
      <c r="AP376" s="107"/>
      <c r="AQ376" s="107"/>
      <c r="AR376" s="107"/>
      <c r="AS376" s="107"/>
      <c r="AT376" s="107"/>
      <c r="AU376" s="107"/>
      <c r="AV376" s="107"/>
      <c r="AW376" s="107"/>
      <c r="AX376" s="107"/>
      <c r="AY376" s="107"/>
      <c r="AZ376" s="107"/>
      <c r="BA376" s="107"/>
      <c r="BB376" s="107"/>
      <c r="BC376" s="107"/>
      <c r="BD376" s="107"/>
      <c r="BE376" s="107"/>
      <c r="BF376" s="107"/>
      <c r="BG376" s="107"/>
      <c r="BH376" s="107"/>
      <c r="BI376" s="107"/>
      <c r="BJ376" s="107"/>
      <c r="BK376" s="107"/>
      <c r="BL376" s="108"/>
      <c r="BM376" s="107"/>
      <c r="BN376" s="107"/>
      <c r="BO376" s="107"/>
      <c r="BP376" s="107"/>
      <c r="BQ376" s="107"/>
      <c r="BR376" s="107"/>
      <c r="BS376" s="107"/>
      <c r="BT376" s="107"/>
      <c r="BU376" s="107"/>
      <c r="BV376" s="107"/>
      <c r="BW376" s="107"/>
      <c r="BX376" s="107"/>
      <c r="BY376" s="107"/>
      <c r="BZ376" s="107"/>
      <c r="CA376" s="107"/>
      <c r="CB376" s="107"/>
      <c r="CC376" s="107"/>
      <c r="CD376" s="107"/>
      <c r="CE376" s="107"/>
      <c r="CF376" s="107"/>
      <c r="CG376" s="107"/>
      <c r="CH376" s="107"/>
      <c r="CI376" s="107"/>
    </row>
    <row r="377" customFormat="false" ht="12.75" hidden="false" customHeight="false" outlineLevel="0" collapsed="false">
      <c r="A377" s="95" t="s">
        <v>42</v>
      </c>
      <c r="B377" s="96"/>
      <c r="C377" s="97" t="s">
        <v>61</v>
      </c>
      <c r="D377" s="98" t="n">
        <v>11</v>
      </c>
      <c r="E377" s="99" t="s">
        <v>45</v>
      </c>
      <c r="F377" s="100" t="n">
        <f aca="false">H377+I377+J377+K377+M377+L377+N377+O377+P377+Q377+R377+S377+T377+U377+V377+W377+X377+Y377+Z377+AA377+AB377+AC377+AD377+AE377+AF377+AG377+AH377+AI377+AJ377+AK377+AL377+AM377+AN377+AO377+AP377+AQ377+AR377+AS377+AT377+AU377+AV377+AW377+AX377+AY377+AZ377+BA377+BB377+BC377+BD377+BE377+BF377+BG377+BH377+BI377+BJ377+BK377+BL377+BM377+BN377+BO377+BP377+BQ377+BR377</f>
        <v>7.75</v>
      </c>
      <c r="G377" s="105"/>
      <c r="H377" s="106"/>
      <c r="I377" s="107"/>
      <c r="J377" s="107"/>
      <c r="K377" s="107"/>
      <c r="L377" s="107"/>
      <c r="M377" s="107"/>
      <c r="N377" s="107"/>
      <c r="O377" s="107"/>
      <c r="P377" s="107"/>
      <c r="Q377" s="107"/>
      <c r="R377" s="107"/>
      <c r="S377" s="107"/>
      <c r="T377" s="107"/>
      <c r="U377" s="107"/>
      <c r="V377" s="107"/>
      <c r="W377" s="107"/>
      <c r="X377" s="107"/>
      <c r="Y377" s="107"/>
      <c r="Z377" s="107"/>
      <c r="AA377" s="107"/>
      <c r="AB377" s="107"/>
      <c r="AC377" s="107"/>
      <c r="AD377" s="107"/>
      <c r="AE377" s="107"/>
      <c r="AF377" s="107"/>
      <c r="AG377" s="107"/>
      <c r="AH377" s="107"/>
      <c r="AI377" s="107"/>
      <c r="AJ377" s="107"/>
      <c r="AK377" s="107"/>
      <c r="AL377" s="107"/>
      <c r="AM377" s="107"/>
      <c r="AN377" s="107"/>
      <c r="AO377" s="107"/>
      <c r="AP377" s="107"/>
      <c r="AQ377" s="107"/>
      <c r="AR377" s="107"/>
      <c r="AS377" s="107"/>
      <c r="AT377" s="107"/>
      <c r="AU377" s="107"/>
      <c r="AV377" s="107"/>
      <c r="AW377" s="107"/>
      <c r="AX377" s="107" t="n">
        <v>7.75</v>
      </c>
      <c r="AY377" s="107"/>
      <c r="AZ377" s="107"/>
      <c r="BA377" s="107"/>
      <c r="BB377" s="107"/>
      <c r="BC377" s="107"/>
      <c r="BD377" s="107"/>
      <c r="BE377" s="107"/>
      <c r="BF377" s="107"/>
      <c r="BG377" s="107"/>
      <c r="BH377" s="107"/>
      <c r="BI377" s="107"/>
      <c r="BJ377" s="107"/>
      <c r="BK377" s="107"/>
      <c r="BL377" s="108"/>
      <c r="BM377" s="107"/>
      <c r="BN377" s="107"/>
      <c r="BO377" s="107"/>
      <c r="BP377" s="107"/>
      <c r="BQ377" s="107"/>
      <c r="BR377" s="107"/>
      <c r="BS377" s="107"/>
      <c r="BT377" s="107"/>
      <c r="BU377" s="107"/>
      <c r="BV377" s="107"/>
      <c r="BW377" s="107"/>
      <c r="BX377" s="107"/>
      <c r="BY377" s="107"/>
      <c r="BZ377" s="107"/>
      <c r="CA377" s="107"/>
      <c r="CB377" s="107"/>
      <c r="CC377" s="107"/>
      <c r="CD377" s="107"/>
      <c r="CE377" s="107"/>
      <c r="CF377" s="107"/>
      <c r="CG377" s="107"/>
      <c r="CH377" s="107"/>
      <c r="CI377" s="107"/>
    </row>
    <row r="378" customFormat="false" ht="12.75" hidden="false" customHeight="false" outlineLevel="0" collapsed="false">
      <c r="A378" s="95" t="s">
        <v>42</v>
      </c>
      <c r="B378" s="96"/>
      <c r="C378" s="97" t="s">
        <v>61</v>
      </c>
      <c r="D378" s="98" t="n">
        <v>12</v>
      </c>
      <c r="E378" s="99" t="s">
        <v>45</v>
      </c>
      <c r="F378" s="100" t="n">
        <f aca="false">H378+I378+J378+K378+M378+L378+N378+O378+P378+Q378+R378+S378+T378+U378+V378+W378+X378+Y378+Z378+AA378+AB378+AC378+AD378+AE378+AF378+AG378+AH378+AI378+AJ378+AK378+AL378+AM378+AN378+AO378+AP378+AQ378+AR378+AS378+AT378+AU378+AV378+AW378+AX378+AY378+AZ378+BA378+BB378+BC378+BD378+BE378+BF378+BG378+BH378+BI378+BJ378+BK378+BL378+BM378+BN378+BO378+BP378+BQ378+BR378</f>
        <v>8.25</v>
      </c>
      <c r="G378" s="105"/>
      <c r="H378" s="106"/>
      <c r="I378" s="107"/>
      <c r="J378" s="107"/>
      <c r="K378" s="107"/>
      <c r="L378" s="107"/>
      <c r="M378" s="107"/>
      <c r="N378" s="107"/>
      <c r="O378" s="107"/>
      <c r="P378" s="107"/>
      <c r="Q378" s="107"/>
      <c r="R378" s="107"/>
      <c r="S378" s="107"/>
      <c r="T378" s="107"/>
      <c r="U378" s="107"/>
      <c r="V378" s="107"/>
      <c r="W378" s="107"/>
      <c r="X378" s="107"/>
      <c r="Y378" s="107"/>
      <c r="Z378" s="107"/>
      <c r="AA378" s="107"/>
      <c r="AB378" s="107"/>
      <c r="AC378" s="107"/>
      <c r="AD378" s="107"/>
      <c r="AE378" s="107"/>
      <c r="AF378" s="107"/>
      <c r="AG378" s="107"/>
      <c r="AH378" s="107"/>
      <c r="AI378" s="107"/>
      <c r="AJ378" s="107"/>
      <c r="AK378" s="107"/>
      <c r="AL378" s="107"/>
      <c r="AM378" s="107"/>
      <c r="AN378" s="107"/>
      <c r="AO378" s="107"/>
      <c r="AP378" s="107"/>
      <c r="AQ378" s="107"/>
      <c r="AR378" s="107"/>
      <c r="AS378" s="107"/>
      <c r="AT378" s="107"/>
      <c r="AU378" s="107"/>
      <c r="AV378" s="107"/>
      <c r="AW378" s="107"/>
      <c r="AX378" s="107" t="n">
        <v>8.25</v>
      </c>
      <c r="AY378" s="107"/>
      <c r="AZ378" s="107"/>
      <c r="BA378" s="107"/>
      <c r="BB378" s="107"/>
      <c r="BC378" s="107"/>
      <c r="BD378" s="107"/>
      <c r="BE378" s="107"/>
      <c r="BF378" s="107"/>
      <c r="BG378" s="107"/>
      <c r="BH378" s="107"/>
      <c r="BI378" s="107"/>
      <c r="BJ378" s="107"/>
      <c r="BK378" s="107"/>
      <c r="BL378" s="108"/>
      <c r="BM378" s="107"/>
      <c r="BN378" s="107"/>
      <c r="BO378" s="107"/>
      <c r="BP378" s="107"/>
      <c r="BQ378" s="107"/>
      <c r="BR378" s="107"/>
      <c r="BS378" s="107"/>
      <c r="BT378" s="107"/>
      <c r="BU378" s="107"/>
      <c r="BV378" s="107"/>
      <c r="BW378" s="107"/>
      <c r="BX378" s="107"/>
      <c r="BY378" s="107"/>
      <c r="BZ378" s="107"/>
      <c r="CA378" s="107"/>
      <c r="CB378" s="107"/>
      <c r="CC378" s="107"/>
      <c r="CD378" s="107"/>
      <c r="CE378" s="107"/>
      <c r="CF378" s="107"/>
      <c r="CG378" s="107"/>
      <c r="CH378" s="107"/>
      <c r="CI378" s="107"/>
    </row>
    <row r="379" customFormat="false" ht="12.75" hidden="false" customHeight="false" outlineLevel="0" collapsed="false">
      <c r="A379" s="95" t="s">
        <v>42</v>
      </c>
      <c r="B379" s="96"/>
      <c r="C379" s="97" t="s">
        <v>61</v>
      </c>
      <c r="D379" s="98" t="n">
        <v>13</v>
      </c>
      <c r="E379" s="99" t="s">
        <v>45</v>
      </c>
      <c r="F379" s="100" t="n">
        <f aca="false">H379+I379+J379+K379+M379+L379+N379+O379+P379+Q379+R379+S379+T379+U379+V379+W379+X379+Y379+Z379+AA379+AB379+AC379+AD379+AE379+AF379+AG379+AH379+AI379+AJ379+AK379+AL379+AM379+AN379+AO379+AP379+AQ379+AR379+AS379+AT379+AU379+AV379+AW379+AX379+AY379+AZ379+BA379+BB379+BC379+BD379+BE379+BF379+BG379+BH379+BI379+BJ379+BK379+BL379+BM379+BN379+BO379+BP379+BQ379+BR379</f>
        <v>0</v>
      </c>
      <c r="G379" s="101"/>
      <c r="H379" s="102"/>
      <c r="I379" s="103"/>
      <c r="J379" s="103"/>
      <c r="K379" s="103"/>
      <c r="L379" s="103"/>
      <c r="M379" s="103"/>
      <c r="N379" s="103"/>
      <c r="O379" s="103"/>
      <c r="P379" s="103"/>
      <c r="Q379" s="103"/>
      <c r="R379" s="103"/>
      <c r="S379" s="103"/>
      <c r="T379" s="103"/>
      <c r="U379" s="103"/>
      <c r="V379" s="103"/>
      <c r="W379" s="103"/>
      <c r="X379" s="103"/>
      <c r="Y379" s="103"/>
      <c r="Z379" s="103"/>
      <c r="AA379" s="103"/>
      <c r="AB379" s="103"/>
      <c r="AC379" s="103"/>
      <c r="AD379" s="103"/>
      <c r="AE379" s="103"/>
      <c r="AF379" s="103"/>
      <c r="AG379" s="103"/>
      <c r="AH379" s="103"/>
      <c r="AI379" s="103"/>
      <c r="AJ379" s="103"/>
      <c r="AK379" s="103"/>
      <c r="AL379" s="103"/>
      <c r="AM379" s="103"/>
      <c r="AN379" s="103"/>
      <c r="AO379" s="103"/>
      <c r="AP379" s="103"/>
      <c r="AQ379" s="103"/>
      <c r="AR379" s="103"/>
      <c r="AS379" s="103"/>
      <c r="AT379" s="103"/>
      <c r="AU379" s="103"/>
      <c r="AV379" s="103"/>
      <c r="AW379" s="103"/>
      <c r="AX379" s="103"/>
      <c r="AY379" s="103"/>
      <c r="AZ379" s="103"/>
      <c r="BA379" s="103"/>
      <c r="BB379" s="103"/>
      <c r="BC379" s="103"/>
      <c r="BD379" s="103"/>
      <c r="BE379" s="103"/>
      <c r="BF379" s="103"/>
      <c r="BG379" s="103"/>
      <c r="BH379" s="103"/>
      <c r="BI379" s="103"/>
      <c r="BJ379" s="103"/>
      <c r="BK379" s="103"/>
      <c r="BL379" s="104"/>
      <c r="BM379" s="103"/>
      <c r="BN379" s="103"/>
      <c r="BO379" s="103"/>
      <c r="BP379" s="103"/>
      <c r="BQ379" s="103"/>
      <c r="BR379" s="103"/>
      <c r="BS379" s="103"/>
      <c r="BT379" s="103"/>
      <c r="BU379" s="103"/>
      <c r="BV379" s="103"/>
      <c r="BW379" s="103"/>
      <c r="BX379" s="103"/>
      <c r="BY379" s="103"/>
      <c r="BZ379" s="103"/>
      <c r="CA379" s="103"/>
      <c r="CB379" s="103"/>
      <c r="CC379" s="103"/>
      <c r="CD379" s="103"/>
      <c r="CE379" s="103"/>
      <c r="CF379" s="103"/>
      <c r="CG379" s="103"/>
      <c r="CH379" s="103"/>
      <c r="CI379" s="103"/>
    </row>
    <row r="380" customFormat="false" ht="12.75" hidden="false" customHeight="false" outlineLevel="0" collapsed="false">
      <c r="A380" s="95" t="s">
        <v>42</v>
      </c>
      <c r="B380" s="96"/>
      <c r="C380" s="97" t="s">
        <v>61</v>
      </c>
      <c r="D380" s="98" t="n">
        <v>14</v>
      </c>
      <c r="E380" s="99" t="s">
        <v>45</v>
      </c>
      <c r="F380" s="100" t="n">
        <f aca="false">H380+I380+J380+K380+M380+L380+N380+O380+P380+Q380+R380+S380+T380+U380+V380+W380+X380+Y380+Z380+AA380+AB380+AC380+AD380+AE380+AF380+AG380+AH380+AI380+AJ380+AK380+AL380+AM380+AN380+AO380+AP380+AQ380+AR380+AS380+AT380+AU380+AV380+AW380+AX380+AY380+AZ380+BA380+BB380+BC380+BD380+BE380+BF380+BG380+BH380+BI380+BJ380+BK380+BL380+BM380+BN380+BO380+BP380+BQ380+BR380</f>
        <v>0</v>
      </c>
      <c r="G380" s="101" t="n">
        <f aca="false">SUM(F374:F379)</f>
        <v>48</v>
      </c>
      <c r="H380" s="102"/>
      <c r="I380" s="103"/>
      <c r="J380" s="103"/>
      <c r="K380" s="103"/>
      <c r="L380" s="103"/>
      <c r="M380" s="103"/>
      <c r="N380" s="103"/>
      <c r="O380" s="103"/>
      <c r="P380" s="103"/>
      <c r="Q380" s="103"/>
      <c r="R380" s="103"/>
      <c r="S380" s="103"/>
      <c r="T380" s="103"/>
      <c r="U380" s="103"/>
      <c r="V380" s="103"/>
      <c r="W380" s="103"/>
      <c r="X380" s="103"/>
      <c r="Y380" s="103"/>
      <c r="Z380" s="103"/>
      <c r="AA380" s="103"/>
      <c r="AB380" s="103"/>
      <c r="AC380" s="103"/>
      <c r="AD380" s="103"/>
      <c r="AE380" s="103"/>
      <c r="AF380" s="103"/>
      <c r="AG380" s="103"/>
      <c r="AH380" s="103"/>
      <c r="AI380" s="103"/>
      <c r="AJ380" s="103"/>
      <c r="AK380" s="103"/>
      <c r="AL380" s="103"/>
      <c r="AM380" s="103"/>
      <c r="AN380" s="103"/>
      <c r="AO380" s="103"/>
      <c r="AP380" s="103"/>
      <c r="AQ380" s="103"/>
      <c r="AR380" s="103"/>
      <c r="AS380" s="103"/>
      <c r="AT380" s="103"/>
      <c r="AU380" s="103"/>
      <c r="AV380" s="103"/>
      <c r="AW380" s="103"/>
      <c r="AX380" s="103"/>
      <c r="AY380" s="103"/>
      <c r="AZ380" s="103"/>
      <c r="BA380" s="103"/>
      <c r="BB380" s="103"/>
      <c r="BC380" s="103"/>
      <c r="BD380" s="103"/>
      <c r="BE380" s="103"/>
      <c r="BF380" s="103"/>
      <c r="BG380" s="103"/>
      <c r="BH380" s="103"/>
      <c r="BI380" s="103"/>
      <c r="BJ380" s="103"/>
      <c r="BK380" s="103"/>
      <c r="BL380" s="104"/>
      <c r="BM380" s="103"/>
      <c r="BN380" s="103"/>
      <c r="BO380" s="103"/>
      <c r="BP380" s="103"/>
      <c r="BQ380" s="103"/>
      <c r="BR380" s="103"/>
      <c r="BS380" s="103"/>
      <c r="BT380" s="103"/>
      <c r="BU380" s="103"/>
      <c r="BV380" s="103"/>
      <c r="BW380" s="103"/>
      <c r="BX380" s="103"/>
      <c r="BY380" s="103"/>
      <c r="BZ380" s="103"/>
      <c r="CA380" s="103"/>
      <c r="CB380" s="103"/>
      <c r="CC380" s="103"/>
      <c r="CD380" s="103"/>
      <c r="CE380" s="103"/>
      <c r="CF380" s="103"/>
      <c r="CG380" s="103"/>
      <c r="CH380" s="103"/>
      <c r="CI380" s="103"/>
    </row>
    <row r="381" customFormat="false" ht="12.75" hidden="false" customHeight="false" outlineLevel="0" collapsed="false">
      <c r="A381" s="95" t="s">
        <v>42</v>
      </c>
      <c r="B381" s="96"/>
      <c r="C381" s="97" t="s">
        <v>61</v>
      </c>
      <c r="D381" s="98" t="n">
        <v>15</v>
      </c>
      <c r="E381" s="99" t="s">
        <v>46</v>
      </c>
      <c r="F381" s="100" t="n">
        <f aca="false">H381+I381+J381+K381+M381+L381+N381+O381+P381+Q381+R381+S381+T381+U381+V381+W381+X381+Y381+Z381+AA381+AB381+AC381+AD381+AE381+AF381+AG381+AH381+AI381+AJ381+AK381+AL381+AM381+AN381+AO381+AP381+AQ381+AR381+AS381+AT381+AU381+AV381+AW381+AX381+AY381+AZ381+BA381+BB381+BC381+BD381+BE381+BF381+BG381+BH381+BI381+BJ381+BK381+BL381+BM381+BN381+BO381+BP381+BQ381+BR381</f>
        <v>8.25</v>
      </c>
      <c r="G381" s="105"/>
      <c r="H381" s="106"/>
      <c r="I381" s="107"/>
      <c r="J381" s="107"/>
      <c r="K381" s="107"/>
      <c r="L381" s="107"/>
      <c r="M381" s="107"/>
      <c r="N381" s="107"/>
      <c r="O381" s="107"/>
      <c r="P381" s="107"/>
      <c r="Q381" s="107"/>
      <c r="R381" s="107"/>
      <c r="S381" s="107"/>
      <c r="T381" s="107"/>
      <c r="U381" s="107"/>
      <c r="V381" s="107"/>
      <c r="W381" s="107"/>
      <c r="X381" s="107"/>
      <c r="Y381" s="107"/>
      <c r="Z381" s="107"/>
      <c r="AA381" s="107"/>
      <c r="AB381" s="107"/>
      <c r="AC381" s="107"/>
      <c r="AD381" s="107"/>
      <c r="AE381" s="107"/>
      <c r="AF381" s="107"/>
      <c r="AG381" s="107"/>
      <c r="AH381" s="107"/>
      <c r="AI381" s="107"/>
      <c r="AJ381" s="107"/>
      <c r="AK381" s="107"/>
      <c r="AL381" s="107"/>
      <c r="AM381" s="107"/>
      <c r="AN381" s="107"/>
      <c r="AO381" s="107"/>
      <c r="AP381" s="107"/>
      <c r="AQ381" s="107"/>
      <c r="AR381" s="107"/>
      <c r="AS381" s="107"/>
      <c r="AT381" s="107"/>
      <c r="AU381" s="107"/>
      <c r="AV381" s="107"/>
      <c r="AW381" s="107"/>
      <c r="AX381" s="107" t="n">
        <v>3.5</v>
      </c>
      <c r="AY381" s="107"/>
      <c r="AZ381" s="107"/>
      <c r="BA381" s="107"/>
      <c r="BB381" s="107" t="n">
        <v>4.75</v>
      </c>
      <c r="BC381" s="107"/>
      <c r="BD381" s="107"/>
      <c r="BE381" s="107"/>
      <c r="BF381" s="107"/>
      <c r="BG381" s="107"/>
      <c r="BH381" s="107"/>
      <c r="BI381" s="107"/>
      <c r="BJ381" s="107"/>
      <c r="BK381" s="107"/>
      <c r="BL381" s="108"/>
      <c r="BM381" s="107"/>
      <c r="BN381" s="107"/>
      <c r="BO381" s="107"/>
      <c r="BP381" s="107"/>
      <c r="BQ381" s="107"/>
      <c r="BR381" s="107"/>
      <c r="BS381" s="107"/>
      <c r="BT381" s="107"/>
      <c r="BU381" s="107"/>
      <c r="BV381" s="107"/>
      <c r="BW381" s="107"/>
      <c r="BX381" s="107"/>
      <c r="BY381" s="107"/>
      <c r="BZ381" s="107"/>
      <c r="CA381" s="107"/>
      <c r="CB381" s="107"/>
      <c r="CC381" s="107"/>
      <c r="CD381" s="107"/>
      <c r="CE381" s="107"/>
      <c r="CF381" s="107"/>
      <c r="CG381" s="107"/>
      <c r="CH381" s="107"/>
      <c r="CI381" s="107"/>
    </row>
    <row r="382" customFormat="false" ht="12.75" hidden="false" customHeight="false" outlineLevel="0" collapsed="false">
      <c r="A382" s="95" t="s">
        <v>42</v>
      </c>
      <c r="B382" s="96"/>
      <c r="C382" s="97" t="s">
        <v>61</v>
      </c>
      <c r="D382" s="98" t="n">
        <v>16</v>
      </c>
      <c r="E382" s="99" t="s">
        <v>46</v>
      </c>
      <c r="F382" s="100" t="n">
        <f aca="false">H382+I382+J382+K382+M382+L382+N382+O382+P382+Q382+R382+S382+T382+U382+V382+W382+X382+Y382+Z382+AA382+AB382+AC382+AD382+AE382+AF382+AG382+AH382+AI382+AJ382+AK382+AL382+AM382+AN382+AO382+AP382+AQ382+AR382+AS382+AT382+AU382+AV382+AW382+AX382+AY382+AZ382+BA382+BB382+BC382+BD382+BE382+BF382+BG382+BH382+BI382+BJ382+BK382+BL382+BM382+BN382+BO382+BP382+BQ382+BR382</f>
        <v>7.75</v>
      </c>
      <c r="G382" s="105"/>
      <c r="H382" s="106"/>
      <c r="I382" s="107"/>
      <c r="J382" s="107"/>
      <c r="K382" s="107"/>
      <c r="L382" s="107"/>
      <c r="M382" s="107"/>
      <c r="N382" s="107"/>
      <c r="O382" s="107"/>
      <c r="P382" s="107"/>
      <c r="Q382" s="107"/>
      <c r="R382" s="107"/>
      <c r="S382" s="107"/>
      <c r="T382" s="107"/>
      <c r="U382" s="107"/>
      <c r="V382" s="107"/>
      <c r="W382" s="107"/>
      <c r="X382" s="107"/>
      <c r="Y382" s="107"/>
      <c r="Z382" s="107"/>
      <c r="AA382" s="107"/>
      <c r="AB382" s="107"/>
      <c r="AC382" s="107"/>
      <c r="AD382" s="107"/>
      <c r="AE382" s="107"/>
      <c r="AF382" s="107"/>
      <c r="AG382" s="107"/>
      <c r="AH382" s="107"/>
      <c r="AI382" s="107"/>
      <c r="AJ382" s="107"/>
      <c r="AK382" s="107"/>
      <c r="AL382" s="107"/>
      <c r="AM382" s="107"/>
      <c r="AN382" s="107"/>
      <c r="AO382" s="107"/>
      <c r="AP382" s="107"/>
      <c r="AQ382" s="107"/>
      <c r="AR382" s="107"/>
      <c r="AS382" s="107"/>
      <c r="AT382" s="107"/>
      <c r="AU382" s="107"/>
      <c r="AV382" s="107"/>
      <c r="AW382" s="107"/>
      <c r="AX382" s="107"/>
      <c r="AY382" s="107"/>
      <c r="AZ382" s="107"/>
      <c r="BA382" s="107"/>
      <c r="BB382" s="107" t="n">
        <v>5.5</v>
      </c>
      <c r="BC382" s="107"/>
      <c r="BD382" s="107"/>
      <c r="BE382" s="107" t="n">
        <v>2.25</v>
      </c>
      <c r="BF382" s="107"/>
      <c r="BG382" s="107"/>
      <c r="BH382" s="107"/>
      <c r="BI382" s="107"/>
      <c r="BJ382" s="107"/>
      <c r="BK382" s="107"/>
      <c r="BL382" s="108"/>
      <c r="BM382" s="107"/>
      <c r="BN382" s="107"/>
      <c r="BO382" s="107"/>
      <c r="BP382" s="107"/>
      <c r="BQ382" s="107"/>
      <c r="BR382" s="107"/>
      <c r="BS382" s="107"/>
      <c r="BT382" s="107"/>
      <c r="BU382" s="107"/>
      <c r="BV382" s="107"/>
      <c r="BW382" s="107"/>
      <c r="BX382" s="107"/>
      <c r="BY382" s="107"/>
      <c r="BZ382" s="107"/>
      <c r="CA382" s="107"/>
      <c r="CB382" s="107"/>
      <c r="CC382" s="107"/>
      <c r="CD382" s="107"/>
      <c r="CE382" s="107"/>
      <c r="CF382" s="107"/>
      <c r="CG382" s="107"/>
      <c r="CH382" s="107"/>
      <c r="CI382" s="107"/>
    </row>
    <row r="383" customFormat="false" ht="12.75" hidden="false" customHeight="false" outlineLevel="0" collapsed="false">
      <c r="A383" s="95" t="s">
        <v>42</v>
      </c>
      <c r="B383" s="96"/>
      <c r="C383" s="97" t="s">
        <v>61</v>
      </c>
      <c r="D383" s="98" t="n">
        <v>17</v>
      </c>
      <c r="E383" s="99" t="s">
        <v>46</v>
      </c>
      <c r="F383" s="100" t="n">
        <f aca="false">H383+I383+J383+K383+M383+L383+N383+O383+P383+Q383+R383+S383+T383+U383+V383+W383+X383+Y383+Z383+AA383+AB383+AC383+AD383+AE383+AF383+AG383+AH383+AI383+AJ383+AK383+AL383+AM383+AN383+AO383+AP383+AQ383+AR383+AS383+AT383+AU383+AV383+AW383+AX383+AY383+AZ383+BA383+BB383+BC383+BD383+BE383+BF383+BG383+BH383+BI383+BJ383+BK383+BL383+BM383+BN383+BO383+BP383+BQ383+BR383</f>
        <v>7.75</v>
      </c>
      <c r="G383" s="105"/>
      <c r="H383" s="106"/>
      <c r="I383" s="107"/>
      <c r="J383" s="107"/>
      <c r="K383" s="107"/>
      <c r="L383" s="107"/>
      <c r="M383" s="107"/>
      <c r="N383" s="107"/>
      <c r="O383" s="107"/>
      <c r="P383" s="107"/>
      <c r="Q383" s="107"/>
      <c r="R383" s="107"/>
      <c r="S383" s="107"/>
      <c r="T383" s="107"/>
      <c r="U383" s="107"/>
      <c r="V383" s="107"/>
      <c r="W383" s="107"/>
      <c r="X383" s="107"/>
      <c r="Y383" s="107"/>
      <c r="Z383" s="107"/>
      <c r="AA383" s="107"/>
      <c r="AB383" s="107"/>
      <c r="AC383" s="107"/>
      <c r="AD383" s="107"/>
      <c r="AE383" s="107"/>
      <c r="AF383" s="107"/>
      <c r="AG383" s="107"/>
      <c r="AH383" s="107"/>
      <c r="AI383" s="107"/>
      <c r="AJ383" s="107"/>
      <c r="AK383" s="107"/>
      <c r="AL383" s="107"/>
      <c r="AM383" s="107"/>
      <c r="AN383" s="107"/>
      <c r="AO383" s="107"/>
      <c r="AP383" s="107"/>
      <c r="AQ383" s="107"/>
      <c r="AR383" s="107"/>
      <c r="AS383" s="107"/>
      <c r="AT383" s="107"/>
      <c r="AU383" s="107"/>
      <c r="AV383" s="107"/>
      <c r="AW383" s="107"/>
      <c r="AX383" s="107" t="n">
        <v>1</v>
      </c>
      <c r="AY383" s="107"/>
      <c r="AZ383" s="107"/>
      <c r="BA383" s="107"/>
      <c r="BB383" s="107"/>
      <c r="BC383" s="107"/>
      <c r="BD383" s="107"/>
      <c r="BE383" s="107" t="n">
        <v>6.75</v>
      </c>
      <c r="BF383" s="107"/>
      <c r="BG383" s="107"/>
      <c r="BH383" s="107"/>
      <c r="BI383" s="107"/>
      <c r="BJ383" s="107"/>
      <c r="BK383" s="107"/>
      <c r="BL383" s="108"/>
      <c r="BM383" s="107"/>
      <c r="BN383" s="107"/>
      <c r="BO383" s="107"/>
      <c r="BP383" s="107"/>
      <c r="BQ383" s="107"/>
      <c r="BR383" s="107"/>
      <c r="BS383" s="107"/>
      <c r="BT383" s="107"/>
      <c r="BU383" s="107"/>
      <c r="BV383" s="107"/>
      <c r="BW383" s="107"/>
      <c r="BX383" s="107"/>
      <c r="BY383" s="107"/>
      <c r="BZ383" s="107"/>
      <c r="CA383" s="107"/>
      <c r="CB383" s="107"/>
      <c r="CC383" s="107"/>
      <c r="CD383" s="107"/>
      <c r="CE383" s="107"/>
      <c r="CF383" s="107"/>
      <c r="CG383" s="107"/>
      <c r="CH383" s="107"/>
      <c r="CI383" s="107"/>
    </row>
    <row r="384" customFormat="false" ht="12.75" hidden="false" customHeight="false" outlineLevel="0" collapsed="false">
      <c r="A384" s="95" t="s">
        <v>42</v>
      </c>
      <c r="B384" s="96"/>
      <c r="C384" s="97" t="s">
        <v>61</v>
      </c>
      <c r="D384" s="98" t="n">
        <v>18</v>
      </c>
      <c r="E384" s="99" t="s">
        <v>46</v>
      </c>
      <c r="F384" s="100" t="n">
        <f aca="false">H384+I384+J384+K384+M384+L384+N384+O384+P384+Q384+R384+S384+T384+U384+V384+W384+X384+Y384+Z384+AA384+AB384+AC384+AD384+AE384+AF384+AG384+AH384+AI384+AJ384+AK384+AL384+AM384+AN384+AO384+AP384+AQ384+AR384+AS384+AT384+AU384+AV384+AW384+AX384+AY384+AZ384+BA384+BB384+BC384+BD384+BE384+BF384+BG384+BH384+BI384+BJ384+BK384+BL384+BM384+BN384+BO384+BP384+BQ384+BR384</f>
        <v>8.75</v>
      </c>
      <c r="G384" s="105"/>
      <c r="H384" s="106"/>
      <c r="I384" s="107"/>
      <c r="J384" s="107"/>
      <c r="K384" s="107"/>
      <c r="L384" s="107"/>
      <c r="M384" s="107"/>
      <c r="N384" s="107"/>
      <c r="O384" s="107"/>
      <c r="P384" s="107"/>
      <c r="Q384" s="107"/>
      <c r="R384" s="107"/>
      <c r="S384" s="107"/>
      <c r="T384" s="107"/>
      <c r="U384" s="107"/>
      <c r="V384" s="107"/>
      <c r="W384" s="107"/>
      <c r="X384" s="107"/>
      <c r="Y384" s="107"/>
      <c r="Z384" s="107"/>
      <c r="AA384" s="107"/>
      <c r="AB384" s="107"/>
      <c r="AC384" s="107"/>
      <c r="AD384" s="107"/>
      <c r="AE384" s="107"/>
      <c r="AF384" s="107"/>
      <c r="AG384" s="107"/>
      <c r="AH384" s="107"/>
      <c r="AI384" s="107"/>
      <c r="AJ384" s="107"/>
      <c r="AK384" s="107"/>
      <c r="AL384" s="107"/>
      <c r="AM384" s="107"/>
      <c r="AN384" s="107"/>
      <c r="AO384" s="107"/>
      <c r="AP384" s="107"/>
      <c r="AQ384" s="107"/>
      <c r="AR384" s="107"/>
      <c r="AS384" s="107"/>
      <c r="AT384" s="107"/>
      <c r="AU384" s="107"/>
      <c r="AV384" s="107"/>
      <c r="AW384" s="107"/>
      <c r="AX384" s="107" t="n">
        <v>8.75</v>
      </c>
      <c r="AY384" s="107"/>
      <c r="AZ384" s="107"/>
      <c r="BA384" s="107"/>
      <c r="BB384" s="107"/>
      <c r="BC384" s="107"/>
      <c r="BD384" s="107"/>
      <c r="BE384" s="107"/>
      <c r="BF384" s="107"/>
      <c r="BG384" s="107"/>
      <c r="BH384" s="107"/>
      <c r="BI384" s="107"/>
      <c r="BJ384" s="107"/>
      <c r="BK384" s="107"/>
      <c r="BL384" s="108"/>
      <c r="BM384" s="107"/>
      <c r="BN384" s="107"/>
      <c r="BO384" s="107"/>
      <c r="BP384" s="107"/>
      <c r="BQ384" s="107"/>
      <c r="BR384" s="107"/>
      <c r="BS384" s="107"/>
      <c r="BT384" s="107"/>
      <c r="BU384" s="107"/>
      <c r="BV384" s="107"/>
      <c r="BW384" s="107"/>
      <c r="BX384" s="107"/>
      <c r="BY384" s="107"/>
      <c r="BZ384" s="107"/>
      <c r="CA384" s="107"/>
      <c r="CB384" s="107"/>
      <c r="CC384" s="107"/>
      <c r="CD384" s="107"/>
      <c r="CE384" s="107"/>
      <c r="CF384" s="107"/>
      <c r="CG384" s="107"/>
      <c r="CH384" s="107"/>
      <c r="CI384" s="107"/>
    </row>
    <row r="385" customFormat="false" ht="12.75" hidden="false" customHeight="false" outlineLevel="0" collapsed="false">
      <c r="A385" s="95" t="s">
        <v>42</v>
      </c>
      <c r="B385" s="96"/>
      <c r="C385" s="97" t="s">
        <v>61</v>
      </c>
      <c r="D385" s="98" t="n">
        <v>19</v>
      </c>
      <c r="E385" s="99" t="s">
        <v>46</v>
      </c>
      <c r="F385" s="100" t="n">
        <f aca="false">H385+I385+J385+K385+M385+L385+N385+O385+P385+Q385+R385+S385+T385+U385+V385+W385+X385+Y385+Z385+AA385+AB385+AC385+AD385+AE385+AF385+AG385+AH385+AI385+AJ385+AK385+AL385+AM385+AN385+AO385+AP385+AQ385+AR385+AS385+AT385+AU385+AV385+AW385+AX385+AY385+AZ385+BA385+BB385+BC385+BD385+BE385+BF385+BG385+BH385+BI385+BJ385+BK385+BL385+BM385+BN385+BO385+BP385+BQ385+BR385</f>
        <v>8</v>
      </c>
      <c r="G385" s="105"/>
      <c r="H385" s="106"/>
      <c r="I385" s="107"/>
      <c r="J385" s="107"/>
      <c r="K385" s="107"/>
      <c r="L385" s="107"/>
      <c r="M385" s="107"/>
      <c r="N385" s="107"/>
      <c r="O385" s="107"/>
      <c r="P385" s="107"/>
      <c r="Q385" s="107"/>
      <c r="R385" s="107"/>
      <c r="S385" s="107"/>
      <c r="T385" s="107"/>
      <c r="U385" s="107"/>
      <c r="V385" s="107"/>
      <c r="W385" s="107"/>
      <c r="X385" s="107"/>
      <c r="Y385" s="107"/>
      <c r="Z385" s="107"/>
      <c r="AA385" s="107"/>
      <c r="AB385" s="107"/>
      <c r="AC385" s="107"/>
      <c r="AD385" s="107"/>
      <c r="AE385" s="107"/>
      <c r="AF385" s="107"/>
      <c r="AG385" s="107"/>
      <c r="AH385" s="107"/>
      <c r="AI385" s="107"/>
      <c r="AJ385" s="107"/>
      <c r="AK385" s="107"/>
      <c r="AL385" s="107"/>
      <c r="AM385" s="107"/>
      <c r="AN385" s="107"/>
      <c r="AO385" s="107"/>
      <c r="AP385" s="107"/>
      <c r="AQ385" s="107"/>
      <c r="AR385" s="107"/>
      <c r="AS385" s="107"/>
      <c r="AT385" s="107"/>
      <c r="AU385" s="107" t="n">
        <v>1</v>
      </c>
      <c r="AV385" s="107"/>
      <c r="AW385" s="107"/>
      <c r="AX385" s="107" t="n">
        <v>7</v>
      </c>
      <c r="AY385" s="107"/>
      <c r="AZ385" s="107"/>
      <c r="BA385" s="107"/>
      <c r="BB385" s="107"/>
      <c r="BC385" s="107"/>
      <c r="BD385" s="107"/>
      <c r="BE385" s="107"/>
      <c r="BF385" s="107"/>
      <c r="BG385" s="107"/>
      <c r="BH385" s="107"/>
      <c r="BI385" s="107"/>
      <c r="BJ385" s="107"/>
      <c r="BK385" s="107"/>
      <c r="BL385" s="108"/>
      <c r="BM385" s="107"/>
      <c r="BN385" s="107"/>
      <c r="BO385" s="107"/>
      <c r="BP385" s="107"/>
      <c r="BQ385" s="107"/>
      <c r="BR385" s="107"/>
      <c r="BS385" s="107"/>
      <c r="BT385" s="107"/>
      <c r="BU385" s="107"/>
      <c r="BV385" s="107"/>
      <c r="BW385" s="107"/>
      <c r="BX385" s="107"/>
      <c r="BY385" s="107"/>
      <c r="BZ385" s="107"/>
      <c r="CA385" s="107"/>
      <c r="CB385" s="107"/>
      <c r="CC385" s="107"/>
      <c r="CD385" s="107"/>
      <c r="CE385" s="107"/>
      <c r="CF385" s="107"/>
      <c r="CG385" s="107"/>
      <c r="CH385" s="107"/>
      <c r="CI385" s="107"/>
    </row>
    <row r="386" customFormat="false" ht="12.75" hidden="false" customHeight="false" outlineLevel="0" collapsed="false">
      <c r="A386" s="95" t="s">
        <v>42</v>
      </c>
      <c r="B386" s="96"/>
      <c r="C386" s="97" t="s">
        <v>61</v>
      </c>
      <c r="D386" s="98" t="n">
        <v>20</v>
      </c>
      <c r="E386" s="99" t="s">
        <v>46</v>
      </c>
      <c r="F386" s="100" t="n">
        <f aca="false">H386+I386+J386+K386+M386+L386+N386+O386+P386+Q386+R386+S386+T386+U386+V386+W386+X386+Y386+Z386+AA386+AB386+AC386+AD386+AE386+AF386+AG386+AH386+AI386+AJ386+AK386+AL386+AM386+AN386+AO386+AP386+AQ386+AR386+AS386+AT386+AU386+AV386+AW386+AX386+AY386+AZ386+BA386+BB386+BC386+BD386+BE386+BF386+BG386+BH386+BI386+BJ386+BK386+BL386+BM386+BN386+BO386+BP386+BQ386+BR386</f>
        <v>0</v>
      </c>
      <c r="G386" s="101"/>
      <c r="H386" s="102"/>
      <c r="I386" s="103"/>
      <c r="J386" s="103"/>
      <c r="K386" s="103"/>
      <c r="L386" s="103"/>
      <c r="M386" s="103"/>
      <c r="N386" s="103"/>
      <c r="O386" s="103"/>
      <c r="P386" s="103"/>
      <c r="Q386" s="103"/>
      <c r="R386" s="103"/>
      <c r="S386" s="103"/>
      <c r="T386" s="103"/>
      <c r="U386" s="103"/>
      <c r="V386" s="103"/>
      <c r="W386" s="103"/>
      <c r="X386" s="103"/>
      <c r="Y386" s="103"/>
      <c r="Z386" s="103"/>
      <c r="AA386" s="103"/>
      <c r="AB386" s="103"/>
      <c r="AC386" s="103"/>
      <c r="AD386" s="103"/>
      <c r="AE386" s="103"/>
      <c r="AF386" s="103"/>
      <c r="AG386" s="103"/>
      <c r="AH386" s="103"/>
      <c r="AI386" s="103"/>
      <c r="AJ386" s="103"/>
      <c r="AK386" s="103"/>
      <c r="AL386" s="103"/>
      <c r="AM386" s="103"/>
      <c r="AN386" s="103"/>
      <c r="AO386" s="103"/>
      <c r="AP386" s="103"/>
      <c r="AQ386" s="103"/>
      <c r="AR386" s="103"/>
      <c r="AS386" s="103"/>
      <c r="AT386" s="103"/>
      <c r="AU386" s="103"/>
      <c r="AV386" s="103"/>
      <c r="AW386" s="103"/>
      <c r="AX386" s="103"/>
      <c r="AY386" s="103"/>
      <c r="AZ386" s="103"/>
      <c r="BA386" s="103"/>
      <c r="BB386" s="103"/>
      <c r="BC386" s="103"/>
      <c r="BD386" s="103"/>
      <c r="BE386" s="103"/>
      <c r="BF386" s="103"/>
      <c r="BG386" s="103"/>
      <c r="BH386" s="103"/>
      <c r="BI386" s="103"/>
      <c r="BJ386" s="103"/>
      <c r="BK386" s="103"/>
      <c r="BL386" s="104"/>
      <c r="BM386" s="103"/>
      <c r="BN386" s="103"/>
      <c r="BO386" s="103"/>
      <c r="BP386" s="103"/>
      <c r="BQ386" s="103"/>
      <c r="BR386" s="103"/>
      <c r="BS386" s="103"/>
      <c r="BT386" s="103"/>
      <c r="BU386" s="103"/>
      <c r="BV386" s="103"/>
      <c r="BW386" s="103"/>
      <c r="BX386" s="103"/>
      <c r="BY386" s="103"/>
      <c r="BZ386" s="103"/>
      <c r="CA386" s="103"/>
      <c r="CB386" s="103"/>
      <c r="CC386" s="103"/>
      <c r="CD386" s="103"/>
      <c r="CE386" s="103"/>
      <c r="CF386" s="103"/>
      <c r="CG386" s="103"/>
      <c r="CH386" s="103"/>
      <c r="CI386" s="103"/>
    </row>
    <row r="387" customFormat="false" ht="12.75" hidden="false" customHeight="false" outlineLevel="0" collapsed="false">
      <c r="A387" s="95" t="s">
        <v>42</v>
      </c>
      <c r="B387" s="96"/>
      <c r="C387" s="97" t="s">
        <v>61</v>
      </c>
      <c r="D387" s="98" t="n">
        <v>21</v>
      </c>
      <c r="E387" s="99" t="s">
        <v>46</v>
      </c>
      <c r="F387" s="100" t="n">
        <f aca="false">H387+I387+J387+K387+M387+L387+N387+O387+P387+Q387+R387+S387+T387+U387+V387+W387+X387+Y387+Z387+AA387+AB387+AC387+AD387+AE387+AF387+AG387+AH387+AI387+AJ387+AK387+AL387+AM387+AN387+AO387+AP387+AQ387+AR387+AS387+AT387+AU387+AV387+AW387+AX387+AY387+AZ387+BA387+BB387+BC387+BD387+BE387+BF387+BG387+BH387+BI387+BJ387+BK387+BL387+BM387+BN387+BO387+BP387+BQ387+BR387</f>
        <v>0</v>
      </c>
      <c r="G387" s="101" t="n">
        <f aca="false">SUM(F381:F386)</f>
        <v>40.5</v>
      </c>
      <c r="H387" s="102"/>
      <c r="I387" s="103"/>
      <c r="J387" s="103"/>
      <c r="K387" s="103"/>
      <c r="L387" s="103"/>
      <c r="M387" s="103"/>
      <c r="N387" s="103"/>
      <c r="O387" s="103"/>
      <c r="P387" s="103"/>
      <c r="Q387" s="103"/>
      <c r="R387" s="103"/>
      <c r="S387" s="103"/>
      <c r="T387" s="103"/>
      <c r="U387" s="103"/>
      <c r="V387" s="103"/>
      <c r="W387" s="103"/>
      <c r="X387" s="103"/>
      <c r="Y387" s="103"/>
      <c r="Z387" s="103"/>
      <c r="AA387" s="103"/>
      <c r="AB387" s="103"/>
      <c r="AC387" s="103"/>
      <c r="AD387" s="103"/>
      <c r="AE387" s="103"/>
      <c r="AF387" s="103"/>
      <c r="AG387" s="103"/>
      <c r="AH387" s="103"/>
      <c r="AI387" s="103"/>
      <c r="AJ387" s="103"/>
      <c r="AK387" s="103"/>
      <c r="AL387" s="103"/>
      <c r="AM387" s="103"/>
      <c r="AN387" s="103"/>
      <c r="AO387" s="103"/>
      <c r="AP387" s="103"/>
      <c r="AQ387" s="103"/>
      <c r="AR387" s="103"/>
      <c r="AS387" s="103"/>
      <c r="AT387" s="103"/>
      <c r="AU387" s="103"/>
      <c r="AV387" s="103"/>
      <c r="AW387" s="103"/>
      <c r="AX387" s="103"/>
      <c r="AY387" s="103"/>
      <c r="AZ387" s="103"/>
      <c r="BA387" s="103"/>
      <c r="BB387" s="103"/>
      <c r="BC387" s="103"/>
      <c r="BD387" s="103"/>
      <c r="BE387" s="103"/>
      <c r="BF387" s="103"/>
      <c r="BG387" s="103"/>
      <c r="BH387" s="103"/>
      <c r="BI387" s="103"/>
      <c r="BJ387" s="103"/>
      <c r="BK387" s="103"/>
      <c r="BL387" s="104"/>
      <c r="BM387" s="103"/>
      <c r="BN387" s="103"/>
      <c r="BO387" s="103"/>
      <c r="BP387" s="103"/>
      <c r="BQ387" s="103"/>
      <c r="BR387" s="103"/>
      <c r="BS387" s="103"/>
      <c r="BT387" s="103"/>
      <c r="BU387" s="103"/>
      <c r="BV387" s="103"/>
      <c r="BW387" s="103"/>
      <c r="BX387" s="103"/>
      <c r="BY387" s="103"/>
      <c r="BZ387" s="103"/>
      <c r="CA387" s="103"/>
      <c r="CB387" s="103"/>
      <c r="CC387" s="103"/>
      <c r="CD387" s="103"/>
      <c r="CE387" s="103"/>
      <c r="CF387" s="103"/>
      <c r="CG387" s="103"/>
      <c r="CH387" s="103"/>
      <c r="CI387" s="103"/>
    </row>
    <row r="388" customFormat="false" ht="12.75" hidden="false" customHeight="false" outlineLevel="0" collapsed="false">
      <c r="A388" s="95" t="s">
        <v>42</v>
      </c>
      <c r="B388" s="96"/>
      <c r="C388" s="97" t="s">
        <v>61</v>
      </c>
      <c r="D388" s="98" t="n">
        <v>22</v>
      </c>
      <c r="E388" s="99" t="s">
        <v>47</v>
      </c>
      <c r="F388" s="100" t="n">
        <f aca="false">H388+I388+J388+K388+M388+L388+N388+O388+P388+Q388+R388+S388+T388+U388+V388+W388+X388+Y388+Z388+AA388+AB388+AC388+AD388+AE388+AF388+AG388+AH388+AI388+AJ388+AK388+AL388+AM388+AN388+AO388+AP388+AQ388+AR388+AS388+AT388+AU388+AV388+AW388+AX388+AY388+AZ388+BA388+BB388+BC388+BD388+BE388+BF388+BG388+BH388+BI388+BJ388+BK388+BL388+BM388+BN388+BO388+BP388+BQ388+BR388</f>
        <v>7.75</v>
      </c>
      <c r="G388" s="105"/>
      <c r="H388" s="106"/>
      <c r="I388" s="107"/>
      <c r="J388" s="107"/>
      <c r="K388" s="107" t="n">
        <v>2.75</v>
      </c>
      <c r="L388" s="107"/>
      <c r="M388" s="107"/>
      <c r="N388" s="107"/>
      <c r="O388" s="107"/>
      <c r="P388" s="107"/>
      <c r="Q388" s="107"/>
      <c r="R388" s="107"/>
      <c r="S388" s="107"/>
      <c r="T388" s="107"/>
      <c r="U388" s="107"/>
      <c r="V388" s="107"/>
      <c r="W388" s="107"/>
      <c r="X388" s="107"/>
      <c r="Y388" s="107"/>
      <c r="Z388" s="107"/>
      <c r="AA388" s="107"/>
      <c r="AB388" s="107"/>
      <c r="AC388" s="107"/>
      <c r="AD388" s="107"/>
      <c r="AE388" s="107"/>
      <c r="AF388" s="107"/>
      <c r="AG388" s="107"/>
      <c r="AH388" s="107"/>
      <c r="AI388" s="107"/>
      <c r="AJ388" s="107"/>
      <c r="AK388" s="107"/>
      <c r="AL388" s="107"/>
      <c r="AM388" s="107"/>
      <c r="AN388" s="107"/>
      <c r="AO388" s="107"/>
      <c r="AP388" s="107"/>
      <c r="AQ388" s="107"/>
      <c r="AR388" s="107"/>
      <c r="AS388" s="107"/>
      <c r="AT388" s="107"/>
      <c r="AU388" s="107"/>
      <c r="AV388" s="107"/>
      <c r="AW388" s="107"/>
      <c r="AX388" s="107"/>
      <c r="AY388" s="107"/>
      <c r="AZ388" s="107"/>
      <c r="BA388" s="107"/>
      <c r="BB388" s="107" t="n">
        <v>5</v>
      </c>
      <c r="BC388" s="107"/>
      <c r="BD388" s="107"/>
      <c r="BE388" s="107"/>
      <c r="BF388" s="107"/>
      <c r="BG388" s="107"/>
      <c r="BH388" s="107"/>
      <c r="BI388" s="107"/>
      <c r="BJ388" s="107"/>
      <c r="BK388" s="107"/>
      <c r="BL388" s="108"/>
      <c r="BM388" s="107"/>
      <c r="BN388" s="107"/>
      <c r="BO388" s="107"/>
      <c r="BP388" s="107"/>
      <c r="BQ388" s="107"/>
      <c r="BR388" s="107"/>
      <c r="BS388" s="107"/>
      <c r="BT388" s="107"/>
      <c r="BU388" s="107"/>
      <c r="BV388" s="107"/>
      <c r="BW388" s="107"/>
      <c r="BX388" s="107"/>
      <c r="BY388" s="107"/>
      <c r="BZ388" s="107"/>
      <c r="CA388" s="107"/>
      <c r="CB388" s="107"/>
      <c r="CC388" s="107"/>
      <c r="CD388" s="107"/>
      <c r="CE388" s="107"/>
      <c r="CF388" s="107"/>
      <c r="CG388" s="107"/>
      <c r="CH388" s="107"/>
      <c r="CI388" s="107"/>
    </row>
    <row r="389" customFormat="false" ht="12.75" hidden="false" customHeight="false" outlineLevel="0" collapsed="false">
      <c r="A389" s="95" t="s">
        <v>42</v>
      </c>
      <c r="B389" s="96"/>
      <c r="C389" s="97" t="s">
        <v>61</v>
      </c>
      <c r="D389" s="98" t="n">
        <v>23</v>
      </c>
      <c r="E389" s="99" t="s">
        <v>47</v>
      </c>
      <c r="F389" s="100" t="n">
        <f aca="false">H389+I389+J389+K389+M389+L389+N389+O389+P389+Q389+R389+S389+T389+U389+V389+W389+X389+Y389+Z389+AA389+AB389+AC389+AD389+AE389+AF389+AG389+AH389+AI389+AJ389+AK389+AL389+AM389+AN389+AO389+AP389+AQ389+AR389+AS389+AT389+AU389+AV389+AW389+AX389+AY389+AZ389+BA389+BB389+BC389+BD389+BE389+BF389+BG389+BH389+BI389+BJ389+BK389+BL389+BM389+BN389+BO389+BP389+BQ389+BR389</f>
        <v>7.75</v>
      </c>
      <c r="G389" s="105"/>
      <c r="H389" s="106"/>
      <c r="I389" s="107"/>
      <c r="J389" s="107"/>
      <c r="K389" s="107"/>
      <c r="L389" s="107"/>
      <c r="M389" s="107"/>
      <c r="N389" s="107"/>
      <c r="O389" s="107"/>
      <c r="P389" s="107"/>
      <c r="Q389" s="107"/>
      <c r="R389" s="107"/>
      <c r="S389" s="107"/>
      <c r="T389" s="107"/>
      <c r="U389" s="107"/>
      <c r="V389" s="107"/>
      <c r="W389" s="107"/>
      <c r="X389" s="107"/>
      <c r="Y389" s="107"/>
      <c r="Z389" s="107"/>
      <c r="AA389" s="107"/>
      <c r="AB389" s="107"/>
      <c r="AC389" s="107"/>
      <c r="AD389" s="107"/>
      <c r="AE389" s="107"/>
      <c r="AF389" s="107"/>
      <c r="AG389" s="107"/>
      <c r="AH389" s="107"/>
      <c r="AI389" s="107"/>
      <c r="AJ389" s="107"/>
      <c r="AK389" s="107"/>
      <c r="AL389" s="107"/>
      <c r="AM389" s="107"/>
      <c r="AN389" s="107"/>
      <c r="AO389" s="107"/>
      <c r="AP389" s="107"/>
      <c r="AQ389" s="107"/>
      <c r="AR389" s="107"/>
      <c r="AS389" s="107"/>
      <c r="AT389" s="107"/>
      <c r="AU389" s="107"/>
      <c r="AV389" s="107"/>
      <c r="AW389" s="107"/>
      <c r="AX389" s="107"/>
      <c r="AY389" s="107"/>
      <c r="AZ389" s="107"/>
      <c r="BA389" s="107"/>
      <c r="BB389" s="107"/>
      <c r="BC389" s="107"/>
      <c r="BD389" s="107"/>
      <c r="BE389" s="107" t="n">
        <v>2</v>
      </c>
      <c r="BF389" s="107"/>
      <c r="BG389" s="107"/>
      <c r="BH389" s="107"/>
      <c r="BI389" s="107"/>
      <c r="BJ389" s="107"/>
      <c r="BK389" s="107" t="n">
        <v>1</v>
      </c>
      <c r="BL389" s="108" t="n">
        <v>1.75</v>
      </c>
      <c r="BM389" s="107" t="n">
        <v>3</v>
      </c>
      <c r="BN389" s="107"/>
      <c r="BO389" s="107"/>
      <c r="BP389" s="107"/>
      <c r="BQ389" s="107"/>
      <c r="BR389" s="107"/>
      <c r="BS389" s="107"/>
      <c r="BT389" s="107"/>
      <c r="BU389" s="107"/>
      <c r="BV389" s="107"/>
      <c r="BW389" s="107"/>
      <c r="BX389" s="107"/>
      <c r="BY389" s="107"/>
      <c r="BZ389" s="107"/>
      <c r="CA389" s="107"/>
      <c r="CB389" s="107"/>
      <c r="CC389" s="107"/>
      <c r="CD389" s="107"/>
      <c r="CE389" s="107"/>
      <c r="CF389" s="107"/>
      <c r="CG389" s="107"/>
      <c r="CH389" s="107"/>
      <c r="CI389" s="107"/>
    </row>
    <row r="390" customFormat="false" ht="12.75" hidden="false" customHeight="false" outlineLevel="0" collapsed="false">
      <c r="A390" s="95" t="s">
        <v>42</v>
      </c>
      <c r="B390" s="96"/>
      <c r="C390" s="97" t="s">
        <v>61</v>
      </c>
      <c r="D390" s="98" t="n">
        <v>24</v>
      </c>
      <c r="E390" s="99" t="s">
        <v>47</v>
      </c>
      <c r="F390" s="100" t="n">
        <f aca="false">H390+I390+J390+K390+M390+L390+N390+O390+P390+Q390+R390+S390+T390+U390+V390+W390+X390+Y390+Z390+AA390+AB390+AC390+AD390+AE390+AF390+AG390+AH390+AI390+AJ390+AK390+AL390+AM390+AN390+AO390+AP390+AQ390+AR390+AS390+AT390+AU390+AV390+AW390+AX390+AY390+AZ390+BA390+BB390+BC390+BD390+BE390+BF390+BG390+BH390+BI390+BJ390+BK390+BL390+BM390+BN390+BO390+BP390+BQ390+BR390</f>
        <v>7.75</v>
      </c>
      <c r="G390" s="105"/>
      <c r="H390" s="106"/>
      <c r="I390" s="107"/>
      <c r="J390" s="107"/>
      <c r="K390" s="107"/>
      <c r="L390" s="107"/>
      <c r="M390" s="107"/>
      <c r="N390" s="107"/>
      <c r="O390" s="107"/>
      <c r="P390" s="107"/>
      <c r="Q390" s="107"/>
      <c r="R390" s="107"/>
      <c r="S390" s="107"/>
      <c r="T390" s="107"/>
      <c r="U390" s="107"/>
      <c r="V390" s="107"/>
      <c r="W390" s="107"/>
      <c r="X390" s="107"/>
      <c r="Y390" s="107"/>
      <c r="Z390" s="107"/>
      <c r="AA390" s="107"/>
      <c r="AB390" s="107"/>
      <c r="AC390" s="107"/>
      <c r="AD390" s="107"/>
      <c r="AE390" s="107"/>
      <c r="AF390" s="107"/>
      <c r="AG390" s="107"/>
      <c r="AH390" s="107"/>
      <c r="AI390" s="107"/>
      <c r="AJ390" s="107"/>
      <c r="AK390" s="107"/>
      <c r="AL390" s="107"/>
      <c r="AM390" s="107"/>
      <c r="AN390" s="107"/>
      <c r="AO390" s="107"/>
      <c r="AP390" s="107"/>
      <c r="AQ390" s="107"/>
      <c r="AR390" s="107"/>
      <c r="AS390" s="107"/>
      <c r="AT390" s="107"/>
      <c r="AU390" s="107"/>
      <c r="AV390" s="107"/>
      <c r="AW390" s="107"/>
      <c r="AX390" s="107"/>
      <c r="AY390" s="107"/>
      <c r="AZ390" s="107"/>
      <c r="BA390" s="107"/>
      <c r="BB390" s="107"/>
      <c r="BC390" s="107"/>
      <c r="BD390" s="107"/>
      <c r="BE390" s="107"/>
      <c r="BF390" s="107"/>
      <c r="BG390" s="107"/>
      <c r="BH390" s="107"/>
      <c r="BI390" s="107"/>
      <c r="BJ390" s="107"/>
      <c r="BK390" s="107"/>
      <c r="BL390" s="108"/>
      <c r="BM390" s="107" t="n">
        <v>7.75</v>
      </c>
      <c r="BN390" s="107"/>
      <c r="BO390" s="107"/>
      <c r="BP390" s="107"/>
      <c r="BQ390" s="107"/>
      <c r="BR390" s="107"/>
      <c r="BS390" s="107"/>
      <c r="BT390" s="107"/>
      <c r="BU390" s="107"/>
      <c r="BV390" s="107"/>
      <c r="BW390" s="107"/>
      <c r="BX390" s="107"/>
      <c r="BY390" s="107"/>
      <c r="BZ390" s="107"/>
      <c r="CA390" s="107"/>
      <c r="CB390" s="107"/>
      <c r="CC390" s="107"/>
      <c r="CD390" s="107"/>
      <c r="CE390" s="107"/>
      <c r="CF390" s="107"/>
      <c r="CG390" s="107"/>
      <c r="CH390" s="107"/>
      <c r="CI390" s="107"/>
    </row>
    <row r="391" customFormat="false" ht="12.75" hidden="false" customHeight="false" outlineLevel="0" collapsed="false">
      <c r="A391" s="95" t="s">
        <v>42</v>
      </c>
      <c r="B391" s="96"/>
      <c r="C391" s="97" t="s">
        <v>61</v>
      </c>
      <c r="D391" s="98" t="n">
        <v>25</v>
      </c>
      <c r="E391" s="99" t="s">
        <v>47</v>
      </c>
      <c r="F391" s="100" t="n">
        <f aca="false">H391+I391+J391+K391+M391+L391+N391+O391+P391+Q391+R391+S391+T391+U391+V391+W391+X391+Y391+Z391+AA391+AB391+AC391+AD391+AE391+AF391+AG391+AH391+AI391+AJ391+AK391+AL391+AM391+AN391+AO391+AP391+AQ391+AR391+AS391+AT391+AU391+AV391+AW391+AX391+AY391+AZ391+BA391+BB391+BC391+BD391+BE391+BF391+BG391+BH391+BI391+BJ391+BK391+BL391+BM391+BN391+BO391+BP391+BQ391+BR391</f>
        <v>7.75</v>
      </c>
      <c r="G391" s="105"/>
      <c r="H391" s="106"/>
      <c r="I391" s="107"/>
      <c r="J391" s="107"/>
      <c r="K391" s="107"/>
      <c r="L391" s="107"/>
      <c r="M391" s="107"/>
      <c r="N391" s="107"/>
      <c r="O391" s="107"/>
      <c r="P391" s="107"/>
      <c r="Q391" s="107"/>
      <c r="R391" s="107"/>
      <c r="S391" s="107"/>
      <c r="T391" s="107"/>
      <c r="U391" s="107"/>
      <c r="V391" s="107"/>
      <c r="W391" s="107"/>
      <c r="X391" s="107"/>
      <c r="Y391" s="107"/>
      <c r="Z391" s="107"/>
      <c r="AA391" s="107"/>
      <c r="AB391" s="107"/>
      <c r="AC391" s="107"/>
      <c r="AD391" s="107"/>
      <c r="AE391" s="107"/>
      <c r="AF391" s="107"/>
      <c r="AG391" s="107"/>
      <c r="AH391" s="107"/>
      <c r="AI391" s="107"/>
      <c r="AJ391" s="107"/>
      <c r="AK391" s="107"/>
      <c r="AL391" s="107"/>
      <c r="AM391" s="107"/>
      <c r="AN391" s="107"/>
      <c r="AO391" s="107"/>
      <c r="AP391" s="107"/>
      <c r="AQ391" s="107"/>
      <c r="AR391" s="107"/>
      <c r="AS391" s="107"/>
      <c r="AT391" s="107"/>
      <c r="AU391" s="107"/>
      <c r="AV391" s="107"/>
      <c r="AW391" s="107"/>
      <c r="AX391" s="107"/>
      <c r="AY391" s="107"/>
      <c r="AZ391" s="107"/>
      <c r="BA391" s="107"/>
      <c r="BB391" s="107"/>
      <c r="BC391" s="107"/>
      <c r="BD391" s="107"/>
      <c r="BE391" s="107"/>
      <c r="BF391" s="107"/>
      <c r="BG391" s="107"/>
      <c r="BH391" s="107"/>
      <c r="BI391" s="107" t="n">
        <v>4</v>
      </c>
      <c r="BJ391" s="107"/>
      <c r="BK391" s="107"/>
      <c r="BL391" s="108"/>
      <c r="BM391" s="107"/>
      <c r="BN391" s="107" t="n">
        <v>3.75</v>
      </c>
      <c r="BO391" s="107"/>
      <c r="BP391" s="107"/>
      <c r="BQ391" s="107"/>
      <c r="BR391" s="107"/>
      <c r="BS391" s="107"/>
      <c r="BT391" s="107"/>
      <c r="BU391" s="107"/>
      <c r="BV391" s="107"/>
      <c r="BW391" s="107"/>
      <c r="BX391" s="107"/>
      <c r="BY391" s="107"/>
      <c r="BZ391" s="107"/>
      <c r="CA391" s="107"/>
      <c r="CB391" s="107"/>
      <c r="CC391" s="107"/>
      <c r="CD391" s="107"/>
      <c r="CE391" s="107"/>
      <c r="CF391" s="107"/>
      <c r="CG391" s="107"/>
      <c r="CH391" s="107"/>
      <c r="CI391" s="107"/>
    </row>
    <row r="392" customFormat="false" ht="12.75" hidden="false" customHeight="false" outlineLevel="0" collapsed="false">
      <c r="A392" s="95" t="s">
        <v>42</v>
      </c>
      <c r="B392" s="96"/>
      <c r="C392" s="97" t="s">
        <v>61</v>
      </c>
      <c r="D392" s="98" t="n">
        <v>26</v>
      </c>
      <c r="E392" s="99" t="s">
        <v>47</v>
      </c>
      <c r="F392" s="100" t="n">
        <f aca="false">H392+I392+J392+K392+M392+L392+N392+O392+P392+Q392+R392+S392+T392+U392+V392+W392+X392+Y392+Z392+AA392+AB392+AC392+AD392+AE392+AF392+AG392+AH392+AI392+AJ392+AK392+AL392+AM392+AN392+AO392+AP392+AQ392+AR392+AS392+AT392+AU392+AV392+AW392+AX392+AY392+AZ392+BA392+BB392+BC392+BD392+BE392+BF392+BG392+BH392+BI392+BJ392+BK392+BL392+BM392+BN392+BO392+BP392+BQ392+BR392</f>
        <v>7</v>
      </c>
      <c r="G392" s="105"/>
      <c r="H392" s="106"/>
      <c r="I392" s="107"/>
      <c r="J392" s="107"/>
      <c r="K392" s="107"/>
      <c r="L392" s="107"/>
      <c r="M392" s="107"/>
      <c r="N392" s="107"/>
      <c r="O392" s="107"/>
      <c r="P392" s="107"/>
      <c r="Q392" s="107"/>
      <c r="R392" s="107"/>
      <c r="S392" s="107"/>
      <c r="T392" s="107"/>
      <c r="U392" s="107"/>
      <c r="V392" s="107"/>
      <c r="W392" s="107"/>
      <c r="X392" s="107"/>
      <c r="Y392" s="107"/>
      <c r="Z392" s="107"/>
      <c r="AA392" s="107"/>
      <c r="AB392" s="107"/>
      <c r="AC392" s="107"/>
      <c r="AD392" s="107"/>
      <c r="AE392" s="107"/>
      <c r="AF392" s="107"/>
      <c r="AG392" s="107"/>
      <c r="AH392" s="107"/>
      <c r="AI392" s="107"/>
      <c r="AJ392" s="107"/>
      <c r="AK392" s="107"/>
      <c r="AL392" s="107"/>
      <c r="AM392" s="107"/>
      <c r="AN392" s="107"/>
      <c r="AO392" s="107"/>
      <c r="AP392" s="107"/>
      <c r="AQ392" s="107"/>
      <c r="AR392" s="107"/>
      <c r="AS392" s="107"/>
      <c r="AT392" s="107"/>
      <c r="AU392" s="107"/>
      <c r="AV392" s="107"/>
      <c r="AW392" s="107"/>
      <c r="AX392" s="107"/>
      <c r="AY392" s="107"/>
      <c r="AZ392" s="107"/>
      <c r="BA392" s="107"/>
      <c r="BB392" s="107"/>
      <c r="BC392" s="107"/>
      <c r="BD392" s="107"/>
      <c r="BE392" s="107"/>
      <c r="BF392" s="107"/>
      <c r="BG392" s="107"/>
      <c r="BH392" s="107"/>
      <c r="BI392" s="107" t="n">
        <v>1</v>
      </c>
      <c r="BJ392" s="107"/>
      <c r="BK392" s="107"/>
      <c r="BL392" s="108"/>
      <c r="BM392" s="107"/>
      <c r="BN392" s="107" t="n">
        <v>6</v>
      </c>
      <c r="BO392" s="107"/>
      <c r="BP392" s="107"/>
      <c r="BQ392" s="107"/>
      <c r="BR392" s="107"/>
      <c r="BS392" s="107"/>
      <c r="BT392" s="107"/>
      <c r="BU392" s="107"/>
      <c r="BV392" s="107"/>
      <c r="BW392" s="107"/>
      <c r="BX392" s="107"/>
      <c r="BY392" s="107"/>
      <c r="BZ392" s="107"/>
      <c r="CA392" s="107"/>
      <c r="CB392" s="107"/>
      <c r="CC392" s="107"/>
      <c r="CD392" s="107"/>
      <c r="CE392" s="107"/>
      <c r="CF392" s="107"/>
      <c r="CG392" s="107"/>
      <c r="CH392" s="107"/>
      <c r="CI392" s="107"/>
    </row>
    <row r="393" customFormat="false" ht="12.75" hidden="false" customHeight="false" outlineLevel="0" collapsed="false">
      <c r="A393" s="95" t="s">
        <v>42</v>
      </c>
      <c r="B393" s="96"/>
      <c r="C393" s="97" t="s">
        <v>61</v>
      </c>
      <c r="D393" s="98" t="n">
        <v>27</v>
      </c>
      <c r="E393" s="99" t="s">
        <v>47</v>
      </c>
      <c r="F393" s="100" t="n">
        <f aca="false">H393+I393+J393+K393+M393+L393+N393+O393+P393+Q393+R393+S393+T393+U393+V393+W393+X393+Y393+Z393+AA393+AB393+AC393+AD393+AE393+AF393+AG393+AH393+AI393+AJ393+AK393+AL393+AM393+AN393+AO393+AP393+AQ393+AR393+AS393+AT393+AU393+AV393+AW393+AX393+AY393+AZ393+BA393+BB393+BC393+BD393+BE393+BF393+BG393+BH393+BI393+BJ393+BK393+BL393+BM393+BN393+BO393+BP393+BQ393+BR393</f>
        <v>0</v>
      </c>
      <c r="G393" s="101"/>
      <c r="H393" s="102"/>
      <c r="I393" s="103"/>
      <c r="J393" s="103"/>
      <c r="K393" s="103"/>
      <c r="L393" s="103"/>
      <c r="M393" s="103"/>
      <c r="N393" s="103"/>
      <c r="O393" s="103"/>
      <c r="P393" s="103"/>
      <c r="Q393" s="103"/>
      <c r="R393" s="103"/>
      <c r="S393" s="103"/>
      <c r="T393" s="103"/>
      <c r="U393" s="103"/>
      <c r="V393" s="103"/>
      <c r="W393" s="103"/>
      <c r="X393" s="103"/>
      <c r="Y393" s="103"/>
      <c r="Z393" s="103"/>
      <c r="AA393" s="103"/>
      <c r="AB393" s="103"/>
      <c r="AC393" s="103"/>
      <c r="AD393" s="103"/>
      <c r="AE393" s="103"/>
      <c r="AF393" s="103"/>
      <c r="AG393" s="103"/>
      <c r="AH393" s="103"/>
      <c r="AI393" s="103"/>
      <c r="AJ393" s="103"/>
      <c r="AK393" s="103"/>
      <c r="AL393" s="103"/>
      <c r="AM393" s="103"/>
      <c r="AN393" s="103"/>
      <c r="AO393" s="103"/>
      <c r="AP393" s="103"/>
      <c r="AQ393" s="103"/>
      <c r="AR393" s="103"/>
      <c r="AS393" s="103"/>
      <c r="AT393" s="103"/>
      <c r="AU393" s="103"/>
      <c r="AV393" s="103"/>
      <c r="AW393" s="103"/>
      <c r="AX393" s="103"/>
      <c r="AY393" s="103"/>
      <c r="AZ393" s="103"/>
      <c r="BA393" s="103"/>
      <c r="BB393" s="103"/>
      <c r="BC393" s="103"/>
      <c r="BD393" s="103"/>
      <c r="BE393" s="103"/>
      <c r="BF393" s="103"/>
      <c r="BG393" s="103"/>
      <c r="BH393" s="103"/>
      <c r="BI393" s="103"/>
      <c r="BJ393" s="103"/>
      <c r="BK393" s="103"/>
      <c r="BL393" s="104"/>
      <c r="BM393" s="103"/>
      <c r="BN393" s="103"/>
      <c r="BO393" s="103"/>
      <c r="BP393" s="103"/>
      <c r="BQ393" s="103"/>
      <c r="BR393" s="103"/>
      <c r="BS393" s="103"/>
      <c r="BT393" s="103"/>
      <c r="BU393" s="103"/>
      <c r="BV393" s="103"/>
      <c r="BW393" s="103"/>
      <c r="BX393" s="103"/>
      <c r="BY393" s="103"/>
      <c r="BZ393" s="103"/>
      <c r="CA393" s="103"/>
      <c r="CB393" s="103"/>
      <c r="CC393" s="103"/>
      <c r="CD393" s="103"/>
      <c r="CE393" s="103"/>
      <c r="CF393" s="103"/>
      <c r="CG393" s="103"/>
      <c r="CH393" s="103"/>
      <c r="CI393" s="103"/>
    </row>
    <row r="394" customFormat="false" ht="12.75" hidden="false" customHeight="false" outlineLevel="0" collapsed="false">
      <c r="A394" s="95" t="s">
        <v>42</v>
      </c>
      <c r="B394" s="96"/>
      <c r="C394" s="97" t="s">
        <v>61</v>
      </c>
      <c r="D394" s="98" t="n">
        <v>28</v>
      </c>
      <c r="E394" s="99" t="s">
        <v>47</v>
      </c>
      <c r="F394" s="100" t="n">
        <f aca="false">H394+I394+J394+K394+M394+L394+N394+O394+P394+Q394+R394+S394+T394+U394+V394+W394+X394+Y394+Z394+AA394+AB394+AC394+AD394+AE394+AF394+AG394+AH394+AI394+AJ394+AK394+AL394+AM394+AN394+AO394+AP394+AQ394+AR394+AS394+AT394+AU394+AV394+AW394+AX394+AY394+AZ394+BA394+BB394+BC394+BD394+BE394+BF394+BG394+BH394+BI394+BJ394+BK394+BL394+BM394+BN394+BO394+BP394+BQ394+BR394</f>
        <v>0</v>
      </c>
      <c r="G394" s="101" t="n">
        <f aca="false">SUM(F388:F393)</f>
        <v>38</v>
      </c>
      <c r="H394" s="102"/>
      <c r="I394" s="103"/>
      <c r="J394" s="103"/>
      <c r="K394" s="103"/>
      <c r="L394" s="103"/>
      <c r="M394" s="103"/>
      <c r="N394" s="103"/>
      <c r="O394" s="103"/>
      <c r="P394" s="103"/>
      <c r="Q394" s="103"/>
      <c r="R394" s="103"/>
      <c r="S394" s="103"/>
      <c r="T394" s="103"/>
      <c r="U394" s="103"/>
      <c r="V394" s="103"/>
      <c r="W394" s="103"/>
      <c r="X394" s="103"/>
      <c r="Y394" s="103"/>
      <c r="Z394" s="103"/>
      <c r="AA394" s="103"/>
      <c r="AB394" s="103"/>
      <c r="AC394" s="103"/>
      <c r="AD394" s="103"/>
      <c r="AE394" s="103"/>
      <c r="AF394" s="103"/>
      <c r="AG394" s="103"/>
      <c r="AH394" s="103"/>
      <c r="AI394" s="103"/>
      <c r="AJ394" s="103"/>
      <c r="AK394" s="103"/>
      <c r="AL394" s="103"/>
      <c r="AM394" s="103"/>
      <c r="AN394" s="103"/>
      <c r="AO394" s="103"/>
      <c r="AP394" s="103"/>
      <c r="AQ394" s="103"/>
      <c r="AR394" s="103"/>
      <c r="AS394" s="103"/>
      <c r="AT394" s="103"/>
      <c r="AU394" s="103"/>
      <c r="AV394" s="103"/>
      <c r="AW394" s="103"/>
      <c r="AX394" s="103"/>
      <c r="AY394" s="103"/>
      <c r="AZ394" s="103"/>
      <c r="BA394" s="103"/>
      <c r="BB394" s="103"/>
      <c r="BC394" s="103"/>
      <c r="BD394" s="103"/>
      <c r="BE394" s="103"/>
      <c r="BF394" s="103"/>
      <c r="BG394" s="103"/>
      <c r="BH394" s="103"/>
      <c r="BI394" s="103"/>
      <c r="BJ394" s="103"/>
      <c r="BK394" s="103"/>
      <c r="BL394" s="104"/>
      <c r="BM394" s="103"/>
      <c r="BN394" s="103"/>
      <c r="BO394" s="103"/>
      <c r="BP394" s="103"/>
      <c r="BQ394" s="103"/>
      <c r="BR394" s="103"/>
      <c r="BS394" s="103"/>
      <c r="BT394" s="103"/>
      <c r="BU394" s="103"/>
      <c r="BV394" s="103"/>
      <c r="BW394" s="103"/>
      <c r="BX394" s="103"/>
      <c r="BY394" s="103"/>
      <c r="BZ394" s="103"/>
      <c r="CA394" s="103"/>
      <c r="CB394" s="103"/>
      <c r="CC394" s="103"/>
      <c r="CD394" s="103"/>
      <c r="CE394" s="103"/>
      <c r="CF394" s="103"/>
      <c r="CG394" s="103"/>
      <c r="CH394" s="103"/>
      <c r="CI394" s="103"/>
    </row>
    <row r="395" customFormat="false" ht="12.75" hidden="false" customHeight="false" outlineLevel="0" collapsed="false">
      <c r="A395" s="95" t="s">
        <v>42</v>
      </c>
      <c r="B395" s="96"/>
      <c r="C395" s="97" t="s">
        <v>61</v>
      </c>
      <c r="D395" s="98" t="n">
        <v>29</v>
      </c>
      <c r="E395" s="99" t="s">
        <v>48</v>
      </c>
      <c r="F395" s="100" t="n">
        <f aca="false">H395+I395+J395+K395+M395+L395+N395+O395+P395+Q395+R395+S395+T395+U395+V395+W395+X395+Y395+Z395+AA395+AB395+AC395+AD395+AE395+AF395+AG395+AH395+AI395+AJ395+AK395+AL395+AM395+AN395+AO395+AP395+AQ395+AR395+AS395+AT395+AU395+AV395+AW395+AX395+AY395+AZ395+BA395+BB395+BC395+BD395+BE395+BF395+BG395+BH395+BI395+BJ395+BK395+BL395+BM395+BN395+BO395+BP395+BQ395+BR395</f>
        <v>7.75</v>
      </c>
      <c r="G395" s="105"/>
      <c r="H395" s="106"/>
      <c r="I395" s="107"/>
      <c r="J395" s="107"/>
      <c r="K395" s="107"/>
      <c r="L395" s="107"/>
      <c r="M395" s="107"/>
      <c r="N395" s="107"/>
      <c r="O395" s="107"/>
      <c r="P395" s="107"/>
      <c r="Q395" s="107"/>
      <c r="R395" s="107"/>
      <c r="S395" s="107"/>
      <c r="T395" s="107"/>
      <c r="U395" s="107"/>
      <c r="V395" s="107"/>
      <c r="W395" s="107"/>
      <c r="X395" s="107"/>
      <c r="Y395" s="107"/>
      <c r="Z395" s="107"/>
      <c r="AA395" s="107"/>
      <c r="AB395" s="107"/>
      <c r="AC395" s="107"/>
      <c r="AD395" s="107"/>
      <c r="AE395" s="107"/>
      <c r="AF395" s="107"/>
      <c r="AG395" s="107"/>
      <c r="AH395" s="107"/>
      <c r="AI395" s="107"/>
      <c r="AJ395" s="107"/>
      <c r="AK395" s="107"/>
      <c r="AL395" s="107"/>
      <c r="AM395" s="107"/>
      <c r="AN395" s="107"/>
      <c r="AO395" s="107"/>
      <c r="AP395" s="107"/>
      <c r="AQ395" s="107"/>
      <c r="AR395" s="107"/>
      <c r="AS395" s="107"/>
      <c r="AT395" s="107"/>
      <c r="AU395" s="107"/>
      <c r="AV395" s="107"/>
      <c r="AW395" s="107"/>
      <c r="AX395" s="107"/>
      <c r="AY395" s="107"/>
      <c r="AZ395" s="107"/>
      <c r="BA395" s="107"/>
      <c r="BB395" s="107"/>
      <c r="BC395" s="107"/>
      <c r="BD395" s="107"/>
      <c r="BE395" s="107"/>
      <c r="BF395" s="107"/>
      <c r="BG395" s="107"/>
      <c r="BH395" s="107"/>
      <c r="BI395" s="107"/>
      <c r="BJ395" s="107"/>
      <c r="BK395" s="107"/>
      <c r="BL395" s="108"/>
      <c r="BM395" s="107"/>
      <c r="BN395" s="107" t="n">
        <v>7.75</v>
      </c>
      <c r="BO395" s="107"/>
      <c r="BP395" s="107"/>
      <c r="BQ395" s="107"/>
      <c r="BR395" s="107"/>
      <c r="BS395" s="107"/>
      <c r="BT395" s="107"/>
      <c r="BU395" s="107"/>
      <c r="BV395" s="107"/>
      <c r="BW395" s="107"/>
      <c r="BX395" s="107"/>
      <c r="BY395" s="107"/>
      <c r="BZ395" s="107"/>
      <c r="CA395" s="107"/>
      <c r="CB395" s="107"/>
      <c r="CC395" s="107"/>
      <c r="CD395" s="107"/>
      <c r="CE395" s="107"/>
      <c r="CF395" s="107"/>
      <c r="CG395" s="107"/>
      <c r="CH395" s="107"/>
      <c r="CI395" s="107"/>
    </row>
    <row r="396" customFormat="false" ht="12.75" hidden="false" customHeight="false" outlineLevel="0" collapsed="false">
      <c r="A396" s="95" t="s">
        <v>42</v>
      </c>
      <c r="B396" s="96"/>
      <c r="C396" s="97" t="s">
        <v>61</v>
      </c>
      <c r="D396" s="98" t="n">
        <v>30</v>
      </c>
      <c r="E396" s="99" t="s">
        <v>48</v>
      </c>
      <c r="F396" s="100" t="n">
        <f aca="false">H396+I396+J396+K396+M396+L396+N396+O396+P396+Q396+R396+S396+T396+U396+V396+W396+X396+Y396+Z396+AA396+AB396+AC396+AD396+AE396+AF396+AG396+AH396+AI396+AJ396+AK396+AL396+AM396+AN396+AO396+AP396+AQ396+AR396+AS396+AT396+AU396+AV396+AW396+AX396+AY396+AZ396+BA396+BB396+BC396+BD396+BE396+BF396+BG396+BH396+BI396+BJ396+BK396+BL396+BM396+BN396+BO396+BP396+BQ396+BR396</f>
        <v>7.75</v>
      </c>
      <c r="G396" s="105"/>
      <c r="H396" s="106"/>
      <c r="I396" s="107"/>
      <c r="J396" s="107"/>
      <c r="K396" s="107"/>
      <c r="L396" s="107"/>
      <c r="M396" s="107"/>
      <c r="N396" s="107"/>
      <c r="O396" s="107"/>
      <c r="P396" s="107"/>
      <c r="Q396" s="107"/>
      <c r="R396" s="107"/>
      <c r="S396" s="107"/>
      <c r="T396" s="107"/>
      <c r="U396" s="107"/>
      <c r="V396" s="107"/>
      <c r="W396" s="107"/>
      <c r="X396" s="107"/>
      <c r="Y396" s="107"/>
      <c r="Z396" s="107"/>
      <c r="AA396" s="107"/>
      <c r="AB396" s="107"/>
      <c r="AC396" s="107"/>
      <c r="AD396" s="107"/>
      <c r="AE396" s="107"/>
      <c r="AF396" s="107"/>
      <c r="AG396" s="107"/>
      <c r="AH396" s="107"/>
      <c r="AI396" s="107"/>
      <c r="AJ396" s="107"/>
      <c r="AK396" s="107"/>
      <c r="AL396" s="107"/>
      <c r="AM396" s="107"/>
      <c r="AN396" s="107"/>
      <c r="AO396" s="107"/>
      <c r="AP396" s="107"/>
      <c r="AQ396" s="107"/>
      <c r="AR396" s="107"/>
      <c r="AS396" s="107"/>
      <c r="AT396" s="107"/>
      <c r="AU396" s="107"/>
      <c r="AV396" s="107"/>
      <c r="AW396" s="107"/>
      <c r="AX396" s="107"/>
      <c r="AY396" s="107"/>
      <c r="AZ396" s="107"/>
      <c r="BA396" s="107"/>
      <c r="BB396" s="107"/>
      <c r="BC396" s="107"/>
      <c r="BD396" s="107"/>
      <c r="BE396" s="107"/>
      <c r="BF396" s="107"/>
      <c r="BG396" s="107"/>
      <c r="BH396" s="107"/>
      <c r="BI396" s="107"/>
      <c r="BJ396" s="107"/>
      <c r="BK396" s="107"/>
      <c r="BL396" s="108"/>
      <c r="BM396" s="107" t="n">
        <v>2.5</v>
      </c>
      <c r="BN396" s="107"/>
      <c r="BO396" s="107"/>
      <c r="BP396" s="107"/>
      <c r="BQ396" s="107" t="n">
        <v>3.5</v>
      </c>
      <c r="BR396" s="107" t="n">
        <v>1.75</v>
      </c>
      <c r="BS396" s="107"/>
      <c r="BT396" s="107"/>
      <c r="BU396" s="107"/>
      <c r="BV396" s="107"/>
      <c r="BW396" s="107"/>
      <c r="BX396" s="107"/>
      <c r="BY396" s="107"/>
      <c r="BZ396" s="107"/>
      <c r="CA396" s="107"/>
      <c r="CB396" s="107"/>
      <c r="CC396" s="107"/>
      <c r="CD396" s="107"/>
      <c r="CE396" s="107"/>
      <c r="CF396" s="107"/>
      <c r="CG396" s="107"/>
      <c r="CH396" s="107"/>
      <c r="CI396" s="107"/>
    </row>
    <row r="397" customFormat="false" ht="12.75" hidden="false" customHeight="false" outlineLevel="0" collapsed="false">
      <c r="A397" s="95" t="s">
        <v>42</v>
      </c>
      <c r="B397" s="96"/>
      <c r="C397" s="97" t="s">
        <v>61</v>
      </c>
      <c r="D397" s="98" t="n">
        <v>31</v>
      </c>
      <c r="E397" s="99" t="s">
        <v>48</v>
      </c>
      <c r="F397" s="100" t="n">
        <f aca="false">H397+I397+J397+K397+M397+L397+N397+O397+P397+Q397+R397+S397+T397+U397+V397+W397+X397+Y397+Z397+AA397+AB397+AC397+AD397+AE397+AF397+AG397+AH397+AI397+AJ397+AK397+AL397+AM397+AN397+AO397+AP397+AQ397+AR397+AS397+AT397+AU397+AV397+AW397+AX397+AY397+AZ397+BA397+BB397+BC397+BD397+BE397+BF397+BG397+BH397+BI397+BJ397+BK397+BL397+BM397+BN397+BO397+BP397+BQ397+BR397</f>
        <v>7.75</v>
      </c>
      <c r="G397" s="105"/>
      <c r="H397" s="106"/>
      <c r="I397" s="107"/>
      <c r="J397" s="107"/>
      <c r="K397" s="107"/>
      <c r="L397" s="107"/>
      <c r="M397" s="107"/>
      <c r="N397" s="107"/>
      <c r="O397" s="107"/>
      <c r="P397" s="107"/>
      <c r="Q397" s="107"/>
      <c r="R397" s="107"/>
      <c r="S397" s="107"/>
      <c r="T397" s="107"/>
      <c r="U397" s="107"/>
      <c r="V397" s="107"/>
      <c r="W397" s="107"/>
      <c r="X397" s="107"/>
      <c r="Y397" s="107"/>
      <c r="Z397" s="107"/>
      <c r="AA397" s="107"/>
      <c r="AB397" s="107"/>
      <c r="AC397" s="107"/>
      <c r="AD397" s="107"/>
      <c r="AE397" s="107"/>
      <c r="AF397" s="107"/>
      <c r="AG397" s="107"/>
      <c r="AH397" s="107"/>
      <c r="AI397" s="107"/>
      <c r="AJ397" s="107"/>
      <c r="AK397" s="107"/>
      <c r="AL397" s="107"/>
      <c r="AM397" s="107"/>
      <c r="AN397" s="107"/>
      <c r="AO397" s="107"/>
      <c r="AP397" s="107"/>
      <c r="AQ397" s="107"/>
      <c r="AR397" s="107"/>
      <c r="AS397" s="107"/>
      <c r="AT397" s="107"/>
      <c r="AU397" s="107"/>
      <c r="AV397" s="107"/>
      <c r="AW397" s="107"/>
      <c r="AX397" s="107"/>
      <c r="AY397" s="107"/>
      <c r="AZ397" s="107"/>
      <c r="BA397" s="107"/>
      <c r="BB397" s="107"/>
      <c r="BC397" s="107"/>
      <c r="BD397" s="107"/>
      <c r="BE397" s="107"/>
      <c r="BF397" s="107"/>
      <c r="BG397" s="107"/>
      <c r="BH397" s="107"/>
      <c r="BI397" s="107"/>
      <c r="BJ397" s="107"/>
      <c r="BK397" s="107"/>
      <c r="BL397" s="108"/>
      <c r="BM397" s="107"/>
      <c r="BN397" s="107"/>
      <c r="BO397" s="107"/>
      <c r="BP397" s="107"/>
      <c r="BQ397" s="107"/>
      <c r="BR397" s="107" t="n">
        <v>7.75</v>
      </c>
      <c r="BS397" s="107"/>
      <c r="BT397" s="107"/>
      <c r="BU397" s="107"/>
      <c r="BV397" s="107"/>
      <c r="BW397" s="107"/>
      <c r="BX397" s="107"/>
      <c r="BY397" s="107"/>
      <c r="BZ397" s="107"/>
      <c r="CA397" s="107"/>
      <c r="CB397" s="107"/>
      <c r="CC397" s="107"/>
      <c r="CD397" s="107"/>
      <c r="CE397" s="107"/>
      <c r="CF397" s="107"/>
      <c r="CG397" s="107"/>
      <c r="CH397" s="107"/>
      <c r="CI397" s="107"/>
    </row>
    <row r="398" customFormat="false" ht="13.5" hidden="false" customHeight="false" outlineLevel="0" collapsed="false">
      <c r="A398" s="109" t="s">
        <v>42</v>
      </c>
      <c r="B398" s="110"/>
      <c r="C398" s="111"/>
      <c r="D398" s="112"/>
      <c r="E398" s="113"/>
      <c r="F398" s="100" t="n">
        <f aca="false">H398+I398+J398+K398+M398+L398+N398+O398+P398+Q398+R398+S398+T398+U398+V398+W398+X398+Y398+Z398+AA398+AB398+AC398+AD398+AE398+AF398+AG398+AH398+AI398+AJ398+AK398+AL398+AM398+AN398+AO398+AP398+AQ398+AR398+AS398+AT398+AU398+AV398+AW398+AX398+AY398+AZ398+BA398+BB398+BC398+BD398+BE398+BF398+BG398+BH398+BI398+BJ398+BK398+BL398+BM398+BN398+BO398+BP398+BQ398+BR398</f>
        <v>0</v>
      </c>
      <c r="G398" s="114"/>
      <c r="H398" s="115"/>
      <c r="I398" s="116"/>
      <c r="J398" s="116"/>
      <c r="K398" s="116"/>
      <c r="L398" s="107"/>
      <c r="M398" s="107"/>
      <c r="N398" s="107"/>
      <c r="O398" s="107"/>
      <c r="P398" s="107"/>
      <c r="Q398" s="107"/>
      <c r="R398" s="107"/>
      <c r="S398" s="107"/>
      <c r="T398" s="107"/>
      <c r="U398" s="107"/>
      <c r="V398" s="107"/>
      <c r="W398" s="107"/>
      <c r="X398" s="107"/>
      <c r="Y398" s="107"/>
      <c r="Z398" s="107"/>
      <c r="AA398" s="107"/>
      <c r="AB398" s="107"/>
      <c r="AC398" s="107"/>
      <c r="AD398" s="107"/>
      <c r="AE398" s="107"/>
      <c r="AF398" s="107"/>
      <c r="AG398" s="107"/>
      <c r="AH398" s="107"/>
      <c r="AI398" s="107"/>
      <c r="AJ398" s="107"/>
      <c r="AK398" s="107"/>
      <c r="AL398" s="107"/>
      <c r="AM398" s="107"/>
      <c r="AN398" s="107"/>
      <c r="AO398" s="107"/>
      <c r="AP398" s="107"/>
      <c r="AQ398" s="107"/>
      <c r="AR398" s="107"/>
      <c r="AS398" s="107"/>
      <c r="AT398" s="107"/>
      <c r="AU398" s="107"/>
      <c r="AV398" s="107"/>
      <c r="AW398" s="107"/>
      <c r="AX398" s="107"/>
      <c r="AY398" s="107"/>
      <c r="AZ398" s="107"/>
      <c r="BA398" s="107"/>
      <c r="BB398" s="107"/>
      <c r="BC398" s="107"/>
      <c r="BD398" s="107"/>
      <c r="BE398" s="107"/>
      <c r="BF398" s="107"/>
      <c r="BG398" s="107"/>
      <c r="BH398" s="107"/>
      <c r="BI398" s="107"/>
      <c r="BJ398" s="107"/>
      <c r="BK398" s="107"/>
      <c r="BL398" s="108"/>
      <c r="BM398" s="107"/>
      <c r="BN398" s="107"/>
      <c r="BO398" s="107"/>
      <c r="BP398" s="107"/>
      <c r="BQ398" s="107"/>
      <c r="BR398" s="107"/>
      <c r="BS398" s="107"/>
      <c r="BT398" s="107"/>
      <c r="BU398" s="107"/>
      <c r="BV398" s="107"/>
      <c r="BW398" s="107"/>
      <c r="BX398" s="107"/>
      <c r="BY398" s="107"/>
      <c r="BZ398" s="107"/>
      <c r="CA398" s="107"/>
      <c r="CB398" s="107"/>
      <c r="CC398" s="107"/>
      <c r="CD398" s="107"/>
      <c r="CE398" s="107"/>
      <c r="CF398" s="107"/>
      <c r="CG398" s="107"/>
      <c r="CH398" s="107"/>
      <c r="CI398" s="107"/>
    </row>
    <row r="399" customFormat="false" ht="13.5" hidden="false" customHeight="false" outlineLevel="0" collapsed="false">
      <c r="A399" s="117" t="s">
        <v>42</v>
      </c>
      <c r="B399" s="118"/>
      <c r="C399" s="119" t="s">
        <v>61</v>
      </c>
      <c r="D399" s="120" t="s">
        <v>49</v>
      </c>
      <c r="E399" s="121"/>
      <c r="F399" s="100" t="n">
        <f aca="false">H399+I399+J399+K399+M399+L399+N399+O399+P399+Q399+R399+S399+T399+U399+V399+W399+X399+Y399+Z399+AA399+AB399+AC399+AD399+AE399+AF399+AG399+AH399+AI399+AJ399+AK399+AL399+AM399+AN399+AO399+AP399+AQ399+AR399+AS399+AT399+AU399+AV399+AW399+AX399+AY399+AZ399+BA399+BB399+BC399+BD399+BE399+BF399+BG399+BH399+BI399+BJ399+BK399+BL399+BM399+BN399+BO399+BP399+BQ399+BR399</f>
        <v>148</v>
      </c>
      <c r="G399" s="122"/>
      <c r="H399" s="123" t="n">
        <f aca="false">SUM(H367:H398)</f>
        <v>0</v>
      </c>
      <c r="I399" s="124" t="n">
        <f aca="false">SUM(I367:I398)</f>
        <v>3.5</v>
      </c>
      <c r="J399" s="125" t="n">
        <f aca="false">SUM(J367:J398)</f>
        <v>0</v>
      </c>
      <c r="K399" s="126" t="n">
        <f aca="false">SUM(K367:K398)</f>
        <v>3.25</v>
      </c>
      <c r="L399" s="126" t="n">
        <f aca="false">SUM(L367:L398)</f>
        <v>0</v>
      </c>
      <c r="M399" s="127" t="n">
        <f aca="false">SUM(M367:M398)</f>
        <v>0</v>
      </c>
      <c r="N399" s="127"/>
      <c r="O399" s="127" t="n">
        <f aca="false">SUM(O367:O398)</f>
        <v>0</v>
      </c>
      <c r="P399" s="127" t="n">
        <f aca="false">SUM(P367:P398)</f>
        <v>0</v>
      </c>
      <c r="Q399" s="127" t="n">
        <f aca="false">SUM(Q367:Q398)</f>
        <v>0</v>
      </c>
      <c r="R399" s="127"/>
      <c r="S399" s="127" t="n">
        <f aca="false">SUM(S367:S398)</f>
        <v>0</v>
      </c>
      <c r="T399" s="125" t="n">
        <f aca="false">SUM(T367:T398)</f>
        <v>0</v>
      </c>
      <c r="U399" s="125" t="n">
        <f aca="false">SUM(U367:U398)</f>
        <v>0</v>
      </c>
      <c r="V399" s="125" t="n">
        <f aca="false">SUM(V367:V398)</f>
        <v>0</v>
      </c>
      <c r="W399" s="125" t="n">
        <f aca="false">SUM(W367:W398)</f>
        <v>1.75</v>
      </c>
      <c r="X399" s="125" t="n">
        <f aca="false">SUM(X367:X398)</f>
        <v>6.75</v>
      </c>
      <c r="Y399" s="125" t="n">
        <f aca="false">SUM(Y367:Y398)</f>
        <v>2.5</v>
      </c>
      <c r="Z399" s="125" t="n">
        <f aca="false">SUM(Z367:Z398)</f>
        <v>0</v>
      </c>
      <c r="AA399" s="125" t="n">
        <f aca="false">SUM(AA367:AA398)</f>
        <v>0</v>
      </c>
      <c r="AB399" s="125" t="n">
        <f aca="false">SUM(AB367:AB398)</f>
        <v>0</v>
      </c>
      <c r="AC399" s="125" t="n">
        <f aca="false">SUM(AC367:AC398)</f>
        <v>0</v>
      </c>
      <c r="AD399" s="125" t="n">
        <f aca="false">SUM(AD367:AD398)</f>
        <v>0</v>
      </c>
      <c r="AE399" s="125" t="n">
        <f aca="false">SUM(AE367:AE398)</f>
        <v>1</v>
      </c>
      <c r="AF399" s="125" t="n">
        <f aca="false">SUM(AF367:AF398)</f>
        <v>2.25</v>
      </c>
      <c r="AG399" s="125" t="n">
        <f aca="false">SUM(AG367:AG398)</f>
        <v>5</v>
      </c>
      <c r="AH399" s="125" t="n">
        <f aca="false">SUM(AH367:AH398)</f>
        <v>7</v>
      </c>
      <c r="AI399" s="125" t="n">
        <f aca="false">SUM(AI367:AI398)</f>
        <v>0</v>
      </c>
      <c r="AJ399" s="125" t="n">
        <f aca="false">SUM(AJ367:AJ398)</f>
        <v>0</v>
      </c>
      <c r="AK399" s="125" t="n">
        <f aca="false">SUM(AK367:AK398)</f>
        <v>0</v>
      </c>
      <c r="AL399" s="125" t="n">
        <f aca="false">SUM(AL367:AL398)</f>
        <v>0</v>
      </c>
      <c r="AM399" s="125" t="n">
        <f aca="false">SUM(AM367:AM398)</f>
        <v>0</v>
      </c>
      <c r="AN399" s="125" t="n">
        <f aca="false">SUM(AN367:AN398)</f>
        <v>0</v>
      </c>
      <c r="AO399" s="125" t="n">
        <f aca="false">SUM(AO367:AO398)</f>
        <v>0</v>
      </c>
      <c r="AP399" s="125" t="n">
        <f aca="false">SUM(AP367:AP398)</f>
        <v>0</v>
      </c>
      <c r="AQ399" s="125" t="n">
        <f aca="false">SUM(AQ367:AQ398)</f>
        <v>0</v>
      </c>
      <c r="AR399" s="125" t="n">
        <f aca="false">SUM(AR367:AR398)</f>
        <v>0</v>
      </c>
      <c r="AS399" s="125" t="n">
        <f aca="false">SUM(AS367:AS398)</f>
        <v>0</v>
      </c>
      <c r="AT399" s="125" t="n">
        <f aca="false">SUM(AT367:AT398)</f>
        <v>0</v>
      </c>
      <c r="AU399" s="125" t="n">
        <f aca="false">SUM(AU367:AU398)</f>
        <v>1</v>
      </c>
      <c r="AV399" s="125" t="n">
        <f aca="false">SUM(AV367:AV398)</f>
        <v>0</v>
      </c>
      <c r="AW399" s="125" t="n">
        <f aca="false">SUM(AW367:AW398)</f>
        <v>0</v>
      </c>
      <c r="AX399" s="125" t="n">
        <f aca="false">SUM(AX367:AX398)</f>
        <v>36.25</v>
      </c>
      <c r="AY399" s="125" t="n">
        <f aca="false">SUM(AY367:AY398)</f>
        <v>0</v>
      </c>
      <c r="AZ399" s="125" t="n">
        <f aca="false">SUM(AZ367:AZ398)</f>
        <v>0</v>
      </c>
      <c r="BA399" s="125" t="n">
        <f aca="false">SUM(BA367:BA398)</f>
        <v>0</v>
      </c>
      <c r="BB399" s="125" t="n">
        <f aca="false">SUM(BB367:BB398)</f>
        <v>15.25</v>
      </c>
      <c r="BC399" s="125" t="n">
        <f aca="false">SUM(BC367:BC398)</f>
        <v>0</v>
      </c>
      <c r="BD399" s="125" t="n">
        <f aca="false">SUM(BD367:BD398)</f>
        <v>0</v>
      </c>
      <c r="BE399" s="125" t="n">
        <f aca="false">SUM(BE367:BE398)</f>
        <v>11</v>
      </c>
      <c r="BF399" s="125" t="n">
        <f aca="false">SUM(BF367:BF398)</f>
        <v>0</v>
      </c>
      <c r="BG399" s="125" t="n">
        <f aca="false">SUM(BG367:BG398)</f>
        <v>0</v>
      </c>
      <c r="BH399" s="125" t="n">
        <f aca="false">SUM(BH367:BH398)</f>
        <v>0</v>
      </c>
      <c r="BI399" s="125" t="n">
        <f aca="false">SUM(BI367:BI398)</f>
        <v>5</v>
      </c>
      <c r="BJ399" s="125" t="n">
        <f aca="false">SUM(BJ367:BJ398)</f>
        <v>0</v>
      </c>
      <c r="BK399" s="125" t="n">
        <f aca="false">SUM(BK367:BK398)</f>
        <v>1</v>
      </c>
      <c r="BL399" s="125" t="n">
        <f aca="false">SUM(BL367:BL398)</f>
        <v>1.75</v>
      </c>
      <c r="BM399" s="125" t="n">
        <f aca="false">SUM(BM367:BM398)</f>
        <v>13.25</v>
      </c>
      <c r="BN399" s="125" t="n">
        <f aca="false">SUM(BN367:BN398)</f>
        <v>17.5</v>
      </c>
      <c r="BO399" s="125" t="n">
        <f aca="false">SUM(BO367:BO398)</f>
        <v>0</v>
      </c>
      <c r="BP399" s="125" t="n">
        <f aca="false">SUM(BP367:BP398)</f>
        <v>0</v>
      </c>
      <c r="BQ399" s="125" t="n">
        <f aca="false">SUM(BQ367:BQ398)</f>
        <v>3.5</v>
      </c>
      <c r="BR399" s="125" t="n">
        <f aca="false">SUM(BR367:BR398)</f>
        <v>9.5</v>
      </c>
      <c r="BS399" s="125" t="n">
        <f aca="false">SUM(BS367:BS398)</f>
        <v>0</v>
      </c>
      <c r="BT399" s="125" t="n">
        <f aca="false">SUM(BT367:BT398)</f>
        <v>0</v>
      </c>
      <c r="BU399" s="125" t="n">
        <f aca="false">SUM(BU367:BU398)</f>
        <v>0</v>
      </c>
      <c r="BV399" s="125" t="n">
        <f aca="false">SUM(BV367:BV398)</f>
        <v>0</v>
      </c>
      <c r="BW399" s="125" t="n">
        <f aca="false">SUM(BW367:BW398)</f>
        <v>0</v>
      </c>
      <c r="BX399" s="125" t="n">
        <f aca="false">SUM(BX367:BX398)</f>
        <v>0</v>
      </c>
      <c r="BY399" s="125" t="n">
        <f aca="false">SUM(BY367:BY398)</f>
        <v>0</v>
      </c>
      <c r="BZ399" s="125" t="n">
        <f aca="false">SUM(BZ367:BZ398)</f>
        <v>0</v>
      </c>
      <c r="CA399" s="125" t="n">
        <f aca="false">SUM(CA367:CA398)</f>
        <v>0</v>
      </c>
      <c r="CB399" s="125" t="n">
        <f aca="false">SUM(CB367:CB398)</f>
        <v>0</v>
      </c>
      <c r="CC399" s="125" t="n">
        <f aca="false">SUM(CC367:CC398)</f>
        <v>0</v>
      </c>
      <c r="CD399" s="125" t="n">
        <f aca="false">SUM(CD367:CD398)</f>
        <v>0</v>
      </c>
      <c r="CE399" s="125" t="n">
        <f aca="false">SUM(CE367:CE398)</f>
        <v>0</v>
      </c>
      <c r="CF399" s="125" t="n">
        <f aca="false">SUM(CF367:CF398)</f>
        <v>0</v>
      </c>
      <c r="CG399" s="125" t="n">
        <f aca="false">SUM(CG367:CG398)</f>
        <v>0</v>
      </c>
      <c r="CH399" s="125" t="n">
        <f aca="false">SUM(CH367:CH398)</f>
        <v>0</v>
      </c>
      <c r="CI399" s="128" t="n">
        <f aca="false">SUM(CI367:CI398)</f>
        <v>0</v>
      </c>
    </row>
    <row r="400" customFormat="false" ht="12.75" hidden="false" customHeight="false" outlineLevel="0" collapsed="false">
      <c r="A400" s="95" t="s">
        <v>42</v>
      </c>
      <c r="B400" s="96"/>
      <c r="C400" s="97" t="s">
        <v>62</v>
      </c>
      <c r="D400" s="98" t="n">
        <v>1</v>
      </c>
      <c r="E400" s="99" t="s">
        <v>44</v>
      </c>
      <c r="F400" s="100" t="n">
        <f aca="false">H400+I400+J400+K400+M400+L400+N400+O400+P400+Q400+R400+S400+T400+U400+V400+W400+X400+Y400+Z400+AA400+AB400+AC400+AD400+AE400+AF400+AG400+AH400+AI400+AJ400+AK400+AL400+AM400+AN400+AO400+AP400+AQ400+AR400+AS400+AT400+AU400+AV400+AW400+AX400+AY400+AZ400+BA400+BB400+BC400+BD400+BE400+BF400+BG400+BH400+BI400+BJ400+BK400+BL400+BM400+BN400+BO400+BP400+BQ400+BR400</f>
        <v>0</v>
      </c>
      <c r="G400" s="101"/>
      <c r="H400" s="102"/>
      <c r="I400" s="103"/>
      <c r="J400" s="103"/>
      <c r="K400" s="103"/>
      <c r="L400" s="103"/>
      <c r="M400" s="103"/>
      <c r="N400" s="103"/>
      <c r="O400" s="103"/>
      <c r="P400" s="103"/>
      <c r="Q400" s="103"/>
      <c r="R400" s="103"/>
      <c r="S400" s="103"/>
      <c r="T400" s="103"/>
      <c r="U400" s="103"/>
      <c r="V400" s="103"/>
      <c r="W400" s="103"/>
      <c r="X400" s="103"/>
      <c r="Y400" s="103"/>
      <c r="Z400" s="103"/>
      <c r="AA400" s="103"/>
      <c r="AB400" s="103"/>
      <c r="AC400" s="103"/>
      <c r="AD400" s="103"/>
      <c r="AE400" s="103"/>
      <c r="AF400" s="103"/>
      <c r="AG400" s="103"/>
      <c r="AH400" s="103"/>
      <c r="AI400" s="103"/>
      <c r="AJ400" s="103"/>
      <c r="AK400" s="103"/>
      <c r="AL400" s="103"/>
      <c r="AM400" s="103"/>
      <c r="AN400" s="103"/>
      <c r="AO400" s="103"/>
      <c r="AP400" s="103"/>
      <c r="AQ400" s="103"/>
      <c r="AR400" s="103"/>
      <c r="AS400" s="103"/>
      <c r="AT400" s="103"/>
      <c r="AU400" s="103"/>
      <c r="AV400" s="103"/>
      <c r="AW400" s="103"/>
      <c r="AX400" s="103"/>
      <c r="AY400" s="103"/>
      <c r="AZ400" s="103"/>
      <c r="BA400" s="103"/>
      <c r="BB400" s="103"/>
      <c r="BC400" s="103"/>
      <c r="BD400" s="103"/>
      <c r="BE400" s="103"/>
      <c r="BF400" s="103"/>
      <c r="BG400" s="103"/>
      <c r="BH400" s="103"/>
      <c r="BI400" s="103"/>
      <c r="BJ400" s="103"/>
      <c r="BK400" s="103"/>
      <c r="BL400" s="104"/>
      <c r="BM400" s="103"/>
      <c r="BN400" s="103"/>
      <c r="BO400" s="103"/>
      <c r="BP400" s="103"/>
      <c r="BQ400" s="103"/>
      <c r="BR400" s="103"/>
      <c r="BS400" s="103"/>
      <c r="BT400" s="103"/>
      <c r="BU400" s="103"/>
      <c r="BV400" s="103"/>
      <c r="BW400" s="103"/>
      <c r="BX400" s="103"/>
      <c r="BY400" s="103"/>
      <c r="BZ400" s="103"/>
      <c r="CA400" s="103"/>
      <c r="CB400" s="103"/>
      <c r="CC400" s="103"/>
      <c r="CD400" s="103"/>
      <c r="CE400" s="103"/>
      <c r="CF400" s="103"/>
      <c r="CG400" s="103"/>
      <c r="CH400" s="103"/>
      <c r="CI400" s="103"/>
    </row>
    <row r="401" customFormat="false" ht="12.75" hidden="false" customHeight="false" outlineLevel="0" collapsed="false">
      <c r="A401" s="95" t="s">
        <v>42</v>
      </c>
      <c r="B401" s="96"/>
      <c r="C401" s="97" t="s">
        <v>62</v>
      </c>
      <c r="D401" s="98" t="n">
        <v>2</v>
      </c>
      <c r="E401" s="99" t="s">
        <v>44</v>
      </c>
      <c r="F401" s="100" t="n">
        <f aca="false">H401+I401+J401+K401+M401+L401+N401+O401+P401+Q401+R401+S401+T401+U401+V401+W401+X401+Y401+Z401+AA401+AB401+AC401+AD401+AE401+AF401+AG401+AH401+AI401+AJ401+AK401+AL401+AM401+AN401+AO401+AP401+AQ401+AR401+AS401+AT401+AU401+AV401+AW401+AX401+AY401+AZ401+BA401+BB401+BC401+BD401+BE401+BF401+BG401+BH401+BI401+BJ401+BK401+BL401+BM401+BN401+BO401+BP401+BQ401+BR401</f>
        <v>7.75</v>
      </c>
      <c r="G401" s="105"/>
      <c r="H401" s="106"/>
      <c r="I401" s="107"/>
      <c r="J401" s="107"/>
      <c r="K401" s="107"/>
      <c r="L401" s="107"/>
      <c r="M401" s="107"/>
      <c r="N401" s="107"/>
      <c r="O401" s="107"/>
      <c r="P401" s="107"/>
      <c r="Q401" s="107"/>
      <c r="R401" s="107"/>
      <c r="S401" s="107"/>
      <c r="T401" s="107"/>
      <c r="U401" s="107"/>
      <c r="V401" s="107"/>
      <c r="W401" s="107"/>
      <c r="X401" s="107"/>
      <c r="Y401" s="107"/>
      <c r="Z401" s="107"/>
      <c r="AA401" s="107" t="n">
        <v>7.75</v>
      </c>
      <c r="AB401" s="107"/>
      <c r="AC401" s="107"/>
      <c r="AD401" s="107"/>
      <c r="AE401" s="107"/>
      <c r="AF401" s="107"/>
      <c r="AG401" s="107"/>
      <c r="AH401" s="107"/>
      <c r="AI401" s="107"/>
      <c r="AJ401" s="107"/>
      <c r="AK401" s="107"/>
      <c r="AL401" s="107"/>
      <c r="AM401" s="107"/>
      <c r="AN401" s="107"/>
      <c r="AO401" s="107"/>
      <c r="AP401" s="107"/>
      <c r="AQ401" s="107"/>
      <c r="AR401" s="107"/>
      <c r="AS401" s="107"/>
      <c r="AT401" s="107"/>
      <c r="AU401" s="107"/>
      <c r="AV401" s="107"/>
      <c r="AW401" s="107"/>
      <c r="AX401" s="107"/>
      <c r="AY401" s="107"/>
      <c r="AZ401" s="107"/>
      <c r="BA401" s="107"/>
      <c r="BB401" s="107"/>
      <c r="BC401" s="107"/>
      <c r="BD401" s="107"/>
      <c r="BE401" s="107"/>
      <c r="BF401" s="107"/>
      <c r="BG401" s="107"/>
      <c r="BH401" s="107"/>
      <c r="BI401" s="107"/>
      <c r="BJ401" s="107"/>
      <c r="BK401" s="107"/>
      <c r="BL401" s="108"/>
      <c r="BM401" s="107"/>
      <c r="BN401" s="107"/>
      <c r="BO401" s="107"/>
      <c r="BP401" s="107"/>
      <c r="BQ401" s="107"/>
      <c r="BR401" s="107"/>
      <c r="BS401" s="107"/>
      <c r="BT401" s="107"/>
      <c r="BU401" s="107"/>
      <c r="BV401" s="107"/>
      <c r="BW401" s="107"/>
      <c r="BX401" s="107"/>
      <c r="BY401" s="107"/>
      <c r="BZ401" s="107"/>
      <c r="CA401" s="107"/>
      <c r="CB401" s="107"/>
      <c r="CC401" s="107"/>
      <c r="CD401" s="107"/>
      <c r="CE401" s="107"/>
      <c r="CF401" s="107"/>
      <c r="CG401" s="107"/>
      <c r="CH401" s="107"/>
      <c r="CI401" s="107"/>
    </row>
    <row r="402" customFormat="false" ht="12.75" hidden="false" customHeight="false" outlineLevel="0" collapsed="false">
      <c r="A402" s="95" t="s">
        <v>42</v>
      </c>
      <c r="B402" s="96"/>
      <c r="C402" s="97" t="s">
        <v>62</v>
      </c>
      <c r="D402" s="98" t="n">
        <v>3</v>
      </c>
      <c r="E402" s="99" t="s">
        <v>44</v>
      </c>
      <c r="F402" s="100" t="n">
        <f aca="false">H402+I402+J402+K402+M402+L402+N402+O402+P402+Q402+R402+S402+T402+U402+V402+W402+X402+Y402+Z402+AA402+AB402+AC402+AD402+AE402+AF402+AG402+AH402+AI402+AJ402+AK402+AL402+AM402+AN402+AO402+AP402+AQ402+AR402+AS402+AT402+AU402+AV402+AW402+AX402+AY402+AZ402+BA402+BB402+BC402+BD402+BE402+BF402+BG402+BH402+BI402+BJ402+BK402+BL402+BM402+BN402+BO402+BP402+BQ402+BR402</f>
        <v>7.75</v>
      </c>
      <c r="G402" s="105"/>
      <c r="H402" s="106"/>
      <c r="I402" s="107"/>
      <c r="J402" s="107"/>
      <c r="K402" s="107"/>
      <c r="L402" s="107"/>
      <c r="M402" s="107"/>
      <c r="N402" s="107"/>
      <c r="O402" s="107"/>
      <c r="P402" s="107"/>
      <c r="Q402" s="107"/>
      <c r="R402" s="107"/>
      <c r="S402" s="107"/>
      <c r="T402" s="107"/>
      <c r="U402" s="107"/>
      <c r="V402" s="107"/>
      <c r="W402" s="107"/>
      <c r="X402" s="107"/>
      <c r="Y402" s="107"/>
      <c r="Z402" s="107"/>
      <c r="AA402" s="107" t="n">
        <v>7.75</v>
      </c>
      <c r="AB402" s="107"/>
      <c r="AC402" s="107"/>
      <c r="AD402" s="107"/>
      <c r="AE402" s="107"/>
      <c r="AF402" s="107"/>
      <c r="AG402" s="107"/>
      <c r="AH402" s="107"/>
      <c r="AI402" s="107"/>
      <c r="AJ402" s="107"/>
      <c r="AK402" s="107"/>
      <c r="AL402" s="107"/>
      <c r="AM402" s="107"/>
      <c r="AN402" s="107"/>
      <c r="AO402" s="107"/>
      <c r="AP402" s="107"/>
      <c r="AQ402" s="107"/>
      <c r="AR402" s="107"/>
      <c r="AS402" s="107"/>
      <c r="AT402" s="107"/>
      <c r="AU402" s="107"/>
      <c r="AV402" s="107"/>
      <c r="AW402" s="107"/>
      <c r="AX402" s="107"/>
      <c r="AY402" s="107"/>
      <c r="AZ402" s="107"/>
      <c r="BA402" s="107"/>
      <c r="BB402" s="107"/>
      <c r="BC402" s="107"/>
      <c r="BD402" s="107"/>
      <c r="BE402" s="107"/>
      <c r="BF402" s="107"/>
      <c r="BG402" s="107"/>
      <c r="BH402" s="107"/>
      <c r="BI402" s="107"/>
      <c r="BJ402" s="107"/>
      <c r="BK402" s="107"/>
      <c r="BL402" s="108"/>
      <c r="BM402" s="107"/>
      <c r="BN402" s="107"/>
      <c r="BO402" s="107"/>
      <c r="BP402" s="107"/>
      <c r="BQ402" s="107"/>
      <c r="BR402" s="107"/>
      <c r="BS402" s="107"/>
      <c r="BT402" s="107"/>
      <c r="BU402" s="107"/>
      <c r="BV402" s="107"/>
      <c r="BW402" s="107"/>
      <c r="BX402" s="107"/>
      <c r="BY402" s="107"/>
      <c r="BZ402" s="107"/>
      <c r="CA402" s="107"/>
      <c r="CB402" s="107"/>
      <c r="CC402" s="107"/>
      <c r="CD402" s="107"/>
      <c r="CE402" s="107"/>
      <c r="CF402" s="107"/>
      <c r="CG402" s="107"/>
      <c r="CH402" s="107"/>
      <c r="CI402" s="107"/>
    </row>
    <row r="403" customFormat="false" ht="12.75" hidden="false" customHeight="false" outlineLevel="0" collapsed="false">
      <c r="A403" s="95" t="s">
        <v>42</v>
      </c>
      <c r="B403" s="96"/>
      <c r="C403" s="97" t="s">
        <v>62</v>
      </c>
      <c r="D403" s="98" t="n">
        <v>4</v>
      </c>
      <c r="E403" s="99" t="s">
        <v>44</v>
      </c>
      <c r="F403" s="100" t="n">
        <f aca="false">H403+I403+J403+K403+M403+L403+N403+O403+P403+Q403+R403+S403+T403+U403+V403+W403+X403+Y403+Z403+AA403+AB403+AC403+AD403+AE403+AF403+AG403+AH403+AI403+AJ403+AK403+AL403+AM403+AN403+AO403+AP403+AQ403+AR403+AS403+AT403+AU403+AV403+AW403+AX403+AY403+AZ403+BA403+BB403+BC403+BD403+BE403+BF403+BG403+BH403+BI403+BJ403+BK403+BL403+BM403+BN403+BO403+BP403+BQ403+BR403</f>
        <v>7.75</v>
      </c>
      <c r="G403" s="105"/>
      <c r="H403" s="106"/>
      <c r="I403" s="107"/>
      <c r="J403" s="107"/>
      <c r="K403" s="107"/>
      <c r="L403" s="107"/>
      <c r="M403" s="107"/>
      <c r="N403" s="107"/>
      <c r="O403" s="107"/>
      <c r="P403" s="107"/>
      <c r="Q403" s="107"/>
      <c r="R403" s="107"/>
      <c r="S403" s="107"/>
      <c r="T403" s="107"/>
      <c r="U403" s="107"/>
      <c r="V403" s="107"/>
      <c r="W403" s="107"/>
      <c r="X403" s="107"/>
      <c r="Y403" s="107"/>
      <c r="Z403" s="107"/>
      <c r="AA403" s="107" t="n">
        <v>7.75</v>
      </c>
      <c r="AB403" s="107"/>
      <c r="AC403" s="107"/>
      <c r="AD403" s="107"/>
      <c r="AE403" s="107"/>
      <c r="AF403" s="107"/>
      <c r="AG403" s="107"/>
      <c r="AH403" s="107"/>
      <c r="AI403" s="107"/>
      <c r="AJ403" s="107"/>
      <c r="AK403" s="107"/>
      <c r="AL403" s="107"/>
      <c r="AM403" s="107"/>
      <c r="AN403" s="107"/>
      <c r="AO403" s="107"/>
      <c r="AP403" s="107"/>
      <c r="AQ403" s="107"/>
      <c r="AR403" s="107"/>
      <c r="AS403" s="107"/>
      <c r="AT403" s="107"/>
      <c r="AU403" s="107"/>
      <c r="AV403" s="107"/>
      <c r="AW403" s="107"/>
      <c r="AX403" s="107"/>
      <c r="AY403" s="107"/>
      <c r="AZ403" s="107"/>
      <c r="BA403" s="107"/>
      <c r="BB403" s="107"/>
      <c r="BC403" s="107"/>
      <c r="BD403" s="107"/>
      <c r="BE403" s="107"/>
      <c r="BF403" s="107"/>
      <c r="BG403" s="107"/>
      <c r="BH403" s="107"/>
      <c r="BI403" s="107"/>
      <c r="BJ403" s="107"/>
      <c r="BK403" s="107"/>
      <c r="BL403" s="108"/>
      <c r="BM403" s="107"/>
      <c r="BN403" s="107"/>
      <c r="BO403" s="107"/>
      <c r="BP403" s="107"/>
      <c r="BQ403" s="107"/>
      <c r="BR403" s="107"/>
      <c r="BS403" s="107"/>
      <c r="BT403" s="107"/>
      <c r="BU403" s="107"/>
      <c r="BV403" s="107"/>
      <c r="BW403" s="107"/>
      <c r="BX403" s="107"/>
      <c r="BY403" s="107"/>
      <c r="BZ403" s="107"/>
      <c r="CA403" s="107"/>
      <c r="CB403" s="107"/>
      <c r="CC403" s="107"/>
      <c r="CD403" s="107"/>
      <c r="CE403" s="107"/>
      <c r="CF403" s="107"/>
      <c r="CG403" s="107"/>
      <c r="CH403" s="107"/>
      <c r="CI403" s="107"/>
    </row>
    <row r="404" customFormat="false" ht="12.75" hidden="false" customHeight="false" outlineLevel="0" collapsed="false">
      <c r="A404" s="95" t="s">
        <v>42</v>
      </c>
      <c r="B404" s="96"/>
      <c r="C404" s="97" t="s">
        <v>62</v>
      </c>
      <c r="D404" s="98" t="n">
        <v>5</v>
      </c>
      <c r="E404" s="99" t="s">
        <v>44</v>
      </c>
      <c r="F404" s="100" t="n">
        <f aca="false">H404+I404+J404+K404+M404+L404+N404+O404+P404+Q404+R404+S404+T404+U404+V404+W404+X404+Y404+Z404+AA404+AB404+AC404+AD404+AE404+AF404+AG404+AH404+AI404+AJ404+AK404+AL404+AM404+AN404+AO404+AP404+AQ404+AR404+AS404+AT404+AU404+AV404+AW404+AX404+AY404+AZ404+BA404+BB404+BC404+BD404+BE404+BF404+BG404+BH404+BI404+BJ404+BK404+BL404+BM404+BN404+BO404+BP404+BQ404+BR404</f>
        <v>7</v>
      </c>
      <c r="G404" s="105"/>
      <c r="H404" s="106"/>
      <c r="I404" s="107"/>
      <c r="J404" s="107"/>
      <c r="K404" s="107"/>
      <c r="L404" s="107"/>
      <c r="M404" s="107"/>
      <c r="N404" s="107"/>
      <c r="O404" s="107"/>
      <c r="P404" s="107"/>
      <c r="Q404" s="107"/>
      <c r="R404" s="107"/>
      <c r="S404" s="107"/>
      <c r="T404" s="107"/>
      <c r="U404" s="107"/>
      <c r="V404" s="107"/>
      <c r="W404" s="107"/>
      <c r="X404" s="107"/>
      <c r="Y404" s="107"/>
      <c r="Z404" s="107"/>
      <c r="AA404" s="107" t="n">
        <v>7</v>
      </c>
      <c r="AB404" s="107"/>
      <c r="AC404" s="107"/>
      <c r="AD404" s="107"/>
      <c r="AE404" s="107"/>
      <c r="AF404" s="107"/>
      <c r="AG404" s="107"/>
      <c r="AH404" s="107"/>
      <c r="AI404" s="107"/>
      <c r="AJ404" s="107"/>
      <c r="AK404" s="107"/>
      <c r="AL404" s="107"/>
      <c r="AM404" s="107"/>
      <c r="AN404" s="107"/>
      <c r="AO404" s="107"/>
      <c r="AP404" s="107"/>
      <c r="AQ404" s="107"/>
      <c r="AR404" s="107"/>
      <c r="AS404" s="107"/>
      <c r="AT404" s="107"/>
      <c r="AU404" s="107"/>
      <c r="AV404" s="107"/>
      <c r="AW404" s="107"/>
      <c r="AX404" s="107"/>
      <c r="AY404" s="107"/>
      <c r="AZ404" s="107"/>
      <c r="BA404" s="107"/>
      <c r="BB404" s="107"/>
      <c r="BC404" s="107"/>
      <c r="BD404" s="107"/>
      <c r="BE404" s="107"/>
      <c r="BF404" s="107"/>
      <c r="BG404" s="107"/>
      <c r="BH404" s="107"/>
      <c r="BI404" s="107"/>
      <c r="BJ404" s="107"/>
      <c r="BK404" s="107"/>
      <c r="BL404" s="108"/>
      <c r="BM404" s="107"/>
      <c r="BN404" s="107"/>
      <c r="BO404" s="107"/>
      <c r="BP404" s="107"/>
      <c r="BQ404" s="107"/>
      <c r="BR404" s="107"/>
      <c r="BS404" s="107"/>
      <c r="BT404" s="107"/>
      <c r="BU404" s="107"/>
      <c r="BV404" s="107"/>
      <c r="BW404" s="107"/>
      <c r="BX404" s="107"/>
      <c r="BY404" s="107"/>
      <c r="BZ404" s="107"/>
      <c r="CA404" s="107"/>
      <c r="CB404" s="107"/>
      <c r="CC404" s="107"/>
      <c r="CD404" s="107"/>
      <c r="CE404" s="107"/>
      <c r="CF404" s="107"/>
      <c r="CG404" s="107"/>
      <c r="CH404" s="107"/>
      <c r="CI404" s="107"/>
    </row>
    <row r="405" customFormat="false" ht="12.75" hidden="false" customHeight="false" outlineLevel="0" collapsed="false">
      <c r="A405" s="95" t="s">
        <v>42</v>
      </c>
      <c r="B405" s="96"/>
      <c r="C405" s="97" t="s">
        <v>62</v>
      </c>
      <c r="D405" s="98" t="n">
        <v>6</v>
      </c>
      <c r="E405" s="99" t="s">
        <v>44</v>
      </c>
      <c r="F405" s="100" t="n">
        <f aca="false">H405+I405+J405+K405+M405+L405+N405+O405+P405+Q405+R405+S405+T405+U405+V405+W405+X405+Y405+Z405+AA405+AB405+AC405+AD405+AE405+AF405+AG405+AH405+AI405+AJ405+AK405+AL405+AM405+AN405+AO405+AP405+AQ405+AR405+AS405+AT405+AU405+AV405+AW405+AX405+AY405+AZ405+BA405+BB405+BC405+BD405+BE405+BF405+BG405+BH405+BI405+BJ405+BK405+BL405+BM405+BN405+BO405+BP405+BQ405+BR405</f>
        <v>0</v>
      </c>
      <c r="G405" s="101"/>
      <c r="H405" s="102"/>
      <c r="I405" s="103"/>
      <c r="J405" s="103"/>
      <c r="K405" s="103"/>
      <c r="L405" s="103"/>
      <c r="M405" s="103"/>
      <c r="N405" s="103"/>
      <c r="O405" s="103"/>
      <c r="P405" s="103"/>
      <c r="Q405" s="103"/>
      <c r="R405" s="103"/>
      <c r="S405" s="103"/>
      <c r="T405" s="103"/>
      <c r="U405" s="103"/>
      <c r="V405" s="103"/>
      <c r="W405" s="103"/>
      <c r="X405" s="103"/>
      <c r="Y405" s="103"/>
      <c r="Z405" s="103"/>
      <c r="AA405" s="103"/>
      <c r="AB405" s="103"/>
      <c r="AC405" s="103"/>
      <c r="AD405" s="103"/>
      <c r="AE405" s="103"/>
      <c r="AF405" s="103"/>
      <c r="AG405" s="103"/>
      <c r="AH405" s="103"/>
      <c r="AI405" s="103"/>
      <c r="AJ405" s="103"/>
      <c r="AK405" s="103"/>
      <c r="AL405" s="103"/>
      <c r="AM405" s="103"/>
      <c r="AN405" s="103"/>
      <c r="AO405" s="103"/>
      <c r="AP405" s="103"/>
      <c r="AQ405" s="103"/>
      <c r="AR405" s="103"/>
      <c r="AS405" s="103"/>
      <c r="AT405" s="103"/>
      <c r="AU405" s="103"/>
      <c r="AV405" s="103"/>
      <c r="AW405" s="103"/>
      <c r="AX405" s="103"/>
      <c r="AY405" s="103"/>
      <c r="AZ405" s="103"/>
      <c r="BA405" s="103"/>
      <c r="BB405" s="103"/>
      <c r="BC405" s="103"/>
      <c r="BD405" s="103"/>
      <c r="BE405" s="103"/>
      <c r="BF405" s="103"/>
      <c r="BG405" s="103"/>
      <c r="BH405" s="103"/>
      <c r="BI405" s="103"/>
      <c r="BJ405" s="103"/>
      <c r="BK405" s="103"/>
      <c r="BL405" s="104"/>
      <c r="BM405" s="103"/>
      <c r="BN405" s="103"/>
      <c r="BO405" s="103"/>
      <c r="BP405" s="103"/>
      <c r="BQ405" s="103"/>
      <c r="BR405" s="103"/>
      <c r="BS405" s="103"/>
      <c r="BT405" s="103"/>
      <c r="BU405" s="103"/>
      <c r="BV405" s="103"/>
      <c r="BW405" s="103"/>
      <c r="BX405" s="103"/>
      <c r="BY405" s="103"/>
      <c r="BZ405" s="103"/>
      <c r="CA405" s="103"/>
      <c r="CB405" s="103"/>
      <c r="CC405" s="103"/>
      <c r="CD405" s="103"/>
      <c r="CE405" s="103"/>
      <c r="CF405" s="103"/>
      <c r="CG405" s="103"/>
      <c r="CH405" s="103"/>
      <c r="CI405" s="103"/>
    </row>
    <row r="406" customFormat="false" ht="12.75" hidden="false" customHeight="false" outlineLevel="0" collapsed="false">
      <c r="A406" s="95" t="s">
        <v>42</v>
      </c>
      <c r="B406" s="96"/>
      <c r="C406" s="97" t="s">
        <v>62</v>
      </c>
      <c r="D406" s="98" t="n">
        <v>7</v>
      </c>
      <c r="E406" s="99" t="s">
        <v>44</v>
      </c>
      <c r="F406" s="100" t="n">
        <f aca="false">H406+I406+J406+K406+M406+L406+N406+O406+P406+Q406+R406+S406+T406+U406+V406+W406+X406+Y406+Z406+AA406+AB406+AC406+AD406+AE406+AF406+AG406+AH406+AI406+AJ406+AK406+AL406+AM406+AN406+AO406+AP406+AQ406+AR406+AS406+AT406+AU406+AV406+AW406+AX406+AY406+AZ406+BA406+BB406+BC406+BD406+BE406+BF406+BG406+BH406+BI406+BJ406+BK406+BL406+BM406+BN406+BO406+BP406+BQ406+BR406</f>
        <v>0</v>
      </c>
      <c r="G406" s="101" t="n">
        <f aca="false">SUM(F400:F405)</f>
        <v>30.25</v>
      </c>
      <c r="H406" s="102"/>
      <c r="I406" s="103"/>
      <c r="J406" s="103"/>
      <c r="K406" s="103"/>
      <c r="L406" s="103"/>
      <c r="M406" s="103"/>
      <c r="N406" s="103"/>
      <c r="O406" s="103"/>
      <c r="P406" s="103"/>
      <c r="Q406" s="103"/>
      <c r="R406" s="103"/>
      <c r="S406" s="103"/>
      <c r="T406" s="103"/>
      <c r="U406" s="103"/>
      <c r="V406" s="103"/>
      <c r="W406" s="103"/>
      <c r="X406" s="103"/>
      <c r="Y406" s="103"/>
      <c r="Z406" s="103"/>
      <c r="AA406" s="103"/>
      <c r="AB406" s="103"/>
      <c r="AC406" s="103"/>
      <c r="AD406" s="103"/>
      <c r="AE406" s="103"/>
      <c r="AF406" s="103"/>
      <c r="AG406" s="103"/>
      <c r="AH406" s="103"/>
      <c r="AI406" s="103"/>
      <c r="AJ406" s="103"/>
      <c r="AK406" s="103"/>
      <c r="AL406" s="103"/>
      <c r="AM406" s="103"/>
      <c r="AN406" s="103"/>
      <c r="AO406" s="103"/>
      <c r="AP406" s="103"/>
      <c r="AQ406" s="103"/>
      <c r="AR406" s="103"/>
      <c r="AS406" s="103"/>
      <c r="AT406" s="103"/>
      <c r="AU406" s="103"/>
      <c r="AV406" s="103"/>
      <c r="AW406" s="103"/>
      <c r="AX406" s="103"/>
      <c r="AY406" s="103"/>
      <c r="AZ406" s="103"/>
      <c r="BA406" s="103"/>
      <c r="BB406" s="103"/>
      <c r="BC406" s="103"/>
      <c r="BD406" s="103"/>
      <c r="BE406" s="103"/>
      <c r="BF406" s="103"/>
      <c r="BG406" s="103"/>
      <c r="BH406" s="103"/>
      <c r="BI406" s="103"/>
      <c r="BJ406" s="103"/>
      <c r="BK406" s="103"/>
      <c r="BL406" s="104"/>
      <c r="BM406" s="103"/>
      <c r="BN406" s="103"/>
      <c r="BO406" s="103"/>
      <c r="BP406" s="103"/>
      <c r="BQ406" s="103"/>
      <c r="BR406" s="103"/>
      <c r="BS406" s="103"/>
      <c r="BT406" s="103"/>
      <c r="BU406" s="103"/>
      <c r="BV406" s="103"/>
      <c r="BW406" s="103"/>
      <c r="BX406" s="103"/>
      <c r="BY406" s="103"/>
      <c r="BZ406" s="103"/>
      <c r="CA406" s="103"/>
      <c r="CB406" s="103"/>
      <c r="CC406" s="103"/>
      <c r="CD406" s="103"/>
      <c r="CE406" s="103"/>
      <c r="CF406" s="103"/>
      <c r="CG406" s="103"/>
      <c r="CH406" s="103"/>
      <c r="CI406" s="103"/>
    </row>
    <row r="407" customFormat="false" ht="12.75" hidden="false" customHeight="false" outlineLevel="0" collapsed="false">
      <c r="A407" s="95" t="s">
        <v>42</v>
      </c>
      <c r="B407" s="96"/>
      <c r="C407" s="97" t="s">
        <v>62</v>
      </c>
      <c r="D407" s="98" t="n">
        <v>8</v>
      </c>
      <c r="E407" s="99" t="s">
        <v>45</v>
      </c>
      <c r="F407" s="100" t="n">
        <f aca="false">H407+I407+J407+K407+M407+L407+N407+O407+P407+Q407+R407+S407+T407+U407+V407+W407+X407+Y407+Z407+AA407+AB407+AC407+AD407+AE407+AF407+AG407+AH407+AI407+AJ407+AK407+AL407+AM407+AN407+AO407+AP407+AQ407+AR407+AS407+AT407+AU407+AV407+AW407+AX407+AY407+AZ407+BA407+BB407+BC407+BD407+BE407+BF407+BG407+BH407+BI407+BJ407+BK407+BL407+BM407+BN407+BO407+BP407+BQ407+BR407</f>
        <v>0</v>
      </c>
      <c r="G407" s="105"/>
      <c r="H407" s="106"/>
      <c r="I407" s="107"/>
      <c r="J407" s="107"/>
      <c r="K407" s="107"/>
      <c r="L407" s="107"/>
      <c r="M407" s="107"/>
      <c r="N407" s="107"/>
      <c r="O407" s="107"/>
      <c r="P407" s="107"/>
      <c r="Q407" s="107"/>
      <c r="R407" s="107"/>
      <c r="S407" s="107"/>
      <c r="T407" s="107"/>
      <c r="U407" s="107"/>
      <c r="V407" s="107"/>
      <c r="W407" s="107"/>
      <c r="X407" s="107"/>
      <c r="Y407" s="107"/>
      <c r="Z407" s="107"/>
      <c r="AA407" s="107"/>
      <c r="AB407" s="107"/>
      <c r="AC407" s="107"/>
      <c r="AD407" s="107"/>
      <c r="AE407" s="107"/>
      <c r="AF407" s="107"/>
      <c r="AG407" s="107"/>
      <c r="AH407" s="107"/>
      <c r="AI407" s="107"/>
      <c r="AJ407" s="107"/>
      <c r="AK407" s="107"/>
      <c r="AL407" s="107"/>
      <c r="AM407" s="107"/>
      <c r="AN407" s="107"/>
      <c r="AO407" s="107"/>
      <c r="AP407" s="107"/>
      <c r="AQ407" s="107"/>
      <c r="AR407" s="107"/>
      <c r="AS407" s="107"/>
      <c r="AT407" s="107"/>
      <c r="AU407" s="107"/>
      <c r="AV407" s="107"/>
      <c r="AW407" s="107"/>
      <c r="AX407" s="107"/>
      <c r="AY407" s="107"/>
      <c r="AZ407" s="107"/>
      <c r="BA407" s="107"/>
      <c r="BB407" s="107"/>
      <c r="BC407" s="107"/>
      <c r="BD407" s="107"/>
      <c r="BE407" s="107"/>
      <c r="BF407" s="107"/>
      <c r="BG407" s="107"/>
      <c r="BH407" s="107"/>
      <c r="BI407" s="107"/>
      <c r="BJ407" s="107"/>
      <c r="BK407" s="107"/>
      <c r="BL407" s="108"/>
      <c r="BM407" s="107"/>
      <c r="BN407" s="107"/>
      <c r="BO407" s="107"/>
      <c r="BP407" s="107"/>
      <c r="BQ407" s="107"/>
      <c r="BR407" s="107"/>
      <c r="BS407" s="107"/>
      <c r="BT407" s="107"/>
      <c r="BU407" s="107"/>
      <c r="BV407" s="107"/>
      <c r="BW407" s="107"/>
      <c r="BX407" s="107"/>
      <c r="BY407" s="107"/>
      <c r="BZ407" s="107"/>
      <c r="CA407" s="107"/>
      <c r="CB407" s="107"/>
      <c r="CC407" s="107"/>
      <c r="CD407" s="107"/>
      <c r="CE407" s="107"/>
      <c r="CF407" s="107"/>
      <c r="CG407" s="107"/>
      <c r="CH407" s="107"/>
      <c r="CI407" s="107"/>
    </row>
    <row r="408" customFormat="false" ht="12.75" hidden="false" customHeight="false" outlineLevel="0" collapsed="false">
      <c r="A408" s="95" t="s">
        <v>42</v>
      </c>
      <c r="B408" s="96"/>
      <c r="C408" s="97" t="s">
        <v>62</v>
      </c>
      <c r="D408" s="98" t="n">
        <v>9</v>
      </c>
      <c r="E408" s="99" t="s">
        <v>45</v>
      </c>
      <c r="F408" s="100" t="n">
        <f aca="false">H408+I408+J408+K408+M408+L408+N408+O408+P408+Q408+R408+S408+T408+U408+V408+W408+X408+Y408+Z408+AA408+AB408+AC408+AD408+AE408+AF408+AG408+AH408+AI408+AJ408+AK408+AL408+AM408+AN408+AO408+AP408+AQ408+AR408+AS408+AT408+AU408+AV408+AW408+AX408+AY408+AZ408+BA408+BB408+BC408+BD408+BE408+BF408+BG408+BH408+BI408+BJ408+BK408+BL408+BM408+BN408+BO408+BP408+BQ408+BR408</f>
        <v>7.75</v>
      </c>
      <c r="G408" s="105"/>
      <c r="H408" s="106" t="n">
        <v>7.75</v>
      </c>
      <c r="I408" s="107"/>
      <c r="J408" s="107"/>
      <c r="K408" s="107"/>
      <c r="L408" s="107"/>
      <c r="M408" s="107"/>
      <c r="N408" s="107"/>
      <c r="O408" s="107"/>
      <c r="P408" s="107"/>
      <c r="Q408" s="107"/>
      <c r="R408" s="107"/>
      <c r="S408" s="107"/>
      <c r="T408" s="107"/>
      <c r="U408" s="107"/>
      <c r="V408" s="107"/>
      <c r="W408" s="107"/>
      <c r="X408" s="107"/>
      <c r="Y408" s="107"/>
      <c r="Z408" s="107"/>
      <c r="AA408" s="107"/>
      <c r="AB408" s="107"/>
      <c r="AC408" s="107"/>
      <c r="AD408" s="107"/>
      <c r="AE408" s="107"/>
      <c r="AF408" s="107"/>
      <c r="AG408" s="107"/>
      <c r="AH408" s="107"/>
      <c r="AI408" s="107"/>
      <c r="AJ408" s="107"/>
      <c r="AK408" s="107"/>
      <c r="AL408" s="107"/>
      <c r="AM408" s="107"/>
      <c r="AN408" s="107"/>
      <c r="AO408" s="107"/>
      <c r="AP408" s="107"/>
      <c r="AQ408" s="107"/>
      <c r="AR408" s="107"/>
      <c r="AS408" s="107"/>
      <c r="AT408" s="107"/>
      <c r="AU408" s="107"/>
      <c r="AV408" s="107"/>
      <c r="AW408" s="107"/>
      <c r="AX408" s="107"/>
      <c r="AY408" s="107"/>
      <c r="AZ408" s="107"/>
      <c r="BA408" s="107"/>
      <c r="BB408" s="107"/>
      <c r="BC408" s="107"/>
      <c r="BD408" s="107"/>
      <c r="BE408" s="107"/>
      <c r="BF408" s="107"/>
      <c r="BG408" s="107"/>
      <c r="BH408" s="107"/>
      <c r="BI408" s="107"/>
      <c r="BJ408" s="107"/>
      <c r="BK408" s="107"/>
      <c r="BL408" s="108"/>
      <c r="BM408" s="107"/>
      <c r="BN408" s="107"/>
      <c r="BO408" s="107"/>
      <c r="BP408" s="107"/>
      <c r="BQ408" s="107"/>
      <c r="BR408" s="107"/>
      <c r="BS408" s="107"/>
      <c r="BT408" s="107"/>
      <c r="BU408" s="107"/>
      <c r="BV408" s="107"/>
      <c r="BW408" s="107"/>
      <c r="BX408" s="107"/>
      <c r="BY408" s="107"/>
      <c r="BZ408" s="107"/>
      <c r="CA408" s="107"/>
      <c r="CB408" s="107"/>
      <c r="CC408" s="107"/>
      <c r="CD408" s="107"/>
      <c r="CE408" s="107"/>
      <c r="CF408" s="107"/>
      <c r="CG408" s="107"/>
      <c r="CH408" s="107"/>
      <c r="CI408" s="107"/>
    </row>
    <row r="409" customFormat="false" ht="12.75" hidden="false" customHeight="false" outlineLevel="0" collapsed="false">
      <c r="A409" s="95" t="s">
        <v>42</v>
      </c>
      <c r="B409" s="96"/>
      <c r="C409" s="97" t="s">
        <v>62</v>
      </c>
      <c r="D409" s="98" t="n">
        <v>10</v>
      </c>
      <c r="E409" s="99" t="s">
        <v>45</v>
      </c>
      <c r="F409" s="100" t="n">
        <f aca="false">H409+I409+J409+K409+M409+L409+N409+O409+P409+Q409+R409+S409+T409+U409+V409+W409+X409+Y409+Z409+AA409+AB409+AC409+AD409+AE409+AF409+AG409+AH409+AI409+AJ409+AK409+AL409+AM409+AN409+AO409+AP409+AQ409+AR409+AS409+AT409+AU409+AV409+AW409+AX409+AY409+AZ409+BA409+BB409+BC409+BD409+BE409+BF409+BG409+BH409+BI409+BJ409+BK409+BL409+BM409+BN409+BO409+BP409+BQ409+BR409</f>
        <v>7.75</v>
      </c>
      <c r="G409" s="105"/>
      <c r="H409" s="106" t="n">
        <v>7.75</v>
      </c>
      <c r="I409" s="107"/>
      <c r="J409" s="107"/>
      <c r="K409" s="107"/>
      <c r="L409" s="107"/>
      <c r="M409" s="107"/>
      <c r="N409" s="107"/>
      <c r="O409" s="107"/>
      <c r="P409" s="107"/>
      <c r="Q409" s="107"/>
      <c r="R409" s="107"/>
      <c r="S409" s="107"/>
      <c r="T409" s="107"/>
      <c r="U409" s="107"/>
      <c r="V409" s="107"/>
      <c r="W409" s="107"/>
      <c r="X409" s="107"/>
      <c r="Y409" s="107"/>
      <c r="Z409" s="107"/>
      <c r="AA409" s="107"/>
      <c r="AB409" s="107"/>
      <c r="AC409" s="107"/>
      <c r="AD409" s="107"/>
      <c r="AE409" s="107"/>
      <c r="AF409" s="107"/>
      <c r="AG409" s="107"/>
      <c r="AH409" s="107"/>
      <c r="AI409" s="107"/>
      <c r="AJ409" s="107"/>
      <c r="AK409" s="107"/>
      <c r="AL409" s="107"/>
      <c r="AM409" s="107"/>
      <c r="AN409" s="107"/>
      <c r="AO409" s="107"/>
      <c r="AP409" s="107"/>
      <c r="AQ409" s="107"/>
      <c r="AR409" s="107"/>
      <c r="AS409" s="107"/>
      <c r="AT409" s="107"/>
      <c r="AU409" s="107"/>
      <c r="AV409" s="107"/>
      <c r="AW409" s="107"/>
      <c r="AX409" s="107"/>
      <c r="AY409" s="107"/>
      <c r="AZ409" s="107"/>
      <c r="BA409" s="107"/>
      <c r="BB409" s="107"/>
      <c r="BC409" s="107"/>
      <c r="BD409" s="107"/>
      <c r="BE409" s="107"/>
      <c r="BF409" s="107"/>
      <c r="BG409" s="107"/>
      <c r="BH409" s="107"/>
      <c r="BI409" s="107"/>
      <c r="BJ409" s="107"/>
      <c r="BK409" s="107"/>
      <c r="BL409" s="108"/>
      <c r="BM409" s="107"/>
      <c r="BN409" s="107"/>
      <c r="BO409" s="107"/>
      <c r="BP409" s="107"/>
      <c r="BQ409" s="107"/>
      <c r="BR409" s="107"/>
      <c r="BS409" s="107"/>
      <c r="BT409" s="107"/>
      <c r="BU409" s="107"/>
      <c r="BV409" s="107"/>
      <c r="BW409" s="107"/>
      <c r="BX409" s="107"/>
      <c r="BY409" s="107"/>
      <c r="BZ409" s="107"/>
      <c r="CA409" s="107"/>
      <c r="CB409" s="107"/>
      <c r="CC409" s="107"/>
      <c r="CD409" s="107"/>
      <c r="CE409" s="107"/>
      <c r="CF409" s="107"/>
      <c r="CG409" s="107"/>
      <c r="CH409" s="107"/>
      <c r="CI409" s="107"/>
    </row>
    <row r="410" customFormat="false" ht="12.75" hidden="false" customHeight="false" outlineLevel="0" collapsed="false">
      <c r="A410" s="95" t="s">
        <v>42</v>
      </c>
      <c r="B410" s="96"/>
      <c r="C410" s="97" t="s">
        <v>62</v>
      </c>
      <c r="D410" s="98" t="n">
        <v>11</v>
      </c>
      <c r="E410" s="99" t="s">
        <v>45</v>
      </c>
      <c r="F410" s="100" t="n">
        <f aca="false">H410+I410+J410+K410+M410+L410+N410+O410+P410+Q410+R410+S410+T410+U410+V410+W410+X410+Y410+Z410+AA410+AB410+AC410+AD410+AE410+AF410+AG410+AH410+AI410+AJ410+AK410+AL410+AM410+AN410+AO410+AP410+AQ410+AR410+AS410+AT410+AU410+AV410+AW410+AX410+AY410+AZ410+BA410+BB410+BC410+BD410+BE410+BF410+BG410+BH410+BI410+BJ410+BK410+BL410+BM410+BN410+BO410+BP410+BQ410+BR410</f>
        <v>8.25</v>
      </c>
      <c r="G410" s="105"/>
      <c r="H410" s="106" t="n">
        <v>8.25</v>
      </c>
      <c r="I410" s="107"/>
      <c r="J410" s="107"/>
      <c r="K410" s="107"/>
      <c r="L410" s="107"/>
      <c r="M410" s="107"/>
      <c r="N410" s="107"/>
      <c r="O410" s="107"/>
      <c r="P410" s="107"/>
      <c r="Q410" s="107"/>
      <c r="R410" s="107"/>
      <c r="S410" s="107"/>
      <c r="T410" s="107"/>
      <c r="U410" s="107"/>
      <c r="V410" s="107"/>
      <c r="W410" s="107"/>
      <c r="X410" s="107"/>
      <c r="Y410" s="107"/>
      <c r="Z410" s="107"/>
      <c r="AA410" s="107"/>
      <c r="AB410" s="107"/>
      <c r="AC410" s="107"/>
      <c r="AD410" s="107"/>
      <c r="AE410" s="107"/>
      <c r="AF410" s="107"/>
      <c r="AG410" s="107"/>
      <c r="AH410" s="107"/>
      <c r="AI410" s="107"/>
      <c r="AJ410" s="107"/>
      <c r="AK410" s="107"/>
      <c r="AL410" s="107"/>
      <c r="AM410" s="107"/>
      <c r="AN410" s="107"/>
      <c r="AO410" s="107"/>
      <c r="AP410" s="107"/>
      <c r="AQ410" s="107"/>
      <c r="AR410" s="107"/>
      <c r="AS410" s="107"/>
      <c r="AT410" s="107"/>
      <c r="AU410" s="107"/>
      <c r="AV410" s="107"/>
      <c r="AW410" s="107"/>
      <c r="AX410" s="107"/>
      <c r="AY410" s="107"/>
      <c r="AZ410" s="107"/>
      <c r="BA410" s="107"/>
      <c r="BB410" s="107"/>
      <c r="BC410" s="107"/>
      <c r="BD410" s="107"/>
      <c r="BE410" s="107"/>
      <c r="BF410" s="107"/>
      <c r="BG410" s="107"/>
      <c r="BH410" s="107"/>
      <c r="BI410" s="107"/>
      <c r="BJ410" s="107"/>
      <c r="BK410" s="107"/>
      <c r="BL410" s="108"/>
      <c r="BM410" s="107"/>
      <c r="BN410" s="107"/>
      <c r="BO410" s="107"/>
      <c r="BP410" s="107"/>
      <c r="BQ410" s="107"/>
      <c r="BR410" s="107"/>
      <c r="BS410" s="107"/>
      <c r="BT410" s="107"/>
      <c r="BU410" s="107"/>
      <c r="BV410" s="107"/>
      <c r="BW410" s="107"/>
      <c r="BX410" s="107"/>
      <c r="BY410" s="107"/>
      <c r="BZ410" s="107"/>
      <c r="CA410" s="107"/>
      <c r="CB410" s="107"/>
      <c r="CC410" s="107"/>
      <c r="CD410" s="107"/>
      <c r="CE410" s="107"/>
      <c r="CF410" s="107"/>
      <c r="CG410" s="107"/>
      <c r="CH410" s="107"/>
      <c r="CI410" s="107"/>
    </row>
    <row r="411" customFormat="false" ht="12.75" hidden="false" customHeight="false" outlineLevel="0" collapsed="false">
      <c r="A411" s="95" t="s">
        <v>42</v>
      </c>
      <c r="B411" s="96"/>
      <c r="C411" s="97" t="s">
        <v>62</v>
      </c>
      <c r="D411" s="98" t="n">
        <v>12</v>
      </c>
      <c r="E411" s="99" t="s">
        <v>45</v>
      </c>
      <c r="F411" s="100" t="n">
        <f aca="false">H411+I411+J411+K411+M411+L411+N411+O411+P411+Q411+R411+S411+T411+U411+V411+W411+X411+Y411+Z411+AA411+AB411+AC411+AD411+AE411+AF411+AG411+AH411+AI411+AJ411+AK411+AL411+AM411+AN411+AO411+AP411+AQ411+AR411+AS411+AT411+AU411+AV411+AW411+AX411+AY411+AZ411+BA411+BB411+BC411+BD411+BE411+BF411+BG411+BH411+BI411+BJ411+BK411+BL411+BM411+BN411+BO411+BP411+BQ411+BR411</f>
        <v>7.5</v>
      </c>
      <c r="G411" s="105"/>
      <c r="H411" s="106" t="n">
        <v>7.5</v>
      </c>
      <c r="I411" s="107"/>
      <c r="J411" s="107"/>
      <c r="K411" s="107"/>
      <c r="L411" s="107"/>
      <c r="M411" s="107"/>
      <c r="N411" s="107"/>
      <c r="O411" s="107"/>
      <c r="P411" s="107"/>
      <c r="Q411" s="107"/>
      <c r="R411" s="107"/>
      <c r="S411" s="107"/>
      <c r="T411" s="107"/>
      <c r="U411" s="107"/>
      <c r="V411" s="107"/>
      <c r="W411" s="107"/>
      <c r="X411" s="107"/>
      <c r="Y411" s="107"/>
      <c r="Z411" s="107"/>
      <c r="AA411" s="107"/>
      <c r="AB411" s="107"/>
      <c r="AC411" s="107"/>
      <c r="AD411" s="107"/>
      <c r="AE411" s="107"/>
      <c r="AF411" s="107"/>
      <c r="AG411" s="107"/>
      <c r="AH411" s="107"/>
      <c r="AI411" s="107"/>
      <c r="AJ411" s="107"/>
      <c r="AK411" s="107"/>
      <c r="AL411" s="107"/>
      <c r="AM411" s="107"/>
      <c r="AN411" s="107"/>
      <c r="AO411" s="107"/>
      <c r="AP411" s="107"/>
      <c r="AQ411" s="107"/>
      <c r="AR411" s="107"/>
      <c r="AS411" s="107"/>
      <c r="AT411" s="107"/>
      <c r="AU411" s="107"/>
      <c r="AV411" s="107"/>
      <c r="AW411" s="107"/>
      <c r="AX411" s="107"/>
      <c r="AY411" s="107"/>
      <c r="AZ411" s="107"/>
      <c r="BA411" s="107"/>
      <c r="BB411" s="107"/>
      <c r="BC411" s="107"/>
      <c r="BD411" s="107"/>
      <c r="BE411" s="107"/>
      <c r="BF411" s="107"/>
      <c r="BG411" s="107"/>
      <c r="BH411" s="107"/>
      <c r="BI411" s="107"/>
      <c r="BJ411" s="107"/>
      <c r="BK411" s="107"/>
      <c r="BL411" s="108"/>
      <c r="BM411" s="107"/>
      <c r="BN411" s="107"/>
      <c r="BO411" s="107"/>
      <c r="BP411" s="107"/>
      <c r="BQ411" s="107"/>
      <c r="BR411" s="107"/>
      <c r="BS411" s="107"/>
      <c r="BT411" s="107"/>
      <c r="BU411" s="107"/>
      <c r="BV411" s="107"/>
      <c r="BW411" s="107"/>
      <c r="BX411" s="107"/>
      <c r="BY411" s="107"/>
      <c r="BZ411" s="107"/>
      <c r="CA411" s="107"/>
      <c r="CB411" s="107"/>
      <c r="CC411" s="107"/>
      <c r="CD411" s="107"/>
      <c r="CE411" s="107"/>
      <c r="CF411" s="107"/>
      <c r="CG411" s="107"/>
      <c r="CH411" s="107"/>
      <c r="CI411" s="107"/>
    </row>
    <row r="412" customFormat="false" ht="12.75" hidden="false" customHeight="false" outlineLevel="0" collapsed="false">
      <c r="A412" s="95" t="s">
        <v>42</v>
      </c>
      <c r="B412" s="96"/>
      <c r="C412" s="97" t="s">
        <v>62</v>
      </c>
      <c r="D412" s="98" t="n">
        <v>13</v>
      </c>
      <c r="E412" s="99" t="s">
        <v>45</v>
      </c>
      <c r="F412" s="100" t="n">
        <f aca="false">H412+I412+J412+K412+M412+L412+N412+O412+P412+Q412+R412+S412+T412+U412+V412+W412+X412+Y412+Z412+AA412+AB412+AC412+AD412+AE412+AF412+AG412+AH412+AI412+AJ412+AK412+AL412+AM412+AN412+AO412+AP412+AQ412+AR412+AS412+AT412+AU412+AV412+AW412+AX412+AY412+AZ412+BA412+BB412+BC412+BD412+BE412+BF412+BG412+BH412+BI412+BJ412+BK412+BL412+BM412+BN412+BO412+BP412+BQ412+BR412</f>
        <v>6</v>
      </c>
      <c r="G412" s="101"/>
      <c r="H412" s="102" t="n">
        <v>6</v>
      </c>
      <c r="I412" s="103"/>
      <c r="J412" s="103"/>
      <c r="K412" s="103"/>
      <c r="L412" s="103"/>
      <c r="M412" s="103"/>
      <c r="N412" s="103"/>
      <c r="O412" s="103"/>
      <c r="P412" s="103"/>
      <c r="Q412" s="103"/>
      <c r="R412" s="103"/>
      <c r="S412" s="103"/>
      <c r="T412" s="103"/>
      <c r="U412" s="103"/>
      <c r="V412" s="103"/>
      <c r="W412" s="103"/>
      <c r="X412" s="103"/>
      <c r="Y412" s="103"/>
      <c r="Z412" s="103"/>
      <c r="AA412" s="103"/>
      <c r="AB412" s="103"/>
      <c r="AC412" s="103"/>
      <c r="AD412" s="103"/>
      <c r="AE412" s="103"/>
      <c r="AF412" s="103"/>
      <c r="AG412" s="103"/>
      <c r="AH412" s="103"/>
      <c r="AI412" s="103"/>
      <c r="AJ412" s="103"/>
      <c r="AK412" s="103"/>
      <c r="AL412" s="103"/>
      <c r="AM412" s="103"/>
      <c r="AN412" s="103"/>
      <c r="AO412" s="103"/>
      <c r="AP412" s="103"/>
      <c r="AQ412" s="103"/>
      <c r="AR412" s="103"/>
      <c r="AS412" s="103"/>
      <c r="AT412" s="103"/>
      <c r="AU412" s="103"/>
      <c r="AV412" s="103"/>
      <c r="AW412" s="103"/>
      <c r="AX412" s="103"/>
      <c r="AY412" s="103"/>
      <c r="AZ412" s="103"/>
      <c r="BA412" s="103"/>
      <c r="BB412" s="103"/>
      <c r="BC412" s="103"/>
      <c r="BD412" s="103"/>
      <c r="BE412" s="103"/>
      <c r="BF412" s="103"/>
      <c r="BG412" s="103"/>
      <c r="BH412" s="103"/>
      <c r="BI412" s="103"/>
      <c r="BJ412" s="103"/>
      <c r="BK412" s="103"/>
      <c r="BL412" s="104"/>
      <c r="BM412" s="103"/>
      <c r="BN412" s="103"/>
      <c r="BO412" s="103"/>
      <c r="BP412" s="103"/>
      <c r="BQ412" s="103"/>
      <c r="BR412" s="103"/>
      <c r="BS412" s="103"/>
      <c r="BT412" s="103"/>
      <c r="BU412" s="103"/>
      <c r="BV412" s="103"/>
      <c r="BW412" s="103"/>
      <c r="BX412" s="103"/>
      <c r="BY412" s="103"/>
      <c r="BZ412" s="103"/>
      <c r="CA412" s="103"/>
      <c r="CB412" s="103"/>
      <c r="CC412" s="103"/>
      <c r="CD412" s="103"/>
      <c r="CE412" s="103"/>
      <c r="CF412" s="103"/>
      <c r="CG412" s="103"/>
      <c r="CH412" s="103"/>
      <c r="CI412" s="103"/>
    </row>
    <row r="413" customFormat="false" ht="12.75" hidden="false" customHeight="false" outlineLevel="0" collapsed="false">
      <c r="A413" s="95" t="s">
        <v>42</v>
      </c>
      <c r="B413" s="96"/>
      <c r="C413" s="97" t="s">
        <v>62</v>
      </c>
      <c r="D413" s="98" t="n">
        <v>14</v>
      </c>
      <c r="E413" s="99" t="s">
        <v>45</v>
      </c>
      <c r="F413" s="100" t="n">
        <f aca="false">H413+I413+J413+K413+M413+L413+N413+O413+P413+Q413+R413+S413+T413+U413+V413+W413+X413+Y413+Z413+AA413+AB413+AC413+AD413+AE413+AF413+AG413+AH413+AI413+AJ413+AK413+AL413+AM413+AN413+AO413+AP413+AQ413+AR413+AS413+AT413+AU413+AV413+AW413+AX413+AY413+AZ413+BA413+BB413+BC413+BD413+BE413+BF413+BG413+BH413+BI413+BJ413+BK413+BL413+BM413+BN413+BO413+BP413+BQ413+BR413</f>
        <v>0</v>
      </c>
      <c r="G413" s="101" t="n">
        <f aca="false">SUM(F407:F412)</f>
        <v>37.25</v>
      </c>
      <c r="H413" s="102"/>
      <c r="I413" s="103"/>
      <c r="J413" s="103"/>
      <c r="K413" s="103"/>
      <c r="L413" s="103"/>
      <c r="M413" s="103"/>
      <c r="N413" s="103"/>
      <c r="O413" s="103"/>
      <c r="P413" s="103"/>
      <c r="Q413" s="103"/>
      <c r="R413" s="103"/>
      <c r="S413" s="103"/>
      <c r="T413" s="103"/>
      <c r="U413" s="103"/>
      <c r="V413" s="103"/>
      <c r="W413" s="103"/>
      <c r="X413" s="103"/>
      <c r="Y413" s="103"/>
      <c r="Z413" s="103"/>
      <c r="AA413" s="103"/>
      <c r="AB413" s="103"/>
      <c r="AC413" s="103"/>
      <c r="AD413" s="103"/>
      <c r="AE413" s="103"/>
      <c r="AF413" s="103"/>
      <c r="AG413" s="103"/>
      <c r="AH413" s="103"/>
      <c r="AI413" s="103"/>
      <c r="AJ413" s="103"/>
      <c r="AK413" s="103"/>
      <c r="AL413" s="103"/>
      <c r="AM413" s="103"/>
      <c r="AN413" s="103"/>
      <c r="AO413" s="103"/>
      <c r="AP413" s="103"/>
      <c r="AQ413" s="103"/>
      <c r="AR413" s="103"/>
      <c r="AS413" s="103"/>
      <c r="AT413" s="103"/>
      <c r="AU413" s="103"/>
      <c r="AV413" s="103"/>
      <c r="AW413" s="103"/>
      <c r="AX413" s="103"/>
      <c r="AY413" s="103"/>
      <c r="AZ413" s="103"/>
      <c r="BA413" s="103"/>
      <c r="BB413" s="103"/>
      <c r="BC413" s="103"/>
      <c r="BD413" s="103"/>
      <c r="BE413" s="103"/>
      <c r="BF413" s="103"/>
      <c r="BG413" s="103"/>
      <c r="BH413" s="103"/>
      <c r="BI413" s="103"/>
      <c r="BJ413" s="103"/>
      <c r="BK413" s="103"/>
      <c r="BL413" s="104"/>
      <c r="BM413" s="103"/>
      <c r="BN413" s="103"/>
      <c r="BO413" s="103"/>
      <c r="BP413" s="103"/>
      <c r="BQ413" s="103"/>
      <c r="BR413" s="103"/>
      <c r="BS413" s="103"/>
      <c r="BT413" s="103"/>
      <c r="BU413" s="103"/>
      <c r="BV413" s="103"/>
      <c r="BW413" s="103"/>
      <c r="BX413" s="103"/>
      <c r="BY413" s="103"/>
      <c r="BZ413" s="103"/>
      <c r="CA413" s="103"/>
      <c r="CB413" s="103"/>
      <c r="CC413" s="103"/>
      <c r="CD413" s="103"/>
      <c r="CE413" s="103"/>
      <c r="CF413" s="103"/>
      <c r="CG413" s="103"/>
      <c r="CH413" s="103"/>
      <c r="CI413" s="103"/>
    </row>
    <row r="414" customFormat="false" ht="12.75" hidden="false" customHeight="false" outlineLevel="0" collapsed="false">
      <c r="A414" s="95" t="s">
        <v>42</v>
      </c>
      <c r="B414" s="96"/>
      <c r="C414" s="97" t="s">
        <v>62</v>
      </c>
      <c r="D414" s="98" t="n">
        <v>15</v>
      </c>
      <c r="E414" s="99" t="s">
        <v>46</v>
      </c>
      <c r="F414" s="100" t="n">
        <f aca="false">H414+I414+J414+K414+M414+L414+N414+O414+P414+Q414+R414+S414+T414+U414+V414+W414+X414+Y414+Z414+AA414+AB414+AC414+AD414+AE414+AF414+AG414+AH414+AI414+AJ414+AK414+AL414+AM414+AN414+AO414+AP414+AQ414+AR414+AS414+AT414+AU414+AV414+AW414+AX414+AY414+AZ414+BA414+BB414+BC414+BD414+BE414+BF414+BG414+BH414+BI414+BJ414+BK414+BL414+BM414+BN414+BO414+BP414+BQ414+BR414</f>
        <v>8.25</v>
      </c>
      <c r="G414" s="105"/>
      <c r="H414" s="106"/>
      <c r="I414" s="107"/>
      <c r="J414" s="107"/>
      <c r="K414" s="107"/>
      <c r="L414" s="107"/>
      <c r="M414" s="107"/>
      <c r="N414" s="107"/>
      <c r="O414" s="107"/>
      <c r="P414" s="107"/>
      <c r="Q414" s="107"/>
      <c r="R414" s="107"/>
      <c r="S414" s="107"/>
      <c r="T414" s="107"/>
      <c r="U414" s="107"/>
      <c r="V414" s="107"/>
      <c r="W414" s="107"/>
      <c r="X414" s="107"/>
      <c r="Y414" s="107"/>
      <c r="Z414" s="107"/>
      <c r="AA414" s="107"/>
      <c r="AB414" s="107"/>
      <c r="AC414" s="107"/>
      <c r="AD414" s="107"/>
      <c r="AE414" s="107"/>
      <c r="AF414" s="107"/>
      <c r="AG414" s="107"/>
      <c r="AH414" s="107"/>
      <c r="AI414" s="107"/>
      <c r="AJ414" s="107"/>
      <c r="AK414" s="107"/>
      <c r="AL414" s="107"/>
      <c r="AM414" s="107"/>
      <c r="AN414" s="107"/>
      <c r="AO414" s="107"/>
      <c r="AP414" s="107"/>
      <c r="AQ414" s="107"/>
      <c r="AR414" s="107"/>
      <c r="AS414" s="107"/>
      <c r="AT414" s="107"/>
      <c r="AU414" s="107"/>
      <c r="AV414" s="107"/>
      <c r="AW414" s="107"/>
      <c r="AX414" s="107" t="n">
        <v>0.25</v>
      </c>
      <c r="AY414" s="107" t="n">
        <v>8</v>
      </c>
      <c r="AZ414" s="107"/>
      <c r="BA414" s="107"/>
      <c r="BB414" s="107"/>
      <c r="BC414" s="107"/>
      <c r="BD414" s="107"/>
      <c r="BE414" s="107"/>
      <c r="BF414" s="107"/>
      <c r="BG414" s="107"/>
      <c r="BH414" s="107"/>
      <c r="BI414" s="107"/>
      <c r="BJ414" s="107"/>
      <c r="BK414" s="107"/>
      <c r="BL414" s="108"/>
      <c r="BM414" s="107"/>
      <c r="BN414" s="107"/>
      <c r="BO414" s="107"/>
      <c r="BP414" s="107"/>
      <c r="BQ414" s="107"/>
      <c r="BR414" s="107"/>
      <c r="BS414" s="107"/>
      <c r="BT414" s="107"/>
      <c r="BU414" s="107"/>
      <c r="BV414" s="107"/>
      <c r="BW414" s="107"/>
      <c r="BX414" s="107"/>
      <c r="BY414" s="107"/>
      <c r="BZ414" s="107"/>
      <c r="CA414" s="107"/>
      <c r="CB414" s="107"/>
      <c r="CC414" s="107"/>
      <c r="CD414" s="107"/>
      <c r="CE414" s="107"/>
      <c r="CF414" s="107"/>
      <c r="CG414" s="107"/>
      <c r="CH414" s="107"/>
      <c r="CI414" s="107"/>
    </row>
    <row r="415" customFormat="false" ht="12.75" hidden="false" customHeight="false" outlineLevel="0" collapsed="false">
      <c r="A415" s="95" t="s">
        <v>42</v>
      </c>
      <c r="B415" s="96"/>
      <c r="C415" s="97" t="s">
        <v>62</v>
      </c>
      <c r="D415" s="98" t="n">
        <v>16</v>
      </c>
      <c r="E415" s="99" t="s">
        <v>46</v>
      </c>
      <c r="F415" s="100" t="n">
        <f aca="false">H415+I415+J415+K415+M415+L415+N415+O415+P415+Q415+R415+S415+T415+U415+V415+W415+X415+Y415+Z415+AA415+AB415+AC415+AD415+AE415+AF415+AG415+AH415+AI415+AJ415+AK415+AL415+AM415+AN415+AO415+AP415+AQ415+AR415+AS415+AT415+AU415+AV415+AW415+AX415+AY415+AZ415+BA415+BB415+BC415+BD415+BE415+BF415+BG415+BH415+BI415+BJ415+BK415+BL415+BM415+BN415+BO415+BP415+BQ415+BR415</f>
        <v>7.75</v>
      </c>
      <c r="G415" s="105"/>
      <c r="H415" s="106"/>
      <c r="I415" s="107"/>
      <c r="J415" s="107"/>
      <c r="K415" s="107"/>
      <c r="L415" s="107"/>
      <c r="M415" s="107"/>
      <c r="N415" s="107"/>
      <c r="O415" s="107"/>
      <c r="P415" s="107"/>
      <c r="Q415" s="107"/>
      <c r="R415" s="107"/>
      <c r="S415" s="107"/>
      <c r="T415" s="107"/>
      <c r="U415" s="107"/>
      <c r="V415" s="107"/>
      <c r="W415" s="107"/>
      <c r="X415" s="107"/>
      <c r="Y415" s="107"/>
      <c r="Z415" s="107"/>
      <c r="AA415" s="107"/>
      <c r="AB415" s="107"/>
      <c r="AC415" s="107"/>
      <c r="AD415" s="107"/>
      <c r="AE415" s="107"/>
      <c r="AF415" s="107"/>
      <c r="AG415" s="107"/>
      <c r="AH415" s="107"/>
      <c r="AI415" s="107"/>
      <c r="AJ415" s="107"/>
      <c r="AK415" s="107"/>
      <c r="AL415" s="107"/>
      <c r="AM415" s="107"/>
      <c r="AN415" s="107"/>
      <c r="AO415" s="107"/>
      <c r="AP415" s="107"/>
      <c r="AQ415" s="107"/>
      <c r="AR415" s="107"/>
      <c r="AS415" s="107"/>
      <c r="AT415" s="107"/>
      <c r="AU415" s="107"/>
      <c r="AV415" s="107"/>
      <c r="AW415" s="107"/>
      <c r="AX415" s="107" t="n">
        <v>7.75</v>
      </c>
      <c r="AY415" s="107"/>
      <c r="AZ415" s="107"/>
      <c r="BA415" s="107"/>
      <c r="BB415" s="107"/>
      <c r="BC415" s="107"/>
      <c r="BD415" s="107"/>
      <c r="BE415" s="107"/>
      <c r="BF415" s="107"/>
      <c r="BG415" s="107"/>
      <c r="BH415" s="107"/>
      <c r="BI415" s="107"/>
      <c r="BJ415" s="107"/>
      <c r="BK415" s="107"/>
      <c r="BL415" s="108"/>
      <c r="BM415" s="107"/>
      <c r="BN415" s="107"/>
      <c r="BO415" s="107"/>
      <c r="BP415" s="107"/>
      <c r="BQ415" s="107"/>
      <c r="BR415" s="107"/>
      <c r="BS415" s="107"/>
      <c r="BT415" s="107"/>
      <c r="BU415" s="107"/>
      <c r="BV415" s="107"/>
      <c r="BW415" s="107"/>
      <c r="BX415" s="107"/>
      <c r="BY415" s="107"/>
      <c r="BZ415" s="107"/>
      <c r="CA415" s="107"/>
      <c r="CB415" s="107"/>
      <c r="CC415" s="107"/>
      <c r="CD415" s="107"/>
      <c r="CE415" s="107"/>
      <c r="CF415" s="107"/>
      <c r="CG415" s="107"/>
      <c r="CH415" s="107"/>
      <c r="CI415" s="107"/>
    </row>
    <row r="416" customFormat="false" ht="12.75" hidden="false" customHeight="false" outlineLevel="0" collapsed="false">
      <c r="A416" s="95" t="s">
        <v>42</v>
      </c>
      <c r="B416" s="96"/>
      <c r="C416" s="97" t="s">
        <v>62</v>
      </c>
      <c r="D416" s="98" t="n">
        <v>17</v>
      </c>
      <c r="E416" s="99" t="s">
        <v>46</v>
      </c>
      <c r="F416" s="100" t="n">
        <f aca="false">H416+I416+J416+K416+M416+L416+N416+O416+P416+Q416+R416+S416+T416+U416+V416+W416+X416+Y416+Z416+AA416+AB416+AC416+AD416+AE416+AF416+AG416+AH416+AI416+AJ416+AK416+AL416+AM416+AN416+AO416+AP416+AQ416+AR416+AS416+AT416+AU416+AV416+AW416+AX416+AY416+AZ416+BA416+BB416+BC416+BD416+BE416+BF416+BG416+BH416+BI416+BJ416+BK416+BL416+BM416+BN416+BO416+BP416+BQ416+BR416</f>
        <v>4.5</v>
      </c>
      <c r="G416" s="105"/>
      <c r="H416" s="106"/>
      <c r="I416" s="107"/>
      <c r="J416" s="107"/>
      <c r="K416" s="107"/>
      <c r="L416" s="107"/>
      <c r="M416" s="107"/>
      <c r="N416" s="107"/>
      <c r="O416" s="107"/>
      <c r="P416" s="107"/>
      <c r="Q416" s="107"/>
      <c r="R416" s="107"/>
      <c r="S416" s="107"/>
      <c r="T416" s="107"/>
      <c r="U416" s="107"/>
      <c r="V416" s="107"/>
      <c r="W416" s="107"/>
      <c r="X416" s="107"/>
      <c r="Y416" s="107"/>
      <c r="Z416" s="107"/>
      <c r="AA416" s="107"/>
      <c r="AB416" s="107"/>
      <c r="AC416" s="107"/>
      <c r="AD416" s="107"/>
      <c r="AE416" s="107"/>
      <c r="AF416" s="107"/>
      <c r="AG416" s="107"/>
      <c r="AH416" s="107"/>
      <c r="AI416" s="107"/>
      <c r="AJ416" s="107"/>
      <c r="AK416" s="107"/>
      <c r="AL416" s="107"/>
      <c r="AM416" s="107"/>
      <c r="AN416" s="107"/>
      <c r="AO416" s="107"/>
      <c r="AP416" s="107"/>
      <c r="AQ416" s="107"/>
      <c r="AR416" s="107"/>
      <c r="AS416" s="107"/>
      <c r="AT416" s="107"/>
      <c r="AU416" s="107"/>
      <c r="AV416" s="107"/>
      <c r="AW416" s="107"/>
      <c r="AX416" s="107" t="n">
        <v>4.5</v>
      </c>
      <c r="AY416" s="107"/>
      <c r="AZ416" s="107"/>
      <c r="BA416" s="107"/>
      <c r="BB416" s="107"/>
      <c r="BC416" s="107"/>
      <c r="BD416" s="107"/>
      <c r="BE416" s="107"/>
      <c r="BF416" s="107"/>
      <c r="BG416" s="107"/>
      <c r="BH416" s="107"/>
      <c r="BI416" s="107"/>
      <c r="BJ416" s="107"/>
      <c r="BK416" s="107"/>
      <c r="BL416" s="108"/>
      <c r="BM416" s="107"/>
      <c r="BN416" s="107"/>
      <c r="BO416" s="107"/>
      <c r="BP416" s="107"/>
      <c r="BQ416" s="107"/>
      <c r="BR416" s="107"/>
      <c r="BS416" s="107"/>
      <c r="BT416" s="107"/>
      <c r="BU416" s="107"/>
      <c r="BV416" s="107"/>
      <c r="BW416" s="107"/>
      <c r="BX416" s="107"/>
      <c r="BY416" s="107"/>
      <c r="BZ416" s="107"/>
      <c r="CA416" s="107"/>
      <c r="CB416" s="107"/>
      <c r="CC416" s="107"/>
      <c r="CD416" s="107"/>
      <c r="CE416" s="107"/>
      <c r="CF416" s="107"/>
      <c r="CG416" s="107"/>
      <c r="CH416" s="107"/>
      <c r="CI416" s="107"/>
    </row>
    <row r="417" customFormat="false" ht="12.75" hidden="false" customHeight="false" outlineLevel="0" collapsed="false">
      <c r="A417" s="95" t="s">
        <v>42</v>
      </c>
      <c r="B417" s="96"/>
      <c r="C417" s="97" t="s">
        <v>62</v>
      </c>
      <c r="D417" s="98" t="n">
        <v>18</v>
      </c>
      <c r="E417" s="99" t="s">
        <v>46</v>
      </c>
      <c r="F417" s="100" t="n">
        <f aca="false">H417+I417+J417+K417+M417+L417+N417+O417+P417+Q417+R417+S417+T417+U417+V417+W417+X417+Y417+Z417+AA417+AB417+AC417+AD417+AE417+AF417+AG417+AH417+AI417+AJ417+AK417+AL417+AM417+AN417+AO417+AP417+AQ417+AR417+AS417+AT417+AU417+AV417+AW417+AX417+AY417+AZ417+BA417+BB417+BC417+BD417+BE417+BF417+BG417+BH417+BI417+BJ417+BK417+BL417+BM417+BN417+BO417+BP417+BQ417+BR417</f>
        <v>8.75</v>
      </c>
      <c r="G417" s="105"/>
      <c r="H417" s="106"/>
      <c r="I417" s="107"/>
      <c r="J417" s="107"/>
      <c r="K417" s="107"/>
      <c r="L417" s="107"/>
      <c r="M417" s="107"/>
      <c r="N417" s="107"/>
      <c r="O417" s="107"/>
      <c r="P417" s="107"/>
      <c r="Q417" s="107"/>
      <c r="R417" s="107"/>
      <c r="S417" s="107"/>
      <c r="T417" s="107"/>
      <c r="U417" s="107"/>
      <c r="V417" s="107"/>
      <c r="W417" s="107"/>
      <c r="X417" s="107"/>
      <c r="Y417" s="107"/>
      <c r="Z417" s="107"/>
      <c r="AA417" s="107"/>
      <c r="AB417" s="107"/>
      <c r="AC417" s="107"/>
      <c r="AD417" s="107"/>
      <c r="AE417" s="107"/>
      <c r="AF417" s="107"/>
      <c r="AG417" s="107"/>
      <c r="AH417" s="107"/>
      <c r="AI417" s="107"/>
      <c r="AJ417" s="107"/>
      <c r="AK417" s="107"/>
      <c r="AL417" s="107"/>
      <c r="AM417" s="107"/>
      <c r="AN417" s="107"/>
      <c r="AO417" s="107"/>
      <c r="AP417" s="107"/>
      <c r="AQ417" s="107"/>
      <c r="AR417" s="107"/>
      <c r="AS417" s="107"/>
      <c r="AT417" s="107"/>
      <c r="AU417" s="107"/>
      <c r="AV417" s="107"/>
      <c r="AW417" s="107"/>
      <c r="AX417" s="107" t="n">
        <v>3</v>
      </c>
      <c r="AY417" s="107"/>
      <c r="AZ417" s="107"/>
      <c r="BA417" s="107"/>
      <c r="BB417" s="107" t="n">
        <v>5.75</v>
      </c>
      <c r="BC417" s="107"/>
      <c r="BD417" s="107"/>
      <c r="BE417" s="107"/>
      <c r="BF417" s="107"/>
      <c r="BG417" s="107"/>
      <c r="BH417" s="107"/>
      <c r="BI417" s="107"/>
      <c r="BJ417" s="107"/>
      <c r="BK417" s="107"/>
      <c r="BL417" s="108"/>
      <c r="BM417" s="107"/>
      <c r="BN417" s="107"/>
      <c r="BO417" s="107"/>
      <c r="BP417" s="107"/>
      <c r="BQ417" s="107"/>
      <c r="BR417" s="107"/>
      <c r="BS417" s="107"/>
      <c r="BT417" s="107"/>
      <c r="BU417" s="107"/>
      <c r="BV417" s="107"/>
      <c r="BW417" s="107"/>
      <c r="BX417" s="107"/>
      <c r="BY417" s="107"/>
      <c r="BZ417" s="107"/>
      <c r="CA417" s="107"/>
      <c r="CB417" s="107"/>
      <c r="CC417" s="107"/>
      <c r="CD417" s="107"/>
      <c r="CE417" s="107"/>
      <c r="CF417" s="107"/>
      <c r="CG417" s="107"/>
      <c r="CH417" s="107"/>
      <c r="CI417" s="107"/>
    </row>
    <row r="418" customFormat="false" ht="12.75" hidden="false" customHeight="false" outlineLevel="0" collapsed="false">
      <c r="A418" s="95" t="s">
        <v>42</v>
      </c>
      <c r="B418" s="96"/>
      <c r="C418" s="97" t="s">
        <v>62</v>
      </c>
      <c r="D418" s="98" t="n">
        <v>19</v>
      </c>
      <c r="E418" s="99" t="s">
        <v>46</v>
      </c>
      <c r="F418" s="100" t="n">
        <f aca="false">H418+I418+J418+K418+M418+L418+N418+O418+P418+Q418+R418+S418+T418+U418+V418+W418+X418+Y418+Z418+AA418+AB418+AC418+AD418+AE418+AF418+AG418+AH418+AI418+AJ418+AK418+AL418+AM418+AN418+AO418+AP418+AQ418+AR418+AS418+AT418+AU418+AV418+AW418+AX418+AY418+AZ418+BA418+BB418+BC418+BD418+BE418+BF418+BG418+BH418+BI418+BJ418+BK418+BL418+BM418+BN418+BO418+BP418+BQ418+BR418</f>
        <v>8</v>
      </c>
      <c r="G418" s="105"/>
      <c r="H418" s="106"/>
      <c r="I418" s="107"/>
      <c r="J418" s="107"/>
      <c r="K418" s="107"/>
      <c r="L418" s="107"/>
      <c r="M418" s="107"/>
      <c r="N418" s="107"/>
      <c r="O418" s="107"/>
      <c r="P418" s="107"/>
      <c r="Q418" s="107"/>
      <c r="R418" s="107"/>
      <c r="S418" s="107"/>
      <c r="T418" s="107"/>
      <c r="U418" s="107"/>
      <c r="V418" s="107"/>
      <c r="W418" s="107"/>
      <c r="X418" s="107"/>
      <c r="Y418" s="107"/>
      <c r="Z418" s="107"/>
      <c r="AA418" s="107"/>
      <c r="AB418" s="107"/>
      <c r="AC418" s="107"/>
      <c r="AD418" s="107"/>
      <c r="AE418" s="107"/>
      <c r="AF418" s="107"/>
      <c r="AG418" s="107"/>
      <c r="AH418" s="107"/>
      <c r="AI418" s="107"/>
      <c r="AJ418" s="107"/>
      <c r="AK418" s="107"/>
      <c r="AL418" s="107"/>
      <c r="AM418" s="107"/>
      <c r="AN418" s="107"/>
      <c r="AO418" s="107"/>
      <c r="AP418" s="107"/>
      <c r="AQ418" s="107"/>
      <c r="AR418" s="107"/>
      <c r="AS418" s="107"/>
      <c r="AT418" s="107"/>
      <c r="AU418" s="107"/>
      <c r="AV418" s="107"/>
      <c r="AW418" s="107"/>
      <c r="AX418" s="107"/>
      <c r="AY418" s="107"/>
      <c r="AZ418" s="107"/>
      <c r="BA418" s="107"/>
      <c r="BB418" s="107" t="n">
        <v>8</v>
      </c>
      <c r="BC418" s="107"/>
      <c r="BD418" s="107"/>
      <c r="BE418" s="107"/>
      <c r="BF418" s="107"/>
      <c r="BG418" s="107"/>
      <c r="BH418" s="107"/>
      <c r="BI418" s="107"/>
      <c r="BJ418" s="107"/>
      <c r="BK418" s="107"/>
      <c r="BL418" s="108"/>
      <c r="BM418" s="107"/>
      <c r="BN418" s="107"/>
      <c r="BO418" s="107"/>
      <c r="BP418" s="107"/>
      <c r="BQ418" s="107"/>
      <c r="BR418" s="107"/>
      <c r="BS418" s="107"/>
      <c r="BT418" s="107"/>
      <c r="BU418" s="107"/>
      <c r="BV418" s="107"/>
      <c r="BW418" s="107"/>
      <c r="BX418" s="107"/>
      <c r="BY418" s="107"/>
      <c r="BZ418" s="107"/>
      <c r="CA418" s="107"/>
      <c r="CB418" s="107"/>
      <c r="CC418" s="107"/>
      <c r="CD418" s="107"/>
      <c r="CE418" s="107"/>
      <c r="CF418" s="107"/>
      <c r="CG418" s="107"/>
      <c r="CH418" s="107"/>
      <c r="CI418" s="107"/>
    </row>
    <row r="419" customFormat="false" ht="12.75" hidden="false" customHeight="false" outlineLevel="0" collapsed="false">
      <c r="A419" s="95" t="s">
        <v>42</v>
      </c>
      <c r="B419" s="96"/>
      <c r="C419" s="97" t="s">
        <v>62</v>
      </c>
      <c r="D419" s="98" t="n">
        <v>20</v>
      </c>
      <c r="E419" s="99" t="s">
        <v>46</v>
      </c>
      <c r="F419" s="100" t="n">
        <f aca="false">H419+I419+J419+K419+M419+L419+N419+O419+P419+Q419+R419+S419+T419+U419+V419+W419+X419+Y419+Z419+AA419+AB419+AC419+AD419+AE419+AF419+AG419+AH419+AI419+AJ419+AK419+AL419+AM419+AN419+AO419+AP419+AQ419+AR419+AS419+AT419+AU419+AV419+AW419+AX419+AY419+AZ419+BA419+BB419+BC419+BD419+BE419+BF419+BG419+BH419+BI419+BJ419+BK419+BL419+BM419+BN419+BO419+BP419+BQ419+BR419</f>
        <v>5</v>
      </c>
      <c r="G419" s="101"/>
      <c r="H419" s="102"/>
      <c r="I419" s="103"/>
      <c r="J419" s="103"/>
      <c r="K419" s="103"/>
      <c r="L419" s="103"/>
      <c r="M419" s="103"/>
      <c r="N419" s="103"/>
      <c r="O419" s="103"/>
      <c r="P419" s="103"/>
      <c r="Q419" s="103"/>
      <c r="R419" s="103"/>
      <c r="S419" s="103"/>
      <c r="T419" s="103"/>
      <c r="U419" s="103"/>
      <c r="V419" s="103"/>
      <c r="W419" s="103"/>
      <c r="X419" s="103"/>
      <c r="Y419" s="103"/>
      <c r="Z419" s="103"/>
      <c r="AA419" s="103"/>
      <c r="AB419" s="103" t="n">
        <v>5</v>
      </c>
      <c r="AC419" s="103"/>
      <c r="AD419" s="103"/>
      <c r="AE419" s="103"/>
      <c r="AF419" s="103"/>
      <c r="AG419" s="103"/>
      <c r="AH419" s="103"/>
      <c r="AI419" s="103"/>
      <c r="AJ419" s="103"/>
      <c r="AK419" s="103"/>
      <c r="AL419" s="103"/>
      <c r="AM419" s="103"/>
      <c r="AN419" s="103"/>
      <c r="AO419" s="103"/>
      <c r="AP419" s="103"/>
      <c r="AQ419" s="103"/>
      <c r="AR419" s="103"/>
      <c r="AS419" s="103"/>
      <c r="AT419" s="103"/>
      <c r="AU419" s="103"/>
      <c r="AV419" s="103"/>
      <c r="AW419" s="103"/>
      <c r="AX419" s="103"/>
      <c r="AY419" s="103"/>
      <c r="AZ419" s="103"/>
      <c r="BA419" s="103"/>
      <c r="BB419" s="103"/>
      <c r="BC419" s="103"/>
      <c r="BD419" s="103"/>
      <c r="BE419" s="103"/>
      <c r="BF419" s="103"/>
      <c r="BG419" s="103"/>
      <c r="BH419" s="103"/>
      <c r="BI419" s="103"/>
      <c r="BJ419" s="103"/>
      <c r="BK419" s="103"/>
      <c r="BL419" s="104"/>
      <c r="BM419" s="103"/>
      <c r="BN419" s="103"/>
      <c r="BO419" s="103"/>
      <c r="BP419" s="103"/>
      <c r="BQ419" s="103"/>
      <c r="BR419" s="103"/>
      <c r="BS419" s="103"/>
      <c r="BT419" s="103"/>
      <c r="BU419" s="103"/>
      <c r="BV419" s="103"/>
      <c r="BW419" s="103"/>
      <c r="BX419" s="103"/>
      <c r="BY419" s="103"/>
      <c r="BZ419" s="103"/>
      <c r="CA419" s="103"/>
      <c r="CB419" s="103"/>
      <c r="CC419" s="103"/>
      <c r="CD419" s="103"/>
      <c r="CE419" s="103"/>
      <c r="CF419" s="103"/>
      <c r="CG419" s="103"/>
      <c r="CH419" s="103"/>
      <c r="CI419" s="103"/>
    </row>
    <row r="420" customFormat="false" ht="12.75" hidden="false" customHeight="false" outlineLevel="0" collapsed="false">
      <c r="A420" s="95" t="s">
        <v>42</v>
      </c>
      <c r="B420" s="96"/>
      <c r="C420" s="97" t="s">
        <v>62</v>
      </c>
      <c r="D420" s="98" t="n">
        <v>21</v>
      </c>
      <c r="E420" s="99" t="s">
        <v>46</v>
      </c>
      <c r="F420" s="100" t="n">
        <f aca="false">H420+I420+J420+K420+M420+L420+N420+O420+P420+Q420+R420+S420+T420+U420+V420+W420+X420+Y420+Z420+AA420+AB420+AC420+AD420+AE420+AF420+AG420+AH420+AI420+AJ420+AK420+AL420+AM420+AN420+AO420+AP420+AQ420+AR420+AS420+AT420+AU420+AV420+AW420+AX420+AY420+AZ420+BA420+BB420+BC420+BD420+BE420+BF420+BG420+BH420+BI420+BJ420+BK420+BL420+BM420+BN420+BO420+BP420+BQ420+BR420</f>
        <v>0</v>
      </c>
      <c r="G420" s="101" t="n">
        <f aca="false">SUM(F414:F419)</f>
        <v>42.25</v>
      </c>
      <c r="H420" s="102"/>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c r="AI420" s="103"/>
      <c r="AJ420" s="103"/>
      <c r="AK420" s="103"/>
      <c r="AL420" s="103"/>
      <c r="AM420" s="103"/>
      <c r="AN420" s="103"/>
      <c r="AO420" s="103"/>
      <c r="AP420" s="103"/>
      <c r="AQ420" s="103"/>
      <c r="AR420" s="103"/>
      <c r="AS420" s="103"/>
      <c r="AT420" s="103"/>
      <c r="AU420" s="103"/>
      <c r="AV420" s="103"/>
      <c r="AW420" s="103"/>
      <c r="AX420" s="103"/>
      <c r="AY420" s="103"/>
      <c r="AZ420" s="103"/>
      <c r="BA420" s="103"/>
      <c r="BB420" s="103"/>
      <c r="BC420" s="103"/>
      <c r="BD420" s="103"/>
      <c r="BE420" s="103"/>
      <c r="BF420" s="103"/>
      <c r="BG420" s="103"/>
      <c r="BH420" s="103"/>
      <c r="BI420" s="103"/>
      <c r="BJ420" s="103"/>
      <c r="BK420" s="103"/>
      <c r="BL420" s="104"/>
      <c r="BM420" s="103"/>
      <c r="BN420" s="103"/>
      <c r="BO420" s="103"/>
      <c r="BP420" s="103"/>
      <c r="BQ420" s="103"/>
      <c r="BR420" s="103"/>
      <c r="BS420" s="103"/>
      <c r="BT420" s="103"/>
      <c r="BU420" s="103"/>
      <c r="BV420" s="103"/>
      <c r="BW420" s="103"/>
      <c r="BX420" s="103"/>
      <c r="BY420" s="103"/>
      <c r="BZ420" s="103"/>
      <c r="CA420" s="103"/>
      <c r="CB420" s="103"/>
      <c r="CC420" s="103"/>
      <c r="CD420" s="103"/>
      <c r="CE420" s="103"/>
      <c r="CF420" s="103"/>
      <c r="CG420" s="103"/>
      <c r="CH420" s="103"/>
      <c r="CI420" s="103"/>
    </row>
    <row r="421" customFormat="false" ht="12.75" hidden="false" customHeight="false" outlineLevel="0" collapsed="false">
      <c r="A421" s="95" t="s">
        <v>42</v>
      </c>
      <c r="B421" s="96"/>
      <c r="C421" s="97" t="s">
        <v>62</v>
      </c>
      <c r="D421" s="98" t="n">
        <v>22</v>
      </c>
      <c r="E421" s="99" t="s">
        <v>47</v>
      </c>
      <c r="F421" s="100" t="n">
        <f aca="false">H421+I421+J421+K421+M421+L421+N421+O421+P421+Q421+R421+S421+T421+U421+V421+W421+X421+Y421+Z421+AA421+AB421+AC421+AD421+AE421+AF421+AG421+AH421+AI421+AJ421+AK421+AL421+AM421+AN421+AO421+AP421+AQ421+AR421+AS421+AT421+AU421+AV421+AW421+AX421+AY421+AZ421+BA421+BB421+BC421+BD421+BE421+BF421+BG421+BH421+BI421+BJ421+BK421+BL421+BM421+BN421+BO421+BP421+BQ421+BR421</f>
        <v>7.75</v>
      </c>
      <c r="G421" s="105"/>
      <c r="H421" s="106"/>
      <c r="I421" s="107"/>
      <c r="J421" s="107"/>
      <c r="K421" s="107"/>
      <c r="L421" s="107"/>
      <c r="M421" s="107"/>
      <c r="N421" s="107"/>
      <c r="O421" s="107"/>
      <c r="P421" s="107"/>
      <c r="Q421" s="107"/>
      <c r="R421" s="107"/>
      <c r="S421" s="107"/>
      <c r="T421" s="107"/>
      <c r="U421" s="107"/>
      <c r="V421" s="107"/>
      <c r="W421" s="107"/>
      <c r="X421" s="107"/>
      <c r="Y421" s="107"/>
      <c r="Z421" s="107"/>
      <c r="AA421" s="107"/>
      <c r="AB421" s="107"/>
      <c r="AC421" s="107"/>
      <c r="AD421" s="107"/>
      <c r="AE421" s="107"/>
      <c r="AF421" s="107"/>
      <c r="AG421" s="107"/>
      <c r="AH421" s="107"/>
      <c r="AI421" s="107"/>
      <c r="AJ421" s="107"/>
      <c r="AK421" s="107"/>
      <c r="AL421" s="107"/>
      <c r="AM421" s="107"/>
      <c r="AN421" s="107"/>
      <c r="AO421" s="107"/>
      <c r="AP421" s="107"/>
      <c r="AQ421" s="107"/>
      <c r="AR421" s="107"/>
      <c r="AS421" s="107"/>
      <c r="AT421" s="107"/>
      <c r="AU421" s="107"/>
      <c r="AV421" s="107"/>
      <c r="AW421" s="107"/>
      <c r="AX421" s="107"/>
      <c r="AY421" s="107"/>
      <c r="AZ421" s="107"/>
      <c r="BA421" s="107"/>
      <c r="BB421" s="107" t="n">
        <v>7.75</v>
      </c>
      <c r="BC421" s="107"/>
      <c r="BD421" s="107"/>
      <c r="BE421" s="107"/>
      <c r="BF421" s="107"/>
      <c r="BG421" s="107"/>
      <c r="BH421" s="107"/>
      <c r="BI421" s="107"/>
      <c r="BJ421" s="107"/>
      <c r="BK421" s="107"/>
      <c r="BL421" s="108"/>
      <c r="BM421" s="107"/>
      <c r="BN421" s="107"/>
      <c r="BO421" s="107"/>
      <c r="BP421" s="107"/>
      <c r="BQ421" s="107"/>
      <c r="BR421" s="107"/>
      <c r="BS421" s="107"/>
      <c r="BT421" s="107"/>
      <c r="BU421" s="107"/>
      <c r="BV421" s="107"/>
      <c r="BW421" s="107"/>
      <c r="BX421" s="107"/>
      <c r="BY421" s="107"/>
      <c r="BZ421" s="107"/>
      <c r="CA421" s="107"/>
      <c r="CB421" s="107"/>
      <c r="CC421" s="107"/>
      <c r="CD421" s="107"/>
      <c r="CE421" s="107"/>
      <c r="CF421" s="107"/>
      <c r="CG421" s="107"/>
      <c r="CH421" s="107"/>
      <c r="CI421" s="107"/>
    </row>
    <row r="422" customFormat="false" ht="12.75" hidden="false" customHeight="false" outlineLevel="0" collapsed="false">
      <c r="A422" s="95" t="s">
        <v>42</v>
      </c>
      <c r="B422" s="96"/>
      <c r="C422" s="97" t="s">
        <v>62</v>
      </c>
      <c r="D422" s="98" t="n">
        <v>23</v>
      </c>
      <c r="E422" s="99" t="s">
        <v>47</v>
      </c>
      <c r="F422" s="100" t="n">
        <f aca="false">H422+I422+J422+K422+M422+L422+N422+O422+P422+Q422+R422+S422+T422+U422+V422+W422+X422+Y422+Z422+AA422+AB422+AC422+AD422+AE422+AF422+AG422+AH422+AI422+AJ422+AK422+AL422+AM422+AN422+AO422+AP422+AQ422+AR422+AS422+AT422+AU422+AV422+AW422+AX422+AY422+AZ422+BA422+BB422+BC422+BD422+BE422+BF422+BG422+BH422+BI422+BJ422+BK422+BL422+BM422+BN422+BO422+BP422+BQ422+BR422</f>
        <v>7.75</v>
      </c>
      <c r="G422" s="105"/>
      <c r="H422" s="106"/>
      <c r="I422" s="107"/>
      <c r="J422" s="107"/>
      <c r="K422" s="107"/>
      <c r="L422" s="107"/>
      <c r="M422" s="107"/>
      <c r="N422" s="107"/>
      <c r="O422" s="107"/>
      <c r="P422" s="107"/>
      <c r="Q422" s="107"/>
      <c r="R422" s="107"/>
      <c r="S422" s="107"/>
      <c r="T422" s="107"/>
      <c r="U422" s="107"/>
      <c r="V422" s="107"/>
      <c r="W422" s="107"/>
      <c r="X422" s="107"/>
      <c r="Y422" s="107"/>
      <c r="Z422" s="107"/>
      <c r="AA422" s="107"/>
      <c r="AB422" s="107"/>
      <c r="AC422" s="107"/>
      <c r="AD422" s="107"/>
      <c r="AE422" s="107"/>
      <c r="AF422" s="107"/>
      <c r="AG422" s="107"/>
      <c r="AH422" s="107"/>
      <c r="AI422" s="107"/>
      <c r="AJ422" s="107"/>
      <c r="AK422" s="107"/>
      <c r="AL422" s="107"/>
      <c r="AM422" s="107"/>
      <c r="AN422" s="107"/>
      <c r="AO422" s="107"/>
      <c r="AP422" s="107"/>
      <c r="AQ422" s="107"/>
      <c r="AR422" s="107"/>
      <c r="AS422" s="107"/>
      <c r="AT422" s="107"/>
      <c r="AU422" s="107"/>
      <c r="AV422" s="107"/>
      <c r="AW422" s="107"/>
      <c r="AX422" s="107"/>
      <c r="AY422" s="107"/>
      <c r="AZ422" s="107"/>
      <c r="BA422" s="107"/>
      <c r="BB422" s="107" t="n">
        <v>6.75</v>
      </c>
      <c r="BC422" s="107"/>
      <c r="BD422" s="107"/>
      <c r="BE422" s="107" t="n">
        <v>1</v>
      </c>
      <c r="BF422" s="107"/>
      <c r="BG422" s="107"/>
      <c r="BH422" s="107"/>
      <c r="BI422" s="107"/>
      <c r="BJ422" s="107"/>
      <c r="BK422" s="107"/>
      <c r="BL422" s="108"/>
      <c r="BM422" s="107"/>
      <c r="BN422" s="107"/>
      <c r="BO422" s="107"/>
      <c r="BP422" s="107"/>
      <c r="BQ422" s="107"/>
      <c r="BR422" s="107"/>
      <c r="BS422" s="107"/>
      <c r="BT422" s="107"/>
      <c r="BU422" s="107"/>
      <c r="BV422" s="107"/>
      <c r="BW422" s="107"/>
      <c r="BX422" s="107"/>
      <c r="BY422" s="107"/>
      <c r="BZ422" s="107"/>
      <c r="CA422" s="107"/>
      <c r="CB422" s="107"/>
      <c r="CC422" s="107"/>
      <c r="CD422" s="107"/>
      <c r="CE422" s="107"/>
      <c r="CF422" s="107"/>
      <c r="CG422" s="107"/>
      <c r="CH422" s="107"/>
      <c r="CI422" s="107"/>
    </row>
    <row r="423" customFormat="false" ht="12.75" hidden="false" customHeight="false" outlineLevel="0" collapsed="false">
      <c r="A423" s="95" t="s">
        <v>42</v>
      </c>
      <c r="B423" s="96"/>
      <c r="C423" s="97" t="s">
        <v>62</v>
      </c>
      <c r="D423" s="98" t="n">
        <v>24</v>
      </c>
      <c r="E423" s="99" t="s">
        <v>47</v>
      </c>
      <c r="F423" s="100" t="n">
        <f aca="false">H423+I423+J423+K423+M423+L423+N423+O423+P423+Q423+R423+S423+T423+U423+V423+W423+X423+Y423+Z423+AA423+AB423+AC423+AD423+AE423+AF423+AG423+AH423+AI423+AJ423+AK423+AL423+AM423+AN423+AO423+AP423+AQ423+AR423+AS423+AT423+AU423+AV423+AW423+AX423+AY423+AZ423+BA423+BB423+BC423+BD423+BE423+BF423+BG423+BH423+BI423+BJ423+BK423+BL423+BM423+BN423+BO423+BP423+BQ423+BR423</f>
        <v>7.75</v>
      </c>
      <c r="G423" s="105"/>
      <c r="H423" s="106"/>
      <c r="I423" s="107"/>
      <c r="J423" s="107"/>
      <c r="K423" s="107"/>
      <c r="L423" s="107"/>
      <c r="M423" s="107"/>
      <c r="N423" s="107"/>
      <c r="O423" s="107"/>
      <c r="P423" s="107"/>
      <c r="Q423" s="107"/>
      <c r="R423" s="107"/>
      <c r="S423" s="107"/>
      <c r="T423" s="107"/>
      <c r="U423" s="107"/>
      <c r="V423" s="107"/>
      <c r="W423" s="107"/>
      <c r="X423" s="107"/>
      <c r="Y423" s="107"/>
      <c r="Z423" s="107"/>
      <c r="AA423" s="107"/>
      <c r="AB423" s="107"/>
      <c r="AC423" s="107"/>
      <c r="AD423" s="107"/>
      <c r="AE423" s="107"/>
      <c r="AF423" s="107"/>
      <c r="AG423" s="107"/>
      <c r="AH423" s="107"/>
      <c r="AI423" s="107"/>
      <c r="AJ423" s="107"/>
      <c r="AK423" s="107"/>
      <c r="AL423" s="107"/>
      <c r="AM423" s="107"/>
      <c r="AN423" s="107"/>
      <c r="AO423" s="107"/>
      <c r="AP423" s="107"/>
      <c r="AQ423" s="107"/>
      <c r="AR423" s="107"/>
      <c r="AS423" s="107"/>
      <c r="AT423" s="107"/>
      <c r="AU423" s="107"/>
      <c r="AV423" s="107"/>
      <c r="AW423" s="107"/>
      <c r="AX423" s="107"/>
      <c r="AY423" s="107"/>
      <c r="AZ423" s="107"/>
      <c r="BA423" s="107"/>
      <c r="BB423" s="107"/>
      <c r="BC423" s="107"/>
      <c r="BD423" s="107"/>
      <c r="BE423" s="107" t="n">
        <v>6.75</v>
      </c>
      <c r="BF423" s="107"/>
      <c r="BG423" s="107"/>
      <c r="BH423" s="107" t="n">
        <v>1</v>
      </c>
      <c r="BI423" s="107"/>
      <c r="BJ423" s="107"/>
      <c r="BK423" s="107"/>
      <c r="BL423" s="108"/>
      <c r="BM423" s="107"/>
      <c r="BN423" s="107"/>
      <c r="BO423" s="107"/>
      <c r="BP423" s="107"/>
      <c r="BQ423" s="107"/>
      <c r="BR423" s="107"/>
      <c r="BS423" s="107"/>
      <c r="BT423" s="107"/>
      <c r="BU423" s="107"/>
      <c r="BV423" s="107"/>
      <c r="BW423" s="107"/>
      <c r="BX423" s="107"/>
      <c r="BY423" s="107"/>
      <c r="BZ423" s="107"/>
      <c r="CA423" s="107"/>
      <c r="CB423" s="107"/>
      <c r="CC423" s="107"/>
      <c r="CD423" s="107"/>
      <c r="CE423" s="107"/>
      <c r="CF423" s="107"/>
      <c r="CG423" s="107"/>
      <c r="CH423" s="107"/>
      <c r="CI423" s="107"/>
    </row>
    <row r="424" customFormat="false" ht="12.75" hidden="false" customHeight="false" outlineLevel="0" collapsed="false">
      <c r="A424" s="95" t="s">
        <v>42</v>
      </c>
      <c r="B424" s="96"/>
      <c r="C424" s="97" t="s">
        <v>62</v>
      </c>
      <c r="D424" s="98" t="n">
        <v>25</v>
      </c>
      <c r="E424" s="99" t="s">
        <v>47</v>
      </c>
      <c r="F424" s="100" t="n">
        <f aca="false">H424+I424+J424+K424+M424+L424+N424+O424+P424+Q424+R424+S424+T424+U424+V424+W424+X424+Y424+Z424+AA424+AB424+AC424+AD424+AE424+AF424+AG424+AH424+AI424+AJ424+AK424+AL424+AM424+AN424+AO424+AP424+AQ424+AR424+AS424+AT424+AU424+AV424+AW424+AX424+AY424+AZ424+BA424+BB424+BC424+BD424+BE424+BF424+BG424+BH424+BI424+BJ424+BK424+BL424+BM424+BN424+BO424+BP424+BQ424+BR424</f>
        <v>7.75</v>
      </c>
      <c r="G424" s="105"/>
      <c r="H424" s="106"/>
      <c r="I424" s="107"/>
      <c r="J424" s="107"/>
      <c r="K424" s="107"/>
      <c r="L424" s="107"/>
      <c r="M424" s="107"/>
      <c r="N424" s="107"/>
      <c r="O424" s="107"/>
      <c r="P424" s="107"/>
      <c r="Q424" s="107"/>
      <c r="R424" s="107"/>
      <c r="S424" s="107"/>
      <c r="T424" s="107"/>
      <c r="U424" s="107"/>
      <c r="V424" s="107"/>
      <c r="W424" s="107"/>
      <c r="X424" s="107"/>
      <c r="Y424" s="107"/>
      <c r="Z424" s="107"/>
      <c r="AA424" s="107"/>
      <c r="AB424" s="107"/>
      <c r="AC424" s="107"/>
      <c r="AD424" s="107"/>
      <c r="AE424" s="107"/>
      <c r="AF424" s="107"/>
      <c r="AG424" s="107"/>
      <c r="AH424" s="107"/>
      <c r="AI424" s="107"/>
      <c r="AJ424" s="107"/>
      <c r="AK424" s="107"/>
      <c r="AL424" s="107"/>
      <c r="AM424" s="107"/>
      <c r="AN424" s="107"/>
      <c r="AO424" s="107"/>
      <c r="AP424" s="107"/>
      <c r="AQ424" s="107"/>
      <c r="AR424" s="107"/>
      <c r="AS424" s="107"/>
      <c r="AT424" s="107"/>
      <c r="AU424" s="107"/>
      <c r="AV424" s="107"/>
      <c r="AW424" s="107"/>
      <c r="AX424" s="107"/>
      <c r="AY424" s="107"/>
      <c r="AZ424" s="107"/>
      <c r="BA424" s="107"/>
      <c r="BB424" s="107"/>
      <c r="BC424" s="107"/>
      <c r="BD424" s="107"/>
      <c r="BE424" s="107"/>
      <c r="BF424" s="107"/>
      <c r="BG424" s="107"/>
      <c r="BH424" s="107"/>
      <c r="BI424" s="107" t="n">
        <v>7.75</v>
      </c>
      <c r="BJ424" s="107"/>
      <c r="BK424" s="107"/>
      <c r="BL424" s="108"/>
      <c r="BM424" s="107"/>
      <c r="BN424" s="107"/>
      <c r="BO424" s="107"/>
      <c r="BP424" s="107"/>
      <c r="BQ424" s="107"/>
      <c r="BR424" s="107"/>
      <c r="BS424" s="107"/>
      <c r="BT424" s="107"/>
      <c r="BU424" s="107"/>
      <c r="BV424" s="107"/>
      <c r="BW424" s="107"/>
      <c r="BX424" s="107"/>
      <c r="BY424" s="107"/>
      <c r="BZ424" s="107"/>
      <c r="CA424" s="107"/>
      <c r="CB424" s="107"/>
      <c r="CC424" s="107"/>
      <c r="CD424" s="107"/>
      <c r="CE424" s="107"/>
      <c r="CF424" s="107"/>
      <c r="CG424" s="107"/>
      <c r="CH424" s="107"/>
      <c r="CI424" s="107"/>
    </row>
    <row r="425" customFormat="false" ht="12.75" hidden="false" customHeight="false" outlineLevel="0" collapsed="false">
      <c r="A425" s="95" t="s">
        <v>42</v>
      </c>
      <c r="B425" s="96"/>
      <c r="C425" s="97" t="s">
        <v>62</v>
      </c>
      <c r="D425" s="98" t="n">
        <v>26</v>
      </c>
      <c r="E425" s="99" t="s">
        <v>47</v>
      </c>
      <c r="F425" s="100" t="n">
        <f aca="false">H425+I425+J425+K425+M425+L425+N425+O425+P425+Q425+R425+S425+T425+U425+V425+W425+X425+Y425+Z425+AA425+AB425+AC425+AD425+AE425+AF425+AG425+AH425+AI425+AJ425+AK425+AL425+AM425+AN425+AO425+AP425+AQ425+AR425+AS425+AT425+AU425+AV425+AW425+AX425+AY425+AZ425+BA425+BB425+BC425+BD425+BE425+BF425+BG425+BH425+BI425+BJ425+BK425+BL425+BM425+BN425+BO425+BP425+BQ425+BR425</f>
        <v>7</v>
      </c>
      <c r="G425" s="105"/>
      <c r="H425" s="106"/>
      <c r="I425" s="107"/>
      <c r="J425" s="107"/>
      <c r="K425" s="107"/>
      <c r="L425" s="107"/>
      <c r="M425" s="107"/>
      <c r="N425" s="107"/>
      <c r="O425" s="107"/>
      <c r="P425" s="107"/>
      <c r="Q425" s="107"/>
      <c r="R425" s="107"/>
      <c r="S425" s="107"/>
      <c r="T425" s="107"/>
      <c r="U425" s="107"/>
      <c r="V425" s="107"/>
      <c r="W425" s="107"/>
      <c r="X425" s="107"/>
      <c r="Y425" s="107"/>
      <c r="Z425" s="107"/>
      <c r="AA425" s="107"/>
      <c r="AB425" s="107"/>
      <c r="AC425" s="107"/>
      <c r="AD425" s="107"/>
      <c r="AE425" s="107"/>
      <c r="AF425" s="107"/>
      <c r="AG425" s="107"/>
      <c r="AH425" s="107"/>
      <c r="AI425" s="107"/>
      <c r="AJ425" s="107"/>
      <c r="AK425" s="107"/>
      <c r="AL425" s="107"/>
      <c r="AM425" s="107"/>
      <c r="AN425" s="107"/>
      <c r="AO425" s="107"/>
      <c r="AP425" s="107"/>
      <c r="AQ425" s="107"/>
      <c r="AR425" s="107"/>
      <c r="AS425" s="107"/>
      <c r="AT425" s="107"/>
      <c r="AU425" s="107"/>
      <c r="AV425" s="107"/>
      <c r="AW425" s="107"/>
      <c r="AX425" s="107"/>
      <c r="AY425" s="107"/>
      <c r="AZ425" s="107"/>
      <c r="BA425" s="107"/>
      <c r="BB425" s="107"/>
      <c r="BC425" s="107"/>
      <c r="BD425" s="107"/>
      <c r="BE425" s="107"/>
      <c r="BF425" s="107"/>
      <c r="BG425" s="107"/>
      <c r="BH425" s="107" t="n">
        <v>3.5</v>
      </c>
      <c r="BI425" s="107"/>
      <c r="BJ425" s="107"/>
      <c r="BK425" s="107"/>
      <c r="BL425" s="108"/>
      <c r="BM425" s="107"/>
      <c r="BN425" s="107" t="n">
        <v>3.5</v>
      </c>
      <c r="BO425" s="107"/>
      <c r="BP425" s="107"/>
      <c r="BQ425" s="107"/>
      <c r="BR425" s="107"/>
      <c r="BS425" s="107"/>
      <c r="BT425" s="107"/>
      <c r="BU425" s="107"/>
      <c r="BV425" s="107"/>
      <c r="BW425" s="107"/>
      <c r="BX425" s="107"/>
      <c r="BY425" s="107"/>
      <c r="BZ425" s="107"/>
      <c r="CA425" s="107"/>
      <c r="CB425" s="107"/>
      <c r="CC425" s="107"/>
      <c r="CD425" s="107"/>
      <c r="CE425" s="107"/>
      <c r="CF425" s="107"/>
      <c r="CG425" s="107"/>
      <c r="CH425" s="107"/>
      <c r="CI425" s="107"/>
    </row>
    <row r="426" customFormat="false" ht="12.75" hidden="false" customHeight="false" outlineLevel="0" collapsed="false">
      <c r="A426" s="95" t="s">
        <v>42</v>
      </c>
      <c r="B426" s="96"/>
      <c r="C426" s="97" t="s">
        <v>62</v>
      </c>
      <c r="D426" s="98" t="n">
        <v>27</v>
      </c>
      <c r="E426" s="99" t="s">
        <v>47</v>
      </c>
      <c r="F426" s="100" t="n">
        <f aca="false">H426+I426+J426+K426+M426+L426+N426+O426+P426+Q426+R426+S426+T426+U426+V426+W426+X426+Y426+Z426+AA426+AB426+AC426+AD426+AE426+AF426+AG426+AH426+AI426+AJ426+AK426+AL426+AM426+AN426+AO426+AP426+AQ426+AR426+AS426+AT426+AU426+AV426+AW426+AX426+AY426+AZ426+BA426+BB426+BC426+BD426+BE426+BF426+BG426+BH426+BI426+BJ426+BK426+BL426+BM426+BN426+BO426+BP426+BQ426+BR426</f>
        <v>0</v>
      </c>
      <c r="G426" s="101"/>
      <c r="H426" s="102"/>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c r="AI426" s="103"/>
      <c r="AJ426" s="103"/>
      <c r="AK426" s="103"/>
      <c r="AL426" s="103"/>
      <c r="AM426" s="103"/>
      <c r="AN426" s="103"/>
      <c r="AO426" s="103"/>
      <c r="AP426" s="103"/>
      <c r="AQ426" s="103"/>
      <c r="AR426" s="103"/>
      <c r="AS426" s="103"/>
      <c r="AT426" s="103"/>
      <c r="AU426" s="103"/>
      <c r="AV426" s="103"/>
      <c r="AW426" s="103"/>
      <c r="AX426" s="103"/>
      <c r="AY426" s="103"/>
      <c r="AZ426" s="103"/>
      <c r="BA426" s="103"/>
      <c r="BB426" s="103"/>
      <c r="BC426" s="103"/>
      <c r="BD426" s="103"/>
      <c r="BE426" s="103"/>
      <c r="BF426" s="103"/>
      <c r="BG426" s="103"/>
      <c r="BH426" s="103"/>
      <c r="BI426" s="103"/>
      <c r="BJ426" s="103"/>
      <c r="BK426" s="103"/>
      <c r="BL426" s="104"/>
      <c r="BM426" s="103"/>
      <c r="BN426" s="103"/>
      <c r="BO426" s="103"/>
      <c r="BP426" s="103"/>
      <c r="BQ426" s="103"/>
      <c r="BR426" s="103"/>
      <c r="BS426" s="103"/>
      <c r="BT426" s="103"/>
      <c r="BU426" s="103"/>
      <c r="BV426" s="103"/>
      <c r="BW426" s="103"/>
      <c r="BX426" s="103"/>
      <c r="BY426" s="103"/>
      <c r="BZ426" s="103"/>
      <c r="CA426" s="103"/>
      <c r="CB426" s="103"/>
      <c r="CC426" s="103"/>
      <c r="CD426" s="103"/>
      <c r="CE426" s="103"/>
      <c r="CF426" s="103"/>
      <c r="CG426" s="103"/>
      <c r="CH426" s="103"/>
      <c r="CI426" s="103"/>
    </row>
    <row r="427" customFormat="false" ht="12.75" hidden="false" customHeight="false" outlineLevel="0" collapsed="false">
      <c r="A427" s="95" t="s">
        <v>42</v>
      </c>
      <c r="B427" s="96"/>
      <c r="C427" s="97" t="s">
        <v>62</v>
      </c>
      <c r="D427" s="98" t="n">
        <v>28</v>
      </c>
      <c r="E427" s="99" t="s">
        <v>47</v>
      </c>
      <c r="F427" s="100" t="n">
        <f aca="false">H427+I427+J427+K427+M427+L427+N427+O427+P427+Q427+R427+S427+T427+U427+V427+W427+X427+Y427+Z427+AA427+AB427+AC427+AD427+AE427+AF427+AG427+AH427+AI427+AJ427+AK427+AL427+AM427+AN427+AO427+AP427+AQ427+AR427+AS427+AT427+AU427+AV427+AW427+AX427+AY427+AZ427+BA427+BB427+BC427+BD427+BE427+BF427+BG427+BH427+BI427+BJ427+BK427+BL427+BM427+BN427+BO427+BP427+BQ427+BR427</f>
        <v>0</v>
      </c>
      <c r="G427" s="101" t="n">
        <f aca="false">SUM(F421:F426)</f>
        <v>38</v>
      </c>
      <c r="H427" s="102"/>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c r="AI427" s="103"/>
      <c r="AJ427" s="103"/>
      <c r="AK427" s="103"/>
      <c r="AL427" s="103"/>
      <c r="AM427" s="103"/>
      <c r="AN427" s="103"/>
      <c r="AO427" s="103"/>
      <c r="AP427" s="103"/>
      <c r="AQ427" s="103"/>
      <c r="AR427" s="103"/>
      <c r="AS427" s="103"/>
      <c r="AT427" s="103"/>
      <c r="AU427" s="103"/>
      <c r="AV427" s="103"/>
      <c r="AW427" s="103"/>
      <c r="AX427" s="103"/>
      <c r="AY427" s="103"/>
      <c r="AZ427" s="103"/>
      <c r="BA427" s="103"/>
      <c r="BB427" s="103"/>
      <c r="BC427" s="103"/>
      <c r="BD427" s="103"/>
      <c r="BE427" s="103"/>
      <c r="BF427" s="103"/>
      <c r="BG427" s="103"/>
      <c r="BH427" s="103"/>
      <c r="BI427" s="103"/>
      <c r="BJ427" s="103"/>
      <c r="BK427" s="103"/>
      <c r="BL427" s="104"/>
      <c r="BM427" s="103"/>
      <c r="BN427" s="103"/>
      <c r="BO427" s="103"/>
      <c r="BP427" s="103"/>
      <c r="BQ427" s="103"/>
      <c r="BR427" s="103"/>
      <c r="BS427" s="103"/>
      <c r="BT427" s="103"/>
      <c r="BU427" s="103"/>
      <c r="BV427" s="103"/>
      <c r="BW427" s="103"/>
      <c r="BX427" s="103"/>
      <c r="BY427" s="103"/>
      <c r="BZ427" s="103"/>
      <c r="CA427" s="103"/>
      <c r="CB427" s="103"/>
      <c r="CC427" s="103"/>
      <c r="CD427" s="103"/>
      <c r="CE427" s="103"/>
      <c r="CF427" s="103"/>
      <c r="CG427" s="103"/>
      <c r="CH427" s="103"/>
      <c r="CI427" s="103"/>
    </row>
    <row r="428" customFormat="false" ht="12.75" hidden="false" customHeight="false" outlineLevel="0" collapsed="false">
      <c r="A428" s="95" t="s">
        <v>42</v>
      </c>
      <c r="B428" s="96"/>
      <c r="C428" s="97" t="s">
        <v>62</v>
      </c>
      <c r="D428" s="98" t="n">
        <v>29</v>
      </c>
      <c r="E428" s="99" t="s">
        <v>48</v>
      </c>
      <c r="F428" s="100" t="n">
        <f aca="false">H428+I428+J428+K428+M428+L428+N428+O428+P428+Q428+R428+S428+T428+U428+V428+W428+X428+Y428+Z428+AA428+AB428+AC428+AD428+AE428+AF428+AG428+AH428+AI428+AJ428+AK428+AL428+AM428+AN428+AO428+AP428+AQ428+AR428+AS428+AT428+AU428+AV428+AW428+AX428+AY428+AZ428+BA428+BB428+BC428+BD428+BE428+BF428+BG428+BH428+BI428+BJ428+BK428+BL428+BM428+BN428+BO428+BP428+BQ428+BR428</f>
        <v>7.75</v>
      </c>
      <c r="G428" s="105"/>
      <c r="H428" s="106"/>
      <c r="I428" s="107"/>
      <c r="J428" s="107"/>
      <c r="K428" s="107"/>
      <c r="L428" s="107"/>
      <c r="M428" s="107"/>
      <c r="N428" s="107"/>
      <c r="O428" s="107"/>
      <c r="P428" s="107"/>
      <c r="Q428" s="107"/>
      <c r="R428" s="107"/>
      <c r="S428" s="107"/>
      <c r="T428" s="107"/>
      <c r="U428" s="107"/>
      <c r="V428" s="107"/>
      <c r="W428" s="107"/>
      <c r="X428" s="107"/>
      <c r="Y428" s="107"/>
      <c r="Z428" s="107"/>
      <c r="AA428" s="107"/>
      <c r="AB428" s="107"/>
      <c r="AC428" s="107"/>
      <c r="AD428" s="107"/>
      <c r="AE428" s="107"/>
      <c r="AF428" s="107"/>
      <c r="AG428" s="107"/>
      <c r="AH428" s="107"/>
      <c r="AI428" s="107"/>
      <c r="AJ428" s="107"/>
      <c r="AK428" s="107"/>
      <c r="AL428" s="107"/>
      <c r="AM428" s="107"/>
      <c r="AN428" s="107"/>
      <c r="AO428" s="107"/>
      <c r="AP428" s="107"/>
      <c r="AQ428" s="107"/>
      <c r="AR428" s="107"/>
      <c r="AS428" s="107"/>
      <c r="AT428" s="107"/>
      <c r="AU428" s="107"/>
      <c r="AV428" s="107"/>
      <c r="AW428" s="107"/>
      <c r="AX428" s="107"/>
      <c r="AY428" s="107"/>
      <c r="AZ428" s="107"/>
      <c r="BA428" s="107"/>
      <c r="BB428" s="107"/>
      <c r="BC428" s="107"/>
      <c r="BD428" s="107"/>
      <c r="BE428" s="107"/>
      <c r="BF428" s="107"/>
      <c r="BG428" s="107"/>
      <c r="BH428" s="107"/>
      <c r="BI428" s="107"/>
      <c r="BJ428" s="107"/>
      <c r="BK428" s="107"/>
      <c r="BL428" s="108"/>
      <c r="BM428" s="107"/>
      <c r="BN428" s="107" t="n">
        <v>7.75</v>
      </c>
      <c r="BO428" s="107"/>
      <c r="BP428" s="107"/>
      <c r="BQ428" s="107"/>
      <c r="BR428" s="107"/>
      <c r="BS428" s="107"/>
      <c r="BT428" s="107"/>
      <c r="BU428" s="107"/>
      <c r="BV428" s="107"/>
      <c r="BW428" s="107"/>
      <c r="BX428" s="107"/>
      <c r="BY428" s="107"/>
      <c r="BZ428" s="107"/>
      <c r="CA428" s="107"/>
      <c r="CB428" s="107"/>
      <c r="CC428" s="107"/>
      <c r="CD428" s="107"/>
      <c r="CE428" s="107"/>
      <c r="CF428" s="107"/>
      <c r="CG428" s="107"/>
      <c r="CH428" s="107"/>
      <c r="CI428" s="107"/>
    </row>
    <row r="429" customFormat="false" ht="12.75" hidden="false" customHeight="false" outlineLevel="0" collapsed="false">
      <c r="A429" s="95" t="s">
        <v>42</v>
      </c>
      <c r="B429" s="96"/>
      <c r="C429" s="97" t="s">
        <v>62</v>
      </c>
      <c r="D429" s="98" t="n">
        <v>30</v>
      </c>
      <c r="E429" s="99" t="s">
        <v>48</v>
      </c>
      <c r="F429" s="100" t="n">
        <f aca="false">H429+I429+J429+K429+M429+L429+N429+O429+P429+Q429+R429+S429+T429+U429+V429+W429+X429+Y429+Z429+AA429+AB429+AC429+AD429+AE429+AF429+AG429+AH429+AI429+AJ429+AK429+AL429+AM429+AN429+AO429+AP429+AQ429+AR429+AS429+AT429+AU429+AV429+AW429+AX429+AY429+AZ429+BA429+BB429+BC429+BD429+BE429+BF429+BG429+BH429+BI429+BJ429+BK429+BL429+BM429+BN429+BO429+BP429+BQ429+BR429</f>
        <v>7.75</v>
      </c>
      <c r="G429" s="105"/>
      <c r="H429" s="106"/>
      <c r="I429" s="107"/>
      <c r="J429" s="107"/>
      <c r="K429" s="107"/>
      <c r="L429" s="107"/>
      <c r="M429" s="107"/>
      <c r="N429" s="107"/>
      <c r="O429" s="107"/>
      <c r="P429" s="107"/>
      <c r="Q429" s="107"/>
      <c r="R429" s="107"/>
      <c r="S429" s="107"/>
      <c r="T429" s="107"/>
      <c r="U429" s="107"/>
      <c r="V429" s="107"/>
      <c r="W429" s="107"/>
      <c r="X429" s="107"/>
      <c r="Y429" s="107"/>
      <c r="Z429" s="107"/>
      <c r="AA429" s="107"/>
      <c r="AB429" s="107"/>
      <c r="AC429" s="107"/>
      <c r="AD429" s="107"/>
      <c r="AE429" s="107"/>
      <c r="AF429" s="107"/>
      <c r="AG429" s="107"/>
      <c r="AH429" s="107"/>
      <c r="AI429" s="107"/>
      <c r="AJ429" s="107"/>
      <c r="AK429" s="107"/>
      <c r="AL429" s="107"/>
      <c r="AM429" s="107"/>
      <c r="AN429" s="107"/>
      <c r="AO429" s="107"/>
      <c r="AP429" s="107"/>
      <c r="AQ429" s="107"/>
      <c r="AR429" s="107"/>
      <c r="AS429" s="107"/>
      <c r="AT429" s="107"/>
      <c r="AU429" s="107"/>
      <c r="AV429" s="107"/>
      <c r="AW429" s="107"/>
      <c r="AX429" s="107"/>
      <c r="AY429" s="107"/>
      <c r="AZ429" s="107"/>
      <c r="BA429" s="107"/>
      <c r="BB429" s="107"/>
      <c r="BC429" s="107"/>
      <c r="BD429" s="107"/>
      <c r="BE429" s="107"/>
      <c r="BF429" s="107"/>
      <c r="BG429" s="107"/>
      <c r="BH429" s="107"/>
      <c r="BI429" s="107"/>
      <c r="BJ429" s="107"/>
      <c r="BK429" s="107"/>
      <c r="BL429" s="108"/>
      <c r="BM429" s="107" t="n">
        <v>5.75</v>
      </c>
      <c r="BN429" s="107" t="n">
        <v>2</v>
      </c>
      <c r="BO429" s="107"/>
      <c r="BP429" s="107"/>
      <c r="BQ429" s="107"/>
      <c r="BR429" s="107"/>
      <c r="BS429" s="107"/>
      <c r="BT429" s="107"/>
      <c r="BU429" s="107"/>
      <c r="BV429" s="107"/>
      <c r="BW429" s="107"/>
      <c r="BX429" s="107"/>
      <c r="BY429" s="107"/>
      <c r="BZ429" s="107"/>
      <c r="CA429" s="107"/>
      <c r="CB429" s="107"/>
      <c r="CC429" s="107"/>
      <c r="CD429" s="107"/>
      <c r="CE429" s="107"/>
      <c r="CF429" s="107"/>
      <c r="CG429" s="107"/>
      <c r="CH429" s="107"/>
      <c r="CI429" s="107"/>
    </row>
    <row r="430" customFormat="false" ht="12.75" hidden="false" customHeight="false" outlineLevel="0" collapsed="false">
      <c r="A430" s="95" t="s">
        <v>42</v>
      </c>
      <c r="B430" s="96"/>
      <c r="C430" s="97" t="s">
        <v>62</v>
      </c>
      <c r="D430" s="98" t="n">
        <v>31</v>
      </c>
      <c r="E430" s="99" t="s">
        <v>48</v>
      </c>
      <c r="F430" s="100" t="n">
        <f aca="false">H430+I430+J430+K430+M430+L430+N430+O430+P430+Q430+R430+S430+T430+U430+V430+W430+X430+Y430+Z430+AA430+AB430+AC430+AD430+AE430+AF430+AG430+AH430+AI430+AJ430+AK430+AL430+AM430+AN430+AO430+AP430+AQ430+AR430+AS430+AT430+AU430+AV430+AW430+AX430+AY430+AZ430+BA430+BB430+BC430+BD430+BE430+BF430+BG430+BH430+BI430+BJ430+BK430+BL430+BM430+BN430+BO430+BP430+BQ430+BR430</f>
        <v>7.75</v>
      </c>
      <c r="G430" s="105"/>
      <c r="H430" s="106"/>
      <c r="I430" s="107"/>
      <c r="J430" s="107"/>
      <c r="K430" s="107"/>
      <c r="L430" s="107"/>
      <c r="M430" s="107"/>
      <c r="N430" s="107"/>
      <c r="O430" s="107"/>
      <c r="P430" s="107"/>
      <c r="Q430" s="107"/>
      <c r="R430" s="107"/>
      <c r="S430" s="107"/>
      <c r="T430" s="107"/>
      <c r="U430" s="107"/>
      <c r="V430" s="107"/>
      <c r="W430" s="107"/>
      <c r="X430" s="107"/>
      <c r="Y430" s="107"/>
      <c r="Z430" s="107"/>
      <c r="AA430" s="107"/>
      <c r="AB430" s="107"/>
      <c r="AC430" s="107"/>
      <c r="AD430" s="107"/>
      <c r="AE430" s="107"/>
      <c r="AF430" s="107"/>
      <c r="AG430" s="107"/>
      <c r="AH430" s="107"/>
      <c r="AI430" s="107"/>
      <c r="AJ430" s="107"/>
      <c r="AK430" s="107"/>
      <c r="AL430" s="107"/>
      <c r="AM430" s="107"/>
      <c r="AN430" s="107"/>
      <c r="AO430" s="107"/>
      <c r="AP430" s="107"/>
      <c r="AQ430" s="107"/>
      <c r="AR430" s="107"/>
      <c r="AS430" s="107"/>
      <c r="AT430" s="107"/>
      <c r="AU430" s="107"/>
      <c r="AV430" s="107"/>
      <c r="AW430" s="107"/>
      <c r="AX430" s="107"/>
      <c r="AY430" s="107"/>
      <c r="AZ430" s="107"/>
      <c r="BA430" s="107"/>
      <c r="BB430" s="107"/>
      <c r="BC430" s="107"/>
      <c r="BD430" s="107"/>
      <c r="BE430" s="107"/>
      <c r="BF430" s="107"/>
      <c r="BG430" s="107"/>
      <c r="BH430" s="107"/>
      <c r="BI430" s="107"/>
      <c r="BJ430" s="107"/>
      <c r="BK430" s="107"/>
      <c r="BL430" s="108"/>
      <c r="BM430" s="107" t="n">
        <v>7.75</v>
      </c>
      <c r="BN430" s="107"/>
      <c r="BO430" s="107"/>
      <c r="BP430" s="107"/>
      <c r="BQ430" s="107"/>
      <c r="BR430" s="107"/>
      <c r="BS430" s="107"/>
      <c r="BT430" s="107"/>
      <c r="BU430" s="107"/>
      <c r="BV430" s="107"/>
      <c r="BW430" s="107"/>
      <c r="BX430" s="107"/>
      <c r="BY430" s="107"/>
      <c r="BZ430" s="107"/>
      <c r="CA430" s="107"/>
      <c r="CB430" s="107"/>
      <c r="CC430" s="107"/>
      <c r="CD430" s="107"/>
      <c r="CE430" s="107"/>
      <c r="CF430" s="107"/>
      <c r="CG430" s="107"/>
      <c r="CH430" s="107"/>
      <c r="CI430" s="107"/>
    </row>
    <row r="431" customFormat="false" ht="13.5" hidden="false" customHeight="false" outlineLevel="0" collapsed="false">
      <c r="A431" s="109" t="s">
        <v>42</v>
      </c>
      <c r="B431" s="110"/>
      <c r="C431" s="111"/>
      <c r="D431" s="112"/>
      <c r="E431" s="113"/>
      <c r="F431" s="100" t="n">
        <f aca="false">H431+I431+J431+K431+M431+L431+N431+O431+P431+Q431+R431+S431+T431+U431+V431+W431+X431+Y431+Z431+AA431+AB431+AC431+AD431+AE431+AF431+AG431+AH431+AI431+AJ431+AK431+AL431+AM431+AN431+AO431+AP431+AQ431+AR431+AS431+AT431+AU431+AV431+AW431+AX431+AY431+AZ431+BA431+BB431+BC431+BD431+BE431+BF431+BG431+BH431+BI431+BJ431+BK431+BL431+BM431+BN431+BO431+BP431+BQ431+BR431</f>
        <v>0</v>
      </c>
      <c r="G431" s="114"/>
      <c r="H431" s="115"/>
      <c r="I431" s="116"/>
      <c r="J431" s="116"/>
      <c r="K431" s="116"/>
      <c r="L431" s="107"/>
      <c r="M431" s="107"/>
      <c r="N431" s="107"/>
      <c r="O431" s="107"/>
      <c r="P431" s="107"/>
      <c r="Q431" s="107"/>
      <c r="R431" s="107"/>
      <c r="S431" s="107"/>
      <c r="T431" s="107"/>
      <c r="U431" s="107"/>
      <c r="V431" s="107"/>
      <c r="W431" s="107"/>
      <c r="X431" s="107"/>
      <c r="Y431" s="107"/>
      <c r="Z431" s="107"/>
      <c r="AA431" s="107"/>
      <c r="AB431" s="107"/>
      <c r="AC431" s="107"/>
      <c r="AD431" s="107"/>
      <c r="AE431" s="107"/>
      <c r="AF431" s="107"/>
      <c r="AG431" s="107"/>
      <c r="AH431" s="107"/>
      <c r="AI431" s="107"/>
      <c r="AJ431" s="107"/>
      <c r="AK431" s="107"/>
      <c r="AL431" s="107"/>
      <c r="AM431" s="107"/>
      <c r="AN431" s="107"/>
      <c r="AO431" s="107"/>
      <c r="AP431" s="107"/>
      <c r="AQ431" s="107"/>
      <c r="AR431" s="107"/>
      <c r="AS431" s="107"/>
      <c r="AT431" s="107"/>
      <c r="AU431" s="107"/>
      <c r="AV431" s="107"/>
      <c r="AW431" s="107"/>
      <c r="AX431" s="107"/>
      <c r="AY431" s="107"/>
      <c r="AZ431" s="107"/>
      <c r="BA431" s="107"/>
      <c r="BB431" s="107"/>
      <c r="BC431" s="107"/>
      <c r="BD431" s="107"/>
      <c r="BE431" s="107"/>
      <c r="BF431" s="107"/>
      <c r="BG431" s="107"/>
      <c r="BH431" s="107"/>
      <c r="BI431" s="107"/>
      <c r="BJ431" s="107"/>
      <c r="BK431" s="107"/>
      <c r="BL431" s="108"/>
      <c r="BM431" s="107"/>
      <c r="BN431" s="107"/>
      <c r="BO431" s="107"/>
      <c r="BP431" s="107"/>
      <c r="BQ431" s="107"/>
      <c r="BR431" s="107"/>
      <c r="BS431" s="107"/>
      <c r="BT431" s="107"/>
      <c r="BU431" s="107"/>
      <c r="BV431" s="107"/>
      <c r="BW431" s="107"/>
      <c r="BX431" s="107"/>
      <c r="BY431" s="107"/>
      <c r="BZ431" s="107"/>
      <c r="CA431" s="107"/>
      <c r="CB431" s="107"/>
      <c r="CC431" s="107"/>
      <c r="CD431" s="107"/>
      <c r="CE431" s="107"/>
      <c r="CF431" s="107"/>
      <c r="CG431" s="107"/>
      <c r="CH431" s="107"/>
      <c r="CI431" s="107"/>
    </row>
    <row r="432" customFormat="false" ht="13.5" hidden="false" customHeight="false" outlineLevel="0" collapsed="false">
      <c r="A432" s="117" t="s">
        <v>42</v>
      </c>
      <c r="B432" s="118"/>
      <c r="C432" s="119" t="s">
        <v>62</v>
      </c>
      <c r="D432" s="120" t="s">
        <v>49</v>
      </c>
      <c r="E432" s="121"/>
      <c r="F432" s="100" t="n">
        <f aca="false">H432+I432+J432+K432+M432+L432+N432+O432+P432+Q432+R432+S432+T432+U432+V432+W432+X432+Y432+Z432+AA432+AB432+AC432+AD432+AE432+AF432+AG432+AH432+AI432+AJ432+AK432+AL432+AM432+AN432+AO432+AP432+AQ432+AR432+AS432+AT432+AU432+AV432+AW432+AX432+AY432+AZ432+BA432+BB432+BC432+BD432+BE432+BF432+BG432+BH432+BI432+BJ432+BK432+BL432+BM432+BN432+BO432+BP432+BQ432+BR432</f>
        <v>171</v>
      </c>
      <c r="G432" s="122"/>
      <c r="H432" s="123" t="n">
        <f aca="false">SUM(H400:H431)</f>
        <v>37.25</v>
      </c>
      <c r="I432" s="124" t="n">
        <f aca="false">SUM(I400:I431)</f>
        <v>0</v>
      </c>
      <c r="J432" s="125" t="n">
        <f aca="false">SUM(J400:J431)</f>
        <v>0</v>
      </c>
      <c r="K432" s="126" t="n">
        <f aca="false">SUM(K400:K431)</f>
        <v>0</v>
      </c>
      <c r="L432" s="126" t="n">
        <f aca="false">SUM(L400:L431)</f>
        <v>0</v>
      </c>
      <c r="M432" s="127" t="n">
        <f aca="false">SUM(M400:M431)</f>
        <v>0</v>
      </c>
      <c r="N432" s="127"/>
      <c r="O432" s="127" t="n">
        <f aca="false">SUM(O400:O431)</f>
        <v>0</v>
      </c>
      <c r="P432" s="127" t="n">
        <f aca="false">SUM(P400:P431)</f>
        <v>0</v>
      </c>
      <c r="Q432" s="127" t="n">
        <f aca="false">SUM(Q400:Q431)</f>
        <v>0</v>
      </c>
      <c r="R432" s="127"/>
      <c r="S432" s="127" t="n">
        <f aca="false">SUM(S400:S431)</f>
        <v>0</v>
      </c>
      <c r="T432" s="125" t="n">
        <f aca="false">SUM(T400:T431)</f>
        <v>0</v>
      </c>
      <c r="U432" s="125" t="n">
        <f aca="false">SUM(U400:U431)</f>
        <v>0</v>
      </c>
      <c r="V432" s="125" t="n">
        <f aca="false">SUM(V400:V431)</f>
        <v>0</v>
      </c>
      <c r="W432" s="125" t="n">
        <f aca="false">SUM(W400:W431)</f>
        <v>0</v>
      </c>
      <c r="X432" s="125" t="n">
        <f aca="false">SUM(X400:X431)</f>
        <v>0</v>
      </c>
      <c r="Y432" s="125" t="n">
        <f aca="false">SUM(Y400:Y431)</f>
        <v>0</v>
      </c>
      <c r="Z432" s="125" t="n">
        <f aca="false">SUM(Z400:Z431)</f>
        <v>0</v>
      </c>
      <c r="AA432" s="125" t="n">
        <f aca="false">SUM(AA400:AA431)</f>
        <v>30.25</v>
      </c>
      <c r="AB432" s="125" t="n">
        <f aca="false">SUM(AB400:AB431)</f>
        <v>5</v>
      </c>
      <c r="AC432" s="125" t="n">
        <f aca="false">SUM(AC400:AC431)</f>
        <v>0</v>
      </c>
      <c r="AD432" s="125" t="n">
        <f aca="false">SUM(AD400:AD431)</f>
        <v>0</v>
      </c>
      <c r="AE432" s="125" t="n">
        <f aca="false">SUM(AE400:AE431)</f>
        <v>0</v>
      </c>
      <c r="AF432" s="125" t="n">
        <f aca="false">SUM(AF400:AF431)</f>
        <v>0</v>
      </c>
      <c r="AG432" s="125" t="n">
        <f aca="false">SUM(AG400:AG431)</f>
        <v>0</v>
      </c>
      <c r="AH432" s="125" t="n">
        <f aca="false">SUM(AH400:AH431)</f>
        <v>0</v>
      </c>
      <c r="AI432" s="125" t="n">
        <f aca="false">SUM(AI400:AI431)</f>
        <v>0</v>
      </c>
      <c r="AJ432" s="125" t="n">
        <f aca="false">SUM(AJ400:AJ431)</f>
        <v>0</v>
      </c>
      <c r="AK432" s="125" t="n">
        <f aca="false">SUM(AK400:AK431)</f>
        <v>0</v>
      </c>
      <c r="AL432" s="125" t="n">
        <f aca="false">SUM(AL400:AL431)</f>
        <v>0</v>
      </c>
      <c r="AM432" s="125" t="n">
        <f aca="false">SUM(AM400:AM431)</f>
        <v>0</v>
      </c>
      <c r="AN432" s="125" t="n">
        <f aca="false">SUM(AN400:AN431)</f>
        <v>0</v>
      </c>
      <c r="AO432" s="125" t="n">
        <f aca="false">SUM(AO400:AO431)</f>
        <v>0</v>
      </c>
      <c r="AP432" s="125" t="n">
        <f aca="false">SUM(AP400:AP431)</f>
        <v>0</v>
      </c>
      <c r="AQ432" s="125" t="n">
        <f aca="false">SUM(AQ400:AQ431)</f>
        <v>0</v>
      </c>
      <c r="AR432" s="125" t="n">
        <f aca="false">SUM(AR400:AR431)</f>
        <v>0</v>
      </c>
      <c r="AS432" s="125" t="n">
        <f aca="false">SUM(AS400:AS431)</f>
        <v>0</v>
      </c>
      <c r="AT432" s="125" t="n">
        <f aca="false">SUM(AT400:AT431)</f>
        <v>0</v>
      </c>
      <c r="AU432" s="125" t="n">
        <f aca="false">SUM(AU400:AU431)</f>
        <v>0</v>
      </c>
      <c r="AV432" s="125" t="n">
        <f aca="false">SUM(AV400:AV431)</f>
        <v>0</v>
      </c>
      <c r="AW432" s="125" t="n">
        <f aca="false">SUM(AW400:AW431)</f>
        <v>0</v>
      </c>
      <c r="AX432" s="125" t="n">
        <f aca="false">SUM(AX400:AX431)</f>
        <v>15.5</v>
      </c>
      <c r="AY432" s="125" t="n">
        <f aca="false">SUM(AY400:AY431)</f>
        <v>8</v>
      </c>
      <c r="AZ432" s="125" t="n">
        <f aca="false">SUM(AZ400:AZ431)</f>
        <v>0</v>
      </c>
      <c r="BA432" s="125" t="n">
        <f aca="false">SUM(BA400:BA431)</f>
        <v>0</v>
      </c>
      <c r="BB432" s="125" t="n">
        <f aca="false">SUM(BB400:BB431)</f>
        <v>28.25</v>
      </c>
      <c r="BC432" s="125" t="n">
        <f aca="false">SUM(BC400:BC431)</f>
        <v>0</v>
      </c>
      <c r="BD432" s="125" t="n">
        <f aca="false">SUM(BD400:BD431)</f>
        <v>0</v>
      </c>
      <c r="BE432" s="125" t="n">
        <f aca="false">SUM(BE400:BE431)</f>
        <v>7.75</v>
      </c>
      <c r="BF432" s="125" t="n">
        <f aca="false">SUM(BF400:BF431)</f>
        <v>0</v>
      </c>
      <c r="BG432" s="125" t="n">
        <f aca="false">SUM(BG400:BG431)</f>
        <v>0</v>
      </c>
      <c r="BH432" s="125" t="n">
        <f aca="false">SUM(BH400:BH431)</f>
        <v>4.5</v>
      </c>
      <c r="BI432" s="125" t="n">
        <f aca="false">SUM(BI400:BI431)</f>
        <v>7.75</v>
      </c>
      <c r="BJ432" s="125" t="n">
        <f aca="false">SUM(BJ400:BJ431)</f>
        <v>0</v>
      </c>
      <c r="BK432" s="125" t="n">
        <f aca="false">SUM(BK400:BK431)</f>
        <v>0</v>
      </c>
      <c r="BL432" s="125" t="n">
        <f aca="false">SUM(BL400:BL431)</f>
        <v>0</v>
      </c>
      <c r="BM432" s="125" t="n">
        <f aca="false">SUM(BM400:BM431)</f>
        <v>13.5</v>
      </c>
      <c r="BN432" s="125" t="n">
        <f aca="false">SUM(BN400:BN431)</f>
        <v>13.25</v>
      </c>
      <c r="BO432" s="125" t="n">
        <f aca="false">SUM(BO400:BO431)</f>
        <v>0</v>
      </c>
      <c r="BP432" s="125" t="n">
        <f aca="false">SUM(BP400:BP431)</f>
        <v>0</v>
      </c>
      <c r="BQ432" s="125" t="n">
        <f aca="false">SUM(BQ400:BQ431)</f>
        <v>0</v>
      </c>
      <c r="BR432" s="125" t="n">
        <f aca="false">SUM(BR400:BR431)</f>
        <v>0</v>
      </c>
      <c r="BS432" s="125" t="n">
        <f aca="false">SUM(BS400:BS431)</f>
        <v>0</v>
      </c>
      <c r="BT432" s="125" t="n">
        <f aca="false">SUM(BT400:BT431)</f>
        <v>0</v>
      </c>
      <c r="BU432" s="125" t="n">
        <f aca="false">SUM(BU400:BU431)</f>
        <v>0</v>
      </c>
      <c r="BV432" s="125" t="n">
        <f aca="false">SUM(BV400:BV431)</f>
        <v>0</v>
      </c>
      <c r="BW432" s="125" t="n">
        <f aca="false">SUM(BW400:BW431)</f>
        <v>0</v>
      </c>
      <c r="BX432" s="125" t="n">
        <f aca="false">SUM(BX400:BX431)</f>
        <v>0</v>
      </c>
      <c r="BY432" s="125" t="n">
        <f aca="false">SUM(BY400:BY431)</f>
        <v>0</v>
      </c>
      <c r="BZ432" s="125" t="n">
        <f aca="false">SUM(BZ400:BZ431)</f>
        <v>0</v>
      </c>
      <c r="CA432" s="125" t="n">
        <f aca="false">SUM(CA400:CA431)</f>
        <v>0</v>
      </c>
      <c r="CB432" s="125" t="n">
        <f aca="false">SUM(CB400:CB431)</f>
        <v>0</v>
      </c>
      <c r="CC432" s="125" t="n">
        <f aca="false">SUM(CC400:CC431)</f>
        <v>0</v>
      </c>
      <c r="CD432" s="125" t="n">
        <f aca="false">SUM(CD400:CD431)</f>
        <v>0</v>
      </c>
      <c r="CE432" s="125" t="n">
        <f aca="false">SUM(CE400:CE431)</f>
        <v>0</v>
      </c>
      <c r="CF432" s="125" t="n">
        <f aca="false">SUM(CF400:CF431)</f>
        <v>0</v>
      </c>
      <c r="CG432" s="125" t="n">
        <f aca="false">SUM(CG400:CG431)</f>
        <v>0</v>
      </c>
      <c r="CH432" s="125" t="n">
        <f aca="false">SUM(CH400:CH431)</f>
        <v>0</v>
      </c>
      <c r="CI432" s="128" t="n">
        <f aca="false">SUM(CI400:CI431)</f>
        <v>0</v>
      </c>
    </row>
    <row r="433" customFormat="false" ht="12.75" hidden="false" customHeight="false" outlineLevel="0" collapsed="false">
      <c r="A433" s="95" t="s">
        <v>42</v>
      </c>
      <c r="B433" s="96"/>
      <c r="C433" s="97" t="s">
        <v>63</v>
      </c>
      <c r="D433" s="98" t="n">
        <v>1</v>
      </c>
      <c r="E433" s="99" t="s">
        <v>44</v>
      </c>
      <c r="F433" s="100" t="n">
        <f aca="false">H433+I433+J433+K433+M433+L433+N433+O433+P433+Q433+R433+S433+T433+U433+V433+W433+X433+Y433+Z433+AA433+AB433+AC433+AD433+AE433+AF433+AG433+AH433+AI433+AJ433+AK433+AL433+AM433+AN433+AO433+AP433+AQ433+AR433+AS433+AT433+AU433+AV433+AW433+AX433+AY433+AZ433+BA433+BB433+BC433+BD433+BE433+BF433+BG433+BH433+BI433+BJ433+BK433+BL433+BM433+BN433+BO433+BP433+BQ433+BR433</f>
        <v>0</v>
      </c>
      <c r="G433" s="101"/>
      <c r="H433" s="102"/>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c r="AI433" s="103"/>
      <c r="AJ433" s="103"/>
      <c r="AK433" s="103"/>
      <c r="AL433" s="103"/>
      <c r="AM433" s="103"/>
      <c r="AN433" s="103"/>
      <c r="AO433" s="103"/>
      <c r="AP433" s="103"/>
      <c r="AQ433" s="103"/>
      <c r="AR433" s="103"/>
      <c r="AS433" s="103"/>
      <c r="AT433" s="103"/>
      <c r="AU433" s="103"/>
      <c r="AV433" s="103"/>
      <c r="AW433" s="103"/>
      <c r="AX433" s="103"/>
      <c r="AY433" s="103"/>
      <c r="AZ433" s="103"/>
      <c r="BA433" s="103"/>
      <c r="BB433" s="103"/>
      <c r="BC433" s="103"/>
      <c r="BD433" s="103"/>
      <c r="BE433" s="103"/>
      <c r="BF433" s="103"/>
      <c r="BG433" s="103"/>
      <c r="BH433" s="103"/>
      <c r="BI433" s="103"/>
      <c r="BJ433" s="103"/>
      <c r="BK433" s="103"/>
      <c r="BL433" s="104"/>
      <c r="BM433" s="103"/>
      <c r="BN433" s="103"/>
      <c r="BO433" s="103"/>
      <c r="BP433" s="103"/>
      <c r="BQ433" s="103"/>
      <c r="BR433" s="103"/>
      <c r="BS433" s="103"/>
      <c r="BT433" s="103"/>
      <c r="BU433" s="103"/>
      <c r="BV433" s="103"/>
      <c r="BW433" s="103"/>
      <c r="BX433" s="103"/>
      <c r="BY433" s="103"/>
      <c r="BZ433" s="103"/>
      <c r="CA433" s="103"/>
      <c r="CB433" s="103"/>
      <c r="CC433" s="103"/>
      <c r="CD433" s="103"/>
      <c r="CE433" s="103"/>
      <c r="CF433" s="103"/>
      <c r="CG433" s="103"/>
      <c r="CH433" s="103"/>
      <c r="CI433" s="103"/>
    </row>
    <row r="434" customFormat="false" ht="12.75" hidden="false" customHeight="false" outlineLevel="0" collapsed="false">
      <c r="A434" s="95" t="s">
        <v>42</v>
      </c>
      <c r="B434" s="96"/>
      <c r="C434" s="97" t="s">
        <v>63</v>
      </c>
      <c r="D434" s="98" t="n">
        <v>2</v>
      </c>
      <c r="E434" s="99" t="s">
        <v>44</v>
      </c>
      <c r="F434" s="100" t="n">
        <f aca="false">H434+I434+J434+K434+M434+L434+N434+O434+P434+Q434+R434+S434+T434+U434+V434+W434+X434+Y434+Z434+AA434+AB434+AC434+AD434+AE434+AF434+AG434+AH434+AI434+AJ434+AK434+AL434+AM434+AN434+AO434+AP434+AQ434+AR434+AS434+AT434+AU434+AV434+AW434+AX434+AY434+AZ434+BA434+BB434+BC434+BD434+BE434+BF434+BG434+BH434+BI434+BJ434+BK434+BL434+BM434+BN434+BO434+BP434+BQ434+BR434</f>
        <v>7.75</v>
      </c>
      <c r="G434" s="105"/>
      <c r="H434" s="106"/>
      <c r="I434" s="107"/>
      <c r="J434" s="107"/>
      <c r="K434" s="107"/>
      <c r="L434" s="107"/>
      <c r="M434" s="107"/>
      <c r="N434" s="107"/>
      <c r="O434" s="107"/>
      <c r="P434" s="107"/>
      <c r="Q434" s="107"/>
      <c r="R434" s="107"/>
      <c r="S434" s="107"/>
      <c r="T434" s="107"/>
      <c r="U434" s="107" t="n">
        <v>7.75</v>
      </c>
      <c r="V434" s="107"/>
      <c r="W434" s="107"/>
      <c r="X434" s="107"/>
      <c r="Y434" s="107"/>
      <c r="Z434" s="107"/>
      <c r="AA434" s="107"/>
      <c r="AB434" s="107"/>
      <c r="AC434" s="107"/>
      <c r="AD434" s="107"/>
      <c r="AE434" s="107"/>
      <c r="AF434" s="107"/>
      <c r="AG434" s="107"/>
      <c r="AH434" s="107"/>
      <c r="AI434" s="107"/>
      <c r="AJ434" s="107"/>
      <c r="AK434" s="107"/>
      <c r="AL434" s="107"/>
      <c r="AM434" s="107"/>
      <c r="AN434" s="107"/>
      <c r="AO434" s="107"/>
      <c r="AP434" s="107"/>
      <c r="AQ434" s="107"/>
      <c r="AR434" s="107"/>
      <c r="AS434" s="107"/>
      <c r="AT434" s="107"/>
      <c r="AU434" s="107"/>
      <c r="AV434" s="107"/>
      <c r="AW434" s="107"/>
      <c r="AX434" s="107"/>
      <c r="AY434" s="107"/>
      <c r="AZ434" s="107"/>
      <c r="BA434" s="107"/>
      <c r="BB434" s="107"/>
      <c r="BC434" s="107"/>
      <c r="BD434" s="107"/>
      <c r="BE434" s="107"/>
      <c r="BF434" s="107"/>
      <c r="BG434" s="107"/>
      <c r="BH434" s="107"/>
      <c r="BI434" s="107"/>
      <c r="BJ434" s="107"/>
      <c r="BK434" s="107"/>
      <c r="BL434" s="108"/>
      <c r="BM434" s="107"/>
      <c r="BN434" s="107"/>
      <c r="BO434" s="107"/>
      <c r="BP434" s="107"/>
      <c r="BQ434" s="107"/>
      <c r="BR434" s="107"/>
      <c r="BS434" s="107"/>
      <c r="BT434" s="107"/>
      <c r="BU434" s="107"/>
      <c r="BV434" s="107"/>
      <c r="BW434" s="107"/>
      <c r="BX434" s="107"/>
      <c r="BY434" s="107"/>
      <c r="BZ434" s="107"/>
      <c r="CA434" s="107"/>
      <c r="CB434" s="107"/>
      <c r="CC434" s="107"/>
      <c r="CD434" s="107"/>
      <c r="CE434" s="107"/>
      <c r="CF434" s="107"/>
      <c r="CG434" s="107"/>
      <c r="CH434" s="107"/>
      <c r="CI434" s="107"/>
    </row>
    <row r="435" customFormat="false" ht="12.75" hidden="false" customHeight="false" outlineLevel="0" collapsed="false">
      <c r="A435" s="95" t="s">
        <v>42</v>
      </c>
      <c r="B435" s="96"/>
      <c r="C435" s="97" t="s">
        <v>63</v>
      </c>
      <c r="D435" s="98" t="n">
        <v>3</v>
      </c>
      <c r="E435" s="99" t="s">
        <v>44</v>
      </c>
      <c r="F435" s="100" t="n">
        <f aca="false">H435+I435+J435+K435+M435+L435+N435+O435+P435+Q435+R435+S435+T435+U435+V435+W435+X435+Y435+Z435+AA435+AB435+AC435+AD435+AE435+AF435+AG435+AH435+AI435+AJ435+AK435+AL435+AM435+AN435+AO435+AP435+AQ435+AR435+AS435+AT435+AU435+AV435+AW435+AX435+AY435+AZ435+BA435+BB435+BC435+BD435+BE435+BF435+BG435+BH435+BI435+BJ435+BK435+BL435+BM435+BN435+BO435+BP435+BQ435+BR435</f>
        <v>7.75</v>
      </c>
      <c r="G435" s="105"/>
      <c r="H435" s="106"/>
      <c r="I435" s="107"/>
      <c r="J435" s="107"/>
      <c r="K435" s="107"/>
      <c r="L435" s="107"/>
      <c r="M435" s="107"/>
      <c r="N435" s="107"/>
      <c r="O435" s="107"/>
      <c r="P435" s="107"/>
      <c r="Q435" s="107"/>
      <c r="R435" s="107"/>
      <c r="S435" s="107"/>
      <c r="T435" s="107"/>
      <c r="U435" s="107"/>
      <c r="V435" s="107"/>
      <c r="W435" s="107"/>
      <c r="X435" s="107"/>
      <c r="Y435" s="107"/>
      <c r="Z435" s="107"/>
      <c r="AA435" s="107"/>
      <c r="AB435" s="107"/>
      <c r="AC435" s="107"/>
      <c r="AD435" s="107" t="n">
        <v>7.75</v>
      </c>
      <c r="AE435" s="107"/>
      <c r="AF435" s="107"/>
      <c r="AG435" s="107"/>
      <c r="AH435" s="107"/>
      <c r="AI435" s="107"/>
      <c r="AJ435" s="107"/>
      <c r="AK435" s="107"/>
      <c r="AL435" s="107"/>
      <c r="AM435" s="107"/>
      <c r="AN435" s="107"/>
      <c r="AO435" s="107"/>
      <c r="AP435" s="107"/>
      <c r="AQ435" s="107"/>
      <c r="AR435" s="107"/>
      <c r="AS435" s="107"/>
      <c r="AT435" s="107"/>
      <c r="AU435" s="107"/>
      <c r="AV435" s="107"/>
      <c r="AW435" s="107"/>
      <c r="AX435" s="107"/>
      <c r="AY435" s="107"/>
      <c r="AZ435" s="107"/>
      <c r="BA435" s="107"/>
      <c r="BB435" s="107"/>
      <c r="BC435" s="107"/>
      <c r="BD435" s="107"/>
      <c r="BE435" s="107"/>
      <c r="BF435" s="107"/>
      <c r="BG435" s="107"/>
      <c r="BH435" s="107"/>
      <c r="BI435" s="107"/>
      <c r="BJ435" s="107"/>
      <c r="BK435" s="107"/>
      <c r="BL435" s="108"/>
      <c r="BM435" s="107"/>
      <c r="BN435" s="107"/>
      <c r="BO435" s="107"/>
      <c r="BP435" s="107"/>
      <c r="BQ435" s="107"/>
      <c r="BR435" s="107"/>
      <c r="BS435" s="107"/>
      <c r="BT435" s="107"/>
      <c r="BU435" s="107"/>
      <c r="BV435" s="107"/>
      <c r="BW435" s="107"/>
      <c r="BX435" s="107"/>
      <c r="BY435" s="107"/>
      <c r="BZ435" s="107"/>
      <c r="CA435" s="107"/>
      <c r="CB435" s="107"/>
      <c r="CC435" s="107"/>
      <c r="CD435" s="107"/>
      <c r="CE435" s="107"/>
      <c r="CF435" s="107"/>
      <c r="CG435" s="107"/>
      <c r="CH435" s="107"/>
      <c r="CI435" s="107"/>
    </row>
    <row r="436" customFormat="false" ht="12.75" hidden="false" customHeight="false" outlineLevel="0" collapsed="false">
      <c r="A436" s="95" t="s">
        <v>42</v>
      </c>
      <c r="B436" s="96"/>
      <c r="C436" s="97" t="s">
        <v>63</v>
      </c>
      <c r="D436" s="98" t="n">
        <v>4</v>
      </c>
      <c r="E436" s="99" t="s">
        <v>44</v>
      </c>
      <c r="F436" s="100" t="n">
        <f aca="false">H436+I436+J436+K436+M436+L436+N436+O436+P436+Q436+R436+S436+T436+U436+V436+W436+X436+Y436+Z436+AA436+AB436+AC436+AD436+AE436+AF436+AG436+AH436+AI436+AJ436+AK436+AL436+AM436+AN436+AO436+AP436+AQ436+AR436+AS436+AT436+AU436+AV436+AW436+AX436+AY436+AZ436+BA436+BB436+BC436+BD436+BE436+BF436+BG436+BH436+BI436+BJ436+BK436+BL436+BM436+BN436+BO436+BP436+BQ436+BR436</f>
        <v>7.75</v>
      </c>
      <c r="G436" s="105"/>
      <c r="H436" s="106"/>
      <c r="I436" s="107"/>
      <c r="J436" s="107"/>
      <c r="K436" s="107"/>
      <c r="L436" s="107"/>
      <c r="M436" s="107"/>
      <c r="N436" s="107"/>
      <c r="O436" s="107"/>
      <c r="P436" s="107"/>
      <c r="Q436" s="107"/>
      <c r="R436" s="107"/>
      <c r="S436" s="107"/>
      <c r="T436" s="107"/>
      <c r="U436" s="107"/>
      <c r="V436" s="107"/>
      <c r="W436" s="107"/>
      <c r="X436" s="107"/>
      <c r="Y436" s="107"/>
      <c r="Z436" s="107"/>
      <c r="AA436" s="107"/>
      <c r="AB436" s="107"/>
      <c r="AC436" s="107"/>
      <c r="AD436" s="107" t="n">
        <v>7.75</v>
      </c>
      <c r="AE436" s="107"/>
      <c r="AF436" s="107"/>
      <c r="AG436" s="107"/>
      <c r="AH436" s="107"/>
      <c r="AI436" s="107"/>
      <c r="AJ436" s="107"/>
      <c r="AK436" s="107"/>
      <c r="AL436" s="107"/>
      <c r="AM436" s="107"/>
      <c r="AN436" s="107"/>
      <c r="AO436" s="107"/>
      <c r="AP436" s="107"/>
      <c r="AQ436" s="107"/>
      <c r="AR436" s="107"/>
      <c r="AS436" s="107"/>
      <c r="AT436" s="107"/>
      <c r="AU436" s="107"/>
      <c r="AV436" s="107"/>
      <c r="AW436" s="107"/>
      <c r="AX436" s="107"/>
      <c r="AY436" s="107"/>
      <c r="AZ436" s="107"/>
      <c r="BA436" s="107"/>
      <c r="BB436" s="107"/>
      <c r="BC436" s="107"/>
      <c r="BD436" s="107"/>
      <c r="BE436" s="107"/>
      <c r="BF436" s="107"/>
      <c r="BG436" s="107"/>
      <c r="BH436" s="107"/>
      <c r="BI436" s="107"/>
      <c r="BJ436" s="107"/>
      <c r="BK436" s="107"/>
      <c r="BL436" s="108"/>
      <c r="BM436" s="107"/>
      <c r="BN436" s="107"/>
      <c r="BO436" s="107"/>
      <c r="BP436" s="107"/>
      <c r="BQ436" s="107"/>
      <c r="BR436" s="107"/>
      <c r="BS436" s="107"/>
      <c r="BT436" s="107"/>
      <c r="BU436" s="107"/>
      <c r="BV436" s="107"/>
      <c r="BW436" s="107"/>
      <c r="BX436" s="107"/>
      <c r="BY436" s="107"/>
      <c r="BZ436" s="107"/>
      <c r="CA436" s="107"/>
      <c r="CB436" s="107"/>
      <c r="CC436" s="107"/>
      <c r="CD436" s="107"/>
      <c r="CE436" s="107"/>
      <c r="CF436" s="107"/>
      <c r="CG436" s="107"/>
      <c r="CH436" s="107"/>
      <c r="CI436" s="107"/>
    </row>
    <row r="437" customFormat="false" ht="12.75" hidden="false" customHeight="false" outlineLevel="0" collapsed="false">
      <c r="A437" s="95" t="s">
        <v>42</v>
      </c>
      <c r="B437" s="96"/>
      <c r="C437" s="97" t="s">
        <v>63</v>
      </c>
      <c r="D437" s="98" t="n">
        <v>5</v>
      </c>
      <c r="E437" s="99" t="s">
        <v>44</v>
      </c>
      <c r="F437" s="100" t="n">
        <f aca="false">H437+I437+J437+K437+M437+L437+N437+O437+P437+Q437+R437+S437+T437+U437+V437+W437+X437+Y437+Z437+AA437+AB437+AC437+AD437+AE437+AF437+AG437+AH437+AI437+AJ437+AK437+AL437+AM437+AN437+AO437+AP437+AQ437+AR437+AS437+AT437+AU437+AV437+AW437+AX437+AY437+AZ437+BA437+BB437+BC437+BD437+BE437+BF437+BG437+BH437+BI437+BJ437+BK437+BL437+BM437+BN437+BO437+BP437+BQ437+BR437</f>
        <v>4</v>
      </c>
      <c r="G437" s="105"/>
      <c r="H437" s="106"/>
      <c r="I437" s="107"/>
      <c r="J437" s="107"/>
      <c r="K437" s="107"/>
      <c r="L437" s="107"/>
      <c r="M437" s="107"/>
      <c r="N437" s="107"/>
      <c r="O437" s="107"/>
      <c r="P437" s="107"/>
      <c r="Q437" s="107"/>
      <c r="R437" s="107"/>
      <c r="S437" s="107"/>
      <c r="T437" s="107"/>
      <c r="U437" s="107"/>
      <c r="V437" s="107"/>
      <c r="W437" s="107"/>
      <c r="X437" s="107"/>
      <c r="Y437" s="107"/>
      <c r="Z437" s="107"/>
      <c r="AA437" s="107"/>
      <c r="AB437" s="107"/>
      <c r="AC437" s="107"/>
      <c r="AD437" s="107" t="n">
        <v>4</v>
      </c>
      <c r="AE437" s="107"/>
      <c r="AF437" s="107"/>
      <c r="AG437" s="107"/>
      <c r="AH437" s="107"/>
      <c r="AI437" s="107"/>
      <c r="AJ437" s="107"/>
      <c r="AK437" s="107"/>
      <c r="AL437" s="107"/>
      <c r="AM437" s="107"/>
      <c r="AN437" s="107"/>
      <c r="AO437" s="107"/>
      <c r="AP437" s="107"/>
      <c r="AQ437" s="107"/>
      <c r="AR437" s="107"/>
      <c r="AS437" s="107"/>
      <c r="AT437" s="107"/>
      <c r="AU437" s="107"/>
      <c r="AV437" s="107"/>
      <c r="AW437" s="107"/>
      <c r="AX437" s="107"/>
      <c r="AY437" s="107"/>
      <c r="AZ437" s="107"/>
      <c r="BA437" s="107"/>
      <c r="BB437" s="107"/>
      <c r="BC437" s="107"/>
      <c r="BD437" s="107"/>
      <c r="BE437" s="107"/>
      <c r="BF437" s="107"/>
      <c r="BG437" s="107"/>
      <c r="BH437" s="107"/>
      <c r="BI437" s="107"/>
      <c r="BJ437" s="107"/>
      <c r="BK437" s="107"/>
      <c r="BL437" s="108"/>
      <c r="BM437" s="107"/>
      <c r="BN437" s="107"/>
      <c r="BO437" s="107"/>
      <c r="BP437" s="107"/>
      <c r="BQ437" s="107"/>
      <c r="BR437" s="107"/>
      <c r="BS437" s="107"/>
      <c r="BT437" s="107"/>
      <c r="BU437" s="107"/>
      <c r="BV437" s="107"/>
      <c r="BW437" s="107"/>
      <c r="BX437" s="107"/>
      <c r="BY437" s="107"/>
      <c r="BZ437" s="107"/>
      <c r="CA437" s="107"/>
      <c r="CB437" s="107"/>
      <c r="CC437" s="107"/>
      <c r="CD437" s="107"/>
      <c r="CE437" s="107"/>
      <c r="CF437" s="107"/>
      <c r="CG437" s="107"/>
      <c r="CH437" s="107"/>
      <c r="CI437" s="107"/>
    </row>
    <row r="438" customFormat="false" ht="12.75" hidden="false" customHeight="false" outlineLevel="0" collapsed="false">
      <c r="A438" s="95" t="s">
        <v>42</v>
      </c>
      <c r="B438" s="96"/>
      <c r="C438" s="97" t="s">
        <v>63</v>
      </c>
      <c r="D438" s="98" t="n">
        <v>6</v>
      </c>
      <c r="E438" s="99" t="s">
        <v>44</v>
      </c>
      <c r="F438" s="100" t="n">
        <f aca="false">H438+I438+J438+K438+M438+L438+N438+O438+P438+Q438+R438+S438+T438+U438+V438+W438+X438+Y438+Z438+AA438+AB438+AC438+AD438+AE438+AF438+AG438+AH438+AI438+AJ438+AK438+AL438+AM438+AN438+AO438+AP438+AQ438+AR438+AS438+AT438+AU438+AV438+AW438+AX438+AY438+AZ438+BA438+BB438+BC438+BD438+BE438+BF438+BG438+BH438+BI438+BJ438+BK438+BL438+BM438+BN438+BO438+BP438+BQ438+BR438</f>
        <v>0</v>
      </c>
      <c r="G438" s="101"/>
      <c r="H438" s="102"/>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c r="AI438" s="103"/>
      <c r="AJ438" s="103"/>
      <c r="AK438" s="103"/>
      <c r="AL438" s="103"/>
      <c r="AM438" s="103"/>
      <c r="AN438" s="103"/>
      <c r="AO438" s="103"/>
      <c r="AP438" s="103"/>
      <c r="AQ438" s="103"/>
      <c r="AR438" s="103"/>
      <c r="AS438" s="103"/>
      <c r="AT438" s="103"/>
      <c r="AU438" s="103"/>
      <c r="AV438" s="103"/>
      <c r="AW438" s="103"/>
      <c r="AX438" s="103"/>
      <c r="AY438" s="103"/>
      <c r="AZ438" s="103"/>
      <c r="BA438" s="103"/>
      <c r="BB438" s="103"/>
      <c r="BC438" s="103"/>
      <c r="BD438" s="103"/>
      <c r="BE438" s="103"/>
      <c r="BF438" s="103"/>
      <c r="BG438" s="103"/>
      <c r="BH438" s="103"/>
      <c r="BI438" s="103"/>
      <c r="BJ438" s="103"/>
      <c r="BK438" s="103"/>
      <c r="BL438" s="104"/>
      <c r="BM438" s="103"/>
      <c r="BN438" s="103"/>
      <c r="BO438" s="103"/>
      <c r="BP438" s="103"/>
      <c r="BQ438" s="103"/>
      <c r="BR438" s="103"/>
      <c r="BS438" s="103"/>
      <c r="BT438" s="103"/>
      <c r="BU438" s="103"/>
      <c r="BV438" s="103"/>
      <c r="BW438" s="103"/>
      <c r="BX438" s="103"/>
      <c r="BY438" s="103"/>
      <c r="BZ438" s="103"/>
      <c r="CA438" s="103"/>
      <c r="CB438" s="103"/>
      <c r="CC438" s="103"/>
      <c r="CD438" s="103"/>
      <c r="CE438" s="103"/>
      <c r="CF438" s="103"/>
      <c r="CG438" s="103"/>
      <c r="CH438" s="103"/>
      <c r="CI438" s="103"/>
    </row>
    <row r="439" customFormat="false" ht="12.75" hidden="false" customHeight="false" outlineLevel="0" collapsed="false">
      <c r="A439" s="95" t="s">
        <v>42</v>
      </c>
      <c r="B439" s="96"/>
      <c r="C439" s="97" t="s">
        <v>63</v>
      </c>
      <c r="D439" s="98" t="n">
        <v>7</v>
      </c>
      <c r="E439" s="99" t="s">
        <v>44</v>
      </c>
      <c r="F439" s="100" t="n">
        <f aca="false">H439+I439+J439+K439+M439+L439+N439+O439+P439+Q439+R439+S439+T439+U439+V439+W439+X439+Y439+Z439+AA439+AB439+AC439+AD439+AE439+AF439+AG439+AH439+AI439+AJ439+AK439+AL439+AM439+AN439+AO439+AP439+AQ439+AR439+AS439+AT439+AU439+AV439+AW439+AX439+AY439+AZ439+BA439+BB439+BC439+BD439+BE439+BF439+BG439+BH439+BI439+BJ439+BK439+BL439+BM439+BN439+BO439+BP439+BQ439+BR439</f>
        <v>0</v>
      </c>
      <c r="G439" s="101" t="n">
        <f aca="false">SUM(F433:F438)</f>
        <v>27.25</v>
      </c>
      <c r="H439" s="102"/>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c r="AI439" s="103"/>
      <c r="AJ439" s="103"/>
      <c r="AK439" s="103"/>
      <c r="AL439" s="103"/>
      <c r="AM439" s="103"/>
      <c r="AN439" s="103"/>
      <c r="AO439" s="103"/>
      <c r="AP439" s="103"/>
      <c r="AQ439" s="103"/>
      <c r="AR439" s="103"/>
      <c r="AS439" s="103"/>
      <c r="AT439" s="103"/>
      <c r="AU439" s="103"/>
      <c r="AV439" s="103"/>
      <c r="AW439" s="103"/>
      <c r="AX439" s="103"/>
      <c r="AY439" s="103"/>
      <c r="AZ439" s="103"/>
      <c r="BA439" s="103"/>
      <c r="BB439" s="103"/>
      <c r="BC439" s="103"/>
      <c r="BD439" s="103"/>
      <c r="BE439" s="103"/>
      <c r="BF439" s="103"/>
      <c r="BG439" s="103"/>
      <c r="BH439" s="103"/>
      <c r="BI439" s="103"/>
      <c r="BJ439" s="103"/>
      <c r="BK439" s="103"/>
      <c r="BL439" s="104"/>
      <c r="BM439" s="103"/>
      <c r="BN439" s="103"/>
      <c r="BO439" s="103"/>
      <c r="BP439" s="103"/>
      <c r="BQ439" s="103"/>
      <c r="BR439" s="103"/>
      <c r="BS439" s="103"/>
      <c r="BT439" s="103"/>
      <c r="BU439" s="103"/>
      <c r="BV439" s="103"/>
      <c r="BW439" s="103"/>
      <c r="BX439" s="103"/>
      <c r="BY439" s="103"/>
      <c r="BZ439" s="103"/>
      <c r="CA439" s="103"/>
      <c r="CB439" s="103"/>
      <c r="CC439" s="103"/>
      <c r="CD439" s="103"/>
      <c r="CE439" s="103"/>
      <c r="CF439" s="103"/>
      <c r="CG439" s="103"/>
      <c r="CH439" s="103"/>
      <c r="CI439" s="103"/>
    </row>
    <row r="440" customFormat="false" ht="12.75" hidden="false" customHeight="false" outlineLevel="0" collapsed="false">
      <c r="A440" s="95" t="s">
        <v>42</v>
      </c>
      <c r="B440" s="96"/>
      <c r="C440" s="97" t="s">
        <v>63</v>
      </c>
      <c r="D440" s="98" t="n">
        <v>8</v>
      </c>
      <c r="E440" s="99" t="s">
        <v>45</v>
      </c>
      <c r="F440" s="100" t="n">
        <f aca="false">H440+I440+J440+K440+M440+L440+N440+O440+P440+Q440+R440+S440+T440+U440+V440+W440+X440+Y440+Z440+AA440+AB440+AC440+AD440+AE440+AF440+AG440+AH440+AI440+AJ440+AK440+AL440+AM440+AN440+AO440+AP440+AQ440+AR440+AS440+AT440+AU440+AV440+AW440+AX440+AY440+AZ440+BA440+BB440+BC440+BD440+BE440+BF440+BG440+BH440+BI440+BJ440+BK440+BL440+BM440+BN440+BO440+BP440+BQ440+BR440</f>
        <v>0</v>
      </c>
      <c r="G440" s="105"/>
      <c r="H440" s="106"/>
      <c r="I440" s="107"/>
      <c r="J440" s="107"/>
      <c r="K440" s="107"/>
      <c r="L440" s="107"/>
      <c r="M440" s="107"/>
      <c r="N440" s="107"/>
      <c r="O440" s="107"/>
      <c r="P440" s="107"/>
      <c r="Q440" s="107"/>
      <c r="R440" s="107"/>
      <c r="S440" s="107"/>
      <c r="T440" s="107"/>
      <c r="U440" s="107"/>
      <c r="V440" s="107"/>
      <c r="W440" s="107"/>
      <c r="X440" s="107"/>
      <c r="Y440" s="107"/>
      <c r="Z440" s="107"/>
      <c r="AA440" s="107"/>
      <c r="AB440" s="107"/>
      <c r="AC440" s="107"/>
      <c r="AD440" s="107"/>
      <c r="AE440" s="107"/>
      <c r="AF440" s="107"/>
      <c r="AG440" s="107"/>
      <c r="AH440" s="107"/>
      <c r="AI440" s="107"/>
      <c r="AJ440" s="107"/>
      <c r="AK440" s="107"/>
      <c r="AL440" s="107"/>
      <c r="AM440" s="107"/>
      <c r="AN440" s="107"/>
      <c r="AO440" s="107"/>
      <c r="AP440" s="107"/>
      <c r="AQ440" s="107"/>
      <c r="AR440" s="107"/>
      <c r="AS440" s="107"/>
      <c r="AT440" s="107"/>
      <c r="AU440" s="107"/>
      <c r="AV440" s="107"/>
      <c r="AW440" s="107"/>
      <c r="AX440" s="107"/>
      <c r="AY440" s="107"/>
      <c r="AZ440" s="107"/>
      <c r="BA440" s="107"/>
      <c r="BB440" s="107"/>
      <c r="BC440" s="107"/>
      <c r="BD440" s="107"/>
      <c r="BE440" s="107"/>
      <c r="BF440" s="107"/>
      <c r="BG440" s="107"/>
      <c r="BH440" s="107"/>
      <c r="BI440" s="107"/>
      <c r="BJ440" s="107"/>
      <c r="BK440" s="107"/>
      <c r="BL440" s="108"/>
      <c r="BM440" s="107"/>
      <c r="BN440" s="107"/>
      <c r="BO440" s="107"/>
      <c r="BP440" s="107"/>
      <c r="BQ440" s="107"/>
      <c r="BR440" s="107"/>
      <c r="BS440" s="107"/>
      <c r="BT440" s="107"/>
      <c r="BU440" s="107"/>
      <c r="BV440" s="107"/>
      <c r="BW440" s="107"/>
      <c r="BX440" s="107"/>
      <c r="BY440" s="107"/>
      <c r="BZ440" s="107"/>
      <c r="CA440" s="107"/>
      <c r="CB440" s="107"/>
      <c r="CC440" s="107"/>
      <c r="CD440" s="107"/>
      <c r="CE440" s="107"/>
      <c r="CF440" s="107"/>
      <c r="CG440" s="107"/>
      <c r="CH440" s="107"/>
      <c r="CI440" s="107"/>
    </row>
    <row r="441" customFormat="false" ht="12.75" hidden="false" customHeight="false" outlineLevel="0" collapsed="false">
      <c r="A441" s="95" t="s">
        <v>42</v>
      </c>
      <c r="B441" s="96"/>
      <c r="C441" s="97" t="s">
        <v>63</v>
      </c>
      <c r="D441" s="98" t="n">
        <v>9</v>
      </c>
      <c r="E441" s="99" t="s">
        <v>45</v>
      </c>
      <c r="F441" s="100" t="n">
        <f aca="false">H441+I441+J441+K441+M441+L441+N441+O441+P441+Q441+R441+S441+T441+U441+V441+W441+X441+Y441+Z441+AA441+AB441+AC441+AD441+AE441+AF441+AG441+AH441+AI441+AJ441+AK441+AL441+AM441+AN441+AO441+AP441+AQ441+AR441+AS441+AT441+AU441+AV441+AW441+AX441+AY441+AZ441+BA441+BB441+BC441+BD441+BE441+BF441+BG441+BH441+BI441+BJ441+BK441+BL441+BM441+BN441+BO441+BP441+BQ441+BR441</f>
        <v>7.75</v>
      </c>
      <c r="G441" s="105"/>
      <c r="H441" s="106"/>
      <c r="I441" s="107"/>
      <c r="J441" s="107"/>
      <c r="K441" s="107"/>
      <c r="L441" s="107"/>
      <c r="M441" s="107"/>
      <c r="N441" s="107"/>
      <c r="O441" s="107"/>
      <c r="P441" s="107"/>
      <c r="Q441" s="107"/>
      <c r="R441" s="107"/>
      <c r="S441" s="107"/>
      <c r="T441" s="107"/>
      <c r="U441" s="107"/>
      <c r="V441" s="107"/>
      <c r="W441" s="107"/>
      <c r="X441" s="107"/>
      <c r="Y441" s="107"/>
      <c r="Z441" s="107"/>
      <c r="AA441" s="107"/>
      <c r="AB441" s="107"/>
      <c r="AC441" s="107"/>
      <c r="AD441" s="107" t="n">
        <v>7.75</v>
      </c>
      <c r="AE441" s="107"/>
      <c r="AF441" s="107"/>
      <c r="AG441" s="107"/>
      <c r="AH441" s="107"/>
      <c r="AI441" s="107"/>
      <c r="AJ441" s="107"/>
      <c r="AK441" s="107"/>
      <c r="AL441" s="107"/>
      <c r="AM441" s="107"/>
      <c r="AN441" s="107"/>
      <c r="AO441" s="107"/>
      <c r="AP441" s="107"/>
      <c r="AQ441" s="107"/>
      <c r="AR441" s="107"/>
      <c r="AS441" s="107"/>
      <c r="AT441" s="107"/>
      <c r="AU441" s="107"/>
      <c r="AV441" s="107"/>
      <c r="AW441" s="107"/>
      <c r="AX441" s="107"/>
      <c r="AY441" s="107"/>
      <c r="AZ441" s="107"/>
      <c r="BA441" s="107"/>
      <c r="BB441" s="107"/>
      <c r="BC441" s="107"/>
      <c r="BD441" s="107"/>
      <c r="BE441" s="107"/>
      <c r="BF441" s="107"/>
      <c r="BG441" s="107"/>
      <c r="BH441" s="107"/>
      <c r="BI441" s="107"/>
      <c r="BJ441" s="107"/>
      <c r="BK441" s="107"/>
      <c r="BL441" s="108"/>
      <c r="BM441" s="107"/>
      <c r="BN441" s="107"/>
      <c r="BO441" s="107"/>
      <c r="BP441" s="107"/>
      <c r="BQ441" s="107"/>
      <c r="BR441" s="107"/>
      <c r="BS441" s="107"/>
      <c r="BT441" s="107"/>
      <c r="BU441" s="107"/>
      <c r="BV441" s="107"/>
      <c r="BW441" s="107"/>
      <c r="BX441" s="107"/>
      <c r="BY441" s="107"/>
      <c r="BZ441" s="107"/>
      <c r="CA441" s="107"/>
      <c r="CB441" s="107"/>
      <c r="CC441" s="107"/>
      <c r="CD441" s="107"/>
      <c r="CE441" s="107"/>
      <c r="CF441" s="107"/>
      <c r="CG441" s="107"/>
      <c r="CH441" s="107"/>
      <c r="CI441" s="107"/>
    </row>
    <row r="442" customFormat="false" ht="12.75" hidden="false" customHeight="false" outlineLevel="0" collapsed="false">
      <c r="A442" s="95" t="s">
        <v>42</v>
      </c>
      <c r="B442" s="96"/>
      <c r="C442" s="97" t="s">
        <v>63</v>
      </c>
      <c r="D442" s="98" t="n">
        <v>10</v>
      </c>
      <c r="E442" s="99" t="s">
        <v>45</v>
      </c>
      <c r="F442" s="100" t="n">
        <f aca="false">H442+I442+J442+K442+M442+L442+N442+O442+P442+Q442+R442+S442+T442+U442+V442+W442+X442+Y442+Z442+AA442+AB442+AC442+AD442+AE442+AF442+AG442+AH442+AI442+AJ442+AK442+AL442+AM442+AN442+AO442+AP442+AQ442+AR442+AS442+AT442+AU442+AV442+AW442+AX442+AY442+AZ442+BA442+BB442+BC442+BD442+BE442+BF442+BG442+BH442+BI442+BJ442+BK442+BL442+BM442+BN442+BO442+BP442+BQ442+BR442</f>
        <v>7.75</v>
      </c>
      <c r="G442" s="105"/>
      <c r="H442" s="106"/>
      <c r="I442" s="107"/>
      <c r="J442" s="107"/>
      <c r="K442" s="107"/>
      <c r="L442" s="107"/>
      <c r="M442" s="107"/>
      <c r="N442" s="107"/>
      <c r="O442" s="107"/>
      <c r="P442" s="107"/>
      <c r="Q442" s="107"/>
      <c r="R442" s="107"/>
      <c r="S442" s="107"/>
      <c r="T442" s="107"/>
      <c r="U442" s="107"/>
      <c r="V442" s="107"/>
      <c r="W442" s="107"/>
      <c r="X442" s="107"/>
      <c r="Y442" s="107"/>
      <c r="Z442" s="107"/>
      <c r="AA442" s="107"/>
      <c r="AB442" s="107"/>
      <c r="AC442" s="107"/>
      <c r="AD442" s="107"/>
      <c r="AE442" s="107"/>
      <c r="AF442" s="107"/>
      <c r="AG442" s="107"/>
      <c r="AH442" s="107"/>
      <c r="AI442" s="107"/>
      <c r="AJ442" s="107"/>
      <c r="AK442" s="107"/>
      <c r="AL442" s="107"/>
      <c r="AM442" s="107"/>
      <c r="AN442" s="107"/>
      <c r="AO442" s="107"/>
      <c r="AP442" s="107"/>
      <c r="AQ442" s="107"/>
      <c r="AR442" s="107"/>
      <c r="AS442" s="107"/>
      <c r="AT442" s="107"/>
      <c r="AU442" s="107" t="n">
        <v>7.75</v>
      </c>
      <c r="AV442" s="107"/>
      <c r="AW442" s="107"/>
      <c r="AX442" s="107"/>
      <c r="AY442" s="107"/>
      <c r="AZ442" s="107"/>
      <c r="BA442" s="107"/>
      <c r="BB442" s="107"/>
      <c r="BC442" s="107"/>
      <c r="BD442" s="107"/>
      <c r="BE442" s="107"/>
      <c r="BF442" s="107"/>
      <c r="BG442" s="107"/>
      <c r="BH442" s="107"/>
      <c r="BI442" s="107"/>
      <c r="BJ442" s="107"/>
      <c r="BK442" s="107"/>
      <c r="BL442" s="108"/>
      <c r="BM442" s="107"/>
      <c r="BN442" s="107"/>
      <c r="BO442" s="107"/>
      <c r="BP442" s="107"/>
      <c r="BQ442" s="107"/>
      <c r="BR442" s="107"/>
      <c r="BS442" s="107"/>
      <c r="BT442" s="107"/>
      <c r="BU442" s="107"/>
      <c r="BV442" s="107"/>
      <c r="BW442" s="107"/>
      <c r="BX442" s="107"/>
      <c r="BY442" s="107"/>
      <c r="BZ442" s="107"/>
      <c r="CA442" s="107"/>
      <c r="CB442" s="107"/>
      <c r="CC442" s="107"/>
      <c r="CD442" s="107"/>
      <c r="CE442" s="107"/>
      <c r="CF442" s="107"/>
      <c r="CG442" s="107"/>
      <c r="CH442" s="107"/>
      <c r="CI442" s="107"/>
    </row>
    <row r="443" customFormat="false" ht="12.75" hidden="false" customHeight="false" outlineLevel="0" collapsed="false">
      <c r="A443" s="95" t="s">
        <v>42</v>
      </c>
      <c r="B443" s="96"/>
      <c r="C443" s="97" t="s">
        <v>63</v>
      </c>
      <c r="D443" s="98" t="n">
        <v>11</v>
      </c>
      <c r="E443" s="99" t="s">
        <v>45</v>
      </c>
      <c r="F443" s="100" t="n">
        <f aca="false">H443+I443+J443+K443+M443+L443+N443+O443+P443+Q443+R443+S443+T443+U443+V443+W443+X443+Y443+Z443+AA443+AB443+AC443+AD443+AE443+AF443+AG443+AH443+AI443+AJ443+AK443+AL443+AM443+AN443+AO443+AP443+AQ443+AR443+AS443+AT443+AU443+AV443+AW443+AX443+AY443+AZ443+BA443+BB443+BC443+BD443+BE443+BF443+BG443+BH443+BI443+BJ443+BK443+BL443+BM443+BN443+BO443+BP443+BQ443+BR443</f>
        <v>8.25</v>
      </c>
      <c r="G443" s="105"/>
      <c r="H443" s="106"/>
      <c r="I443" s="107"/>
      <c r="J443" s="107"/>
      <c r="K443" s="107"/>
      <c r="L443" s="107"/>
      <c r="M443" s="107"/>
      <c r="N443" s="107"/>
      <c r="O443" s="107"/>
      <c r="P443" s="107"/>
      <c r="Q443" s="107"/>
      <c r="R443" s="107"/>
      <c r="S443" s="107"/>
      <c r="T443" s="107"/>
      <c r="U443" s="107"/>
      <c r="V443" s="107"/>
      <c r="W443" s="107"/>
      <c r="X443" s="107"/>
      <c r="Y443" s="107"/>
      <c r="Z443" s="107"/>
      <c r="AA443" s="107"/>
      <c r="AB443" s="107"/>
      <c r="AC443" s="107"/>
      <c r="AD443" s="107"/>
      <c r="AE443" s="107"/>
      <c r="AF443" s="107"/>
      <c r="AG443" s="107"/>
      <c r="AH443" s="107"/>
      <c r="AI443" s="107"/>
      <c r="AJ443" s="107"/>
      <c r="AK443" s="107"/>
      <c r="AL443" s="107"/>
      <c r="AM443" s="107"/>
      <c r="AN443" s="107"/>
      <c r="AO443" s="107"/>
      <c r="AP443" s="107"/>
      <c r="AQ443" s="107"/>
      <c r="AR443" s="107"/>
      <c r="AS443" s="107"/>
      <c r="AT443" s="107"/>
      <c r="AU443" s="107" t="n">
        <v>8.25</v>
      </c>
      <c r="AV443" s="107"/>
      <c r="AW443" s="107"/>
      <c r="AX443" s="107"/>
      <c r="AY443" s="107"/>
      <c r="AZ443" s="107"/>
      <c r="BA443" s="107"/>
      <c r="BB443" s="107"/>
      <c r="BC443" s="107"/>
      <c r="BD443" s="107"/>
      <c r="BE443" s="107"/>
      <c r="BF443" s="107"/>
      <c r="BG443" s="107"/>
      <c r="BH443" s="107"/>
      <c r="BI443" s="107"/>
      <c r="BJ443" s="107"/>
      <c r="BK443" s="107"/>
      <c r="BL443" s="108"/>
      <c r="BM443" s="107"/>
      <c r="BN443" s="107"/>
      <c r="BO443" s="107"/>
      <c r="BP443" s="107"/>
      <c r="BQ443" s="107"/>
      <c r="BR443" s="107"/>
      <c r="BS443" s="107"/>
      <c r="BT443" s="107"/>
      <c r="BU443" s="107"/>
      <c r="BV443" s="107"/>
      <c r="BW443" s="107"/>
      <c r="BX443" s="107"/>
      <c r="BY443" s="107"/>
      <c r="BZ443" s="107"/>
      <c r="CA443" s="107"/>
      <c r="CB443" s="107"/>
      <c r="CC443" s="107"/>
      <c r="CD443" s="107"/>
      <c r="CE443" s="107"/>
      <c r="CF443" s="107"/>
      <c r="CG443" s="107"/>
      <c r="CH443" s="107"/>
      <c r="CI443" s="107"/>
    </row>
    <row r="444" customFormat="false" ht="12.75" hidden="false" customHeight="false" outlineLevel="0" collapsed="false">
      <c r="A444" s="95" t="s">
        <v>42</v>
      </c>
      <c r="B444" s="96"/>
      <c r="C444" s="97" t="s">
        <v>63</v>
      </c>
      <c r="D444" s="98" t="n">
        <v>12</v>
      </c>
      <c r="E444" s="99" t="s">
        <v>45</v>
      </c>
      <c r="F444" s="100" t="n">
        <f aca="false">H444+I444+J444+K444+M444+L444+N444+O444+P444+Q444+R444+S444+T444+U444+V444+W444+X444+Y444+Z444+AA444+AB444+AC444+AD444+AE444+AF444+AG444+AH444+AI444+AJ444+AK444+AL444+AM444+AN444+AO444+AP444+AQ444+AR444+AS444+AT444+AU444+AV444+AW444+AX444+AY444+AZ444+BA444+BB444+BC444+BD444+BE444+BF444+BG444+BH444+BI444+BJ444+BK444+BL444+BM444+BN444+BO444+BP444+BQ444+BR444</f>
        <v>7.5</v>
      </c>
      <c r="G444" s="105"/>
      <c r="H444" s="106"/>
      <c r="I444" s="107"/>
      <c r="J444" s="107"/>
      <c r="K444" s="107"/>
      <c r="L444" s="107"/>
      <c r="M444" s="107"/>
      <c r="N444" s="107"/>
      <c r="O444" s="107"/>
      <c r="P444" s="107"/>
      <c r="Q444" s="107"/>
      <c r="R444" s="107"/>
      <c r="S444" s="107"/>
      <c r="T444" s="107"/>
      <c r="U444" s="107"/>
      <c r="V444" s="107"/>
      <c r="W444" s="107"/>
      <c r="X444" s="107"/>
      <c r="Y444" s="107"/>
      <c r="Z444" s="107"/>
      <c r="AA444" s="107"/>
      <c r="AB444" s="107"/>
      <c r="AC444" s="107"/>
      <c r="AD444" s="107"/>
      <c r="AE444" s="107"/>
      <c r="AF444" s="107"/>
      <c r="AG444" s="107"/>
      <c r="AH444" s="107"/>
      <c r="AI444" s="107"/>
      <c r="AJ444" s="107"/>
      <c r="AK444" s="107"/>
      <c r="AL444" s="107"/>
      <c r="AM444" s="107"/>
      <c r="AN444" s="107"/>
      <c r="AO444" s="107"/>
      <c r="AP444" s="107"/>
      <c r="AQ444" s="107"/>
      <c r="AR444" s="107"/>
      <c r="AS444" s="107"/>
      <c r="AT444" s="107"/>
      <c r="AU444" s="107" t="n">
        <v>7.5</v>
      </c>
      <c r="AV444" s="107"/>
      <c r="AW444" s="107"/>
      <c r="AX444" s="107"/>
      <c r="AY444" s="107"/>
      <c r="AZ444" s="107"/>
      <c r="BA444" s="107"/>
      <c r="BB444" s="107"/>
      <c r="BC444" s="107"/>
      <c r="BD444" s="107"/>
      <c r="BE444" s="107"/>
      <c r="BF444" s="107"/>
      <c r="BG444" s="107"/>
      <c r="BH444" s="107"/>
      <c r="BI444" s="107"/>
      <c r="BJ444" s="107"/>
      <c r="BK444" s="107"/>
      <c r="BL444" s="108"/>
      <c r="BM444" s="107"/>
      <c r="BN444" s="107"/>
      <c r="BO444" s="107"/>
      <c r="BP444" s="107"/>
      <c r="BQ444" s="107"/>
      <c r="BR444" s="107"/>
      <c r="BS444" s="107"/>
      <c r="BT444" s="107"/>
      <c r="BU444" s="107"/>
      <c r="BV444" s="107"/>
      <c r="BW444" s="107"/>
      <c r="BX444" s="107"/>
      <c r="BY444" s="107"/>
      <c r="BZ444" s="107"/>
      <c r="CA444" s="107"/>
      <c r="CB444" s="107"/>
      <c r="CC444" s="107"/>
      <c r="CD444" s="107"/>
      <c r="CE444" s="107"/>
      <c r="CF444" s="107"/>
      <c r="CG444" s="107"/>
      <c r="CH444" s="107"/>
      <c r="CI444" s="107"/>
    </row>
    <row r="445" customFormat="false" ht="12.75" hidden="false" customHeight="false" outlineLevel="0" collapsed="false">
      <c r="A445" s="95" t="s">
        <v>42</v>
      </c>
      <c r="B445" s="96"/>
      <c r="C445" s="97" t="s">
        <v>63</v>
      </c>
      <c r="D445" s="98" t="n">
        <v>13</v>
      </c>
      <c r="E445" s="99" t="s">
        <v>45</v>
      </c>
      <c r="F445" s="100" t="n">
        <f aca="false">H445+I445+J445+K445+M445+L445+N445+O445+P445+Q445+R445+S445+T445+U445+V445+W445+X445+Y445+Z445+AA445+AB445+AC445+AD445+AE445+AF445+AG445+AH445+AI445+AJ445+AK445+AL445+AM445+AN445+AO445+AP445+AQ445+AR445+AS445+AT445+AU445+AV445+AW445+AX445+AY445+AZ445+BA445+BB445+BC445+BD445+BE445+BF445+BG445+BH445+BI445+BJ445+BK445+BL445+BM445+BN445+BO445+BP445+BQ445+BR445</f>
        <v>0</v>
      </c>
      <c r="G445" s="101"/>
      <c r="H445" s="102"/>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c r="AI445" s="103"/>
      <c r="AJ445" s="103"/>
      <c r="AK445" s="103"/>
      <c r="AL445" s="103"/>
      <c r="AM445" s="103"/>
      <c r="AN445" s="103"/>
      <c r="AO445" s="103"/>
      <c r="AP445" s="103"/>
      <c r="AQ445" s="103"/>
      <c r="AR445" s="103"/>
      <c r="AS445" s="103"/>
      <c r="AT445" s="103"/>
      <c r="AU445" s="103"/>
      <c r="AV445" s="103"/>
      <c r="AW445" s="103"/>
      <c r="AX445" s="103"/>
      <c r="AY445" s="103"/>
      <c r="AZ445" s="103"/>
      <c r="BA445" s="103"/>
      <c r="BB445" s="103"/>
      <c r="BC445" s="103"/>
      <c r="BD445" s="103"/>
      <c r="BE445" s="103"/>
      <c r="BF445" s="103"/>
      <c r="BG445" s="103"/>
      <c r="BH445" s="103"/>
      <c r="BI445" s="103"/>
      <c r="BJ445" s="103"/>
      <c r="BK445" s="103"/>
      <c r="BL445" s="104"/>
      <c r="BM445" s="103"/>
      <c r="BN445" s="103"/>
      <c r="BO445" s="103"/>
      <c r="BP445" s="103"/>
      <c r="BQ445" s="103"/>
      <c r="BR445" s="103"/>
      <c r="BS445" s="103"/>
      <c r="BT445" s="103"/>
      <c r="BU445" s="103"/>
      <c r="BV445" s="103"/>
      <c r="BW445" s="103"/>
      <c r="BX445" s="103"/>
      <c r="BY445" s="103"/>
      <c r="BZ445" s="103"/>
      <c r="CA445" s="103"/>
      <c r="CB445" s="103"/>
      <c r="CC445" s="103"/>
      <c r="CD445" s="103"/>
      <c r="CE445" s="103"/>
      <c r="CF445" s="103"/>
      <c r="CG445" s="103"/>
      <c r="CH445" s="103"/>
      <c r="CI445" s="103"/>
    </row>
    <row r="446" customFormat="false" ht="12.75" hidden="false" customHeight="false" outlineLevel="0" collapsed="false">
      <c r="A446" s="95" t="s">
        <v>42</v>
      </c>
      <c r="B446" s="96"/>
      <c r="C446" s="97" t="s">
        <v>63</v>
      </c>
      <c r="D446" s="98" t="n">
        <v>14</v>
      </c>
      <c r="E446" s="99" t="s">
        <v>45</v>
      </c>
      <c r="F446" s="100" t="n">
        <f aca="false">H446+I446+J446+K446+M446+L446+N446+O446+P446+Q446+R446+S446+T446+U446+V446+W446+X446+Y446+Z446+AA446+AB446+AC446+AD446+AE446+AF446+AG446+AH446+AI446+AJ446+AK446+AL446+AM446+AN446+AO446+AP446+AQ446+AR446+AS446+AT446+AU446+AV446+AW446+AX446+AY446+AZ446+BA446+BB446+BC446+BD446+BE446+BF446+BG446+BH446+BI446+BJ446+BK446+BL446+BM446+BN446+BO446+BP446+BQ446+BR446</f>
        <v>0</v>
      </c>
      <c r="G446" s="101" t="n">
        <f aca="false">SUM(F440:F445)</f>
        <v>31.25</v>
      </c>
      <c r="H446" s="102"/>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c r="AI446" s="103"/>
      <c r="AJ446" s="103"/>
      <c r="AK446" s="103"/>
      <c r="AL446" s="103"/>
      <c r="AM446" s="103"/>
      <c r="AN446" s="103"/>
      <c r="AO446" s="103"/>
      <c r="AP446" s="103"/>
      <c r="AQ446" s="103"/>
      <c r="AR446" s="103"/>
      <c r="AS446" s="103"/>
      <c r="AT446" s="103"/>
      <c r="AU446" s="103"/>
      <c r="AV446" s="103"/>
      <c r="AW446" s="103"/>
      <c r="AX446" s="103"/>
      <c r="AY446" s="103"/>
      <c r="AZ446" s="103"/>
      <c r="BA446" s="103"/>
      <c r="BB446" s="103"/>
      <c r="BC446" s="103"/>
      <c r="BD446" s="103"/>
      <c r="BE446" s="103"/>
      <c r="BF446" s="103"/>
      <c r="BG446" s="103"/>
      <c r="BH446" s="103"/>
      <c r="BI446" s="103"/>
      <c r="BJ446" s="103"/>
      <c r="BK446" s="103"/>
      <c r="BL446" s="104"/>
      <c r="BM446" s="103"/>
      <c r="BN446" s="103"/>
      <c r="BO446" s="103"/>
      <c r="BP446" s="103"/>
      <c r="BQ446" s="103"/>
      <c r="BR446" s="103"/>
      <c r="BS446" s="103"/>
      <c r="BT446" s="103"/>
      <c r="BU446" s="103"/>
      <c r="BV446" s="103"/>
      <c r="BW446" s="103"/>
      <c r="BX446" s="103"/>
      <c r="BY446" s="103"/>
      <c r="BZ446" s="103"/>
      <c r="CA446" s="103"/>
      <c r="CB446" s="103"/>
      <c r="CC446" s="103"/>
      <c r="CD446" s="103"/>
      <c r="CE446" s="103"/>
      <c r="CF446" s="103"/>
      <c r="CG446" s="103"/>
      <c r="CH446" s="103"/>
      <c r="CI446" s="103"/>
    </row>
    <row r="447" customFormat="false" ht="12.75" hidden="false" customHeight="false" outlineLevel="0" collapsed="false">
      <c r="A447" s="95" t="s">
        <v>42</v>
      </c>
      <c r="B447" s="96"/>
      <c r="C447" s="97" t="s">
        <v>63</v>
      </c>
      <c r="D447" s="98" t="n">
        <v>15</v>
      </c>
      <c r="E447" s="99" t="s">
        <v>46</v>
      </c>
      <c r="F447" s="100" t="n">
        <f aca="false">H447+I447+J447+K447+M447+L447+N447+O447+P447+Q447+R447+S447+T447+U447+V447+W447+X447+Y447+Z447+AA447+AB447+AC447+AD447+AE447+AF447+AG447+AH447+AI447+AJ447+AK447+AL447+AM447+AN447+AO447+AP447+AQ447+AR447+AS447+AT447+AU447+AV447+AW447+AX447+AY447+AZ447+BA447+BB447+BC447+BD447+BE447+BF447+BG447+BH447+BI447+BJ447+BK447+BL447+BM447+BN447+BO447+BP447+BQ447+BR447</f>
        <v>8.25</v>
      </c>
      <c r="G447" s="105"/>
      <c r="H447" s="106"/>
      <c r="I447" s="107"/>
      <c r="J447" s="107"/>
      <c r="K447" s="107"/>
      <c r="L447" s="107"/>
      <c r="M447" s="107"/>
      <c r="N447" s="107"/>
      <c r="O447" s="107"/>
      <c r="P447" s="107"/>
      <c r="Q447" s="107"/>
      <c r="R447" s="107"/>
      <c r="S447" s="107"/>
      <c r="T447" s="107"/>
      <c r="U447" s="107"/>
      <c r="V447" s="107"/>
      <c r="W447" s="107"/>
      <c r="X447" s="107"/>
      <c r="Y447" s="107"/>
      <c r="Z447" s="107"/>
      <c r="AA447" s="107"/>
      <c r="AB447" s="107"/>
      <c r="AC447" s="107"/>
      <c r="AD447" s="107"/>
      <c r="AE447" s="107"/>
      <c r="AF447" s="107"/>
      <c r="AG447" s="107"/>
      <c r="AH447" s="107"/>
      <c r="AI447" s="107"/>
      <c r="AJ447" s="107"/>
      <c r="AK447" s="107"/>
      <c r="AL447" s="107"/>
      <c r="AM447" s="107"/>
      <c r="AN447" s="107"/>
      <c r="AO447" s="107"/>
      <c r="AP447" s="107"/>
      <c r="AQ447" s="107"/>
      <c r="AR447" s="107"/>
      <c r="AS447" s="107"/>
      <c r="AT447" s="107"/>
      <c r="AU447" s="107" t="n">
        <v>8.25</v>
      </c>
      <c r="AV447" s="107"/>
      <c r="AW447" s="107"/>
      <c r="AX447" s="107"/>
      <c r="AY447" s="107"/>
      <c r="AZ447" s="107"/>
      <c r="BA447" s="107"/>
      <c r="BB447" s="107"/>
      <c r="BC447" s="107"/>
      <c r="BD447" s="107"/>
      <c r="BE447" s="107"/>
      <c r="BF447" s="107"/>
      <c r="BG447" s="107"/>
      <c r="BH447" s="107"/>
      <c r="BI447" s="107"/>
      <c r="BJ447" s="107"/>
      <c r="BK447" s="107"/>
      <c r="BL447" s="108"/>
      <c r="BM447" s="107"/>
      <c r="BN447" s="107"/>
      <c r="BO447" s="107"/>
      <c r="BP447" s="107"/>
      <c r="BQ447" s="107"/>
      <c r="BR447" s="107"/>
      <c r="BS447" s="107"/>
      <c r="BT447" s="107"/>
      <c r="BU447" s="107"/>
      <c r="BV447" s="107"/>
      <c r="BW447" s="107"/>
      <c r="BX447" s="107"/>
      <c r="BY447" s="107"/>
      <c r="BZ447" s="107"/>
      <c r="CA447" s="107"/>
      <c r="CB447" s="107"/>
      <c r="CC447" s="107"/>
      <c r="CD447" s="107"/>
      <c r="CE447" s="107"/>
      <c r="CF447" s="107"/>
      <c r="CG447" s="107"/>
      <c r="CH447" s="107"/>
      <c r="CI447" s="107"/>
    </row>
    <row r="448" customFormat="false" ht="12.75" hidden="false" customHeight="false" outlineLevel="0" collapsed="false">
      <c r="A448" s="95" t="s">
        <v>42</v>
      </c>
      <c r="B448" s="96"/>
      <c r="C448" s="97" t="s">
        <v>63</v>
      </c>
      <c r="D448" s="98" t="n">
        <v>16</v>
      </c>
      <c r="E448" s="99" t="s">
        <v>46</v>
      </c>
      <c r="F448" s="100" t="n">
        <f aca="false">H448+I448+J448+K448+M448+L448+N448+O448+P448+Q448+R448+S448+T448+U448+V448+W448+X448+Y448+Z448+AA448+AB448+AC448+AD448+AE448+AF448+AG448+AH448+AI448+AJ448+AK448+AL448+AM448+AN448+AO448+AP448+AQ448+AR448+AS448+AT448+AU448+AV448+AW448+AX448+AY448+AZ448+BA448+BB448+BC448+BD448+BE448+BF448+BG448+BH448+BI448+BJ448+BK448+BL448+BM448+BN448+BO448+BP448+BQ448+BR448</f>
        <v>7.75</v>
      </c>
      <c r="G448" s="105"/>
      <c r="H448" s="106"/>
      <c r="I448" s="107"/>
      <c r="J448" s="107"/>
      <c r="K448" s="107"/>
      <c r="L448" s="107"/>
      <c r="M448" s="107"/>
      <c r="N448" s="107"/>
      <c r="O448" s="107"/>
      <c r="P448" s="107"/>
      <c r="Q448" s="107"/>
      <c r="R448" s="107"/>
      <c r="S448" s="107"/>
      <c r="T448" s="107"/>
      <c r="U448" s="107" t="n">
        <v>7.75</v>
      </c>
      <c r="V448" s="107"/>
      <c r="W448" s="107"/>
      <c r="X448" s="107"/>
      <c r="Y448" s="107"/>
      <c r="Z448" s="107"/>
      <c r="AA448" s="107"/>
      <c r="AB448" s="107"/>
      <c r="AC448" s="107"/>
      <c r="AD448" s="107"/>
      <c r="AE448" s="107"/>
      <c r="AF448" s="107"/>
      <c r="AG448" s="107"/>
      <c r="AH448" s="107"/>
      <c r="AI448" s="107"/>
      <c r="AJ448" s="107"/>
      <c r="AK448" s="107"/>
      <c r="AL448" s="107"/>
      <c r="AM448" s="107"/>
      <c r="AN448" s="107"/>
      <c r="AO448" s="107"/>
      <c r="AP448" s="107"/>
      <c r="AQ448" s="107"/>
      <c r="AR448" s="107"/>
      <c r="AS448" s="107"/>
      <c r="AT448" s="107"/>
      <c r="AU448" s="107"/>
      <c r="AV448" s="107"/>
      <c r="AW448" s="107"/>
      <c r="AX448" s="107"/>
      <c r="AY448" s="107"/>
      <c r="AZ448" s="107"/>
      <c r="BA448" s="107"/>
      <c r="BB448" s="107"/>
      <c r="BC448" s="107"/>
      <c r="BD448" s="107"/>
      <c r="BE448" s="107"/>
      <c r="BF448" s="107"/>
      <c r="BG448" s="107"/>
      <c r="BH448" s="107"/>
      <c r="BI448" s="107"/>
      <c r="BJ448" s="107"/>
      <c r="BK448" s="107"/>
      <c r="BL448" s="108"/>
      <c r="BM448" s="107"/>
      <c r="BN448" s="107"/>
      <c r="BO448" s="107"/>
      <c r="BP448" s="107"/>
      <c r="BQ448" s="107"/>
      <c r="BR448" s="107"/>
      <c r="BS448" s="107"/>
      <c r="BT448" s="107"/>
      <c r="BU448" s="107"/>
      <c r="BV448" s="107"/>
      <c r="BW448" s="107"/>
      <c r="BX448" s="107"/>
      <c r="BY448" s="107"/>
      <c r="BZ448" s="107"/>
      <c r="CA448" s="107"/>
      <c r="CB448" s="107"/>
      <c r="CC448" s="107"/>
      <c r="CD448" s="107"/>
      <c r="CE448" s="107"/>
      <c r="CF448" s="107"/>
      <c r="CG448" s="107"/>
      <c r="CH448" s="107"/>
      <c r="CI448" s="107"/>
    </row>
    <row r="449" customFormat="false" ht="12.75" hidden="false" customHeight="false" outlineLevel="0" collapsed="false">
      <c r="A449" s="95" t="s">
        <v>42</v>
      </c>
      <c r="B449" s="96"/>
      <c r="C449" s="97" t="s">
        <v>63</v>
      </c>
      <c r="D449" s="98" t="n">
        <v>17</v>
      </c>
      <c r="E449" s="99" t="s">
        <v>46</v>
      </c>
      <c r="F449" s="100" t="n">
        <f aca="false">H449+I449+J449+K449+M449+L449+N449+O449+P449+Q449+R449+S449+T449+U449+V449+W449+X449+Y449+Z449+AA449+AB449+AC449+AD449+AE449+AF449+AG449+AH449+AI449+AJ449+AK449+AL449+AM449+AN449+AO449+AP449+AQ449+AR449+AS449+AT449+AU449+AV449+AW449+AX449+AY449+AZ449+BA449+BB449+BC449+BD449+BE449+BF449+BG449+BH449+BI449+BJ449+BK449+BL449+BM449+BN449+BO449+BP449+BQ449+BR449</f>
        <v>7.75</v>
      </c>
      <c r="G449" s="105"/>
      <c r="H449" s="106"/>
      <c r="I449" s="107"/>
      <c r="J449" s="107"/>
      <c r="K449" s="107"/>
      <c r="L449" s="107"/>
      <c r="M449" s="107"/>
      <c r="N449" s="107"/>
      <c r="O449" s="107"/>
      <c r="P449" s="107"/>
      <c r="Q449" s="107"/>
      <c r="R449" s="107"/>
      <c r="S449" s="107"/>
      <c r="T449" s="107"/>
      <c r="U449" s="107" t="n">
        <v>7.75</v>
      </c>
      <c r="V449" s="107"/>
      <c r="W449" s="107"/>
      <c r="X449" s="107"/>
      <c r="Y449" s="107"/>
      <c r="Z449" s="107"/>
      <c r="AA449" s="107"/>
      <c r="AB449" s="107"/>
      <c r="AC449" s="107"/>
      <c r="AD449" s="107"/>
      <c r="AE449" s="107"/>
      <c r="AF449" s="107"/>
      <c r="AG449" s="107"/>
      <c r="AH449" s="107"/>
      <c r="AI449" s="107"/>
      <c r="AJ449" s="107"/>
      <c r="AK449" s="107"/>
      <c r="AL449" s="107"/>
      <c r="AM449" s="107"/>
      <c r="AN449" s="107"/>
      <c r="AO449" s="107"/>
      <c r="AP449" s="107"/>
      <c r="AQ449" s="107"/>
      <c r="AR449" s="107"/>
      <c r="AS449" s="107"/>
      <c r="AT449" s="107"/>
      <c r="AU449" s="107"/>
      <c r="AV449" s="107"/>
      <c r="AW449" s="107"/>
      <c r="AX449" s="107"/>
      <c r="AY449" s="107"/>
      <c r="AZ449" s="107"/>
      <c r="BA449" s="107"/>
      <c r="BB449" s="107"/>
      <c r="BC449" s="107"/>
      <c r="BD449" s="107"/>
      <c r="BE449" s="107"/>
      <c r="BF449" s="107"/>
      <c r="BG449" s="107"/>
      <c r="BH449" s="107"/>
      <c r="BI449" s="107"/>
      <c r="BJ449" s="107"/>
      <c r="BK449" s="107"/>
      <c r="BL449" s="108"/>
      <c r="BM449" s="107"/>
      <c r="BN449" s="107"/>
      <c r="BO449" s="107"/>
      <c r="BP449" s="107"/>
      <c r="BQ449" s="107"/>
      <c r="BR449" s="107"/>
      <c r="BS449" s="107"/>
      <c r="BT449" s="107"/>
      <c r="BU449" s="107"/>
      <c r="BV449" s="107"/>
      <c r="BW449" s="107"/>
      <c r="BX449" s="107"/>
      <c r="BY449" s="107"/>
      <c r="BZ449" s="107"/>
      <c r="CA449" s="107"/>
      <c r="CB449" s="107"/>
      <c r="CC449" s="107"/>
      <c r="CD449" s="107"/>
      <c r="CE449" s="107"/>
      <c r="CF449" s="107"/>
      <c r="CG449" s="107"/>
      <c r="CH449" s="107"/>
      <c r="CI449" s="107"/>
    </row>
    <row r="450" customFormat="false" ht="12.75" hidden="false" customHeight="false" outlineLevel="0" collapsed="false">
      <c r="A450" s="95" t="s">
        <v>42</v>
      </c>
      <c r="B450" s="96"/>
      <c r="C450" s="97" t="s">
        <v>63</v>
      </c>
      <c r="D450" s="98" t="n">
        <v>18</v>
      </c>
      <c r="E450" s="99" t="s">
        <v>46</v>
      </c>
      <c r="F450" s="100" t="n">
        <f aca="false">H450+I450+J450+K450+M450+L450+N450+O450+P450+Q450+R450+S450+T450+U450+V450+W450+X450+Y450+Z450+AA450+AB450+AC450+AD450+AE450+AF450+AG450+AH450+AI450+AJ450+AK450+AL450+AM450+AN450+AO450+AP450+AQ450+AR450+AS450+AT450+AU450+AV450+AW450+AX450+AY450+AZ450+BA450+BB450+BC450+BD450+BE450+BF450+BG450+BH450+BI450+BJ450+BK450+BL450+BM450+BN450+BO450+BP450+BQ450+BR450</f>
        <v>7.75</v>
      </c>
      <c r="G450" s="105"/>
      <c r="H450" s="106"/>
      <c r="I450" s="107"/>
      <c r="J450" s="107"/>
      <c r="K450" s="107"/>
      <c r="L450" s="107"/>
      <c r="M450" s="107"/>
      <c r="N450" s="107"/>
      <c r="O450" s="107"/>
      <c r="P450" s="107"/>
      <c r="Q450" s="107"/>
      <c r="R450" s="107"/>
      <c r="S450" s="107"/>
      <c r="T450" s="107"/>
      <c r="U450" s="107" t="n">
        <v>7.75</v>
      </c>
      <c r="V450" s="107"/>
      <c r="W450" s="107"/>
      <c r="X450" s="107"/>
      <c r="Y450" s="107"/>
      <c r="Z450" s="107"/>
      <c r="AA450" s="107"/>
      <c r="AB450" s="107"/>
      <c r="AC450" s="107"/>
      <c r="AD450" s="107"/>
      <c r="AE450" s="107"/>
      <c r="AF450" s="107"/>
      <c r="AG450" s="107"/>
      <c r="AH450" s="107"/>
      <c r="AI450" s="107"/>
      <c r="AJ450" s="107"/>
      <c r="AK450" s="107"/>
      <c r="AL450" s="107"/>
      <c r="AM450" s="107"/>
      <c r="AN450" s="107"/>
      <c r="AO450" s="107"/>
      <c r="AP450" s="107"/>
      <c r="AQ450" s="107"/>
      <c r="AR450" s="107"/>
      <c r="AS450" s="107"/>
      <c r="AT450" s="107"/>
      <c r="AU450" s="107"/>
      <c r="AV450" s="107"/>
      <c r="AW450" s="107"/>
      <c r="AX450" s="107"/>
      <c r="AY450" s="107"/>
      <c r="AZ450" s="107"/>
      <c r="BA450" s="107"/>
      <c r="BB450" s="107"/>
      <c r="BC450" s="107"/>
      <c r="BD450" s="107"/>
      <c r="BE450" s="107"/>
      <c r="BF450" s="107"/>
      <c r="BG450" s="107"/>
      <c r="BH450" s="107"/>
      <c r="BI450" s="107"/>
      <c r="BJ450" s="107"/>
      <c r="BK450" s="107"/>
      <c r="BL450" s="108"/>
      <c r="BM450" s="107"/>
      <c r="BN450" s="107"/>
      <c r="BO450" s="107"/>
      <c r="BP450" s="107"/>
      <c r="BQ450" s="107"/>
      <c r="BR450" s="107"/>
      <c r="BS450" s="107"/>
      <c r="BT450" s="107"/>
      <c r="BU450" s="107"/>
      <c r="BV450" s="107"/>
      <c r="BW450" s="107"/>
      <c r="BX450" s="107"/>
      <c r="BY450" s="107"/>
      <c r="BZ450" s="107"/>
      <c r="CA450" s="107"/>
      <c r="CB450" s="107"/>
      <c r="CC450" s="107"/>
      <c r="CD450" s="107"/>
      <c r="CE450" s="107"/>
      <c r="CF450" s="107"/>
      <c r="CG450" s="107"/>
      <c r="CH450" s="107"/>
      <c r="CI450" s="107"/>
    </row>
    <row r="451" customFormat="false" ht="12.75" hidden="false" customHeight="false" outlineLevel="0" collapsed="false">
      <c r="A451" s="95" t="s">
        <v>42</v>
      </c>
      <c r="B451" s="96"/>
      <c r="C451" s="97" t="s">
        <v>63</v>
      </c>
      <c r="D451" s="98" t="n">
        <v>19</v>
      </c>
      <c r="E451" s="99" t="s">
        <v>46</v>
      </c>
      <c r="F451" s="100" t="n">
        <f aca="false">H451+I451+J451+K451+M451+L451+N451+O451+P451+Q451+R451+S451+T451+U451+V451+W451+X451+Y451+Z451+AA451+AB451+AC451+AD451+AE451+AF451+AG451+AH451+AI451+AJ451+AK451+AL451+AM451+AN451+AO451+AP451+AQ451+AR451+AS451+AT451+AU451+AV451+AW451+AX451+AY451+AZ451+BA451+BB451+BC451+BD451+BE451+BF451+BG451+BH451+BI451+BJ451+BK451+BL451+BM451+BN451+BO451+BP451+BQ451+BR451</f>
        <v>4.5</v>
      </c>
      <c r="G451" s="105"/>
      <c r="H451" s="106"/>
      <c r="I451" s="107"/>
      <c r="J451" s="107"/>
      <c r="K451" s="107"/>
      <c r="L451" s="107"/>
      <c r="M451" s="107"/>
      <c r="N451" s="107"/>
      <c r="O451" s="107"/>
      <c r="P451" s="107"/>
      <c r="Q451" s="107"/>
      <c r="R451" s="107"/>
      <c r="S451" s="107"/>
      <c r="T451" s="107"/>
      <c r="U451" s="107" t="n">
        <v>4.5</v>
      </c>
      <c r="V451" s="107"/>
      <c r="W451" s="107"/>
      <c r="X451" s="107"/>
      <c r="Y451" s="107"/>
      <c r="Z451" s="107"/>
      <c r="AA451" s="107"/>
      <c r="AB451" s="107"/>
      <c r="AC451" s="107"/>
      <c r="AD451" s="107"/>
      <c r="AE451" s="107"/>
      <c r="AF451" s="107"/>
      <c r="AG451" s="107"/>
      <c r="AH451" s="107"/>
      <c r="AI451" s="107"/>
      <c r="AJ451" s="107"/>
      <c r="AK451" s="107"/>
      <c r="AL451" s="107"/>
      <c r="AM451" s="107"/>
      <c r="AN451" s="107"/>
      <c r="AO451" s="107"/>
      <c r="AP451" s="107"/>
      <c r="AQ451" s="107"/>
      <c r="AR451" s="107"/>
      <c r="AS451" s="107"/>
      <c r="AT451" s="107"/>
      <c r="AU451" s="107"/>
      <c r="AV451" s="107"/>
      <c r="AW451" s="107"/>
      <c r="AX451" s="107"/>
      <c r="AY451" s="107"/>
      <c r="AZ451" s="107"/>
      <c r="BA451" s="107"/>
      <c r="BB451" s="107"/>
      <c r="BC451" s="107"/>
      <c r="BD451" s="107"/>
      <c r="BE451" s="107"/>
      <c r="BF451" s="107"/>
      <c r="BG451" s="107"/>
      <c r="BH451" s="107"/>
      <c r="BI451" s="107"/>
      <c r="BJ451" s="107"/>
      <c r="BK451" s="107"/>
      <c r="BL451" s="108"/>
      <c r="BM451" s="107"/>
      <c r="BN451" s="107"/>
      <c r="BO451" s="107"/>
      <c r="BP451" s="107"/>
      <c r="BQ451" s="107"/>
      <c r="BR451" s="107"/>
      <c r="BS451" s="107"/>
      <c r="BT451" s="107"/>
      <c r="BU451" s="107"/>
      <c r="BV451" s="107"/>
      <c r="BW451" s="107"/>
      <c r="BX451" s="107"/>
      <c r="BY451" s="107"/>
      <c r="BZ451" s="107"/>
      <c r="CA451" s="107"/>
      <c r="CB451" s="107"/>
      <c r="CC451" s="107"/>
      <c r="CD451" s="107"/>
      <c r="CE451" s="107"/>
      <c r="CF451" s="107"/>
      <c r="CG451" s="107"/>
      <c r="CH451" s="107"/>
      <c r="CI451" s="107"/>
    </row>
    <row r="452" customFormat="false" ht="12.75" hidden="false" customHeight="false" outlineLevel="0" collapsed="false">
      <c r="A452" s="95" t="s">
        <v>42</v>
      </c>
      <c r="B452" s="96"/>
      <c r="C452" s="97" t="s">
        <v>63</v>
      </c>
      <c r="D452" s="98" t="n">
        <v>20</v>
      </c>
      <c r="E452" s="99" t="s">
        <v>46</v>
      </c>
      <c r="F452" s="100" t="n">
        <f aca="false">H452+I452+J452+K452+M452+L452+N452+O452+P452+Q452+R452+S452+T452+U452+V452+W452+X452+Y452+Z452+AA452+AB452+AC452+AD452+AE452+AF452+AG452+AH452+AI452+AJ452+AK452+AL452+AM452+AN452+AO452+AP452+AQ452+AR452+AS452+AT452+AU452+AV452+AW452+AX452+AY452+AZ452+BA452+BB452+BC452+BD452+BE452+BF452+BG452+BH452+BI452+BJ452+BK452+BL452+BM452+BN452+BO452+BP452+BQ452+BR452</f>
        <v>0</v>
      </c>
      <c r="G452" s="101"/>
      <c r="H452" s="102"/>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c r="AI452" s="103"/>
      <c r="AJ452" s="103"/>
      <c r="AK452" s="103"/>
      <c r="AL452" s="103"/>
      <c r="AM452" s="103"/>
      <c r="AN452" s="103"/>
      <c r="AO452" s="103"/>
      <c r="AP452" s="103"/>
      <c r="AQ452" s="103"/>
      <c r="AR452" s="103"/>
      <c r="AS452" s="103"/>
      <c r="AT452" s="103"/>
      <c r="AU452" s="103"/>
      <c r="AV452" s="103"/>
      <c r="AW452" s="103"/>
      <c r="AX452" s="103"/>
      <c r="AY452" s="103"/>
      <c r="AZ452" s="103"/>
      <c r="BA452" s="103"/>
      <c r="BB452" s="103"/>
      <c r="BC452" s="103"/>
      <c r="BD452" s="103"/>
      <c r="BE452" s="103"/>
      <c r="BF452" s="103"/>
      <c r="BG452" s="103"/>
      <c r="BH452" s="103"/>
      <c r="BI452" s="103"/>
      <c r="BJ452" s="103"/>
      <c r="BK452" s="103"/>
      <c r="BL452" s="104"/>
      <c r="BM452" s="103"/>
      <c r="BN452" s="103"/>
      <c r="BO452" s="103"/>
      <c r="BP452" s="103"/>
      <c r="BQ452" s="103"/>
      <c r="BR452" s="103"/>
      <c r="BS452" s="103"/>
      <c r="BT452" s="103"/>
      <c r="BU452" s="103"/>
      <c r="BV452" s="103"/>
      <c r="BW452" s="103"/>
      <c r="BX452" s="103"/>
      <c r="BY452" s="103"/>
      <c r="BZ452" s="103"/>
      <c r="CA452" s="103"/>
      <c r="CB452" s="103"/>
      <c r="CC452" s="103"/>
      <c r="CD452" s="103"/>
      <c r="CE452" s="103"/>
      <c r="CF452" s="103"/>
      <c r="CG452" s="103"/>
      <c r="CH452" s="103"/>
      <c r="CI452" s="103"/>
    </row>
    <row r="453" customFormat="false" ht="12.75" hidden="false" customHeight="false" outlineLevel="0" collapsed="false">
      <c r="A453" s="95" t="s">
        <v>42</v>
      </c>
      <c r="B453" s="96"/>
      <c r="C453" s="97" t="s">
        <v>63</v>
      </c>
      <c r="D453" s="98" t="n">
        <v>21</v>
      </c>
      <c r="E453" s="99" t="s">
        <v>46</v>
      </c>
      <c r="F453" s="100" t="n">
        <f aca="false">H453+I453+J453+K453+M453+L453+N453+O453+P453+Q453+R453+S453+T453+U453+V453+W453+X453+Y453+Z453+AA453+AB453+AC453+AD453+AE453+AF453+AG453+AH453+AI453+AJ453+AK453+AL453+AM453+AN453+AO453+AP453+AQ453+AR453+AS453+AT453+AU453+AV453+AW453+AX453+AY453+AZ453+BA453+BB453+BC453+BD453+BE453+BF453+BG453+BH453+BI453+BJ453+BK453+BL453+BM453+BN453+BO453+BP453+BQ453+BR453</f>
        <v>0</v>
      </c>
      <c r="G453" s="101" t="n">
        <f aca="false">SUM(F447:F452)</f>
        <v>36</v>
      </c>
      <c r="H453" s="102"/>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c r="AI453" s="103"/>
      <c r="AJ453" s="103"/>
      <c r="AK453" s="103"/>
      <c r="AL453" s="103"/>
      <c r="AM453" s="103"/>
      <c r="AN453" s="103"/>
      <c r="AO453" s="103"/>
      <c r="AP453" s="103"/>
      <c r="AQ453" s="103"/>
      <c r="AR453" s="103"/>
      <c r="AS453" s="103"/>
      <c r="AT453" s="103"/>
      <c r="AU453" s="103"/>
      <c r="AV453" s="103"/>
      <c r="AW453" s="103"/>
      <c r="AX453" s="103"/>
      <c r="AY453" s="103"/>
      <c r="AZ453" s="103"/>
      <c r="BA453" s="103"/>
      <c r="BB453" s="103"/>
      <c r="BC453" s="103"/>
      <c r="BD453" s="103"/>
      <c r="BE453" s="103"/>
      <c r="BF453" s="103"/>
      <c r="BG453" s="103"/>
      <c r="BH453" s="103"/>
      <c r="BI453" s="103"/>
      <c r="BJ453" s="103"/>
      <c r="BK453" s="103"/>
      <c r="BL453" s="104"/>
      <c r="BM453" s="103"/>
      <c r="BN453" s="103"/>
      <c r="BO453" s="103"/>
      <c r="BP453" s="103"/>
      <c r="BQ453" s="103"/>
      <c r="BR453" s="103"/>
      <c r="BS453" s="103"/>
      <c r="BT453" s="103"/>
      <c r="BU453" s="103"/>
      <c r="BV453" s="103"/>
      <c r="BW453" s="103"/>
      <c r="BX453" s="103"/>
      <c r="BY453" s="103"/>
      <c r="BZ453" s="103"/>
      <c r="CA453" s="103"/>
      <c r="CB453" s="103"/>
      <c r="CC453" s="103"/>
      <c r="CD453" s="103"/>
      <c r="CE453" s="103"/>
      <c r="CF453" s="103"/>
      <c r="CG453" s="103"/>
      <c r="CH453" s="103"/>
      <c r="CI453" s="103"/>
    </row>
    <row r="454" customFormat="false" ht="12.75" hidden="false" customHeight="false" outlineLevel="0" collapsed="false">
      <c r="A454" s="95" t="s">
        <v>42</v>
      </c>
      <c r="B454" s="96"/>
      <c r="C454" s="97" t="s">
        <v>63</v>
      </c>
      <c r="D454" s="98" t="n">
        <v>22</v>
      </c>
      <c r="E454" s="99" t="s">
        <v>47</v>
      </c>
      <c r="F454" s="100" t="n">
        <f aca="false">H454+I454+J454+K454+M454+L454+N454+O454+P454+Q454+R454+S454+T454+U454+V454+W454+X454+Y454+Z454+AA454+AB454+AC454+AD454+AE454+AF454+AG454+AH454+AI454+AJ454+AK454+AL454+AM454+AN454+AO454+AP454+AQ454+AR454+AS454+AT454+AU454+AV454+AW454+AX454+AY454+AZ454+BA454+BB454+BC454+BD454+BE454+BF454+BG454+BH454+BI454+BJ454+BK454+BL454+BM454+BN454+BO454+BP454+BQ454+BR454</f>
        <v>0</v>
      </c>
      <c r="G454" s="105"/>
      <c r="H454" s="106"/>
      <c r="I454" s="107"/>
      <c r="J454" s="107"/>
      <c r="K454" s="107"/>
      <c r="L454" s="107"/>
      <c r="M454" s="107"/>
      <c r="N454" s="107"/>
      <c r="O454" s="107"/>
      <c r="P454" s="107"/>
      <c r="Q454" s="107"/>
      <c r="R454" s="107"/>
      <c r="S454" s="107"/>
      <c r="T454" s="107"/>
      <c r="U454" s="107"/>
      <c r="V454" s="107"/>
      <c r="W454" s="107"/>
      <c r="X454" s="107"/>
      <c r="Y454" s="107"/>
      <c r="Z454" s="107"/>
      <c r="AA454" s="107"/>
      <c r="AB454" s="107"/>
      <c r="AC454" s="107"/>
      <c r="AD454" s="107"/>
      <c r="AE454" s="107"/>
      <c r="AF454" s="107"/>
      <c r="AG454" s="107"/>
      <c r="AH454" s="107"/>
      <c r="AI454" s="107"/>
      <c r="AJ454" s="107"/>
      <c r="AK454" s="107"/>
      <c r="AL454" s="107"/>
      <c r="AM454" s="107"/>
      <c r="AN454" s="107"/>
      <c r="AO454" s="107"/>
      <c r="AP454" s="107"/>
      <c r="AQ454" s="107"/>
      <c r="AR454" s="107"/>
      <c r="AS454" s="107"/>
      <c r="AT454" s="107"/>
      <c r="AU454" s="107"/>
      <c r="AV454" s="107"/>
      <c r="AW454" s="107"/>
      <c r="AX454" s="107"/>
      <c r="AY454" s="107"/>
      <c r="AZ454" s="107"/>
      <c r="BA454" s="107"/>
      <c r="BB454" s="107"/>
      <c r="BC454" s="107"/>
      <c r="BD454" s="107"/>
      <c r="BE454" s="107"/>
      <c r="BF454" s="107"/>
      <c r="BG454" s="107"/>
      <c r="BH454" s="107"/>
      <c r="BI454" s="107"/>
      <c r="BJ454" s="107"/>
      <c r="BK454" s="107"/>
      <c r="BL454" s="108"/>
      <c r="BM454" s="107"/>
      <c r="BN454" s="107"/>
      <c r="BO454" s="107"/>
      <c r="BP454" s="107"/>
      <c r="BQ454" s="107"/>
      <c r="BR454" s="107"/>
      <c r="BS454" s="107"/>
      <c r="BT454" s="107"/>
      <c r="BU454" s="107"/>
      <c r="BV454" s="107"/>
      <c r="BW454" s="107"/>
      <c r="BX454" s="107"/>
      <c r="BY454" s="107"/>
      <c r="BZ454" s="107"/>
      <c r="CA454" s="107"/>
      <c r="CB454" s="107"/>
      <c r="CC454" s="107"/>
      <c r="CD454" s="107"/>
      <c r="CE454" s="107"/>
      <c r="CF454" s="107"/>
      <c r="CG454" s="107"/>
      <c r="CH454" s="107"/>
      <c r="CI454" s="107"/>
    </row>
    <row r="455" customFormat="false" ht="12.75" hidden="false" customHeight="false" outlineLevel="0" collapsed="false">
      <c r="A455" s="95" t="s">
        <v>42</v>
      </c>
      <c r="B455" s="96"/>
      <c r="C455" s="97" t="s">
        <v>63</v>
      </c>
      <c r="D455" s="98" t="n">
        <v>23</v>
      </c>
      <c r="E455" s="99" t="s">
        <v>47</v>
      </c>
      <c r="F455" s="100" t="n">
        <f aca="false">H455+I455+J455+K455+M455+L455+N455+O455+P455+Q455+R455+S455+T455+U455+V455+W455+X455+Y455+Z455+AA455+AB455+AC455+AD455+AE455+AF455+AG455+AH455+AI455+AJ455+AK455+AL455+AM455+AN455+AO455+AP455+AQ455+AR455+AS455+AT455+AU455+AV455+AW455+AX455+AY455+AZ455+BA455+BB455+BC455+BD455+BE455+BF455+BG455+BH455+BI455+BJ455+BK455+BL455+BM455+BN455+BO455+BP455+BQ455+BR455</f>
        <v>0</v>
      </c>
      <c r="G455" s="105"/>
      <c r="H455" s="106"/>
      <c r="I455" s="107"/>
      <c r="J455" s="107"/>
      <c r="K455" s="107"/>
      <c r="L455" s="107"/>
      <c r="M455" s="107"/>
      <c r="N455" s="107"/>
      <c r="O455" s="107"/>
      <c r="P455" s="107"/>
      <c r="Q455" s="107"/>
      <c r="R455" s="107"/>
      <c r="S455" s="107"/>
      <c r="T455" s="107"/>
      <c r="U455" s="107"/>
      <c r="V455" s="107"/>
      <c r="W455" s="107"/>
      <c r="X455" s="107"/>
      <c r="Y455" s="107"/>
      <c r="Z455" s="107"/>
      <c r="AA455" s="107"/>
      <c r="AB455" s="107"/>
      <c r="AC455" s="107"/>
      <c r="AD455" s="107"/>
      <c r="AE455" s="107"/>
      <c r="AF455" s="107"/>
      <c r="AG455" s="107"/>
      <c r="AH455" s="107"/>
      <c r="AI455" s="107"/>
      <c r="AJ455" s="107"/>
      <c r="AK455" s="107"/>
      <c r="AL455" s="107"/>
      <c r="AM455" s="107"/>
      <c r="AN455" s="107"/>
      <c r="AO455" s="107"/>
      <c r="AP455" s="107"/>
      <c r="AQ455" s="107"/>
      <c r="AR455" s="107"/>
      <c r="AS455" s="107"/>
      <c r="AT455" s="107"/>
      <c r="AU455" s="107"/>
      <c r="AV455" s="107"/>
      <c r="AW455" s="107"/>
      <c r="AX455" s="107"/>
      <c r="AY455" s="107"/>
      <c r="AZ455" s="107"/>
      <c r="BA455" s="107"/>
      <c r="BB455" s="107"/>
      <c r="BC455" s="107"/>
      <c r="BD455" s="107"/>
      <c r="BE455" s="107"/>
      <c r="BF455" s="107"/>
      <c r="BG455" s="107"/>
      <c r="BH455" s="107"/>
      <c r="BI455" s="107"/>
      <c r="BJ455" s="107"/>
      <c r="BK455" s="107"/>
      <c r="BL455" s="108"/>
      <c r="BM455" s="107"/>
      <c r="BN455" s="107"/>
      <c r="BO455" s="107"/>
      <c r="BP455" s="107"/>
      <c r="BQ455" s="107"/>
      <c r="BR455" s="107"/>
      <c r="BS455" s="107"/>
      <c r="BT455" s="107"/>
      <c r="BU455" s="107"/>
      <c r="BV455" s="107"/>
      <c r="BW455" s="107"/>
      <c r="BX455" s="107"/>
      <c r="BY455" s="107"/>
      <c r="BZ455" s="107"/>
      <c r="CA455" s="107"/>
      <c r="CB455" s="107"/>
      <c r="CC455" s="107"/>
      <c r="CD455" s="107"/>
      <c r="CE455" s="107"/>
      <c r="CF455" s="107"/>
      <c r="CG455" s="107"/>
      <c r="CH455" s="107"/>
      <c r="CI455" s="107"/>
    </row>
    <row r="456" customFormat="false" ht="12.75" hidden="false" customHeight="false" outlineLevel="0" collapsed="false">
      <c r="A456" s="95" t="s">
        <v>42</v>
      </c>
      <c r="B456" s="96"/>
      <c r="C456" s="97" t="s">
        <v>63</v>
      </c>
      <c r="D456" s="98" t="n">
        <v>24</v>
      </c>
      <c r="E456" s="99" t="s">
        <v>47</v>
      </c>
      <c r="F456" s="100" t="n">
        <f aca="false">H456+I456+J456+K456+M456+L456+N456+O456+P456+Q456+R456+S456+T456+U456+V456+W456+X456+Y456+Z456+AA456+AB456+AC456+AD456+AE456+AF456+AG456+AH456+AI456+AJ456+AK456+AL456+AM456+AN456+AO456+AP456+AQ456+AR456+AS456+AT456+AU456+AV456+AW456+AX456+AY456+AZ456+BA456+BB456+BC456+BD456+BE456+BF456+BG456+BH456+BI456+BJ456+BK456+BL456+BM456+BN456+BO456+BP456+BQ456+BR456</f>
        <v>0</v>
      </c>
      <c r="G456" s="105"/>
      <c r="H456" s="106"/>
      <c r="I456" s="107"/>
      <c r="J456" s="107"/>
      <c r="K456" s="107"/>
      <c r="L456" s="107"/>
      <c r="M456" s="107"/>
      <c r="N456" s="107"/>
      <c r="O456" s="107"/>
      <c r="P456" s="107"/>
      <c r="Q456" s="107"/>
      <c r="R456" s="107"/>
      <c r="S456" s="107"/>
      <c r="T456" s="107"/>
      <c r="U456" s="107"/>
      <c r="V456" s="107"/>
      <c r="W456" s="107"/>
      <c r="X456" s="107"/>
      <c r="Y456" s="107"/>
      <c r="Z456" s="107"/>
      <c r="AA456" s="107"/>
      <c r="AB456" s="107"/>
      <c r="AC456" s="107"/>
      <c r="AD456" s="107"/>
      <c r="AE456" s="107"/>
      <c r="AF456" s="107"/>
      <c r="AG456" s="107"/>
      <c r="AH456" s="107"/>
      <c r="AI456" s="107"/>
      <c r="AJ456" s="107"/>
      <c r="AK456" s="107"/>
      <c r="AL456" s="107"/>
      <c r="AM456" s="107"/>
      <c r="AN456" s="107"/>
      <c r="AO456" s="107"/>
      <c r="AP456" s="107"/>
      <c r="AQ456" s="107"/>
      <c r="AR456" s="107"/>
      <c r="AS456" s="107"/>
      <c r="AT456" s="107"/>
      <c r="AU456" s="107"/>
      <c r="AV456" s="107"/>
      <c r="AW456" s="107"/>
      <c r="AX456" s="107"/>
      <c r="AY456" s="107"/>
      <c r="AZ456" s="107"/>
      <c r="BA456" s="107"/>
      <c r="BB456" s="107"/>
      <c r="BC456" s="107"/>
      <c r="BD456" s="107"/>
      <c r="BE456" s="107"/>
      <c r="BF456" s="107"/>
      <c r="BG456" s="107"/>
      <c r="BH456" s="107"/>
      <c r="BI456" s="107"/>
      <c r="BJ456" s="107"/>
      <c r="BK456" s="107"/>
      <c r="BL456" s="108"/>
      <c r="BM456" s="107"/>
      <c r="BN456" s="107"/>
      <c r="BO456" s="107"/>
      <c r="BP456" s="107"/>
      <c r="BQ456" s="107"/>
      <c r="BR456" s="107"/>
      <c r="BS456" s="107"/>
      <c r="BT456" s="107"/>
      <c r="BU456" s="107"/>
      <c r="BV456" s="107"/>
      <c r="BW456" s="107"/>
      <c r="BX456" s="107"/>
      <c r="BY456" s="107"/>
      <c r="BZ456" s="107"/>
      <c r="CA456" s="107"/>
      <c r="CB456" s="107"/>
      <c r="CC456" s="107"/>
      <c r="CD456" s="107"/>
      <c r="CE456" s="107"/>
      <c r="CF456" s="107"/>
      <c r="CG456" s="107"/>
      <c r="CH456" s="107"/>
      <c r="CI456" s="107"/>
    </row>
    <row r="457" customFormat="false" ht="12.75" hidden="false" customHeight="false" outlineLevel="0" collapsed="false">
      <c r="A457" s="95" t="s">
        <v>42</v>
      </c>
      <c r="B457" s="96"/>
      <c r="C457" s="97" t="s">
        <v>63</v>
      </c>
      <c r="D457" s="98" t="n">
        <v>25</v>
      </c>
      <c r="E457" s="99" t="s">
        <v>47</v>
      </c>
      <c r="F457" s="100" t="n">
        <f aca="false">H457+I457+J457+K457+M457+L457+N457+O457+P457+Q457+R457+S457+T457+U457+V457+W457+X457+Y457+Z457+AA457+AB457+AC457+AD457+AE457+AF457+AG457+AH457+AI457+AJ457+AK457+AL457+AM457+AN457+AO457+AP457+AQ457+AR457+AS457+AT457+AU457+AV457+AW457+AX457+AY457+AZ457+BA457+BB457+BC457+BD457+BE457+BF457+BG457+BH457+BI457+BJ457+BK457+BL457+BM457+BN457+BO457+BP457+BQ457+BR457</f>
        <v>0</v>
      </c>
      <c r="G457" s="105"/>
      <c r="H457" s="106"/>
      <c r="I457" s="107"/>
      <c r="J457" s="107"/>
      <c r="K457" s="107"/>
      <c r="L457" s="107"/>
      <c r="M457" s="107"/>
      <c r="N457" s="107"/>
      <c r="O457" s="107"/>
      <c r="P457" s="107"/>
      <c r="Q457" s="107"/>
      <c r="R457" s="107"/>
      <c r="S457" s="107"/>
      <c r="T457" s="107"/>
      <c r="U457" s="107"/>
      <c r="V457" s="107"/>
      <c r="W457" s="107"/>
      <c r="X457" s="107"/>
      <c r="Y457" s="107"/>
      <c r="Z457" s="107"/>
      <c r="AA457" s="107"/>
      <c r="AB457" s="107"/>
      <c r="AC457" s="107"/>
      <c r="AD457" s="107"/>
      <c r="AE457" s="107"/>
      <c r="AF457" s="107"/>
      <c r="AG457" s="107"/>
      <c r="AH457" s="107"/>
      <c r="AI457" s="107"/>
      <c r="AJ457" s="107"/>
      <c r="AK457" s="107"/>
      <c r="AL457" s="107"/>
      <c r="AM457" s="107"/>
      <c r="AN457" s="107"/>
      <c r="AO457" s="107"/>
      <c r="AP457" s="107"/>
      <c r="AQ457" s="107"/>
      <c r="AR457" s="107"/>
      <c r="AS457" s="107"/>
      <c r="AT457" s="107"/>
      <c r="AU457" s="107"/>
      <c r="AV457" s="107"/>
      <c r="AW457" s="107"/>
      <c r="AX457" s="107"/>
      <c r="AY457" s="107"/>
      <c r="AZ457" s="107"/>
      <c r="BA457" s="107"/>
      <c r="BB457" s="107"/>
      <c r="BC457" s="107"/>
      <c r="BD457" s="107"/>
      <c r="BE457" s="107"/>
      <c r="BF457" s="107"/>
      <c r="BG457" s="107"/>
      <c r="BH457" s="107"/>
      <c r="BI457" s="107"/>
      <c r="BJ457" s="107"/>
      <c r="BK457" s="107"/>
      <c r="BL457" s="108"/>
      <c r="BM457" s="107"/>
      <c r="BN457" s="107"/>
      <c r="BO457" s="107"/>
      <c r="BP457" s="107"/>
      <c r="BQ457" s="107"/>
      <c r="BR457" s="107"/>
      <c r="BS457" s="107"/>
      <c r="BT457" s="107"/>
      <c r="BU457" s="107"/>
      <c r="BV457" s="107"/>
      <c r="BW457" s="107"/>
      <c r="BX457" s="107"/>
      <c r="BY457" s="107"/>
      <c r="BZ457" s="107"/>
      <c r="CA457" s="107"/>
      <c r="CB457" s="107"/>
      <c r="CC457" s="107"/>
      <c r="CD457" s="107"/>
      <c r="CE457" s="107"/>
      <c r="CF457" s="107"/>
      <c r="CG457" s="107"/>
      <c r="CH457" s="107"/>
      <c r="CI457" s="107"/>
    </row>
    <row r="458" customFormat="false" ht="12.75" hidden="false" customHeight="false" outlineLevel="0" collapsed="false">
      <c r="A458" s="95" t="s">
        <v>42</v>
      </c>
      <c r="B458" s="96"/>
      <c r="C458" s="97" t="s">
        <v>63</v>
      </c>
      <c r="D458" s="98" t="n">
        <v>26</v>
      </c>
      <c r="E458" s="99" t="s">
        <v>47</v>
      </c>
      <c r="F458" s="100" t="n">
        <f aca="false">H458+I458+J458+K458+M458+L458+N458+O458+P458+Q458+R458+S458+T458+U458+V458+W458+X458+Y458+Z458+AA458+AB458+AC458+AD458+AE458+AF458+AG458+AH458+AI458+AJ458+AK458+AL458+AM458+AN458+AO458+AP458+AQ458+AR458+AS458+AT458+AU458+AV458+AW458+AX458+AY458+AZ458+BA458+BB458+BC458+BD458+BE458+BF458+BG458+BH458+BI458+BJ458+BK458+BL458+BM458+BN458+BO458+BP458+BQ458+BR458</f>
        <v>0</v>
      </c>
      <c r="G458" s="105"/>
      <c r="H458" s="106"/>
      <c r="I458" s="107"/>
      <c r="J458" s="107"/>
      <c r="K458" s="107"/>
      <c r="L458" s="107"/>
      <c r="M458" s="107"/>
      <c r="N458" s="107"/>
      <c r="O458" s="107"/>
      <c r="P458" s="107"/>
      <c r="Q458" s="107"/>
      <c r="R458" s="107"/>
      <c r="S458" s="107"/>
      <c r="T458" s="107"/>
      <c r="U458" s="107"/>
      <c r="V458" s="107"/>
      <c r="W458" s="107"/>
      <c r="X458" s="107"/>
      <c r="Y458" s="107"/>
      <c r="Z458" s="107"/>
      <c r="AA458" s="107"/>
      <c r="AB458" s="107"/>
      <c r="AC458" s="107"/>
      <c r="AD458" s="107"/>
      <c r="AE458" s="107"/>
      <c r="AF458" s="107"/>
      <c r="AG458" s="107"/>
      <c r="AH458" s="107"/>
      <c r="AI458" s="107"/>
      <c r="AJ458" s="107"/>
      <c r="AK458" s="107"/>
      <c r="AL458" s="107"/>
      <c r="AM458" s="107"/>
      <c r="AN458" s="107"/>
      <c r="AO458" s="107"/>
      <c r="AP458" s="107"/>
      <c r="AQ458" s="107"/>
      <c r="AR458" s="107"/>
      <c r="AS458" s="107"/>
      <c r="AT458" s="107"/>
      <c r="AU458" s="107"/>
      <c r="AV458" s="107"/>
      <c r="AW458" s="107"/>
      <c r="AX458" s="107"/>
      <c r="AY458" s="107"/>
      <c r="AZ458" s="107"/>
      <c r="BA458" s="107"/>
      <c r="BB458" s="107"/>
      <c r="BC458" s="107"/>
      <c r="BD458" s="107"/>
      <c r="BE458" s="107"/>
      <c r="BF458" s="107"/>
      <c r="BG458" s="107"/>
      <c r="BH458" s="107"/>
      <c r="BI458" s="107"/>
      <c r="BJ458" s="107"/>
      <c r="BK458" s="107"/>
      <c r="BL458" s="108"/>
      <c r="BM458" s="107"/>
      <c r="BN458" s="107"/>
      <c r="BO458" s="107"/>
      <c r="BP458" s="107"/>
      <c r="BQ458" s="107"/>
      <c r="BR458" s="107"/>
      <c r="BS458" s="107"/>
      <c r="BT458" s="107"/>
      <c r="BU458" s="107"/>
      <c r="BV458" s="107"/>
      <c r="BW458" s="107"/>
      <c r="BX458" s="107"/>
      <c r="BY458" s="107"/>
      <c r="BZ458" s="107"/>
      <c r="CA458" s="107"/>
      <c r="CB458" s="107"/>
      <c r="CC458" s="107"/>
      <c r="CD458" s="107"/>
      <c r="CE458" s="107"/>
      <c r="CF458" s="107"/>
      <c r="CG458" s="107"/>
      <c r="CH458" s="107"/>
      <c r="CI458" s="107"/>
    </row>
    <row r="459" customFormat="false" ht="12.75" hidden="false" customHeight="false" outlineLevel="0" collapsed="false">
      <c r="A459" s="95" t="s">
        <v>42</v>
      </c>
      <c r="B459" s="96"/>
      <c r="C459" s="97" t="s">
        <v>63</v>
      </c>
      <c r="D459" s="98" t="n">
        <v>27</v>
      </c>
      <c r="E459" s="99" t="s">
        <v>47</v>
      </c>
      <c r="F459" s="100" t="n">
        <f aca="false">H459+I459+J459+K459+M459+L459+N459+O459+P459+Q459+R459+S459+T459+U459+V459+W459+X459+Y459+Z459+AA459+AB459+AC459+AD459+AE459+AF459+AG459+AH459+AI459+AJ459+AK459+AL459+AM459+AN459+AO459+AP459+AQ459+AR459+AS459+AT459+AU459+AV459+AW459+AX459+AY459+AZ459+BA459+BB459+BC459+BD459+BE459+BF459+BG459+BH459+BI459+BJ459+BK459+BL459+BM459+BN459+BO459+BP459+BQ459+BR459</f>
        <v>0</v>
      </c>
      <c r="G459" s="101"/>
      <c r="H459" s="102"/>
      <c r="I459" s="103"/>
      <c r="J459" s="103"/>
      <c r="K459" s="103"/>
      <c r="L459" s="103"/>
      <c r="M459" s="103"/>
      <c r="N459" s="103"/>
      <c r="O459" s="103"/>
      <c r="P459" s="103"/>
      <c r="Q459" s="103"/>
      <c r="R459" s="103"/>
      <c r="S459" s="103"/>
      <c r="T459" s="103"/>
      <c r="U459" s="103"/>
      <c r="V459" s="103"/>
      <c r="W459" s="103"/>
      <c r="X459" s="103"/>
      <c r="Y459" s="103"/>
      <c r="Z459" s="103"/>
      <c r="AA459" s="103"/>
      <c r="AB459" s="103"/>
      <c r="AC459" s="103"/>
      <c r="AD459" s="103"/>
      <c r="AE459" s="103"/>
      <c r="AF459" s="103"/>
      <c r="AG459" s="103"/>
      <c r="AH459" s="103"/>
      <c r="AI459" s="103"/>
      <c r="AJ459" s="103"/>
      <c r="AK459" s="103"/>
      <c r="AL459" s="103"/>
      <c r="AM459" s="103"/>
      <c r="AN459" s="103"/>
      <c r="AO459" s="103"/>
      <c r="AP459" s="103"/>
      <c r="AQ459" s="103"/>
      <c r="AR459" s="103"/>
      <c r="AS459" s="103"/>
      <c r="AT459" s="103"/>
      <c r="AU459" s="103"/>
      <c r="AV459" s="103"/>
      <c r="AW459" s="103"/>
      <c r="AX459" s="103"/>
      <c r="AY459" s="103"/>
      <c r="AZ459" s="103"/>
      <c r="BA459" s="103"/>
      <c r="BB459" s="103"/>
      <c r="BC459" s="103"/>
      <c r="BD459" s="103"/>
      <c r="BE459" s="103"/>
      <c r="BF459" s="103"/>
      <c r="BG459" s="103"/>
      <c r="BH459" s="103"/>
      <c r="BI459" s="103"/>
      <c r="BJ459" s="103"/>
      <c r="BK459" s="103"/>
      <c r="BL459" s="104"/>
      <c r="BM459" s="103"/>
      <c r="BN459" s="103"/>
      <c r="BO459" s="103"/>
      <c r="BP459" s="103"/>
      <c r="BQ459" s="103"/>
      <c r="BR459" s="103"/>
      <c r="BS459" s="103"/>
      <c r="BT459" s="103"/>
      <c r="BU459" s="103"/>
      <c r="BV459" s="103"/>
      <c r="BW459" s="103"/>
      <c r="BX459" s="103"/>
      <c r="BY459" s="103"/>
      <c r="BZ459" s="103"/>
      <c r="CA459" s="103"/>
      <c r="CB459" s="103"/>
      <c r="CC459" s="103"/>
      <c r="CD459" s="103"/>
      <c r="CE459" s="103"/>
      <c r="CF459" s="103"/>
      <c r="CG459" s="103"/>
      <c r="CH459" s="103"/>
      <c r="CI459" s="103"/>
    </row>
    <row r="460" customFormat="false" ht="12.75" hidden="false" customHeight="false" outlineLevel="0" collapsed="false">
      <c r="A460" s="95" t="s">
        <v>42</v>
      </c>
      <c r="B460" s="96"/>
      <c r="C460" s="97" t="s">
        <v>63</v>
      </c>
      <c r="D460" s="98" t="n">
        <v>28</v>
      </c>
      <c r="E460" s="99" t="s">
        <v>47</v>
      </c>
      <c r="F460" s="100" t="n">
        <f aca="false">H460+I460+J460+K460+M460+L460+N460+O460+P460+Q460+R460+S460+T460+U460+V460+W460+X460+Y460+Z460+AA460+AB460+AC460+AD460+AE460+AF460+AG460+AH460+AI460+AJ460+AK460+AL460+AM460+AN460+AO460+AP460+AQ460+AR460+AS460+AT460+AU460+AV460+AW460+AX460+AY460+AZ460+BA460+BB460+BC460+BD460+BE460+BF460+BG460+BH460+BI460+BJ460+BK460+BL460+BM460+BN460+BO460+BP460+BQ460+BR460</f>
        <v>0</v>
      </c>
      <c r="G460" s="101" t="n">
        <f aca="false">SUM(F454:F459)</f>
        <v>0</v>
      </c>
      <c r="H460" s="102"/>
      <c r="I460" s="103"/>
      <c r="J460" s="103"/>
      <c r="K460" s="103"/>
      <c r="L460" s="103"/>
      <c r="M460" s="103"/>
      <c r="N460" s="103"/>
      <c r="O460" s="103"/>
      <c r="P460" s="103"/>
      <c r="Q460" s="103"/>
      <c r="R460" s="103"/>
      <c r="S460" s="103"/>
      <c r="T460" s="103"/>
      <c r="U460" s="103"/>
      <c r="V460" s="103"/>
      <c r="W460" s="103"/>
      <c r="X460" s="103"/>
      <c r="Y460" s="103"/>
      <c r="Z460" s="103"/>
      <c r="AA460" s="103"/>
      <c r="AB460" s="103"/>
      <c r="AC460" s="103"/>
      <c r="AD460" s="103"/>
      <c r="AE460" s="103"/>
      <c r="AF460" s="103"/>
      <c r="AG460" s="103"/>
      <c r="AH460" s="103"/>
      <c r="AI460" s="103"/>
      <c r="AJ460" s="103"/>
      <c r="AK460" s="103"/>
      <c r="AL460" s="103"/>
      <c r="AM460" s="103"/>
      <c r="AN460" s="103"/>
      <c r="AO460" s="103"/>
      <c r="AP460" s="103"/>
      <c r="AQ460" s="103"/>
      <c r="AR460" s="103"/>
      <c r="AS460" s="103"/>
      <c r="AT460" s="103"/>
      <c r="AU460" s="103"/>
      <c r="AV460" s="103"/>
      <c r="AW460" s="103"/>
      <c r="AX460" s="103"/>
      <c r="AY460" s="103"/>
      <c r="AZ460" s="103"/>
      <c r="BA460" s="103"/>
      <c r="BB460" s="103"/>
      <c r="BC460" s="103"/>
      <c r="BD460" s="103"/>
      <c r="BE460" s="103"/>
      <c r="BF460" s="103"/>
      <c r="BG460" s="103"/>
      <c r="BH460" s="103"/>
      <c r="BI460" s="103"/>
      <c r="BJ460" s="103"/>
      <c r="BK460" s="103"/>
      <c r="BL460" s="104"/>
      <c r="BM460" s="103"/>
      <c r="BN460" s="103"/>
      <c r="BO460" s="103"/>
      <c r="BP460" s="103"/>
      <c r="BQ460" s="103"/>
      <c r="BR460" s="103"/>
      <c r="BS460" s="103"/>
      <c r="BT460" s="103"/>
      <c r="BU460" s="103"/>
      <c r="BV460" s="103"/>
      <c r="BW460" s="103"/>
      <c r="BX460" s="103"/>
      <c r="BY460" s="103"/>
      <c r="BZ460" s="103"/>
      <c r="CA460" s="103"/>
      <c r="CB460" s="103"/>
      <c r="CC460" s="103"/>
      <c r="CD460" s="103"/>
      <c r="CE460" s="103"/>
      <c r="CF460" s="103"/>
      <c r="CG460" s="103"/>
      <c r="CH460" s="103"/>
      <c r="CI460" s="103"/>
    </row>
    <row r="461" customFormat="false" ht="12.75" hidden="false" customHeight="false" outlineLevel="0" collapsed="false">
      <c r="A461" s="95" t="s">
        <v>42</v>
      </c>
      <c r="B461" s="96"/>
      <c r="C461" s="97" t="s">
        <v>63</v>
      </c>
      <c r="D461" s="98" t="n">
        <v>29</v>
      </c>
      <c r="E461" s="99" t="s">
        <v>48</v>
      </c>
      <c r="F461" s="100" t="n">
        <f aca="false">H461+I461+J461+K461+M461+L461+N461+O461+P461+Q461+R461+S461+T461+U461+V461+W461+X461+Y461+Z461+AA461+AB461+AC461+AD461+AE461+AF461+AG461+AH461+AI461+AJ461+AK461+AL461+AM461+AN461+AO461+AP461+AQ461+AR461+AS461+AT461+AU461+AV461+AW461+AX461+AY461+AZ461+BA461+BB461+BC461+BD461+BE461+BF461+BG461+BH461+BI461+BJ461+BK461+BL461+BM461+BN461+BO461+BP461+BQ461+BR461</f>
        <v>0</v>
      </c>
      <c r="G461" s="105"/>
      <c r="H461" s="106"/>
      <c r="I461" s="107"/>
      <c r="J461" s="107"/>
      <c r="K461" s="107"/>
      <c r="L461" s="107"/>
      <c r="M461" s="107"/>
      <c r="N461" s="107"/>
      <c r="O461" s="107"/>
      <c r="P461" s="107"/>
      <c r="Q461" s="107"/>
      <c r="R461" s="107"/>
      <c r="S461" s="107"/>
      <c r="T461" s="107"/>
      <c r="U461" s="107"/>
      <c r="V461" s="107"/>
      <c r="W461" s="107"/>
      <c r="X461" s="107"/>
      <c r="Y461" s="107"/>
      <c r="Z461" s="107"/>
      <c r="AA461" s="107"/>
      <c r="AB461" s="107"/>
      <c r="AC461" s="107"/>
      <c r="AD461" s="107"/>
      <c r="AE461" s="107"/>
      <c r="AF461" s="107"/>
      <c r="AG461" s="107"/>
      <c r="AH461" s="107"/>
      <c r="AI461" s="107"/>
      <c r="AJ461" s="107"/>
      <c r="AK461" s="107"/>
      <c r="AL461" s="107"/>
      <c r="AM461" s="107"/>
      <c r="AN461" s="107"/>
      <c r="AO461" s="107"/>
      <c r="AP461" s="107"/>
      <c r="AQ461" s="107"/>
      <c r="AR461" s="107"/>
      <c r="AS461" s="107"/>
      <c r="AT461" s="107"/>
      <c r="AU461" s="107"/>
      <c r="AV461" s="107"/>
      <c r="AW461" s="107"/>
      <c r="AX461" s="107"/>
      <c r="AY461" s="107"/>
      <c r="AZ461" s="107"/>
      <c r="BA461" s="107"/>
      <c r="BB461" s="107"/>
      <c r="BC461" s="107"/>
      <c r="BD461" s="107"/>
      <c r="BE461" s="107"/>
      <c r="BF461" s="107"/>
      <c r="BG461" s="107"/>
      <c r="BH461" s="107"/>
      <c r="BI461" s="107"/>
      <c r="BJ461" s="107"/>
      <c r="BK461" s="107"/>
      <c r="BL461" s="108"/>
      <c r="BM461" s="107"/>
      <c r="BN461" s="107"/>
      <c r="BO461" s="107"/>
      <c r="BP461" s="107"/>
      <c r="BQ461" s="107"/>
      <c r="BR461" s="107"/>
      <c r="BS461" s="107"/>
      <c r="BT461" s="107"/>
      <c r="BU461" s="107"/>
      <c r="BV461" s="107"/>
      <c r="BW461" s="107"/>
      <c r="BX461" s="107"/>
      <c r="BY461" s="107"/>
      <c r="BZ461" s="107"/>
      <c r="CA461" s="107"/>
      <c r="CB461" s="107"/>
      <c r="CC461" s="107"/>
      <c r="CD461" s="107"/>
      <c r="CE461" s="107"/>
      <c r="CF461" s="107"/>
      <c r="CG461" s="107"/>
      <c r="CH461" s="107"/>
      <c r="CI461" s="107"/>
    </row>
    <row r="462" customFormat="false" ht="12.75" hidden="false" customHeight="false" outlineLevel="0" collapsed="false">
      <c r="A462" s="95" t="s">
        <v>42</v>
      </c>
      <c r="B462" s="96"/>
      <c r="C462" s="97" t="s">
        <v>63</v>
      </c>
      <c r="D462" s="98" t="n">
        <v>30</v>
      </c>
      <c r="E462" s="99" t="s">
        <v>48</v>
      </c>
      <c r="F462" s="100" t="n">
        <f aca="false">H462+I462+J462+K462+M462+L462+N462+O462+P462+Q462+R462+S462+T462+U462+V462+W462+X462+Y462+Z462+AA462+AB462+AC462+AD462+AE462+AF462+AG462+AH462+AI462+AJ462+AK462+AL462+AM462+AN462+AO462+AP462+AQ462+AR462+AS462+AT462+AU462+AV462+AW462+AX462+AY462+AZ462+BA462+BB462+BC462+BD462+BE462+BF462+BG462+BH462+BI462+BJ462+BK462+BL462+BM462+BN462+BO462+BP462+BQ462+BR462</f>
        <v>0</v>
      </c>
      <c r="G462" s="105"/>
      <c r="H462" s="106"/>
      <c r="I462" s="107"/>
      <c r="J462" s="107"/>
      <c r="K462" s="107"/>
      <c r="L462" s="107"/>
      <c r="M462" s="107"/>
      <c r="N462" s="107"/>
      <c r="O462" s="107"/>
      <c r="P462" s="107"/>
      <c r="Q462" s="107"/>
      <c r="R462" s="107"/>
      <c r="S462" s="107"/>
      <c r="T462" s="107"/>
      <c r="U462" s="107"/>
      <c r="V462" s="107"/>
      <c r="W462" s="107"/>
      <c r="X462" s="107"/>
      <c r="Y462" s="107"/>
      <c r="Z462" s="107"/>
      <c r="AA462" s="107"/>
      <c r="AB462" s="107"/>
      <c r="AC462" s="107"/>
      <c r="AD462" s="107"/>
      <c r="AE462" s="107"/>
      <c r="AF462" s="107"/>
      <c r="AG462" s="107"/>
      <c r="AH462" s="107"/>
      <c r="AI462" s="107"/>
      <c r="AJ462" s="107"/>
      <c r="AK462" s="107"/>
      <c r="AL462" s="107"/>
      <c r="AM462" s="107"/>
      <c r="AN462" s="107"/>
      <c r="AO462" s="107"/>
      <c r="AP462" s="107"/>
      <c r="AQ462" s="107"/>
      <c r="AR462" s="107"/>
      <c r="AS462" s="107"/>
      <c r="AT462" s="107"/>
      <c r="AU462" s="107"/>
      <c r="AV462" s="107"/>
      <c r="AW462" s="107"/>
      <c r="AX462" s="107"/>
      <c r="AY462" s="107"/>
      <c r="AZ462" s="107"/>
      <c r="BA462" s="107"/>
      <c r="BB462" s="107"/>
      <c r="BC462" s="107"/>
      <c r="BD462" s="107"/>
      <c r="BE462" s="107"/>
      <c r="BF462" s="107"/>
      <c r="BG462" s="107"/>
      <c r="BH462" s="107"/>
      <c r="BI462" s="107"/>
      <c r="BJ462" s="107"/>
      <c r="BK462" s="107"/>
      <c r="BL462" s="108"/>
      <c r="BM462" s="107"/>
      <c r="BN462" s="107"/>
      <c r="BO462" s="107"/>
      <c r="BP462" s="107"/>
      <c r="BQ462" s="107"/>
      <c r="BR462" s="107"/>
      <c r="BS462" s="107"/>
      <c r="BT462" s="107"/>
      <c r="BU462" s="107"/>
      <c r="BV462" s="107"/>
      <c r="BW462" s="107"/>
      <c r="BX462" s="107"/>
      <c r="BY462" s="107"/>
      <c r="BZ462" s="107"/>
      <c r="CA462" s="107"/>
      <c r="CB462" s="107"/>
      <c r="CC462" s="107"/>
      <c r="CD462" s="107"/>
      <c r="CE462" s="107"/>
      <c r="CF462" s="107"/>
      <c r="CG462" s="107"/>
      <c r="CH462" s="107"/>
      <c r="CI462" s="107"/>
    </row>
    <row r="463" customFormat="false" ht="12.75" hidden="false" customHeight="false" outlineLevel="0" collapsed="false">
      <c r="A463" s="95" t="s">
        <v>42</v>
      </c>
      <c r="B463" s="96"/>
      <c r="C463" s="97" t="s">
        <v>63</v>
      </c>
      <c r="D463" s="98" t="n">
        <v>31</v>
      </c>
      <c r="E463" s="99" t="s">
        <v>48</v>
      </c>
      <c r="F463" s="100" t="n">
        <f aca="false">H463+I463+J463+K463+M463+L463+N463+O463+P463+Q463+R463+S463+T463+U463+V463+W463+X463+Y463+Z463+AA463+AB463+AC463+AD463+AE463+AF463+AG463+AH463+AI463+AJ463+AK463+AL463+AM463+AN463+AO463+AP463+AQ463+AR463+AS463+AT463+AU463+AV463+AW463+AX463+AY463+AZ463+BA463+BB463+BC463+BD463+BE463+BF463+BG463+BH463+BI463+BJ463+BK463+BL463+BM463+BN463+BO463+BP463+BQ463+BR463</f>
        <v>0</v>
      </c>
      <c r="G463" s="105"/>
      <c r="H463" s="106"/>
      <c r="I463" s="107"/>
      <c r="J463" s="107"/>
      <c r="K463" s="107"/>
      <c r="L463" s="107"/>
      <c r="M463" s="107"/>
      <c r="N463" s="107"/>
      <c r="O463" s="107"/>
      <c r="P463" s="107"/>
      <c r="Q463" s="107"/>
      <c r="R463" s="107"/>
      <c r="S463" s="107"/>
      <c r="T463" s="107"/>
      <c r="U463" s="107"/>
      <c r="V463" s="107"/>
      <c r="W463" s="107"/>
      <c r="X463" s="107"/>
      <c r="Y463" s="107"/>
      <c r="Z463" s="107"/>
      <c r="AA463" s="107"/>
      <c r="AB463" s="107"/>
      <c r="AC463" s="107"/>
      <c r="AD463" s="107"/>
      <c r="AE463" s="107"/>
      <c r="AF463" s="107"/>
      <c r="AG463" s="107"/>
      <c r="AH463" s="107"/>
      <c r="AI463" s="107"/>
      <c r="AJ463" s="107"/>
      <c r="AK463" s="107"/>
      <c r="AL463" s="107"/>
      <c r="AM463" s="107"/>
      <c r="AN463" s="107"/>
      <c r="AO463" s="107"/>
      <c r="AP463" s="107"/>
      <c r="AQ463" s="107"/>
      <c r="AR463" s="107"/>
      <c r="AS463" s="107"/>
      <c r="AT463" s="107"/>
      <c r="AU463" s="107"/>
      <c r="AV463" s="107"/>
      <c r="AW463" s="107"/>
      <c r="AX463" s="107"/>
      <c r="AY463" s="107"/>
      <c r="AZ463" s="107"/>
      <c r="BA463" s="107"/>
      <c r="BB463" s="107"/>
      <c r="BC463" s="107"/>
      <c r="BD463" s="107"/>
      <c r="BE463" s="107"/>
      <c r="BF463" s="107"/>
      <c r="BG463" s="107"/>
      <c r="BH463" s="107"/>
      <c r="BI463" s="107"/>
      <c r="BJ463" s="107"/>
      <c r="BK463" s="107"/>
      <c r="BL463" s="108"/>
      <c r="BM463" s="107"/>
      <c r="BN463" s="107"/>
      <c r="BO463" s="107"/>
      <c r="BP463" s="107"/>
      <c r="BQ463" s="107"/>
      <c r="BR463" s="107"/>
      <c r="BS463" s="107"/>
      <c r="BT463" s="107"/>
      <c r="BU463" s="107"/>
      <c r="BV463" s="107"/>
      <c r="BW463" s="107"/>
      <c r="BX463" s="107"/>
      <c r="BY463" s="107"/>
      <c r="BZ463" s="107"/>
      <c r="CA463" s="107"/>
      <c r="CB463" s="107"/>
      <c r="CC463" s="107"/>
      <c r="CD463" s="107"/>
      <c r="CE463" s="107"/>
      <c r="CF463" s="107"/>
      <c r="CG463" s="107"/>
      <c r="CH463" s="107"/>
      <c r="CI463" s="107"/>
    </row>
    <row r="464" customFormat="false" ht="13.5" hidden="false" customHeight="false" outlineLevel="0" collapsed="false">
      <c r="A464" s="109" t="s">
        <v>42</v>
      </c>
      <c r="B464" s="110"/>
      <c r="C464" s="97" t="s">
        <v>63</v>
      </c>
      <c r="D464" s="112"/>
      <c r="E464" s="113"/>
      <c r="F464" s="100" t="n">
        <f aca="false">H464+I464+J464+K464+M464+L464+N464+O464+P464+Q464+R464+S464+T464+U464+V464+W464+X464+Y464+Z464+AA464+AB464+AC464+AD464+AE464+AF464+AG464+AH464+AI464+AJ464+AK464+AL464+AM464+AN464+AO464+AP464+AQ464+AR464+AS464+AT464+AU464+AV464+AW464+AX464+AY464+AZ464+BA464+BB464+BC464+BD464+BE464+BF464+BG464+BH464+BI464+BJ464+BK464+BL464+BM464+BN464+BO464+BP464+BQ464+BR464</f>
        <v>0</v>
      </c>
      <c r="G464" s="114"/>
      <c r="H464" s="115"/>
      <c r="I464" s="116"/>
      <c r="J464" s="116"/>
      <c r="K464" s="116"/>
      <c r="L464" s="107"/>
      <c r="M464" s="107"/>
      <c r="N464" s="107"/>
      <c r="O464" s="107"/>
      <c r="P464" s="107"/>
      <c r="Q464" s="107"/>
      <c r="R464" s="107"/>
      <c r="S464" s="107"/>
      <c r="T464" s="107"/>
      <c r="U464" s="107"/>
      <c r="V464" s="107"/>
      <c r="W464" s="107"/>
      <c r="X464" s="107"/>
      <c r="Y464" s="107"/>
      <c r="Z464" s="107"/>
      <c r="AA464" s="107"/>
      <c r="AB464" s="107"/>
      <c r="AC464" s="107"/>
      <c r="AD464" s="107"/>
      <c r="AE464" s="107"/>
      <c r="AF464" s="107"/>
      <c r="AG464" s="107"/>
      <c r="AH464" s="107"/>
      <c r="AI464" s="107"/>
      <c r="AJ464" s="107"/>
      <c r="AK464" s="107"/>
      <c r="AL464" s="107"/>
      <c r="AM464" s="107"/>
      <c r="AN464" s="107"/>
      <c r="AO464" s="107"/>
      <c r="AP464" s="107"/>
      <c r="AQ464" s="107"/>
      <c r="AR464" s="107"/>
      <c r="AS464" s="107"/>
      <c r="AT464" s="107"/>
      <c r="AU464" s="107"/>
      <c r="AV464" s="107"/>
      <c r="AW464" s="107"/>
      <c r="AX464" s="107"/>
      <c r="AY464" s="107"/>
      <c r="AZ464" s="107"/>
      <c r="BA464" s="107"/>
      <c r="BB464" s="107"/>
      <c r="BC464" s="107"/>
      <c r="BD464" s="107"/>
      <c r="BE464" s="107"/>
      <c r="BF464" s="107"/>
      <c r="BG464" s="107"/>
      <c r="BH464" s="107"/>
      <c r="BI464" s="107"/>
      <c r="BJ464" s="107"/>
      <c r="BK464" s="107"/>
      <c r="BL464" s="108"/>
      <c r="BM464" s="107"/>
      <c r="BN464" s="107"/>
      <c r="BO464" s="107"/>
      <c r="BP464" s="107"/>
      <c r="BQ464" s="107"/>
      <c r="BR464" s="107"/>
      <c r="BS464" s="107"/>
      <c r="BT464" s="107"/>
      <c r="BU464" s="107"/>
      <c r="BV464" s="107"/>
      <c r="BW464" s="107"/>
      <c r="BX464" s="107"/>
      <c r="BY464" s="107"/>
      <c r="BZ464" s="107"/>
      <c r="CA464" s="107"/>
      <c r="CB464" s="107"/>
      <c r="CC464" s="107"/>
      <c r="CD464" s="107"/>
      <c r="CE464" s="107"/>
      <c r="CF464" s="107"/>
      <c r="CG464" s="107"/>
      <c r="CH464" s="107"/>
      <c r="CI464" s="107"/>
    </row>
    <row r="465" customFormat="false" ht="13.5" hidden="false" customHeight="false" outlineLevel="0" collapsed="false">
      <c r="A465" s="117" t="s">
        <v>42</v>
      </c>
      <c r="B465" s="118"/>
      <c r="C465" s="97" t="s">
        <v>63</v>
      </c>
      <c r="D465" s="120" t="s">
        <v>49</v>
      </c>
      <c r="E465" s="121"/>
      <c r="F465" s="100" t="n">
        <f aca="false">H465+I465+J465+K465+M465+L465+N465+O465+P465+Q465+R465+S465+T465+U465+V465+W465+X465+Y465+Z465+AA465+AB465+AC465+AD465+AE465+AF465+AG465+AH465+AI465+AJ465+AK465+AL465+AM465+AN465+AO465+AP465+AQ465+AR465+AS465+AT465+AU465+AV465+AW465+AX465+AY465+AZ465+BA465+BB465+BC465+BD465+BE465+BF465+BG465+BH465+BI465+BJ465+BK465+BL465+BM465+BN465+BO465+BP465+BQ465+BR465</f>
        <v>94.5</v>
      </c>
      <c r="G465" s="122"/>
      <c r="H465" s="123" t="n">
        <f aca="false">SUM(H433:H464)</f>
        <v>0</v>
      </c>
      <c r="I465" s="124" t="n">
        <f aca="false">SUM(I433:I464)</f>
        <v>0</v>
      </c>
      <c r="J465" s="125" t="n">
        <f aca="false">SUM(J433:J464)</f>
        <v>0</v>
      </c>
      <c r="K465" s="126" t="n">
        <f aca="false">SUM(K433:K464)</f>
        <v>0</v>
      </c>
      <c r="L465" s="126" t="n">
        <f aca="false">SUM(L433:L464)</f>
        <v>0</v>
      </c>
      <c r="M465" s="127" t="n">
        <f aca="false">SUM(M433:M464)</f>
        <v>0</v>
      </c>
      <c r="N465" s="127"/>
      <c r="O465" s="127" t="n">
        <f aca="false">SUM(O433:O464)</f>
        <v>0</v>
      </c>
      <c r="P465" s="127" t="n">
        <f aca="false">SUM(P433:P464)</f>
        <v>0</v>
      </c>
      <c r="Q465" s="127" t="n">
        <f aca="false">SUM(Q433:Q464)</f>
        <v>0</v>
      </c>
      <c r="R465" s="127"/>
      <c r="S465" s="127" t="n">
        <f aca="false">SUM(S433:S464)</f>
        <v>0</v>
      </c>
      <c r="T465" s="125" t="n">
        <f aca="false">SUM(T433:T464)</f>
        <v>0</v>
      </c>
      <c r="U465" s="125" t="n">
        <f aca="false">SUM(U433:U464)</f>
        <v>35.5</v>
      </c>
      <c r="V465" s="125" t="n">
        <f aca="false">SUM(V433:V464)</f>
        <v>0</v>
      </c>
      <c r="W465" s="125" t="n">
        <f aca="false">SUM(W433:W464)</f>
        <v>0</v>
      </c>
      <c r="X465" s="125" t="n">
        <f aca="false">SUM(X433:X464)</f>
        <v>0</v>
      </c>
      <c r="Y465" s="125" t="n">
        <f aca="false">SUM(Y433:Y464)</f>
        <v>0</v>
      </c>
      <c r="Z465" s="125" t="n">
        <f aca="false">SUM(Z433:Z464)</f>
        <v>0</v>
      </c>
      <c r="AA465" s="125" t="n">
        <f aca="false">SUM(AA433:AA464)</f>
        <v>0</v>
      </c>
      <c r="AB465" s="125" t="n">
        <f aca="false">SUM(AB433:AB464)</f>
        <v>0</v>
      </c>
      <c r="AC465" s="125" t="n">
        <f aca="false">SUM(AC433:AC464)</f>
        <v>0</v>
      </c>
      <c r="AD465" s="125" t="n">
        <f aca="false">SUM(AD433:AD464)</f>
        <v>27.25</v>
      </c>
      <c r="AE465" s="125" t="n">
        <f aca="false">SUM(AE433:AE464)</f>
        <v>0</v>
      </c>
      <c r="AF465" s="125" t="n">
        <f aca="false">SUM(AF433:AF464)</f>
        <v>0</v>
      </c>
      <c r="AG465" s="125" t="n">
        <f aca="false">SUM(AG433:AG464)</f>
        <v>0</v>
      </c>
      <c r="AH465" s="125" t="n">
        <f aca="false">SUM(AH433:AH464)</f>
        <v>0</v>
      </c>
      <c r="AI465" s="125" t="n">
        <f aca="false">SUM(AI433:AI464)</f>
        <v>0</v>
      </c>
      <c r="AJ465" s="125" t="n">
        <f aca="false">SUM(AJ433:AJ464)</f>
        <v>0</v>
      </c>
      <c r="AK465" s="125" t="n">
        <f aca="false">SUM(AK433:AK464)</f>
        <v>0</v>
      </c>
      <c r="AL465" s="125" t="n">
        <f aca="false">SUM(AL433:AL464)</f>
        <v>0</v>
      </c>
      <c r="AM465" s="125" t="n">
        <f aca="false">SUM(AM433:AM464)</f>
        <v>0</v>
      </c>
      <c r="AN465" s="125" t="n">
        <f aca="false">SUM(AN433:AN464)</f>
        <v>0</v>
      </c>
      <c r="AO465" s="125" t="n">
        <f aca="false">SUM(AO433:AO464)</f>
        <v>0</v>
      </c>
      <c r="AP465" s="125" t="n">
        <f aca="false">SUM(AP433:AP464)</f>
        <v>0</v>
      </c>
      <c r="AQ465" s="125" t="n">
        <f aca="false">SUM(AQ433:AQ464)</f>
        <v>0</v>
      </c>
      <c r="AR465" s="125" t="n">
        <f aca="false">SUM(AR433:AR464)</f>
        <v>0</v>
      </c>
      <c r="AS465" s="125" t="n">
        <f aca="false">SUM(AS433:AS464)</f>
        <v>0</v>
      </c>
      <c r="AT465" s="125" t="n">
        <f aca="false">SUM(AT433:AT464)</f>
        <v>0</v>
      </c>
      <c r="AU465" s="125" t="n">
        <f aca="false">SUM(AU433:AU464)</f>
        <v>31.75</v>
      </c>
      <c r="AV465" s="125" t="n">
        <f aca="false">SUM(AV433:AV464)</f>
        <v>0</v>
      </c>
      <c r="AW465" s="125" t="n">
        <f aca="false">SUM(AW433:AW464)</f>
        <v>0</v>
      </c>
      <c r="AX465" s="125" t="n">
        <f aca="false">SUM(AX433:AX464)</f>
        <v>0</v>
      </c>
      <c r="AY465" s="125" t="n">
        <f aca="false">SUM(AY433:AY464)</f>
        <v>0</v>
      </c>
      <c r="AZ465" s="125" t="n">
        <f aca="false">SUM(AZ433:AZ464)</f>
        <v>0</v>
      </c>
      <c r="BA465" s="125" t="n">
        <f aca="false">SUM(BA433:BA464)</f>
        <v>0</v>
      </c>
      <c r="BB465" s="125" t="n">
        <f aca="false">SUM(BB433:BB464)</f>
        <v>0</v>
      </c>
      <c r="BC465" s="125" t="n">
        <f aca="false">SUM(BC433:BC464)</f>
        <v>0</v>
      </c>
      <c r="BD465" s="125" t="n">
        <f aca="false">SUM(BD433:BD464)</f>
        <v>0</v>
      </c>
      <c r="BE465" s="125" t="n">
        <f aca="false">SUM(BE433:BE464)</f>
        <v>0</v>
      </c>
      <c r="BF465" s="125" t="n">
        <f aca="false">SUM(BF433:BF464)</f>
        <v>0</v>
      </c>
      <c r="BG465" s="125" t="n">
        <f aca="false">SUM(BG433:BG464)</f>
        <v>0</v>
      </c>
      <c r="BH465" s="125" t="n">
        <f aca="false">SUM(BH433:BH464)</f>
        <v>0</v>
      </c>
      <c r="BI465" s="125" t="n">
        <f aca="false">SUM(BI433:BI464)</f>
        <v>0</v>
      </c>
      <c r="BJ465" s="125" t="n">
        <f aca="false">SUM(BJ433:BJ464)</f>
        <v>0</v>
      </c>
      <c r="BK465" s="125" t="n">
        <f aca="false">SUM(BK433:BK464)</f>
        <v>0</v>
      </c>
      <c r="BL465" s="125" t="n">
        <f aca="false">SUM(BL433:BL464)</f>
        <v>0</v>
      </c>
      <c r="BM465" s="125" t="n">
        <f aca="false">SUM(BM433:BM464)</f>
        <v>0</v>
      </c>
      <c r="BN465" s="125" t="n">
        <f aca="false">SUM(BN433:BN464)</f>
        <v>0</v>
      </c>
      <c r="BO465" s="125" t="n">
        <f aca="false">SUM(BO433:BO464)</f>
        <v>0</v>
      </c>
      <c r="BP465" s="125" t="n">
        <f aca="false">SUM(BP433:BP464)</f>
        <v>0</v>
      </c>
      <c r="BQ465" s="125" t="n">
        <f aca="false">SUM(BQ433:BQ464)</f>
        <v>0</v>
      </c>
      <c r="BR465" s="125" t="n">
        <f aca="false">SUM(BR433:BR464)</f>
        <v>0</v>
      </c>
      <c r="BS465" s="125" t="n">
        <f aca="false">SUM(BS433:BS464)</f>
        <v>0</v>
      </c>
      <c r="BT465" s="125" t="n">
        <f aca="false">SUM(BT433:BT464)</f>
        <v>0</v>
      </c>
      <c r="BU465" s="125" t="n">
        <f aca="false">SUM(BU433:BU464)</f>
        <v>0</v>
      </c>
      <c r="BV465" s="125" t="n">
        <f aca="false">SUM(BV433:BV464)</f>
        <v>0</v>
      </c>
      <c r="BW465" s="125" t="n">
        <f aca="false">SUM(BW433:BW464)</f>
        <v>0</v>
      </c>
      <c r="BX465" s="125" t="n">
        <f aca="false">SUM(BX433:BX464)</f>
        <v>0</v>
      </c>
      <c r="BY465" s="125" t="n">
        <f aca="false">SUM(BY433:BY464)</f>
        <v>0</v>
      </c>
      <c r="BZ465" s="125" t="n">
        <f aca="false">SUM(BZ433:BZ464)</f>
        <v>0</v>
      </c>
      <c r="CA465" s="125" t="n">
        <f aca="false">SUM(CA433:CA464)</f>
        <v>0</v>
      </c>
      <c r="CB465" s="125" t="n">
        <f aca="false">SUM(CB433:CB464)</f>
        <v>0</v>
      </c>
      <c r="CC465" s="125" t="n">
        <f aca="false">SUM(CC433:CC464)</f>
        <v>0</v>
      </c>
      <c r="CD465" s="125" t="n">
        <f aca="false">SUM(CD433:CD464)</f>
        <v>0</v>
      </c>
      <c r="CE465" s="125" t="n">
        <f aca="false">SUM(CE433:CE464)</f>
        <v>0</v>
      </c>
      <c r="CF465" s="125" t="n">
        <f aca="false">SUM(CF433:CF464)</f>
        <v>0</v>
      </c>
      <c r="CG465" s="125" t="n">
        <f aca="false">SUM(CG433:CG464)</f>
        <v>0</v>
      </c>
      <c r="CH465" s="125" t="n">
        <f aca="false">SUM(CH433:CH464)</f>
        <v>0</v>
      </c>
      <c r="CI465" s="128" t="n">
        <f aca="false">SUM(CI433:CI464)</f>
        <v>0</v>
      </c>
    </row>
    <row r="466" customFormat="false" ht="12.75" hidden="false" customHeight="false" outlineLevel="0" collapsed="false">
      <c r="A466" s="95" t="s">
        <v>64</v>
      </c>
      <c r="B466" s="96"/>
      <c r="C466" s="97" t="s">
        <v>65</v>
      </c>
      <c r="D466" s="98" t="n">
        <v>1</v>
      </c>
      <c r="E466" s="99" t="s">
        <v>44</v>
      </c>
      <c r="F466" s="100" t="n">
        <f aca="false">H466+I466+J466+K466+M466+L466+N466+O466+P466+Q466+R466+S466+T466+U466+V466+W466+X466+Y466+Z466+AA466+AB466+AC466+AD466+AE466+AF466+AG466+AH466+AI466+AJ466+AK466+AL466+AM466+AN466+AO466+AP466+AQ466+AR466+AS466+AT466+AU466+AV466+AW466+AX466+AY466+AZ466+BA466+BB466+BC466+BD466+BE466+BF466+BG466+BH466+BI466+BJ466+BK466+BL466+BM466+BN466+BO466+BP466+BQ466+BR466</f>
        <v>0</v>
      </c>
      <c r="G466" s="105"/>
      <c r="H466" s="106"/>
      <c r="I466" s="107"/>
      <c r="J466" s="107"/>
      <c r="K466" s="107"/>
      <c r="L466" s="107"/>
      <c r="M466" s="107"/>
      <c r="N466" s="107"/>
      <c r="O466" s="107"/>
      <c r="P466" s="107"/>
      <c r="Q466" s="107"/>
      <c r="R466" s="107"/>
      <c r="S466" s="107"/>
      <c r="T466" s="107"/>
      <c r="U466" s="107"/>
      <c r="V466" s="107"/>
      <c r="W466" s="107"/>
      <c r="X466" s="107"/>
      <c r="Y466" s="107"/>
      <c r="Z466" s="107"/>
      <c r="AA466" s="107"/>
      <c r="AB466" s="107"/>
      <c r="AC466" s="107"/>
      <c r="AD466" s="107"/>
      <c r="AE466" s="107"/>
      <c r="AF466" s="107"/>
      <c r="AG466" s="107"/>
      <c r="AH466" s="107"/>
      <c r="AI466" s="107"/>
      <c r="AJ466" s="107"/>
      <c r="AK466" s="107"/>
      <c r="AL466" s="107"/>
      <c r="AM466" s="107"/>
      <c r="AN466" s="107"/>
      <c r="AO466" s="107"/>
      <c r="AP466" s="107"/>
      <c r="AQ466" s="107"/>
      <c r="AR466" s="107"/>
      <c r="AS466" s="107"/>
      <c r="AT466" s="107"/>
      <c r="AU466" s="107"/>
      <c r="AV466" s="107"/>
      <c r="AW466" s="107"/>
      <c r="AX466" s="107"/>
      <c r="AY466" s="107"/>
      <c r="AZ466" s="107"/>
      <c r="BA466" s="107"/>
      <c r="BB466" s="107"/>
      <c r="BC466" s="107"/>
      <c r="BD466" s="107"/>
      <c r="BE466" s="107"/>
      <c r="BF466" s="107"/>
      <c r="BG466" s="107"/>
      <c r="BH466" s="107"/>
      <c r="BI466" s="107"/>
      <c r="BJ466" s="107"/>
      <c r="BK466" s="107"/>
      <c r="BL466" s="108"/>
      <c r="BM466" s="107"/>
      <c r="BN466" s="107"/>
      <c r="BO466" s="107"/>
      <c r="BP466" s="107"/>
      <c r="BQ466" s="107"/>
      <c r="BR466" s="107"/>
      <c r="BS466" s="107"/>
      <c r="BT466" s="107"/>
      <c r="BU466" s="107"/>
      <c r="BV466" s="107"/>
      <c r="BW466" s="107"/>
      <c r="BX466" s="107"/>
      <c r="BY466" s="107"/>
      <c r="BZ466" s="107"/>
      <c r="CA466" s="107"/>
      <c r="CB466" s="107"/>
      <c r="CC466" s="107"/>
      <c r="CD466" s="107"/>
      <c r="CE466" s="107"/>
      <c r="CF466" s="107"/>
      <c r="CG466" s="107"/>
      <c r="CH466" s="107"/>
      <c r="CI466" s="107"/>
    </row>
    <row r="467" customFormat="false" ht="12.75" hidden="false" customHeight="false" outlineLevel="0" collapsed="false">
      <c r="A467" s="95" t="s">
        <v>64</v>
      </c>
      <c r="B467" s="96"/>
      <c r="C467" s="97" t="s">
        <v>65</v>
      </c>
      <c r="D467" s="98" t="n">
        <v>2</v>
      </c>
      <c r="E467" s="99" t="s">
        <v>44</v>
      </c>
      <c r="F467" s="100" t="n">
        <f aca="false">H467+I467+J467+K467+M467+L467+N467+O467+P467+Q467+R467+S467+T467+U467+V467+W467+X467+Y467+Z467+AA467+AB467+AC467+AD467+AE467+AF467+AG467+AH467+AI467+AJ467+AK467+AL467+AM467+AN467+AO467+AP467+AQ467+AR467+AS467+AT467+AU467+AV467+AW467+AX467+AY467+AZ467+BA467+BB467+BC467+BD467+BE467+BF467+BG467+BH467+BI467+BJ467+BK467+BL467+BM467+BN467+BO467+BP467+BQ467+BR467</f>
        <v>0</v>
      </c>
      <c r="G467" s="105"/>
      <c r="H467" s="106"/>
      <c r="I467" s="107"/>
      <c r="J467" s="107"/>
      <c r="K467" s="107"/>
      <c r="L467" s="107"/>
      <c r="M467" s="107"/>
      <c r="N467" s="107"/>
      <c r="O467" s="107"/>
      <c r="P467" s="107"/>
      <c r="Q467" s="107"/>
      <c r="R467" s="107"/>
      <c r="S467" s="107"/>
      <c r="T467" s="107"/>
      <c r="U467" s="107"/>
      <c r="V467" s="107"/>
      <c r="W467" s="107"/>
      <c r="X467" s="107"/>
      <c r="Y467" s="107"/>
      <c r="Z467" s="107"/>
      <c r="AA467" s="107"/>
      <c r="AB467" s="107"/>
      <c r="AC467" s="107"/>
      <c r="AD467" s="107"/>
      <c r="AE467" s="107"/>
      <c r="AF467" s="107"/>
      <c r="AG467" s="107"/>
      <c r="AH467" s="107"/>
      <c r="AI467" s="107"/>
      <c r="AJ467" s="107"/>
      <c r="AK467" s="107"/>
      <c r="AL467" s="107"/>
      <c r="AM467" s="107"/>
      <c r="AN467" s="107"/>
      <c r="AO467" s="107"/>
      <c r="AP467" s="107"/>
      <c r="AQ467" s="107"/>
      <c r="AR467" s="107"/>
      <c r="AS467" s="107"/>
      <c r="AT467" s="107"/>
      <c r="AU467" s="107"/>
      <c r="AV467" s="107"/>
      <c r="AW467" s="107"/>
      <c r="AX467" s="107"/>
      <c r="AY467" s="107"/>
      <c r="AZ467" s="107"/>
      <c r="BA467" s="107"/>
      <c r="BB467" s="107"/>
      <c r="BC467" s="107"/>
      <c r="BD467" s="107"/>
      <c r="BE467" s="107"/>
      <c r="BF467" s="107"/>
      <c r="BG467" s="107"/>
      <c r="BH467" s="107"/>
      <c r="BI467" s="107"/>
      <c r="BJ467" s="107"/>
      <c r="BK467" s="107"/>
      <c r="BL467" s="108"/>
      <c r="BM467" s="107"/>
      <c r="BN467" s="107"/>
      <c r="BO467" s="107"/>
      <c r="BP467" s="107"/>
      <c r="BQ467" s="107"/>
      <c r="BR467" s="107"/>
      <c r="BS467" s="107"/>
      <c r="BT467" s="107"/>
      <c r="BU467" s="107"/>
      <c r="BV467" s="107"/>
      <c r="BW467" s="107"/>
      <c r="BX467" s="107"/>
      <c r="BY467" s="107"/>
      <c r="BZ467" s="107"/>
      <c r="CA467" s="107"/>
      <c r="CB467" s="107"/>
      <c r="CC467" s="107"/>
      <c r="CD467" s="107"/>
      <c r="CE467" s="107"/>
      <c r="CF467" s="107"/>
      <c r="CG467" s="107"/>
      <c r="CH467" s="107"/>
      <c r="CI467" s="107"/>
    </row>
    <row r="468" customFormat="false" ht="12.75" hidden="false" customHeight="false" outlineLevel="0" collapsed="false">
      <c r="A468" s="95" t="s">
        <v>64</v>
      </c>
      <c r="B468" s="96"/>
      <c r="C468" s="97" t="s">
        <v>65</v>
      </c>
      <c r="D468" s="98" t="n">
        <v>3</v>
      </c>
      <c r="E468" s="99" t="s">
        <v>44</v>
      </c>
      <c r="F468" s="100" t="n">
        <f aca="false">H468+I468+J468+K468+M468+L468+N468+O468+P468+Q468+R468+S468+T468+U468+V468+W468+X468+Y468+Z468+AA468+AB468+AC468+AD468+AE468+AF468+AG468+AH468+AI468+AJ468+AK468+AL468+AM468+AN468+AO468+AP468+AQ468+AR468+AS468+AT468+AU468+AV468+AW468+AX468+AY468+AZ468+BA468+BB468+BC468+BD468+BE468+BF468+BG468+BH468+BI468+BJ468+BK468+BL468+BM468+BN468+BO468+BP468+BQ468+BR468</f>
        <v>7.75</v>
      </c>
      <c r="G468" s="105"/>
      <c r="H468" s="106"/>
      <c r="I468" s="107"/>
      <c r="J468" s="107"/>
      <c r="K468" s="107"/>
      <c r="L468" s="107"/>
      <c r="M468" s="107"/>
      <c r="N468" s="107"/>
      <c r="O468" s="107"/>
      <c r="P468" s="107"/>
      <c r="Q468" s="107"/>
      <c r="R468" s="107"/>
      <c r="S468" s="107"/>
      <c r="T468" s="107"/>
      <c r="U468" s="107" t="n">
        <v>7.75</v>
      </c>
      <c r="V468" s="107"/>
      <c r="W468" s="107"/>
      <c r="X468" s="107"/>
      <c r="Y468" s="107"/>
      <c r="Z468" s="107"/>
      <c r="AA468" s="107"/>
      <c r="AB468" s="107"/>
      <c r="AC468" s="107"/>
      <c r="AD468" s="107"/>
      <c r="AE468" s="107"/>
      <c r="AF468" s="107"/>
      <c r="AG468" s="107"/>
      <c r="AH468" s="107"/>
      <c r="AI468" s="107"/>
      <c r="AJ468" s="107"/>
      <c r="AK468" s="107"/>
      <c r="AL468" s="107"/>
      <c r="AM468" s="107"/>
      <c r="AN468" s="107"/>
      <c r="AO468" s="107"/>
      <c r="AP468" s="107"/>
      <c r="AQ468" s="107"/>
      <c r="AR468" s="107"/>
      <c r="AS468" s="107"/>
      <c r="AT468" s="107"/>
      <c r="AU468" s="107"/>
      <c r="AV468" s="107"/>
      <c r="AW468" s="107"/>
      <c r="AX468" s="107"/>
      <c r="AY468" s="107"/>
      <c r="AZ468" s="107"/>
      <c r="BA468" s="107"/>
      <c r="BB468" s="107"/>
      <c r="BC468" s="107"/>
      <c r="BD468" s="107"/>
      <c r="BE468" s="107"/>
      <c r="BF468" s="107"/>
      <c r="BG468" s="107"/>
      <c r="BH468" s="107"/>
      <c r="BI468" s="107"/>
      <c r="BJ468" s="107"/>
      <c r="BK468" s="107"/>
      <c r="BL468" s="108"/>
      <c r="BM468" s="107"/>
      <c r="BN468" s="107"/>
      <c r="BO468" s="107"/>
      <c r="BP468" s="107"/>
      <c r="BQ468" s="107"/>
      <c r="BR468" s="107"/>
      <c r="BS468" s="107"/>
      <c r="BT468" s="107"/>
      <c r="BU468" s="107"/>
      <c r="BV468" s="107"/>
      <c r="BW468" s="107"/>
      <c r="BX468" s="107"/>
      <c r="BY468" s="107"/>
      <c r="BZ468" s="107"/>
      <c r="CA468" s="107"/>
      <c r="CB468" s="107"/>
      <c r="CC468" s="107"/>
      <c r="CD468" s="107"/>
      <c r="CE468" s="107"/>
      <c r="CF468" s="107"/>
      <c r="CG468" s="107"/>
      <c r="CH468" s="107"/>
      <c r="CI468" s="107"/>
    </row>
    <row r="469" customFormat="false" ht="12.75" hidden="false" customHeight="false" outlineLevel="0" collapsed="false">
      <c r="A469" s="95" t="s">
        <v>64</v>
      </c>
      <c r="B469" s="96"/>
      <c r="C469" s="97" t="s">
        <v>65</v>
      </c>
      <c r="D469" s="98" t="n">
        <v>4</v>
      </c>
      <c r="E469" s="99" t="s">
        <v>44</v>
      </c>
      <c r="F469" s="100" t="n">
        <f aca="false">H469+I469+J469+K469+M469+L469+N469+O469+P469+Q469+R469+S469+T469+U469+V469+W469+X469+Y469+Z469+AA469+AB469+AC469+AD469+AE469+AF469+AG469+AH469+AI469+AJ469+AK469+AL469+AM469+AN469+AO469+AP469+AQ469+AR469+AS469+AT469+AU469+AV469+AW469+AX469+AY469+AZ469+BA469+BB469+BC469+BD469+BE469+BF469+BG469+BH469+BI469+BJ469+BK469+BL469+BM469+BN469+BO469+BP469+BQ469+BR469</f>
        <v>7.75</v>
      </c>
      <c r="G469" s="105"/>
      <c r="H469" s="106"/>
      <c r="I469" s="107"/>
      <c r="J469" s="107"/>
      <c r="K469" s="107"/>
      <c r="L469" s="107"/>
      <c r="M469" s="107"/>
      <c r="N469" s="107"/>
      <c r="O469" s="107"/>
      <c r="P469" s="107"/>
      <c r="Q469" s="107"/>
      <c r="R469" s="107"/>
      <c r="S469" s="107"/>
      <c r="T469" s="107" t="n">
        <v>3.75</v>
      </c>
      <c r="U469" s="107" t="n">
        <v>4</v>
      </c>
      <c r="V469" s="107"/>
      <c r="W469" s="107"/>
      <c r="X469" s="107"/>
      <c r="Y469" s="107"/>
      <c r="Z469" s="107"/>
      <c r="AA469" s="107"/>
      <c r="AB469" s="107"/>
      <c r="AC469" s="107"/>
      <c r="AD469" s="107"/>
      <c r="AE469" s="107"/>
      <c r="AF469" s="107"/>
      <c r="AG469" s="107"/>
      <c r="AH469" s="107"/>
      <c r="AI469" s="107"/>
      <c r="AJ469" s="107"/>
      <c r="AK469" s="107"/>
      <c r="AL469" s="107"/>
      <c r="AM469" s="107"/>
      <c r="AN469" s="107"/>
      <c r="AO469" s="107"/>
      <c r="AP469" s="107"/>
      <c r="AQ469" s="107"/>
      <c r="AR469" s="107"/>
      <c r="AS469" s="107"/>
      <c r="AT469" s="107"/>
      <c r="AU469" s="107"/>
      <c r="AV469" s="107"/>
      <c r="AW469" s="107"/>
      <c r="AX469" s="107"/>
      <c r="AY469" s="107"/>
      <c r="AZ469" s="107"/>
      <c r="BA469" s="107"/>
      <c r="BB469" s="107"/>
      <c r="BC469" s="107"/>
      <c r="BD469" s="107"/>
      <c r="BE469" s="107"/>
      <c r="BF469" s="107"/>
      <c r="BG469" s="107"/>
      <c r="BH469" s="107"/>
      <c r="BI469" s="107"/>
      <c r="BJ469" s="107"/>
      <c r="BK469" s="107"/>
      <c r="BL469" s="108"/>
      <c r="BM469" s="107"/>
      <c r="BN469" s="107"/>
      <c r="BO469" s="107"/>
      <c r="BP469" s="107"/>
      <c r="BQ469" s="107"/>
      <c r="BR469" s="107"/>
      <c r="BS469" s="107"/>
      <c r="BT469" s="107"/>
      <c r="BU469" s="107"/>
      <c r="BV469" s="107"/>
      <c r="BW469" s="107"/>
      <c r="BX469" s="107"/>
      <c r="BY469" s="107"/>
      <c r="BZ469" s="107"/>
      <c r="CA469" s="107"/>
      <c r="CB469" s="107"/>
      <c r="CC469" s="107"/>
      <c r="CD469" s="107"/>
      <c r="CE469" s="107"/>
      <c r="CF469" s="107"/>
      <c r="CG469" s="107"/>
      <c r="CH469" s="107"/>
      <c r="CI469" s="107"/>
    </row>
    <row r="470" customFormat="false" ht="12.75" hidden="false" customHeight="false" outlineLevel="0" collapsed="false">
      <c r="A470" s="95" t="s">
        <v>64</v>
      </c>
      <c r="B470" s="96"/>
      <c r="C470" s="97" t="s">
        <v>65</v>
      </c>
      <c r="D470" s="98" t="n">
        <v>5</v>
      </c>
      <c r="E470" s="99" t="s">
        <v>44</v>
      </c>
      <c r="F470" s="100" t="n">
        <f aca="false">H470+I470+J470+K470+M470+L470+N470+O470+P470+Q470+R470+S470+T470+U470+V470+W470+X470+Y470+Z470+AA470+AB470+AC470+AD470+AE470+AF470+AG470+AH470+AI470+AJ470+AK470+AL470+AM470+AN470+AO470+AP470+AQ470+AR470+AS470+AT470+AU470+AV470+AW470+AX470+AY470+AZ470+BA470+BB470+BC470+BD470+BE470+BF470+BG470+BH470+BI470+BJ470+BK470+BL470+BM470+BN470+BO470+BP470+BQ470+BR470</f>
        <v>7</v>
      </c>
      <c r="G470" s="101"/>
      <c r="H470" s="102"/>
      <c r="I470" s="103"/>
      <c r="J470" s="103"/>
      <c r="K470" s="103"/>
      <c r="L470" s="103"/>
      <c r="M470" s="103"/>
      <c r="N470" s="103"/>
      <c r="O470" s="103"/>
      <c r="P470" s="103"/>
      <c r="Q470" s="103"/>
      <c r="R470" s="103"/>
      <c r="S470" s="103"/>
      <c r="T470" s="103"/>
      <c r="U470" s="103"/>
      <c r="V470" s="103"/>
      <c r="W470" s="103" t="n">
        <v>7</v>
      </c>
      <c r="X470" s="103"/>
      <c r="Y470" s="103"/>
      <c r="Z470" s="103"/>
      <c r="AA470" s="103"/>
      <c r="AB470" s="103"/>
      <c r="AC470" s="103"/>
      <c r="AD470" s="103"/>
      <c r="AE470" s="103"/>
      <c r="AF470" s="103"/>
      <c r="AG470" s="103"/>
      <c r="AH470" s="103"/>
      <c r="AI470" s="103"/>
      <c r="AJ470" s="103"/>
      <c r="AK470" s="103"/>
      <c r="AL470" s="103"/>
      <c r="AM470" s="103"/>
      <c r="AN470" s="103"/>
      <c r="AO470" s="103"/>
      <c r="AP470" s="103"/>
      <c r="AQ470" s="103"/>
      <c r="AR470" s="103"/>
      <c r="AS470" s="103"/>
      <c r="AT470" s="103"/>
      <c r="AU470" s="103"/>
      <c r="AV470" s="103"/>
      <c r="AW470" s="103"/>
      <c r="AX470" s="103"/>
      <c r="AY470" s="103"/>
      <c r="AZ470" s="103"/>
      <c r="BA470" s="103"/>
      <c r="BB470" s="103"/>
      <c r="BC470" s="103"/>
      <c r="BD470" s="103"/>
      <c r="BE470" s="103"/>
      <c r="BF470" s="103"/>
      <c r="BG470" s="103"/>
      <c r="BH470" s="103"/>
      <c r="BI470" s="103"/>
      <c r="BJ470" s="103"/>
      <c r="BK470" s="103"/>
      <c r="BL470" s="104"/>
      <c r="BM470" s="103"/>
      <c r="BN470" s="103"/>
      <c r="BO470" s="103"/>
      <c r="BP470" s="103"/>
      <c r="BQ470" s="103"/>
      <c r="BR470" s="103"/>
      <c r="BS470" s="103"/>
      <c r="BT470" s="103"/>
      <c r="BU470" s="103"/>
      <c r="BV470" s="103"/>
      <c r="BW470" s="103"/>
      <c r="BX470" s="103"/>
      <c r="BY470" s="103"/>
      <c r="BZ470" s="103"/>
      <c r="CA470" s="103"/>
      <c r="CB470" s="103"/>
      <c r="CC470" s="103"/>
      <c r="CD470" s="103"/>
      <c r="CE470" s="103"/>
      <c r="CF470" s="103"/>
      <c r="CG470" s="103"/>
      <c r="CH470" s="103"/>
      <c r="CI470" s="103"/>
    </row>
    <row r="471" customFormat="false" ht="12.75" hidden="false" customHeight="false" outlineLevel="0" collapsed="false">
      <c r="A471" s="95" t="s">
        <v>64</v>
      </c>
      <c r="B471" s="96"/>
      <c r="C471" s="97" t="s">
        <v>65</v>
      </c>
      <c r="D471" s="98" t="n">
        <v>6</v>
      </c>
      <c r="E471" s="99" t="s">
        <v>44</v>
      </c>
      <c r="F471" s="100" t="n">
        <f aca="false">H471+I471+J471+K471+M471+L471+N471+O471+P471+Q471+R471+S471+T471+U471+V471+W471+X471+Y471+Z471+AA471+AB471+AC471+AD471+AE471+AF471+AG471+AH471+AI471+AJ471+AK471+AL471+AM471+AN471+AO471+AP471+AQ471+AR471+AS471+AT471+AU471+AV471+AW471+AX471+AY471+AZ471+BA471+BB471+BC471+BD471+BE471+BF471+BG471+BH471+BI471+BJ471+BK471+BL471+BM471+BN471+BO471+BP471+BQ471+BR471</f>
        <v>0</v>
      </c>
      <c r="G471" s="101" t="n">
        <f aca="false">SUM(F466:F470)</f>
        <v>22.5</v>
      </c>
      <c r="H471" s="102"/>
      <c r="I471" s="103"/>
      <c r="J471" s="103"/>
      <c r="K471" s="103"/>
      <c r="L471" s="103"/>
      <c r="M471" s="103"/>
      <c r="N471" s="103"/>
      <c r="O471" s="103"/>
      <c r="P471" s="103"/>
      <c r="Q471" s="103"/>
      <c r="R471" s="103"/>
      <c r="S471" s="103"/>
      <c r="T471" s="103"/>
      <c r="U471" s="103"/>
      <c r="V471" s="103"/>
      <c r="W471" s="103"/>
      <c r="X471" s="103"/>
      <c r="Y471" s="103"/>
      <c r="Z471" s="103"/>
      <c r="AA471" s="103"/>
      <c r="AB471" s="103"/>
      <c r="AC471" s="103"/>
      <c r="AD471" s="103"/>
      <c r="AE471" s="103"/>
      <c r="AF471" s="103"/>
      <c r="AG471" s="103"/>
      <c r="AH471" s="103"/>
      <c r="AI471" s="103"/>
      <c r="AJ471" s="103"/>
      <c r="AK471" s="103"/>
      <c r="AL471" s="103"/>
      <c r="AM471" s="103"/>
      <c r="AN471" s="103"/>
      <c r="AO471" s="103"/>
      <c r="AP471" s="103"/>
      <c r="AQ471" s="103"/>
      <c r="AR471" s="103"/>
      <c r="AS471" s="103"/>
      <c r="AT471" s="103"/>
      <c r="AU471" s="103"/>
      <c r="AV471" s="103"/>
      <c r="AW471" s="103"/>
      <c r="AX471" s="103"/>
      <c r="AY471" s="103"/>
      <c r="AZ471" s="103"/>
      <c r="BA471" s="103"/>
      <c r="BB471" s="103"/>
      <c r="BC471" s="103"/>
      <c r="BD471" s="103"/>
      <c r="BE471" s="103"/>
      <c r="BF471" s="103"/>
      <c r="BG471" s="103"/>
      <c r="BH471" s="103"/>
      <c r="BI471" s="103"/>
      <c r="BJ471" s="103"/>
      <c r="BK471" s="103"/>
      <c r="BL471" s="104"/>
      <c r="BM471" s="103"/>
      <c r="BN471" s="103"/>
      <c r="BO471" s="103"/>
      <c r="BP471" s="103"/>
      <c r="BQ471" s="103"/>
      <c r="BR471" s="103"/>
      <c r="BS471" s="103"/>
      <c r="BT471" s="103"/>
      <c r="BU471" s="103"/>
      <c r="BV471" s="103"/>
      <c r="BW471" s="103"/>
      <c r="BX471" s="103"/>
      <c r="BY471" s="103"/>
      <c r="BZ471" s="103"/>
      <c r="CA471" s="103"/>
      <c r="CB471" s="103"/>
      <c r="CC471" s="103"/>
      <c r="CD471" s="103"/>
      <c r="CE471" s="103"/>
      <c r="CF471" s="103"/>
      <c r="CG471" s="103"/>
      <c r="CH471" s="103"/>
      <c r="CI471" s="103"/>
    </row>
    <row r="472" customFormat="false" ht="12.75" hidden="false" customHeight="false" outlineLevel="0" collapsed="false">
      <c r="A472" s="95" t="s">
        <v>64</v>
      </c>
      <c r="B472" s="96"/>
      <c r="C472" s="97" t="s">
        <v>65</v>
      </c>
      <c r="D472" s="98" t="n">
        <v>7</v>
      </c>
      <c r="E472" s="99" t="s">
        <v>45</v>
      </c>
      <c r="F472" s="100" t="n">
        <f aca="false">H472+I472+J472+K472+M472+L472+N472+O472+P472+Q472+R472+S472+T472+U472+V472+W472+X472+Y472+Z472+AA472+AB472+AC472+AD472+AE472+AF472+AG472+AH472+AI472+AJ472+AK472+AL472+AM472+AN472+AO472+AP472+AQ472+AR472+AS472+AT472+AU472+AV472+AW472+AX472+AY472+AZ472+BA472+BB472+BC472+BD472+BE472+BF472+BG472+BH472+BI472+BJ472+BK472+BL472+BM472+BN472+BO472+BP472+BQ472+BR472</f>
        <v>0</v>
      </c>
      <c r="G472" s="105"/>
      <c r="H472" s="106"/>
      <c r="I472" s="107"/>
      <c r="J472" s="107"/>
      <c r="K472" s="107"/>
      <c r="L472" s="107"/>
      <c r="M472" s="107"/>
      <c r="N472" s="107"/>
      <c r="O472" s="107"/>
      <c r="P472" s="107"/>
      <c r="Q472" s="107"/>
      <c r="R472" s="107"/>
      <c r="S472" s="107"/>
      <c r="T472" s="107"/>
      <c r="U472" s="107"/>
      <c r="V472" s="107"/>
      <c r="W472" s="107"/>
      <c r="X472" s="107"/>
      <c r="Y472" s="107"/>
      <c r="Z472" s="107"/>
      <c r="AA472" s="107"/>
      <c r="AB472" s="107"/>
      <c r="AC472" s="107"/>
      <c r="AD472" s="107"/>
      <c r="AE472" s="107"/>
      <c r="AF472" s="107"/>
      <c r="AG472" s="107"/>
      <c r="AH472" s="107"/>
      <c r="AI472" s="107"/>
      <c r="AJ472" s="107"/>
      <c r="AK472" s="107"/>
      <c r="AL472" s="107"/>
      <c r="AM472" s="107"/>
      <c r="AN472" s="107"/>
      <c r="AO472" s="107"/>
      <c r="AP472" s="107"/>
      <c r="AQ472" s="107"/>
      <c r="AR472" s="107"/>
      <c r="AS472" s="107"/>
      <c r="AT472" s="107"/>
      <c r="AU472" s="107"/>
      <c r="AV472" s="107"/>
      <c r="AW472" s="107"/>
      <c r="AX472" s="107"/>
      <c r="AY472" s="107"/>
      <c r="AZ472" s="107"/>
      <c r="BA472" s="107"/>
      <c r="BB472" s="107"/>
      <c r="BC472" s="107"/>
      <c r="BD472" s="107"/>
      <c r="BE472" s="107"/>
      <c r="BF472" s="107"/>
      <c r="BG472" s="107"/>
      <c r="BH472" s="107"/>
      <c r="BI472" s="107"/>
      <c r="BJ472" s="107"/>
      <c r="BK472" s="107"/>
      <c r="BL472" s="108"/>
      <c r="BM472" s="107"/>
      <c r="BN472" s="107"/>
      <c r="BO472" s="107"/>
      <c r="BP472" s="107"/>
      <c r="BQ472" s="107"/>
      <c r="BR472" s="107"/>
      <c r="BS472" s="107"/>
      <c r="BT472" s="107"/>
      <c r="BU472" s="107"/>
      <c r="BV472" s="107"/>
      <c r="BW472" s="107"/>
      <c r="BX472" s="107"/>
      <c r="BY472" s="107"/>
      <c r="BZ472" s="107"/>
      <c r="CA472" s="107"/>
      <c r="CB472" s="107"/>
      <c r="CC472" s="107"/>
      <c r="CD472" s="107"/>
      <c r="CE472" s="107"/>
      <c r="CF472" s="107"/>
      <c r="CG472" s="107"/>
      <c r="CH472" s="107"/>
      <c r="CI472" s="107"/>
    </row>
    <row r="473" customFormat="false" ht="12.75" hidden="false" customHeight="false" outlineLevel="0" collapsed="false">
      <c r="A473" s="95" t="s">
        <v>64</v>
      </c>
      <c r="B473" s="96"/>
      <c r="C473" s="97" t="s">
        <v>65</v>
      </c>
      <c r="D473" s="98" t="n">
        <v>8</v>
      </c>
      <c r="E473" s="99" t="s">
        <v>45</v>
      </c>
      <c r="F473" s="100" t="n">
        <f aca="false">H473+I473+J473+K473+M473+L473+N473+O473+P473+Q473+R473+S473+T473+U473+V473+W473+X473+Y473+Z473+AA473+AB473+AC473+AD473+AE473+AF473+AG473+AH473+AI473+AJ473+AK473+AL473+AM473+AN473+AO473+AP473+AQ473+AR473+AS473+AT473+AU473+AV473+AW473+AX473+AY473+AZ473+BA473+BB473+BC473+BD473+BE473+BF473+BG473+BH473+BI473+BJ473+BK473+BL473+BM473+BN473+BO473+BP473+BQ473+BR473</f>
        <v>7.75</v>
      </c>
      <c r="G473" s="105"/>
      <c r="H473" s="106"/>
      <c r="I473" s="107"/>
      <c r="J473" s="107"/>
      <c r="K473" s="107"/>
      <c r="L473" s="107"/>
      <c r="M473" s="107"/>
      <c r="N473" s="107"/>
      <c r="O473" s="107"/>
      <c r="P473" s="107"/>
      <c r="Q473" s="107"/>
      <c r="R473" s="107"/>
      <c r="S473" s="107"/>
      <c r="T473" s="107"/>
      <c r="U473" s="107"/>
      <c r="V473" s="107"/>
      <c r="W473" s="107" t="n">
        <v>7.75</v>
      </c>
      <c r="X473" s="107"/>
      <c r="Y473" s="107"/>
      <c r="Z473" s="107"/>
      <c r="AA473" s="107"/>
      <c r="AB473" s="107"/>
      <c r="AC473" s="107"/>
      <c r="AD473" s="107"/>
      <c r="AE473" s="107"/>
      <c r="AF473" s="107"/>
      <c r="AG473" s="107"/>
      <c r="AH473" s="107"/>
      <c r="AI473" s="107"/>
      <c r="AJ473" s="107"/>
      <c r="AK473" s="107"/>
      <c r="AL473" s="107"/>
      <c r="AM473" s="107"/>
      <c r="AN473" s="107"/>
      <c r="AO473" s="107"/>
      <c r="AP473" s="107"/>
      <c r="AQ473" s="107"/>
      <c r="AR473" s="107"/>
      <c r="AS473" s="107"/>
      <c r="AT473" s="107"/>
      <c r="AU473" s="107"/>
      <c r="AV473" s="107"/>
      <c r="AW473" s="107"/>
      <c r="AX473" s="107"/>
      <c r="AY473" s="107"/>
      <c r="AZ473" s="107"/>
      <c r="BA473" s="107"/>
      <c r="BB473" s="107"/>
      <c r="BC473" s="107"/>
      <c r="BD473" s="107"/>
      <c r="BE473" s="107"/>
      <c r="BF473" s="107"/>
      <c r="BG473" s="107"/>
      <c r="BH473" s="107"/>
      <c r="BI473" s="107"/>
      <c r="BJ473" s="107"/>
      <c r="BK473" s="107"/>
      <c r="BL473" s="108"/>
      <c r="BM473" s="107"/>
      <c r="BN473" s="107"/>
      <c r="BO473" s="107"/>
      <c r="BP473" s="107"/>
      <c r="BQ473" s="107"/>
      <c r="BR473" s="107"/>
      <c r="BS473" s="107"/>
      <c r="BT473" s="107"/>
      <c r="BU473" s="107"/>
      <c r="BV473" s="107"/>
      <c r="BW473" s="107"/>
      <c r="BX473" s="107"/>
      <c r="BY473" s="107"/>
      <c r="BZ473" s="107"/>
      <c r="CA473" s="107"/>
      <c r="CB473" s="107"/>
      <c r="CC473" s="107"/>
      <c r="CD473" s="107"/>
      <c r="CE473" s="107"/>
      <c r="CF473" s="107"/>
      <c r="CG473" s="107"/>
      <c r="CH473" s="107"/>
      <c r="CI473" s="107"/>
    </row>
    <row r="474" customFormat="false" ht="12.75" hidden="false" customHeight="false" outlineLevel="0" collapsed="false">
      <c r="A474" s="95" t="s">
        <v>64</v>
      </c>
      <c r="B474" s="96"/>
      <c r="C474" s="97" t="s">
        <v>65</v>
      </c>
      <c r="D474" s="98" t="n">
        <v>9</v>
      </c>
      <c r="E474" s="99" t="s">
        <v>45</v>
      </c>
      <c r="F474" s="100" t="n">
        <f aca="false">H474+I474+J474+K474+M474+L474+N474+O474+P474+Q474+R474+S474+T474+U474+V474+W474+X474+Y474+Z474+AA474+AB474+AC474+AD474+AE474+AF474+AG474+AH474+AI474+AJ474+AK474+AL474+AM474+AN474+AO474+AP474+AQ474+AR474+AS474+AT474+AU474+AV474+AW474+AX474+AY474+AZ474+BA474+BB474+BC474+BD474+BE474+BF474+BG474+BH474+BI474+BJ474+BK474+BL474+BM474+BN474+BO474+BP474+BQ474+BR474</f>
        <v>7.75</v>
      </c>
      <c r="G474" s="105"/>
      <c r="H474" s="106"/>
      <c r="I474" s="107"/>
      <c r="J474" s="107"/>
      <c r="K474" s="107"/>
      <c r="L474" s="107"/>
      <c r="M474" s="107"/>
      <c r="N474" s="107"/>
      <c r="O474" s="107"/>
      <c r="P474" s="107"/>
      <c r="Q474" s="107"/>
      <c r="R474" s="107"/>
      <c r="S474" s="107"/>
      <c r="T474" s="107"/>
      <c r="U474" s="107"/>
      <c r="V474" s="107"/>
      <c r="W474" s="107"/>
      <c r="X474" s="107"/>
      <c r="Y474" s="107"/>
      <c r="Z474" s="107"/>
      <c r="AA474" s="107"/>
      <c r="AB474" s="107"/>
      <c r="AC474" s="107"/>
      <c r="AD474" s="107"/>
      <c r="AE474" s="107"/>
      <c r="AF474" s="107"/>
      <c r="AG474" s="107"/>
      <c r="AH474" s="107"/>
      <c r="AI474" s="107"/>
      <c r="AJ474" s="107"/>
      <c r="AK474" s="107"/>
      <c r="AL474" s="107"/>
      <c r="AM474" s="107"/>
      <c r="AN474" s="107" t="n">
        <v>7.75</v>
      </c>
      <c r="AO474" s="107"/>
      <c r="AP474" s="107"/>
      <c r="AQ474" s="107"/>
      <c r="AR474" s="107"/>
      <c r="AS474" s="107"/>
      <c r="AT474" s="107"/>
      <c r="AU474" s="107"/>
      <c r="AV474" s="107"/>
      <c r="AW474" s="107"/>
      <c r="AX474" s="107"/>
      <c r="AY474" s="107"/>
      <c r="AZ474" s="107"/>
      <c r="BA474" s="107"/>
      <c r="BB474" s="107"/>
      <c r="BC474" s="107"/>
      <c r="BD474" s="107"/>
      <c r="BE474" s="107"/>
      <c r="BF474" s="107"/>
      <c r="BG474" s="107"/>
      <c r="BH474" s="107"/>
      <c r="BI474" s="107"/>
      <c r="BJ474" s="107"/>
      <c r="BK474" s="107"/>
      <c r="BL474" s="108"/>
      <c r="BM474" s="107"/>
      <c r="BN474" s="107"/>
      <c r="BO474" s="107"/>
      <c r="BP474" s="107"/>
      <c r="BQ474" s="107"/>
      <c r="BR474" s="107"/>
      <c r="BS474" s="107"/>
      <c r="BT474" s="107"/>
      <c r="BU474" s="107"/>
      <c r="BV474" s="107"/>
      <c r="BW474" s="107"/>
      <c r="BX474" s="107"/>
      <c r="BY474" s="107"/>
      <c r="BZ474" s="107"/>
      <c r="CA474" s="107"/>
      <c r="CB474" s="107"/>
      <c r="CC474" s="107"/>
      <c r="CD474" s="107"/>
      <c r="CE474" s="107"/>
      <c r="CF474" s="107"/>
      <c r="CG474" s="107"/>
      <c r="CH474" s="107"/>
      <c r="CI474" s="107"/>
    </row>
    <row r="475" customFormat="false" ht="12.75" hidden="false" customHeight="false" outlineLevel="0" collapsed="false">
      <c r="A475" s="95" t="s">
        <v>64</v>
      </c>
      <c r="B475" s="96"/>
      <c r="C475" s="97" t="s">
        <v>65</v>
      </c>
      <c r="D475" s="98" t="n">
        <v>10</v>
      </c>
      <c r="E475" s="99" t="s">
        <v>45</v>
      </c>
      <c r="F475" s="100" t="n">
        <f aca="false">H475+I475+J475+K475+M475+L475+N475+O475+P475+Q475+R475+S475+T475+U475+V475+W475+X475+Y475+Z475+AA475+AB475+AC475+AD475+AE475+AF475+AG475+AH475+AI475+AJ475+AK475+AL475+AM475+AN475+AO475+AP475+AQ475+AR475+AS475+AT475+AU475+AV475+AW475+AX475+AY475+AZ475+BA475+BB475+BC475+BD475+BE475+BF475+BG475+BH475+BI475+BJ475+BK475+BL475+BM475+BN475+BO475+BP475+BQ475+BR475</f>
        <v>8.25</v>
      </c>
      <c r="G475" s="105"/>
      <c r="H475" s="106"/>
      <c r="I475" s="107"/>
      <c r="J475" s="107"/>
      <c r="K475" s="107"/>
      <c r="L475" s="107"/>
      <c r="M475" s="107"/>
      <c r="N475" s="107"/>
      <c r="O475" s="107"/>
      <c r="P475" s="107"/>
      <c r="Q475" s="107"/>
      <c r="R475" s="107"/>
      <c r="S475" s="107"/>
      <c r="T475" s="107"/>
      <c r="U475" s="107"/>
      <c r="V475" s="107"/>
      <c r="W475" s="107"/>
      <c r="X475" s="107"/>
      <c r="Y475" s="107"/>
      <c r="Z475" s="107"/>
      <c r="AA475" s="107"/>
      <c r="AB475" s="107"/>
      <c r="AC475" s="107"/>
      <c r="AD475" s="107"/>
      <c r="AE475" s="107"/>
      <c r="AF475" s="107"/>
      <c r="AG475" s="107"/>
      <c r="AH475" s="107"/>
      <c r="AI475" s="107"/>
      <c r="AJ475" s="107"/>
      <c r="AK475" s="107"/>
      <c r="AL475" s="107"/>
      <c r="AM475" s="107"/>
      <c r="AN475" s="107"/>
      <c r="AO475" s="107" t="n">
        <v>8.25</v>
      </c>
      <c r="AP475" s="107"/>
      <c r="AQ475" s="107"/>
      <c r="AR475" s="107"/>
      <c r="AS475" s="107"/>
      <c r="AT475" s="107"/>
      <c r="AU475" s="107"/>
      <c r="AV475" s="107"/>
      <c r="AW475" s="107"/>
      <c r="AX475" s="107"/>
      <c r="AY475" s="107"/>
      <c r="AZ475" s="107"/>
      <c r="BA475" s="107"/>
      <c r="BB475" s="107"/>
      <c r="BC475" s="107"/>
      <c r="BD475" s="107"/>
      <c r="BE475" s="107"/>
      <c r="BF475" s="107"/>
      <c r="BG475" s="107"/>
      <c r="BH475" s="107"/>
      <c r="BI475" s="107"/>
      <c r="BJ475" s="107"/>
      <c r="BK475" s="107"/>
      <c r="BL475" s="108"/>
      <c r="BM475" s="107"/>
      <c r="BN475" s="107"/>
      <c r="BO475" s="107"/>
      <c r="BP475" s="107"/>
      <c r="BQ475" s="107"/>
      <c r="BR475" s="107"/>
      <c r="BS475" s="107"/>
      <c r="BT475" s="107"/>
      <c r="BU475" s="107"/>
      <c r="BV475" s="107"/>
      <c r="BW475" s="107"/>
      <c r="BX475" s="107"/>
      <c r="BY475" s="107"/>
      <c r="BZ475" s="107"/>
      <c r="CA475" s="107"/>
      <c r="CB475" s="107"/>
      <c r="CC475" s="107"/>
      <c r="CD475" s="107"/>
      <c r="CE475" s="107"/>
      <c r="CF475" s="107"/>
      <c r="CG475" s="107"/>
      <c r="CH475" s="107"/>
      <c r="CI475" s="107"/>
    </row>
    <row r="476" customFormat="false" ht="12.75" hidden="false" customHeight="false" outlineLevel="0" collapsed="false">
      <c r="A476" s="95" t="s">
        <v>64</v>
      </c>
      <c r="B476" s="96"/>
      <c r="C476" s="97" t="s">
        <v>65</v>
      </c>
      <c r="D476" s="98" t="n">
        <v>11</v>
      </c>
      <c r="E476" s="99" t="s">
        <v>45</v>
      </c>
      <c r="F476" s="100" t="n">
        <f aca="false">H476+I476+J476+K476+M476+L476+N476+O476+P476+Q476+R476+S476+T476+U476+V476+W476+X476+Y476+Z476+AA476+AB476+AC476+AD476+AE476+AF476+AG476+AH476+AI476+AJ476+AK476+AL476+AM476+AN476+AO476+AP476+AQ476+AR476+AS476+AT476+AU476+AV476+AW476+AX476+AY476+AZ476+BA476+BB476+BC476+BD476+BE476+BF476+BG476+BH476+BI476+BJ476+BK476+BL476+BM476+BN476+BO476+BP476+BQ476+BR476</f>
        <v>7.5</v>
      </c>
      <c r="G476" s="105"/>
      <c r="H476" s="106"/>
      <c r="I476" s="107"/>
      <c r="J476" s="107"/>
      <c r="K476" s="107"/>
      <c r="L476" s="107"/>
      <c r="M476" s="107"/>
      <c r="N476" s="107"/>
      <c r="O476" s="107"/>
      <c r="P476" s="107"/>
      <c r="Q476" s="107"/>
      <c r="R476" s="107"/>
      <c r="S476" s="107"/>
      <c r="T476" s="107"/>
      <c r="U476" s="107"/>
      <c r="V476" s="107"/>
      <c r="W476" s="107"/>
      <c r="X476" s="107"/>
      <c r="Y476" s="107"/>
      <c r="Z476" s="107"/>
      <c r="AA476" s="107"/>
      <c r="AB476" s="107"/>
      <c r="AC476" s="107"/>
      <c r="AD476" s="107"/>
      <c r="AE476" s="107"/>
      <c r="AF476" s="107"/>
      <c r="AG476" s="107"/>
      <c r="AH476" s="107"/>
      <c r="AI476" s="107"/>
      <c r="AJ476" s="107"/>
      <c r="AK476" s="107"/>
      <c r="AL476" s="107"/>
      <c r="AM476" s="107"/>
      <c r="AN476" s="107"/>
      <c r="AO476" s="107" t="n">
        <v>2.5</v>
      </c>
      <c r="AP476" s="107" t="n">
        <v>1.25</v>
      </c>
      <c r="AQ476" s="107" t="n">
        <v>1.25</v>
      </c>
      <c r="AR476" s="107" t="n">
        <v>1.25</v>
      </c>
      <c r="AS476" s="107" t="n">
        <v>1.25</v>
      </c>
      <c r="AT476" s="107"/>
      <c r="AU476" s="107"/>
      <c r="AV476" s="107"/>
      <c r="AW476" s="107"/>
      <c r="AX476" s="107"/>
      <c r="AY476" s="107"/>
      <c r="AZ476" s="107"/>
      <c r="BA476" s="107"/>
      <c r="BB476" s="107"/>
      <c r="BC476" s="107"/>
      <c r="BD476" s="107"/>
      <c r="BE476" s="107"/>
      <c r="BF476" s="107"/>
      <c r="BG476" s="107"/>
      <c r="BH476" s="107"/>
      <c r="BI476" s="107"/>
      <c r="BJ476" s="107"/>
      <c r="BK476" s="107"/>
      <c r="BL476" s="108"/>
      <c r="BM476" s="107"/>
      <c r="BN476" s="107"/>
      <c r="BO476" s="107"/>
      <c r="BP476" s="107"/>
      <c r="BQ476" s="107"/>
      <c r="BR476" s="107"/>
      <c r="BS476" s="107"/>
      <c r="BT476" s="107"/>
      <c r="BU476" s="107"/>
      <c r="BV476" s="107"/>
      <c r="BW476" s="107"/>
      <c r="BX476" s="107"/>
      <c r="BY476" s="107"/>
      <c r="BZ476" s="107"/>
      <c r="CA476" s="107"/>
      <c r="CB476" s="107"/>
      <c r="CC476" s="107"/>
      <c r="CD476" s="107"/>
      <c r="CE476" s="107"/>
      <c r="CF476" s="107"/>
      <c r="CG476" s="107"/>
      <c r="CH476" s="107"/>
      <c r="CI476" s="107"/>
    </row>
    <row r="477" customFormat="false" ht="12.75" hidden="false" customHeight="false" outlineLevel="0" collapsed="false">
      <c r="A477" s="95" t="s">
        <v>64</v>
      </c>
      <c r="B477" s="96"/>
      <c r="C477" s="97" t="s">
        <v>65</v>
      </c>
      <c r="D477" s="98" t="n">
        <v>12</v>
      </c>
      <c r="E477" s="99" t="s">
        <v>45</v>
      </c>
      <c r="F477" s="100" t="n">
        <f aca="false">H477+I477+J477+K477+M477+L477+N477+O477+P477+Q477+R477+S477+T477+U477+V477+W477+X477+Y477+Z477+AA477+AB477+AC477+AD477+AE477+AF477+AG477+AH477+AI477+AJ477+AK477+AL477+AM477+AN477+AO477+AP477+AQ477+AR477+AS477+AT477+AU477+AV477+AW477+AX477+AY477+AZ477+BA477+BB477+BC477+BD477+BE477+BF477+BG477+BH477+BI477+BJ477+BK477+BL477+BM477+BN477+BO477+BP477+BQ477+BR477</f>
        <v>0</v>
      </c>
      <c r="G477" s="101"/>
      <c r="H477" s="102"/>
      <c r="I477" s="103"/>
      <c r="J477" s="103"/>
      <c r="K477" s="103"/>
      <c r="L477" s="103"/>
      <c r="M477" s="103"/>
      <c r="N477" s="103"/>
      <c r="O477" s="103"/>
      <c r="P477" s="103"/>
      <c r="Q477" s="103"/>
      <c r="R477" s="103"/>
      <c r="S477" s="103"/>
      <c r="T477" s="103"/>
      <c r="U477" s="103"/>
      <c r="V477" s="103"/>
      <c r="W477" s="103"/>
      <c r="X477" s="103"/>
      <c r="Y477" s="103"/>
      <c r="Z477" s="103"/>
      <c r="AA477" s="103"/>
      <c r="AB477" s="103"/>
      <c r="AC477" s="103"/>
      <c r="AD477" s="103"/>
      <c r="AE477" s="103"/>
      <c r="AF477" s="103"/>
      <c r="AG477" s="103"/>
      <c r="AH477" s="103"/>
      <c r="AI477" s="103"/>
      <c r="AJ477" s="103"/>
      <c r="AK477" s="103"/>
      <c r="AL477" s="103"/>
      <c r="AM477" s="103"/>
      <c r="AN477" s="103"/>
      <c r="AO477" s="103"/>
      <c r="AP477" s="103"/>
      <c r="AQ477" s="103"/>
      <c r="AR477" s="103"/>
      <c r="AS477" s="103"/>
      <c r="AT477" s="103"/>
      <c r="AU477" s="103"/>
      <c r="AV477" s="103"/>
      <c r="AW477" s="103"/>
      <c r="AX477" s="103"/>
      <c r="AY477" s="103"/>
      <c r="AZ477" s="103"/>
      <c r="BA477" s="103"/>
      <c r="BB477" s="103"/>
      <c r="BC477" s="103"/>
      <c r="BD477" s="103"/>
      <c r="BE477" s="103"/>
      <c r="BF477" s="103"/>
      <c r="BG477" s="103"/>
      <c r="BH477" s="103"/>
      <c r="BI477" s="103"/>
      <c r="BJ477" s="103"/>
      <c r="BK477" s="103"/>
      <c r="BL477" s="104"/>
      <c r="BM477" s="103"/>
      <c r="BN477" s="103"/>
      <c r="BO477" s="103"/>
      <c r="BP477" s="103"/>
      <c r="BQ477" s="103"/>
      <c r="BR477" s="103"/>
      <c r="BS477" s="103"/>
      <c r="BT477" s="103"/>
      <c r="BU477" s="103"/>
      <c r="BV477" s="103"/>
      <c r="BW477" s="103"/>
      <c r="BX477" s="103"/>
      <c r="BY477" s="103"/>
      <c r="BZ477" s="103"/>
      <c r="CA477" s="103"/>
      <c r="CB477" s="103"/>
      <c r="CC477" s="103"/>
      <c r="CD477" s="103"/>
      <c r="CE477" s="103"/>
      <c r="CF477" s="103"/>
      <c r="CG477" s="103"/>
      <c r="CH477" s="103"/>
      <c r="CI477" s="103"/>
    </row>
    <row r="478" customFormat="false" ht="12.75" hidden="false" customHeight="false" outlineLevel="0" collapsed="false">
      <c r="A478" s="95" t="s">
        <v>64</v>
      </c>
      <c r="B478" s="96"/>
      <c r="C478" s="97" t="s">
        <v>65</v>
      </c>
      <c r="D478" s="98" t="n">
        <v>13</v>
      </c>
      <c r="E478" s="99" t="s">
        <v>45</v>
      </c>
      <c r="F478" s="100" t="n">
        <f aca="false">H478+I478+J478+K478+M478+L478+N478+O478+P478+Q478+R478+S478+T478+U478+V478+W478+X478+Y478+Z478+AA478+AB478+AC478+AD478+AE478+AF478+AG478+AH478+AI478+AJ478+AK478+AL478+AM478+AN478+AO478+AP478+AQ478+AR478+AS478+AT478+AU478+AV478+AW478+AX478+AY478+AZ478+BA478+BB478+BC478+BD478+BE478+BF478+BG478+BH478+BI478+BJ478+BK478+BL478+BM478+BN478+BO478+BP478+BQ478+BR478</f>
        <v>0</v>
      </c>
      <c r="G478" s="101" t="n">
        <f aca="false">SUM(F472:F477)</f>
        <v>31.25</v>
      </c>
      <c r="H478" s="102"/>
      <c r="I478" s="103"/>
      <c r="J478" s="103"/>
      <c r="K478" s="103"/>
      <c r="L478" s="103"/>
      <c r="M478" s="103"/>
      <c r="N478" s="103"/>
      <c r="O478" s="103"/>
      <c r="P478" s="103"/>
      <c r="Q478" s="103"/>
      <c r="R478" s="103"/>
      <c r="S478" s="103"/>
      <c r="T478" s="103"/>
      <c r="U478" s="103"/>
      <c r="V478" s="103"/>
      <c r="W478" s="103"/>
      <c r="X478" s="103"/>
      <c r="Y478" s="103"/>
      <c r="Z478" s="103"/>
      <c r="AA478" s="103"/>
      <c r="AB478" s="103"/>
      <c r="AC478" s="103"/>
      <c r="AD478" s="103"/>
      <c r="AE478" s="103"/>
      <c r="AF478" s="103"/>
      <c r="AG478" s="103"/>
      <c r="AH478" s="103"/>
      <c r="AI478" s="103"/>
      <c r="AJ478" s="103"/>
      <c r="AK478" s="103"/>
      <c r="AL478" s="103"/>
      <c r="AM478" s="103"/>
      <c r="AN478" s="103"/>
      <c r="AO478" s="103"/>
      <c r="AP478" s="103"/>
      <c r="AQ478" s="103"/>
      <c r="AR478" s="103"/>
      <c r="AS478" s="103"/>
      <c r="AT478" s="103"/>
      <c r="AU478" s="103"/>
      <c r="AV478" s="103"/>
      <c r="AW478" s="103"/>
      <c r="AX478" s="103"/>
      <c r="AY478" s="103"/>
      <c r="AZ478" s="103"/>
      <c r="BA478" s="103"/>
      <c r="BB478" s="103"/>
      <c r="BC478" s="103"/>
      <c r="BD478" s="103"/>
      <c r="BE478" s="103"/>
      <c r="BF478" s="103"/>
      <c r="BG478" s="103"/>
      <c r="BH478" s="103"/>
      <c r="BI478" s="103"/>
      <c r="BJ478" s="103"/>
      <c r="BK478" s="103"/>
      <c r="BL478" s="104"/>
      <c r="BM478" s="103"/>
      <c r="BN478" s="103"/>
      <c r="BO478" s="103"/>
      <c r="BP478" s="103"/>
      <c r="BQ478" s="103"/>
      <c r="BR478" s="103"/>
      <c r="BS478" s="103"/>
      <c r="BT478" s="103"/>
      <c r="BU478" s="103"/>
      <c r="BV478" s="103"/>
      <c r="BW478" s="103"/>
      <c r="BX478" s="103"/>
      <c r="BY478" s="103"/>
      <c r="BZ478" s="103"/>
      <c r="CA478" s="103"/>
      <c r="CB478" s="103"/>
      <c r="CC478" s="103"/>
      <c r="CD478" s="103"/>
      <c r="CE478" s="103"/>
      <c r="CF478" s="103"/>
      <c r="CG478" s="103"/>
      <c r="CH478" s="103"/>
      <c r="CI478" s="103"/>
    </row>
    <row r="479" customFormat="false" ht="12.75" hidden="false" customHeight="false" outlineLevel="0" collapsed="false">
      <c r="A479" s="95" t="s">
        <v>64</v>
      </c>
      <c r="B479" s="96"/>
      <c r="C479" s="97" t="s">
        <v>65</v>
      </c>
      <c r="D479" s="98" t="n">
        <v>14</v>
      </c>
      <c r="E479" s="99" t="s">
        <v>46</v>
      </c>
      <c r="F479" s="100" t="n">
        <f aca="false">H479+I479+J479+K479+M479+L479+N479+O479+P479+Q479+R479+S479+T479+U479+V479+W479+X479+Y479+Z479+AA479+AB479+AC479+AD479+AE479+AF479+AG479+AH479+AI479+AJ479+AK479+AL479+AM479+AN479+AO479+AP479+AQ479+AR479+AS479+AT479+AU479+AV479+AW479+AX479+AY479+AZ479+BA479+BB479+BC479+BD479+BE479+BF479+BG479+BH479+BI479+BJ479+BK479+BL479+BM479+BN479+BO479+BP479+BQ479+BR479</f>
        <v>8.25</v>
      </c>
      <c r="G479" s="105"/>
      <c r="H479" s="106"/>
      <c r="I479" s="107"/>
      <c r="J479" s="107"/>
      <c r="K479" s="107"/>
      <c r="L479" s="107"/>
      <c r="M479" s="107"/>
      <c r="N479" s="107"/>
      <c r="O479" s="107"/>
      <c r="P479" s="107"/>
      <c r="Q479" s="107"/>
      <c r="R479" s="107"/>
      <c r="S479" s="107"/>
      <c r="T479" s="107"/>
      <c r="U479" s="107"/>
      <c r="V479" s="107"/>
      <c r="W479" s="107"/>
      <c r="X479" s="107"/>
      <c r="Y479" s="107"/>
      <c r="Z479" s="107"/>
      <c r="AA479" s="107"/>
      <c r="AB479" s="107"/>
      <c r="AC479" s="107"/>
      <c r="AD479" s="107"/>
      <c r="AE479" s="107"/>
      <c r="AF479" s="107"/>
      <c r="AG479" s="107"/>
      <c r="AH479" s="107"/>
      <c r="AI479" s="107"/>
      <c r="AJ479" s="107"/>
      <c r="AK479" s="107"/>
      <c r="AL479" s="107"/>
      <c r="AM479" s="107"/>
      <c r="AN479" s="107"/>
      <c r="AO479" s="107"/>
      <c r="AP479" s="107" t="n">
        <v>2.25</v>
      </c>
      <c r="AQ479" s="107" t="n">
        <v>2</v>
      </c>
      <c r="AR479" s="107" t="n">
        <v>2</v>
      </c>
      <c r="AS479" s="107" t="n">
        <v>2</v>
      </c>
      <c r="AT479" s="107"/>
      <c r="AU479" s="107"/>
      <c r="AV479" s="107"/>
      <c r="AW479" s="107"/>
      <c r="AX479" s="107"/>
      <c r="AY479" s="107"/>
      <c r="AZ479" s="107"/>
      <c r="BA479" s="107"/>
      <c r="BB479" s="107"/>
      <c r="BC479" s="107"/>
      <c r="BD479" s="107"/>
      <c r="BE479" s="107"/>
      <c r="BF479" s="107"/>
      <c r="BG479" s="107"/>
      <c r="BH479" s="107"/>
      <c r="BI479" s="107"/>
      <c r="BJ479" s="107"/>
      <c r="BK479" s="107"/>
      <c r="BL479" s="108"/>
      <c r="BM479" s="107"/>
      <c r="BN479" s="107"/>
      <c r="BO479" s="107"/>
      <c r="BP479" s="107"/>
      <c r="BQ479" s="107"/>
      <c r="BR479" s="107"/>
      <c r="BS479" s="107"/>
      <c r="BT479" s="107"/>
      <c r="BU479" s="107"/>
      <c r="BV479" s="107"/>
      <c r="BW479" s="107"/>
      <c r="BX479" s="107"/>
      <c r="BY479" s="107"/>
      <c r="BZ479" s="107"/>
      <c r="CA479" s="107"/>
      <c r="CB479" s="107"/>
      <c r="CC479" s="107"/>
      <c r="CD479" s="107"/>
      <c r="CE479" s="107"/>
      <c r="CF479" s="107"/>
      <c r="CG479" s="107"/>
      <c r="CH479" s="107"/>
      <c r="CI479" s="107"/>
    </row>
    <row r="480" customFormat="false" ht="12.75" hidden="false" customHeight="false" outlineLevel="0" collapsed="false">
      <c r="A480" s="95" t="s">
        <v>64</v>
      </c>
      <c r="B480" s="96"/>
      <c r="C480" s="97" t="s">
        <v>65</v>
      </c>
      <c r="D480" s="98" t="n">
        <v>15</v>
      </c>
      <c r="E480" s="99" t="s">
        <v>46</v>
      </c>
      <c r="F480" s="100" t="n">
        <f aca="false">H480+I480+J480+K480+M480+L480+N480+O480+P480+Q480+R480+S480+T480+U480+V480+W480+X480+Y480+Z480+AA480+AB480+AC480+AD480+AE480+AF480+AG480+AH480+AI480+AJ480+AK480+AL480+AM480+AN480+AO480+AP480+AQ480+AR480+AS480+AT480+AU480+AV480+AW480+AX480+AY480+AZ480+BA480+BB480+BC480+BD480+BE480+BF480+BG480+BH480+BI480+BJ480+BK480+BL480+BM480+BN480+BO480+BP480+BQ480+BR480</f>
        <v>7.75</v>
      </c>
      <c r="G480" s="105"/>
      <c r="H480" s="106"/>
      <c r="I480" s="107"/>
      <c r="J480" s="107"/>
      <c r="K480" s="107"/>
      <c r="L480" s="107"/>
      <c r="M480" s="107"/>
      <c r="N480" s="107"/>
      <c r="O480" s="107"/>
      <c r="P480" s="107"/>
      <c r="Q480" s="107"/>
      <c r="R480" s="107"/>
      <c r="S480" s="107"/>
      <c r="T480" s="107"/>
      <c r="U480" s="107"/>
      <c r="V480" s="107"/>
      <c r="W480" s="107"/>
      <c r="X480" s="107"/>
      <c r="Y480" s="107"/>
      <c r="Z480" s="107"/>
      <c r="AA480" s="107"/>
      <c r="AB480" s="107"/>
      <c r="AC480" s="107"/>
      <c r="AD480" s="107"/>
      <c r="AE480" s="107"/>
      <c r="AF480" s="107"/>
      <c r="AG480" s="107"/>
      <c r="AH480" s="107"/>
      <c r="AI480" s="107"/>
      <c r="AJ480" s="107"/>
      <c r="AK480" s="107"/>
      <c r="AL480" s="107"/>
      <c r="AM480" s="107"/>
      <c r="AN480" s="107"/>
      <c r="AO480" s="107"/>
      <c r="AP480" s="107" t="n">
        <v>1.75</v>
      </c>
      <c r="AQ480" s="107" t="n">
        <v>2</v>
      </c>
      <c r="AR480" s="107" t="n">
        <v>2</v>
      </c>
      <c r="AS480" s="107" t="n">
        <v>2</v>
      </c>
      <c r="AT480" s="107"/>
      <c r="AU480" s="107"/>
      <c r="AV480" s="107"/>
      <c r="AW480" s="107"/>
      <c r="AX480" s="107"/>
      <c r="AY480" s="107"/>
      <c r="AZ480" s="107"/>
      <c r="BA480" s="107"/>
      <c r="BB480" s="107"/>
      <c r="BC480" s="107"/>
      <c r="BD480" s="107"/>
      <c r="BE480" s="107"/>
      <c r="BF480" s="107"/>
      <c r="BG480" s="107"/>
      <c r="BH480" s="107"/>
      <c r="BI480" s="107"/>
      <c r="BJ480" s="107"/>
      <c r="BK480" s="107"/>
      <c r="BL480" s="108"/>
      <c r="BM480" s="107"/>
      <c r="BN480" s="107"/>
      <c r="BO480" s="107"/>
      <c r="BP480" s="107"/>
      <c r="BQ480" s="107"/>
      <c r="BR480" s="107"/>
      <c r="BS480" s="107"/>
      <c r="BT480" s="107"/>
      <c r="BU480" s="107"/>
      <c r="BV480" s="107"/>
      <c r="BW480" s="107"/>
      <c r="BX480" s="107"/>
      <c r="BY480" s="107"/>
      <c r="BZ480" s="107"/>
      <c r="CA480" s="107"/>
      <c r="CB480" s="107"/>
      <c r="CC480" s="107"/>
      <c r="CD480" s="107"/>
      <c r="CE480" s="107"/>
      <c r="CF480" s="107"/>
      <c r="CG480" s="107"/>
      <c r="CH480" s="107"/>
      <c r="CI480" s="107"/>
    </row>
    <row r="481" customFormat="false" ht="12.75" hidden="false" customHeight="false" outlineLevel="0" collapsed="false">
      <c r="A481" s="95" t="s">
        <v>64</v>
      </c>
      <c r="B481" s="96"/>
      <c r="C481" s="97" t="s">
        <v>65</v>
      </c>
      <c r="D481" s="98" t="n">
        <v>16</v>
      </c>
      <c r="E481" s="99" t="s">
        <v>46</v>
      </c>
      <c r="F481" s="100" t="n">
        <f aca="false">H481+I481+J481+K481+M481+L481+N481+O481+P481+Q481+R481+S481+T481+U481+V481+W481+X481+Y481+Z481+AA481+AB481+AC481+AD481+AE481+AF481+AG481+AH481+AI481+AJ481+AK481+AL481+AM481+AN481+AO481+AP481+AQ481+AR481+AS481+AT481+AU481+AV481+AW481+AX481+AY481+AZ481+BA481+BB481+BC481+BD481+BE481+BF481+BG481+BH481+BI481+BJ481+BK481+BL481+BM481+BN481+BO481+BP481+BQ481+BR481</f>
        <v>7.75</v>
      </c>
      <c r="G481" s="105"/>
      <c r="H481" s="106"/>
      <c r="I481" s="107"/>
      <c r="J481" s="107"/>
      <c r="K481" s="107"/>
      <c r="L481" s="107"/>
      <c r="M481" s="107"/>
      <c r="N481" s="107"/>
      <c r="O481" s="107"/>
      <c r="P481" s="107"/>
      <c r="Q481" s="107"/>
      <c r="R481" s="107"/>
      <c r="S481" s="107"/>
      <c r="T481" s="107"/>
      <c r="U481" s="107"/>
      <c r="V481" s="107"/>
      <c r="W481" s="107"/>
      <c r="X481" s="107"/>
      <c r="Y481" s="107"/>
      <c r="Z481" s="107"/>
      <c r="AA481" s="107"/>
      <c r="AB481" s="107"/>
      <c r="AC481" s="107"/>
      <c r="AD481" s="107"/>
      <c r="AE481" s="107"/>
      <c r="AF481" s="107"/>
      <c r="AG481" s="107"/>
      <c r="AH481" s="107"/>
      <c r="AI481" s="107"/>
      <c r="AJ481" s="107"/>
      <c r="AK481" s="107"/>
      <c r="AL481" s="107"/>
      <c r="AM481" s="107"/>
      <c r="AN481" s="107"/>
      <c r="AO481" s="107"/>
      <c r="AP481" s="107" t="n">
        <v>2</v>
      </c>
      <c r="AQ481" s="107" t="n">
        <v>1.75</v>
      </c>
      <c r="AR481" s="107" t="n">
        <v>2</v>
      </c>
      <c r="AS481" s="107" t="n">
        <v>2</v>
      </c>
      <c r="AT481" s="107"/>
      <c r="AU481" s="107"/>
      <c r="AV481" s="107"/>
      <c r="AW481" s="107"/>
      <c r="AX481" s="107"/>
      <c r="AY481" s="107"/>
      <c r="AZ481" s="107"/>
      <c r="BA481" s="107"/>
      <c r="BB481" s="107"/>
      <c r="BC481" s="107"/>
      <c r="BD481" s="107"/>
      <c r="BE481" s="107"/>
      <c r="BF481" s="107"/>
      <c r="BG481" s="107"/>
      <c r="BH481" s="107"/>
      <c r="BI481" s="107"/>
      <c r="BJ481" s="107"/>
      <c r="BK481" s="107"/>
      <c r="BL481" s="108"/>
      <c r="BM481" s="107"/>
      <c r="BN481" s="107"/>
      <c r="BO481" s="107"/>
      <c r="BP481" s="107"/>
      <c r="BQ481" s="107"/>
      <c r="BR481" s="107"/>
      <c r="BS481" s="107"/>
      <c r="BT481" s="107"/>
      <c r="BU481" s="107"/>
      <c r="BV481" s="107"/>
      <c r="BW481" s="107"/>
      <c r="BX481" s="107"/>
      <c r="BY481" s="107"/>
      <c r="BZ481" s="107"/>
      <c r="CA481" s="107"/>
      <c r="CB481" s="107"/>
      <c r="CC481" s="107"/>
      <c r="CD481" s="107"/>
      <c r="CE481" s="107"/>
      <c r="CF481" s="107"/>
      <c r="CG481" s="107"/>
      <c r="CH481" s="107"/>
      <c r="CI481" s="107"/>
    </row>
    <row r="482" customFormat="false" ht="12.75" hidden="false" customHeight="false" outlineLevel="0" collapsed="false">
      <c r="A482" s="95" t="s">
        <v>64</v>
      </c>
      <c r="B482" s="96"/>
      <c r="C482" s="97" t="s">
        <v>65</v>
      </c>
      <c r="D482" s="98" t="n">
        <v>17</v>
      </c>
      <c r="E482" s="99" t="s">
        <v>46</v>
      </c>
      <c r="F482" s="100" t="n">
        <f aca="false">H482+I482+J482+K482+M482+L482+N482+O482+P482+Q482+R482+S482+T482+U482+V482+W482+X482+Y482+Z482+AA482+AB482+AC482+AD482+AE482+AF482+AG482+AH482+AI482+AJ482+AK482+AL482+AM482+AN482+AO482+AP482+AQ482+AR482+AS482+AT482+AU482+AV482+AW482+AX482+AY482+AZ482+BA482+BB482+BC482+BD482+BE482+BF482+BG482+BH482+BI482+BJ482+BK482+BL482+BM482+BN482+BO482+BP482+BQ482+BR482</f>
        <v>7.75</v>
      </c>
      <c r="G482" s="105"/>
      <c r="H482" s="106"/>
      <c r="I482" s="107"/>
      <c r="J482" s="107"/>
      <c r="K482" s="107"/>
      <c r="L482" s="107"/>
      <c r="M482" s="107"/>
      <c r="N482" s="107"/>
      <c r="O482" s="107"/>
      <c r="P482" s="107"/>
      <c r="Q482" s="107"/>
      <c r="R482" s="107"/>
      <c r="S482" s="107"/>
      <c r="T482" s="107"/>
      <c r="U482" s="107"/>
      <c r="V482" s="107"/>
      <c r="W482" s="107"/>
      <c r="X482" s="107"/>
      <c r="Y482" s="107"/>
      <c r="Z482" s="107"/>
      <c r="AA482" s="107"/>
      <c r="AB482" s="107"/>
      <c r="AC482" s="107"/>
      <c r="AD482" s="107"/>
      <c r="AE482" s="107"/>
      <c r="AF482" s="107"/>
      <c r="AG482" s="107"/>
      <c r="AH482" s="107"/>
      <c r="AI482" s="107"/>
      <c r="AJ482" s="107"/>
      <c r="AK482" s="107"/>
      <c r="AL482" s="107"/>
      <c r="AM482" s="107"/>
      <c r="AN482" s="107"/>
      <c r="AO482" s="107"/>
      <c r="AP482" s="107" t="n">
        <v>2</v>
      </c>
      <c r="AQ482" s="107" t="n">
        <v>2</v>
      </c>
      <c r="AR482" s="107" t="n">
        <v>1.75</v>
      </c>
      <c r="AS482" s="107" t="n">
        <v>2</v>
      </c>
      <c r="AT482" s="107"/>
      <c r="AU482" s="107"/>
      <c r="AV482" s="107"/>
      <c r="AW482" s="107"/>
      <c r="AX482" s="107"/>
      <c r="AY482" s="107"/>
      <c r="AZ482" s="107"/>
      <c r="BA482" s="107"/>
      <c r="BB482" s="107"/>
      <c r="BC482" s="107"/>
      <c r="BD482" s="107"/>
      <c r="BE482" s="107"/>
      <c r="BF482" s="107"/>
      <c r="BG482" s="107"/>
      <c r="BH482" s="107"/>
      <c r="BI482" s="107"/>
      <c r="BJ482" s="107"/>
      <c r="BK482" s="107"/>
      <c r="BL482" s="108"/>
      <c r="BM482" s="107"/>
      <c r="BN482" s="107"/>
      <c r="BO482" s="107"/>
      <c r="BP482" s="107"/>
      <c r="BQ482" s="107"/>
      <c r="BR482" s="107"/>
      <c r="BS482" s="107"/>
      <c r="BT482" s="107"/>
      <c r="BU482" s="107"/>
      <c r="BV482" s="107"/>
      <c r="BW482" s="107"/>
      <c r="BX482" s="107"/>
      <c r="BY482" s="107"/>
      <c r="BZ482" s="107"/>
      <c r="CA482" s="107"/>
      <c r="CB482" s="107"/>
      <c r="CC482" s="107"/>
      <c r="CD482" s="107"/>
      <c r="CE482" s="107"/>
      <c r="CF482" s="107"/>
      <c r="CG482" s="107"/>
      <c r="CH482" s="107"/>
      <c r="CI482" s="107"/>
    </row>
    <row r="483" customFormat="false" ht="12.75" hidden="false" customHeight="false" outlineLevel="0" collapsed="false">
      <c r="A483" s="95" t="s">
        <v>64</v>
      </c>
      <c r="B483" s="96"/>
      <c r="C483" s="97" t="s">
        <v>65</v>
      </c>
      <c r="D483" s="98" t="n">
        <v>18</v>
      </c>
      <c r="E483" s="99" t="s">
        <v>46</v>
      </c>
      <c r="F483" s="100" t="n">
        <f aca="false">H483+I483+J483+K483+M483+L483+N483+O483+P483+Q483+R483+S483+T483+U483+V483+W483+X483+Y483+Z483+AA483+AB483+AC483+AD483+AE483+AF483+AG483+AH483+AI483+AJ483+AK483+AL483+AM483+AN483+AO483+AP483+AQ483+AR483+AS483+AT483+AU483+AV483+AW483+AX483+AY483+AZ483+BA483+BB483+BC483+BD483+BE483+BF483+BG483+BH483+BI483+BJ483+BK483+BL483+BM483+BN483+BO483+BP483+BQ483+BR483</f>
        <v>7</v>
      </c>
      <c r="G483" s="105"/>
      <c r="H483" s="106"/>
      <c r="I483" s="107"/>
      <c r="J483" s="107"/>
      <c r="K483" s="107"/>
      <c r="L483" s="107"/>
      <c r="M483" s="107"/>
      <c r="N483" s="107"/>
      <c r="O483" s="107"/>
      <c r="P483" s="107"/>
      <c r="Q483" s="107"/>
      <c r="R483" s="107"/>
      <c r="S483" s="107"/>
      <c r="T483" s="107"/>
      <c r="U483" s="107"/>
      <c r="V483" s="107"/>
      <c r="W483" s="107"/>
      <c r="X483" s="107"/>
      <c r="Y483" s="107"/>
      <c r="Z483" s="107"/>
      <c r="AA483" s="107"/>
      <c r="AB483" s="107"/>
      <c r="AC483" s="107"/>
      <c r="AD483" s="107"/>
      <c r="AE483" s="107"/>
      <c r="AF483" s="107"/>
      <c r="AG483" s="107"/>
      <c r="AH483" s="107"/>
      <c r="AI483" s="107"/>
      <c r="AJ483" s="107"/>
      <c r="AK483" s="107"/>
      <c r="AL483" s="107"/>
      <c r="AM483" s="107"/>
      <c r="AN483" s="107"/>
      <c r="AO483" s="107"/>
      <c r="AP483" s="107"/>
      <c r="AQ483" s="107"/>
      <c r="AR483" s="107"/>
      <c r="AS483" s="107"/>
      <c r="AT483" s="107"/>
      <c r="AU483" s="107"/>
      <c r="AV483" s="107"/>
      <c r="AW483" s="107"/>
      <c r="AX483" s="107"/>
      <c r="AY483" s="107"/>
      <c r="AZ483" s="107"/>
      <c r="BA483" s="107"/>
      <c r="BB483" s="107"/>
      <c r="BC483" s="107"/>
      <c r="BD483" s="107"/>
      <c r="BE483" s="107"/>
      <c r="BF483" s="107" t="n">
        <v>3.5</v>
      </c>
      <c r="BG483" s="107" t="n">
        <v>3.5</v>
      </c>
      <c r="BH483" s="107"/>
      <c r="BI483" s="107"/>
      <c r="BJ483" s="107"/>
      <c r="BK483" s="107"/>
      <c r="BL483" s="108"/>
      <c r="BM483" s="107"/>
      <c r="BN483" s="107"/>
      <c r="BO483" s="107"/>
      <c r="BP483" s="107"/>
      <c r="BQ483" s="107"/>
      <c r="BR483" s="107"/>
      <c r="BS483" s="107"/>
      <c r="BT483" s="107"/>
      <c r="BU483" s="107"/>
      <c r="BV483" s="107"/>
      <c r="BW483" s="107"/>
      <c r="BX483" s="107"/>
      <c r="BY483" s="107"/>
      <c r="BZ483" s="107"/>
      <c r="CA483" s="107"/>
      <c r="CB483" s="107"/>
      <c r="CC483" s="107"/>
      <c r="CD483" s="107"/>
      <c r="CE483" s="107"/>
      <c r="CF483" s="107"/>
      <c r="CG483" s="107"/>
      <c r="CH483" s="107"/>
      <c r="CI483" s="107"/>
    </row>
    <row r="484" customFormat="false" ht="12.75" hidden="false" customHeight="false" outlineLevel="0" collapsed="false">
      <c r="A484" s="95" t="s">
        <v>64</v>
      </c>
      <c r="B484" s="96"/>
      <c r="C484" s="97" t="s">
        <v>65</v>
      </c>
      <c r="D484" s="98" t="n">
        <v>19</v>
      </c>
      <c r="E484" s="99" t="s">
        <v>46</v>
      </c>
      <c r="F484" s="100" t="n">
        <f aca="false">H484+I484+J484+K484+M484+L484+N484+O484+P484+Q484+R484+S484+T484+U484+V484+W484+X484+Y484+Z484+AA484+AB484+AC484+AD484+AE484+AF484+AG484+AH484+AI484+AJ484+AK484+AL484+AM484+AN484+AO484+AP484+AQ484+AR484+AS484+AT484+AU484+AV484+AW484+AX484+AY484+AZ484+BA484+BB484+BC484+BD484+BE484+BF484+BG484+BH484+BI484+BJ484+BK484+BL484+BM484+BN484+BO484+BP484+BQ484+BR484</f>
        <v>0</v>
      </c>
      <c r="G484" s="101"/>
      <c r="H484" s="102"/>
      <c r="I484" s="103"/>
      <c r="J484" s="103"/>
      <c r="K484" s="103"/>
      <c r="L484" s="103"/>
      <c r="M484" s="103"/>
      <c r="N484" s="103"/>
      <c r="O484" s="103"/>
      <c r="P484" s="103"/>
      <c r="Q484" s="103"/>
      <c r="R484" s="103"/>
      <c r="S484" s="103"/>
      <c r="T484" s="103"/>
      <c r="U484" s="103"/>
      <c r="V484" s="103"/>
      <c r="W484" s="103"/>
      <c r="X484" s="103"/>
      <c r="Y484" s="103"/>
      <c r="Z484" s="103"/>
      <c r="AA484" s="103"/>
      <c r="AB484" s="103"/>
      <c r="AC484" s="103"/>
      <c r="AD484" s="103"/>
      <c r="AE484" s="103"/>
      <c r="AF484" s="103"/>
      <c r="AG484" s="103"/>
      <c r="AH484" s="103"/>
      <c r="AI484" s="103"/>
      <c r="AJ484" s="103"/>
      <c r="AK484" s="103"/>
      <c r="AL484" s="103"/>
      <c r="AM484" s="103"/>
      <c r="AN484" s="103"/>
      <c r="AO484" s="103"/>
      <c r="AP484" s="103"/>
      <c r="AQ484" s="103"/>
      <c r="AR484" s="103"/>
      <c r="AS484" s="103"/>
      <c r="AT484" s="103"/>
      <c r="AU484" s="103"/>
      <c r="AV484" s="103"/>
      <c r="AW484" s="103"/>
      <c r="AX484" s="103"/>
      <c r="AY484" s="103"/>
      <c r="AZ484" s="103"/>
      <c r="BA484" s="103"/>
      <c r="BB484" s="103"/>
      <c r="BC484" s="103"/>
      <c r="BD484" s="103"/>
      <c r="BE484" s="103"/>
      <c r="BF484" s="103"/>
      <c r="BG484" s="103"/>
      <c r="BH484" s="103"/>
      <c r="BI484" s="103"/>
      <c r="BJ484" s="103"/>
      <c r="BK484" s="103"/>
      <c r="BL484" s="104"/>
      <c r="BM484" s="103"/>
      <c r="BN484" s="103"/>
      <c r="BO484" s="103"/>
      <c r="BP484" s="103"/>
      <c r="BQ484" s="103"/>
      <c r="BR484" s="103"/>
      <c r="BS484" s="103"/>
      <c r="BT484" s="103"/>
      <c r="BU484" s="103"/>
      <c r="BV484" s="103"/>
      <c r="BW484" s="103"/>
      <c r="BX484" s="103"/>
      <c r="BY484" s="103"/>
      <c r="BZ484" s="103"/>
      <c r="CA484" s="103"/>
      <c r="CB484" s="103"/>
      <c r="CC484" s="103"/>
      <c r="CD484" s="103"/>
      <c r="CE484" s="103"/>
      <c r="CF484" s="103"/>
      <c r="CG484" s="103"/>
      <c r="CH484" s="103"/>
      <c r="CI484" s="103"/>
    </row>
    <row r="485" customFormat="false" ht="12.75" hidden="false" customHeight="false" outlineLevel="0" collapsed="false">
      <c r="A485" s="95" t="s">
        <v>64</v>
      </c>
      <c r="B485" s="96"/>
      <c r="C485" s="97" t="s">
        <v>65</v>
      </c>
      <c r="D485" s="98" t="n">
        <v>20</v>
      </c>
      <c r="E485" s="99" t="s">
        <v>46</v>
      </c>
      <c r="F485" s="100" t="n">
        <f aca="false">H485+I485+J485+K485+M485+L485+N485+O485+P485+Q485+R485+S485+T485+U485+V485+W485+X485+Y485+Z485+AA485+AB485+AC485+AD485+AE485+AF485+AG485+AH485+AI485+AJ485+AK485+AL485+AM485+AN485+AO485+AP485+AQ485+AR485+AS485+AT485+AU485+AV485+AW485+AX485+AY485+AZ485+BA485+BB485+BC485+BD485+BE485+BF485+BG485+BH485+BI485+BJ485+BK485+BL485+BM485+BN485+BO485+BP485+BQ485+BR485</f>
        <v>0</v>
      </c>
      <c r="G485" s="101" t="n">
        <f aca="false">SUM(F479:F484)</f>
        <v>38.5</v>
      </c>
      <c r="H485" s="102"/>
      <c r="I485" s="103"/>
      <c r="J485" s="103"/>
      <c r="K485" s="103"/>
      <c r="L485" s="103"/>
      <c r="M485" s="103"/>
      <c r="N485" s="103"/>
      <c r="O485" s="103"/>
      <c r="P485" s="103"/>
      <c r="Q485" s="103"/>
      <c r="R485" s="103"/>
      <c r="S485" s="103"/>
      <c r="T485" s="103"/>
      <c r="U485" s="103"/>
      <c r="V485" s="103"/>
      <c r="W485" s="103"/>
      <c r="X485" s="103"/>
      <c r="Y485" s="103"/>
      <c r="Z485" s="103"/>
      <c r="AA485" s="103"/>
      <c r="AB485" s="103"/>
      <c r="AC485" s="103"/>
      <c r="AD485" s="103"/>
      <c r="AE485" s="103"/>
      <c r="AF485" s="103"/>
      <c r="AG485" s="103"/>
      <c r="AH485" s="103"/>
      <c r="AI485" s="103"/>
      <c r="AJ485" s="103"/>
      <c r="AK485" s="103"/>
      <c r="AL485" s="103"/>
      <c r="AM485" s="103"/>
      <c r="AN485" s="103"/>
      <c r="AO485" s="103"/>
      <c r="AP485" s="103"/>
      <c r="AQ485" s="103"/>
      <c r="AR485" s="103"/>
      <c r="AS485" s="103"/>
      <c r="AT485" s="103"/>
      <c r="AU485" s="103"/>
      <c r="AV485" s="103"/>
      <c r="AW485" s="103"/>
      <c r="AX485" s="103"/>
      <c r="AY485" s="103"/>
      <c r="AZ485" s="103"/>
      <c r="BA485" s="103"/>
      <c r="BB485" s="103"/>
      <c r="BC485" s="103"/>
      <c r="BD485" s="103"/>
      <c r="BE485" s="103"/>
      <c r="BF485" s="103"/>
      <c r="BG485" s="103"/>
      <c r="BH485" s="103"/>
      <c r="BI485" s="103"/>
      <c r="BJ485" s="103"/>
      <c r="BK485" s="103"/>
      <c r="BL485" s="104"/>
      <c r="BM485" s="103"/>
      <c r="BN485" s="103"/>
      <c r="BO485" s="103"/>
      <c r="BP485" s="103"/>
      <c r="BQ485" s="103"/>
      <c r="BR485" s="103"/>
      <c r="BS485" s="103"/>
      <c r="BT485" s="103"/>
      <c r="BU485" s="103"/>
      <c r="BV485" s="103"/>
      <c r="BW485" s="103"/>
      <c r="BX485" s="103"/>
      <c r="BY485" s="103"/>
      <c r="BZ485" s="103"/>
      <c r="CA485" s="103"/>
      <c r="CB485" s="103"/>
      <c r="CC485" s="103"/>
      <c r="CD485" s="103"/>
      <c r="CE485" s="103"/>
      <c r="CF485" s="103"/>
      <c r="CG485" s="103"/>
      <c r="CH485" s="103"/>
      <c r="CI485" s="103"/>
    </row>
    <row r="486" customFormat="false" ht="12.75" hidden="false" customHeight="false" outlineLevel="0" collapsed="false">
      <c r="A486" s="95" t="s">
        <v>64</v>
      </c>
      <c r="B486" s="96"/>
      <c r="C486" s="97" t="s">
        <v>65</v>
      </c>
      <c r="D486" s="98" t="n">
        <v>21</v>
      </c>
      <c r="E486" s="99" t="s">
        <v>47</v>
      </c>
      <c r="F486" s="100" t="n">
        <f aca="false">H486+I486+J486+K486+M486+L486+N486+O486+P486+Q486+R486+S486+T486+U486+V486+W486+X486+Y486+Z486+AA486+AB486+AC486+AD486+AE486+AF486+AG486+AH486+AI486+AJ486+AK486+AL486+AM486+AN486+AO486+AP486+AQ486+AR486+AS486+AT486+AU486+AV486+AW486+AX486+AY486+AZ486+BA486+BB486+BC486+BD486+BE486+BF486+BG486+BH486+BI486+BJ486+BK486+BL486+BM486+BN486+BO486+BP486+BQ486+BR486</f>
        <v>7.75</v>
      </c>
      <c r="G486" s="105"/>
      <c r="H486" s="106"/>
      <c r="I486" s="107"/>
      <c r="J486" s="107"/>
      <c r="K486" s="107"/>
      <c r="L486" s="107"/>
      <c r="M486" s="107"/>
      <c r="N486" s="107"/>
      <c r="O486" s="107"/>
      <c r="P486" s="107"/>
      <c r="Q486" s="107"/>
      <c r="R486" s="107"/>
      <c r="S486" s="107"/>
      <c r="T486" s="107"/>
      <c r="U486" s="107"/>
      <c r="V486" s="107"/>
      <c r="W486" s="107"/>
      <c r="X486" s="107"/>
      <c r="Y486" s="107"/>
      <c r="Z486" s="107"/>
      <c r="AA486" s="107"/>
      <c r="AB486" s="107"/>
      <c r="AC486" s="107"/>
      <c r="AD486" s="107"/>
      <c r="AE486" s="107"/>
      <c r="AF486" s="107"/>
      <c r="AG486" s="107"/>
      <c r="AH486" s="107"/>
      <c r="AI486" s="107"/>
      <c r="AJ486" s="107"/>
      <c r="AK486" s="107"/>
      <c r="AL486" s="107"/>
      <c r="AM486" s="107"/>
      <c r="AN486" s="107"/>
      <c r="AO486" s="107"/>
      <c r="AP486" s="107"/>
      <c r="AQ486" s="107"/>
      <c r="AR486" s="107"/>
      <c r="AS486" s="107"/>
      <c r="AT486" s="107"/>
      <c r="AU486" s="107"/>
      <c r="AV486" s="107"/>
      <c r="AW486" s="107"/>
      <c r="AX486" s="107"/>
      <c r="AY486" s="107"/>
      <c r="AZ486" s="107"/>
      <c r="BA486" s="107"/>
      <c r="BB486" s="107"/>
      <c r="BC486" s="107"/>
      <c r="BD486" s="107"/>
      <c r="BE486" s="107"/>
      <c r="BF486" s="107" t="n">
        <v>3.75</v>
      </c>
      <c r="BG486" s="107" t="n">
        <v>4</v>
      </c>
      <c r="BH486" s="107"/>
      <c r="BI486" s="107"/>
      <c r="BJ486" s="107"/>
      <c r="BK486" s="107"/>
      <c r="BL486" s="108"/>
      <c r="BM486" s="107"/>
      <c r="BN486" s="107"/>
      <c r="BO486" s="107"/>
      <c r="BP486" s="107"/>
      <c r="BQ486" s="107"/>
      <c r="BR486" s="107"/>
      <c r="BS486" s="107"/>
      <c r="BT486" s="107"/>
      <c r="BU486" s="107"/>
      <c r="BV486" s="107"/>
      <c r="BW486" s="107"/>
      <c r="BX486" s="107"/>
      <c r="BY486" s="107"/>
      <c r="BZ486" s="107"/>
      <c r="CA486" s="107"/>
      <c r="CB486" s="107"/>
      <c r="CC486" s="107"/>
      <c r="CD486" s="107"/>
      <c r="CE486" s="107"/>
      <c r="CF486" s="107"/>
      <c r="CG486" s="107"/>
      <c r="CH486" s="107"/>
      <c r="CI486" s="107"/>
    </row>
    <row r="487" customFormat="false" ht="12.75" hidden="false" customHeight="false" outlineLevel="0" collapsed="false">
      <c r="A487" s="95" t="s">
        <v>64</v>
      </c>
      <c r="B487" s="96"/>
      <c r="C487" s="97" t="s">
        <v>65</v>
      </c>
      <c r="D487" s="98" t="n">
        <v>22</v>
      </c>
      <c r="E487" s="99" t="s">
        <v>47</v>
      </c>
      <c r="F487" s="100" t="n">
        <f aca="false">H487+I487+J487+K487+M487+L487+N487+O487+P487+Q487+R487+S487+T487+U487+V487+W487+X487+Y487+Z487+AA487+AB487+AC487+AD487+AE487+AF487+AG487+AH487+AI487+AJ487+AK487+AL487+AM487+AN487+AO487+AP487+AQ487+AR487+AS487+AT487+AU487+AV487+AW487+AX487+AY487+AZ487+BA487+BB487+BC487+BD487+BE487+BF487+BG487+BH487+BI487+BJ487+BK487+BL487+BM487+BN487+BO487+BP487+BQ487+BR487</f>
        <v>7.75</v>
      </c>
      <c r="G487" s="105"/>
      <c r="H487" s="106"/>
      <c r="I487" s="107"/>
      <c r="J487" s="107"/>
      <c r="K487" s="107"/>
      <c r="L487" s="107"/>
      <c r="M487" s="107"/>
      <c r="N487" s="107"/>
      <c r="O487" s="107"/>
      <c r="P487" s="107"/>
      <c r="Q487" s="107"/>
      <c r="R487" s="107"/>
      <c r="S487" s="107"/>
      <c r="T487" s="107"/>
      <c r="U487" s="107"/>
      <c r="V487" s="107"/>
      <c r="W487" s="107"/>
      <c r="X487" s="107"/>
      <c r="Y487" s="107"/>
      <c r="Z487" s="107"/>
      <c r="AA487" s="107"/>
      <c r="AB487" s="107"/>
      <c r="AC487" s="107"/>
      <c r="AD487" s="107"/>
      <c r="AE487" s="107"/>
      <c r="AF487" s="107"/>
      <c r="AG487" s="107"/>
      <c r="AH487" s="107"/>
      <c r="AI487" s="107"/>
      <c r="AJ487" s="107"/>
      <c r="AK487" s="107"/>
      <c r="AL487" s="107"/>
      <c r="AM487" s="107"/>
      <c r="AN487" s="107"/>
      <c r="AO487" s="107"/>
      <c r="AP487" s="107"/>
      <c r="AQ487" s="107"/>
      <c r="AR487" s="107"/>
      <c r="AS487" s="107"/>
      <c r="AT487" s="107"/>
      <c r="AU487" s="107"/>
      <c r="AV487" s="107"/>
      <c r="AW487" s="107"/>
      <c r="AX487" s="107"/>
      <c r="AY487" s="107"/>
      <c r="AZ487" s="107"/>
      <c r="BA487" s="107"/>
      <c r="BB487" s="107"/>
      <c r="BC487" s="107"/>
      <c r="BD487" s="107"/>
      <c r="BE487" s="107"/>
      <c r="BF487" s="107"/>
      <c r="BG487" s="107"/>
      <c r="BH487" s="107"/>
      <c r="BI487" s="107"/>
      <c r="BJ487" s="107"/>
      <c r="BK487" s="107"/>
      <c r="BL487" s="108"/>
      <c r="BM487" s="107"/>
      <c r="BN487" s="107"/>
      <c r="BO487" s="107" t="n">
        <v>7.75</v>
      </c>
      <c r="BP487" s="107"/>
      <c r="BQ487" s="107"/>
      <c r="BR487" s="107"/>
      <c r="BS487" s="107"/>
      <c r="BT487" s="107"/>
      <c r="BU487" s="107"/>
      <c r="BV487" s="107"/>
      <c r="BW487" s="107"/>
      <c r="BX487" s="107"/>
      <c r="BY487" s="107"/>
      <c r="BZ487" s="107"/>
      <c r="CA487" s="107"/>
      <c r="CB487" s="107"/>
      <c r="CC487" s="107"/>
      <c r="CD487" s="107"/>
      <c r="CE487" s="107"/>
      <c r="CF487" s="107"/>
      <c r="CG487" s="107"/>
      <c r="CH487" s="107"/>
      <c r="CI487" s="107"/>
    </row>
    <row r="488" customFormat="false" ht="12.75" hidden="false" customHeight="false" outlineLevel="0" collapsed="false">
      <c r="A488" s="95" t="s">
        <v>64</v>
      </c>
      <c r="B488" s="96"/>
      <c r="C488" s="97" t="s">
        <v>65</v>
      </c>
      <c r="D488" s="98" t="n">
        <v>23</v>
      </c>
      <c r="E488" s="99" t="s">
        <v>47</v>
      </c>
      <c r="F488" s="100" t="n">
        <f aca="false">H488+I488+J488+K488+M488+L488+N488+O488+P488+Q488+R488+S488+T488+U488+V488+W488+X488+Y488+Z488+AA488+AB488+AC488+AD488+AE488+AF488+AG488+AH488+AI488+AJ488+AK488+AL488+AM488+AN488+AO488+AP488+AQ488+AR488+AS488+AT488+AU488+AV488+AW488+AX488+AY488+AZ488+BA488+BB488+BC488+BD488+BE488+BF488+BG488+BH488+BI488+BJ488+BK488+BL488+BM488+BN488+BO488+BP488+BQ488+BR488</f>
        <v>7.75</v>
      </c>
      <c r="G488" s="105"/>
      <c r="H488" s="106"/>
      <c r="I488" s="107"/>
      <c r="J488" s="107"/>
      <c r="K488" s="107"/>
      <c r="L488" s="107"/>
      <c r="M488" s="107"/>
      <c r="N488" s="107"/>
      <c r="O488" s="107"/>
      <c r="P488" s="107"/>
      <c r="Q488" s="107"/>
      <c r="R488" s="107"/>
      <c r="S488" s="107"/>
      <c r="T488" s="107"/>
      <c r="U488" s="107"/>
      <c r="V488" s="107"/>
      <c r="W488" s="107"/>
      <c r="X488" s="107"/>
      <c r="Y488" s="107"/>
      <c r="Z488" s="107"/>
      <c r="AA488" s="107"/>
      <c r="AB488" s="107"/>
      <c r="AC488" s="107"/>
      <c r="AD488" s="107"/>
      <c r="AE488" s="107"/>
      <c r="AF488" s="107"/>
      <c r="AG488" s="107"/>
      <c r="AH488" s="107"/>
      <c r="AI488" s="107"/>
      <c r="AJ488" s="107"/>
      <c r="AK488" s="107"/>
      <c r="AL488" s="107"/>
      <c r="AM488" s="107"/>
      <c r="AN488" s="107"/>
      <c r="AO488" s="107"/>
      <c r="AP488" s="107"/>
      <c r="AQ488" s="107"/>
      <c r="AR488" s="107"/>
      <c r="AS488" s="107"/>
      <c r="AT488" s="107"/>
      <c r="AU488" s="107"/>
      <c r="AV488" s="107"/>
      <c r="AW488" s="107"/>
      <c r="AX488" s="107"/>
      <c r="AY488" s="107"/>
      <c r="AZ488" s="107"/>
      <c r="BA488" s="107"/>
      <c r="BB488" s="107"/>
      <c r="BC488" s="107"/>
      <c r="BD488" s="107"/>
      <c r="BE488" s="107"/>
      <c r="BF488" s="107"/>
      <c r="BG488" s="107"/>
      <c r="BH488" s="107"/>
      <c r="BI488" s="107"/>
      <c r="BJ488" s="107"/>
      <c r="BK488" s="107"/>
      <c r="BL488" s="108"/>
      <c r="BM488" s="107"/>
      <c r="BN488" s="107"/>
      <c r="BO488" s="107" t="n">
        <v>7.75</v>
      </c>
      <c r="BP488" s="107"/>
      <c r="BQ488" s="107"/>
      <c r="BR488" s="107"/>
      <c r="BS488" s="107"/>
      <c r="BT488" s="107"/>
      <c r="BU488" s="107"/>
      <c r="BV488" s="107"/>
      <c r="BW488" s="107"/>
      <c r="BX488" s="107"/>
      <c r="BY488" s="107"/>
      <c r="BZ488" s="107"/>
      <c r="CA488" s="107"/>
      <c r="CB488" s="107"/>
      <c r="CC488" s="107"/>
      <c r="CD488" s="107"/>
      <c r="CE488" s="107"/>
      <c r="CF488" s="107"/>
      <c r="CG488" s="107"/>
      <c r="CH488" s="107"/>
      <c r="CI488" s="107"/>
    </row>
    <row r="489" customFormat="false" ht="12.75" hidden="false" customHeight="false" outlineLevel="0" collapsed="false">
      <c r="A489" s="95" t="s">
        <v>64</v>
      </c>
      <c r="B489" s="96"/>
      <c r="C489" s="97" t="s">
        <v>65</v>
      </c>
      <c r="D489" s="98" t="n">
        <v>24</v>
      </c>
      <c r="E489" s="99" t="s">
        <v>47</v>
      </c>
      <c r="F489" s="100" t="n">
        <f aca="false">H489+I489+J489+K489+M489+L489+N489+O489+P489+Q489+R489+S489+T489+U489+V489+W489+X489+Y489+Z489+AA489+AB489+AC489+AD489+AE489+AF489+AG489+AH489+AI489+AJ489+AK489+AL489+AM489+AN489+AO489+AP489+AQ489+AR489+AS489+AT489+AU489+AV489+AW489+AX489+AY489+AZ489+BA489+BB489+BC489+BD489+BE489+BF489+BG489+BH489+BI489+BJ489+BK489+BL489+BM489+BN489+BO489+BP489+BQ489+BR489</f>
        <v>7.75</v>
      </c>
      <c r="G489" s="105"/>
      <c r="H489" s="106"/>
      <c r="I489" s="107"/>
      <c r="J489" s="107"/>
      <c r="K489" s="107"/>
      <c r="L489" s="107"/>
      <c r="M489" s="107"/>
      <c r="N489" s="107"/>
      <c r="O489" s="107"/>
      <c r="P489" s="107"/>
      <c r="Q489" s="107"/>
      <c r="R489" s="107"/>
      <c r="S489" s="107"/>
      <c r="T489" s="107"/>
      <c r="U489" s="107"/>
      <c r="V489" s="107"/>
      <c r="W489" s="107"/>
      <c r="X489" s="107"/>
      <c r="Y489" s="107"/>
      <c r="Z489" s="107"/>
      <c r="AA489" s="107"/>
      <c r="AB489" s="107"/>
      <c r="AC489" s="107"/>
      <c r="AD489" s="107"/>
      <c r="AE489" s="107"/>
      <c r="AF489" s="107"/>
      <c r="AG489" s="107"/>
      <c r="AH489" s="107"/>
      <c r="AI489" s="107"/>
      <c r="AJ489" s="107"/>
      <c r="AK489" s="107"/>
      <c r="AL489" s="107"/>
      <c r="AM489" s="107"/>
      <c r="AN489" s="107"/>
      <c r="AO489" s="107"/>
      <c r="AP489" s="107"/>
      <c r="AQ489" s="107"/>
      <c r="AR489" s="107"/>
      <c r="AS489" s="107"/>
      <c r="AT489" s="107"/>
      <c r="AU489" s="107"/>
      <c r="AV489" s="107"/>
      <c r="AW489" s="107"/>
      <c r="AX489" s="107"/>
      <c r="AY489" s="107"/>
      <c r="AZ489" s="107"/>
      <c r="BA489" s="107"/>
      <c r="BB489" s="107"/>
      <c r="BC489" s="107"/>
      <c r="BD489" s="107"/>
      <c r="BE489" s="107"/>
      <c r="BF489" s="107" t="n">
        <v>4</v>
      </c>
      <c r="BG489" s="107" t="n">
        <v>3.75</v>
      </c>
      <c r="BH489" s="107"/>
      <c r="BI489" s="107"/>
      <c r="BJ489" s="107"/>
      <c r="BK489" s="107"/>
      <c r="BL489" s="108"/>
      <c r="BM489" s="107"/>
      <c r="BN489" s="107"/>
      <c r="BO489" s="107"/>
      <c r="BP489" s="107"/>
      <c r="BQ489" s="107"/>
      <c r="BR489" s="107"/>
      <c r="BS489" s="107"/>
      <c r="BT489" s="107"/>
      <c r="BU489" s="107"/>
      <c r="BV489" s="107"/>
      <c r="BW489" s="107"/>
      <c r="BX489" s="107"/>
      <c r="BY489" s="107"/>
      <c r="BZ489" s="107"/>
      <c r="CA489" s="107"/>
      <c r="CB489" s="107"/>
      <c r="CC489" s="107"/>
      <c r="CD489" s="107"/>
      <c r="CE489" s="107"/>
      <c r="CF489" s="107"/>
      <c r="CG489" s="107"/>
      <c r="CH489" s="107"/>
      <c r="CI489" s="107"/>
    </row>
    <row r="490" customFormat="false" ht="12.75" hidden="false" customHeight="false" outlineLevel="0" collapsed="false">
      <c r="A490" s="95" t="s">
        <v>64</v>
      </c>
      <c r="B490" s="96"/>
      <c r="C490" s="97" t="s">
        <v>65</v>
      </c>
      <c r="D490" s="98" t="n">
        <v>25</v>
      </c>
      <c r="E490" s="99" t="s">
        <v>47</v>
      </c>
      <c r="F490" s="100" t="n">
        <f aca="false">H490+I490+J490+K490+M490+L490+N490+O490+P490+Q490+R490+S490+T490+U490+V490+W490+X490+Y490+Z490+AA490+AB490+AC490+AD490+AE490+AF490+AG490+AH490+AI490+AJ490+AK490+AL490+AM490+AN490+AO490+AP490+AQ490+AR490+AS490+AT490+AU490+AV490+AW490+AX490+AY490+AZ490+BA490+BB490+BC490+BD490+BE490+BF490+BG490+BH490+BI490+BJ490+BK490+BL490+BM490+BN490+BO490+BP490+BQ490+BR490</f>
        <v>7</v>
      </c>
      <c r="G490" s="105"/>
      <c r="H490" s="106"/>
      <c r="I490" s="107"/>
      <c r="J490" s="107"/>
      <c r="K490" s="107"/>
      <c r="L490" s="107"/>
      <c r="M490" s="107"/>
      <c r="N490" s="107"/>
      <c r="O490" s="107"/>
      <c r="P490" s="107"/>
      <c r="Q490" s="107"/>
      <c r="R490" s="107"/>
      <c r="S490" s="107"/>
      <c r="T490" s="107"/>
      <c r="U490" s="107"/>
      <c r="V490" s="107"/>
      <c r="W490" s="107"/>
      <c r="X490" s="107"/>
      <c r="Y490" s="107"/>
      <c r="Z490" s="107"/>
      <c r="AA490" s="107"/>
      <c r="AB490" s="107"/>
      <c r="AC490" s="107"/>
      <c r="AD490" s="107"/>
      <c r="AE490" s="107"/>
      <c r="AF490" s="107"/>
      <c r="AG490" s="107"/>
      <c r="AH490" s="107"/>
      <c r="AI490" s="107"/>
      <c r="AJ490" s="107"/>
      <c r="AK490" s="107"/>
      <c r="AL490" s="107"/>
      <c r="AM490" s="107"/>
      <c r="AN490" s="107"/>
      <c r="AO490" s="107"/>
      <c r="AP490" s="107"/>
      <c r="AQ490" s="107"/>
      <c r="AR490" s="107"/>
      <c r="AS490" s="107"/>
      <c r="AT490" s="107"/>
      <c r="AU490" s="107"/>
      <c r="AV490" s="107"/>
      <c r="AW490" s="107"/>
      <c r="AX490" s="107"/>
      <c r="AY490" s="107"/>
      <c r="AZ490" s="107"/>
      <c r="BA490" s="107"/>
      <c r="BB490" s="107"/>
      <c r="BC490" s="107"/>
      <c r="BD490" s="107"/>
      <c r="BE490" s="107"/>
      <c r="BF490" s="107"/>
      <c r="BG490" s="107"/>
      <c r="BH490" s="107"/>
      <c r="BI490" s="107"/>
      <c r="BJ490" s="107"/>
      <c r="BK490" s="107"/>
      <c r="BL490" s="108"/>
      <c r="BM490" s="107"/>
      <c r="BN490" s="107" t="n">
        <v>2</v>
      </c>
      <c r="BO490" s="107" t="n">
        <v>5</v>
      </c>
      <c r="BP490" s="107"/>
      <c r="BQ490" s="107"/>
      <c r="BR490" s="107"/>
      <c r="BS490" s="107"/>
      <c r="BT490" s="107"/>
      <c r="BU490" s="107"/>
      <c r="BV490" s="107"/>
      <c r="BW490" s="107"/>
      <c r="BX490" s="107"/>
      <c r="BY490" s="107"/>
      <c r="BZ490" s="107"/>
      <c r="CA490" s="107"/>
      <c r="CB490" s="107"/>
      <c r="CC490" s="107"/>
      <c r="CD490" s="107"/>
      <c r="CE490" s="107"/>
      <c r="CF490" s="107"/>
      <c r="CG490" s="107"/>
      <c r="CH490" s="107"/>
      <c r="CI490" s="107"/>
    </row>
    <row r="491" customFormat="false" ht="12.75" hidden="false" customHeight="false" outlineLevel="0" collapsed="false">
      <c r="A491" s="95" t="s">
        <v>64</v>
      </c>
      <c r="B491" s="96"/>
      <c r="C491" s="97" t="s">
        <v>65</v>
      </c>
      <c r="D491" s="98" t="n">
        <v>26</v>
      </c>
      <c r="E491" s="99" t="s">
        <v>47</v>
      </c>
      <c r="F491" s="100" t="n">
        <f aca="false">H491+I491+J491+K491+M491+L491+N491+O491+P491+Q491+R491+S491+T491+U491+V491+W491+X491+Y491+Z491+AA491+AB491+AC491+AD491+AE491+AF491+AG491+AH491+AI491+AJ491+AK491+AL491+AM491+AN491+AO491+AP491+AQ491+AR491+AS491+AT491+AU491+AV491+AW491+AX491+AY491+AZ491+BA491+BB491+BC491+BD491+BE491+BF491+BG491+BH491+BI491+BJ491+BK491+BL491+BM491+BN491+BO491+BP491+BQ491+BR491</f>
        <v>0</v>
      </c>
      <c r="G491" s="101"/>
      <c r="H491" s="102"/>
      <c r="I491" s="103"/>
      <c r="J491" s="103"/>
      <c r="K491" s="103"/>
      <c r="L491" s="103"/>
      <c r="M491" s="103"/>
      <c r="N491" s="103"/>
      <c r="O491" s="103"/>
      <c r="P491" s="103"/>
      <c r="Q491" s="103"/>
      <c r="R491" s="103"/>
      <c r="S491" s="103"/>
      <c r="T491" s="103"/>
      <c r="U491" s="103"/>
      <c r="V491" s="103"/>
      <c r="W491" s="103"/>
      <c r="X491" s="103"/>
      <c r="Y491" s="103"/>
      <c r="Z491" s="103"/>
      <c r="AA491" s="103"/>
      <c r="AB491" s="103"/>
      <c r="AC491" s="103"/>
      <c r="AD491" s="103"/>
      <c r="AE491" s="103"/>
      <c r="AF491" s="103"/>
      <c r="AG491" s="103"/>
      <c r="AH491" s="103"/>
      <c r="AI491" s="103"/>
      <c r="AJ491" s="103"/>
      <c r="AK491" s="103"/>
      <c r="AL491" s="103"/>
      <c r="AM491" s="103"/>
      <c r="AN491" s="103"/>
      <c r="AO491" s="103"/>
      <c r="AP491" s="103"/>
      <c r="AQ491" s="103"/>
      <c r="AR491" s="103"/>
      <c r="AS491" s="103"/>
      <c r="AT491" s="103"/>
      <c r="AU491" s="103"/>
      <c r="AV491" s="103"/>
      <c r="AW491" s="103"/>
      <c r="AX491" s="103"/>
      <c r="AY491" s="103"/>
      <c r="AZ491" s="103"/>
      <c r="BA491" s="103"/>
      <c r="BB491" s="103"/>
      <c r="BC491" s="103"/>
      <c r="BD491" s="103"/>
      <c r="BE491" s="103"/>
      <c r="BF491" s="103"/>
      <c r="BG491" s="103"/>
      <c r="BH491" s="103"/>
      <c r="BI491" s="103"/>
      <c r="BJ491" s="103"/>
      <c r="BK491" s="103"/>
      <c r="BL491" s="104"/>
      <c r="BM491" s="103"/>
      <c r="BN491" s="103"/>
      <c r="BO491" s="103"/>
      <c r="BP491" s="103"/>
      <c r="BQ491" s="103"/>
      <c r="BR491" s="103"/>
      <c r="BS491" s="103"/>
      <c r="BT491" s="103"/>
      <c r="BU491" s="103"/>
      <c r="BV491" s="103"/>
      <c r="BW491" s="103"/>
      <c r="BX491" s="103"/>
      <c r="BY491" s="103"/>
      <c r="BZ491" s="103"/>
      <c r="CA491" s="103"/>
      <c r="CB491" s="103"/>
      <c r="CC491" s="103"/>
      <c r="CD491" s="103"/>
      <c r="CE491" s="103"/>
      <c r="CF491" s="103"/>
      <c r="CG491" s="103"/>
      <c r="CH491" s="103"/>
      <c r="CI491" s="103"/>
    </row>
    <row r="492" customFormat="false" ht="12.75" hidden="false" customHeight="false" outlineLevel="0" collapsed="false">
      <c r="A492" s="95" t="s">
        <v>64</v>
      </c>
      <c r="B492" s="96"/>
      <c r="C492" s="97" t="s">
        <v>65</v>
      </c>
      <c r="D492" s="98" t="n">
        <v>27</v>
      </c>
      <c r="E492" s="99" t="s">
        <v>47</v>
      </c>
      <c r="F492" s="100" t="n">
        <f aca="false">H492+I492+J492+K492+M492+L492+N492+O492+P492+Q492+R492+S492+T492+U492+V492+W492+X492+Y492+Z492+AA492+AB492+AC492+AD492+AE492+AF492+AG492+AH492+AI492+AJ492+AK492+AL492+AM492+AN492+AO492+AP492+AQ492+AR492+AS492+AT492+AU492+AV492+AW492+AX492+AY492+AZ492+BA492+BB492+BC492+BD492+BE492+BF492+BG492+BH492+BI492+BJ492+BK492+BL492+BM492+BN492+BO492+BP492+BQ492+BR492</f>
        <v>0</v>
      </c>
      <c r="G492" s="101" t="n">
        <f aca="false">SUM(F486:F491)</f>
        <v>38</v>
      </c>
      <c r="H492" s="102"/>
      <c r="I492" s="103"/>
      <c r="J492" s="103"/>
      <c r="K492" s="103"/>
      <c r="L492" s="103"/>
      <c r="M492" s="103"/>
      <c r="N492" s="103"/>
      <c r="O492" s="103"/>
      <c r="P492" s="103"/>
      <c r="Q492" s="103"/>
      <c r="R492" s="103"/>
      <c r="S492" s="103"/>
      <c r="T492" s="103"/>
      <c r="U492" s="103"/>
      <c r="V492" s="103"/>
      <c r="W492" s="103"/>
      <c r="X492" s="103"/>
      <c r="Y492" s="103"/>
      <c r="Z492" s="103"/>
      <c r="AA492" s="103"/>
      <c r="AB492" s="103"/>
      <c r="AC492" s="103"/>
      <c r="AD492" s="103"/>
      <c r="AE492" s="103"/>
      <c r="AF492" s="103"/>
      <c r="AG492" s="103"/>
      <c r="AH492" s="103"/>
      <c r="AI492" s="103"/>
      <c r="AJ492" s="103"/>
      <c r="AK492" s="103"/>
      <c r="AL492" s="103"/>
      <c r="AM492" s="103"/>
      <c r="AN492" s="103"/>
      <c r="AO492" s="103"/>
      <c r="AP492" s="103"/>
      <c r="AQ492" s="103"/>
      <c r="AR492" s="103"/>
      <c r="AS492" s="103"/>
      <c r="AT492" s="103"/>
      <c r="AU492" s="103"/>
      <c r="AV492" s="103"/>
      <c r="AW492" s="103"/>
      <c r="AX492" s="103"/>
      <c r="AY492" s="103"/>
      <c r="AZ492" s="103"/>
      <c r="BA492" s="103"/>
      <c r="BB492" s="103"/>
      <c r="BC492" s="103"/>
      <c r="BD492" s="103"/>
      <c r="BE492" s="103"/>
      <c r="BF492" s="103"/>
      <c r="BG492" s="103"/>
      <c r="BH492" s="103"/>
      <c r="BI492" s="103"/>
      <c r="BJ492" s="103"/>
      <c r="BK492" s="103"/>
      <c r="BL492" s="104"/>
      <c r="BM492" s="103"/>
      <c r="BN492" s="103"/>
      <c r="BO492" s="103"/>
      <c r="BP492" s="103"/>
      <c r="BQ492" s="103"/>
      <c r="BR492" s="103"/>
      <c r="BS492" s="103"/>
      <c r="BT492" s="103"/>
      <c r="BU492" s="103"/>
      <c r="BV492" s="103"/>
      <c r="BW492" s="103"/>
      <c r="BX492" s="103"/>
      <c r="BY492" s="103"/>
      <c r="BZ492" s="103"/>
      <c r="CA492" s="103"/>
      <c r="CB492" s="103"/>
      <c r="CC492" s="103"/>
      <c r="CD492" s="103"/>
      <c r="CE492" s="103"/>
      <c r="CF492" s="103"/>
      <c r="CG492" s="103"/>
      <c r="CH492" s="103"/>
      <c r="CI492" s="103"/>
    </row>
    <row r="493" customFormat="false" ht="12.75" hidden="false" customHeight="false" outlineLevel="0" collapsed="false">
      <c r="A493" s="95" t="s">
        <v>64</v>
      </c>
      <c r="B493" s="96"/>
      <c r="C493" s="97" t="s">
        <v>65</v>
      </c>
      <c r="D493" s="98" t="n">
        <v>28</v>
      </c>
      <c r="E493" s="99" t="s">
        <v>48</v>
      </c>
      <c r="F493" s="100" t="n">
        <f aca="false">H493+I493+J493+K493+M493+L493+N493+O493+P493+Q493+R493+S493+T493+U493+V493+W493+X493+Y493+Z493+AA493+AB493+AC493+AD493+AE493+AF493+AG493+AH493+AI493+AJ493+AK493+AL493+AM493+AN493+AO493+AP493+AQ493+AR493+AS493+AT493+AU493+AV493+AW493+AX493+AY493+AZ493+BA493+BB493+BC493+BD493+BE493+BF493+BG493+BH493+BI493+BJ493+BK493+BL493+BM493+BN493+BO493+BP493+BQ493+BR493</f>
        <v>7.75</v>
      </c>
      <c r="G493" s="105"/>
      <c r="H493" s="106"/>
      <c r="I493" s="107"/>
      <c r="J493" s="107"/>
      <c r="K493" s="107"/>
      <c r="L493" s="107"/>
      <c r="M493" s="107"/>
      <c r="N493" s="107"/>
      <c r="O493" s="107"/>
      <c r="P493" s="107"/>
      <c r="Q493" s="107"/>
      <c r="R493" s="107"/>
      <c r="S493" s="107"/>
      <c r="T493" s="107"/>
      <c r="U493" s="107"/>
      <c r="V493" s="107"/>
      <c r="W493" s="107"/>
      <c r="X493" s="107"/>
      <c r="Y493" s="107"/>
      <c r="Z493" s="107"/>
      <c r="AA493" s="107"/>
      <c r="AB493" s="107"/>
      <c r="AC493" s="107" t="n">
        <v>7.75</v>
      </c>
      <c r="AD493" s="107"/>
      <c r="AE493" s="107"/>
      <c r="AF493" s="107"/>
      <c r="AG493" s="107"/>
      <c r="AH493" s="107"/>
      <c r="AI493" s="107"/>
      <c r="AJ493" s="107"/>
      <c r="AK493" s="107"/>
      <c r="AL493" s="107"/>
      <c r="AM493" s="107"/>
      <c r="AN493" s="107"/>
      <c r="AO493" s="107"/>
      <c r="AP493" s="107"/>
      <c r="AQ493" s="107"/>
      <c r="AR493" s="107"/>
      <c r="AS493" s="107"/>
      <c r="AT493" s="107"/>
      <c r="AU493" s="107"/>
      <c r="AV493" s="107"/>
      <c r="AW493" s="107"/>
      <c r="AX493" s="107"/>
      <c r="AY493" s="107"/>
      <c r="AZ493" s="107"/>
      <c r="BA493" s="107"/>
      <c r="BB493" s="107"/>
      <c r="BC493" s="107"/>
      <c r="BD493" s="107"/>
      <c r="BE493" s="107"/>
      <c r="BF493" s="107"/>
      <c r="BG493" s="107"/>
      <c r="BH493" s="107"/>
      <c r="BI493" s="107"/>
      <c r="BJ493" s="107"/>
      <c r="BK493" s="107"/>
      <c r="BL493" s="108"/>
      <c r="BM493" s="107"/>
      <c r="BN493" s="107"/>
      <c r="BO493" s="107"/>
      <c r="BP493" s="107"/>
      <c r="BQ493" s="107"/>
      <c r="BR493" s="107"/>
      <c r="BS493" s="107"/>
      <c r="BT493" s="107"/>
      <c r="BU493" s="107"/>
      <c r="BV493" s="107"/>
      <c r="BW493" s="107"/>
      <c r="BX493" s="107"/>
      <c r="BY493" s="107"/>
      <c r="BZ493" s="107"/>
      <c r="CA493" s="107"/>
      <c r="CB493" s="107"/>
      <c r="CC493" s="107"/>
      <c r="CD493" s="107"/>
      <c r="CE493" s="107"/>
      <c r="CF493" s="107"/>
      <c r="CG493" s="107"/>
      <c r="CH493" s="107"/>
      <c r="CI493" s="107"/>
    </row>
    <row r="494" customFormat="false" ht="12.75" hidden="false" customHeight="false" outlineLevel="0" collapsed="false">
      <c r="A494" s="95" t="s">
        <v>64</v>
      </c>
      <c r="B494" s="96"/>
      <c r="C494" s="97" t="s">
        <v>65</v>
      </c>
      <c r="D494" s="98" t="n">
        <v>29</v>
      </c>
      <c r="E494" s="99" t="s">
        <v>48</v>
      </c>
      <c r="F494" s="100" t="n">
        <f aca="false">H494+I494+J494+K494+M494+L494+N494+O494+P494+Q494+R494+S494+T494+U494+V494+W494+X494+Y494+Z494+AA494+AB494+AC494+AD494+AE494+AF494+AG494+AH494+AI494+AJ494+AK494+AL494+AM494+AN494+AO494+AP494+AQ494+AR494+AS494+AT494+AU494+AV494+AW494+AX494+AY494+AZ494+BA494+BB494+BC494+BD494+BE494+BF494+BG494+BH494+BI494+BJ494+BK494+BL494+BM494+BN494+BO494+BP494+BQ494+BR494</f>
        <v>7.75</v>
      </c>
      <c r="G494" s="105"/>
      <c r="H494" s="106"/>
      <c r="I494" s="107"/>
      <c r="J494" s="107"/>
      <c r="K494" s="107"/>
      <c r="L494" s="107"/>
      <c r="M494" s="107"/>
      <c r="N494" s="107"/>
      <c r="O494" s="107"/>
      <c r="P494" s="107"/>
      <c r="Q494" s="107"/>
      <c r="R494" s="107"/>
      <c r="S494" s="107"/>
      <c r="T494" s="107"/>
      <c r="U494" s="107"/>
      <c r="V494" s="107"/>
      <c r="W494" s="107"/>
      <c r="X494" s="107"/>
      <c r="Y494" s="107"/>
      <c r="Z494" s="107"/>
      <c r="AA494" s="107"/>
      <c r="AB494" s="107"/>
      <c r="AC494" s="107" t="n">
        <v>7.75</v>
      </c>
      <c r="AD494" s="107"/>
      <c r="AE494" s="107"/>
      <c r="AF494" s="107"/>
      <c r="AG494" s="107"/>
      <c r="AH494" s="107"/>
      <c r="AI494" s="107"/>
      <c r="AJ494" s="107"/>
      <c r="AK494" s="107"/>
      <c r="AL494" s="107"/>
      <c r="AM494" s="107"/>
      <c r="AN494" s="107"/>
      <c r="AO494" s="107"/>
      <c r="AP494" s="107"/>
      <c r="AQ494" s="107"/>
      <c r="AR494" s="107"/>
      <c r="AS494" s="107"/>
      <c r="AT494" s="107"/>
      <c r="AU494" s="107"/>
      <c r="AV494" s="107"/>
      <c r="AW494" s="107"/>
      <c r="AX494" s="107"/>
      <c r="AY494" s="107"/>
      <c r="AZ494" s="107"/>
      <c r="BA494" s="107"/>
      <c r="BB494" s="107"/>
      <c r="BC494" s="107"/>
      <c r="BD494" s="107"/>
      <c r="BE494" s="107"/>
      <c r="BF494" s="107"/>
      <c r="BG494" s="107"/>
      <c r="BH494" s="107"/>
      <c r="BI494" s="107"/>
      <c r="BJ494" s="107"/>
      <c r="BK494" s="107"/>
      <c r="BL494" s="108"/>
      <c r="BM494" s="107"/>
      <c r="BN494" s="107"/>
      <c r="BO494" s="107"/>
      <c r="BP494" s="107"/>
      <c r="BQ494" s="107"/>
      <c r="BR494" s="107"/>
      <c r="BS494" s="107"/>
      <c r="BT494" s="107"/>
      <c r="BU494" s="107"/>
      <c r="BV494" s="107"/>
      <c r="BW494" s="107"/>
      <c r="BX494" s="107"/>
      <c r="BY494" s="107"/>
      <c r="BZ494" s="107"/>
      <c r="CA494" s="107"/>
      <c r="CB494" s="107"/>
      <c r="CC494" s="107"/>
      <c r="CD494" s="107"/>
      <c r="CE494" s="107"/>
      <c r="CF494" s="107"/>
      <c r="CG494" s="107"/>
      <c r="CH494" s="107"/>
      <c r="CI494" s="107"/>
    </row>
    <row r="495" customFormat="false" ht="12.75" hidden="false" customHeight="false" outlineLevel="0" collapsed="false">
      <c r="A495" s="95" t="s">
        <v>64</v>
      </c>
      <c r="B495" s="96"/>
      <c r="C495" s="97" t="s">
        <v>65</v>
      </c>
      <c r="D495" s="98" t="n">
        <v>30</v>
      </c>
      <c r="E495" s="99" t="s">
        <v>48</v>
      </c>
      <c r="F495" s="100" t="n">
        <f aca="false">H495+I495+J495+K495+M495+L495+N495+O495+P495+Q495+R495+S495+T495+U495+V495+W495+X495+Y495+Z495+AA495+AB495+AC495+AD495+AE495+AF495+AG495+AH495+AI495+AJ495+AK495+AL495+AM495+AN495+AO495+AP495+AQ495+AR495+AS495+AT495+AU495+AV495+AW495+AX495+AY495+AZ495+BA495+BB495+BC495+BD495+BE495+BF495+BG495+BH495+BI495+BJ495+BK495+BL495+BM495+BN495+BO495+BP495+BQ495+BR495</f>
        <v>7.75</v>
      </c>
      <c r="G495" s="105"/>
      <c r="H495" s="106"/>
      <c r="I495" s="107"/>
      <c r="J495" s="107"/>
      <c r="K495" s="107"/>
      <c r="L495" s="107"/>
      <c r="M495" s="107"/>
      <c r="N495" s="107"/>
      <c r="O495" s="107"/>
      <c r="P495" s="107"/>
      <c r="Q495" s="107"/>
      <c r="R495" s="107"/>
      <c r="S495" s="107"/>
      <c r="T495" s="107"/>
      <c r="U495" s="107"/>
      <c r="V495" s="107"/>
      <c r="W495" s="107"/>
      <c r="X495" s="107"/>
      <c r="Y495" s="107"/>
      <c r="Z495" s="107"/>
      <c r="AA495" s="107"/>
      <c r="AB495" s="107"/>
      <c r="AC495" s="107" t="n">
        <v>7.75</v>
      </c>
      <c r="AD495" s="107"/>
      <c r="AE495" s="107"/>
      <c r="AF495" s="107"/>
      <c r="AG495" s="107"/>
      <c r="AH495" s="107"/>
      <c r="AI495" s="107"/>
      <c r="AJ495" s="107"/>
      <c r="AK495" s="107"/>
      <c r="AL495" s="107"/>
      <c r="AM495" s="107"/>
      <c r="AN495" s="107"/>
      <c r="AO495" s="107"/>
      <c r="AP495" s="107"/>
      <c r="AQ495" s="107"/>
      <c r="AR495" s="107"/>
      <c r="AS495" s="107"/>
      <c r="AT495" s="107"/>
      <c r="AU495" s="107"/>
      <c r="AV495" s="107"/>
      <c r="AW495" s="107"/>
      <c r="AX495" s="107"/>
      <c r="AY495" s="107"/>
      <c r="AZ495" s="107"/>
      <c r="BA495" s="107"/>
      <c r="BB495" s="107"/>
      <c r="BC495" s="107"/>
      <c r="BD495" s="107"/>
      <c r="BE495" s="107"/>
      <c r="BF495" s="107"/>
      <c r="BG495" s="107"/>
      <c r="BH495" s="107"/>
      <c r="BI495" s="107"/>
      <c r="BJ495" s="107"/>
      <c r="BK495" s="107"/>
      <c r="BL495" s="108"/>
      <c r="BM495" s="107"/>
      <c r="BN495" s="107"/>
      <c r="BO495" s="107"/>
      <c r="BP495" s="107"/>
      <c r="BQ495" s="107"/>
      <c r="BR495" s="107"/>
      <c r="BS495" s="107"/>
      <c r="BT495" s="107"/>
      <c r="BU495" s="107"/>
      <c r="BV495" s="107"/>
      <c r="BW495" s="107"/>
      <c r="BX495" s="107"/>
      <c r="BY495" s="107"/>
      <c r="BZ495" s="107"/>
      <c r="CA495" s="107"/>
      <c r="CB495" s="107"/>
      <c r="CC495" s="107"/>
      <c r="CD495" s="107"/>
      <c r="CE495" s="107"/>
      <c r="CF495" s="107"/>
      <c r="CG495" s="107"/>
      <c r="CH495" s="107"/>
      <c r="CI495" s="107"/>
    </row>
    <row r="496" customFormat="false" ht="12.75" hidden="false" customHeight="false" outlineLevel="0" collapsed="false">
      <c r="A496" s="109" t="s">
        <v>64</v>
      </c>
      <c r="B496" s="110"/>
      <c r="C496" s="111" t="s">
        <v>65</v>
      </c>
      <c r="D496" s="112" t="n">
        <v>31</v>
      </c>
      <c r="E496" s="113"/>
      <c r="F496" s="100" t="n">
        <f aca="false">H496+I496+J496+K496+M496+L496+N496+O496+P496+Q496+R496+S496+T496+U496+V496+W496+X496+Y496+Z496+AA496+AB496+AC496+AD496+AE496+AF496+AG496+AH496+AI496+AJ496+AK496+AL496+AM496+AN496+AO496+AP496+AQ496+AR496+AS496+AT496+AU496+AV496+AW496+AX496+AY496+AZ496+BA496+BB496+BC496+BD496+BE496+BF496+BG496+BH496+BI496+BJ496+BK496+BL496+BM496+BN496+BO496+BP496+BQ496+BR496</f>
        <v>0</v>
      </c>
      <c r="G496" s="114"/>
      <c r="H496" s="115"/>
      <c r="I496" s="116"/>
      <c r="J496" s="116"/>
      <c r="K496" s="116"/>
      <c r="L496" s="107"/>
      <c r="M496" s="107"/>
      <c r="N496" s="107"/>
      <c r="O496" s="107"/>
      <c r="P496" s="107"/>
      <c r="Q496" s="107"/>
      <c r="R496" s="107"/>
      <c r="S496" s="107"/>
      <c r="T496" s="107"/>
      <c r="U496" s="107"/>
      <c r="V496" s="107"/>
      <c r="W496" s="107"/>
      <c r="X496" s="107"/>
      <c r="Y496" s="107"/>
      <c r="Z496" s="107"/>
      <c r="AA496" s="107"/>
      <c r="AB496" s="107"/>
      <c r="AC496" s="107"/>
      <c r="AD496" s="107"/>
      <c r="AE496" s="107"/>
      <c r="AF496" s="107"/>
      <c r="AG496" s="107"/>
      <c r="AH496" s="107"/>
      <c r="AI496" s="107"/>
      <c r="AJ496" s="107"/>
      <c r="AK496" s="107"/>
      <c r="AL496" s="107"/>
      <c r="AM496" s="107"/>
      <c r="AN496" s="107"/>
      <c r="AO496" s="107"/>
      <c r="AP496" s="107"/>
      <c r="AQ496" s="107"/>
      <c r="AR496" s="107"/>
      <c r="AS496" s="107"/>
      <c r="AT496" s="107"/>
      <c r="AU496" s="107"/>
      <c r="AV496" s="107"/>
      <c r="AW496" s="107"/>
      <c r="AX496" s="107"/>
      <c r="AY496" s="107"/>
      <c r="AZ496" s="107"/>
      <c r="BA496" s="107"/>
      <c r="BB496" s="107"/>
      <c r="BC496" s="107"/>
      <c r="BD496" s="107"/>
      <c r="BE496" s="107"/>
      <c r="BF496" s="107"/>
      <c r="BG496" s="107"/>
      <c r="BH496" s="107"/>
      <c r="BI496" s="107"/>
      <c r="BJ496" s="107"/>
      <c r="BK496" s="107"/>
      <c r="BL496" s="108"/>
      <c r="BM496" s="107"/>
      <c r="BN496" s="107"/>
      <c r="BO496" s="107"/>
      <c r="BP496" s="107"/>
      <c r="BQ496" s="107"/>
      <c r="BR496" s="107"/>
      <c r="BS496" s="107"/>
      <c r="BT496" s="107"/>
      <c r="BU496" s="107"/>
      <c r="BV496" s="107"/>
      <c r="BW496" s="107"/>
      <c r="BX496" s="107"/>
      <c r="BY496" s="107"/>
      <c r="BZ496" s="107"/>
      <c r="CA496" s="107"/>
      <c r="CB496" s="107"/>
      <c r="CC496" s="107"/>
      <c r="CD496" s="107"/>
      <c r="CE496" s="107"/>
      <c r="CF496" s="107"/>
      <c r="CG496" s="107"/>
      <c r="CH496" s="107"/>
      <c r="CI496" s="107"/>
    </row>
    <row r="497" customFormat="false" ht="13.5" hidden="false" customHeight="false" outlineLevel="0" collapsed="false">
      <c r="A497" s="109" t="s">
        <v>64</v>
      </c>
      <c r="B497" s="110"/>
      <c r="C497" s="111" t="s">
        <v>65</v>
      </c>
      <c r="D497" s="112"/>
      <c r="E497" s="113"/>
      <c r="F497" s="100" t="n">
        <f aca="false">H497+I497+J497+K497+M497+L497+N497+O497+P497+Q497+R497+S497+T497+U497+V497+W497+X497+Y497+Z497+AA497+AB497+AC497+AD497+AE497+AF497+AG497+AH497+AI497+AJ497+AK497+AL497+AM497+AN497+AO497+AP497+AQ497+AR497+AS497+AT497+AU497+AV497+AW497+AX497+AY497+AZ497+BA497+BB497+BC497+BD497+BE497+BF497+BG497+BH497+BI497+BJ497+BK497+BL497+BM497+BN497+BO497+BP497+BQ497+BR497</f>
        <v>0</v>
      </c>
      <c r="G497" s="114"/>
      <c r="H497" s="115"/>
      <c r="I497" s="116"/>
      <c r="J497" s="116"/>
      <c r="K497" s="116"/>
      <c r="L497" s="107"/>
      <c r="M497" s="107"/>
      <c r="N497" s="107"/>
      <c r="O497" s="107"/>
      <c r="P497" s="107"/>
      <c r="Q497" s="107"/>
      <c r="R497" s="107"/>
      <c r="S497" s="107"/>
      <c r="T497" s="107"/>
      <c r="U497" s="107"/>
      <c r="V497" s="107"/>
      <c r="W497" s="107"/>
      <c r="X497" s="107"/>
      <c r="Y497" s="107"/>
      <c r="Z497" s="107"/>
      <c r="AA497" s="107"/>
      <c r="AB497" s="107"/>
      <c r="AC497" s="107"/>
      <c r="AD497" s="107"/>
      <c r="AE497" s="107"/>
      <c r="AF497" s="107"/>
      <c r="AG497" s="107"/>
      <c r="AH497" s="107"/>
      <c r="AI497" s="107"/>
      <c r="AJ497" s="107"/>
      <c r="AK497" s="107"/>
      <c r="AL497" s="107"/>
      <c r="AM497" s="107"/>
      <c r="AN497" s="107"/>
      <c r="AO497" s="107"/>
      <c r="AP497" s="107"/>
      <c r="AQ497" s="107"/>
      <c r="AR497" s="107"/>
      <c r="AS497" s="107"/>
      <c r="AT497" s="107"/>
      <c r="AU497" s="107"/>
      <c r="AV497" s="107"/>
      <c r="AW497" s="107"/>
      <c r="AX497" s="107"/>
      <c r="AY497" s="107"/>
      <c r="AZ497" s="107"/>
      <c r="BA497" s="107"/>
      <c r="BB497" s="107"/>
      <c r="BC497" s="107"/>
      <c r="BD497" s="107"/>
      <c r="BE497" s="107"/>
      <c r="BF497" s="107"/>
      <c r="BG497" s="107"/>
      <c r="BH497" s="107"/>
      <c r="BI497" s="107"/>
      <c r="BJ497" s="107"/>
      <c r="BK497" s="107"/>
      <c r="BL497" s="108"/>
      <c r="BM497" s="107"/>
      <c r="BN497" s="107"/>
      <c r="BO497" s="107"/>
      <c r="BP497" s="107"/>
      <c r="BQ497" s="107"/>
      <c r="BR497" s="107"/>
      <c r="BS497" s="107"/>
      <c r="BT497" s="107"/>
      <c r="BU497" s="107"/>
      <c r="BV497" s="107"/>
      <c r="BW497" s="107"/>
      <c r="BX497" s="107"/>
      <c r="BY497" s="107"/>
      <c r="BZ497" s="107"/>
      <c r="CA497" s="107"/>
      <c r="CB497" s="107"/>
      <c r="CC497" s="107"/>
      <c r="CD497" s="107"/>
      <c r="CE497" s="107"/>
      <c r="CF497" s="107"/>
      <c r="CG497" s="107"/>
      <c r="CH497" s="107"/>
      <c r="CI497" s="107"/>
    </row>
    <row r="498" customFormat="false" ht="13.5" hidden="false" customHeight="false" outlineLevel="0" collapsed="false">
      <c r="A498" s="117" t="s">
        <v>64</v>
      </c>
      <c r="B498" s="118"/>
      <c r="C498" s="119" t="s">
        <v>65</v>
      </c>
      <c r="D498" s="120" t="s">
        <v>49</v>
      </c>
      <c r="E498" s="121"/>
      <c r="F498" s="100" t="n">
        <f aca="false">H498+I498+J498+K498+M498+L498+N498+O498+P498+Q498+R498+S498+T498+U498+V498+W498+X498+Y498+Z498+AA498+AB498+AC498+AD498+AE498+AF498+AG498+AH498+AI498+AJ498+AK498+AL498+AM498+AN498+AO498+AP498+AQ498+AR498+AS498+AT498+AU498+AV498+AW498+AX498+AY498+AZ498+BA498+BB498+BC498+BD498+BE498+BF498+BG498+BH498+BI498+BJ498+BK498+BL498+BM498+BN498+BO498+BP498+BQ498+BR498</f>
        <v>153.5</v>
      </c>
      <c r="G498" s="122"/>
      <c r="H498" s="123" t="n">
        <f aca="false">SUM(H466:H497)</f>
        <v>0</v>
      </c>
      <c r="I498" s="124" t="n">
        <f aca="false">SUM(I466:I497)</f>
        <v>0</v>
      </c>
      <c r="J498" s="125" t="n">
        <f aca="false">SUM(J466:J497)</f>
        <v>0</v>
      </c>
      <c r="K498" s="126" t="n">
        <f aca="false">SUM(K466:K497)</f>
        <v>0</v>
      </c>
      <c r="L498" s="126" t="n">
        <f aca="false">SUM(L466:L497)</f>
        <v>0</v>
      </c>
      <c r="M498" s="127" t="n">
        <f aca="false">SUM(M466:M497)</f>
        <v>0</v>
      </c>
      <c r="N498" s="127"/>
      <c r="O498" s="127" t="n">
        <f aca="false">SUM(O466:O497)</f>
        <v>0</v>
      </c>
      <c r="P498" s="127" t="n">
        <f aca="false">SUM(P466:P497)</f>
        <v>0</v>
      </c>
      <c r="Q498" s="127" t="n">
        <f aca="false">SUM(Q466:Q497)</f>
        <v>0</v>
      </c>
      <c r="R498" s="127"/>
      <c r="S498" s="127" t="n">
        <f aca="false">SUM(S466:S497)</f>
        <v>0</v>
      </c>
      <c r="T498" s="125" t="n">
        <f aca="false">SUM(T466:T497)</f>
        <v>3.75</v>
      </c>
      <c r="U498" s="125" t="n">
        <f aca="false">SUM(U466:U497)</f>
        <v>11.75</v>
      </c>
      <c r="V498" s="125" t="n">
        <f aca="false">SUM(V466:V497)</f>
        <v>0</v>
      </c>
      <c r="W498" s="125" t="n">
        <f aca="false">SUM(W466:W497)</f>
        <v>14.75</v>
      </c>
      <c r="X498" s="125" t="n">
        <f aca="false">SUM(X466:X497)</f>
        <v>0</v>
      </c>
      <c r="Y498" s="125" t="n">
        <f aca="false">SUM(Y466:Y497)</f>
        <v>0</v>
      </c>
      <c r="Z498" s="125" t="n">
        <f aca="false">SUM(Z466:Z497)</f>
        <v>0</v>
      </c>
      <c r="AA498" s="125" t="n">
        <f aca="false">SUM(AA466:AA497)</f>
        <v>0</v>
      </c>
      <c r="AB498" s="125" t="n">
        <f aca="false">SUM(AB466:AB497)</f>
        <v>0</v>
      </c>
      <c r="AC498" s="125" t="n">
        <f aca="false">SUM(AC466:AC497)</f>
        <v>23.25</v>
      </c>
      <c r="AD498" s="125" t="n">
        <f aca="false">SUM(AD466:AD497)</f>
        <v>0</v>
      </c>
      <c r="AE498" s="125" t="n">
        <f aca="false">SUM(AE466:AE497)</f>
        <v>0</v>
      </c>
      <c r="AF498" s="125" t="n">
        <f aca="false">SUM(AF466:AF497)</f>
        <v>0</v>
      </c>
      <c r="AG498" s="125" t="n">
        <f aca="false">SUM(AG466:AG497)</f>
        <v>0</v>
      </c>
      <c r="AH498" s="125" t="n">
        <f aca="false">SUM(AH466:AH497)</f>
        <v>0</v>
      </c>
      <c r="AI498" s="125" t="n">
        <f aca="false">SUM(AI466:AI497)</f>
        <v>0</v>
      </c>
      <c r="AJ498" s="125" t="n">
        <f aca="false">SUM(AJ466:AJ497)</f>
        <v>0</v>
      </c>
      <c r="AK498" s="125" t="n">
        <f aca="false">SUM(AK466:AK497)</f>
        <v>0</v>
      </c>
      <c r="AL498" s="125" t="n">
        <f aca="false">SUM(AL466:AL497)</f>
        <v>0</v>
      </c>
      <c r="AM498" s="125" t="n">
        <f aca="false">SUM(AM466:AM497)</f>
        <v>0</v>
      </c>
      <c r="AN498" s="125" t="n">
        <f aca="false">SUM(AN466:AN497)</f>
        <v>7.75</v>
      </c>
      <c r="AO498" s="125" t="n">
        <f aca="false">SUM(AO466:AO497)</f>
        <v>10.75</v>
      </c>
      <c r="AP498" s="125" t="n">
        <f aca="false">SUM(AP466:AP497)</f>
        <v>9.25</v>
      </c>
      <c r="AQ498" s="125" t="n">
        <f aca="false">SUM(AQ466:AQ497)</f>
        <v>9</v>
      </c>
      <c r="AR498" s="125" t="n">
        <f aca="false">SUM(AR466:AR497)</f>
        <v>9</v>
      </c>
      <c r="AS498" s="125" t="n">
        <f aca="false">SUM(AS466:AS497)</f>
        <v>9.25</v>
      </c>
      <c r="AT498" s="125" t="n">
        <f aca="false">SUM(AT466:AT497)</f>
        <v>0</v>
      </c>
      <c r="AU498" s="125" t="n">
        <f aca="false">SUM(AU466:AU497)</f>
        <v>0</v>
      </c>
      <c r="AV498" s="125" t="n">
        <f aca="false">SUM(AV466:AV497)</f>
        <v>0</v>
      </c>
      <c r="AW498" s="125" t="n">
        <f aca="false">SUM(AW466:AW497)</f>
        <v>0</v>
      </c>
      <c r="AX498" s="125" t="n">
        <f aca="false">SUM(AX466:AX497)</f>
        <v>0</v>
      </c>
      <c r="AY498" s="125" t="n">
        <f aca="false">SUM(AY466:AY497)</f>
        <v>0</v>
      </c>
      <c r="AZ498" s="125" t="n">
        <f aca="false">SUM(AZ466:AZ497)</f>
        <v>0</v>
      </c>
      <c r="BA498" s="125" t="n">
        <f aca="false">SUM(BA466:BA497)</f>
        <v>0</v>
      </c>
      <c r="BB498" s="125" t="n">
        <f aca="false">SUM(BB466:BB497)</f>
        <v>0</v>
      </c>
      <c r="BC498" s="125" t="n">
        <f aca="false">SUM(BC466:BC497)</f>
        <v>0</v>
      </c>
      <c r="BD498" s="125" t="n">
        <f aca="false">SUM(BD466:BD497)</f>
        <v>0</v>
      </c>
      <c r="BE498" s="125" t="n">
        <f aca="false">SUM(BE466:BE497)</f>
        <v>0</v>
      </c>
      <c r="BF498" s="125" t="n">
        <f aca="false">SUM(BF466:BF497)</f>
        <v>11.25</v>
      </c>
      <c r="BG498" s="125" t="n">
        <f aca="false">SUM(BG466:BG497)</f>
        <v>11.25</v>
      </c>
      <c r="BH498" s="125" t="n">
        <f aca="false">SUM(BH466:BH497)</f>
        <v>0</v>
      </c>
      <c r="BI498" s="125" t="n">
        <f aca="false">SUM(BI466:BI497)</f>
        <v>0</v>
      </c>
      <c r="BJ498" s="125" t="n">
        <f aca="false">SUM(BJ466:BJ497)</f>
        <v>0</v>
      </c>
      <c r="BK498" s="125" t="n">
        <f aca="false">SUM(BK466:BK497)</f>
        <v>0</v>
      </c>
      <c r="BL498" s="125" t="n">
        <f aca="false">SUM(BL466:BL497)</f>
        <v>0</v>
      </c>
      <c r="BM498" s="125" t="n">
        <f aca="false">SUM(BM466:BM497)</f>
        <v>0</v>
      </c>
      <c r="BN498" s="125" t="n">
        <f aca="false">SUM(BN466:BN497)</f>
        <v>2</v>
      </c>
      <c r="BO498" s="125" t="n">
        <f aca="false">SUM(BO466:BO497)</f>
        <v>20.5</v>
      </c>
      <c r="BP498" s="125" t="n">
        <f aca="false">SUM(BP466:BP497)</f>
        <v>0</v>
      </c>
      <c r="BQ498" s="125" t="n">
        <f aca="false">SUM(BQ466:BQ497)</f>
        <v>0</v>
      </c>
      <c r="BR498" s="125" t="n">
        <f aca="false">SUM(BR466:BR497)</f>
        <v>0</v>
      </c>
      <c r="BS498" s="125" t="n">
        <f aca="false">SUM(BS466:BS497)</f>
        <v>0</v>
      </c>
      <c r="BT498" s="125" t="n">
        <f aca="false">SUM(BT466:BT497)</f>
        <v>0</v>
      </c>
      <c r="BU498" s="125" t="n">
        <f aca="false">SUM(BU466:BU497)</f>
        <v>0</v>
      </c>
      <c r="BV498" s="125" t="n">
        <f aca="false">SUM(BV466:BV497)</f>
        <v>0</v>
      </c>
      <c r="BW498" s="125" t="n">
        <f aca="false">SUM(BW466:BW497)</f>
        <v>0</v>
      </c>
      <c r="BX498" s="125" t="n">
        <f aca="false">SUM(BX466:BX497)</f>
        <v>0</v>
      </c>
      <c r="BY498" s="125" t="n">
        <f aca="false">SUM(BY466:BY497)</f>
        <v>0</v>
      </c>
      <c r="BZ498" s="125" t="n">
        <f aca="false">SUM(BZ466:BZ497)</f>
        <v>0</v>
      </c>
      <c r="CA498" s="125" t="n">
        <f aca="false">SUM(CA466:CA497)</f>
        <v>0</v>
      </c>
      <c r="CB498" s="125" t="n">
        <f aca="false">SUM(CB466:CB497)</f>
        <v>0</v>
      </c>
      <c r="CC498" s="125" t="n">
        <f aca="false">SUM(CC466:CC497)</f>
        <v>0</v>
      </c>
      <c r="CD498" s="125" t="n">
        <f aca="false">SUM(CD466:CD497)</f>
        <v>0</v>
      </c>
      <c r="CE498" s="125" t="n">
        <f aca="false">SUM(CE466:CE497)</f>
        <v>0</v>
      </c>
      <c r="CF498" s="125" t="n">
        <f aca="false">SUM(CF466:CF497)</f>
        <v>0</v>
      </c>
      <c r="CG498" s="125" t="n">
        <f aca="false">SUM(CG466:CG497)</f>
        <v>0</v>
      </c>
      <c r="CH498" s="125" t="n">
        <f aca="false">SUM(CH466:CH497)</f>
        <v>0</v>
      </c>
      <c r="CI498" s="128" t="n">
        <f aca="false">SUM(CI466:CI497)</f>
        <v>0</v>
      </c>
    </row>
    <row r="499" customFormat="false" ht="12.75" hidden="false" customHeight="false" outlineLevel="0" collapsed="false">
      <c r="A499" s="95" t="s">
        <v>64</v>
      </c>
      <c r="B499" s="96"/>
      <c r="C499" s="97" t="s">
        <v>66</v>
      </c>
      <c r="D499" s="98" t="n">
        <v>1</v>
      </c>
      <c r="E499" s="99" t="s">
        <v>44</v>
      </c>
      <c r="F499" s="100" t="n">
        <f aca="false">H499+I499+J499+K499+M499+L499+N499+O499+P499+Q499+R499+S499+T499+U499+V499+W499+X499+Y499+Z499+AA499+AB499+AC499+AD499+AE499+AF499+AG499+AH499+AI499+AJ499+AK499+AL499+AM499+AN499+AO499+AP499+AQ499+AR499+AS499+AT499+AU499+AV499+AW499+AX499+AY499+AZ499+BA499+BB499+BC499+BD499+BE499+BF499+BG499+BH499+BI499+BJ499+BK499+BL499+BM499+BN499+BO499+BP499+BQ499+BR499</f>
        <v>0</v>
      </c>
      <c r="G499" s="105"/>
      <c r="H499" s="106"/>
      <c r="I499" s="107"/>
      <c r="J499" s="107"/>
      <c r="K499" s="107"/>
      <c r="L499" s="107"/>
      <c r="M499" s="107"/>
      <c r="N499" s="107"/>
      <c r="O499" s="107"/>
      <c r="P499" s="107"/>
      <c r="Q499" s="107"/>
      <c r="R499" s="107"/>
      <c r="S499" s="107"/>
      <c r="T499" s="107"/>
      <c r="U499" s="107"/>
      <c r="V499" s="107"/>
      <c r="W499" s="107"/>
      <c r="X499" s="107"/>
      <c r="Y499" s="107"/>
      <c r="Z499" s="107"/>
      <c r="AA499" s="107"/>
      <c r="AB499" s="107"/>
      <c r="AC499" s="107"/>
      <c r="AD499" s="107"/>
      <c r="AE499" s="107"/>
      <c r="AF499" s="107"/>
      <c r="AG499" s="107"/>
      <c r="AH499" s="107"/>
      <c r="AI499" s="107"/>
      <c r="AJ499" s="107"/>
      <c r="AK499" s="107"/>
      <c r="AL499" s="107"/>
      <c r="AM499" s="107"/>
      <c r="AN499" s="107"/>
      <c r="AO499" s="107"/>
      <c r="AP499" s="107"/>
      <c r="AQ499" s="107"/>
      <c r="AR499" s="107"/>
      <c r="AS499" s="107"/>
      <c r="AT499" s="107"/>
      <c r="AU499" s="107"/>
      <c r="AV499" s="107"/>
      <c r="AW499" s="107"/>
      <c r="AX499" s="107"/>
      <c r="AY499" s="107"/>
      <c r="AZ499" s="107"/>
      <c r="BA499" s="107"/>
      <c r="BB499" s="107"/>
      <c r="BC499" s="107"/>
      <c r="BD499" s="107"/>
      <c r="BE499" s="107"/>
      <c r="BF499" s="107"/>
      <c r="BG499" s="107"/>
      <c r="BH499" s="107"/>
      <c r="BI499" s="107"/>
      <c r="BJ499" s="107"/>
      <c r="BK499" s="107"/>
      <c r="BL499" s="108"/>
      <c r="BM499" s="107"/>
      <c r="BN499" s="107"/>
      <c r="BO499" s="107"/>
      <c r="BP499" s="107"/>
      <c r="BQ499" s="107"/>
      <c r="BR499" s="107"/>
      <c r="BS499" s="107"/>
      <c r="BT499" s="107"/>
      <c r="BU499" s="107"/>
      <c r="BV499" s="107"/>
      <c r="BW499" s="107"/>
      <c r="BX499" s="107"/>
      <c r="BY499" s="107"/>
      <c r="BZ499" s="107"/>
      <c r="CA499" s="107"/>
      <c r="CB499" s="107"/>
      <c r="CC499" s="107"/>
      <c r="CD499" s="107"/>
      <c r="CE499" s="107"/>
      <c r="CF499" s="107"/>
      <c r="CG499" s="107"/>
      <c r="CH499" s="107"/>
      <c r="CI499" s="107"/>
    </row>
    <row r="500" customFormat="false" ht="12.75" hidden="false" customHeight="false" outlineLevel="0" collapsed="false">
      <c r="A500" s="95" t="s">
        <v>64</v>
      </c>
      <c r="B500" s="96"/>
      <c r="C500" s="97" t="s">
        <v>66</v>
      </c>
      <c r="D500" s="98" t="n">
        <v>2</v>
      </c>
      <c r="E500" s="99" t="s">
        <v>44</v>
      </c>
      <c r="F500" s="100" t="n">
        <f aca="false">H500+I500+J500+K500+M500+L500+N500+O500+P500+Q500+R500+S500+T500+U500+V500+W500+X500+Y500+Z500+AA500+AB500+AC500+AD500+AE500+AF500+AG500+AH500+AI500+AJ500+AK500+AL500+AM500+AN500+AO500+AP500+AQ500+AR500+AS500+AT500+AU500+AV500+AW500+AX500+AY500+AZ500+BA500+BB500+BC500+BD500+BE500+BF500+BG500+BH500+BI500+BJ500+BK500+BL500+BM500+BN500+BO500+BP500+BQ500+BR500</f>
        <v>7.75</v>
      </c>
      <c r="G500" s="105"/>
      <c r="H500" s="106"/>
      <c r="I500" s="107"/>
      <c r="J500" s="107"/>
      <c r="K500" s="107"/>
      <c r="L500" s="107"/>
      <c r="M500" s="107"/>
      <c r="N500" s="107"/>
      <c r="O500" s="107"/>
      <c r="P500" s="107"/>
      <c r="Q500" s="107"/>
      <c r="R500" s="107"/>
      <c r="S500" s="107"/>
      <c r="T500" s="107" t="n">
        <v>7.75</v>
      </c>
      <c r="U500" s="107"/>
      <c r="V500" s="107"/>
      <c r="W500" s="107"/>
      <c r="X500" s="107"/>
      <c r="Y500" s="107"/>
      <c r="Z500" s="107"/>
      <c r="AA500" s="107"/>
      <c r="AB500" s="107"/>
      <c r="AC500" s="107"/>
      <c r="AD500" s="107"/>
      <c r="AE500" s="107"/>
      <c r="AF500" s="107"/>
      <c r="AG500" s="107"/>
      <c r="AH500" s="107"/>
      <c r="AI500" s="107"/>
      <c r="AJ500" s="107"/>
      <c r="AK500" s="107"/>
      <c r="AL500" s="107"/>
      <c r="AM500" s="107"/>
      <c r="AN500" s="107"/>
      <c r="AO500" s="107"/>
      <c r="AP500" s="107"/>
      <c r="AQ500" s="107"/>
      <c r="AR500" s="107"/>
      <c r="AS500" s="107"/>
      <c r="AT500" s="107"/>
      <c r="AU500" s="107"/>
      <c r="AV500" s="107"/>
      <c r="AW500" s="107"/>
      <c r="AX500" s="107"/>
      <c r="AY500" s="107"/>
      <c r="AZ500" s="107"/>
      <c r="BA500" s="107"/>
      <c r="BB500" s="107"/>
      <c r="BC500" s="107"/>
      <c r="BD500" s="107"/>
      <c r="BE500" s="107"/>
      <c r="BF500" s="107"/>
      <c r="BG500" s="107"/>
      <c r="BH500" s="107"/>
      <c r="BI500" s="107"/>
      <c r="BJ500" s="107"/>
      <c r="BK500" s="107"/>
      <c r="BL500" s="108"/>
      <c r="BM500" s="107"/>
      <c r="BN500" s="107"/>
      <c r="BO500" s="107"/>
      <c r="BP500" s="107"/>
      <c r="BQ500" s="107"/>
      <c r="BR500" s="107"/>
      <c r="BS500" s="107"/>
      <c r="BT500" s="107"/>
      <c r="BU500" s="107"/>
      <c r="BV500" s="107"/>
      <c r="BW500" s="107"/>
      <c r="BX500" s="107"/>
      <c r="BY500" s="107"/>
      <c r="BZ500" s="107"/>
      <c r="CA500" s="107"/>
      <c r="CB500" s="107"/>
      <c r="CC500" s="107"/>
      <c r="CD500" s="107"/>
      <c r="CE500" s="107"/>
      <c r="CF500" s="107"/>
      <c r="CG500" s="107"/>
      <c r="CH500" s="107"/>
      <c r="CI500" s="107"/>
    </row>
    <row r="501" customFormat="false" ht="12.75" hidden="false" customHeight="false" outlineLevel="0" collapsed="false">
      <c r="A501" s="95" t="s">
        <v>64</v>
      </c>
      <c r="B501" s="96"/>
      <c r="C501" s="97" t="s">
        <v>66</v>
      </c>
      <c r="D501" s="98" t="n">
        <v>3</v>
      </c>
      <c r="E501" s="99" t="s">
        <v>44</v>
      </c>
      <c r="F501" s="100" t="n">
        <f aca="false">H501+I501+J501+K501+M501+L501+N501+O501+P501+Q501+R501+S501+T501+U501+V501+W501+X501+Y501+Z501+AA501+AB501+AC501+AD501+AE501+AF501+AG501+AH501+AI501+AJ501+AK501+AL501+AM501+AN501+AO501+AP501+AQ501+AR501+AS501+AT501+AU501+AV501+AW501+AX501+AY501+AZ501+BA501+BB501+BC501+BD501+BE501+BF501+BG501+BH501+BI501+BJ501+BK501+BL501+BM501+BN501+BO501+BP501+BQ501+BR501</f>
        <v>7.75</v>
      </c>
      <c r="G501" s="105"/>
      <c r="H501" s="106"/>
      <c r="I501" s="107"/>
      <c r="J501" s="107"/>
      <c r="K501" s="107"/>
      <c r="L501" s="107"/>
      <c r="M501" s="107"/>
      <c r="N501" s="107"/>
      <c r="O501" s="107"/>
      <c r="P501" s="107"/>
      <c r="Q501" s="107"/>
      <c r="R501" s="107"/>
      <c r="S501" s="107"/>
      <c r="T501" s="107" t="n">
        <v>4.5</v>
      </c>
      <c r="U501" s="107" t="n">
        <v>3.25</v>
      </c>
      <c r="V501" s="107"/>
      <c r="W501" s="107"/>
      <c r="X501" s="107"/>
      <c r="Y501" s="107"/>
      <c r="Z501" s="107"/>
      <c r="AA501" s="107"/>
      <c r="AB501" s="107"/>
      <c r="AC501" s="107"/>
      <c r="AD501" s="107"/>
      <c r="AE501" s="107"/>
      <c r="AF501" s="107"/>
      <c r="AG501" s="107"/>
      <c r="AH501" s="107"/>
      <c r="AI501" s="107"/>
      <c r="AJ501" s="107"/>
      <c r="AK501" s="107"/>
      <c r="AL501" s="107"/>
      <c r="AM501" s="107"/>
      <c r="AN501" s="107"/>
      <c r="AO501" s="107"/>
      <c r="AP501" s="107"/>
      <c r="AQ501" s="107"/>
      <c r="AR501" s="107"/>
      <c r="AS501" s="107"/>
      <c r="AT501" s="107"/>
      <c r="AU501" s="107"/>
      <c r="AV501" s="107"/>
      <c r="AW501" s="107"/>
      <c r="AX501" s="107"/>
      <c r="AY501" s="107"/>
      <c r="AZ501" s="107"/>
      <c r="BA501" s="107"/>
      <c r="BB501" s="107"/>
      <c r="BC501" s="107"/>
      <c r="BD501" s="107"/>
      <c r="BE501" s="107"/>
      <c r="BF501" s="107"/>
      <c r="BG501" s="107"/>
      <c r="BH501" s="107"/>
      <c r="BI501" s="107"/>
      <c r="BJ501" s="107"/>
      <c r="BK501" s="107"/>
      <c r="BL501" s="108"/>
      <c r="BM501" s="107"/>
      <c r="BN501" s="107"/>
      <c r="BO501" s="107"/>
      <c r="BP501" s="107"/>
      <c r="BQ501" s="107"/>
      <c r="BR501" s="107"/>
      <c r="BS501" s="107"/>
      <c r="BT501" s="107"/>
      <c r="BU501" s="107"/>
      <c r="BV501" s="107"/>
      <c r="BW501" s="107"/>
      <c r="BX501" s="107"/>
      <c r="BY501" s="107"/>
      <c r="BZ501" s="107"/>
      <c r="CA501" s="107"/>
      <c r="CB501" s="107"/>
      <c r="CC501" s="107"/>
      <c r="CD501" s="107"/>
      <c r="CE501" s="107"/>
      <c r="CF501" s="107"/>
      <c r="CG501" s="107"/>
      <c r="CH501" s="107"/>
      <c r="CI501" s="107"/>
    </row>
    <row r="502" customFormat="false" ht="12.75" hidden="false" customHeight="false" outlineLevel="0" collapsed="false">
      <c r="A502" s="95" t="s">
        <v>64</v>
      </c>
      <c r="B502" s="96"/>
      <c r="C502" s="97" t="s">
        <v>66</v>
      </c>
      <c r="D502" s="98" t="n">
        <v>4</v>
      </c>
      <c r="E502" s="99" t="s">
        <v>44</v>
      </c>
      <c r="F502" s="100" t="n">
        <f aca="false">H502+I502+J502+K502+M502+L502+N502+O502+P502+Q502+R502+S502+T502+U502+V502+W502+X502+Y502+Z502+AA502+AB502+AC502+AD502+AE502+AF502+AG502+AH502+AI502+AJ502+AK502+AL502+AM502+AN502+AO502+AP502+AQ502+AR502+AS502+AT502+AU502+AV502+AW502+AX502+AY502+AZ502+BA502+BB502+BC502+BD502+BE502+BF502+BG502+BH502+BI502+BJ502+BK502+BL502+BM502+BN502+BO502+BP502+BQ502+BR502</f>
        <v>7.75</v>
      </c>
      <c r="G502" s="105"/>
      <c r="H502" s="106"/>
      <c r="I502" s="107"/>
      <c r="J502" s="107"/>
      <c r="K502" s="107"/>
      <c r="L502" s="107"/>
      <c r="M502" s="107"/>
      <c r="N502" s="107"/>
      <c r="O502" s="107"/>
      <c r="P502" s="107"/>
      <c r="Q502" s="107"/>
      <c r="R502" s="107"/>
      <c r="S502" s="107"/>
      <c r="T502" s="107"/>
      <c r="U502" s="107" t="n">
        <v>2.75</v>
      </c>
      <c r="V502" s="107" t="n">
        <v>5</v>
      </c>
      <c r="W502" s="107"/>
      <c r="X502" s="107"/>
      <c r="Y502" s="107"/>
      <c r="Z502" s="107"/>
      <c r="AA502" s="107"/>
      <c r="AB502" s="107"/>
      <c r="AC502" s="107"/>
      <c r="AD502" s="107"/>
      <c r="AE502" s="107"/>
      <c r="AF502" s="107"/>
      <c r="AG502" s="107"/>
      <c r="AH502" s="107"/>
      <c r="AI502" s="107"/>
      <c r="AJ502" s="107"/>
      <c r="AK502" s="107"/>
      <c r="AL502" s="107"/>
      <c r="AM502" s="107"/>
      <c r="AN502" s="107"/>
      <c r="AO502" s="107"/>
      <c r="AP502" s="107"/>
      <c r="AQ502" s="107"/>
      <c r="AR502" s="107"/>
      <c r="AS502" s="107"/>
      <c r="AT502" s="107"/>
      <c r="AU502" s="107"/>
      <c r="AV502" s="107"/>
      <c r="AW502" s="107"/>
      <c r="AX502" s="107"/>
      <c r="AY502" s="107"/>
      <c r="AZ502" s="107"/>
      <c r="BA502" s="107"/>
      <c r="BB502" s="107"/>
      <c r="BC502" s="107"/>
      <c r="BD502" s="107"/>
      <c r="BE502" s="107"/>
      <c r="BF502" s="107"/>
      <c r="BG502" s="107"/>
      <c r="BH502" s="107"/>
      <c r="BI502" s="107"/>
      <c r="BJ502" s="107"/>
      <c r="BK502" s="107"/>
      <c r="BL502" s="108"/>
      <c r="BM502" s="107"/>
      <c r="BN502" s="107"/>
      <c r="BO502" s="107"/>
      <c r="BP502" s="107"/>
      <c r="BQ502" s="107"/>
      <c r="BR502" s="107"/>
      <c r="BS502" s="107"/>
      <c r="BT502" s="107"/>
      <c r="BU502" s="107"/>
      <c r="BV502" s="107"/>
      <c r="BW502" s="107"/>
      <c r="BX502" s="107"/>
      <c r="BY502" s="107"/>
      <c r="BZ502" s="107"/>
      <c r="CA502" s="107"/>
      <c r="CB502" s="107"/>
      <c r="CC502" s="107"/>
      <c r="CD502" s="107"/>
      <c r="CE502" s="107"/>
      <c r="CF502" s="107"/>
      <c r="CG502" s="107"/>
      <c r="CH502" s="107"/>
      <c r="CI502" s="107"/>
    </row>
    <row r="503" customFormat="false" ht="12.75" hidden="false" customHeight="false" outlineLevel="0" collapsed="false">
      <c r="A503" s="95" t="s">
        <v>64</v>
      </c>
      <c r="B503" s="96"/>
      <c r="C503" s="97" t="s">
        <v>66</v>
      </c>
      <c r="D503" s="98" t="n">
        <v>5</v>
      </c>
      <c r="E503" s="99" t="s">
        <v>44</v>
      </c>
      <c r="F503" s="100" t="n">
        <f aca="false">H503+I503+J503+K503+M503+L503+N503+O503+P503+Q503+R503+S503+T503+U503+V503+W503+X503+Y503+Z503+AA503+AB503+AC503+AD503+AE503+AF503+AG503+AH503+AI503+AJ503+AK503+AL503+AM503+AN503+AO503+AP503+AQ503+AR503+AS503+AT503+AU503+AV503+AW503+AX503+AY503+AZ503+BA503+BB503+BC503+BD503+BE503+BF503+BG503+BH503+BI503+BJ503+BK503+BL503+BM503+BN503+BO503+BP503+BQ503+BR503</f>
        <v>7</v>
      </c>
      <c r="G503" s="101"/>
      <c r="H503" s="102"/>
      <c r="I503" s="103"/>
      <c r="J503" s="103"/>
      <c r="K503" s="103"/>
      <c r="L503" s="103"/>
      <c r="M503" s="103"/>
      <c r="N503" s="103"/>
      <c r="O503" s="103"/>
      <c r="P503" s="103"/>
      <c r="Q503" s="103"/>
      <c r="R503" s="103"/>
      <c r="S503" s="103"/>
      <c r="T503" s="103"/>
      <c r="U503" s="103" t="n">
        <v>7</v>
      </c>
      <c r="V503" s="103"/>
      <c r="W503" s="103"/>
      <c r="X503" s="103"/>
      <c r="Y503" s="103"/>
      <c r="Z503" s="103"/>
      <c r="AA503" s="103"/>
      <c r="AB503" s="103"/>
      <c r="AC503" s="103"/>
      <c r="AD503" s="103"/>
      <c r="AE503" s="103"/>
      <c r="AF503" s="103"/>
      <c r="AG503" s="103"/>
      <c r="AH503" s="103"/>
      <c r="AI503" s="103"/>
      <c r="AJ503" s="103"/>
      <c r="AK503" s="103"/>
      <c r="AL503" s="103"/>
      <c r="AM503" s="103"/>
      <c r="AN503" s="103"/>
      <c r="AO503" s="103"/>
      <c r="AP503" s="103"/>
      <c r="AQ503" s="103"/>
      <c r="AR503" s="103"/>
      <c r="AS503" s="103"/>
      <c r="AT503" s="103"/>
      <c r="AU503" s="103"/>
      <c r="AV503" s="103"/>
      <c r="AW503" s="103"/>
      <c r="AX503" s="103"/>
      <c r="AY503" s="103"/>
      <c r="AZ503" s="103"/>
      <c r="BA503" s="103"/>
      <c r="BB503" s="103"/>
      <c r="BC503" s="103"/>
      <c r="BD503" s="103"/>
      <c r="BE503" s="103"/>
      <c r="BF503" s="103"/>
      <c r="BG503" s="103"/>
      <c r="BH503" s="103"/>
      <c r="BI503" s="103"/>
      <c r="BJ503" s="103"/>
      <c r="BK503" s="103"/>
      <c r="BL503" s="104"/>
      <c r="BM503" s="103"/>
      <c r="BN503" s="103"/>
      <c r="BO503" s="103"/>
      <c r="BP503" s="103"/>
      <c r="BQ503" s="103"/>
      <c r="BR503" s="103"/>
      <c r="BS503" s="103"/>
      <c r="BT503" s="103"/>
      <c r="BU503" s="103"/>
      <c r="BV503" s="103"/>
      <c r="BW503" s="103"/>
      <c r="BX503" s="103"/>
      <c r="BY503" s="103"/>
      <c r="BZ503" s="103"/>
      <c r="CA503" s="103"/>
      <c r="CB503" s="103"/>
      <c r="CC503" s="103"/>
      <c r="CD503" s="103"/>
      <c r="CE503" s="103"/>
      <c r="CF503" s="103"/>
      <c r="CG503" s="103"/>
      <c r="CH503" s="103"/>
      <c r="CI503" s="103"/>
    </row>
    <row r="504" customFormat="false" ht="12.75" hidden="false" customHeight="false" outlineLevel="0" collapsed="false">
      <c r="A504" s="95" t="s">
        <v>64</v>
      </c>
      <c r="B504" s="96"/>
      <c r="C504" s="97" t="s">
        <v>66</v>
      </c>
      <c r="D504" s="98" t="n">
        <v>6</v>
      </c>
      <c r="E504" s="99" t="s">
        <v>44</v>
      </c>
      <c r="F504" s="100" t="n">
        <f aca="false">H504+I504+J504+K504+M504+L504+N504+O504+P504+Q504+R504+S504+T504+U504+V504+W504+X504+Y504+Z504+AA504+AB504+AC504+AD504+AE504+AF504+AG504+AH504+AI504+AJ504+AK504+AL504+AM504+AN504+AO504+AP504+AQ504+AR504+AS504+AT504+AU504+AV504+AW504+AX504+AY504+AZ504+BA504+BB504+BC504+BD504+BE504+BF504+BG504+BH504+BI504+BJ504+BK504+BL504+BM504+BN504+BO504+BP504+BQ504+BR504</f>
        <v>0</v>
      </c>
      <c r="G504" s="101" t="n">
        <f aca="false">SUM(F499:F503)</f>
        <v>30.25</v>
      </c>
      <c r="H504" s="102"/>
      <c r="I504" s="103"/>
      <c r="J504" s="103"/>
      <c r="K504" s="103"/>
      <c r="L504" s="103"/>
      <c r="M504" s="103"/>
      <c r="N504" s="103"/>
      <c r="O504" s="103"/>
      <c r="P504" s="103"/>
      <c r="Q504" s="103"/>
      <c r="R504" s="103"/>
      <c r="S504" s="103"/>
      <c r="T504" s="103"/>
      <c r="U504" s="103"/>
      <c r="V504" s="103"/>
      <c r="W504" s="103"/>
      <c r="X504" s="103"/>
      <c r="Y504" s="103"/>
      <c r="Z504" s="103"/>
      <c r="AA504" s="103"/>
      <c r="AB504" s="103"/>
      <c r="AC504" s="103"/>
      <c r="AD504" s="103"/>
      <c r="AE504" s="103"/>
      <c r="AF504" s="103"/>
      <c r="AG504" s="103"/>
      <c r="AH504" s="103"/>
      <c r="AI504" s="103"/>
      <c r="AJ504" s="103"/>
      <c r="AK504" s="103"/>
      <c r="AL504" s="103"/>
      <c r="AM504" s="103"/>
      <c r="AN504" s="103"/>
      <c r="AO504" s="103"/>
      <c r="AP504" s="103"/>
      <c r="AQ504" s="103"/>
      <c r="AR504" s="103"/>
      <c r="AS504" s="103"/>
      <c r="AT504" s="103"/>
      <c r="AU504" s="103"/>
      <c r="AV504" s="103"/>
      <c r="AW504" s="103"/>
      <c r="AX504" s="103"/>
      <c r="AY504" s="103"/>
      <c r="AZ504" s="103"/>
      <c r="BA504" s="103"/>
      <c r="BB504" s="103"/>
      <c r="BC504" s="103"/>
      <c r="BD504" s="103"/>
      <c r="BE504" s="103"/>
      <c r="BF504" s="103"/>
      <c r="BG504" s="103"/>
      <c r="BH504" s="103"/>
      <c r="BI504" s="103"/>
      <c r="BJ504" s="103"/>
      <c r="BK504" s="103"/>
      <c r="BL504" s="104"/>
      <c r="BM504" s="103"/>
      <c r="BN504" s="103"/>
      <c r="BO504" s="103"/>
      <c r="BP504" s="103"/>
      <c r="BQ504" s="103"/>
      <c r="BR504" s="103"/>
      <c r="BS504" s="103"/>
      <c r="BT504" s="103"/>
      <c r="BU504" s="103"/>
      <c r="BV504" s="103"/>
      <c r="BW504" s="103"/>
      <c r="BX504" s="103"/>
      <c r="BY504" s="103"/>
      <c r="BZ504" s="103"/>
      <c r="CA504" s="103"/>
      <c r="CB504" s="103"/>
      <c r="CC504" s="103"/>
      <c r="CD504" s="103"/>
      <c r="CE504" s="103"/>
      <c r="CF504" s="103"/>
      <c r="CG504" s="103"/>
      <c r="CH504" s="103"/>
      <c r="CI504" s="103"/>
    </row>
    <row r="505" customFormat="false" ht="12.75" hidden="false" customHeight="false" outlineLevel="0" collapsed="false">
      <c r="A505" s="95" t="s">
        <v>64</v>
      </c>
      <c r="B505" s="96"/>
      <c r="C505" s="97" t="s">
        <v>66</v>
      </c>
      <c r="D505" s="98" t="n">
        <v>7</v>
      </c>
      <c r="E505" s="99" t="s">
        <v>45</v>
      </c>
      <c r="F505" s="100" t="n">
        <f aca="false">H505+I505+J505+K505+M505+L505+N505+O505+P505+Q505+R505+S505+T505+U505+V505+W505+X505+Y505+Z505+AA505+AB505+AC505+AD505+AE505+AF505+AG505+AH505+AI505+AJ505+AK505+AL505+AM505+AN505+AO505+AP505+AQ505+AR505+AS505+AT505+AU505+AV505+AW505+AX505+AY505+AZ505+BA505+BB505+BC505+BD505+BE505+BF505+BG505+BH505+BI505+BJ505+BK505+BL505+BM505+BN505+BO505+BP505+BQ505+BR505</f>
        <v>7.75</v>
      </c>
      <c r="G505" s="105"/>
      <c r="H505" s="106"/>
      <c r="I505" s="107"/>
      <c r="J505" s="107"/>
      <c r="K505" s="107"/>
      <c r="L505" s="107"/>
      <c r="M505" s="107"/>
      <c r="N505" s="107"/>
      <c r="O505" s="107"/>
      <c r="P505" s="107"/>
      <c r="Q505" s="107"/>
      <c r="R505" s="107"/>
      <c r="S505" s="107"/>
      <c r="T505" s="107"/>
      <c r="U505" s="107"/>
      <c r="V505" s="107"/>
      <c r="W505" s="107" t="n">
        <v>7.75</v>
      </c>
      <c r="X505" s="107"/>
      <c r="Y505" s="107"/>
      <c r="Z505" s="107"/>
      <c r="AA505" s="107"/>
      <c r="AB505" s="107"/>
      <c r="AC505" s="107"/>
      <c r="AD505" s="107"/>
      <c r="AE505" s="107"/>
      <c r="AF505" s="107"/>
      <c r="AG505" s="107"/>
      <c r="AH505" s="107"/>
      <c r="AI505" s="107"/>
      <c r="AJ505" s="107"/>
      <c r="AK505" s="107"/>
      <c r="AL505" s="107"/>
      <c r="AM505" s="107"/>
      <c r="AN505" s="107"/>
      <c r="AO505" s="107"/>
      <c r="AP505" s="107"/>
      <c r="AQ505" s="107"/>
      <c r="AR505" s="107"/>
      <c r="AS505" s="107"/>
      <c r="AT505" s="107"/>
      <c r="AU505" s="107"/>
      <c r="AV505" s="107"/>
      <c r="AW505" s="107"/>
      <c r="AX505" s="107"/>
      <c r="AY505" s="107"/>
      <c r="AZ505" s="107"/>
      <c r="BA505" s="107"/>
      <c r="BB505" s="107"/>
      <c r="BC505" s="107"/>
      <c r="BD505" s="107"/>
      <c r="BE505" s="107"/>
      <c r="BF505" s="107"/>
      <c r="BG505" s="107"/>
      <c r="BH505" s="107"/>
      <c r="BI505" s="107"/>
      <c r="BJ505" s="107"/>
      <c r="BK505" s="107"/>
      <c r="BL505" s="108"/>
      <c r="BM505" s="107"/>
      <c r="BN505" s="107"/>
      <c r="BO505" s="107"/>
      <c r="BP505" s="107"/>
      <c r="BQ505" s="107"/>
      <c r="BR505" s="107"/>
      <c r="BS505" s="107"/>
      <c r="BT505" s="107"/>
      <c r="BU505" s="107"/>
      <c r="BV505" s="107"/>
      <c r="BW505" s="107"/>
      <c r="BX505" s="107"/>
      <c r="BY505" s="107"/>
      <c r="BZ505" s="107"/>
      <c r="CA505" s="107"/>
      <c r="CB505" s="107"/>
      <c r="CC505" s="107"/>
      <c r="CD505" s="107"/>
      <c r="CE505" s="107"/>
      <c r="CF505" s="107"/>
      <c r="CG505" s="107"/>
      <c r="CH505" s="107"/>
      <c r="CI505" s="107"/>
    </row>
    <row r="506" customFormat="false" ht="12.75" hidden="false" customHeight="false" outlineLevel="0" collapsed="false">
      <c r="A506" s="95" t="s">
        <v>64</v>
      </c>
      <c r="B506" s="96"/>
      <c r="C506" s="97" t="s">
        <v>66</v>
      </c>
      <c r="D506" s="98" t="n">
        <v>8</v>
      </c>
      <c r="E506" s="99" t="s">
        <v>45</v>
      </c>
      <c r="F506" s="100" t="n">
        <f aca="false">H506+I506+J506+K506+M506+L506+N506+O506+P506+Q506+R506+S506+T506+U506+V506+W506+X506+Y506+Z506+AA506+AB506+AC506+AD506+AE506+AF506+AG506+AH506+AI506+AJ506+AK506+AL506+AM506+AN506+AO506+AP506+AQ506+AR506+AS506+AT506+AU506+AV506+AW506+AX506+AY506+AZ506+BA506+BB506+BC506+BD506+BE506+BF506+BG506+BH506+BI506+BJ506+BK506+BL506+BM506+BN506+BO506+BP506+BQ506+BR506</f>
        <v>7.75</v>
      </c>
      <c r="G506" s="105"/>
      <c r="H506" s="106"/>
      <c r="I506" s="107"/>
      <c r="J506" s="107"/>
      <c r="K506" s="107"/>
      <c r="L506" s="107"/>
      <c r="M506" s="107"/>
      <c r="N506" s="107"/>
      <c r="O506" s="107"/>
      <c r="P506" s="107"/>
      <c r="Q506" s="107"/>
      <c r="R506" s="107"/>
      <c r="S506" s="107"/>
      <c r="T506" s="107"/>
      <c r="U506" s="107"/>
      <c r="V506" s="107"/>
      <c r="W506" s="107" t="n">
        <v>7.75</v>
      </c>
      <c r="X506" s="107"/>
      <c r="Y506" s="107"/>
      <c r="Z506" s="107"/>
      <c r="AA506" s="107"/>
      <c r="AB506" s="107"/>
      <c r="AC506" s="107"/>
      <c r="AD506" s="107"/>
      <c r="AE506" s="107"/>
      <c r="AF506" s="107"/>
      <c r="AG506" s="107"/>
      <c r="AH506" s="107"/>
      <c r="AI506" s="107"/>
      <c r="AJ506" s="107"/>
      <c r="AK506" s="107"/>
      <c r="AL506" s="107"/>
      <c r="AM506" s="107"/>
      <c r="AN506" s="107"/>
      <c r="AO506" s="107"/>
      <c r="AP506" s="107"/>
      <c r="AQ506" s="107"/>
      <c r="AR506" s="107"/>
      <c r="AS506" s="107"/>
      <c r="AT506" s="107"/>
      <c r="AU506" s="107"/>
      <c r="AV506" s="107"/>
      <c r="AW506" s="107"/>
      <c r="AX506" s="107"/>
      <c r="AY506" s="107"/>
      <c r="AZ506" s="107"/>
      <c r="BA506" s="107"/>
      <c r="BB506" s="107"/>
      <c r="BC506" s="107"/>
      <c r="BD506" s="107"/>
      <c r="BE506" s="107"/>
      <c r="BF506" s="107"/>
      <c r="BG506" s="107"/>
      <c r="BH506" s="107"/>
      <c r="BI506" s="107"/>
      <c r="BJ506" s="107"/>
      <c r="BK506" s="107"/>
      <c r="BL506" s="108"/>
      <c r="BM506" s="107"/>
      <c r="BN506" s="107"/>
      <c r="BO506" s="107"/>
      <c r="BP506" s="107"/>
      <c r="BQ506" s="107"/>
      <c r="BR506" s="107"/>
      <c r="BS506" s="107"/>
      <c r="BT506" s="107"/>
      <c r="BU506" s="107"/>
      <c r="BV506" s="107"/>
      <c r="BW506" s="107"/>
      <c r="BX506" s="107"/>
      <c r="BY506" s="107"/>
      <c r="BZ506" s="107"/>
      <c r="CA506" s="107"/>
      <c r="CB506" s="107"/>
      <c r="CC506" s="107"/>
      <c r="CD506" s="107"/>
      <c r="CE506" s="107"/>
      <c r="CF506" s="107"/>
      <c r="CG506" s="107"/>
      <c r="CH506" s="107"/>
      <c r="CI506" s="107"/>
    </row>
    <row r="507" customFormat="false" ht="12.75" hidden="false" customHeight="false" outlineLevel="0" collapsed="false">
      <c r="A507" s="95" t="s">
        <v>64</v>
      </c>
      <c r="B507" s="96"/>
      <c r="C507" s="97" t="s">
        <v>66</v>
      </c>
      <c r="D507" s="98" t="n">
        <v>9</v>
      </c>
      <c r="E507" s="99" t="s">
        <v>45</v>
      </c>
      <c r="F507" s="100" t="n">
        <f aca="false">H507+I507+J507+K507+M507+L507+N507+O507+P507+Q507+R507+S507+T507+U507+V507+W507+X507+Y507+Z507+AA507+AB507+AC507+AD507+AE507+AF507+AG507+AH507+AI507+AJ507+AK507+AL507+AM507+AN507+AO507+AP507+AQ507+AR507+AS507+AT507+AU507+AV507+AW507+AX507+AY507+AZ507+BA507+BB507+BC507+BD507+BE507+BF507+BG507+BH507+BI507+BJ507+BK507+BL507+BM507+BN507+BO507+BP507+BQ507+BR507</f>
        <v>7.75</v>
      </c>
      <c r="G507" s="105"/>
      <c r="H507" s="106"/>
      <c r="I507" s="107"/>
      <c r="J507" s="107"/>
      <c r="K507" s="107"/>
      <c r="L507" s="107"/>
      <c r="M507" s="107"/>
      <c r="N507" s="107"/>
      <c r="O507" s="107"/>
      <c r="P507" s="107"/>
      <c r="Q507" s="107"/>
      <c r="R507" s="107"/>
      <c r="S507" s="107"/>
      <c r="T507" s="107"/>
      <c r="U507" s="107"/>
      <c r="V507" s="107"/>
      <c r="W507" s="107"/>
      <c r="X507" s="107"/>
      <c r="Y507" s="107"/>
      <c r="Z507" s="107"/>
      <c r="AA507" s="107"/>
      <c r="AB507" s="107"/>
      <c r="AC507" s="107"/>
      <c r="AD507" s="107"/>
      <c r="AE507" s="107"/>
      <c r="AF507" s="107"/>
      <c r="AG507" s="107"/>
      <c r="AH507" s="107"/>
      <c r="AI507" s="107"/>
      <c r="AJ507" s="107"/>
      <c r="AK507" s="107"/>
      <c r="AL507" s="107"/>
      <c r="AM507" s="107"/>
      <c r="AN507" s="107" t="n">
        <v>7.75</v>
      </c>
      <c r="AO507" s="107"/>
      <c r="AP507" s="107"/>
      <c r="AQ507" s="107"/>
      <c r="AR507" s="107"/>
      <c r="AS507" s="107"/>
      <c r="AT507" s="107"/>
      <c r="AU507" s="107"/>
      <c r="AV507" s="107"/>
      <c r="AW507" s="107"/>
      <c r="AX507" s="107"/>
      <c r="AY507" s="107"/>
      <c r="AZ507" s="107"/>
      <c r="BA507" s="107"/>
      <c r="BB507" s="107"/>
      <c r="BC507" s="107"/>
      <c r="BD507" s="107"/>
      <c r="BE507" s="107"/>
      <c r="BF507" s="107"/>
      <c r="BG507" s="107"/>
      <c r="BH507" s="107"/>
      <c r="BI507" s="107"/>
      <c r="BJ507" s="107"/>
      <c r="BK507" s="107"/>
      <c r="BL507" s="108"/>
      <c r="BM507" s="107"/>
      <c r="BN507" s="107"/>
      <c r="BO507" s="107"/>
      <c r="BP507" s="107"/>
      <c r="BQ507" s="107"/>
      <c r="BR507" s="107"/>
      <c r="BS507" s="107"/>
      <c r="BT507" s="107"/>
      <c r="BU507" s="107"/>
      <c r="BV507" s="107"/>
      <c r="BW507" s="107"/>
      <c r="BX507" s="107"/>
      <c r="BY507" s="107"/>
      <c r="BZ507" s="107"/>
      <c r="CA507" s="107"/>
      <c r="CB507" s="107"/>
      <c r="CC507" s="107"/>
      <c r="CD507" s="107"/>
      <c r="CE507" s="107"/>
      <c r="CF507" s="107"/>
      <c r="CG507" s="107"/>
      <c r="CH507" s="107"/>
      <c r="CI507" s="107"/>
    </row>
    <row r="508" customFormat="false" ht="12.75" hidden="false" customHeight="false" outlineLevel="0" collapsed="false">
      <c r="A508" s="95" t="s">
        <v>64</v>
      </c>
      <c r="B508" s="96"/>
      <c r="C508" s="97" t="s">
        <v>66</v>
      </c>
      <c r="D508" s="98" t="n">
        <v>10</v>
      </c>
      <c r="E508" s="99" t="s">
        <v>45</v>
      </c>
      <c r="F508" s="100" t="n">
        <f aca="false">H508+I508+J508+K508+M508+L508+N508+O508+P508+Q508+R508+S508+T508+U508+V508+W508+X508+Y508+Z508+AA508+AB508+AC508+AD508+AE508+AF508+AG508+AH508+AI508+AJ508+AK508+AL508+AM508+AN508+AO508+AP508+AQ508+AR508+AS508+AT508+AU508+AV508+AW508+AX508+AY508+AZ508+BA508+BB508+BC508+BD508+BE508+BF508+BG508+BH508+BI508+BJ508+BK508+BL508+BM508+BN508+BO508+BP508+BQ508+BR508</f>
        <v>7.75</v>
      </c>
      <c r="G508" s="105"/>
      <c r="H508" s="106"/>
      <c r="I508" s="107"/>
      <c r="J508" s="107"/>
      <c r="K508" s="107"/>
      <c r="L508" s="107"/>
      <c r="M508" s="107"/>
      <c r="N508" s="107"/>
      <c r="O508" s="107"/>
      <c r="P508" s="107"/>
      <c r="Q508" s="107"/>
      <c r="R508" s="107"/>
      <c r="S508" s="107"/>
      <c r="T508" s="107"/>
      <c r="U508" s="107"/>
      <c r="V508" s="107"/>
      <c r="W508" s="107"/>
      <c r="X508" s="107"/>
      <c r="Y508" s="107"/>
      <c r="Z508" s="107"/>
      <c r="AA508" s="107"/>
      <c r="AB508" s="107"/>
      <c r="AC508" s="107"/>
      <c r="AD508" s="107"/>
      <c r="AE508" s="107"/>
      <c r="AF508" s="107"/>
      <c r="AG508" s="107"/>
      <c r="AH508" s="107"/>
      <c r="AI508" s="107"/>
      <c r="AJ508" s="107"/>
      <c r="AK508" s="107"/>
      <c r="AL508" s="107"/>
      <c r="AM508" s="107"/>
      <c r="AN508" s="107" t="n">
        <v>7.75</v>
      </c>
      <c r="AO508" s="107"/>
      <c r="AP508" s="107"/>
      <c r="AQ508" s="107"/>
      <c r="AR508" s="107"/>
      <c r="AS508" s="107"/>
      <c r="AT508" s="107"/>
      <c r="AU508" s="107"/>
      <c r="AV508" s="107"/>
      <c r="AW508" s="107"/>
      <c r="AX508" s="107"/>
      <c r="AY508" s="107"/>
      <c r="AZ508" s="107"/>
      <c r="BA508" s="107"/>
      <c r="BB508" s="107"/>
      <c r="BC508" s="107"/>
      <c r="BD508" s="107"/>
      <c r="BE508" s="107"/>
      <c r="BF508" s="107"/>
      <c r="BG508" s="107"/>
      <c r="BH508" s="107"/>
      <c r="BI508" s="107"/>
      <c r="BJ508" s="107"/>
      <c r="BK508" s="107"/>
      <c r="BL508" s="108"/>
      <c r="BM508" s="107"/>
      <c r="BN508" s="107"/>
      <c r="BO508" s="107"/>
      <c r="BP508" s="107"/>
      <c r="BQ508" s="107"/>
      <c r="BR508" s="107"/>
      <c r="BS508" s="107"/>
      <c r="BT508" s="107"/>
      <c r="BU508" s="107"/>
      <c r="BV508" s="107"/>
      <c r="BW508" s="107"/>
      <c r="BX508" s="107"/>
      <c r="BY508" s="107"/>
      <c r="BZ508" s="107"/>
      <c r="CA508" s="107"/>
      <c r="CB508" s="107"/>
      <c r="CC508" s="107"/>
      <c r="CD508" s="107"/>
      <c r="CE508" s="107"/>
      <c r="CF508" s="107"/>
      <c r="CG508" s="107"/>
      <c r="CH508" s="107"/>
      <c r="CI508" s="107"/>
    </row>
    <row r="509" customFormat="false" ht="12.75" hidden="false" customHeight="false" outlineLevel="0" collapsed="false">
      <c r="A509" s="95" t="s">
        <v>64</v>
      </c>
      <c r="B509" s="96"/>
      <c r="C509" s="97" t="s">
        <v>66</v>
      </c>
      <c r="D509" s="98" t="n">
        <v>11</v>
      </c>
      <c r="E509" s="99" t="s">
        <v>45</v>
      </c>
      <c r="F509" s="100" t="n">
        <f aca="false">H509+I509+J509+K509+M509+L509+N509+O509+P509+Q509+R509+S509+T509+U509+V509+W509+X509+Y509+Z509+AA509+AB509+AC509+AD509+AE509+AF509+AG509+AH509+AI509+AJ509+AK509+AL509+AM509+AN509+AO509+AP509+AQ509+AR509+AS509+AT509+AU509+AV509+AW509+AX509+AY509+AZ509+BA509+BB509+BC509+BD509+BE509+BF509+BG509+BH509+BI509+BJ509+BK509+BL509+BM509+BN509+BO509+BP509+BQ509+BR509</f>
        <v>7</v>
      </c>
      <c r="G509" s="105"/>
      <c r="H509" s="106"/>
      <c r="I509" s="107"/>
      <c r="J509" s="107"/>
      <c r="K509" s="107"/>
      <c r="L509" s="107"/>
      <c r="M509" s="107"/>
      <c r="N509" s="107"/>
      <c r="O509" s="107"/>
      <c r="P509" s="107"/>
      <c r="Q509" s="107"/>
      <c r="R509" s="107"/>
      <c r="S509" s="107"/>
      <c r="T509" s="107"/>
      <c r="U509" s="107"/>
      <c r="V509" s="107"/>
      <c r="W509" s="107"/>
      <c r="X509" s="107"/>
      <c r="Y509" s="107"/>
      <c r="Z509" s="107"/>
      <c r="AA509" s="107"/>
      <c r="AB509" s="107"/>
      <c r="AC509" s="107"/>
      <c r="AD509" s="107"/>
      <c r="AE509" s="107"/>
      <c r="AF509" s="107"/>
      <c r="AG509" s="107"/>
      <c r="AH509" s="107"/>
      <c r="AI509" s="107"/>
      <c r="AJ509" s="107"/>
      <c r="AK509" s="107"/>
      <c r="AL509" s="107"/>
      <c r="AM509" s="107"/>
      <c r="AN509" s="107"/>
      <c r="AO509" s="107" t="n">
        <v>7</v>
      </c>
      <c r="AP509" s="107"/>
      <c r="AQ509" s="107"/>
      <c r="AR509" s="107"/>
      <c r="AS509" s="107"/>
      <c r="AT509" s="107"/>
      <c r="AU509" s="107"/>
      <c r="AV509" s="107"/>
      <c r="AW509" s="107"/>
      <c r="AX509" s="107"/>
      <c r="AY509" s="107"/>
      <c r="AZ509" s="107"/>
      <c r="BA509" s="107"/>
      <c r="BB509" s="107"/>
      <c r="BC509" s="107"/>
      <c r="BD509" s="107"/>
      <c r="BE509" s="107"/>
      <c r="BF509" s="107"/>
      <c r="BG509" s="107"/>
      <c r="BH509" s="107"/>
      <c r="BI509" s="107"/>
      <c r="BJ509" s="107"/>
      <c r="BK509" s="107"/>
      <c r="BL509" s="108"/>
      <c r="BM509" s="107"/>
      <c r="BN509" s="107"/>
      <c r="BO509" s="107"/>
      <c r="BP509" s="107"/>
      <c r="BQ509" s="107"/>
      <c r="BR509" s="107"/>
      <c r="BS509" s="107"/>
      <c r="BT509" s="107"/>
      <c r="BU509" s="107"/>
      <c r="BV509" s="107"/>
      <c r="BW509" s="107"/>
      <c r="BX509" s="107"/>
      <c r="BY509" s="107"/>
      <c r="BZ509" s="107"/>
      <c r="CA509" s="107"/>
      <c r="CB509" s="107"/>
      <c r="CC509" s="107"/>
      <c r="CD509" s="107"/>
      <c r="CE509" s="107"/>
      <c r="CF509" s="107"/>
      <c r="CG509" s="107"/>
      <c r="CH509" s="107"/>
      <c r="CI509" s="107"/>
    </row>
    <row r="510" customFormat="false" ht="12.75" hidden="false" customHeight="false" outlineLevel="0" collapsed="false">
      <c r="A510" s="95" t="s">
        <v>64</v>
      </c>
      <c r="B510" s="96"/>
      <c r="C510" s="97" t="s">
        <v>66</v>
      </c>
      <c r="D510" s="98" t="n">
        <v>12</v>
      </c>
      <c r="E510" s="99" t="s">
        <v>45</v>
      </c>
      <c r="F510" s="100" t="n">
        <f aca="false">H510+I510+J510+K510+M510+L510+N510+O510+P510+Q510+R510+S510+T510+U510+V510+W510+X510+Y510+Z510+AA510+AB510+AC510+AD510+AE510+AF510+AG510+AH510+AI510+AJ510+AK510+AL510+AM510+AN510+AO510+AP510+AQ510+AR510+AS510+AT510+AU510+AV510+AW510+AX510+AY510+AZ510+BA510+BB510+BC510+BD510+BE510+BF510+BG510+BH510+BI510+BJ510+BK510+BL510+BM510+BN510+BO510+BP510+BQ510+BR510</f>
        <v>0</v>
      </c>
      <c r="G510" s="101"/>
      <c r="H510" s="102"/>
      <c r="I510" s="103"/>
      <c r="J510" s="103"/>
      <c r="K510" s="103"/>
      <c r="L510" s="103"/>
      <c r="M510" s="103"/>
      <c r="N510" s="103"/>
      <c r="O510" s="103"/>
      <c r="P510" s="103"/>
      <c r="Q510" s="103"/>
      <c r="R510" s="103"/>
      <c r="S510" s="103"/>
      <c r="T510" s="103"/>
      <c r="U510" s="103"/>
      <c r="V510" s="103"/>
      <c r="W510" s="103"/>
      <c r="X510" s="103"/>
      <c r="Y510" s="103"/>
      <c r="Z510" s="103"/>
      <c r="AA510" s="103"/>
      <c r="AB510" s="103"/>
      <c r="AC510" s="103"/>
      <c r="AD510" s="103"/>
      <c r="AE510" s="103"/>
      <c r="AF510" s="103"/>
      <c r="AG510" s="103"/>
      <c r="AH510" s="103"/>
      <c r="AI510" s="103"/>
      <c r="AJ510" s="103"/>
      <c r="AK510" s="103"/>
      <c r="AL510" s="103"/>
      <c r="AM510" s="103"/>
      <c r="AN510" s="103"/>
      <c r="AO510" s="103"/>
      <c r="AP510" s="103"/>
      <c r="AQ510" s="103"/>
      <c r="AR510" s="103"/>
      <c r="AS510" s="103"/>
      <c r="AT510" s="103"/>
      <c r="AU510" s="103"/>
      <c r="AV510" s="103"/>
      <c r="AW510" s="103"/>
      <c r="AX510" s="103"/>
      <c r="AY510" s="103"/>
      <c r="AZ510" s="103"/>
      <c r="BA510" s="103"/>
      <c r="BB510" s="103"/>
      <c r="BC510" s="103"/>
      <c r="BD510" s="103"/>
      <c r="BE510" s="103"/>
      <c r="BF510" s="103"/>
      <c r="BG510" s="103"/>
      <c r="BH510" s="103"/>
      <c r="BI510" s="103"/>
      <c r="BJ510" s="103"/>
      <c r="BK510" s="103"/>
      <c r="BL510" s="104"/>
      <c r="BM510" s="103"/>
      <c r="BN510" s="103"/>
      <c r="BO510" s="103"/>
      <c r="BP510" s="103"/>
      <c r="BQ510" s="103"/>
      <c r="BR510" s="103"/>
      <c r="BS510" s="103"/>
      <c r="BT510" s="103"/>
      <c r="BU510" s="103"/>
      <c r="BV510" s="103"/>
      <c r="BW510" s="103"/>
      <c r="BX510" s="103"/>
      <c r="BY510" s="103"/>
      <c r="BZ510" s="103"/>
      <c r="CA510" s="103"/>
      <c r="CB510" s="103"/>
      <c r="CC510" s="103"/>
      <c r="CD510" s="103"/>
      <c r="CE510" s="103"/>
      <c r="CF510" s="103"/>
      <c r="CG510" s="103"/>
      <c r="CH510" s="103"/>
      <c r="CI510" s="103"/>
    </row>
    <row r="511" customFormat="false" ht="12.75" hidden="false" customHeight="false" outlineLevel="0" collapsed="false">
      <c r="A511" s="95" t="s">
        <v>64</v>
      </c>
      <c r="B511" s="96"/>
      <c r="C511" s="97" t="s">
        <v>66</v>
      </c>
      <c r="D511" s="98" t="n">
        <v>13</v>
      </c>
      <c r="E511" s="99" t="s">
        <v>45</v>
      </c>
      <c r="F511" s="100" t="n">
        <f aca="false">H511+I511+J511+K511+M511+L511+N511+O511+P511+Q511+R511+S511+T511+U511+V511+W511+X511+Y511+Z511+AA511+AB511+AC511+AD511+AE511+AF511+AG511+AH511+AI511+AJ511+AK511+AL511+AM511+AN511+AO511+AP511+AQ511+AR511+AS511+AT511+AU511+AV511+AW511+AX511+AY511+AZ511+BA511+BB511+BC511+BD511+BE511+BF511+BG511+BH511+BI511+BJ511+BK511+BL511+BM511+BN511+BO511+BP511+BQ511+BR511</f>
        <v>0</v>
      </c>
      <c r="G511" s="101" t="n">
        <f aca="false">SUM(F505:F510)</f>
        <v>38</v>
      </c>
      <c r="H511" s="102"/>
      <c r="I511" s="103"/>
      <c r="J511" s="103"/>
      <c r="K511" s="103"/>
      <c r="L511" s="103"/>
      <c r="M511" s="103"/>
      <c r="N511" s="103"/>
      <c r="O511" s="103"/>
      <c r="P511" s="103"/>
      <c r="Q511" s="103"/>
      <c r="R511" s="103"/>
      <c r="S511" s="103"/>
      <c r="T511" s="103"/>
      <c r="U511" s="103"/>
      <c r="V511" s="103"/>
      <c r="W511" s="103"/>
      <c r="X511" s="103"/>
      <c r="Y511" s="103"/>
      <c r="Z511" s="103"/>
      <c r="AA511" s="103"/>
      <c r="AB511" s="103"/>
      <c r="AC511" s="103"/>
      <c r="AD511" s="103"/>
      <c r="AE511" s="103"/>
      <c r="AF511" s="103"/>
      <c r="AG511" s="103"/>
      <c r="AH511" s="103"/>
      <c r="AI511" s="103"/>
      <c r="AJ511" s="103"/>
      <c r="AK511" s="103"/>
      <c r="AL511" s="103"/>
      <c r="AM511" s="103"/>
      <c r="AN511" s="103"/>
      <c r="AO511" s="103"/>
      <c r="AP511" s="103"/>
      <c r="AQ511" s="103"/>
      <c r="AR511" s="103"/>
      <c r="AS511" s="103"/>
      <c r="AT511" s="103"/>
      <c r="AU511" s="103"/>
      <c r="AV511" s="103"/>
      <c r="AW511" s="103"/>
      <c r="AX511" s="103"/>
      <c r="AY511" s="103"/>
      <c r="AZ511" s="103"/>
      <c r="BA511" s="103"/>
      <c r="BB511" s="103"/>
      <c r="BC511" s="103"/>
      <c r="BD511" s="103"/>
      <c r="BE511" s="103"/>
      <c r="BF511" s="103"/>
      <c r="BG511" s="103"/>
      <c r="BH511" s="103"/>
      <c r="BI511" s="103"/>
      <c r="BJ511" s="103"/>
      <c r="BK511" s="103"/>
      <c r="BL511" s="104"/>
      <c r="BM511" s="103"/>
      <c r="BN511" s="103"/>
      <c r="BO511" s="103"/>
      <c r="BP511" s="103"/>
      <c r="BQ511" s="103"/>
      <c r="BR511" s="103"/>
      <c r="BS511" s="103"/>
      <c r="BT511" s="103"/>
      <c r="BU511" s="103"/>
      <c r="BV511" s="103"/>
      <c r="BW511" s="103"/>
      <c r="BX511" s="103"/>
      <c r="BY511" s="103"/>
      <c r="BZ511" s="103"/>
      <c r="CA511" s="103"/>
      <c r="CB511" s="103"/>
      <c r="CC511" s="103"/>
      <c r="CD511" s="103"/>
      <c r="CE511" s="103"/>
      <c r="CF511" s="103"/>
      <c r="CG511" s="103"/>
      <c r="CH511" s="103"/>
      <c r="CI511" s="103"/>
    </row>
    <row r="512" customFormat="false" ht="12.75" hidden="false" customHeight="false" outlineLevel="0" collapsed="false">
      <c r="A512" s="95" t="s">
        <v>64</v>
      </c>
      <c r="B512" s="96"/>
      <c r="C512" s="97" t="s">
        <v>66</v>
      </c>
      <c r="D512" s="98" t="n">
        <v>14</v>
      </c>
      <c r="E512" s="99" t="s">
        <v>46</v>
      </c>
      <c r="F512" s="100" t="n">
        <f aca="false">H512+I512+J512+K512+M512+L512+N512+O512+P512+Q512+R512+S512+T512+U512+V512+W512+X512+Y512+Z512+AA512+AB512+AC512+AD512+AE512+AF512+AG512+AH512+AI512+AJ512+AK512+AL512+AM512+AN512+AO512+AP512+AQ512+AR512+AS512+AT512+AU512+AV512+AW512+AX512+AY512+AZ512+BA512+BB512+BC512+BD512+BE512+BF512+BG512+BH512+BI512+BJ512+BK512+BL512+BM512+BN512+BO512+BP512+BQ512+BR512</f>
        <v>7.75</v>
      </c>
      <c r="G512" s="105"/>
      <c r="H512" s="106"/>
      <c r="I512" s="107"/>
      <c r="J512" s="107"/>
      <c r="K512" s="107"/>
      <c r="L512" s="107"/>
      <c r="M512" s="107"/>
      <c r="N512" s="107"/>
      <c r="O512" s="107"/>
      <c r="P512" s="107"/>
      <c r="Q512" s="107"/>
      <c r="R512" s="107"/>
      <c r="S512" s="107"/>
      <c r="T512" s="107"/>
      <c r="U512" s="107"/>
      <c r="V512" s="107"/>
      <c r="W512" s="107"/>
      <c r="X512" s="107"/>
      <c r="Y512" s="107"/>
      <c r="Z512" s="107"/>
      <c r="AA512" s="107"/>
      <c r="AB512" s="107"/>
      <c r="AC512" s="107"/>
      <c r="AD512" s="107"/>
      <c r="AE512" s="107"/>
      <c r="AF512" s="107"/>
      <c r="AG512" s="107"/>
      <c r="AH512" s="107"/>
      <c r="AI512" s="107"/>
      <c r="AJ512" s="107"/>
      <c r="AK512" s="107"/>
      <c r="AL512" s="107"/>
      <c r="AM512" s="107"/>
      <c r="AN512" s="107"/>
      <c r="AO512" s="107" t="n">
        <v>7.75</v>
      </c>
      <c r="AP512" s="107"/>
      <c r="AQ512" s="107"/>
      <c r="AR512" s="107"/>
      <c r="AS512" s="107"/>
      <c r="AT512" s="107"/>
      <c r="AU512" s="107"/>
      <c r="AV512" s="107"/>
      <c r="AW512" s="107"/>
      <c r="AX512" s="107"/>
      <c r="AY512" s="107"/>
      <c r="AZ512" s="107"/>
      <c r="BA512" s="107"/>
      <c r="BB512" s="107"/>
      <c r="BC512" s="107"/>
      <c r="BD512" s="107"/>
      <c r="BE512" s="107"/>
      <c r="BF512" s="107"/>
      <c r="BG512" s="107"/>
      <c r="BH512" s="107"/>
      <c r="BI512" s="107"/>
      <c r="BJ512" s="107"/>
      <c r="BK512" s="107"/>
      <c r="BL512" s="108"/>
      <c r="BM512" s="107"/>
      <c r="BN512" s="107"/>
      <c r="BO512" s="107"/>
      <c r="BP512" s="107"/>
      <c r="BQ512" s="107"/>
      <c r="BR512" s="107"/>
      <c r="BS512" s="107"/>
      <c r="BT512" s="107"/>
      <c r="BU512" s="107"/>
      <c r="BV512" s="107"/>
      <c r="BW512" s="107"/>
      <c r="BX512" s="107"/>
      <c r="BY512" s="107"/>
      <c r="BZ512" s="107"/>
      <c r="CA512" s="107"/>
      <c r="CB512" s="107"/>
      <c r="CC512" s="107"/>
      <c r="CD512" s="107"/>
      <c r="CE512" s="107"/>
      <c r="CF512" s="107"/>
      <c r="CG512" s="107"/>
      <c r="CH512" s="107"/>
      <c r="CI512" s="107"/>
    </row>
    <row r="513" customFormat="false" ht="12.75" hidden="false" customHeight="false" outlineLevel="0" collapsed="false">
      <c r="A513" s="95" t="s">
        <v>64</v>
      </c>
      <c r="B513" s="96"/>
      <c r="C513" s="97" t="s">
        <v>66</v>
      </c>
      <c r="D513" s="98" t="n">
        <v>15</v>
      </c>
      <c r="E513" s="99" t="s">
        <v>46</v>
      </c>
      <c r="F513" s="100" t="n">
        <f aca="false">H513+I513+J513+K513+M513+L513+N513+O513+P513+Q513+R513+S513+T513+U513+V513+W513+X513+Y513+Z513+AA513+AB513+AC513+AD513+AE513+AF513+AG513+AH513+AI513+AJ513+AK513+AL513+AM513+AN513+AO513+AP513+AQ513+AR513+AS513+AT513+AU513+AV513+AW513+AX513+AY513+AZ513+BA513+BB513+BC513+BD513+BE513+BF513+BG513+BH513+BI513+BJ513+BK513+BL513+BM513+BN513+BO513+BP513+BQ513+BR513</f>
        <v>7.75</v>
      </c>
      <c r="G513" s="105"/>
      <c r="H513" s="106"/>
      <c r="I513" s="107"/>
      <c r="J513" s="107"/>
      <c r="K513" s="107"/>
      <c r="L513" s="107"/>
      <c r="M513" s="107"/>
      <c r="N513" s="107"/>
      <c r="O513" s="107"/>
      <c r="P513" s="107"/>
      <c r="Q513" s="107"/>
      <c r="R513" s="107"/>
      <c r="S513" s="107"/>
      <c r="T513" s="107"/>
      <c r="U513" s="107"/>
      <c r="V513" s="107"/>
      <c r="W513" s="107"/>
      <c r="X513" s="107"/>
      <c r="Y513" s="107"/>
      <c r="Z513" s="107"/>
      <c r="AA513" s="107"/>
      <c r="AB513" s="107"/>
      <c r="AC513" s="107"/>
      <c r="AD513" s="107"/>
      <c r="AE513" s="107"/>
      <c r="AF513" s="107"/>
      <c r="AG513" s="107"/>
      <c r="AH513" s="107"/>
      <c r="AI513" s="107"/>
      <c r="AJ513" s="107"/>
      <c r="AK513" s="107"/>
      <c r="AL513" s="107"/>
      <c r="AM513" s="107"/>
      <c r="AN513" s="107"/>
      <c r="AO513" s="107"/>
      <c r="AP513" s="107" t="n">
        <v>1.75</v>
      </c>
      <c r="AQ513" s="107"/>
      <c r="AR513" s="107"/>
      <c r="AS513" s="107"/>
      <c r="AT513" s="107"/>
      <c r="AU513" s="107"/>
      <c r="AV513" s="107"/>
      <c r="AW513" s="107"/>
      <c r="AX513" s="107"/>
      <c r="AY513" s="107"/>
      <c r="AZ513" s="107"/>
      <c r="BA513" s="107"/>
      <c r="BB513" s="107"/>
      <c r="BC513" s="107"/>
      <c r="BD513" s="107" t="n">
        <v>6</v>
      </c>
      <c r="BE513" s="107"/>
      <c r="BF513" s="107"/>
      <c r="BG513" s="107"/>
      <c r="BH513" s="107"/>
      <c r="BI513" s="107"/>
      <c r="BJ513" s="107"/>
      <c r="BK513" s="107"/>
      <c r="BL513" s="108"/>
      <c r="BM513" s="107"/>
      <c r="BN513" s="107"/>
      <c r="BO513" s="107"/>
      <c r="BP513" s="107"/>
      <c r="BQ513" s="107"/>
      <c r="BR513" s="107"/>
      <c r="BS513" s="107"/>
      <c r="BT513" s="107"/>
      <c r="BU513" s="107"/>
      <c r="BV513" s="107"/>
      <c r="BW513" s="107"/>
      <c r="BX513" s="107"/>
      <c r="BY513" s="107"/>
      <c r="BZ513" s="107"/>
      <c r="CA513" s="107"/>
      <c r="CB513" s="107"/>
      <c r="CC513" s="107"/>
      <c r="CD513" s="107"/>
      <c r="CE513" s="107"/>
      <c r="CF513" s="107"/>
      <c r="CG513" s="107"/>
      <c r="CH513" s="107"/>
      <c r="CI513" s="107"/>
    </row>
    <row r="514" customFormat="false" ht="12.75" hidden="false" customHeight="false" outlineLevel="0" collapsed="false">
      <c r="A514" s="95" t="s">
        <v>64</v>
      </c>
      <c r="B514" s="96"/>
      <c r="C514" s="97" t="s">
        <v>66</v>
      </c>
      <c r="D514" s="98" t="n">
        <v>16</v>
      </c>
      <c r="E514" s="99" t="s">
        <v>46</v>
      </c>
      <c r="F514" s="100" t="n">
        <f aca="false">H514+I514+J514+K514+M514+L514+N514+O514+P514+Q514+R514+S514+T514+U514+V514+W514+X514+Y514+Z514+AA514+AB514+AC514+AD514+AE514+AF514+AG514+AH514+AI514+AJ514+AK514+AL514+AM514+AN514+AO514+AP514+AQ514+AR514+AS514+AT514+AU514+AV514+AW514+AX514+AY514+AZ514+BA514+BB514+BC514+BD514+BE514+BF514+BG514+BH514+BI514+BJ514+BK514+BL514+BM514+BN514+BO514+BP514+BQ514+BR514</f>
        <v>7.75</v>
      </c>
      <c r="G514" s="105"/>
      <c r="H514" s="106"/>
      <c r="I514" s="107"/>
      <c r="J514" s="107"/>
      <c r="K514" s="107"/>
      <c r="L514" s="107"/>
      <c r="M514" s="107"/>
      <c r="N514" s="107"/>
      <c r="O514" s="107"/>
      <c r="P514" s="107"/>
      <c r="Q514" s="107"/>
      <c r="R514" s="107"/>
      <c r="S514" s="107"/>
      <c r="T514" s="107"/>
      <c r="U514" s="107"/>
      <c r="V514" s="107"/>
      <c r="W514" s="107"/>
      <c r="X514" s="107"/>
      <c r="Y514" s="107"/>
      <c r="Z514" s="107"/>
      <c r="AA514" s="107"/>
      <c r="AB514" s="107"/>
      <c r="AC514" s="107"/>
      <c r="AD514" s="107"/>
      <c r="AE514" s="107"/>
      <c r="AF514" s="107"/>
      <c r="AG514" s="107"/>
      <c r="AH514" s="107"/>
      <c r="AI514" s="107"/>
      <c r="AJ514" s="107"/>
      <c r="AK514" s="107"/>
      <c r="AL514" s="107"/>
      <c r="AM514" s="107"/>
      <c r="AN514" s="107"/>
      <c r="AO514" s="107"/>
      <c r="AP514" s="107" t="n">
        <v>7.75</v>
      </c>
      <c r="AQ514" s="107"/>
      <c r="AR514" s="107"/>
      <c r="AS514" s="107"/>
      <c r="AT514" s="107"/>
      <c r="AU514" s="107"/>
      <c r="AV514" s="107"/>
      <c r="AW514" s="107"/>
      <c r="AX514" s="107"/>
      <c r="AY514" s="107"/>
      <c r="AZ514" s="107"/>
      <c r="BA514" s="107"/>
      <c r="BB514" s="107"/>
      <c r="BC514" s="107"/>
      <c r="BD514" s="107"/>
      <c r="BE514" s="107"/>
      <c r="BF514" s="107"/>
      <c r="BG514" s="107"/>
      <c r="BH514" s="107"/>
      <c r="BI514" s="107"/>
      <c r="BJ514" s="107"/>
      <c r="BK514" s="107"/>
      <c r="BL514" s="108"/>
      <c r="BM514" s="107"/>
      <c r="BN514" s="107"/>
      <c r="BO514" s="107"/>
      <c r="BP514" s="107"/>
      <c r="BQ514" s="107"/>
      <c r="BR514" s="107"/>
      <c r="BS514" s="107"/>
      <c r="BT514" s="107"/>
      <c r="BU514" s="107"/>
      <c r="BV514" s="107"/>
      <c r="BW514" s="107"/>
      <c r="BX514" s="107"/>
      <c r="BY514" s="107"/>
      <c r="BZ514" s="107"/>
      <c r="CA514" s="107"/>
      <c r="CB514" s="107"/>
      <c r="CC514" s="107"/>
      <c r="CD514" s="107"/>
      <c r="CE514" s="107"/>
      <c r="CF514" s="107"/>
      <c r="CG514" s="107"/>
      <c r="CH514" s="107"/>
      <c r="CI514" s="107"/>
    </row>
    <row r="515" customFormat="false" ht="12.75" hidden="false" customHeight="false" outlineLevel="0" collapsed="false">
      <c r="A515" s="95" t="s">
        <v>64</v>
      </c>
      <c r="B515" s="96"/>
      <c r="C515" s="97" t="s">
        <v>66</v>
      </c>
      <c r="D515" s="98" t="n">
        <v>17</v>
      </c>
      <c r="E515" s="99" t="s">
        <v>46</v>
      </c>
      <c r="F515" s="100" t="n">
        <f aca="false">H515+I515+J515+K515+M515+L515+N515+O515+P515+Q515+R515+S515+T515+U515+V515+W515+X515+Y515+Z515+AA515+AB515+AC515+AD515+AE515+AF515+AG515+AH515+AI515+AJ515+AK515+AL515+AM515+AN515+AO515+AP515+AQ515+AR515+AS515+AT515+AU515+AV515+AW515+AX515+AY515+AZ515+BA515+BB515+BC515+BD515+BE515+BF515+BG515+BH515+BI515+BJ515+BK515+BL515+BM515+BN515+BO515+BP515+BQ515+BR515</f>
        <v>7.75</v>
      </c>
      <c r="G515" s="105"/>
      <c r="H515" s="106"/>
      <c r="I515" s="107"/>
      <c r="J515" s="107"/>
      <c r="K515" s="107"/>
      <c r="L515" s="107"/>
      <c r="M515" s="107"/>
      <c r="N515" s="107"/>
      <c r="O515" s="107"/>
      <c r="P515" s="107"/>
      <c r="Q515" s="107"/>
      <c r="R515" s="107"/>
      <c r="S515" s="107"/>
      <c r="T515" s="107"/>
      <c r="U515" s="107"/>
      <c r="V515" s="107"/>
      <c r="W515" s="107"/>
      <c r="X515" s="107"/>
      <c r="Y515" s="107"/>
      <c r="Z515" s="107"/>
      <c r="AA515" s="107"/>
      <c r="AB515" s="107"/>
      <c r="AC515" s="107"/>
      <c r="AD515" s="107"/>
      <c r="AE515" s="107"/>
      <c r="AF515" s="107"/>
      <c r="AG515" s="107"/>
      <c r="AH515" s="107"/>
      <c r="AI515" s="107"/>
      <c r="AJ515" s="107"/>
      <c r="AK515" s="107"/>
      <c r="AL515" s="107"/>
      <c r="AM515" s="107"/>
      <c r="AN515" s="107"/>
      <c r="AO515" s="107"/>
      <c r="AP515" s="107" t="n">
        <v>7.75</v>
      </c>
      <c r="AQ515" s="107"/>
      <c r="AR515" s="107"/>
      <c r="AS515" s="107"/>
      <c r="AT515" s="107"/>
      <c r="AU515" s="107"/>
      <c r="AV515" s="107"/>
      <c r="AW515" s="107"/>
      <c r="AX515" s="107"/>
      <c r="AY515" s="107"/>
      <c r="AZ515" s="107"/>
      <c r="BA515" s="107"/>
      <c r="BB515" s="107"/>
      <c r="BC515" s="107"/>
      <c r="BD515" s="107"/>
      <c r="BE515" s="107"/>
      <c r="BF515" s="107"/>
      <c r="BG515" s="107"/>
      <c r="BH515" s="107"/>
      <c r="BI515" s="107"/>
      <c r="BJ515" s="107"/>
      <c r="BK515" s="107"/>
      <c r="BL515" s="108"/>
      <c r="BM515" s="107"/>
      <c r="BN515" s="107"/>
      <c r="BO515" s="107"/>
      <c r="BP515" s="107"/>
      <c r="BQ515" s="107"/>
      <c r="BR515" s="107"/>
      <c r="BS515" s="107"/>
      <c r="BT515" s="107"/>
      <c r="BU515" s="107"/>
      <c r="BV515" s="107"/>
      <c r="BW515" s="107"/>
      <c r="BX515" s="107"/>
      <c r="BY515" s="107"/>
      <c r="BZ515" s="107"/>
      <c r="CA515" s="107"/>
      <c r="CB515" s="107"/>
      <c r="CC515" s="107"/>
      <c r="CD515" s="107"/>
      <c r="CE515" s="107"/>
      <c r="CF515" s="107"/>
      <c r="CG515" s="107"/>
      <c r="CH515" s="107"/>
      <c r="CI515" s="107"/>
    </row>
    <row r="516" customFormat="false" ht="12.75" hidden="false" customHeight="false" outlineLevel="0" collapsed="false">
      <c r="A516" s="95" t="s">
        <v>64</v>
      </c>
      <c r="B516" s="96"/>
      <c r="C516" s="97" t="s">
        <v>66</v>
      </c>
      <c r="D516" s="98" t="n">
        <v>18</v>
      </c>
      <c r="E516" s="99" t="s">
        <v>46</v>
      </c>
      <c r="F516" s="100" t="n">
        <f aca="false">H516+I516+J516+K516+M516+L516+N516+O516+P516+Q516+R516+S516+T516+U516+V516+W516+X516+Y516+Z516+AA516+AB516+AC516+AD516+AE516+AF516+AG516+AH516+AI516+AJ516+AK516+AL516+AM516+AN516+AO516+AP516+AQ516+AR516+AS516+AT516+AU516+AV516+AW516+AX516+AY516+AZ516+BA516+BB516+BC516+BD516+BE516+BF516+BG516+BH516+BI516+BJ516+BK516+BL516+BM516+BN516+BO516+BP516+BQ516+BR516</f>
        <v>7</v>
      </c>
      <c r="G516" s="105"/>
      <c r="H516" s="106"/>
      <c r="I516" s="107"/>
      <c r="J516" s="107"/>
      <c r="K516" s="107"/>
      <c r="L516" s="107"/>
      <c r="M516" s="107"/>
      <c r="N516" s="107"/>
      <c r="O516" s="107"/>
      <c r="P516" s="107"/>
      <c r="Q516" s="107"/>
      <c r="R516" s="107"/>
      <c r="S516" s="107"/>
      <c r="T516" s="107"/>
      <c r="U516" s="107"/>
      <c r="V516" s="107"/>
      <c r="W516" s="107"/>
      <c r="X516" s="107"/>
      <c r="Y516" s="107"/>
      <c r="Z516" s="107"/>
      <c r="AA516" s="107"/>
      <c r="AB516" s="107"/>
      <c r="AC516" s="107"/>
      <c r="AD516" s="107"/>
      <c r="AE516" s="107"/>
      <c r="AF516" s="107"/>
      <c r="AG516" s="107"/>
      <c r="AH516" s="107"/>
      <c r="AI516" s="107"/>
      <c r="AJ516" s="107"/>
      <c r="AK516" s="107"/>
      <c r="AL516" s="107"/>
      <c r="AM516" s="107"/>
      <c r="AN516" s="107"/>
      <c r="AO516" s="107"/>
      <c r="AP516" s="107" t="n">
        <v>7</v>
      </c>
      <c r="AQ516" s="107"/>
      <c r="AR516" s="107"/>
      <c r="AS516" s="107"/>
      <c r="AT516" s="107"/>
      <c r="AU516" s="107"/>
      <c r="AV516" s="107"/>
      <c r="AW516" s="107"/>
      <c r="AX516" s="107"/>
      <c r="AY516" s="107"/>
      <c r="AZ516" s="107"/>
      <c r="BA516" s="107"/>
      <c r="BB516" s="107"/>
      <c r="BC516" s="107"/>
      <c r="BD516" s="107"/>
      <c r="BE516" s="107"/>
      <c r="BF516" s="107"/>
      <c r="BG516" s="107"/>
      <c r="BH516" s="107"/>
      <c r="BI516" s="107"/>
      <c r="BJ516" s="107"/>
      <c r="BK516" s="107"/>
      <c r="BL516" s="108"/>
      <c r="BM516" s="107"/>
      <c r="BN516" s="107"/>
      <c r="BO516" s="107"/>
      <c r="BP516" s="107"/>
      <c r="BQ516" s="107"/>
      <c r="BR516" s="107"/>
      <c r="BS516" s="107"/>
      <c r="BT516" s="107"/>
      <c r="BU516" s="107"/>
      <c r="BV516" s="107"/>
      <c r="BW516" s="107"/>
      <c r="BX516" s="107"/>
      <c r="BY516" s="107"/>
      <c r="BZ516" s="107"/>
      <c r="CA516" s="107"/>
      <c r="CB516" s="107"/>
      <c r="CC516" s="107"/>
      <c r="CD516" s="107"/>
      <c r="CE516" s="107"/>
      <c r="CF516" s="107"/>
      <c r="CG516" s="107"/>
      <c r="CH516" s="107"/>
      <c r="CI516" s="107"/>
    </row>
    <row r="517" customFormat="false" ht="12.75" hidden="false" customHeight="false" outlineLevel="0" collapsed="false">
      <c r="A517" s="95" t="s">
        <v>64</v>
      </c>
      <c r="B517" s="96"/>
      <c r="C517" s="97" t="s">
        <v>66</v>
      </c>
      <c r="D517" s="98" t="n">
        <v>19</v>
      </c>
      <c r="E517" s="99" t="s">
        <v>46</v>
      </c>
      <c r="F517" s="100" t="n">
        <f aca="false">H517+I517+J517+K517+M517+L517+N517+O517+P517+Q517+R517+S517+T517+U517+V517+W517+X517+Y517+Z517+AA517+AB517+AC517+AD517+AE517+AF517+AG517+AH517+AI517+AJ517+AK517+AL517+AM517+AN517+AO517+AP517+AQ517+AR517+AS517+AT517+AU517+AV517+AW517+AX517+AY517+AZ517+BA517+BB517+BC517+BD517+BE517+BF517+BG517+BH517+BI517+BJ517+BK517+BL517+BM517+BN517+BO517+BP517+BQ517+BR517</f>
        <v>0</v>
      </c>
      <c r="G517" s="101"/>
      <c r="H517" s="102"/>
      <c r="I517" s="103"/>
      <c r="J517" s="103"/>
      <c r="K517" s="103"/>
      <c r="L517" s="103"/>
      <c r="M517" s="103"/>
      <c r="N517" s="103"/>
      <c r="O517" s="103"/>
      <c r="P517" s="103"/>
      <c r="Q517" s="103"/>
      <c r="R517" s="103"/>
      <c r="S517" s="103"/>
      <c r="T517" s="103"/>
      <c r="U517" s="103"/>
      <c r="V517" s="103"/>
      <c r="W517" s="103"/>
      <c r="X517" s="103"/>
      <c r="Y517" s="103"/>
      <c r="Z517" s="103"/>
      <c r="AA517" s="103"/>
      <c r="AB517" s="103"/>
      <c r="AC517" s="103"/>
      <c r="AD517" s="103"/>
      <c r="AE517" s="103"/>
      <c r="AF517" s="103"/>
      <c r="AG517" s="103"/>
      <c r="AH517" s="103"/>
      <c r="AI517" s="103"/>
      <c r="AJ517" s="103"/>
      <c r="AK517" s="103"/>
      <c r="AL517" s="103"/>
      <c r="AM517" s="103"/>
      <c r="AN517" s="103"/>
      <c r="AO517" s="103"/>
      <c r="AP517" s="103"/>
      <c r="AQ517" s="103"/>
      <c r="AR517" s="103"/>
      <c r="AS517" s="103"/>
      <c r="AT517" s="103"/>
      <c r="AU517" s="103"/>
      <c r="AV517" s="103"/>
      <c r="AW517" s="103"/>
      <c r="AX517" s="103"/>
      <c r="AY517" s="103"/>
      <c r="AZ517" s="103"/>
      <c r="BA517" s="103"/>
      <c r="BB517" s="103"/>
      <c r="BC517" s="103"/>
      <c r="BD517" s="103"/>
      <c r="BE517" s="103"/>
      <c r="BF517" s="103"/>
      <c r="BG517" s="103"/>
      <c r="BH517" s="103"/>
      <c r="BI517" s="103"/>
      <c r="BJ517" s="103"/>
      <c r="BK517" s="103"/>
      <c r="BL517" s="104"/>
      <c r="BM517" s="103"/>
      <c r="BN517" s="103"/>
      <c r="BO517" s="103"/>
      <c r="BP517" s="103"/>
      <c r="BQ517" s="103"/>
      <c r="BR517" s="103"/>
      <c r="BS517" s="103"/>
      <c r="BT517" s="103"/>
      <c r="BU517" s="103"/>
      <c r="BV517" s="103"/>
      <c r="BW517" s="103"/>
      <c r="BX517" s="103"/>
      <c r="BY517" s="103"/>
      <c r="BZ517" s="103"/>
      <c r="CA517" s="103"/>
      <c r="CB517" s="103"/>
      <c r="CC517" s="103"/>
      <c r="CD517" s="103"/>
      <c r="CE517" s="103"/>
      <c r="CF517" s="103"/>
      <c r="CG517" s="103"/>
      <c r="CH517" s="103"/>
      <c r="CI517" s="103"/>
    </row>
    <row r="518" customFormat="false" ht="12.75" hidden="false" customHeight="false" outlineLevel="0" collapsed="false">
      <c r="A518" s="95" t="s">
        <v>64</v>
      </c>
      <c r="B518" s="96"/>
      <c r="C518" s="97" t="s">
        <v>66</v>
      </c>
      <c r="D518" s="98" t="n">
        <v>20</v>
      </c>
      <c r="E518" s="99" t="s">
        <v>46</v>
      </c>
      <c r="F518" s="100" t="n">
        <f aca="false">H518+I518+J518+K518+M518+L518+N518+O518+P518+Q518+R518+S518+T518+U518+V518+W518+X518+Y518+Z518+AA518+AB518+AC518+AD518+AE518+AF518+AG518+AH518+AI518+AJ518+AK518+AL518+AM518+AN518+AO518+AP518+AQ518+AR518+AS518+AT518+AU518+AV518+AW518+AX518+AY518+AZ518+BA518+BB518+BC518+BD518+BE518+BF518+BG518+BH518+BI518+BJ518+BK518+BL518+BM518+BN518+BO518+BP518+BQ518+BR518</f>
        <v>0</v>
      </c>
      <c r="G518" s="101" t="n">
        <f aca="false">SUM(F512:F517)</f>
        <v>38</v>
      </c>
      <c r="H518" s="102"/>
      <c r="I518" s="103"/>
      <c r="J518" s="103"/>
      <c r="K518" s="103"/>
      <c r="L518" s="103"/>
      <c r="M518" s="103"/>
      <c r="N518" s="103"/>
      <c r="O518" s="103"/>
      <c r="P518" s="103"/>
      <c r="Q518" s="103"/>
      <c r="R518" s="103"/>
      <c r="S518" s="103"/>
      <c r="T518" s="103"/>
      <c r="U518" s="103"/>
      <c r="V518" s="103"/>
      <c r="W518" s="103"/>
      <c r="X518" s="103"/>
      <c r="Y518" s="103"/>
      <c r="Z518" s="103"/>
      <c r="AA518" s="103"/>
      <c r="AB518" s="103"/>
      <c r="AC518" s="103"/>
      <c r="AD518" s="103"/>
      <c r="AE518" s="103"/>
      <c r="AF518" s="103"/>
      <c r="AG518" s="103"/>
      <c r="AH518" s="103"/>
      <c r="AI518" s="103"/>
      <c r="AJ518" s="103"/>
      <c r="AK518" s="103"/>
      <c r="AL518" s="103"/>
      <c r="AM518" s="103"/>
      <c r="AN518" s="103"/>
      <c r="AO518" s="103"/>
      <c r="AP518" s="103"/>
      <c r="AQ518" s="103"/>
      <c r="AR518" s="103"/>
      <c r="AS518" s="103"/>
      <c r="AT518" s="103"/>
      <c r="AU518" s="103"/>
      <c r="AV518" s="103"/>
      <c r="AW518" s="103"/>
      <c r="AX518" s="103"/>
      <c r="AY518" s="103"/>
      <c r="AZ518" s="103"/>
      <c r="BA518" s="103"/>
      <c r="BB518" s="103"/>
      <c r="BC518" s="103"/>
      <c r="BD518" s="103"/>
      <c r="BE518" s="103"/>
      <c r="BF518" s="103"/>
      <c r="BG518" s="103"/>
      <c r="BH518" s="103"/>
      <c r="BI518" s="103"/>
      <c r="BJ518" s="103"/>
      <c r="BK518" s="103"/>
      <c r="BL518" s="104"/>
      <c r="BM518" s="103"/>
      <c r="BN518" s="103"/>
      <c r="BO518" s="103"/>
      <c r="BP518" s="103"/>
      <c r="BQ518" s="103"/>
      <c r="BR518" s="103"/>
      <c r="BS518" s="103"/>
      <c r="BT518" s="103"/>
      <c r="BU518" s="103"/>
      <c r="BV518" s="103"/>
      <c r="BW518" s="103"/>
      <c r="BX518" s="103"/>
      <c r="BY518" s="103"/>
      <c r="BZ518" s="103"/>
      <c r="CA518" s="103"/>
      <c r="CB518" s="103"/>
      <c r="CC518" s="103"/>
      <c r="CD518" s="103"/>
      <c r="CE518" s="103"/>
      <c r="CF518" s="103"/>
      <c r="CG518" s="103"/>
      <c r="CH518" s="103"/>
      <c r="CI518" s="103"/>
    </row>
    <row r="519" customFormat="false" ht="12.75" hidden="false" customHeight="false" outlineLevel="0" collapsed="false">
      <c r="A519" s="95" t="s">
        <v>64</v>
      </c>
      <c r="B519" s="96"/>
      <c r="C519" s="97" t="s">
        <v>66</v>
      </c>
      <c r="D519" s="98" t="n">
        <v>21</v>
      </c>
      <c r="E519" s="99" t="s">
        <v>47</v>
      </c>
      <c r="F519" s="100" t="n">
        <f aca="false">H519+I519+J519+K519+M519+L519+N519+O519+P519+Q519+R519+S519+T519+U519+V519+W519+X519+Y519+Z519+AA519+AB519+AC519+AD519+AE519+AF519+AG519+AH519+AI519+AJ519+AK519+AL519+AM519+AN519+AO519+AP519+AQ519+AR519+AS519+AT519+AU519+AV519+AW519+AX519+AY519+AZ519+BA519+BB519+BC519+BD519+BE519+BF519+BG519+BH519+BI519+BJ519+BK519+BL519+BM519+BN519+BO519+BP519+BQ519+BR519</f>
        <v>7.75</v>
      </c>
      <c r="G519" s="105"/>
      <c r="H519" s="106"/>
      <c r="I519" s="107"/>
      <c r="J519" s="107"/>
      <c r="K519" s="107"/>
      <c r="L519" s="107"/>
      <c r="M519" s="107"/>
      <c r="N519" s="107"/>
      <c r="O519" s="107"/>
      <c r="P519" s="107"/>
      <c r="Q519" s="107"/>
      <c r="R519" s="107"/>
      <c r="S519" s="107"/>
      <c r="T519" s="107"/>
      <c r="U519" s="107"/>
      <c r="V519" s="107"/>
      <c r="W519" s="107"/>
      <c r="X519" s="107"/>
      <c r="Y519" s="107"/>
      <c r="Z519" s="107"/>
      <c r="AA519" s="107"/>
      <c r="AB519" s="107"/>
      <c r="AC519" s="107"/>
      <c r="AD519" s="107"/>
      <c r="AE519" s="107"/>
      <c r="AF519" s="107"/>
      <c r="AG519" s="107"/>
      <c r="AH519" s="107"/>
      <c r="AI519" s="107"/>
      <c r="AJ519" s="107"/>
      <c r="AK519" s="107"/>
      <c r="AL519" s="107"/>
      <c r="AM519" s="107"/>
      <c r="AN519" s="107"/>
      <c r="AO519" s="107"/>
      <c r="AP519" s="107" t="n">
        <v>4.5</v>
      </c>
      <c r="AQ519" s="107"/>
      <c r="AR519" s="107"/>
      <c r="AS519" s="107"/>
      <c r="AT519" s="107"/>
      <c r="AU519" s="107"/>
      <c r="AV519" s="107"/>
      <c r="AW519" s="107"/>
      <c r="AX519" s="107"/>
      <c r="AY519" s="107"/>
      <c r="AZ519" s="107"/>
      <c r="BA519" s="107"/>
      <c r="BB519" s="107"/>
      <c r="BC519" s="107"/>
      <c r="BD519" s="107"/>
      <c r="BE519" s="107"/>
      <c r="BF519" s="107"/>
      <c r="BG519" s="107"/>
      <c r="BH519" s="107"/>
      <c r="BI519" s="107"/>
      <c r="BJ519" s="107" t="n">
        <v>3.25</v>
      </c>
      <c r="BK519" s="107"/>
      <c r="BL519" s="108"/>
      <c r="BM519" s="107"/>
      <c r="BN519" s="107"/>
      <c r="BO519" s="107"/>
      <c r="BP519" s="107"/>
      <c r="BQ519" s="107"/>
      <c r="BR519" s="107"/>
      <c r="BS519" s="107"/>
      <c r="BT519" s="107"/>
      <c r="BU519" s="107"/>
      <c r="BV519" s="107"/>
      <c r="BW519" s="107"/>
      <c r="BX519" s="107"/>
      <c r="BY519" s="107"/>
      <c r="BZ519" s="107"/>
      <c r="CA519" s="107"/>
      <c r="CB519" s="107"/>
      <c r="CC519" s="107"/>
      <c r="CD519" s="107"/>
      <c r="CE519" s="107"/>
      <c r="CF519" s="107"/>
      <c r="CG519" s="107"/>
      <c r="CH519" s="107"/>
      <c r="CI519" s="107"/>
    </row>
    <row r="520" customFormat="false" ht="12.75" hidden="false" customHeight="false" outlineLevel="0" collapsed="false">
      <c r="A520" s="95" t="s">
        <v>64</v>
      </c>
      <c r="B520" s="96"/>
      <c r="C520" s="97" t="s">
        <v>66</v>
      </c>
      <c r="D520" s="98" t="n">
        <v>22</v>
      </c>
      <c r="E520" s="99" t="s">
        <v>47</v>
      </c>
      <c r="F520" s="100" t="n">
        <f aca="false">H520+I520+J520+K520+M520+L520+N520+O520+P520+Q520+R520+S520+T520+U520+V520+W520+X520+Y520+Z520+AA520+AB520+AC520+AD520+AE520+AF520+AG520+AH520+AI520+AJ520+AK520+AL520+AM520+AN520+AO520+AP520+AQ520+AR520+AS520+AT520+AU520+AV520+AW520+AX520+AY520+AZ520+BA520+BB520+BC520+BD520+BE520+BF520+BG520+BH520+BI520+BJ520+BK520+BL520+BM520+BN520+BO520+BP520+BQ520+BR520</f>
        <v>7.75</v>
      </c>
      <c r="G520" s="105"/>
      <c r="H520" s="106"/>
      <c r="I520" s="107"/>
      <c r="J520" s="107"/>
      <c r="K520" s="107"/>
      <c r="L520" s="107"/>
      <c r="M520" s="107"/>
      <c r="N520" s="107"/>
      <c r="O520" s="107"/>
      <c r="P520" s="107"/>
      <c r="Q520" s="107"/>
      <c r="R520" s="107"/>
      <c r="S520" s="107"/>
      <c r="T520" s="107"/>
      <c r="U520" s="107"/>
      <c r="V520" s="107"/>
      <c r="W520" s="107"/>
      <c r="X520" s="107"/>
      <c r="Y520" s="107"/>
      <c r="Z520" s="107"/>
      <c r="AA520" s="107"/>
      <c r="AB520" s="107"/>
      <c r="AC520" s="107"/>
      <c r="AD520" s="107"/>
      <c r="AE520" s="107"/>
      <c r="AF520" s="107"/>
      <c r="AG520" s="107"/>
      <c r="AH520" s="107"/>
      <c r="AI520" s="107"/>
      <c r="AJ520" s="107"/>
      <c r="AK520" s="107"/>
      <c r="AL520" s="107"/>
      <c r="AM520" s="107"/>
      <c r="AN520" s="107"/>
      <c r="AO520" s="107"/>
      <c r="AP520" s="107"/>
      <c r="AQ520" s="107"/>
      <c r="AR520" s="107"/>
      <c r="AS520" s="107" t="n">
        <v>2.75</v>
      </c>
      <c r="AT520" s="107"/>
      <c r="AU520" s="107"/>
      <c r="AV520" s="107"/>
      <c r="AW520" s="107"/>
      <c r="AX520" s="107"/>
      <c r="AY520" s="107"/>
      <c r="AZ520" s="107"/>
      <c r="BA520" s="107"/>
      <c r="BB520" s="107"/>
      <c r="BC520" s="107"/>
      <c r="BD520" s="107"/>
      <c r="BE520" s="107"/>
      <c r="BF520" s="107"/>
      <c r="BG520" s="107"/>
      <c r="BH520" s="107"/>
      <c r="BI520" s="107"/>
      <c r="BJ520" s="107" t="n">
        <v>5</v>
      </c>
      <c r="BK520" s="107"/>
      <c r="BL520" s="108"/>
      <c r="BM520" s="107"/>
      <c r="BN520" s="107"/>
      <c r="BO520" s="107"/>
      <c r="BP520" s="107"/>
      <c r="BQ520" s="107"/>
      <c r="BR520" s="107"/>
      <c r="BS520" s="107"/>
      <c r="BT520" s="107"/>
      <c r="BU520" s="107"/>
      <c r="BV520" s="107"/>
      <c r="BW520" s="107"/>
      <c r="BX520" s="107"/>
      <c r="BY520" s="107"/>
      <c r="BZ520" s="107"/>
      <c r="CA520" s="107"/>
      <c r="CB520" s="107"/>
      <c r="CC520" s="107"/>
      <c r="CD520" s="107"/>
      <c r="CE520" s="107"/>
      <c r="CF520" s="107"/>
      <c r="CG520" s="107"/>
      <c r="CH520" s="107"/>
      <c r="CI520" s="107"/>
    </row>
    <row r="521" customFormat="false" ht="12.75" hidden="false" customHeight="false" outlineLevel="0" collapsed="false">
      <c r="A521" s="95" t="s">
        <v>64</v>
      </c>
      <c r="B521" s="96"/>
      <c r="C521" s="97" t="s">
        <v>66</v>
      </c>
      <c r="D521" s="98" t="n">
        <v>23</v>
      </c>
      <c r="E521" s="99" t="s">
        <v>47</v>
      </c>
      <c r="F521" s="100" t="n">
        <f aca="false">H521+I521+J521+K521+M521+L521+N521+O521+P521+Q521+R521+S521+T521+U521+V521+W521+X521+Y521+Z521+AA521+AB521+AC521+AD521+AE521+AF521+AG521+AH521+AI521+AJ521+AK521+AL521+AM521+AN521+AO521+AP521+AQ521+AR521+AS521+AT521+AU521+AV521+AW521+AX521+AY521+AZ521+BA521+BB521+BC521+BD521+BE521+BF521+BG521+BH521+BI521+BJ521+BK521+BL521+BM521+BN521+BO521+BP521+BQ521+BR521</f>
        <v>7.75</v>
      </c>
      <c r="G521" s="105"/>
      <c r="H521" s="106"/>
      <c r="I521" s="107"/>
      <c r="J521" s="107"/>
      <c r="K521" s="107"/>
      <c r="L521" s="107"/>
      <c r="M521" s="107"/>
      <c r="N521" s="107"/>
      <c r="O521" s="107"/>
      <c r="P521" s="107"/>
      <c r="Q521" s="107"/>
      <c r="R521" s="107"/>
      <c r="S521" s="107"/>
      <c r="T521" s="107"/>
      <c r="U521" s="107"/>
      <c r="V521" s="107"/>
      <c r="W521" s="107"/>
      <c r="X521" s="107"/>
      <c r="Y521" s="107"/>
      <c r="Z521" s="107"/>
      <c r="AA521" s="107"/>
      <c r="AB521" s="107"/>
      <c r="AC521" s="107"/>
      <c r="AD521" s="107"/>
      <c r="AE521" s="107"/>
      <c r="AF521" s="107"/>
      <c r="AG521" s="107"/>
      <c r="AH521" s="107"/>
      <c r="AI521" s="107"/>
      <c r="AJ521" s="107"/>
      <c r="AK521" s="107"/>
      <c r="AL521" s="107"/>
      <c r="AM521" s="107"/>
      <c r="AN521" s="107"/>
      <c r="AO521" s="107"/>
      <c r="AP521" s="107"/>
      <c r="AQ521" s="107"/>
      <c r="AR521" s="107"/>
      <c r="AS521" s="107" t="n">
        <v>7.75</v>
      </c>
      <c r="AT521" s="107"/>
      <c r="AU521" s="107"/>
      <c r="AV521" s="107"/>
      <c r="AW521" s="107"/>
      <c r="AX521" s="107"/>
      <c r="AY521" s="107"/>
      <c r="AZ521" s="107"/>
      <c r="BA521" s="107"/>
      <c r="BB521" s="107"/>
      <c r="BC521" s="107"/>
      <c r="BD521" s="107"/>
      <c r="BE521" s="107"/>
      <c r="BF521" s="107"/>
      <c r="BG521" s="107"/>
      <c r="BH521" s="107"/>
      <c r="BI521" s="107"/>
      <c r="BJ521" s="107"/>
      <c r="BK521" s="107"/>
      <c r="BL521" s="108"/>
      <c r="BM521" s="107"/>
      <c r="BN521" s="107"/>
      <c r="BO521" s="107"/>
      <c r="BP521" s="107"/>
      <c r="BQ521" s="107"/>
      <c r="BR521" s="107"/>
      <c r="BS521" s="107"/>
      <c r="BT521" s="107"/>
      <c r="BU521" s="107"/>
      <c r="BV521" s="107"/>
      <c r="BW521" s="107"/>
      <c r="BX521" s="107"/>
      <c r="BY521" s="107"/>
      <c r="BZ521" s="107"/>
      <c r="CA521" s="107"/>
      <c r="CB521" s="107"/>
      <c r="CC521" s="107"/>
      <c r="CD521" s="107"/>
      <c r="CE521" s="107"/>
      <c r="CF521" s="107"/>
      <c r="CG521" s="107"/>
      <c r="CH521" s="107"/>
      <c r="CI521" s="107"/>
    </row>
    <row r="522" customFormat="false" ht="12.75" hidden="false" customHeight="false" outlineLevel="0" collapsed="false">
      <c r="A522" s="95" t="s">
        <v>64</v>
      </c>
      <c r="B522" s="96"/>
      <c r="C522" s="97" t="s">
        <v>66</v>
      </c>
      <c r="D522" s="98" t="n">
        <v>24</v>
      </c>
      <c r="E522" s="99" t="s">
        <v>47</v>
      </c>
      <c r="F522" s="100" t="n">
        <f aca="false">H522+I522+J522+K522+M522+L522+N522+O522+P522+Q522+R522+S522+T522+U522+V522+W522+X522+Y522+Z522+AA522+AB522+AC522+AD522+AE522+AF522+AG522+AH522+AI522+AJ522+AK522+AL522+AM522+AN522+AO522+AP522+AQ522+AR522+AS522+AT522+AU522+AV522+AW522+AX522+AY522+AZ522+BA522+BB522+BC522+BD522+BE522+BF522+BG522+BH522+BI522+BJ522+BK522+BL522+BM522+BN522+BO522+BP522+BQ522+BR522</f>
        <v>7.75</v>
      </c>
      <c r="G522" s="105"/>
      <c r="H522" s="106"/>
      <c r="I522" s="107"/>
      <c r="J522" s="107"/>
      <c r="K522" s="107"/>
      <c r="L522" s="107"/>
      <c r="M522" s="107"/>
      <c r="N522" s="107"/>
      <c r="O522" s="107"/>
      <c r="P522" s="107"/>
      <c r="Q522" s="107"/>
      <c r="R522" s="107"/>
      <c r="S522" s="107"/>
      <c r="T522" s="107"/>
      <c r="U522" s="107"/>
      <c r="V522" s="107"/>
      <c r="W522" s="107"/>
      <c r="X522" s="107"/>
      <c r="Y522" s="107"/>
      <c r="Z522" s="107"/>
      <c r="AA522" s="107"/>
      <c r="AB522" s="107"/>
      <c r="AC522" s="107"/>
      <c r="AD522" s="107"/>
      <c r="AE522" s="107"/>
      <c r="AF522" s="107"/>
      <c r="AG522" s="107"/>
      <c r="AH522" s="107"/>
      <c r="AI522" s="107"/>
      <c r="AJ522" s="107"/>
      <c r="AK522" s="107"/>
      <c r="AL522" s="107"/>
      <c r="AM522" s="107"/>
      <c r="AN522" s="107"/>
      <c r="AO522" s="107"/>
      <c r="AP522" s="107"/>
      <c r="AQ522" s="107"/>
      <c r="AR522" s="107"/>
      <c r="AS522" s="107" t="n">
        <v>7.75</v>
      </c>
      <c r="AT522" s="107"/>
      <c r="AU522" s="107"/>
      <c r="AV522" s="107"/>
      <c r="AW522" s="107"/>
      <c r="AX522" s="107"/>
      <c r="AY522" s="107"/>
      <c r="AZ522" s="107"/>
      <c r="BA522" s="107"/>
      <c r="BB522" s="107"/>
      <c r="BC522" s="107"/>
      <c r="BD522" s="107"/>
      <c r="BE522" s="107"/>
      <c r="BF522" s="107"/>
      <c r="BG522" s="107"/>
      <c r="BH522" s="107"/>
      <c r="BI522" s="107"/>
      <c r="BJ522" s="107"/>
      <c r="BK522" s="107"/>
      <c r="BL522" s="108"/>
      <c r="BM522" s="107"/>
      <c r="BN522" s="107"/>
      <c r="BO522" s="107"/>
      <c r="BP522" s="107"/>
      <c r="BQ522" s="107"/>
      <c r="BR522" s="107"/>
      <c r="BS522" s="107"/>
      <c r="BT522" s="107"/>
      <c r="BU522" s="107"/>
      <c r="BV522" s="107"/>
      <c r="BW522" s="107"/>
      <c r="BX522" s="107"/>
      <c r="BY522" s="107"/>
      <c r="BZ522" s="107"/>
      <c r="CA522" s="107"/>
      <c r="CB522" s="107"/>
      <c r="CC522" s="107"/>
      <c r="CD522" s="107"/>
      <c r="CE522" s="107"/>
      <c r="CF522" s="107"/>
      <c r="CG522" s="107"/>
      <c r="CH522" s="107"/>
      <c r="CI522" s="107"/>
    </row>
    <row r="523" customFormat="false" ht="12.75" hidden="false" customHeight="false" outlineLevel="0" collapsed="false">
      <c r="A523" s="95" t="s">
        <v>64</v>
      </c>
      <c r="B523" s="96"/>
      <c r="C523" s="97" t="s">
        <v>66</v>
      </c>
      <c r="D523" s="98" t="n">
        <v>25</v>
      </c>
      <c r="E523" s="99" t="s">
        <v>47</v>
      </c>
      <c r="F523" s="100" t="n">
        <f aca="false">H523+I523+J523+K523+M523+L523+N523+O523+P523+Q523+R523+S523+T523+U523+V523+W523+X523+Y523+Z523+AA523+AB523+AC523+AD523+AE523+AF523+AG523+AH523+AI523+AJ523+AK523+AL523+AM523+AN523+AO523+AP523+AQ523+AR523+AS523+AT523+AU523+AV523+AW523+AX523+AY523+AZ523+BA523+BB523+BC523+BD523+BE523+BF523+BG523+BH523+BI523+BJ523+BK523+BL523+BM523+BN523+BO523+BP523+BQ523+BR523</f>
        <v>7</v>
      </c>
      <c r="G523" s="105"/>
      <c r="H523" s="106"/>
      <c r="I523" s="107"/>
      <c r="J523" s="107"/>
      <c r="K523" s="107"/>
      <c r="L523" s="107"/>
      <c r="M523" s="107"/>
      <c r="N523" s="107"/>
      <c r="O523" s="107"/>
      <c r="P523" s="107"/>
      <c r="Q523" s="107"/>
      <c r="R523" s="107"/>
      <c r="S523" s="107"/>
      <c r="T523" s="107"/>
      <c r="U523" s="107"/>
      <c r="V523" s="107"/>
      <c r="W523" s="107"/>
      <c r="X523" s="107"/>
      <c r="Y523" s="107"/>
      <c r="Z523" s="107"/>
      <c r="AA523" s="107"/>
      <c r="AB523" s="107"/>
      <c r="AC523" s="107"/>
      <c r="AD523" s="107"/>
      <c r="AE523" s="107"/>
      <c r="AF523" s="107"/>
      <c r="AG523" s="107"/>
      <c r="AH523" s="107"/>
      <c r="AI523" s="107"/>
      <c r="AJ523" s="107"/>
      <c r="AK523" s="107"/>
      <c r="AL523" s="107"/>
      <c r="AM523" s="107"/>
      <c r="AN523" s="107"/>
      <c r="AO523" s="107"/>
      <c r="AP523" s="107"/>
      <c r="AQ523" s="107"/>
      <c r="AR523" s="107"/>
      <c r="AS523" s="107" t="n">
        <v>6.5</v>
      </c>
      <c r="AT523" s="107"/>
      <c r="AU523" s="107"/>
      <c r="AV523" s="107"/>
      <c r="AW523" s="107"/>
      <c r="AX523" s="107"/>
      <c r="AY523" s="107"/>
      <c r="AZ523" s="107"/>
      <c r="BA523" s="107"/>
      <c r="BB523" s="107"/>
      <c r="BC523" s="107"/>
      <c r="BD523" s="107"/>
      <c r="BE523" s="107"/>
      <c r="BF523" s="107"/>
      <c r="BG523" s="107"/>
      <c r="BH523" s="107"/>
      <c r="BI523" s="107"/>
      <c r="BJ523" s="107"/>
      <c r="BK523" s="107"/>
      <c r="BL523" s="108"/>
      <c r="BM523" s="107"/>
      <c r="BN523" s="107"/>
      <c r="BO523" s="107" t="n">
        <v>0.5</v>
      </c>
      <c r="BP523" s="107"/>
      <c r="BQ523" s="107"/>
      <c r="BR523" s="107"/>
      <c r="BS523" s="107"/>
      <c r="BT523" s="107"/>
      <c r="BU523" s="107"/>
      <c r="BV523" s="107"/>
      <c r="BW523" s="107"/>
      <c r="BX523" s="107"/>
      <c r="BY523" s="107"/>
      <c r="BZ523" s="107"/>
      <c r="CA523" s="107"/>
      <c r="CB523" s="107"/>
      <c r="CC523" s="107"/>
      <c r="CD523" s="107"/>
      <c r="CE523" s="107"/>
      <c r="CF523" s="107"/>
      <c r="CG523" s="107"/>
      <c r="CH523" s="107"/>
      <c r="CI523" s="107"/>
    </row>
    <row r="524" customFormat="false" ht="12.75" hidden="false" customHeight="false" outlineLevel="0" collapsed="false">
      <c r="A524" s="95" t="s">
        <v>64</v>
      </c>
      <c r="B524" s="96"/>
      <c r="C524" s="97" t="s">
        <v>66</v>
      </c>
      <c r="D524" s="98" t="n">
        <v>26</v>
      </c>
      <c r="E524" s="99" t="s">
        <v>47</v>
      </c>
      <c r="F524" s="100" t="n">
        <f aca="false">H524+I524+J524+K524+M524+L524+N524+O524+P524+Q524+R524+S524+T524+U524+V524+W524+X524+Y524+Z524+AA524+AB524+AC524+AD524+AE524+AF524+AG524+AH524+AI524+AJ524+AK524+AL524+AM524+AN524+AO524+AP524+AQ524+AR524+AS524+AT524+AU524+AV524+AW524+AX524+AY524+AZ524+BA524+BB524+BC524+BD524+BE524+BF524+BG524+BH524+BI524+BJ524+BK524+BL524+BM524+BN524+BO524+BP524+BQ524+BR524</f>
        <v>0</v>
      </c>
      <c r="G524" s="101"/>
      <c r="H524" s="102"/>
      <c r="I524" s="103"/>
      <c r="J524" s="103"/>
      <c r="K524" s="103"/>
      <c r="L524" s="103"/>
      <c r="M524" s="103"/>
      <c r="N524" s="103"/>
      <c r="O524" s="103"/>
      <c r="P524" s="103"/>
      <c r="Q524" s="103"/>
      <c r="R524" s="103"/>
      <c r="S524" s="103"/>
      <c r="T524" s="103"/>
      <c r="U524" s="103"/>
      <c r="V524" s="103"/>
      <c r="W524" s="103"/>
      <c r="X524" s="103"/>
      <c r="Y524" s="103"/>
      <c r="Z524" s="103"/>
      <c r="AA524" s="103"/>
      <c r="AB524" s="103"/>
      <c r="AC524" s="103"/>
      <c r="AD524" s="103"/>
      <c r="AE524" s="103"/>
      <c r="AF524" s="103"/>
      <c r="AG524" s="103"/>
      <c r="AH524" s="103"/>
      <c r="AI524" s="103"/>
      <c r="AJ524" s="103"/>
      <c r="AK524" s="103"/>
      <c r="AL524" s="103"/>
      <c r="AM524" s="103"/>
      <c r="AN524" s="103"/>
      <c r="AO524" s="103"/>
      <c r="AP524" s="103"/>
      <c r="AQ524" s="103"/>
      <c r="AR524" s="103"/>
      <c r="AS524" s="103"/>
      <c r="AT524" s="103"/>
      <c r="AU524" s="103"/>
      <c r="AV524" s="103"/>
      <c r="AW524" s="103"/>
      <c r="AX524" s="103"/>
      <c r="AY524" s="103"/>
      <c r="AZ524" s="103"/>
      <c r="BA524" s="103"/>
      <c r="BB524" s="103"/>
      <c r="BC524" s="103"/>
      <c r="BD524" s="103"/>
      <c r="BE524" s="103"/>
      <c r="BF524" s="103"/>
      <c r="BG524" s="103"/>
      <c r="BH524" s="103"/>
      <c r="BI524" s="103"/>
      <c r="BJ524" s="103"/>
      <c r="BK524" s="103"/>
      <c r="BL524" s="104"/>
      <c r="BM524" s="103"/>
      <c r="BN524" s="103"/>
      <c r="BO524" s="103"/>
      <c r="BP524" s="103"/>
      <c r="BQ524" s="103"/>
      <c r="BR524" s="103"/>
      <c r="BS524" s="103"/>
      <c r="BT524" s="103"/>
      <c r="BU524" s="103"/>
      <c r="BV524" s="103"/>
      <c r="BW524" s="103"/>
      <c r="BX524" s="103"/>
      <c r="BY524" s="103"/>
      <c r="BZ524" s="103"/>
      <c r="CA524" s="103"/>
      <c r="CB524" s="103"/>
      <c r="CC524" s="103"/>
      <c r="CD524" s="103"/>
      <c r="CE524" s="103"/>
      <c r="CF524" s="103"/>
      <c r="CG524" s="103"/>
      <c r="CH524" s="103"/>
      <c r="CI524" s="103"/>
    </row>
    <row r="525" customFormat="false" ht="12.75" hidden="false" customHeight="false" outlineLevel="0" collapsed="false">
      <c r="A525" s="95" t="s">
        <v>64</v>
      </c>
      <c r="B525" s="96"/>
      <c r="C525" s="97" t="s">
        <v>66</v>
      </c>
      <c r="D525" s="98" t="n">
        <v>27</v>
      </c>
      <c r="E525" s="99" t="s">
        <v>47</v>
      </c>
      <c r="F525" s="100" t="n">
        <f aca="false">H525+I525+J525+K525+M525+L525+N525+O525+P525+Q525+R525+S525+T525+U525+V525+W525+X525+Y525+Z525+AA525+AB525+AC525+AD525+AE525+AF525+AG525+AH525+AI525+AJ525+AK525+AL525+AM525+AN525+AO525+AP525+AQ525+AR525+AS525+AT525+AU525+AV525+AW525+AX525+AY525+AZ525+BA525+BB525+BC525+BD525+BE525+BF525+BG525+BH525+BI525+BJ525+BK525+BL525+BM525+BN525+BO525+BP525+BQ525+BR525</f>
        <v>0</v>
      </c>
      <c r="G525" s="101" t="n">
        <f aca="false">SUM(F519:F524)</f>
        <v>38</v>
      </c>
      <c r="H525" s="102"/>
      <c r="I525" s="103"/>
      <c r="J525" s="103"/>
      <c r="K525" s="103"/>
      <c r="L525" s="103"/>
      <c r="M525" s="103"/>
      <c r="N525" s="103"/>
      <c r="O525" s="103"/>
      <c r="P525" s="103"/>
      <c r="Q525" s="103"/>
      <c r="R525" s="103"/>
      <c r="S525" s="103"/>
      <c r="T525" s="103"/>
      <c r="U525" s="103"/>
      <c r="V525" s="103"/>
      <c r="W525" s="103"/>
      <c r="X525" s="103"/>
      <c r="Y525" s="103"/>
      <c r="Z525" s="103"/>
      <c r="AA525" s="103"/>
      <c r="AB525" s="103"/>
      <c r="AC525" s="103"/>
      <c r="AD525" s="103"/>
      <c r="AE525" s="103"/>
      <c r="AF525" s="103"/>
      <c r="AG525" s="103"/>
      <c r="AH525" s="103"/>
      <c r="AI525" s="103"/>
      <c r="AJ525" s="103"/>
      <c r="AK525" s="103"/>
      <c r="AL525" s="103"/>
      <c r="AM525" s="103"/>
      <c r="AN525" s="103"/>
      <c r="AO525" s="103"/>
      <c r="AP525" s="103"/>
      <c r="AQ525" s="103"/>
      <c r="AR525" s="103"/>
      <c r="AS525" s="103"/>
      <c r="AT525" s="103"/>
      <c r="AU525" s="103"/>
      <c r="AV525" s="103"/>
      <c r="AW525" s="103"/>
      <c r="AX525" s="103"/>
      <c r="AY525" s="103"/>
      <c r="AZ525" s="103"/>
      <c r="BA525" s="103"/>
      <c r="BB525" s="103"/>
      <c r="BC525" s="103"/>
      <c r="BD525" s="103"/>
      <c r="BE525" s="103"/>
      <c r="BF525" s="103"/>
      <c r="BG525" s="103"/>
      <c r="BH525" s="103"/>
      <c r="BI525" s="103"/>
      <c r="BJ525" s="103"/>
      <c r="BK525" s="103"/>
      <c r="BL525" s="104"/>
      <c r="BM525" s="103"/>
      <c r="BN525" s="103"/>
      <c r="BO525" s="103"/>
      <c r="BP525" s="103"/>
      <c r="BQ525" s="103"/>
      <c r="BR525" s="103"/>
      <c r="BS525" s="103"/>
      <c r="BT525" s="103"/>
      <c r="BU525" s="103"/>
      <c r="BV525" s="103"/>
      <c r="BW525" s="103"/>
      <c r="BX525" s="103"/>
      <c r="BY525" s="103"/>
      <c r="BZ525" s="103"/>
      <c r="CA525" s="103"/>
      <c r="CB525" s="103"/>
      <c r="CC525" s="103"/>
      <c r="CD525" s="103"/>
      <c r="CE525" s="103"/>
      <c r="CF525" s="103"/>
      <c r="CG525" s="103"/>
      <c r="CH525" s="103"/>
      <c r="CI525" s="103"/>
    </row>
    <row r="526" customFormat="false" ht="12.75" hidden="false" customHeight="false" outlineLevel="0" collapsed="false">
      <c r="A526" s="95" t="s">
        <v>64</v>
      </c>
      <c r="B526" s="96"/>
      <c r="C526" s="97" t="s">
        <v>66</v>
      </c>
      <c r="D526" s="98" t="n">
        <v>28</v>
      </c>
      <c r="E526" s="99" t="s">
        <v>48</v>
      </c>
      <c r="F526" s="100" t="n">
        <f aca="false">H526+I526+J526+K526+M526+L526+N526+O526+P526+Q526+R526+S526+T526+U526+V526+W526+X526+Y526+Z526+AA526+AB526+AC526+AD526+AE526+AF526+AG526+AH526+AI526+AJ526+AK526+AL526+AM526+AN526+AO526+AP526+AQ526+AR526+AS526+AT526+AU526+AV526+AW526+AX526+AY526+AZ526+BA526+BB526+BC526+BD526+BE526+BF526+BG526+BH526+BI526+BJ526+BK526+BL526+BM526+BN526+BO526+BP526+BQ526+BR526</f>
        <v>7.75</v>
      </c>
      <c r="G526" s="105"/>
      <c r="H526" s="106"/>
      <c r="I526" s="107"/>
      <c r="J526" s="107"/>
      <c r="K526" s="107"/>
      <c r="L526" s="107"/>
      <c r="M526" s="107"/>
      <c r="N526" s="107"/>
      <c r="O526" s="107"/>
      <c r="P526" s="107"/>
      <c r="Q526" s="107"/>
      <c r="R526" s="107"/>
      <c r="S526" s="107"/>
      <c r="T526" s="107"/>
      <c r="U526" s="107"/>
      <c r="V526" s="107"/>
      <c r="W526" s="107"/>
      <c r="X526" s="107"/>
      <c r="Y526" s="107"/>
      <c r="Z526" s="107"/>
      <c r="AA526" s="107"/>
      <c r="AB526" s="107"/>
      <c r="AC526" s="107"/>
      <c r="AD526" s="107"/>
      <c r="AE526" s="107"/>
      <c r="AF526" s="107"/>
      <c r="AG526" s="107"/>
      <c r="AH526" s="107"/>
      <c r="AI526" s="107"/>
      <c r="AJ526" s="107"/>
      <c r="AK526" s="107"/>
      <c r="AL526" s="107"/>
      <c r="AM526" s="107"/>
      <c r="AN526" s="107"/>
      <c r="AO526" s="107"/>
      <c r="AP526" s="107"/>
      <c r="AQ526" s="107"/>
      <c r="AR526" s="107"/>
      <c r="AS526" s="107"/>
      <c r="AT526" s="107"/>
      <c r="AU526" s="107"/>
      <c r="AV526" s="107"/>
      <c r="AW526" s="107"/>
      <c r="AX526" s="107"/>
      <c r="AY526" s="107"/>
      <c r="AZ526" s="107"/>
      <c r="BA526" s="107"/>
      <c r="BB526" s="107"/>
      <c r="BC526" s="107"/>
      <c r="BD526" s="107"/>
      <c r="BE526" s="107"/>
      <c r="BF526" s="107"/>
      <c r="BG526" s="107" t="n">
        <v>7.75</v>
      </c>
      <c r="BH526" s="107"/>
      <c r="BI526" s="107"/>
      <c r="BJ526" s="107"/>
      <c r="BK526" s="107"/>
      <c r="BL526" s="108"/>
      <c r="BM526" s="107"/>
      <c r="BN526" s="107"/>
      <c r="BO526" s="107"/>
      <c r="BP526" s="107"/>
      <c r="BQ526" s="107"/>
      <c r="BR526" s="107"/>
      <c r="BS526" s="107"/>
      <c r="BT526" s="107"/>
      <c r="BU526" s="107"/>
      <c r="BV526" s="107"/>
      <c r="BW526" s="107"/>
      <c r="BX526" s="107"/>
      <c r="BY526" s="107"/>
      <c r="BZ526" s="107"/>
      <c r="CA526" s="107"/>
      <c r="CB526" s="107"/>
      <c r="CC526" s="107"/>
      <c r="CD526" s="107"/>
      <c r="CE526" s="107"/>
      <c r="CF526" s="107"/>
      <c r="CG526" s="107"/>
      <c r="CH526" s="107"/>
      <c r="CI526" s="107"/>
    </row>
    <row r="527" customFormat="false" ht="12.75" hidden="false" customHeight="false" outlineLevel="0" collapsed="false">
      <c r="A527" s="95" t="s">
        <v>64</v>
      </c>
      <c r="B527" s="96"/>
      <c r="C527" s="97" t="s">
        <v>66</v>
      </c>
      <c r="D527" s="98" t="n">
        <v>29</v>
      </c>
      <c r="E527" s="99" t="s">
        <v>48</v>
      </c>
      <c r="F527" s="100" t="n">
        <f aca="false">H527+I527+J527+K527+M527+L527+N527+O527+P527+Q527+R527+S527+T527+U527+V527+W527+X527+Y527+Z527+AA527+AB527+AC527+AD527+AE527+AF527+AG527+AH527+AI527+AJ527+AK527+AL527+AM527+AN527+AO527+AP527+AQ527+AR527+AS527+AT527+AU527+AV527+AW527+AX527+AY527+AZ527+BA527+BB527+BC527+BD527+BE527+BF527+BG527+BH527+BI527+BJ527+BK527+BL527+BM527+BN527+BO527+BP527+BQ527+BR527</f>
        <v>7.75</v>
      </c>
      <c r="G527" s="105"/>
      <c r="H527" s="106"/>
      <c r="I527" s="107"/>
      <c r="J527" s="107"/>
      <c r="K527" s="107"/>
      <c r="L527" s="107"/>
      <c r="M527" s="107"/>
      <c r="N527" s="107"/>
      <c r="O527" s="107"/>
      <c r="P527" s="107"/>
      <c r="Q527" s="107"/>
      <c r="R527" s="107"/>
      <c r="S527" s="107"/>
      <c r="T527" s="107"/>
      <c r="U527" s="107"/>
      <c r="V527" s="107"/>
      <c r="W527" s="107"/>
      <c r="X527" s="107"/>
      <c r="Y527" s="107"/>
      <c r="Z527" s="107"/>
      <c r="AA527" s="107"/>
      <c r="AB527" s="107"/>
      <c r="AC527" s="107"/>
      <c r="AD527" s="107"/>
      <c r="AE527" s="107"/>
      <c r="AF527" s="107"/>
      <c r="AG527" s="107"/>
      <c r="AH527" s="107"/>
      <c r="AI527" s="107"/>
      <c r="AJ527" s="107"/>
      <c r="AK527" s="107"/>
      <c r="AL527" s="107"/>
      <c r="AM527" s="107"/>
      <c r="AN527" s="107"/>
      <c r="AO527" s="107"/>
      <c r="AP527" s="107"/>
      <c r="AQ527" s="107"/>
      <c r="AR527" s="107"/>
      <c r="AS527" s="107"/>
      <c r="AT527" s="107"/>
      <c r="AU527" s="107"/>
      <c r="AV527" s="107"/>
      <c r="AW527" s="107"/>
      <c r="AX527" s="107"/>
      <c r="AY527" s="107"/>
      <c r="AZ527" s="107"/>
      <c r="BA527" s="107"/>
      <c r="BB527" s="107"/>
      <c r="BC527" s="107"/>
      <c r="BD527" s="107"/>
      <c r="BE527" s="107"/>
      <c r="BF527" s="107"/>
      <c r="BG527" s="107" t="n">
        <v>7.75</v>
      </c>
      <c r="BH527" s="107"/>
      <c r="BI527" s="107"/>
      <c r="BJ527" s="107"/>
      <c r="BK527" s="107"/>
      <c r="BL527" s="108"/>
      <c r="BM527" s="107"/>
      <c r="BN527" s="107"/>
      <c r="BO527" s="107"/>
      <c r="BP527" s="107"/>
      <c r="BQ527" s="107"/>
      <c r="BR527" s="107"/>
      <c r="BS527" s="107"/>
      <c r="BT527" s="107"/>
      <c r="BU527" s="107"/>
      <c r="BV527" s="107"/>
      <c r="BW527" s="107"/>
      <c r="BX527" s="107"/>
      <c r="BY527" s="107"/>
      <c r="BZ527" s="107"/>
      <c r="CA527" s="107"/>
      <c r="CB527" s="107"/>
      <c r="CC527" s="107"/>
      <c r="CD527" s="107"/>
      <c r="CE527" s="107"/>
      <c r="CF527" s="107"/>
      <c r="CG527" s="107"/>
      <c r="CH527" s="107"/>
      <c r="CI527" s="107"/>
    </row>
    <row r="528" customFormat="false" ht="12.75" hidden="false" customHeight="false" outlineLevel="0" collapsed="false">
      <c r="A528" s="95" t="s">
        <v>64</v>
      </c>
      <c r="B528" s="96"/>
      <c r="C528" s="97" t="s">
        <v>66</v>
      </c>
      <c r="D528" s="98" t="n">
        <v>30</v>
      </c>
      <c r="E528" s="99" t="s">
        <v>48</v>
      </c>
      <c r="F528" s="100" t="n">
        <f aca="false">H528+I528+J528+K528+M528+L528+N528+O528+P528+Q528+R528+S528+T528+U528+V528+W528+X528+Y528+Z528+AA528+AB528+AC528+AD528+AE528+AF528+AG528+AH528+AI528+AJ528+AK528+AL528+AM528+AN528+AO528+AP528+AQ528+AR528+AS528+AT528+AU528+AV528+AW528+AX528+AY528+AZ528+BA528+BB528+BC528+BD528+BE528+BF528+BG528+BH528+BI528+BJ528+BK528+BL528+BM528+BN528+BO528+BP528+BQ528+BR528</f>
        <v>7.75</v>
      </c>
      <c r="G528" s="105"/>
      <c r="H528" s="106"/>
      <c r="I528" s="107"/>
      <c r="J528" s="107"/>
      <c r="K528" s="107"/>
      <c r="L528" s="107"/>
      <c r="M528" s="107"/>
      <c r="N528" s="107"/>
      <c r="O528" s="107"/>
      <c r="P528" s="107"/>
      <c r="Q528" s="107"/>
      <c r="R528" s="107"/>
      <c r="S528" s="107"/>
      <c r="T528" s="107"/>
      <c r="U528" s="107"/>
      <c r="V528" s="107"/>
      <c r="W528" s="107"/>
      <c r="X528" s="107"/>
      <c r="Y528" s="107"/>
      <c r="Z528" s="107"/>
      <c r="AA528" s="107"/>
      <c r="AB528" s="107"/>
      <c r="AC528" s="107"/>
      <c r="AD528" s="107"/>
      <c r="AE528" s="107"/>
      <c r="AF528" s="107"/>
      <c r="AG528" s="107"/>
      <c r="AH528" s="107"/>
      <c r="AI528" s="107"/>
      <c r="AJ528" s="107"/>
      <c r="AK528" s="107"/>
      <c r="AL528" s="107"/>
      <c r="AM528" s="107"/>
      <c r="AN528" s="107"/>
      <c r="AO528" s="107"/>
      <c r="AP528" s="107"/>
      <c r="AQ528" s="107"/>
      <c r="AR528" s="107"/>
      <c r="AS528" s="107"/>
      <c r="AT528" s="107"/>
      <c r="AU528" s="107"/>
      <c r="AV528" s="107"/>
      <c r="AW528" s="107"/>
      <c r="AX528" s="107"/>
      <c r="AY528" s="107"/>
      <c r="AZ528" s="107"/>
      <c r="BA528" s="107"/>
      <c r="BB528" s="107"/>
      <c r="BC528" s="107"/>
      <c r="BD528" s="107"/>
      <c r="BE528" s="107"/>
      <c r="BF528" s="107"/>
      <c r="BG528" s="107" t="n">
        <v>7.75</v>
      </c>
      <c r="BH528" s="107"/>
      <c r="BI528" s="107"/>
      <c r="BJ528" s="107"/>
      <c r="BK528" s="107"/>
      <c r="BL528" s="108"/>
      <c r="BM528" s="107"/>
      <c r="BN528" s="107"/>
      <c r="BO528" s="107"/>
      <c r="BP528" s="107"/>
      <c r="BQ528" s="107"/>
      <c r="BR528" s="107"/>
      <c r="BS528" s="107"/>
      <c r="BT528" s="107"/>
      <c r="BU528" s="107"/>
      <c r="BV528" s="107"/>
      <c r="BW528" s="107"/>
      <c r="BX528" s="107"/>
      <c r="BY528" s="107"/>
      <c r="BZ528" s="107"/>
      <c r="CA528" s="107"/>
      <c r="CB528" s="107"/>
      <c r="CC528" s="107"/>
      <c r="CD528" s="107"/>
      <c r="CE528" s="107"/>
      <c r="CF528" s="107"/>
      <c r="CG528" s="107"/>
      <c r="CH528" s="107"/>
      <c r="CI528" s="107"/>
    </row>
    <row r="529" customFormat="false" ht="12.75" hidden="false" customHeight="false" outlineLevel="0" collapsed="false">
      <c r="A529" s="109" t="s">
        <v>64</v>
      </c>
      <c r="B529" s="110"/>
      <c r="C529" s="111" t="s">
        <v>66</v>
      </c>
      <c r="D529" s="112" t="n">
        <v>31</v>
      </c>
      <c r="E529" s="113"/>
      <c r="F529" s="100" t="n">
        <f aca="false">H529+I529+J529+K529+M529+L529+N529+O529+P529+Q529+R529+S529+T529+U529+V529+W529+X529+Y529+Z529+AA529+AB529+AC529+AD529+AE529+AF529+AG529+AH529+AI529+AJ529+AK529+AL529+AM529+AN529+AO529+AP529+AQ529+AR529+AS529+AT529+AU529+AV529+AW529+AX529+AY529+AZ529+BA529+BB529+BC529+BD529+BE529+BF529+BG529+BH529+BI529+BJ529+BK529+BL529+BM529+BN529+BO529+BP529+BQ529+BR529</f>
        <v>0</v>
      </c>
      <c r="G529" s="114"/>
      <c r="H529" s="115"/>
      <c r="I529" s="116"/>
      <c r="J529" s="116"/>
      <c r="K529" s="116"/>
      <c r="L529" s="107"/>
      <c r="M529" s="107"/>
      <c r="N529" s="107"/>
      <c r="O529" s="107"/>
      <c r="P529" s="107"/>
      <c r="Q529" s="107"/>
      <c r="R529" s="107"/>
      <c r="S529" s="107"/>
      <c r="T529" s="107"/>
      <c r="U529" s="107"/>
      <c r="V529" s="107"/>
      <c r="W529" s="107"/>
      <c r="X529" s="107"/>
      <c r="Y529" s="107"/>
      <c r="Z529" s="107"/>
      <c r="AA529" s="107"/>
      <c r="AB529" s="107"/>
      <c r="AC529" s="107"/>
      <c r="AD529" s="107"/>
      <c r="AE529" s="107"/>
      <c r="AF529" s="107"/>
      <c r="AG529" s="107"/>
      <c r="AH529" s="107"/>
      <c r="AI529" s="107"/>
      <c r="AJ529" s="107"/>
      <c r="AK529" s="107"/>
      <c r="AL529" s="107"/>
      <c r="AM529" s="107"/>
      <c r="AN529" s="107"/>
      <c r="AO529" s="107"/>
      <c r="AP529" s="107"/>
      <c r="AQ529" s="107"/>
      <c r="AR529" s="107"/>
      <c r="AS529" s="107"/>
      <c r="AT529" s="107"/>
      <c r="AU529" s="107"/>
      <c r="AV529" s="107"/>
      <c r="AW529" s="107"/>
      <c r="AX529" s="107"/>
      <c r="AY529" s="107"/>
      <c r="AZ529" s="107"/>
      <c r="BA529" s="107"/>
      <c r="BB529" s="107"/>
      <c r="BC529" s="107"/>
      <c r="BD529" s="107"/>
      <c r="BE529" s="107"/>
      <c r="BF529" s="107"/>
      <c r="BG529" s="107"/>
      <c r="BH529" s="107"/>
      <c r="BI529" s="107"/>
      <c r="BJ529" s="107"/>
      <c r="BK529" s="107"/>
      <c r="BL529" s="108"/>
      <c r="BM529" s="107"/>
      <c r="BN529" s="107"/>
      <c r="BO529" s="107"/>
      <c r="BP529" s="107"/>
      <c r="BQ529" s="107"/>
      <c r="BR529" s="107"/>
      <c r="BS529" s="107"/>
      <c r="BT529" s="107"/>
      <c r="BU529" s="107"/>
      <c r="BV529" s="107"/>
      <c r="BW529" s="107"/>
      <c r="BX529" s="107"/>
      <c r="BY529" s="107"/>
      <c r="BZ529" s="107"/>
      <c r="CA529" s="107"/>
      <c r="CB529" s="107"/>
      <c r="CC529" s="107"/>
      <c r="CD529" s="107"/>
      <c r="CE529" s="107"/>
      <c r="CF529" s="107"/>
      <c r="CG529" s="107"/>
      <c r="CH529" s="107"/>
      <c r="CI529" s="107"/>
    </row>
    <row r="530" customFormat="false" ht="13.5" hidden="false" customHeight="false" outlineLevel="0" collapsed="false">
      <c r="A530" s="109" t="s">
        <v>64</v>
      </c>
      <c r="B530" s="110"/>
      <c r="C530" s="111" t="s">
        <v>66</v>
      </c>
      <c r="D530" s="112"/>
      <c r="E530" s="113"/>
      <c r="F530" s="100" t="n">
        <f aca="false">H530+I530+J530+K530+M530+L530+N530+O530+P530+Q530+R530+S530+T530+U530+V530+W530+X530+Y530+Z530+AA530+AB530+AC530+AD530+AE530+AF530+AG530+AH530+AI530+AJ530+AK530+AL530+AM530+AN530+AO530+AP530+AQ530+AR530+AS530+AT530+AU530+AV530+AW530+AX530+AY530+AZ530+BA530+BB530+BC530+BD530+BE530+BF530+BG530+BH530+BI530+BJ530+BK530+BL530+BM530+BN530+BO530+BP530+BQ530+BR530</f>
        <v>0</v>
      </c>
      <c r="G530" s="114" t="n">
        <f aca="false">SUBTOTAL(9,F526:F528)</f>
        <v>23.25</v>
      </c>
      <c r="H530" s="115"/>
      <c r="I530" s="116"/>
      <c r="J530" s="116"/>
      <c r="K530" s="116"/>
      <c r="L530" s="107"/>
      <c r="M530" s="107"/>
      <c r="N530" s="107"/>
      <c r="O530" s="107"/>
      <c r="P530" s="107"/>
      <c r="Q530" s="107"/>
      <c r="R530" s="107"/>
      <c r="S530" s="107"/>
      <c r="T530" s="107"/>
      <c r="U530" s="107"/>
      <c r="V530" s="107"/>
      <c r="W530" s="107"/>
      <c r="X530" s="107"/>
      <c r="Y530" s="107"/>
      <c r="Z530" s="107"/>
      <c r="AA530" s="107"/>
      <c r="AB530" s="107"/>
      <c r="AC530" s="107"/>
      <c r="AD530" s="107"/>
      <c r="AE530" s="107"/>
      <c r="AF530" s="107"/>
      <c r="AG530" s="107"/>
      <c r="AH530" s="107"/>
      <c r="AI530" s="107"/>
      <c r="AJ530" s="107"/>
      <c r="AK530" s="107"/>
      <c r="AL530" s="107"/>
      <c r="AM530" s="107"/>
      <c r="AN530" s="107"/>
      <c r="AO530" s="107"/>
      <c r="AP530" s="107"/>
      <c r="AQ530" s="107"/>
      <c r="AR530" s="107"/>
      <c r="AS530" s="107"/>
      <c r="AT530" s="107"/>
      <c r="AU530" s="107"/>
      <c r="AV530" s="107"/>
      <c r="AW530" s="107"/>
      <c r="AX530" s="107"/>
      <c r="AY530" s="107"/>
      <c r="AZ530" s="107"/>
      <c r="BA530" s="107"/>
      <c r="BB530" s="107"/>
      <c r="BC530" s="107"/>
      <c r="BD530" s="107"/>
      <c r="BE530" s="107"/>
      <c r="BF530" s="107"/>
      <c r="BG530" s="107"/>
      <c r="BH530" s="107"/>
      <c r="BI530" s="107"/>
      <c r="BJ530" s="107"/>
      <c r="BK530" s="107"/>
      <c r="BL530" s="108"/>
      <c r="BM530" s="107"/>
      <c r="BN530" s="107"/>
      <c r="BO530" s="107"/>
      <c r="BP530" s="107"/>
      <c r="BQ530" s="107"/>
      <c r="BR530" s="107"/>
      <c r="BS530" s="107"/>
      <c r="BT530" s="107"/>
      <c r="BU530" s="107"/>
      <c r="BV530" s="107"/>
      <c r="BW530" s="107"/>
      <c r="BX530" s="107"/>
      <c r="BY530" s="107"/>
      <c r="BZ530" s="107"/>
      <c r="CA530" s="107"/>
      <c r="CB530" s="107"/>
      <c r="CC530" s="107"/>
      <c r="CD530" s="107"/>
      <c r="CE530" s="107"/>
      <c r="CF530" s="107"/>
      <c r="CG530" s="107"/>
      <c r="CH530" s="107"/>
      <c r="CI530" s="107"/>
    </row>
    <row r="531" customFormat="false" ht="13.5" hidden="false" customHeight="false" outlineLevel="0" collapsed="false">
      <c r="A531" s="117" t="s">
        <v>64</v>
      </c>
      <c r="B531" s="118"/>
      <c r="C531" s="119" t="s">
        <v>66</v>
      </c>
      <c r="D531" s="120" t="s">
        <v>49</v>
      </c>
      <c r="E531" s="121"/>
      <c r="F531" s="100" t="n">
        <f aca="false">H531+I531+J531+K531+M531+L531+N531+O531+P531+Q531+R531+S531+T531+U531+V531+W531+X531+Y531+Z531+AA531+AB531+AC531+AD531+AE531+AF531+AG531+AH531+AI531+AJ531+AK531+AL531+AM531+AN531+AO531+AP531+AQ531+AR531+AS531+AT531+AU531+AV531+AW531+AX531+AY531+AZ531+BA531+BB531+BC531+BD531+BE531+BF531+BG531+BH531+BI531+BJ531+BK531+BL531+BM531+BN531+BO531+BP531+BQ531+BR531</f>
        <v>167.5</v>
      </c>
      <c r="G531" s="122"/>
      <c r="H531" s="123" t="n">
        <f aca="false">SUM(H499:H530)</f>
        <v>0</v>
      </c>
      <c r="I531" s="124" t="n">
        <f aca="false">SUM(I499:I530)</f>
        <v>0</v>
      </c>
      <c r="J531" s="125" t="n">
        <f aca="false">SUM(J499:J530)</f>
        <v>0</v>
      </c>
      <c r="K531" s="126" t="n">
        <f aca="false">SUM(K499:K530)</f>
        <v>0</v>
      </c>
      <c r="L531" s="126" t="n">
        <f aca="false">SUM(L499:L530)</f>
        <v>0</v>
      </c>
      <c r="M531" s="127" t="n">
        <f aca="false">SUM(M499:M530)</f>
        <v>0</v>
      </c>
      <c r="N531" s="127"/>
      <c r="O531" s="127" t="n">
        <f aca="false">SUM(O499:O530)</f>
        <v>0</v>
      </c>
      <c r="P531" s="127" t="n">
        <f aca="false">SUM(P499:P530)</f>
        <v>0</v>
      </c>
      <c r="Q531" s="127" t="n">
        <f aca="false">SUM(Q499:Q530)</f>
        <v>0</v>
      </c>
      <c r="R531" s="127"/>
      <c r="S531" s="127" t="n">
        <f aca="false">SUM(S499:S530)</f>
        <v>0</v>
      </c>
      <c r="T531" s="125" t="n">
        <f aca="false">SUM(T499:T530)</f>
        <v>12.25</v>
      </c>
      <c r="U531" s="125" t="n">
        <f aca="false">SUM(U499:U530)</f>
        <v>13</v>
      </c>
      <c r="V531" s="125" t="n">
        <f aca="false">SUM(V499:V530)</f>
        <v>5</v>
      </c>
      <c r="W531" s="125" t="n">
        <f aca="false">SUM(W499:W530)</f>
        <v>15.5</v>
      </c>
      <c r="X531" s="125" t="n">
        <f aca="false">SUM(X499:X530)</f>
        <v>0</v>
      </c>
      <c r="Y531" s="125" t="n">
        <f aca="false">SUM(Y499:Y530)</f>
        <v>0</v>
      </c>
      <c r="Z531" s="125" t="n">
        <f aca="false">SUM(Z499:Z530)</f>
        <v>0</v>
      </c>
      <c r="AA531" s="125" t="n">
        <f aca="false">SUM(AA499:AA530)</f>
        <v>0</v>
      </c>
      <c r="AB531" s="125" t="n">
        <f aca="false">SUM(AB499:AB530)</f>
        <v>0</v>
      </c>
      <c r="AC531" s="125" t="n">
        <f aca="false">SUM(AC499:AC530)</f>
        <v>0</v>
      </c>
      <c r="AD531" s="125" t="n">
        <f aca="false">SUM(AD499:AD530)</f>
        <v>0</v>
      </c>
      <c r="AE531" s="125" t="n">
        <f aca="false">SUM(AE499:AE530)</f>
        <v>0</v>
      </c>
      <c r="AF531" s="125" t="n">
        <f aca="false">SUM(AF499:AF530)</f>
        <v>0</v>
      </c>
      <c r="AG531" s="125" t="n">
        <f aca="false">SUM(AG499:AG530)</f>
        <v>0</v>
      </c>
      <c r="AH531" s="125" t="n">
        <f aca="false">SUM(AH499:AH530)</f>
        <v>0</v>
      </c>
      <c r="AI531" s="125" t="n">
        <f aca="false">SUM(AI499:AI530)</f>
        <v>0</v>
      </c>
      <c r="AJ531" s="125" t="n">
        <f aca="false">SUM(AJ499:AJ530)</f>
        <v>0</v>
      </c>
      <c r="AK531" s="125" t="n">
        <f aca="false">SUM(AK499:AK530)</f>
        <v>0</v>
      </c>
      <c r="AL531" s="125" t="n">
        <f aca="false">SUM(AL499:AL530)</f>
        <v>0</v>
      </c>
      <c r="AM531" s="125" t="n">
        <f aca="false">SUM(AM499:AM530)</f>
        <v>0</v>
      </c>
      <c r="AN531" s="125" t="n">
        <f aca="false">SUM(AN499:AN530)</f>
        <v>15.5</v>
      </c>
      <c r="AO531" s="125" t="n">
        <f aca="false">SUM(AO499:AO530)</f>
        <v>14.75</v>
      </c>
      <c r="AP531" s="125" t="n">
        <f aca="false">SUM(AP499:AP530)</f>
        <v>28.75</v>
      </c>
      <c r="AQ531" s="125" t="n">
        <f aca="false">SUM(AQ499:AQ530)</f>
        <v>0</v>
      </c>
      <c r="AR531" s="125" t="n">
        <f aca="false">SUM(AR499:AR530)</f>
        <v>0</v>
      </c>
      <c r="AS531" s="125" t="n">
        <f aca="false">SUM(AS499:AS530)</f>
        <v>24.75</v>
      </c>
      <c r="AT531" s="125" t="n">
        <f aca="false">SUM(AT499:AT530)</f>
        <v>0</v>
      </c>
      <c r="AU531" s="125" t="n">
        <f aca="false">SUM(AU499:AU530)</f>
        <v>0</v>
      </c>
      <c r="AV531" s="125" t="n">
        <f aca="false">SUM(AV499:AV530)</f>
        <v>0</v>
      </c>
      <c r="AW531" s="125" t="n">
        <f aca="false">SUM(AW499:AW530)</f>
        <v>0</v>
      </c>
      <c r="AX531" s="125" t="n">
        <f aca="false">SUM(AX499:AX530)</f>
        <v>0</v>
      </c>
      <c r="AY531" s="125" t="n">
        <f aca="false">SUM(AY499:AY530)</f>
        <v>0</v>
      </c>
      <c r="AZ531" s="125" t="n">
        <f aca="false">SUM(AZ499:AZ530)</f>
        <v>0</v>
      </c>
      <c r="BA531" s="125" t="n">
        <f aca="false">SUM(BA499:BA530)</f>
        <v>0</v>
      </c>
      <c r="BB531" s="125" t="n">
        <f aca="false">SUM(BB499:BB530)</f>
        <v>0</v>
      </c>
      <c r="BC531" s="125" t="n">
        <f aca="false">SUM(BC499:BC530)</f>
        <v>0</v>
      </c>
      <c r="BD531" s="125" t="n">
        <f aca="false">SUM(BD499:BD530)</f>
        <v>6</v>
      </c>
      <c r="BE531" s="125" t="n">
        <f aca="false">SUM(BE499:BE530)</f>
        <v>0</v>
      </c>
      <c r="BF531" s="125" t="n">
        <f aca="false">SUM(BF499:BF530)</f>
        <v>0</v>
      </c>
      <c r="BG531" s="125" t="n">
        <f aca="false">SUM(BG499:BG530)</f>
        <v>23.25</v>
      </c>
      <c r="BH531" s="125" t="n">
        <f aca="false">SUM(BH499:BH530)</f>
        <v>0</v>
      </c>
      <c r="BI531" s="125" t="n">
        <f aca="false">SUM(BI499:BI530)</f>
        <v>0</v>
      </c>
      <c r="BJ531" s="125" t="n">
        <f aca="false">SUM(BJ499:BJ530)</f>
        <v>8.25</v>
      </c>
      <c r="BK531" s="125" t="n">
        <f aca="false">SUM(BK499:BK530)</f>
        <v>0</v>
      </c>
      <c r="BL531" s="125" t="n">
        <f aca="false">SUM(BL499:BL530)</f>
        <v>0</v>
      </c>
      <c r="BM531" s="125" t="n">
        <f aca="false">SUM(BM499:BM530)</f>
        <v>0</v>
      </c>
      <c r="BN531" s="125" t="n">
        <f aca="false">SUM(BN499:BN530)</f>
        <v>0</v>
      </c>
      <c r="BO531" s="125" t="n">
        <f aca="false">SUM(BO499:BO530)</f>
        <v>0.5</v>
      </c>
      <c r="BP531" s="125" t="n">
        <f aca="false">SUM(BP499:BP530)</f>
        <v>0</v>
      </c>
      <c r="BQ531" s="125" t="n">
        <f aca="false">SUM(BQ499:BQ530)</f>
        <v>0</v>
      </c>
      <c r="BR531" s="125" t="n">
        <f aca="false">SUM(BR499:BR530)</f>
        <v>0</v>
      </c>
      <c r="BS531" s="125" t="n">
        <f aca="false">SUM(BS499:BS530)</f>
        <v>0</v>
      </c>
      <c r="BT531" s="125" t="n">
        <f aca="false">SUM(BT499:BT530)</f>
        <v>0</v>
      </c>
      <c r="BU531" s="125" t="n">
        <f aca="false">SUM(BU499:BU530)</f>
        <v>0</v>
      </c>
      <c r="BV531" s="125" t="n">
        <f aca="false">SUM(BV499:BV530)</f>
        <v>0</v>
      </c>
      <c r="BW531" s="125" t="n">
        <f aca="false">SUM(BW499:BW530)</f>
        <v>0</v>
      </c>
      <c r="BX531" s="125" t="n">
        <f aca="false">SUM(BX499:BX530)</f>
        <v>0</v>
      </c>
      <c r="BY531" s="125" t="n">
        <f aca="false">SUM(BY499:BY530)</f>
        <v>0</v>
      </c>
      <c r="BZ531" s="125" t="n">
        <f aca="false">SUM(BZ499:BZ530)</f>
        <v>0</v>
      </c>
      <c r="CA531" s="125" t="n">
        <f aca="false">SUM(CA499:CA530)</f>
        <v>0</v>
      </c>
      <c r="CB531" s="125" t="n">
        <f aca="false">SUM(CB499:CB530)</f>
        <v>0</v>
      </c>
      <c r="CC531" s="125" t="n">
        <f aca="false">SUM(CC499:CC530)</f>
        <v>0</v>
      </c>
      <c r="CD531" s="125" t="n">
        <f aca="false">SUM(CD499:CD530)</f>
        <v>0</v>
      </c>
      <c r="CE531" s="125" t="n">
        <f aca="false">SUM(CE499:CE530)</f>
        <v>0</v>
      </c>
      <c r="CF531" s="125" t="n">
        <f aca="false">SUM(CF499:CF530)</f>
        <v>0</v>
      </c>
      <c r="CG531" s="125" t="n">
        <f aca="false">SUM(CG499:CG530)</f>
        <v>0</v>
      </c>
      <c r="CH531" s="125" t="n">
        <f aca="false">SUM(CH499:CH530)</f>
        <v>0</v>
      </c>
      <c r="CI531" s="128" t="n">
        <f aca="false">SUM(CI499:CI530)</f>
        <v>0</v>
      </c>
    </row>
    <row r="532" customFormat="false" ht="12.75" hidden="false" customHeight="false" outlineLevel="0" collapsed="false">
      <c r="A532" s="95" t="s">
        <v>64</v>
      </c>
      <c r="B532" s="96"/>
      <c r="C532" s="97" t="s">
        <v>67</v>
      </c>
      <c r="D532" s="98" t="n">
        <v>1</v>
      </c>
      <c r="E532" s="99" t="s">
        <v>44</v>
      </c>
      <c r="F532" s="100" t="n">
        <f aca="false">H532+I532+J532+K532+M532+L532+N532+O532+P532+Q532+R532+S532+T532+U532+V532+W532+X532+Y532+Z532+AA532+AB532+AC532+AD532+AE532+AF532+AG532+AH532+AI532+AJ532+AK532+AL532+AM532+AN532+AO532+AP532+AQ532+AR532+AS532+AT532+AU532+AV532+AW532+AX532+AY532+AZ532+BA532+BB532+BC532+BD532+BE532+BF532+BG532+BH532+BI532+BJ532+BK532+BL532+BM532+BN532+BO532+BP532+BQ532+BR532</f>
        <v>0</v>
      </c>
      <c r="G532" s="105"/>
      <c r="H532" s="106"/>
      <c r="I532" s="107"/>
      <c r="J532" s="107"/>
      <c r="K532" s="107"/>
      <c r="L532" s="107"/>
      <c r="M532" s="107"/>
      <c r="N532" s="107"/>
      <c r="O532" s="107"/>
      <c r="P532" s="107"/>
      <c r="Q532" s="107"/>
      <c r="R532" s="107"/>
      <c r="S532" s="107"/>
      <c r="T532" s="107"/>
      <c r="U532" s="107"/>
      <c r="V532" s="107"/>
      <c r="W532" s="107"/>
      <c r="X532" s="107"/>
      <c r="Y532" s="107"/>
      <c r="Z532" s="107"/>
      <c r="AA532" s="107"/>
      <c r="AB532" s="107"/>
      <c r="AC532" s="107"/>
      <c r="AD532" s="107"/>
      <c r="AE532" s="107"/>
      <c r="AF532" s="107"/>
      <c r="AG532" s="107"/>
      <c r="AH532" s="107"/>
      <c r="AI532" s="107"/>
      <c r="AJ532" s="107"/>
      <c r="AK532" s="107"/>
      <c r="AL532" s="107"/>
      <c r="AM532" s="107"/>
      <c r="AN532" s="107"/>
      <c r="AO532" s="107"/>
      <c r="AP532" s="107"/>
      <c r="AQ532" s="107"/>
      <c r="AR532" s="107"/>
      <c r="AS532" s="107"/>
      <c r="AT532" s="107"/>
      <c r="AU532" s="107"/>
      <c r="AV532" s="107"/>
      <c r="AW532" s="107"/>
      <c r="AX532" s="107"/>
      <c r="AY532" s="107"/>
      <c r="AZ532" s="107"/>
      <c r="BA532" s="107"/>
      <c r="BB532" s="107"/>
      <c r="BC532" s="107"/>
      <c r="BD532" s="107"/>
      <c r="BE532" s="107"/>
      <c r="BF532" s="107"/>
      <c r="BG532" s="107"/>
      <c r="BH532" s="107"/>
      <c r="BI532" s="107"/>
      <c r="BJ532" s="107"/>
      <c r="BK532" s="107"/>
      <c r="BL532" s="108"/>
      <c r="BM532" s="107"/>
      <c r="BN532" s="107"/>
      <c r="BO532" s="107"/>
      <c r="BP532" s="107"/>
      <c r="BQ532" s="107"/>
      <c r="BR532" s="107"/>
      <c r="BS532" s="107"/>
      <c r="BT532" s="107"/>
      <c r="BU532" s="107"/>
      <c r="BV532" s="107"/>
      <c r="BW532" s="107"/>
      <c r="BX532" s="107"/>
      <c r="BY532" s="107"/>
      <c r="BZ532" s="107"/>
      <c r="CA532" s="107"/>
      <c r="CB532" s="107"/>
      <c r="CC532" s="107"/>
      <c r="CD532" s="107"/>
      <c r="CE532" s="107"/>
      <c r="CF532" s="107"/>
      <c r="CG532" s="107"/>
      <c r="CH532" s="107"/>
      <c r="CI532" s="107"/>
    </row>
    <row r="533" customFormat="false" ht="12.75" hidden="false" customHeight="false" outlineLevel="0" collapsed="false">
      <c r="A533" s="95" t="s">
        <v>64</v>
      </c>
      <c r="B533" s="96"/>
      <c r="C533" s="97" t="s">
        <v>67</v>
      </c>
      <c r="D533" s="98" t="n">
        <v>2</v>
      </c>
      <c r="E533" s="99" t="s">
        <v>44</v>
      </c>
      <c r="F533" s="100" t="n">
        <f aca="false">H533+I533+J533+K533+M533+L533+N533+O533+P533+Q533+R533+S533+T533+U533+V533+W533+X533+Y533+Z533+AA533+AB533+AC533+AD533+AE533+AF533+AG533+AH533+AI533+AJ533+AK533+AL533+AM533+AN533+AO533+AP533+AQ533+AR533+AS533+AT533+AU533+AV533+AW533+AX533+AY533+AZ533+BA533+BB533+BC533+BD533+BE533+BF533+BG533+BH533+BI533+BJ533+BK533+BL533+BM533+BN533+BO533+BP533+BQ533+BR533</f>
        <v>0</v>
      </c>
      <c r="G533" s="105"/>
      <c r="H533" s="106"/>
      <c r="I533" s="107"/>
      <c r="J533" s="107"/>
      <c r="K533" s="107"/>
      <c r="L533" s="107"/>
      <c r="M533" s="107"/>
      <c r="N533" s="107"/>
      <c r="O533" s="107"/>
      <c r="P533" s="107"/>
      <c r="Q533" s="107"/>
      <c r="R533" s="107"/>
      <c r="S533" s="107"/>
      <c r="T533" s="107"/>
      <c r="U533" s="107"/>
      <c r="V533" s="107"/>
      <c r="W533" s="107"/>
      <c r="X533" s="107"/>
      <c r="Y533" s="107"/>
      <c r="Z533" s="107"/>
      <c r="AA533" s="107"/>
      <c r="AB533" s="107"/>
      <c r="AC533" s="107"/>
      <c r="AD533" s="107"/>
      <c r="AE533" s="107"/>
      <c r="AF533" s="107"/>
      <c r="AG533" s="107"/>
      <c r="AH533" s="107"/>
      <c r="AI533" s="107"/>
      <c r="AJ533" s="107"/>
      <c r="AK533" s="107"/>
      <c r="AL533" s="107"/>
      <c r="AM533" s="107"/>
      <c r="AN533" s="107"/>
      <c r="AO533" s="107"/>
      <c r="AP533" s="107"/>
      <c r="AQ533" s="107"/>
      <c r="AR533" s="107"/>
      <c r="AS533" s="107"/>
      <c r="AT533" s="107"/>
      <c r="AU533" s="107"/>
      <c r="AV533" s="107"/>
      <c r="AW533" s="107"/>
      <c r="AX533" s="107"/>
      <c r="AY533" s="107"/>
      <c r="AZ533" s="107"/>
      <c r="BA533" s="107"/>
      <c r="BB533" s="107"/>
      <c r="BC533" s="107"/>
      <c r="BD533" s="107"/>
      <c r="BE533" s="107"/>
      <c r="BF533" s="107"/>
      <c r="BG533" s="107"/>
      <c r="BH533" s="107"/>
      <c r="BI533" s="107"/>
      <c r="BJ533" s="107"/>
      <c r="BK533" s="107"/>
      <c r="BL533" s="108"/>
      <c r="BM533" s="107"/>
      <c r="BN533" s="107"/>
      <c r="BO533" s="107"/>
      <c r="BP533" s="107"/>
      <c r="BQ533" s="107"/>
      <c r="BR533" s="107"/>
      <c r="BS533" s="107"/>
      <c r="BT533" s="107"/>
      <c r="BU533" s="107"/>
      <c r="BV533" s="107"/>
      <c r="BW533" s="107"/>
      <c r="BX533" s="107"/>
      <c r="BY533" s="107"/>
      <c r="BZ533" s="107"/>
      <c r="CA533" s="107"/>
      <c r="CB533" s="107"/>
      <c r="CC533" s="107"/>
      <c r="CD533" s="107"/>
      <c r="CE533" s="107"/>
      <c r="CF533" s="107"/>
      <c r="CG533" s="107"/>
      <c r="CH533" s="107"/>
      <c r="CI533" s="107"/>
    </row>
    <row r="534" customFormat="false" ht="12.75" hidden="false" customHeight="false" outlineLevel="0" collapsed="false">
      <c r="A534" s="95" t="s">
        <v>64</v>
      </c>
      <c r="B534" s="96"/>
      <c r="C534" s="97" t="s">
        <v>67</v>
      </c>
      <c r="D534" s="98" t="n">
        <v>3</v>
      </c>
      <c r="E534" s="99" t="s">
        <v>44</v>
      </c>
      <c r="F534" s="100" t="n">
        <f aca="false">H534+I534+J534+K534+M534+L534+N534+O534+P534+Q534+R534+S534+T534+U534+V534+W534+X534+Y534+Z534+AA534+AB534+AC534+AD534+AE534+AF534+AG534+AH534+AI534+AJ534+AK534+AL534+AM534+AN534+AO534+AP534+AQ534+AR534+AS534+AT534+AU534+AV534+AW534+AX534+AY534+AZ534+BA534+BB534+BC534+BD534+BE534+BF534+BG534+BH534+BI534+BJ534+BK534+BL534+BM534+BN534+BO534+BP534+BQ534+BR534</f>
        <v>0</v>
      </c>
      <c r="G534" s="105"/>
      <c r="H534" s="106"/>
      <c r="I534" s="107"/>
      <c r="J534" s="107"/>
      <c r="K534" s="107"/>
      <c r="L534" s="107"/>
      <c r="M534" s="107"/>
      <c r="N534" s="107"/>
      <c r="O534" s="107"/>
      <c r="P534" s="107"/>
      <c r="Q534" s="107"/>
      <c r="R534" s="107"/>
      <c r="S534" s="107"/>
      <c r="T534" s="107"/>
      <c r="U534" s="107"/>
      <c r="V534" s="107"/>
      <c r="W534" s="107"/>
      <c r="X534" s="107"/>
      <c r="Y534" s="107"/>
      <c r="Z534" s="107"/>
      <c r="AA534" s="107"/>
      <c r="AB534" s="107"/>
      <c r="AC534" s="107"/>
      <c r="AD534" s="107"/>
      <c r="AE534" s="107"/>
      <c r="AF534" s="107"/>
      <c r="AG534" s="107"/>
      <c r="AH534" s="107"/>
      <c r="AI534" s="107"/>
      <c r="AJ534" s="107"/>
      <c r="AK534" s="107"/>
      <c r="AL534" s="107"/>
      <c r="AM534" s="107"/>
      <c r="AN534" s="107"/>
      <c r="AO534" s="107"/>
      <c r="AP534" s="107"/>
      <c r="AQ534" s="107"/>
      <c r="AR534" s="107"/>
      <c r="AS534" s="107"/>
      <c r="AT534" s="107"/>
      <c r="AU534" s="107"/>
      <c r="AV534" s="107"/>
      <c r="AW534" s="107"/>
      <c r="AX534" s="107"/>
      <c r="AY534" s="107"/>
      <c r="AZ534" s="107"/>
      <c r="BA534" s="107"/>
      <c r="BB534" s="107"/>
      <c r="BC534" s="107"/>
      <c r="BD534" s="107"/>
      <c r="BE534" s="107"/>
      <c r="BF534" s="107"/>
      <c r="BG534" s="107"/>
      <c r="BH534" s="107"/>
      <c r="BI534" s="107"/>
      <c r="BJ534" s="107"/>
      <c r="BK534" s="107"/>
      <c r="BL534" s="108"/>
      <c r="BM534" s="107"/>
      <c r="BN534" s="107"/>
      <c r="BO534" s="107"/>
      <c r="BP534" s="107"/>
      <c r="BQ534" s="107"/>
      <c r="BR534" s="107"/>
      <c r="BS534" s="107"/>
      <c r="BT534" s="107"/>
      <c r="BU534" s="107"/>
      <c r="BV534" s="107"/>
      <c r="BW534" s="107"/>
      <c r="BX534" s="107"/>
      <c r="BY534" s="107"/>
      <c r="BZ534" s="107"/>
      <c r="CA534" s="107"/>
      <c r="CB534" s="107"/>
      <c r="CC534" s="107"/>
      <c r="CD534" s="107"/>
      <c r="CE534" s="107"/>
      <c r="CF534" s="107"/>
      <c r="CG534" s="107"/>
      <c r="CH534" s="107"/>
      <c r="CI534" s="107"/>
    </row>
    <row r="535" customFormat="false" ht="12.75" hidden="false" customHeight="false" outlineLevel="0" collapsed="false">
      <c r="A535" s="95" t="s">
        <v>64</v>
      </c>
      <c r="B535" s="96"/>
      <c r="C535" s="97" t="s">
        <v>67</v>
      </c>
      <c r="D535" s="98" t="n">
        <v>4</v>
      </c>
      <c r="E535" s="99" t="s">
        <v>44</v>
      </c>
      <c r="F535" s="100" t="n">
        <f aca="false">H535+I535+J535+K535+M535+L535+N535+O535+P535+Q535+R535+S535+T535+U535+V535+W535+X535+Y535+Z535+AA535+AB535+AC535+AD535+AE535+AF535+AG535+AH535+AI535+AJ535+AK535+AL535+AM535+AN535+AO535+AP535+AQ535+AR535+AS535+AT535+AU535+AV535+AW535+AX535+AY535+AZ535+BA535+BB535+BC535+BD535+BE535+BF535+BG535+BH535+BI535+BJ535+BK535+BL535+BM535+BN535+BO535+BP535+BQ535+BR535</f>
        <v>0</v>
      </c>
      <c r="G535" s="105"/>
      <c r="H535" s="106"/>
      <c r="I535" s="107"/>
      <c r="J535" s="107"/>
      <c r="K535" s="107"/>
      <c r="L535" s="107"/>
      <c r="M535" s="107"/>
      <c r="N535" s="107"/>
      <c r="O535" s="107"/>
      <c r="P535" s="107"/>
      <c r="Q535" s="107"/>
      <c r="R535" s="107"/>
      <c r="S535" s="107"/>
      <c r="T535" s="107"/>
      <c r="U535" s="107"/>
      <c r="V535" s="107"/>
      <c r="W535" s="107"/>
      <c r="X535" s="107"/>
      <c r="Y535" s="107"/>
      <c r="Z535" s="107"/>
      <c r="AA535" s="107"/>
      <c r="AB535" s="107"/>
      <c r="AC535" s="107"/>
      <c r="AD535" s="107"/>
      <c r="AE535" s="107"/>
      <c r="AF535" s="107"/>
      <c r="AG535" s="107"/>
      <c r="AH535" s="107"/>
      <c r="AI535" s="107"/>
      <c r="AJ535" s="107"/>
      <c r="AK535" s="107"/>
      <c r="AL535" s="107"/>
      <c r="AM535" s="107"/>
      <c r="AN535" s="107"/>
      <c r="AO535" s="107"/>
      <c r="AP535" s="107"/>
      <c r="AQ535" s="107"/>
      <c r="AR535" s="107"/>
      <c r="AS535" s="107"/>
      <c r="AT535" s="107"/>
      <c r="AU535" s="107"/>
      <c r="AV535" s="107"/>
      <c r="AW535" s="107"/>
      <c r="AX535" s="107"/>
      <c r="AY535" s="107"/>
      <c r="AZ535" s="107"/>
      <c r="BA535" s="107"/>
      <c r="BB535" s="107"/>
      <c r="BC535" s="107"/>
      <c r="BD535" s="107"/>
      <c r="BE535" s="107"/>
      <c r="BF535" s="107"/>
      <c r="BG535" s="107"/>
      <c r="BH535" s="107"/>
      <c r="BI535" s="107"/>
      <c r="BJ535" s="107"/>
      <c r="BK535" s="107"/>
      <c r="BL535" s="108"/>
      <c r="BM535" s="107"/>
      <c r="BN535" s="107"/>
      <c r="BO535" s="107"/>
      <c r="BP535" s="107"/>
      <c r="BQ535" s="107"/>
      <c r="BR535" s="107"/>
      <c r="BS535" s="107"/>
      <c r="BT535" s="107"/>
      <c r="BU535" s="107"/>
      <c r="BV535" s="107"/>
      <c r="BW535" s="107"/>
      <c r="BX535" s="107"/>
      <c r="BY535" s="107"/>
      <c r="BZ535" s="107"/>
      <c r="CA535" s="107"/>
      <c r="CB535" s="107"/>
      <c r="CC535" s="107"/>
      <c r="CD535" s="107"/>
      <c r="CE535" s="107"/>
      <c r="CF535" s="107"/>
      <c r="CG535" s="107"/>
      <c r="CH535" s="107"/>
      <c r="CI535" s="107"/>
    </row>
    <row r="536" customFormat="false" ht="12.75" hidden="false" customHeight="false" outlineLevel="0" collapsed="false">
      <c r="A536" s="95" t="s">
        <v>64</v>
      </c>
      <c r="B536" s="96"/>
      <c r="C536" s="97" t="s">
        <v>67</v>
      </c>
      <c r="D536" s="98" t="n">
        <v>5</v>
      </c>
      <c r="E536" s="99" t="s">
        <v>44</v>
      </c>
      <c r="F536" s="100" t="n">
        <f aca="false">H536+I536+J536+K536+M536+L536+N536+O536+P536+Q536+R536+S536+T536+U536+V536+W536+X536+Y536+Z536+AA536+AB536+AC536+AD536+AE536+AF536+AG536+AH536+AI536+AJ536+AK536+AL536+AM536+AN536+AO536+AP536+AQ536+AR536+AS536+AT536+AU536+AV536+AW536+AX536+AY536+AZ536+BA536+BB536+BC536+BD536+BE536+BF536+BG536+BH536+BI536+BJ536+BK536+BL536+BM536+BN536+BO536+BP536+BQ536+BR536</f>
        <v>0</v>
      </c>
      <c r="G536" s="101"/>
      <c r="H536" s="102"/>
      <c r="I536" s="103"/>
      <c r="J536" s="103"/>
      <c r="K536" s="103"/>
      <c r="L536" s="103"/>
      <c r="M536" s="103"/>
      <c r="N536" s="103"/>
      <c r="O536" s="103"/>
      <c r="P536" s="103"/>
      <c r="Q536" s="103"/>
      <c r="R536" s="103"/>
      <c r="S536" s="103"/>
      <c r="T536" s="103"/>
      <c r="U536" s="103"/>
      <c r="V536" s="103"/>
      <c r="W536" s="103"/>
      <c r="X536" s="103"/>
      <c r="Y536" s="103"/>
      <c r="Z536" s="103"/>
      <c r="AA536" s="103"/>
      <c r="AB536" s="103"/>
      <c r="AC536" s="103"/>
      <c r="AD536" s="103"/>
      <c r="AE536" s="103"/>
      <c r="AF536" s="103"/>
      <c r="AG536" s="103"/>
      <c r="AH536" s="103"/>
      <c r="AI536" s="103"/>
      <c r="AJ536" s="103"/>
      <c r="AK536" s="103"/>
      <c r="AL536" s="103"/>
      <c r="AM536" s="103"/>
      <c r="AN536" s="103"/>
      <c r="AO536" s="103"/>
      <c r="AP536" s="103"/>
      <c r="AQ536" s="103"/>
      <c r="AR536" s="103"/>
      <c r="AS536" s="103"/>
      <c r="AT536" s="103"/>
      <c r="AU536" s="103"/>
      <c r="AV536" s="103"/>
      <c r="AW536" s="103"/>
      <c r="AX536" s="103"/>
      <c r="AY536" s="103"/>
      <c r="AZ536" s="103"/>
      <c r="BA536" s="103"/>
      <c r="BB536" s="103"/>
      <c r="BC536" s="103"/>
      <c r="BD536" s="103"/>
      <c r="BE536" s="103"/>
      <c r="BF536" s="103"/>
      <c r="BG536" s="103"/>
      <c r="BH536" s="103"/>
      <c r="BI536" s="103"/>
      <c r="BJ536" s="103"/>
      <c r="BK536" s="103"/>
      <c r="BL536" s="104"/>
      <c r="BM536" s="103"/>
      <c r="BN536" s="103"/>
      <c r="BO536" s="103"/>
      <c r="BP536" s="103"/>
      <c r="BQ536" s="103"/>
      <c r="BR536" s="103"/>
      <c r="BS536" s="103"/>
      <c r="BT536" s="103"/>
      <c r="BU536" s="103"/>
      <c r="BV536" s="103"/>
      <c r="BW536" s="103"/>
      <c r="BX536" s="103"/>
      <c r="BY536" s="103"/>
      <c r="BZ536" s="103"/>
      <c r="CA536" s="103"/>
      <c r="CB536" s="103"/>
      <c r="CC536" s="103"/>
      <c r="CD536" s="103"/>
      <c r="CE536" s="103"/>
      <c r="CF536" s="103"/>
      <c r="CG536" s="103"/>
      <c r="CH536" s="103"/>
      <c r="CI536" s="103"/>
    </row>
    <row r="537" customFormat="false" ht="12.75" hidden="false" customHeight="false" outlineLevel="0" collapsed="false">
      <c r="A537" s="95" t="s">
        <v>64</v>
      </c>
      <c r="B537" s="96"/>
      <c r="C537" s="97" t="s">
        <v>67</v>
      </c>
      <c r="D537" s="98" t="n">
        <v>6</v>
      </c>
      <c r="E537" s="99" t="s">
        <v>44</v>
      </c>
      <c r="F537" s="100" t="n">
        <f aca="false">H537+I537+J537+K537+M537+L537+N537+O537+P537+Q537+R537+S537+T537+U537+V537+W537+X537+Y537+Z537+AA537+AB537+AC537+AD537+AE537+AF537+AG537+AH537+AI537+AJ537+AK537+AL537+AM537+AN537+AO537+AP537+AQ537+AR537+AS537+AT537+AU537+AV537+AW537+AX537+AY537+AZ537+BA537+BB537+BC537+BD537+BE537+BF537+BG537+BH537+BI537+BJ537+BK537+BL537+BM537+BN537+BO537+BP537+BQ537+BR537</f>
        <v>0</v>
      </c>
      <c r="G537" s="101" t="n">
        <f aca="false">SUM(F532:F536)</f>
        <v>0</v>
      </c>
      <c r="H537" s="102"/>
      <c r="I537" s="103"/>
      <c r="J537" s="103"/>
      <c r="K537" s="103"/>
      <c r="L537" s="103"/>
      <c r="M537" s="103"/>
      <c r="N537" s="103"/>
      <c r="O537" s="103"/>
      <c r="P537" s="103"/>
      <c r="Q537" s="103"/>
      <c r="R537" s="103"/>
      <c r="S537" s="103"/>
      <c r="T537" s="103"/>
      <c r="U537" s="103"/>
      <c r="V537" s="103"/>
      <c r="W537" s="103"/>
      <c r="X537" s="103"/>
      <c r="Y537" s="103"/>
      <c r="Z537" s="103"/>
      <c r="AA537" s="103"/>
      <c r="AB537" s="103"/>
      <c r="AC537" s="103"/>
      <c r="AD537" s="103"/>
      <c r="AE537" s="103"/>
      <c r="AF537" s="103"/>
      <c r="AG537" s="103"/>
      <c r="AH537" s="103"/>
      <c r="AI537" s="103"/>
      <c r="AJ537" s="103"/>
      <c r="AK537" s="103"/>
      <c r="AL537" s="103"/>
      <c r="AM537" s="103"/>
      <c r="AN537" s="103"/>
      <c r="AO537" s="103"/>
      <c r="AP537" s="103"/>
      <c r="AQ537" s="103"/>
      <c r="AR537" s="103"/>
      <c r="AS537" s="103"/>
      <c r="AT537" s="103"/>
      <c r="AU537" s="103"/>
      <c r="AV537" s="103"/>
      <c r="AW537" s="103"/>
      <c r="AX537" s="103"/>
      <c r="AY537" s="103"/>
      <c r="AZ537" s="103"/>
      <c r="BA537" s="103"/>
      <c r="BB537" s="103"/>
      <c r="BC537" s="103"/>
      <c r="BD537" s="103"/>
      <c r="BE537" s="103"/>
      <c r="BF537" s="103"/>
      <c r="BG537" s="103"/>
      <c r="BH537" s="103"/>
      <c r="BI537" s="103"/>
      <c r="BJ537" s="103"/>
      <c r="BK537" s="103"/>
      <c r="BL537" s="104"/>
      <c r="BM537" s="103"/>
      <c r="BN537" s="103"/>
      <c r="BO537" s="103"/>
      <c r="BP537" s="103"/>
      <c r="BQ537" s="103"/>
      <c r="BR537" s="103"/>
      <c r="BS537" s="103"/>
      <c r="BT537" s="103"/>
      <c r="BU537" s="103"/>
      <c r="BV537" s="103"/>
      <c r="BW537" s="103"/>
      <c r="BX537" s="103"/>
      <c r="BY537" s="103"/>
      <c r="BZ537" s="103"/>
      <c r="CA537" s="103"/>
      <c r="CB537" s="103"/>
      <c r="CC537" s="103"/>
      <c r="CD537" s="103"/>
      <c r="CE537" s="103"/>
      <c r="CF537" s="103"/>
      <c r="CG537" s="103"/>
      <c r="CH537" s="103"/>
      <c r="CI537" s="103"/>
    </row>
    <row r="538" customFormat="false" ht="12.75" hidden="false" customHeight="false" outlineLevel="0" collapsed="false">
      <c r="A538" s="95" t="s">
        <v>64</v>
      </c>
      <c r="B538" s="96"/>
      <c r="C538" s="97" t="s">
        <v>67</v>
      </c>
      <c r="D538" s="98" t="n">
        <v>7</v>
      </c>
      <c r="E538" s="99" t="s">
        <v>45</v>
      </c>
      <c r="F538" s="100" t="n">
        <f aca="false">H538+I538+J538+K538+M538+L538+N538+O538+P538+Q538+R538+S538+T538+U538+V538+W538+X538+Y538+Z538+AA538+AB538+AC538+AD538+AE538+AF538+AG538+AH538+AI538+AJ538+AK538+AL538+AM538+AN538+AO538+AP538+AQ538+AR538+AS538+AT538+AU538+AV538+AW538+AX538+AY538+AZ538+BA538+BB538+BC538+BD538+BE538+BF538+BG538+BH538+BI538+BJ538+BK538+BL538+BM538+BN538+BO538+BP538+BQ538+BR538</f>
        <v>0</v>
      </c>
      <c r="G538" s="105"/>
      <c r="H538" s="106"/>
      <c r="I538" s="107"/>
      <c r="J538" s="107"/>
      <c r="K538" s="107"/>
      <c r="L538" s="107"/>
      <c r="M538" s="107"/>
      <c r="N538" s="107"/>
      <c r="O538" s="107"/>
      <c r="P538" s="107"/>
      <c r="Q538" s="107"/>
      <c r="R538" s="107"/>
      <c r="S538" s="107"/>
      <c r="T538" s="107"/>
      <c r="U538" s="107"/>
      <c r="V538" s="107"/>
      <c r="W538" s="107"/>
      <c r="X538" s="107"/>
      <c r="Y538" s="107"/>
      <c r="Z538" s="107"/>
      <c r="AA538" s="107"/>
      <c r="AB538" s="107"/>
      <c r="AC538" s="107"/>
      <c r="AD538" s="107"/>
      <c r="AE538" s="107"/>
      <c r="AF538" s="107"/>
      <c r="AG538" s="107"/>
      <c r="AH538" s="107"/>
      <c r="AI538" s="107"/>
      <c r="AJ538" s="107"/>
      <c r="AK538" s="107"/>
      <c r="AL538" s="107"/>
      <c r="AM538" s="107"/>
      <c r="AN538" s="107"/>
      <c r="AO538" s="107"/>
      <c r="AP538" s="107"/>
      <c r="AQ538" s="107"/>
      <c r="AR538" s="107"/>
      <c r="AS538" s="107"/>
      <c r="AT538" s="107"/>
      <c r="AU538" s="107"/>
      <c r="AV538" s="107"/>
      <c r="AW538" s="107"/>
      <c r="AX538" s="107"/>
      <c r="AY538" s="107"/>
      <c r="AZ538" s="107"/>
      <c r="BA538" s="107"/>
      <c r="BB538" s="107"/>
      <c r="BC538" s="107"/>
      <c r="BD538" s="107"/>
      <c r="BE538" s="107"/>
      <c r="BF538" s="107"/>
      <c r="BG538" s="107"/>
      <c r="BH538" s="107"/>
      <c r="BI538" s="107"/>
      <c r="BJ538" s="107"/>
      <c r="BK538" s="107"/>
      <c r="BL538" s="108"/>
      <c r="BM538" s="107"/>
      <c r="BN538" s="107"/>
      <c r="BO538" s="107"/>
      <c r="BP538" s="107"/>
      <c r="BQ538" s="107"/>
      <c r="BR538" s="107"/>
      <c r="BS538" s="107"/>
      <c r="BT538" s="107"/>
      <c r="BU538" s="107"/>
      <c r="BV538" s="107"/>
      <c r="BW538" s="107"/>
      <c r="BX538" s="107"/>
      <c r="BY538" s="107"/>
      <c r="BZ538" s="107"/>
      <c r="CA538" s="107"/>
      <c r="CB538" s="107"/>
      <c r="CC538" s="107"/>
      <c r="CD538" s="107"/>
      <c r="CE538" s="107"/>
      <c r="CF538" s="107"/>
      <c r="CG538" s="107"/>
      <c r="CH538" s="107"/>
      <c r="CI538" s="107"/>
    </row>
    <row r="539" customFormat="false" ht="12.75" hidden="false" customHeight="false" outlineLevel="0" collapsed="false">
      <c r="A539" s="95" t="s">
        <v>64</v>
      </c>
      <c r="B539" s="96"/>
      <c r="C539" s="97" t="s">
        <v>67</v>
      </c>
      <c r="D539" s="98" t="n">
        <v>8</v>
      </c>
      <c r="E539" s="99" t="s">
        <v>45</v>
      </c>
      <c r="F539" s="100" t="n">
        <f aca="false">H539+I539+J539+K539+M539+L539+N539+O539+P539+Q539+R539+S539+T539+U539+V539+W539+X539+Y539+Z539+AA539+AB539+AC539+AD539+AE539+AF539+AG539+AH539+AI539+AJ539+AK539+AL539+AM539+AN539+AO539+AP539+AQ539+AR539+AS539+AT539+AU539+AV539+AW539+AX539+AY539+AZ539+BA539+BB539+BC539+BD539+BE539+BF539+BG539+BH539+BI539+BJ539+BK539+BL539+BM539+BN539+BO539+BP539+BQ539+BR539</f>
        <v>3.25</v>
      </c>
      <c r="G539" s="105"/>
      <c r="H539" s="106"/>
      <c r="I539" s="107"/>
      <c r="J539" s="107"/>
      <c r="K539" s="107"/>
      <c r="L539" s="107"/>
      <c r="M539" s="107"/>
      <c r="N539" s="107"/>
      <c r="O539" s="107"/>
      <c r="P539" s="107"/>
      <c r="Q539" s="107"/>
      <c r="R539" s="107"/>
      <c r="S539" s="107"/>
      <c r="T539" s="107"/>
      <c r="U539" s="107"/>
      <c r="V539" s="107"/>
      <c r="W539" s="107"/>
      <c r="X539" s="107" t="n">
        <v>3.25</v>
      </c>
      <c r="Y539" s="107"/>
      <c r="Z539" s="107"/>
      <c r="AA539" s="107"/>
      <c r="AB539" s="107"/>
      <c r="AC539" s="107"/>
      <c r="AD539" s="107"/>
      <c r="AE539" s="107"/>
      <c r="AF539" s="107"/>
      <c r="AG539" s="107"/>
      <c r="AH539" s="107"/>
      <c r="AI539" s="107"/>
      <c r="AJ539" s="107"/>
      <c r="AK539" s="107"/>
      <c r="AL539" s="107"/>
      <c r="AM539" s="107"/>
      <c r="AN539" s="107"/>
      <c r="AO539" s="107"/>
      <c r="AP539" s="107"/>
      <c r="AQ539" s="107"/>
      <c r="AR539" s="107"/>
      <c r="AS539" s="107"/>
      <c r="AT539" s="107"/>
      <c r="AU539" s="107"/>
      <c r="AV539" s="107"/>
      <c r="AW539" s="107"/>
      <c r="AX539" s="107"/>
      <c r="AY539" s="107"/>
      <c r="AZ539" s="107"/>
      <c r="BA539" s="107"/>
      <c r="BB539" s="107"/>
      <c r="BC539" s="107"/>
      <c r="BD539" s="107"/>
      <c r="BE539" s="107"/>
      <c r="BF539" s="107"/>
      <c r="BG539" s="107"/>
      <c r="BH539" s="107"/>
      <c r="BI539" s="107"/>
      <c r="BJ539" s="107"/>
      <c r="BK539" s="107"/>
      <c r="BL539" s="108"/>
      <c r="BM539" s="107"/>
      <c r="BN539" s="107"/>
      <c r="BO539" s="107"/>
      <c r="BP539" s="107"/>
      <c r="BQ539" s="107"/>
      <c r="BR539" s="107"/>
      <c r="BS539" s="107"/>
      <c r="BT539" s="107"/>
      <c r="BU539" s="107"/>
      <c r="BV539" s="107"/>
      <c r="BW539" s="107"/>
      <c r="BX539" s="107"/>
      <c r="BY539" s="107"/>
      <c r="BZ539" s="107"/>
      <c r="CA539" s="107"/>
      <c r="CB539" s="107"/>
      <c r="CC539" s="107"/>
      <c r="CD539" s="107"/>
      <c r="CE539" s="107"/>
      <c r="CF539" s="107"/>
      <c r="CG539" s="107"/>
      <c r="CH539" s="107"/>
      <c r="CI539" s="107"/>
    </row>
    <row r="540" customFormat="false" ht="12.75" hidden="false" customHeight="false" outlineLevel="0" collapsed="false">
      <c r="A540" s="95" t="s">
        <v>64</v>
      </c>
      <c r="B540" s="96"/>
      <c r="C540" s="97" t="s">
        <v>67</v>
      </c>
      <c r="D540" s="98" t="n">
        <v>9</v>
      </c>
      <c r="E540" s="99" t="s">
        <v>45</v>
      </c>
      <c r="F540" s="100" t="n">
        <f aca="false">H540+I540+J540+K540+M540+L540+N540+O540+P540+Q540+R540+S540+T540+U540+V540+W540+X540+Y540+Z540+AA540+AB540+AC540+AD540+AE540+AF540+AG540+AH540+AI540+AJ540+AK540+AL540+AM540+AN540+AO540+AP540+AQ540+AR540+AS540+AT540+AU540+AV540+AW540+AX540+AY540+AZ540+BA540+BB540+BC540+BD540+BE540+BF540+BG540+BH540+BI540+BJ540+BK540+BL540+BM540+BN540+BO540+BP540+BQ540+BR540</f>
        <v>7.75</v>
      </c>
      <c r="G540" s="105"/>
      <c r="H540" s="106"/>
      <c r="I540" s="107"/>
      <c r="J540" s="107"/>
      <c r="K540" s="107"/>
      <c r="L540" s="107"/>
      <c r="M540" s="107"/>
      <c r="N540" s="107"/>
      <c r="O540" s="107"/>
      <c r="P540" s="107"/>
      <c r="Q540" s="107"/>
      <c r="R540" s="107"/>
      <c r="S540" s="107"/>
      <c r="T540" s="107"/>
      <c r="U540" s="107"/>
      <c r="V540" s="107"/>
      <c r="W540" s="107"/>
      <c r="X540" s="107" t="n">
        <v>7.75</v>
      </c>
      <c r="Y540" s="107"/>
      <c r="Z540" s="107"/>
      <c r="AA540" s="107"/>
      <c r="AB540" s="107"/>
      <c r="AC540" s="107"/>
      <c r="AD540" s="107"/>
      <c r="AE540" s="107"/>
      <c r="AF540" s="107"/>
      <c r="AG540" s="107"/>
      <c r="AH540" s="107"/>
      <c r="AI540" s="107"/>
      <c r="AJ540" s="107"/>
      <c r="AK540" s="107"/>
      <c r="AL540" s="107"/>
      <c r="AM540" s="107"/>
      <c r="AN540" s="107"/>
      <c r="AO540" s="107"/>
      <c r="AP540" s="107"/>
      <c r="AQ540" s="107"/>
      <c r="AR540" s="107"/>
      <c r="AS540" s="107"/>
      <c r="AT540" s="107"/>
      <c r="AU540" s="107"/>
      <c r="AV540" s="107"/>
      <c r="AW540" s="107"/>
      <c r="AX540" s="107"/>
      <c r="AY540" s="107"/>
      <c r="AZ540" s="107"/>
      <c r="BA540" s="107"/>
      <c r="BB540" s="107"/>
      <c r="BC540" s="107"/>
      <c r="BD540" s="107"/>
      <c r="BE540" s="107"/>
      <c r="BF540" s="107"/>
      <c r="BG540" s="107"/>
      <c r="BH540" s="107"/>
      <c r="BI540" s="107"/>
      <c r="BJ540" s="107"/>
      <c r="BK540" s="107"/>
      <c r="BL540" s="108"/>
      <c r="BM540" s="107"/>
      <c r="BN540" s="107"/>
      <c r="BO540" s="107"/>
      <c r="BP540" s="107"/>
      <c r="BQ540" s="107"/>
      <c r="BR540" s="107"/>
      <c r="BS540" s="107"/>
      <c r="BT540" s="107"/>
      <c r="BU540" s="107"/>
      <c r="BV540" s="107"/>
      <c r="BW540" s="107"/>
      <c r="BX540" s="107"/>
      <c r="BY540" s="107"/>
      <c r="BZ540" s="107"/>
      <c r="CA540" s="107"/>
      <c r="CB540" s="107"/>
      <c r="CC540" s="107"/>
      <c r="CD540" s="107"/>
      <c r="CE540" s="107"/>
      <c r="CF540" s="107"/>
      <c r="CG540" s="107"/>
      <c r="CH540" s="107"/>
      <c r="CI540" s="107"/>
    </row>
    <row r="541" customFormat="false" ht="12.75" hidden="false" customHeight="false" outlineLevel="0" collapsed="false">
      <c r="A541" s="95" t="s">
        <v>64</v>
      </c>
      <c r="B541" s="96"/>
      <c r="C541" s="97" t="s">
        <v>67</v>
      </c>
      <c r="D541" s="98" t="n">
        <v>10</v>
      </c>
      <c r="E541" s="99" t="s">
        <v>45</v>
      </c>
      <c r="F541" s="100" t="n">
        <f aca="false">H541+I541+J541+K541+M541+L541+N541+O541+P541+Q541+R541+S541+T541+U541+V541+W541+X541+Y541+Z541+AA541+AB541+AC541+AD541+AE541+AF541+AG541+AH541+AI541+AJ541+AK541+AL541+AM541+AN541+AO541+AP541+AQ541+AR541+AS541+AT541+AU541+AV541+AW541+AX541+AY541+AZ541+BA541+BB541+BC541+BD541+BE541+BF541+BG541+BH541+BI541+BJ541+BK541+BL541+BM541+BN541+BO541+BP541+BQ541+BR541</f>
        <v>7.75</v>
      </c>
      <c r="G541" s="105"/>
      <c r="H541" s="106"/>
      <c r="I541" s="107"/>
      <c r="J541" s="107"/>
      <c r="K541" s="107"/>
      <c r="L541" s="107"/>
      <c r="M541" s="107"/>
      <c r="N541" s="107"/>
      <c r="O541" s="107"/>
      <c r="P541" s="107"/>
      <c r="Q541" s="107"/>
      <c r="R541" s="107"/>
      <c r="S541" s="107"/>
      <c r="T541" s="107"/>
      <c r="U541" s="107"/>
      <c r="V541" s="107"/>
      <c r="W541" s="107"/>
      <c r="X541" s="107" t="n">
        <v>7.75</v>
      </c>
      <c r="Y541" s="107"/>
      <c r="Z541" s="107"/>
      <c r="AA541" s="107"/>
      <c r="AB541" s="107"/>
      <c r="AC541" s="107"/>
      <c r="AD541" s="107"/>
      <c r="AE541" s="107"/>
      <c r="AF541" s="107"/>
      <c r="AG541" s="107"/>
      <c r="AH541" s="107"/>
      <c r="AI541" s="107"/>
      <c r="AJ541" s="107"/>
      <c r="AK541" s="107"/>
      <c r="AL541" s="107"/>
      <c r="AM541" s="107"/>
      <c r="AN541" s="107"/>
      <c r="AO541" s="107"/>
      <c r="AP541" s="107"/>
      <c r="AQ541" s="107"/>
      <c r="AR541" s="107"/>
      <c r="AS541" s="107"/>
      <c r="AT541" s="107"/>
      <c r="AU541" s="107"/>
      <c r="AV541" s="107"/>
      <c r="AW541" s="107"/>
      <c r="AX541" s="107"/>
      <c r="AY541" s="107"/>
      <c r="AZ541" s="107"/>
      <c r="BA541" s="107"/>
      <c r="BB541" s="107"/>
      <c r="BC541" s="107"/>
      <c r="BD541" s="107"/>
      <c r="BE541" s="107"/>
      <c r="BF541" s="107"/>
      <c r="BG541" s="107"/>
      <c r="BH541" s="107"/>
      <c r="BI541" s="107"/>
      <c r="BJ541" s="107"/>
      <c r="BK541" s="107"/>
      <c r="BL541" s="108"/>
      <c r="BM541" s="107"/>
      <c r="BN541" s="107"/>
      <c r="BO541" s="107"/>
      <c r="BP541" s="107"/>
      <c r="BQ541" s="107"/>
      <c r="BR541" s="107"/>
      <c r="BS541" s="107"/>
      <c r="BT541" s="107"/>
      <c r="BU541" s="107"/>
      <c r="BV541" s="107"/>
      <c r="BW541" s="107"/>
      <c r="BX541" s="107"/>
      <c r="BY541" s="107"/>
      <c r="BZ541" s="107"/>
      <c r="CA541" s="107"/>
      <c r="CB541" s="107"/>
      <c r="CC541" s="107"/>
      <c r="CD541" s="107"/>
      <c r="CE541" s="107"/>
      <c r="CF541" s="107"/>
      <c r="CG541" s="107"/>
      <c r="CH541" s="107"/>
      <c r="CI541" s="107"/>
    </row>
    <row r="542" customFormat="false" ht="12.75" hidden="false" customHeight="false" outlineLevel="0" collapsed="false">
      <c r="A542" s="95" t="s">
        <v>64</v>
      </c>
      <c r="B542" s="96"/>
      <c r="C542" s="97" t="s">
        <v>67</v>
      </c>
      <c r="D542" s="98" t="n">
        <v>11</v>
      </c>
      <c r="E542" s="99" t="s">
        <v>45</v>
      </c>
      <c r="F542" s="100" t="n">
        <f aca="false">H542+I542+J542+K542+M542+L542+N542+O542+P542+Q542+R542+S542+T542+U542+V542+W542+X542+Y542+Z542+AA542+AB542+AC542+AD542+AE542+AF542+AG542+AH542+AI542+AJ542+AK542+AL542+AM542+AN542+AO542+AP542+AQ542+AR542+AS542+AT542+AU542+AV542+AW542+AX542+AY542+AZ542+BA542+BB542+BC542+BD542+BE542+BF542+BG542+BH542+BI542+BJ542+BK542+BL542+BM542+BN542+BO542+BP542+BQ542+BR542</f>
        <v>7</v>
      </c>
      <c r="G542" s="105"/>
      <c r="H542" s="106"/>
      <c r="I542" s="107"/>
      <c r="J542" s="107"/>
      <c r="K542" s="107"/>
      <c r="L542" s="107"/>
      <c r="M542" s="107"/>
      <c r="N542" s="107"/>
      <c r="O542" s="107"/>
      <c r="P542" s="107"/>
      <c r="Q542" s="107"/>
      <c r="R542" s="107"/>
      <c r="S542" s="107"/>
      <c r="T542" s="107"/>
      <c r="U542" s="107"/>
      <c r="V542" s="107"/>
      <c r="W542" s="107"/>
      <c r="X542" s="107" t="n">
        <v>4.5</v>
      </c>
      <c r="Y542" s="107"/>
      <c r="Z542" s="107"/>
      <c r="AA542" s="107"/>
      <c r="AB542" s="107"/>
      <c r="AC542" s="107"/>
      <c r="AD542" s="107"/>
      <c r="AE542" s="107"/>
      <c r="AF542" s="107" t="n">
        <v>2.5</v>
      </c>
      <c r="AG542" s="107"/>
      <c r="AH542" s="107"/>
      <c r="AI542" s="107"/>
      <c r="AJ542" s="107"/>
      <c r="AK542" s="107"/>
      <c r="AL542" s="107"/>
      <c r="AM542" s="107"/>
      <c r="AN542" s="107"/>
      <c r="AO542" s="107"/>
      <c r="AP542" s="107"/>
      <c r="AQ542" s="107"/>
      <c r="AR542" s="107"/>
      <c r="AS542" s="107"/>
      <c r="AT542" s="107"/>
      <c r="AU542" s="107"/>
      <c r="AV542" s="107"/>
      <c r="AW542" s="107"/>
      <c r="AX542" s="107"/>
      <c r="AY542" s="107"/>
      <c r="AZ542" s="107"/>
      <c r="BA542" s="107"/>
      <c r="BB542" s="107"/>
      <c r="BC542" s="107"/>
      <c r="BD542" s="107"/>
      <c r="BE542" s="107"/>
      <c r="BF542" s="107"/>
      <c r="BG542" s="107"/>
      <c r="BH542" s="107"/>
      <c r="BI542" s="107"/>
      <c r="BJ542" s="107"/>
      <c r="BK542" s="107"/>
      <c r="BL542" s="108"/>
      <c r="BM542" s="107"/>
      <c r="BN542" s="107"/>
      <c r="BO542" s="107"/>
      <c r="BP542" s="107"/>
      <c r="BQ542" s="107"/>
      <c r="BR542" s="107"/>
      <c r="BS542" s="107"/>
      <c r="BT542" s="107"/>
      <c r="BU542" s="107"/>
      <c r="BV542" s="107"/>
      <c r="BW542" s="107"/>
      <c r="BX542" s="107"/>
      <c r="BY542" s="107"/>
      <c r="BZ542" s="107"/>
      <c r="CA542" s="107"/>
      <c r="CB542" s="107"/>
      <c r="CC542" s="107"/>
      <c r="CD542" s="107"/>
      <c r="CE542" s="107"/>
      <c r="CF542" s="107"/>
      <c r="CG542" s="107"/>
      <c r="CH542" s="107"/>
      <c r="CI542" s="107"/>
    </row>
    <row r="543" customFormat="false" ht="12.75" hidden="false" customHeight="false" outlineLevel="0" collapsed="false">
      <c r="A543" s="95" t="s">
        <v>64</v>
      </c>
      <c r="B543" s="96"/>
      <c r="C543" s="97" t="s">
        <v>67</v>
      </c>
      <c r="D543" s="98" t="n">
        <v>12</v>
      </c>
      <c r="E543" s="99" t="s">
        <v>45</v>
      </c>
      <c r="F543" s="100" t="n">
        <f aca="false">H543+I543+J543+K543+M543+L543+N543+O543+P543+Q543+R543+S543+T543+U543+V543+W543+X543+Y543+Z543+AA543+AB543+AC543+AD543+AE543+AF543+AG543+AH543+AI543+AJ543+AK543+AL543+AM543+AN543+AO543+AP543+AQ543+AR543+AS543+AT543+AU543+AV543+AW543+AX543+AY543+AZ543+BA543+BB543+BC543+BD543+BE543+BF543+BG543+BH543+BI543+BJ543+BK543+BL543+BM543+BN543+BO543+BP543+BQ543+BR543</f>
        <v>0</v>
      </c>
      <c r="G543" s="101"/>
      <c r="H543" s="102"/>
      <c r="I543" s="103"/>
      <c r="J543" s="103"/>
      <c r="K543" s="103"/>
      <c r="L543" s="103"/>
      <c r="M543" s="103"/>
      <c r="N543" s="103"/>
      <c r="O543" s="103"/>
      <c r="P543" s="103"/>
      <c r="Q543" s="103"/>
      <c r="R543" s="103"/>
      <c r="S543" s="103"/>
      <c r="T543" s="103"/>
      <c r="U543" s="103"/>
      <c r="V543" s="103"/>
      <c r="W543" s="103"/>
      <c r="X543" s="103"/>
      <c r="Y543" s="103"/>
      <c r="Z543" s="103"/>
      <c r="AA543" s="103"/>
      <c r="AB543" s="103"/>
      <c r="AC543" s="103"/>
      <c r="AD543" s="103"/>
      <c r="AE543" s="103"/>
      <c r="AF543" s="103"/>
      <c r="AG543" s="103"/>
      <c r="AH543" s="103"/>
      <c r="AI543" s="103"/>
      <c r="AJ543" s="103"/>
      <c r="AK543" s="103"/>
      <c r="AL543" s="103"/>
      <c r="AM543" s="103"/>
      <c r="AN543" s="103"/>
      <c r="AO543" s="103"/>
      <c r="AP543" s="103"/>
      <c r="AQ543" s="103"/>
      <c r="AR543" s="103"/>
      <c r="AS543" s="103"/>
      <c r="AT543" s="103"/>
      <c r="AU543" s="103"/>
      <c r="AV543" s="103"/>
      <c r="AW543" s="103"/>
      <c r="AX543" s="103"/>
      <c r="AY543" s="103"/>
      <c r="AZ543" s="103"/>
      <c r="BA543" s="103"/>
      <c r="BB543" s="103"/>
      <c r="BC543" s="103"/>
      <c r="BD543" s="103"/>
      <c r="BE543" s="103"/>
      <c r="BF543" s="103"/>
      <c r="BG543" s="103"/>
      <c r="BH543" s="103"/>
      <c r="BI543" s="103"/>
      <c r="BJ543" s="103"/>
      <c r="BK543" s="103"/>
      <c r="BL543" s="104"/>
      <c r="BM543" s="103"/>
      <c r="BN543" s="103"/>
      <c r="BO543" s="103"/>
      <c r="BP543" s="103"/>
      <c r="BQ543" s="103"/>
      <c r="BR543" s="103"/>
      <c r="BS543" s="103"/>
      <c r="BT543" s="103"/>
      <c r="BU543" s="103"/>
      <c r="BV543" s="103"/>
      <c r="BW543" s="103"/>
      <c r="BX543" s="103"/>
      <c r="BY543" s="103"/>
      <c r="BZ543" s="103"/>
      <c r="CA543" s="103"/>
      <c r="CB543" s="103"/>
      <c r="CC543" s="103"/>
      <c r="CD543" s="103"/>
      <c r="CE543" s="103"/>
      <c r="CF543" s="103"/>
      <c r="CG543" s="103"/>
      <c r="CH543" s="103"/>
      <c r="CI543" s="103"/>
    </row>
    <row r="544" customFormat="false" ht="12.75" hidden="false" customHeight="false" outlineLevel="0" collapsed="false">
      <c r="A544" s="95" t="s">
        <v>64</v>
      </c>
      <c r="B544" s="96"/>
      <c r="C544" s="97" t="s">
        <v>67</v>
      </c>
      <c r="D544" s="98" t="n">
        <v>13</v>
      </c>
      <c r="E544" s="99" t="s">
        <v>45</v>
      </c>
      <c r="F544" s="100" t="n">
        <f aca="false">H544+I544+J544+K544+M544+L544+N544+O544+P544+Q544+R544+S544+T544+U544+V544+W544+X544+Y544+Z544+AA544+AB544+AC544+AD544+AE544+AF544+AG544+AH544+AI544+AJ544+AK544+AL544+AM544+AN544+AO544+AP544+AQ544+AR544+AS544+AT544+AU544+AV544+AW544+AX544+AY544+AZ544+BA544+BB544+BC544+BD544+BE544+BF544+BG544+BH544+BI544+BJ544+BK544+BL544+BM544+BN544+BO544+BP544+BQ544+BR544</f>
        <v>0</v>
      </c>
      <c r="G544" s="101" t="n">
        <f aca="false">SUM(F538:F543)</f>
        <v>25.75</v>
      </c>
      <c r="H544" s="102"/>
      <c r="I544" s="103"/>
      <c r="J544" s="103"/>
      <c r="K544" s="103"/>
      <c r="L544" s="103"/>
      <c r="M544" s="103"/>
      <c r="N544" s="103"/>
      <c r="O544" s="103"/>
      <c r="P544" s="103"/>
      <c r="Q544" s="103"/>
      <c r="R544" s="103"/>
      <c r="S544" s="103"/>
      <c r="T544" s="103"/>
      <c r="U544" s="103"/>
      <c r="V544" s="103"/>
      <c r="W544" s="103"/>
      <c r="X544" s="103"/>
      <c r="Y544" s="103"/>
      <c r="Z544" s="103"/>
      <c r="AA544" s="103"/>
      <c r="AB544" s="103"/>
      <c r="AC544" s="103"/>
      <c r="AD544" s="103"/>
      <c r="AE544" s="103"/>
      <c r="AF544" s="103"/>
      <c r="AG544" s="103"/>
      <c r="AH544" s="103"/>
      <c r="AI544" s="103"/>
      <c r="AJ544" s="103"/>
      <c r="AK544" s="103"/>
      <c r="AL544" s="103"/>
      <c r="AM544" s="103"/>
      <c r="AN544" s="103"/>
      <c r="AO544" s="103"/>
      <c r="AP544" s="103"/>
      <c r="AQ544" s="103"/>
      <c r="AR544" s="103"/>
      <c r="AS544" s="103"/>
      <c r="AT544" s="103"/>
      <c r="AU544" s="103"/>
      <c r="AV544" s="103"/>
      <c r="AW544" s="103"/>
      <c r="AX544" s="103"/>
      <c r="AY544" s="103"/>
      <c r="AZ544" s="103"/>
      <c r="BA544" s="103"/>
      <c r="BB544" s="103"/>
      <c r="BC544" s="103"/>
      <c r="BD544" s="103"/>
      <c r="BE544" s="103"/>
      <c r="BF544" s="103"/>
      <c r="BG544" s="103"/>
      <c r="BH544" s="103"/>
      <c r="BI544" s="103"/>
      <c r="BJ544" s="103"/>
      <c r="BK544" s="103"/>
      <c r="BL544" s="104"/>
      <c r="BM544" s="103"/>
      <c r="BN544" s="103"/>
      <c r="BO544" s="103"/>
      <c r="BP544" s="103"/>
      <c r="BQ544" s="103"/>
      <c r="BR544" s="103"/>
      <c r="BS544" s="103"/>
      <c r="BT544" s="103"/>
      <c r="BU544" s="103"/>
      <c r="BV544" s="103"/>
      <c r="BW544" s="103"/>
      <c r="BX544" s="103"/>
      <c r="BY544" s="103"/>
      <c r="BZ544" s="103"/>
      <c r="CA544" s="103"/>
      <c r="CB544" s="103"/>
      <c r="CC544" s="103"/>
      <c r="CD544" s="103"/>
      <c r="CE544" s="103"/>
      <c r="CF544" s="103"/>
      <c r="CG544" s="103"/>
      <c r="CH544" s="103"/>
      <c r="CI544" s="103"/>
    </row>
    <row r="545" customFormat="false" ht="12.75" hidden="false" customHeight="false" outlineLevel="0" collapsed="false">
      <c r="A545" s="95" t="s">
        <v>64</v>
      </c>
      <c r="B545" s="96"/>
      <c r="C545" s="97" t="s">
        <v>67</v>
      </c>
      <c r="D545" s="98" t="n">
        <v>14</v>
      </c>
      <c r="E545" s="99" t="s">
        <v>46</v>
      </c>
      <c r="F545" s="100" t="n">
        <f aca="false">H545+I545+J545+K545+M545+L545+N545+O545+P545+Q545+R545+S545+T545+U545+V545+W545+X545+Y545+Z545+AA545+AB545+AC545+AD545+AE545+AF545+AG545+AH545+AI545+AJ545+AK545+AL545+AM545+AN545+AO545+AP545+AQ545+AR545+AS545+AT545+AU545+AV545+AW545+AX545+AY545+AZ545+BA545+BB545+BC545+BD545+BE545+BF545+BG545+BH545+BI545+BJ545+BK545+BL545+BM545+BN545+BO545+BP545+BQ545+BR545</f>
        <v>7.75</v>
      </c>
      <c r="G545" s="105"/>
      <c r="H545" s="106"/>
      <c r="I545" s="107"/>
      <c r="J545" s="107"/>
      <c r="K545" s="107"/>
      <c r="L545" s="107"/>
      <c r="M545" s="107"/>
      <c r="N545" s="107"/>
      <c r="O545" s="107"/>
      <c r="P545" s="107"/>
      <c r="Q545" s="107"/>
      <c r="R545" s="107"/>
      <c r="S545" s="107"/>
      <c r="T545" s="107"/>
      <c r="U545" s="107"/>
      <c r="V545" s="107"/>
      <c r="W545" s="107"/>
      <c r="X545" s="107"/>
      <c r="Y545" s="107"/>
      <c r="Z545" s="107"/>
      <c r="AA545" s="107"/>
      <c r="AB545" s="107"/>
      <c r="AC545" s="107"/>
      <c r="AD545" s="107"/>
      <c r="AE545" s="107"/>
      <c r="AF545" s="107"/>
      <c r="AG545" s="107"/>
      <c r="AH545" s="107"/>
      <c r="AI545" s="107"/>
      <c r="AJ545" s="107"/>
      <c r="AK545" s="107"/>
      <c r="AL545" s="107"/>
      <c r="AM545" s="107"/>
      <c r="AN545" s="107"/>
      <c r="AO545" s="107"/>
      <c r="AP545" s="107"/>
      <c r="AQ545" s="107"/>
      <c r="AR545" s="107"/>
      <c r="AS545" s="107"/>
      <c r="AT545" s="107"/>
      <c r="AU545" s="107" t="n">
        <v>7.75</v>
      </c>
      <c r="AV545" s="107"/>
      <c r="AW545" s="107"/>
      <c r="AX545" s="107"/>
      <c r="AY545" s="107"/>
      <c r="AZ545" s="107"/>
      <c r="BA545" s="107"/>
      <c r="BB545" s="107"/>
      <c r="BC545" s="107"/>
      <c r="BD545" s="107"/>
      <c r="BE545" s="107"/>
      <c r="BF545" s="107"/>
      <c r="BG545" s="107"/>
      <c r="BH545" s="107"/>
      <c r="BI545" s="107"/>
      <c r="BJ545" s="107"/>
      <c r="BK545" s="107"/>
      <c r="BL545" s="108"/>
      <c r="BM545" s="107"/>
      <c r="BN545" s="107"/>
      <c r="BO545" s="107"/>
      <c r="BP545" s="107"/>
      <c r="BQ545" s="107"/>
      <c r="BR545" s="107"/>
      <c r="BS545" s="107"/>
      <c r="BT545" s="107"/>
      <c r="BU545" s="107"/>
      <c r="BV545" s="107"/>
      <c r="BW545" s="107"/>
      <c r="BX545" s="107"/>
      <c r="BY545" s="107"/>
      <c r="BZ545" s="107"/>
      <c r="CA545" s="107"/>
      <c r="CB545" s="107"/>
      <c r="CC545" s="107"/>
      <c r="CD545" s="107"/>
      <c r="CE545" s="107"/>
      <c r="CF545" s="107"/>
      <c r="CG545" s="107"/>
      <c r="CH545" s="107"/>
      <c r="CI545" s="107"/>
    </row>
    <row r="546" customFormat="false" ht="12.75" hidden="false" customHeight="false" outlineLevel="0" collapsed="false">
      <c r="A546" s="95" t="s">
        <v>64</v>
      </c>
      <c r="B546" s="96"/>
      <c r="C546" s="97" t="s">
        <v>67</v>
      </c>
      <c r="D546" s="98" t="n">
        <v>15</v>
      </c>
      <c r="E546" s="99" t="s">
        <v>46</v>
      </c>
      <c r="F546" s="100" t="n">
        <f aca="false">H546+I546+J546+K546+M546+L546+N546+O546+P546+Q546+R546+S546+T546+U546+V546+W546+X546+Y546+Z546+AA546+AB546+AC546+AD546+AE546+AF546+AG546+AH546+AI546+AJ546+AK546+AL546+AM546+AN546+AO546+AP546+AQ546+AR546+AS546+AT546+AU546+AV546+AW546+AX546+AY546+AZ546+BA546+BB546+BC546+BD546+BE546+BF546+BG546+BH546+BI546+BJ546+BK546+BL546+BM546+BN546+BO546+BP546+BQ546+BR546</f>
        <v>7.75</v>
      </c>
      <c r="G546" s="105"/>
      <c r="H546" s="106"/>
      <c r="I546" s="107"/>
      <c r="J546" s="107"/>
      <c r="K546" s="107"/>
      <c r="L546" s="107"/>
      <c r="M546" s="107"/>
      <c r="N546" s="107"/>
      <c r="O546" s="107"/>
      <c r="P546" s="107"/>
      <c r="Q546" s="107"/>
      <c r="R546" s="107"/>
      <c r="S546" s="107"/>
      <c r="T546" s="107"/>
      <c r="U546" s="107"/>
      <c r="V546" s="107"/>
      <c r="W546" s="107"/>
      <c r="X546" s="107"/>
      <c r="Y546" s="107"/>
      <c r="Z546" s="107"/>
      <c r="AA546" s="107"/>
      <c r="AB546" s="107"/>
      <c r="AC546" s="107"/>
      <c r="AD546" s="107"/>
      <c r="AE546" s="107"/>
      <c r="AF546" s="107"/>
      <c r="AG546" s="107"/>
      <c r="AH546" s="107"/>
      <c r="AI546" s="107"/>
      <c r="AJ546" s="107"/>
      <c r="AK546" s="107"/>
      <c r="AL546" s="107"/>
      <c r="AM546" s="107"/>
      <c r="AN546" s="107"/>
      <c r="AO546" s="107"/>
      <c r="AP546" s="107"/>
      <c r="AQ546" s="107"/>
      <c r="AR546" s="107"/>
      <c r="AS546" s="107"/>
      <c r="AT546" s="107"/>
      <c r="AU546" s="107" t="n">
        <v>7.75</v>
      </c>
      <c r="AV546" s="107"/>
      <c r="AW546" s="107"/>
      <c r="AX546" s="107"/>
      <c r="AY546" s="107"/>
      <c r="AZ546" s="107"/>
      <c r="BA546" s="107"/>
      <c r="BB546" s="107"/>
      <c r="BC546" s="107"/>
      <c r="BD546" s="107"/>
      <c r="BE546" s="107"/>
      <c r="BF546" s="107"/>
      <c r="BG546" s="107"/>
      <c r="BH546" s="107"/>
      <c r="BI546" s="107"/>
      <c r="BJ546" s="107"/>
      <c r="BK546" s="107"/>
      <c r="BL546" s="108"/>
      <c r="BM546" s="107"/>
      <c r="BN546" s="107"/>
      <c r="BO546" s="107"/>
      <c r="BP546" s="107"/>
      <c r="BQ546" s="107"/>
      <c r="BR546" s="107"/>
      <c r="BS546" s="107"/>
      <c r="BT546" s="107"/>
      <c r="BU546" s="107"/>
      <c r="BV546" s="107"/>
      <c r="BW546" s="107"/>
      <c r="BX546" s="107"/>
      <c r="BY546" s="107"/>
      <c r="BZ546" s="107"/>
      <c r="CA546" s="107"/>
      <c r="CB546" s="107"/>
      <c r="CC546" s="107"/>
      <c r="CD546" s="107"/>
      <c r="CE546" s="107"/>
      <c r="CF546" s="107"/>
      <c r="CG546" s="107"/>
      <c r="CH546" s="107"/>
      <c r="CI546" s="107"/>
    </row>
    <row r="547" customFormat="false" ht="12.75" hidden="false" customHeight="false" outlineLevel="0" collapsed="false">
      <c r="A547" s="95" t="s">
        <v>64</v>
      </c>
      <c r="B547" s="96"/>
      <c r="C547" s="97" t="s">
        <v>67</v>
      </c>
      <c r="D547" s="98" t="n">
        <v>16</v>
      </c>
      <c r="E547" s="99" t="s">
        <v>46</v>
      </c>
      <c r="F547" s="100" t="n">
        <f aca="false">H547+I547+J547+K547+M547+L547+N547+O547+P547+Q547+R547+S547+T547+U547+V547+W547+X547+Y547+Z547+AA547+AB547+AC547+AD547+AE547+AF547+AG547+AH547+AI547+AJ547+AK547+AL547+AM547+AN547+AO547+AP547+AQ547+AR547+AS547+AT547+AU547+AV547+AW547+AX547+AY547+AZ547+BA547+BB547+BC547+BD547+BE547+BF547+BG547+BH547+BI547+BJ547+BK547+BL547+BM547+BN547+BO547+BP547+BQ547+BR547</f>
        <v>7.75</v>
      </c>
      <c r="G547" s="105"/>
      <c r="H547" s="106"/>
      <c r="I547" s="107"/>
      <c r="J547" s="107"/>
      <c r="K547" s="107"/>
      <c r="L547" s="107"/>
      <c r="M547" s="107"/>
      <c r="N547" s="107"/>
      <c r="O547" s="107"/>
      <c r="P547" s="107"/>
      <c r="Q547" s="107"/>
      <c r="R547" s="107"/>
      <c r="S547" s="107"/>
      <c r="T547" s="107"/>
      <c r="U547" s="107"/>
      <c r="V547" s="107"/>
      <c r="W547" s="107"/>
      <c r="X547" s="107"/>
      <c r="Y547" s="107"/>
      <c r="Z547" s="107"/>
      <c r="AA547" s="107"/>
      <c r="AB547" s="107"/>
      <c r="AC547" s="107"/>
      <c r="AD547" s="107"/>
      <c r="AE547" s="107"/>
      <c r="AF547" s="107"/>
      <c r="AG547" s="107"/>
      <c r="AH547" s="107"/>
      <c r="AI547" s="107"/>
      <c r="AJ547" s="107"/>
      <c r="AK547" s="107"/>
      <c r="AL547" s="107"/>
      <c r="AM547" s="107"/>
      <c r="AN547" s="107"/>
      <c r="AO547" s="107"/>
      <c r="AP547" s="107"/>
      <c r="AQ547" s="107"/>
      <c r="AR547" s="107"/>
      <c r="AS547" s="107"/>
      <c r="AT547" s="107"/>
      <c r="AU547" s="107" t="n">
        <v>3.75</v>
      </c>
      <c r="AV547" s="107"/>
      <c r="AW547" s="107"/>
      <c r="AX547" s="107" t="n">
        <v>4</v>
      </c>
      <c r="AY547" s="107"/>
      <c r="AZ547" s="107"/>
      <c r="BA547" s="107"/>
      <c r="BB547" s="107"/>
      <c r="BC547" s="107"/>
      <c r="BD547" s="107"/>
      <c r="BE547" s="107"/>
      <c r="BF547" s="107"/>
      <c r="BG547" s="107"/>
      <c r="BH547" s="107"/>
      <c r="BI547" s="107"/>
      <c r="BJ547" s="107"/>
      <c r="BK547" s="107"/>
      <c r="BL547" s="108"/>
      <c r="BM547" s="107"/>
      <c r="BN547" s="107"/>
      <c r="BO547" s="107"/>
      <c r="BP547" s="107"/>
      <c r="BQ547" s="107"/>
      <c r="BR547" s="107"/>
      <c r="BS547" s="107"/>
      <c r="BT547" s="107"/>
      <c r="BU547" s="107"/>
      <c r="BV547" s="107"/>
      <c r="BW547" s="107"/>
      <c r="BX547" s="107"/>
      <c r="BY547" s="107"/>
      <c r="BZ547" s="107"/>
      <c r="CA547" s="107"/>
      <c r="CB547" s="107"/>
      <c r="CC547" s="107"/>
      <c r="CD547" s="107"/>
      <c r="CE547" s="107"/>
      <c r="CF547" s="107"/>
      <c r="CG547" s="107"/>
      <c r="CH547" s="107"/>
      <c r="CI547" s="107"/>
    </row>
    <row r="548" customFormat="false" ht="12.75" hidden="false" customHeight="false" outlineLevel="0" collapsed="false">
      <c r="A548" s="95" t="s">
        <v>64</v>
      </c>
      <c r="B548" s="96"/>
      <c r="C548" s="97" t="s">
        <v>67</v>
      </c>
      <c r="D548" s="98" t="n">
        <v>17</v>
      </c>
      <c r="E548" s="99" t="s">
        <v>46</v>
      </c>
      <c r="F548" s="100" t="n">
        <f aca="false">H548+I548+J548+K548+M548+L548+N548+O548+P548+Q548+R548+S548+T548+U548+V548+W548+X548+Y548+Z548+AA548+AB548+AC548+AD548+AE548+AF548+AG548+AH548+AI548+AJ548+AK548+AL548+AM548+AN548+AO548+AP548+AQ548+AR548+AS548+AT548+AU548+AV548+AW548+AX548+AY548+AZ548+BA548+BB548+BC548+BD548+BE548+BF548+BG548+BH548+BI548+BJ548+BK548+BL548+BM548+BN548+BO548+BP548+BQ548+BR548</f>
        <v>7.75</v>
      </c>
      <c r="G548" s="105"/>
      <c r="H548" s="106"/>
      <c r="I548" s="107"/>
      <c r="J548" s="107"/>
      <c r="K548" s="107"/>
      <c r="L548" s="107"/>
      <c r="M548" s="107"/>
      <c r="N548" s="107"/>
      <c r="O548" s="107"/>
      <c r="P548" s="107"/>
      <c r="Q548" s="107"/>
      <c r="R548" s="107"/>
      <c r="S548" s="107"/>
      <c r="T548" s="107"/>
      <c r="U548" s="107"/>
      <c r="V548" s="107"/>
      <c r="W548" s="107"/>
      <c r="X548" s="107"/>
      <c r="Y548" s="107"/>
      <c r="Z548" s="107"/>
      <c r="AA548" s="107"/>
      <c r="AB548" s="107"/>
      <c r="AC548" s="107"/>
      <c r="AD548" s="107"/>
      <c r="AE548" s="107"/>
      <c r="AF548" s="107"/>
      <c r="AG548" s="107"/>
      <c r="AH548" s="107"/>
      <c r="AI548" s="107"/>
      <c r="AJ548" s="107"/>
      <c r="AK548" s="107"/>
      <c r="AL548" s="107"/>
      <c r="AM548" s="107"/>
      <c r="AN548" s="107"/>
      <c r="AO548" s="107"/>
      <c r="AP548" s="107"/>
      <c r="AQ548" s="107"/>
      <c r="AR548" s="107"/>
      <c r="AS548" s="107"/>
      <c r="AT548" s="107"/>
      <c r="AU548" s="107"/>
      <c r="AV548" s="107"/>
      <c r="AW548" s="107"/>
      <c r="AX548" s="107" t="n">
        <v>7.75</v>
      </c>
      <c r="AY548" s="107"/>
      <c r="AZ548" s="107"/>
      <c r="BA548" s="107"/>
      <c r="BB548" s="107"/>
      <c r="BC548" s="107"/>
      <c r="BD548" s="107"/>
      <c r="BE548" s="107"/>
      <c r="BF548" s="107"/>
      <c r="BG548" s="107"/>
      <c r="BH548" s="107"/>
      <c r="BI548" s="107"/>
      <c r="BJ548" s="107"/>
      <c r="BK548" s="107"/>
      <c r="BL548" s="108"/>
      <c r="BM548" s="107"/>
      <c r="BN548" s="107"/>
      <c r="BO548" s="107"/>
      <c r="BP548" s="107"/>
      <c r="BQ548" s="107"/>
      <c r="BR548" s="107"/>
      <c r="BS548" s="107"/>
      <c r="BT548" s="107"/>
      <c r="BU548" s="107"/>
      <c r="BV548" s="107"/>
      <c r="BW548" s="107"/>
      <c r="BX548" s="107"/>
      <c r="BY548" s="107"/>
      <c r="BZ548" s="107"/>
      <c r="CA548" s="107"/>
      <c r="CB548" s="107"/>
      <c r="CC548" s="107"/>
      <c r="CD548" s="107"/>
      <c r="CE548" s="107"/>
      <c r="CF548" s="107"/>
      <c r="CG548" s="107"/>
      <c r="CH548" s="107"/>
      <c r="CI548" s="107"/>
    </row>
    <row r="549" customFormat="false" ht="12.75" hidden="false" customHeight="false" outlineLevel="0" collapsed="false">
      <c r="A549" s="95" t="s">
        <v>64</v>
      </c>
      <c r="B549" s="96"/>
      <c r="C549" s="97" t="s">
        <v>67</v>
      </c>
      <c r="D549" s="98" t="n">
        <v>18</v>
      </c>
      <c r="E549" s="99" t="s">
        <v>46</v>
      </c>
      <c r="F549" s="100" t="n">
        <f aca="false">H549+I549+J549+K549+M549+L549+N549+O549+P549+Q549+R549+S549+T549+U549+V549+W549+X549+Y549+Z549+AA549+AB549+AC549+AD549+AE549+AF549+AG549+AH549+AI549+AJ549+AK549+AL549+AM549+AN549+AO549+AP549+AQ549+AR549+AS549+AT549+AU549+AV549+AW549+AX549+AY549+AZ549+BA549+BB549+BC549+BD549+BE549+BF549+BG549+BH549+BI549+BJ549+BK549+BL549+BM549+BN549+BO549+BP549+BQ549+BR549</f>
        <v>7</v>
      </c>
      <c r="G549" s="105"/>
      <c r="H549" s="106"/>
      <c r="I549" s="107"/>
      <c r="J549" s="107"/>
      <c r="K549" s="107"/>
      <c r="L549" s="107"/>
      <c r="M549" s="107"/>
      <c r="N549" s="107"/>
      <c r="O549" s="107"/>
      <c r="P549" s="107"/>
      <c r="Q549" s="107"/>
      <c r="R549" s="107"/>
      <c r="S549" s="107"/>
      <c r="T549" s="107"/>
      <c r="U549" s="107"/>
      <c r="V549" s="107"/>
      <c r="W549" s="107"/>
      <c r="X549" s="107"/>
      <c r="Y549" s="107"/>
      <c r="Z549" s="107"/>
      <c r="AA549" s="107"/>
      <c r="AB549" s="107"/>
      <c r="AC549" s="107"/>
      <c r="AD549" s="107"/>
      <c r="AE549" s="107"/>
      <c r="AF549" s="107"/>
      <c r="AG549" s="107"/>
      <c r="AH549" s="107"/>
      <c r="AI549" s="107"/>
      <c r="AJ549" s="107"/>
      <c r="AK549" s="107"/>
      <c r="AL549" s="107"/>
      <c r="AM549" s="107"/>
      <c r="AN549" s="107"/>
      <c r="AO549" s="107"/>
      <c r="AP549" s="107"/>
      <c r="AQ549" s="107"/>
      <c r="AR549" s="107"/>
      <c r="AS549" s="107"/>
      <c r="AT549" s="107"/>
      <c r="AU549" s="107"/>
      <c r="AV549" s="107"/>
      <c r="AW549" s="107"/>
      <c r="AX549" s="107" t="n">
        <v>7</v>
      </c>
      <c r="AY549" s="107"/>
      <c r="AZ549" s="107"/>
      <c r="BA549" s="107"/>
      <c r="BB549" s="107"/>
      <c r="BC549" s="107"/>
      <c r="BD549" s="107"/>
      <c r="BE549" s="107"/>
      <c r="BF549" s="107"/>
      <c r="BG549" s="107"/>
      <c r="BH549" s="107"/>
      <c r="BI549" s="107"/>
      <c r="BJ549" s="107"/>
      <c r="BK549" s="107"/>
      <c r="BL549" s="108"/>
      <c r="BM549" s="107"/>
      <c r="BN549" s="107"/>
      <c r="BO549" s="107"/>
      <c r="BP549" s="107"/>
      <c r="BQ549" s="107"/>
      <c r="BR549" s="107"/>
      <c r="BS549" s="107"/>
      <c r="BT549" s="107"/>
      <c r="BU549" s="107"/>
      <c r="BV549" s="107"/>
      <c r="BW549" s="107"/>
      <c r="BX549" s="107"/>
      <c r="BY549" s="107"/>
      <c r="BZ549" s="107"/>
      <c r="CA549" s="107"/>
      <c r="CB549" s="107"/>
      <c r="CC549" s="107"/>
      <c r="CD549" s="107"/>
      <c r="CE549" s="107"/>
      <c r="CF549" s="107"/>
      <c r="CG549" s="107"/>
      <c r="CH549" s="107"/>
      <c r="CI549" s="107"/>
    </row>
    <row r="550" customFormat="false" ht="12.75" hidden="false" customHeight="false" outlineLevel="0" collapsed="false">
      <c r="A550" s="95" t="s">
        <v>64</v>
      </c>
      <c r="B550" s="96"/>
      <c r="C550" s="97" t="s">
        <v>67</v>
      </c>
      <c r="D550" s="98" t="n">
        <v>19</v>
      </c>
      <c r="E550" s="99" t="s">
        <v>46</v>
      </c>
      <c r="F550" s="100" t="n">
        <f aca="false">H550+I550+J550+K550+M550+L550+N550+O550+P550+Q550+R550+S550+T550+U550+V550+W550+X550+Y550+Z550+AA550+AB550+AC550+AD550+AE550+AF550+AG550+AH550+AI550+AJ550+AK550+AL550+AM550+AN550+AO550+AP550+AQ550+AR550+AS550+AT550+AU550+AV550+AW550+AX550+AY550+AZ550+BA550+BB550+BC550+BD550+BE550+BF550+BG550+BH550+BI550+BJ550+BK550+BL550+BM550+BN550+BO550+BP550+BQ550+BR550</f>
        <v>5</v>
      </c>
      <c r="G550" s="101"/>
      <c r="H550" s="102"/>
      <c r="I550" s="103"/>
      <c r="J550" s="103"/>
      <c r="K550" s="103"/>
      <c r="L550" s="103"/>
      <c r="M550" s="103"/>
      <c r="N550" s="103"/>
      <c r="O550" s="103"/>
      <c r="P550" s="103"/>
      <c r="Q550" s="103"/>
      <c r="R550" s="103"/>
      <c r="S550" s="103"/>
      <c r="T550" s="103"/>
      <c r="U550" s="103" t="n">
        <v>5</v>
      </c>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c r="BG550" s="103"/>
      <c r="BH550" s="103"/>
      <c r="BI550" s="103"/>
      <c r="BJ550" s="103"/>
      <c r="BK550" s="103"/>
      <c r="BL550" s="104"/>
      <c r="BM550" s="103"/>
      <c r="BN550" s="103"/>
      <c r="BO550" s="103"/>
      <c r="BP550" s="103"/>
      <c r="BQ550" s="103"/>
      <c r="BR550" s="103"/>
      <c r="BS550" s="103"/>
      <c r="BT550" s="103"/>
      <c r="BU550" s="103"/>
      <c r="BV550" s="103"/>
      <c r="BW550" s="103"/>
      <c r="BX550" s="103"/>
      <c r="BY550" s="103"/>
      <c r="BZ550" s="103"/>
      <c r="CA550" s="103"/>
      <c r="CB550" s="103"/>
      <c r="CC550" s="103"/>
      <c r="CD550" s="103"/>
      <c r="CE550" s="103"/>
      <c r="CF550" s="103"/>
      <c r="CG550" s="103"/>
      <c r="CH550" s="103"/>
      <c r="CI550" s="103"/>
    </row>
    <row r="551" customFormat="false" ht="12.75" hidden="false" customHeight="false" outlineLevel="0" collapsed="false">
      <c r="A551" s="95" t="s">
        <v>64</v>
      </c>
      <c r="B551" s="96"/>
      <c r="C551" s="97" t="s">
        <v>67</v>
      </c>
      <c r="D551" s="98" t="n">
        <v>20</v>
      </c>
      <c r="E551" s="99" t="s">
        <v>46</v>
      </c>
      <c r="F551" s="100" t="n">
        <f aca="false">H551+I551+J551+K551+M551+L551+N551+O551+P551+Q551+R551+S551+T551+U551+V551+W551+X551+Y551+Z551+AA551+AB551+AC551+AD551+AE551+AF551+AG551+AH551+AI551+AJ551+AK551+AL551+AM551+AN551+AO551+AP551+AQ551+AR551+AS551+AT551+AU551+AV551+AW551+AX551+AY551+AZ551+BA551+BB551+BC551+BD551+BE551+BF551+BG551+BH551+BI551+BJ551+BK551+BL551+BM551+BN551+BO551+BP551+BQ551+BR551</f>
        <v>0</v>
      </c>
      <c r="G551" s="101" t="n">
        <f aca="false">SUM(F545:F550)</f>
        <v>43</v>
      </c>
      <c r="H551" s="102"/>
      <c r="I551" s="103"/>
      <c r="J551" s="103"/>
      <c r="K551" s="103"/>
      <c r="L551" s="103"/>
      <c r="M551" s="103"/>
      <c r="N551" s="103"/>
      <c r="O551" s="103"/>
      <c r="P551" s="103"/>
      <c r="Q551" s="103"/>
      <c r="R551" s="103"/>
      <c r="S551" s="103"/>
      <c r="T551" s="103"/>
      <c r="U551" s="103"/>
      <c r="V551" s="103"/>
      <c r="W551" s="103"/>
      <c r="X551" s="103"/>
      <c r="Y551" s="103"/>
      <c r="Z551" s="103"/>
      <c r="AA551" s="103"/>
      <c r="AB551" s="103"/>
      <c r="AC551" s="103"/>
      <c r="AD551" s="103"/>
      <c r="AE551" s="103"/>
      <c r="AF551" s="103"/>
      <c r="AG551" s="103"/>
      <c r="AH551" s="103"/>
      <c r="AI551" s="103"/>
      <c r="AJ551" s="103"/>
      <c r="AK551" s="103"/>
      <c r="AL551" s="103"/>
      <c r="AM551" s="103"/>
      <c r="AN551" s="103"/>
      <c r="AO551" s="103"/>
      <c r="AP551" s="103"/>
      <c r="AQ551" s="103"/>
      <c r="AR551" s="103"/>
      <c r="AS551" s="103"/>
      <c r="AT551" s="103"/>
      <c r="AU551" s="103"/>
      <c r="AV551" s="103"/>
      <c r="AW551" s="103"/>
      <c r="AX551" s="103"/>
      <c r="AY551" s="103"/>
      <c r="AZ551" s="103"/>
      <c r="BA551" s="103"/>
      <c r="BB551" s="103"/>
      <c r="BC551" s="103"/>
      <c r="BD551" s="103"/>
      <c r="BE551" s="103"/>
      <c r="BF551" s="103"/>
      <c r="BG551" s="103"/>
      <c r="BH551" s="103"/>
      <c r="BI551" s="103"/>
      <c r="BJ551" s="103"/>
      <c r="BK551" s="103"/>
      <c r="BL551" s="104"/>
      <c r="BM551" s="103"/>
      <c r="BN551" s="103"/>
      <c r="BO551" s="103"/>
      <c r="BP551" s="103"/>
      <c r="BQ551" s="103"/>
      <c r="BR551" s="103"/>
      <c r="BS551" s="103"/>
      <c r="BT551" s="103"/>
      <c r="BU551" s="103"/>
      <c r="BV551" s="103"/>
      <c r="BW551" s="103"/>
      <c r="BX551" s="103"/>
      <c r="BY551" s="103"/>
      <c r="BZ551" s="103"/>
      <c r="CA551" s="103"/>
      <c r="CB551" s="103"/>
      <c r="CC551" s="103"/>
      <c r="CD551" s="103"/>
      <c r="CE551" s="103"/>
      <c r="CF551" s="103"/>
      <c r="CG551" s="103"/>
      <c r="CH551" s="103"/>
      <c r="CI551" s="103"/>
    </row>
    <row r="552" customFormat="false" ht="12.75" hidden="false" customHeight="false" outlineLevel="0" collapsed="false">
      <c r="A552" s="95" t="s">
        <v>64</v>
      </c>
      <c r="B552" s="96"/>
      <c r="C552" s="97" t="s">
        <v>67</v>
      </c>
      <c r="D552" s="98" t="n">
        <v>21</v>
      </c>
      <c r="E552" s="99" t="s">
        <v>47</v>
      </c>
      <c r="F552" s="100" t="n">
        <f aca="false">H552+I552+J552+K552+M552+L552+N552+O552+P552+Q552+R552+S552+T552+U552+V552+W552+X552+Y552+Z552+AA552+AB552+AC552+AD552+AE552+AF552+AG552+AH552+AI552+AJ552+AK552+AL552+AM552+AN552+AO552+AP552+AQ552+AR552+AS552+AT552+AU552+AV552+AW552+AX552+AY552+AZ552+BA552+BB552+BC552+BD552+BE552+BF552+BG552+BH552+BI552+BJ552+BK552+BL552+BM552+BN552+BO552+BP552+BQ552+BR552</f>
        <v>7.75</v>
      </c>
      <c r="G552" s="105"/>
      <c r="H552" s="106"/>
      <c r="I552" s="107"/>
      <c r="J552" s="107"/>
      <c r="K552" s="107"/>
      <c r="L552" s="107"/>
      <c r="M552" s="107"/>
      <c r="N552" s="107"/>
      <c r="O552" s="107"/>
      <c r="P552" s="107"/>
      <c r="Q552" s="107"/>
      <c r="R552" s="107"/>
      <c r="S552" s="107"/>
      <c r="T552" s="107"/>
      <c r="U552" s="107"/>
      <c r="V552" s="107"/>
      <c r="W552" s="107"/>
      <c r="X552" s="107"/>
      <c r="Y552" s="107"/>
      <c r="Z552" s="107"/>
      <c r="AA552" s="107"/>
      <c r="AB552" s="107"/>
      <c r="AC552" s="107"/>
      <c r="AD552" s="107"/>
      <c r="AE552" s="107"/>
      <c r="AF552" s="107"/>
      <c r="AG552" s="107"/>
      <c r="AH552" s="107"/>
      <c r="AI552" s="107"/>
      <c r="AJ552" s="107"/>
      <c r="AK552" s="107"/>
      <c r="AL552" s="107"/>
      <c r="AM552" s="107"/>
      <c r="AN552" s="107"/>
      <c r="AO552" s="107"/>
      <c r="AP552" s="107"/>
      <c r="AQ552" s="107"/>
      <c r="AR552" s="107"/>
      <c r="AS552" s="107"/>
      <c r="AT552" s="107"/>
      <c r="AU552" s="107"/>
      <c r="AV552" s="107"/>
      <c r="AW552" s="107"/>
      <c r="AX552" s="107"/>
      <c r="AY552" s="107"/>
      <c r="AZ552" s="107"/>
      <c r="BA552" s="107"/>
      <c r="BB552" s="107" t="n">
        <v>7.75</v>
      </c>
      <c r="BC552" s="107"/>
      <c r="BD552" s="107"/>
      <c r="BE552" s="107"/>
      <c r="BF552" s="107"/>
      <c r="BG552" s="107"/>
      <c r="BH552" s="107"/>
      <c r="BI552" s="107"/>
      <c r="BJ552" s="107"/>
      <c r="BK552" s="107"/>
      <c r="BL552" s="108"/>
      <c r="BM552" s="107"/>
      <c r="BN552" s="107"/>
      <c r="BO552" s="107"/>
      <c r="BP552" s="107"/>
      <c r="BQ552" s="107"/>
      <c r="BR552" s="107"/>
      <c r="BS552" s="107"/>
      <c r="BT552" s="107"/>
      <c r="BU552" s="107"/>
      <c r="BV552" s="107"/>
      <c r="BW552" s="107"/>
      <c r="BX552" s="107"/>
      <c r="BY552" s="107"/>
      <c r="BZ552" s="107"/>
      <c r="CA552" s="107"/>
      <c r="CB552" s="107"/>
      <c r="CC552" s="107"/>
      <c r="CD552" s="107"/>
      <c r="CE552" s="107"/>
      <c r="CF552" s="107"/>
      <c r="CG552" s="107"/>
      <c r="CH552" s="107"/>
      <c r="CI552" s="107"/>
    </row>
    <row r="553" customFormat="false" ht="12.75" hidden="false" customHeight="false" outlineLevel="0" collapsed="false">
      <c r="A553" s="95" t="s">
        <v>64</v>
      </c>
      <c r="B553" s="96"/>
      <c r="C553" s="97" t="s">
        <v>67</v>
      </c>
      <c r="D553" s="98" t="n">
        <v>22</v>
      </c>
      <c r="E553" s="99" t="s">
        <v>47</v>
      </c>
      <c r="F553" s="100" t="n">
        <f aca="false">H553+I553+J553+K553+M553+L553+N553+O553+P553+Q553+R553+S553+T553+U553+V553+W553+X553+Y553+Z553+AA553+AB553+AC553+AD553+AE553+AF553+AG553+AH553+AI553+AJ553+AK553+AL553+AM553+AN553+AO553+AP553+AQ553+AR553+AS553+AT553+AU553+AV553+AW553+AX553+AY553+AZ553+BA553+BB553+BC553+BD553+BE553+BF553+BG553+BH553+BI553+BJ553+BK553+BL553+BM553+BN553+BO553+BP553+BQ553+BR553</f>
        <v>7.75</v>
      </c>
      <c r="G553" s="105"/>
      <c r="H553" s="106"/>
      <c r="I553" s="107"/>
      <c r="J553" s="107"/>
      <c r="K553" s="107"/>
      <c r="L553" s="107"/>
      <c r="M553" s="107"/>
      <c r="N553" s="107"/>
      <c r="O553" s="107"/>
      <c r="P553" s="107"/>
      <c r="Q553" s="107"/>
      <c r="R553" s="107"/>
      <c r="S553" s="107"/>
      <c r="T553" s="107"/>
      <c r="U553" s="107"/>
      <c r="V553" s="107"/>
      <c r="W553" s="107"/>
      <c r="X553" s="107"/>
      <c r="Y553" s="107"/>
      <c r="Z553" s="107"/>
      <c r="AA553" s="107"/>
      <c r="AB553" s="107"/>
      <c r="AC553" s="107"/>
      <c r="AD553" s="107"/>
      <c r="AE553" s="107"/>
      <c r="AF553" s="107"/>
      <c r="AG553" s="107"/>
      <c r="AH553" s="107"/>
      <c r="AI553" s="107"/>
      <c r="AJ553" s="107"/>
      <c r="AK553" s="107"/>
      <c r="AL553" s="107"/>
      <c r="AM553" s="107"/>
      <c r="AN553" s="107"/>
      <c r="AO553" s="107"/>
      <c r="AP553" s="107"/>
      <c r="AQ553" s="107"/>
      <c r="AR553" s="107"/>
      <c r="AS553" s="107"/>
      <c r="AT553" s="107"/>
      <c r="AU553" s="107"/>
      <c r="AV553" s="107"/>
      <c r="AW553" s="107"/>
      <c r="AX553" s="107"/>
      <c r="AY553" s="107"/>
      <c r="AZ553" s="107"/>
      <c r="BA553" s="107"/>
      <c r="BB553" s="107"/>
      <c r="BC553" s="107"/>
      <c r="BD553" s="107"/>
      <c r="BE553" s="107" t="n">
        <v>7.75</v>
      </c>
      <c r="BF553" s="107"/>
      <c r="BG553" s="107"/>
      <c r="BH553" s="107"/>
      <c r="BI553" s="107"/>
      <c r="BJ553" s="107"/>
      <c r="BK553" s="107"/>
      <c r="BL553" s="108"/>
      <c r="BM553" s="107"/>
      <c r="BN553" s="107"/>
      <c r="BO553" s="107"/>
      <c r="BP553" s="107"/>
      <c r="BQ553" s="107"/>
      <c r="BR553" s="107"/>
      <c r="BS553" s="107"/>
      <c r="BT553" s="107"/>
      <c r="BU553" s="107"/>
      <c r="BV553" s="107"/>
      <c r="BW553" s="107"/>
      <c r="BX553" s="107"/>
      <c r="BY553" s="107"/>
      <c r="BZ553" s="107"/>
      <c r="CA553" s="107"/>
      <c r="CB553" s="107"/>
      <c r="CC553" s="107"/>
      <c r="CD553" s="107"/>
      <c r="CE553" s="107"/>
      <c r="CF553" s="107"/>
      <c r="CG553" s="107"/>
      <c r="CH553" s="107"/>
      <c r="CI553" s="107"/>
    </row>
    <row r="554" customFormat="false" ht="12.75" hidden="false" customHeight="false" outlineLevel="0" collapsed="false">
      <c r="A554" s="95" t="s">
        <v>64</v>
      </c>
      <c r="B554" s="96"/>
      <c r="C554" s="97" t="s">
        <v>67</v>
      </c>
      <c r="D554" s="98" t="n">
        <v>23</v>
      </c>
      <c r="E554" s="99" t="s">
        <v>47</v>
      </c>
      <c r="F554" s="100" t="n">
        <f aca="false">H554+I554+J554+K554+M554+L554+N554+O554+P554+Q554+R554+S554+T554+U554+V554+W554+X554+Y554+Z554+AA554+AB554+AC554+AD554+AE554+AF554+AG554+AH554+AI554+AJ554+AK554+AL554+AM554+AN554+AO554+AP554+AQ554+AR554+AS554+AT554+AU554+AV554+AW554+AX554+AY554+AZ554+BA554+BB554+BC554+BD554+BE554+BF554+BG554+BH554+BI554+BJ554+BK554+BL554+BM554+BN554+BO554+BP554+BQ554+BR554</f>
        <v>7.75</v>
      </c>
      <c r="G554" s="105"/>
      <c r="H554" s="106"/>
      <c r="I554" s="107"/>
      <c r="J554" s="107"/>
      <c r="K554" s="107"/>
      <c r="L554" s="107"/>
      <c r="M554" s="107"/>
      <c r="N554" s="107"/>
      <c r="O554" s="107"/>
      <c r="P554" s="107"/>
      <c r="Q554" s="107"/>
      <c r="R554" s="107"/>
      <c r="S554" s="107"/>
      <c r="T554" s="107"/>
      <c r="U554" s="107"/>
      <c r="V554" s="107"/>
      <c r="W554" s="107"/>
      <c r="X554" s="107"/>
      <c r="Y554" s="107"/>
      <c r="Z554" s="107"/>
      <c r="AA554" s="107"/>
      <c r="AB554" s="107"/>
      <c r="AC554" s="107"/>
      <c r="AD554" s="107"/>
      <c r="AE554" s="107"/>
      <c r="AF554" s="107"/>
      <c r="AG554" s="107"/>
      <c r="AH554" s="107"/>
      <c r="AI554" s="107"/>
      <c r="AJ554" s="107"/>
      <c r="AK554" s="107"/>
      <c r="AL554" s="107"/>
      <c r="AM554" s="107"/>
      <c r="AN554" s="107"/>
      <c r="AO554" s="107"/>
      <c r="AP554" s="107"/>
      <c r="AQ554" s="107"/>
      <c r="AR554" s="107"/>
      <c r="AS554" s="107"/>
      <c r="AT554" s="107"/>
      <c r="AU554" s="107"/>
      <c r="AV554" s="107"/>
      <c r="AW554" s="107"/>
      <c r="AX554" s="107"/>
      <c r="AY554" s="107"/>
      <c r="AZ554" s="107"/>
      <c r="BA554" s="107"/>
      <c r="BB554" s="107"/>
      <c r="BC554" s="107"/>
      <c r="BD554" s="107"/>
      <c r="BE554" s="107" t="n">
        <v>7.75</v>
      </c>
      <c r="BF554" s="107"/>
      <c r="BG554" s="107"/>
      <c r="BH554" s="107"/>
      <c r="BI554" s="107"/>
      <c r="BJ554" s="107"/>
      <c r="BK554" s="107"/>
      <c r="BL554" s="108"/>
      <c r="BM554" s="107"/>
      <c r="BN554" s="107"/>
      <c r="BO554" s="107"/>
      <c r="BP554" s="107"/>
      <c r="BQ554" s="107"/>
      <c r="BR554" s="107"/>
      <c r="BS554" s="107"/>
      <c r="BT554" s="107"/>
      <c r="BU554" s="107"/>
      <c r="BV554" s="107"/>
      <c r="BW554" s="107"/>
      <c r="BX554" s="107"/>
      <c r="BY554" s="107"/>
      <c r="BZ554" s="107"/>
      <c r="CA554" s="107"/>
      <c r="CB554" s="107"/>
      <c r="CC554" s="107"/>
      <c r="CD554" s="107"/>
      <c r="CE554" s="107"/>
      <c r="CF554" s="107"/>
      <c r="CG554" s="107"/>
      <c r="CH554" s="107"/>
      <c r="CI554" s="107"/>
    </row>
    <row r="555" customFormat="false" ht="12.75" hidden="false" customHeight="false" outlineLevel="0" collapsed="false">
      <c r="A555" s="95" t="s">
        <v>64</v>
      </c>
      <c r="B555" s="96"/>
      <c r="C555" s="97" t="s">
        <v>67</v>
      </c>
      <c r="D555" s="98" t="n">
        <v>24</v>
      </c>
      <c r="E555" s="99" t="s">
        <v>47</v>
      </c>
      <c r="F555" s="100" t="n">
        <f aca="false">H555+I555+J555+K555+M555+L555+N555+O555+P555+Q555+R555+S555+T555+U555+V555+W555+X555+Y555+Z555+AA555+AB555+AC555+AD555+AE555+AF555+AG555+AH555+AI555+AJ555+AK555+AL555+AM555+AN555+AO555+AP555+AQ555+AR555+AS555+AT555+AU555+AV555+AW555+AX555+AY555+AZ555+BA555+BB555+BC555+BD555+BE555+BF555+BG555+BH555+BI555+BJ555+BK555+BL555+BM555+BN555+BO555+BP555+BQ555+BR555</f>
        <v>7.75</v>
      </c>
      <c r="G555" s="105"/>
      <c r="H555" s="106" t="n">
        <v>0.75</v>
      </c>
      <c r="I555" s="107"/>
      <c r="J555" s="107"/>
      <c r="K555" s="107"/>
      <c r="L555" s="107"/>
      <c r="M555" s="107"/>
      <c r="N555" s="107"/>
      <c r="O555" s="107"/>
      <c r="P555" s="107"/>
      <c r="Q555" s="107"/>
      <c r="R555" s="107"/>
      <c r="S555" s="107"/>
      <c r="T555" s="107"/>
      <c r="U555" s="107"/>
      <c r="V555" s="107"/>
      <c r="W555" s="107"/>
      <c r="X555" s="107"/>
      <c r="Y555" s="107"/>
      <c r="Z555" s="107"/>
      <c r="AA555" s="107"/>
      <c r="AB555" s="107"/>
      <c r="AC555" s="107"/>
      <c r="AD555" s="107"/>
      <c r="AE555" s="107"/>
      <c r="AF555" s="107"/>
      <c r="AG555" s="107"/>
      <c r="AH555" s="107"/>
      <c r="AI555" s="107"/>
      <c r="AJ555" s="107"/>
      <c r="AK555" s="107"/>
      <c r="AL555" s="107"/>
      <c r="AM555" s="107"/>
      <c r="AN555" s="107"/>
      <c r="AO555" s="107"/>
      <c r="AP555" s="107"/>
      <c r="AQ555" s="107"/>
      <c r="AR555" s="107"/>
      <c r="AS555" s="107"/>
      <c r="AT555" s="107"/>
      <c r="AU555" s="107"/>
      <c r="AV555" s="107"/>
      <c r="AW555" s="107"/>
      <c r="AX555" s="107"/>
      <c r="AY555" s="107"/>
      <c r="AZ555" s="107"/>
      <c r="BA555" s="107"/>
      <c r="BB555" s="107"/>
      <c r="BC555" s="107"/>
      <c r="BD555" s="107"/>
      <c r="BE555" s="107" t="n">
        <v>2</v>
      </c>
      <c r="BF555" s="107"/>
      <c r="BG555" s="107"/>
      <c r="BH555" s="107" t="n">
        <v>3</v>
      </c>
      <c r="BI555" s="107" t="n">
        <v>2</v>
      </c>
      <c r="BJ555" s="107"/>
      <c r="BK555" s="107"/>
      <c r="BL555" s="108"/>
      <c r="BM555" s="107"/>
      <c r="BN555" s="107"/>
      <c r="BO555" s="107"/>
      <c r="BP555" s="107"/>
      <c r="BQ555" s="107"/>
      <c r="BR555" s="107"/>
      <c r="BS555" s="107"/>
      <c r="BT555" s="107"/>
      <c r="BU555" s="107"/>
      <c r="BV555" s="107"/>
      <c r="BW555" s="107"/>
      <c r="BX555" s="107"/>
      <c r="BY555" s="107"/>
      <c r="BZ555" s="107"/>
      <c r="CA555" s="107"/>
      <c r="CB555" s="107"/>
      <c r="CC555" s="107"/>
      <c r="CD555" s="107"/>
      <c r="CE555" s="107"/>
      <c r="CF555" s="107"/>
      <c r="CG555" s="107"/>
      <c r="CH555" s="107"/>
      <c r="CI555" s="107"/>
    </row>
    <row r="556" customFormat="false" ht="12.75" hidden="false" customHeight="false" outlineLevel="0" collapsed="false">
      <c r="A556" s="95" t="s">
        <v>64</v>
      </c>
      <c r="B556" s="96"/>
      <c r="C556" s="97" t="s">
        <v>67</v>
      </c>
      <c r="D556" s="98" t="n">
        <v>25</v>
      </c>
      <c r="E556" s="99" t="s">
        <v>47</v>
      </c>
      <c r="F556" s="100" t="n">
        <f aca="false">H556+I556+J556+K556+M556+L556+N556+O556+P556+Q556+R556+S556+T556+U556+V556+W556+X556+Y556+Z556+AA556+AB556+AC556+AD556+AE556+AF556+AG556+AH556+AI556+AJ556+AK556+AL556+AM556+AN556+AO556+AP556+AQ556+AR556+AS556+AT556+AU556+AV556+AW556+AX556+AY556+AZ556+BA556+BB556+BC556+BD556+BE556+BF556+BG556+BH556+BI556+BJ556+BK556+BL556+BM556+BN556+BO556+BP556+BQ556+BR556</f>
        <v>7</v>
      </c>
      <c r="G556" s="105"/>
      <c r="H556" s="106"/>
      <c r="I556" s="107"/>
      <c r="J556" s="107"/>
      <c r="K556" s="107"/>
      <c r="L556" s="107"/>
      <c r="M556" s="107"/>
      <c r="N556" s="107"/>
      <c r="O556" s="107"/>
      <c r="P556" s="107"/>
      <c r="Q556" s="107"/>
      <c r="R556" s="107"/>
      <c r="S556" s="107"/>
      <c r="T556" s="107"/>
      <c r="U556" s="107"/>
      <c r="V556" s="107"/>
      <c r="W556" s="107"/>
      <c r="X556" s="107"/>
      <c r="Y556" s="107"/>
      <c r="Z556" s="107"/>
      <c r="AA556" s="107"/>
      <c r="AB556" s="107"/>
      <c r="AC556" s="107"/>
      <c r="AD556" s="107"/>
      <c r="AE556" s="107"/>
      <c r="AF556" s="107"/>
      <c r="AG556" s="107"/>
      <c r="AH556" s="107"/>
      <c r="AI556" s="107"/>
      <c r="AJ556" s="107"/>
      <c r="AK556" s="107"/>
      <c r="AL556" s="107"/>
      <c r="AM556" s="107"/>
      <c r="AN556" s="107"/>
      <c r="AO556" s="107"/>
      <c r="AP556" s="107"/>
      <c r="AQ556" s="107"/>
      <c r="AR556" s="107"/>
      <c r="AS556" s="107"/>
      <c r="AT556" s="107"/>
      <c r="AU556" s="107"/>
      <c r="AV556" s="107"/>
      <c r="AW556" s="107"/>
      <c r="AX556" s="107"/>
      <c r="AY556" s="107"/>
      <c r="AZ556" s="107"/>
      <c r="BA556" s="107"/>
      <c r="BB556" s="107"/>
      <c r="BC556" s="107"/>
      <c r="BD556" s="107"/>
      <c r="BE556" s="107"/>
      <c r="BF556" s="107"/>
      <c r="BG556" s="107"/>
      <c r="BH556" s="107"/>
      <c r="BI556" s="107" t="n">
        <v>7</v>
      </c>
      <c r="BJ556" s="107"/>
      <c r="BK556" s="107"/>
      <c r="BL556" s="108"/>
      <c r="BM556" s="107"/>
      <c r="BN556" s="107"/>
      <c r="BO556" s="107"/>
      <c r="BP556" s="107"/>
      <c r="BQ556" s="107"/>
      <c r="BR556" s="107"/>
      <c r="BS556" s="107"/>
      <c r="BT556" s="107"/>
      <c r="BU556" s="107"/>
      <c r="BV556" s="107"/>
      <c r="BW556" s="107"/>
      <c r="BX556" s="107"/>
      <c r="BY556" s="107"/>
      <c r="BZ556" s="107"/>
      <c r="CA556" s="107"/>
      <c r="CB556" s="107"/>
      <c r="CC556" s="107"/>
      <c r="CD556" s="107"/>
      <c r="CE556" s="107"/>
      <c r="CF556" s="107"/>
      <c r="CG556" s="107"/>
      <c r="CH556" s="107"/>
      <c r="CI556" s="107"/>
    </row>
    <row r="557" customFormat="false" ht="12.75" hidden="false" customHeight="false" outlineLevel="0" collapsed="false">
      <c r="A557" s="95" t="s">
        <v>64</v>
      </c>
      <c r="B557" s="96"/>
      <c r="C557" s="97" t="s">
        <v>67</v>
      </c>
      <c r="D557" s="98" t="n">
        <v>26</v>
      </c>
      <c r="E557" s="99" t="s">
        <v>47</v>
      </c>
      <c r="F557" s="100" t="n">
        <f aca="false">H557+I557+J557+K557+M557+L557+N557+O557+P557+Q557+R557+S557+T557+U557+V557+W557+X557+Y557+Z557+AA557+AB557+AC557+AD557+AE557+AF557+AG557+AH557+AI557+AJ557+AK557+AL557+AM557+AN557+AO557+AP557+AQ557+AR557+AS557+AT557+AU557+AV557+AW557+AX557+AY557+AZ557+BA557+BB557+BC557+BD557+BE557+BF557+BG557+BH557+BI557+BJ557+BK557+BL557+BM557+BN557+BO557+BP557+BQ557+BR557</f>
        <v>0</v>
      </c>
      <c r="G557" s="101"/>
      <c r="H557" s="102"/>
      <c r="I557" s="103"/>
      <c r="J557" s="103"/>
      <c r="K557" s="103"/>
      <c r="L557" s="103"/>
      <c r="M557" s="103"/>
      <c r="N557" s="103"/>
      <c r="O557" s="103"/>
      <c r="P557" s="103"/>
      <c r="Q557" s="103"/>
      <c r="R557" s="103"/>
      <c r="S557" s="103"/>
      <c r="T557" s="103"/>
      <c r="U557" s="103"/>
      <c r="V557" s="103"/>
      <c r="W557" s="103"/>
      <c r="X557" s="103"/>
      <c r="Y557" s="103"/>
      <c r="Z557" s="103"/>
      <c r="AA557" s="103"/>
      <c r="AB557" s="103"/>
      <c r="AC557" s="103"/>
      <c r="AD557" s="103"/>
      <c r="AE557" s="103"/>
      <c r="AF557" s="103"/>
      <c r="AG557" s="103"/>
      <c r="AH557" s="103"/>
      <c r="AI557" s="103"/>
      <c r="AJ557" s="103"/>
      <c r="AK557" s="103"/>
      <c r="AL557" s="103"/>
      <c r="AM557" s="103"/>
      <c r="AN557" s="103"/>
      <c r="AO557" s="103"/>
      <c r="AP557" s="103"/>
      <c r="AQ557" s="103"/>
      <c r="AR557" s="103"/>
      <c r="AS557" s="103"/>
      <c r="AT557" s="103"/>
      <c r="AU557" s="103"/>
      <c r="AV557" s="103"/>
      <c r="AW557" s="103"/>
      <c r="AX557" s="103"/>
      <c r="AY557" s="103"/>
      <c r="AZ557" s="103"/>
      <c r="BA557" s="103"/>
      <c r="BB557" s="103"/>
      <c r="BC557" s="103"/>
      <c r="BD557" s="103"/>
      <c r="BE557" s="103"/>
      <c r="BF557" s="103"/>
      <c r="BG557" s="103"/>
      <c r="BH557" s="103"/>
      <c r="BI557" s="103"/>
      <c r="BJ557" s="103"/>
      <c r="BK557" s="103"/>
      <c r="BL557" s="104"/>
      <c r="BM557" s="103"/>
      <c r="BN557" s="103"/>
      <c r="BO557" s="103"/>
      <c r="BP557" s="103"/>
      <c r="BQ557" s="103"/>
      <c r="BR557" s="103"/>
      <c r="BS557" s="103"/>
      <c r="BT557" s="103"/>
      <c r="BU557" s="103"/>
      <c r="BV557" s="103"/>
      <c r="BW557" s="103"/>
      <c r="BX557" s="103"/>
      <c r="BY557" s="103"/>
      <c r="BZ557" s="103"/>
      <c r="CA557" s="103"/>
      <c r="CB557" s="103"/>
      <c r="CC557" s="103"/>
      <c r="CD557" s="103"/>
      <c r="CE557" s="103"/>
      <c r="CF557" s="103"/>
      <c r="CG557" s="103"/>
      <c r="CH557" s="103"/>
      <c r="CI557" s="103"/>
    </row>
    <row r="558" customFormat="false" ht="12.75" hidden="false" customHeight="false" outlineLevel="0" collapsed="false">
      <c r="A558" s="95" t="s">
        <v>64</v>
      </c>
      <c r="B558" s="96"/>
      <c r="C558" s="97" t="s">
        <v>67</v>
      </c>
      <c r="D558" s="98" t="n">
        <v>27</v>
      </c>
      <c r="E558" s="99" t="s">
        <v>47</v>
      </c>
      <c r="F558" s="100" t="n">
        <f aca="false">H558+I558+J558+K558+M558+L558+N558+O558+P558+Q558+R558+S558+T558+U558+V558+W558+X558+Y558+Z558+AA558+AB558+AC558+AD558+AE558+AF558+AG558+AH558+AI558+AJ558+AK558+AL558+AM558+AN558+AO558+AP558+AQ558+AR558+AS558+AT558+AU558+AV558+AW558+AX558+AY558+AZ558+BA558+BB558+BC558+BD558+BE558+BF558+BG558+BH558+BI558+BJ558+BK558+BL558+BM558+BN558+BO558+BP558+BQ558+BR558</f>
        <v>0</v>
      </c>
      <c r="G558" s="101" t="n">
        <f aca="false">SUM(F552:F557)</f>
        <v>38</v>
      </c>
      <c r="H558" s="102"/>
      <c r="I558" s="103"/>
      <c r="J558" s="103"/>
      <c r="K558" s="103"/>
      <c r="L558" s="103"/>
      <c r="M558" s="103"/>
      <c r="N558" s="103"/>
      <c r="O558" s="103"/>
      <c r="P558" s="103"/>
      <c r="Q558" s="103"/>
      <c r="R558" s="103"/>
      <c r="S558" s="103"/>
      <c r="T558" s="103"/>
      <c r="U558" s="103"/>
      <c r="V558" s="103"/>
      <c r="W558" s="103"/>
      <c r="X558" s="103"/>
      <c r="Y558" s="103"/>
      <c r="Z558" s="103"/>
      <c r="AA558" s="103"/>
      <c r="AB558" s="103"/>
      <c r="AC558" s="103"/>
      <c r="AD558" s="103"/>
      <c r="AE558" s="103"/>
      <c r="AF558" s="103"/>
      <c r="AG558" s="103"/>
      <c r="AH558" s="103"/>
      <c r="AI558" s="103"/>
      <c r="AJ558" s="103"/>
      <c r="AK558" s="103"/>
      <c r="AL558" s="103"/>
      <c r="AM558" s="103"/>
      <c r="AN558" s="103"/>
      <c r="AO558" s="103"/>
      <c r="AP558" s="103"/>
      <c r="AQ558" s="103"/>
      <c r="AR558" s="103"/>
      <c r="AS558" s="103"/>
      <c r="AT558" s="103"/>
      <c r="AU558" s="103"/>
      <c r="AV558" s="103"/>
      <c r="AW558" s="103"/>
      <c r="AX558" s="103"/>
      <c r="AY558" s="103"/>
      <c r="AZ558" s="103"/>
      <c r="BA558" s="103"/>
      <c r="BB558" s="103"/>
      <c r="BC558" s="103"/>
      <c r="BD558" s="103"/>
      <c r="BE558" s="103"/>
      <c r="BF558" s="103"/>
      <c r="BG558" s="103"/>
      <c r="BH558" s="103"/>
      <c r="BI558" s="103"/>
      <c r="BJ558" s="103"/>
      <c r="BK558" s="103"/>
      <c r="BL558" s="104"/>
      <c r="BM558" s="103"/>
      <c r="BN558" s="103"/>
      <c r="BO558" s="103"/>
      <c r="BP558" s="103"/>
      <c r="BQ558" s="103"/>
      <c r="BR558" s="103"/>
      <c r="BS558" s="103"/>
      <c r="BT558" s="103"/>
      <c r="BU558" s="103"/>
      <c r="BV558" s="103"/>
      <c r="BW558" s="103"/>
      <c r="BX558" s="103"/>
      <c r="BY558" s="103"/>
      <c r="BZ558" s="103"/>
      <c r="CA558" s="103"/>
      <c r="CB558" s="103"/>
      <c r="CC558" s="103"/>
      <c r="CD558" s="103"/>
      <c r="CE558" s="103"/>
      <c r="CF558" s="103"/>
      <c r="CG558" s="103"/>
      <c r="CH558" s="103"/>
      <c r="CI558" s="103"/>
    </row>
    <row r="559" customFormat="false" ht="12.75" hidden="false" customHeight="false" outlineLevel="0" collapsed="false">
      <c r="A559" s="95" t="s">
        <v>64</v>
      </c>
      <c r="B559" s="96"/>
      <c r="C559" s="97" t="s">
        <v>67</v>
      </c>
      <c r="D559" s="98" t="n">
        <v>28</v>
      </c>
      <c r="E559" s="99" t="s">
        <v>48</v>
      </c>
      <c r="F559" s="100" t="n">
        <f aca="false">H559+I559+J559+K559+M559+L559+N559+O559+P559+Q559+R559+S559+T559+U559+V559+W559+X559+Y559+Z559+AA559+AB559+AC559+AD559+AE559+AF559+AG559+AH559+AI559+AJ559+AK559+AL559+AM559+AN559+AO559+AP559+AQ559+AR559+AS559+AT559+AU559+AV559+AW559+AX559+AY559+AZ559+BA559+BB559+BC559+BD559+BE559+BF559+BG559+BH559+BI559+BJ559+BK559+BL559+BM559+BN559+BO559+BP559+BQ559+BR559</f>
        <v>7.75</v>
      </c>
      <c r="G559" s="105"/>
      <c r="H559" s="106"/>
      <c r="I559" s="107"/>
      <c r="J559" s="107"/>
      <c r="K559" s="107"/>
      <c r="L559" s="107"/>
      <c r="M559" s="107"/>
      <c r="N559" s="107"/>
      <c r="O559" s="107"/>
      <c r="P559" s="107"/>
      <c r="Q559" s="107"/>
      <c r="R559" s="107"/>
      <c r="S559" s="107"/>
      <c r="T559" s="107"/>
      <c r="U559" s="107"/>
      <c r="V559" s="107"/>
      <c r="W559" s="107"/>
      <c r="X559" s="107"/>
      <c r="Y559" s="107"/>
      <c r="Z559" s="107"/>
      <c r="AA559" s="107"/>
      <c r="AB559" s="107"/>
      <c r="AC559" s="107"/>
      <c r="AD559" s="107"/>
      <c r="AE559" s="107"/>
      <c r="AF559" s="107"/>
      <c r="AG559" s="107"/>
      <c r="AH559" s="107"/>
      <c r="AI559" s="107"/>
      <c r="AJ559" s="107"/>
      <c r="AK559" s="107"/>
      <c r="AL559" s="107"/>
      <c r="AM559" s="107"/>
      <c r="AN559" s="107"/>
      <c r="AO559" s="107"/>
      <c r="AP559" s="107"/>
      <c r="AQ559" s="107"/>
      <c r="AR559" s="107"/>
      <c r="AS559" s="107"/>
      <c r="AT559" s="107"/>
      <c r="AU559" s="107"/>
      <c r="AV559" s="107"/>
      <c r="AW559" s="107"/>
      <c r="AX559" s="107"/>
      <c r="AY559" s="107"/>
      <c r="AZ559" s="107"/>
      <c r="BA559" s="107"/>
      <c r="BB559" s="107"/>
      <c r="BC559" s="107"/>
      <c r="BD559" s="107"/>
      <c r="BE559" s="107"/>
      <c r="BF559" s="107"/>
      <c r="BG559" s="107"/>
      <c r="BH559" s="107"/>
      <c r="BI559" s="107"/>
      <c r="BJ559" s="107"/>
      <c r="BK559" s="107"/>
      <c r="BL559" s="108"/>
      <c r="BM559" s="107"/>
      <c r="BN559" s="107" t="n">
        <v>7.75</v>
      </c>
      <c r="BO559" s="107"/>
      <c r="BP559" s="107"/>
      <c r="BQ559" s="107"/>
      <c r="BR559" s="107"/>
      <c r="BS559" s="107"/>
      <c r="BT559" s="107"/>
      <c r="BU559" s="107"/>
      <c r="BV559" s="107"/>
      <c r="BW559" s="107"/>
      <c r="BX559" s="107"/>
      <c r="BY559" s="107"/>
      <c r="BZ559" s="107"/>
      <c r="CA559" s="107"/>
      <c r="CB559" s="107"/>
      <c r="CC559" s="107"/>
      <c r="CD559" s="107"/>
      <c r="CE559" s="107"/>
      <c r="CF559" s="107"/>
      <c r="CG559" s="107"/>
      <c r="CH559" s="107"/>
      <c r="CI559" s="107"/>
    </row>
    <row r="560" customFormat="false" ht="12.75" hidden="false" customHeight="false" outlineLevel="0" collapsed="false">
      <c r="A560" s="95" t="s">
        <v>64</v>
      </c>
      <c r="B560" s="96"/>
      <c r="C560" s="97" t="s">
        <v>67</v>
      </c>
      <c r="D560" s="98" t="n">
        <v>29</v>
      </c>
      <c r="E560" s="99" t="s">
        <v>48</v>
      </c>
      <c r="F560" s="100" t="n">
        <f aca="false">H560+I560+J560+K560+M560+L560+N560+O560+P560+Q560+R560+S560+T560+U560+V560+W560+X560+Y560+Z560+AA560+AB560+AC560+AD560+AE560+AF560+AG560+AH560+AI560+AJ560+AK560+AL560+AM560+AN560+AO560+AP560+AQ560+AR560+AS560+AT560+AU560+AV560+AW560+AX560+AY560+AZ560+BA560+BB560+BC560+BD560+BE560+BF560+BG560+BH560+BI560+BJ560+BK560+BL560+BM560+BN560+BO560+BP560+BQ560+BR560</f>
        <v>7.75</v>
      </c>
      <c r="G560" s="105"/>
      <c r="H560" s="106"/>
      <c r="I560" s="107"/>
      <c r="J560" s="107"/>
      <c r="K560" s="107"/>
      <c r="L560" s="107"/>
      <c r="M560" s="107"/>
      <c r="N560" s="107"/>
      <c r="O560" s="107"/>
      <c r="P560" s="107"/>
      <c r="Q560" s="107"/>
      <c r="R560" s="107"/>
      <c r="S560" s="107"/>
      <c r="T560" s="107"/>
      <c r="U560" s="107"/>
      <c r="V560" s="107"/>
      <c r="W560" s="107"/>
      <c r="X560" s="107"/>
      <c r="Y560" s="107"/>
      <c r="Z560" s="107"/>
      <c r="AA560" s="107"/>
      <c r="AB560" s="107"/>
      <c r="AC560" s="107"/>
      <c r="AD560" s="107"/>
      <c r="AE560" s="107"/>
      <c r="AF560" s="107"/>
      <c r="AG560" s="107"/>
      <c r="AH560" s="107"/>
      <c r="AI560" s="107"/>
      <c r="AJ560" s="107"/>
      <c r="AK560" s="107"/>
      <c r="AL560" s="107"/>
      <c r="AM560" s="107"/>
      <c r="AN560" s="107"/>
      <c r="AO560" s="107"/>
      <c r="AP560" s="107"/>
      <c r="AQ560" s="107"/>
      <c r="AR560" s="107"/>
      <c r="AS560" s="107"/>
      <c r="AT560" s="107"/>
      <c r="AU560" s="107"/>
      <c r="AV560" s="107"/>
      <c r="AW560" s="107"/>
      <c r="AX560" s="107"/>
      <c r="AY560" s="107"/>
      <c r="AZ560" s="107"/>
      <c r="BA560" s="107"/>
      <c r="BB560" s="107"/>
      <c r="BC560" s="107"/>
      <c r="BD560" s="107"/>
      <c r="BE560" s="107"/>
      <c r="BF560" s="107"/>
      <c r="BG560" s="107"/>
      <c r="BH560" s="107"/>
      <c r="BI560" s="107"/>
      <c r="BJ560" s="107"/>
      <c r="BK560" s="107"/>
      <c r="BL560" s="108"/>
      <c r="BM560" s="107"/>
      <c r="BN560" s="107" t="n">
        <v>7.75</v>
      </c>
      <c r="BO560" s="107"/>
      <c r="BP560" s="107"/>
      <c r="BQ560" s="107"/>
      <c r="BR560" s="107"/>
      <c r="BS560" s="107"/>
      <c r="BT560" s="107"/>
      <c r="BU560" s="107"/>
      <c r="BV560" s="107"/>
      <c r="BW560" s="107"/>
      <c r="BX560" s="107"/>
      <c r="BY560" s="107"/>
      <c r="BZ560" s="107"/>
      <c r="CA560" s="107"/>
      <c r="CB560" s="107"/>
      <c r="CC560" s="107"/>
      <c r="CD560" s="107"/>
      <c r="CE560" s="107"/>
      <c r="CF560" s="107"/>
      <c r="CG560" s="107"/>
      <c r="CH560" s="107"/>
      <c r="CI560" s="107"/>
    </row>
    <row r="561" customFormat="false" ht="12.75" hidden="false" customHeight="false" outlineLevel="0" collapsed="false">
      <c r="A561" s="95" t="s">
        <v>64</v>
      </c>
      <c r="B561" s="96"/>
      <c r="C561" s="97" t="s">
        <v>67</v>
      </c>
      <c r="D561" s="98" t="n">
        <v>30</v>
      </c>
      <c r="E561" s="99" t="s">
        <v>48</v>
      </c>
      <c r="F561" s="100" t="n">
        <f aca="false">H561+I561+J561+K561+M561+L561+N561+O561+P561+Q561+R561+S561+T561+U561+V561+W561+X561+Y561+Z561+AA561+AB561+AC561+AD561+AE561+AF561+AG561+AH561+AI561+AJ561+AK561+AL561+AM561+AN561+AO561+AP561+AQ561+AR561+AS561+AT561+AU561+AV561+AW561+AX561+AY561+AZ561+BA561+BB561+BC561+BD561+BE561+BF561+BG561+BH561+BI561+BJ561+BK561+BL561+BM561+BN561+BO561+BP561+BQ561+BR561</f>
        <v>7.75</v>
      </c>
      <c r="G561" s="105"/>
      <c r="H561" s="106"/>
      <c r="I561" s="107"/>
      <c r="J561" s="107"/>
      <c r="K561" s="107"/>
      <c r="L561" s="107"/>
      <c r="M561" s="107"/>
      <c r="N561" s="107"/>
      <c r="O561" s="107"/>
      <c r="P561" s="107"/>
      <c r="Q561" s="107"/>
      <c r="R561" s="107"/>
      <c r="S561" s="107"/>
      <c r="T561" s="107"/>
      <c r="U561" s="107"/>
      <c r="V561" s="107"/>
      <c r="W561" s="107"/>
      <c r="X561" s="107"/>
      <c r="Y561" s="107"/>
      <c r="Z561" s="107"/>
      <c r="AA561" s="107"/>
      <c r="AB561" s="107"/>
      <c r="AC561" s="107"/>
      <c r="AD561" s="107"/>
      <c r="AE561" s="107"/>
      <c r="AF561" s="107"/>
      <c r="AG561" s="107"/>
      <c r="AH561" s="107"/>
      <c r="AI561" s="107"/>
      <c r="AJ561" s="107"/>
      <c r="AK561" s="107"/>
      <c r="AL561" s="107"/>
      <c r="AM561" s="107"/>
      <c r="AN561" s="107"/>
      <c r="AO561" s="107"/>
      <c r="AP561" s="107"/>
      <c r="AQ561" s="107"/>
      <c r="AR561" s="107"/>
      <c r="AS561" s="107"/>
      <c r="AT561" s="107"/>
      <c r="AU561" s="107"/>
      <c r="AV561" s="107"/>
      <c r="AW561" s="107"/>
      <c r="AX561" s="107"/>
      <c r="AY561" s="107"/>
      <c r="AZ561" s="107"/>
      <c r="BA561" s="107"/>
      <c r="BB561" s="107"/>
      <c r="BC561" s="107"/>
      <c r="BD561" s="107"/>
      <c r="BE561" s="107"/>
      <c r="BF561" s="107"/>
      <c r="BG561" s="107"/>
      <c r="BH561" s="107"/>
      <c r="BI561" s="107"/>
      <c r="BJ561" s="107"/>
      <c r="BK561" s="107"/>
      <c r="BL561" s="108"/>
      <c r="BM561" s="107" t="n">
        <v>7.75</v>
      </c>
      <c r="BN561" s="107"/>
      <c r="BO561" s="107"/>
      <c r="BP561" s="107"/>
      <c r="BQ561" s="107"/>
      <c r="BR561" s="107"/>
      <c r="BS561" s="107"/>
      <c r="BT561" s="107"/>
      <c r="BU561" s="107"/>
      <c r="BV561" s="107"/>
      <c r="BW561" s="107"/>
      <c r="BX561" s="107"/>
      <c r="BY561" s="107"/>
      <c r="BZ561" s="107"/>
      <c r="CA561" s="107"/>
      <c r="CB561" s="107"/>
      <c r="CC561" s="107"/>
      <c r="CD561" s="107"/>
      <c r="CE561" s="107"/>
      <c r="CF561" s="107"/>
      <c r="CG561" s="107"/>
      <c r="CH561" s="107"/>
      <c r="CI561" s="107"/>
    </row>
    <row r="562" customFormat="false" ht="12.75" hidden="false" customHeight="false" outlineLevel="0" collapsed="false">
      <c r="A562" s="109" t="s">
        <v>64</v>
      </c>
      <c r="B562" s="110"/>
      <c r="C562" s="97" t="s">
        <v>67</v>
      </c>
      <c r="D562" s="112" t="n">
        <v>31</v>
      </c>
      <c r="E562" s="113"/>
      <c r="F562" s="100" t="n">
        <f aca="false">H562+I562+J562+K562+M562+L562+N562+O562+P562+Q562+R562+S562+T562+U562+V562+W562+X562+Y562+Z562+AA562+AB562+AC562+AD562+AE562+AF562+AG562+AH562+AI562+AJ562+AK562+AL562+AM562+AN562+AO562+AP562+AQ562+AR562+AS562+AT562+AU562+AV562+AW562+AX562+AY562+AZ562+BA562+BB562+BC562+BD562+BE562+BF562+BG562+BH562+BI562+BJ562+BK562+BL562+BM562+BN562+BO562+BP562+BQ562+BR562</f>
        <v>0</v>
      </c>
      <c r="G562" s="114"/>
      <c r="H562" s="115"/>
      <c r="I562" s="116"/>
      <c r="J562" s="116"/>
      <c r="K562" s="116"/>
      <c r="L562" s="107"/>
      <c r="M562" s="107"/>
      <c r="N562" s="107"/>
      <c r="O562" s="107"/>
      <c r="P562" s="107"/>
      <c r="Q562" s="107"/>
      <c r="R562" s="107"/>
      <c r="S562" s="107"/>
      <c r="T562" s="107"/>
      <c r="U562" s="107"/>
      <c r="V562" s="107"/>
      <c r="W562" s="107"/>
      <c r="X562" s="107"/>
      <c r="Y562" s="107"/>
      <c r="Z562" s="107"/>
      <c r="AA562" s="107"/>
      <c r="AB562" s="107"/>
      <c r="AC562" s="107"/>
      <c r="AD562" s="107"/>
      <c r="AE562" s="107"/>
      <c r="AF562" s="107"/>
      <c r="AG562" s="107"/>
      <c r="AH562" s="107"/>
      <c r="AI562" s="107"/>
      <c r="AJ562" s="107"/>
      <c r="AK562" s="107"/>
      <c r="AL562" s="107"/>
      <c r="AM562" s="107"/>
      <c r="AN562" s="107"/>
      <c r="AO562" s="107"/>
      <c r="AP562" s="107"/>
      <c r="AQ562" s="107"/>
      <c r="AR562" s="107"/>
      <c r="AS562" s="107"/>
      <c r="AT562" s="107"/>
      <c r="AU562" s="107"/>
      <c r="AV562" s="107"/>
      <c r="AW562" s="107"/>
      <c r="AX562" s="107"/>
      <c r="AY562" s="107"/>
      <c r="AZ562" s="107"/>
      <c r="BA562" s="107"/>
      <c r="BB562" s="107"/>
      <c r="BC562" s="107"/>
      <c r="BD562" s="107"/>
      <c r="BE562" s="107"/>
      <c r="BF562" s="107"/>
      <c r="BG562" s="107"/>
      <c r="BH562" s="107"/>
      <c r="BI562" s="107"/>
      <c r="BJ562" s="107"/>
      <c r="BK562" s="107"/>
      <c r="BL562" s="108"/>
      <c r="BM562" s="107"/>
      <c r="BN562" s="107"/>
      <c r="BO562" s="107"/>
      <c r="BP562" s="107"/>
      <c r="BQ562" s="107"/>
      <c r="BR562" s="107"/>
      <c r="BS562" s="107"/>
      <c r="BT562" s="107"/>
      <c r="BU562" s="107"/>
      <c r="BV562" s="107"/>
      <c r="BW562" s="107"/>
      <c r="BX562" s="107"/>
      <c r="BY562" s="107"/>
      <c r="BZ562" s="107"/>
      <c r="CA562" s="107"/>
      <c r="CB562" s="107"/>
      <c r="CC562" s="107"/>
      <c r="CD562" s="107"/>
      <c r="CE562" s="107"/>
      <c r="CF562" s="107"/>
      <c r="CG562" s="107"/>
      <c r="CH562" s="107"/>
      <c r="CI562" s="107"/>
    </row>
    <row r="563" customFormat="false" ht="13.5" hidden="false" customHeight="false" outlineLevel="0" collapsed="false">
      <c r="A563" s="109" t="s">
        <v>64</v>
      </c>
      <c r="B563" s="110"/>
      <c r="C563" s="111" t="s">
        <v>67</v>
      </c>
      <c r="D563" s="112"/>
      <c r="E563" s="113"/>
      <c r="F563" s="100" t="n">
        <f aca="false">H563+I563+J563+K563+M563+L563+N563+O563+P563+Q563+R563+S563+T563+U563+V563+W563+X563+Y563+Z563+AA563+AB563+AC563+AD563+AE563+AF563+AG563+AH563+AI563+AJ563+AK563+AL563+AM563+AN563+AO563+AP563+AQ563+AR563+AS563+AT563+AU563+AV563+AW563+AX563+AY563+AZ563+BA563+BB563+BC563+BD563+BE563+BF563+BG563+BH563+BI563+BJ563+BK563+BL563+BM563+BN563+BO563+BP563+BQ563+BR563</f>
        <v>0</v>
      </c>
      <c r="G563" s="114"/>
      <c r="H563" s="115"/>
      <c r="I563" s="116"/>
      <c r="J563" s="116"/>
      <c r="K563" s="116"/>
      <c r="L563" s="107"/>
      <c r="M563" s="107"/>
      <c r="N563" s="107"/>
      <c r="O563" s="107"/>
      <c r="P563" s="107"/>
      <c r="Q563" s="107"/>
      <c r="R563" s="107"/>
      <c r="S563" s="107"/>
      <c r="T563" s="107"/>
      <c r="U563" s="107"/>
      <c r="V563" s="107"/>
      <c r="W563" s="107"/>
      <c r="X563" s="107"/>
      <c r="Y563" s="107"/>
      <c r="Z563" s="107"/>
      <c r="AA563" s="107"/>
      <c r="AB563" s="107"/>
      <c r="AC563" s="107"/>
      <c r="AD563" s="107"/>
      <c r="AE563" s="107"/>
      <c r="AF563" s="107"/>
      <c r="AG563" s="107"/>
      <c r="AH563" s="107"/>
      <c r="AI563" s="107"/>
      <c r="AJ563" s="107"/>
      <c r="AK563" s="107"/>
      <c r="AL563" s="107"/>
      <c r="AM563" s="107"/>
      <c r="AN563" s="107"/>
      <c r="AO563" s="107"/>
      <c r="AP563" s="107"/>
      <c r="AQ563" s="107"/>
      <c r="AR563" s="107"/>
      <c r="AS563" s="107"/>
      <c r="AT563" s="107"/>
      <c r="AU563" s="107"/>
      <c r="AV563" s="107"/>
      <c r="AW563" s="107"/>
      <c r="AX563" s="107"/>
      <c r="AY563" s="107"/>
      <c r="AZ563" s="107"/>
      <c r="BA563" s="107"/>
      <c r="BB563" s="107"/>
      <c r="BC563" s="107"/>
      <c r="BD563" s="107"/>
      <c r="BE563" s="107"/>
      <c r="BF563" s="107"/>
      <c r="BG563" s="107"/>
      <c r="BH563" s="107"/>
      <c r="BI563" s="107"/>
      <c r="BJ563" s="107"/>
      <c r="BK563" s="107"/>
      <c r="BL563" s="108"/>
      <c r="BM563" s="107"/>
      <c r="BN563" s="107"/>
      <c r="BO563" s="107"/>
      <c r="BP563" s="107"/>
      <c r="BQ563" s="107"/>
      <c r="BR563" s="107"/>
      <c r="BS563" s="107"/>
      <c r="BT563" s="107"/>
      <c r="BU563" s="107"/>
      <c r="BV563" s="107"/>
      <c r="BW563" s="107"/>
      <c r="BX563" s="107"/>
      <c r="BY563" s="107"/>
      <c r="BZ563" s="107"/>
      <c r="CA563" s="107"/>
      <c r="CB563" s="107"/>
      <c r="CC563" s="107"/>
      <c r="CD563" s="107"/>
      <c r="CE563" s="107"/>
      <c r="CF563" s="107"/>
      <c r="CG563" s="107"/>
      <c r="CH563" s="107"/>
      <c r="CI563" s="107"/>
    </row>
    <row r="564" customFormat="false" ht="13.5" hidden="false" customHeight="false" outlineLevel="0" collapsed="false">
      <c r="A564" s="117" t="s">
        <v>64</v>
      </c>
      <c r="B564" s="118"/>
      <c r="C564" s="119" t="s">
        <v>67</v>
      </c>
      <c r="D564" s="120" t="s">
        <v>49</v>
      </c>
      <c r="E564" s="121"/>
      <c r="F564" s="100" t="n">
        <f aca="false">H564+I564+J564+K564+M564+L564+N564+O564+P564+Q564+R564+S564+T564+U564+V564+W564+X564+Y564+Z564+AA564+AB564+AC564+AD564+AE564+AF564+AG564+AH564+AI564+AJ564+AK564+AL564+AM564+AN564+AO564+AP564+AQ564+AR564+AS564+AT564+AU564+AV564+AW564+AX564+AY564+AZ564+BA564+BB564+BC564+BD564+BE564+BF564+BG564+BH564+BI564+BJ564+BK564+BL564+BM564+BN564+BO564+BP564+BQ564+BR564</f>
        <v>130</v>
      </c>
      <c r="G564" s="122"/>
      <c r="H564" s="123" t="n">
        <f aca="false">SUM(H532:H563)</f>
        <v>0.75</v>
      </c>
      <c r="I564" s="124" t="n">
        <f aca="false">SUM(I532:I563)</f>
        <v>0</v>
      </c>
      <c r="J564" s="125" t="n">
        <f aca="false">SUM(J532:J563)</f>
        <v>0</v>
      </c>
      <c r="K564" s="126" t="n">
        <f aca="false">SUM(K532:K563)</f>
        <v>0</v>
      </c>
      <c r="L564" s="126" t="n">
        <f aca="false">SUM(L532:L563)</f>
        <v>0</v>
      </c>
      <c r="M564" s="127" t="n">
        <f aca="false">SUM(M532:M563)</f>
        <v>0</v>
      </c>
      <c r="N564" s="127"/>
      <c r="O564" s="127" t="n">
        <f aca="false">SUM(O532:O563)</f>
        <v>0</v>
      </c>
      <c r="P564" s="127" t="n">
        <f aca="false">SUM(P532:P563)</f>
        <v>0</v>
      </c>
      <c r="Q564" s="127" t="n">
        <f aca="false">SUM(Q532:Q563)</f>
        <v>0</v>
      </c>
      <c r="R564" s="127"/>
      <c r="S564" s="127" t="n">
        <f aca="false">SUM(S532:S563)</f>
        <v>0</v>
      </c>
      <c r="T564" s="125" t="n">
        <f aca="false">SUM(T532:T563)</f>
        <v>0</v>
      </c>
      <c r="U564" s="125" t="n">
        <f aca="false">SUM(U532:U563)</f>
        <v>5</v>
      </c>
      <c r="V564" s="125" t="n">
        <f aca="false">SUM(V532:V563)</f>
        <v>0</v>
      </c>
      <c r="W564" s="125" t="n">
        <f aca="false">SUM(W532:W563)</f>
        <v>0</v>
      </c>
      <c r="X564" s="125" t="n">
        <f aca="false">SUM(X532:X563)</f>
        <v>23.25</v>
      </c>
      <c r="Y564" s="125" t="n">
        <f aca="false">SUM(Y532:Y563)</f>
        <v>0</v>
      </c>
      <c r="Z564" s="125" t="n">
        <f aca="false">SUM(Z532:Z563)</f>
        <v>0</v>
      </c>
      <c r="AA564" s="125" t="n">
        <f aca="false">SUM(AA532:AA563)</f>
        <v>0</v>
      </c>
      <c r="AB564" s="125" t="n">
        <f aca="false">SUM(AB532:AB563)</f>
        <v>0</v>
      </c>
      <c r="AC564" s="125" t="n">
        <f aca="false">SUM(AC532:AC563)</f>
        <v>0</v>
      </c>
      <c r="AD564" s="125" t="n">
        <f aca="false">SUM(AD532:AD563)</f>
        <v>0</v>
      </c>
      <c r="AE564" s="125" t="n">
        <f aca="false">SUM(AE532:AE563)</f>
        <v>0</v>
      </c>
      <c r="AF564" s="125" t="n">
        <f aca="false">SUM(AF532:AF563)</f>
        <v>2.5</v>
      </c>
      <c r="AG564" s="125" t="n">
        <f aca="false">SUM(AG532:AG563)</f>
        <v>0</v>
      </c>
      <c r="AH564" s="125" t="n">
        <f aca="false">SUM(AH532:AH563)</f>
        <v>0</v>
      </c>
      <c r="AI564" s="125" t="n">
        <f aca="false">SUM(AI532:AI563)</f>
        <v>0</v>
      </c>
      <c r="AJ564" s="125" t="n">
        <f aca="false">SUM(AJ532:AJ563)</f>
        <v>0</v>
      </c>
      <c r="AK564" s="125" t="n">
        <f aca="false">SUM(AK532:AK563)</f>
        <v>0</v>
      </c>
      <c r="AL564" s="125" t="n">
        <f aca="false">SUM(AL532:AL563)</f>
        <v>0</v>
      </c>
      <c r="AM564" s="125" t="n">
        <f aca="false">SUM(AM532:AM563)</f>
        <v>0</v>
      </c>
      <c r="AN564" s="125" t="n">
        <f aca="false">SUM(AN532:AN563)</f>
        <v>0</v>
      </c>
      <c r="AO564" s="125" t="n">
        <f aca="false">SUM(AO532:AO563)</f>
        <v>0</v>
      </c>
      <c r="AP564" s="125" t="n">
        <f aca="false">SUM(AP532:AP563)</f>
        <v>0</v>
      </c>
      <c r="AQ564" s="125" t="n">
        <f aca="false">SUM(AQ532:AQ563)</f>
        <v>0</v>
      </c>
      <c r="AR564" s="125" t="n">
        <f aca="false">SUM(AR532:AR563)</f>
        <v>0</v>
      </c>
      <c r="AS564" s="125" t="n">
        <f aca="false">SUM(AS532:AS563)</f>
        <v>0</v>
      </c>
      <c r="AT564" s="125" t="n">
        <f aca="false">SUM(AT532:AT563)</f>
        <v>0</v>
      </c>
      <c r="AU564" s="125" t="n">
        <f aca="false">SUM(AU532:AU563)</f>
        <v>19.25</v>
      </c>
      <c r="AV564" s="125" t="n">
        <f aca="false">SUM(AV532:AV563)</f>
        <v>0</v>
      </c>
      <c r="AW564" s="125" t="n">
        <f aca="false">SUM(AW532:AW563)</f>
        <v>0</v>
      </c>
      <c r="AX564" s="125" t="n">
        <f aca="false">SUM(AX532:AX563)</f>
        <v>18.75</v>
      </c>
      <c r="AY564" s="125" t="n">
        <f aca="false">SUM(AY532:AY563)</f>
        <v>0</v>
      </c>
      <c r="AZ564" s="125" t="n">
        <f aca="false">SUM(AZ532:AZ563)</f>
        <v>0</v>
      </c>
      <c r="BA564" s="125" t="n">
        <f aca="false">SUM(BA532:BA563)</f>
        <v>0</v>
      </c>
      <c r="BB564" s="125" t="n">
        <f aca="false">SUM(BB532:BB563)</f>
        <v>7.75</v>
      </c>
      <c r="BC564" s="125" t="n">
        <f aca="false">SUM(BC532:BC563)</f>
        <v>0</v>
      </c>
      <c r="BD564" s="125" t="n">
        <f aca="false">SUM(BD532:BD563)</f>
        <v>0</v>
      </c>
      <c r="BE564" s="125" t="n">
        <f aca="false">SUM(BE532:BE563)</f>
        <v>17.5</v>
      </c>
      <c r="BF564" s="125" t="n">
        <f aca="false">SUM(BF532:BF563)</f>
        <v>0</v>
      </c>
      <c r="BG564" s="125" t="n">
        <f aca="false">SUM(BG532:BG563)</f>
        <v>0</v>
      </c>
      <c r="BH564" s="125" t="n">
        <f aca="false">SUM(BH532:BH563)</f>
        <v>3</v>
      </c>
      <c r="BI564" s="125" t="n">
        <f aca="false">SUM(BI532:BI563)</f>
        <v>9</v>
      </c>
      <c r="BJ564" s="125" t="n">
        <f aca="false">SUM(BJ532:BJ563)</f>
        <v>0</v>
      </c>
      <c r="BK564" s="125" t="n">
        <f aca="false">SUM(BK532:BK563)</f>
        <v>0</v>
      </c>
      <c r="BL564" s="125" t="n">
        <f aca="false">SUM(BL532:BL563)</f>
        <v>0</v>
      </c>
      <c r="BM564" s="125" t="n">
        <f aca="false">SUM(BM532:BM563)</f>
        <v>7.75</v>
      </c>
      <c r="BN564" s="125" t="n">
        <f aca="false">SUM(BN532:BN563)</f>
        <v>15.5</v>
      </c>
      <c r="BO564" s="125" t="n">
        <f aca="false">SUM(BO532:BO563)</f>
        <v>0</v>
      </c>
      <c r="BP564" s="125" t="n">
        <f aca="false">SUM(BP532:BP563)</f>
        <v>0</v>
      </c>
      <c r="BQ564" s="125" t="n">
        <f aca="false">SUM(BQ532:BQ563)</f>
        <v>0</v>
      </c>
      <c r="BR564" s="125" t="n">
        <f aca="false">SUM(BR532:BR563)</f>
        <v>0</v>
      </c>
      <c r="BS564" s="125" t="n">
        <f aca="false">SUM(BS532:BS563)</f>
        <v>0</v>
      </c>
      <c r="BT564" s="125" t="n">
        <f aca="false">SUM(BT532:BT563)</f>
        <v>0</v>
      </c>
      <c r="BU564" s="125" t="n">
        <f aca="false">SUM(BU532:BU563)</f>
        <v>0</v>
      </c>
      <c r="BV564" s="125" t="n">
        <f aca="false">SUM(BV532:BV563)</f>
        <v>0</v>
      </c>
      <c r="BW564" s="125" t="n">
        <f aca="false">SUM(BW532:BW563)</f>
        <v>0</v>
      </c>
      <c r="BX564" s="125" t="n">
        <f aca="false">SUM(BX532:BX563)</f>
        <v>0</v>
      </c>
      <c r="BY564" s="125" t="n">
        <f aca="false">SUM(BY532:BY563)</f>
        <v>0</v>
      </c>
      <c r="BZ564" s="125" t="n">
        <f aca="false">SUM(BZ532:BZ563)</f>
        <v>0</v>
      </c>
      <c r="CA564" s="125" t="n">
        <f aca="false">SUM(CA532:CA563)</f>
        <v>0</v>
      </c>
      <c r="CB564" s="125" t="n">
        <f aca="false">SUM(CB532:CB563)</f>
        <v>0</v>
      </c>
      <c r="CC564" s="125" t="n">
        <f aca="false">SUM(CC532:CC563)</f>
        <v>0</v>
      </c>
      <c r="CD564" s="125" t="n">
        <f aca="false">SUM(CD532:CD563)</f>
        <v>0</v>
      </c>
      <c r="CE564" s="125" t="n">
        <f aca="false">SUM(CE532:CE563)</f>
        <v>0</v>
      </c>
      <c r="CF564" s="125" t="n">
        <f aca="false">SUM(CF532:CF563)</f>
        <v>0</v>
      </c>
      <c r="CG564" s="125" t="n">
        <f aca="false">SUM(CG532:CG563)</f>
        <v>0</v>
      </c>
      <c r="CH564" s="125" t="n">
        <f aca="false">SUM(CH532:CH563)</f>
        <v>0</v>
      </c>
      <c r="CI564" s="128" t="n">
        <f aca="false">SUM(CI532:CI563)</f>
        <v>0</v>
      </c>
    </row>
    <row r="565" customFormat="false" ht="12.75" hidden="false" customHeight="false" outlineLevel="0" collapsed="false">
      <c r="A565" s="95" t="s">
        <v>64</v>
      </c>
      <c r="B565" s="96"/>
      <c r="C565" s="129" t="s">
        <v>60</v>
      </c>
      <c r="D565" s="98" t="n">
        <v>1</v>
      </c>
      <c r="E565" s="99" t="s">
        <v>44</v>
      </c>
      <c r="F565" s="100" t="n">
        <f aca="false">H565+I565+J565+K565+M565+L565+N565+O565+P565+Q565+R565+S565+T565+U565+V565+W565+X565+Y565+Z565+AA565+AB565+AC565+AD565+AE565+AF565+AG565+AH565+AI565+AJ565+AK565+AL565+AM565+AN565+AO565+AP565+AQ565+AR565+AS565+AT565+AU565+AV565+AW565+AX565+AY565+AZ565+BA565+BB565+BC565+BD565+BE565+BF565+BG565+BH565+BI565+BJ565+BK565+BL565+BM565+BN565+BO565+BP565+BQ565+BR565</f>
        <v>0</v>
      </c>
      <c r="G565" s="105"/>
      <c r="H565" s="106"/>
      <c r="I565" s="107"/>
      <c r="J565" s="107"/>
      <c r="K565" s="107"/>
      <c r="L565" s="107"/>
      <c r="M565" s="107"/>
      <c r="N565" s="107"/>
      <c r="O565" s="107"/>
      <c r="P565" s="107"/>
      <c r="Q565" s="107"/>
      <c r="R565" s="107"/>
      <c r="S565" s="107"/>
      <c r="T565" s="107"/>
      <c r="U565" s="107"/>
      <c r="V565" s="107"/>
      <c r="W565" s="107"/>
      <c r="X565" s="107"/>
      <c r="Y565" s="107"/>
      <c r="Z565" s="107"/>
      <c r="AA565" s="107"/>
      <c r="AB565" s="107"/>
      <c r="AC565" s="107"/>
      <c r="AD565" s="107"/>
      <c r="AE565" s="107"/>
      <c r="AF565" s="107"/>
      <c r="AG565" s="107"/>
      <c r="AH565" s="107"/>
      <c r="AI565" s="107"/>
      <c r="AJ565" s="107"/>
      <c r="AK565" s="107"/>
      <c r="AL565" s="107"/>
      <c r="AM565" s="107"/>
      <c r="AN565" s="107"/>
      <c r="AO565" s="107"/>
      <c r="AP565" s="107"/>
      <c r="AQ565" s="107"/>
      <c r="AR565" s="107"/>
      <c r="AS565" s="107"/>
      <c r="AT565" s="107"/>
      <c r="AU565" s="107"/>
      <c r="AV565" s="107"/>
      <c r="AW565" s="107"/>
      <c r="AX565" s="107"/>
      <c r="AY565" s="107"/>
      <c r="AZ565" s="107"/>
      <c r="BA565" s="107"/>
      <c r="BB565" s="107"/>
      <c r="BC565" s="107"/>
      <c r="BD565" s="107"/>
      <c r="BE565" s="107"/>
      <c r="BF565" s="107"/>
      <c r="BG565" s="107"/>
      <c r="BH565" s="107"/>
      <c r="BI565" s="107"/>
      <c r="BJ565" s="107"/>
      <c r="BK565" s="107"/>
      <c r="BL565" s="108"/>
      <c r="BM565" s="107"/>
      <c r="BN565" s="107"/>
      <c r="BO565" s="107"/>
      <c r="BP565" s="107"/>
      <c r="BQ565" s="107"/>
      <c r="BR565" s="107"/>
      <c r="BS565" s="107"/>
      <c r="BT565" s="107"/>
      <c r="BU565" s="107"/>
      <c r="BV565" s="107"/>
      <c r="BW565" s="107"/>
      <c r="BX565" s="107"/>
      <c r="BY565" s="107"/>
      <c r="BZ565" s="107"/>
      <c r="CA565" s="107"/>
      <c r="CB565" s="107"/>
      <c r="CC565" s="107"/>
      <c r="CD565" s="107"/>
      <c r="CE565" s="107"/>
      <c r="CF565" s="107"/>
      <c r="CG565" s="107"/>
      <c r="CH565" s="107"/>
      <c r="CI565" s="107"/>
    </row>
    <row r="566" customFormat="false" ht="12.75" hidden="false" customHeight="false" outlineLevel="0" collapsed="false">
      <c r="A566" s="95" t="s">
        <v>64</v>
      </c>
      <c r="B566" s="96"/>
      <c r="C566" s="97" t="s">
        <v>60</v>
      </c>
      <c r="D566" s="98" t="n">
        <v>2</v>
      </c>
      <c r="E566" s="99" t="s">
        <v>44</v>
      </c>
      <c r="F566" s="100" t="n">
        <f aca="false">H566+I566+J566+K566+M566+L566+N566+O566+P566+Q566+R566+S566+T566+U566+V566+W566+X566+Y566+Z566+AA566+AB566+AC566+AD566+AE566+AF566+AG566+AH566+AI566+AJ566+AK566+AL566+AM566+AN566+AO566+AP566+AQ566+AR566+AS566+AT566+AU566+AV566+AW566+AX566+AY566+AZ566+BA566+BB566+BC566+BD566+BE566+BF566+BG566+BH566+BI566+BJ566+BK566+BL566+BM566+BN566+BO566+BP566+BQ566+BR566</f>
        <v>0</v>
      </c>
      <c r="G566" s="105"/>
      <c r="H566" s="106"/>
      <c r="I566" s="107"/>
      <c r="J566" s="107"/>
      <c r="K566" s="107"/>
      <c r="L566" s="107"/>
      <c r="M566" s="107"/>
      <c r="N566" s="107"/>
      <c r="O566" s="107"/>
      <c r="P566" s="107"/>
      <c r="Q566" s="107"/>
      <c r="R566" s="107"/>
      <c r="S566" s="107"/>
      <c r="T566" s="107"/>
      <c r="U566" s="107"/>
      <c r="V566" s="107"/>
      <c r="W566" s="107"/>
      <c r="X566" s="107"/>
      <c r="Y566" s="107"/>
      <c r="Z566" s="107"/>
      <c r="AA566" s="107"/>
      <c r="AB566" s="107"/>
      <c r="AC566" s="107"/>
      <c r="AD566" s="107"/>
      <c r="AE566" s="107"/>
      <c r="AF566" s="107"/>
      <c r="AG566" s="107"/>
      <c r="AH566" s="107"/>
      <c r="AI566" s="107"/>
      <c r="AJ566" s="107"/>
      <c r="AK566" s="107"/>
      <c r="AL566" s="107"/>
      <c r="AM566" s="107"/>
      <c r="AN566" s="107"/>
      <c r="AO566" s="107"/>
      <c r="AP566" s="107"/>
      <c r="AQ566" s="107"/>
      <c r="AR566" s="107"/>
      <c r="AS566" s="107"/>
      <c r="AT566" s="107"/>
      <c r="AU566" s="107"/>
      <c r="AV566" s="107"/>
      <c r="AW566" s="107"/>
      <c r="AX566" s="107"/>
      <c r="AY566" s="107"/>
      <c r="AZ566" s="107"/>
      <c r="BA566" s="107"/>
      <c r="BB566" s="107"/>
      <c r="BC566" s="107"/>
      <c r="BD566" s="107"/>
      <c r="BE566" s="107"/>
      <c r="BF566" s="107"/>
      <c r="BG566" s="107"/>
      <c r="BH566" s="107"/>
      <c r="BI566" s="107"/>
      <c r="BJ566" s="107"/>
      <c r="BK566" s="107"/>
      <c r="BL566" s="108"/>
      <c r="BM566" s="107"/>
      <c r="BN566" s="107"/>
      <c r="BO566" s="107"/>
      <c r="BP566" s="107"/>
      <c r="BQ566" s="107"/>
      <c r="BR566" s="107"/>
      <c r="BS566" s="107"/>
      <c r="BT566" s="107"/>
      <c r="BU566" s="107"/>
      <c r="BV566" s="107"/>
      <c r="BW566" s="107"/>
      <c r="BX566" s="107"/>
      <c r="BY566" s="107"/>
      <c r="BZ566" s="107"/>
      <c r="CA566" s="107"/>
      <c r="CB566" s="107"/>
      <c r="CC566" s="107"/>
      <c r="CD566" s="107"/>
      <c r="CE566" s="107"/>
      <c r="CF566" s="107"/>
      <c r="CG566" s="107"/>
      <c r="CH566" s="107"/>
      <c r="CI566" s="107"/>
    </row>
    <row r="567" customFormat="false" ht="12.75" hidden="false" customHeight="false" outlineLevel="0" collapsed="false">
      <c r="A567" s="95" t="s">
        <v>64</v>
      </c>
      <c r="B567" s="96"/>
      <c r="C567" s="97" t="s">
        <v>60</v>
      </c>
      <c r="D567" s="98" t="n">
        <v>3</v>
      </c>
      <c r="E567" s="99" t="s">
        <v>44</v>
      </c>
      <c r="F567" s="100" t="n">
        <f aca="false">H567+I567+J567+K567+M567+L567+N567+O567+P567+Q567+R567+S567+T567+U567+V567+W567+X567+Y567+Z567+AA567+AB567+AC567+AD567+AE567+AF567+AG567+AH567+AI567+AJ567+AK567+AL567+AM567+AN567+AO567+AP567+AQ567+AR567+AS567+AT567+AU567+AV567+AW567+AX567+AY567+AZ567+BA567+BB567+BC567+BD567+BE567+BF567+BG567+BH567+BI567+BJ567+BK567+BL567+BM567+BN567+BO567+BP567+BQ567+BR567</f>
        <v>0</v>
      </c>
      <c r="G567" s="105"/>
      <c r="H567" s="106"/>
      <c r="I567" s="107"/>
      <c r="J567" s="107"/>
      <c r="K567" s="107"/>
      <c r="L567" s="107"/>
      <c r="M567" s="107"/>
      <c r="N567" s="107"/>
      <c r="O567" s="107"/>
      <c r="P567" s="107"/>
      <c r="Q567" s="107"/>
      <c r="R567" s="107"/>
      <c r="S567" s="107"/>
      <c r="T567" s="107"/>
      <c r="U567" s="107"/>
      <c r="V567" s="107"/>
      <c r="W567" s="107"/>
      <c r="X567" s="107"/>
      <c r="Y567" s="107"/>
      <c r="Z567" s="107"/>
      <c r="AA567" s="107"/>
      <c r="AB567" s="107"/>
      <c r="AC567" s="107"/>
      <c r="AD567" s="107"/>
      <c r="AE567" s="107"/>
      <c r="AF567" s="107"/>
      <c r="AG567" s="107"/>
      <c r="AH567" s="107"/>
      <c r="AI567" s="107"/>
      <c r="AJ567" s="107"/>
      <c r="AK567" s="107"/>
      <c r="AL567" s="107"/>
      <c r="AM567" s="107"/>
      <c r="AN567" s="107"/>
      <c r="AO567" s="107"/>
      <c r="AP567" s="107"/>
      <c r="AQ567" s="107"/>
      <c r="AR567" s="107"/>
      <c r="AS567" s="107"/>
      <c r="AT567" s="107"/>
      <c r="AU567" s="107"/>
      <c r="AV567" s="107"/>
      <c r="AW567" s="107"/>
      <c r="AX567" s="107"/>
      <c r="AY567" s="107"/>
      <c r="AZ567" s="107"/>
      <c r="BA567" s="107"/>
      <c r="BB567" s="107"/>
      <c r="BC567" s="107"/>
      <c r="BD567" s="107"/>
      <c r="BE567" s="107"/>
      <c r="BF567" s="107"/>
      <c r="BG567" s="107"/>
      <c r="BH567" s="107"/>
      <c r="BI567" s="107"/>
      <c r="BJ567" s="107"/>
      <c r="BK567" s="107"/>
      <c r="BL567" s="108"/>
      <c r="BM567" s="107"/>
      <c r="BN567" s="107"/>
      <c r="BO567" s="107"/>
      <c r="BP567" s="107"/>
      <c r="BQ567" s="107"/>
      <c r="BR567" s="107"/>
      <c r="BS567" s="107"/>
      <c r="BT567" s="107"/>
      <c r="BU567" s="107"/>
      <c r="BV567" s="107"/>
      <c r="BW567" s="107"/>
      <c r="BX567" s="107"/>
      <c r="BY567" s="107"/>
      <c r="BZ567" s="107"/>
      <c r="CA567" s="107"/>
      <c r="CB567" s="107"/>
      <c r="CC567" s="107"/>
      <c r="CD567" s="107"/>
      <c r="CE567" s="107"/>
      <c r="CF567" s="107"/>
      <c r="CG567" s="107"/>
      <c r="CH567" s="107"/>
      <c r="CI567" s="107"/>
    </row>
    <row r="568" customFormat="false" ht="12.75" hidden="false" customHeight="false" outlineLevel="0" collapsed="false">
      <c r="A568" s="95" t="s">
        <v>64</v>
      </c>
      <c r="B568" s="96"/>
      <c r="C568" s="97" t="s">
        <v>60</v>
      </c>
      <c r="D568" s="98" t="n">
        <v>4</v>
      </c>
      <c r="E568" s="99" t="s">
        <v>44</v>
      </c>
      <c r="F568" s="100" t="n">
        <f aca="false">H568+I568+J568+K568+M568+L568+N568+O568+P568+Q568+R568+S568+T568+U568+V568+W568+X568+Y568+Z568+AA568+AB568+AC568+AD568+AE568+AF568+AG568+AH568+AI568+AJ568+AK568+AL568+AM568+AN568+AO568+AP568+AQ568+AR568+AS568+AT568+AU568+AV568+AW568+AX568+AY568+AZ568+BA568+BB568+BC568+BD568+BE568+BF568+BG568+BH568+BI568+BJ568+BK568+BL568+BM568+BN568+BO568+BP568+BQ568+BR568</f>
        <v>0</v>
      </c>
      <c r="G568" s="105"/>
      <c r="H568" s="106"/>
      <c r="I568" s="107"/>
      <c r="J568" s="107"/>
      <c r="K568" s="107"/>
      <c r="L568" s="107"/>
      <c r="M568" s="107"/>
      <c r="N568" s="107"/>
      <c r="O568" s="107"/>
      <c r="P568" s="107"/>
      <c r="Q568" s="107"/>
      <c r="R568" s="107"/>
      <c r="S568" s="107"/>
      <c r="T568" s="107"/>
      <c r="U568" s="107"/>
      <c r="V568" s="107"/>
      <c r="W568" s="107"/>
      <c r="X568" s="107"/>
      <c r="Y568" s="107"/>
      <c r="Z568" s="107"/>
      <c r="AA568" s="107"/>
      <c r="AB568" s="107"/>
      <c r="AC568" s="107"/>
      <c r="AD568" s="107"/>
      <c r="AE568" s="107"/>
      <c r="AF568" s="107"/>
      <c r="AG568" s="107"/>
      <c r="AH568" s="107"/>
      <c r="AI568" s="107"/>
      <c r="AJ568" s="107"/>
      <c r="AK568" s="107"/>
      <c r="AL568" s="107"/>
      <c r="AM568" s="107"/>
      <c r="AN568" s="107"/>
      <c r="AO568" s="107"/>
      <c r="AP568" s="107"/>
      <c r="AQ568" s="107"/>
      <c r="AR568" s="107"/>
      <c r="AS568" s="107"/>
      <c r="AT568" s="107"/>
      <c r="AU568" s="107"/>
      <c r="AV568" s="107"/>
      <c r="AW568" s="107"/>
      <c r="AX568" s="107"/>
      <c r="AY568" s="107"/>
      <c r="AZ568" s="107"/>
      <c r="BA568" s="107"/>
      <c r="BB568" s="107"/>
      <c r="BC568" s="107"/>
      <c r="BD568" s="107"/>
      <c r="BE568" s="107"/>
      <c r="BF568" s="107"/>
      <c r="BG568" s="107"/>
      <c r="BH568" s="107"/>
      <c r="BI568" s="107"/>
      <c r="BJ568" s="107"/>
      <c r="BK568" s="107"/>
      <c r="BL568" s="108"/>
      <c r="BM568" s="107"/>
      <c r="BN568" s="107"/>
      <c r="BO568" s="107"/>
      <c r="BP568" s="107"/>
      <c r="BQ568" s="107"/>
      <c r="BR568" s="107"/>
      <c r="BS568" s="107"/>
      <c r="BT568" s="107"/>
      <c r="BU568" s="107"/>
      <c r="BV568" s="107"/>
      <c r="BW568" s="107"/>
      <c r="BX568" s="107"/>
      <c r="BY568" s="107"/>
      <c r="BZ568" s="107"/>
      <c r="CA568" s="107"/>
      <c r="CB568" s="107"/>
      <c r="CC568" s="107"/>
      <c r="CD568" s="107"/>
      <c r="CE568" s="107"/>
      <c r="CF568" s="107"/>
      <c r="CG568" s="107"/>
      <c r="CH568" s="107"/>
      <c r="CI568" s="107"/>
    </row>
    <row r="569" customFormat="false" ht="12.75" hidden="false" customHeight="false" outlineLevel="0" collapsed="false">
      <c r="A569" s="95" t="s">
        <v>64</v>
      </c>
      <c r="B569" s="96"/>
      <c r="C569" s="97" t="s">
        <v>60</v>
      </c>
      <c r="D569" s="98" t="n">
        <v>5</v>
      </c>
      <c r="E569" s="99" t="s">
        <v>44</v>
      </c>
      <c r="F569" s="100" t="n">
        <f aca="false">H569+I569+J569+K569+M569+L569+N569+O569+P569+Q569+R569+S569+T569+U569+V569+W569+X569+Y569+Z569+AA569+AB569+AC569+AD569+AE569+AF569+AG569+AH569+AI569+AJ569+AK569+AL569+AM569+AN569+AO569+AP569+AQ569+AR569+AS569+AT569+AU569+AV569+AW569+AX569+AY569+AZ569+BA569+BB569+BC569+BD569+BE569+BF569+BG569+BH569+BI569+BJ569+BK569+BL569+BM569+BN569+BO569+BP569+BQ569+BR569</f>
        <v>0</v>
      </c>
      <c r="G569" s="101"/>
      <c r="H569" s="102"/>
      <c r="I569" s="103"/>
      <c r="J569" s="103"/>
      <c r="K569" s="103"/>
      <c r="L569" s="103"/>
      <c r="M569" s="103"/>
      <c r="N569" s="103"/>
      <c r="O569" s="103"/>
      <c r="P569" s="103"/>
      <c r="Q569" s="103"/>
      <c r="R569" s="103"/>
      <c r="S569" s="103"/>
      <c r="T569" s="103"/>
      <c r="U569" s="103"/>
      <c r="V569" s="103"/>
      <c r="W569" s="103"/>
      <c r="X569" s="103"/>
      <c r="Y569" s="103"/>
      <c r="Z569" s="103"/>
      <c r="AA569" s="103"/>
      <c r="AB569" s="103"/>
      <c r="AC569" s="103"/>
      <c r="AD569" s="103"/>
      <c r="AE569" s="103"/>
      <c r="AF569" s="103"/>
      <c r="AG569" s="103"/>
      <c r="AH569" s="103"/>
      <c r="AI569" s="103"/>
      <c r="AJ569" s="103"/>
      <c r="AK569" s="103"/>
      <c r="AL569" s="103"/>
      <c r="AM569" s="103"/>
      <c r="AN569" s="103"/>
      <c r="AO569" s="103"/>
      <c r="AP569" s="103"/>
      <c r="AQ569" s="103"/>
      <c r="AR569" s="103"/>
      <c r="AS569" s="103"/>
      <c r="AT569" s="103"/>
      <c r="AU569" s="103"/>
      <c r="AV569" s="103"/>
      <c r="AW569" s="103"/>
      <c r="AX569" s="103"/>
      <c r="AY569" s="103"/>
      <c r="AZ569" s="103"/>
      <c r="BA569" s="103"/>
      <c r="BB569" s="103"/>
      <c r="BC569" s="103"/>
      <c r="BD569" s="103"/>
      <c r="BE569" s="103"/>
      <c r="BF569" s="103"/>
      <c r="BG569" s="103"/>
      <c r="BH569" s="103"/>
      <c r="BI569" s="103"/>
      <c r="BJ569" s="103"/>
      <c r="BK569" s="103"/>
      <c r="BL569" s="104"/>
      <c r="BM569" s="103"/>
      <c r="BN569" s="103"/>
      <c r="BO569" s="103"/>
      <c r="BP569" s="103"/>
      <c r="BQ569" s="103"/>
      <c r="BR569" s="103"/>
      <c r="BS569" s="103"/>
      <c r="BT569" s="103"/>
      <c r="BU569" s="103"/>
      <c r="BV569" s="103"/>
      <c r="BW569" s="103"/>
      <c r="BX569" s="103"/>
      <c r="BY569" s="103"/>
      <c r="BZ569" s="103"/>
      <c r="CA569" s="103"/>
      <c r="CB569" s="103"/>
      <c r="CC569" s="103"/>
      <c r="CD569" s="103"/>
      <c r="CE569" s="103"/>
      <c r="CF569" s="103"/>
      <c r="CG569" s="103"/>
      <c r="CH569" s="103"/>
      <c r="CI569" s="103"/>
    </row>
    <row r="570" customFormat="false" ht="12.75" hidden="false" customHeight="false" outlineLevel="0" collapsed="false">
      <c r="A570" s="95" t="s">
        <v>64</v>
      </c>
      <c r="B570" s="96"/>
      <c r="C570" s="97" t="s">
        <v>60</v>
      </c>
      <c r="D570" s="98" t="n">
        <v>6</v>
      </c>
      <c r="E570" s="99" t="s">
        <v>44</v>
      </c>
      <c r="F570" s="100" t="n">
        <f aca="false">H570+I570+J570+K570+M570+L570+N570+O570+P570+Q570+R570+S570+T570+U570+V570+W570+X570+Y570+Z570+AA570+AB570+AC570+AD570+AE570+AF570+AG570+AH570+AI570+AJ570+AK570+AL570+AM570+AN570+AO570+AP570+AQ570+AR570+AS570+AT570+AU570+AV570+AW570+AX570+AY570+AZ570+BA570+BB570+BC570+BD570+BE570+BF570+BG570+BH570+BI570+BJ570+BK570+BL570+BM570+BN570+BO570+BP570+BQ570+BR570</f>
        <v>0</v>
      </c>
      <c r="G570" s="101" t="n">
        <f aca="false">SUM(F565:F569)</f>
        <v>0</v>
      </c>
      <c r="H570" s="102"/>
      <c r="I570" s="103"/>
      <c r="J570" s="103"/>
      <c r="K570" s="103"/>
      <c r="L570" s="103"/>
      <c r="M570" s="103"/>
      <c r="N570" s="103"/>
      <c r="O570" s="103"/>
      <c r="P570" s="103"/>
      <c r="Q570" s="103"/>
      <c r="R570" s="103"/>
      <c r="S570" s="103"/>
      <c r="T570" s="103"/>
      <c r="U570" s="103"/>
      <c r="V570" s="103"/>
      <c r="W570" s="103"/>
      <c r="X570" s="103"/>
      <c r="Y570" s="103"/>
      <c r="Z570" s="103"/>
      <c r="AA570" s="103"/>
      <c r="AB570" s="103"/>
      <c r="AC570" s="103"/>
      <c r="AD570" s="103"/>
      <c r="AE570" s="103"/>
      <c r="AF570" s="103"/>
      <c r="AG570" s="103"/>
      <c r="AH570" s="103"/>
      <c r="AI570" s="103"/>
      <c r="AJ570" s="103"/>
      <c r="AK570" s="103"/>
      <c r="AL570" s="103"/>
      <c r="AM570" s="103"/>
      <c r="AN570" s="103"/>
      <c r="AO570" s="103"/>
      <c r="AP570" s="103"/>
      <c r="AQ570" s="103"/>
      <c r="AR570" s="103"/>
      <c r="AS570" s="103"/>
      <c r="AT570" s="103"/>
      <c r="AU570" s="103"/>
      <c r="AV570" s="103"/>
      <c r="AW570" s="103"/>
      <c r="AX570" s="103"/>
      <c r="AY570" s="103"/>
      <c r="AZ570" s="103"/>
      <c r="BA570" s="103"/>
      <c r="BB570" s="103"/>
      <c r="BC570" s="103"/>
      <c r="BD570" s="103"/>
      <c r="BE570" s="103"/>
      <c r="BF570" s="103"/>
      <c r="BG570" s="103"/>
      <c r="BH570" s="103"/>
      <c r="BI570" s="103"/>
      <c r="BJ570" s="103"/>
      <c r="BK570" s="103"/>
      <c r="BL570" s="104"/>
      <c r="BM570" s="103"/>
      <c r="BN570" s="103"/>
      <c r="BO570" s="103"/>
      <c r="BP570" s="103"/>
      <c r="BQ570" s="103"/>
      <c r="BR570" s="103"/>
      <c r="BS570" s="103"/>
      <c r="BT570" s="103"/>
      <c r="BU570" s="103"/>
      <c r="BV570" s="103"/>
      <c r="BW570" s="103"/>
      <c r="BX570" s="103"/>
      <c r="BY570" s="103"/>
      <c r="BZ570" s="103"/>
      <c r="CA570" s="103"/>
      <c r="CB570" s="103"/>
      <c r="CC570" s="103"/>
      <c r="CD570" s="103"/>
      <c r="CE570" s="103"/>
      <c r="CF570" s="103"/>
      <c r="CG570" s="103"/>
      <c r="CH570" s="103"/>
      <c r="CI570" s="103"/>
    </row>
    <row r="571" customFormat="false" ht="12.75" hidden="false" customHeight="false" outlineLevel="0" collapsed="false">
      <c r="A571" s="95" t="s">
        <v>64</v>
      </c>
      <c r="B571" s="96"/>
      <c r="C571" s="97" t="s">
        <v>60</v>
      </c>
      <c r="D571" s="98" t="n">
        <v>7</v>
      </c>
      <c r="E571" s="99" t="s">
        <v>45</v>
      </c>
      <c r="F571" s="100" t="n">
        <f aca="false">H571+I571+J571+K571+M571+L571+N571+O571+P571+Q571+R571+S571+T571+U571+V571+W571+X571+Y571+Z571+AA571+AB571+AC571+AD571+AE571+AF571+AG571+AH571+AI571+AJ571+AK571+AL571+AM571+AN571+AO571+AP571+AQ571+AR571+AS571+AT571+AU571+AV571+AW571+AX571+AY571+AZ571+BA571+BB571+BC571+BD571+BE571+BF571+BG571+BH571+BI571+BJ571+BK571+BL571+BM571+BN571+BO571+BP571+BQ571+BR571</f>
        <v>0</v>
      </c>
      <c r="G571" s="105"/>
      <c r="H571" s="106"/>
      <c r="I571" s="107"/>
      <c r="J571" s="107"/>
      <c r="K571" s="107"/>
      <c r="L571" s="107"/>
      <c r="M571" s="107"/>
      <c r="N571" s="107"/>
      <c r="O571" s="107"/>
      <c r="P571" s="107"/>
      <c r="Q571" s="107"/>
      <c r="R571" s="107"/>
      <c r="S571" s="107"/>
      <c r="T571" s="107"/>
      <c r="U571" s="107"/>
      <c r="V571" s="107"/>
      <c r="W571" s="107"/>
      <c r="X571" s="107"/>
      <c r="Y571" s="107"/>
      <c r="Z571" s="107"/>
      <c r="AA571" s="107"/>
      <c r="AB571" s="107"/>
      <c r="AC571" s="107"/>
      <c r="AD571" s="107"/>
      <c r="AE571" s="107"/>
      <c r="AF571" s="107"/>
      <c r="AG571" s="107"/>
      <c r="AH571" s="107"/>
      <c r="AI571" s="107"/>
      <c r="AJ571" s="107"/>
      <c r="AK571" s="107"/>
      <c r="AL571" s="107"/>
      <c r="AM571" s="107"/>
      <c r="AN571" s="107"/>
      <c r="AO571" s="107"/>
      <c r="AP571" s="107"/>
      <c r="AQ571" s="107"/>
      <c r="AR571" s="107"/>
      <c r="AS571" s="107"/>
      <c r="AT571" s="107"/>
      <c r="AU571" s="107"/>
      <c r="AV571" s="107"/>
      <c r="AW571" s="107"/>
      <c r="AX571" s="107"/>
      <c r="AY571" s="107"/>
      <c r="AZ571" s="107"/>
      <c r="BA571" s="107"/>
      <c r="BB571" s="107"/>
      <c r="BC571" s="107"/>
      <c r="BD571" s="107"/>
      <c r="BE571" s="107"/>
      <c r="BF571" s="107"/>
      <c r="BG571" s="107"/>
      <c r="BH571" s="107"/>
      <c r="BI571" s="107"/>
      <c r="BJ571" s="107"/>
      <c r="BK571" s="107"/>
      <c r="BL571" s="108"/>
      <c r="BM571" s="107"/>
      <c r="BN571" s="107"/>
      <c r="BO571" s="107"/>
      <c r="BP571" s="107"/>
      <c r="BQ571" s="107"/>
      <c r="BR571" s="107"/>
      <c r="BS571" s="107"/>
      <c r="BT571" s="107"/>
      <c r="BU571" s="107"/>
      <c r="BV571" s="107"/>
      <c r="BW571" s="107"/>
      <c r="BX571" s="107"/>
      <c r="BY571" s="107"/>
      <c r="BZ571" s="107"/>
      <c r="CA571" s="107"/>
      <c r="CB571" s="107"/>
      <c r="CC571" s="107"/>
      <c r="CD571" s="107"/>
      <c r="CE571" s="107"/>
      <c r="CF571" s="107"/>
      <c r="CG571" s="107"/>
      <c r="CH571" s="107"/>
      <c r="CI571" s="107"/>
    </row>
    <row r="572" customFormat="false" ht="12.75" hidden="false" customHeight="false" outlineLevel="0" collapsed="false">
      <c r="A572" s="95" t="s">
        <v>64</v>
      </c>
      <c r="B572" s="96"/>
      <c r="C572" s="97" t="s">
        <v>60</v>
      </c>
      <c r="D572" s="98" t="n">
        <v>8</v>
      </c>
      <c r="E572" s="99" t="s">
        <v>45</v>
      </c>
      <c r="F572" s="100" t="n">
        <f aca="false">H572+I572+J572+K572+M572+L572+N572+O572+P572+Q572+R572+S572+T572+U572+V572+W572+X572+Y572+Z572+AA572+AB572+AC572+AD572+AE572+AF572+AG572+AH572+AI572+AJ572+AK572+AL572+AM572+AN572+AO572+AP572+AQ572+AR572+AS572+AT572+AU572+AV572+AW572+AX572+AY572+AZ572+BA572+BB572+BC572+BD572+BE572+BF572+BG572+BH572+BI572+BJ572+BK572+BL572+BM572+BN572+BO572+BP572+BQ572+BR572</f>
        <v>0</v>
      </c>
      <c r="G572" s="105"/>
      <c r="H572" s="106"/>
      <c r="I572" s="107"/>
      <c r="J572" s="107"/>
      <c r="K572" s="107"/>
      <c r="L572" s="107"/>
      <c r="M572" s="107"/>
      <c r="N572" s="107"/>
      <c r="O572" s="107"/>
      <c r="P572" s="107"/>
      <c r="Q572" s="107"/>
      <c r="R572" s="107"/>
      <c r="S572" s="107"/>
      <c r="T572" s="107"/>
      <c r="U572" s="107"/>
      <c r="V572" s="107"/>
      <c r="W572" s="107"/>
      <c r="X572" s="107"/>
      <c r="Y572" s="107"/>
      <c r="Z572" s="107"/>
      <c r="AA572" s="107"/>
      <c r="AB572" s="107"/>
      <c r="AC572" s="107"/>
      <c r="AD572" s="107"/>
      <c r="AE572" s="107"/>
      <c r="AF572" s="107"/>
      <c r="AG572" s="107"/>
      <c r="AH572" s="107"/>
      <c r="AI572" s="107"/>
      <c r="AJ572" s="107"/>
      <c r="AK572" s="107"/>
      <c r="AL572" s="107"/>
      <c r="AM572" s="107"/>
      <c r="AN572" s="107"/>
      <c r="AO572" s="107"/>
      <c r="AP572" s="107"/>
      <c r="AQ572" s="107"/>
      <c r="AR572" s="107"/>
      <c r="AS572" s="107"/>
      <c r="AT572" s="107"/>
      <c r="AU572" s="107"/>
      <c r="AV572" s="107"/>
      <c r="AW572" s="107"/>
      <c r="AX572" s="107"/>
      <c r="AY572" s="107"/>
      <c r="AZ572" s="107"/>
      <c r="BA572" s="107"/>
      <c r="BB572" s="107"/>
      <c r="BC572" s="107"/>
      <c r="BD572" s="107"/>
      <c r="BE572" s="107"/>
      <c r="BF572" s="107"/>
      <c r="BG572" s="107"/>
      <c r="BH572" s="107"/>
      <c r="BI572" s="107"/>
      <c r="BJ572" s="107"/>
      <c r="BK572" s="107"/>
      <c r="BL572" s="108"/>
      <c r="BM572" s="107"/>
      <c r="BN572" s="107"/>
      <c r="BO572" s="107"/>
      <c r="BP572" s="107"/>
      <c r="BQ572" s="107"/>
      <c r="BR572" s="107"/>
      <c r="BS572" s="107"/>
      <c r="BT572" s="107"/>
      <c r="BU572" s="107"/>
      <c r="BV572" s="107"/>
      <c r="BW572" s="107"/>
      <c r="BX572" s="107"/>
      <c r="BY572" s="107"/>
      <c r="BZ572" s="107"/>
      <c r="CA572" s="107"/>
      <c r="CB572" s="107"/>
      <c r="CC572" s="107"/>
      <c r="CD572" s="107"/>
      <c r="CE572" s="107"/>
      <c r="CF572" s="107"/>
      <c r="CG572" s="107"/>
      <c r="CH572" s="107"/>
      <c r="CI572" s="107"/>
    </row>
    <row r="573" customFormat="false" ht="12.75" hidden="false" customHeight="false" outlineLevel="0" collapsed="false">
      <c r="A573" s="95" t="s">
        <v>64</v>
      </c>
      <c r="B573" s="96"/>
      <c r="C573" s="97" t="s">
        <v>60</v>
      </c>
      <c r="D573" s="98" t="n">
        <v>9</v>
      </c>
      <c r="E573" s="99" t="s">
        <v>45</v>
      </c>
      <c r="F573" s="100" t="n">
        <f aca="false">H573+I573+J573+K573+M573+L573+N573+O573+P573+Q573+R573+S573+T573+U573+V573+W573+X573+Y573+Z573+AA573+AB573+AC573+AD573+AE573+AF573+AG573+AH573+AI573+AJ573+AK573+AL573+AM573+AN573+AO573+AP573+AQ573+AR573+AS573+AT573+AU573+AV573+AW573+AX573+AY573+AZ573+BA573+BB573+BC573+BD573+BE573+BF573+BG573+BH573+BI573+BJ573+BK573+BL573+BM573+BN573+BO573+BP573+BQ573+BR573</f>
        <v>0</v>
      </c>
      <c r="G573" s="105"/>
      <c r="H573" s="106"/>
      <c r="I573" s="107"/>
      <c r="J573" s="107"/>
      <c r="K573" s="107"/>
      <c r="L573" s="107"/>
      <c r="M573" s="107"/>
      <c r="N573" s="107"/>
      <c r="O573" s="107"/>
      <c r="P573" s="107"/>
      <c r="Q573" s="107"/>
      <c r="R573" s="107"/>
      <c r="S573" s="107"/>
      <c r="T573" s="107"/>
      <c r="U573" s="107"/>
      <c r="V573" s="107"/>
      <c r="W573" s="107"/>
      <c r="X573" s="107"/>
      <c r="Y573" s="107"/>
      <c r="Z573" s="107"/>
      <c r="AA573" s="107"/>
      <c r="AB573" s="107"/>
      <c r="AC573" s="107"/>
      <c r="AD573" s="107"/>
      <c r="AE573" s="107"/>
      <c r="AF573" s="107"/>
      <c r="AG573" s="107"/>
      <c r="AH573" s="107"/>
      <c r="AI573" s="107"/>
      <c r="AJ573" s="107"/>
      <c r="AK573" s="107"/>
      <c r="AL573" s="107"/>
      <c r="AM573" s="107"/>
      <c r="AN573" s="107"/>
      <c r="AO573" s="107"/>
      <c r="AP573" s="107"/>
      <c r="AQ573" s="107"/>
      <c r="AR573" s="107"/>
      <c r="AS573" s="107"/>
      <c r="AT573" s="107"/>
      <c r="AU573" s="107"/>
      <c r="AV573" s="107"/>
      <c r="AW573" s="107"/>
      <c r="AX573" s="107"/>
      <c r="AY573" s="107"/>
      <c r="AZ573" s="107"/>
      <c r="BA573" s="107"/>
      <c r="BB573" s="107"/>
      <c r="BC573" s="107"/>
      <c r="BD573" s="107"/>
      <c r="BE573" s="107"/>
      <c r="BF573" s="107"/>
      <c r="BG573" s="107"/>
      <c r="BH573" s="107"/>
      <c r="BI573" s="107"/>
      <c r="BJ573" s="107"/>
      <c r="BK573" s="107"/>
      <c r="BL573" s="108"/>
      <c r="BM573" s="107"/>
      <c r="BN573" s="107"/>
      <c r="BO573" s="107"/>
      <c r="BP573" s="107"/>
      <c r="BQ573" s="107"/>
      <c r="BR573" s="107"/>
      <c r="BS573" s="107"/>
      <c r="BT573" s="107"/>
      <c r="BU573" s="107"/>
      <c r="BV573" s="107"/>
      <c r="BW573" s="107"/>
      <c r="BX573" s="107"/>
      <c r="BY573" s="107"/>
      <c r="BZ573" s="107"/>
      <c r="CA573" s="107"/>
      <c r="CB573" s="107"/>
      <c r="CC573" s="107"/>
      <c r="CD573" s="107"/>
      <c r="CE573" s="107"/>
      <c r="CF573" s="107"/>
      <c r="CG573" s="107"/>
      <c r="CH573" s="107"/>
      <c r="CI573" s="107"/>
    </row>
    <row r="574" customFormat="false" ht="12.75" hidden="false" customHeight="false" outlineLevel="0" collapsed="false">
      <c r="A574" s="95" t="s">
        <v>64</v>
      </c>
      <c r="B574" s="96"/>
      <c r="C574" s="97" t="s">
        <v>60</v>
      </c>
      <c r="D574" s="98" t="n">
        <v>10</v>
      </c>
      <c r="E574" s="99" t="s">
        <v>45</v>
      </c>
      <c r="F574" s="100" t="n">
        <f aca="false">H574+I574+J574+K574+M574+L574+N574+O574+P574+Q574+R574+S574+T574+U574+V574+W574+X574+Y574+Z574+AA574+AB574+AC574+AD574+AE574+AF574+AG574+AH574+AI574+AJ574+AK574+AL574+AM574+AN574+AO574+AP574+AQ574+AR574+AS574+AT574+AU574+AV574+AW574+AX574+AY574+AZ574+BA574+BB574+BC574+BD574+BE574+BF574+BG574+BH574+BI574+BJ574+BK574+BL574+BM574+BN574+BO574+BP574+BQ574+BR574</f>
        <v>0</v>
      </c>
      <c r="G574" s="105"/>
      <c r="H574" s="106"/>
      <c r="I574" s="107"/>
      <c r="J574" s="107"/>
      <c r="K574" s="107"/>
      <c r="L574" s="107"/>
      <c r="M574" s="107"/>
      <c r="N574" s="107"/>
      <c r="O574" s="107"/>
      <c r="P574" s="107"/>
      <c r="Q574" s="107"/>
      <c r="R574" s="107"/>
      <c r="S574" s="107"/>
      <c r="T574" s="107"/>
      <c r="U574" s="107"/>
      <c r="V574" s="107"/>
      <c r="W574" s="107"/>
      <c r="X574" s="107"/>
      <c r="Y574" s="107"/>
      <c r="Z574" s="107"/>
      <c r="AA574" s="107"/>
      <c r="AB574" s="107"/>
      <c r="AC574" s="107"/>
      <c r="AD574" s="107"/>
      <c r="AE574" s="107"/>
      <c r="AF574" s="107"/>
      <c r="AG574" s="107"/>
      <c r="AH574" s="107"/>
      <c r="AI574" s="107"/>
      <c r="AJ574" s="107"/>
      <c r="AK574" s="107"/>
      <c r="AL574" s="107"/>
      <c r="AM574" s="107"/>
      <c r="AN574" s="107"/>
      <c r="AO574" s="107"/>
      <c r="AP574" s="107"/>
      <c r="AQ574" s="107"/>
      <c r="AR574" s="107"/>
      <c r="AS574" s="107"/>
      <c r="AT574" s="107"/>
      <c r="AU574" s="107"/>
      <c r="AV574" s="107"/>
      <c r="AW574" s="107"/>
      <c r="AX574" s="107"/>
      <c r="AY574" s="107"/>
      <c r="AZ574" s="107"/>
      <c r="BA574" s="107"/>
      <c r="BB574" s="107"/>
      <c r="BC574" s="107"/>
      <c r="BD574" s="107"/>
      <c r="BE574" s="107"/>
      <c r="BF574" s="107"/>
      <c r="BG574" s="107"/>
      <c r="BH574" s="107"/>
      <c r="BI574" s="107"/>
      <c r="BJ574" s="107"/>
      <c r="BK574" s="107"/>
      <c r="BL574" s="108"/>
      <c r="BM574" s="107"/>
      <c r="BN574" s="107"/>
      <c r="BO574" s="107"/>
      <c r="BP574" s="107"/>
      <c r="BQ574" s="107"/>
      <c r="BR574" s="107"/>
      <c r="BS574" s="107"/>
      <c r="BT574" s="107"/>
      <c r="BU574" s="107"/>
      <c r="BV574" s="107"/>
      <c r="BW574" s="107"/>
      <c r="BX574" s="107"/>
      <c r="BY574" s="107"/>
      <c r="BZ574" s="107"/>
      <c r="CA574" s="107"/>
      <c r="CB574" s="107"/>
      <c r="CC574" s="107"/>
      <c r="CD574" s="107"/>
      <c r="CE574" s="107"/>
      <c r="CF574" s="107"/>
      <c r="CG574" s="107"/>
      <c r="CH574" s="107"/>
      <c r="CI574" s="107"/>
    </row>
    <row r="575" customFormat="false" ht="12.75" hidden="false" customHeight="false" outlineLevel="0" collapsed="false">
      <c r="A575" s="95" t="s">
        <v>64</v>
      </c>
      <c r="B575" s="96"/>
      <c r="C575" s="97" t="s">
        <v>60</v>
      </c>
      <c r="D575" s="98" t="n">
        <v>11</v>
      </c>
      <c r="E575" s="99" t="s">
        <v>45</v>
      </c>
      <c r="F575" s="100" t="n">
        <f aca="false">H575+I575+J575+K575+M575+L575+N575+O575+P575+Q575+R575+S575+T575+U575+V575+W575+X575+Y575+Z575+AA575+AB575+AC575+AD575+AE575+AF575+AG575+AH575+AI575+AJ575+AK575+AL575+AM575+AN575+AO575+AP575+AQ575+AR575+AS575+AT575+AU575+AV575+AW575+AX575+AY575+AZ575+BA575+BB575+BC575+BD575+BE575+BF575+BG575+BH575+BI575+BJ575+BK575+BL575+BM575+BN575+BO575+BP575+BQ575+BR575</f>
        <v>0</v>
      </c>
      <c r="G575" s="105"/>
      <c r="H575" s="106"/>
      <c r="I575" s="107"/>
      <c r="J575" s="107"/>
      <c r="K575" s="107"/>
      <c r="L575" s="107"/>
      <c r="M575" s="107"/>
      <c r="N575" s="107"/>
      <c r="O575" s="107"/>
      <c r="P575" s="107"/>
      <c r="Q575" s="107"/>
      <c r="R575" s="107"/>
      <c r="S575" s="107"/>
      <c r="T575" s="107"/>
      <c r="U575" s="107"/>
      <c r="V575" s="107"/>
      <c r="W575" s="107"/>
      <c r="X575" s="107"/>
      <c r="Y575" s="107"/>
      <c r="Z575" s="107"/>
      <c r="AA575" s="107"/>
      <c r="AB575" s="107"/>
      <c r="AC575" s="107"/>
      <c r="AD575" s="107"/>
      <c r="AE575" s="107"/>
      <c r="AF575" s="107"/>
      <c r="AG575" s="107"/>
      <c r="AH575" s="107"/>
      <c r="AI575" s="107"/>
      <c r="AJ575" s="107"/>
      <c r="AK575" s="107"/>
      <c r="AL575" s="107"/>
      <c r="AM575" s="107"/>
      <c r="AN575" s="107"/>
      <c r="AO575" s="107"/>
      <c r="AP575" s="107"/>
      <c r="AQ575" s="107"/>
      <c r="AR575" s="107"/>
      <c r="AS575" s="107"/>
      <c r="AT575" s="107"/>
      <c r="AU575" s="107"/>
      <c r="AV575" s="107"/>
      <c r="AW575" s="107"/>
      <c r="AX575" s="107"/>
      <c r="AY575" s="107"/>
      <c r="AZ575" s="107"/>
      <c r="BA575" s="107"/>
      <c r="BB575" s="107"/>
      <c r="BC575" s="107"/>
      <c r="BD575" s="107"/>
      <c r="BE575" s="107"/>
      <c r="BF575" s="107"/>
      <c r="BG575" s="107"/>
      <c r="BH575" s="107"/>
      <c r="BI575" s="107"/>
      <c r="BJ575" s="107"/>
      <c r="BK575" s="107"/>
      <c r="BL575" s="108"/>
      <c r="BM575" s="107"/>
      <c r="BN575" s="107"/>
      <c r="BO575" s="107"/>
      <c r="BP575" s="107"/>
      <c r="BQ575" s="107"/>
      <c r="BR575" s="107"/>
      <c r="BS575" s="107"/>
      <c r="BT575" s="107"/>
      <c r="BU575" s="107"/>
      <c r="BV575" s="107"/>
      <c r="BW575" s="107"/>
      <c r="BX575" s="107"/>
      <c r="BY575" s="107"/>
      <c r="BZ575" s="107"/>
      <c r="CA575" s="107"/>
      <c r="CB575" s="107"/>
      <c r="CC575" s="107"/>
      <c r="CD575" s="107"/>
      <c r="CE575" s="107"/>
      <c r="CF575" s="107"/>
      <c r="CG575" s="107"/>
      <c r="CH575" s="107"/>
      <c r="CI575" s="107"/>
    </row>
    <row r="576" customFormat="false" ht="12.75" hidden="false" customHeight="false" outlineLevel="0" collapsed="false">
      <c r="A576" s="95" t="s">
        <v>64</v>
      </c>
      <c r="B576" s="96"/>
      <c r="C576" s="97" t="s">
        <v>60</v>
      </c>
      <c r="D576" s="98" t="n">
        <v>12</v>
      </c>
      <c r="E576" s="99" t="s">
        <v>45</v>
      </c>
      <c r="F576" s="100" t="n">
        <f aca="false">H576+I576+J576+K576+M576+L576+N576+O576+P576+Q576+R576+S576+T576+U576+V576+W576+X576+Y576+Z576+AA576+AB576+AC576+AD576+AE576+AF576+AG576+AH576+AI576+AJ576+AK576+AL576+AM576+AN576+AO576+AP576+AQ576+AR576+AS576+AT576+AU576+AV576+AW576+AX576+AY576+AZ576+BA576+BB576+BC576+BD576+BE576+BF576+BG576+BH576+BI576+BJ576+BK576+BL576+BM576+BN576+BO576+BP576+BQ576+BR576</f>
        <v>0</v>
      </c>
      <c r="G576" s="101"/>
      <c r="H576" s="102"/>
      <c r="I576" s="103"/>
      <c r="J576" s="103"/>
      <c r="K576" s="103"/>
      <c r="L576" s="103"/>
      <c r="M576" s="103"/>
      <c r="N576" s="103"/>
      <c r="O576" s="103"/>
      <c r="P576" s="103"/>
      <c r="Q576" s="103"/>
      <c r="R576" s="103"/>
      <c r="S576" s="103"/>
      <c r="T576" s="103"/>
      <c r="U576" s="103"/>
      <c r="V576" s="103"/>
      <c r="W576" s="103"/>
      <c r="X576" s="103"/>
      <c r="Y576" s="103"/>
      <c r="Z576" s="103"/>
      <c r="AA576" s="103"/>
      <c r="AB576" s="103"/>
      <c r="AC576" s="103"/>
      <c r="AD576" s="103"/>
      <c r="AE576" s="103"/>
      <c r="AF576" s="103"/>
      <c r="AG576" s="103"/>
      <c r="AH576" s="103"/>
      <c r="AI576" s="103"/>
      <c r="AJ576" s="103"/>
      <c r="AK576" s="103"/>
      <c r="AL576" s="103"/>
      <c r="AM576" s="103"/>
      <c r="AN576" s="103"/>
      <c r="AO576" s="103"/>
      <c r="AP576" s="103"/>
      <c r="AQ576" s="103"/>
      <c r="AR576" s="103"/>
      <c r="AS576" s="103"/>
      <c r="AT576" s="103"/>
      <c r="AU576" s="103"/>
      <c r="AV576" s="103"/>
      <c r="AW576" s="103"/>
      <c r="AX576" s="103"/>
      <c r="AY576" s="103"/>
      <c r="AZ576" s="103"/>
      <c r="BA576" s="103"/>
      <c r="BB576" s="103"/>
      <c r="BC576" s="103"/>
      <c r="BD576" s="103"/>
      <c r="BE576" s="103"/>
      <c r="BF576" s="103"/>
      <c r="BG576" s="103"/>
      <c r="BH576" s="103"/>
      <c r="BI576" s="103"/>
      <c r="BJ576" s="103"/>
      <c r="BK576" s="103"/>
      <c r="BL576" s="104"/>
      <c r="BM576" s="103"/>
      <c r="BN576" s="103"/>
      <c r="BO576" s="103"/>
      <c r="BP576" s="103"/>
      <c r="BQ576" s="103"/>
      <c r="BR576" s="103"/>
      <c r="BS576" s="103"/>
      <c r="BT576" s="103"/>
      <c r="BU576" s="103"/>
      <c r="BV576" s="103"/>
      <c r="BW576" s="103"/>
      <c r="BX576" s="103"/>
      <c r="BY576" s="103"/>
      <c r="BZ576" s="103"/>
      <c r="CA576" s="103"/>
      <c r="CB576" s="103"/>
      <c r="CC576" s="103"/>
      <c r="CD576" s="103"/>
      <c r="CE576" s="103"/>
      <c r="CF576" s="103"/>
      <c r="CG576" s="103"/>
      <c r="CH576" s="103"/>
      <c r="CI576" s="103"/>
    </row>
    <row r="577" customFormat="false" ht="12.75" hidden="false" customHeight="false" outlineLevel="0" collapsed="false">
      <c r="A577" s="95" t="s">
        <v>64</v>
      </c>
      <c r="B577" s="96"/>
      <c r="C577" s="97" t="s">
        <v>60</v>
      </c>
      <c r="D577" s="98" t="n">
        <v>13</v>
      </c>
      <c r="E577" s="99" t="s">
        <v>45</v>
      </c>
      <c r="F577" s="100" t="n">
        <f aca="false">H577+I577+J577+K577+M577+L577+N577+O577+P577+Q577+R577+S577+T577+U577+V577+W577+X577+Y577+Z577+AA577+AB577+AC577+AD577+AE577+AF577+AG577+AH577+AI577+AJ577+AK577+AL577+AM577+AN577+AO577+AP577+AQ577+AR577+AS577+AT577+AU577+AV577+AW577+AX577+AY577+AZ577+BA577+BB577+BC577+BD577+BE577+BF577+BG577+BH577+BI577+BJ577+BK577+BL577+BM577+BN577+BO577+BP577+BQ577+BR577</f>
        <v>0</v>
      </c>
      <c r="G577" s="101" t="n">
        <f aca="false">SUM(F571:F576)</f>
        <v>0</v>
      </c>
      <c r="H577" s="102"/>
      <c r="I577" s="103"/>
      <c r="J577" s="103"/>
      <c r="K577" s="103"/>
      <c r="L577" s="103"/>
      <c r="M577" s="103"/>
      <c r="N577" s="103"/>
      <c r="O577" s="103"/>
      <c r="P577" s="103"/>
      <c r="Q577" s="103"/>
      <c r="R577" s="103"/>
      <c r="S577" s="103"/>
      <c r="T577" s="103"/>
      <c r="U577" s="103"/>
      <c r="V577" s="103"/>
      <c r="W577" s="103"/>
      <c r="X577" s="103"/>
      <c r="Y577" s="103"/>
      <c r="Z577" s="103"/>
      <c r="AA577" s="103"/>
      <c r="AB577" s="103"/>
      <c r="AC577" s="103"/>
      <c r="AD577" s="103"/>
      <c r="AE577" s="103"/>
      <c r="AF577" s="103"/>
      <c r="AG577" s="103"/>
      <c r="AH577" s="103"/>
      <c r="AI577" s="103"/>
      <c r="AJ577" s="103"/>
      <c r="AK577" s="103"/>
      <c r="AL577" s="103"/>
      <c r="AM577" s="103"/>
      <c r="AN577" s="103"/>
      <c r="AO577" s="103"/>
      <c r="AP577" s="103"/>
      <c r="AQ577" s="103"/>
      <c r="AR577" s="103"/>
      <c r="AS577" s="103"/>
      <c r="AT577" s="103"/>
      <c r="AU577" s="103"/>
      <c r="AV577" s="103"/>
      <c r="AW577" s="103"/>
      <c r="AX577" s="103"/>
      <c r="AY577" s="103"/>
      <c r="AZ577" s="103"/>
      <c r="BA577" s="103"/>
      <c r="BB577" s="103"/>
      <c r="BC577" s="103"/>
      <c r="BD577" s="103"/>
      <c r="BE577" s="103"/>
      <c r="BF577" s="103"/>
      <c r="BG577" s="103"/>
      <c r="BH577" s="103"/>
      <c r="BI577" s="103"/>
      <c r="BJ577" s="103"/>
      <c r="BK577" s="103"/>
      <c r="BL577" s="104"/>
      <c r="BM577" s="103"/>
      <c r="BN577" s="103"/>
      <c r="BO577" s="103"/>
      <c r="BP577" s="103"/>
      <c r="BQ577" s="103"/>
      <c r="BR577" s="103"/>
      <c r="BS577" s="103"/>
      <c r="BT577" s="103"/>
      <c r="BU577" s="103"/>
      <c r="BV577" s="103"/>
      <c r="BW577" s="103"/>
      <c r="BX577" s="103"/>
      <c r="BY577" s="103"/>
      <c r="BZ577" s="103"/>
      <c r="CA577" s="103"/>
      <c r="CB577" s="103"/>
      <c r="CC577" s="103"/>
      <c r="CD577" s="103"/>
      <c r="CE577" s="103"/>
      <c r="CF577" s="103"/>
      <c r="CG577" s="103"/>
      <c r="CH577" s="103"/>
      <c r="CI577" s="103"/>
    </row>
    <row r="578" customFormat="false" ht="12.75" hidden="false" customHeight="false" outlineLevel="0" collapsed="false">
      <c r="A578" s="95" t="s">
        <v>64</v>
      </c>
      <c r="B578" s="96"/>
      <c r="C578" s="97" t="s">
        <v>60</v>
      </c>
      <c r="D578" s="98" t="n">
        <v>14</v>
      </c>
      <c r="E578" s="99" t="s">
        <v>46</v>
      </c>
      <c r="F578" s="100" t="n">
        <f aca="false">H578+I578+J578+K578+M578+L578+N578+O578+P578+Q578+R578+S578+T578+U578+V578+W578+X578+Y578+Z578+AA578+AB578+AC578+AD578+AE578+AF578+AG578+AH578+AI578+AJ578+AK578+AL578+AM578+AN578+AO578+AP578+AQ578+AR578+AS578+AT578+AU578+AV578+AW578+AX578+AY578+AZ578+BA578+BB578+BC578+BD578+BE578+BF578+BG578+BH578+BI578+BJ578+BK578+BL578+BM578+BN578+BO578+BP578+BQ578+BR578</f>
        <v>7.75</v>
      </c>
      <c r="G578" s="105"/>
      <c r="H578" s="106"/>
      <c r="I578" s="107"/>
      <c r="J578" s="107"/>
      <c r="K578" s="107"/>
      <c r="L578" s="107"/>
      <c r="M578" s="107"/>
      <c r="N578" s="107"/>
      <c r="O578" s="107"/>
      <c r="P578" s="107"/>
      <c r="Q578" s="107"/>
      <c r="R578" s="107"/>
      <c r="S578" s="107"/>
      <c r="T578" s="107"/>
      <c r="U578" s="107" t="n">
        <v>7.75</v>
      </c>
      <c r="V578" s="107"/>
      <c r="W578" s="107"/>
      <c r="X578" s="107"/>
      <c r="Y578" s="107"/>
      <c r="Z578" s="107"/>
      <c r="AA578" s="107"/>
      <c r="AB578" s="107"/>
      <c r="AC578" s="107"/>
      <c r="AD578" s="107"/>
      <c r="AE578" s="107"/>
      <c r="AF578" s="107"/>
      <c r="AG578" s="107"/>
      <c r="AH578" s="107"/>
      <c r="AI578" s="107"/>
      <c r="AJ578" s="107"/>
      <c r="AK578" s="107"/>
      <c r="AL578" s="107"/>
      <c r="AM578" s="107"/>
      <c r="AN578" s="107"/>
      <c r="AO578" s="107"/>
      <c r="AP578" s="107"/>
      <c r="AQ578" s="107"/>
      <c r="AR578" s="107"/>
      <c r="AS578" s="107"/>
      <c r="AT578" s="107"/>
      <c r="AU578" s="107"/>
      <c r="AV578" s="107"/>
      <c r="AW578" s="107"/>
      <c r="AX578" s="107"/>
      <c r="AY578" s="107"/>
      <c r="AZ578" s="107"/>
      <c r="BA578" s="107"/>
      <c r="BB578" s="107"/>
      <c r="BC578" s="107"/>
      <c r="BD578" s="107"/>
      <c r="BE578" s="107"/>
      <c r="BF578" s="107"/>
      <c r="BG578" s="107"/>
      <c r="BH578" s="107"/>
      <c r="BI578" s="107"/>
      <c r="BJ578" s="107"/>
      <c r="BK578" s="107"/>
      <c r="BL578" s="108"/>
      <c r="BM578" s="107"/>
      <c r="BN578" s="107"/>
      <c r="BO578" s="107"/>
      <c r="BP578" s="107"/>
      <c r="BQ578" s="107"/>
      <c r="BR578" s="107"/>
      <c r="BS578" s="107"/>
      <c r="BT578" s="107"/>
      <c r="BU578" s="107"/>
      <c r="BV578" s="107"/>
      <c r="BW578" s="107"/>
      <c r="BX578" s="107"/>
      <c r="BY578" s="107"/>
      <c r="BZ578" s="107"/>
      <c r="CA578" s="107"/>
      <c r="CB578" s="107"/>
      <c r="CC578" s="107"/>
      <c r="CD578" s="107"/>
      <c r="CE578" s="107"/>
      <c r="CF578" s="107"/>
      <c r="CG578" s="107"/>
      <c r="CH578" s="107"/>
      <c r="CI578" s="107"/>
    </row>
    <row r="579" customFormat="false" ht="12.75" hidden="false" customHeight="false" outlineLevel="0" collapsed="false">
      <c r="A579" s="95" t="s">
        <v>64</v>
      </c>
      <c r="B579" s="96"/>
      <c r="C579" s="97" t="s">
        <v>60</v>
      </c>
      <c r="D579" s="98" t="n">
        <v>15</v>
      </c>
      <c r="E579" s="99" t="s">
        <v>46</v>
      </c>
      <c r="F579" s="100" t="n">
        <f aca="false">H579+I579+J579+K579+M579+L579+N579+O579+P579+Q579+R579+S579+T579+U579+V579+W579+X579+Y579+Z579+AA579+AB579+AC579+AD579+AE579+AF579+AG579+AH579+AI579+AJ579+AK579+AL579+AM579+AN579+AO579+AP579+AQ579+AR579+AS579+AT579+AU579+AV579+AW579+AX579+AY579+AZ579+BA579+BB579+BC579+BD579+BE579+BF579+BG579+BH579+BI579+BJ579+BK579+BL579+BM579+BN579+BO579+BP579+BQ579+BR579</f>
        <v>7.75</v>
      </c>
      <c r="G579" s="105"/>
      <c r="H579" s="106"/>
      <c r="I579" s="107"/>
      <c r="J579" s="107"/>
      <c r="K579" s="107"/>
      <c r="L579" s="107"/>
      <c r="M579" s="107"/>
      <c r="N579" s="107"/>
      <c r="O579" s="107"/>
      <c r="P579" s="107"/>
      <c r="Q579" s="107"/>
      <c r="R579" s="107"/>
      <c r="S579" s="107"/>
      <c r="T579" s="107"/>
      <c r="U579" s="107" t="n">
        <v>7.75</v>
      </c>
      <c r="V579" s="107"/>
      <c r="W579" s="107"/>
      <c r="X579" s="107"/>
      <c r="Y579" s="107"/>
      <c r="Z579" s="107"/>
      <c r="AA579" s="107"/>
      <c r="AB579" s="107"/>
      <c r="AC579" s="107"/>
      <c r="AD579" s="107"/>
      <c r="AE579" s="107"/>
      <c r="AF579" s="107"/>
      <c r="AG579" s="107"/>
      <c r="AH579" s="107"/>
      <c r="AI579" s="107"/>
      <c r="AJ579" s="107"/>
      <c r="AK579" s="107"/>
      <c r="AL579" s="107"/>
      <c r="AM579" s="107"/>
      <c r="AN579" s="107"/>
      <c r="AO579" s="107"/>
      <c r="AP579" s="107"/>
      <c r="AQ579" s="107"/>
      <c r="AR579" s="107"/>
      <c r="AS579" s="107"/>
      <c r="AT579" s="107"/>
      <c r="AU579" s="107"/>
      <c r="AV579" s="107"/>
      <c r="AW579" s="107"/>
      <c r="AX579" s="107"/>
      <c r="AY579" s="107"/>
      <c r="AZ579" s="107"/>
      <c r="BA579" s="107"/>
      <c r="BB579" s="107"/>
      <c r="BC579" s="107"/>
      <c r="BD579" s="107"/>
      <c r="BE579" s="107"/>
      <c r="BF579" s="107"/>
      <c r="BG579" s="107"/>
      <c r="BH579" s="107"/>
      <c r="BI579" s="107"/>
      <c r="BJ579" s="107"/>
      <c r="BK579" s="107"/>
      <c r="BL579" s="108"/>
      <c r="BM579" s="107"/>
      <c r="BN579" s="107"/>
      <c r="BO579" s="107"/>
      <c r="BP579" s="107"/>
      <c r="BQ579" s="107"/>
      <c r="BR579" s="107"/>
      <c r="BS579" s="107"/>
      <c r="BT579" s="107"/>
      <c r="BU579" s="107"/>
      <c r="BV579" s="107"/>
      <c r="BW579" s="107"/>
      <c r="BX579" s="107"/>
      <c r="BY579" s="107"/>
      <c r="BZ579" s="107"/>
      <c r="CA579" s="107"/>
      <c r="CB579" s="107"/>
      <c r="CC579" s="107"/>
      <c r="CD579" s="107"/>
      <c r="CE579" s="107"/>
      <c r="CF579" s="107"/>
      <c r="CG579" s="107"/>
      <c r="CH579" s="107"/>
      <c r="CI579" s="107"/>
    </row>
    <row r="580" customFormat="false" ht="12.75" hidden="false" customHeight="false" outlineLevel="0" collapsed="false">
      <c r="A580" s="95" t="s">
        <v>64</v>
      </c>
      <c r="B580" s="96"/>
      <c r="C580" s="97" t="s">
        <v>60</v>
      </c>
      <c r="D580" s="98" t="n">
        <v>16</v>
      </c>
      <c r="E580" s="99" t="s">
        <v>46</v>
      </c>
      <c r="F580" s="100" t="n">
        <f aca="false">H580+I580+J580+K580+M580+L580+N580+O580+P580+Q580+R580+S580+T580+U580+V580+W580+X580+Y580+Z580+AA580+AB580+AC580+AD580+AE580+AF580+AG580+AH580+AI580+AJ580+AK580+AL580+AM580+AN580+AO580+AP580+AQ580+AR580+AS580+AT580+AU580+AV580+AW580+AX580+AY580+AZ580+BA580+BB580+BC580+BD580+BE580+BF580+BG580+BH580+BI580+BJ580+BK580+BL580+BM580+BN580+BO580+BP580+BQ580+BR580</f>
        <v>7.75</v>
      </c>
      <c r="G580" s="105"/>
      <c r="H580" s="106"/>
      <c r="I580" s="107"/>
      <c r="J580" s="107"/>
      <c r="K580" s="107"/>
      <c r="L580" s="107"/>
      <c r="M580" s="107"/>
      <c r="N580" s="107"/>
      <c r="O580" s="107"/>
      <c r="P580" s="107"/>
      <c r="Q580" s="107"/>
      <c r="R580" s="107"/>
      <c r="S580" s="107"/>
      <c r="T580" s="107"/>
      <c r="U580" s="107" t="n">
        <v>4.25</v>
      </c>
      <c r="V580" s="107"/>
      <c r="W580" s="107"/>
      <c r="X580" s="107"/>
      <c r="Y580" s="107"/>
      <c r="Z580" s="107"/>
      <c r="AA580" s="107"/>
      <c r="AB580" s="107"/>
      <c r="AC580" s="107"/>
      <c r="AD580" s="107"/>
      <c r="AE580" s="107"/>
      <c r="AF580" s="107"/>
      <c r="AG580" s="107"/>
      <c r="AH580" s="107"/>
      <c r="AI580" s="107"/>
      <c r="AJ580" s="107"/>
      <c r="AK580" s="107"/>
      <c r="AL580" s="107"/>
      <c r="AM580" s="107"/>
      <c r="AN580" s="107"/>
      <c r="AO580" s="107"/>
      <c r="AP580" s="107"/>
      <c r="AQ580" s="107"/>
      <c r="AR580" s="107"/>
      <c r="AS580" s="107"/>
      <c r="AT580" s="107"/>
      <c r="AU580" s="107"/>
      <c r="AV580" s="107"/>
      <c r="AW580" s="107"/>
      <c r="AX580" s="107" t="n">
        <v>3.5</v>
      </c>
      <c r="AY580" s="107"/>
      <c r="AZ580" s="107"/>
      <c r="BA580" s="107"/>
      <c r="BB580" s="107"/>
      <c r="BC580" s="107"/>
      <c r="BD580" s="107"/>
      <c r="BE580" s="107"/>
      <c r="BF580" s="107"/>
      <c r="BG580" s="107"/>
      <c r="BH580" s="107"/>
      <c r="BI580" s="107"/>
      <c r="BJ580" s="107"/>
      <c r="BK580" s="107"/>
      <c r="BL580" s="108"/>
      <c r="BM580" s="107"/>
      <c r="BN580" s="107"/>
      <c r="BO580" s="107"/>
      <c r="BP580" s="107"/>
      <c r="BQ580" s="107"/>
      <c r="BR580" s="107"/>
      <c r="BS580" s="107"/>
      <c r="BT580" s="107"/>
      <c r="BU580" s="107"/>
      <c r="BV580" s="107"/>
      <c r="BW580" s="107"/>
      <c r="BX580" s="107"/>
      <c r="BY580" s="107"/>
      <c r="BZ580" s="107"/>
      <c r="CA580" s="107"/>
      <c r="CB580" s="107"/>
      <c r="CC580" s="107"/>
      <c r="CD580" s="107"/>
      <c r="CE580" s="107"/>
      <c r="CF580" s="107"/>
      <c r="CG580" s="107"/>
      <c r="CH580" s="107"/>
      <c r="CI580" s="107"/>
    </row>
    <row r="581" customFormat="false" ht="12.75" hidden="false" customHeight="false" outlineLevel="0" collapsed="false">
      <c r="A581" s="95" t="s">
        <v>64</v>
      </c>
      <c r="B581" s="96"/>
      <c r="C581" s="97" t="s">
        <v>60</v>
      </c>
      <c r="D581" s="98" t="n">
        <v>17</v>
      </c>
      <c r="E581" s="99" t="s">
        <v>46</v>
      </c>
      <c r="F581" s="100" t="n">
        <f aca="false">H581+I581+J581+K581+M581+L581+N581+O581+P581+Q581+R581+S581+T581+U581+V581+W581+X581+Y581+Z581+AA581+AB581+AC581+AD581+AE581+AF581+AG581+AH581+AI581+AJ581+AK581+AL581+AM581+AN581+AO581+AP581+AQ581+AR581+AS581+AT581+AU581+AV581+AW581+AX581+AY581+AZ581+BA581+BB581+BC581+BD581+BE581+BF581+BG581+BH581+BI581+BJ581+BK581+BL581+BM581+BN581+BO581+BP581+BQ581+BR581</f>
        <v>7.75</v>
      </c>
      <c r="G581" s="105"/>
      <c r="H581" s="106"/>
      <c r="I581" s="107"/>
      <c r="J581" s="107"/>
      <c r="K581" s="107"/>
      <c r="L581" s="107"/>
      <c r="M581" s="107"/>
      <c r="N581" s="107"/>
      <c r="O581" s="107"/>
      <c r="P581" s="107"/>
      <c r="Q581" s="107"/>
      <c r="R581" s="107"/>
      <c r="S581" s="107"/>
      <c r="T581" s="107"/>
      <c r="U581" s="107"/>
      <c r="V581" s="107"/>
      <c r="W581" s="107"/>
      <c r="X581" s="107"/>
      <c r="Y581" s="107"/>
      <c r="Z581" s="107"/>
      <c r="AA581" s="107"/>
      <c r="AB581" s="107"/>
      <c r="AC581" s="107"/>
      <c r="AD581" s="107"/>
      <c r="AE581" s="107"/>
      <c r="AF581" s="107"/>
      <c r="AG581" s="107"/>
      <c r="AH581" s="107"/>
      <c r="AI581" s="107"/>
      <c r="AJ581" s="107"/>
      <c r="AK581" s="107"/>
      <c r="AL581" s="107"/>
      <c r="AM581" s="107"/>
      <c r="AN581" s="107"/>
      <c r="AO581" s="107"/>
      <c r="AP581" s="107"/>
      <c r="AQ581" s="107"/>
      <c r="AR581" s="107"/>
      <c r="AS581" s="107"/>
      <c r="AT581" s="107"/>
      <c r="AU581" s="107"/>
      <c r="AV581" s="107"/>
      <c r="AW581" s="107"/>
      <c r="AX581" s="107" t="n">
        <v>7.75</v>
      </c>
      <c r="AY581" s="107"/>
      <c r="AZ581" s="107"/>
      <c r="BA581" s="107"/>
      <c r="BB581" s="107"/>
      <c r="BC581" s="107"/>
      <c r="BD581" s="107"/>
      <c r="BE581" s="107"/>
      <c r="BF581" s="107"/>
      <c r="BG581" s="107"/>
      <c r="BH581" s="107"/>
      <c r="BI581" s="107"/>
      <c r="BJ581" s="107"/>
      <c r="BK581" s="107"/>
      <c r="BL581" s="108"/>
      <c r="BM581" s="107"/>
      <c r="BN581" s="107"/>
      <c r="BO581" s="107"/>
      <c r="BP581" s="107"/>
      <c r="BQ581" s="107"/>
      <c r="BR581" s="107"/>
      <c r="BS581" s="107"/>
      <c r="BT581" s="107"/>
      <c r="BU581" s="107"/>
      <c r="BV581" s="107"/>
      <c r="BW581" s="107"/>
      <c r="BX581" s="107"/>
      <c r="BY581" s="107"/>
      <c r="BZ581" s="107"/>
      <c r="CA581" s="107"/>
      <c r="CB581" s="107"/>
      <c r="CC581" s="107"/>
      <c r="CD581" s="107"/>
      <c r="CE581" s="107"/>
      <c r="CF581" s="107"/>
      <c r="CG581" s="107"/>
      <c r="CH581" s="107"/>
      <c r="CI581" s="107"/>
    </row>
    <row r="582" customFormat="false" ht="12.75" hidden="false" customHeight="false" outlineLevel="0" collapsed="false">
      <c r="A582" s="95" t="s">
        <v>64</v>
      </c>
      <c r="B582" s="96"/>
      <c r="C582" s="97" t="s">
        <v>60</v>
      </c>
      <c r="D582" s="98" t="n">
        <v>18</v>
      </c>
      <c r="E582" s="99" t="s">
        <v>46</v>
      </c>
      <c r="F582" s="100" t="n">
        <f aca="false">H582+I582+J582+K582+M582+L582+N582+O582+P582+Q582+R582+S582+T582+U582+V582+W582+X582+Y582+Z582+AA582+AB582+AC582+AD582+AE582+AF582+AG582+AH582+AI582+AJ582+AK582+AL582+AM582+AN582+AO582+AP582+AQ582+AR582+AS582+AT582+AU582+AV582+AW582+AX582+AY582+AZ582+BA582+BB582+BC582+BD582+BE582+BF582+BG582+BH582+BI582+BJ582+BK582+BL582+BM582+BN582+BO582+BP582+BQ582+BR582</f>
        <v>7</v>
      </c>
      <c r="G582" s="105"/>
      <c r="H582" s="106"/>
      <c r="I582" s="107"/>
      <c r="J582" s="107"/>
      <c r="K582" s="107"/>
      <c r="L582" s="107"/>
      <c r="M582" s="107"/>
      <c r="N582" s="107"/>
      <c r="O582" s="107"/>
      <c r="P582" s="107"/>
      <c r="Q582" s="107"/>
      <c r="R582" s="107"/>
      <c r="S582" s="107"/>
      <c r="T582" s="107"/>
      <c r="U582" s="107"/>
      <c r="V582" s="107"/>
      <c r="W582" s="107"/>
      <c r="X582" s="107"/>
      <c r="Y582" s="107"/>
      <c r="Z582" s="107"/>
      <c r="AA582" s="107"/>
      <c r="AB582" s="107"/>
      <c r="AC582" s="107"/>
      <c r="AD582" s="107"/>
      <c r="AE582" s="107"/>
      <c r="AF582" s="107"/>
      <c r="AG582" s="107"/>
      <c r="AH582" s="107"/>
      <c r="AI582" s="107"/>
      <c r="AJ582" s="107"/>
      <c r="AK582" s="107"/>
      <c r="AL582" s="107"/>
      <c r="AM582" s="107"/>
      <c r="AN582" s="107"/>
      <c r="AO582" s="107"/>
      <c r="AP582" s="107"/>
      <c r="AQ582" s="107"/>
      <c r="AR582" s="107"/>
      <c r="AS582" s="107"/>
      <c r="AT582" s="107"/>
      <c r="AU582" s="107"/>
      <c r="AV582" s="107"/>
      <c r="AW582" s="107"/>
      <c r="AX582" s="107" t="n">
        <v>7</v>
      </c>
      <c r="AY582" s="107"/>
      <c r="AZ582" s="107"/>
      <c r="BA582" s="107"/>
      <c r="BB582" s="107"/>
      <c r="BC582" s="107"/>
      <c r="BD582" s="107"/>
      <c r="BE582" s="107"/>
      <c r="BF582" s="107"/>
      <c r="BG582" s="107"/>
      <c r="BH582" s="107"/>
      <c r="BI582" s="107"/>
      <c r="BJ582" s="107"/>
      <c r="BK582" s="107"/>
      <c r="BL582" s="108"/>
      <c r="BM582" s="107"/>
      <c r="BN582" s="107"/>
      <c r="BO582" s="107"/>
      <c r="BP582" s="107"/>
      <c r="BQ582" s="107"/>
      <c r="BR582" s="107"/>
      <c r="BS582" s="107"/>
      <c r="BT582" s="107"/>
      <c r="BU582" s="107"/>
      <c r="BV582" s="107"/>
      <c r="BW582" s="107"/>
      <c r="BX582" s="107"/>
      <c r="BY582" s="107"/>
      <c r="BZ582" s="107"/>
      <c r="CA582" s="107"/>
      <c r="CB582" s="107"/>
      <c r="CC582" s="107"/>
      <c r="CD582" s="107"/>
      <c r="CE582" s="107"/>
      <c r="CF582" s="107"/>
      <c r="CG582" s="107"/>
      <c r="CH582" s="107"/>
      <c r="CI582" s="107"/>
    </row>
    <row r="583" customFormat="false" ht="12.75" hidden="false" customHeight="false" outlineLevel="0" collapsed="false">
      <c r="A583" s="95" t="s">
        <v>64</v>
      </c>
      <c r="B583" s="96"/>
      <c r="C583" s="97" t="s">
        <v>60</v>
      </c>
      <c r="D583" s="98" t="n">
        <v>19</v>
      </c>
      <c r="E583" s="99" t="s">
        <v>46</v>
      </c>
      <c r="F583" s="100" t="n">
        <f aca="false">H583+I583+J583+K583+M583+L583+N583+O583+P583+Q583+R583+S583+T583+U583+V583+W583+X583+Y583+Z583+AA583+AB583+AC583+AD583+AE583+AF583+AG583+AH583+AI583+AJ583+AK583+AL583+AM583+AN583+AO583+AP583+AQ583+AR583+AS583+AT583+AU583+AV583+AW583+AX583+AY583+AZ583+BA583+BB583+BC583+BD583+BE583+BF583+BG583+BH583+BI583+BJ583+BK583+BL583+BM583+BN583+BO583+BP583+BQ583+BR583</f>
        <v>0</v>
      </c>
      <c r="G583" s="101"/>
      <c r="H583" s="102"/>
      <c r="I583" s="103"/>
      <c r="J583" s="103"/>
      <c r="K583" s="103"/>
      <c r="L583" s="103"/>
      <c r="M583" s="103"/>
      <c r="N583" s="103"/>
      <c r="O583" s="103"/>
      <c r="P583" s="103"/>
      <c r="Q583" s="103"/>
      <c r="R583" s="103"/>
      <c r="S583" s="103"/>
      <c r="T583" s="103"/>
      <c r="U583" s="103"/>
      <c r="V583" s="103"/>
      <c r="W583" s="103"/>
      <c r="X583" s="103"/>
      <c r="Y583" s="103"/>
      <c r="Z583" s="103"/>
      <c r="AA583" s="103"/>
      <c r="AB583" s="103"/>
      <c r="AC583" s="103"/>
      <c r="AD583" s="103"/>
      <c r="AE583" s="103"/>
      <c r="AF583" s="103"/>
      <c r="AG583" s="103"/>
      <c r="AH583" s="103"/>
      <c r="AI583" s="103"/>
      <c r="AJ583" s="103"/>
      <c r="AK583" s="103"/>
      <c r="AL583" s="103"/>
      <c r="AM583" s="103"/>
      <c r="AN583" s="103"/>
      <c r="AO583" s="103"/>
      <c r="AP583" s="103"/>
      <c r="AQ583" s="103"/>
      <c r="AR583" s="103"/>
      <c r="AS583" s="103"/>
      <c r="AT583" s="103"/>
      <c r="AU583" s="103"/>
      <c r="AV583" s="103"/>
      <c r="AW583" s="103"/>
      <c r="AX583" s="103"/>
      <c r="AY583" s="103"/>
      <c r="AZ583" s="103"/>
      <c r="BA583" s="103"/>
      <c r="BB583" s="103"/>
      <c r="BC583" s="103"/>
      <c r="BD583" s="103"/>
      <c r="BE583" s="103"/>
      <c r="BF583" s="103"/>
      <c r="BG583" s="103"/>
      <c r="BH583" s="103"/>
      <c r="BI583" s="103"/>
      <c r="BJ583" s="103"/>
      <c r="BK583" s="103"/>
      <c r="BL583" s="104"/>
      <c r="BM583" s="103"/>
      <c r="BN583" s="103"/>
      <c r="BO583" s="103"/>
      <c r="BP583" s="103"/>
      <c r="BQ583" s="103"/>
      <c r="BR583" s="103"/>
      <c r="BS583" s="103"/>
      <c r="BT583" s="103"/>
      <c r="BU583" s="103"/>
      <c r="BV583" s="103"/>
      <c r="BW583" s="103"/>
      <c r="BX583" s="103"/>
      <c r="BY583" s="103"/>
      <c r="BZ583" s="103"/>
      <c r="CA583" s="103"/>
      <c r="CB583" s="103"/>
      <c r="CC583" s="103"/>
      <c r="CD583" s="103"/>
      <c r="CE583" s="103"/>
      <c r="CF583" s="103"/>
      <c r="CG583" s="103"/>
      <c r="CH583" s="103"/>
      <c r="CI583" s="103"/>
    </row>
    <row r="584" customFormat="false" ht="12.75" hidden="false" customHeight="false" outlineLevel="0" collapsed="false">
      <c r="A584" s="95" t="s">
        <v>64</v>
      </c>
      <c r="B584" s="96"/>
      <c r="C584" s="97" t="s">
        <v>60</v>
      </c>
      <c r="D584" s="98" t="n">
        <v>20</v>
      </c>
      <c r="E584" s="99" t="s">
        <v>46</v>
      </c>
      <c r="F584" s="100" t="n">
        <f aca="false">H584+I584+J584+K584+M584+L584+N584+O584+P584+Q584+R584+S584+T584+U584+V584+W584+X584+Y584+Z584+AA584+AB584+AC584+AD584+AE584+AF584+AG584+AH584+AI584+AJ584+AK584+AL584+AM584+AN584+AO584+AP584+AQ584+AR584+AS584+AT584+AU584+AV584+AW584+AX584+AY584+AZ584+BA584+BB584+BC584+BD584+BE584+BF584+BG584+BH584+BI584+BJ584+BK584+BL584+BM584+BN584+BO584+BP584+BQ584+BR584</f>
        <v>0</v>
      </c>
      <c r="G584" s="101" t="n">
        <f aca="false">SUM(F578:F583)</f>
        <v>38</v>
      </c>
      <c r="H584" s="102"/>
      <c r="I584" s="103"/>
      <c r="J584" s="103"/>
      <c r="K584" s="103"/>
      <c r="L584" s="103"/>
      <c r="M584" s="103"/>
      <c r="N584" s="103"/>
      <c r="O584" s="103"/>
      <c r="P584" s="103"/>
      <c r="Q584" s="103"/>
      <c r="R584" s="103"/>
      <c r="S584" s="103"/>
      <c r="T584" s="103"/>
      <c r="U584" s="103"/>
      <c r="V584" s="103"/>
      <c r="W584" s="103"/>
      <c r="X584" s="103"/>
      <c r="Y584" s="103"/>
      <c r="Z584" s="103"/>
      <c r="AA584" s="103"/>
      <c r="AB584" s="103"/>
      <c r="AC584" s="103"/>
      <c r="AD584" s="103"/>
      <c r="AE584" s="103"/>
      <c r="AF584" s="103"/>
      <c r="AG584" s="103"/>
      <c r="AH584" s="103"/>
      <c r="AI584" s="103"/>
      <c r="AJ584" s="103"/>
      <c r="AK584" s="103"/>
      <c r="AL584" s="103"/>
      <c r="AM584" s="103"/>
      <c r="AN584" s="103"/>
      <c r="AO584" s="103"/>
      <c r="AP584" s="103"/>
      <c r="AQ584" s="103"/>
      <c r="AR584" s="103"/>
      <c r="AS584" s="103"/>
      <c r="AT584" s="103"/>
      <c r="AU584" s="103"/>
      <c r="AV584" s="103"/>
      <c r="AW584" s="103"/>
      <c r="AX584" s="103"/>
      <c r="AY584" s="103"/>
      <c r="AZ584" s="103"/>
      <c r="BA584" s="103"/>
      <c r="BB584" s="103"/>
      <c r="BC584" s="103"/>
      <c r="BD584" s="103"/>
      <c r="BE584" s="103"/>
      <c r="BF584" s="103"/>
      <c r="BG584" s="103"/>
      <c r="BH584" s="103"/>
      <c r="BI584" s="103"/>
      <c r="BJ584" s="103"/>
      <c r="BK584" s="103"/>
      <c r="BL584" s="104"/>
      <c r="BM584" s="103"/>
      <c r="BN584" s="103"/>
      <c r="BO584" s="103"/>
      <c r="BP584" s="103"/>
      <c r="BQ584" s="103"/>
      <c r="BR584" s="103"/>
      <c r="BS584" s="103"/>
      <c r="BT584" s="103"/>
      <c r="BU584" s="103"/>
      <c r="BV584" s="103"/>
      <c r="BW584" s="103"/>
      <c r="BX584" s="103"/>
      <c r="BY584" s="103"/>
      <c r="BZ584" s="103"/>
      <c r="CA584" s="103"/>
      <c r="CB584" s="103"/>
      <c r="CC584" s="103"/>
      <c r="CD584" s="103"/>
      <c r="CE584" s="103"/>
      <c r="CF584" s="103"/>
      <c r="CG584" s="103"/>
      <c r="CH584" s="103"/>
      <c r="CI584" s="103"/>
    </row>
    <row r="585" customFormat="false" ht="12.75" hidden="false" customHeight="false" outlineLevel="0" collapsed="false">
      <c r="A585" s="95" t="s">
        <v>64</v>
      </c>
      <c r="B585" s="96"/>
      <c r="C585" s="97" t="s">
        <v>60</v>
      </c>
      <c r="D585" s="98" t="n">
        <v>21</v>
      </c>
      <c r="E585" s="99" t="s">
        <v>47</v>
      </c>
      <c r="F585" s="100" t="n">
        <f aca="false">H585+I585+J585+K585+M585+L585+N585+O585+P585+Q585+R585+S585+T585+U585+V585+W585+X585+Y585+Z585+AA585+AB585+AC585+AD585+AE585+AF585+AG585+AH585+AI585+AJ585+AK585+AL585+AM585+AN585+AO585+AP585+AQ585+AR585+AS585+AT585+AU585+AV585+AW585+AX585+AY585+AZ585+BA585+BB585+BC585+BD585+BE585+BF585+BG585+BH585+BI585+BJ585+BK585+BL585+BM585+BN585+BO585+BP585+BQ585+BR585</f>
        <v>7.75</v>
      </c>
      <c r="G585" s="105"/>
      <c r="H585" s="106"/>
      <c r="I585" s="107"/>
      <c r="J585" s="107"/>
      <c r="K585" s="107"/>
      <c r="L585" s="107"/>
      <c r="M585" s="107"/>
      <c r="N585" s="107"/>
      <c r="O585" s="107"/>
      <c r="P585" s="107"/>
      <c r="Q585" s="107"/>
      <c r="R585" s="107"/>
      <c r="S585" s="107"/>
      <c r="T585" s="107"/>
      <c r="U585" s="107"/>
      <c r="V585" s="107"/>
      <c r="W585" s="107"/>
      <c r="X585" s="107"/>
      <c r="Y585" s="107"/>
      <c r="Z585" s="107"/>
      <c r="AA585" s="107"/>
      <c r="AB585" s="107"/>
      <c r="AC585" s="107"/>
      <c r="AD585" s="107"/>
      <c r="AE585" s="107"/>
      <c r="AF585" s="107"/>
      <c r="AG585" s="107"/>
      <c r="AH585" s="107"/>
      <c r="AI585" s="107"/>
      <c r="AJ585" s="107"/>
      <c r="AK585" s="107"/>
      <c r="AL585" s="107"/>
      <c r="AM585" s="107"/>
      <c r="AN585" s="107" t="n">
        <v>3.25</v>
      </c>
      <c r="AO585" s="107"/>
      <c r="AP585" s="107"/>
      <c r="AQ585" s="107"/>
      <c r="AR585" s="107"/>
      <c r="AS585" s="107"/>
      <c r="AT585" s="107"/>
      <c r="AU585" s="107"/>
      <c r="AV585" s="107"/>
      <c r="AW585" s="107"/>
      <c r="AX585" s="107"/>
      <c r="AY585" s="107"/>
      <c r="AZ585" s="107"/>
      <c r="BA585" s="107"/>
      <c r="BB585" s="107" t="n">
        <v>4.5</v>
      </c>
      <c r="BC585" s="107"/>
      <c r="BD585" s="107"/>
      <c r="BE585" s="107"/>
      <c r="BF585" s="107"/>
      <c r="BG585" s="107"/>
      <c r="BH585" s="107"/>
      <c r="BI585" s="107"/>
      <c r="BJ585" s="107"/>
      <c r="BK585" s="107"/>
      <c r="BL585" s="108"/>
      <c r="BM585" s="107"/>
      <c r="BN585" s="107"/>
      <c r="BO585" s="107"/>
      <c r="BP585" s="107"/>
      <c r="BQ585" s="107"/>
      <c r="BR585" s="107"/>
      <c r="BS585" s="107"/>
      <c r="BT585" s="107"/>
      <c r="BU585" s="107"/>
      <c r="BV585" s="107"/>
      <c r="BW585" s="107"/>
      <c r="BX585" s="107"/>
      <c r="BY585" s="107"/>
      <c r="BZ585" s="107"/>
      <c r="CA585" s="107"/>
      <c r="CB585" s="107"/>
      <c r="CC585" s="107"/>
      <c r="CD585" s="107"/>
      <c r="CE585" s="107"/>
      <c r="CF585" s="107"/>
      <c r="CG585" s="107"/>
      <c r="CH585" s="107"/>
      <c r="CI585" s="107"/>
    </row>
    <row r="586" customFormat="false" ht="12.75" hidden="false" customHeight="false" outlineLevel="0" collapsed="false">
      <c r="A586" s="95" t="s">
        <v>64</v>
      </c>
      <c r="B586" s="96"/>
      <c r="C586" s="97" t="s">
        <v>60</v>
      </c>
      <c r="D586" s="98" t="n">
        <v>22</v>
      </c>
      <c r="E586" s="99" t="s">
        <v>47</v>
      </c>
      <c r="F586" s="100" t="n">
        <f aca="false">H586+I586+J586+K586+M586+L586+N586+O586+P586+Q586+R586+S586+T586+U586+V586+W586+X586+Y586+Z586+AA586+AB586+AC586+AD586+AE586+AF586+AG586+AH586+AI586+AJ586+AK586+AL586+AM586+AN586+AO586+AP586+AQ586+AR586+AS586+AT586+AU586+AV586+AW586+AX586+AY586+AZ586+BA586+BB586+BC586+BD586+BE586+BF586+BG586+BH586+BI586+BJ586+BK586+BL586+BM586+BN586+BO586+BP586+BQ586+BR586</f>
        <v>7.75</v>
      </c>
      <c r="G586" s="105"/>
      <c r="H586" s="106"/>
      <c r="I586" s="107"/>
      <c r="J586" s="107"/>
      <c r="K586" s="107"/>
      <c r="L586" s="107"/>
      <c r="M586" s="107"/>
      <c r="N586" s="107"/>
      <c r="O586" s="107"/>
      <c r="P586" s="107"/>
      <c r="Q586" s="107"/>
      <c r="R586" s="107"/>
      <c r="S586" s="107"/>
      <c r="T586" s="107"/>
      <c r="U586" s="107"/>
      <c r="V586" s="107"/>
      <c r="W586" s="107" t="n">
        <v>6.25</v>
      </c>
      <c r="X586" s="107"/>
      <c r="Y586" s="107"/>
      <c r="Z586" s="107"/>
      <c r="AA586" s="107"/>
      <c r="AB586" s="107"/>
      <c r="AC586" s="107"/>
      <c r="AD586" s="107"/>
      <c r="AE586" s="107"/>
      <c r="AF586" s="107"/>
      <c r="AG586" s="107"/>
      <c r="AH586" s="107"/>
      <c r="AI586" s="107"/>
      <c r="AJ586" s="107"/>
      <c r="AK586" s="107"/>
      <c r="AL586" s="107"/>
      <c r="AM586" s="107"/>
      <c r="AN586" s="107" t="n">
        <v>1.5</v>
      </c>
      <c r="AO586" s="107"/>
      <c r="AP586" s="107"/>
      <c r="AQ586" s="107"/>
      <c r="AR586" s="107"/>
      <c r="AS586" s="107"/>
      <c r="AT586" s="107"/>
      <c r="AU586" s="107"/>
      <c r="AV586" s="107"/>
      <c r="AW586" s="107"/>
      <c r="AX586" s="107"/>
      <c r="AY586" s="107"/>
      <c r="AZ586" s="107"/>
      <c r="BA586" s="107"/>
      <c r="BB586" s="107"/>
      <c r="BC586" s="107"/>
      <c r="BD586" s="107"/>
      <c r="BE586" s="107"/>
      <c r="BF586" s="107"/>
      <c r="BG586" s="107"/>
      <c r="BH586" s="107"/>
      <c r="BI586" s="107"/>
      <c r="BJ586" s="107"/>
      <c r="BK586" s="107"/>
      <c r="BL586" s="108"/>
      <c r="BM586" s="107"/>
      <c r="BN586" s="107"/>
      <c r="BO586" s="107"/>
      <c r="BP586" s="107"/>
      <c r="BQ586" s="107"/>
      <c r="BR586" s="107"/>
      <c r="BS586" s="107"/>
      <c r="BT586" s="107"/>
      <c r="BU586" s="107"/>
      <c r="BV586" s="107"/>
      <c r="BW586" s="107"/>
      <c r="BX586" s="107"/>
      <c r="BY586" s="107"/>
      <c r="BZ586" s="107"/>
      <c r="CA586" s="107"/>
      <c r="CB586" s="107"/>
      <c r="CC586" s="107"/>
      <c r="CD586" s="107"/>
      <c r="CE586" s="107"/>
      <c r="CF586" s="107"/>
      <c r="CG586" s="107"/>
      <c r="CH586" s="107"/>
      <c r="CI586" s="107"/>
    </row>
    <row r="587" customFormat="false" ht="12.75" hidden="false" customHeight="false" outlineLevel="0" collapsed="false">
      <c r="A587" s="95" t="s">
        <v>64</v>
      </c>
      <c r="B587" s="96"/>
      <c r="C587" s="97" t="s">
        <v>60</v>
      </c>
      <c r="D587" s="98" t="n">
        <v>23</v>
      </c>
      <c r="E587" s="99" t="s">
        <v>47</v>
      </c>
      <c r="F587" s="100" t="n">
        <f aca="false">H587+I587+J587+K587+M587+L587+N587+O587+P587+Q587+R587+S587+T587+U587+V587+W587+X587+Y587+Z587+AA587+AB587+AC587+AD587+AE587+AF587+AG587+AH587+AI587+AJ587+AK587+AL587+AM587+AN587+AO587+AP587+AQ587+AR587+AS587+AT587+AU587+AV587+AW587+AX587+AY587+AZ587+BA587+BB587+BC587+BD587+BE587+BF587+BG587+BH587+BI587+BJ587+BK587+BL587+BM587+BN587+BO587+BP587+BQ587+BR587</f>
        <v>7.75</v>
      </c>
      <c r="G587" s="105"/>
      <c r="H587" s="106"/>
      <c r="I587" s="107"/>
      <c r="J587" s="107"/>
      <c r="K587" s="107"/>
      <c r="L587" s="107"/>
      <c r="M587" s="107"/>
      <c r="N587" s="107"/>
      <c r="O587" s="107"/>
      <c r="P587" s="107"/>
      <c r="Q587" s="107"/>
      <c r="R587" s="107"/>
      <c r="S587" s="107"/>
      <c r="T587" s="107"/>
      <c r="U587" s="107"/>
      <c r="V587" s="107"/>
      <c r="W587" s="107" t="n">
        <v>7.75</v>
      </c>
      <c r="X587" s="107"/>
      <c r="Y587" s="107"/>
      <c r="Z587" s="107"/>
      <c r="AA587" s="107"/>
      <c r="AB587" s="107"/>
      <c r="AC587" s="107"/>
      <c r="AD587" s="107"/>
      <c r="AE587" s="107"/>
      <c r="AF587" s="107"/>
      <c r="AG587" s="107"/>
      <c r="AH587" s="107"/>
      <c r="AI587" s="107"/>
      <c r="AJ587" s="107"/>
      <c r="AK587" s="107"/>
      <c r="AL587" s="107"/>
      <c r="AM587" s="107"/>
      <c r="AN587" s="107"/>
      <c r="AO587" s="107"/>
      <c r="AP587" s="107"/>
      <c r="AQ587" s="107"/>
      <c r="AR587" s="107"/>
      <c r="AS587" s="107"/>
      <c r="AT587" s="107"/>
      <c r="AU587" s="107"/>
      <c r="AV587" s="107"/>
      <c r="AW587" s="107"/>
      <c r="AX587" s="107"/>
      <c r="AY587" s="107"/>
      <c r="AZ587" s="107"/>
      <c r="BA587" s="107"/>
      <c r="BB587" s="107"/>
      <c r="BC587" s="107"/>
      <c r="BD587" s="107"/>
      <c r="BE587" s="107"/>
      <c r="BF587" s="107"/>
      <c r="BG587" s="107"/>
      <c r="BH587" s="107"/>
      <c r="BI587" s="107"/>
      <c r="BJ587" s="107"/>
      <c r="BK587" s="107"/>
      <c r="BL587" s="108"/>
      <c r="BM587" s="107"/>
      <c r="BN587" s="107"/>
      <c r="BO587" s="107"/>
      <c r="BP587" s="107"/>
      <c r="BQ587" s="107"/>
      <c r="BR587" s="107"/>
      <c r="BS587" s="107"/>
      <c r="BT587" s="107"/>
      <c r="BU587" s="107"/>
      <c r="BV587" s="107"/>
      <c r="BW587" s="107"/>
      <c r="BX587" s="107"/>
      <c r="BY587" s="107"/>
      <c r="BZ587" s="107"/>
      <c r="CA587" s="107"/>
      <c r="CB587" s="107"/>
      <c r="CC587" s="107"/>
      <c r="CD587" s="107"/>
      <c r="CE587" s="107"/>
      <c r="CF587" s="107"/>
      <c r="CG587" s="107"/>
      <c r="CH587" s="107"/>
      <c r="CI587" s="107"/>
    </row>
    <row r="588" customFormat="false" ht="12.75" hidden="false" customHeight="false" outlineLevel="0" collapsed="false">
      <c r="A588" s="95" t="s">
        <v>64</v>
      </c>
      <c r="B588" s="96"/>
      <c r="C588" s="97" t="s">
        <v>60</v>
      </c>
      <c r="D588" s="98" t="n">
        <v>24</v>
      </c>
      <c r="E588" s="99" t="s">
        <v>47</v>
      </c>
      <c r="F588" s="100" t="n">
        <f aca="false">H588+I588+J588+K588+M588+L588+N588+O588+P588+Q588+R588+S588+T588+U588+V588+W588+X588+Y588+Z588+AA588+AB588+AC588+AD588+AE588+AF588+AG588+AH588+AI588+AJ588+AK588+AL588+AM588+AN588+AO588+AP588+AQ588+AR588+AS588+AT588+AU588+AV588+AW588+AX588+AY588+AZ588+BA588+BB588+BC588+BD588+BE588+BF588+BG588+BH588+BI588+BJ588+BK588+BL588+BM588+BN588+BO588+BP588+BQ588+BR588</f>
        <v>7.75</v>
      </c>
      <c r="G588" s="105"/>
      <c r="H588" s="106"/>
      <c r="I588" s="107"/>
      <c r="J588" s="107"/>
      <c r="K588" s="107"/>
      <c r="L588" s="107"/>
      <c r="M588" s="107"/>
      <c r="N588" s="107"/>
      <c r="O588" s="107"/>
      <c r="P588" s="107"/>
      <c r="Q588" s="107"/>
      <c r="R588" s="107"/>
      <c r="S588" s="107"/>
      <c r="T588" s="107"/>
      <c r="U588" s="107"/>
      <c r="V588" s="107"/>
      <c r="W588" s="107" t="n">
        <v>7.75</v>
      </c>
      <c r="X588" s="107"/>
      <c r="Y588" s="107"/>
      <c r="Z588" s="107"/>
      <c r="AA588" s="107"/>
      <c r="AB588" s="107"/>
      <c r="AC588" s="107"/>
      <c r="AD588" s="107"/>
      <c r="AE588" s="107"/>
      <c r="AF588" s="107"/>
      <c r="AG588" s="107"/>
      <c r="AH588" s="107"/>
      <c r="AI588" s="107"/>
      <c r="AJ588" s="107"/>
      <c r="AK588" s="107"/>
      <c r="AL588" s="107"/>
      <c r="AM588" s="107"/>
      <c r="AN588" s="107"/>
      <c r="AO588" s="107"/>
      <c r="AP588" s="107"/>
      <c r="AQ588" s="107"/>
      <c r="AR588" s="107"/>
      <c r="AS588" s="107"/>
      <c r="AT588" s="107"/>
      <c r="AU588" s="107"/>
      <c r="AV588" s="107"/>
      <c r="AW588" s="107"/>
      <c r="AX588" s="107"/>
      <c r="AY588" s="107"/>
      <c r="AZ588" s="107"/>
      <c r="BA588" s="107"/>
      <c r="BB588" s="107"/>
      <c r="BC588" s="107"/>
      <c r="BD588" s="107"/>
      <c r="BE588" s="107"/>
      <c r="BF588" s="107"/>
      <c r="BG588" s="107"/>
      <c r="BH588" s="107"/>
      <c r="BI588" s="107"/>
      <c r="BJ588" s="107"/>
      <c r="BK588" s="107"/>
      <c r="BL588" s="108"/>
      <c r="BM588" s="107"/>
      <c r="BN588" s="107"/>
      <c r="BO588" s="107"/>
      <c r="BP588" s="107"/>
      <c r="BQ588" s="107"/>
      <c r="BR588" s="107"/>
      <c r="BS588" s="107"/>
      <c r="BT588" s="107"/>
      <c r="BU588" s="107"/>
      <c r="BV588" s="107"/>
      <c r="BW588" s="107"/>
      <c r="BX588" s="107"/>
      <c r="BY588" s="107"/>
      <c r="BZ588" s="107"/>
      <c r="CA588" s="107"/>
      <c r="CB588" s="107"/>
      <c r="CC588" s="107"/>
      <c r="CD588" s="107"/>
      <c r="CE588" s="107"/>
      <c r="CF588" s="107"/>
      <c r="CG588" s="107"/>
      <c r="CH588" s="107"/>
      <c r="CI588" s="107"/>
    </row>
    <row r="589" customFormat="false" ht="12.75" hidden="false" customHeight="false" outlineLevel="0" collapsed="false">
      <c r="A589" s="95" t="s">
        <v>64</v>
      </c>
      <c r="B589" s="96"/>
      <c r="C589" s="97" t="s">
        <v>60</v>
      </c>
      <c r="D589" s="98" t="n">
        <v>25</v>
      </c>
      <c r="E589" s="99" t="s">
        <v>47</v>
      </c>
      <c r="F589" s="100" t="n">
        <f aca="false">H589+I589+J589+K589+M589+L589+N589+O589+P589+Q589+R589+S589+T589+U589+V589+W589+X589+Y589+Z589+AA589+AB589+AC589+AD589+AE589+AF589+AG589+AH589+AI589+AJ589+AK589+AL589+AM589+AN589+AO589+AP589+AQ589+AR589+AS589+AT589+AU589+AV589+AW589+AX589+AY589+AZ589+BA589+BB589+BC589+BD589+BE589+BF589+BG589+BH589+BI589+BJ589+BK589+BL589+BM589+BN589+BO589+BP589+BQ589+BR589</f>
        <v>7</v>
      </c>
      <c r="G589" s="105"/>
      <c r="H589" s="106"/>
      <c r="I589" s="107"/>
      <c r="J589" s="107"/>
      <c r="K589" s="107"/>
      <c r="L589" s="107"/>
      <c r="M589" s="107"/>
      <c r="N589" s="107"/>
      <c r="O589" s="107"/>
      <c r="P589" s="107"/>
      <c r="Q589" s="107"/>
      <c r="R589" s="107"/>
      <c r="S589" s="107"/>
      <c r="T589" s="107"/>
      <c r="U589" s="107"/>
      <c r="V589" s="107"/>
      <c r="W589" s="107" t="n">
        <v>7</v>
      </c>
      <c r="X589" s="107"/>
      <c r="Y589" s="107"/>
      <c r="Z589" s="107"/>
      <c r="AA589" s="107"/>
      <c r="AB589" s="107"/>
      <c r="AC589" s="107"/>
      <c r="AD589" s="107"/>
      <c r="AE589" s="107"/>
      <c r="AF589" s="107"/>
      <c r="AG589" s="107"/>
      <c r="AH589" s="107"/>
      <c r="AI589" s="107"/>
      <c r="AJ589" s="107"/>
      <c r="AK589" s="107"/>
      <c r="AL589" s="107"/>
      <c r="AM589" s="107"/>
      <c r="AN589" s="107"/>
      <c r="AO589" s="107"/>
      <c r="AP589" s="107"/>
      <c r="AQ589" s="107"/>
      <c r="AR589" s="107"/>
      <c r="AS589" s="107"/>
      <c r="AT589" s="107"/>
      <c r="AU589" s="107"/>
      <c r="AV589" s="107"/>
      <c r="AW589" s="107"/>
      <c r="AX589" s="107"/>
      <c r="AY589" s="107"/>
      <c r="AZ589" s="107"/>
      <c r="BA589" s="107"/>
      <c r="BB589" s="107"/>
      <c r="BC589" s="107"/>
      <c r="BD589" s="107"/>
      <c r="BE589" s="107"/>
      <c r="BF589" s="107"/>
      <c r="BG589" s="107"/>
      <c r="BH589" s="107"/>
      <c r="BI589" s="107"/>
      <c r="BJ589" s="107"/>
      <c r="BK589" s="107"/>
      <c r="BL589" s="108"/>
      <c r="BM589" s="107"/>
      <c r="BN589" s="107"/>
      <c r="BO589" s="107"/>
      <c r="BP589" s="107"/>
      <c r="BQ589" s="107"/>
      <c r="BR589" s="107"/>
      <c r="BS589" s="107"/>
      <c r="BT589" s="107"/>
      <c r="BU589" s="107"/>
      <c r="BV589" s="107"/>
      <c r="BW589" s="107"/>
      <c r="BX589" s="107"/>
      <c r="BY589" s="107"/>
      <c r="BZ589" s="107"/>
      <c r="CA589" s="107"/>
      <c r="CB589" s="107"/>
      <c r="CC589" s="107"/>
      <c r="CD589" s="107"/>
      <c r="CE589" s="107"/>
      <c r="CF589" s="107"/>
      <c r="CG589" s="107"/>
      <c r="CH589" s="107"/>
      <c r="CI589" s="107"/>
    </row>
    <row r="590" customFormat="false" ht="12.75" hidden="false" customHeight="false" outlineLevel="0" collapsed="false">
      <c r="A590" s="95" t="s">
        <v>64</v>
      </c>
      <c r="B590" s="96"/>
      <c r="C590" s="97" t="s">
        <v>60</v>
      </c>
      <c r="D590" s="98" t="n">
        <v>26</v>
      </c>
      <c r="E590" s="99" t="s">
        <v>47</v>
      </c>
      <c r="F590" s="100" t="n">
        <f aca="false">H590+I590+J590+K590+M590+L590+N590+O590+P590+Q590+R590+S590+T590+U590+V590+W590+X590+Y590+Z590+AA590+AB590+AC590+AD590+AE590+AF590+AG590+AH590+AI590+AJ590+AK590+AL590+AM590+AN590+AO590+AP590+AQ590+AR590+AS590+AT590+AU590+AV590+AW590+AX590+AY590+AZ590+BA590+BB590+BC590+BD590+BE590+BF590+BG590+BH590+BI590+BJ590+BK590+BL590+BM590+BN590+BO590+BP590+BQ590+BR590</f>
        <v>0</v>
      </c>
      <c r="G590" s="101"/>
      <c r="H590" s="102"/>
      <c r="I590" s="103"/>
      <c r="J590" s="103"/>
      <c r="K590" s="103"/>
      <c r="L590" s="103"/>
      <c r="M590" s="103"/>
      <c r="N590" s="103"/>
      <c r="O590" s="103"/>
      <c r="P590" s="103"/>
      <c r="Q590" s="103"/>
      <c r="R590" s="103"/>
      <c r="S590" s="103"/>
      <c r="T590" s="103"/>
      <c r="U590" s="103"/>
      <c r="V590" s="103"/>
      <c r="W590" s="103"/>
      <c r="X590" s="103"/>
      <c r="Y590" s="103"/>
      <c r="Z590" s="103"/>
      <c r="AA590" s="103"/>
      <c r="AB590" s="103"/>
      <c r="AC590" s="103"/>
      <c r="AD590" s="103"/>
      <c r="AE590" s="103"/>
      <c r="AF590" s="103"/>
      <c r="AG590" s="103"/>
      <c r="AH590" s="103"/>
      <c r="AI590" s="103"/>
      <c r="AJ590" s="103"/>
      <c r="AK590" s="103"/>
      <c r="AL590" s="103"/>
      <c r="AM590" s="103"/>
      <c r="AN590" s="103"/>
      <c r="AO590" s="103"/>
      <c r="AP590" s="103"/>
      <c r="AQ590" s="103"/>
      <c r="AR590" s="103"/>
      <c r="AS590" s="103"/>
      <c r="AT590" s="103"/>
      <c r="AU590" s="103"/>
      <c r="AV590" s="103"/>
      <c r="AW590" s="103"/>
      <c r="AX590" s="103"/>
      <c r="AY590" s="103"/>
      <c r="AZ590" s="103"/>
      <c r="BA590" s="103"/>
      <c r="BB590" s="103"/>
      <c r="BC590" s="103"/>
      <c r="BD590" s="103"/>
      <c r="BE590" s="103"/>
      <c r="BF590" s="103"/>
      <c r="BG590" s="103"/>
      <c r="BH590" s="103"/>
      <c r="BI590" s="103"/>
      <c r="BJ590" s="103"/>
      <c r="BK590" s="103"/>
      <c r="BL590" s="104"/>
      <c r="BM590" s="103"/>
      <c r="BN590" s="103"/>
      <c r="BO590" s="103"/>
      <c r="BP590" s="103"/>
      <c r="BQ590" s="103"/>
      <c r="BR590" s="103"/>
      <c r="BS590" s="103"/>
      <c r="BT590" s="103"/>
      <c r="BU590" s="103"/>
      <c r="BV590" s="103"/>
      <c r="BW590" s="103"/>
      <c r="BX590" s="103"/>
      <c r="BY590" s="103"/>
      <c r="BZ590" s="103"/>
      <c r="CA590" s="103"/>
      <c r="CB590" s="103"/>
      <c r="CC590" s="103"/>
      <c r="CD590" s="103"/>
      <c r="CE590" s="103"/>
      <c r="CF590" s="103"/>
      <c r="CG590" s="103"/>
      <c r="CH590" s="103"/>
      <c r="CI590" s="103"/>
    </row>
    <row r="591" customFormat="false" ht="12.75" hidden="false" customHeight="false" outlineLevel="0" collapsed="false">
      <c r="A591" s="95" t="s">
        <v>64</v>
      </c>
      <c r="B591" s="96"/>
      <c r="C591" s="97" t="s">
        <v>60</v>
      </c>
      <c r="D591" s="98" t="n">
        <v>27</v>
      </c>
      <c r="E591" s="99" t="s">
        <v>47</v>
      </c>
      <c r="F591" s="100" t="n">
        <f aca="false">H591+I591+J591+K591+M591+L591+N591+O591+P591+Q591+R591+S591+T591+U591+V591+W591+X591+Y591+Z591+AA591+AB591+AC591+AD591+AE591+AF591+AG591+AH591+AI591+AJ591+AK591+AL591+AM591+AN591+AO591+AP591+AQ591+AR591+AS591+AT591+AU591+AV591+AW591+AX591+AY591+AZ591+BA591+BB591+BC591+BD591+BE591+BF591+BG591+BH591+BI591+BJ591+BK591+BL591+BM591+BN591+BO591+BP591+BQ591+BR591</f>
        <v>0</v>
      </c>
      <c r="G591" s="101" t="n">
        <f aca="false">SUM(F585:F590)</f>
        <v>38</v>
      </c>
      <c r="H591" s="102"/>
      <c r="I591" s="103"/>
      <c r="J591" s="103"/>
      <c r="K591" s="103"/>
      <c r="L591" s="103"/>
      <c r="M591" s="103"/>
      <c r="N591" s="103"/>
      <c r="O591" s="103"/>
      <c r="P591" s="103"/>
      <c r="Q591" s="103"/>
      <c r="R591" s="103"/>
      <c r="S591" s="103"/>
      <c r="T591" s="103"/>
      <c r="U591" s="103"/>
      <c r="V591" s="103"/>
      <c r="W591" s="103"/>
      <c r="X591" s="103"/>
      <c r="Y591" s="103"/>
      <c r="Z591" s="103"/>
      <c r="AA591" s="103"/>
      <c r="AB591" s="103"/>
      <c r="AC591" s="103"/>
      <c r="AD591" s="103"/>
      <c r="AE591" s="103"/>
      <c r="AF591" s="103"/>
      <c r="AG591" s="103"/>
      <c r="AH591" s="103"/>
      <c r="AI591" s="103"/>
      <c r="AJ591" s="103"/>
      <c r="AK591" s="103"/>
      <c r="AL591" s="103"/>
      <c r="AM591" s="103"/>
      <c r="AN591" s="103"/>
      <c r="AO591" s="103"/>
      <c r="AP591" s="103"/>
      <c r="AQ591" s="103"/>
      <c r="AR591" s="103"/>
      <c r="AS591" s="103"/>
      <c r="AT591" s="103"/>
      <c r="AU591" s="103"/>
      <c r="AV591" s="103"/>
      <c r="AW591" s="103"/>
      <c r="AX591" s="103"/>
      <c r="AY591" s="103"/>
      <c r="AZ591" s="103"/>
      <c r="BA591" s="103"/>
      <c r="BB591" s="103"/>
      <c r="BC591" s="103"/>
      <c r="BD591" s="103"/>
      <c r="BE591" s="103"/>
      <c r="BF591" s="103"/>
      <c r="BG591" s="103"/>
      <c r="BH591" s="103"/>
      <c r="BI591" s="103"/>
      <c r="BJ591" s="103"/>
      <c r="BK591" s="103"/>
      <c r="BL591" s="104"/>
      <c r="BM591" s="103"/>
      <c r="BN591" s="103"/>
      <c r="BO591" s="103"/>
      <c r="BP591" s="103"/>
      <c r="BQ591" s="103"/>
      <c r="BR591" s="103"/>
      <c r="BS591" s="103"/>
      <c r="BT591" s="103"/>
      <c r="BU591" s="103"/>
      <c r="BV591" s="103"/>
      <c r="BW591" s="103"/>
      <c r="BX591" s="103"/>
      <c r="BY591" s="103"/>
      <c r="BZ591" s="103"/>
      <c r="CA591" s="103"/>
      <c r="CB591" s="103"/>
      <c r="CC591" s="103"/>
      <c r="CD591" s="103"/>
      <c r="CE591" s="103"/>
      <c r="CF591" s="103"/>
      <c r="CG591" s="103"/>
      <c r="CH591" s="103"/>
      <c r="CI591" s="103"/>
    </row>
    <row r="592" customFormat="false" ht="12.75" hidden="false" customHeight="false" outlineLevel="0" collapsed="false">
      <c r="A592" s="95" t="s">
        <v>64</v>
      </c>
      <c r="B592" s="96"/>
      <c r="C592" s="97" t="s">
        <v>60</v>
      </c>
      <c r="D592" s="98" t="n">
        <v>28</v>
      </c>
      <c r="E592" s="99" t="s">
        <v>48</v>
      </c>
      <c r="F592" s="100" t="n">
        <f aca="false">H592+I592+J592+K592+M592+L592+N592+O592+P592+Q592+R592+S592+T592+U592+V592+W592+X592+Y592+Z592+AA592+AB592+AC592+AD592+AE592+AF592+AG592+AH592+AI592+AJ592+AK592+AL592+AM592+AN592+AO592+AP592+AQ592+AR592+AS592+AT592+AU592+AV592+AW592+AX592+AY592+AZ592+BA592+BB592+BC592+BD592+BE592+BF592+BG592+BH592+BI592+BJ592+BK592+BL592+BM592+BN592+BO592+BP592+BQ592+BR592</f>
        <v>3.25</v>
      </c>
      <c r="G592" s="105"/>
      <c r="H592" s="106"/>
      <c r="I592" s="107"/>
      <c r="J592" s="107"/>
      <c r="K592" s="107"/>
      <c r="L592" s="107"/>
      <c r="M592" s="107"/>
      <c r="N592" s="107"/>
      <c r="O592" s="107"/>
      <c r="P592" s="107"/>
      <c r="Q592" s="107"/>
      <c r="R592" s="107"/>
      <c r="S592" s="107"/>
      <c r="T592" s="107"/>
      <c r="U592" s="107"/>
      <c r="V592" s="107"/>
      <c r="W592" s="107"/>
      <c r="X592" s="107"/>
      <c r="Y592" s="107"/>
      <c r="Z592" s="107"/>
      <c r="AA592" s="107"/>
      <c r="AB592" s="107"/>
      <c r="AC592" s="107"/>
      <c r="AD592" s="107"/>
      <c r="AE592" s="107"/>
      <c r="AF592" s="107"/>
      <c r="AG592" s="107"/>
      <c r="AH592" s="107"/>
      <c r="AI592" s="107"/>
      <c r="AJ592" s="107"/>
      <c r="AK592" s="107"/>
      <c r="AL592" s="107"/>
      <c r="AM592" s="107"/>
      <c r="AN592" s="107"/>
      <c r="AO592" s="107" t="n">
        <v>3.25</v>
      </c>
      <c r="AP592" s="107"/>
      <c r="AQ592" s="107"/>
      <c r="AR592" s="107"/>
      <c r="AS592" s="107"/>
      <c r="AT592" s="107"/>
      <c r="AU592" s="107"/>
      <c r="AV592" s="107"/>
      <c r="AW592" s="107"/>
      <c r="AX592" s="107"/>
      <c r="AY592" s="107"/>
      <c r="AZ592" s="107"/>
      <c r="BA592" s="107"/>
      <c r="BB592" s="107"/>
      <c r="BC592" s="107"/>
      <c r="BD592" s="107"/>
      <c r="BE592" s="107"/>
      <c r="BF592" s="107"/>
      <c r="BG592" s="107"/>
      <c r="BH592" s="107"/>
      <c r="BI592" s="107"/>
      <c r="BJ592" s="107"/>
      <c r="BK592" s="107"/>
      <c r="BL592" s="108"/>
      <c r="BM592" s="107"/>
      <c r="BN592" s="107"/>
      <c r="BO592" s="107"/>
      <c r="BP592" s="107"/>
      <c r="BQ592" s="107"/>
      <c r="BR592" s="107"/>
      <c r="BS592" s="107"/>
      <c r="BT592" s="107"/>
      <c r="BU592" s="107"/>
      <c r="BV592" s="107"/>
      <c r="BW592" s="107"/>
      <c r="BX592" s="107"/>
      <c r="BY592" s="107"/>
      <c r="BZ592" s="107"/>
      <c r="CA592" s="107"/>
      <c r="CB592" s="107"/>
      <c r="CC592" s="107"/>
      <c r="CD592" s="107"/>
      <c r="CE592" s="107"/>
      <c r="CF592" s="107"/>
      <c r="CG592" s="107"/>
      <c r="CH592" s="107"/>
      <c r="CI592" s="107"/>
    </row>
    <row r="593" customFormat="false" ht="12.75" hidden="false" customHeight="false" outlineLevel="0" collapsed="false">
      <c r="A593" s="95" t="s">
        <v>64</v>
      </c>
      <c r="B593" s="96"/>
      <c r="C593" s="97" t="s">
        <v>60</v>
      </c>
      <c r="D593" s="98" t="n">
        <v>29</v>
      </c>
      <c r="E593" s="99" t="s">
        <v>48</v>
      </c>
      <c r="F593" s="100" t="n">
        <f aca="false">H593+I593+J593+K593+M593+L593+N593+O593+P593+Q593+R593+S593+T593+U593+V593+W593+X593+Y593+Z593+AA593+AB593+AC593+AD593+AE593+AF593+AG593+AH593+AI593+AJ593+AK593+AL593+AM593+AN593+AO593+AP593+AQ593+AR593+AS593+AT593+AU593+AV593+AW593+AX593+AY593+AZ593+BA593+BB593+BC593+BD593+BE593+BF593+BG593+BH593+BI593+BJ593+BK593+BL593+BM593+BN593+BO593+BP593+BQ593+BR593</f>
        <v>7.75</v>
      </c>
      <c r="G593" s="105"/>
      <c r="H593" s="106"/>
      <c r="I593" s="107"/>
      <c r="J593" s="107"/>
      <c r="K593" s="107"/>
      <c r="L593" s="107"/>
      <c r="M593" s="107"/>
      <c r="N593" s="107"/>
      <c r="O593" s="107"/>
      <c r="P593" s="107"/>
      <c r="Q593" s="107"/>
      <c r="R593" s="107"/>
      <c r="S593" s="107"/>
      <c r="T593" s="107"/>
      <c r="U593" s="107"/>
      <c r="V593" s="107"/>
      <c r="W593" s="107"/>
      <c r="X593" s="107"/>
      <c r="Y593" s="107"/>
      <c r="Z593" s="107"/>
      <c r="AA593" s="107"/>
      <c r="AB593" s="107"/>
      <c r="AC593" s="107"/>
      <c r="AD593" s="107"/>
      <c r="AE593" s="107"/>
      <c r="AF593" s="107"/>
      <c r="AG593" s="107"/>
      <c r="AH593" s="107"/>
      <c r="AI593" s="107"/>
      <c r="AJ593" s="107"/>
      <c r="AK593" s="107"/>
      <c r="AL593" s="107"/>
      <c r="AM593" s="107"/>
      <c r="AN593" s="107"/>
      <c r="AO593" s="107" t="n">
        <v>7.75</v>
      </c>
      <c r="AP593" s="107"/>
      <c r="AQ593" s="107"/>
      <c r="AR593" s="107"/>
      <c r="AS593" s="107"/>
      <c r="AT593" s="107"/>
      <c r="AU593" s="107"/>
      <c r="AV593" s="107"/>
      <c r="AW593" s="107"/>
      <c r="AX593" s="107"/>
      <c r="AY593" s="107"/>
      <c r="AZ593" s="107"/>
      <c r="BA593" s="107"/>
      <c r="BB593" s="107"/>
      <c r="BC593" s="107"/>
      <c r="BD593" s="107"/>
      <c r="BE593" s="107"/>
      <c r="BF593" s="107"/>
      <c r="BG593" s="107"/>
      <c r="BH593" s="107"/>
      <c r="BI593" s="107"/>
      <c r="BJ593" s="107"/>
      <c r="BK593" s="107"/>
      <c r="BL593" s="108"/>
      <c r="BM593" s="107"/>
      <c r="BN593" s="107"/>
      <c r="BO593" s="107"/>
      <c r="BP593" s="107"/>
      <c r="BQ593" s="107"/>
      <c r="BR593" s="107"/>
      <c r="BS593" s="107"/>
      <c r="BT593" s="107"/>
      <c r="BU593" s="107"/>
      <c r="BV593" s="107"/>
      <c r="BW593" s="107"/>
      <c r="BX593" s="107"/>
      <c r="BY593" s="107"/>
      <c r="BZ593" s="107"/>
      <c r="CA593" s="107"/>
      <c r="CB593" s="107"/>
      <c r="CC593" s="107"/>
      <c r="CD593" s="107"/>
      <c r="CE593" s="107"/>
      <c r="CF593" s="107"/>
      <c r="CG593" s="107"/>
      <c r="CH593" s="107"/>
      <c r="CI593" s="107"/>
    </row>
    <row r="594" customFormat="false" ht="12.75" hidden="false" customHeight="false" outlineLevel="0" collapsed="false">
      <c r="A594" s="95" t="s">
        <v>64</v>
      </c>
      <c r="B594" s="96"/>
      <c r="C594" s="97" t="s">
        <v>60</v>
      </c>
      <c r="D594" s="98" t="n">
        <v>30</v>
      </c>
      <c r="E594" s="99" t="s">
        <v>48</v>
      </c>
      <c r="F594" s="100" t="n">
        <f aca="false">H594+I594+J594+K594+M594+L594+N594+O594+P594+Q594+R594+S594+T594+U594+V594+W594+X594+Y594+Z594+AA594+AB594+AC594+AD594+AE594+AF594+AG594+AH594+AI594+AJ594+AK594+AL594+AM594+AN594+AO594+AP594+AQ594+AR594+AS594+AT594+AU594+AV594+AW594+AX594+AY594+AZ594+BA594+BB594+BC594+BD594+BE594+BF594+BG594+BH594+BI594+BJ594+BK594+BL594+BM594+BN594+BO594+BP594+BQ594+BR594</f>
        <v>7.75</v>
      </c>
      <c r="G594" s="105"/>
      <c r="H594" s="106"/>
      <c r="I594" s="107"/>
      <c r="J594" s="107"/>
      <c r="K594" s="107"/>
      <c r="L594" s="107"/>
      <c r="M594" s="107"/>
      <c r="N594" s="107"/>
      <c r="O594" s="107"/>
      <c r="P594" s="107"/>
      <c r="Q594" s="107"/>
      <c r="R594" s="107"/>
      <c r="S594" s="107"/>
      <c r="T594" s="107"/>
      <c r="U594" s="107"/>
      <c r="V594" s="107"/>
      <c r="W594" s="107"/>
      <c r="X594" s="107"/>
      <c r="Y594" s="107"/>
      <c r="Z594" s="107"/>
      <c r="AA594" s="107"/>
      <c r="AB594" s="107"/>
      <c r="AC594" s="107"/>
      <c r="AD594" s="107"/>
      <c r="AE594" s="107"/>
      <c r="AF594" s="107"/>
      <c r="AG594" s="107"/>
      <c r="AH594" s="107"/>
      <c r="AI594" s="107"/>
      <c r="AJ594" s="107"/>
      <c r="AK594" s="107"/>
      <c r="AL594" s="107"/>
      <c r="AM594" s="107"/>
      <c r="AN594" s="107"/>
      <c r="AO594" s="107" t="n">
        <v>7.75</v>
      </c>
      <c r="AP594" s="107"/>
      <c r="AQ594" s="107"/>
      <c r="AR594" s="107"/>
      <c r="AS594" s="107"/>
      <c r="AT594" s="107"/>
      <c r="AU594" s="107"/>
      <c r="AV594" s="107"/>
      <c r="AW594" s="107"/>
      <c r="AX594" s="107"/>
      <c r="AY594" s="107"/>
      <c r="AZ594" s="107"/>
      <c r="BA594" s="107"/>
      <c r="BB594" s="107"/>
      <c r="BC594" s="107"/>
      <c r="BD594" s="107"/>
      <c r="BE594" s="107"/>
      <c r="BF594" s="107"/>
      <c r="BG594" s="107"/>
      <c r="BH594" s="107"/>
      <c r="BI594" s="107"/>
      <c r="BJ594" s="107"/>
      <c r="BK594" s="107"/>
      <c r="BL594" s="108"/>
      <c r="BM594" s="107"/>
      <c r="BN594" s="107"/>
      <c r="BO594" s="107"/>
      <c r="BP594" s="107"/>
      <c r="BQ594" s="107"/>
      <c r="BR594" s="107"/>
      <c r="BS594" s="107"/>
      <c r="BT594" s="107"/>
      <c r="BU594" s="107"/>
      <c r="BV594" s="107"/>
      <c r="BW594" s="107"/>
      <c r="BX594" s="107"/>
      <c r="BY594" s="107"/>
      <c r="BZ594" s="107"/>
      <c r="CA594" s="107"/>
      <c r="CB594" s="107"/>
      <c r="CC594" s="107"/>
      <c r="CD594" s="107"/>
      <c r="CE594" s="107"/>
      <c r="CF594" s="107"/>
      <c r="CG594" s="107"/>
      <c r="CH594" s="107"/>
      <c r="CI594" s="107"/>
    </row>
    <row r="595" customFormat="false" ht="12.75" hidden="false" customHeight="false" outlineLevel="0" collapsed="false">
      <c r="A595" s="109" t="s">
        <v>64</v>
      </c>
      <c r="B595" s="110"/>
      <c r="C595" s="97" t="s">
        <v>60</v>
      </c>
      <c r="D595" s="112" t="n">
        <v>31</v>
      </c>
      <c r="E595" s="113"/>
      <c r="F595" s="100" t="n">
        <f aca="false">H595+I595+J595+K595+M595+L595+N595+O595+P595+Q595+R595+S595+T595+U595+V595+W595+X595+Y595+Z595+AA595+AB595+AC595+AD595+AE595+AF595+AG595+AH595+AI595+AJ595+AK595+AL595+AM595+AN595+AO595+AP595+AQ595+AR595+AS595+AT595+AU595+AV595+AW595+AX595+AY595+AZ595+BA595+BB595+BC595+BD595+BE595+BF595+BG595+BH595+BI595+BJ595+BK595+BL595+BM595+BN595+BO595+BP595+BQ595+BR595</f>
        <v>0</v>
      </c>
      <c r="G595" s="114" t="n">
        <f aca="false">SUBTOTAL(9,F592:F594)</f>
        <v>18.75</v>
      </c>
      <c r="H595" s="115"/>
      <c r="I595" s="116"/>
      <c r="J595" s="116"/>
      <c r="K595" s="116"/>
      <c r="L595" s="107"/>
      <c r="M595" s="107"/>
      <c r="N595" s="107"/>
      <c r="O595" s="107"/>
      <c r="P595" s="107"/>
      <c r="Q595" s="107"/>
      <c r="R595" s="107"/>
      <c r="S595" s="107"/>
      <c r="T595" s="107"/>
      <c r="U595" s="107"/>
      <c r="V595" s="107"/>
      <c r="W595" s="107"/>
      <c r="X595" s="107"/>
      <c r="Y595" s="107"/>
      <c r="Z595" s="107"/>
      <c r="AA595" s="107"/>
      <c r="AB595" s="107"/>
      <c r="AC595" s="107"/>
      <c r="AD595" s="107"/>
      <c r="AE595" s="107"/>
      <c r="AF595" s="107"/>
      <c r="AG595" s="107"/>
      <c r="AH595" s="107"/>
      <c r="AI595" s="107"/>
      <c r="AJ595" s="107"/>
      <c r="AK595" s="107"/>
      <c r="AL595" s="107"/>
      <c r="AM595" s="107"/>
      <c r="AN595" s="107"/>
      <c r="AO595" s="107"/>
      <c r="AP595" s="107"/>
      <c r="AQ595" s="107"/>
      <c r="AR595" s="107"/>
      <c r="AS595" s="107"/>
      <c r="AT595" s="107"/>
      <c r="AU595" s="107"/>
      <c r="AV595" s="107"/>
      <c r="AW595" s="107"/>
      <c r="AX595" s="107"/>
      <c r="AY595" s="107"/>
      <c r="AZ595" s="107"/>
      <c r="BA595" s="107"/>
      <c r="BB595" s="107"/>
      <c r="BC595" s="107"/>
      <c r="BD595" s="107"/>
      <c r="BE595" s="107"/>
      <c r="BF595" s="107"/>
      <c r="BG595" s="107"/>
      <c r="BH595" s="107"/>
      <c r="BI595" s="107"/>
      <c r="BJ595" s="107"/>
      <c r="BK595" s="107"/>
      <c r="BL595" s="108"/>
      <c r="BM595" s="107"/>
      <c r="BN595" s="107"/>
      <c r="BO595" s="107"/>
      <c r="BP595" s="107"/>
      <c r="BQ595" s="107"/>
      <c r="BR595" s="107"/>
      <c r="BS595" s="107"/>
      <c r="BT595" s="107"/>
      <c r="BU595" s="107"/>
      <c r="BV595" s="107"/>
      <c r="BW595" s="107"/>
      <c r="BX595" s="107"/>
      <c r="BY595" s="107"/>
      <c r="BZ595" s="107"/>
      <c r="CA595" s="107"/>
      <c r="CB595" s="107"/>
      <c r="CC595" s="107"/>
      <c r="CD595" s="107"/>
      <c r="CE595" s="107"/>
      <c r="CF595" s="107"/>
      <c r="CG595" s="107"/>
      <c r="CH595" s="107"/>
      <c r="CI595" s="107"/>
    </row>
    <row r="596" customFormat="false" ht="13.5" hidden="false" customHeight="false" outlineLevel="0" collapsed="false">
      <c r="A596" s="109" t="s">
        <v>64</v>
      </c>
      <c r="B596" s="110"/>
      <c r="C596" s="111"/>
      <c r="D596" s="112"/>
      <c r="E596" s="113"/>
      <c r="F596" s="100" t="n">
        <f aca="false">H596+I596+J596+K596+M596+L596+N596+O596+P596+Q596+R596+S596+T596+U596+V596+W596+X596+Y596+Z596+AA596+AB596+AC596+AD596+AE596+AF596+AG596+AH596+AI596+AJ596+AK596+AL596+AM596+AN596+AO596+AP596+AQ596+AR596+AS596+AT596+AU596+AV596+AW596+AX596+AY596+AZ596+BA596+BB596+BC596+BD596+BE596+BF596+BG596+BH596+BI596+BJ596+BK596+BL596+BM596+BN596+BO596+BP596+BQ596+BR596</f>
        <v>0</v>
      </c>
      <c r="G596" s="114"/>
      <c r="H596" s="115"/>
      <c r="I596" s="116"/>
      <c r="J596" s="116"/>
      <c r="K596" s="116"/>
      <c r="L596" s="107"/>
      <c r="M596" s="107"/>
      <c r="N596" s="107"/>
      <c r="O596" s="107"/>
      <c r="P596" s="107"/>
      <c r="Q596" s="107"/>
      <c r="R596" s="107"/>
      <c r="S596" s="107"/>
      <c r="T596" s="107"/>
      <c r="U596" s="107"/>
      <c r="V596" s="107"/>
      <c r="W596" s="107"/>
      <c r="X596" s="107"/>
      <c r="Y596" s="107"/>
      <c r="Z596" s="107"/>
      <c r="AA596" s="107"/>
      <c r="AB596" s="107"/>
      <c r="AC596" s="107"/>
      <c r="AD596" s="107"/>
      <c r="AE596" s="107"/>
      <c r="AF596" s="107"/>
      <c r="AG596" s="107"/>
      <c r="AH596" s="107"/>
      <c r="AI596" s="107"/>
      <c r="AJ596" s="107"/>
      <c r="AK596" s="107"/>
      <c r="AL596" s="107"/>
      <c r="AM596" s="107"/>
      <c r="AN596" s="107"/>
      <c r="AO596" s="107"/>
      <c r="AP596" s="107"/>
      <c r="AQ596" s="107"/>
      <c r="AR596" s="107"/>
      <c r="AS596" s="107"/>
      <c r="AT596" s="107"/>
      <c r="AU596" s="107"/>
      <c r="AV596" s="107"/>
      <c r="AW596" s="107"/>
      <c r="AX596" s="107"/>
      <c r="AY596" s="107"/>
      <c r="AZ596" s="107"/>
      <c r="BA596" s="107"/>
      <c r="BB596" s="107"/>
      <c r="BC596" s="107"/>
      <c r="BD596" s="107"/>
      <c r="BE596" s="107"/>
      <c r="BF596" s="107"/>
      <c r="BG596" s="107"/>
      <c r="BH596" s="107"/>
      <c r="BI596" s="107"/>
      <c r="BJ596" s="107"/>
      <c r="BK596" s="107"/>
      <c r="BL596" s="108"/>
      <c r="BM596" s="107"/>
      <c r="BN596" s="107"/>
      <c r="BO596" s="107"/>
      <c r="BP596" s="107"/>
      <c r="BQ596" s="107"/>
      <c r="BR596" s="107"/>
      <c r="BS596" s="107"/>
      <c r="BT596" s="107"/>
      <c r="BU596" s="107"/>
      <c r="BV596" s="107"/>
      <c r="BW596" s="107"/>
      <c r="BX596" s="107"/>
      <c r="BY596" s="107"/>
      <c r="BZ596" s="107"/>
      <c r="CA596" s="107"/>
      <c r="CB596" s="107"/>
      <c r="CC596" s="107"/>
      <c r="CD596" s="107"/>
      <c r="CE596" s="107"/>
      <c r="CF596" s="107"/>
      <c r="CG596" s="107"/>
      <c r="CH596" s="107"/>
      <c r="CI596" s="107"/>
    </row>
    <row r="597" customFormat="false" ht="13.5" hidden="false" customHeight="false" outlineLevel="0" collapsed="false">
      <c r="A597" s="117" t="s">
        <v>64</v>
      </c>
      <c r="B597" s="118"/>
      <c r="C597" s="119" t="s">
        <v>60</v>
      </c>
      <c r="D597" s="120" t="s">
        <v>49</v>
      </c>
      <c r="E597" s="121"/>
      <c r="F597" s="100" t="n">
        <f aca="false">H597+I597+J597+K597+M597+L597+N597+O597+P597+Q597+R597+S597+T597+U597+V597+W597+X597+Y597+Z597+AA597+AB597+AC597+AD597+AE597+AF597+AG597+AH597+AI597+AJ597+AK597+AL597+AM597+AN597+AO597+AP597+AQ597+AR597+AS597+AT597+AU597+AV597+AW597+AX597+AY597+AZ597+BA597+BB597+BC597+BD597+BE597+BF597+BG597+BH597+BI597+BJ597+BK597+BL597+BM597+BN597+BO597+BP597+BQ597+BR597</f>
        <v>94.75</v>
      </c>
      <c r="G597" s="122"/>
      <c r="H597" s="123" t="n">
        <f aca="false">SUM(H565:H596)</f>
        <v>0</v>
      </c>
      <c r="I597" s="124" t="n">
        <f aca="false">SUM(I565:I596)</f>
        <v>0</v>
      </c>
      <c r="J597" s="125" t="n">
        <f aca="false">SUM(J565:J596)</f>
        <v>0</v>
      </c>
      <c r="K597" s="126" t="n">
        <f aca="false">SUM(K565:K596)</f>
        <v>0</v>
      </c>
      <c r="L597" s="126" t="n">
        <f aca="false">SUM(L565:L596)</f>
        <v>0</v>
      </c>
      <c r="M597" s="127" t="n">
        <f aca="false">SUM(M565:M596)</f>
        <v>0</v>
      </c>
      <c r="N597" s="127"/>
      <c r="O597" s="127" t="n">
        <f aca="false">SUM(O565:O596)</f>
        <v>0</v>
      </c>
      <c r="P597" s="127" t="n">
        <f aca="false">SUM(P565:P596)</f>
        <v>0</v>
      </c>
      <c r="Q597" s="127" t="n">
        <f aca="false">SUM(Q565:Q596)</f>
        <v>0</v>
      </c>
      <c r="R597" s="127"/>
      <c r="S597" s="127" t="n">
        <f aca="false">SUM(S565:S596)</f>
        <v>0</v>
      </c>
      <c r="T597" s="125" t="n">
        <f aca="false">SUM(T565:T596)</f>
        <v>0</v>
      </c>
      <c r="U597" s="125" t="n">
        <f aca="false">SUM(U565:U596)</f>
        <v>19.75</v>
      </c>
      <c r="V597" s="125" t="n">
        <f aca="false">SUM(V565:V596)</f>
        <v>0</v>
      </c>
      <c r="W597" s="125" t="n">
        <f aca="false">SUM(W565:W596)</f>
        <v>28.75</v>
      </c>
      <c r="X597" s="125" t="n">
        <f aca="false">SUM(X565:X596)</f>
        <v>0</v>
      </c>
      <c r="Y597" s="125" t="n">
        <f aca="false">SUM(Y565:Y596)</f>
        <v>0</v>
      </c>
      <c r="Z597" s="125" t="n">
        <f aca="false">SUM(Z565:Z596)</f>
        <v>0</v>
      </c>
      <c r="AA597" s="125" t="n">
        <f aca="false">SUM(AA565:AA596)</f>
        <v>0</v>
      </c>
      <c r="AB597" s="125" t="n">
        <f aca="false">SUM(AB565:AB596)</f>
        <v>0</v>
      </c>
      <c r="AC597" s="125" t="n">
        <f aca="false">SUM(AC565:AC596)</f>
        <v>0</v>
      </c>
      <c r="AD597" s="125" t="n">
        <f aca="false">SUM(AD565:AD596)</f>
        <v>0</v>
      </c>
      <c r="AE597" s="125" t="n">
        <f aca="false">SUM(AE565:AE596)</f>
        <v>0</v>
      </c>
      <c r="AF597" s="125" t="n">
        <f aca="false">SUM(AF565:AF596)</f>
        <v>0</v>
      </c>
      <c r="AG597" s="125" t="n">
        <f aca="false">SUM(AG565:AG596)</f>
        <v>0</v>
      </c>
      <c r="AH597" s="125" t="n">
        <f aca="false">SUM(AH565:AH596)</f>
        <v>0</v>
      </c>
      <c r="AI597" s="125" t="n">
        <f aca="false">SUM(AI565:AI596)</f>
        <v>0</v>
      </c>
      <c r="AJ597" s="125" t="n">
        <f aca="false">SUM(AJ565:AJ596)</f>
        <v>0</v>
      </c>
      <c r="AK597" s="125" t="n">
        <f aca="false">SUM(AK565:AK596)</f>
        <v>0</v>
      </c>
      <c r="AL597" s="125" t="n">
        <f aca="false">SUM(AL565:AL596)</f>
        <v>0</v>
      </c>
      <c r="AM597" s="125" t="n">
        <f aca="false">SUM(AM565:AM596)</f>
        <v>0</v>
      </c>
      <c r="AN597" s="125" t="n">
        <f aca="false">SUM(AN565:AN596)</f>
        <v>4.75</v>
      </c>
      <c r="AO597" s="125" t="n">
        <f aca="false">SUM(AO565:AO596)</f>
        <v>18.75</v>
      </c>
      <c r="AP597" s="125" t="n">
        <f aca="false">SUM(AP565:AP596)</f>
        <v>0</v>
      </c>
      <c r="AQ597" s="125" t="n">
        <f aca="false">SUM(AQ565:AQ596)</f>
        <v>0</v>
      </c>
      <c r="AR597" s="125" t="n">
        <f aca="false">SUM(AR565:AR596)</f>
        <v>0</v>
      </c>
      <c r="AS597" s="125" t="n">
        <f aca="false">SUM(AS565:AS596)</f>
        <v>0</v>
      </c>
      <c r="AT597" s="125" t="n">
        <f aca="false">SUM(AT565:AT596)</f>
        <v>0</v>
      </c>
      <c r="AU597" s="125" t="n">
        <f aca="false">SUM(AU565:AU596)</f>
        <v>0</v>
      </c>
      <c r="AV597" s="125" t="n">
        <f aca="false">SUM(AV565:AV596)</f>
        <v>0</v>
      </c>
      <c r="AW597" s="125" t="n">
        <f aca="false">SUM(AW565:AW596)</f>
        <v>0</v>
      </c>
      <c r="AX597" s="125" t="n">
        <f aca="false">SUM(AX565:AX596)</f>
        <v>18.25</v>
      </c>
      <c r="AY597" s="125" t="n">
        <f aca="false">SUM(AY565:AY596)</f>
        <v>0</v>
      </c>
      <c r="AZ597" s="125" t="n">
        <f aca="false">SUM(AZ565:AZ596)</f>
        <v>0</v>
      </c>
      <c r="BA597" s="125" t="n">
        <f aca="false">SUM(BA565:BA596)</f>
        <v>0</v>
      </c>
      <c r="BB597" s="125" t="n">
        <f aca="false">SUM(BB565:BB596)</f>
        <v>4.5</v>
      </c>
      <c r="BC597" s="125" t="n">
        <f aca="false">SUM(BC565:BC596)</f>
        <v>0</v>
      </c>
      <c r="BD597" s="125" t="n">
        <f aca="false">SUM(BD565:BD596)</f>
        <v>0</v>
      </c>
      <c r="BE597" s="125" t="n">
        <f aca="false">SUM(BE565:BE596)</f>
        <v>0</v>
      </c>
      <c r="BF597" s="125" t="n">
        <f aca="false">SUM(BF565:BF596)</f>
        <v>0</v>
      </c>
      <c r="BG597" s="125" t="n">
        <f aca="false">SUM(BG565:BG596)</f>
        <v>0</v>
      </c>
      <c r="BH597" s="125" t="n">
        <f aca="false">SUM(BH565:BH596)</f>
        <v>0</v>
      </c>
      <c r="BI597" s="125" t="n">
        <f aca="false">SUM(BI565:BI596)</f>
        <v>0</v>
      </c>
      <c r="BJ597" s="125" t="n">
        <f aca="false">SUM(BJ565:BJ596)</f>
        <v>0</v>
      </c>
      <c r="BK597" s="125" t="n">
        <f aca="false">SUM(BK565:BK596)</f>
        <v>0</v>
      </c>
      <c r="BL597" s="125" t="n">
        <f aca="false">SUM(BL565:BL596)</f>
        <v>0</v>
      </c>
      <c r="BM597" s="125" t="n">
        <f aca="false">SUM(BM565:BM596)</f>
        <v>0</v>
      </c>
      <c r="BN597" s="125" t="n">
        <f aca="false">SUM(BN565:BN596)</f>
        <v>0</v>
      </c>
      <c r="BO597" s="125" t="n">
        <f aca="false">SUM(BO565:BO596)</f>
        <v>0</v>
      </c>
      <c r="BP597" s="125" t="n">
        <f aca="false">SUM(BP565:BP596)</f>
        <v>0</v>
      </c>
      <c r="BQ597" s="125" t="n">
        <f aca="false">SUM(BQ565:BQ596)</f>
        <v>0</v>
      </c>
      <c r="BR597" s="125" t="n">
        <f aca="false">SUM(BR565:BR596)</f>
        <v>0</v>
      </c>
      <c r="BS597" s="125" t="n">
        <f aca="false">SUM(BS565:BS596)</f>
        <v>0</v>
      </c>
      <c r="BT597" s="125" t="n">
        <f aca="false">SUM(BT565:BT596)</f>
        <v>0</v>
      </c>
      <c r="BU597" s="125" t="n">
        <f aca="false">SUM(BU565:BU596)</f>
        <v>0</v>
      </c>
      <c r="BV597" s="125" t="n">
        <f aca="false">SUM(BV565:BV596)</f>
        <v>0</v>
      </c>
      <c r="BW597" s="125" t="n">
        <f aca="false">SUM(BW565:BW596)</f>
        <v>0</v>
      </c>
      <c r="BX597" s="125" t="n">
        <f aca="false">SUM(BX565:BX596)</f>
        <v>0</v>
      </c>
      <c r="BY597" s="125" t="n">
        <f aca="false">SUM(BY565:BY596)</f>
        <v>0</v>
      </c>
      <c r="BZ597" s="125" t="n">
        <f aca="false">SUM(BZ565:BZ596)</f>
        <v>0</v>
      </c>
      <c r="CA597" s="125" t="n">
        <f aca="false">SUM(CA565:CA596)</f>
        <v>0</v>
      </c>
      <c r="CB597" s="125" t="n">
        <f aca="false">SUM(CB565:CB596)</f>
        <v>0</v>
      </c>
      <c r="CC597" s="125" t="n">
        <f aca="false">SUM(CC565:CC596)</f>
        <v>0</v>
      </c>
      <c r="CD597" s="125" t="n">
        <f aca="false">SUM(CD565:CD596)</f>
        <v>0</v>
      </c>
      <c r="CE597" s="125" t="n">
        <f aca="false">SUM(CE565:CE596)</f>
        <v>0</v>
      </c>
      <c r="CF597" s="125" t="n">
        <f aca="false">SUM(CF565:CF596)</f>
        <v>0</v>
      </c>
      <c r="CG597" s="125" t="n">
        <f aca="false">SUM(CG565:CG596)</f>
        <v>0</v>
      </c>
      <c r="CH597" s="125" t="n">
        <f aca="false">SUM(CH565:CH596)</f>
        <v>0</v>
      </c>
      <c r="CI597" s="128" t="n">
        <f aca="false">SUM(CI565:CI596)</f>
        <v>0</v>
      </c>
    </row>
    <row r="598" customFormat="false" ht="12.75" hidden="false" customHeight="false" outlineLevel="0" collapsed="false">
      <c r="A598" s="95" t="s">
        <v>64</v>
      </c>
      <c r="B598" s="96"/>
      <c r="C598" s="129"/>
      <c r="D598" s="98" t="n">
        <v>1</v>
      </c>
      <c r="E598" s="99" t="s">
        <v>44</v>
      </c>
      <c r="F598" s="100" t="n">
        <f aca="false">H598+I598+J598+K598+M598+L598+N598+O598+P598+Q598+R598+S598+T598+U598+V598+W598+X598+Y598+Z598+AA598+AB598+AC598+AD598+AE598+AF598+AG598+AH598+AI598+AJ598+AK598+AL598+AM598+AN598+AO598+AP598+AQ598+AR598+AS598+AT598+AU598+AV598+AW598+AX598+AY598+AZ598+BA598+BB598+BC598+BD598+BE598+BF598+BG598+BH598+BI598+BJ598+BK598+BL598+BM598+BN598+BO598+BP598+BQ598+BR598</f>
        <v>0</v>
      </c>
      <c r="G598" s="105"/>
      <c r="H598" s="106"/>
      <c r="I598" s="107"/>
      <c r="J598" s="107"/>
      <c r="K598" s="107"/>
      <c r="L598" s="107"/>
      <c r="M598" s="107"/>
      <c r="N598" s="107"/>
      <c r="O598" s="107"/>
      <c r="P598" s="107"/>
      <c r="Q598" s="107"/>
      <c r="R598" s="107"/>
      <c r="S598" s="107"/>
      <c r="T598" s="107"/>
      <c r="U598" s="107"/>
      <c r="V598" s="107"/>
      <c r="W598" s="107"/>
      <c r="X598" s="107"/>
      <c r="Y598" s="107"/>
      <c r="Z598" s="107"/>
      <c r="AA598" s="107"/>
      <c r="AB598" s="107"/>
      <c r="AC598" s="107"/>
      <c r="AD598" s="107"/>
      <c r="AE598" s="107"/>
      <c r="AF598" s="107"/>
      <c r="AG598" s="107"/>
      <c r="AH598" s="107"/>
      <c r="AI598" s="107"/>
      <c r="AJ598" s="107"/>
      <c r="AK598" s="107"/>
      <c r="AL598" s="107"/>
      <c r="AM598" s="107"/>
      <c r="AN598" s="107"/>
      <c r="AO598" s="107"/>
      <c r="AP598" s="107"/>
      <c r="AQ598" s="107"/>
      <c r="AR598" s="107"/>
      <c r="AS598" s="107"/>
      <c r="AT598" s="107"/>
      <c r="AU598" s="107"/>
      <c r="AV598" s="107"/>
      <c r="AW598" s="107"/>
      <c r="AX598" s="107"/>
      <c r="AY598" s="107"/>
      <c r="AZ598" s="107"/>
      <c r="BA598" s="107"/>
      <c r="BB598" s="107"/>
      <c r="BC598" s="107"/>
      <c r="BD598" s="107"/>
      <c r="BE598" s="107"/>
      <c r="BF598" s="107"/>
      <c r="BG598" s="107"/>
      <c r="BH598" s="107"/>
      <c r="BI598" s="107"/>
      <c r="BJ598" s="107"/>
      <c r="BK598" s="107"/>
      <c r="BL598" s="108"/>
      <c r="BM598" s="107"/>
      <c r="BN598" s="107"/>
      <c r="BO598" s="107"/>
      <c r="BP598" s="107"/>
      <c r="BQ598" s="107"/>
      <c r="BR598" s="107"/>
      <c r="BS598" s="107"/>
      <c r="BT598" s="107"/>
      <c r="BU598" s="107"/>
      <c r="BV598" s="107"/>
      <c r="BW598" s="107"/>
      <c r="BX598" s="107"/>
      <c r="BY598" s="107"/>
      <c r="BZ598" s="107"/>
      <c r="CA598" s="107"/>
      <c r="CB598" s="107"/>
      <c r="CC598" s="107"/>
      <c r="CD598" s="107"/>
      <c r="CE598" s="107"/>
      <c r="CF598" s="107"/>
      <c r="CG598" s="107"/>
      <c r="CH598" s="107"/>
      <c r="CI598" s="107"/>
    </row>
    <row r="599" customFormat="false" ht="12.75" hidden="false" customHeight="false" outlineLevel="0" collapsed="false">
      <c r="A599" s="95" t="s">
        <v>64</v>
      </c>
      <c r="B599" s="96"/>
      <c r="C599" s="97"/>
      <c r="D599" s="98" t="n">
        <v>2</v>
      </c>
      <c r="E599" s="99" t="s">
        <v>44</v>
      </c>
      <c r="F599" s="100" t="n">
        <f aca="false">H599+I599+J599+K599+M599+L599+N599+O599+P599+Q599+R599+S599+T599+U599+V599+W599+X599+Y599+Z599+AA599+AB599+AC599+AD599+AE599+AF599+AG599+AH599+AI599+AJ599+AK599+AL599+AM599+AN599+AO599+AP599+AQ599+AR599+AS599+AT599+AU599+AV599+AW599+AX599+AY599+AZ599+BA599+BB599+BC599+BD599+BE599+BF599+BG599+BH599+BI599+BJ599+BK599+BL599+BM599+BN599+BO599+BP599+BQ599+BR599</f>
        <v>0</v>
      </c>
      <c r="G599" s="105"/>
      <c r="H599" s="106"/>
      <c r="I599" s="107"/>
      <c r="J599" s="107"/>
      <c r="K599" s="107"/>
      <c r="L599" s="107"/>
      <c r="M599" s="107"/>
      <c r="N599" s="107"/>
      <c r="O599" s="107"/>
      <c r="P599" s="107"/>
      <c r="Q599" s="107"/>
      <c r="R599" s="107"/>
      <c r="S599" s="107"/>
      <c r="T599" s="107"/>
      <c r="U599" s="107"/>
      <c r="V599" s="107"/>
      <c r="W599" s="107"/>
      <c r="X599" s="107"/>
      <c r="Y599" s="107"/>
      <c r="Z599" s="107"/>
      <c r="AA599" s="107"/>
      <c r="AB599" s="107"/>
      <c r="AC599" s="107"/>
      <c r="AD599" s="107"/>
      <c r="AE599" s="107"/>
      <c r="AF599" s="107"/>
      <c r="AG599" s="107"/>
      <c r="AH599" s="107"/>
      <c r="AI599" s="107"/>
      <c r="AJ599" s="107"/>
      <c r="AK599" s="107"/>
      <c r="AL599" s="107"/>
      <c r="AM599" s="107"/>
      <c r="AN599" s="107"/>
      <c r="AO599" s="107"/>
      <c r="AP599" s="107"/>
      <c r="AQ599" s="107"/>
      <c r="AR599" s="107"/>
      <c r="AS599" s="107"/>
      <c r="AT599" s="107"/>
      <c r="AU599" s="107"/>
      <c r="AV599" s="107"/>
      <c r="AW599" s="107"/>
      <c r="AX599" s="107"/>
      <c r="AY599" s="107"/>
      <c r="AZ599" s="107"/>
      <c r="BA599" s="107"/>
      <c r="BB599" s="107"/>
      <c r="BC599" s="107"/>
      <c r="BD599" s="107"/>
      <c r="BE599" s="107"/>
      <c r="BF599" s="107"/>
      <c r="BG599" s="107"/>
      <c r="BH599" s="107"/>
      <c r="BI599" s="107"/>
      <c r="BJ599" s="107"/>
      <c r="BK599" s="107"/>
      <c r="BL599" s="108"/>
      <c r="BM599" s="107"/>
      <c r="BN599" s="107"/>
      <c r="BO599" s="107"/>
      <c r="BP599" s="107"/>
      <c r="BQ599" s="107"/>
      <c r="BR599" s="107"/>
      <c r="BS599" s="107"/>
      <c r="BT599" s="107"/>
      <c r="BU599" s="107"/>
      <c r="BV599" s="107"/>
      <c r="BW599" s="107"/>
      <c r="BX599" s="107"/>
      <c r="BY599" s="107"/>
      <c r="BZ599" s="107"/>
      <c r="CA599" s="107"/>
      <c r="CB599" s="107"/>
      <c r="CC599" s="107"/>
      <c r="CD599" s="107"/>
      <c r="CE599" s="107"/>
      <c r="CF599" s="107"/>
      <c r="CG599" s="107"/>
      <c r="CH599" s="107"/>
      <c r="CI599" s="107"/>
    </row>
    <row r="600" customFormat="false" ht="12.75" hidden="false" customHeight="false" outlineLevel="0" collapsed="false">
      <c r="A600" s="95" t="s">
        <v>64</v>
      </c>
      <c r="B600" s="96"/>
      <c r="C600" s="97"/>
      <c r="D600" s="98" t="n">
        <v>3</v>
      </c>
      <c r="E600" s="99" t="s">
        <v>44</v>
      </c>
      <c r="F600" s="100" t="n">
        <f aca="false">H600+I600+J600+K600+M600+L600+N600+O600+P600+Q600+R600+S600+T600+U600+V600+W600+X600+Y600+Z600+AA600+AB600+AC600+AD600+AE600+AF600+AG600+AH600+AI600+AJ600+AK600+AL600+AM600+AN600+AO600+AP600+AQ600+AR600+AS600+AT600+AU600+AV600+AW600+AX600+AY600+AZ600+BA600+BB600+BC600+BD600+BE600+BF600+BG600+BH600+BI600+BJ600+BK600+BL600+BM600+BN600+BO600+BP600+BQ600+BR600</f>
        <v>0</v>
      </c>
      <c r="G600" s="105"/>
      <c r="H600" s="106"/>
      <c r="I600" s="107"/>
      <c r="J600" s="107"/>
      <c r="K600" s="107"/>
      <c r="L600" s="107"/>
      <c r="M600" s="107"/>
      <c r="N600" s="107"/>
      <c r="O600" s="107"/>
      <c r="P600" s="107"/>
      <c r="Q600" s="107"/>
      <c r="R600" s="107"/>
      <c r="S600" s="107"/>
      <c r="T600" s="107"/>
      <c r="U600" s="107"/>
      <c r="V600" s="107"/>
      <c r="W600" s="107"/>
      <c r="X600" s="107"/>
      <c r="Y600" s="107"/>
      <c r="Z600" s="107"/>
      <c r="AA600" s="107"/>
      <c r="AB600" s="107"/>
      <c r="AC600" s="107"/>
      <c r="AD600" s="107"/>
      <c r="AE600" s="107"/>
      <c r="AF600" s="107"/>
      <c r="AG600" s="107"/>
      <c r="AH600" s="107"/>
      <c r="AI600" s="107"/>
      <c r="AJ600" s="107"/>
      <c r="AK600" s="107"/>
      <c r="AL600" s="107"/>
      <c r="AM600" s="107"/>
      <c r="AN600" s="107"/>
      <c r="AO600" s="107"/>
      <c r="AP600" s="107"/>
      <c r="AQ600" s="107"/>
      <c r="AR600" s="107"/>
      <c r="AS600" s="107"/>
      <c r="AT600" s="107"/>
      <c r="AU600" s="107"/>
      <c r="AV600" s="107"/>
      <c r="AW600" s="107"/>
      <c r="AX600" s="107"/>
      <c r="AY600" s="107"/>
      <c r="AZ600" s="107"/>
      <c r="BA600" s="107"/>
      <c r="BB600" s="107"/>
      <c r="BC600" s="107"/>
      <c r="BD600" s="107"/>
      <c r="BE600" s="107"/>
      <c r="BF600" s="107"/>
      <c r="BG600" s="107"/>
      <c r="BH600" s="107"/>
      <c r="BI600" s="107"/>
      <c r="BJ600" s="107"/>
      <c r="BK600" s="107"/>
      <c r="BL600" s="108"/>
      <c r="BM600" s="107"/>
      <c r="BN600" s="107"/>
      <c r="BO600" s="107"/>
      <c r="BP600" s="107"/>
      <c r="BQ600" s="107"/>
      <c r="BR600" s="107"/>
      <c r="BS600" s="107"/>
      <c r="BT600" s="107"/>
      <c r="BU600" s="107"/>
      <c r="BV600" s="107"/>
      <c r="BW600" s="107"/>
      <c r="BX600" s="107"/>
      <c r="BY600" s="107"/>
      <c r="BZ600" s="107"/>
      <c r="CA600" s="107"/>
      <c r="CB600" s="107"/>
      <c r="CC600" s="107"/>
      <c r="CD600" s="107"/>
      <c r="CE600" s="107"/>
      <c r="CF600" s="107"/>
      <c r="CG600" s="107"/>
      <c r="CH600" s="107"/>
      <c r="CI600" s="107"/>
    </row>
    <row r="601" customFormat="false" ht="12.75" hidden="false" customHeight="false" outlineLevel="0" collapsed="false">
      <c r="A601" s="95" t="s">
        <v>64</v>
      </c>
      <c r="B601" s="96"/>
      <c r="C601" s="97"/>
      <c r="D601" s="98" t="n">
        <v>4</v>
      </c>
      <c r="E601" s="99" t="s">
        <v>44</v>
      </c>
      <c r="F601" s="100" t="n">
        <f aca="false">H601+I601+J601+K601+M601+L601+N601+O601+P601+Q601+R601+S601+T601+U601+V601+W601+X601+Y601+Z601+AA601+AB601+AC601+AD601+AE601+AF601+AG601+AH601+AI601+AJ601+AK601+AL601+AM601+AN601+AO601+AP601+AQ601+AR601+AS601+AT601+AU601+AV601+AW601+AX601+AY601+AZ601+BA601+BB601+BC601+BD601+BE601+BF601+BG601+BH601+BI601+BJ601+BK601+BL601+BM601+BN601+BO601+BP601+BQ601+BR601</f>
        <v>0</v>
      </c>
      <c r="G601" s="105"/>
      <c r="H601" s="106"/>
      <c r="I601" s="107"/>
      <c r="J601" s="107"/>
      <c r="K601" s="107"/>
      <c r="L601" s="107"/>
      <c r="M601" s="107"/>
      <c r="N601" s="107"/>
      <c r="O601" s="107"/>
      <c r="P601" s="107"/>
      <c r="Q601" s="107"/>
      <c r="R601" s="107"/>
      <c r="S601" s="107"/>
      <c r="T601" s="107"/>
      <c r="U601" s="107"/>
      <c r="V601" s="107"/>
      <c r="W601" s="107"/>
      <c r="X601" s="107"/>
      <c r="Y601" s="107"/>
      <c r="Z601" s="107"/>
      <c r="AA601" s="107"/>
      <c r="AB601" s="107"/>
      <c r="AC601" s="107"/>
      <c r="AD601" s="107"/>
      <c r="AE601" s="107"/>
      <c r="AF601" s="107"/>
      <c r="AG601" s="107"/>
      <c r="AH601" s="107"/>
      <c r="AI601" s="107"/>
      <c r="AJ601" s="107"/>
      <c r="AK601" s="107"/>
      <c r="AL601" s="107"/>
      <c r="AM601" s="107"/>
      <c r="AN601" s="107"/>
      <c r="AO601" s="107"/>
      <c r="AP601" s="107"/>
      <c r="AQ601" s="107"/>
      <c r="AR601" s="107"/>
      <c r="AS601" s="107"/>
      <c r="AT601" s="107"/>
      <c r="AU601" s="107"/>
      <c r="AV601" s="107"/>
      <c r="AW601" s="107"/>
      <c r="AX601" s="107"/>
      <c r="AY601" s="107"/>
      <c r="AZ601" s="107"/>
      <c r="BA601" s="107"/>
      <c r="BB601" s="107"/>
      <c r="BC601" s="107"/>
      <c r="BD601" s="107"/>
      <c r="BE601" s="107"/>
      <c r="BF601" s="107"/>
      <c r="BG601" s="107"/>
      <c r="BH601" s="107"/>
      <c r="BI601" s="107"/>
      <c r="BJ601" s="107"/>
      <c r="BK601" s="107"/>
      <c r="BL601" s="108"/>
      <c r="BM601" s="107"/>
      <c r="BN601" s="107"/>
      <c r="BO601" s="107"/>
      <c r="BP601" s="107"/>
      <c r="BQ601" s="107"/>
      <c r="BR601" s="107"/>
      <c r="BS601" s="107"/>
      <c r="BT601" s="107"/>
      <c r="BU601" s="107"/>
      <c r="BV601" s="107"/>
      <c r="BW601" s="107"/>
      <c r="BX601" s="107"/>
      <c r="BY601" s="107"/>
      <c r="BZ601" s="107"/>
      <c r="CA601" s="107"/>
      <c r="CB601" s="107"/>
      <c r="CC601" s="107"/>
      <c r="CD601" s="107"/>
      <c r="CE601" s="107"/>
      <c r="CF601" s="107"/>
      <c r="CG601" s="107"/>
      <c r="CH601" s="107"/>
      <c r="CI601" s="107"/>
    </row>
    <row r="602" customFormat="false" ht="12.75" hidden="false" customHeight="false" outlineLevel="0" collapsed="false">
      <c r="A602" s="95" t="s">
        <v>64</v>
      </c>
      <c r="B602" s="96"/>
      <c r="C602" s="97"/>
      <c r="D602" s="98" t="n">
        <v>5</v>
      </c>
      <c r="E602" s="99" t="s">
        <v>44</v>
      </c>
      <c r="F602" s="100" t="n">
        <f aca="false">H602+I602+J602+K602+M602+L602+N602+O602+P602+Q602+R602+S602+T602+U602+V602+W602+X602+Y602+Z602+AA602+AB602+AC602+AD602+AE602+AF602+AG602+AH602+AI602+AJ602+AK602+AL602+AM602+AN602+AO602+AP602+AQ602+AR602+AS602+AT602+AU602+AV602+AW602+AX602+AY602+AZ602+BA602+BB602+BC602+BD602+BE602+BF602+BG602+BH602+BI602+BJ602+BK602+BL602+BM602+BN602+BO602+BP602+BQ602+BR602</f>
        <v>0</v>
      </c>
      <c r="G602" s="101"/>
      <c r="H602" s="102"/>
      <c r="I602" s="103"/>
      <c r="J602" s="103"/>
      <c r="K602" s="103"/>
      <c r="L602" s="103"/>
      <c r="M602" s="103"/>
      <c r="N602" s="103"/>
      <c r="O602" s="103"/>
      <c r="P602" s="103"/>
      <c r="Q602" s="103"/>
      <c r="R602" s="103"/>
      <c r="S602" s="103"/>
      <c r="T602" s="103"/>
      <c r="U602" s="103"/>
      <c r="V602" s="103"/>
      <c r="W602" s="103"/>
      <c r="X602" s="103"/>
      <c r="Y602" s="103"/>
      <c r="Z602" s="103"/>
      <c r="AA602" s="103"/>
      <c r="AB602" s="103"/>
      <c r="AC602" s="103"/>
      <c r="AD602" s="103"/>
      <c r="AE602" s="103"/>
      <c r="AF602" s="103"/>
      <c r="AG602" s="103"/>
      <c r="AH602" s="103"/>
      <c r="AI602" s="103"/>
      <c r="AJ602" s="103"/>
      <c r="AK602" s="103"/>
      <c r="AL602" s="103"/>
      <c r="AM602" s="103"/>
      <c r="AN602" s="103"/>
      <c r="AO602" s="103"/>
      <c r="AP602" s="103"/>
      <c r="AQ602" s="103"/>
      <c r="AR602" s="103"/>
      <c r="AS602" s="103"/>
      <c r="AT602" s="103"/>
      <c r="AU602" s="103"/>
      <c r="AV602" s="103"/>
      <c r="AW602" s="103"/>
      <c r="AX602" s="103"/>
      <c r="AY602" s="103"/>
      <c r="AZ602" s="103"/>
      <c r="BA602" s="103"/>
      <c r="BB602" s="103"/>
      <c r="BC602" s="103"/>
      <c r="BD602" s="103"/>
      <c r="BE602" s="103"/>
      <c r="BF602" s="103"/>
      <c r="BG602" s="103"/>
      <c r="BH602" s="103"/>
      <c r="BI602" s="103"/>
      <c r="BJ602" s="103"/>
      <c r="BK602" s="103"/>
      <c r="BL602" s="104"/>
      <c r="BM602" s="103"/>
      <c r="BN602" s="103"/>
      <c r="BO602" s="103"/>
      <c r="BP602" s="103"/>
      <c r="BQ602" s="103"/>
      <c r="BR602" s="103"/>
      <c r="BS602" s="103"/>
      <c r="BT602" s="103"/>
      <c r="BU602" s="103"/>
      <c r="BV602" s="103"/>
      <c r="BW602" s="103"/>
      <c r="BX602" s="103"/>
      <c r="BY602" s="103"/>
      <c r="BZ602" s="103"/>
      <c r="CA602" s="103"/>
      <c r="CB602" s="103"/>
      <c r="CC602" s="103"/>
      <c r="CD602" s="103"/>
      <c r="CE602" s="103"/>
      <c r="CF602" s="103"/>
      <c r="CG602" s="103"/>
      <c r="CH602" s="103"/>
      <c r="CI602" s="103"/>
    </row>
    <row r="603" customFormat="false" ht="12.75" hidden="false" customHeight="false" outlineLevel="0" collapsed="false">
      <c r="A603" s="95" t="s">
        <v>64</v>
      </c>
      <c r="B603" s="96"/>
      <c r="C603" s="97"/>
      <c r="D603" s="98" t="n">
        <v>6</v>
      </c>
      <c r="E603" s="99" t="s">
        <v>44</v>
      </c>
      <c r="F603" s="100" t="n">
        <f aca="false">H603+I603+J603+K603+M603+L603+N603+O603+P603+Q603+R603+S603+T603+U603+V603+W603+X603+Y603+Z603+AA603+AB603+AC603+AD603+AE603+AF603+AG603+AH603+AI603+AJ603+AK603+AL603+AM603+AN603+AO603+AP603+AQ603+AR603+AS603+AT603+AU603+AV603+AW603+AX603+AY603+AZ603+BA603+BB603+BC603+BD603+BE603+BF603+BG603+BH603+BI603+BJ603+BK603+BL603+BM603+BN603+BO603+BP603+BQ603+BR603</f>
        <v>0</v>
      </c>
      <c r="G603" s="101" t="n">
        <f aca="false">SUM(F598:F602)</f>
        <v>0</v>
      </c>
      <c r="H603" s="102"/>
      <c r="I603" s="103"/>
      <c r="J603" s="103"/>
      <c r="K603" s="103"/>
      <c r="L603" s="103"/>
      <c r="M603" s="103"/>
      <c r="N603" s="103"/>
      <c r="O603" s="103"/>
      <c r="P603" s="103"/>
      <c r="Q603" s="103"/>
      <c r="R603" s="103"/>
      <c r="S603" s="103"/>
      <c r="T603" s="103"/>
      <c r="U603" s="103"/>
      <c r="V603" s="103"/>
      <c r="W603" s="103"/>
      <c r="X603" s="103"/>
      <c r="Y603" s="103"/>
      <c r="Z603" s="103"/>
      <c r="AA603" s="103"/>
      <c r="AB603" s="103"/>
      <c r="AC603" s="103"/>
      <c r="AD603" s="103"/>
      <c r="AE603" s="103"/>
      <c r="AF603" s="103"/>
      <c r="AG603" s="103"/>
      <c r="AH603" s="103"/>
      <c r="AI603" s="103"/>
      <c r="AJ603" s="103"/>
      <c r="AK603" s="103"/>
      <c r="AL603" s="103"/>
      <c r="AM603" s="103"/>
      <c r="AN603" s="103"/>
      <c r="AO603" s="103"/>
      <c r="AP603" s="103"/>
      <c r="AQ603" s="103"/>
      <c r="AR603" s="103"/>
      <c r="AS603" s="103"/>
      <c r="AT603" s="103"/>
      <c r="AU603" s="103"/>
      <c r="AV603" s="103"/>
      <c r="AW603" s="103"/>
      <c r="AX603" s="103"/>
      <c r="AY603" s="103"/>
      <c r="AZ603" s="103"/>
      <c r="BA603" s="103"/>
      <c r="BB603" s="103"/>
      <c r="BC603" s="103"/>
      <c r="BD603" s="103"/>
      <c r="BE603" s="103"/>
      <c r="BF603" s="103"/>
      <c r="BG603" s="103"/>
      <c r="BH603" s="103"/>
      <c r="BI603" s="103"/>
      <c r="BJ603" s="103"/>
      <c r="BK603" s="103"/>
      <c r="BL603" s="104"/>
      <c r="BM603" s="103"/>
      <c r="BN603" s="103"/>
      <c r="BO603" s="103"/>
      <c r="BP603" s="103"/>
      <c r="BQ603" s="103"/>
      <c r="BR603" s="103"/>
      <c r="BS603" s="103"/>
      <c r="BT603" s="103"/>
      <c r="BU603" s="103"/>
      <c r="BV603" s="103"/>
      <c r="BW603" s="103"/>
      <c r="BX603" s="103"/>
      <c r="BY603" s="103"/>
      <c r="BZ603" s="103"/>
      <c r="CA603" s="103"/>
      <c r="CB603" s="103"/>
      <c r="CC603" s="103"/>
      <c r="CD603" s="103"/>
      <c r="CE603" s="103"/>
      <c r="CF603" s="103"/>
      <c r="CG603" s="103"/>
      <c r="CH603" s="103"/>
      <c r="CI603" s="103"/>
    </row>
    <row r="604" customFormat="false" ht="12.75" hidden="false" customHeight="false" outlineLevel="0" collapsed="false">
      <c r="A604" s="95" t="s">
        <v>64</v>
      </c>
      <c r="B604" s="96"/>
      <c r="C604" s="97"/>
      <c r="D604" s="98" t="n">
        <v>7</v>
      </c>
      <c r="E604" s="99" t="s">
        <v>45</v>
      </c>
      <c r="F604" s="100" t="n">
        <f aca="false">H604+I604+J604+K604+M604+L604+N604+O604+P604+Q604+R604+S604+T604+U604+V604+W604+X604+Y604+Z604+AA604+AB604+AC604+AD604+AE604+AF604+AG604+AH604+AI604+AJ604+AK604+AL604+AM604+AN604+AO604+AP604+AQ604+AR604+AS604+AT604+AU604+AV604+AW604+AX604+AY604+AZ604+BA604+BB604+BC604+BD604+BE604+BF604+BG604+BH604+BI604+BJ604+BK604+BL604+BM604+BN604+BO604+BP604+BQ604+BR604</f>
        <v>0</v>
      </c>
      <c r="G604" s="105"/>
      <c r="H604" s="106"/>
      <c r="I604" s="107"/>
      <c r="J604" s="107"/>
      <c r="K604" s="107"/>
      <c r="L604" s="107"/>
      <c r="M604" s="107"/>
      <c r="N604" s="107"/>
      <c r="O604" s="107"/>
      <c r="P604" s="107"/>
      <c r="Q604" s="107"/>
      <c r="R604" s="107"/>
      <c r="S604" s="107"/>
      <c r="T604" s="107"/>
      <c r="U604" s="107"/>
      <c r="V604" s="107"/>
      <c r="W604" s="107"/>
      <c r="X604" s="107"/>
      <c r="Y604" s="107"/>
      <c r="Z604" s="107"/>
      <c r="AA604" s="107"/>
      <c r="AB604" s="107"/>
      <c r="AC604" s="107"/>
      <c r="AD604" s="107"/>
      <c r="AE604" s="107"/>
      <c r="AF604" s="107"/>
      <c r="AG604" s="107"/>
      <c r="AH604" s="107"/>
      <c r="AI604" s="107"/>
      <c r="AJ604" s="107"/>
      <c r="AK604" s="107"/>
      <c r="AL604" s="107"/>
      <c r="AM604" s="107"/>
      <c r="AN604" s="107"/>
      <c r="AO604" s="107"/>
      <c r="AP604" s="107"/>
      <c r="AQ604" s="107"/>
      <c r="AR604" s="107"/>
      <c r="AS604" s="107"/>
      <c r="AT604" s="107"/>
      <c r="AU604" s="107"/>
      <c r="AV604" s="107"/>
      <c r="AW604" s="107"/>
      <c r="AX604" s="107"/>
      <c r="AY604" s="107"/>
      <c r="AZ604" s="107"/>
      <c r="BA604" s="107"/>
      <c r="BB604" s="107"/>
      <c r="BC604" s="107"/>
      <c r="BD604" s="107"/>
      <c r="BE604" s="107"/>
      <c r="BF604" s="107"/>
      <c r="BG604" s="107"/>
      <c r="BH604" s="107"/>
      <c r="BI604" s="107"/>
      <c r="BJ604" s="107"/>
      <c r="BK604" s="107"/>
      <c r="BL604" s="108"/>
      <c r="BM604" s="107"/>
      <c r="BN604" s="107"/>
      <c r="BO604" s="107"/>
      <c r="BP604" s="107"/>
      <c r="BQ604" s="107"/>
      <c r="BR604" s="107"/>
      <c r="BS604" s="107"/>
      <c r="BT604" s="107"/>
      <c r="BU604" s="107"/>
      <c r="BV604" s="107"/>
      <c r="BW604" s="107"/>
      <c r="BX604" s="107"/>
      <c r="BY604" s="107"/>
      <c r="BZ604" s="107"/>
      <c r="CA604" s="107"/>
      <c r="CB604" s="107"/>
      <c r="CC604" s="107"/>
      <c r="CD604" s="107"/>
      <c r="CE604" s="107"/>
      <c r="CF604" s="107"/>
      <c r="CG604" s="107"/>
      <c r="CH604" s="107"/>
      <c r="CI604" s="107"/>
    </row>
    <row r="605" customFormat="false" ht="12.75" hidden="false" customHeight="false" outlineLevel="0" collapsed="false">
      <c r="A605" s="95" t="s">
        <v>64</v>
      </c>
      <c r="B605" s="96"/>
      <c r="C605" s="97"/>
      <c r="D605" s="98" t="n">
        <v>8</v>
      </c>
      <c r="E605" s="99" t="s">
        <v>45</v>
      </c>
      <c r="F605" s="100" t="n">
        <f aca="false">H605+I605+J605+K605+M605+L605+N605+O605+P605+Q605+R605+S605+T605+U605+V605+W605+X605+Y605+Z605+AA605+AB605+AC605+AD605+AE605+AF605+AG605+AH605+AI605+AJ605+AK605+AL605+AM605+AN605+AO605+AP605+AQ605+AR605+AS605+AT605+AU605+AV605+AW605+AX605+AY605+AZ605+BA605+BB605+BC605+BD605+BE605+BF605+BG605+BH605+BI605+BJ605+BK605+BL605+BM605+BN605+BO605+BP605+BQ605+BR605</f>
        <v>0</v>
      </c>
      <c r="G605" s="105"/>
      <c r="H605" s="106"/>
      <c r="I605" s="107"/>
      <c r="J605" s="107"/>
      <c r="K605" s="107"/>
      <c r="L605" s="107"/>
      <c r="M605" s="107"/>
      <c r="N605" s="107"/>
      <c r="O605" s="107"/>
      <c r="P605" s="107"/>
      <c r="Q605" s="107"/>
      <c r="R605" s="107"/>
      <c r="S605" s="107"/>
      <c r="T605" s="107"/>
      <c r="U605" s="107"/>
      <c r="V605" s="107"/>
      <c r="W605" s="107"/>
      <c r="X605" s="107"/>
      <c r="Y605" s="107"/>
      <c r="Z605" s="107"/>
      <c r="AA605" s="107"/>
      <c r="AB605" s="107"/>
      <c r="AC605" s="107"/>
      <c r="AD605" s="107"/>
      <c r="AE605" s="107"/>
      <c r="AF605" s="107"/>
      <c r="AG605" s="107"/>
      <c r="AH605" s="107"/>
      <c r="AI605" s="107"/>
      <c r="AJ605" s="107"/>
      <c r="AK605" s="107"/>
      <c r="AL605" s="107"/>
      <c r="AM605" s="107"/>
      <c r="AN605" s="107"/>
      <c r="AO605" s="107"/>
      <c r="AP605" s="107"/>
      <c r="AQ605" s="107"/>
      <c r="AR605" s="107"/>
      <c r="AS605" s="107"/>
      <c r="AT605" s="107"/>
      <c r="AU605" s="107"/>
      <c r="AV605" s="107"/>
      <c r="AW605" s="107"/>
      <c r="AX605" s="107"/>
      <c r="AY605" s="107"/>
      <c r="AZ605" s="107"/>
      <c r="BA605" s="107"/>
      <c r="BB605" s="107"/>
      <c r="BC605" s="107"/>
      <c r="BD605" s="107"/>
      <c r="BE605" s="107"/>
      <c r="BF605" s="107"/>
      <c r="BG605" s="107"/>
      <c r="BH605" s="107"/>
      <c r="BI605" s="107"/>
      <c r="BJ605" s="107"/>
      <c r="BK605" s="107"/>
      <c r="BL605" s="108"/>
      <c r="BM605" s="107"/>
      <c r="BN605" s="107"/>
      <c r="BO605" s="107"/>
      <c r="BP605" s="107"/>
      <c r="BQ605" s="107"/>
      <c r="BR605" s="107"/>
      <c r="BS605" s="107"/>
      <c r="BT605" s="107"/>
      <c r="BU605" s="107"/>
      <c r="BV605" s="107"/>
      <c r="BW605" s="107"/>
      <c r="BX605" s="107"/>
      <c r="BY605" s="107"/>
      <c r="BZ605" s="107"/>
      <c r="CA605" s="107"/>
      <c r="CB605" s="107"/>
      <c r="CC605" s="107"/>
      <c r="CD605" s="107"/>
      <c r="CE605" s="107"/>
      <c r="CF605" s="107"/>
      <c r="CG605" s="107"/>
      <c r="CH605" s="107"/>
      <c r="CI605" s="107"/>
    </row>
    <row r="606" customFormat="false" ht="12.75" hidden="false" customHeight="false" outlineLevel="0" collapsed="false">
      <c r="A606" s="95" t="s">
        <v>64</v>
      </c>
      <c r="B606" s="96"/>
      <c r="C606" s="97"/>
      <c r="D606" s="98" t="n">
        <v>9</v>
      </c>
      <c r="E606" s="99" t="s">
        <v>45</v>
      </c>
      <c r="F606" s="100" t="n">
        <f aca="false">H606+I606+J606+K606+M606+L606+N606+O606+P606+Q606+R606+S606+T606+U606+V606+W606+X606+Y606+Z606+AA606+AB606+AC606+AD606+AE606+AF606+AG606+AH606+AI606+AJ606+AK606+AL606+AM606+AN606+AO606+AP606+AQ606+AR606+AS606+AT606+AU606+AV606+AW606+AX606+AY606+AZ606+BA606+BB606+BC606+BD606+BE606+BF606+BG606+BH606+BI606+BJ606+BK606+BL606+BM606+BN606+BO606+BP606+BQ606+BR606</f>
        <v>0</v>
      </c>
      <c r="G606" s="105"/>
      <c r="H606" s="106"/>
      <c r="I606" s="107"/>
      <c r="J606" s="107"/>
      <c r="K606" s="107"/>
      <c r="L606" s="107"/>
      <c r="M606" s="107"/>
      <c r="N606" s="107"/>
      <c r="O606" s="107"/>
      <c r="P606" s="107"/>
      <c r="Q606" s="107"/>
      <c r="R606" s="107"/>
      <c r="S606" s="107"/>
      <c r="T606" s="107"/>
      <c r="U606" s="107"/>
      <c r="V606" s="107"/>
      <c r="W606" s="107"/>
      <c r="X606" s="107"/>
      <c r="Y606" s="107"/>
      <c r="Z606" s="107"/>
      <c r="AA606" s="107"/>
      <c r="AB606" s="107"/>
      <c r="AC606" s="107"/>
      <c r="AD606" s="107"/>
      <c r="AE606" s="107"/>
      <c r="AF606" s="107"/>
      <c r="AG606" s="107"/>
      <c r="AH606" s="107"/>
      <c r="AI606" s="107"/>
      <c r="AJ606" s="107"/>
      <c r="AK606" s="107"/>
      <c r="AL606" s="107"/>
      <c r="AM606" s="107"/>
      <c r="AN606" s="107"/>
      <c r="AO606" s="107"/>
      <c r="AP606" s="107"/>
      <c r="AQ606" s="107"/>
      <c r="AR606" s="107"/>
      <c r="AS606" s="107"/>
      <c r="AT606" s="107"/>
      <c r="AU606" s="107"/>
      <c r="AV606" s="107"/>
      <c r="AW606" s="107"/>
      <c r="AX606" s="107"/>
      <c r="AY606" s="107"/>
      <c r="AZ606" s="107"/>
      <c r="BA606" s="107"/>
      <c r="BB606" s="107"/>
      <c r="BC606" s="107"/>
      <c r="BD606" s="107"/>
      <c r="BE606" s="107"/>
      <c r="BF606" s="107"/>
      <c r="BG606" s="107"/>
      <c r="BH606" s="107"/>
      <c r="BI606" s="107"/>
      <c r="BJ606" s="107"/>
      <c r="BK606" s="107"/>
      <c r="BL606" s="108"/>
      <c r="BM606" s="107"/>
      <c r="BN606" s="107"/>
      <c r="BO606" s="107"/>
      <c r="BP606" s="107"/>
      <c r="BQ606" s="107"/>
      <c r="BR606" s="107"/>
      <c r="BS606" s="107"/>
      <c r="BT606" s="107"/>
      <c r="BU606" s="107"/>
      <c r="BV606" s="107"/>
      <c r="BW606" s="107"/>
      <c r="BX606" s="107"/>
      <c r="BY606" s="107"/>
      <c r="BZ606" s="107"/>
      <c r="CA606" s="107"/>
      <c r="CB606" s="107"/>
      <c r="CC606" s="107"/>
      <c r="CD606" s="107"/>
      <c r="CE606" s="107"/>
      <c r="CF606" s="107"/>
      <c r="CG606" s="107"/>
      <c r="CH606" s="107"/>
      <c r="CI606" s="107"/>
    </row>
    <row r="607" customFormat="false" ht="12.75" hidden="false" customHeight="false" outlineLevel="0" collapsed="false">
      <c r="A607" s="95" t="s">
        <v>64</v>
      </c>
      <c r="B607" s="96"/>
      <c r="C607" s="97"/>
      <c r="D607" s="98" t="n">
        <v>10</v>
      </c>
      <c r="E607" s="99" t="s">
        <v>45</v>
      </c>
      <c r="F607" s="100" t="n">
        <f aca="false">H607+I607+J607+K607+M607+L607+N607+O607+P607+Q607+R607+S607+T607+U607+V607+W607+X607+Y607+Z607+AA607+AB607+AC607+AD607+AE607+AF607+AG607+AH607+AI607+AJ607+AK607+AL607+AM607+AN607+AO607+AP607+AQ607+AR607+AS607+AT607+AU607+AV607+AW607+AX607+AY607+AZ607+BA607+BB607+BC607+BD607+BE607+BF607+BG607+BH607+BI607+BJ607+BK607+BL607+BM607+BN607+BO607+BP607+BQ607+BR607</f>
        <v>0</v>
      </c>
      <c r="G607" s="105"/>
      <c r="H607" s="106"/>
      <c r="I607" s="107"/>
      <c r="J607" s="107"/>
      <c r="K607" s="107"/>
      <c r="L607" s="107"/>
      <c r="M607" s="107"/>
      <c r="N607" s="107"/>
      <c r="O607" s="107"/>
      <c r="P607" s="107"/>
      <c r="Q607" s="107"/>
      <c r="R607" s="107"/>
      <c r="S607" s="107"/>
      <c r="T607" s="107"/>
      <c r="U607" s="107"/>
      <c r="V607" s="107"/>
      <c r="W607" s="107"/>
      <c r="X607" s="107"/>
      <c r="Y607" s="107"/>
      <c r="Z607" s="107"/>
      <c r="AA607" s="107"/>
      <c r="AB607" s="107"/>
      <c r="AC607" s="107"/>
      <c r="AD607" s="107"/>
      <c r="AE607" s="107"/>
      <c r="AF607" s="107"/>
      <c r="AG607" s="107"/>
      <c r="AH607" s="107"/>
      <c r="AI607" s="107"/>
      <c r="AJ607" s="107"/>
      <c r="AK607" s="107"/>
      <c r="AL607" s="107"/>
      <c r="AM607" s="107"/>
      <c r="AN607" s="107"/>
      <c r="AO607" s="107"/>
      <c r="AP607" s="107"/>
      <c r="AQ607" s="107"/>
      <c r="AR607" s="107"/>
      <c r="AS607" s="107"/>
      <c r="AT607" s="107"/>
      <c r="AU607" s="107"/>
      <c r="AV607" s="107"/>
      <c r="AW607" s="107"/>
      <c r="AX607" s="107"/>
      <c r="AY607" s="107"/>
      <c r="AZ607" s="107"/>
      <c r="BA607" s="107"/>
      <c r="BB607" s="107"/>
      <c r="BC607" s="107"/>
      <c r="BD607" s="107"/>
      <c r="BE607" s="107"/>
      <c r="BF607" s="107"/>
      <c r="BG607" s="107"/>
      <c r="BH607" s="107"/>
      <c r="BI607" s="107"/>
      <c r="BJ607" s="107"/>
      <c r="BK607" s="107"/>
      <c r="BL607" s="108"/>
      <c r="BM607" s="107"/>
      <c r="BN607" s="107"/>
      <c r="BO607" s="107"/>
      <c r="BP607" s="107"/>
      <c r="BQ607" s="107"/>
      <c r="BR607" s="107"/>
      <c r="BS607" s="107"/>
      <c r="BT607" s="107"/>
      <c r="BU607" s="107"/>
      <c r="BV607" s="107"/>
      <c r="BW607" s="107"/>
      <c r="BX607" s="107"/>
      <c r="BY607" s="107"/>
      <c r="BZ607" s="107"/>
      <c r="CA607" s="107"/>
      <c r="CB607" s="107"/>
      <c r="CC607" s="107"/>
      <c r="CD607" s="107"/>
      <c r="CE607" s="107"/>
      <c r="CF607" s="107"/>
      <c r="CG607" s="107"/>
      <c r="CH607" s="107"/>
      <c r="CI607" s="107"/>
    </row>
    <row r="608" customFormat="false" ht="12.75" hidden="false" customHeight="false" outlineLevel="0" collapsed="false">
      <c r="A608" s="95" t="s">
        <v>64</v>
      </c>
      <c r="B608" s="96"/>
      <c r="C608" s="97"/>
      <c r="D608" s="98" t="n">
        <v>11</v>
      </c>
      <c r="E608" s="99" t="s">
        <v>45</v>
      </c>
      <c r="F608" s="100" t="n">
        <f aca="false">H608+I608+J608+K608+M608+L608+N608+O608+P608+Q608+R608+S608+T608+U608+V608+W608+X608+Y608+Z608+AA608+AB608+AC608+AD608+AE608+AF608+AG608+AH608+AI608+AJ608+AK608+AL608+AM608+AN608+AO608+AP608+AQ608+AR608+AS608+AT608+AU608+AV608+AW608+AX608+AY608+AZ608+BA608+BB608+BC608+BD608+BE608+BF608+BG608+BH608+BI608+BJ608+BK608+BL608+BM608+BN608+BO608+BP608+BQ608+BR608</f>
        <v>0</v>
      </c>
      <c r="G608" s="105"/>
      <c r="H608" s="106"/>
      <c r="I608" s="107"/>
      <c r="J608" s="107"/>
      <c r="K608" s="107"/>
      <c r="L608" s="107"/>
      <c r="M608" s="107"/>
      <c r="N608" s="107"/>
      <c r="O608" s="107"/>
      <c r="P608" s="107"/>
      <c r="Q608" s="107"/>
      <c r="R608" s="107"/>
      <c r="S608" s="107"/>
      <c r="T608" s="107"/>
      <c r="U608" s="107"/>
      <c r="V608" s="107"/>
      <c r="W608" s="107"/>
      <c r="X608" s="107"/>
      <c r="Y608" s="107"/>
      <c r="Z608" s="107"/>
      <c r="AA608" s="107"/>
      <c r="AB608" s="107"/>
      <c r="AC608" s="107"/>
      <c r="AD608" s="107"/>
      <c r="AE608" s="107"/>
      <c r="AF608" s="107"/>
      <c r="AG608" s="107"/>
      <c r="AH608" s="107"/>
      <c r="AI608" s="107"/>
      <c r="AJ608" s="107"/>
      <c r="AK608" s="107"/>
      <c r="AL608" s="107"/>
      <c r="AM608" s="107"/>
      <c r="AN608" s="107"/>
      <c r="AO608" s="107"/>
      <c r="AP608" s="107"/>
      <c r="AQ608" s="107"/>
      <c r="AR608" s="107"/>
      <c r="AS608" s="107"/>
      <c r="AT608" s="107"/>
      <c r="AU608" s="107"/>
      <c r="AV608" s="107"/>
      <c r="AW608" s="107"/>
      <c r="AX608" s="107"/>
      <c r="AY608" s="107"/>
      <c r="AZ608" s="107"/>
      <c r="BA608" s="107"/>
      <c r="BB608" s="107"/>
      <c r="BC608" s="107"/>
      <c r="BD608" s="107"/>
      <c r="BE608" s="107"/>
      <c r="BF608" s="107"/>
      <c r="BG608" s="107"/>
      <c r="BH608" s="107"/>
      <c r="BI608" s="107"/>
      <c r="BJ608" s="107"/>
      <c r="BK608" s="107"/>
      <c r="BL608" s="108"/>
      <c r="BM608" s="107"/>
      <c r="BN608" s="107"/>
      <c r="BO608" s="107"/>
      <c r="BP608" s="107"/>
      <c r="BQ608" s="107"/>
      <c r="BR608" s="107"/>
      <c r="BS608" s="107"/>
      <c r="BT608" s="107"/>
      <c r="BU608" s="107"/>
      <c r="BV608" s="107"/>
      <c r="BW608" s="107"/>
      <c r="BX608" s="107"/>
      <c r="BY608" s="107"/>
      <c r="BZ608" s="107"/>
      <c r="CA608" s="107"/>
      <c r="CB608" s="107"/>
      <c r="CC608" s="107"/>
      <c r="CD608" s="107"/>
      <c r="CE608" s="107"/>
      <c r="CF608" s="107"/>
      <c r="CG608" s="107"/>
      <c r="CH608" s="107"/>
      <c r="CI608" s="107"/>
    </row>
    <row r="609" customFormat="false" ht="12.75" hidden="false" customHeight="false" outlineLevel="0" collapsed="false">
      <c r="A609" s="95" t="s">
        <v>64</v>
      </c>
      <c r="B609" s="96"/>
      <c r="C609" s="97"/>
      <c r="D609" s="98" t="n">
        <v>12</v>
      </c>
      <c r="E609" s="99" t="s">
        <v>45</v>
      </c>
      <c r="F609" s="100" t="n">
        <f aca="false">H609+I609+J609+K609+M609+L609+N609+O609+P609+Q609+R609+S609+T609+U609+V609+W609+X609+Y609+Z609+AA609+AB609+AC609+AD609+AE609+AF609+AG609+AH609+AI609+AJ609+AK609+AL609+AM609+AN609+AO609+AP609+AQ609+AR609+AS609+AT609+AU609+AV609+AW609+AX609+AY609+AZ609+BA609+BB609+BC609+BD609+BE609+BF609+BG609+BH609+BI609+BJ609+BK609+BL609+BM609+BN609+BO609+BP609+BQ609+BR609</f>
        <v>0</v>
      </c>
      <c r="G609" s="101"/>
      <c r="H609" s="102"/>
      <c r="I609" s="103"/>
      <c r="J609" s="103"/>
      <c r="K609" s="103"/>
      <c r="L609" s="103"/>
      <c r="M609" s="103"/>
      <c r="N609" s="103"/>
      <c r="O609" s="103"/>
      <c r="P609" s="103"/>
      <c r="Q609" s="103"/>
      <c r="R609" s="103"/>
      <c r="S609" s="103"/>
      <c r="T609" s="103"/>
      <c r="U609" s="103"/>
      <c r="V609" s="103"/>
      <c r="W609" s="103"/>
      <c r="X609" s="103"/>
      <c r="Y609" s="103"/>
      <c r="Z609" s="103"/>
      <c r="AA609" s="103"/>
      <c r="AB609" s="103"/>
      <c r="AC609" s="103"/>
      <c r="AD609" s="103"/>
      <c r="AE609" s="103"/>
      <c r="AF609" s="103"/>
      <c r="AG609" s="103"/>
      <c r="AH609" s="103"/>
      <c r="AI609" s="103"/>
      <c r="AJ609" s="103"/>
      <c r="AK609" s="103"/>
      <c r="AL609" s="103"/>
      <c r="AM609" s="103"/>
      <c r="AN609" s="103"/>
      <c r="AO609" s="103"/>
      <c r="AP609" s="103"/>
      <c r="AQ609" s="103"/>
      <c r="AR609" s="103"/>
      <c r="AS609" s="103"/>
      <c r="AT609" s="103"/>
      <c r="AU609" s="103"/>
      <c r="AV609" s="103"/>
      <c r="AW609" s="103"/>
      <c r="AX609" s="103"/>
      <c r="AY609" s="103"/>
      <c r="AZ609" s="103"/>
      <c r="BA609" s="103"/>
      <c r="BB609" s="103"/>
      <c r="BC609" s="103"/>
      <c r="BD609" s="103"/>
      <c r="BE609" s="103"/>
      <c r="BF609" s="103"/>
      <c r="BG609" s="103"/>
      <c r="BH609" s="103"/>
      <c r="BI609" s="103"/>
      <c r="BJ609" s="103"/>
      <c r="BK609" s="103"/>
      <c r="BL609" s="104"/>
      <c r="BM609" s="103"/>
      <c r="BN609" s="103"/>
      <c r="BO609" s="103"/>
      <c r="BP609" s="103"/>
      <c r="BQ609" s="103"/>
      <c r="BR609" s="103"/>
      <c r="BS609" s="103"/>
      <c r="BT609" s="103"/>
      <c r="BU609" s="103"/>
      <c r="BV609" s="103"/>
      <c r="BW609" s="103"/>
      <c r="BX609" s="103"/>
      <c r="BY609" s="103"/>
      <c r="BZ609" s="103"/>
      <c r="CA609" s="103"/>
      <c r="CB609" s="103"/>
      <c r="CC609" s="103"/>
      <c r="CD609" s="103"/>
      <c r="CE609" s="103"/>
      <c r="CF609" s="103"/>
      <c r="CG609" s="103"/>
      <c r="CH609" s="103"/>
      <c r="CI609" s="103"/>
    </row>
    <row r="610" customFormat="false" ht="12.75" hidden="false" customHeight="false" outlineLevel="0" collapsed="false">
      <c r="A610" s="95" t="s">
        <v>64</v>
      </c>
      <c r="B610" s="96"/>
      <c r="C610" s="97"/>
      <c r="D610" s="98" t="n">
        <v>13</v>
      </c>
      <c r="E610" s="99" t="s">
        <v>45</v>
      </c>
      <c r="F610" s="100" t="n">
        <f aca="false">H610+I610+J610+K610+M610+L610+N610+O610+P610+Q610+R610+S610+T610+U610+V610+W610+X610+Y610+Z610+AA610+AB610+AC610+AD610+AE610+AF610+AG610+AH610+AI610+AJ610+AK610+AL610+AM610+AN610+AO610+AP610+AQ610+AR610+AS610+AT610+AU610+AV610+AW610+AX610+AY610+AZ610+BA610+BB610+BC610+BD610+BE610+BF610+BG610+BH610+BI610+BJ610+BK610+BL610+BM610+BN610+BO610+BP610+BQ610+BR610</f>
        <v>0</v>
      </c>
      <c r="G610" s="101" t="n">
        <f aca="false">SUM(F604:F609)</f>
        <v>0</v>
      </c>
      <c r="H610" s="102"/>
      <c r="I610" s="103"/>
      <c r="J610" s="103"/>
      <c r="K610" s="103"/>
      <c r="L610" s="103"/>
      <c r="M610" s="103"/>
      <c r="N610" s="103"/>
      <c r="O610" s="103"/>
      <c r="P610" s="103"/>
      <c r="Q610" s="103"/>
      <c r="R610" s="103"/>
      <c r="S610" s="103"/>
      <c r="T610" s="103"/>
      <c r="U610" s="103"/>
      <c r="V610" s="103"/>
      <c r="W610" s="103"/>
      <c r="X610" s="103"/>
      <c r="Y610" s="103"/>
      <c r="Z610" s="103"/>
      <c r="AA610" s="103"/>
      <c r="AB610" s="103"/>
      <c r="AC610" s="103"/>
      <c r="AD610" s="103"/>
      <c r="AE610" s="103"/>
      <c r="AF610" s="103"/>
      <c r="AG610" s="103"/>
      <c r="AH610" s="103"/>
      <c r="AI610" s="103"/>
      <c r="AJ610" s="103"/>
      <c r="AK610" s="103"/>
      <c r="AL610" s="103"/>
      <c r="AM610" s="103"/>
      <c r="AN610" s="103"/>
      <c r="AO610" s="103"/>
      <c r="AP610" s="103"/>
      <c r="AQ610" s="103"/>
      <c r="AR610" s="103"/>
      <c r="AS610" s="103"/>
      <c r="AT610" s="103"/>
      <c r="AU610" s="103"/>
      <c r="AV610" s="103"/>
      <c r="AW610" s="103"/>
      <c r="AX610" s="103"/>
      <c r="AY610" s="103"/>
      <c r="AZ610" s="103"/>
      <c r="BA610" s="103"/>
      <c r="BB610" s="103"/>
      <c r="BC610" s="103"/>
      <c r="BD610" s="103"/>
      <c r="BE610" s="103"/>
      <c r="BF610" s="103"/>
      <c r="BG610" s="103"/>
      <c r="BH610" s="103"/>
      <c r="BI610" s="103"/>
      <c r="BJ610" s="103"/>
      <c r="BK610" s="103"/>
      <c r="BL610" s="104"/>
      <c r="BM610" s="103"/>
      <c r="BN610" s="103"/>
      <c r="BO610" s="103"/>
      <c r="BP610" s="103"/>
      <c r="BQ610" s="103"/>
      <c r="BR610" s="103"/>
      <c r="BS610" s="103"/>
      <c r="BT610" s="103"/>
      <c r="BU610" s="103"/>
      <c r="BV610" s="103"/>
      <c r="BW610" s="103"/>
      <c r="BX610" s="103"/>
      <c r="BY610" s="103"/>
      <c r="BZ610" s="103"/>
      <c r="CA610" s="103"/>
      <c r="CB610" s="103"/>
      <c r="CC610" s="103"/>
      <c r="CD610" s="103"/>
      <c r="CE610" s="103"/>
      <c r="CF610" s="103"/>
      <c r="CG610" s="103"/>
      <c r="CH610" s="103"/>
      <c r="CI610" s="103"/>
    </row>
    <row r="611" customFormat="false" ht="12.75" hidden="false" customHeight="false" outlineLevel="0" collapsed="false">
      <c r="A611" s="95" t="s">
        <v>64</v>
      </c>
      <c r="B611" s="96"/>
      <c r="C611" s="97" t="s">
        <v>68</v>
      </c>
      <c r="D611" s="98" t="n">
        <v>14</v>
      </c>
      <c r="E611" s="99" t="s">
        <v>46</v>
      </c>
      <c r="F611" s="100" t="n">
        <f aca="false">H611+I611+J611+K611+M611+L611+N611+O611+P611+Q611+R611+S611+T611+U611+V611+W611+X611+Y611+Z611+AA611+AB611+AC611+AD611+AE611+AF611+AG611+AH611+AI611+AJ611+AK611+AL611+AM611+AN611+AO611+AP611+AQ611+AR611+AS611+AT611+AU611+AV611+AW611+AX611+AY611+AZ611+BA611+BB611+BC611+BD611+BE611+BF611+BG611+BH611+BI611+BJ611+BK611+BL611+BM611+BN611+BO611+BP611+BQ611+BR611</f>
        <v>8.5</v>
      </c>
      <c r="G611" s="105"/>
      <c r="H611" s="106"/>
      <c r="I611" s="107"/>
      <c r="J611" s="107"/>
      <c r="K611" s="107"/>
      <c r="L611" s="107"/>
      <c r="M611" s="107" t="n">
        <v>8.5</v>
      </c>
      <c r="N611" s="107"/>
      <c r="O611" s="107"/>
      <c r="P611" s="107"/>
      <c r="Q611" s="107"/>
      <c r="R611" s="107"/>
      <c r="S611" s="107"/>
      <c r="T611" s="107"/>
      <c r="U611" s="107"/>
      <c r="V611" s="107"/>
      <c r="W611" s="107"/>
      <c r="X611" s="107"/>
      <c r="Y611" s="107"/>
      <c r="Z611" s="107"/>
      <c r="AA611" s="107"/>
      <c r="AB611" s="107"/>
      <c r="AC611" s="107"/>
      <c r="AD611" s="107"/>
      <c r="AE611" s="107"/>
      <c r="AF611" s="107"/>
      <c r="AG611" s="107"/>
      <c r="AH611" s="107"/>
      <c r="AI611" s="107"/>
      <c r="AJ611" s="107"/>
      <c r="AK611" s="107"/>
      <c r="AL611" s="107"/>
      <c r="AM611" s="107"/>
      <c r="AN611" s="107"/>
      <c r="AO611" s="107"/>
      <c r="AP611" s="107"/>
      <c r="AQ611" s="107"/>
      <c r="AR611" s="107"/>
      <c r="AS611" s="107"/>
      <c r="AT611" s="107"/>
      <c r="AU611" s="107"/>
      <c r="AV611" s="107"/>
      <c r="AW611" s="107"/>
      <c r="AX611" s="107"/>
      <c r="AY611" s="107"/>
      <c r="AZ611" s="107"/>
      <c r="BA611" s="107"/>
      <c r="BB611" s="107"/>
      <c r="BC611" s="107"/>
      <c r="BD611" s="107"/>
      <c r="BE611" s="107"/>
      <c r="BF611" s="107"/>
      <c r="BG611" s="107"/>
      <c r="BH611" s="107"/>
      <c r="BI611" s="107"/>
      <c r="BJ611" s="107"/>
      <c r="BK611" s="107"/>
      <c r="BL611" s="108"/>
      <c r="BM611" s="107"/>
      <c r="BN611" s="107"/>
      <c r="BO611" s="107"/>
      <c r="BP611" s="107"/>
      <c r="BQ611" s="107"/>
      <c r="BR611" s="107"/>
      <c r="BS611" s="107"/>
      <c r="BT611" s="107"/>
      <c r="BU611" s="107"/>
      <c r="BV611" s="107"/>
      <c r="BW611" s="107"/>
      <c r="BX611" s="107"/>
      <c r="BY611" s="107"/>
      <c r="BZ611" s="107"/>
      <c r="CA611" s="107"/>
      <c r="CB611" s="107"/>
      <c r="CC611" s="107"/>
      <c r="CD611" s="107"/>
      <c r="CE611" s="107"/>
      <c r="CF611" s="107"/>
      <c r="CG611" s="107"/>
      <c r="CH611" s="107"/>
      <c r="CI611" s="107"/>
    </row>
    <row r="612" customFormat="false" ht="12.75" hidden="false" customHeight="false" outlineLevel="0" collapsed="false">
      <c r="A612" s="95" t="s">
        <v>64</v>
      </c>
      <c r="B612" s="96"/>
      <c r="C612" s="97" t="s">
        <v>68</v>
      </c>
      <c r="D612" s="98" t="n">
        <v>15</v>
      </c>
      <c r="E612" s="99" t="s">
        <v>46</v>
      </c>
      <c r="F612" s="100" t="n">
        <f aca="false">H612+I612+J612+K612+M612+L612+N612+O612+P612+Q612+R612+S612+T612+U612+V612+W612+X612+Y612+Z612+AA612+AB612+AC612+AD612+AE612+AF612+AG612+AH612+AI612+AJ612+AK612+AL612+AM612+AN612+AO612+AP612+AQ612+AR612+AS612+AT612+AU612+AV612+AW612+AX612+AY612+AZ612+BA612+BB612+BC612+BD612+BE612+BF612+BG612+BH612+BI612+BJ612+BK612+BL612+BM612+BN612+BO612+BP612+BQ612+BR612</f>
        <v>7.75</v>
      </c>
      <c r="G612" s="105"/>
      <c r="H612" s="106"/>
      <c r="I612" s="107"/>
      <c r="J612" s="107"/>
      <c r="K612" s="107"/>
      <c r="L612" s="107"/>
      <c r="M612" s="107" t="n">
        <v>7.75</v>
      </c>
      <c r="N612" s="107"/>
      <c r="O612" s="107"/>
      <c r="P612" s="107"/>
      <c r="Q612" s="107"/>
      <c r="R612" s="107"/>
      <c r="S612" s="107"/>
      <c r="T612" s="107"/>
      <c r="U612" s="107"/>
      <c r="V612" s="107"/>
      <c r="W612" s="107"/>
      <c r="X612" s="107"/>
      <c r="Y612" s="107"/>
      <c r="Z612" s="107"/>
      <c r="AA612" s="107"/>
      <c r="AB612" s="107"/>
      <c r="AC612" s="107"/>
      <c r="AD612" s="107"/>
      <c r="AE612" s="107"/>
      <c r="AF612" s="107"/>
      <c r="AG612" s="107"/>
      <c r="AH612" s="107"/>
      <c r="AI612" s="107"/>
      <c r="AJ612" s="107"/>
      <c r="AK612" s="107"/>
      <c r="AL612" s="107"/>
      <c r="AM612" s="107"/>
      <c r="AN612" s="107"/>
      <c r="AO612" s="107"/>
      <c r="AP612" s="107"/>
      <c r="AQ612" s="107"/>
      <c r="AR612" s="107"/>
      <c r="AS612" s="107"/>
      <c r="AT612" s="107"/>
      <c r="AU612" s="107"/>
      <c r="AV612" s="107"/>
      <c r="AW612" s="107"/>
      <c r="AX612" s="107"/>
      <c r="AY612" s="107"/>
      <c r="AZ612" s="107"/>
      <c r="BA612" s="107"/>
      <c r="BB612" s="107"/>
      <c r="BC612" s="107"/>
      <c r="BD612" s="107"/>
      <c r="BE612" s="107"/>
      <c r="BF612" s="107"/>
      <c r="BG612" s="107"/>
      <c r="BH612" s="107"/>
      <c r="BI612" s="107"/>
      <c r="BJ612" s="107"/>
      <c r="BK612" s="107"/>
      <c r="BL612" s="108"/>
      <c r="BM612" s="107"/>
      <c r="BN612" s="107"/>
      <c r="BO612" s="107"/>
      <c r="BP612" s="107"/>
      <c r="BQ612" s="107"/>
      <c r="BR612" s="107"/>
      <c r="BS612" s="107"/>
      <c r="BT612" s="107"/>
      <c r="BU612" s="107"/>
      <c r="BV612" s="107"/>
      <c r="BW612" s="107"/>
      <c r="BX612" s="107"/>
      <c r="BY612" s="107"/>
      <c r="BZ612" s="107"/>
      <c r="CA612" s="107"/>
      <c r="CB612" s="107"/>
      <c r="CC612" s="107"/>
      <c r="CD612" s="107"/>
      <c r="CE612" s="107"/>
      <c r="CF612" s="107"/>
      <c r="CG612" s="107"/>
      <c r="CH612" s="107"/>
      <c r="CI612" s="107"/>
    </row>
    <row r="613" customFormat="false" ht="12.75" hidden="false" customHeight="false" outlineLevel="0" collapsed="false">
      <c r="A613" s="95" t="s">
        <v>64</v>
      </c>
      <c r="B613" s="96"/>
      <c r="C613" s="97" t="s">
        <v>68</v>
      </c>
      <c r="D613" s="98" t="n">
        <v>16</v>
      </c>
      <c r="E613" s="99" t="s">
        <v>46</v>
      </c>
      <c r="F613" s="100" t="n">
        <f aca="false">H613+I613+J613+K613+M613+L613+N613+O613+P613+Q613+R613+S613+T613+U613+V613+W613+X613+Y613+Z613+AA613+AB613+AC613+AD613+AE613+AF613+AG613+AH613+AI613+AJ613+AK613+AL613+AM613+AN613+AO613+AP613+AQ613+AR613+AS613+AT613+AU613+AV613+AW613+AX613+AY613+AZ613+BA613+BB613+BC613+BD613+BE613+BF613+BG613+BH613+BI613+BJ613+BK613+BL613+BM613+BN613+BO613+BP613+BQ613+BR613</f>
        <v>7.75</v>
      </c>
      <c r="G613" s="105"/>
      <c r="H613" s="106"/>
      <c r="I613" s="107"/>
      <c r="J613" s="107"/>
      <c r="K613" s="107"/>
      <c r="L613" s="107"/>
      <c r="M613" s="107" t="n">
        <v>7.75</v>
      </c>
      <c r="N613" s="107"/>
      <c r="O613" s="107"/>
      <c r="P613" s="107"/>
      <c r="Q613" s="107"/>
      <c r="R613" s="107"/>
      <c r="S613" s="107"/>
      <c r="T613" s="107"/>
      <c r="U613" s="107"/>
      <c r="V613" s="107"/>
      <c r="W613" s="107"/>
      <c r="X613" s="107"/>
      <c r="Y613" s="107"/>
      <c r="Z613" s="107"/>
      <c r="AA613" s="107"/>
      <c r="AB613" s="107"/>
      <c r="AC613" s="107"/>
      <c r="AD613" s="107"/>
      <c r="AE613" s="107"/>
      <c r="AF613" s="107"/>
      <c r="AG613" s="107"/>
      <c r="AH613" s="107"/>
      <c r="AI613" s="107"/>
      <c r="AJ613" s="107"/>
      <c r="AK613" s="107"/>
      <c r="AL613" s="107"/>
      <c r="AM613" s="107"/>
      <c r="AN613" s="107"/>
      <c r="AO613" s="107"/>
      <c r="AP613" s="107"/>
      <c r="AQ613" s="107"/>
      <c r="AR613" s="107"/>
      <c r="AS613" s="107"/>
      <c r="AT613" s="107"/>
      <c r="AU613" s="107"/>
      <c r="AV613" s="107"/>
      <c r="AW613" s="107"/>
      <c r="AX613" s="107"/>
      <c r="AY613" s="107"/>
      <c r="AZ613" s="107"/>
      <c r="BA613" s="107"/>
      <c r="BB613" s="107"/>
      <c r="BC613" s="107"/>
      <c r="BD613" s="107"/>
      <c r="BE613" s="107"/>
      <c r="BF613" s="107"/>
      <c r="BG613" s="107"/>
      <c r="BH613" s="107"/>
      <c r="BI613" s="107"/>
      <c r="BJ613" s="107"/>
      <c r="BK613" s="107"/>
      <c r="BL613" s="108"/>
      <c r="BM613" s="107"/>
      <c r="BN613" s="107"/>
      <c r="BO613" s="107"/>
      <c r="BP613" s="107"/>
      <c r="BQ613" s="107"/>
      <c r="BR613" s="107"/>
      <c r="BS613" s="107"/>
      <c r="BT613" s="107"/>
      <c r="BU613" s="107"/>
      <c r="BV613" s="107"/>
      <c r="BW613" s="107"/>
      <c r="BX613" s="107"/>
      <c r="BY613" s="107"/>
      <c r="BZ613" s="107"/>
      <c r="CA613" s="107"/>
      <c r="CB613" s="107"/>
      <c r="CC613" s="107"/>
      <c r="CD613" s="107"/>
      <c r="CE613" s="107"/>
      <c r="CF613" s="107"/>
      <c r="CG613" s="107"/>
      <c r="CH613" s="107"/>
      <c r="CI613" s="107"/>
    </row>
    <row r="614" customFormat="false" ht="12.75" hidden="false" customHeight="false" outlineLevel="0" collapsed="false">
      <c r="A614" s="95" t="s">
        <v>64</v>
      </c>
      <c r="B614" s="96"/>
      <c r="C614" s="97" t="s">
        <v>68</v>
      </c>
      <c r="D614" s="98" t="n">
        <v>17</v>
      </c>
      <c r="E614" s="99" t="s">
        <v>46</v>
      </c>
      <c r="F614" s="100" t="n">
        <f aca="false">H614+I614+J614+K614+M614+L614+N614+O614+P614+Q614+R614+S614+T614+U614+V614+W614+X614+Y614+Z614+AA614+AB614+AC614+AD614+AE614+AF614+AG614+AH614+AI614+AJ614+AK614+AL614+AM614+AN614+AO614+AP614+AQ614+AR614+AS614+AT614+AU614+AV614+AW614+AX614+AY614+AZ614+BA614+BB614+BC614+BD614+BE614+BF614+BG614+BH614+BI614+BJ614+BK614+BL614+BM614+BN614+BO614+BP614+BQ614+BR614</f>
        <v>4.5</v>
      </c>
      <c r="G614" s="105"/>
      <c r="H614" s="106"/>
      <c r="I614" s="107"/>
      <c r="J614" s="107"/>
      <c r="K614" s="107"/>
      <c r="L614" s="107"/>
      <c r="M614" s="107" t="n">
        <v>4.5</v>
      </c>
      <c r="N614" s="107"/>
      <c r="O614" s="107"/>
      <c r="P614" s="107"/>
      <c r="Q614" s="107"/>
      <c r="R614" s="107"/>
      <c r="S614" s="107"/>
      <c r="T614" s="107"/>
      <c r="U614" s="107"/>
      <c r="V614" s="107"/>
      <c r="W614" s="107"/>
      <c r="X614" s="107"/>
      <c r="Y614" s="107"/>
      <c r="Z614" s="107"/>
      <c r="AA614" s="107"/>
      <c r="AB614" s="107"/>
      <c r="AC614" s="107"/>
      <c r="AD614" s="107"/>
      <c r="AE614" s="107"/>
      <c r="AF614" s="107"/>
      <c r="AG614" s="107"/>
      <c r="AH614" s="107"/>
      <c r="AI614" s="107"/>
      <c r="AJ614" s="107"/>
      <c r="AK614" s="107"/>
      <c r="AL614" s="107"/>
      <c r="AM614" s="107"/>
      <c r="AN614" s="107"/>
      <c r="AO614" s="107"/>
      <c r="AP614" s="107"/>
      <c r="AQ614" s="107"/>
      <c r="AR614" s="107"/>
      <c r="AS614" s="107"/>
      <c r="AT614" s="107"/>
      <c r="AU614" s="107"/>
      <c r="AV614" s="107"/>
      <c r="AW614" s="107"/>
      <c r="AX614" s="107"/>
      <c r="AY614" s="107"/>
      <c r="AZ614" s="107"/>
      <c r="BA614" s="107"/>
      <c r="BB614" s="107"/>
      <c r="BC614" s="107"/>
      <c r="BD614" s="107"/>
      <c r="BE614" s="107"/>
      <c r="BF614" s="107"/>
      <c r="BG614" s="107"/>
      <c r="BH614" s="107"/>
      <c r="BI614" s="107"/>
      <c r="BJ614" s="107"/>
      <c r="BK614" s="107"/>
      <c r="BL614" s="108"/>
      <c r="BM614" s="107"/>
      <c r="BN614" s="107"/>
      <c r="BO614" s="107"/>
      <c r="BP614" s="107"/>
      <c r="BQ614" s="107"/>
      <c r="BR614" s="107"/>
      <c r="BS614" s="107"/>
      <c r="BT614" s="107"/>
      <c r="BU614" s="107"/>
      <c r="BV614" s="107"/>
      <c r="BW614" s="107"/>
      <c r="BX614" s="107"/>
      <c r="BY614" s="107"/>
      <c r="BZ614" s="107"/>
      <c r="CA614" s="107"/>
      <c r="CB614" s="107"/>
      <c r="CC614" s="107"/>
      <c r="CD614" s="107"/>
      <c r="CE614" s="107"/>
      <c r="CF614" s="107"/>
      <c r="CG614" s="107"/>
      <c r="CH614" s="107"/>
      <c r="CI614" s="107"/>
    </row>
    <row r="615" customFormat="false" ht="12.75" hidden="false" customHeight="false" outlineLevel="0" collapsed="false">
      <c r="A615" s="95" t="s">
        <v>64</v>
      </c>
      <c r="B615" s="96"/>
      <c r="C615" s="97" t="s">
        <v>68</v>
      </c>
      <c r="D615" s="98" t="n">
        <v>18</v>
      </c>
      <c r="E615" s="99" t="s">
        <v>46</v>
      </c>
      <c r="F615" s="100" t="n">
        <f aca="false">H615+I615+J615+K615+M615+L615+N615+O615+P615+Q615+R615+S615+T615+U615+V615+W615+X615+Y615+Z615+AA615+AB615+AC615+AD615+AE615+AF615+AG615+AH615+AI615+AJ615+AK615+AL615+AM615+AN615+AO615+AP615+AQ615+AR615+AS615+AT615+AU615+AV615+AW615+AX615+AY615+AZ615+BA615+BB615+BC615+BD615+BE615+BF615+BG615+BH615+BI615+BJ615+BK615+BL615+BM615+BN615+BO615+BP615+BQ615+BR615</f>
        <v>7</v>
      </c>
      <c r="G615" s="105"/>
      <c r="H615" s="106"/>
      <c r="I615" s="107"/>
      <c r="J615" s="107"/>
      <c r="K615" s="107"/>
      <c r="L615" s="107"/>
      <c r="M615" s="107" t="n">
        <v>7</v>
      </c>
      <c r="N615" s="107"/>
      <c r="O615" s="107"/>
      <c r="P615" s="107"/>
      <c r="Q615" s="107"/>
      <c r="R615" s="107"/>
      <c r="S615" s="107"/>
      <c r="T615" s="107"/>
      <c r="U615" s="107"/>
      <c r="V615" s="107"/>
      <c r="W615" s="107"/>
      <c r="X615" s="107"/>
      <c r="Y615" s="107"/>
      <c r="Z615" s="107"/>
      <c r="AA615" s="107"/>
      <c r="AB615" s="107"/>
      <c r="AC615" s="107"/>
      <c r="AD615" s="107"/>
      <c r="AE615" s="107"/>
      <c r="AF615" s="107"/>
      <c r="AG615" s="107"/>
      <c r="AH615" s="107"/>
      <c r="AI615" s="107"/>
      <c r="AJ615" s="107"/>
      <c r="AK615" s="107"/>
      <c r="AL615" s="107"/>
      <c r="AM615" s="107"/>
      <c r="AN615" s="107"/>
      <c r="AO615" s="107"/>
      <c r="AP615" s="107"/>
      <c r="AQ615" s="107"/>
      <c r="AR615" s="107"/>
      <c r="AS615" s="107"/>
      <c r="AT615" s="107"/>
      <c r="AU615" s="107"/>
      <c r="AV615" s="107"/>
      <c r="AW615" s="107"/>
      <c r="AX615" s="107"/>
      <c r="AY615" s="107"/>
      <c r="AZ615" s="107"/>
      <c r="BA615" s="107"/>
      <c r="BB615" s="107"/>
      <c r="BC615" s="107"/>
      <c r="BD615" s="107"/>
      <c r="BE615" s="107"/>
      <c r="BF615" s="107"/>
      <c r="BG615" s="107"/>
      <c r="BH615" s="107"/>
      <c r="BI615" s="107"/>
      <c r="BJ615" s="107"/>
      <c r="BK615" s="107"/>
      <c r="BL615" s="108"/>
      <c r="BM615" s="107"/>
      <c r="BN615" s="107"/>
      <c r="BO615" s="107"/>
      <c r="BP615" s="107"/>
      <c r="BQ615" s="107"/>
      <c r="BR615" s="107"/>
      <c r="BS615" s="107"/>
      <c r="BT615" s="107"/>
      <c r="BU615" s="107"/>
      <c r="BV615" s="107"/>
      <c r="BW615" s="107"/>
      <c r="BX615" s="107"/>
      <c r="BY615" s="107"/>
      <c r="BZ615" s="107"/>
      <c r="CA615" s="107"/>
      <c r="CB615" s="107"/>
      <c r="CC615" s="107"/>
      <c r="CD615" s="107"/>
      <c r="CE615" s="107"/>
      <c r="CF615" s="107"/>
      <c r="CG615" s="107"/>
      <c r="CH615" s="107"/>
      <c r="CI615" s="107"/>
    </row>
    <row r="616" customFormat="false" ht="12.75" hidden="false" customHeight="false" outlineLevel="0" collapsed="false">
      <c r="A616" s="95" t="s">
        <v>64</v>
      </c>
      <c r="B616" s="96"/>
      <c r="C616" s="97" t="s">
        <v>68</v>
      </c>
      <c r="D616" s="98" t="n">
        <v>19</v>
      </c>
      <c r="E616" s="99" t="s">
        <v>46</v>
      </c>
      <c r="F616" s="100" t="n">
        <f aca="false">H616+I616+J616+K616+M616+L616+N616+O616+P616+Q616+R616+S616+T616+U616+V616+W616+X616+Y616+Z616+AA616+AB616+AC616+AD616+AE616+AF616+AG616+AH616+AI616+AJ616+AK616+AL616+AM616+AN616+AO616+AP616+AQ616+AR616+AS616+AT616+AU616+AV616+AW616+AX616+AY616+AZ616+BA616+BB616+BC616+BD616+BE616+BF616+BG616+BH616+BI616+BJ616+BK616+BL616+BM616+BN616+BO616+BP616+BQ616+BR616</f>
        <v>0</v>
      </c>
      <c r="G616" s="101"/>
      <c r="H616" s="102"/>
      <c r="I616" s="103"/>
      <c r="J616" s="103"/>
      <c r="K616" s="103"/>
      <c r="L616" s="103"/>
      <c r="M616" s="103"/>
      <c r="N616" s="103"/>
      <c r="O616" s="103"/>
      <c r="P616" s="103"/>
      <c r="Q616" s="103"/>
      <c r="R616" s="103"/>
      <c r="S616" s="103"/>
      <c r="T616" s="103"/>
      <c r="U616" s="103"/>
      <c r="V616" s="103"/>
      <c r="W616" s="103"/>
      <c r="X616" s="103"/>
      <c r="Y616" s="103"/>
      <c r="Z616" s="103"/>
      <c r="AA616" s="103"/>
      <c r="AB616" s="103"/>
      <c r="AC616" s="103"/>
      <c r="AD616" s="103"/>
      <c r="AE616" s="103"/>
      <c r="AF616" s="103"/>
      <c r="AG616" s="103"/>
      <c r="AH616" s="103"/>
      <c r="AI616" s="103"/>
      <c r="AJ616" s="103"/>
      <c r="AK616" s="103"/>
      <c r="AL616" s="103"/>
      <c r="AM616" s="103"/>
      <c r="AN616" s="103"/>
      <c r="AO616" s="103"/>
      <c r="AP616" s="103"/>
      <c r="AQ616" s="103"/>
      <c r="AR616" s="103"/>
      <c r="AS616" s="103"/>
      <c r="AT616" s="103"/>
      <c r="AU616" s="103"/>
      <c r="AV616" s="103"/>
      <c r="AW616" s="103"/>
      <c r="AX616" s="103"/>
      <c r="AY616" s="103"/>
      <c r="AZ616" s="103"/>
      <c r="BA616" s="103"/>
      <c r="BB616" s="103"/>
      <c r="BC616" s="103"/>
      <c r="BD616" s="103"/>
      <c r="BE616" s="103"/>
      <c r="BF616" s="103"/>
      <c r="BG616" s="103"/>
      <c r="BH616" s="103"/>
      <c r="BI616" s="103"/>
      <c r="BJ616" s="103"/>
      <c r="BK616" s="103"/>
      <c r="BL616" s="104"/>
      <c r="BM616" s="103"/>
      <c r="BN616" s="103"/>
      <c r="BO616" s="103"/>
      <c r="BP616" s="103"/>
      <c r="BQ616" s="103"/>
      <c r="BR616" s="103"/>
      <c r="BS616" s="103"/>
      <c r="BT616" s="103"/>
      <c r="BU616" s="103"/>
      <c r="BV616" s="103"/>
      <c r="BW616" s="103"/>
      <c r="BX616" s="103"/>
      <c r="BY616" s="103"/>
      <c r="BZ616" s="103"/>
      <c r="CA616" s="103"/>
      <c r="CB616" s="103"/>
      <c r="CC616" s="103"/>
      <c r="CD616" s="103"/>
      <c r="CE616" s="103"/>
      <c r="CF616" s="103"/>
      <c r="CG616" s="103"/>
      <c r="CH616" s="103"/>
      <c r="CI616" s="103"/>
    </row>
    <row r="617" customFormat="false" ht="12.75" hidden="false" customHeight="false" outlineLevel="0" collapsed="false">
      <c r="A617" s="95" t="s">
        <v>64</v>
      </c>
      <c r="B617" s="96"/>
      <c r="C617" s="97" t="s">
        <v>68</v>
      </c>
      <c r="D617" s="98" t="n">
        <v>20</v>
      </c>
      <c r="E617" s="99" t="s">
        <v>46</v>
      </c>
      <c r="F617" s="100" t="n">
        <f aca="false">H617+I617+J617+K617+M617+L617+N617+O617+P617+Q617+R617+S617+T617+U617+V617+W617+X617+Y617+Z617+AA617+AB617+AC617+AD617+AE617+AF617+AG617+AH617+AI617+AJ617+AK617+AL617+AM617+AN617+AO617+AP617+AQ617+AR617+AS617+AT617+AU617+AV617+AW617+AX617+AY617+AZ617+BA617+BB617+BC617+BD617+BE617+BF617+BG617+BH617+BI617+BJ617+BK617+BL617+BM617+BN617+BO617+BP617+BQ617+BR617</f>
        <v>0</v>
      </c>
      <c r="G617" s="101" t="n">
        <f aca="false">SUM(F611:F616)</f>
        <v>35.5</v>
      </c>
      <c r="H617" s="102"/>
      <c r="I617" s="103"/>
      <c r="J617" s="103"/>
      <c r="K617" s="103"/>
      <c r="L617" s="103"/>
      <c r="M617" s="103"/>
      <c r="N617" s="103"/>
      <c r="O617" s="103"/>
      <c r="P617" s="103"/>
      <c r="Q617" s="103"/>
      <c r="R617" s="103"/>
      <c r="S617" s="103"/>
      <c r="T617" s="103"/>
      <c r="U617" s="103"/>
      <c r="V617" s="103"/>
      <c r="W617" s="103"/>
      <c r="X617" s="103"/>
      <c r="Y617" s="103"/>
      <c r="Z617" s="103"/>
      <c r="AA617" s="103"/>
      <c r="AB617" s="103"/>
      <c r="AC617" s="103"/>
      <c r="AD617" s="103"/>
      <c r="AE617" s="103"/>
      <c r="AF617" s="103"/>
      <c r="AG617" s="103"/>
      <c r="AH617" s="103"/>
      <c r="AI617" s="103"/>
      <c r="AJ617" s="103"/>
      <c r="AK617" s="103"/>
      <c r="AL617" s="103"/>
      <c r="AM617" s="103"/>
      <c r="AN617" s="103"/>
      <c r="AO617" s="103"/>
      <c r="AP617" s="103"/>
      <c r="AQ617" s="103"/>
      <c r="AR617" s="103"/>
      <c r="AS617" s="103"/>
      <c r="AT617" s="103"/>
      <c r="AU617" s="103"/>
      <c r="AV617" s="103"/>
      <c r="AW617" s="103"/>
      <c r="AX617" s="103"/>
      <c r="AY617" s="103"/>
      <c r="AZ617" s="103"/>
      <c r="BA617" s="103"/>
      <c r="BB617" s="103"/>
      <c r="BC617" s="103"/>
      <c r="BD617" s="103"/>
      <c r="BE617" s="103"/>
      <c r="BF617" s="103"/>
      <c r="BG617" s="103"/>
      <c r="BH617" s="103"/>
      <c r="BI617" s="103"/>
      <c r="BJ617" s="103"/>
      <c r="BK617" s="103"/>
      <c r="BL617" s="104"/>
      <c r="BM617" s="103"/>
      <c r="BN617" s="103"/>
      <c r="BO617" s="103"/>
      <c r="BP617" s="103"/>
      <c r="BQ617" s="103"/>
      <c r="BR617" s="103"/>
      <c r="BS617" s="103"/>
      <c r="BT617" s="103"/>
      <c r="BU617" s="103"/>
      <c r="BV617" s="103"/>
      <c r="BW617" s="103"/>
      <c r="BX617" s="103"/>
      <c r="BY617" s="103"/>
      <c r="BZ617" s="103"/>
      <c r="CA617" s="103"/>
      <c r="CB617" s="103"/>
      <c r="CC617" s="103"/>
      <c r="CD617" s="103"/>
      <c r="CE617" s="103"/>
      <c r="CF617" s="103"/>
      <c r="CG617" s="103"/>
      <c r="CH617" s="103"/>
      <c r="CI617" s="103"/>
    </row>
    <row r="618" customFormat="false" ht="12.75" hidden="false" customHeight="false" outlineLevel="0" collapsed="false">
      <c r="A618" s="95" t="s">
        <v>64</v>
      </c>
      <c r="B618" s="96"/>
      <c r="C618" s="97" t="s">
        <v>68</v>
      </c>
      <c r="D618" s="98" t="n">
        <v>21</v>
      </c>
      <c r="E618" s="99" t="s">
        <v>47</v>
      </c>
      <c r="F618" s="100" t="n">
        <f aca="false">H618+I618+J618+K618+M618+L618+N618+O618+P618+Q618+R618+S618+T618+U618+V618+W618+X618+Y618+Z618+AA618+AB618+AC618+AD618+AE618+AF618+AG618+AH618+AI618+AJ618+AK618+AL618+AM618+AN618+AO618+AP618+AQ618+AR618+AS618+AT618+AU618+AV618+AW618+AX618+AY618+AZ618+BA618+BB618+BC618+BD618+BE618+BF618+BG618+BH618+BI618+BJ618+BK618+BL618+BM618+BN618+BO618+BP618+BQ618+BR618</f>
        <v>7.75</v>
      </c>
      <c r="G618" s="105"/>
      <c r="H618" s="106"/>
      <c r="I618" s="107"/>
      <c r="J618" s="107"/>
      <c r="K618" s="107"/>
      <c r="L618" s="107"/>
      <c r="M618" s="107" t="n">
        <v>7.75</v>
      </c>
      <c r="N618" s="107"/>
      <c r="O618" s="107"/>
      <c r="P618" s="107"/>
      <c r="Q618" s="107"/>
      <c r="R618" s="107"/>
      <c r="S618" s="107"/>
      <c r="T618" s="107"/>
      <c r="U618" s="107"/>
      <c r="V618" s="107"/>
      <c r="W618" s="107"/>
      <c r="X618" s="107"/>
      <c r="Y618" s="107"/>
      <c r="Z618" s="107"/>
      <c r="AA618" s="107"/>
      <c r="AB618" s="107"/>
      <c r="AC618" s="107"/>
      <c r="AD618" s="107"/>
      <c r="AE618" s="107"/>
      <c r="AF618" s="107"/>
      <c r="AG618" s="107"/>
      <c r="AH618" s="107"/>
      <c r="AI618" s="107"/>
      <c r="AJ618" s="107"/>
      <c r="AK618" s="107"/>
      <c r="AL618" s="107"/>
      <c r="AM618" s="107"/>
      <c r="AN618" s="107"/>
      <c r="AO618" s="107"/>
      <c r="AP618" s="107"/>
      <c r="AQ618" s="107"/>
      <c r="AR618" s="107"/>
      <c r="AS618" s="107"/>
      <c r="AT618" s="107"/>
      <c r="AU618" s="107"/>
      <c r="AV618" s="107"/>
      <c r="AW618" s="107"/>
      <c r="AX618" s="107"/>
      <c r="AY618" s="107"/>
      <c r="AZ618" s="107"/>
      <c r="BA618" s="107"/>
      <c r="BB618" s="107"/>
      <c r="BC618" s="107"/>
      <c r="BD618" s="107"/>
      <c r="BE618" s="107"/>
      <c r="BF618" s="107"/>
      <c r="BG618" s="107"/>
      <c r="BH618" s="107"/>
      <c r="BI618" s="107"/>
      <c r="BJ618" s="107"/>
      <c r="BK618" s="107"/>
      <c r="BL618" s="108"/>
      <c r="BM618" s="107"/>
      <c r="BN618" s="107"/>
      <c r="BO618" s="107"/>
      <c r="BP618" s="107"/>
      <c r="BQ618" s="107"/>
      <c r="BR618" s="107"/>
      <c r="BS618" s="107"/>
      <c r="BT618" s="107"/>
      <c r="BU618" s="107"/>
      <c r="BV618" s="107"/>
      <c r="BW618" s="107"/>
      <c r="BX618" s="107"/>
      <c r="BY618" s="107"/>
      <c r="BZ618" s="107"/>
      <c r="CA618" s="107"/>
      <c r="CB618" s="107"/>
      <c r="CC618" s="107"/>
      <c r="CD618" s="107"/>
      <c r="CE618" s="107"/>
      <c r="CF618" s="107"/>
      <c r="CG618" s="107"/>
      <c r="CH618" s="107"/>
      <c r="CI618" s="107"/>
    </row>
    <row r="619" customFormat="false" ht="12.75" hidden="false" customHeight="false" outlineLevel="0" collapsed="false">
      <c r="A619" s="95" t="s">
        <v>64</v>
      </c>
      <c r="B619" s="96"/>
      <c r="C619" s="97" t="s">
        <v>68</v>
      </c>
      <c r="D619" s="98" t="n">
        <v>22</v>
      </c>
      <c r="E619" s="99" t="s">
        <v>47</v>
      </c>
      <c r="F619" s="100" t="n">
        <f aca="false">H619+I619+J619+K619+M619+L619+N619+O619+P619+Q619+R619+S619+T619+U619+V619+W619+X619+Y619+Z619+AA619+AB619+AC619+AD619+AE619+AF619+AG619+AH619+AI619+AJ619+AK619+AL619+AM619+AN619+AO619+AP619+AQ619+AR619+AS619+AT619+AU619+AV619+AW619+AX619+AY619+AZ619+BA619+BB619+BC619+BD619+BE619+BF619+BG619+BH619+BI619+BJ619+BK619+BL619+BM619+BN619+BO619+BP619+BQ619+BR619</f>
        <v>7.75</v>
      </c>
      <c r="G619" s="105"/>
      <c r="H619" s="106"/>
      <c r="I619" s="107"/>
      <c r="J619" s="107"/>
      <c r="K619" s="107"/>
      <c r="L619" s="107"/>
      <c r="M619" s="107" t="n">
        <v>7.75</v>
      </c>
      <c r="N619" s="107"/>
      <c r="O619" s="107"/>
      <c r="P619" s="107"/>
      <c r="Q619" s="107"/>
      <c r="R619" s="107"/>
      <c r="S619" s="107"/>
      <c r="T619" s="107"/>
      <c r="U619" s="107"/>
      <c r="V619" s="107"/>
      <c r="W619" s="107"/>
      <c r="X619" s="107"/>
      <c r="Y619" s="107"/>
      <c r="Z619" s="107"/>
      <c r="AA619" s="107"/>
      <c r="AB619" s="107"/>
      <c r="AC619" s="107"/>
      <c r="AD619" s="107"/>
      <c r="AE619" s="107"/>
      <c r="AF619" s="107"/>
      <c r="AG619" s="107"/>
      <c r="AH619" s="107"/>
      <c r="AI619" s="107"/>
      <c r="AJ619" s="107"/>
      <c r="AK619" s="107"/>
      <c r="AL619" s="107"/>
      <c r="AM619" s="107"/>
      <c r="AN619" s="107"/>
      <c r="AO619" s="107"/>
      <c r="AP619" s="107"/>
      <c r="AQ619" s="107"/>
      <c r="AR619" s="107"/>
      <c r="AS619" s="107"/>
      <c r="AT619" s="107"/>
      <c r="AU619" s="107"/>
      <c r="AV619" s="107"/>
      <c r="AW619" s="107"/>
      <c r="AX619" s="107"/>
      <c r="AY619" s="107"/>
      <c r="AZ619" s="107"/>
      <c r="BA619" s="107"/>
      <c r="BB619" s="107"/>
      <c r="BC619" s="107"/>
      <c r="BD619" s="107"/>
      <c r="BE619" s="107"/>
      <c r="BF619" s="107"/>
      <c r="BG619" s="107"/>
      <c r="BH619" s="107"/>
      <c r="BI619" s="107"/>
      <c r="BJ619" s="107"/>
      <c r="BK619" s="107"/>
      <c r="BL619" s="108"/>
      <c r="BM619" s="107"/>
      <c r="BN619" s="107"/>
      <c r="BO619" s="107"/>
      <c r="BP619" s="107"/>
      <c r="BQ619" s="107"/>
      <c r="BR619" s="107"/>
      <c r="BS619" s="107"/>
      <c r="BT619" s="107"/>
      <c r="BU619" s="107"/>
      <c r="BV619" s="107"/>
      <c r="BW619" s="107"/>
      <c r="BX619" s="107"/>
      <c r="BY619" s="107"/>
      <c r="BZ619" s="107"/>
      <c r="CA619" s="107"/>
      <c r="CB619" s="107"/>
      <c r="CC619" s="107"/>
      <c r="CD619" s="107"/>
      <c r="CE619" s="107"/>
      <c r="CF619" s="107"/>
      <c r="CG619" s="107"/>
      <c r="CH619" s="107"/>
      <c r="CI619" s="107"/>
    </row>
    <row r="620" customFormat="false" ht="12.75" hidden="false" customHeight="false" outlineLevel="0" collapsed="false">
      <c r="A620" s="95" t="s">
        <v>64</v>
      </c>
      <c r="B620" s="96"/>
      <c r="C620" s="97" t="s">
        <v>68</v>
      </c>
      <c r="D620" s="98" t="n">
        <v>23</v>
      </c>
      <c r="E620" s="99" t="s">
        <v>47</v>
      </c>
      <c r="F620" s="100" t="n">
        <f aca="false">H620+I620+J620+K620+M620+L620+N620+O620+P620+Q620+R620+S620+T620+U620+V620+W620+X620+Y620+Z620+AA620+AB620+AC620+AD620+AE620+AF620+AG620+AH620+AI620+AJ620+AK620+AL620+AM620+AN620+AO620+AP620+AQ620+AR620+AS620+AT620+AU620+AV620+AW620+AX620+AY620+AZ620+BA620+BB620+BC620+BD620+BE620+BF620+BG620+BH620+BI620+BJ620+BK620+BL620+BM620+BN620+BO620+BP620+BQ620+BR620</f>
        <v>7.75</v>
      </c>
      <c r="G620" s="105"/>
      <c r="H620" s="106"/>
      <c r="I620" s="107"/>
      <c r="J620" s="107"/>
      <c r="K620" s="107"/>
      <c r="L620" s="107"/>
      <c r="M620" s="107" t="n">
        <v>7.75</v>
      </c>
      <c r="N620" s="107"/>
      <c r="O620" s="107"/>
      <c r="P620" s="107"/>
      <c r="Q620" s="107"/>
      <c r="R620" s="107"/>
      <c r="S620" s="107"/>
      <c r="T620" s="107"/>
      <c r="U620" s="107"/>
      <c r="V620" s="107"/>
      <c r="W620" s="107"/>
      <c r="X620" s="107"/>
      <c r="Y620" s="107"/>
      <c r="Z620" s="107"/>
      <c r="AA620" s="107"/>
      <c r="AB620" s="107"/>
      <c r="AC620" s="107"/>
      <c r="AD620" s="107"/>
      <c r="AE620" s="107"/>
      <c r="AF620" s="107"/>
      <c r="AG620" s="107"/>
      <c r="AH620" s="107"/>
      <c r="AI620" s="107"/>
      <c r="AJ620" s="107"/>
      <c r="AK620" s="107"/>
      <c r="AL620" s="107"/>
      <c r="AM620" s="107"/>
      <c r="AN620" s="107"/>
      <c r="AO620" s="107"/>
      <c r="AP620" s="107"/>
      <c r="AQ620" s="107"/>
      <c r="AR620" s="107"/>
      <c r="AS620" s="107"/>
      <c r="AT620" s="107"/>
      <c r="AU620" s="107"/>
      <c r="AV620" s="107"/>
      <c r="AW620" s="107"/>
      <c r="AX620" s="107"/>
      <c r="AY620" s="107"/>
      <c r="AZ620" s="107"/>
      <c r="BA620" s="107"/>
      <c r="BB620" s="107"/>
      <c r="BC620" s="107"/>
      <c r="BD620" s="107"/>
      <c r="BE620" s="107"/>
      <c r="BF620" s="107"/>
      <c r="BG620" s="107"/>
      <c r="BH620" s="107"/>
      <c r="BI620" s="107"/>
      <c r="BJ620" s="107"/>
      <c r="BK620" s="107"/>
      <c r="BL620" s="108"/>
      <c r="BM620" s="107"/>
      <c r="BN620" s="107"/>
      <c r="BO620" s="107"/>
      <c r="BP620" s="107"/>
      <c r="BQ620" s="107"/>
      <c r="BR620" s="107"/>
      <c r="BS620" s="107"/>
      <c r="BT620" s="107"/>
      <c r="BU620" s="107"/>
      <c r="BV620" s="107"/>
      <c r="BW620" s="107"/>
      <c r="BX620" s="107"/>
      <c r="BY620" s="107"/>
      <c r="BZ620" s="107"/>
      <c r="CA620" s="107"/>
      <c r="CB620" s="107"/>
      <c r="CC620" s="107"/>
      <c r="CD620" s="107"/>
      <c r="CE620" s="107"/>
      <c r="CF620" s="107"/>
      <c r="CG620" s="107"/>
      <c r="CH620" s="107"/>
      <c r="CI620" s="107"/>
    </row>
    <row r="621" customFormat="false" ht="12.75" hidden="false" customHeight="false" outlineLevel="0" collapsed="false">
      <c r="A621" s="95" t="s">
        <v>64</v>
      </c>
      <c r="B621" s="96"/>
      <c r="C621" s="97" t="s">
        <v>68</v>
      </c>
      <c r="D621" s="98" t="n">
        <v>24</v>
      </c>
      <c r="E621" s="99" t="s">
        <v>47</v>
      </c>
      <c r="F621" s="100" t="n">
        <f aca="false">H621+I621+J621+K621+M621+L621+N621+O621+P621+Q621+R621+S621+T621+U621+V621+W621+X621+Y621+Z621+AA621+AB621+AC621+AD621+AE621+AF621+AG621+AH621+AI621+AJ621+AK621+AL621+AM621+AN621+AO621+AP621+AQ621+AR621+AS621+AT621+AU621+AV621+AW621+AX621+AY621+AZ621+BA621+BB621+BC621+BD621+BE621+BF621+BG621+BH621+BI621+BJ621+BK621+BL621+BM621+BN621+BO621+BP621+BQ621+BR621</f>
        <v>6.75</v>
      </c>
      <c r="G621" s="105"/>
      <c r="H621" s="106"/>
      <c r="I621" s="107"/>
      <c r="J621" s="107"/>
      <c r="K621" s="107"/>
      <c r="L621" s="107"/>
      <c r="M621" s="107" t="n">
        <v>6.75</v>
      </c>
      <c r="N621" s="107"/>
      <c r="O621" s="107"/>
      <c r="P621" s="107"/>
      <c r="Q621" s="107"/>
      <c r="R621" s="107"/>
      <c r="S621" s="107"/>
      <c r="T621" s="107"/>
      <c r="U621" s="107"/>
      <c r="V621" s="107"/>
      <c r="W621" s="107"/>
      <c r="X621" s="107"/>
      <c r="Y621" s="107"/>
      <c r="Z621" s="107"/>
      <c r="AA621" s="107"/>
      <c r="AB621" s="107"/>
      <c r="AC621" s="107"/>
      <c r="AD621" s="107"/>
      <c r="AE621" s="107"/>
      <c r="AF621" s="107"/>
      <c r="AG621" s="107"/>
      <c r="AH621" s="107"/>
      <c r="AI621" s="107"/>
      <c r="AJ621" s="107"/>
      <c r="AK621" s="107"/>
      <c r="AL621" s="107"/>
      <c r="AM621" s="107"/>
      <c r="AN621" s="107"/>
      <c r="AO621" s="107"/>
      <c r="AP621" s="107"/>
      <c r="AQ621" s="107"/>
      <c r="AR621" s="107"/>
      <c r="AS621" s="107"/>
      <c r="AT621" s="107"/>
      <c r="AU621" s="107"/>
      <c r="AV621" s="107"/>
      <c r="AW621" s="107"/>
      <c r="AX621" s="107"/>
      <c r="AY621" s="107"/>
      <c r="AZ621" s="107"/>
      <c r="BA621" s="107"/>
      <c r="BB621" s="107"/>
      <c r="BC621" s="107"/>
      <c r="BD621" s="107"/>
      <c r="BE621" s="107"/>
      <c r="BF621" s="107"/>
      <c r="BG621" s="107"/>
      <c r="BH621" s="107"/>
      <c r="BI621" s="107"/>
      <c r="BJ621" s="107"/>
      <c r="BK621" s="107"/>
      <c r="BL621" s="108"/>
      <c r="BM621" s="107"/>
      <c r="BN621" s="107"/>
      <c r="BO621" s="107"/>
      <c r="BP621" s="107"/>
      <c r="BQ621" s="107"/>
      <c r="BR621" s="107"/>
      <c r="BS621" s="107"/>
      <c r="BT621" s="107"/>
      <c r="BU621" s="107"/>
      <c r="BV621" s="107"/>
      <c r="BW621" s="107"/>
      <c r="BX621" s="107"/>
      <c r="BY621" s="107"/>
      <c r="BZ621" s="107"/>
      <c r="CA621" s="107"/>
      <c r="CB621" s="107"/>
      <c r="CC621" s="107"/>
      <c r="CD621" s="107"/>
      <c r="CE621" s="107"/>
      <c r="CF621" s="107"/>
      <c r="CG621" s="107"/>
      <c r="CH621" s="107"/>
      <c r="CI621" s="107"/>
    </row>
    <row r="622" customFormat="false" ht="12.75" hidden="false" customHeight="false" outlineLevel="0" collapsed="false">
      <c r="A622" s="95" t="s">
        <v>64</v>
      </c>
      <c r="B622" s="96"/>
      <c r="C622" s="97" t="s">
        <v>68</v>
      </c>
      <c r="D622" s="98" t="n">
        <v>25</v>
      </c>
      <c r="E622" s="99" t="s">
        <v>47</v>
      </c>
      <c r="F622" s="100" t="n">
        <f aca="false">H622+I622+J622+K622+M622+L622+N622+O622+P622+Q622+R622+S622+T622+U622+V622+W622+X622+Y622+Z622+AA622+AB622+AC622+AD622+AE622+AF622+AG622+AH622+AI622+AJ622+AK622+AL622+AM622+AN622+AO622+AP622+AQ622+AR622+AS622+AT622+AU622+AV622+AW622+AX622+AY622+AZ622+BA622+BB622+BC622+BD622+BE622+BF622+BG622+BH622+BI622+BJ622+BK622+BL622+BM622+BN622+BO622+BP622+BQ622+BR622</f>
        <v>5.5</v>
      </c>
      <c r="G622" s="105"/>
      <c r="H622" s="106"/>
      <c r="I622" s="107"/>
      <c r="J622" s="107"/>
      <c r="K622" s="107"/>
      <c r="L622" s="107"/>
      <c r="M622" s="107" t="n">
        <v>5.5</v>
      </c>
      <c r="N622" s="107"/>
      <c r="O622" s="107"/>
      <c r="P622" s="107"/>
      <c r="Q622" s="107"/>
      <c r="R622" s="107"/>
      <c r="S622" s="107"/>
      <c r="T622" s="107"/>
      <c r="U622" s="107"/>
      <c r="V622" s="107"/>
      <c r="W622" s="107"/>
      <c r="X622" s="107"/>
      <c r="Y622" s="107"/>
      <c r="Z622" s="107"/>
      <c r="AA622" s="107"/>
      <c r="AB622" s="107"/>
      <c r="AC622" s="107"/>
      <c r="AD622" s="107"/>
      <c r="AE622" s="107"/>
      <c r="AF622" s="107"/>
      <c r="AG622" s="107"/>
      <c r="AH622" s="107"/>
      <c r="AI622" s="107"/>
      <c r="AJ622" s="107"/>
      <c r="AK622" s="107"/>
      <c r="AL622" s="107"/>
      <c r="AM622" s="107"/>
      <c r="AN622" s="107"/>
      <c r="AO622" s="107"/>
      <c r="AP622" s="107"/>
      <c r="AQ622" s="107"/>
      <c r="AR622" s="107"/>
      <c r="AS622" s="107"/>
      <c r="AT622" s="107"/>
      <c r="AU622" s="107"/>
      <c r="AV622" s="107"/>
      <c r="AW622" s="107"/>
      <c r="AX622" s="107"/>
      <c r="AY622" s="107"/>
      <c r="AZ622" s="107"/>
      <c r="BA622" s="107"/>
      <c r="BB622" s="107"/>
      <c r="BC622" s="107"/>
      <c r="BD622" s="107"/>
      <c r="BE622" s="107"/>
      <c r="BF622" s="107"/>
      <c r="BG622" s="107"/>
      <c r="BH622" s="107"/>
      <c r="BI622" s="107"/>
      <c r="BJ622" s="107"/>
      <c r="BK622" s="107"/>
      <c r="BL622" s="108"/>
      <c r="BM622" s="107"/>
      <c r="BN622" s="107"/>
      <c r="BO622" s="107"/>
      <c r="BP622" s="107"/>
      <c r="BQ622" s="107"/>
      <c r="BR622" s="107"/>
      <c r="BS622" s="107"/>
      <c r="BT622" s="107"/>
      <c r="BU622" s="107"/>
      <c r="BV622" s="107"/>
      <c r="BW622" s="107"/>
      <c r="BX622" s="107"/>
      <c r="BY622" s="107"/>
      <c r="BZ622" s="107"/>
      <c r="CA622" s="107"/>
      <c r="CB622" s="107"/>
      <c r="CC622" s="107"/>
      <c r="CD622" s="107"/>
      <c r="CE622" s="107"/>
      <c r="CF622" s="107"/>
      <c r="CG622" s="107"/>
      <c r="CH622" s="107"/>
      <c r="CI622" s="107"/>
    </row>
    <row r="623" customFormat="false" ht="12.75" hidden="false" customHeight="false" outlineLevel="0" collapsed="false">
      <c r="A623" s="95" t="s">
        <v>64</v>
      </c>
      <c r="B623" s="96"/>
      <c r="C623" s="97" t="s">
        <v>68</v>
      </c>
      <c r="D623" s="98" t="n">
        <v>26</v>
      </c>
      <c r="E623" s="99" t="s">
        <v>47</v>
      </c>
      <c r="F623" s="100" t="n">
        <f aca="false">H623+I623+J623+K623+M623+L623+N623+O623+P623+Q623+R623+S623+T623+U623+V623+W623+X623+Y623+Z623+AA623+AB623+AC623+AD623+AE623+AF623+AG623+AH623+AI623+AJ623+AK623+AL623+AM623+AN623+AO623+AP623+AQ623+AR623+AS623+AT623+AU623+AV623+AW623+AX623+AY623+AZ623+BA623+BB623+BC623+BD623+BE623+BF623+BG623+BH623+BI623+BJ623+BK623+BL623+BM623+BN623+BO623+BP623+BQ623+BR623</f>
        <v>0</v>
      </c>
      <c r="G623" s="101"/>
      <c r="H623" s="102"/>
      <c r="I623" s="103"/>
      <c r="J623" s="103"/>
      <c r="K623" s="103"/>
      <c r="L623" s="103"/>
      <c r="M623" s="103"/>
      <c r="N623" s="103"/>
      <c r="O623" s="103"/>
      <c r="P623" s="103"/>
      <c r="Q623" s="103"/>
      <c r="R623" s="103"/>
      <c r="S623" s="103"/>
      <c r="T623" s="103"/>
      <c r="U623" s="103"/>
      <c r="V623" s="103"/>
      <c r="W623" s="103"/>
      <c r="X623" s="103"/>
      <c r="Y623" s="103"/>
      <c r="Z623" s="103"/>
      <c r="AA623" s="103"/>
      <c r="AB623" s="103"/>
      <c r="AC623" s="103"/>
      <c r="AD623" s="103"/>
      <c r="AE623" s="103"/>
      <c r="AF623" s="103"/>
      <c r="AG623" s="103"/>
      <c r="AH623" s="103"/>
      <c r="AI623" s="103"/>
      <c r="AJ623" s="103"/>
      <c r="AK623" s="103"/>
      <c r="AL623" s="103"/>
      <c r="AM623" s="103"/>
      <c r="AN623" s="103"/>
      <c r="AO623" s="103"/>
      <c r="AP623" s="103"/>
      <c r="AQ623" s="103"/>
      <c r="AR623" s="103"/>
      <c r="AS623" s="103"/>
      <c r="AT623" s="103"/>
      <c r="AU623" s="103"/>
      <c r="AV623" s="103"/>
      <c r="AW623" s="103"/>
      <c r="AX623" s="103"/>
      <c r="AY623" s="103"/>
      <c r="AZ623" s="103"/>
      <c r="BA623" s="103"/>
      <c r="BB623" s="103"/>
      <c r="BC623" s="103"/>
      <c r="BD623" s="103"/>
      <c r="BE623" s="103"/>
      <c r="BF623" s="103"/>
      <c r="BG623" s="103"/>
      <c r="BH623" s="103"/>
      <c r="BI623" s="103"/>
      <c r="BJ623" s="103"/>
      <c r="BK623" s="103"/>
      <c r="BL623" s="104"/>
      <c r="BM623" s="103"/>
      <c r="BN623" s="103"/>
      <c r="BO623" s="103"/>
      <c r="BP623" s="103"/>
      <c r="BQ623" s="103"/>
      <c r="BR623" s="103"/>
      <c r="BS623" s="103"/>
      <c r="BT623" s="103"/>
      <c r="BU623" s="103"/>
      <c r="BV623" s="103"/>
      <c r="BW623" s="103"/>
      <c r="BX623" s="103"/>
      <c r="BY623" s="103"/>
      <c r="BZ623" s="103"/>
      <c r="CA623" s="103"/>
      <c r="CB623" s="103"/>
      <c r="CC623" s="103"/>
      <c r="CD623" s="103"/>
      <c r="CE623" s="103"/>
      <c r="CF623" s="103"/>
      <c r="CG623" s="103"/>
      <c r="CH623" s="103"/>
      <c r="CI623" s="103"/>
    </row>
    <row r="624" customFormat="false" ht="12.75" hidden="false" customHeight="false" outlineLevel="0" collapsed="false">
      <c r="A624" s="95" t="s">
        <v>64</v>
      </c>
      <c r="B624" s="96"/>
      <c r="C624" s="97" t="s">
        <v>68</v>
      </c>
      <c r="D624" s="98" t="n">
        <v>27</v>
      </c>
      <c r="E624" s="99" t="s">
        <v>47</v>
      </c>
      <c r="F624" s="100" t="n">
        <f aca="false">H624+I624+J624+K624+M624+L624+N624+O624+P624+Q624+R624+S624+T624+U624+V624+W624+X624+Y624+Z624+AA624+AB624+AC624+AD624+AE624+AF624+AG624+AH624+AI624+AJ624+AK624+AL624+AM624+AN624+AO624+AP624+AQ624+AR624+AS624+AT624+AU624+AV624+AW624+AX624+AY624+AZ624+BA624+BB624+BC624+BD624+BE624+BF624+BG624+BH624+BI624+BJ624+BK624+BL624+BM624+BN624+BO624+BP624+BQ624+BR624</f>
        <v>0</v>
      </c>
      <c r="G624" s="101" t="n">
        <f aca="false">SUM(F618:F623)</f>
        <v>35.5</v>
      </c>
      <c r="H624" s="102"/>
      <c r="I624" s="103"/>
      <c r="J624" s="103"/>
      <c r="K624" s="103"/>
      <c r="L624" s="103"/>
      <c r="M624" s="103"/>
      <c r="N624" s="103"/>
      <c r="O624" s="103"/>
      <c r="P624" s="103"/>
      <c r="Q624" s="103"/>
      <c r="R624" s="103"/>
      <c r="S624" s="103"/>
      <c r="T624" s="103"/>
      <c r="U624" s="103"/>
      <c r="V624" s="103"/>
      <c r="W624" s="103"/>
      <c r="X624" s="103"/>
      <c r="Y624" s="103"/>
      <c r="Z624" s="103"/>
      <c r="AA624" s="103"/>
      <c r="AB624" s="103"/>
      <c r="AC624" s="103"/>
      <c r="AD624" s="103"/>
      <c r="AE624" s="103"/>
      <c r="AF624" s="103"/>
      <c r="AG624" s="103"/>
      <c r="AH624" s="103"/>
      <c r="AI624" s="103"/>
      <c r="AJ624" s="103"/>
      <c r="AK624" s="103"/>
      <c r="AL624" s="103"/>
      <c r="AM624" s="103"/>
      <c r="AN624" s="103"/>
      <c r="AO624" s="103"/>
      <c r="AP624" s="103"/>
      <c r="AQ624" s="103"/>
      <c r="AR624" s="103"/>
      <c r="AS624" s="103"/>
      <c r="AT624" s="103"/>
      <c r="AU624" s="103"/>
      <c r="AV624" s="103"/>
      <c r="AW624" s="103"/>
      <c r="AX624" s="103"/>
      <c r="AY624" s="103"/>
      <c r="AZ624" s="103"/>
      <c r="BA624" s="103"/>
      <c r="BB624" s="103"/>
      <c r="BC624" s="103"/>
      <c r="BD624" s="103"/>
      <c r="BE624" s="103"/>
      <c r="BF624" s="103"/>
      <c r="BG624" s="103"/>
      <c r="BH624" s="103"/>
      <c r="BI624" s="103"/>
      <c r="BJ624" s="103"/>
      <c r="BK624" s="103"/>
      <c r="BL624" s="104"/>
      <c r="BM624" s="103"/>
      <c r="BN624" s="103"/>
      <c r="BO624" s="103"/>
      <c r="BP624" s="103"/>
      <c r="BQ624" s="103"/>
      <c r="BR624" s="103"/>
      <c r="BS624" s="103"/>
      <c r="BT624" s="103"/>
      <c r="BU624" s="103"/>
      <c r="BV624" s="103"/>
      <c r="BW624" s="103"/>
      <c r="BX624" s="103"/>
      <c r="BY624" s="103"/>
      <c r="BZ624" s="103"/>
      <c r="CA624" s="103"/>
      <c r="CB624" s="103"/>
      <c r="CC624" s="103"/>
      <c r="CD624" s="103"/>
      <c r="CE624" s="103"/>
      <c r="CF624" s="103"/>
      <c r="CG624" s="103"/>
      <c r="CH624" s="103"/>
      <c r="CI624" s="103"/>
    </row>
    <row r="625" customFormat="false" ht="12.75" hidden="false" customHeight="false" outlineLevel="0" collapsed="false">
      <c r="A625" s="95" t="s">
        <v>64</v>
      </c>
      <c r="B625" s="96"/>
      <c r="C625" s="97" t="s">
        <v>68</v>
      </c>
      <c r="D625" s="98" t="n">
        <v>28</v>
      </c>
      <c r="E625" s="99" t="s">
        <v>48</v>
      </c>
      <c r="F625" s="100" t="n">
        <f aca="false">H625+I625+J625+K625+M625+L625+N625+O625+P625+Q625+R625+S625+T625+U625+V625+W625+X625+Y625+Z625+AA625+AB625+AC625+AD625+AE625+AF625+AG625+AH625+AI625+AJ625+AK625+AL625+AM625+AN625+AO625+AP625+AQ625+AR625+AS625+AT625+AU625+AV625+AW625+AX625+AY625+AZ625+BA625+BB625+BC625+BD625+BE625+BF625+BG625+BH625+BI625+BJ625+BK625+BL625+BM625+BN625+BO625+BP625+BQ625+BR625</f>
        <v>11</v>
      </c>
      <c r="G625" s="105"/>
      <c r="H625" s="106"/>
      <c r="I625" s="107"/>
      <c r="J625" s="107"/>
      <c r="K625" s="107"/>
      <c r="L625" s="107"/>
      <c r="M625" s="107"/>
      <c r="N625" s="107"/>
      <c r="O625" s="107"/>
      <c r="P625" s="107"/>
      <c r="Q625" s="107"/>
      <c r="R625" s="107" t="n">
        <v>11</v>
      </c>
      <c r="S625" s="107"/>
      <c r="T625" s="107"/>
      <c r="U625" s="107"/>
      <c r="V625" s="107"/>
      <c r="W625" s="107"/>
      <c r="X625" s="107"/>
      <c r="Y625" s="107"/>
      <c r="Z625" s="107"/>
      <c r="AA625" s="107"/>
      <c r="AB625" s="107"/>
      <c r="AC625" s="107"/>
      <c r="AD625" s="107"/>
      <c r="AE625" s="107"/>
      <c r="AF625" s="107"/>
      <c r="AG625" s="107"/>
      <c r="AH625" s="107"/>
      <c r="AI625" s="107"/>
      <c r="AJ625" s="107"/>
      <c r="AK625" s="107"/>
      <c r="AL625" s="107"/>
      <c r="AM625" s="107"/>
      <c r="AN625" s="107"/>
      <c r="AO625" s="107"/>
      <c r="AP625" s="107"/>
      <c r="AQ625" s="107"/>
      <c r="AR625" s="107"/>
      <c r="AS625" s="107"/>
      <c r="AT625" s="107"/>
      <c r="AU625" s="107"/>
      <c r="AV625" s="107"/>
      <c r="AW625" s="107"/>
      <c r="AX625" s="107"/>
      <c r="AY625" s="107"/>
      <c r="AZ625" s="107"/>
      <c r="BA625" s="107"/>
      <c r="BB625" s="107"/>
      <c r="BC625" s="107"/>
      <c r="BD625" s="107"/>
      <c r="BE625" s="107"/>
      <c r="BF625" s="107"/>
      <c r="BG625" s="107"/>
      <c r="BH625" s="107"/>
      <c r="BI625" s="107"/>
      <c r="BJ625" s="107"/>
      <c r="BK625" s="107"/>
      <c r="BL625" s="108"/>
      <c r="BM625" s="107"/>
      <c r="BN625" s="107"/>
      <c r="BO625" s="107"/>
      <c r="BP625" s="107"/>
      <c r="BQ625" s="107"/>
      <c r="BR625" s="107"/>
      <c r="BS625" s="107"/>
      <c r="BT625" s="107"/>
      <c r="BU625" s="107"/>
      <c r="BV625" s="107"/>
      <c r="BW625" s="107"/>
      <c r="BX625" s="107"/>
      <c r="BY625" s="107"/>
      <c r="BZ625" s="107"/>
      <c r="CA625" s="107"/>
      <c r="CB625" s="107"/>
      <c r="CC625" s="107"/>
      <c r="CD625" s="107"/>
      <c r="CE625" s="107"/>
      <c r="CF625" s="107"/>
      <c r="CG625" s="107"/>
      <c r="CH625" s="107"/>
      <c r="CI625" s="107"/>
    </row>
    <row r="626" customFormat="false" ht="12.75" hidden="false" customHeight="false" outlineLevel="0" collapsed="false">
      <c r="A626" s="95" t="s">
        <v>64</v>
      </c>
      <c r="B626" s="96"/>
      <c r="C626" s="97" t="s">
        <v>68</v>
      </c>
      <c r="D626" s="98" t="n">
        <v>29</v>
      </c>
      <c r="E626" s="99" t="s">
        <v>48</v>
      </c>
      <c r="F626" s="100" t="n">
        <f aca="false">H626+I626+J626+K626+M626+L626+N626+O626+P626+Q626+R626+S626+T626+U626+V626+W626+X626+Y626+Z626+AA626+AB626+AC626+AD626+AE626+AF626+AG626+AH626+AI626+AJ626+AK626+AL626+AM626+AN626+AO626+AP626+AQ626+AR626+AS626+AT626+AU626+AV626+AW626+AX626+AY626+AZ626+BA626+BB626+BC626+BD626+BE626+BF626+BG626+BH626+BI626+BJ626+BK626+BL626+BM626+BN626+BO626+BP626+BQ626+BR626</f>
        <v>7.75</v>
      </c>
      <c r="G626" s="105"/>
      <c r="H626" s="106"/>
      <c r="I626" s="107"/>
      <c r="J626" s="107"/>
      <c r="K626" s="107"/>
      <c r="L626" s="107"/>
      <c r="M626" s="107" t="n">
        <v>7.75</v>
      </c>
      <c r="N626" s="107"/>
      <c r="O626" s="107"/>
      <c r="P626" s="107"/>
      <c r="Q626" s="107"/>
      <c r="R626" s="107"/>
      <c r="S626" s="107"/>
      <c r="T626" s="107"/>
      <c r="U626" s="107"/>
      <c r="V626" s="107"/>
      <c r="W626" s="107"/>
      <c r="X626" s="107"/>
      <c r="Y626" s="107"/>
      <c r="Z626" s="107"/>
      <c r="AA626" s="107"/>
      <c r="AB626" s="107"/>
      <c r="AC626" s="107"/>
      <c r="AD626" s="107"/>
      <c r="AE626" s="107"/>
      <c r="AF626" s="107"/>
      <c r="AG626" s="107"/>
      <c r="AH626" s="107"/>
      <c r="AI626" s="107"/>
      <c r="AJ626" s="107"/>
      <c r="AK626" s="107"/>
      <c r="AL626" s="107"/>
      <c r="AM626" s="107"/>
      <c r="AN626" s="107"/>
      <c r="AO626" s="107"/>
      <c r="AP626" s="107"/>
      <c r="AQ626" s="107"/>
      <c r="AR626" s="107"/>
      <c r="AS626" s="107"/>
      <c r="AT626" s="107"/>
      <c r="AU626" s="107"/>
      <c r="AV626" s="107"/>
      <c r="AW626" s="107"/>
      <c r="AX626" s="107"/>
      <c r="AY626" s="107"/>
      <c r="AZ626" s="107"/>
      <c r="BA626" s="107"/>
      <c r="BB626" s="107"/>
      <c r="BC626" s="107"/>
      <c r="BD626" s="107"/>
      <c r="BE626" s="107"/>
      <c r="BF626" s="107"/>
      <c r="BG626" s="107"/>
      <c r="BH626" s="107"/>
      <c r="BI626" s="107"/>
      <c r="BJ626" s="107"/>
      <c r="BK626" s="107"/>
      <c r="BL626" s="108"/>
      <c r="BM626" s="107"/>
      <c r="BN626" s="107"/>
      <c r="BO626" s="107"/>
      <c r="BP626" s="107"/>
      <c r="BQ626" s="107"/>
      <c r="BR626" s="107"/>
      <c r="BS626" s="107"/>
      <c r="BT626" s="107"/>
      <c r="BU626" s="107"/>
      <c r="BV626" s="107"/>
      <c r="BW626" s="107"/>
      <c r="BX626" s="107"/>
      <c r="BY626" s="107"/>
      <c r="BZ626" s="107"/>
      <c r="CA626" s="107"/>
      <c r="CB626" s="107"/>
      <c r="CC626" s="107"/>
      <c r="CD626" s="107"/>
      <c r="CE626" s="107"/>
      <c r="CF626" s="107"/>
      <c r="CG626" s="107"/>
      <c r="CH626" s="107"/>
      <c r="CI626" s="107"/>
    </row>
    <row r="627" customFormat="false" ht="12.75" hidden="false" customHeight="false" outlineLevel="0" collapsed="false">
      <c r="A627" s="95" t="s">
        <v>64</v>
      </c>
      <c r="B627" s="96"/>
      <c r="C627" s="97" t="s">
        <v>68</v>
      </c>
      <c r="D627" s="98" t="n">
        <v>30</v>
      </c>
      <c r="E627" s="99" t="s">
        <v>48</v>
      </c>
      <c r="F627" s="100" t="n">
        <f aca="false">H627+I627+J627+K627+M627+L627+N627+O627+P627+Q627+R627+S627+T627+U627+V627+W627+X627+Y627+Z627+AA627+AB627+AC627+AD627+AE627+AF627+AG627+AH627+AI627+AJ627+AK627+AL627+AM627+AN627+AO627+AP627+AQ627+AR627+AS627+AT627+AU627+AV627+AW627+AX627+AY627+AZ627+BA627+BB627+BC627+BD627+BE627+BF627+BG627+BH627+BI627+BJ627+BK627+BL627+BM627+BN627+BO627+BP627+BQ627+BR627</f>
        <v>8.5</v>
      </c>
      <c r="G627" s="105"/>
      <c r="H627" s="106"/>
      <c r="I627" s="107"/>
      <c r="J627" s="107"/>
      <c r="K627" s="107"/>
      <c r="L627" s="107"/>
      <c r="M627" s="107"/>
      <c r="N627" s="107"/>
      <c r="O627" s="107"/>
      <c r="P627" s="107"/>
      <c r="Q627" s="107"/>
      <c r="R627" s="107" t="n">
        <v>8.5</v>
      </c>
      <c r="S627" s="107"/>
      <c r="T627" s="107"/>
      <c r="U627" s="107"/>
      <c r="V627" s="107"/>
      <c r="W627" s="107"/>
      <c r="X627" s="107"/>
      <c r="Y627" s="107"/>
      <c r="Z627" s="107"/>
      <c r="AA627" s="107"/>
      <c r="AB627" s="107"/>
      <c r="AC627" s="107"/>
      <c r="AD627" s="107"/>
      <c r="AE627" s="107"/>
      <c r="AF627" s="107"/>
      <c r="AG627" s="107"/>
      <c r="AH627" s="107"/>
      <c r="AI627" s="107"/>
      <c r="AJ627" s="107"/>
      <c r="AK627" s="107"/>
      <c r="AL627" s="107"/>
      <c r="AM627" s="107"/>
      <c r="AN627" s="107"/>
      <c r="AO627" s="107"/>
      <c r="AP627" s="107"/>
      <c r="AQ627" s="107"/>
      <c r="AR627" s="107"/>
      <c r="AS627" s="107"/>
      <c r="AT627" s="107"/>
      <c r="AU627" s="107"/>
      <c r="AV627" s="107"/>
      <c r="AW627" s="107"/>
      <c r="AX627" s="107"/>
      <c r="AY627" s="107"/>
      <c r="AZ627" s="107"/>
      <c r="BA627" s="107"/>
      <c r="BB627" s="107"/>
      <c r="BC627" s="107"/>
      <c r="BD627" s="107"/>
      <c r="BE627" s="107"/>
      <c r="BF627" s="107"/>
      <c r="BG627" s="107"/>
      <c r="BH627" s="107"/>
      <c r="BI627" s="107"/>
      <c r="BJ627" s="107"/>
      <c r="BK627" s="107"/>
      <c r="BL627" s="108"/>
      <c r="BM627" s="107"/>
      <c r="BN627" s="107"/>
      <c r="BO627" s="107"/>
      <c r="BP627" s="107"/>
      <c r="BQ627" s="107"/>
      <c r="BR627" s="107"/>
      <c r="BS627" s="107"/>
      <c r="BT627" s="107"/>
      <c r="BU627" s="107"/>
      <c r="BV627" s="107"/>
      <c r="BW627" s="107"/>
      <c r="BX627" s="107"/>
      <c r="BY627" s="107"/>
      <c r="BZ627" s="107"/>
      <c r="CA627" s="107"/>
      <c r="CB627" s="107"/>
      <c r="CC627" s="107"/>
      <c r="CD627" s="107"/>
      <c r="CE627" s="107"/>
      <c r="CF627" s="107"/>
      <c r="CG627" s="107"/>
      <c r="CH627" s="107"/>
      <c r="CI627" s="107"/>
    </row>
    <row r="628" customFormat="false" ht="12.75" hidden="false" customHeight="false" outlineLevel="0" collapsed="false">
      <c r="A628" s="109" t="s">
        <v>64</v>
      </c>
      <c r="B628" s="110"/>
      <c r="C628" s="111"/>
      <c r="D628" s="112" t="n">
        <v>31</v>
      </c>
      <c r="E628" s="113"/>
      <c r="F628" s="100" t="n">
        <f aca="false">H628+I628+J628+K628+M628+L628+N628+O628+P628+Q628+R628+S628+T628+U628+V628+W628+X628+Y628+Z628+AA628+AB628+AC628+AD628+AE628+AF628+AG628+AH628+AI628+AJ628+AK628+AL628+AM628+AN628+AO628+AP628+AQ628+AR628+AS628+AT628+AU628+AV628+AW628+AX628+AY628+AZ628+BA628+BB628+BC628+BD628+BE628+BF628+BG628+BH628+BI628+BJ628+BK628+BL628+BM628+BN628+BO628+BP628+BQ628+BR628</f>
        <v>0</v>
      </c>
      <c r="G628" s="114"/>
      <c r="H628" s="115"/>
      <c r="I628" s="116"/>
      <c r="J628" s="116"/>
      <c r="K628" s="116"/>
      <c r="L628" s="107"/>
      <c r="M628" s="107"/>
      <c r="N628" s="107"/>
      <c r="O628" s="107"/>
      <c r="P628" s="107"/>
      <c r="Q628" s="107"/>
      <c r="R628" s="107"/>
      <c r="S628" s="107"/>
      <c r="T628" s="107"/>
      <c r="U628" s="107"/>
      <c r="V628" s="107"/>
      <c r="W628" s="107"/>
      <c r="X628" s="107"/>
      <c r="Y628" s="107"/>
      <c r="Z628" s="107"/>
      <c r="AA628" s="107"/>
      <c r="AB628" s="107"/>
      <c r="AC628" s="107"/>
      <c r="AD628" s="107"/>
      <c r="AE628" s="107"/>
      <c r="AF628" s="107"/>
      <c r="AG628" s="107"/>
      <c r="AH628" s="107"/>
      <c r="AI628" s="107"/>
      <c r="AJ628" s="107"/>
      <c r="AK628" s="107"/>
      <c r="AL628" s="107"/>
      <c r="AM628" s="107"/>
      <c r="AN628" s="107"/>
      <c r="AO628" s="107"/>
      <c r="AP628" s="107"/>
      <c r="AQ628" s="107"/>
      <c r="AR628" s="107"/>
      <c r="AS628" s="107"/>
      <c r="AT628" s="107"/>
      <c r="AU628" s="107"/>
      <c r="AV628" s="107"/>
      <c r="AW628" s="107"/>
      <c r="AX628" s="107"/>
      <c r="AY628" s="107"/>
      <c r="AZ628" s="107"/>
      <c r="BA628" s="107"/>
      <c r="BB628" s="107"/>
      <c r="BC628" s="107"/>
      <c r="BD628" s="107"/>
      <c r="BE628" s="107"/>
      <c r="BF628" s="107"/>
      <c r="BG628" s="107"/>
      <c r="BH628" s="107"/>
      <c r="BI628" s="107"/>
      <c r="BJ628" s="107"/>
      <c r="BK628" s="107"/>
      <c r="BL628" s="108"/>
      <c r="BM628" s="107"/>
      <c r="BN628" s="107"/>
      <c r="BO628" s="107"/>
      <c r="BP628" s="107"/>
      <c r="BQ628" s="107"/>
      <c r="BR628" s="107"/>
      <c r="BS628" s="107"/>
      <c r="BT628" s="107"/>
      <c r="BU628" s="107"/>
      <c r="BV628" s="107"/>
      <c r="BW628" s="107"/>
      <c r="BX628" s="107"/>
      <c r="BY628" s="107"/>
      <c r="BZ628" s="107"/>
      <c r="CA628" s="107"/>
      <c r="CB628" s="107"/>
      <c r="CC628" s="107"/>
      <c r="CD628" s="107"/>
      <c r="CE628" s="107"/>
      <c r="CF628" s="107"/>
      <c r="CG628" s="107"/>
      <c r="CH628" s="107"/>
      <c r="CI628" s="107"/>
    </row>
    <row r="629" customFormat="false" ht="13.5" hidden="false" customHeight="false" outlineLevel="0" collapsed="false">
      <c r="A629" s="109" t="s">
        <v>64</v>
      </c>
      <c r="B629" s="110"/>
      <c r="C629" s="111"/>
      <c r="D629" s="112"/>
      <c r="E629" s="113"/>
      <c r="F629" s="100" t="n">
        <f aca="false">H629+I629+J629+K629+M629+L629+N629+O629+P629+Q629+R629+S629+T629+U629+V629+W629+X629+Y629+Z629+AA629+AB629+AC629+AD629+AE629+AF629+AG629+AH629+AI629+AJ629+AK629+AL629+AM629+AN629+AO629+AP629+AQ629+AR629+AS629+AT629+AU629+AV629+AW629+AX629+AY629+AZ629+BA629+BB629+BC629+BD629+BE629+BF629+BG629+BH629+BI629+BJ629+BK629+BL629+BM629+BN629+BO629+BP629+BQ629+BR629</f>
        <v>0</v>
      </c>
      <c r="G629" s="114"/>
      <c r="H629" s="115"/>
      <c r="I629" s="116"/>
      <c r="J629" s="116"/>
      <c r="K629" s="116"/>
      <c r="L629" s="107"/>
      <c r="M629" s="107"/>
      <c r="N629" s="107"/>
      <c r="O629" s="107"/>
      <c r="P629" s="107"/>
      <c r="Q629" s="107"/>
      <c r="R629" s="107"/>
      <c r="S629" s="107"/>
      <c r="T629" s="107"/>
      <c r="U629" s="107"/>
      <c r="V629" s="107"/>
      <c r="W629" s="107"/>
      <c r="X629" s="107"/>
      <c r="Y629" s="107"/>
      <c r="Z629" s="107"/>
      <c r="AA629" s="107"/>
      <c r="AB629" s="107"/>
      <c r="AC629" s="107"/>
      <c r="AD629" s="107"/>
      <c r="AE629" s="107"/>
      <c r="AF629" s="107"/>
      <c r="AG629" s="107"/>
      <c r="AH629" s="107"/>
      <c r="AI629" s="107"/>
      <c r="AJ629" s="107"/>
      <c r="AK629" s="107"/>
      <c r="AL629" s="107"/>
      <c r="AM629" s="107"/>
      <c r="AN629" s="107"/>
      <c r="AO629" s="107"/>
      <c r="AP629" s="107"/>
      <c r="AQ629" s="107"/>
      <c r="AR629" s="107"/>
      <c r="AS629" s="107"/>
      <c r="AT629" s="107"/>
      <c r="AU629" s="107"/>
      <c r="AV629" s="107"/>
      <c r="AW629" s="107"/>
      <c r="AX629" s="107"/>
      <c r="AY629" s="107"/>
      <c r="AZ629" s="107"/>
      <c r="BA629" s="107"/>
      <c r="BB629" s="107"/>
      <c r="BC629" s="107"/>
      <c r="BD629" s="107"/>
      <c r="BE629" s="107"/>
      <c r="BF629" s="107"/>
      <c r="BG629" s="107"/>
      <c r="BH629" s="107"/>
      <c r="BI629" s="107"/>
      <c r="BJ629" s="107"/>
      <c r="BK629" s="107"/>
      <c r="BL629" s="108"/>
      <c r="BM629" s="107"/>
      <c r="BN629" s="107"/>
      <c r="BO629" s="107"/>
      <c r="BP629" s="107"/>
      <c r="BQ629" s="107"/>
      <c r="BR629" s="107"/>
      <c r="BS629" s="107"/>
      <c r="BT629" s="107"/>
      <c r="BU629" s="107"/>
      <c r="BV629" s="107"/>
      <c r="BW629" s="107"/>
      <c r="BX629" s="107"/>
      <c r="BY629" s="107"/>
      <c r="BZ629" s="107"/>
      <c r="CA629" s="107"/>
      <c r="CB629" s="107"/>
      <c r="CC629" s="107"/>
      <c r="CD629" s="107"/>
      <c r="CE629" s="107"/>
      <c r="CF629" s="107"/>
      <c r="CG629" s="107"/>
      <c r="CH629" s="107"/>
      <c r="CI629" s="107"/>
    </row>
    <row r="630" customFormat="false" ht="13.5" hidden="false" customHeight="false" outlineLevel="0" collapsed="false">
      <c r="A630" s="117" t="s">
        <v>64</v>
      </c>
      <c r="B630" s="118"/>
      <c r="C630" s="119"/>
      <c r="D630" s="120" t="s">
        <v>49</v>
      </c>
      <c r="E630" s="121"/>
      <c r="F630" s="100" t="n">
        <f aca="false">H630+I630+J630+K630+M630+L630+N630+O630+P630+Q630+R630+S630+T630+U630+V630+W630+X630+Y630+Z630+AA630+AB630+AC630+AD630+AE630+AF630+AG630+AH630+AI630+AJ630+AK630+AL630+AM630+AN630+AO630+AP630+AQ630+AR630+AS630+AT630+AU630+AV630+AW630+AX630+AY630+AZ630+BA630+BB630+BC630+BD630+BE630+BF630+BG630+BH630+BI630+BJ630+BK630+BL630+BM630+BN630+BO630+BP630+BQ630+BR630</f>
        <v>78.75</v>
      </c>
      <c r="G630" s="122"/>
      <c r="H630" s="123" t="n">
        <f aca="false">SUM(H598:H629)</f>
        <v>0</v>
      </c>
      <c r="I630" s="124" t="n">
        <f aca="false">SUM(I598:I629)</f>
        <v>0</v>
      </c>
      <c r="J630" s="125" t="n">
        <f aca="false">SUM(J598:J629)</f>
        <v>0</v>
      </c>
      <c r="K630" s="126" t="n">
        <f aca="false">SUM(K598:K629)</f>
        <v>0</v>
      </c>
      <c r="L630" s="126" t="n">
        <f aca="false">SUM(L598:L629)</f>
        <v>0</v>
      </c>
      <c r="M630" s="127" t="n">
        <f aca="false">SUM(M598:M629)</f>
        <v>78.75</v>
      </c>
      <c r="N630" s="127"/>
      <c r="O630" s="127" t="n">
        <f aca="false">SUM(O598:O629)</f>
        <v>0</v>
      </c>
      <c r="P630" s="127" t="n">
        <f aca="false">SUM(P598:P629)</f>
        <v>0</v>
      </c>
      <c r="Q630" s="127" t="n">
        <f aca="false">SUM(Q598:Q629)</f>
        <v>0</v>
      </c>
      <c r="R630" s="127"/>
      <c r="S630" s="127" t="n">
        <f aca="false">SUM(S598:S629)</f>
        <v>0</v>
      </c>
      <c r="T630" s="125" t="n">
        <f aca="false">SUM(T598:T629)</f>
        <v>0</v>
      </c>
      <c r="U630" s="125" t="n">
        <f aca="false">SUM(U598:U629)</f>
        <v>0</v>
      </c>
      <c r="V630" s="125" t="n">
        <f aca="false">SUM(V598:V629)</f>
        <v>0</v>
      </c>
      <c r="W630" s="125" t="n">
        <f aca="false">SUM(W598:W629)</f>
        <v>0</v>
      </c>
      <c r="X630" s="125" t="n">
        <f aca="false">SUM(X598:X629)</f>
        <v>0</v>
      </c>
      <c r="Y630" s="125" t="n">
        <f aca="false">SUM(Y598:Y629)</f>
        <v>0</v>
      </c>
      <c r="Z630" s="125" t="n">
        <f aca="false">SUM(Z598:Z629)</f>
        <v>0</v>
      </c>
      <c r="AA630" s="125" t="n">
        <f aca="false">SUM(AA598:AA629)</f>
        <v>0</v>
      </c>
      <c r="AB630" s="125" t="n">
        <f aca="false">SUM(AB598:AB629)</f>
        <v>0</v>
      </c>
      <c r="AC630" s="125" t="n">
        <f aca="false">SUM(AC598:AC629)</f>
        <v>0</v>
      </c>
      <c r="AD630" s="125" t="n">
        <f aca="false">SUM(AD598:AD629)</f>
        <v>0</v>
      </c>
      <c r="AE630" s="125" t="n">
        <f aca="false">SUM(AE598:AE629)</f>
        <v>0</v>
      </c>
      <c r="AF630" s="125" t="n">
        <f aca="false">SUM(AF598:AF629)</f>
        <v>0</v>
      </c>
      <c r="AG630" s="125" t="n">
        <f aca="false">SUM(AG598:AG629)</f>
        <v>0</v>
      </c>
      <c r="AH630" s="125" t="n">
        <f aca="false">SUM(AH598:AH629)</f>
        <v>0</v>
      </c>
      <c r="AI630" s="125" t="n">
        <f aca="false">SUM(AI598:AI629)</f>
        <v>0</v>
      </c>
      <c r="AJ630" s="125" t="n">
        <f aca="false">SUM(AJ598:AJ629)</f>
        <v>0</v>
      </c>
      <c r="AK630" s="125" t="n">
        <f aca="false">SUM(AK598:AK629)</f>
        <v>0</v>
      </c>
      <c r="AL630" s="125" t="n">
        <f aca="false">SUM(AL598:AL629)</f>
        <v>0</v>
      </c>
      <c r="AM630" s="125" t="n">
        <f aca="false">SUM(AM598:AM629)</f>
        <v>0</v>
      </c>
      <c r="AN630" s="125" t="n">
        <f aca="false">SUM(AN598:AN629)</f>
        <v>0</v>
      </c>
      <c r="AO630" s="125" t="n">
        <f aca="false">SUM(AO598:AO629)</f>
        <v>0</v>
      </c>
      <c r="AP630" s="125" t="n">
        <f aca="false">SUM(AP598:AP629)</f>
        <v>0</v>
      </c>
      <c r="AQ630" s="125" t="n">
        <f aca="false">SUM(AQ598:AQ629)</f>
        <v>0</v>
      </c>
      <c r="AR630" s="125" t="n">
        <f aca="false">SUM(AR598:AR629)</f>
        <v>0</v>
      </c>
      <c r="AS630" s="125" t="n">
        <f aca="false">SUM(AS598:AS629)</f>
        <v>0</v>
      </c>
      <c r="AT630" s="125" t="n">
        <f aca="false">SUM(AT598:AT629)</f>
        <v>0</v>
      </c>
      <c r="AU630" s="125" t="n">
        <f aca="false">SUM(AU598:AU629)</f>
        <v>0</v>
      </c>
      <c r="AV630" s="125" t="n">
        <f aca="false">SUM(AV598:AV629)</f>
        <v>0</v>
      </c>
      <c r="AW630" s="125" t="n">
        <f aca="false">SUM(AW598:AW629)</f>
        <v>0</v>
      </c>
      <c r="AX630" s="125" t="n">
        <f aca="false">SUM(AX598:AX629)</f>
        <v>0</v>
      </c>
      <c r="AY630" s="125" t="n">
        <f aca="false">SUM(AY598:AY629)</f>
        <v>0</v>
      </c>
      <c r="AZ630" s="125" t="n">
        <f aca="false">SUM(AZ598:AZ629)</f>
        <v>0</v>
      </c>
      <c r="BA630" s="125" t="n">
        <f aca="false">SUM(BA598:BA629)</f>
        <v>0</v>
      </c>
      <c r="BB630" s="125" t="n">
        <f aca="false">SUM(BB598:BB629)</f>
        <v>0</v>
      </c>
      <c r="BC630" s="125" t="n">
        <f aca="false">SUM(BC598:BC629)</f>
        <v>0</v>
      </c>
      <c r="BD630" s="125" t="n">
        <f aca="false">SUM(BD598:BD629)</f>
        <v>0</v>
      </c>
      <c r="BE630" s="125" t="n">
        <f aca="false">SUM(BE598:BE629)</f>
        <v>0</v>
      </c>
      <c r="BF630" s="125" t="n">
        <f aca="false">SUM(BF598:BF629)</f>
        <v>0</v>
      </c>
      <c r="BG630" s="125" t="n">
        <f aca="false">SUM(BG598:BG629)</f>
        <v>0</v>
      </c>
      <c r="BH630" s="125" t="n">
        <f aca="false">SUM(BH598:BH629)</f>
        <v>0</v>
      </c>
      <c r="BI630" s="125" t="n">
        <f aca="false">SUM(BI598:BI629)</f>
        <v>0</v>
      </c>
      <c r="BJ630" s="125" t="n">
        <f aca="false">SUM(BJ598:BJ629)</f>
        <v>0</v>
      </c>
      <c r="BK630" s="125" t="n">
        <f aca="false">SUM(BK598:BK629)</f>
        <v>0</v>
      </c>
      <c r="BL630" s="125" t="n">
        <f aca="false">SUM(BL598:BL629)</f>
        <v>0</v>
      </c>
      <c r="BM630" s="125" t="n">
        <f aca="false">SUM(BM598:BM629)</f>
        <v>0</v>
      </c>
      <c r="BN630" s="125" t="n">
        <f aca="false">SUM(BN598:BN629)</f>
        <v>0</v>
      </c>
      <c r="BO630" s="125" t="n">
        <f aca="false">SUM(BO598:BO629)</f>
        <v>0</v>
      </c>
      <c r="BP630" s="125" t="n">
        <f aca="false">SUM(BP598:BP629)</f>
        <v>0</v>
      </c>
      <c r="BQ630" s="125" t="n">
        <f aca="false">SUM(BQ598:BQ629)</f>
        <v>0</v>
      </c>
      <c r="BR630" s="125" t="n">
        <f aca="false">SUM(BR598:BR629)</f>
        <v>0</v>
      </c>
      <c r="BS630" s="125" t="n">
        <f aca="false">SUM(BS598:BS629)</f>
        <v>0</v>
      </c>
      <c r="BT630" s="125" t="n">
        <f aca="false">SUM(BT598:BT629)</f>
        <v>0</v>
      </c>
      <c r="BU630" s="125" t="n">
        <f aca="false">SUM(BU598:BU629)</f>
        <v>0</v>
      </c>
      <c r="BV630" s="125" t="n">
        <f aca="false">SUM(BV598:BV629)</f>
        <v>0</v>
      </c>
      <c r="BW630" s="125" t="n">
        <f aca="false">SUM(BW598:BW629)</f>
        <v>0</v>
      </c>
      <c r="BX630" s="125" t="n">
        <f aca="false">SUM(BX598:BX629)</f>
        <v>0</v>
      </c>
      <c r="BY630" s="125" t="n">
        <f aca="false">SUM(BY598:BY629)</f>
        <v>0</v>
      </c>
      <c r="BZ630" s="125" t="n">
        <f aca="false">SUM(BZ598:BZ629)</f>
        <v>0</v>
      </c>
      <c r="CA630" s="125" t="n">
        <f aca="false">SUM(CA598:CA629)</f>
        <v>0</v>
      </c>
      <c r="CB630" s="125" t="n">
        <f aca="false">SUM(CB598:CB629)</f>
        <v>0</v>
      </c>
      <c r="CC630" s="125" t="n">
        <f aca="false">SUM(CC598:CC629)</f>
        <v>0</v>
      </c>
      <c r="CD630" s="125" t="n">
        <f aca="false">SUM(CD598:CD629)</f>
        <v>0</v>
      </c>
      <c r="CE630" s="125" t="n">
        <f aca="false">SUM(CE598:CE629)</f>
        <v>0</v>
      </c>
      <c r="CF630" s="125" t="n">
        <f aca="false">SUM(CF598:CF629)</f>
        <v>0</v>
      </c>
      <c r="CG630" s="125" t="n">
        <f aca="false">SUM(CG598:CG629)</f>
        <v>0</v>
      </c>
      <c r="CH630" s="125" t="n">
        <f aca="false">SUM(CH598:CH629)</f>
        <v>0</v>
      </c>
      <c r="CI630" s="128" t="n">
        <f aca="false">SUM(CI598:CI629)</f>
        <v>0</v>
      </c>
    </row>
    <row r="631" customFormat="false" ht="12.75" hidden="false" customHeight="false" outlineLevel="0" collapsed="false">
      <c r="A631" s="95" t="s">
        <v>64</v>
      </c>
      <c r="B631" s="96"/>
      <c r="C631" s="97"/>
      <c r="D631" s="98" t="n">
        <v>1</v>
      </c>
      <c r="E631" s="99" t="s">
        <v>44</v>
      </c>
      <c r="F631" s="100" t="n">
        <f aca="false">H631+I631+J631+K631+M631+L631+N631+O631+P631+Q631+R631+S631+T631+U631+V631+W631+X631+Y631+Z631+AA631+AB631+AC631+AD631+AE631+AF631+AG631+AH631+AI631+AJ631+AK631+AL631+AM631+AN631+AO631+AP631+AQ631+AR631+AS631+AT631+AU631+AV631+AW631+AX631+AY631+AZ631+BA631+BB631+BC631+BD631+BE631+BF631+BG631+BH631+BI631+BJ631+BK631+BL631+BM631+BN631+BO631+BP631+BQ631+BR631</f>
        <v>0</v>
      </c>
      <c r="G631" s="105"/>
      <c r="H631" s="106"/>
      <c r="I631" s="107"/>
      <c r="J631" s="107"/>
      <c r="K631" s="107"/>
      <c r="L631" s="107"/>
      <c r="M631" s="107"/>
      <c r="N631" s="107"/>
      <c r="O631" s="107"/>
      <c r="P631" s="107"/>
      <c r="Q631" s="107"/>
      <c r="R631" s="107"/>
      <c r="S631" s="107"/>
      <c r="T631" s="107"/>
      <c r="U631" s="107"/>
      <c r="V631" s="107"/>
      <c r="W631" s="107"/>
      <c r="X631" s="107"/>
      <c r="Y631" s="107"/>
      <c r="Z631" s="107"/>
      <c r="AA631" s="107"/>
      <c r="AB631" s="107"/>
      <c r="AC631" s="107"/>
      <c r="AD631" s="107"/>
      <c r="AE631" s="107"/>
      <c r="AF631" s="107"/>
      <c r="AG631" s="107"/>
      <c r="AH631" s="107"/>
      <c r="AI631" s="107"/>
      <c r="AJ631" s="107"/>
      <c r="AK631" s="107"/>
      <c r="AL631" s="107"/>
      <c r="AM631" s="107"/>
      <c r="AN631" s="107"/>
      <c r="AO631" s="107"/>
      <c r="AP631" s="107"/>
      <c r="AQ631" s="107"/>
      <c r="AR631" s="107"/>
      <c r="AS631" s="107"/>
      <c r="AT631" s="107"/>
      <c r="AU631" s="107"/>
      <c r="AV631" s="107"/>
      <c r="AW631" s="107"/>
      <c r="AX631" s="107"/>
      <c r="AY631" s="107"/>
      <c r="AZ631" s="107"/>
      <c r="BA631" s="107"/>
      <c r="BB631" s="107"/>
      <c r="BC631" s="107"/>
      <c r="BD631" s="107"/>
      <c r="BE631" s="107"/>
      <c r="BF631" s="107"/>
      <c r="BG631" s="107"/>
      <c r="BH631" s="107"/>
      <c r="BI631" s="107"/>
      <c r="BJ631" s="107"/>
      <c r="BK631" s="107"/>
      <c r="BL631" s="108"/>
      <c r="BM631" s="107"/>
      <c r="BN631" s="107"/>
      <c r="BO631" s="107"/>
      <c r="BP631" s="107"/>
      <c r="BQ631" s="107"/>
      <c r="BR631" s="107"/>
      <c r="BS631" s="107"/>
      <c r="BT631" s="107"/>
      <c r="BU631" s="107"/>
      <c r="BV631" s="107"/>
      <c r="BW631" s="107"/>
      <c r="BX631" s="107"/>
      <c r="BY631" s="107"/>
      <c r="BZ631" s="107"/>
      <c r="CA631" s="107"/>
      <c r="CB631" s="107"/>
      <c r="CC631" s="107"/>
      <c r="CD631" s="107"/>
      <c r="CE631" s="107"/>
      <c r="CF631" s="107"/>
      <c r="CG631" s="107"/>
      <c r="CH631" s="107"/>
      <c r="CI631" s="107"/>
    </row>
    <row r="632" customFormat="false" ht="12.75" hidden="false" customHeight="false" outlineLevel="0" collapsed="false">
      <c r="A632" s="95" t="s">
        <v>64</v>
      </c>
      <c r="B632" s="96"/>
      <c r="C632" s="97"/>
      <c r="D632" s="98" t="n">
        <v>2</v>
      </c>
      <c r="E632" s="99" t="s">
        <v>44</v>
      </c>
      <c r="F632" s="100" t="n">
        <f aca="false">H632+I632+J632+K632+M632+L632+N632+O632+P632+Q632+R632+S632+T632+U632+V632+W632+X632+Y632+Z632+AA632+AB632+AC632+AD632+AE632+AF632+AG632+AH632+AI632+AJ632+AK632+AL632+AM632+AN632+AO632+AP632+AQ632+AR632+AS632+AT632+AU632+AV632+AW632+AX632+AY632+AZ632+BA632+BB632+BC632+BD632+BE632+BF632+BG632+BH632+BI632+BJ632+BK632+BL632+BM632+BN632+BO632+BP632+BQ632+BR632</f>
        <v>0</v>
      </c>
      <c r="G632" s="105"/>
      <c r="H632" s="106"/>
      <c r="I632" s="107"/>
      <c r="J632" s="107"/>
      <c r="K632" s="107"/>
      <c r="L632" s="107"/>
      <c r="M632" s="107"/>
      <c r="N632" s="107"/>
      <c r="O632" s="107"/>
      <c r="P632" s="107"/>
      <c r="Q632" s="107"/>
      <c r="R632" s="107"/>
      <c r="S632" s="107"/>
      <c r="T632" s="107"/>
      <c r="U632" s="107"/>
      <c r="V632" s="107"/>
      <c r="W632" s="107"/>
      <c r="X632" s="107"/>
      <c r="Y632" s="107"/>
      <c r="Z632" s="107"/>
      <c r="AA632" s="107"/>
      <c r="AB632" s="107"/>
      <c r="AC632" s="107"/>
      <c r="AD632" s="107"/>
      <c r="AE632" s="107"/>
      <c r="AF632" s="107"/>
      <c r="AG632" s="107"/>
      <c r="AH632" s="107"/>
      <c r="AI632" s="107"/>
      <c r="AJ632" s="107"/>
      <c r="AK632" s="107"/>
      <c r="AL632" s="107"/>
      <c r="AM632" s="107"/>
      <c r="AN632" s="107"/>
      <c r="AO632" s="107"/>
      <c r="AP632" s="107"/>
      <c r="AQ632" s="107"/>
      <c r="AR632" s="107"/>
      <c r="AS632" s="107"/>
      <c r="AT632" s="107"/>
      <c r="AU632" s="107"/>
      <c r="AV632" s="107"/>
      <c r="AW632" s="107"/>
      <c r="AX632" s="107"/>
      <c r="AY632" s="107"/>
      <c r="AZ632" s="107"/>
      <c r="BA632" s="107"/>
      <c r="BB632" s="107"/>
      <c r="BC632" s="107"/>
      <c r="BD632" s="107"/>
      <c r="BE632" s="107"/>
      <c r="BF632" s="107"/>
      <c r="BG632" s="107"/>
      <c r="BH632" s="107"/>
      <c r="BI632" s="107"/>
      <c r="BJ632" s="107"/>
      <c r="BK632" s="107"/>
      <c r="BL632" s="108"/>
      <c r="BM632" s="107"/>
      <c r="BN632" s="107"/>
      <c r="BO632" s="107"/>
      <c r="BP632" s="107"/>
      <c r="BQ632" s="107"/>
      <c r="BR632" s="107"/>
      <c r="BS632" s="107"/>
      <c r="BT632" s="107"/>
      <c r="BU632" s="107"/>
      <c r="BV632" s="107"/>
      <c r="BW632" s="107"/>
      <c r="BX632" s="107"/>
      <c r="BY632" s="107"/>
      <c r="BZ632" s="107"/>
      <c r="CA632" s="107"/>
      <c r="CB632" s="107"/>
      <c r="CC632" s="107"/>
      <c r="CD632" s="107"/>
      <c r="CE632" s="107"/>
      <c r="CF632" s="107"/>
      <c r="CG632" s="107"/>
      <c r="CH632" s="107"/>
      <c r="CI632" s="107"/>
    </row>
    <row r="633" customFormat="false" ht="12.75" hidden="false" customHeight="false" outlineLevel="0" collapsed="false">
      <c r="A633" s="95" t="s">
        <v>64</v>
      </c>
      <c r="B633" s="96"/>
      <c r="C633" s="97"/>
      <c r="D633" s="98" t="n">
        <v>3</v>
      </c>
      <c r="E633" s="99" t="s">
        <v>44</v>
      </c>
      <c r="F633" s="100" t="n">
        <f aca="false">H633+I633+J633+K633+M633+L633+N633+O633+P633+Q633+R633+S633+T633+U633+V633+W633+X633+Y633+Z633+AA633+AB633+AC633+AD633+AE633+AF633+AG633+AH633+AI633+AJ633+AK633+AL633+AM633+AN633+AO633+AP633+AQ633+AR633+AS633+AT633+AU633+AV633+AW633+AX633+AY633+AZ633+BA633+BB633+BC633+BD633+BE633+BF633+BG633+BH633+BI633+BJ633+BK633+BL633+BM633+BN633+BO633+BP633+BQ633+BR633</f>
        <v>0</v>
      </c>
      <c r="G633" s="105"/>
      <c r="H633" s="106"/>
      <c r="I633" s="107"/>
      <c r="J633" s="107"/>
      <c r="K633" s="107"/>
      <c r="L633" s="107"/>
      <c r="M633" s="107"/>
      <c r="N633" s="107"/>
      <c r="O633" s="107"/>
      <c r="P633" s="107"/>
      <c r="Q633" s="107"/>
      <c r="R633" s="107"/>
      <c r="S633" s="107"/>
      <c r="T633" s="107"/>
      <c r="U633" s="107"/>
      <c r="V633" s="107"/>
      <c r="W633" s="107"/>
      <c r="X633" s="107"/>
      <c r="Y633" s="107"/>
      <c r="Z633" s="107"/>
      <c r="AA633" s="107"/>
      <c r="AB633" s="107"/>
      <c r="AC633" s="107"/>
      <c r="AD633" s="107"/>
      <c r="AE633" s="107"/>
      <c r="AF633" s="107"/>
      <c r="AG633" s="107"/>
      <c r="AH633" s="107"/>
      <c r="AI633" s="107"/>
      <c r="AJ633" s="107"/>
      <c r="AK633" s="107"/>
      <c r="AL633" s="107"/>
      <c r="AM633" s="107"/>
      <c r="AN633" s="107"/>
      <c r="AO633" s="107"/>
      <c r="AP633" s="107"/>
      <c r="AQ633" s="107"/>
      <c r="AR633" s="107"/>
      <c r="AS633" s="107"/>
      <c r="AT633" s="107"/>
      <c r="AU633" s="107"/>
      <c r="AV633" s="107"/>
      <c r="AW633" s="107"/>
      <c r="AX633" s="107"/>
      <c r="AY633" s="107"/>
      <c r="AZ633" s="107"/>
      <c r="BA633" s="107"/>
      <c r="BB633" s="107"/>
      <c r="BC633" s="107"/>
      <c r="BD633" s="107"/>
      <c r="BE633" s="107"/>
      <c r="BF633" s="107"/>
      <c r="BG633" s="107"/>
      <c r="BH633" s="107"/>
      <c r="BI633" s="107"/>
      <c r="BJ633" s="107"/>
      <c r="BK633" s="107"/>
      <c r="BL633" s="108"/>
      <c r="BM633" s="107"/>
      <c r="BN633" s="107"/>
      <c r="BO633" s="107"/>
      <c r="BP633" s="107"/>
      <c r="BQ633" s="107"/>
      <c r="BR633" s="107"/>
      <c r="BS633" s="107"/>
      <c r="BT633" s="107"/>
      <c r="BU633" s="107"/>
      <c r="BV633" s="107"/>
      <c r="BW633" s="107"/>
      <c r="BX633" s="107"/>
      <c r="BY633" s="107"/>
      <c r="BZ633" s="107"/>
      <c r="CA633" s="107"/>
      <c r="CB633" s="107"/>
      <c r="CC633" s="107"/>
      <c r="CD633" s="107"/>
      <c r="CE633" s="107"/>
      <c r="CF633" s="107"/>
      <c r="CG633" s="107"/>
      <c r="CH633" s="107"/>
      <c r="CI633" s="107"/>
    </row>
    <row r="634" customFormat="false" ht="12.75" hidden="false" customHeight="false" outlineLevel="0" collapsed="false">
      <c r="A634" s="95" t="s">
        <v>64</v>
      </c>
      <c r="B634" s="96"/>
      <c r="C634" s="97"/>
      <c r="D634" s="98" t="n">
        <v>4</v>
      </c>
      <c r="E634" s="99" t="s">
        <v>44</v>
      </c>
      <c r="F634" s="100" t="n">
        <f aca="false">H634+I634+J634+K634+M634+L634+N634+O634+P634+Q634+R634+S634+T634+U634+V634+W634+X634+Y634+Z634+AA634+AB634+AC634+AD634+AE634+AF634+AG634+AH634+AI634+AJ634+AK634+AL634+AM634+AN634+AO634+AP634+AQ634+AR634+AS634+AT634+AU634+AV634+AW634+AX634+AY634+AZ634+BA634+BB634+BC634+BD634+BE634+BF634+BG634+BH634+BI634+BJ634+BK634+BL634+BM634+BN634+BO634+BP634+BQ634+BR634</f>
        <v>0</v>
      </c>
      <c r="G634" s="105"/>
      <c r="H634" s="106"/>
      <c r="I634" s="107"/>
      <c r="J634" s="107"/>
      <c r="K634" s="107"/>
      <c r="L634" s="107"/>
      <c r="M634" s="107"/>
      <c r="N634" s="107"/>
      <c r="O634" s="107"/>
      <c r="P634" s="107"/>
      <c r="Q634" s="107"/>
      <c r="R634" s="107"/>
      <c r="S634" s="107"/>
      <c r="T634" s="107"/>
      <c r="U634" s="107"/>
      <c r="V634" s="107"/>
      <c r="W634" s="107"/>
      <c r="X634" s="107"/>
      <c r="Y634" s="107"/>
      <c r="Z634" s="107"/>
      <c r="AA634" s="107"/>
      <c r="AB634" s="107"/>
      <c r="AC634" s="107"/>
      <c r="AD634" s="107"/>
      <c r="AE634" s="107"/>
      <c r="AF634" s="107"/>
      <c r="AG634" s="107"/>
      <c r="AH634" s="107"/>
      <c r="AI634" s="107"/>
      <c r="AJ634" s="107"/>
      <c r="AK634" s="107"/>
      <c r="AL634" s="107"/>
      <c r="AM634" s="107"/>
      <c r="AN634" s="107"/>
      <c r="AO634" s="107"/>
      <c r="AP634" s="107"/>
      <c r="AQ634" s="107"/>
      <c r="AR634" s="107"/>
      <c r="AS634" s="107"/>
      <c r="AT634" s="107"/>
      <c r="AU634" s="107"/>
      <c r="AV634" s="107"/>
      <c r="AW634" s="107"/>
      <c r="AX634" s="107"/>
      <c r="AY634" s="107"/>
      <c r="AZ634" s="107"/>
      <c r="BA634" s="107"/>
      <c r="BB634" s="107"/>
      <c r="BC634" s="107"/>
      <c r="BD634" s="107"/>
      <c r="BE634" s="107"/>
      <c r="BF634" s="107"/>
      <c r="BG634" s="107"/>
      <c r="BH634" s="107"/>
      <c r="BI634" s="107"/>
      <c r="BJ634" s="107"/>
      <c r="BK634" s="107"/>
      <c r="BL634" s="108"/>
      <c r="BM634" s="107"/>
      <c r="BN634" s="107"/>
      <c r="BO634" s="107"/>
      <c r="BP634" s="107"/>
      <c r="BQ634" s="107"/>
      <c r="BR634" s="107"/>
      <c r="BS634" s="107"/>
      <c r="BT634" s="107"/>
      <c r="BU634" s="107"/>
      <c r="BV634" s="107"/>
      <c r="BW634" s="107"/>
      <c r="BX634" s="107"/>
      <c r="BY634" s="107"/>
      <c r="BZ634" s="107"/>
      <c r="CA634" s="107"/>
      <c r="CB634" s="107"/>
      <c r="CC634" s="107"/>
      <c r="CD634" s="107"/>
      <c r="CE634" s="107"/>
      <c r="CF634" s="107"/>
      <c r="CG634" s="107"/>
      <c r="CH634" s="107"/>
      <c r="CI634" s="107"/>
    </row>
    <row r="635" customFormat="false" ht="12.75" hidden="false" customHeight="false" outlineLevel="0" collapsed="false">
      <c r="A635" s="95" t="s">
        <v>64</v>
      </c>
      <c r="B635" s="96"/>
      <c r="C635" s="97"/>
      <c r="D635" s="98" t="n">
        <v>5</v>
      </c>
      <c r="E635" s="99" t="s">
        <v>44</v>
      </c>
      <c r="F635" s="100" t="n">
        <f aca="false">H635+I635+J635+K635+M635+L635+N635+O635+P635+Q635+R635+S635+T635+U635+V635+W635+X635+Y635+Z635+AA635+AB635+AC635+AD635+AE635+AF635+AG635+AH635+AI635+AJ635+AK635+AL635+AM635+AN635+AO635+AP635+AQ635+AR635+AS635+AT635+AU635+AV635+AW635+AX635+AY635+AZ635+BA635+BB635+BC635+BD635+BE635+BF635+BG635+BH635+BI635+BJ635+BK635+BL635+BM635+BN635+BO635+BP635+BQ635+BR635</f>
        <v>0</v>
      </c>
      <c r="G635" s="101"/>
      <c r="H635" s="102"/>
      <c r="I635" s="103"/>
      <c r="J635" s="103"/>
      <c r="K635" s="103"/>
      <c r="L635" s="103"/>
      <c r="M635" s="103"/>
      <c r="N635" s="103"/>
      <c r="O635" s="103"/>
      <c r="P635" s="103"/>
      <c r="Q635" s="103"/>
      <c r="R635" s="103"/>
      <c r="S635" s="103"/>
      <c r="T635" s="103"/>
      <c r="U635" s="103"/>
      <c r="V635" s="103"/>
      <c r="W635" s="103"/>
      <c r="X635" s="103"/>
      <c r="Y635" s="103"/>
      <c r="Z635" s="103"/>
      <c r="AA635" s="103"/>
      <c r="AB635" s="103"/>
      <c r="AC635" s="103"/>
      <c r="AD635" s="103"/>
      <c r="AE635" s="103"/>
      <c r="AF635" s="103"/>
      <c r="AG635" s="103"/>
      <c r="AH635" s="103"/>
      <c r="AI635" s="103"/>
      <c r="AJ635" s="103"/>
      <c r="AK635" s="103"/>
      <c r="AL635" s="103"/>
      <c r="AM635" s="103"/>
      <c r="AN635" s="103"/>
      <c r="AO635" s="103"/>
      <c r="AP635" s="103"/>
      <c r="AQ635" s="103"/>
      <c r="AR635" s="103"/>
      <c r="AS635" s="103"/>
      <c r="AT635" s="103"/>
      <c r="AU635" s="103"/>
      <c r="AV635" s="103"/>
      <c r="AW635" s="103"/>
      <c r="AX635" s="103"/>
      <c r="AY635" s="103"/>
      <c r="AZ635" s="103"/>
      <c r="BA635" s="103"/>
      <c r="BB635" s="103"/>
      <c r="BC635" s="103"/>
      <c r="BD635" s="103"/>
      <c r="BE635" s="103"/>
      <c r="BF635" s="103"/>
      <c r="BG635" s="103"/>
      <c r="BH635" s="103"/>
      <c r="BI635" s="103"/>
      <c r="BJ635" s="103"/>
      <c r="BK635" s="103"/>
      <c r="BL635" s="104"/>
      <c r="BM635" s="103"/>
      <c r="BN635" s="103"/>
      <c r="BO635" s="103"/>
      <c r="BP635" s="103"/>
      <c r="BQ635" s="103"/>
      <c r="BR635" s="103"/>
      <c r="BS635" s="103"/>
      <c r="BT635" s="103"/>
      <c r="BU635" s="103"/>
      <c r="BV635" s="103"/>
      <c r="BW635" s="103"/>
      <c r="BX635" s="103"/>
      <c r="BY635" s="103"/>
      <c r="BZ635" s="103"/>
      <c r="CA635" s="103"/>
      <c r="CB635" s="103"/>
      <c r="CC635" s="103"/>
      <c r="CD635" s="103"/>
      <c r="CE635" s="103"/>
      <c r="CF635" s="103"/>
      <c r="CG635" s="103"/>
      <c r="CH635" s="103"/>
      <c r="CI635" s="103"/>
    </row>
    <row r="636" customFormat="false" ht="12.75" hidden="false" customHeight="false" outlineLevel="0" collapsed="false">
      <c r="A636" s="95" t="s">
        <v>64</v>
      </c>
      <c r="B636" s="96"/>
      <c r="C636" s="97"/>
      <c r="D636" s="98" t="n">
        <v>6</v>
      </c>
      <c r="E636" s="99" t="s">
        <v>44</v>
      </c>
      <c r="F636" s="100" t="n">
        <f aca="false">H636+I636+J636+K636+M636+L636+N636+O636+P636+Q636+R636+S636+T636+U636+V636+W636+X636+Y636+Z636+AA636+AB636+AC636+AD636+AE636+AF636+AG636+AH636+AI636+AJ636+AK636+AL636+AM636+AN636+AO636+AP636+AQ636+AR636+AS636+AT636+AU636+AV636+AW636+AX636+AY636+AZ636+BA636+BB636+BC636+BD636+BE636+BF636+BG636+BH636+BI636+BJ636+BK636+BL636+BM636+BN636+BO636+BP636+BQ636+BR636</f>
        <v>0</v>
      </c>
      <c r="G636" s="101" t="n">
        <f aca="false">SUM(F631:F635)</f>
        <v>0</v>
      </c>
      <c r="H636" s="102"/>
      <c r="I636" s="103"/>
      <c r="J636" s="103"/>
      <c r="K636" s="103"/>
      <c r="L636" s="103"/>
      <c r="M636" s="103"/>
      <c r="N636" s="103"/>
      <c r="O636" s="103"/>
      <c r="P636" s="103"/>
      <c r="Q636" s="103"/>
      <c r="R636" s="103"/>
      <c r="S636" s="103"/>
      <c r="T636" s="103"/>
      <c r="U636" s="103"/>
      <c r="V636" s="103"/>
      <c r="W636" s="103"/>
      <c r="X636" s="103"/>
      <c r="Y636" s="103"/>
      <c r="Z636" s="103"/>
      <c r="AA636" s="103"/>
      <c r="AB636" s="103"/>
      <c r="AC636" s="103"/>
      <c r="AD636" s="103"/>
      <c r="AE636" s="103"/>
      <c r="AF636" s="103"/>
      <c r="AG636" s="103"/>
      <c r="AH636" s="103"/>
      <c r="AI636" s="103"/>
      <c r="AJ636" s="103"/>
      <c r="AK636" s="103"/>
      <c r="AL636" s="103"/>
      <c r="AM636" s="103"/>
      <c r="AN636" s="103"/>
      <c r="AO636" s="103"/>
      <c r="AP636" s="103"/>
      <c r="AQ636" s="103"/>
      <c r="AR636" s="103"/>
      <c r="AS636" s="103"/>
      <c r="AT636" s="103"/>
      <c r="AU636" s="103"/>
      <c r="AV636" s="103"/>
      <c r="AW636" s="103"/>
      <c r="AX636" s="103"/>
      <c r="AY636" s="103"/>
      <c r="AZ636" s="103"/>
      <c r="BA636" s="103"/>
      <c r="BB636" s="103"/>
      <c r="BC636" s="103"/>
      <c r="BD636" s="103"/>
      <c r="BE636" s="103"/>
      <c r="BF636" s="103"/>
      <c r="BG636" s="103"/>
      <c r="BH636" s="103"/>
      <c r="BI636" s="103"/>
      <c r="BJ636" s="103"/>
      <c r="BK636" s="103"/>
      <c r="BL636" s="104"/>
      <c r="BM636" s="103"/>
      <c r="BN636" s="103"/>
      <c r="BO636" s="103"/>
      <c r="BP636" s="103"/>
      <c r="BQ636" s="103"/>
      <c r="BR636" s="103"/>
      <c r="BS636" s="103"/>
      <c r="BT636" s="103"/>
      <c r="BU636" s="103"/>
      <c r="BV636" s="103"/>
      <c r="BW636" s="103"/>
      <c r="BX636" s="103"/>
      <c r="BY636" s="103"/>
      <c r="BZ636" s="103"/>
      <c r="CA636" s="103"/>
      <c r="CB636" s="103"/>
      <c r="CC636" s="103"/>
      <c r="CD636" s="103"/>
      <c r="CE636" s="103"/>
      <c r="CF636" s="103"/>
      <c r="CG636" s="103"/>
      <c r="CH636" s="103"/>
      <c r="CI636" s="103"/>
    </row>
    <row r="637" customFormat="false" ht="12.75" hidden="false" customHeight="false" outlineLevel="0" collapsed="false">
      <c r="A637" s="95" t="s">
        <v>64</v>
      </c>
      <c r="B637" s="96"/>
      <c r="C637" s="97"/>
      <c r="D637" s="98" t="n">
        <v>7</v>
      </c>
      <c r="E637" s="99" t="s">
        <v>45</v>
      </c>
      <c r="F637" s="100" t="n">
        <f aca="false">H637+I637+J637+K637+M637+L637+N637+O637+P637+Q637+R637+S637+T637+U637+V637+W637+X637+Y637+Z637+AA637+AB637+AC637+AD637+AE637+AF637+AG637+AH637+AI637+AJ637+AK637+AL637+AM637+AN637+AO637+AP637+AQ637+AR637+AS637+AT637+AU637+AV637+AW637+AX637+AY637+AZ637+BA637+BB637+BC637+BD637+BE637+BF637+BG637+BH637+BI637+BJ637+BK637+BL637+BM637+BN637+BO637+BP637+BQ637+BR637</f>
        <v>0</v>
      </c>
      <c r="G637" s="105"/>
      <c r="H637" s="106"/>
      <c r="I637" s="107"/>
      <c r="J637" s="107"/>
      <c r="K637" s="107"/>
      <c r="L637" s="107"/>
      <c r="M637" s="107"/>
      <c r="N637" s="107"/>
      <c r="O637" s="107"/>
      <c r="P637" s="107"/>
      <c r="Q637" s="107"/>
      <c r="R637" s="107"/>
      <c r="S637" s="107"/>
      <c r="T637" s="107"/>
      <c r="U637" s="107"/>
      <c r="V637" s="107"/>
      <c r="W637" s="107"/>
      <c r="X637" s="107"/>
      <c r="Y637" s="107"/>
      <c r="Z637" s="107"/>
      <c r="AA637" s="107"/>
      <c r="AB637" s="107"/>
      <c r="AC637" s="107"/>
      <c r="AD637" s="107"/>
      <c r="AE637" s="107"/>
      <c r="AF637" s="107"/>
      <c r="AG637" s="107"/>
      <c r="AH637" s="107"/>
      <c r="AI637" s="107"/>
      <c r="AJ637" s="107"/>
      <c r="AK637" s="107"/>
      <c r="AL637" s="107"/>
      <c r="AM637" s="107"/>
      <c r="AN637" s="107"/>
      <c r="AO637" s="107"/>
      <c r="AP637" s="107"/>
      <c r="AQ637" s="107"/>
      <c r="AR637" s="107"/>
      <c r="AS637" s="107"/>
      <c r="AT637" s="107"/>
      <c r="AU637" s="107"/>
      <c r="AV637" s="107"/>
      <c r="AW637" s="107"/>
      <c r="AX637" s="107"/>
      <c r="AY637" s="107"/>
      <c r="AZ637" s="107"/>
      <c r="BA637" s="107"/>
      <c r="BB637" s="107"/>
      <c r="BC637" s="107"/>
      <c r="BD637" s="107"/>
      <c r="BE637" s="107"/>
      <c r="BF637" s="107"/>
      <c r="BG637" s="107"/>
      <c r="BH637" s="107"/>
      <c r="BI637" s="107"/>
      <c r="BJ637" s="107"/>
      <c r="BK637" s="107"/>
      <c r="BL637" s="108"/>
      <c r="BM637" s="107"/>
      <c r="BN637" s="107"/>
      <c r="BO637" s="107"/>
      <c r="BP637" s="107"/>
      <c r="BQ637" s="107"/>
      <c r="BR637" s="107"/>
      <c r="BS637" s="107"/>
      <c r="BT637" s="107"/>
      <c r="BU637" s="107"/>
      <c r="BV637" s="107"/>
      <c r="BW637" s="107"/>
      <c r="BX637" s="107"/>
      <c r="BY637" s="107"/>
      <c r="BZ637" s="107"/>
      <c r="CA637" s="107"/>
      <c r="CB637" s="107"/>
      <c r="CC637" s="107"/>
      <c r="CD637" s="107"/>
      <c r="CE637" s="107"/>
      <c r="CF637" s="107"/>
      <c r="CG637" s="107"/>
      <c r="CH637" s="107"/>
      <c r="CI637" s="107"/>
    </row>
    <row r="638" customFormat="false" ht="12.75" hidden="false" customHeight="false" outlineLevel="0" collapsed="false">
      <c r="A638" s="95" t="s">
        <v>64</v>
      </c>
      <c r="B638" s="96"/>
      <c r="C638" s="97"/>
      <c r="D638" s="98" t="n">
        <v>8</v>
      </c>
      <c r="E638" s="99" t="s">
        <v>45</v>
      </c>
      <c r="F638" s="100" t="n">
        <f aca="false">H638+I638+J638+K638+M638+L638+N638+O638+P638+Q638+R638+S638+T638+U638+V638+W638+X638+Y638+Z638+AA638+AB638+AC638+AD638+AE638+AF638+AG638+AH638+AI638+AJ638+AK638+AL638+AM638+AN638+AO638+AP638+AQ638+AR638+AS638+AT638+AU638+AV638+AW638+AX638+AY638+AZ638+BA638+BB638+BC638+BD638+BE638+BF638+BG638+BH638+BI638+BJ638+BK638+BL638+BM638+BN638+BO638+BP638+BQ638+BR638</f>
        <v>0</v>
      </c>
      <c r="G638" s="105"/>
      <c r="H638" s="106"/>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c r="AH638" s="107"/>
      <c r="AI638" s="107"/>
      <c r="AJ638" s="107"/>
      <c r="AK638" s="107"/>
      <c r="AL638" s="107"/>
      <c r="AM638" s="107"/>
      <c r="AN638" s="107"/>
      <c r="AO638" s="107"/>
      <c r="AP638" s="107"/>
      <c r="AQ638" s="107"/>
      <c r="AR638" s="107"/>
      <c r="AS638" s="107"/>
      <c r="AT638" s="107"/>
      <c r="AU638" s="107"/>
      <c r="AV638" s="107"/>
      <c r="AW638" s="107"/>
      <c r="AX638" s="107"/>
      <c r="AY638" s="107"/>
      <c r="AZ638" s="107"/>
      <c r="BA638" s="107"/>
      <c r="BB638" s="107"/>
      <c r="BC638" s="107"/>
      <c r="BD638" s="107"/>
      <c r="BE638" s="107"/>
      <c r="BF638" s="107"/>
      <c r="BG638" s="107"/>
      <c r="BH638" s="107"/>
      <c r="BI638" s="107"/>
      <c r="BJ638" s="107"/>
      <c r="BK638" s="107"/>
      <c r="BL638" s="108"/>
      <c r="BM638" s="107"/>
      <c r="BN638" s="107"/>
      <c r="BO638" s="107"/>
      <c r="BP638" s="107"/>
      <c r="BQ638" s="107"/>
      <c r="BR638" s="107"/>
      <c r="BS638" s="107"/>
      <c r="BT638" s="107"/>
      <c r="BU638" s="107"/>
      <c r="BV638" s="107"/>
      <c r="BW638" s="107"/>
      <c r="BX638" s="107"/>
      <c r="BY638" s="107"/>
      <c r="BZ638" s="107"/>
      <c r="CA638" s="107"/>
      <c r="CB638" s="107"/>
      <c r="CC638" s="107"/>
      <c r="CD638" s="107"/>
      <c r="CE638" s="107"/>
      <c r="CF638" s="107"/>
      <c r="CG638" s="107"/>
      <c r="CH638" s="107"/>
      <c r="CI638" s="107"/>
    </row>
    <row r="639" customFormat="false" ht="12.75" hidden="false" customHeight="false" outlineLevel="0" collapsed="false">
      <c r="A639" s="95" t="s">
        <v>64</v>
      </c>
      <c r="B639" s="96"/>
      <c r="C639" s="97"/>
      <c r="D639" s="98" t="n">
        <v>9</v>
      </c>
      <c r="E639" s="99" t="s">
        <v>45</v>
      </c>
      <c r="F639" s="100" t="n">
        <f aca="false">H639+I639+J639+K639+M639+L639+N639+O639+P639+Q639+R639+S639+T639+U639+V639+W639+X639+Y639+Z639+AA639+AB639+AC639+AD639+AE639+AF639+AG639+AH639+AI639+AJ639+AK639+AL639+AM639+AN639+AO639+AP639+AQ639+AR639+AS639+AT639+AU639+AV639+AW639+AX639+AY639+AZ639+BA639+BB639+BC639+BD639+BE639+BF639+BG639+BH639+BI639+BJ639+BK639+BL639+BM639+BN639+BO639+BP639+BQ639+BR639</f>
        <v>0</v>
      </c>
      <c r="G639" s="105"/>
      <c r="H639" s="106"/>
      <c r="I639" s="107"/>
      <c r="J639" s="107"/>
      <c r="K639" s="107"/>
      <c r="L639" s="107"/>
      <c r="M639" s="107"/>
      <c r="N639" s="107"/>
      <c r="O639" s="107"/>
      <c r="P639" s="107"/>
      <c r="Q639" s="107"/>
      <c r="R639" s="107"/>
      <c r="S639" s="107"/>
      <c r="T639" s="107"/>
      <c r="U639" s="107"/>
      <c r="V639" s="107"/>
      <c r="W639" s="107"/>
      <c r="X639" s="107"/>
      <c r="Y639" s="107"/>
      <c r="Z639" s="107"/>
      <c r="AA639" s="107"/>
      <c r="AB639" s="107"/>
      <c r="AC639" s="107"/>
      <c r="AD639" s="107"/>
      <c r="AE639" s="107"/>
      <c r="AF639" s="107"/>
      <c r="AG639" s="107"/>
      <c r="AH639" s="107"/>
      <c r="AI639" s="107"/>
      <c r="AJ639" s="107"/>
      <c r="AK639" s="107"/>
      <c r="AL639" s="107"/>
      <c r="AM639" s="107"/>
      <c r="AN639" s="107"/>
      <c r="AO639" s="107"/>
      <c r="AP639" s="107"/>
      <c r="AQ639" s="107"/>
      <c r="AR639" s="107"/>
      <c r="AS639" s="107"/>
      <c r="AT639" s="107"/>
      <c r="AU639" s="107"/>
      <c r="AV639" s="107"/>
      <c r="AW639" s="107"/>
      <c r="AX639" s="107"/>
      <c r="AY639" s="107"/>
      <c r="AZ639" s="107"/>
      <c r="BA639" s="107"/>
      <c r="BB639" s="107"/>
      <c r="BC639" s="107"/>
      <c r="BD639" s="107"/>
      <c r="BE639" s="107"/>
      <c r="BF639" s="107"/>
      <c r="BG639" s="107"/>
      <c r="BH639" s="107"/>
      <c r="BI639" s="107"/>
      <c r="BJ639" s="107"/>
      <c r="BK639" s="107"/>
      <c r="BL639" s="108"/>
      <c r="BM639" s="107"/>
      <c r="BN639" s="107"/>
      <c r="BO639" s="107"/>
      <c r="BP639" s="107"/>
      <c r="BQ639" s="107"/>
      <c r="BR639" s="107"/>
      <c r="BS639" s="107"/>
      <c r="BT639" s="107"/>
      <c r="BU639" s="107"/>
      <c r="BV639" s="107"/>
      <c r="BW639" s="107"/>
      <c r="BX639" s="107"/>
      <c r="BY639" s="107"/>
      <c r="BZ639" s="107"/>
      <c r="CA639" s="107"/>
      <c r="CB639" s="107"/>
      <c r="CC639" s="107"/>
      <c r="CD639" s="107"/>
      <c r="CE639" s="107"/>
      <c r="CF639" s="107"/>
      <c r="CG639" s="107"/>
      <c r="CH639" s="107"/>
      <c r="CI639" s="107"/>
    </row>
    <row r="640" customFormat="false" ht="12.75" hidden="false" customHeight="false" outlineLevel="0" collapsed="false">
      <c r="A640" s="95" t="s">
        <v>64</v>
      </c>
      <c r="B640" s="96"/>
      <c r="C640" s="97"/>
      <c r="D640" s="98" t="n">
        <v>10</v>
      </c>
      <c r="E640" s="99" t="s">
        <v>45</v>
      </c>
      <c r="F640" s="100" t="n">
        <f aca="false">H640+I640+J640+K640+M640+L640+N640+O640+P640+Q640+R640+S640+T640+U640+V640+W640+X640+Y640+Z640+AA640+AB640+AC640+AD640+AE640+AF640+AG640+AH640+AI640+AJ640+AK640+AL640+AM640+AN640+AO640+AP640+AQ640+AR640+AS640+AT640+AU640+AV640+AW640+AX640+AY640+AZ640+BA640+BB640+BC640+BD640+BE640+BF640+BG640+BH640+BI640+BJ640+BK640+BL640+BM640+BN640+BO640+BP640+BQ640+BR640</f>
        <v>0</v>
      </c>
      <c r="G640" s="105"/>
      <c r="H640" s="106"/>
      <c r="I640" s="107"/>
      <c r="J640" s="107"/>
      <c r="K640" s="107"/>
      <c r="L640" s="107"/>
      <c r="M640" s="107"/>
      <c r="N640" s="107"/>
      <c r="O640" s="107"/>
      <c r="P640" s="107"/>
      <c r="Q640" s="107"/>
      <c r="R640" s="107"/>
      <c r="S640" s="107"/>
      <c r="T640" s="107"/>
      <c r="U640" s="107"/>
      <c r="V640" s="107"/>
      <c r="W640" s="107"/>
      <c r="X640" s="107"/>
      <c r="Y640" s="107"/>
      <c r="Z640" s="107"/>
      <c r="AA640" s="107"/>
      <c r="AB640" s="107"/>
      <c r="AC640" s="107"/>
      <c r="AD640" s="107"/>
      <c r="AE640" s="107"/>
      <c r="AF640" s="107"/>
      <c r="AG640" s="107"/>
      <c r="AH640" s="107"/>
      <c r="AI640" s="107"/>
      <c r="AJ640" s="107"/>
      <c r="AK640" s="107"/>
      <c r="AL640" s="107"/>
      <c r="AM640" s="107"/>
      <c r="AN640" s="107"/>
      <c r="AO640" s="107"/>
      <c r="AP640" s="107"/>
      <c r="AQ640" s="107"/>
      <c r="AR640" s="107"/>
      <c r="AS640" s="107"/>
      <c r="AT640" s="107"/>
      <c r="AU640" s="107"/>
      <c r="AV640" s="107"/>
      <c r="AW640" s="107"/>
      <c r="AX640" s="107"/>
      <c r="AY640" s="107"/>
      <c r="AZ640" s="107"/>
      <c r="BA640" s="107"/>
      <c r="BB640" s="107"/>
      <c r="BC640" s="107"/>
      <c r="BD640" s="107"/>
      <c r="BE640" s="107"/>
      <c r="BF640" s="107"/>
      <c r="BG640" s="107"/>
      <c r="BH640" s="107"/>
      <c r="BI640" s="107"/>
      <c r="BJ640" s="107"/>
      <c r="BK640" s="107"/>
      <c r="BL640" s="108"/>
      <c r="BM640" s="107"/>
      <c r="BN640" s="107"/>
      <c r="BO640" s="107"/>
      <c r="BP640" s="107"/>
      <c r="BQ640" s="107"/>
      <c r="BR640" s="107"/>
      <c r="BS640" s="107"/>
      <c r="BT640" s="107"/>
      <c r="BU640" s="107"/>
      <c r="BV640" s="107"/>
      <c r="BW640" s="107"/>
      <c r="BX640" s="107"/>
      <c r="BY640" s="107"/>
      <c r="BZ640" s="107"/>
      <c r="CA640" s="107"/>
      <c r="CB640" s="107"/>
      <c r="CC640" s="107"/>
      <c r="CD640" s="107"/>
      <c r="CE640" s="107"/>
      <c r="CF640" s="107"/>
      <c r="CG640" s="107"/>
      <c r="CH640" s="107"/>
      <c r="CI640" s="107"/>
    </row>
    <row r="641" customFormat="false" ht="12.75" hidden="false" customHeight="false" outlineLevel="0" collapsed="false">
      <c r="A641" s="95" t="s">
        <v>64</v>
      </c>
      <c r="B641" s="96"/>
      <c r="C641" s="97"/>
      <c r="D641" s="98" t="n">
        <v>11</v>
      </c>
      <c r="E641" s="99" t="s">
        <v>45</v>
      </c>
      <c r="F641" s="100" t="n">
        <f aca="false">H641+I641+J641+K641+M641+L641+N641+O641+P641+Q641+R641+S641+T641+U641+V641+W641+X641+Y641+Z641+AA641+AB641+AC641+AD641+AE641+AF641+AG641+AH641+AI641+AJ641+AK641+AL641+AM641+AN641+AO641+AP641+AQ641+AR641+AS641+AT641+AU641+AV641+AW641+AX641+AY641+AZ641+BA641+BB641+BC641+BD641+BE641+BF641+BG641+BH641+BI641+BJ641+BK641+BL641+BM641+BN641+BO641+BP641+BQ641+BR641</f>
        <v>0</v>
      </c>
      <c r="G641" s="105"/>
      <c r="H641" s="106"/>
      <c r="I641" s="107"/>
      <c r="J641" s="107"/>
      <c r="K641" s="107"/>
      <c r="L641" s="107"/>
      <c r="M641" s="107"/>
      <c r="N641" s="107"/>
      <c r="O641" s="107"/>
      <c r="P641" s="107"/>
      <c r="Q641" s="107"/>
      <c r="R641" s="107"/>
      <c r="S641" s="107"/>
      <c r="T641" s="107"/>
      <c r="U641" s="107"/>
      <c r="V641" s="107"/>
      <c r="W641" s="107"/>
      <c r="X641" s="107"/>
      <c r="Y641" s="107"/>
      <c r="Z641" s="107"/>
      <c r="AA641" s="107"/>
      <c r="AB641" s="107"/>
      <c r="AC641" s="107"/>
      <c r="AD641" s="107"/>
      <c r="AE641" s="107"/>
      <c r="AF641" s="107"/>
      <c r="AG641" s="107"/>
      <c r="AH641" s="107"/>
      <c r="AI641" s="107"/>
      <c r="AJ641" s="107"/>
      <c r="AK641" s="107"/>
      <c r="AL641" s="107"/>
      <c r="AM641" s="107"/>
      <c r="AN641" s="107"/>
      <c r="AO641" s="107"/>
      <c r="AP641" s="107"/>
      <c r="AQ641" s="107"/>
      <c r="AR641" s="107"/>
      <c r="AS641" s="107"/>
      <c r="AT641" s="107"/>
      <c r="AU641" s="107"/>
      <c r="AV641" s="107"/>
      <c r="AW641" s="107"/>
      <c r="AX641" s="107"/>
      <c r="AY641" s="107"/>
      <c r="AZ641" s="107"/>
      <c r="BA641" s="107"/>
      <c r="BB641" s="107"/>
      <c r="BC641" s="107"/>
      <c r="BD641" s="107"/>
      <c r="BE641" s="107"/>
      <c r="BF641" s="107"/>
      <c r="BG641" s="107"/>
      <c r="BH641" s="107"/>
      <c r="BI641" s="107"/>
      <c r="BJ641" s="107"/>
      <c r="BK641" s="107"/>
      <c r="BL641" s="108"/>
      <c r="BM641" s="107"/>
      <c r="BN641" s="107"/>
      <c r="BO641" s="107"/>
      <c r="BP641" s="107"/>
      <c r="BQ641" s="107"/>
      <c r="BR641" s="107"/>
      <c r="BS641" s="107"/>
      <c r="BT641" s="107"/>
      <c r="BU641" s="107"/>
      <c r="BV641" s="107"/>
      <c r="BW641" s="107"/>
      <c r="BX641" s="107"/>
      <c r="BY641" s="107"/>
      <c r="BZ641" s="107"/>
      <c r="CA641" s="107"/>
      <c r="CB641" s="107"/>
      <c r="CC641" s="107"/>
      <c r="CD641" s="107"/>
      <c r="CE641" s="107"/>
      <c r="CF641" s="107"/>
      <c r="CG641" s="107"/>
      <c r="CH641" s="107"/>
      <c r="CI641" s="107"/>
    </row>
    <row r="642" customFormat="false" ht="12.75" hidden="false" customHeight="false" outlineLevel="0" collapsed="false">
      <c r="A642" s="95" t="s">
        <v>64</v>
      </c>
      <c r="B642" s="96"/>
      <c r="C642" s="97"/>
      <c r="D642" s="98" t="n">
        <v>12</v>
      </c>
      <c r="E642" s="99" t="s">
        <v>45</v>
      </c>
      <c r="F642" s="100" t="n">
        <f aca="false">H642+I642+J642+K642+M642+L642+N642+O642+P642+Q642+R642+S642+T642+U642+V642+W642+X642+Y642+Z642+AA642+AB642+AC642+AD642+AE642+AF642+AG642+AH642+AI642+AJ642+AK642+AL642+AM642+AN642+AO642+AP642+AQ642+AR642+AS642+AT642+AU642+AV642+AW642+AX642+AY642+AZ642+BA642+BB642+BC642+BD642+BE642+BF642+BG642+BH642+BI642+BJ642+BK642+BL642+BM642+BN642+BO642+BP642+BQ642+BR642</f>
        <v>0</v>
      </c>
      <c r="G642" s="101"/>
      <c r="H642" s="102"/>
      <c r="I642" s="103"/>
      <c r="J642" s="103"/>
      <c r="K642" s="103"/>
      <c r="L642" s="103"/>
      <c r="M642" s="103"/>
      <c r="N642" s="103"/>
      <c r="O642" s="103"/>
      <c r="P642" s="103"/>
      <c r="Q642" s="103"/>
      <c r="R642" s="103"/>
      <c r="S642" s="103"/>
      <c r="T642" s="103"/>
      <c r="U642" s="103"/>
      <c r="V642" s="103"/>
      <c r="W642" s="103"/>
      <c r="X642" s="103"/>
      <c r="Y642" s="103"/>
      <c r="Z642" s="103"/>
      <c r="AA642" s="103"/>
      <c r="AB642" s="103"/>
      <c r="AC642" s="103"/>
      <c r="AD642" s="103"/>
      <c r="AE642" s="103"/>
      <c r="AF642" s="103"/>
      <c r="AG642" s="103"/>
      <c r="AH642" s="103"/>
      <c r="AI642" s="103"/>
      <c r="AJ642" s="103"/>
      <c r="AK642" s="103"/>
      <c r="AL642" s="103"/>
      <c r="AM642" s="103"/>
      <c r="AN642" s="103"/>
      <c r="AO642" s="103"/>
      <c r="AP642" s="103"/>
      <c r="AQ642" s="103"/>
      <c r="AR642" s="103"/>
      <c r="AS642" s="103"/>
      <c r="AT642" s="103"/>
      <c r="AU642" s="103"/>
      <c r="AV642" s="103"/>
      <c r="AW642" s="103"/>
      <c r="AX642" s="103"/>
      <c r="AY642" s="103"/>
      <c r="AZ642" s="103"/>
      <c r="BA642" s="103"/>
      <c r="BB642" s="103"/>
      <c r="BC642" s="103"/>
      <c r="BD642" s="103"/>
      <c r="BE642" s="103"/>
      <c r="BF642" s="103"/>
      <c r="BG642" s="103"/>
      <c r="BH642" s="103"/>
      <c r="BI642" s="103"/>
      <c r="BJ642" s="103"/>
      <c r="BK642" s="103"/>
      <c r="BL642" s="104"/>
      <c r="BM642" s="103"/>
      <c r="BN642" s="103"/>
      <c r="BO642" s="103"/>
      <c r="BP642" s="103"/>
      <c r="BQ642" s="103"/>
      <c r="BR642" s="103"/>
      <c r="BS642" s="103"/>
      <c r="BT642" s="103"/>
      <c r="BU642" s="103"/>
      <c r="BV642" s="103"/>
      <c r="BW642" s="103"/>
      <c r="BX642" s="103"/>
      <c r="BY642" s="103"/>
      <c r="BZ642" s="103"/>
      <c r="CA642" s="103"/>
      <c r="CB642" s="103"/>
      <c r="CC642" s="103"/>
      <c r="CD642" s="103"/>
      <c r="CE642" s="103"/>
      <c r="CF642" s="103"/>
      <c r="CG642" s="103"/>
      <c r="CH642" s="103"/>
      <c r="CI642" s="103"/>
    </row>
    <row r="643" customFormat="false" ht="12.75" hidden="false" customHeight="false" outlineLevel="0" collapsed="false">
      <c r="A643" s="95" t="s">
        <v>64</v>
      </c>
      <c r="B643" s="96"/>
      <c r="C643" s="97"/>
      <c r="D643" s="98" t="n">
        <v>13</v>
      </c>
      <c r="E643" s="99" t="s">
        <v>45</v>
      </c>
      <c r="F643" s="100" t="n">
        <f aca="false">H643+I643+J643+K643+M643+L643+N643+O643+P643+Q643+R643+S643+T643+U643+V643+W643+X643+Y643+Z643+AA643+AB643+AC643+AD643+AE643+AF643+AG643+AH643+AI643+AJ643+AK643+AL643+AM643+AN643+AO643+AP643+AQ643+AR643+AS643+AT643+AU643+AV643+AW643+AX643+AY643+AZ643+BA643+BB643+BC643+BD643+BE643+BF643+BG643+BH643+BI643+BJ643+BK643+BL643+BM643+BN643+BO643+BP643+BQ643+BR643</f>
        <v>0</v>
      </c>
      <c r="G643" s="101" t="n">
        <f aca="false">SUM(F637:F642)</f>
        <v>0</v>
      </c>
      <c r="H643" s="102"/>
      <c r="I643" s="103"/>
      <c r="J643" s="103"/>
      <c r="K643" s="103"/>
      <c r="L643" s="103"/>
      <c r="M643" s="103"/>
      <c r="N643" s="103"/>
      <c r="O643" s="103"/>
      <c r="P643" s="103"/>
      <c r="Q643" s="103"/>
      <c r="R643" s="103"/>
      <c r="S643" s="103"/>
      <c r="T643" s="103"/>
      <c r="U643" s="103"/>
      <c r="V643" s="103"/>
      <c r="W643" s="103"/>
      <c r="X643" s="103"/>
      <c r="Y643" s="103"/>
      <c r="Z643" s="103"/>
      <c r="AA643" s="103"/>
      <c r="AB643" s="103"/>
      <c r="AC643" s="103"/>
      <c r="AD643" s="103"/>
      <c r="AE643" s="103"/>
      <c r="AF643" s="103"/>
      <c r="AG643" s="103"/>
      <c r="AH643" s="103"/>
      <c r="AI643" s="103"/>
      <c r="AJ643" s="103"/>
      <c r="AK643" s="103"/>
      <c r="AL643" s="103"/>
      <c r="AM643" s="103"/>
      <c r="AN643" s="103"/>
      <c r="AO643" s="103"/>
      <c r="AP643" s="103"/>
      <c r="AQ643" s="103"/>
      <c r="AR643" s="103"/>
      <c r="AS643" s="103"/>
      <c r="AT643" s="103"/>
      <c r="AU643" s="103"/>
      <c r="AV643" s="103"/>
      <c r="AW643" s="103"/>
      <c r="AX643" s="103"/>
      <c r="AY643" s="103"/>
      <c r="AZ643" s="103"/>
      <c r="BA643" s="103"/>
      <c r="BB643" s="103"/>
      <c r="BC643" s="103"/>
      <c r="BD643" s="103"/>
      <c r="BE643" s="103"/>
      <c r="BF643" s="103"/>
      <c r="BG643" s="103"/>
      <c r="BH643" s="103"/>
      <c r="BI643" s="103"/>
      <c r="BJ643" s="103"/>
      <c r="BK643" s="103"/>
      <c r="BL643" s="104"/>
      <c r="BM643" s="103"/>
      <c r="BN643" s="103"/>
      <c r="BO643" s="103"/>
      <c r="BP643" s="103"/>
      <c r="BQ643" s="103"/>
      <c r="BR643" s="103"/>
      <c r="BS643" s="103"/>
      <c r="BT643" s="103"/>
      <c r="BU643" s="103"/>
      <c r="BV643" s="103"/>
      <c r="BW643" s="103"/>
      <c r="BX643" s="103"/>
      <c r="BY643" s="103"/>
      <c r="BZ643" s="103"/>
      <c r="CA643" s="103"/>
      <c r="CB643" s="103"/>
      <c r="CC643" s="103"/>
      <c r="CD643" s="103"/>
      <c r="CE643" s="103"/>
      <c r="CF643" s="103"/>
      <c r="CG643" s="103"/>
      <c r="CH643" s="103"/>
      <c r="CI643" s="103"/>
    </row>
    <row r="644" customFormat="false" ht="12.75" hidden="false" customHeight="false" outlineLevel="0" collapsed="false">
      <c r="A644" s="95" t="s">
        <v>64</v>
      </c>
      <c r="B644" s="96"/>
      <c r="C644" s="97"/>
      <c r="D644" s="98" t="n">
        <v>14</v>
      </c>
      <c r="E644" s="99" t="s">
        <v>46</v>
      </c>
      <c r="F644" s="100" t="n">
        <f aca="false">H644+I644+J644+K644+M644+L644+N644+O644+P644+Q644+R644+S644+T644+U644+V644+W644+X644+Y644+Z644+AA644+AB644+AC644+AD644+AE644+AF644+AG644+AH644+AI644+AJ644+AK644+AL644+AM644+AN644+AO644+AP644+AQ644+AR644+AS644+AT644+AU644+AV644+AW644+AX644+AY644+AZ644+BA644+BB644+BC644+BD644+BE644+BF644+BG644+BH644+BI644+BJ644+BK644+BL644+BM644+BN644+BO644+BP644+BQ644+BR644</f>
        <v>0</v>
      </c>
      <c r="G644" s="105"/>
      <c r="H644" s="106"/>
      <c r="I644" s="107"/>
      <c r="J644" s="107"/>
      <c r="K644" s="107"/>
      <c r="L644" s="107"/>
      <c r="M644" s="107"/>
      <c r="N644" s="107"/>
      <c r="O644" s="107"/>
      <c r="P644" s="107"/>
      <c r="Q644" s="107"/>
      <c r="R644" s="107"/>
      <c r="S644" s="107"/>
      <c r="T644" s="107"/>
      <c r="U644" s="107"/>
      <c r="V644" s="107"/>
      <c r="W644" s="107"/>
      <c r="X644" s="107"/>
      <c r="Y644" s="107"/>
      <c r="Z644" s="107"/>
      <c r="AA644" s="107"/>
      <c r="AB644" s="107"/>
      <c r="AC644" s="107"/>
      <c r="AD644" s="107"/>
      <c r="AE644" s="107"/>
      <c r="AF644" s="107"/>
      <c r="AG644" s="107"/>
      <c r="AH644" s="107"/>
      <c r="AI644" s="107"/>
      <c r="AJ644" s="107"/>
      <c r="AK644" s="107"/>
      <c r="AL644" s="107"/>
      <c r="AM644" s="107"/>
      <c r="AN644" s="107"/>
      <c r="AO644" s="107"/>
      <c r="AP644" s="107"/>
      <c r="AQ644" s="107"/>
      <c r="AR644" s="107"/>
      <c r="AS644" s="107"/>
      <c r="AT644" s="107"/>
      <c r="AU644" s="107"/>
      <c r="AV644" s="107"/>
      <c r="AW644" s="107"/>
      <c r="AX644" s="107"/>
      <c r="AY644" s="107"/>
      <c r="AZ644" s="107"/>
      <c r="BA644" s="107"/>
      <c r="BB644" s="107"/>
      <c r="BC644" s="107"/>
      <c r="BD644" s="107"/>
      <c r="BE644" s="107"/>
      <c r="BF644" s="107"/>
      <c r="BG644" s="107"/>
      <c r="BH644" s="107"/>
      <c r="BI644" s="107"/>
      <c r="BJ644" s="107"/>
      <c r="BK644" s="107"/>
      <c r="BL644" s="108"/>
      <c r="BM644" s="107"/>
      <c r="BN644" s="107"/>
      <c r="BO644" s="107"/>
      <c r="BP644" s="107"/>
      <c r="BQ644" s="107"/>
      <c r="BR644" s="107"/>
      <c r="BS644" s="107"/>
      <c r="BT644" s="107"/>
      <c r="BU644" s="107"/>
      <c r="BV644" s="107"/>
      <c r="BW644" s="107"/>
      <c r="BX644" s="107"/>
      <c r="BY644" s="107"/>
      <c r="BZ644" s="107"/>
      <c r="CA644" s="107"/>
      <c r="CB644" s="107"/>
      <c r="CC644" s="107"/>
      <c r="CD644" s="107"/>
      <c r="CE644" s="107"/>
      <c r="CF644" s="107"/>
      <c r="CG644" s="107"/>
      <c r="CH644" s="107"/>
      <c r="CI644" s="107"/>
    </row>
    <row r="645" customFormat="false" ht="12.75" hidden="false" customHeight="false" outlineLevel="0" collapsed="false">
      <c r="A645" s="95" t="s">
        <v>64</v>
      </c>
      <c r="B645" s="96"/>
      <c r="C645" s="97"/>
      <c r="D645" s="98" t="n">
        <v>15</v>
      </c>
      <c r="E645" s="99" t="s">
        <v>46</v>
      </c>
      <c r="F645" s="100" t="n">
        <f aca="false">H645+I645+J645+K645+M645+L645+N645+O645+P645+Q645+R645+S645+T645+U645+V645+W645+X645+Y645+Z645+AA645+AB645+AC645+AD645+AE645+AF645+AG645+AH645+AI645+AJ645+AK645+AL645+AM645+AN645+AO645+AP645+AQ645+AR645+AS645+AT645+AU645+AV645+AW645+AX645+AY645+AZ645+BA645+BB645+BC645+BD645+BE645+BF645+BG645+BH645+BI645+BJ645+BK645+BL645+BM645+BN645+BO645+BP645+BQ645+BR645</f>
        <v>0</v>
      </c>
      <c r="G645" s="105"/>
      <c r="H645" s="106"/>
      <c r="I645" s="107"/>
      <c r="J645" s="107"/>
      <c r="K645" s="107"/>
      <c r="L645" s="107"/>
      <c r="M645" s="107"/>
      <c r="N645" s="107"/>
      <c r="O645" s="107"/>
      <c r="P645" s="107"/>
      <c r="Q645" s="107"/>
      <c r="R645" s="107"/>
      <c r="S645" s="107"/>
      <c r="T645" s="107"/>
      <c r="U645" s="107"/>
      <c r="V645" s="107"/>
      <c r="W645" s="107"/>
      <c r="X645" s="107"/>
      <c r="Y645" s="107"/>
      <c r="Z645" s="107"/>
      <c r="AA645" s="107"/>
      <c r="AB645" s="107"/>
      <c r="AC645" s="107"/>
      <c r="AD645" s="107"/>
      <c r="AE645" s="107"/>
      <c r="AF645" s="107"/>
      <c r="AG645" s="107"/>
      <c r="AH645" s="107"/>
      <c r="AI645" s="107"/>
      <c r="AJ645" s="107"/>
      <c r="AK645" s="107"/>
      <c r="AL645" s="107"/>
      <c r="AM645" s="107"/>
      <c r="AN645" s="107"/>
      <c r="AO645" s="107"/>
      <c r="AP645" s="107"/>
      <c r="AQ645" s="107"/>
      <c r="AR645" s="107"/>
      <c r="AS645" s="107"/>
      <c r="AT645" s="107"/>
      <c r="AU645" s="107"/>
      <c r="AV645" s="107"/>
      <c r="AW645" s="107"/>
      <c r="AX645" s="107"/>
      <c r="AY645" s="107"/>
      <c r="AZ645" s="107"/>
      <c r="BA645" s="107"/>
      <c r="BB645" s="107"/>
      <c r="BC645" s="107"/>
      <c r="BD645" s="107"/>
      <c r="BE645" s="107"/>
      <c r="BF645" s="107"/>
      <c r="BG645" s="107"/>
      <c r="BH645" s="107"/>
      <c r="BI645" s="107"/>
      <c r="BJ645" s="107"/>
      <c r="BK645" s="107"/>
      <c r="BL645" s="108"/>
      <c r="BM645" s="107"/>
      <c r="BN645" s="107"/>
      <c r="BO645" s="107"/>
      <c r="BP645" s="107"/>
      <c r="BQ645" s="107"/>
      <c r="BR645" s="107"/>
      <c r="BS645" s="107"/>
      <c r="BT645" s="107"/>
      <c r="BU645" s="107"/>
      <c r="BV645" s="107"/>
      <c r="BW645" s="107"/>
      <c r="BX645" s="107"/>
      <c r="BY645" s="107"/>
      <c r="BZ645" s="107"/>
      <c r="CA645" s="107"/>
      <c r="CB645" s="107"/>
      <c r="CC645" s="107"/>
      <c r="CD645" s="107"/>
      <c r="CE645" s="107"/>
      <c r="CF645" s="107"/>
      <c r="CG645" s="107"/>
      <c r="CH645" s="107"/>
      <c r="CI645" s="107"/>
    </row>
    <row r="646" customFormat="false" ht="12.75" hidden="false" customHeight="false" outlineLevel="0" collapsed="false">
      <c r="A646" s="95" t="s">
        <v>64</v>
      </c>
      <c r="B646" s="96"/>
      <c r="C646" s="97"/>
      <c r="D646" s="98" t="n">
        <v>16</v>
      </c>
      <c r="E646" s="99" t="s">
        <v>46</v>
      </c>
      <c r="F646" s="100" t="n">
        <f aca="false">H646+I646+J646+K646+M646+L646+N646+O646+P646+Q646+R646+S646+T646+U646+V646+W646+X646+Y646+Z646+AA646+AB646+AC646+AD646+AE646+AF646+AG646+AH646+AI646+AJ646+AK646+AL646+AM646+AN646+AO646+AP646+AQ646+AR646+AS646+AT646+AU646+AV646+AW646+AX646+AY646+AZ646+BA646+BB646+BC646+BD646+BE646+BF646+BG646+BH646+BI646+BJ646+BK646+BL646+BM646+BN646+BO646+BP646+BQ646+BR646</f>
        <v>0</v>
      </c>
      <c r="G646" s="105"/>
      <c r="H646" s="106"/>
      <c r="I646" s="107"/>
      <c r="J646" s="107"/>
      <c r="K646" s="107"/>
      <c r="L646" s="107"/>
      <c r="M646" s="107"/>
      <c r="N646" s="107"/>
      <c r="O646" s="107"/>
      <c r="P646" s="107"/>
      <c r="Q646" s="107"/>
      <c r="R646" s="107"/>
      <c r="S646" s="107"/>
      <c r="T646" s="107"/>
      <c r="U646" s="107"/>
      <c r="V646" s="107"/>
      <c r="W646" s="107"/>
      <c r="X646" s="107"/>
      <c r="Y646" s="107"/>
      <c r="Z646" s="107"/>
      <c r="AA646" s="107"/>
      <c r="AB646" s="107"/>
      <c r="AC646" s="107"/>
      <c r="AD646" s="107"/>
      <c r="AE646" s="107"/>
      <c r="AF646" s="107"/>
      <c r="AG646" s="107"/>
      <c r="AH646" s="107"/>
      <c r="AI646" s="107"/>
      <c r="AJ646" s="107"/>
      <c r="AK646" s="107"/>
      <c r="AL646" s="107"/>
      <c r="AM646" s="107"/>
      <c r="AN646" s="107"/>
      <c r="AO646" s="107"/>
      <c r="AP646" s="107"/>
      <c r="AQ646" s="107"/>
      <c r="AR646" s="107"/>
      <c r="AS646" s="107"/>
      <c r="AT646" s="107"/>
      <c r="AU646" s="107"/>
      <c r="AV646" s="107"/>
      <c r="AW646" s="107"/>
      <c r="AX646" s="107"/>
      <c r="AY646" s="107"/>
      <c r="AZ646" s="107"/>
      <c r="BA646" s="107"/>
      <c r="BB646" s="107"/>
      <c r="BC646" s="107"/>
      <c r="BD646" s="107"/>
      <c r="BE646" s="107"/>
      <c r="BF646" s="107"/>
      <c r="BG646" s="107"/>
      <c r="BH646" s="107"/>
      <c r="BI646" s="107"/>
      <c r="BJ646" s="107"/>
      <c r="BK646" s="107"/>
      <c r="BL646" s="108"/>
      <c r="BM646" s="107"/>
      <c r="BN646" s="107"/>
      <c r="BO646" s="107"/>
      <c r="BP646" s="107"/>
      <c r="BQ646" s="107"/>
      <c r="BR646" s="107"/>
      <c r="BS646" s="107"/>
      <c r="BT646" s="107"/>
      <c r="BU646" s="107"/>
      <c r="BV646" s="107"/>
      <c r="BW646" s="107"/>
      <c r="BX646" s="107"/>
      <c r="BY646" s="107"/>
      <c r="BZ646" s="107"/>
      <c r="CA646" s="107"/>
      <c r="CB646" s="107"/>
      <c r="CC646" s="107"/>
      <c r="CD646" s="107"/>
      <c r="CE646" s="107"/>
      <c r="CF646" s="107"/>
      <c r="CG646" s="107"/>
      <c r="CH646" s="107"/>
      <c r="CI646" s="107"/>
    </row>
    <row r="647" customFormat="false" ht="12.75" hidden="false" customHeight="false" outlineLevel="0" collapsed="false">
      <c r="A647" s="95" t="s">
        <v>64</v>
      </c>
      <c r="B647" s="96"/>
      <c r="C647" s="97"/>
      <c r="D647" s="98" t="n">
        <v>17</v>
      </c>
      <c r="E647" s="99" t="s">
        <v>46</v>
      </c>
      <c r="F647" s="100" t="n">
        <f aca="false">H647+I647+J647+K647+M647+L647+N647+O647+P647+Q647+R647+S647+T647+U647+V647+W647+X647+Y647+Z647+AA647+AB647+AC647+AD647+AE647+AF647+AG647+AH647+AI647+AJ647+AK647+AL647+AM647+AN647+AO647+AP647+AQ647+AR647+AS647+AT647+AU647+AV647+AW647+AX647+AY647+AZ647+BA647+BB647+BC647+BD647+BE647+BF647+BG647+BH647+BI647+BJ647+BK647+BL647+BM647+BN647+BO647+BP647+BQ647+BR647</f>
        <v>0</v>
      </c>
      <c r="G647" s="105"/>
      <c r="H647" s="106"/>
      <c r="I647" s="107"/>
      <c r="J647" s="107"/>
      <c r="K647" s="107"/>
      <c r="L647" s="107"/>
      <c r="M647" s="107"/>
      <c r="N647" s="107"/>
      <c r="O647" s="107"/>
      <c r="P647" s="107"/>
      <c r="Q647" s="107"/>
      <c r="R647" s="107"/>
      <c r="S647" s="107"/>
      <c r="T647" s="107"/>
      <c r="U647" s="107"/>
      <c r="V647" s="107"/>
      <c r="W647" s="107"/>
      <c r="X647" s="107"/>
      <c r="Y647" s="107"/>
      <c r="Z647" s="107"/>
      <c r="AA647" s="107"/>
      <c r="AB647" s="107"/>
      <c r="AC647" s="107"/>
      <c r="AD647" s="107"/>
      <c r="AE647" s="107"/>
      <c r="AF647" s="107"/>
      <c r="AG647" s="107"/>
      <c r="AH647" s="107"/>
      <c r="AI647" s="107"/>
      <c r="AJ647" s="107"/>
      <c r="AK647" s="107"/>
      <c r="AL647" s="107"/>
      <c r="AM647" s="107"/>
      <c r="AN647" s="107"/>
      <c r="AO647" s="107"/>
      <c r="AP647" s="107"/>
      <c r="AQ647" s="107"/>
      <c r="AR647" s="107"/>
      <c r="AS647" s="107"/>
      <c r="AT647" s="107"/>
      <c r="AU647" s="107"/>
      <c r="AV647" s="107"/>
      <c r="AW647" s="107"/>
      <c r="AX647" s="107"/>
      <c r="AY647" s="107"/>
      <c r="AZ647" s="107"/>
      <c r="BA647" s="107"/>
      <c r="BB647" s="107"/>
      <c r="BC647" s="107"/>
      <c r="BD647" s="107"/>
      <c r="BE647" s="107"/>
      <c r="BF647" s="107"/>
      <c r="BG647" s="107"/>
      <c r="BH647" s="107"/>
      <c r="BI647" s="107"/>
      <c r="BJ647" s="107"/>
      <c r="BK647" s="107"/>
      <c r="BL647" s="108"/>
      <c r="BM647" s="107"/>
      <c r="BN647" s="107"/>
      <c r="BO647" s="107"/>
      <c r="BP647" s="107"/>
      <c r="BQ647" s="107"/>
      <c r="BR647" s="107"/>
      <c r="BS647" s="107"/>
      <c r="BT647" s="107"/>
      <c r="BU647" s="107"/>
      <c r="BV647" s="107"/>
      <c r="BW647" s="107"/>
      <c r="BX647" s="107"/>
      <c r="BY647" s="107"/>
      <c r="BZ647" s="107"/>
      <c r="CA647" s="107"/>
      <c r="CB647" s="107"/>
      <c r="CC647" s="107"/>
      <c r="CD647" s="107"/>
      <c r="CE647" s="107"/>
      <c r="CF647" s="107"/>
      <c r="CG647" s="107"/>
      <c r="CH647" s="107"/>
      <c r="CI647" s="107"/>
    </row>
    <row r="648" customFormat="false" ht="12.75" hidden="false" customHeight="false" outlineLevel="0" collapsed="false">
      <c r="A648" s="95" t="s">
        <v>64</v>
      </c>
      <c r="B648" s="96"/>
      <c r="C648" s="97"/>
      <c r="D648" s="98" t="n">
        <v>18</v>
      </c>
      <c r="E648" s="99" t="s">
        <v>46</v>
      </c>
      <c r="F648" s="100" t="n">
        <f aca="false">H648+I648+J648+K648+M648+L648+N648+O648+P648+Q648+R648+S648+T648+U648+V648+W648+X648+Y648+Z648+AA648+AB648+AC648+AD648+AE648+AF648+AG648+AH648+AI648+AJ648+AK648+AL648+AM648+AN648+AO648+AP648+AQ648+AR648+AS648+AT648+AU648+AV648+AW648+AX648+AY648+AZ648+BA648+BB648+BC648+BD648+BE648+BF648+BG648+BH648+BI648+BJ648+BK648+BL648+BM648+BN648+BO648+BP648+BQ648+BR648</f>
        <v>0</v>
      </c>
      <c r="G648" s="105"/>
      <c r="H648" s="106"/>
      <c r="I648" s="107"/>
      <c r="J648" s="107"/>
      <c r="K648" s="107"/>
      <c r="L648" s="107"/>
      <c r="M648" s="107"/>
      <c r="N648" s="107"/>
      <c r="O648" s="107"/>
      <c r="P648" s="107"/>
      <c r="Q648" s="107"/>
      <c r="R648" s="107"/>
      <c r="S648" s="107"/>
      <c r="T648" s="107"/>
      <c r="U648" s="107"/>
      <c r="V648" s="107"/>
      <c r="W648" s="107"/>
      <c r="X648" s="107"/>
      <c r="Y648" s="107"/>
      <c r="Z648" s="107"/>
      <c r="AA648" s="107"/>
      <c r="AB648" s="107"/>
      <c r="AC648" s="107"/>
      <c r="AD648" s="107"/>
      <c r="AE648" s="107"/>
      <c r="AF648" s="107"/>
      <c r="AG648" s="107"/>
      <c r="AH648" s="107"/>
      <c r="AI648" s="107"/>
      <c r="AJ648" s="107"/>
      <c r="AK648" s="107"/>
      <c r="AL648" s="107"/>
      <c r="AM648" s="107"/>
      <c r="AN648" s="107"/>
      <c r="AO648" s="107"/>
      <c r="AP648" s="107"/>
      <c r="AQ648" s="107"/>
      <c r="AR648" s="107"/>
      <c r="AS648" s="107"/>
      <c r="AT648" s="107"/>
      <c r="AU648" s="107"/>
      <c r="AV648" s="107"/>
      <c r="AW648" s="107"/>
      <c r="AX648" s="107"/>
      <c r="AY648" s="107"/>
      <c r="AZ648" s="107"/>
      <c r="BA648" s="107"/>
      <c r="BB648" s="107"/>
      <c r="BC648" s="107"/>
      <c r="BD648" s="107"/>
      <c r="BE648" s="107"/>
      <c r="BF648" s="107"/>
      <c r="BG648" s="107"/>
      <c r="BH648" s="107"/>
      <c r="BI648" s="107"/>
      <c r="BJ648" s="107"/>
      <c r="BK648" s="107"/>
      <c r="BL648" s="108"/>
      <c r="BM648" s="107"/>
      <c r="BN648" s="107"/>
      <c r="BO648" s="107"/>
      <c r="BP648" s="107"/>
      <c r="BQ648" s="107"/>
      <c r="BR648" s="107"/>
      <c r="BS648" s="107"/>
      <c r="BT648" s="107"/>
      <c r="BU648" s="107"/>
      <c r="BV648" s="107"/>
      <c r="BW648" s="107"/>
      <c r="BX648" s="107"/>
      <c r="BY648" s="107"/>
      <c r="BZ648" s="107"/>
      <c r="CA648" s="107"/>
      <c r="CB648" s="107"/>
      <c r="CC648" s="107"/>
      <c r="CD648" s="107"/>
      <c r="CE648" s="107"/>
      <c r="CF648" s="107"/>
      <c r="CG648" s="107"/>
      <c r="CH648" s="107"/>
      <c r="CI648" s="107"/>
    </row>
    <row r="649" customFormat="false" ht="12.75" hidden="false" customHeight="false" outlineLevel="0" collapsed="false">
      <c r="A649" s="95" t="s">
        <v>64</v>
      </c>
      <c r="B649" s="96"/>
      <c r="C649" s="97"/>
      <c r="D649" s="98" t="n">
        <v>19</v>
      </c>
      <c r="E649" s="99" t="s">
        <v>46</v>
      </c>
      <c r="F649" s="100" t="n">
        <f aca="false">H649+I649+J649+K649+M649+L649+N649+O649+P649+Q649+R649+S649+T649+U649+V649+W649+X649+Y649+Z649+AA649+AB649+AC649+AD649+AE649+AF649+AG649+AH649+AI649+AJ649+AK649+AL649+AM649+AN649+AO649+AP649+AQ649+AR649+AS649+AT649+AU649+AV649+AW649+AX649+AY649+AZ649+BA649+BB649+BC649+BD649+BE649+BF649+BG649+BH649+BI649+BJ649+BK649+BL649+BM649+BN649+BO649+BP649+BQ649+BR649</f>
        <v>0</v>
      </c>
      <c r="G649" s="101"/>
      <c r="H649" s="102"/>
      <c r="I649" s="103"/>
      <c r="J649" s="103"/>
      <c r="K649" s="103"/>
      <c r="L649" s="103"/>
      <c r="M649" s="103"/>
      <c r="N649" s="103"/>
      <c r="O649" s="103"/>
      <c r="P649" s="103"/>
      <c r="Q649" s="103"/>
      <c r="R649" s="103"/>
      <c r="S649" s="103"/>
      <c r="T649" s="103"/>
      <c r="U649" s="103"/>
      <c r="V649" s="103"/>
      <c r="W649" s="103"/>
      <c r="X649" s="103"/>
      <c r="Y649" s="103"/>
      <c r="Z649" s="103"/>
      <c r="AA649" s="103"/>
      <c r="AB649" s="103"/>
      <c r="AC649" s="103"/>
      <c r="AD649" s="103"/>
      <c r="AE649" s="103"/>
      <c r="AF649" s="103"/>
      <c r="AG649" s="103"/>
      <c r="AH649" s="103"/>
      <c r="AI649" s="103"/>
      <c r="AJ649" s="103"/>
      <c r="AK649" s="103"/>
      <c r="AL649" s="103"/>
      <c r="AM649" s="103"/>
      <c r="AN649" s="103"/>
      <c r="AO649" s="103"/>
      <c r="AP649" s="103"/>
      <c r="AQ649" s="103"/>
      <c r="AR649" s="103"/>
      <c r="AS649" s="103"/>
      <c r="AT649" s="103"/>
      <c r="AU649" s="103"/>
      <c r="AV649" s="103"/>
      <c r="AW649" s="103"/>
      <c r="AX649" s="103"/>
      <c r="AY649" s="103"/>
      <c r="AZ649" s="103"/>
      <c r="BA649" s="103"/>
      <c r="BB649" s="103"/>
      <c r="BC649" s="103"/>
      <c r="BD649" s="103"/>
      <c r="BE649" s="103"/>
      <c r="BF649" s="103"/>
      <c r="BG649" s="103"/>
      <c r="BH649" s="103"/>
      <c r="BI649" s="103"/>
      <c r="BJ649" s="103"/>
      <c r="BK649" s="103"/>
      <c r="BL649" s="104"/>
      <c r="BM649" s="103"/>
      <c r="BN649" s="103"/>
      <c r="BO649" s="103"/>
      <c r="BP649" s="103"/>
      <c r="BQ649" s="103"/>
      <c r="BR649" s="103"/>
      <c r="BS649" s="103"/>
      <c r="BT649" s="103"/>
      <c r="BU649" s="103"/>
      <c r="BV649" s="103"/>
      <c r="BW649" s="103"/>
      <c r="BX649" s="103"/>
      <c r="BY649" s="103"/>
      <c r="BZ649" s="103"/>
      <c r="CA649" s="103"/>
      <c r="CB649" s="103"/>
      <c r="CC649" s="103"/>
      <c r="CD649" s="103"/>
      <c r="CE649" s="103"/>
      <c r="CF649" s="103"/>
      <c r="CG649" s="103"/>
      <c r="CH649" s="103"/>
      <c r="CI649" s="103"/>
    </row>
    <row r="650" customFormat="false" ht="12.75" hidden="false" customHeight="false" outlineLevel="0" collapsed="false">
      <c r="A650" s="95" t="s">
        <v>64</v>
      </c>
      <c r="B650" s="96"/>
      <c r="C650" s="97"/>
      <c r="D650" s="98" t="n">
        <v>20</v>
      </c>
      <c r="E650" s="99" t="s">
        <v>46</v>
      </c>
      <c r="F650" s="100" t="n">
        <f aca="false">H650+I650+J650+K650+M650+L650+N650+O650+P650+Q650+R650+S650+T650+U650+V650+W650+X650+Y650+Z650+AA650+AB650+AC650+AD650+AE650+AF650+AG650+AH650+AI650+AJ650+AK650+AL650+AM650+AN650+AO650+AP650+AQ650+AR650+AS650+AT650+AU650+AV650+AW650+AX650+AY650+AZ650+BA650+BB650+BC650+BD650+BE650+BF650+BG650+BH650+BI650+BJ650+BK650+BL650+BM650+BN650+BO650+BP650+BQ650+BR650</f>
        <v>0</v>
      </c>
      <c r="G650" s="101" t="n">
        <f aca="false">SUM(F644:F649)</f>
        <v>0</v>
      </c>
      <c r="H650" s="102"/>
      <c r="I650" s="103"/>
      <c r="J650" s="103"/>
      <c r="K650" s="103"/>
      <c r="L650" s="103"/>
      <c r="M650" s="103"/>
      <c r="N650" s="103"/>
      <c r="O650" s="103"/>
      <c r="P650" s="103"/>
      <c r="Q650" s="103"/>
      <c r="R650" s="103"/>
      <c r="S650" s="103"/>
      <c r="T650" s="103"/>
      <c r="U650" s="103"/>
      <c r="V650" s="103"/>
      <c r="W650" s="103"/>
      <c r="X650" s="103"/>
      <c r="Y650" s="103"/>
      <c r="Z650" s="103"/>
      <c r="AA650" s="103"/>
      <c r="AB650" s="103"/>
      <c r="AC650" s="103"/>
      <c r="AD650" s="103"/>
      <c r="AE650" s="103"/>
      <c r="AF650" s="103"/>
      <c r="AG650" s="103"/>
      <c r="AH650" s="103"/>
      <c r="AI650" s="103"/>
      <c r="AJ650" s="103"/>
      <c r="AK650" s="103"/>
      <c r="AL650" s="103"/>
      <c r="AM650" s="103"/>
      <c r="AN650" s="103"/>
      <c r="AO650" s="103"/>
      <c r="AP650" s="103"/>
      <c r="AQ650" s="103"/>
      <c r="AR650" s="103"/>
      <c r="AS650" s="103"/>
      <c r="AT650" s="103"/>
      <c r="AU650" s="103"/>
      <c r="AV650" s="103"/>
      <c r="AW650" s="103"/>
      <c r="AX650" s="103"/>
      <c r="AY650" s="103"/>
      <c r="AZ650" s="103"/>
      <c r="BA650" s="103"/>
      <c r="BB650" s="103"/>
      <c r="BC650" s="103"/>
      <c r="BD650" s="103"/>
      <c r="BE650" s="103"/>
      <c r="BF650" s="103"/>
      <c r="BG650" s="103"/>
      <c r="BH650" s="103"/>
      <c r="BI650" s="103"/>
      <c r="BJ650" s="103"/>
      <c r="BK650" s="103"/>
      <c r="BL650" s="104"/>
      <c r="BM650" s="103"/>
      <c r="BN650" s="103"/>
      <c r="BO650" s="103"/>
      <c r="BP650" s="103"/>
      <c r="BQ650" s="103"/>
      <c r="BR650" s="103"/>
      <c r="BS650" s="103"/>
      <c r="BT650" s="103"/>
      <c r="BU650" s="103"/>
      <c r="BV650" s="103"/>
      <c r="BW650" s="103"/>
      <c r="BX650" s="103"/>
      <c r="BY650" s="103"/>
      <c r="BZ650" s="103"/>
      <c r="CA650" s="103"/>
      <c r="CB650" s="103"/>
      <c r="CC650" s="103"/>
      <c r="CD650" s="103"/>
      <c r="CE650" s="103"/>
      <c r="CF650" s="103"/>
      <c r="CG650" s="103"/>
      <c r="CH650" s="103"/>
      <c r="CI650" s="103"/>
    </row>
    <row r="651" customFormat="false" ht="12.75" hidden="false" customHeight="false" outlineLevel="0" collapsed="false">
      <c r="A651" s="95" t="s">
        <v>64</v>
      </c>
      <c r="B651" s="96"/>
      <c r="C651" s="97" t="s">
        <v>69</v>
      </c>
      <c r="D651" s="98" t="n">
        <v>21</v>
      </c>
      <c r="E651" s="99" t="s">
        <v>47</v>
      </c>
      <c r="F651" s="100" t="n">
        <f aca="false">H651+I651+J651+K651+M651+L651+N651+O651+P651+Q651+R651+S651+T651+U651+V651+W651+X651+Y651+Z651+AA651+AB651+AC651+AD651+AE651+AF651+AG651+AH651+AI651+AJ651+AK651+AL651+AM651+AN651+AO651+AP651+AQ651+AR651+AS651+AT651+AU651+AV651+AW651+AX651+AY651+AZ651+BA651+BB651+BC651+BD651+BE651+BF651+BG651+BH651+BI651+BJ651+BK651+BL651+BM651+BN651+BO651+BP651+BQ651+BR651</f>
        <v>7.75</v>
      </c>
      <c r="G651" s="105"/>
      <c r="H651" s="106"/>
      <c r="I651" s="107"/>
      <c r="J651" s="107"/>
      <c r="K651" s="107"/>
      <c r="L651" s="107"/>
      <c r="M651" s="107"/>
      <c r="N651" s="107"/>
      <c r="O651" s="107"/>
      <c r="P651" s="107"/>
      <c r="Q651" s="107"/>
      <c r="R651" s="107"/>
      <c r="S651" s="107"/>
      <c r="T651" s="107"/>
      <c r="U651" s="107"/>
      <c r="V651" s="107"/>
      <c r="W651" s="107"/>
      <c r="X651" s="107"/>
      <c r="Y651" s="107"/>
      <c r="Z651" s="107"/>
      <c r="AA651" s="107"/>
      <c r="AB651" s="107"/>
      <c r="AC651" s="107"/>
      <c r="AD651" s="107"/>
      <c r="AE651" s="107"/>
      <c r="AF651" s="107"/>
      <c r="AG651" s="107"/>
      <c r="AH651" s="107"/>
      <c r="AI651" s="107"/>
      <c r="AJ651" s="107"/>
      <c r="AK651" s="107"/>
      <c r="AL651" s="107"/>
      <c r="AM651" s="107"/>
      <c r="AN651" s="107" t="n">
        <v>1.75</v>
      </c>
      <c r="AO651" s="107"/>
      <c r="AP651" s="107"/>
      <c r="AQ651" s="107"/>
      <c r="AR651" s="107"/>
      <c r="AS651" s="107"/>
      <c r="AT651" s="107"/>
      <c r="AU651" s="107"/>
      <c r="AV651" s="107"/>
      <c r="AW651" s="107"/>
      <c r="AX651" s="107"/>
      <c r="AY651" s="107"/>
      <c r="AZ651" s="107"/>
      <c r="BA651" s="107"/>
      <c r="BB651" s="107" t="n">
        <v>4.5</v>
      </c>
      <c r="BC651" s="107"/>
      <c r="BD651" s="107"/>
      <c r="BE651" s="107" t="n">
        <v>1.5</v>
      </c>
      <c r="BF651" s="107"/>
      <c r="BG651" s="107"/>
      <c r="BH651" s="107"/>
      <c r="BI651" s="107"/>
      <c r="BJ651" s="107"/>
      <c r="BK651" s="107"/>
      <c r="BL651" s="108"/>
      <c r="BM651" s="107"/>
      <c r="BN651" s="107"/>
      <c r="BO651" s="107"/>
      <c r="BP651" s="107"/>
      <c r="BQ651" s="107"/>
      <c r="BR651" s="107"/>
      <c r="BS651" s="107"/>
      <c r="BT651" s="107"/>
      <c r="BU651" s="107"/>
      <c r="BV651" s="107"/>
      <c r="BW651" s="107"/>
      <c r="BX651" s="107"/>
      <c r="BY651" s="107"/>
      <c r="BZ651" s="107"/>
      <c r="CA651" s="107"/>
      <c r="CB651" s="107"/>
      <c r="CC651" s="107"/>
      <c r="CD651" s="107"/>
      <c r="CE651" s="107"/>
      <c r="CF651" s="107"/>
      <c r="CG651" s="107"/>
      <c r="CH651" s="107"/>
      <c r="CI651" s="107"/>
    </row>
    <row r="652" customFormat="false" ht="12.75" hidden="false" customHeight="false" outlineLevel="0" collapsed="false">
      <c r="A652" s="95" t="s">
        <v>64</v>
      </c>
      <c r="B652" s="96"/>
      <c r="C652" s="97" t="s">
        <v>69</v>
      </c>
      <c r="D652" s="98" t="n">
        <v>22</v>
      </c>
      <c r="E652" s="99" t="s">
        <v>47</v>
      </c>
      <c r="F652" s="100" t="n">
        <f aca="false">H652+I652+J652+K652+M652+L652+N652+O652+P652+Q652+R652+S652+T652+U652+V652+W652+X652+Y652+Z652+AA652+AB652+AC652+AD652+AE652+AF652+AG652+AH652+AI652+AJ652+AK652+AL652+AM652+AN652+AO652+AP652+AQ652+AR652+AS652+AT652+AU652+AV652+AW652+AX652+AY652+AZ652+BA652+BB652+BC652+BD652+BE652+BF652+BG652+BH652+BI652+BJ652+BK652+BL652+BM652+BN652+BO652+BP652+BQ652+BR652</f>
        <v>7.75</v>
      </c>
      <c r="G652" s="105"/>
      <c r="H652" s="106"/>
      <c r="I652" s="107"/>
      <c r="J652" s="107"/>
      <c r="K652" s="107"/>
      <c r="L652" s="107"/>
      <c r="M652" s="107"/>
      <c r="N652" s="107"/>
      <c r="O652" s="107"/>
      <c r="P652" s="107"/>
      <c r="Q652" s="107"/>
      <c r="R652" s="107"/>
      <c r="S652" s="107"/>
      <c r="T652" s="107"/>
      <c r="U652" s="107"/>
      <c r="V652" s="107"/>
      <c r="W652" s="107" t="n">
        <v>2.25</v>
      </c>
      <c r="X652" s="107"/>
      <c r="Y652" s="107"/>
      <c r="Z652" s="107"/>
      <c r="AA652" s="107"/>
      <c r="AB652" s="107"/>
      <c r="AC652" s="107"/>
      <c r="AD652" s="107"/>
      <c r="AE652" s="107"/>
      <c r="AF652" s="107"/>
      <c r="AG652" s="107"/>
      <c r="AH652" s="107"/>
      <c r="AI652" s="107"/>
      <c r="AJ652" s="107"/>
      <c r="AK652" s="107"/>
      <c r="AL652" s="107"/>
      <c r="AM652" s="107"/>
      <c r="AN652" s="107" t="n">
        <v>5.5</v>
      </c>
      <c r="AO652" s="107"/>
      <c r="AP652" s="107"/>
      <c r="AQ652" s="107"/>
      <c r="AR652" s="107"/>
      <c r="AS652" s="107"/>
      <c r="AT652" s="107"/>
      <c r="AU652" s="107"/>
      <c r="AV652" s="107"/>
      <c r="AW652" s="107"/>
      <c r="AX652" s="107"/>
      <c r="AY652" s="107"/>
      <c r="AZ652" s="107"/>
      <c r="BA652" s="107"/>
      <c r="BB652" s="107"/>
      <c r="BC652" s="107"/>
      <c r="BD652" s="107"/>
      <c r="BE652" s="107"/>
      <c r="BF652" s="107"/>
      <c r="BG652" s="107"/>
      <c r="BH652" s="107"/>
      <c r="BI652" s="107"/>
      <c r="BJ652" s="107"/>
      <c r="BK652" s="107"/>
      <c r="BL652" s="108"/>
      <c r="BM652" s="107"/>
      <c r="BN652" s="107"/>
      <c r="BO652" s="107"/>
      <c r="BP652" s="107"/>
      <c r="BQ652" s="107"/>
      <c r="BR652" s="107"/>
      <c r="BS652" s="107"/>
      <c r="BT652" s="107"/>
      <c r="BU652" s="107"/>
      <c r="BV652" s="107"/>
      <c r="BW652" s="107"/>
      <c r="BX652" s="107"/>
      <c r="BY652" s="107"/>
      <c r="BZ652" s="107"/>
      <c r="CA652" s="107"/>
      <c r="CB652" s="107"/>
      <c r="CC652" s="107"/>
      <c r="CD652" s="107"/>
      <c r="CE652" s="107"/>
      <c r="CF652" s="107"/>
      <c r="CG652" s="107"/>
      <c r="CH652" s="107"/>
      <c r="CI652" s="107"/>
    </row>
    <row r="653" customFormat="false" ht="12.75" hidden="false" customHeight="false" outlineLevel="0" collapsed="false">
      <c r="A653" s="95" t="s">
        <v>64</v>
      </c>
      <c r="B653" s="96"/>
      <c r="C653" s="97" t="s">
        <v>69</v>
      </c>
      <c r="D653" s="98" t="n">
        <v>23</v>
      </c>
      <c r="E653" s="99" t="s">
        <v>47</v>
      </c>
      <c r="F653" s="100" t="n">
        <f aca="false">H653+I653+J653+K653+M653+L653+N653+O653+P653+Q653+R653+S653+T653+U653+V653+W653+X653+Y653+Z653+AA653+AB653+AC653+AD653+AE653+AF653+AG653+AH653+AI653+AJ653+AK653+AL653+AM653+AN653+AO653+AP653+AQ653+AR653+AS653+AT653+AU653+AV653+AW653+AX653+AY653+AZ653+BA653+BB653+BC653+BD653+BE653+BF653+BG653+BH653+BI653+BJ653+BK653+BL653+BM653+BN653+BO653+BP653+BQ653+BR653</f>
        <v>7.75</v>
      </c>
      <c r="G653" s="105"/>
      <c r="H653" s="106"/>
      <c r="I653" s="107"/>
      <c r="J653" s="107"/>
      <c r="K653" s="107"/>
      <c r="L653" s="107"/>
      <c r="M653" s="107"/>
      <c r="N653" s="107"/>
      <c r="O653" s="107"/>
      <c r="P653" s="107"/>
      <c r="Q653" s="107"/>
      <c r="R653" s="107"/>
      <c r="S653" s="107"/>
      <c r="T653" s="107"/>
      <c r="U653" s="107"/>
      <c r="V653" s="107"/>
      <c r="W653" s="107" t="n">
        <v>7.75</v>
      </c>
      <c r="X653" s="107"/>
      <c r="Y653" s="107"/>
      <c r="Z653" s="107"/>
      <c r="AA653" s="107"/>
      <c r="AB653" s="107"/>
      <c r="AC653" s="107"/>
      <c r="AD653" s="107"/>
      <c r="AE653" s="107"/>
      <c r="AF653" s="107"/>
      <c r="AG653" s="107"/>
      <c r="AH653" s="107"/>
      <c r="AI653" s="107"/>
      <c r="AJ653" s="107"/>
      <c r="AK653" s="107"/>
      <c r="AL653" s="107"/>
      <c r="AM653" s="107"/>
      <c r="AN653" s="107"/>
      <c r="AO653" s="107"/>
      <c r="AP653" s="107"/>
      <c r="AQ653" s="107"/>
      <c r="AR653" s="107"/>
      <c r="AS653" s="107"/>
      <c r="AT653" s="107"/>
      <c r="AU653" s="107"/>
      <c r="AV653" s="107"/>
      <c r="AW653" s="107"/>
      <c r="AX653" s="107"/>
      <c r="AY653" s="107"/>
      <c r="AZ653" s="107"/>
      <c r="BA653" s="107"/>
      <c r="BB653" s="107"/>
      <c r="BC653" s="107"/>
      <c r="BD653" s="107"/>
      <c r="BE653" s="107"/>
      <c r="BF653" s="107"/>
      <c r="BG653" s="107"/>
      <c r="BH653" s="107"/>
      <c r="BI653" s="107"/>
      <c r="BJ653" s="107"/>
      <c r="BK653" s="107"/>
      <c r="BL653" s="108"/>
      <c r="BM653" s="107"/>
      <c r="BN653" s="107"/>
      <c r="BO653" s="107"/>
      <c r="BP653" s="107"/>
      <c r="BQ653" s="107"/>
      <c r="BR653" s="107"/>
      <c r="BS653" s="107"/>
      <c r="BT653" s="107"/>
      <c r="BU653" s="107"/>
      <c r="BV653" s="107"/>
      <c r="BW653" s="107"/>
      <c r="BX653" s="107"/>
      <c r="BY653" s="107"/>
      <c r="BZ653" s="107"/>
      <c r="CA653" s="107"/>
      <c r="CB653" s="107"/>
      <c r="CC653" s="107"/>
      <c r="CD653" s="107"/>
      <c r="CE653" s="107"/>
      <c r="CF653" s="107"/>
      <c r="CG653" s="107"/>
      <c r="CH653" s="107"/>
      <c r="CI653" s="107"/>
    </row>
    <row r="654" customFormat="false" ht="12.75" hidden="false" customHeight="false" outlineLevel="0" collapsed="false">
      <c r="A654" s="95" t="s">
        <v>64</v>
      </c>
      <c r="B654" s="96"/>
      <c r="C654" s="97" t="s">
        <v>69</v>
      </c>
      <c r="D654" s="98" t="n">
        <v>24</v>
      </c>
      <c r="E654" s="99" t="s">
        <v>47</v>
      </c>
      <c r="F654" s="100" t="n">
        <f aca="false">H654+I654+J654+K654+M654+L654+N654+O654+P654+Q654+R654+S654+T654+U654+V654+W654+X654+Y654+Z654+AA654+AB654+AC654+AD654+AE654+AF654+AG654+AH654+AI654+AJ654+AK654+AL654+AM654+AN654+AO654+AP654+AQ654+AR654+AS654+AT654+AU654+AV654+AW654+AX654+AY654+AZ654+BA654+BB654+BC654+BD654+BE654+BF654+BG654+BH654+BI654+BJ654+BK654+BL654+BM654+BN654+BO654+BP654+BQ654+BR654</f>
        <v>7.75</v>
      </c>
      <c r="G654" s="105"/>
      <c r="H654" s="106"/>
      <c r="I654" s="107"/>
      <c r="J654" s="107"/>
      <c r="K654" s="107"/>
      <c r="L654" s="107"/>
      <c r="M654" s="107"/>
      <c r="N654" s="107"/>
      <c r="O654" s="107"/>
      <c r="P654" s="107"/>
      <c r="Q654" s="107"/>
      <c r="R654" s="107"/>
      <c r="S654" s="107"/>
      <c r="T654" s="107"/>
      <c r="U654" s="107"/>
      <c r="V654" s="107"/>
      <c r="W654" s="107" t="n">
        <v>1.5</v>
      </c>
      <c r="X654" s="107"/>
      <c r="Y654" s="107"/>
      <c r="Z654" s="107"/>
      <c r="AA654" s="107"/>
      <c r="AB654" s="107"/>
      <c r="AC654" s="107"/>
      <c r="AD654" s="107"/>
      <c r="AE654" s="107"/>
      <c r="AF654" s="107"/>
      <c r="AG654" s="107"/>
      <c r="AH654" s="107"/>
      <c r="AI654" s="107"/>
      <c r="AJ654" s="107"/>
      <c r="AK654" s="107"/>
      <c r="AL654" s="107"/>
      <c r="AM654" s="107"/>
      <c r="AN654" s="107"/>
      <c r="AO654" s="107"/>
      <c r="AP654" s="107"/>
      <c r="AQ654" s="107"/>
      <c r="AR654" s="107"/>
      <c r="AS654" s="107"/>
      <c r="AT654" s="107"/>
      <c r="AU654" s="107"/>
      <c r="AV654" s="107"/>
      <c r="AW654" s="107"/>
      <c r="AX654" s="107"/>
      <c r="AY654" s="107"/>
      <c r="AZ654" s="107"/>
      <c r="BA654" s="107"/>
      <c r="BB654" s="107"/>
      <c r="BC654" s="107"/>
      <c r="BD654" s="107"/>
      <c r="BE654" s="107"/>
      <c r="BF654" s="107"/>
      <c r="BG654" s="107"/>
      <c r="BH654" s="107"/>
      <c r="BI654" s="107"/>
      <c r="BJ654" s="107"/>
      <c r="BK654" s="107"/>
      <c r="BL654" s="108"/>
      <c r="BM654" s="107"/>
      <c r="BN654" s="107" t="n">
        <v>6.25</v>
      </c>
      <c r="BO654" s="107"/>
      <c r="BP654" s="107"/>
      <c r="BQ654" s="107"/>
      <c r="BR654" s="107"/>
      <c r="BS654" s="107"/>
      <c r="BT654" s="107"/>
      <c r="BU654" s="107"/>
      <c r="BV654" s="107"/>
      <c r="BW654" s="107"/>
      <c r="BX654" s="107"/>
      <c r="BY654" s="107"/>
      <c r="BZ654" s="107"/>
      <c r="CA654" s="107"/>
      <c r="CB654" s="107"/>
      <c r="CC654" s="107"/>
      <c r="CD654" s="107"/>
      <c r="CE654" s="107"/>
      <c r="CF654" s="107"/>
      <c r="CG654" s="107"/>
      <c r="CH654" s="107"/>
      <c r="CI654" s="107"/>
    </row>
    <row r="655" customFormat="false" ht="12.75" hidden="false" customHeight="false" outlineLevel="0" collapsed="false">
      <c r="A655" s="95" t="s">
        <v>64</v>
      </c>
      <c r="B655" s="96"/>
      <c r="C655" s="97" t="s">
        <v>69</v>
      </c>
      <c r="D655" s="98" t="n">
        <v>25</v>
      </c>
      <c r="E655" s="99" t="s">
        <v>47</v>
      </c>
      <c r="F655" s="100" t="n">
        <f aca="false">H655+I655+J655+K655+M655+L655+N655+O655+P655+Q655+R655+S655+T655+U655+V655+W655+X655+Y655+Z655+AA655+AB655+AC655+AD655+AE655+AF655+AG655+AH655+AI655+AJ655+AK655+AL655+AM655+AN655+AO655+AP655+AQ655+AR655+AS655+AT655+AU655+AV655+AW655+AX655+AY655+AZ655+BA655+BB655+BC655+BD655+BE655+BF655+BG655+BH655+BI655+BJ655+BK655+BL655+BM655+BN655+BO655+BP655+BQ655+BR655</f>
        <v>7</v>
      </c>
      <c r="G655" s="105"/>
      <c r="H655" s="106"/>
      <c r="I655" s="107"/>
      <c r="J655" s="107"/>
      <c r="K655" s="107"/>
      <c r="L655" s="107"/>
      <c r="M655" s="107"/>
      <c r="N655" s="107"/>
      <c r="O655" s="107"/>
      <c r="P655" s="107"/>
      <c r="Q655" s="107"/>
      <c r="R655" s="107"/>
      <c r="S655" s="107"/>
      <c r="T655" s="107"/>
      <c r="U655" s="107"/>
      <c r="V655" s="107"/>
      <c r="W655" s="107" t="n">
        <v>4.5</v>
      </c>
      <c r="X655" s="107"/>
      <c r="Y655" s="107"/>
      <c r="Z655" s="107"/>
      <c r="AA655" s="107"/>
      <c r="AB655" s="107"/>
      <c r="AC655" s="107"/>
      <c r="AD655" s="107"/>
      <c r="AE655" s="107"/>
      <c r="AF655" s="107"/>
      <c r="AG655" s="107"/>
      <c r="AH655" s="107"/>
      <c r="AI655" s="107"/>
      <c r="AJ655" s="107"/>
      <c r="AK655" s="107"/>
      <c r="AL655" s="107"/>
      <c r="AM655" s="107"/>
      <c r="AN655" s="107"/>
      <c r="AO655" s="107"/>
      <c r="AP655" s="107"/>
      <c r="AQ655" s="107"/>
      <c r="AR655" s="107"/>
      <c r="AS655" s="107"/>
      <c r="AT655" s="107"/>
      <c r="AU655" s="107"/>
      <c r="AV655" s="107"/>
      <c r="AW655" s="107"/>
      <c r="AX655" s="107"/>
      <c r="AY655" s="107"/>
      <c r="AZ655" s="107"/>
      <c r="BA655" s="107"/>
      <c r="BB655" s="107"/>
      <c r="BC655" s="107"/>
      <c r="BD655" s="107"/>
      <c r="BE655" s="107"/>
      <c r="BF655" s="107"/>
      <c r="BG655" s="107"/>
      <c r="BH655" s="107"/>
      <c r="BI655" s="107"/>
      <c r="BJ655" s="107"/>
      <c r="BK655" s="107"/>
      <c r="BL655" s="108"/>
      <c r="BM655" s="107"/>
      <c r="BN655" s="107" t="n">
        <v>2.5</v>
      </c>
      <c r="BO655" s="107"/>
      <c r="BP655" s="107"/>
      <c r="BQ655" s="107"/>
      <c r="BR655" s="107"/>
      <c r="BS655" s="107"/>
      <c r="BT655" s="107"/>
      <c r="BU655" s="107"/>
      <c r="BV655" s="107"/>
      <c r="BW655" s="107"/>
      <c r="BX655" s="107"/>
      <c r="BY655" s="107"/>
      <c r="BZ655" s="107"/>
      <c r="CA655" s="107"/>
      <c r="CB655" s="107"/>
      <c r="CC655" s="107"/>
      <c r="CD655" s="107"/>
      <c r="CE655" s="107"/>
      <c r="CF655" s="107"/>
      <c r="CG655" s="107"/>
      <c r="CH655" s="107"/>
      <c r="CI655" s="107"/>
    </row>
    <row r="656" customFormat="false" ht="12.75" hidden="false" customHeight="false" outlineLevel="0" collapsed="false">
      <c r="A656" s="95" t="s">
        <v>64</v>
      </c>
      <c r="B656" s="96"/>
      <c r="C656" s="97" t="s">
        <v>69</v>
      </c>
      <c r="D656" s="98" t="n">
        <v>26</v>
      </c>
      <c r="E656" s="99" t="s">
        <v>47</v>
      </c>
      <c r="F656" s="100" t="n">
        <f aca="false">H656+I656+J656+K656+M656+L656+N656+O656+P656+Q656+R656+S656+T656+U656+V656+W656+X656+Y656+Z656+AA656+AB656+AC656+AD656+AE656+AF656+AG656+AH656+AI656+AJ656+AK656+AL656+AM656+AN656+AO656+AP656+AQ656+AR656+AS656+AT656+AU656+AV656+AW656+AX656+AY656+AZ656+BA656+BB656+BC656+BD656+BE656+BF656+BG656+BH656+BI656+BJ656+BK656+BL656+BM656+BN656+BO656+BP656+BQ656+BR656</f>
        <v>0</v>
      </c>
      <c r="G656" s="101"/>
      <c r="H656" s="102"/>
      <c r="I656" s="103"/>
      <c r="J656" s="103"/>
      <c r="K656" s="103"/>
      <c r="L656" s="103"/>
      <c r="M656" s="103"/>
      <c r="N656" s="103"/>
      <c r="O656" s="103"/>
      <c r="P656" s="103"/>
      <c r="Q656" s="103"/>
      <c r="R656" s="103"/>
      <c r="S656" s="103"/>
      <c r="T656" s="103"/>
      <c r="U656" s="103"/>
      <c r="V656" s="103"/>
      <c r="W656" s="103"/>
      <c r="X656" s="103"/>
      <c r="Y656" s="103"/>
      <c r="Z656" s="103"/>
      <c r="AA656" s="103"/>
      <c r="AB656" s="103"/>
      <c r="AC656" s="103"/>
      <c r="AD656" s="103"/>
      <c r="AE656" s="103"/>
      <c r="AF656" s="103"/>
      <c r="AG656" s="103"/>
      <c r="AH656" s="103"/>
      <c r="AI656" s="103"/>
      <c r="AJ656" s="103"/>
      <c r="AK656" s="103"/>
      <c r="AL656" s="103"/>
      <c r="AM656" s="103"/>
      <c r="AN656" s="103"/>
      <c r="AO656" s="103"/>
      <c r="AP656" s="103"/>
      <c r="AQ656" s="103"/>
      <c r="AR656" s="103"/>
      <c r="AS656" s="103"/>
      <c r="AT656" s="103"/>
      <c r="AU656" s="103"/>
      <c r="AV656" s="103"/>
      <c r="AW656" s="103"/>
      <c r="AX656" s="103"/>
      <c r="AY656" s="103"/>
      <c r="AZ656" s="103"/>
      <c r="BA656" s="103"/>
      <c r="BB656" s="103"/>
      <c r="BC656" s="103"/>
      <c r="BD656" s="103"/>
      <c r="BE656" s="103"/>
      <c r="BF656" s="103"/>
      <c r="BG656" s="103"/>
      <c r="BH656" s="103"/>
      <c r="BI656" s="103"/>
      <c r="BJ656" s="103"/>
      <c r="BK656" s="103"/>
      <c r="BL656" s="104"/>
      <c r="BM656" s="103"/>
      <c r="BN656" s="103"/>
      <c r="BO656" s="103"/>
      <c r="BP656" s="103"/>
      <c r="BQ656" s="103"/>
      <c r="BR656" s="103"/>
      <c r="BS656" s="103"/>
      <c r="BT656" s="103"/>
      <c r="BU656" s="103"/>
      <c r="BV656" s="103"/>
      <c r="BW656" s="103"/>
      <c r="BX656" s="103"/>
      <c r="BY656" s="103"/>
      <c r="BZ656" s="103"/>
      <c r="CA656" s="103"/>
      <c r="CB656" s="103"/>
      <c r="CC656" s="103"/>
      <c r="CD656" s="103"/>
      <c r="CE656" s="103"/>
      <c r="CF656" s="103"/>
      <c r="CG656" s="103"/>
      <c r="CH656" s="103"/>
      <c r="CI656" s="103"/>
    </row>
    <row r="657" customFormat="false" ht="12.75" hidden="false" customHeight="false" outlineLevel="0" collapsed="false">
      <c r="A657" s="95" t="s">
        <v>64</v>
      </c>
      <c r="B657" s="96"/>
      <c r="C657" s="97" t="s">
        <v>69</v>
      </c>
      <c r="D657" s="98" t="n">
        <v>27</v>
      </c>
      <c r="E657" s="99" t="s">
        <v>47</v>
      </c>
      <c r="F657" s="100" t="n">
        <f aca="false">H657+I657+J657+K657+M657+L657+N657+O657+P657+Q657+R657+S657+T657+U657+V657+W657+X657+Y657+Z657+AA657+AB657+AC657+AD657+AE657+AF657+AG657+AH657+AI657+AJ657+AK657+AL657+AM657+AN657+AO657+AP657+AQ657+AR657+AS657+AT657+AU657+AV657+AW657+AX657+AY657+AZ657+BA657+BB657+BC657+BD657+BE657+BF657+BG657+BH657+BI657+BJ657+BK657+BL657+BM657+BN657+BO657+BP657+BQ657+BR657</f>
        <v>0</v>
      </c>
      <c r="G657" s="101" t="n">
        <f aca="false">SUM(F651:F656)</f>
        <v>38</v>
      </c>
      <c r="H657" s="102"/>
      <c r="I657" s="103"/>
      <c r="J657" s="103"/>
      <c r="K657" s="103"/>
      <c r="L657" s="103"/>
      <c r="M657" s="103"/>
      <c r="N657" s="103"/>
      <c r="O657" s="103"/>
      <c r="P657" s="103"/>
      <c r="Q657" s="103"/>
      <c r="R657" s="103"/>
      <c r="S657" s="103"/>
      <c r="T657" s="103"/>
      <c r="U657" s="103"/>
      <c r="V657" s="103"/>
      <c r="W657" s="103"/>
      <c r="X657" s="103"/>
      <c r="Y657" s="103"/>
      <c r="Z657" s="103"/>
      <c r="AA657" s="103"/>
      <c r="AB657" s="103"/>
      <c r="AC657" s="103"/>
      <c r="AD657" s="103"/>
      <c r="AE657" s="103"/>
      <c r="AF657" s="103"/>
      <c r="AG657" s="103"/>
      <c r="AH657" s="103"/>
      <c r="AI657" s="103"/>
      <c r="AJ657" s="103"/>
      <c r="AK657" s="103"/>
      <c r="AL657" s="103"/>
      <c r="AM657" s="103"/>
      <c r="AN657" s="103"/>
      <c r="AO657" s="103"/>
      <c r="AP657" s="103"/>
      <c r="AQ657" s="103"/>
      <c r="AR657" s="103"/>
      <c r="AS657" s="103"/>
      <c r="AT657" s="103"/>
      <c r="AU657" s="103"/>
      <c r="AV657" s="103"/>
      <c r="AW657" s="103"/>
      <c r="AX657" s="103"/>
      <c r="AY657" s="103"/>
      <c r="AZ657" s="103"/>
      <c r="BA657" s="103"/>
      <c r="BB657" s="103"/>
      <c r="BC657" s="103"/>
      <c r="BD657" s="103"/>
      <c r="BE657" s="103"/>
      <c r="BF657" s="103"/>
      <c r="BG657" s="103"/>
      <c r="BH657" s="103"/>
      <c r="BI657" s="103"/>
      <c r="BJ657" s="103"/>
      <c r="BK657" s="103"/>
      <c r="BL657" s="104"/>
      <c r="BM657" s="103"/>
      <c r="BN657" s="103"/>
      <c r="BO657" s="103"/>
      <c r="BP657" s="103"/>
      <c r="BQ657" s="103"/>
      <c r="BR657" s="103"/>
      <c r="BS657" s="103"/>
      <c r="BT657" s="103"/>
      <c r="BU657" s="103"/>
      <c r="BV657" s="103"/>
      <c r="BW657" s="103"/>
      <c r="BX657" s="103"/>
      <c r="BY657" s="103"/>
      <c r="BZ657" s="103"/>
      <c r="CA657" s="103"/>
      <c r="CB657" s="103"/>
      <c r="CC657" s="103"/>
      <c r="CD657" s="103"/>
      <c r="CE657" s="103"/>
      <c r="CF657" s="103"/>
      <c r="CG657" s="103"/>
      <c r="CH657" s="103"/>
      <c r="CI657" s="103"/>
    </row>
    <row r="658" customFormat="false" ht="12.75" hidden="false" customHeight="false" outlineLevel="0" collapsed="false">
      <c r="A658" s="95" t="s">
        <v>64</v>
      </c>
      <c r="B658" s="96"/>
      <c r="C658" s="97" t="s">
        <v>69</v>
      </c>
      <c r="D658" s="98" t="n">
        <v>28</v>
      </c>
      <c r="E658" s="99" t="s">
        <v>48</v>
      </c>
      <c r="F658" s="100" t="n">
        <f aca="false">H658+I658+J658+K658+M658+L658+N658+O658+P658+Q658+R658+S658+T658+U658+V658+W658+X658+Y658+Z658+AA658+AB658+AC658+AD658+AE658+AF658+AG658+AH658+AI658+AJ658+AK658+AL658+AM658+AN658+AO658+AP658+AQ658+AR658+AS658+AT658+AU658+AV658+AW658+AX658+AY658+AZ658+BA658+BB658+BC658+BD658+BE658+BF658+BG658+BH658+BI658+BJ658+BK658+BL658+BM658+BN658+BO658+BP658+BQ658+BR658</f>
        <v>7.75</v>
      </c>
      <c r="G658" s="105"/>
      <c r="H658" s="106"/>
      <c r="I658" s="107"/>
      <c r="J658" s="107"/>
      <c r="K658" s="107"/>
      <c r="L658" s="107"/>
      <c r="M658" s="107"/>
      <c r="N658" s="107"/>
      <c r="O658" s="107"/>
      <c r="P658" s="107"/>
      <c r="Q658" s="107"/>
      <c r="R658" s="107"/>
      <c r="S658" s="107"/>
      <c r="T658" s="107"/>
      <c r="U658" s="107"/>
      <c r="V658" s="107"/>
      <c r="W658" s="107" t="n">
        <v>1</v>
      </c>
      <c r="X658" s="107"/>
      <c r="Y658" s="107"/>
      <c r="Z658" s="107"/>
      <c r="AA658" s="107"/>
      <c r="AB658" s="107"/>
      <c r="AC658" s="107"/>
      <c r="AD658" s="107"/>
      <c r="AE658" s="107"/>
      <c r="AF658" s="107"/>
      <c r="AG658" s="107"/>
      <c r="AH658" s="107"/>
      <c r="AI658" s="107"/>
      <c r="AJ658" s="107"/>
      <c r="AK658" s="107"/>
      <c r="AL658" s="107"/>
      <c r="AM658" s="107"/>
      <c r="AN658" s="107"/>
      <c r="AO658" s="107" t="n">
        <v>2</v>
      </c>
      <c r="AP658" s="107"/>
      <c r="AQ658" s="107"/>
      <c r="AR658" s="107"/>
      <c r="AS658" s="107"/>
      <c r="AT658" s="107"/>
      <c r="AU658" s="107"/>
      <c r="AV658" s="107"/>
      <c r="AW658" s="107"/>
      <c r="AX658" s="107"/>
      <c r="AY658" s="107"/>
      <c r="AZ658" s="107"/>
      <c r="BA658" s="107"/>
      <c r="BB658" s="107"/>
      <c r="BC658" s="107"/>
      <c r="BD658" s="107"/>
      <c r="BE658" s="107"/>
      <c r="BF658" s="107"/>
      <c r="BG658" s="107"/>
      <c r="BH658" s="107"/>
      <c r="BI658" s="107"/>
      <c r="BJ658" s="107"/>
      <c r="BK658" s="107"/>
      <c r="BL658" s="108"/>
      <c r="BM658" s="107" t="n">
        <v>4.75</v>
      </c>
      <c r="BN658" s="107"/>
      <c r="BO658" s="107"/>
      <c r="BP658" s="107"/>
      <c r="BQ658" s="107"/>
      <c r="BR658" s="107"/>
      <c r="BS658" s="107"/>
      <c r="BT658" s="107"/>
      <c r="BU658" s="107"/>
      <c r="BV658" s="107"/>
      <c r="BW658" s="107"/>
      <c r="BX658" s="107"/>
      <c r="BY658" s="107"/>
      <c r="BZ658" s="107"/>
      <c r="CA658" s="107"/>
      <c r="CB658" s="107"/>
      <c r="CC658" s="107"/>
      <c r="CD658" s="107"/>
      <c r="CE658" s="107"/>
      <c r="CF658" s="107"/>
      <c r="CG658" s="107"/>
      <c r="CH658" s="107"/>
      <c r="CI658" s="107"/>
    </row>
    <row r="659" customFormat="false" ht="12.75" hidden="false" customHeight="false" outlineLevel="0" collapsed="false">
      <c r="A659" s="95" t="s">
        <v>64</v>
      </c>
      <c r="B659" s="96"/>
      <c r="C659" s="97" t="s">
        <v>69</v>
      </c>
      <c r="D659" s="98" t="n">
        <v>29</v>
      </c>
      <c r="E659" s="99" t="s">
        <v>48</v>
      </c>
      <c r="F659" s="100" t="n">
        <f aca="false">H659+I659+J659+K659+M659+L659+N659+O659+P659+Q659+R659+S659+T659+U659+V659+W659+X659+Y659+Z659+AA659+AB659+AC659+AD659+AE659+AF659+AG659+AH659+AI659+AJ659+AK659+AL659+AM659+AN659+AO659+AP659+AQ659+AR659+AS659+AT659+AU659+AV659+AW659+AX659+AY659+AZ659+BA659+BB659+BC659+BD659+BE659+BF659+BG659+BH659+BI659+BJ659+BK659+BL659+BM659+BN659+BO659+BP659+BQ659+BR659</f>
        <v>7.75</v>
      </c>
      <c r="G659" s="105"/>
      <c r="H659" s="106"/>
      <c r="I659" s="107"/>
      <c r="J659" s="107"/>
      <c r="K659" s="107"/>
      <c r="L659" s="107"/>
      <c r="M659" s="107"/>
      <c r="N659" s="107"/>
      <c r="O659" s="107"/>
      <c r="P659" s="107"/>
      <c r="Q659" s="107"/>
      <c r="R659" s="107"/>
      <c r="S659" s="107"/>
      <c r="T659" s="107"/>
      <c r="U659" s="107"/>
      <c r="V659" s="107"/>
      <c r="W659" s="107"/>
      <c r="X659" s="107"/>
      <c r="Y659" s="107"/>
      <c r="Z659" s="107"/>
      <c r="AA659" s="107"/>
      <c r="AB659" s="107"/>
      <c r="AC659" s="107"/>
      <c r="AD659" s="107"/>
      <c r="AE659" s="107"/>
      <c r="AF659" s="107"/>
      <c r="AG659" s="107"/>
      <c r="AH659" s="107"/>
      <c r="AI659" s="107"/>
      <c r="AJ659" s="107"/>
      <c r="AK659" s="107"/>
      <c r="AL659" s="107"/>
      <c r="AM659" s="107"/>
      <c r="AN659" s="107"/>
      <c r="AO659" s="107" t="n">
        <v>7.75</v>
      </c>
      <c r="AP659" s="107"/>
      <c r="AQ659" s="107"/>
      <c r="AR659" s="107"/>
      <c r="AS659" s="107"/>
      <c r="AT659" s="107"/>
      <c r="AU659" s="107"/>
      <c r="AV659" s="107"/>
      <c r="AW659" s="107"/>
      <c r="AX659" s="107"/>
      <c r="AY659" s="107"/>
      <c r="AZ659" s="107"/>
      <c r="BA659" s="107"/>
      <c r="BB659" s="107"/>
      <c r="BC659" s="107"/>
      <c r="BD659" s="107"/>
      <c r="BE659" s="107"/>
      <c r="BF659" s="107"/>
      <c r="BG659" s="107"/>
      <c r="BH659" s="107"/>
      <c r="BI659" s="107"/>
      <c r="BJ659" s="107"/>
      <c r="BK659" s="107"/>
      <c r="BL659" s="108"/>
      <c r="BM659" s="107"/>
      <c r="BN659" s="107"/>
      <c r="BO659" s="107"/>
      <c r="BP659" s="107"/>
      <c r="BQ659" s="107"/>
      <c r="BR659" s="107"/>
      <c r="BS659" s="107"/>
      <c r="BT659" s="107"/>
      <c r="BU659" s="107"/>
      <c r="BV659" s="107"/>
      <c r="BW659" s="107"/>
      <c r="BX659" s="107"/>
      <c r="BY659" s="107"/>
      <c r="BZ659" s="107"/>
      <c r="CA659" s="107"/>
      <c r="CB659" s="107"/>
      <c r="CC659" s="107"/>
      <c r="CD659" s="107"/>
      <c r="CE659" s="107"/>
      <c r="CF659" s="107"/>
      <c r="CG659" s="107"/>
      <c r="CH659" s="107"/>
      <c r="CI659" s="107"/>
    </row>
    <row r="660" customFormat="false" ht="12.75" hidden="false" customHeight="false" outlineLevel="0" collapsed="false">
      <c r="A660" s="95" t="s">
        <v>64</v>
      </c>
      <c r="B660" s="96"/>
      <c r="C660" s="97" t="s">
        <v>69</v>
      </c>
      <c r="D660" s="98" t="n">
        <v>30</v>
      </c>
      <c r="E660" s="99" t="s">
        <v>48</v>
      </c>
      <c r="F660" s="100" t="n">
        <f aca="false">H660+I660+J660+K660+M660+L660+N660+O660+P660+Q660+R660+S660+T660+U660+V660+W660+X660+Y660+Z660+AA660+AB660+AC660+AD660+AE660+AF660+AG660+AH660+AI660+AJ660+AK660+AL660+AM660+AN660+AO660+AP660+AQ660+AR660+AS660+AT660+AU660+AV660+AW660+AX660+AY660+AZ660+BA660+BB660+BC660+BD660+BE660+BF660+BG660+BH660+BI660+BJ660+BK660+BL660+BM660+BN660+BO660+BP660+BQ660+BR660</f>
        <v>0</v>
      </c>
      <c r="G660" s="105"/>
      <c r="H660" s="106"/>
      <c r="I660" s="107"/>
      <c r="J660" s="107"/>
      <c r="K660" s="107"/>
      <c r="L660" s="107"/>
      <c r="M660" s="107"/>
      <c r="N660" s="107"/>
      <c r="O660" s="107"/>
      <c r="P660" s="107"/>
      <c r="Q660" s="107"/>
      <c r="R660" s="107"/>
      <c r="S660" s="107"/>
      <c r="T660" s="107"/>
      <c r="U660" s="107"/>
      <c r="V660" s="107"/>
      <c r="W660" s="107"/>
      <c r="X660" s="107"/>
      <c r="Y660" s="107"/>
      <c r="Z660" s="107"/>
      <c r="AA660" s="107"/>
      <c r="AB660" s="107"/>
      <c r="AC660" s="107"/>
      <c r="AD660" s="107"/>
      <c r="AE660" s="107"/>
      <c r="AF660" s="107"/>
      <c r="AG660" s="107"/>
      <c r="AH660" s="107"/>
      <c r="AI660" s="107"/>
      <c r="AJ660" s="107"/>
      <c r="AK660" s="107"/>
      <c r="AL660" s="107"/>
      <c r="AM660" s="107"/>
      <c r="AN660" s="107"/>
      <c r="AO660" s="107"/>
      <c r="AP660" s="107"/>
      <c r="AQ660" s="107"/>
      <c r="AR660" s="107"/>
      <c r="AS660" s="107"/>
      <c r="AT660" s="107"/>
      <c r="AU660" s="107"/>
      <c r="AV660" s="107"/>
      <c r="AW660" s="107"/>
      <c r="AX660" s="107"/>
      <c r="AY660" s="107"/>
      <c r="AZ660" s="107"/>
      <c r="BA660" s="107"/>
      <c r="BB660" s="107"/>
      <c r="BC660" s="107"/>
      <c r="BD660" s="107"/>
      <c r="BE660" s="107"/>
      <c r="BF660" s="107"/>
      <c r="BG660" s="107"/>
      <c r="BH660" s="107"/>
      <c r="BI660" s="107"/>
      <c r="BJ660" s="107"/>
      <c r="BK660" s="107"/>
      <c r="BL660" s="108"/>
      <c r="BM660" s="107"/>
      <c r="BN660" s="107"/>
      <c r="BO660" s="107"/>
      <c r="BP660" s="107"/>
      <c r="BQ660" s="107"/>
      <c r="BR660" s="107"/>
      <c r="BS660" s="107"/>
      <c r="BT660" s="107"/>
      <c r="BU660" s="107"/>
      <c r="BV660" s="107"/>
      <c r="BW660" s="107"/>
      <c r="BX660" s="107"/>
      <c r="BY660" s="107"/>
      <c r="BZ660" s="107"/>
      <c r="CA660" s="107"/>
      <c r="CB660" s="107"/>
      <c r="CC660" s="107"/>
      <c r="CD660" s="107"/>
      <c r="CE660" s="107"/>
      <c r="CF660" s="107"/>
      <c r="CG660" s="107"/>
      <c r="CH660" s="107"/>
      <c r="CI660" s="107"/>
    </row>
    <row r="661" customFormat="false" ht="12.75" hidden="false" customHeight="false" outlineLevel="0" collapsed="false">
      <c r="A661" s="109" t="s">
        <v>64</v>
      </c>
      <c r="B661" s="110"/>
      <c r="C661" s="97" t="s">
        <v>69</v>
      </c>
      <c r="D661" s="112" t="n">
        <v>31</v>
      </c>
      <c r="E661" s="113"/>
      <c r="F661" s="100" t="n">
        <f aca="false">H661+I661+J661+K661+M661+L661+N661+O661+P661+Q661+R661+S661+T661+U661+V661+W661+X661+Y661+Z661+AA661+AB661+AC661+AD661+AE661+AF661+AG661+AH661+AI661+AJ661+AK661+AL661+AM661+AN661+AO661+AP661+AQ661+AR661+AS661+AT661+AU661+AV661+AW661+AX661+AY661+AZ661+BA661+BB661+BC661+BD661+BE661+BF661+BG661+BH661+BI661+BJ661+BK661+BL661+BM661+BN661+BO661+BP661+BQ661+BR661</f>
        <v>0</v>
      </c>
      <c r="G661" s="114"/>
      <c r="H661" s="115"/>
      <c r="I661" s="116"/>
      <c r="J661" s="116"/>
      <c r="K661" s="116"/>
      <c r="L661" s="107"/>
      <c r="M661" s="107"/>
      <c r="N661" s="107"/>
      <c r="O661" s="107"/>
      <c r="P661" s="107"/>
      <c r="Q661" s="107"/>
      <c r="R661" s="107"/>
      <c r="S661" s="107"/>
      <c r="T661" s="107"/>
      <c r="U661" s="107"/>
      <c r="V661" s="107"/>
      <c r="W661" s="107"/>
      <c r="X661" s="107"/>
      <c r="Y661" s="107"/>
      <c r="Z661" s="107"/>
      <c r="AA661" s="107"/>
      <c r="AB661" s="107"/>
      <c r="AC661" s="107"/>
      <c r="AD661" s="107"/>
      <c r="AE661" s="107"/>
      <c r="AF661" s="107"/>
      <c r="AG661" s="107"/>
      <c r="AH661" s="107"/>
      <c r="AI661" s="107"/>
      <c r="AJ661" s="107"/>
      <c r="AK661" s="107"/>
      <c r="AL661" s="107"/>
      <c r="AM661" s="107"/>
      <c r="AN661" s="107"/>
      <c r="AO661" s="107"/>
      <c r="AP661" s="107"/>
      <c r="AQ661" s="107"/>
      <c r="AR661" s="107"/>
      <c r="AS661" s="107"/>
      <c r="AT661" s="107"/>
      <c r="AU661" s="107"/>
      <c r="AV661" s="107"/>
      <c r="AW661" s="107"/>
      <c r="AX661" s="107"/>
      <c r="AY661" s="107"/>
      <c r="AZ661" s="107"/>
      <c r="BA661" s="107"/>
      <c r="BB661" s="107"/>
      <c r="BC661" s="107"/>
      <c r="BD661" s="107"/>
      <c r="BE661" s="107"/>
      <c r="BF661" s="107"/>
      <c r="BG661" s="107"/>
      <c r="BH661" s="107"/>
      <c r="BI661" s="107"/>
      <c r="BJ661" s="107"/>
      <c r="BK661" s="107"/>
      <c r="BL661" s="108"/>
      <c r="BM661" s="107"/>
      <c r="BN661" s="107"/>
      <c r="BO661" s="107"/>
      <c r="BP661" s="107"/>
      <c r="BQ661" s="107"/>
      <c r="BR661" s="107"/>
      <c r="BS661" s="107"/>
      <c r="BT661" s="107"/>
      <c r="BU661" s="107"/>
      <c r="BV661" s="107"/>
      <c r="BW661" s="107"/>
      <c r="BX661" s="107"/>
      <c r="BY661" s="107"/>
      <c r="BZ661" s="107"/>
      <c r="CA661" s="107"/>
      <c r="CB661" s="107"/>
      <c r="CC661" s="107"/>
      <c r="CD661" s="107"/>
      <c r="CE661" s="107"/>
      <c r="CF661" s="107"/>
      <c r="CG661" s="107"/>
      <c r="CH661" s="107"/>
      <c r="CI661" s="107"/>
    </row>
    <row r="662" customFormat="false" ht="13.5" hidden="false" customHeight="false" outlineLevel="0" collapsed="false">
      <c r="A662" s="109" t="s">
        <v>64</v>
      </c>
      <c r="B662" s="110"/>
      <c r="C662" s="111"/>
      <c r="D662" s="112"/>
      <c r="E662" s="113"/>
      <c r="F662" s="100" t="n">
        <f aca="false">H662+I662+J662+K662+M662+L662+N662+O662+P662+Q662+R662+S662+T662+U662+V662+W662+X662+Y662+Z662+AA662+AB662+AC662+AD662+AE662+AF662+AG662+AH662+AI662+AJ662+AK662+AL662+AM662+AN662+AO662+AP662+AQ662+AR662+AS662+AT662+AU662+AV662+AW662+AX662+AY662+AZ662+BA662+BB662+BC662+BD662+BE662+BF662+BG662+BH662+BI662+BJ662+BK662+BL662+BM662+BN662+BO662+BP662+BQ662+BR662</f>
        <v>0</v>
      </c>
      <c r="G662" s="114"/>
      <c r="H662" s="115"/>
      <c r="I662" s="116"/>
      <c r="J662" s="116"/>
      <c r="K662" s="116"/>
      <c r="L662" s="107"/>
      <c r="M662" s="107"/>
      <c r="N662" s="107"/>
      <c r="O662" s="107"/>
      <c r="P662" s="107"/>
      <c r="Q662" s="107"/>
      <c r="R662" s="107"/>
      <c r="S662" s="107"/>
      <c r="T662" s="107"/>
      <c r="U662" s="107"/>
      <c r="V662" s="107"/>
      <c r="W662" s="107"/>
      <c r="X662" s="107"/>
      <c r="Y662" s="107"/>
      <c r="Z662" s="107"/>
      <c r="AA662" s="107"/>
      <c r="AB662" s="107"/>
      <c r="AC662" s="107"/>
      <c r="AD662" s="107"/>
      <c r="AE662" s="107"/>
      <c r="AF662" s="107"/>
      <c r="AG662" s="107"/>
      <c r="AH662" s="107"/>
      <c r="AI662" s="107"/>
      <c r="AJ662" s="107"/>
      <c r="AK662" s="107"/>
      <c r="AL662" s="107"/>
      <c r="AM662" s="107"/>
      <c r="AN662" s="107"/>
      <c r="AO662" s="107"/>
      <c r="AP662" s="107"/>
      <c r="AQ662" s="107"/>
      <c r="AR662" s="107"/>
      <c r="AS662" s="107"/>
      <c r="AT662" s="107"/>
      <c r="AU662" s="107"/>
      <c r="AV662" s="107"/>
      <c r="AW662" s="107"/>
      <c r="AX662" s="107"/>
      <c r="AY662" s="107"/>
      <c r="AZ662" s="107"/>
      <c r="BA662" s="107"/>
      <c r="BB662" s="107"/>
      <c r="BC662" s="107"/>
      <c r="BD662" s="107"/>
      <c r="BE662" s="107"/>
      <c r="BF662" s="107"/>
      <c r="BG662" s="107"/>
      <c r="BH662" s="107"/>
      <c r="BI662" s="107"/>
      <c r="BJ662" s="107"/>
      <c r="BK662" s="107"/>
      <c r="BL662" s="108"/>
      <c r="BM662" s="107"/>
      <c r="BN662" s="107"/>
      <c r="BO662" s="107"/>
      <c r="BP662" s="107"/>
      <c r="BQ662" s="107"/>
      <c r="BR662" s="107"/>
      <c r="BS662" s="107"/>
      <c r="BT662" s="107"/>
      <c r="BU662" s="107"/>
      <c r="BV662" s="107"/>
      <c r="BW662" s="107"/>
      <c r="BX662" s="107"/>
      <c r="BY662" s="107"/>
      <c r="BZ662" s="107"/>
      <c r="CA662" s="107"/>
      <c r="CB662" s="107"/>
      <c r="CC662" s="107"/>
      <c r="CD662" s="107"/>
      <c r="CE662" s="107"/>
      <c r="CF662" s="107"/>
      <c r="CG662" s="107"/>
      <c r="CH662" s="107"/>
      <c r="CI662" s="107"/>
    </row>
    <row r="663" customFormat="false" ht="13.5" hidden="false" customHeight="false" outlineLevel="0" collapsed="false">
      <c r="A663" s="117" t="s">
        <v>64</v>
      </c>
      <c r="B663" s="118"/>
      <c r="C663" s="119"/>
      <c r="D663" s="120" t="s">
        <v>49</v>
      </c>
      <c r="E663" s="121"/>
      <c r="F663" s="100" t="n">
        <f aca="false">H663+I663+J663+K663+M663+L663+N663+O663+P663+Q663+R663+S663+T663+U663+V663+W663+X663+Y663+Z663+AA663+AB663+AC663+AD663+AE663+AF663+AG663+AH663+AI663+AJ663+AK663+AL663+AM663+AN663+AO663+AP663+AQ663+AR663+AS663+AT663+AU663+AV663+AW663+AX663+AY663+AZ663+BA663+BB663+BC663+BD663+BE663+BF663+BG663+BH663+BI663+BJ663+BK663+BL663+BM663+BN663+BO663+BP663+BQ663+BR663</f>
        <v>53.5</v>
      </c>
      <c r="G663" s="122"/>
      <c r="H663" s="123" t="n">
        <f aca="false">SUM(H631:H662)</f>
        <v>0</v>
      </c>
      <c r="I663" s="124" t="n">
        <f aca="false">SUM(I631:I662)</f>
        <v>0</v>
      </c>
      <c r="J663" s="125" t="n">
        <f aca="false">SUM(J631:J662)</f>
        <v>0</v>
      </c>
      <c r="K663" s="126" t="n">
        <f aca="false">SUM(K631:K662)</f>
        <v>0</v>
      </c>
      <c r="L663" s="126" t="n">
        <f aca="false">SUM(L631:L662)</f>
        <v>0</v>
      </c>
      <c r="M663" s="127" t="n">
        <f aca="false">SUM(M631:M662)</f>
        <v>0</v>
      </c>
      <c r="N663" s="127"/>
      <c r="O663" s="127" t="n">
        <f aca="false">SUM(O631:O662)</f>
        <v>0</v>
      </c>
      <c r="P663" s="127" t="n">
        <f aca="false">SUM(P631:P662)</f>
        <v>0</v>
      </c>
      <c r="Q663" s="127" t="n">
        <f aca="false">SUM(Q631:Q662)</f>
        <v>0</v>
      </c>
      <c r="R663" s="127"/>
      <c r="S663" s="127" t="n">
        <f aca="false">SUM(S631:S662)</f>
        <v>0</v>
      </c>
      <c r="T663" s="125" t="n">
        <f aca="false">SUM(T631:T662)</f>
        <v>0</v>
      </c>
      <c r="U663" s="125" t="n">
        <f aca="false">SUM(U631:U662)</f>
        <v>0</v>
      </c>
      <c r="V663" s="125" t="n">
        <f aca="false">SUM(V631:V662)</f>
        <v>0</v>
      </c>
      <c r="W663" s="125" t="n">
        <f aca="false">SUM(W631:W662)</f>
        <v>17</v>
      </c>
      <c r="X663" s="125" t="n">
        <f aca="false">SUM(X631:X662)</f>
        <v>0</v>
      </c>
      <c r="Y663" s="125" t="n">
        <f aca="false">SUM(Y631:Y662)</f>
        <v>0</v>
      </c>
      <c r="Z663" s="125" t="n">
        <f aca="false">SUM(Z631:Z662)</f>
        <v>0</v>
      </c>
      <c r="AA663" s="125" t="n">
        <f aca="false">SUM(AA631:AA662)</f>
        <v>0</v>
      </c>
      <c r="AB663" s="125" t="n">
        <f aca="false">SUM(AB631:AB662)</f>
        <v>0</v>
      </c>
      <c r="AC663" s="125" t="n">
        <f aca="false">SUM(AC631:AC662)</f>
        <v>0</v>
      </c>
      <c r="AD663" s="125" t="n">
        <f aca="false">SUM(AD631:AD662)</f>
        <v>0</v>
      </c>
      <c r="AE663" s="125" t="n">
        <f aca="false">SUM(AE631:AE662)</f>
        <v>0</v>
      </c>
      <c r="AF663" s="125" t="n">
        <f aca="false">SUM(AF631:AF662)</f>
        <v>0</v>
      </c>
      <c r="AG663" s="125" t="n">
        <f aca="false">SUM(AG631:AG662)</f>
        <v>0</v>
      </c>
      <c r="AH663" s="125" t="n">
        <f aca="false">SUM(AH631:AH662)</f>
        <v>0</v>
      </c>
      <c r="AI663" s="125" t="n">
        <f aca="false">SUM(AI631:AI662)</f>
        <v>0</v>
      </c>
      <c r="AJ663" s="125" t="n">
        <f aca="false">SUM(AJ631:AJ662)</f>
        <v>0</v>
      </c>
      <c r="AK663" s="125" t="n">
        <f aca="false">SUM(AK631:AK662)</f>
        <v>0</v>
      </c>
      <c r="AL663" s="125" t="n">
        <f aca="false">SUM(AL631:AL662)</f>
        <v>0</v>
      </c>
      <c r="AM663" s="125" t="n">
        <f aca="false">SUM(AM631:AM662)</f>
        <v>0</v>
      </c>
      <c r="AN663" s="125" t="n">
        <f aca="false">SUM(AN631:AN662)</f>
        <v>7.25</v>
      </c>
      <c r="AO663" s="125" t="n">
        <f aca="false">SUM(AO631:AO662)</f>
        <v>9.75</v>
      </c>
      <c r="AP663" s="125" t="n">
        <f aca="false">SUM(AP631:AP662)</f>
        <v>0</v>
      </c>
      <c r="AQ663" s="125" t="n">
        <f aca="false">SUM(AQ631:AQ662)</f>
        <v>0</v>
      </c>
      <c r="AR663" s="125" t="n">
        <f aca="false">SUM(AR631:AR662)</f>
        <v>0</v>
      </c>
      <c r="AS663" s="125" t="n">
        <f aca="false">SUM(AS631:AS662)</f>
        <v>0</v>
      </c>
      <c r="AT663" s="125" t="n">
        <f aca="false">SUM(AT631:AT662)</f>
        <v>0</v>
      </c>
      <c r="AU663" s="125" t="n">
        <f aca="false">SUM(AU631:AU662)</f>
        <v>0</v>
      </c>
      <c r="AV663" s="125" t="n">
        <f aca="false">SUM(AV631:AV662)</f>
        <v>0</v>
      </c>
      <c r="AW663" s="125" t="n">
        <f aca="false">SUM(AW631:AW662)</f>
        <v>0</v>
      </c>
      <c r="AX663" s="125" t="n">
        <f aca="false">SUM(AX631:AX662)</f>
        <v>0</v>
      </c>
      <c r="AY663" s="125" t="n">
        <f aca="false">SUM(AY631:AY662)</f>
        <v>0</v>
      </c>
      <c r="AZ663" s="125" t="n">
        <f aca="false">SUM(AZ631:AZ662)</f>
        <v>0</v>
      </c>
      <c r="BA663" s="125" t="n">
        <f aca="false">SUM(BA631:BA662)</f>
        <v>0</v>
      </c>
      <c r="BB663" s="125" t="n">
        <f aca="false">SUM(BB631:BB662)</f>
        <v>4.5</v>
      </c>
      <c r="BC663" s="125" t="n">
        <f aca="false">SUM(BC631:BC662)</f>
        <v>0</v>
      </c>
      <c r="BD663" s="125" t="n">
        <f aca="false">SUM(BD631:BD662)</f>
        <v>0</v>
      </c>
      <c r="BE663" s="125" t="n">
        <f aca="false">SUM(BE631:BE662)</f>
        <v>1.5</v>
      </c>
      <c r="BF663" s="125" t="n">
        <f aca="false">SUM(BF631:BF662)</f>
        <v>0</v>
      </c>
      <c r="BG663" s="125" t="n">
        <f aca="false">SUM(BG631:BG662)</f>
        <v>0</v>
      </c>
      <c r="BH663" s="125" t="n">
        <f aca="false">SUM(BH631:BH662)</f>
        <v>0</v>
      </c>
      <c r="BI663" s="125" t="n">
        <f aca="false">SUM(BI631:BI662)</f>
        <v>0</v>
      </c>
      <c r="BJ663" s="125" t="n">
        <f aca="false">SUM(BJ631:BJ662)</f>
        <v>0</v>
      </c>
      <c r="BK663" s="125" t="n">
        <f aca="false">SUM(BK631:BK662)</f>
        <v>0</v>
      </c>
      <c r="BL663" s="125" t="n">
        <f aca="false">SUM(BL631:BL662)</f>
        <v>0</v>
      </c>
      <c r="BM663" s="125" t="n">
        <f aca="false">SUM(BM631:BM662)</f>
        <v>4.75</v>
      </c>
      <c r="BN663" s="125" t="n">
        <f aca="false">SUM(BN631:BN662)</f>
        <v>8.75</v>
      </c>
      <c r="BO663" s="125" t="n">
        <f aca="false">SUM(BO631:BO662)</f>
        <v>0</v>
      </c>
      <c r="BP663" s="125" t="n">
        <f aca="false">SUM(BP631:BP662)</f>
        <v>0</v>
      </c>
      <c r="BQ663" s="125" t="n">
        <f aca="false">SUM(BQ631:BQ662)</f>
        <v>0</v>
      </c>
      <c r="BR663" s="125" t="n">
        <f aca="false">SUM(BR631:BR662)</f>
        <v>0</v>
      </c>
      <c r="BS663" s="125" t="n">
        <f aca="false">SUM(BS631:BS662)</f>
        <v>0</v>
      </c>
      <c r="BT663" s="125" t="n">
        <f aca="false">SUM(BT631:BT662)</f>
        <v>0</v>
      </c>
      <c r="BU663" s="125" t="n">
        <f aca="false">SUM(BU631:BU662)</f>
        <v>0</v>
      </c>
      <c r="BV663" s="125" t="n">
        <f aca="false">SUM(BV631:BV662)</f>
        <v>0</v>
      </c>
      <c r="BW663" s="125" t="n">
        <f aca="false">SUM(BW631:BW662)</f>
        <v>0</v>
      </c>
      <c r="BX663" s="125" t="n">
        <f aca="false">SUM(BX631:BX662)</f>
        <v>0</v>
      </c>
      <c r="BY663" s="125" t="n">
        <f aca="false">SUM(BY631:BY662)</f>
        <v>0</v>
      </c>
      <c r="BZ663" s="125" t="n">
        <f aca="false">SUM(BZ631:BZ662)</f>
        <v>0</v>
      </c>
      <c r="CA663" s="125" t="n">
        <f aca="false">SUM(CA631:CA662)</f>
        <v>0</v>
      </c>
      <c r="CB663" s="125" t="n">
        <f aca="false">SUM(CB631:CB662)</f>
        <v>0</v>
      </c>
      <c r="CC663" s="125" t="n">
        <f aca="false">SUM(CC631:CC662)</f>
        <v>0</v>
      </c>
      <c r="CD663" s="125" t="n">
        <f aca="false">SUM(CD631:CD662)</f>
        <v>0</v>
      </c>
      <c r="CE663" s="125" t="n">
        <f aca="false">SUM(CE631:CE662)</f>
        <v>0</v>
      </c>
      <c r="CF663" s="125" t="n">
        <f aca="false">SUM(CF631:CF662)</f>
        <v>0</v>
      </c>
      <c r="CG663" s="125" t="n">
        <f aca="false">SUM(CG631:CG662)</f>
        <v>0</v>
      </c>
      <c r="CH663" s="125" t="n">
        <f aca="false">SUM(CH631:CH662)</f>
        <v>0</v>
      </c>
      <c r="CI663" s="128" t="n">
        <f aca="false">SUM(CI631:CI662)</f>
        <v>0</v>
      </c>
    </row>
    <row r="664" customFormat="false" ht="12.75" hidden="false" customHeight="false" outlineLevel="0" collapsed="false">
      <c r="A664" s="95" t="s">
        <v>64</v>
      </c>
      <c r="B664" s="96"/>
      <c r="C664" s="97"/>
      <c r="D664" s="98" t="n">
        <v>1</v>
      </c>
      <c r="E664" s="99" t="s">
        <v>44</v>
      </c>
      <c r="F664" s="100" t="n">
        <f aca="false">H664+I664+J664+K664+M664+L664+N664+O664+P664+Q664+R664+S664+T664+U664+V664+W664+X664+Y664+Z664+AA664+AB664+AC664+AD664+AE664+AF664+AG664+AH664+AI664+AJ664+AK664+AL664+AM664+AN664+AO664+AP664+AQ664+AR664+AS664+AT664+AU664+AV664+AW664+AX664+AY664+AZ664+BA664+BB664+BC664+BD664+BE664+BF664+BG664+BH664+BI664+BJ664+BK664+BL664+BM664+BN664+BO664+BP664+BQ664+BR664</f>
        <v>0</v>
      </c>
      <c r="G664" s="105"/>
      <c r="H664" s="106"/>
      <c r="I664" s="107"/>
      <c r="J664" s="107"/>
      <c r="K664" s="107"/>
      <c r="L664" s="107"/>
      <c r="M664" s="107"/>
      <c r="N664" s="107"/>
      <c r="O664" s="107"/>
      <c r="P664" s="107"/>
      <c r="Q664" s="107"/>
      <c r="R664" s="107"/>
      <c r="S664" s="107"/>
      <c r="T664" s="107"/>
      <c r="U664" s="107"/>
      <c r="V664" s="107"/>
      <c r="W664" s="107"/>
      <c r="X664" s="107"/>
      <c r="Y664" s="107"/>
      <c r="Z664" s="107"/>
      <c r="AA664" s="107"/>
      <c r="AB664" s="107"/>
      <c r="AC664" s="107"/>
      <c r="AD664" s="107"/>
      <c r="AE664" s="107"/>
      <c r="AF664" s="107"/>
      <c r="AG664" s="107"/>
      <c r="AH664" s="107"/>
      <c r="AI664" s="107"/>
      <c r="AJ664" s="107"/>
      <c r="AK664" s="107"/>
      <c r="AL664" s="107"/>
      <c r="AM664" s="107"/>
      <c r="AN664" s="107"/>
      <c r="AO664" s="107"/>
      <c r="AP664" s="107"/>
      <c r="AQ664" s="107"/>
      <c r="AR664" s="107"/>
      <c r="AS664" s="107"/>
      <c r="AT664" s="107"/>
      <c r="AU664" s="107"/>
      <c r="AV664" s="107"/>
      <c r="AW664" s="107"/>
      <c r="AX664" s="107"/>
      <c r="AY664" s="107"/>
      <c r="AZ664" s="107"/>
      <c r="BA664" s="107"/>
      <c r="BB664" s="107"/>
      <c r="BC664" s="107"/>
      <c r="BD664" s="107"/>
      <c r="BE664" s="107"/>
      <c r="BF664" s="107"/>
      <c r="BG664" s="107"/>
      <c r="BH664" s="107"/>
      <c r="BI664" s="107"/>
      <c r="BJ664" s="107"/>
      <c r="BK664" s="107"/>
      <c r="BL664" s="108"/>
      <c r="BM664" s="107"/>
      <c r="BN664" s="107"/>
      <c r="BO664" s="107"/>
      <c r="BP664" s="107"/>
      <c r="BQ664" s="107"/>
      <c r="BR664" s="107"/>
      <c r="BS664" s="107"/>
      <c r="BT664" s="107"/>
      <c r="BU664" s="107"/>
      <c r="BV664" s="107"/>
      <c r="BW664" s="107"/>
      <c r="BX664" s="107"/>
      <c r="BY664" s="107"/>
      <c r="BZ664" s="107"/>
      <c r="CA664" s="107"/>
      <c r="CB664" s="107"/>
      <c r="CC664" s="107"/>
      <c r="CD664" s="107"/>
      <c r="CE664" s="107"/>
      <c r="CF664" s="107"/>
      <c r="CG664" s="107"/>
      <c r="CH664" s="107"/>
      <c r="CI664" s="107"/>
    </row>
    <row r="665" customFormat="false" ht="12.75" hidden="false" customHeight="false" outlineLevel="0" collapsed="false">
      <c r="A665" s="95" t="s">
        <v>64</v>
      </c>
      <c r="B665" s="96"/>
      <c r="C665" s="97"/>
      <c r="D665" s="98" t="n">
        <v>2</v>
      </c>
      <c r="E665" s="99" t="s">
        <v>44</v>
      </c>
      <c r="F665" s="100" t="n">
        <f aca="false">H665+I665+J665+K665+M665+L665+N665+O665+P665+Q665+R665+S665+T665+U665+V665+W665+X665+Y665+Z665+AA665+AB665+AC665+AD665+AE665+AF665+AG665+AH665+AI665+AJ665+AK665+AL665+AM665+AN665+AO665+AP665+AQ665+AR665+AS665+AT665+AU665+AV665+AW665+AX665+AY665+AZ665+BA665+BB665+BC665+BD665+BE665+BF665+BG665+BH665+BI665+BJ665+BK665+BL665+BM665+BN665+BO665+BP665+BQ665+BR665</f>
        <v>0</v>
      </c>
      <c r="G665" s="105"/>
      <c r="H665" s="106"/>
      <c r="I665" s="107"/>
      <c r="J665" s="107"/>
      <c r="K665" s="107"/>
      <c r="L665" s="107"/>
      <c r="M665" s="107"/>
      <c r="N665" s="107"/>
      <c r="O665" s="107"/>
      <c r="P665" s="107"/>
      <c r="Q665" s="107"/>
      <c r="R665" s="107"/>
      <c r="S665" s="107"/>
      <c r="T665" s="107"/>
      <c r="U665" s="107"/>
      <c r="V665" s="107"/>
      <c r="W665" s="107"/>
      <c r="X665" s="107"/>
      <c r="Y665" s="107"/>
      <c r="Z665" s="107"/>
      <c r="AA665" s="107"/>
      <c r="AB665" s="107"/>
      <c r="AC665" s="107"/>
      <c r="AD665" s="107"/>
      <c r="AE665" s="107"/>
      <c r="AF665" s="107"/>
      <c r="AG665" s="107"/>
      <c r="AH665" s="107"/>
      <c r="AI665" s="107"/>
      <c r="AJ665" s="107"/>
      <c r="AK665" s="107"/>
      <c r="AL665" s="107"/>
      <c r="AM665" s="107"/>
      <c r="AN665" s="107"/>
      <c r="AO665" s="107"/>
      <c r="AP665" s="107"/>
      <c r="AQ665" s="107"/>
      <c r="AR665" s="107"/>
      <c r="AS665" s="107"/>
      <c r="AT665" s="107"/>
      <c r="AU665" s="107"/>
      <c r="AV665" s="107"/>
      <c r="AW665" s="107"/>
      <c r="AX665" s="107"/>
      <c r="AY665" s="107"/>
      <c r="AZ665" s="107"/>
      <c r="BA665" s="107"/>
      <c r="BB665" s="107"/>
      <c r="BC665" s="107"/>
      <c r="BD665" s="107"/>
      <c r="BE665" s="107"/>
      <c r="BF665" s="107"/>
      <c r="BG665" s="107"/>
      <c r="BH665" s="107"/>
      <c r="BI665" s="107"/>
      <c r="BJ665" s="107"/>
      <c r="BK665" s="107"/>
      <c r="BL665" s="108"/>
      <c r="BM665" s="107"/>
      <c r="BN665" s="107"/>
      <c r="BO665" s="107"/>
      <c r="BP665" s="107"/>
      <c r="BQ665" s="107"/>
      <c r="BR665" s="107"/>
      <c r="BS665" s="107"/>
      <c r="BT665" s="107"/>
      <c r="BU665" s="107"/>
      <c r="BV665" s="107"/>
      <c r="BW665" s="107"/>
      <c r="BX665" s="107"/>
      <c r="BY665" s="107"/>
      <c r="BZ665" s="107"/>
      <c r="CA665" s="107"/>
      <c r="CB665" s="107"/>
      <c r="CC665" s="107"/>
      <c r="CD665" s="107"/>
      <c r="CE665" s="107"/>
      <c r="CF665" s="107"/>
      <c r="CG665" s="107"/>
      <c r="CH665" s="107"/>
      <c r="CI665" s="107"/>
    </row>
    <row r="666" customFormat="false" ht="12.75" hidden="false" customHeight="false" outlineLevel="0" collapsed="false">
      <c r="A666" s="95" t="s">
        <v>64</v>
      </c>
      <c r="B666" s="96"/>
      <c r="C666" s="97"/>
      <c r="D666" s="98" t="n">
        <v>3</v>
      </c>
      <c r="E666" s="99" t="s">
        <v>44</v>
      </c>
      <c r="F666" s="100" t="n">
        <f aca="false">H666+I666+J666+K666+M666+L666+N666+O666+P666+Q666+R666+S666+T666+U666+V666+W666+X666+Y666+Z666+AA666+AB666+AC666+AD666+AE666+AF666+AG666+AH666+AI666+AJ666+AK666+AL666+AM666+AN666+AO666+AP666+AQ666+AR666+AS666+AT666+AU666+AV666+AW666+AX666+AY666+AZ666+BA666+BB666+BC666+BD666+BE666+BF666+BG666+BH666+BI666+BJ666+BK666+BL666+BM666+BN666+BO666+BP666+BQ666+BR666</f>
        <v>0</v>
      </c>
      <c r="G666" s="105"/>
      <c r="H666" s="106"/>
      <c r="I666" s="107"/>
      <c r="J666" s="107"/>
      <c r="K666" s="107"/>
      <c r="L666" s="107"/>
      <c r="M666" s="107"/>
      <c r="N666" s="107"/>
      <c r="O666" s="107"/>
      <c r="P666" s="107"/>
      <c r="Q666" s="107"/>
      <c r="R666" s="107"/>
      <c r="S666" s="107"/>
      <c r="T666" s="107"/>
      <c r="U666" s="107"/>
      <c r="V666" s="107"/>
      <c r="W666" s="107"/>
      <c r="X666" s="107"/>
      <c r="Y666" s="107"/>
      <c r="Z666" s="107"/>
      <c r="AA666" s="107"/>
      <c r="AB666" s="107"/>
      <c r="AC666" s="107"/>
      <c r="AD666" s="107"/>
      <c r="AE666" s="107"/>
      <c r="AF666" s="107"/>
      <c r="AG666" s="107"/>
      <c r="AH666" s="107"/>
      <c r="AI666" s="107"/>
      <c r="AJ666" s="107"/>
      <c r="AK666" s="107"/>
      <c r="AL666" s="107"/>
      <c r="AM666" s="107"/>
      <c r="AN666" s="107"/>
      <c r="AO666" s="107"/>
      <c r="AP666" s="107"/>
      <c r="AQ666" s="107"/>
      <c r="AR666" s="107"/>
      <c r="AS666" s="107"/>
      <c r="AT666" s="107"/>
      <c r="AU666" s="107"/>
      <c r="AV666" s="107"/>
      <c r="AW666" s="107"/>
      <c r="AX666" s="107"/>
      <c r="AY666" s="107"/>
      <c r="AZ666" s="107"/>
      <c r="BA666" s="107"/>
      <c r="BB666" s="107"/>
      <c r="BC666" s="107"/>
      <c r="BD666" s="107"/>
      <c r="BE666" s="107"/>
      <c r="BF666" s="107"/>
      <c r="BG666" s="107"/>
      <c r="BH666" s="107"/>
      <c r="BI666" s="107"/>
      <c r="BJ666" s="107"/>
      <c r="BK666" s="107"/>
      <c r="BL666" s="108"/>
      <c r="BM666" s="107"/>
      <c r="BN666" s="107"/>
      <c r="BO666" s="107"/>
      <c r="BP666" s="107"/>
      <c r="BQ666" s="107"/>
      <c r="BR666" s="107"/>
      <c r="BS666" s="107"/>
      <c r="BT666" s="107"/>
      <c r="BU666" s="107"/>
      <c r="BV666" s="107"/>
      <c r="BW666" s="107"/>
      <c r="BX666" s="107"/>
      <c r="BY666" s="107"/>
      <c r="BZ666" s="107"/>
      <c r="CA666" s="107"/>
      <c r="CB666" s="107"/>
      <c r="CC666" s="107"/>
      <c r="CD666" s="107"/>
      <c r="CE666" s="107"/>
      <c r="CF666" s="107"/>
      <c r="CG666" s="107"/>
      <c r="CH666" s="107"/>
      <c r="CI666" s="107"/>
    </row>
    <row r="667" customFormat="false" ht="12.75" hidden="false" customHeight="false" outlineLevel="0" collapsed="false">
      <c r="A667" s="95" t="s">
        <v>64</v>
      </c>
      <c r="B667" s="96"/>
      <c r="C667" s="97"/>
      <c r="D667" s="98" t="n">
        <v>4</v>
      </c>
      <c r="E667" s="99" t="s">
        <v>44</v>
      </c>
      <c r="F667" s="100" t="n">
        <f aca="false">H667+I667+J667+K667+M667+L667+N667+O667+P667+Q667+R667+S667+T667+U667+V667+W667+X667+Y667+Z667+AA667+AB667+AC667+AD667+AE667+AF667+AG667+AH667+AI667+AJ667+AK667+AL667+AM667+AN667+AO667+AP667+AQ667+AR667+AS667+AT667+AU667+AV667+AW667+AX667+AY667+AZ667+BA667+BB667+BC667+BD667+BE667+BF667+BG667+BH667+BI667+BJ667+BK667+BL667+BM667+BN667+BO667+BP667+BQ667+BR667</f>
        <v>0</v>
      </c>
      <c r="G667" s="105"/>
      <c r="H667" s="106"/>
      <c r="I667" s="107"/>
      <c r="J667" s="107"/>
      <c r="K667" s="107"/>
      <c r="L667" s="107"/>
      <c r="M667" s="107"/>
      <c r="N667" s="107"/>
      <c r="O667" s="107"/>
      <c r="P667" s="107"/>
      <c r="Q667" s="107"/>
      <c r="R667" s="107"/>
      <c r="S667" s="107"/>
      <c r="T667" s="107"/>
      <c r="U667" s="107"/>
      <c r="V667" s="107"/>
      <c r="W667" s="107"/>
      <c r="X667" s="107"/>
      <c r="Y667" s="107"/>
      <c r="Z667" s="107"/>
      <c r="AA667" s="107"/>
      <c r="AB667" s="107"/>
      <c r="AC667" s="107"/>
      <c r="AD667" s="107"/>
      <c r="AE667" s="107"/>
      <c r="AF667" s="107"/>
      <c r="AG667" s="107"/>
      <c r="AH667" s="107"/>
      <c r="AI667" s="107"/>
      <c r="AJ667" s="107"/>
      <c r="AK667" s="107"/>
      <c r="AL667" s="107"/>
      <c r="AM667" s="107"/>
      <c r="AN667" s="107"/>
      <c r="AO667" s="107"/>
      <c r="AP667" s="107"/>
      <c r="AQ667" s="107"/>
      <c r="AR667" s="107"/>
      <c r="AS667" s="107"/>
      <c r="AT667" s="107"/>
      <c r="AU667" s="107"/>
      <c r="AV667" s="107"/>
      <c r="AW667" s="107"/>
      <c r="AX667" s="107"/>
      <c r="AY667" s="107"/>
      <c r="AZ667" s="107"/>
      <c r="BA667" s="107"/>
      <c r="BB667" s="107"/>
      <c r="BC667" s="107"/>
      <c r="BD667" s="107"/>
      <c r="BE667" s="107"/>
      <c r="BF667" s="107"/>
      <c r="BG667" s="107"/>
      <c r="BH667" s="107"/>
      <c r="BI667" s="107"/>
      <c r="BJ667" s="107"/>
      <c r="BK667" s="107"/>
      <c r="BL667" s="108"/>
      <c r="BM667" s="107"/>
      <c r="BN667" s="107"/>
      <c r="BO667" s="107"/>
      <c r="BP667" s="107"/>
      <c r="BQ667" s="107"/>
      <c r="BR667" s="107"/>
      <c r="BS667" s="107"/>
      <c r="BT667" s="107"/>
      <c r="BU667" s="107"/>
      <c r="BV667" s="107"/>
      <c r="BW667" s="107"/>
      <c r="BX667" s="107"/>
      <c r="BY667" s="107"/>
      <c r="BZ667" s="107"/>
      <c r="CA667" s="107"/>
      <c r="CB667" s="107"/>
      <c r="CC667" s="107"/>
      <c r="CD667" s="107"/>
      <c r="CE667" s="107"/>
      <c r="CF667" s="107"/>
      <c r="CG667" s="107"/>
      <c r="CH667" s="107"/>
      <c r="CI667" s="107"/>
    </row>
    <row r="668" customFormat="false" ht="12.75" hidden="false" customHeight="false" outlineLevel="0" collapsed="false">
      <c r="A668" s="95" t="s">
        <v>64</v>
      </c>
      <c r="B668" s="96"/>
      <c r="C668" s="97"/>
      <c r="D668" s="98" t="n">
        <v>5</v>
      </c>
      <c r="E668" s="99" t="s">
        <v>44</v>
      </c>
      <c r="F668" s="100" t="n">
        <f aca="false">H668+I668+J668+K668+M668+L668+N668+O668+P668+Q668+R668+S668+T668+U668+V668+W668+X668+Y668+Z668+AA668+AB668+AC668+AD668+AE668+AF668+AG668+AH668+AI668+AJ668+AK668+AL668+AM668+AN668+AO668+AP668+AQ668+AR668+AS668+AT668+AU668+AV668+AW668+AX668+AY668+AZ668+BA668+BB668+BC668+BD668+BE668+BF668+BG668+BH668+BI668+BJ668+BK668+BL668+BM668+BN668+BO668+BP668+BQ668+BR668</f>
        <v>0</v>
      </c>
      <c r="G668" s="101"/>
      <c r="H668" s="102"/>
      <c r="I668" s="103"/>
      <c r="J668" s="103"/>
      <c r="K668" s="103"/>
      <c r="L668" s="103"/>
      <c r="M668" s="103"/>
      <c r="N668" s="103"/>
      <c r="O668" s="103"/>
      <c r="P668" s="103"/>
      <c r="Q668" s="103"/>
      <c r="R668" s="103"/>
      <c r="S668" s="103"/>
      <c r="T668" s="103"/>
      <c r="U668" s="103"/>
      <c r="V668" s="103"/>
      <c r="W668" s="103"/>
      <c r="X668" s="103"/>
      <c r="Y668" s="103"/>
      <c r="Z668" s="103"/>
      <c r="AA668" s="103"/>
      <c r="AB668" s="103"/>
      <c r="AC668" s="103"/>
      <c r="AD668" s="103"/>
      <c r="AE668" s="103"/>
      <c r="AF668" s="103"/>
      <c r="AG668" s="103"/>
      <c r="AH668" s="103"/>
      <c r="AI668" s="103"/>
      <c r="AJ668" s="103"/>
      <c r="AK668" s="103"/>
      <c r="AL668" s="103"/>
      <c r="AM668" s="103"/>
      <c r="AN668" s="103"/>
      <c r="AO668" s="103"/>
      <c r="AP668" s="103"/>
      <c r="AQ668" s="103"/>
      <c r="AR668" s="103"/>
      <c r="AS668" s="103"/>
      <c r="AT668" s="103"/>
      <c r="AU668" s="103"/>
      <c r="AV668" s="103"/>
      <c r="AW668" s="103"/>
      <c r="AX668" s="103"/>
      <c r="AY668" s="103"/>
      <c r="AZ668" s="103"/>
      <c r="BA668" s="103"/>
      <c r="BB668" s="103"/>
      <c r="BC668" s="103"/>
      <c r="BD668" s="103"/>
      <c r="BE668" s="103"/>
      <c r="BF668" s="103"/>
      <c r="BG668" s="103"/>
      <c r="BH668" s="103"/>
      <c r="BI668" s="103"/>
      <c r="BJ668" s="103"/>
      <c r="BK668" s="103"/>
      <c r="BL668" s="104"/>
      <c r="BM668" s="103"/>
      <c r="BN668" s="103"/>
      <c r="BO668" s="103"/>
      <c r="BP668" s="103"/>
      <c r="BQ668" s="103"/>
      <c r="BR668" s="103"/>
      <c r="BS668" s="103"/>
      <c r="BT668" s="103"/>
      <c r="BU668" s="103"/>
      <c r="BV668" s="103"/>
      <c r="BW668" s="103"/>
      <c r="BX668" s="103"/>
      <c r="BY668" s="103"/>
      <c r="BZ668" s="103"/>
      <c r="CA668" s="103"/>
      <c r="CB668" s="103"/>
      <c r="CC668" s="103"/>
      <c r="CD668" s="103"/>
      <c r="CE668" s="103"/>
      <c r="CF668" s="103"/>
      <c r="CG668" s="103"/>
      <c r="CH668" s="103"/>
      <c r="CI668" s="103"/>
    </row>
    <row r="669" customFormat="false" ht="12.75" hidden="false" customHeight="false" outlineLevel="0" collapsed="false">
      <c r="A669" s="95" t="s">
        <v>64</v>
      </c>
      <c r="B669" s="96"/>
      <c r="C669" s="97"/>
      <c r="D669" s="98" t="n">
        <v>6</v>
      </c>
      <c r="E669" s="99" t="s">
        <v>44</v>
      </c>
      <c r="F669" s="100" t="n">
        <f aca="false">H669+I669+J669+K669+M669+L669+N669+O669+P669+Q669+R669+S669+T669+U669+V669+W669+X669+Y669+Z669+AA669+AB669+AC669+AD669+AE669+AF669+AG669+AH669+AI669+AJ669+AK669+AL669+AM669+AN669+AO669+AP669+AQ669+AR669+AS669+AT669+AU669+AV669+AW669+AX669+AY669+AZ669+BA669+BB669+BC669+BD669+BE669+BF669+BG669+BH669+BI669+BJ669+BK669+BL669+BM669+BN669+BO669+BP669+BQ669+BR669</f>
        <v>0</v>
      </c>
      <c r="G669" s="101" t="n">
        <f aca="false">SUM(F664:F668)</f>
        <v>0</v>
      </c>
      <c r="H669" s="102"/>
      <c r="I669" s="103"/>
      <c r="J669" s="103"/>
      <c r="K669" s="103"/>
      <c r="L669" s="103"/>
      <c r="M669" s="103"/>
      <c r="N669" s="103"/>
      <c r="O669" s="103"/>
      <c r="P669" s="103"/>
      <c r="Q669" s="103"/>
      <c r="R669" s="103"/>
      <c r="S669" s="103"/>
      <c r="T669" s="103"/>
      <c r="U669" s="103"/>
      <c r="V669" s="103"/>
      <c r="W669" s="103"/>
      <c r="X669" s="103"/>
      <c r="Y669" s="103"/>
      <c r="Z669" s="103"/>
      <c r="AA669" s="103"/>
      <c r="AB669" s="103"/>
      <c r="AC669" s="103"/>
      <c r="AD669" s="103"/>
      <c r="AE669" s="103"/>
      <c r="AF669" s="103"/>
      <c r="AG669" s="103"/>
      <c r="AH669" s="103"/>
      <c r="AI669" s="103"/>
      <c r="AJ669" s="103"/>
      <c r="AK669" s="103"/>
      <c r="AL669" s="103"/>
      <c r="AM669" s="103"/>
      <c r="AN669" s="103"/>
      <c r="AO669" s="103"/>
      <c r="AP669" s="103"/>
      <c r="AQ669" s="103"/>
      <c r="AR669" s="103"/>
      <c r="AS669" s="103"/>
      <c r="AT669" s="103"/>
      <c r="AU669" s="103"/>
      <c r="AV669" s="103"/>
      <c r="AW669" s="103"/>
      <c r="AX669" s="103"/>
      <c r="AY669" s="103"/>
      <c r="AZ669" s="103"/>
      <c r="BA669" s="103"/>
      <c r="BB669" s="103"/>
      <c r="BC669" s="103"/>
      <c r="BD669" s="103"/>
      <c r="BE669" s="103"/>
      <c r="BF669" s="103"/>
      <c r="BG669" s="103"/>
      <c r="BH669" s="103"/>
      <c r="BI669" s="103"/>
      <c r="BJ669" s="103"/>
      <c r="BK669" s="103"/>
      <c r="BL669" s="104"/>
      <c r="BM669" s="103"/>
      <c r="BN669" s="103"/>
      <c r="BO669" s="103"/>
      <c r="BP669" s="103"/>
      <c r="BQ669" s="103"/>
      <c r="BR669" s="103"/>
      <c r="BS669" s="103"/>
      <c r="BT669" s="103"/>
      <c r="BU669" s="103"/>
      <c r="BV669" s="103"/>
      <c r="BW669" s="103"/>
      <c r="BX669" s="103"/>
      <c r="BY669" s="103"/>
      <c r="BZ669" s="103"/>
      <c r="CA669" s="103"/>
      <c r="CB669" s="103"/>
      <c r="CC669" s="103"/>
      <c r="CD669" s="103"/>
      <c r="CE669" s="103"/>
      <c r="CF669" s="103"/>
      <c r="CG669" s="103"/>
      <c r="CH669" s="103"/>
      <c r="CI669" s="103"/>
    </row>
    <row r="670" customFormat="false" ht="12.75" hidden="false" customHeight="false" outlineLevel="0" collapsed="false">
      <c r="A670" s="95" t="s">
        <v>64</v>
      </c>
      <c r="B670" s="96"/>
      <c r="C670" s="97"/>
      <c r="D670" s="98" t="n">
        <v>7</v>
      </c>
      <c r="E670" s="99" t="s">
        <v>45</v>
      </c>
      <c r="F670" s="100" t="n">
        <f aca="false">H670+I670+J670+K670+M670+L670+N670+O670+P670+Q670+R670+S670+T670+U670+V670+W670+X670+Y670+Z670+AA670+AB670+AC670+AD670+AE670+AF670+AG670+AH670+AI670+AJ670+AK670+AL670+AM670+AN670+AO670+AP670+AQ670+AR670+AS670+AT670+AU670+AV670+AW670+AX670+AY670+AZ670+BA670+BB670+BC670+BD670+BE670+BF670+BG670+BH670+BI670+BJ670+BK670+BL670+BM670+BN670+BO670+BP670+BQ670+BR670</f>
        <v>0</v>
      </c>
      <c r="G670" s="105"/>
      <c r="H670" s="106"/>
      <c r="I670" s="107"/>
      <c r="J670" s="107"/>
      <c r="K670" s="107"/>
      <c r="L670" s="107"/>
      <c r="M670" s="107"/>
      <c r="N670" s="107"/>
      <c r="O670" s="107"/>
      <c r="P670" s="107"/>
      <c r="Q670" s="107"/>
      <c r="R670" s="107"/>
      <c r="S670" s="107"/>
      <c r="T670" s="107"/>
      <c r="U670" s="107"/>
      <c r="V670" s="107"/>
      <c r="W670" s="107"/>
      <c r="X670" s="107"/>
      <c r="Y670" s="107"/>
      <c r="Z670" s="107"/>
      <c r="AA670" s="107"/>
      <c r="AB670" s="107"/>
      <c r="AC670" s="107"/>
      <c r="AD670" s="107"/>
      <c r="AE670" s="107"/>
      <c r="AF670" s="107"/>
      <c r="AG670" s="107"/>
      <c r="AH670" s="107"/>
      <c r="AI670" s="107"/>
      <c r="AJ670" s="107"/>
      <c r="AK670" s="107"/>
      <c r="AL670" s="107"/>
      <c r="AM670" s="107"/>
      <c r="AN670" s="107"/>
      <c r="AO670" s="107"/>
      <c r="AP670" s="107"/>
      <c r="AQ670" s="107"/>
      <c r="AR670" s="107"/>
      <c r="AS670" s="107"/>
      <c r="AT670" s="107"/>
      <c r="AU670" s="107"/>
      <c r="AV670" s="107"/>
      <c r="AW670" s="107"/>
      <c r="AX670" s="107"/>
      <c r="AY670" s="107"/>
      <c r="AZ670" s="107"/>
      <c r="BA670" s="107"/>
      <c r="BB670" s="107"/>
      <c r="BC670" s="107"/>
      <c r="BD670" s="107"/>
      <c r="BE670" s="107"/>
      <c r="BF670" s="107"/>
      <c r="BG670" s="107"/>
      <c r="BH670" s="107"/>
      <c r="BI670" s="107"/>
      <c r="BJ670" s="107"/>
      <c r="BK670" s="107"/>
      <c r="BL670" s="108"/>
      <c r="BM670" s="107"/>
      <c r="BN670" s="107"/>
      <c r="BO670" s="107"/>
      <c r="BP670" s="107"/>
      <c r="BQ670" s="107"/>
      <c r="BR670" s="107"/>
      <c r="BS670" s="107"/>
      <c r="BT670" s="107"/>
      <c r="BU670" s="107"/>
      <c r="BV670" s="107"/>
      <c r="BW670" s="107"/>
      <c r="BX670" s="107"/>
      <c r="BY670" s="107"/>
      <c r="BZ670" s="107"/>
      <c r="CA670" s="107"/>
      <c r="CB670" s="107"/>
      <c r="CC670" s="107"/>
      <c r="CD670" s="107"/>
      <c r="CE670" s="107"/>
      <c r="CF670" s="107"/>
      <c r="CG670" s="107"/>
      <c r="CH670" s="107"/>
      <c r="CI670" s="107"/>
    </row>
    <row r="671" customFormat="false" ht="12.75" hidden="false" customHeight="false" outlineLevel="0" collapsed="false">
      <c r="A671" s="95" t="s">
        <v>64</v>
      </c>
      <c r="B671" s="96"/>
      <c r="C671" s="97"/>
      <c r="D671" s="98" t="n">
        <v>8</v>
      </c>
      <c r="E671" s="99" t="s">
        <v>45</v>
      </c>
      <c r="F671" s="100" t="n">
        <f aca="false">H671+I671+J671+K671+M671+L671+N671+O671+P671+Q671+R671+S671+T671+U671+V671+W671+X671+Y671+Z671+AA671+AB671+AC671+AD671+AE671+AF671+AG671+AH671+AI671+AJ671+AK671+AL671+AM671+AN671+AO671+AP671+AQ671+AR671+AS671+AT671+AU671+AV671+AW671+AX671+AY671+AZ671+BA671+BB671+BC671+BD671+BE671+BF671+BG671+BH671+BI671+BJ671+BK671+BL671+BM671+BN671+BO671+BP671+BQ671+BR671</f>
        <v>0</v>
      </c>
      <c r="G671" s="105"/>
      <c r="H671" s="106"/>
      <c r="I671" s="107"/>
      <c r="J671" s="107"/>
      <c r="K671" s="107"/>
      <c r="L671" s="107"/>
      <c r="M671" s="107"/>
      <c r="N671" s="107"/>
      <c r="O671" s="107"/>
      <c r="P671" s="107"/>
      <c r="Q671" s="107"/>
      <c r="R671" s="107"/>
      <c r="S671" s="107"/>
      <c r="T671" s="107"/>
      <c r="U671" s="107"/>
      <c r="V671" s="107"/>
      <c r="W671" s="107"/>
      <c r="X671" s="107"/>
      <c r="Y671" s="107"/>
      <c r="Z671" s="107"/>
      <c r="AA671" s="107"/>
      <c r="AB671" s="107"/>
      <c r="AC671" s="107"/>
      <c r="AD671" s="107"/>
      <c r="AE671" s="107"/>
      <c r="AF671" s="107"/>
      <c r="AG671" s="107"/>
      <c r="AH671" s="107"/>
      <c r="AI671" s="107"/>
      <c r="AJ671" s="107"/>
      <c r="AK671" s="107"/>
      <c r="AL671" s="107"/>
      <c r="AM671" s="107"/>
      <c r="AN671" s="107"/>
      <c r="AO671" s="107"/>
      <c r="AP671" s="107"/>
      <c r="AQ671" s="107"/>
      <c r="AR671" s="107"/>
      <c r="AS671" s="107"/>
      <c r="AT671" s="107"/>
      <c r="AU671" s="107"/>
      <c r="AV671" s="107"/>
      <c r="AW671" s="107"/>
      <c r="AX671" s="107"/>
      <c r="AY671" s="107"/>
      <c r="AZ671" s="107"/>
      <c r="BA671" s="107"/>
      <c r="BB671" s="107"/>
      <c r="BC671" s="107"/>
      <c r="BD671" s="107"/>
      <c r="BE671" s="107"/>
      <c r="BF671" s="107"/>
      <c r="BG671" s="107"/>
      <c r="BH671" s="107"/>
      <c r="BI671" s="107"/>
      <c r="BJ671" s="107"/>
      <c r="BK671" s="107"/>
      <c r="BL671" s="108"/>
      <c r="BM671" s="107"/>
      <c r="BN671" s="107"/>
      <c r="BO671" s="107"/>
      <c r="BP671" s="107"/>
      <c r="BQ671" s="107"/>
      <c r="BR671" s="107"/>
      <c r="BS671" s="107"/>
      <c r="BT671" s="107"/>
      <c r="BU671" s="107"/>
      <c r="BV671" s="107"/>
      <c r="BW671" s="107"/>
      <c r="BX671" s="107"/>
      <c r="BY671" s="107"/>
      <c r="BZ671" s="107"/>
      <c r="CA671" s="107"/>
      <c r="CB671" s="107"/>
      <c r="CC671" s="107"/>
      <c r="CD671" s="107"/>
      <c r="CE671" s="107"/>
      <c r="CF671" s="107"/>
      <c r="CG671" s="107"/>
      <c r="CH671" s="107"/>
      <c r="CI671" s="107"/>
    </row>
    <row r="672" customFormat="false" ht="12.75" hidden="false" customHeight="false" outlineLevel="0" collapsed="false">
      <c r="A672" s="95" t="s">
        <v>64</v>
      </c>
      <c r="B672" s="96"/>
      <c r="C672" s="97"/>
      <c r="D672" s="98" t="n">
        <v>9</v>
      </c>
      <c r="E672" s="99" t="s">
        <v>45</v>
      </c>
      <c r="F672" s="100" t="n">
        <f aca="false">H672+I672+J672+K672+M672+L672+N672+O672+P672+Q672+R672+S672+T672+U672+V672+W672+X672+Y672+Z672+AA672+AB672+AC672+AD672+AE672+AF672+AG672+AH672+AI672+AJ672+AK672+AL672+AM672+AN672+AO672+AP672+AQ672+AR672+AS672+AT672+AU672+AV672+AW672+AX672+AY672+AZ672+BA672+BB672+BC672+BD672+BE672+BF672+BG672+BH672+BI672+BJ672+BK672+BL672+BM672+BN672+BO672+BP672+BQ672+BR672</f>
        <v>0</v>
      </c>
      <c r="G672" s="105"/>
      <c r="H672" s="106"/>
      <c r="I672" s="107"/>
      <c r="J672" s="107"/>
      <c r="K672" s="107"/>
      <c r="L672" s="107"/>
      <c r="M672" s="107"/>
      <c r="N672" s="107"/>
      <c r="O672" s="107"/>
      <c r="P672" s="107"/>
      <c r="Q672" s="107"/>
      <c r="R672" s="107"/>
      <c r="S672" s="107"/>
      <c r="T672" s="107"/>
      <c r="U672" s="107"/>
      <c r="V672" s="107"/>
      <c r="W672" s="107"/>
      <c r="X672" s="107"/>
      <c r="Y672" s="107"/>
      <c r="Z672" s="107"/>
      <c r="AA672" s="107"/>
      <c r="AB672" s="107"/>
      <c r="AC672" s="107"/>
      <c r="AD672" s="107"/>
      <c r="AE672" s="107"/>
      <c r="AF672" s="107"/>
      <c r="AG672" s="107"/>
      <c r="AH672" s="107"/>
      <c r="AI672" s="107"/>
      <c r="AJ672" s="107"/>
      <c r="AK672" s="107"/>
      <c r="AL672" s="107"/>
      <c r="AM672" s="107"/>
      <c r="AN672" s="107"/>
      <c r="AO672" s="107"/>
      <c r="AP672" s="107"/>
      <c r="AQ672" s="107"/>
      <c r="AR672" s="107"/>
      <c r="AS672" s="107"/>
      <c r="AT672" s="107"/>
      <c r="AU672" s="107"/>
      <c r="AV672" s="107"/>
      <c r="AW672" s="107"/>
      <c r="AX672" s="107"/>
      <c r="AY672" s="107"/>
      <c r="AZ672" s="107"/>
      <c r="BA672" s="107"/>
      <c r="BB672" s="107"/>
      <c r="BC672" s="107"/>
      <c r="BD672" s="107"/>
      <c r="BE672" s="107"/>
      <c r="BF672" s="107"/>
      <c r="BG672" s="107"/>
      <c r="BH672" s="107"/>
      <c r="BI672" s="107"/>
      <c r="BJ672" s="107"/>
      <c r="BK672" s="107"/>
      <c r="BL672" s="108"/>
      <c r="BM672" s="107"/>
      <c r="BN672" s="107"/>
      <c r="BO672" s="107"/>
      <c r="BP672" s="107"/>
      <c r="BQ672" s="107"/>
      <c r="BR672" s="107"/>
      <c r="BS672" s="107"/>
      <c r="BT672" s="107"/>
      <c r="BU672" s="107"/>
      <c r="BV672" s="107"/>
      <c r="BW672" s="107"/>
      <c r="BX672" s="107"/>
      <c r="BY672" s="107"/>
      <c r="BZ672" s="107"/>
      <c r="CA672" s="107"/>
      <c r="CB672" s="107"/>
      <c r="CC672" s="107"/>
      <c r="CD672" s="107"/>
      <c r="CE672" s="107"/>
      <c r="CF672" s="107"/>
      <c r="CG672" s="107"/>
      <c r="CH672" s="107"/>
      <c r="CI672" s="107"/>
    </row>
    <row r="673" customFormat="false" ht="12.75" hidden="false" customHeight="false" outlineLevel="0" collapsed="false">
      <c r="A673" s="95" t="s">
        <v>64</v>
      </c>
      <c r="B673" s="96"/>
      <c r="C673" s="97"/>
      <c r="D673" s="98" t="n">
        <v>10</v>
      </c>
      <c r="E673" s="99" t="s">
        <v>45</v>
      </c>
      <c r="F673" s="100" t="n">
        <f aca="false">H673+I673+J673+K673+M673+L673+N673+O673+P673+Q673+R673+S673+T673+U673+V673+W673+X673+Y673+Z673+AA673+AB673+AC673+AD673+AE673+AF673+AG673+AH673+AI673+AJ673+AK673+AL673+AM673+AN673+AO673+AP673+AQ673+AR673+AS673+AT673+AU673+AV673+AW673+AX673+AY673+AZ673+BA673+BB673+BC673+BD673+BE673+BF673+BG673+BH673+BI673+BJ673+BK673+BL673+BM673+BN673+BO673+BP673+BQ673+BR673</f>
        <v>0</v>
      </c>
      <c r="G673" s="105"/>
      <c r="H673" s="106"/>
      <c r="I673" s="107"/>
      <c r="J673" s="107"/>
      <c r="K673" s="107"/>
      <c r="L673" s="107"/>
      <c r="M673" s="107"/>
      <c r="N673" s="107"/>
      <c r="O673" s="107"/>
      <c r="P673" s="107"/>
      <c r="Q673" s="107"/>
      <c r="R673" s="107"/>
      <c r="S673" s="107"/>
      <c r="T673" s="107"/>
      <c r="U673" s="107"/>
      <c r="V673" s="107"/>
      <c r="W673" s="107"/>
      <c r="X673" s="107"/>
      <c r="Y673" s="107"/>
      <c r="Z673" s="107"/>
      <c r="AA673" s="107"/>
      <c r="AB673" s="107"/>
      <c r="AC673" s="107"/>
      <c r="AD673" s="107"/>
      <c r="AE673" s="107"/>
      <c r="AF673" s="107"/>
      <c r="AG673" s="107"/>
      <c r="AH673" s="107"/>
      <c r="AI673" s="107"/>
      <c r="AJ673" s="107"/>
      <c r="AK673" s="107"/>
      <c r="AL673" s="107"/>
      <c r="AM673" s="107"/>
      <c r="AN673" s="107"/>
      <c r="AO673" s="107"/>
      <c r="AP673" s="107"/>
      <c r="AQ673" s="107"/>
      <c r="AR673" s="107"/>
      <c r="AS673" s="107"/>
      <c r="AT673" s="107"/>
      <c r="AU673" s="107"/>
      <c r="AV673" s="107"/>
      <c r="AW673" s="107"/>
      <c r="AX673" s="107"/>
      <c r="AY673" s="107"/>
      <c r="AZ673" s="107"/>
      <c r="BA673" s="107"/>
      <c r="BB673" s="107"/>
      <c r="BC673" s="107"/>
      <c r="BD673" s="107"/>
      <c r="BE673" s="107"/>
      <c r="BF673" s="107"/>
      <c r="BG673" s="107"/>
      <c r="BH673" s="107"/>
      <c r="BI673" s="107"/>
      <c r="BJ673" s="107"/>
      <c r="BK673" s="107"/>
      <c r="BL673" s="108"/>
      <c r="BM673" s="107"/>
      <c r="BN673" s="107"/>
      <c r="BO673" s="107"/>
      <c r="BP673" s="107"/>
      <c r="BQ673" s="107"/>
      <c r="BR673" s="107"/>
      <c r="BS673" s="107"/>
      <c r="BT673" s="107"/>
      <c r="BU673" s="107"/>
      <c r="BV673" s="107"/>
      <c r="BW673" s="107"/>
      <c r="BX673" s="107"/>
      <c r="BY673" s="107"/>
      <c r="BZ673" s="107"/>
      <c r="CA673" s="107"/>
      <c r="CB673" s="107"/>
      <c r="CC673" s="107"/>
      <c r="CD673" s="107"/>
      <c r="CE673" s="107"/>
      <c r="CF673" s="107"/>
      <c r="CG673" s="107"/>
      <c r="CH673" s="107"/>
      <c r="CI673" s="107"/>
    </row>
    <row r="674" customFormat="false" ht="12.75" hidden="false" customHeight="false" outlineLevel="0" collapsed="false">
      <c r="A674" s="95" t="s">
        <v>64</v>
      </c>
      <c r="B674" s="96"/>
      <c r="C674" s="97"/>
      <c r="D674" s="98" t="n">
        <v>11</v>
      </c>
      <c r="E674" s="99" t="s">
        <v>45</v>
      </c>
      <c r="F674" s="100" t="n">
        <f aca="false">H674+I674+J674+K674+M674+L674+N674+O674+P674+Q674+R674+S674+T674+U674+V674+W674+X674+Y674+Z674+AA674+AB674+AC674+AD674+AE674+AF674+AG674+AH674+AI674+AJ674+AK674+AL674+AM674+AN674+AO674+AP674+AQ674+AR674+AS674+AT674+AU674+AV674+AW674+AX674+AY674+AZ674+BA674+BB674+BC674+BD674+BE674+BF674+BG674+BH674+BI674+BJ674+BK674+BL674+BM674+BN674+BO674+BP674+BQ674+BR674</f>
        <v>0</v>
      </c>
      <c r="G674" s="105"/>
      <c r="H674" s="106"/>
      <c r="I674" s="107"/>
      <c r="J674" s="107"/>
      <c r="K674" s="107"/>
      <c r="L674" s="107"/>
      <c r="M674" s="107"/>
      <c r="N674" s="107"/>
      <c r="O674" s="107"/>
      <c r="P674" s="107"/>
      <c r="Q674" s="107"/>
      <c r="R674" s="107"/>
      <c r="S674" s="107"/>
      <c r="T674" s="107"/>
      <c r="U674" s="107"/>
      <c r="V674" s="107"/>
      <c r="W674" s="107"/>
      <c r="X674" s="107"/>
      <c r="Y674" s="107"/>
      <c r="Z674" s="107"/>
      <c r="AA674" s="107"/>
      <c r="AB674" s="107"/>
      <c r="AC674" s="107"/>
      <c r="AD674" s="107"/>
      <c r="AE674" s="107"/>
      <c r="AF674" s="107"/>
      <c r="AG674" s="107"/>
      <c r="AH674" s="107"/>
      <c r="AI674" s="107"/>
      <c r="AJ674" s="107"/>
      <c r="AK674" s="107"/>
      <c r="AL674" s="107"/>
      <c r="AM674" s="107"/>
      <c r="AN674" s="107"/>
      <c r="AO674" s="107"/>
      <c r="AP674" s="107"/>
      <c r="AQ674" s="107"/>
      <c r="AR674" s="107"/>
      <c r="AS674" s="107"/>
      <c r="AT674" s="107"/>
      <c r="AU674" s="107"/>
      <c r="AV674" s="107"/>
      <c r="AW674" s="107"/>
      <c r="AX674" s="107"/>
      <c r="AY674" s="107"/>
      <c r="AZ674" s="107"/>
      <c r="BA674" s="107"/>
      <c r="BB674" s="107"/>
      <c r="BC674" s="107"/>
      <c r="BD674" s="107"/>
      <c r="BE674" s="107"/>
      <c r="BF674" s="107"/>
      <c r="BG674" s="107"/>
      <c r="BH674" s="107"/>
      <c r="BI674" s="107"/>
      <c r="BJ674" s="107"/>
      <c r="BK674" s="107"/>
      <c r="BL674" s="108"/>
      <c r="BM674" s="107"/>
      <c r="BN674" s="107"/>
      <c r="BO674" s="107"/>
      <c r="BP674" s="107"/>
      <c r="BQ674" s="107"/>
      <c r="BR674" s="107"/>
      <c r="BS674" s="107"/>
      <c r="BT674" s="107"/>
      <c r="BU674" s="107"/>
      <c r="BV674" s="107"/>
      <c r="BW674" s="107"/>
      <c r="BX674" s="107"/>
      <c r="BY674" s="107"/>
      <c r="BZ674" s="107"/>
      <c r="CA674" s="107"/>
      <c r="CB674" s="107"/>
      <c r="CC674" s="107"/>
      <c r="CD674" s="107"/>
      <c r="CE674" s="107"/>
      <c r="CF674" s="107"/>
      <c r="CG674" s="107"/>
      <c r="CH674" s="107"/>
      <c r="CI674" s="107"/>
    </row>
    <row r="675" customFormat="false" ht="12.75" hidden="false" customHeight="false" outlineLevel="0" collapsed="false">
      <c r="A675" s="95" t="s">
        <v>64</v>
      </c>
      <c r="B675" s="96"/>
      <c r="C675" s="97"/>
      <c r="D675" s="98" t="n">
        <v>12</v>
      </c>
      <c r="E675" s="99" t="s">
        <v>45</v>
      </c>
      <c r="F675" s="100" t="n">
        <f aca="false">H675+I675+J675+K675+M675+L675+N675+O675+P675+Q675+R675+S675+T675+U675+V675+W675+X675+Y675+Z675+AA675+AB675+AC675+AD675+AE675+AF675+AG675+AH675+AI675+AJ675+AK675+AL675+AM675+AN675+AO675+AP675+AQ675+AR675+AS675+AT675+AU675+AV675+AW675+AX675+AY675+AZ675+BA675+BB675+BC675+BD675+BE675+BF675+BG675+BH675+BI675+BJ675+BK675+BL675+BM675+BN675+BO675+BP675+BQ675+BR675</f>
        <v>0</v>
      </c>
      <c r="G675" s="101"/>
      <c r="H675" s="102"/>
      <c r="I675" s="103"/>
      <c r="J675" s="103"/>
      <c r="K675" s="103"/>
      <c r="L675" s="103"/>
      <c r="M675" s="103"/>
      <c r="N675" s="103"/>
      <c r="O675" s="103"/>
      <c r="P675" s="103"/>
      <c r="Q675" s="103"/>
      <c r="R675" s="103"/>
      <c r="S675" s="103"/>
      <c r="T675" s="103"/>
      <c r="U675" s="103"/>
      <c r="V675" s="103"/>
      <c r="W675" s="103"/>
      <c r="X675" s="103"/>
      <c r="Y675" s="103"/>
      <c r="Z675" s="103"/>
      <c r="AA675" s="103"/>
      <c r="AB675" s="103"/>
      <c r="AC675" s="103"/>
      <c r="AD675" s="103"/>
      <c r="AE675" s="103"/>
      <c r="AF675" s="103"/>
      <c r="AG675" s="103"/>
      <c r="AH675" s="103"/>
      <c r="AI675" s="103"/>
      <c r="AJ675" s="103"/>
      <c r="AK675" s="103"/>
      <c r="AL675" s="103"/>
      <c r="AM675" s="103"/>
      <c r="AN675" s="103"/>
      <c r="AO675" s="103"/>
      <c r="AP675" s="103"/>
      <c r="AQ675" s="103"/>
      <c r="AR675" s="103"/>
      <c r="AS675" s="103"/>
      <c r="AT675" s="103"/>
      <c r="AU675" s="103"/>
      <c r="AV675" s="103"/>
      <c r="AW675" s="103"/>
      <c r="AX675" s="103"/>
      <c r="AY675" s="103"/>
      <c r="AZ675" s="103"/>
      <c r="BA675" s="103"/>
      <c r="BB675" s="103"/>
      <c r="BC675" s="103"/>
      <c r="BD675" s="103"/>
      <c r="BE675" s="103"/>
      <c r="BF675" s="103"/>
      <c r="BG675" s="103"/>
      <c r="BH675" s="103"/>
      <c r="BI675" s="103"/>
      <c r="BJ675" s="103"/>
      <c r="BK675" s="103"/>
      <c r="BL675" s="104"/>
      <c r="BM675" s="103"/>
      <c r="BN675" s="103"/>
      <c r="BO675" s="103"/>
      <c r="BP675" s="103"/>
      <c r="BQ675" s="103"/>
      <c r="BR675" s="103"/>
      <c r="BS675" s="103"/>
      <c r="BT675" s="103"/>
      <c r="BU675" s="103"/>
      <c r="BV675" s="103"/>
      <c r="BW675" s="103"/>
      <c r="BX675" s="103"/>
      <c r="BY675" s="103"/>
      <c r="BZ675" s="103"/>
      <c r="CA675" s="103"/>
      <c r="CB675" s="103"/>
      <c r="CC675" s="103"/>
      <c r="CD675" s="103"/>
      <c r="CE675" s="103"/>
      <c r="CF675" s="103"/>
      <c r="CG675" s="103"/>
      <c r="CH675" s="103"/>
      <c r="CI675" s="103"/>
    </row>
    <row r="676" customFormat="false" ht="12.75" hidden="false" customHeight="false" outlineLevel="0" collapsed="false">
      <c r="A676" s="95" t="s">
        <v>64</v>
      </c>
      <c r="B676" s="96"/>
      <c r="C676" s="97"/>
      <c r="D676" s="98" t="n">
        <v>13</v>
      </c>
      <c r="E676" s="99" t="s">
        <v>45</v>
      </c>
      <c r="F676" s="100" t="n">
        <f aca="false">H676+I676+J676+K676+M676+L676+N676+O676+P676+Q676+R676+S676+T676+U676+V676+W676+X676+Y676+Z676+AA676+AB676+AC676+AD676+AE676+AF676+AG676+AH676+AI676+AJ676+AK676+AL676+AM676+AN676+AO676+AP676+AQ676+AR676+AS676+AT676+AU676+AV676+AW676+AX676+AY676+AZ676+BA676+BB676+BC676+BD676+BE676+BF676+BG676+BH676+BI676+BJ676+BK676+BL676+BM676+BN676+BO676+BP676+BQ676+BR676</f>
        <v>0</v>
      </c>
      <c r="G676" s="101" t="n">
        <f aca="false">SUM(F670:F675)</f>
        <v>0</v>
      </c>
      <c r="H676" s="102"/>
      <c r="I676" s="103"/>
      <c r="J676" s="103"/>
      <c r="K676" s="103"/>
      <c r="L676" s="103"/>
      <c r="M676" s="103"/>
      <c r="N676" s="103"/>
      <c r="O676" s="103"/>
      <c r="P676" s="103"/>
      <c r="Q676" s="103"/>
      <c r="R676" s="103"/>
      <c r="S676" s="103"/>
      <c r="T676" s="103"/>
      <c r="U676" s="103"/>
      <c r="V676" s="103"/>
      <c r="W676" s="103"/>
      <c r="X676" s="103"/>
      <c r="Y676" s="103"/>
      <c r="Z676" s="103"/>
      <c r="AA676" s="103"/>
      <c r="AB676" s="103"/>
      <c r="AC676" s="103"/>
      <c r="AD676" s="103"/>
      <c r="AE676" s="103"/>
      <c r="AF676" s="103"/>
      <c r="AG676" s="103"/>
      <c r="AH676" s="103"/>
      <c r="AI676" s="103"/>
      <c r="AJ676" s="103"/>
      <c r="AK676" s="103"/>
      <c r="AL676" s="103"/>
      <c r="AM676" s="103"/>
      <c r="AN676" s="103"/>
      <c r="AO676" s="103"/>
      <c r="AP676" s="103"/>
      <c r="AQ676" s="103"/>
      <c r="AR676" s="103"/>
      <c r="AS676" s="103"/>
      <c r="AT676" s="103"/>
      <c r="AU676" s="103"/>
      <c r="AV676" s="103"/>
      <c r="AW676" s="103"/>
      <c r="AX676" s="103"/>
      <c r="AY676" s="103"/>
      <c r="AZ676" s="103"/>
      <c r="BA676" s="103"/>
      <c r="BB676" s="103"/>
      <c r="BC676" s="103"/>
      <c r="BD676" s="103"/>
      <c r="BE676" s="103"/>
      <c r="BF676" s="103"/>
      <c r="BG676" s="103"/>
      <c r="BH676" s="103"/>
      <c r="BI676" s="103"/>
      <c r="BJ676" s="103"/>
      <c r="BK676" s="103"/>
      <c r="BL676" s="104"/>
      <c r="BM676" s="103"/>
      <c r="BN676" s="103"/>
      <c r="BO676" s="103"/>
      <c r="BP676" s="103"/>
      <c r="BQ676" s="103"/>
      <c r="BR676" s="103"/>
      <c r="BS676" s="103"/>
      <c r="BT676" s="103"/>
      <c r="BU676" s="103"/>
      <c r="BV676" s="103"/>
      <c r="BW676" s="103"/>
      <c r="BX676" s="103"/>
      <c r="BY676" s="103"/>
      <c r="BZ676" s="103"/>
      <c r="CA676" s="103"/>
      <c r="CB676" s="103"/>
      <c r="CC676" s="103"/>
      <c r="CD676" s="103"/>
      <c r="CE676" s="103"/>
      <c r="CF676" s="103"/>
      <c r="CG676" s="103"/>
      <c r="CH676" s="103"/>
      <c r="CI676" s="103"/>
    </row>
    <row r="677" customFormat="false" ht="12.75" hidden="false" customHeight="false" outlineLevel="0" collapsed="false">
      <c r="A677" s="95" t="s">
        <v>64</v>
      </c>
      <c r="B677" s="96"/>
      <c r="C677" s="97"/>
      <c r="D677" s="98" t="n">
        <v>14</v>
      </c>
      <c r="E677" s="99" t="s">
        <v>46</v>
      </c>
      <c r="F677" s="100" t="n">
        <f aca="false">H677+I677+J677+K677+M677+L677+N677+O677+P677+Q677+R677+S677+T677+U677+V677+W677+X677+Y677+Z677+AA677+AB677+AC677+AD677+AE677+AF677+AG677+AH677+AI677+AJ677+AK677+AL677+AM677+AN677+AO677+AP677+AQ677+AR677+AS677+AT677+AU677+AV677+AW677+AX677+AY677+AZ677+BA677+BB677+BC677+BD677+BE677+BF677+BG677+BH677+BI677+BJ677+BK677+BL677+BM677+BN677+BO677+BP677+BQ677+BR677</f>
        <v>0</v>
      </c>
      <c r="G677" s="105"/>
      <c r="H677" s="106"/>
      <c r="I677" s="107"/>
      <c r="J677" s="107"/>
      <c r="K677" s="107"/>
      <c r="L677" s="107"/>
      <c r="M677" s="107"/>
      <c r="N677" s="107"/>
      <c r="O677" s="107"/>
      <c r="P677" s="107"/>
      <c r="Q677" s="107"/>
      <c r="R677" s="107"/>
      <c r="S677" s="107"/>
      <c r="T677" s="107"/>
      <c r="U677" s="107"/>
      <c r="V677" s="107"/>
      <c r="W677" s="107"/>
      <c r="X677" s="107"/>
      <c r="Y677" s="107"/>
      <c r="Z677" s="107"/>
      <c r="AA677" s="107"/>
      <c r="AB677" s="107"/>
      <c r="AC677" s="107"/>
      <c r="AD677" s="107"/>
      <c r="AE677" s="107"/>
      <c r="AF677" s="107"/>
      <c r="AG677" s="107"/>
      <c r="AH677" s="107"/>
      <c r="AI677" s="107"/>
      <c r="AJ677" s="107"/>
      <c r="AK677" s="107"/>
      <c r="AL677" s="107"/>
      <c r="AM677" s="107"/>
      <c r="AN677" s="107"/>
      <c r="AO677" s="107"/>
      <c r="AP677" s="107"/>
      <c r="AQ677" s="107"/>
      <c r="AR677" s="107"/>
      <c r="AS677" s="107"/>
      <c r="AT677" s="107"/>
      <c r="AU677" s="107"/>
      <c r="AV677" s="107"/>
      <c r="AW677" s="107"/>
      <c r="AX677" s="107"/>
      <c r="AY677" s="107"/>
      <c r="AZ677" s="107"/>
      <c r="BA677" s="107"/>
      <c r="BB677" s="107"/>
      <c r="BC677" s="107"/>
      <c r="BD677" s="107"/>
      <c r="BE677" s="107"/>
      <c r="BF677" s="107"/>
      <c r="BG677" s="107"/>
      <c r="BH677" s="107"/>
      <c r="BI677" s="107"/>
      <c r="BJ677" s="107"/>
      <c r="BK677" s="107"/>
      <c r="BL677" s="108"/>
      <c r="BM677" s="107"/>
      <c r="BN677" s="107"/>
      <c r="BO677" s="107"/>
      <c r="BP677" s="107"/>
      <c r="BQ677" s="107"/>
      <c r="BR677" s="107"/>
      <c r="BS677" s="107"/>
      <c r="BT677" s="107"/>
      <c r="BU677" s="107"/>
      <c r="BV677" s="107"/>
      <c r="BW677" s="107"/>
      <c r="BX677" s="107"/>
      <c r="BY677" s="107"/>
      <c r="BZ677" s="107"/>
      <c r="CA677" s="107"/>
      <c r="CB677" s="107"/>
      <c r="CC677" s="107"/>
      <c r="CD677" s="107"/>
      <c r="CE677" s="107"/>
      <c r="CF677" s="107"/>
      <c r="CG677" s="107"/>
      <c r="CH677" s="107"/>
      <c r="CI677" s="107"/>
    </row>
    <row r="678" customFormat="false" ht="12.75" hidden="false" customHeight="false" outlineLevel="0" collapsed="false">
      <c r="A678" s="95" t="s">
        <v>64</v>
      </c>
      <c r="B678" s="96"/>
      <c r="C678" s="97"/>
      <c r="D678" s="98" t="n">
        <v>15</v>
      </c>
      <c r="E678" s="99" t="s">
        <v>46</v>
      </c>
      <c r="F678" s="100" t="n">
        <f aca="false">H678+I678+J678+K678+M678+L678+N678+O678+P678+Q678+R678+S678+T678+U678+V678+W678+X678+Y678+Z678+AA678+AB678+AC678+AD678+AE678+AF678+AG678+AH678+AI678+AJ678+AK678+AL678+AM678+AN678+AO678+AP678+AQ678+AR678+AS678+AT678+AU678+AV678+AW678+AX678+AY678+AZ678+BA678+BB678+BC678+BD678+BE678+BF678+BG678+BH678+BI678+BJ678+BK678+BL678+BM678+BN678+BO678+BP678+BQ678+BR678</f>
        <v>0</v>
      </c>
      <c r="G678" s="105"/>
      <c r="H678" s="106"/>
      <c r="I678" s="107"/>
      <c r="J678" s="107"/>
      <c r="K678" s="107"/>
      <c r="L678" s="107"/>
      <c r="M678" s="107"/>
      <c r="N678" s="107"/>
      <c r="O678" s="107"/>
      <c r="P678" s="107"/>
      <c r="Q678" s="107"/>
      <c r="R678" s="107"/>
      <c r="S678" s="107"/>
      <c r="T678" s="107"/>
      <c r="U678" s="107"/>
      <c r="V678" s="107"/>
      <c r="W678" s="107"/>
      <c r="X678" s="107"/>
      <c r="Y678" s="107"/>
      <c r="Z678" s="107"/>
      <c r="AA678" s="107"/>
      <c r="AB678" s="107"/>
      <c r="AC678" s="107"/>
      <c r="AD678" s="107"/>
      <c r="AE678" s="107"/>
      <c r="AF678" s="107"/>
      <c r="AG678" s="107"/>
      <c r="AH678" s="107"/>
      <c r="AI678" s="107"/>
      <c r="AJ678" s="107"/>
      <c r="AK678" s="107"/>
      <c r="AL678" s="107"/>
      <c r="AM678" s="107"/>
      <c r="AN678" s="107"/>
      <c r="AO678" s="107"/>
      <c r="AP678" s="107"/>
      <c r="AQ678" s="107"/>
      <c r="AR678" s="107"/>
      <c r="AS678" s="107"/>
      <c r="AT678" s="107"/>
      <c r="AU678" s="107"/>
      <c r="AV678" s="107"/>
      <c r="AW678" s="107"/>
      <c r="AX678" s="107"/>
      <c r="AY678" s="107"/>
      <c r="AZ678" s="107"/>
      <c r="BA678" s="107"/>
      <c r="BB678" s="107"/>
      <c r="BC678" s="107"/>
      <c r="BD678" s="107"/>
      <c r="BE678" s="107"/>
      <c r="BF678" s="107"/>
      <c r="BG678" s="107"/>
      <c r="BH678" s="107"/>
      <c r="BI678" s="107"/>
      <c r="BJ678" s="107"/>
      <c r="BK678" s="107"/>
      <c r="BL678" s="108"/>
      <c r="BM678" s="107"/>
      <c r="BN678" s="107"/>
      <c r="BO678" s="107"/>
      <c r="BP678" s="107"/>
      <c r="BQ678" s="107"/>
      <c r="BR678" s="107"/>
      <c r="BS678" s="107"/>
      <c r="BT678" s="107"/>
      <c r="BU678" s="107"/>
      <c r="BV678" s="107"/>
      <c r="BW678" s="107"/>
      <c r="BX678" s="107"/>
      <c r="BY678" s="107"/>
      <c r="BZ678" s="107"/>
      <c r="CA678" s="107"/>
      <c r="CB678" s="107"/>
      <c r="CC678" s="107"/>
      <c r="CD678" s="107"/>
      <c r="CE678" s="107"/>
      <c r="CF678" s="107"/>
      <c r="CG678" s="107"/>
      <c r="CH678" s="107"/>
      <c r="CI678" s="107"/>
    </row>
    <row r="679" customFormat="false" ht="12.75" hidden="false" customHeight="false" outlineLevel="0" collapsed="false">
      <c r="A679" s="95" t="s">
        <v>64</v>
      </c>
      <c r="B679" s="96"/>
      <c r="C679" s="97"/>
      <c r="D679" s="98" t="n">
        <v>16</v>
      </c>
      <c r="E679" s="99" t="s">
        <v>46</v>
      </c>
      <c r="F679" s="100" t="n">
        <f aca="false">H679+I679+J679+K679+M679+L679+N679+O679+P679+Q679+R679+S679+T679+U679+V679+W679+X679+Y679+Z679+AA679+AB679+AC679+AD679+AE679+AF679+AG679+AH679+AI679+AJ679+AK679+AL679+AM679+AN679+AO679+AP679+AQ679+AR679+AS679+AT679+AU679+AV679+AW679+AX679+AY679+AZ679+BA679+BB679+BC679+BD679+BE679+BF679+BG679+BH679+BI679+BJ679+BK679+BL679+BM679+BN679+BO679+BP679+BQ679+BR679</f>
        <v>0</v>
      </c>
      <c r="G679" s="105"/>
      <c r="H679" s="106"/>
      <c r="I679" s="107"/>
      <c r="J679" s="107"/>
      <c r="K679" s="107"/>
      <c r="L679" s="107"/>
      <c r="M679" s="107"/>
      <c r="N679" s="107"/>
      <c r="O679" s="107"/>
      <c r="P679" s="107"/>
      <c r="Q679" s="107"/>
      <c r="R679" s="107"/>
      <c r="S679" s="107"/>
      <c r="T679" s="107"/>
      <c r="U679" s="107"/>
      <c r="V679" s="107"/>
      <c r="W679" s="107"/>
      <c r="X679" s="107"/>
      <c r="Y679" s="107"/>
      <c r="Z679" s="107"/>
      <c r="AA679" s="107"/>
      <c r="AB679" s="107"/>
      <c r="AC679" s="107"/>
      <c r="AD679" s="107"/>
      <c r="AE679" s="107"/>
      <c r="AF679" s="107"/>
      <c r="AG679" s="107"/>
      <c r="AH679" s="107"/>
      <c r="AI679" s="107"/>
      <c r="AJ679" s="107"/>
      <c r="AK679" s="107"/>
      <c r="AL679" s="107"/>
      <c r="AM679" s="107"/>
      <c r="AN679" s="107"/>
      <c r="AO679" s="107"/>
      <c r="AP679" s="107"/>
      <c r="AQ679" s="107"/>
      <c r="AR679" s="107"/>
      <c r="AS679" s="107"/>
      <c r="AT679" s="107"/>
      <c r="AU679" s="107"/>
      <c r="AV679" s="107"/>
      <c r="AW679" s="107"/>
      <c r="AX679" s="107"/>
      <c r="AY679" s="107"/>
      <c r="AZ679" s="107"/>
      <c r="BA679" s="107"/>
      <c r="BB679" s="107"/>
      <c r="BC679" s="107"/>
      <c r="BD679" s="107"/>
      <c r="BE679" s="107"/>
      <c r="BF679" s="107"/>
      <c r="BG679" s="107"/>
      <c r="BH679" s="107"/>
      <c r="BI679" s="107"/>
      <c r="BJ679" s="107"/>
      <c r="BK679" s="107"/>
      <c r="BL679" s="108"/>
      <c r="BM679" s="107"/>
      <c r="BN679" s="107"/>
      <c r="BO679" s="107"/>
      <c r="BP679" s="107"/>
      <c r="BQ679" s="107"/>
      <c r="BR679" s="107"/>
      <c r="BS679" s="107"/>
      <c r="BT679" s="107"/>
      <c r="BU679" s="107"/>
      <c r="BV679" s="107"/>
      <c r="BW679" s="107"/>
      <c r="BX679" s="107"/>
      <c r="BY679" s="107"/>
      <c r="BZ679" s="107"/>
      <c r="CA679" s="107"/>
      <c r="CB679" s="107"/>
      <c r="CC679" s="107"/>
      <c r="CD679" s="107"/>
      <c r="CE679" s="107"/>
      <c r="CF679" s="107"/>
      <c r="CG679" s="107"/>
      <c r="CH679" s="107"/>
      <c r="CI679" s="107"/>
    </row>
    <row r="680" customFormat="false" ht="12.75" hidden="false" customHeight="false" outlineLevel="0" collapsed="false">
      <c r="A680" s="95" t="s">
        <v>64</v>
      </c>
      <c r="B680" s="96"/>
      <c r="C680" s="97"/>
      <c r="D680" s="98" t="n">
        <v>17</v>
      </c>
      <c r="E680" s="99" t="s">
        <v>46</v>
      </c>
      <c r="F680" s="100" t="n">
        <f aca="false">H680+I680+J680+K680+M680+L680+N680+O680+P680+Q680+R680+S680+T680+U680+V680+W680+X680+Y680+Z680+AA680+AB680+AC680+AD680+AE680+AF680+AG680+AH680+AI680+AJ680+AK680+AL680+AM680+AN680+AO680+AP680+AQ680+AR680+AS680+AT680+AU680+AV680+AW680+AX680+AY680+AZ680+BA680+BB680+BC680+BD680+BE680+BF680+BG680+BH680+BI680+BJ680+BK680+BL680+BM680+BN680+BO680+BP680+BQ680+BR680</f>
        <v>0</v>
      </c>
      <c r="G680" s="105"/>
      <c r="H680" s="106"/>
      <c r="I680" s="107"/>
      <c r="J680" s="107"/>
      <c r="K680" s="107"/>
      <c r="L680" s="107"/>
      <c r="M680" s="107"/>
      <c r="N680" s="107"/>
      <c r="O680" s="107"/>
      <c r="P680" s="107"/>
      <c r="Q680" s="107"/>
      <c r="R680" s="107"/>
      <c r="S680" s="107"/>
      <c r="T680" s="107"/>
      <c r="U680" s="107"/>
      <c r="V680" s="107"/>
      <c r="W680" s="107"/>
      <c r="X680" s="107"/>
      <c r="Y680" s="107"/>
      <c r="Z680" s="107"/>
      <c r="AA680" s="107"/>
      <c r="AB680" s="107"/>
      <c r="AC680" s="107"/>
      <c r="AD680" s="107"/>
      <c r="AE680" s="107"/>
      <c r="AF680" s="107"/>
      <c r="AG680" s="107"/>
      <c r="AH680" s="107"/>
      <c r="AI680" s="107"/>
      <c r="AJ680" s="107"/>
      <c r="AK680" s="107"/>
      <c r="AL680" s="107"/>
      <c r="AM680" s="107"/>
      <c r="AN680" s="107"/>
      <c r="AO680" s="107"/>
      <c r="AP680" s="107"/>
      <c r="AQ680" s="107"/>
      <c r="AR680" s="107"/>
      <c r="AS680" s="107"/>
      <c r="AT680" s="107"/>
      <c r="AU680" s="107"/>
      <c r="AV680" s="107"/>
      <c r="AW680" s="107"/>
      <c r="AX680" s="107"/>
      <c r="AY680" s="107"/>
      <c r="AZ680" s="107"/>
      <c r="BA680" s="107"/>
      <c r="BB680" s="107"/>
      <c r="BC680" s="107"/>
      <c r="BD680" s="107"/>
      <c r="BE680" s="107"/>
      <c r="BF680" s="107"/>
      <c r="BG680" s="107"/>
      <c r="BH680" s="107"/>
      <c r="BI680" s="107"/>
      <c r="BJ680" s="107"/>
      <c r="BK680" s="107"/>
      <c r="BL680" s="108"/>
      <c r="BM680" s="107"/>
      <c r="BN680" s="107"/>
      <c r="BO680" s="107"/>
      <c r="BP680" s="107"/>
      <c r="BQ680" s="107"/>
      <c r="BR680" s="107"/>
      <c r="BS680" s="107"/>
      <c r="BT680" s="107"/>
      <c r="BU680" s="107"/>
      <c r="BV680" s="107"/>
      <c r="BW680" s="107"/>
      <c r="BX680" s="107"/>
      <c r="BY680" s="107"/>
      <c r="BZ680" s="107"/>
      <c r="CA680" s="107"/>
      <c r="CB680" s="107"/>
      <c r="CC680" s="107"/>
      <c r="CD680" s="107"/>
      <c r="CE680" s="107"/>
      <c r="CF680" s="107"/>
      <c r="CG680" s="107"/>
      <c r="CH680" s="107"/>
      <c r="CI680" s="107"/>
    </row>
    <row r="681" customFormat="false" ht="12.75" hidden="false" customHeight="false" outlineLevel="0" collapsed="false">
      <c r="A681" s="95" t="s">
        <v>64</v>
      </c>
      <c r="B681" s="96"/>
      <c r="C681" s="97"/>
      <c r="D681" s="98" t="n">
        <v>18</v>
      </c>
      <c r="E681" s="99" t="s">
        <v>46</v>
      </c>
      <c r="F681" s="100" t="n">
        <f aca="false">H681+I681+J681+K681+M681+L681+N681+O681+P681+Q681+R681+S681+T681+U681+V681+W681+X681+Y681+Z681+AA681+AB681+AC681+AD681+AE681+AF681+AG681+AH681+AI681+AJ681+AK681+AL681+AM681+AN681+AO681+AP681+AQ681+AR681+AS681+AT681+AU681+AV681+AW681+AX681+AY681+AZ681+BA681+BB681+BC681+BD681+BE681+BF681+BG681+BH681+BI681+BJ681+BK681+BL681+BM681+BN681+BO681+BP681+BQ681+BR681</f>
        <v>0</v>
      </c>
      <c r="G681" s="105"/>
      <c r="H681" s="106"/>
      <c r="I681" s="107"/>
      <c r="J681" s="107"/>
      <c r="K681" s="107"/>
      <c r="L681" s="107"/>
      <c r="M681" s="107"/>
      <c r="N681" s="107"/>
      <c r="O681" s="107"/>
      <c r="P681" s="107"/>
      <c r="Q681" s="107"/>
      <c r="R681" s="107"/>
      <c r="S681" s="107"/>
      <c r="T681" s="107"/>
      <c r="U681" s="107"/>
      <c r="V681" s="107"/>
      <c r="W681" s="107"/>
      <c r="X681" s="107"/>
      <c r="Y681" s="107"/>
      <c r="Z681" s="107"/>
      <c r="AA681" s="107"/>
      <c r="AB681" s="107"/>
      <c r="AC681" s="107"/>
      <c r="AD681" s="107"/>
      <c r="AE681" s="107"/>
      <c r="AF681" s="107"/>
      <c r="AG681" s="107"/>
      <c r="AH681" s="107"/>
      <c r="AI681" s="107"/>
      <c r="AJ681" s="107"/>
      <c r="AK681" s="107"/>
      <c r="AL681" s="107"/>
      <c r="AM681" s="107"/>
      <c r="AN681" s="107"/>
      <c r="AO681" s="107"/>
      <c r="AP681" s="107"/>
      <c r="AQ681" s="107"/>
      <c r="AR681" s="107"/>
      <c r="AS681" s="107"/>
      <c r="AT681" s="107"/>
      <c r="AU681" s="107"/>
      <c r="AV681" s="107"/>
      <c r="AW681" s="107"/>
      <c r="AX681" s="107"/>
      <c r="AY681" s="107"/>
      <c r="AZ681" s="107"/>
      <c r="BA681" s="107"/>
      <c r="BB681" s="107"/>
      <c r="BC681" s="107"/>
      <c r="BD681" s="107"/>
      <c r="BE681" s="107"/>
      <c r="BF681" s="107"/>
      <c r="BG681" s="107"/>
      <c r="BH681" s="107"/>
      <c r="BI681" s="107"/>
      <c r="BJ681" s="107"/>
      <c r="BK681" s="107"/>
      <c r="BL681" s="108"/>
      <c r="BM681" s="107"/>
      <c r="BN681" s="107"/>
      <c r="BO681" s="107"/>
      <c r="BP681" s="107"/>
      <c r="BQ681" s="107"/>
      <c r="BR681" s="107"/>
      <c r="BS681" s="107"/>
      <c r="BT681" s="107"/>
      <c r="BU681" s="107"/>
      <c r="BV681" s="107"/>
      <c r="BW681" s="107"/>
      <c r="BX681" s="107"/>
      <c r="BY681" s="107"/>
      <c r="BZ681" s="107"/>
      <c r="CA681" s="107"/>
      <c r="CB681" s="107"/>
      <c r="CC681" s="107"/>
      <c r="CD681" s="107"/>
      <c r="CE681" s="107"/>
      <c r="CF681" s="107"/>
      <c r="CG681" s="107"/>
      <c r="CH681" s="107"/>
      <c r="CI681" s="107"/>
    </row>
    <row r="682" customFormat="false" ht="12.75" hidden="false" customHeight="false" outlineLevel="0" collapsed="false">
      <c r="A682" s="95" t="s">
        <v>64</v>
      </c>
      <c r="B682" s="96"/>
      <c r="C682" s="97"/>
      <c r="D682" s="98" t="n">
        <v>19</v>
      </c>
      <c r="E682" s="99" t="s">
        <v>46</v>
      </c>
      <c r="F682" s="100" t="n">
        <f aca="false">H682+I682+J682+K682+M682+L682+N682+O682+P682+Q682+R682+S682+T682+U682+V682+W682+X682+Y682+Z682+AA682+AB682+AC682+AD682+AE682+AF682+AG682+AH682+AI682+AJ682+AK682+AL682+AM682+AN682+AO682+AP682+AQ682+AR682+AS682+AT682+AU682+AV682+AW682+AX682+AY682+AZ682+BA682+BB682+BC682+BD682+BE682+BF682+BG682+BH682+BI682+BJ682+BK682+BL682+BM682+BN682+BO682+BP682+BQ682+BR682</f>
        <v>0</v>
      </c>
      <c r="G682" s="101"/>
      <c r="H682" s="102"/>
      <c r="I682" s="103"/>
      <c r="J682" s="103"/>
      <c r="K682" s="103"/>
      <c r="L682" s="103"/>
      <c r="M682" s="103"/>
      <c r="N682" s="103"/>
      <c r="O682" s="103"/>
      <c r="P682" s="103"/>
      <c r="Q682" s="103"/>
      <c r="R682" s="103"/>
      <c r="S682" s="103"/>
      <c r="T682" s="103"/>
      <c r="U682" s="103"/>
      <c r="V682" s="103"/>
      <c r="W682" s="103"/>
      <c r="X682" s="103"/>
      <c r="Y682" s="103"/>
      <c r="Z682" s="103"/>
      <c r="AA682" s="103"/>
      <c r="AB682" s="103"/>
      <c r="AC682" s="103"/>
      <c r="AD682" s="103"/>
      <c r="AE682" s="103"/>
      <c r="AF682" s="103"/>
      <c r="AG682" s="103"/>
      <c r="AH682" s="103"/>
      <c r="AI682" s="103"/>
      <c r="AJ682" s="103"/>
      <c r="AK682" s="103"/>
      <c r="AL682" s="103"/>
      <c r="AM682" s="103"/>
      <c r="AN682" s="103"/>
      <c r="AO682" s="103"/>
      <c r="AP682" s="103"/>
      <c r="AQ682" s="103"/>
      <c r="AR682" s="103"/>
      <c r="AS682" s="103"/>
      <c r="AT682" s="103"/>
      <c r="AU682" s="103"/>
      <c r="AV682" s="103"/>
      <c r="AW682" s="103"/>
      <c r="AX682" s="103"/>
      <c r="AY682" s="103"/>
      <c r="AZ682" s="103"/>
      <c r="BA682" s="103"/>
      <c r="BB682" s="103"/>
      <c r="BC682" s="103"/>
      <c r="BD682" s="103"/>
      <c r="BE682" s="103"/>
      <c r="BF682" s="103"/>
      <c r="BG682" s="103"/>
      <c r="BH682" s="103"/>
      <c r="BI682" s="103"/>
      <c r="BJ682" s="103"/>
      <c r="BK682" s="103"/>
      <c r="BL682" s="104"/>
      <c r="BM682" s="103"/>
      <c r="BN682" s="103"/>
      <c r="BO682" s="103"/>
      <c r="BP682" s="103"/>
      <c r="BQ682" s="103"/>
      <c r="BR682" s="103"/>
      <c r="BS682" s="103"/>
      <c r="BT682" s="103"/>
      <c r="BU682" s="103"/>
      <c r="BV682" s="103"/>
      <c r="BW682" s="103"/>
      <c r="BX682" s="103"/>
      <c r="BY682" s="103"/>
      <c r="BZ682" s="103"/>
      <c r="CA682" s="103"/>
      <c r="CB682" s="103"/>
      <c r="CC682" s="103"/>
      <c r="CD682" s="103"/>
      <c r="CE682" s="103"/>
      <c r="CF682" s="103"/>
      <c r="CG682" s="103"/>
      <c r="CH682" s="103"/>
      <c r="CI682" s="103"/>
    </row>
    <row r="683" customFormat="false" ht="12.75" hidden="false" customHeight="false" outlineLevel="0" collapsed="false">
      <c r="A683" s="95" t="s">
        <v>64</v>
      </c>
      <c r="B683" s="96"/>
      <c r="C683" s="97"/>
      <c r="D683" s="98" t="n">
        <v>20</v>
      </c>
      <c r="E683" s="99" t="s">
        <v>46</v>
      </c>
      <c r="F683" s="100" t="n">
        <f aca="false">H683+I683+J683+K683+M683+L683+N683+O683+P683+Q683+R683+S683+T683+U683+V683+W683+X683+Y683+Z683+AA683+AB683+AC683+AD683+AE683+AF683+AG683+AH683+AI683+AJ683+AK683+AL683+AM683+AN683+AO683+AP683+AQ683+AR683+AS683+AT683+AU683+AV683+AW683+AX683+AY683+AZ683+BA683+BB683+BC683+BD683+BE683+BF683+BG683+BH683+BI683+BJ683+BK683+BL683+BM683+BN683+BO683+BP683+BQ683+BR683</f>
        <v>0</v>
      </c>
      <c r="G683" s="101" t="n">
        <f aca="false">SUM(F677:F682)</f>
        <v>0</v>
      </c>
      <c r="H683" s="102"/>
      <c r="I683" s="103"/>
      <c r="J683" s="103"/>
      <c r="K683" s="103"/>
      <c r="L683" s="103"/>
      <c r="M683" s="103"/>
      <c r="N683" s="103"/>
      <c r="O683" s="103"/>
      <c r="P683" s="103"/>
      <c r="Q683" s="103"/>
      <c r="R683" s="103"/>
      <c r="S683" s="103"/>
      <c r="T683" s="103"/>
      <c r="U683" s="103"/>
      <c r="V683" s="103"/>
      <c r="W683" s="103"/>
      <c r="X683" s="103"/>
      <c r="Y683" s="103"/>
      <c r="Z683" s="103"/>
      <c r="AA683" s="103"/>
      <c r="AB683" s="103"/>
      <c r="AC683" s="103"/>
      <c r="AD683" s="103"/>
      <c r="AE683" s="103"/>
      <c r="AF683" s="103"/>
      <c r="AG683" s="103"/>
      <c r="AH683" s="103"/>
      <c r="AI683" s="103"/>
      <c r="AJ683" s="103"/>
      <c r="AK683" s="103"/>
      <c r="AL683" s="103"/>
      <c r="AM683" s="103"/>
      <c r="AN683" s="103"/>
      <c r="AO683" s="103"/>
      <c r="AP683" s="103"/>
      <c r="AQ683" s="103"/>
      <c r="AR683" s="103"/>
      <c r="AS683" s="103"/>
      <c r="AT683" s="103"/>
      <c r="AU683" s="103"/>
      <c r="AV683" s="103"/>
      <c r="AW683" s="103"/>
      <c r="AX683" s="103"/>
      <c r="AY683" s="103"/>
      <c r="AZ683" s="103"/>
      <c r="BA683" s="103"/>
      <c r="BB683" s="103"/>
      <c r="BC683" s="103"/>
      <c r="BD683" s="103"/>
      <c r="BE683" s="103"/>
      <c r="BF683" s="103"/>
      <c r="BG683" s="103"/>
      <c r="BH683" s="103"/>
      <c r="BI683" s="103"/>
      <c r="BJ683" s="103"/>
      <c r="BK683" s="103"/>
      <c r="BL683" s="104"/>
      <c r="BM683" s="103"/>
      <c r="BN683" s="103"/>
      <c r="BO683" s="103"/>
      <c r="BP683" s="103"/>
      <c r="BQ683" s="103"/>
      <c r="BR683" s="103"/>
      <c r="BS683" s="103"/>
      <c r="BT683" s="103"/>
      <c r="BU683" s="103"/>
      <c r="BV683" s="103"/>
      <c r="BW683" s="103"/>
      <c r="BX683" s="103"/>
      <c r="BY683" s="103"/>
      <c r="BZ683" s="103"/>
      <c r="CA683" s="103"/>
      <c r="CB683" s="103"/>
      <c r="CC683" s="103"/>
      <c r="CD683" s="103"/>
      <c r="CE683" s="103"/>
      <c r="CF683" s="103"/>
      <c r="CG683" s="103"/>
      <c r="CH683" s="103"/>
      <c r="CI683" s="103"/>
    </row>
    <row r="684" customFormat="false" ht="12.75" hidden="false" customHeight="false" outlineLevel="0" collapsed="false">
      <c r="A684" s="95" t="s">
        <v>64</v>
      </c>
      <c r="B684" s="96"/>
      <c r="C684" s="97"/>
      <c r="D684" s="98" t="n">
        <v>21</v>
      </c>
      <c r="E684" s="99" t="s">
        <v>47</v>
      </c>
      <c r="F684" s="100" t="n">
        <f aca="false">H684+I684+J684+K684+M684+L684+N684+O684+P684+Q684+R684+S684+T684+U684+V684+W684+X684+Y684+Z684+AA684+AB684+AC684+AD684+AE684+AF684+AG684+AH684+AI684+AJ684+AK684+AL684+AM684+AN684+AO684+AP684+AQ684+AR684+AS684+AT684+AU684+AV684+AW684+AX684+AY684+AZ684+BA684+BB684+BC684+BD684+BE684+BF684+BG684+BH684+BI684+BJ684+BK684+BL684+BM684+BN684+BO684+BP684+BQ684+BR684</f>
        <v>0</v>
      </c>
      <c r="G684" s="105"/>
      <c r="H684" s="106"/>
      <c r="I684" s="107"/>
      <c r="J684" s="107"/>
      <c r="K684" s="107"/>
      <c r="L684" s="107"/>
      <c r="M684" s="107"/>
      <c r="N684" s="107"/>
      <c r="O684" s="107"/>
      <c r="P684" s="107"/>
      <c r="Q684" s="107"/>
      <c r="R684" s="107"/>
      <c r="S684" s="107"/>
      <c r="T684" s="107"/>
      <c r="U684" s="107"/>
      <c r="V684" s="107"/>
      <c r="W684" s="107"/>
      <c r="X684" s="107"/>
      <c r="Y684" s="107"/>
      <c r="Z684" s="107"/>
      <c r="AA684" s="107"/>
      <c r="AB684" s="107"/>
      <c r="AC684" s="107"/>
      <c r="AD684" s="107"/>
      <c r="AE684" s="107"/>
      <c r="AF684" s="107"/>
      <c r="AG684" s="107"/>
      <c r="AH684" s="107"/>
      <c r="AI684" s="107"/>
      <c r="AJ684" s="107"/>
      <c r="AK684" s="107"/>
      <c r="AL684" s="107"/>
      <c r="AM684" s="107"/>
      <c r="AN684" s="107"/>
      <c r="AO684" s="107"/>
      <c r="AP684" s="107"/>
      <c r="AQ684" s="107"/>
      <c r="AR684" s="107"/>
      <c r="AS684" s="107"/>
      <c r="AT684" s="107"/>
      <c r="AU684" s="107"/>
      <c r="AV684" s="107"/>
      <c r="AW684" s="107"/>
      <c r="AX684" s="107"/>
      <c r="AY684" s="107"/>
      <c r="AZ684" s="107"/>
      <c r="BA684" s="107"/>
      <c r="BB684" s="107"/>
      <c r="BC684" s="107"/>
      <c r="BD684" s="107"/>
      <c r="BE684" s="107"/>
      <c r="BF684" s="107"/>
      <c r="BG684" s="107"/>
      <c r="BH684" s="107"/>
      <c r="BI684" s="107"/>
      <c r="BJ684" s="107"/>
      <c r="BK684" s="107"/>
      <c r="BL684" s="108"/>
      <c r="BM684" s="107"/>
      <c r="BN684" s="107"/>
      <c r="BO684" s="107"/>
      <c r="BP684" s="107"/>
      <c r="BQ684" s="107"/>
      <c r="BR684" s="107"/>
      <c r="BS684" s="107"/>
      <c r="BT684" s="107"/>
      <c r="BU684" s="107"/>
      <c r="BV684" s="107"/>
      <c r="BW684" s="107"/>
      <c r="BX684" s="107"/>
      <c r="BY684" s="107"/>
      <c r="BZ684" s="107"/>
      <c r="CA684" s="107"/>
      <c r="CB684" s="107"/>
      <c r="CC684" s="107"/>
      <c r="CD684" s="107"/>
      <c r="CE684" s="107"/>
      <c r="CF684" s="107"/>
      <c r="CG684" s="107"/>
      <c r="CH684" s="107"/>
      <c r="CI684" s="107"/>
    </row>
    <row r="685" customFormat="false" ht="12.75" hidden="false" customHeight="false" outlineLevel="0" collapsed="false">
      <c r="A685" s="95" t="s">
        <v>64</v>
      </c>
      <c r="B685" s="96"/>
      <c r="C685" s="97"/>
      <c r="D685" s="98" t="n">
        <v>22</v>
      </c>
      <c r="E685" s="99" t="s">
        <v>47</v>
      </c>
      <c r="F685" s="100" t="n">
        <f aca="false">H685+I685+J685+K685+M685+L685+N685+O685+P685+Q685+R685+S685+T685+U685+V685+W685+X685+Y685+Z685+AA685+AB685+AC685+AD685+AE685+AF685+AG685+AH685+AI685+AJ685+AK685+AL685+AM685+AN685+AO685+AP685+AQ685+AR685+AS685+AT685+AU685+AV685+AW685+AX685+AY685+AZ685+BA685+BB685+BC685+BD685+BE685+BF685+BG685+BH685+BI685+BJ685+BK685+BL685+BM685+BN685+BO685+BP685+BQ685+BR685</f>
        <v>0</v>
      </c>
      <c r="G685" s="105"/>
      <c r="H685" s="106"/>
      <c r="I685" s="107"/>
      <c r="J685" s="107"/>
      <c r="K685" s="107"/>
      <c r="L685" s="107"/>
      <c r="M685" s="107"/>
      <c r="N685" s="107"/>
      <c r="O685" s="107"/>
      <c r="P685" s="107"/>
      <c r="Q685" s="107"/>
      <c r="R685" s="107"/>
      <c r="S685" s="107"/>
      <c r="T685" s="107"/>
      <c r="U685" s="107"/>
      <c r="V685" s="107"/>
      <c r="W685" s="107"/>
      <c r="X685" s="107"/>
      <c r="Y685" s="107"/>
      <c r="Z685" s="107"/>
      <c r="AA685" s="107"/>
      <c r="AB685" s="107"/>
      <c r="AC685" s="107"/>
      <c r="AD685" s="107"/>
      <c r="AE685" s="107"/>
      <c r="AF685" s="107"/>
      <c r="AG685" s="107"/>
      <c r="AH685" s="107"/>
      <c r="AI685" s="107"/>
      <c r="AJ685" s="107"/>
      <c r="AK685" s="107"/>
      <c r="AL685" s="107"/>
      <c r="AM685" s="107"/>
      <c r="AN685" s="107"/>
      <c r="AO685" s="107"/>
      <c r="AP685" s="107"/>
      <c r="AQ685" s="107"/>
      <c r="AR685" s="107"/>
      <c r="AS685" s="107"/>
      <c r="AT685" s="107"/>
      <c r="AU685" s="107"/>
      <c r="AV685" s="107"/>
      <c r="AW685" s="107"/>
      <c r="AX685" s="107"/>
      <c r="AY685" s="107"/>
      <c r="AZ685" s="107"/>
      <c r="BA685" s="107"/>
      <c r="BB685" s="107"/>
      <c r="BC685" s="107"/>
      <c r="BD685" s="107"/>
      <c r="BE685" s="107"/>
      <c r="BF685" s="107"/>
      <c r="BG685" s="107"/>
      <c r="BH685" s="107"/>
      <c r="BI685" s="107"/>
      <c r="BJ685" s="107"/>
      <c r="BK685" s="107"/>
      <c r="BL685" s="108"/>
      <c r="BM685" s="107"/>
      <c r="BN685" s="107"/>
      <c r="BO685" s="107"/>
      <c r="BP685" s="107"/>
      <c r="BQ685" s="107"/>
      <c r="BR685" s="107"/>
      <c r="BS685" s="107"/>
      <c r="BT685" s="107"/>
      <c r="BU685" s="107"/>
      <c r="BV685" s="107"/>
      <c r="BW685" s="107"/>
      <c r="BX685" s="107"/>
      <c r="BY685" s="107"/>
      <c r="BZ685" s="107"/>
      <c r="CA685" s="107"/>
      <c r="CB685" s="107"/>
      <c r="CC685" s="107"/>
      <c r="CD685" s="107"/>
      <c r="CE685" s="107"/>
      <c r="CF685" s="107"/>
      <c r="CG685" s="107"/>
      <c r="CH685" s="107"/>
      <c r="CI685" s="107"/>
    </row>
    <row r="686" customFormat="false" ht="12.75" hidden="false" customHeight="false" outlineLevel="0" collapsed="false">
      <c r="A686" s="95" t="s">
        <v>64</v>
      </c>
      <c r="B686" s="96"/>
      <c r="C686" s="97"/>
      <c r="D686" s="98" t="n">
        <v>23</v>
      </c>
      <c r="E686" s="99" t="s">
        <v>47</v>
      </c>
      <c r="F686" s="100" t="n">
        <f aca="false">H686+I686+J686+K686+M686+L686+N686+O686+P686+Q686+R686+S686+T686+U686+V686+W686+X686+Y686+Z686+AA686+AB686+AC686+AD686+AE686+AF686+AG686+AH686+AI686+AJ686+AK686+AL686+AM686+AN686+AO686+AP686+AQ686+AR686+AS686+AT686+AU686+AV686+AW686+AX686+AY686+AZ686+BA686+BB686+BC686+BD686+BE686+BF686+BG686+BH686+BI686+BJ686+BK686+BL686+BM686+BN686+BO686+BP686+BQ686+BR686</f>
        <v>0</v>
      </c>
      <c r="G686" s="105"/>
      <c r="H686" s="106"/>
      <c r="I686" s="107"/>
      <c r="J686" s="107"/>
      <c r="K686" s="107"/>
      <c r="L686" s="107"/>
      <c r="M686" s="107"/>
      <c r="N686" s="107"/>
      <c r="O686" s="107"/>
      <c r="P686" s="107"/>
      <c r="Q686" s="107"/>
      <c r="R686" s="107"/>
      <c r="S686" s="107"/>
      <c r="T686" s="107"/>
      <c r="U686" s="107"/>
      <c r="V686" s="107"/>
      <c r="W686" s="107"/>
      <c r="X686" s="107"/>
      <c r="Y686" s="107"/>
      <c r="Z686" s="107"/>
      <c r="AA686" s="107"/>
      <c r="AB686" s="107"/>
      <c r="AC686" s="107"/>
      <c r="AD686" s="107"/>
      <c r="AE686" s="107"/>
      <c r="AF686" s="107"/>
      <c r="AG686" s="107"/>
      <c r="AH686" s="107"/>
      <c r="AI686" s="107"/>
      <c r="AJ686" s="107"/>
      <c r="AK686" s="107"/>
      <c r="AL686" s="107"/>
      <c r="AM686" s="107"/>
      <c r="AN686" s="107"/>
      <c r="AO686" s="107"/>
      <c r="AP686" s="107"/>
      <c r="AQ686" s="107"/>
      <c r="AR686" s="107"/>
      <c r="AS686" s="107"/>
      <c r="AT686" s="107"/>
      <c r="AU686" s="107"/>
      <c r="AV686" s="107"/>
      <c r="AW686" s="107"/>
      <c r="AX686" s="107"/>
      <c r="AY686" s="107"/>
      <c r="AZ686" s="107"/>
      <c r="BA686" s="107"/>
      <c r="BB686" s="107"/>
      <c r="BC686" s="107"/>
      <c r="BD686" s="107"/>
      <c r="BE686" s="107"/>
      <c r="BF686" s="107"/>
      <c r="BG686" s="107"/>
      <c r="BH686" s="107"/>
      <c r="BI686" s="107"/>
      <c r="BJ686" s="107"/>
      <c r="BK686" s="107"/>
      <c r="BL686" s="108"/>
      <c r="BM686" s="107"/>
      <c r="BN686" s="107"/>
      <c r="BO686" s="107"/>
      <c r="BP686" s="107"/>
      <c r="BQ686" s="107"/>
      <c r="BR686" s="107"/>
      <c r="BS686" s="107"/>
      <c r="BT686" s="107"/>
      <c r="BU686" s="107"/>
      <c r="BV686" s="107"/>
      <c r="BW686" s="107"/>
      <c r="BX686" s="107"/>
      <c r="BY686" s="107"/>
      <c r="BZ686" s="107"/>
      <c r="CA686" s="107"/>
      <c r="CB686" s="107"/>
      <c r="CC686" s="107"/>
      <c r="CD686" s="107"/>
      <c r="CE686" s="107"/>
      <c r="CF686" s="107"/>
      <c r="CG686" s="107"/>
      <c r="CH686" s="107"/>
      <c r="CI686" s="107"/>
    </row>
    <row r="687" customFormat="false" ht="12.75" hidden="false" customHeight="false" outlineLevel="0" collapsed="false">
      <c r="A687" s="95" t="s">
        <v>64</v>
      </c>
      <c r="B687" s="96"/>
      <c r="C687" s="97"/>
      <c r="D687" s="98" t="n">
        <v>24</v>
      </c>
      <c r="E687" s="99" t="s">
        <v>47</v>
      </c>
      <c r="F687" s="100" t="n">
        <f aca="false">H687+I687+J687+K687+M687+L687+N687+O687+P687+Q687+R687+S687+T687+U687+V687+W687+X687+Y687+Z687+AA687+AB687+AC687+AD687+AE687+AF687+AG687+AH687+AI687+AJ687+AK687+AL687+AM687+AN687+AO687+AP687+AQ687+AR687+AS687+AT687+AU687+AV687+AW687+AX687+AY687+AZ687+BA687+BB687+BC687+BD687+BE687+BF687+BG687+BH687+BI687+BJ687+BK687+BL687+BM687+BN687+BO687+BP687+BQ687+BR687</f>
        <v>0</v>
      </c>
      <c r="G687" s="105"/>
      <c r="H687" s="106"/>
      <c r="I687" s="107"/>
      <c r="J687" s="107"/>
      <c r="K687" s="107"/>
      <c r="L687" s="107"/>
      <c r="M687" s="107"/>
      <c r="N687" s="107"/>
      <c r="O687" s="107"/>
      <c r="P687" s="107"/>
      <c r="Q687" s="107"/>
      <c r="R687" s="107"/>
      <c r="S687" s="107"/>
      <c r="T687" s="107"/>
      <c r="U687" s="107"/>
      <c r="V687" s="107"/>
      <c r="W687" s="107"/>
      <c r="X687" s="107"/>
      <c r="Y687" s="107"/>
      <c r="Z687" s="107"/>
      <c r="AA687" s="107"/>
      <c r="AB687" s="107"/>
      <c r="AC687" s="107"/>
      <c r="AD687" s="107"/>
      <c r="AE687" s="107"/>
      <c r="AF687" s="107"/>
      <c r="AG687" s="107"/>
      <c r="AH687" s="107"/>
      <c r="AI687" s="107"/>
      <c r="AJ687" s="107"/>
      <c r="AK687" s="107"/>
      <c r="AL687" s="107"/>
      <c r="AM687" s="107"/>
      <c r="AN687" s="107"/>
      <c r="AO687" s="107"/>
      <c r="AP687" s="107"/>
      <c r="AQ687" s="107"/>
      <c r="AR687" s="107"/>
      <c r="AS687" s="107"/>
      <c r="AT687" s="107"/>
      <c r="AU687" s="107"/>
      <c r="AV687" s="107"/>
      <c r="AW687" s="107"/>
      <c r="AX687" s="107"/>
      <c r="AY687" s="107"/>
      <c r="AZ687" s="107"/>
      <c r="BA687" s="107"/>
      <c r="BB687" s="107"/>
      <c r="BC687" s="107"/>
      <c r="BD687" s="107"/>
      <c r="BE687" s="107"/>
      <c r="BF687" s="107"/>
      <c r="BG687" s="107"/>
      <c r="BH687" s="107"/>
      <c r="BI687" s="107"/>
      <c r="BJ687" s="107"/>
      <c r="BK687" s="107"/>
      <c r="BL687" s="108"/>
      <c r="BM687" s="107"/>
      <c r="BN687" s="107"/>
      <c r="BO687" s="107"/>
      <c r="BP687" s="107"/>
      <c r="BQ687" s="107"/>
      <c r="BR687" s="107"/>
      <c r="BS687" s="107"/>
      <c r="BT687" s="107"/>
      <c r="BU687" s="107"/>
      <c r="BV687" s="107"/>
      <c r="BW687" s="107"/>
      <c r="BX687" s="107"/>
      <c r="BY687" s="107"/>
      <c r="BZ687" s="107"/>
      <c r="CA687" s="107"/>
      <c r="CB687" s="107"/>
      <c r="CC687" s="107"/>
      <c r="CD687" s="107"/>
      <c r="CE687" s="107"/>
      <c r="CF687" s="107"/>
      <c r="CG687" s="107"/>
      <c r="CH687" s="107"/>
      <c r="CI687" s="107"/>
    </row>
    <row r="688" customFormat="false" ht="12.75" hidden="false" customHeight="false" outlineLevel="0" collapsed="false">
      <c r="A688" s="95" t="s">
        <v>64</v>
      </c>
      <c r="B688" s="96"/>
      <c r="C688" s="97"/>
      <c r="D688" s="98" t="n">
        <v>25</v>
      </c>
      <c r="E688" s="99" t="s">
        <v>47</v>
      </c>
      <c r="F688" s="100" t="n">
        <f aca="false">H688+I688+J688+K688+M688+L688+N688+O688+P688+Q688+R688+S688+T688+U688+V688+W688+X688+Y688+Z688+AA688+AB688+AC688+AD688+AE688+AF688+AG688+AH688+AI688+AJ688+AK688+AL688+AM688+AN688+AO688+AP688+AQ688+AR688+AS688+AT688+AU688+AV688+AW688+AX688+AY688+AZ688+BA688+BB688+BC688+BD688+BE688+BF688+BG688+BH688+BI688+BJ688+BK688+BL688+BM688+BN688+BO688+BP688+BQ688+BR688</f>
        <v>0</v>
      </c>
      <c r="G688" s="105"/>
      <c r="H688" s="106"/>
      <c r="I688" s="107"/>
      <c r="J688" s="107"/>
      <c r="K688" s="107"/>
      <c r="L688" s="107"/>
      <c r="M688" s="107"/>
      <c r="N688" s="107"/>
      <c r="O688" s="107"/>
      <c r="P688" s="107"/>
      <c r="Q688" s="107"/>
      <c r="R688" s="107"/>
      <c r="S688" s="107"/>
      <c r="T688" s="107"/>
      <c r="U688" s="107"/>
      <c r="V688" s="107"/>
      <c r="W688" s="107"/>
      <c r="X688" s="107"/>
      <c r="Y688" s="107"/>
      <c r="Z688" s="107"/>
      <c r="AA688" s="107"/>
      <c r="AB688" s="107"/>
      <c r="AC688" s="107"/>
      <c r="AD688" s="107"/>
      <c r="AE688" s="107"/>
      <c r="AF688" s="107"/>
      <c r="AG688" s="107"/>
      <c r="AH688" s="107"/>
      <c r="AI688" s="107"/>
      <c r="AJ688" s="107"/>
      <c r="AK688" s="107"/>
      <c r="AL688" s="107"/>
      <c r="AM688" s="107"/>
      <c r="AN688" s="107"/>
      <c r="AO688" s="107"/>
      <c r="AP688" s="107"/>
      <c r="AQ688" s="107"/>
      <c r="AR688" s="107"/>
      <c r="AS688" s="107"/>
      <c r="AT688" s="107"/>
      <c r="AU688" s="107"/>
      <c r="AV688" s="107"/>
      <c r="AW688" s="107"/>
      <c r="AX688" s="107"/>
      <c r="AY688" s="107"/>
      <c r="AZ688" s="107"/>
      <c r="BA688" s="107"/>
      <c r="BB688" s="107"/>
      <c r="BC688" s="107"/>
      <c r="BD688" s="107"/>
      <c r="BE688" s="107"/>
      <c r="BF688" s="107"/>
      <c r="BG688" s="107"/>
      <c r="BH688" s="107"/>
      <c r="BI688" s="107"/>
      <c r="BJ688" s="107"/>
      <c r="BK688" s="107"/>
      <c r="BL688" s="108"/>
      <c r="BM688" s="107"/>
      <c r="BN688" s="107"/>
      <c r="BO688" s="107"/>
      <c r="BP688" s="107"/>
      <c r="BQ688" s="107"/>
      <c r="BR688" s="107"/>
      <c r="BS688" s="107"/>
      <c r="BT688" s="107"/>
      <c r="BU688" s="107"/>
      <c r="BV688" s="107"/>
      <c r="BW688" s="107"/>
      <c r="BX688" s="107"/>
      <c r="BY688" s="107"/>
      <c r="BZ688" s="107"/>
      <c r="CA688" s="107"/>
      <c r="CB688" s="107"/>
      <c r="CC688" s="107"/>
      <c r="CD688" s="107"/>
      <c r="CE688" s="107"/>
      <c r="CF688" s="107"/>
      <c r="CG688" s="107"/>
      <c r="CH688" s="107"/>
      <c r="CI688" s="107"/>
    </row>
    <row r="689" customFormat="false" ht="12.75" hidden="false" customHeight="false" outlineLevel="0" collapsed="false">
      <c r="A689" s="95" t="s">
        <v>64</v>
      </c>
      <c r="B689" s="96"/>
      <c r="C689" s="97"/>
      <c r="D689" s="98" t="n">
        <v>26</v>
      </c>
      <c r="E689" s="99" t="s">
        <v>47</v>
      </c>
      <c r="F689" s="100" t="n">
        <f aca="false">H689+I689+J689+K689+M689+L689+N689+O689+P689+Q689+R689+S689+T689+U689+V689+W689+X689+Y689+Z689+AA689+AB689+AC689+AD689+AE689+AF689+AG689+AH689+AI689+AJ689+AK689+AL689+AM689+AN689+AO689+AP689+AQ689+AR689+AS689+AT689+AU689+AV689+AW689+AX689+AY689+AZ689+BA689+BB689+BC689+BD689+BE689+BF689+BG689+BH689+BI689+BJ689+BK689+BL689+BM689+BN689+BO689+BP689+BQ689+BR689</f>
        <v>0</v>
      </c>
      <c r="G689" s="101"/>
      <c r="H689" s="102"/>
      <c r="I689" s="103"/>
      <c r="J689" s="103"/>
      <c r="K689" s="103"/>
      <c r="L689" s="103"/>
      <c r="M689" s="103"/>
      <c r="N689" s="103"/>
      <c r="O689" s="103"/>
      <c r="P689" s="103"/>
      <c r="Q689" s="103"/>
      <c r="R689" s="103"/>
      <c r="S689" s="103"/>
      <c r="T689" s="103"/>
      <c r="U689" s="103"/>
      <c r="V689" s="103"/>
      <c r="W689" s="103"/>
      <c r="X689" s="103"/>
      <c r="Y689" s="103"/>
      <c r="Z689" s="103"/>
      <c r="AA689" s="103"/>
      <c r="AB689" s="103"/>
      <c r="AC689" s="103"/>
      <c r="AD689" s="103"/>
      <c r="AE689" s="103"/>
      <c r="AF689" s="103"/>
      <c r="AG689" s="103"/>
      <c r="AH689" s="103"/>
      <c r="AI689" s="103"/>
      <c r="AJ689" s="103"/>
      <c r="AK689" s="103"/>
      <c r="AL689" s="103"/>
      <c r="AM689" s="103"/>
      <c r="AN689" s="103"/>
      <c r="AO689" s="103"/>
      <c r="AP689" s="103"/>
      <c r="AQ689" s="103"/>
      <c r="AR689" s="103"/>
      <c r="AS689" s="103"/>
      <c r="AT689" s="103"/>
      <c r="AU689" s="103"/>
      <c r="AV689" s="103"/>
      <c r="AW689" s="103"/>
      <c r="AX689" s="103"/>
      <c r="AY689" s="103"/>
      <c r="AZ689" s="103"/>
      <c r="BA689" s="103"/>
      <c r="BB689" s="103"/>
      <c r="BC689" s="103"/>
      <c r="BD689" s="103"/>
      <c r="BE689" s="103"/>
      <c r="BF689" s="103"/>
      <c r="BG689" s="103"/>
      <c r="BH689" s="103"/>
      <c r="BI689" s="103"/>
      <c r="BJ689" s="103"/>
      <c r="BK689" s="103"/>
      <c r="BL689" s="104"/>
      <c r="BM689" s="103"/>
      <c r="BN689" s="103"/>
      <c r="BO689" s="103"/>
      <c r="BP689" s="103"/>
      <c r="BQ689" s="103"/>
      <c r="BR689" s="103"/>
      <c r="BS689" s="103"/>
      <c r="BT689" s="103"/>
      <c r="BU689" s="103"/>
      <c r="BV689" s="103"/>
      <c r="BW689" s="103"/>
      <c r="BX689" s="103"/>
      <c r="BY689" s="103"/>
      <c r="BZ689" s="103"/>
      <c r="CA689" s="103"/>
      <c r="CB689" s="103"/>
      <c r="CC689" s="103"/>
      <c r="CD689" s="103"/>
      <c r="CE689" s="103"/>
      <c r="CF689" s="103"/>
      <c r="CG689" s="103"/>
      <c r="CH689" s="103"/>
      <c r="CI689" s="103"/>
    </row>
    <row r="690" customFormat="false" ht="12.75" hidden="false" customHeight="false" outlineLevel="0" collapsed="false">
      <c r="A690" s="95" t="s">
        <v>64</v>
      </c>
      <c r="B690" s="96"/>
      <c r="C690" s="97"/>
      <c r="D690" s="98" t="n">
        <v>27</v>
      </c>
      <c r="E690" s="99" t="s">
        <v>47</v>
      </c>
      <c r="F690" s="100" t="n">
        <f aca="false">H690+I690+J690+K690+M690+L690+N690+O690+P690+Q690+R690+S690+T690+U690+V690+W690+X690+Y690+Z690+AA690+AB690+AC690+AD690+AE690+AF690+AG690+AH690+AI690+AJ690+AK690+AL690+AM690+AN690+AO690+AP690+AQ690+AR690+AS690+AT690+AU690+AV690+AW690+AX690+AY690+AZ690+BA690+BB690+BC690+BD690+BE690+BF690+BG690+BH690+BI690+BJ690+BK690+BL690+BM690+BN690+BO690+BP690+BQ690+BR690</f>
        <v>0</v>
      </c>
      <c r="G690" s="101" t="n">
        <f aca="false">SUM(F684:F689)</f>
        <v>0</v>
      </c>
      <c r="H690" s="102"/>
      <c r="I690" s="103"/>
      <c r="J690" s="103"/>
      <c r="K690" s="103"/>
      <c r="L690" s="103"/>
      <c r="M690" s="103"/>
      <c r="N690" s="103"/>
      <c r="O690" s="103"/>
      <c r="P690" s="103"/>
      <c r="Q690" s="103"/>
      <c r="R690" s="103"/>
      <c r="S690" s="103"/>
      <c r="T690" s="103"/>
      <c r="U690" s="103"/>
      <c r="V690" s="103"/>
      <c r="W690" s="103"/>
      <c r="X690" s="103"/>
      <c r="Y690" s="103"/>
      <c r="Z690" s="103"/>
      <c r="AA690" s="103"/>
      <c r="AB690" s="103"/>
      <c r="AC690" s="103"/>
      <c r="AD690" s="103"/>
      <c r="AE690" s="103"/>
      <c r="AF690" s="103"/>
      <c r="AG690" s="103"/>
      <c r="AH690" s="103"/>
      <c r="AI690" s="103"/>
      <c r="AJ690" s="103"/>
      <c r="AK690" s="103"/>
      <c r="AL690" s="103"/>
      <c r="AM690" s="103"/>
      <c r="AN690" s="103"/>
      <c r="AO690" s="103"/>
      <c r="AP690" s="103"/>
      <c r="AQ690" s="103"/>
      <c r="AR690" s="103"/>
      <c r="AS690" s="103"/>
      <c r="AT690" s="103"/>
      <c r="AU690" s="103"/>
      <c r="AV690" s="103"/>
      <c r="AW690" s="103"/>
      <c r="AX690" s="103"/>
      <c r="AY690" s="103"/>
      <c r="AZ690" s="103"/>
      <c r="BA690" s="103"/>
      <c r="BB690" s="103"/>
      <c r="BC690" s="103"/>
      <c r="BD690" s="103"/>
      <c r="BE690" s="103"/>
      <c r="BF690" s="103"/>
      <c r="BG690" s="103"/>
      <c r="BH690" s="103"/>
      <c r="BI690" s="103"/>
      <c r="BJ690" s="103"/>
      <c r="BK690" s="103"/>
      <c r="BL690" s="104"/>
      <c r="BM690" s="103"/>
      <c r="BN690" s="103"/>
      <c r="BO690" s="103"/>
      <c r="BP690" s="103"/>
      <c r="BQ690" s="103"/>
      <c r="BR690" s="103"/>
      <c r="BS690" s="103"/>
      <c r="BT690" s="103"/>
      <c r="BU690" s="103"/>
      <c r="BV690" s="103"/>
      <c r="BW690" s="103"/>
      <c r="BX690" s="103"/>
      <c r="BY690" s="103"/>
      <c r="BZ690" s="103"/>
      <c r="CA690" s="103"/>
      <c r="CB690" s="103"/>
      <c r="CC690" s="103"/>
      <c r="CD690" s="103"/>
      <c r="CE690" s="103"/>
      <c r="CF690" s="103"/>
      <c r="CG690" s="103"/>
      <c r="CH690" s="103"/>
      <c r="CI690" s="103"/>
    </row>
    <row r="691" customFormat="false" ht="12.75" hidden="false" customHeight="false" outlineLevel="0" collapsed="false">
      <c r="A691" s="95" t="s">
        <v>64</v>
      </c>
      <c r="B691" s="96"/>
      <c r="C691" s="97"/>
      <c r="D691" s="98" t="n">
        <v>28</v>
      </c>
      <c r="E691" s="99" t="s">
        <v>48</v>
      </c>
      <c r="F691" s="100" t="n">
        <f aca="false">H691+I691+J691+K691+M691+L691+N691+O691+P691+Q691+R691+S691+T691+U691+V691+W691+X691+Y691+Z691+AA691+AB691+AC691+AD691+AE691+AF691+AG691+AH691+AI691+AJ691+AK691+AL691+AM691+AN691+AO691+AP691+AQ691+AR691+AS691+AT691+AU691+AV691+AW691+AX691+AY691+AZ691+BA691+BB691+BC691+BD691+BE691+BF691+BG691+BH691+BI691+BJ691+BK691+BL691+BM691+BN691+BO691+BP691+BQ691+BR691</f>
        <v>0</v>
      </c>
      <c r="G691" s="105"/>
      <c r="H691" s="106"/>
      <c r="I691" s="107"/>
      <c r="J691" s="107"/>
      <c r="K691" s="107"/>
      <c r="L691" s="107"/>
      <c r="M691" s="107"/>
      <c r="N691" s="107"/>
      <c r="O691" s="107"/>
      <c r="P691" s="107"/>
      <c r="Q691" s="107"/>
      <c r="R691" s="107"/>
      <c r="S691" s="107"/>
      <c r="T691" s="107"/>
      <c r="U691" s="107"/>
      <c r="V691" s="107"/>
      <c r="W691" s="107"/>
      <c r="X691" s="107"/>
      <c r="Y691" s="107"/>
      <c r="Z691" s="107"/>
      <c r="AA691" s="107"/>
      <c r="AB691" s="107"/>
      <c r="AC691" s="107"/>
      <c r="AD691" s="107"/>
      <c r="AE691" s="107"/>
      <c r="AF691" s="107"/>
      <c r="AG691" s="107"/>
      <c r="AH691" s="107"/>
      <c r="AI691" s="107"/>
      <c r="AJ691" s="107"/>
      <c r="AK691" s="107"/>
      <c r="AL691" s="107"/>
      <c r="AM691" s="107"/>
      <c r="AN691" s="107"/>
      <c r="AO691" s="107"/>
      <c r="AP691" s="107"/>
      <c r="AQ691" s="107"/>
      <c r="AR691" s="107"/>
      <c r="AS691" s="107"/>
      <c r="AT691" s="107"/>
      <c r="AU691" s="107"/>
      <c r="AV691" s="107"/>
      <c r="AW691" s="107"/>
      <c r="AX691" s="107"/>
      <c r="AY691" s="107"/>
      <c r="AZ691" s="107"/>
      <c r="BA691" s="107"/>
      <c r="BB691" s="107"/>
      <c r="BC691" s="107"/>
      <c r="BD691" s="107"/>
      <c r="BE691" s="107"/>
      <c r="BF691" s="107"/>
      <c r="BG691" s="107"/>
      <c r="BH691" s="107"/>
      <c r="BI691" s="107"/>
      <c r="BJ691" s="107"/>
      <c r="BK691" s="107"/>
      <c r="BL691" s="108"/>
      <c r="BM691" s="107"/>
      <c r="BN691" s="107"/>
      <c r="BO691" s="107"/>
      <c r="BP691" s="107"/>
      <c r="BQ691" s="107"/>
      <c r="BR691" s="107"/>
      <c r="BS691" s="107"/>
      <c r="BT691" s="107"/>
      <c r="BU691" s="107"/>
      <c r="BV691" s="107"/>
      <c r="BW691" s="107"/>
      <c r="BX691" s="107"/>
      <c r="BY691" s="107"/>
      <c r="BZ691" s="107"/>
      <c r="CA691" s="107"/>
      <c r="CB691" s="107"/>
      <c r="CC691" s="107"/>
      <c r="CD691" s="107"/>
      <c r="CE691" s="107"/>
      <c r="CF691" s="107"/>
      <c r="CG691" s="107"/>
      <c r="CH691" s="107"/>
      <c r="CI691" s="107"/>
    </row>
    <row r="692" customFormat="false" ht="12.75" hidden="false" customHeight="false" outlineLevel="0" collapsed="false">
      <c r="A692" s="95" t="s">
        <v>64</v>
      </c>
      <c r="B692" s="96"/>
      <c r="C692" s="97"/>
      <c r="D692" s="98" t="n">
        <v>29</v>
      </c>
      <c r="E692" s="99" t="s">
        <v>48</v>
      </c>
      <c r="F692" s="100" t="n">
        <f aca="false">H692+I692+J692+K692+M692+L692+N692+O692+P692+Q692+R692+S692+T692+U692+V692+W692+X692+Y692+Z692+AA692+AB692+AC692+AD692+AE692+AF692+AG692+AH692+AI692+AJ692+AK692+AL692+AM692+AN692+AO692+AP692+AQ692+AR692+AS692+AT692+AU692+AV692+AW692+AX692+AY692+AZ692+BA692+BB692+BC692+BD692+BE692+BF692+BG692+BH692+BI692+BJ692+BK692+BL692+BM692+BN692+BO692+BP692+BQ692+BR692</f>
        <v>0</v>
      </c>
      <c r="G692" s="105"/>
      <c r="H692" s="106"/>
      <c r="I692" s="107"/>
      <c r="J692" s="107"/>
      <c r="K692" s="107"/>
      <c r="L692" s="107"/>
      <c r="M692" s="107"/>
      <c r="N692" s="107"/>
      <c r="O692" s="107"/>
      <c r="P692" s="107"/>
      <c r="Q692" s="107"/>
      <c r="R692" s="107"/>
      <c r="S692" s="107"/>
      <c r="T692" s="107"/>
      <c r="U692" s="107"/>
      <c r="V692" s="107"/>
      <c r="W692" s="107"/>
      <c r="X692" s="107"/>
      <c r="Y692" s="107"/>
      <c r="Z692" s="107"/>
      <c r="AA692" s="107"/>
      <c r="AB692" s="107"/>
      <c r="AC692" s="107"/>
      <c r="AD692" s="107"/>
      <c r="AE692" s="107"/>
      <c r="AF692" s="107"/>
      <c r="AG692" s="107"/>
      <c r="AH692" s="107"/>
      <c r="AI692" s="107"/>
      <c r="AJ692" s="107"/>
      <c r="AK692" s="107"/>
      <c r="AL692" s="107"/>
      <c r="AM692" s="107"/>
      <c r="AN692" s="107"/>
      <c r="AO692" s="107"/>
      <c r="AP692" s="107"/>
      <c r="AQ692" s="107"/>
      <c r="AR692" s="107"/>
      <c r="AS692" s="107"/>
      <c r="AT692" s="107"/>
      <c r="AU692" s="107"/>
      <c r="AV692" s="107"/>
      <c r="AW692" s="107"/>
      <c r="AX692" s="107"/>
      <c r="AY692" s="107"/>
      <c r="AZ692" s="107"/>
      <c r="BA692" s="107"/>
      <c r="BB692" s="107"/>
      <c r="BC692" s="107"/>
      <c r="BD692" s="107"/>
      <c r="BE692" s="107"/>
      <c r="BF692" s="107"/>
      <c r="BG692" s="107"/>
      <c r="BH692" s="107"/>
      <c r="BI692" s="107"/>
      <c r="BJ692" s="107"/>
      <c r="BK692" s="107"/>
      <c r="BL692" s="108"/>
      <c r="BM692" s="107"/>
      <c r="BN692" s="107"/>
      <c r="BO692" s="107"/>
      <c r="BP692" s="107"/>
      <c r="BQ692" s="107"/>
      <c r="BR692" s="107"/>
      <c r="BS692" s="107"/>
      <c r="BT692" s="107"/>
      <c r="BU692" s="107"/>
      <c r="BV692" s="107"/>
      <c r="BW692" s="107"/>
      <c r="BX692" s="107"/>
      <c r="BY692" s="107"/>
      <c r="BZ692" s="107"/>
      <c r="CA692" s="107"/>
      <c r="CB692" s="107"/>
      <c r="CC692" s="107"/>
      <c r="CD692" s="107"/>
      <c r="CE692" s="107"/>
      <c r="CF692" s="107"/>
      <c r="CG692" s="107"/>
      <c r="CH692" s="107"/>
      <c r="CI692" s="107"/>
    </row>
    <row r="693" customFormat="false" ht="12.75" hidden="false" customHeight="false" outlineLevel="0" collapsed="false">
      <c r="A693" s="95" t="s">
        <v>64</v>
      </c>
      <c r="B693" s="96"/>
      <c r="C693" s="97" t="s">
        <v>70</v>
      </c>
      <c r="D693" s="98" t="n">
        <v>30</v>
      </c>
      <c r="E693" s="99" t="s">
        <v>48</v>
      </c>
      <c r="F693" s="100" t="n">
        <f aca="false">H693+I693+J693+K693+M693+L693+N693+O693+P693+Q693+R693+S693+T693+U693+V693+W693+X693+Y693+Z693+AA693+AB693+AC693+AD693+AE693+AF693+AG693+AH693+AI693+AJ693+AK693+AL693+AM693+AN693+AO693+AP693+AQ693+AR693+AS693+AT693+AU693+AV693+AW693+AX693+AY693+AZ693+BA693+BB693+BC693+BD693+BE693+BF693+BG693+BH693+BI693+BJ693+BK693+BL693+BM693+BN693+BO693+BP693+BQ693+BR693</f>
        <v>7.75</v>
      </c>
      <c r="G693" s="105"/>
      <c r="H693" s="106"/>
      <c r="I693" s="107"/>
      <c r="J693" s="107"/>
      <c r="K693" s="107"/>
      <c r="L693" s="107"/>
      <c r="M693" s="107"/>
      <c r="N693" s="107"/>
      <c r="O693" s="107"/>
      <c r="P693" s="107"/>
      <c r="Q693" s="107"/>
      <c r="R693" s="107"/>
      <c r="S693" s="107"/>
      <c r="T693" s="107"/>
      <c r="U693" s="107"/>
      <c r="V693" s="107"/>
      <c r="W693" s="107"/>
      <c r="X693" s="107"/>
      <c r="Y693" s="107"/>
      <c r="Z693" s="107"/>
      <c r="AA693" s="107"/>
      <c r="AB693" s="107"/>
      <c r="AC693" s="107" t="n">
        <v>7.75</v>
      </c>
      <c r="AD693" s="107"/>
      <c r="AE693" s="107"/>
      <c r="AF693" s="107"/>
      <c r="AG693" s="107"/>
      <c r="AH693" s="107"/>
      <c r="AI693" s="107"/>
      <c r="AJ693" s="107"/>
      <c r="AK693" s="107"/>
      <c r="AL693" s="107"/>
      <c r="AM693" s="107"/>
      <c r="AN693" s="107"/>
      <c r="AO693" s="107"/>
      <c r="AP693" s="107"/>
      <c r="AQ693" s="107"/>
      <c r="AR693" s="107"/>
      <c r="AS693" s="107"/>
      <c r="AT693" s="107"/>
      <c r="AU693" s="107"/>
      <c r="AV693" s="107"/>
      <c r="AW693" s="107"/>
      <c r="AX693" s="107"/>
      <c r="AY693" s="107"/>
      <c r="AZ693" s="107"/>
      <c r="BA693" s="107"/>
      <c r="BB693" s="107"/>
      <c r="BC693" s="107"/>
      <c r="BD693" s="107"/>
      <c r="BE693" s="107"/>
      <c r="BF693" s="107"/>
      <c r="BG693" s="107"/>
      <c r="BH693" s="107"/>
      <c r="BI693" s="107"/>
      <c r="BJ693" s="107"/>
      <c r="BK693" s="107"/>
      <c r="BL693" s="108"/>
      <c r="BM693" s="107"/>
      <c r="BN693" s="107"/>
      <c r="BO693" s="107"/>
      <c r="BP693" s="107"/>
      <c r="BQ693" s="107"/>
      <c r="BR693" s="107"/>
      <c r="BS693" s="107"/>
      <c r="BT693" s="107"/>
      <c r="BU693" s="107"/>
      <c r="BV693" s="107"/>
      <c r="BW693" s="107"/>
      <c r="BX693" s="107"/>
      <c r="BY693" s="107"/>
      <c r="BZ693" s="107"/>
      <c r="CA693" s="107"/>
      <c r="CB693" s="107"/>
      <c r="CC693" s="107"/>
      <c r="CD693" s="107"/>
      <c r="CE693" s="107"/>
      <c r="CF693" s="107"/>
      <c r="CG693" s="107"/>
      <c r="CH693" s="107"/>
      <c r="CI693" s="107"/>
    </row>
    <row r="694" customFormat="false" ht="12.75" hidden="false" customHeight="false" outlineLevel="0" collapsed="false">
      <c r="A694" s="109" t="s">
        <v>64</v>
      </c>
      <c r="B694" s="110"/>
      <c r="C694" s="111"/>
      <c r="D694" s="112" t="n">
        <v>31</v>
      </c>
      <c r="E694" s="113"/>
      <c r="F694" s="100" t="n">
        <f aca="false">H694+I694+J694+K694+M694+L694+N694+O694+P694+Q694+R694+S694+T694+U694+V694+W694+X694+Y694+Z694+AA694+AB694+AC694+AD694+AE694+AF694+AG694+AH694+AI694+AJ694+AK694+AL694+AM694+AN694+AO694+AP694+AQ694+AR694+AS694+AT694+AU694+AV694+AW694+AX694+AY694+AZ694+BA694+BB694+BC694+BD694+BE694+BF694+BG694+BH694+BI694+BJ694+BK694+BL694+BM694+BN694+BO694+BP694+BQ694+BR694</f>
        <v>0</v>
      </c>
      <c r="G694" s="114"/>
      <c r="H694" s="115"/>
      <c r="I694" s="116"/>
      <c r="J694" s="116"/>
      <c r="K694" s="116"/>
      <c r="L694" s="107"/>
      <c r="M694" s="107"/>
      <c r="N694" s="107"/>
      <c r="O694" s="107"/>
      <c r="P694" s="107"/>
      <c r="Q694" s="107"/>
      <c r="R694" s="107"/>
      <c r="S694" s="107"/>
      <c r="T694" s="107"/>
      <c r="U694" s="107"/>
      <c r="V694" s="107"/>
      <c r="W694" s="107"/>
      <c r="X694" s="107"/>
      <c r="Y694" s="107"/>
      <c r="Z694" s="107"/>
      <c r="AA694" s="107"/>
      <c r="AB694" s="107"/>
      <c r="AC694" s="107"/>
      <c r="AD694" s="107"/>
      <c r="AE694" s="107"/>
      <c r="AF694" s="107"/>
      <c r="AG694" s="107"/>
      <c r="AH694" s="107"/>
      <c r="AI694" s="107"/>
      <c r="AJ694" s="107"/>
      <c r="AK694" s="107"/>
      <c r="AL694" s="107"/>
      <c r="AM694" s="107"/>
      <c r="AN694" s="107"/>
      <c r="AO694" s="107"/>
      <c r="AP694" s="107"/>
      <c r="AQ694" s="107"/>
      <c r="AR694" s="107"/>
      <c r="AS694" s="107"/>
      <c r="AT694" s="107"/>
      <c r="AU694" s="107"/>
      <c r="AV694" s="107"/>
      <c r="AW694" s="107"/>
      <c r="AX694" s="107"/>
      <c r="AY694" s="107"/>
      <c r="AZ694" s="107"/>
      <c r="BA694" s="107"/>
      <c r="BB694" s="107"/>
      <c r="BC694" s="107"/>
      <c r="BD694" s="107"/>
      <c r="BE694" s="107"/>
      <c r="BF694" s="107"/>
      <c r="BG694" s="107"/>
      <c r="BH694" s="107"/>
      <c r="BI694" s="107"/>
      <c r="BJ694" s="107"/>
      <c r="BK694" s="107"/>
      <c r="BL694" s="108"/>
      <c r="BM694" s="107"/>
      <c r="BN694" s="107"/>
      <c r="BO694" s="107"/>
      <c r="BP694" s="107"/>
      <c r="BQ694" s="107"/>
      <c r="BR694" s="107"/>
      <c r="BS694" s="107"/>
      <c r="BT694" s="107"/>
      <c r="BU694" s="107"/>
      <c r="BV694" s="107"/>
      <c r="BW694" s="107"/>
      <c r="BX694" s="107"/>
      <c r="BY694" s="107"/>
      <c r="BZ694" s="107"/>
      <c r="CA694" s="107"/>
      <c r="CB694" s="107"/>
      <c r="CC694" s="107"/>
      <c r="CD694" s="107"/>
      <c r="CE694" s="107"/>
      <c r="CF694" s="107"/>
      <c r="CG694" s="107"/>
      <c r="CH694" s="107"/>
      <c r="CI694" s="107"/>
    </row>
    <row r="695" customFormat="false" ht="13.5" hidden="false" customHeight="false" outlineLevel="0" collapsed="false">
      <c r="A695" s="109" t="s">
        <v>64</v>
      </c>
      <c r="B695" s="110"/>
      <c r="C695" s="111"/>
      <c r="D695" s="112"/>
      <c r="E695" s="113"/>
      <c r="F695" s="100" t="n">
        <f aca="false">H695+I695+J695+K695+M695+L695+N695+O695+P695+Q695+R695+S695+T695+U695+V695+W695+X695+Y695+Z695+AA695+AB695+AC695+AD695+AE695+AF695+AG695+AH695+AI695+AJ695+AK695+AL695+AM695+AN695+AO695+AP695+AQ695+AR695+AS695+AT695+AU695+AV695+AW695+AX695+AY695+AZ695+BA695+BB695+BC695+BD695+BE695+BF695+BG695+BH695+BI695+BJ695+BK695+BL695+BM695+BN695+BO695+BP695+BQ695+BR695</f>
        <v>0</v>
      </c>
      <c r="G695" s="114"/>
      <c r="H695" s="115"/>
      <c r="I695" s="116"/>
      <c r="J695" s="116"/>
      <c r="K695" s="116"/>
      <c r="L695" s="107"/>
      <c r="M695" s="107"/>
      <c r="N695" s="107"/>
      <c r="O695" s="107"/>
      <c r="P695" s="107"/>
      <c r="Q695" s="107"/>
      <c r="R695" s="107"/>
      <c r="S695" s="107"/>
      <c r="T695" s="107"/>
      <c r="U695" s="107"/>
      <c r="V695" s="107"/>
      <c r="W695" s="107"/>
      <c r="X695" s="107"/>
      <c r="Y695" s="107"/>
      <c r="Z695" s="107"/>
      <c r="AA695" s="107"/>
      <c r="AB695" s="107"/>
      <c r="AC695" s="107"/>
      <c r="AD695" s="107"/>
      <c r="AE695" s="107"/>
      <c r="AF695" s="107"/>
      <c r="AG695" s="107"/>
      <c r="AH695" s="107"/>
      <c r="AI695" s="107"/>
      <c r="AJ695" s="107"/>
      <c r="AK695" s="107"/>
      <c r="AL695" s="107"/>
      <c r="AM695" s="107"/>
      <c r="AN695" s="107"/>
      <c r="AO695" s="107"/>
      <c r="AP695" s="107"/>
      <c r="AQ695" s="107"/>
      <c r="AR695" s="107"/>
      <c r="AS695" s="107"/>
      <c r="AT695" s="107"/>
      <c r="AU695" s="107"/>
      <c r="AV695" s="107"/>
      <c r="AW695" s="107"/>
      <c r="AX695" s="107"/>
      <c r="AY695" s="107"/>
      <c r="AZ695" s="107"/>
      <c r="BA695" s="107"/>
      <c r="BB695" s="107"/>
      <c r="BC695" s="107"/>
      <c r="BD695" s="107"/>
      <c r="BE695" s="107"/>
      <c r="BF695" s="107"/>
      <c r="BG695" s="107"/>
      <c r="BH695" s="107"/>
      <c r="BI695" s="107"/>
      <c r="BJ695" s="107"/>
      <c r="BK695" s="107"/>
      <c r="BL695" s="108"/>
      <c r="BM695" s="107"/>
      <c r="BN695" s="107"/>
      <c r="BO695" s="107"/>
      <c r="BP695" s="107"/>
      <c r="BQ695" s="107"/>
      <c r="BR695" s="107"/>
      <c r="BS695" s="107"/>
      <c r="BT695" s="107"/>
      <c r="BU695" s="107"/>
      <c r="BV695" s="107"/>
      <c r="BW695" s="107"/>
      <c r="BX695" s="107"/>
      <c r="BY695" s="107"/>
      <c r="BZ695" s="107"/>
      <c r="CA695" s="107"/>
      <c r="CB695" s="107"/>
      <c r="CC695" s="107"/>
      <c r="CD695" s="107"/>
      <c r="CE695" s="107"/>
      <c r="CF695" s="107"/>
      <c r="CG695" s="107"/>
      <c r="CH695" s="107"/>
      <c r="CI695" s="107"/>
    </row>
    <row r="696" customFormat="false" ht="13.5" hidden="false" customHeight="false" outlineLevel="0" collapsed="false">
      <c r="A696" s="117" t="s">
        <v>64</v>
      </c>
      <c r="B696" s="118"/>
      <c r="C696" s="119"/>
      <c r="D696" s="120" t="s">
        <v>49</v>
      </c>
      <c r="E696" s="121"/>
      <c r="F696" s="100" t="n">
        <f aca="false">H696+I696+J696+K696+M696+L696+N696+O696+P696+Q696+R696+S696+T696+U696+V696+W696+X696+Y696+Z696+AA696+AB696+AC696+AD696+AE696+AF696+AG696+AH696+AI696+AJ696+AK696+AL696+AM696+AN696+AO696+AP696+AQ696+AR696+AS696+AT696+AU696+AV696+AW696+AX696+AY696+AZ696+BA696+BB696+BC696+BD696+BE696+BF696+BG696+BH696+BI696+BJ696+BK696+BL696+BM696+BN696+BO696+BP696+BQ696+BR696</f>
        <v>7.75</v>
      </c>
      <c r="G696" s="122"/>
      <c r="H696" s="123" t="n">
        <f aca="false">SUM(H664:H695)</f>
        <v>0</v>
      </c>
      <c r="I696" s="124" t="n">
        <f aca="false">SUM(I664:I695)</f>
        <v>0</v>
      </c>
      <c r="J696" s="125" t="n">
        <f aca="false">SUM(J664:J695)</f>
        <v>0</v>
      </c>
      <c r="K696" s="126" t="n">
        <f aca="false">SUM(K664:K695)</f>
        <v>0</v>
      </c>
      <c r="L696" s="126" t="n">
        <f aca="false">SUM(L664:L695)</f>
        <v>0</v>
      </c>
      <c r="M696" s="127" t="n">
        <f aca="false">SUM(M664:M695)</f>
        <v>0</v>
      </c>
      <c r="N696" s="127"/>
      <c r="O696" s="127" t="n">
        <f aca="false">SUM(O664:O695)</f>
        <v>0</v>
      </c>
      <c r="P696" s="127" t="n">
        <f aca="false">SUM(P664:P695)</f>
        <v>0</v>
      </c>
      <c r="Q696" s="127" t="n">
        <f aca="false">SUM(Q664:Q695)</f>
        <v>0</v>
      </c>
      <c r="R696" s="127"/>
      <c r="S696" s="127" t="n">
        <f aca="false">SUM(S664:S695)</f>
        <v>0</v>
      </c>
      <c r="T696" s="125" t="n">
        <f aca="false">SUM(T664:T695)</f>
        <v>0</v>
      </c>
      <c r="U696" s="125" t="n">
        <f aca="false">SUM(U664:U695)</f>
        <v>0</v>
      </c>
      <c r="V696" s="125" t="n">
        <f aca="false">SUM(V664:V695)</f>
        <v>0</v>
      </c>
      <c r="W696" s="125" t="n">
        <f aca="false">SUM(W664:W695)</f>
        <v>0</v>
      </c>
      <c r="X696" s="125" t="n">
        <f aca="false">SUM(X664:X695)</f>
        <v>0</v>
      </c>
      <c r="Y696" s="125" t="n">
        <f aca="false">SUM(Y664:Y695)</f>
        <v>0</v>
      </c>
      <c r="Z696" s="125" t="n">
        <f aca="false">SUM(Z664:Z695)</f>
        <v>0</v>
      </c>
      <c r="AA696" s="125" t="n">
        <f aca="false">SUM(AA664:AA695)</f>
        <v>0</v>
      </c>
      <c r="AB696" s="125" t="n">
        <f aca="false">SUM(AB664:AB695)</f>
        <v>0</v>
      </c>
      <c r="AC696" s="125" t="n">
        <f aca="false">SUM(AC664:AC695)</f>
        <v>7.75</v>
      </c>
      <c r="AD696" s="125" t="n">
        <f aca="false">SUM(AD664:AD695)</f>
        <v>0</v>
      </c>
      <c r="AE696" s="125" t="n">
        <f aca="false">SUM(AE664:AE695)</f>
        <v>0</v>
      </c>
      <c r="AF696" s="125" t="n">
        <f aca="false">SUM(AF664:AF695)</f>
        <v>0</v>
      </c>
      <c r="AG696" s="125" t="n">
        <f aca="false">SUM(AG664:AG695)</f>
        <v>0</v>
      </c>
      <c r="AH696" s="125" t="n">
        <f aca="false">SUM(AH664:AH695)</f>
        <v>0</v>
      </c>
      <c r="AI696" s="125" t="n">
        <f aca="false">SUM(AI664:AI695)</f>
        <v>0</v>
      </c>
      <c r="AJ696" s="125" t="n">
        <f aca="false">SUM(AJ664:AJ695)</f>
        <v>0</v>
      </c>
      <c r="AK696" s="125" t="n">
        <f aca="false">SUM(AK664:AK695)</f>
        <v>0</v>
      </c>
      <c r="AL696" s="125" t="n">
        <f aca="false">SUM(AL664:AL695)</f>
        <v>0</v>
      </c>
      <c r="AM696" s="125" t="n">
        <f aca="false">SUM(AM664:AM695)</f>
        <v>0</v>
      </c>
      <c r="AN696" s="125" t="n">
        <f aca="false">SUM(AN664:AN695)</f>
        <v>0</v>
      </c>
      <c r="AO696" s="125" t="n">
        <f aca="false">SUM(AO664:AO695)</f>
        <v>0</v>
      </c>
      <c r="AP696" s="125" t="n">
        <f aca="false">SUM(AP664:AP695)</f>
        <v>0</v>
      </c>
      <c r="AQ696" s="125" t="n">
        <f aca="false">SUM(AQ664:AQ695)</f>
        <v>0</v>
      </c>
      <c r="AR696" s="125" t="n">
        <f aca="false">SUM(AR664:AR695)</f>
        <v>0</v>
      </c>
      <c r="AS696" s="125" t="n">
        <f aca="false">SUM(AS664:AS695)</f>
        <v>0</v>
      </c>
      <c r="AT696" s="125" t="n">
        <f aca="false">SUM(AT664:AT695)</f>
        <v>0</v>
      </c>
      <c r="AU696" s="125" t="n">
        <f aca="false">SUM(AU664:AU695)</f>
        <v>0</v>
      </c>
      <c r="AV696" s="125" t="n">
        <f aca="false">SUM(AV664:AV695)</f>
        <v>0</v>
      </c>
      <c r="AW696" s="125" t="n">
        <f aca="false">SUM(AW664:AW695)</f>
        <v>0</v>
      </c>
      <c r="AX696" s="125" t="n">
        <f aca="false">SUM(AX664:AX695)</f>
        <v>0</v>
      </c>
      <c r="AY696" s="125" t="n">
        <f aca="false">SUM(AY664:AY695)</f>
        <v>0</v>
      </c>
      <c r="AZ696" s="125" t="n">
        <f aca="false">SUM(AZ664:AZ695)</f>
        <v>0</v>
      </c>
      <c r="BA696" s="125" t="n">
        <f aca="false">SUM(BA664:BA695)</f>
        <v>0</v>
      </c>
      <c r="BB696" s="125" t="n">
        <f aca="false">SUM(BB664:BB695)</f>
        <v>0</v>
      </c>
      <c r="BC696" s="125" t="n">
        <f aca="false">SUM(BC664:BC695)</f>
        <v>0</v>
      </c>
      <c r="BD696" s="125" t="n">
        <f aca="false">SUM(BD664:BD695)</f>
        <v>0</v>
      </c>
      <c r="BE696" s="125" t="n">
        <f aca="false">SUM(BE664:BE695)</f>
        <v>0</v>
      </c>
      <c r="BF696" s="125" t="n">
        <f aca="false">SUM(BF664:BF695)</f>
        <v>0</v>
      </c>
      <c r="BG696" s="125" t="n">
        <f aca="false">SUM(BG664:BG695)</f>
        <v>0</v>
      </c>
      <c r="BH696" s="125" t="n">
        <f aca="false">SUM(BH664:BH695)</f>
        <v>0</v>
      </c>
      <c r="BI696" s="125" t="n">
        <f aca="false">SUM(BI664:BI695)</f>
        <v>0</v>
      </c>
      <c r="BJ696" s="125" t="n">
        <f aca="false">SUM(BJ664:BJ695)</f>
        <v>0</v>
      </c>
      <c r="BK696" s="125" t="n">
        <f aca="false">SUM(BK664:BK695)</f>
        <v>0</v>
      </c>
      <c r="BL696" s="125" t="n">
        <f aca="false">SUM(BL664:BL695)</f>
        <v>0</v>
      </c>
      <c r="BM696" s="125" t="n">
        <f aca="false">SUM(BM664:BM695)</f>
        <v>0</v>
      </c>
      <c r="BN696" s="125" t="n">
        <f aca="false">SUM(BN664:BN695)</f>
        <v>0</v>
      </c>
      <c r="BO696" s="125" t="n">
        <f aca="false">SUM(BO664:BO695)</f>
        <v>0</v>
      </c>
      <c r="BP696" s="125" t="n">
        <f aca="false">SUM(BP664:BP695)</f>
        <v>0</v>
      </c>
      <c r="BQ696" s="125" t="n">
        <f aca="false">SUM(BQ664:BQ695)</f>
        <v>0</v>
      </c>
      <c r="BR696" s="125" t="n">
        <f aca="false">SUM(BR664:BR695)</f>
        <v>0</v>
      </c>
      <c r="BS696" s="125" t="n">
        <f aca="false">SUM(BS664:BS695)</f>
        <v>0</v>
      </c>
      <c r="BT696" s="125" t="n">
        <f aca="false">SUM(BT664:BT695)</f>
        <v>0</v>
      </c>
      <c r="BU696" s="125" t="n">
        <f aca="false">SUM(BU664:BU695)</f>
        <v>0</v>
      </c>
      <c r="BV696" s="125" t="n">
        <f aca="false">SUM(BV664:BV695)</f>
        <v>0</v>
      </c>
      <c r="BW696" s="125" t="n">
        <f aca="false">SUM(BW664:BW695)</f>
        <v>0</v>
      </c>
      <c r="BX696" s="125" t="n">
        <f aca="false">SUM(BX664:BX695)</f>
        <v>0</v>
      </c>
      <c r="BY696" s="125" t="n">
        <f aca="false">SUM(BY664:BY695)</f>
        <v>0</v>
      </c>
      <c r="BZ696" s="125" t="n">
        <f aca="false">SUM(BZ664:BZ695)</f>
        <v>0</v>
      </c>
      <c r="CA696" s="125" t="n">
        <f aca="false">SUM(CA664:CA695)</f>
        <v>0</v>
      </c>
      <c r="CB696" s="125" t="n">
        <f aca="false">SUM(CB664:CB695)</f>
        <v>0</v>
      </c>
      <c r="CC696" s="125" t="n">
        <f aca="false">SUM(CC664:CC695)</f>
        <v>0</v>
      </c>
      <c r="CD696" s="125" t="n">
        <f aca="false">SUM(CD664:CD695)</f>
        <v>0</v>
      </c>
      <c r="CE696" s="125" t="n">
        <f aca="false">SUM(CE664:CE695)</f>
        <v>0</v>
      </c>
      <c r="CF696" s="125" t="n">
        <f aca="false">SUM(CF664:CF695)</f>
        <v>0</v>
      </c>
      <c r="CG696" s="125" t="n">
        <f aca="false">SUM(CG664:CG695)</f>
        <v>0</v>
      </c>
      <c r="CH696" s="125" t="n">
        <f aca="false">SUM(CH664:CH695)</f>
        <v>0</v>
      </c>
      <c r="CI696" s="128" t="n">
        <f aca="false">SUM(CI664:CI695)</f>
        <v>0</v>
      </c>
    </row>
    <row r="697" customFormat="false" ht="12.75" hidden="false" customHeight="false" outlineLevel="0" collapsed="false">
      <c r="A697" s="95" t="s">
        <v>64</v>
      </c>
      <c r="B697" s="96"/>
      <c r="C697" s="97"/>
      <c r="D697" s="98" t="n">
        <v>1</v>
      </c>
      <c r="E697" s="99" t="s">
        <v>44</v>
      </c>
      <c r="F697" s="100" t="n">
        <f aca="false">H697+I697+J697+K697+M697+L697+N697+O697+P697+Q697+R697+S697+T697+U697+V697+W697+X697+Y697+Z697+AA697+AB697+AC697+AD697+AE697+AF697+AG697+AH697+AI697+AJ697+AK697+AL697+AM697+AN697+AO697+AP697+AQ697+AR697+AS697+AT697+AU697+AV697+AW697+AX697+AY697+AZ697+BA697+BB697+BC697+BD697+BE697+BF697+BG697+BH697+BI697+BJ697+BK697+BL697+BM697+BN697+BO697+BP697+BQ697+BR697</f>
        <v>0</v>
      </c>
      <c r="G697" s="105"/>
      <c r="H697" s="106"/>
      <c r="I697" s="107"/>
      <c r="J697" s="107"/>
      <c r="K697" s="107"/>
      <c r="L697" s="107"/>
      <c r="M697" s="107"/>
      <c r="N697" s="107"/>
      <c r="O697" s="107"/>
      <c r="P697" s="107"/>
      <c r="Q697" s="107"/>
      <c r="R697" s="107"/>
      <c r="S697" s="107"/>
      <c r="T697" s="107"/>
      <c r="U697" s="107"/>
      <c r="V697" s="107"/>
      <c r="W697" s="107"/>
      <c r="X697" s="107"/>
      <c r="Y697" s="107"/>
      <c r="Z697" s="107"/>
      <c r="AA697" s="107"/>
      <c r="AB697" s="107"/>
      <c r="AC697" s="107"/>
      <c r="AD697" s="107"/>
      <c r="AE697" s="107"/>
      <c r="AF697" s="107"/>
      <c r="AG697" s="107"/>
      <c r="AH697" s="107"/>
      <c r="AI697" s="107"/>
      <c r="AJ697" s="107"/>
      <c r="AK697" s="107"/>
      <c r="AL697" s="107"/>
      <c r="AM697" s="107"/>
      <c r="AN697" s="107"/>
      <c r="AO697" s="107"/>
      <c r="AP697" s="107"/>
      <c r="AQ697" s="107"/>
      <c r="AR697" s="107"/>
      <c r="AS697" s="107"/>
      <c r="AT697" s="107"/>
      <c r="AU697" s="107"/>
      <c r="AV697" s="107"/>
      <c r="AW697" s="107"/>
      <c r="AX697" s="107"/>
      <c r="AY697" s="107"/>
      <c r="AZ697" s="107"/>
      <c r="BA697" s="107"/>
      <c r="BB697" s="107"/>
      <c r="BC697" s="107"/>
      <c r="BD697" s="107"/>
      <c r="BE697" s="107"/>
      <c r="BF697" s="107"/>
      <c r="BG697" s="107"/>
      <c r="BH697" s="107"/>
      <c r="BI697" s="107"/>
      <c r="BJ697" s="107"/>
      <c r="BK697" s="107"/>
      <c r="BL697" s="108"/>
      <c r="BM697" s="107"/>
      <c r="BN697" s="107"/>
      <c r="BO697" s="107"/>
      <c r="BP697" s="107"/>
      <c r="BQ697" s="107"/>
      <c r="BR697" s="107"/>
      <c r="BS697" s="107"/>
      <c r="BT697" s="107"/>
      <c r="BU697" s="107"/>
      <c r="BV697" s="107"/>
      <c r="BW697" s="107"/>
      <c r="BX697" s="107"/>
      <c r="BY697" s="107"/>
      <c r="BZ697" s="107"/>
      <c r="CA697" s="107"/>
      <c r="CB697" s="107"/>
      <c r="CC697" s="107"/>
      <c r="CD697" s="107"/>
      <c r="CE697" s="107"/>
      <c r="CF697" s="107"/>
      <c r="CG697" s="107"/>
      <c r="CH697" s="107"/>
      <c r="CI697" s="107"/>
    </row>
    <row r="698" customFormat="false" ht="12.75" hidden="false" customHeight="false" outlineLevel="0" collapsed="false">
      <c r="A698" s="95" t="s">
        <v>64</v>
      </c>
      <c r="B698" s="96"/>
      <c r="C698" s="97"/>
      <c r="D698" s="98" t="n">
        <v>2</v>
      </c>
      <c r="E698" s="99" t="s">
        <v>44</v>
      </c>
      <c r="F698" s="100" t="n">
        <f aca="false">H698+I698+J698+K698+M698+L698+N698+O698+P698+Q698+R698+S698+T698+U698+V698+W698+X698+Y698+Z698+AA698+AB698+AC698+AD698+AE698+AF698+AG698+AH698+AI698+AJ698+AK698+AL698+AM698+AN698+AO698+AP698+AQ698+AR698+AS698+AT698+AU698+AV698+AW698+AX698+AY698+AZ698+BA698+BB698+BC698+BD698+BE698+BF698+BG698+BH698+BI698+BJ698+BK698+BL698+BM698+BN698+BO698+BP698+BQ698+BR698</f>
        <v>0</v>
      </c>
      <c r="G698" s="105"/>
      <c r="H698" s="106"/>
      <c r="I698" s="107"/>
      <c r="J698" s="107"/>
      <c r="K698" s="107"/>
      <c r="L698" s="107"/>
      <c r="M698" s="107"/>
      <c r="N698" s="107"/>
      <c r="O698" s="107"/>
      <c r="P698" s="107"/>
      <c r="Q698" s="107"/>
      <c r="R698" s="107"/>
      <c r="S698" s="107"/>
      <c r="T698" s="107"/>
      <c r="U698" s="107"/>
      <c r="V698" s="107"/>
      <c r="W698" s="107"/>
      <c r="X698" s="107"/>
      <c r="Y698" s="107"/>
      <c r="Z698" s="107"/>
      <c r="AA698" s="107"/>
      <c r="AB698" s="107"/>
      <c r="AC698" s="107"/>
      <c r="AD698" s="107"/>
      <c r="AE698" s="107"/>
      <c r="AF698" s="107"/>
      <c r="AG698" s="107"/>
      <c r="AH698" s="107"/>
      <c r="AI698" s="107"/>
      <c r="AJ698" s="107"/>
      <c r="AK698" s="107"/>
      <c r="AL698" s="107"/>
      <c r="AM698" s="107"/>
      <c r="AN698" s="107"/>
      <c r="AO698" s="107"/>
      <c r="AP698" s="107"/>
      <c r="AQ698" s="107"/>
      <c r="AR698" s="107"/>
      <c r="AS698" s="107"/>
      <c r="AT698" s="107"/>
      <c r="AU698" s="107"/>
      <c r="AV698" s="107"/>
      <c r="AW698" s="107"/>
      <c r="AX698" s="107"/>
      <c r="AY698" s="107"/>
      <c r="AZ698" s="107"/>
      <c r="BA698" s="107"/>
      <c r="BB698" s="107"/>
      <c r="BC698" s="107"/>
      <c r="BD698" s="107"/>
      <c r="BE698" s="107"/>
      <c r="BF698" s="107"/>
      <c r="BG698" s="107"/>
      <c r="BH698" s="107"/>
      <c r="BI698" s="107"/>
      <c r="BJ698" s="107"/>
      <c r="BK698" s="107"/>
      <c r="BL698" s="108"/>
      <c r="BM698" s="107"/>
      <c r="BN698" s="107"/>
      <c r="BO698" s="107"/>
      <c r="BP698" s="107"/>
      <c r="BQ698" s="107"/>
      <c r="BR698" s="107"/>
      <c r="BS698" s="107"/>
      <c r="BT698" s="107"/>
      <c r="BU698" s="107"/>
      <c r="BV698" s="107"/>
      <c r="BW698" s="107"/>
      <c r="BX698" s="107"/>
      <c r="BY698" s="107"/>
      <c r="BZ698" s="107"/>
      <c r="CA698" s="107"/>
      <c r="CB698" s="107"/>
      <c r="CC698" s="107"/>
      <c r="CD698" s="107"/>
      <c r="CE698" s="107"/>
      <c r="CF698" s="107"/>
      <c r="CG698" s="107"/>
      <c r="CH698" s="107"/>
      <c r="CI698" s="107"/>
    </row>
    <row r="699" customFormat="false" ht="12.75" hidden="false" customHeight="false" outlineLevel="0" collapsed="false">
      <c r="A699" s="95" t="s">
        <v>64</v>
      </c>
      <c r="B699" s="96"/>
      <c r="C699" s="97"/>
      <c r="D699" s="98" t="n">
        <v>3</v>
      </c>
      <c r="E699" s="99" t="s">
        <v>44</v>
      </c>
      <c r="F699" s="100" t="n">
        <f aca="false">H699+I699+J699+K699+M699+L699+N699+O699+P699+Q699+R699+S699+T699+U699+V699+W699+X699+Y699+Z699+AA699+AB699+AC699+AD699+AE699+AF699+AG699+AH699+AI699+AJ699+AK699+AL699+AM699+AN699+AO699+AP699+AQ699+AR699+AS699+AT699+AU699+AV699+AW699+AX699+AY699+AZ699+BA699+BB699+BC699+BD699+BE699+BF699+BG699+BH699+BI699+BJ699+BK699+BL699+BM699+BN699+BO699+BP699+BQ699+BR699</f>
        <v>0</v>
      </c>
      <c r="G699" s="105"/>
      <c r="H699" s="106"/>
      <c r="I699" s="107"/>
      <c r="J699" s="107"/>
      <c r="K699" s="107"/>
      <c r="L699" s="107"/>
      <c r="M699" s="107"/>
      <c r="N699" s="107"/>
      <c r="O699" s="107"/>
      <c r="P699" s="107"/>
      <c r="Q699" s="107"/>
      <c r="R699" s="107"/>
      <c r="S699" s="107"/>
      <c r="T699" s="107"/>
      <c r="U699" s="107"/>
      <c r="V699" s="107"/>
      <c r="W699" s="107"/>
      <c r="X699" s="107"/>
      <c r="Y699" s="107"/>
      <c r="Z699" s="107"/>
      <c r="AA699" s="107"/>
      <c r="AB699" s="107"/>
      <c r="AC699" s="107"/>
      <c r="AD699" s="107"/>
      <c r="AE699" s="107"/>
      <c r="AF699" s="107"/>
      <c r="AG699" s="107"/>
      <c r="AH699" s="107"/>
      <c r="AI699" s="107"/>
      <c r="AJ699" s="107"/>
      <c r="AK699" s="107"/>
      <c r="AL699" s="107"/>
      <c r="AM699" s="107"/>
      <c r="AN699" s="107"/>
      <c r="AO699" s="107"/>
      <c r="AP699" s="107"/>
      <c r="AQ699" s="107"/>
      <c r="AR699" s="107"/>
      <c r="AS699" s="107"/>
      <c r="AT699" s="107"/>
      <c r="AU699" s="107"/>
      <c r="AV699" s="107"/>
      <c r="AW699" s="107"/>
      <c r="AX699" s="107"/>
      <c r="AY699" s="107"/>
      <c r="AZ699" s="107"/>
      <c r="BA699" s="107"/>
      <c r="BB699" s="107"/>
      <c r="BC699" s="107"/>
      <c r="BD699" s="107"/>
      <c r="BE699" s="107"/>
      <c r="BF699" s="107"/>
      <c r="BG699" s="107"/>
      <c r="BH699" s="107"/>
      <c r="BI699" s="107"/>
      <c r="BJ699" s="107"/>
      <c r="BK699" s="107"/>
      <c r="BL699" s="108"/>
      <c r="BM699" s="107"/>
      <c r="BN699" s="107"/>
      <c r="BO699" s="107"/>
      <c r="BP699" s="107"/>
      <c r="BQ699" s="107"/>
      <c r="BR699" s="107"/>
      <c r="BS699" s="107"/>
      <c r="BT699" s="107"/>
      <c r="BU699" s="107"/>
      <c r="BV699" s="107"/>
      <c r="BW699" s="107"/>
      <c r="BX699" s="107"/>
      <c r="BY699" s="107"/>
      <c r="BZ699" s="107"/>
      <c r="CA699" s="107"/>
      <c r="CB699" s="107"/>
      <c r="CC699" s="107"/>
      <c r="CD699" s="107"/>
      <c r="CE699" s="107"/>
      <c r="CF699" s="107"/>
      <c r="CG699" s="107"/>
      <c r="CH699" s="107"/>
      <c r="CI699" s="107"/>
    </row>
    <row r="700" customFormat="false" ht="12.75" hidden="false" customHeight="false" outlineLevel="0" collapsed="false">
      <c r="A700" s="95" t="s">
        <v>64</v>
      </c>
      <c r="B700" s="96"/>
      <c r="C700" s="97"/>
      <c r="D700" s="98" t="n">
        <v>4</v>
      </c>
      <c r="E700" s="99" t="s">
        <v>44</v>
      </c>
      <c r="F700" s="100" t="n">
        <f aca="false">H700+I700+J700+K700+M700+L700+N700+O700+P700+Q700+R700+S700+T700+U700+V700+W700+X700+Y700+Z700+AA700+AB700+AC700+AD700+AE700+AF700+AG700+AH700+AI700+AJ700+AK700+AL700+AM700+AN700+AO700+AP700+AQ700+AR700+AS700+AT700+AU700+AV700+AW700+AX700+AY700+AZ700+BA700+BB700+BC700+BD700+BE700+BF700+BG700+BH700+BI700+BJ700+BK700+BL700+BM700+BN700+BO700+BP700+BQ700+BR700</f>
        <v>0</v>
      </c>
      <c r="G700" s="105"/>
      <c r="H700" s="106"/>
      <c r="I700" s="107"/>
      <c r="J700" s="107"/>
      <c r="K700" s="107"/>
      <c r="L700" s="107"/>
      <c r="M700" s="107"/>
      <c r="N700" s="107"/>
      <c r="O700" s="107"/>
      <c r="P700" s="107"/>
      <c r="Q700" s="107"/>
      <c r="R700" s="107"/>
      <c r="S700" s="107"/>
      <c r="T700" s="107"/>
      <c r="U700" s="107"/>
      <c r="V700" s="107"/>
      <c r="W700" s="107"/>
      <c r="X700" s="107"/>
      <c r="Y700" s="107"/>
      <c r="Z700" s="107"/>
      <c r="AA700" s="107"/>
      <c r="AB700" s="107"/>
      <c r="AC700" s="107"/>
      <c r="AD700" s="107"/>
      <c r="AE700" s="107"/>
      <c r="AF700" s="107"/>
      <c r="AG700" s="107"/>
      <c r="AH700" s="107"/>
      <c r="AI700" s="107"/>
      <c r="AJ700" s="107"/>
      <c r="AK700" s="107"/>
      <c r="AL700" s="107"/>
      <c r="AM700" s="107"/>
      <c r="AN700" s="107"/>
      <c r="AO700" s="107"/>
      <c r="AP700" s="107"/>
      <c r="AQ700" s="107"/>
      <c r="AR700" s="107"/>
      <c r="AS700" s="107"/>
      <c r="AT700" s="107"/>
      <c r="AU700" s="107"/>
      <c r="AV700" s="107"/>
      <c r="AW700" s="107"/>
      <c r="AX700" s="107"/>
      <c r="AY700" s="107"/>
      <c r="AZ700" s="107"/>
      <c r="BA700" s="107"/>
      <c r="BB700" s="107"/>
      <c r="BC700" s="107"/>
      <c r="BD700" s="107"/>
      <c r="BE700" s="107"/>
      <c r="BF700" s="107"/>
      <c r="BG700" s="107"/>
      <c r="BH700" s="107"/>
      <c r="BI700" s="107"/>
      <c r="BJ700" s="107"/>
      <c r="BK700" s="107"/>
      <c r="BL700" s="108"/>
      <c r="BM700" s="107"/>
      <c r="BN700" s="107"/>
      <c r="BO700" s="107"/>
      <c r="BP700" s="107"/>
      <c r="BQ700" s="107"/>
      <c r="BR700" s="107"/>
      <c r="BS700" s="107"/>
      <c r="BT700" s="107"/>
      <c r="BU700" s="107"/>
      <c r="BV700" s="107"/>
      <c r="BW700" s="107"/>
      <c r="BX700" s="107"/>
      <c r="BY700" s="107"/>
      <c r="BZ700" s="107"/>
      <c r="CA700" s="107"/>
      <c r="CB700" s="107"/>
      <c r="CC700" s="107"/>
      <c r="CD700" s="107"/>
      <c r="CE700" s="107"/>
      <c r="CF700" s="107"/>
      <c r="CG700" s="107"/>
      <c r="CH700" s="107"/>
      <c r="CI700" s="107"/>
    </row>
    <row r="701" customFormat="false" ht="12.75" hidden="false" customHeight="false" outlineLevel="0" collapsed="false">
      <c r="A701" s="95" t="s">
        <v>64</v>
      </c>
      <c r="B701" s="96"/>
      <c r="C701" s="97"/>
      <c r="D701" s="98" t="n">
        <v>5</v>
      </c>
      <c r="E701" s="99" t="s">
        <v>44</v>
      </c>
      <c r="F701" s="100" t="n">
        <f aca="false">H701+I701+J701+K701+M701+L701+N701+O701+P701+Q701+R701+S701+T701+U701+V701+W701+X701+Y701+Z701+AA701+AB701+AC701+AD701+AE701+AF701+AG701+AH701+AI701+AJ701+AK701+AL701+AM701+AN701+AO701+AP701+AQ701+AR701+AS701+AT701+AU701+AV701+AW701+AX701+AY701+AZ701+BA701+BB701+BC701+BD701+BE701+BF701+BG701+BH701+BI701+BJ701+BK701+BL701+BM701+BN701+BO701+BP701+BQ701+BR701</f>
        <v>0</v>
      </c>
      <c r="G701" s="101"/>
      <c r="H701" s="102"/>
      <c r="I701" s="103"/>
      <c r="J701" s="103"/>
      <c r="K701" s="103"/>
      <c r="L701" s="103"/>
      <c r="M701" s="103"/>
      <c r="N701" s="103"/>
      <c r="O701" s="103"/>
      <c r="P701" s="103"/>
      <c r="Q701" s="103"/>
      <c r="R701" s="103"/>
      <c r="S701" s="103"/>
      <c r="T701" s="103"/>
      <c r="U701" s="103"/>
      <c r="V701" s="103"/>
      <c r="W701" s="103"/>
      <c r="X701" s="103"/>
      <c r="Y701" s="103"/>
      <c r="Z701" s="103"/>
      <c r="AA701" s="103"/>
      <c r="AB701" s="103"/>
      <c r="AC701" s="103"/>
      <c r="AD701" s="103"/>
      <c r="AE701" s="103"/>
      <c r="AF701" s="103"/>
      <c r="AG701" s="103"/>
      <c r="AH701" s="103"/>
      <c r="AI701" s="103"/>
      <c r="AJ701" s="103"/>
      <c r="AK701" s="103"/>
      <c r="AL701" s="103"/>
      <c r="AM701" s="103"/>
      <c r="AN701" s="103"/>
      <c r="AO701" s="103"/>
      <c r="AP701" s="103"/>
      <c r="AQ701" s="103"/>
      <c r="AR701" s="103"/>
      <c r="AS701" s="103"/>
      <c r="AT701" s="103"/>
      <c r="AU701" s="103"/>
      <c r="AV701" s="103"/>
      <c r="AW701" s="103"/>
      <c r="AX701" s="103"/>
      <c r="AY701" s="103"/>
      <c r="AZ701" s="103"/>
      <c r="BA701" s="103"/>
      <c r="BB701" s="103"/>
      <c r="BC701" s="103"/>
      <c r="BD701" s="103"/>
      <c r="BE701" s="103"/>
      <c r="BF701" s="103"/>
      <c r="BG701" s="103"/>
      <c r="BH701" s="103"/>
      <c r="BI701" s="103"/>
      <c r="BJ701" s="103"/>
      <c r="BK701" s="103"/>
      <c r="BL701" s="104"/>
      <c r="BM701" s="103"/>
      <c r="BN701" s="103"/>
      <c r="BO701" s="103"/>
      <c r="BP701" s="103"/>
      <c r="BQ701" s="103"/>
      <c r="BR701" s="103"/>
      <c r="BS701" s="103"/>
      <c r="BT701" s="103"/>
      <c r="BU701" s="103"/>
      <c r="BV701" s="103"/>
      <c r="BW701" s="103"/>
      <c r="BX701" s="103"/>
      <c r="BY701" s="103"/>
      <c r="BZ701" s="103"/>
      <c r="CA701" s="103"/>
      <c r="CB701" s="103"/>
      <c r="CC701" s="103"/>
      <c r="CD701" s="103"/>
      <c r="CE701" s="103"/>
      <c r="CF701" s="103"/>
      <c r="CG701" s="103"/>
      <c r="CH701" s="103"/>
      <c r="CI701" s="103"/>
    </row>
    <row r="702" customFormat="false" ht="12.75" hidden="false" customHeight="false" outlineLevel="0" collapsed="false">
      <c r="A702" s="95" t="s">
        <v>64</v>
      </c>
      <c r="B702" s="96"/>
      <c r="C702" s="97"/>
      <c r="D702" s="98" t="n">
        <v>6</v>
      </c>
      <c r="E702" s="99" t="s">
        <v>44</v>
      </c>
      <c r="F702" s="100" t="n">
        <f aca="false">H702+I702+J702+K702+M702+L702+N702+O702+P702+Q702+R702+S702+T702+U702+V702+W702+X702+Y702+Z702+AA702+AB702+AC702+AD702+AE702+AF702+AG702+AH702+AI702+AJ702+AK702+AL702+AM702+AN702+AO702+AP702+AQ702+AR702+AS702+AT702+AU702+AV702+AW702+AX702+AY702+AZ702+BA702+BB702+BC702+BD702+BE702+BF702+BG702+BH702+BI702+BJ702+BK702+BL702+BM702+BN702+BO702+BP702+BQ702+BR702</f>
        <v>0</v>
      </c>
      <c r="G702" s="101" t="n">
        <f aca="false">SUM(F697:F701)</f>
        <v>0</v>
      </c>
      <c r="H702" s="102"/>
      <c r="I702" s="103"/>
      <c r="J702" s="103"/>
      <c r="K702" s="103"/>
      <c r="L702" s="103"/>
      <c r="M702" s="103"/>
      <c r="N702" s="103"/>
      <c r="O702" s="103"/>
      <c r="P702" s="103"/>
      <c r="Q702" s="103"/>
      <c r="R702" s="103"/>
      <c r="S702" s="103"/>
      <c r="T702" s="103"/>
      <c r="U702" s="103"/>
      <c r="V702" s="103"/>
      <c r="W702" s="103"/>
      <c r="X702" s="103"/>
      <c r="Y702" s="103"/>
      <c r="Z702" s="103"/>
      <c r="AA702" s="103"/>
      <c r="AB702" s="103"/>
      <c r="AC702" s="103"/>
      <c r="AD702" s="103"/>
      <c r="AE702" s="103"/>
      <c r="AF702" s="103"/>
      <c r="AG702" s="103"/>
      <c r="AH702" s="103"/>
      <c r="AI702" s="103"/>
      <c r="AJ702" s="103"/>
      <c r="AK702" s="103"/>
      <c r="AL702" s="103"/>
      <c r="AM702" s="103"/>
      <c r="AN702" s="103"/>
      <c r="AO702" s="103"/>
      <c r="AP702" s="103"/>
      <c r="AQ702" s="103"/>
      <c r="AR702" s="103"/>
      <c r="AS702" s="103"/>
      <c r="AT702" s="103"/>
      <c r="AU702" s="103"/>
      <c r="AV702" s="103"/>
      <c r="AW702" s="103"/>
      <c r="AX702" s="103"/>
      <c r="AY702" s="103"/>
      <c r="AZ702" s="103"/>
      <c r="BA702" s="103"/>
      <c r="BB702" s="103"/>
      <c r="BC702" s="103"/>
      <c r="BD702" s="103"/>
      <c r="BE702" s="103"/>
      <c r="BF702" s="103"/>
      <c r="BG702" s="103"/>
      <c r="BH702" s="103"/>
      <c r="BI702" s="103"/>
      <c r="BJ702" s="103"/>
      <c r="BK702" s="103"/>
      <c r="BL702" s="104"/>
      <c r="BM702" s="103"/>
      <c r="BN702" s="103"/>
      <c r="BO702" s="103"/>
      <c r="BP702" s="103"/>
      <c r="BQ702" s="103"/>
      <c r="BR702" s="103"/>
      <c r="BS702" s="103"/>
      <c r="BT702" s="103"/>
      <c r="BU702" s="103"/>
      <c r="BV702" s="103"/>
      <c r="BW702" s="103"/>
      <c r="BX702" s="103"/>
      <c r="BY702" s="103"/>
      <c r="BZ702" s="103"/>
      <c r="CA702" s="103"/>
      <c r="CB702" s="103"/>
      <c r="CC702" s="103"/>
      <c r="CD702" s="103"/>
      <c r="CE702" s="103"/>
      <c r="CF702" s="103"/>
      <c r="CG702" s="103"/>
      <c r="CH702" s="103"/>
      <c r="CI702" s="103"/>
    </row>
    <row r="703" customFormat="false" ht="12.75" hidden="false" customHeight="false" outlineLevel="0" collapsed="false">
      <c r="A703" s="95" t="s">
        <v>64</v>
      </c>
      <c r="B703" s="96"/>
      <c r="C703" s="97"/>
      <c r="D703" s="98" t="n">
        <v>7</v>
      </c>
      <c r="E703" s="99" t="s">
        <v>45</v>
      </c>
      <c r="F703" s="100" t="n">
        <f aca="false">H703+I703+J703+K703+M703+L703+N703+O703+P703+Q703+R703+S703+T703+U703+V703+W703+X703+Y703+Z703+AA703+AB703+AC703+AD703+AE703+AF703+AG703+AH703+AI703+AJ703+AK703+AL703+AM703+AN703+AO703+AP703+AQ703+AR703+AS703+AT703+AU703+AV703+AW703+AX703+AY703+AZ703+BA703+BB703+BC703+BD703+BE703+BF703+BG703+BH703+BI703+BJ703+BK703+BL703+BM703+BN703+BO703+BP703+BQ703+BR703</f>
        <v>0</v>
      </c>
      <c r="G703" s="105"/>
      <c r="H703" s="106"/>
      <c r="I703" s="107"/>
      <c r="J703" s="107"/>
      <c r="K703" s="107"/>
      <c r="L703" s="107"/>
      <c r="M703" s="107"/>
      <c r="N703" s="107"/>
      <c r="O703" s="107"/>
      <c r="P703" s="107"/>
      <c r="Q703" s="107"/>
      <c r="R703" s="107"/>
      <c r="S703" s="107"/>
      <c r="T703" s="107"/>
      <c r="U703" s="107"/>
      <c r="V703" s="107"/>
      <c r="W703" s="107"/>
      <c r="X703" s="107"/>
      <c r="Y703" s="107"/>
      <c r="Z703" s="107"/>
      <c r="AA703" s="107"/>
      <c r="AB703" s="107"/>
      <c r="AC703" s="107"/>
      <c r="AD703" s="107"/>
      <c r="AE703" s="107"/>
      <c r="AF703" s="107"/>
      <c r="AG703" s="107"/>
      <c r="AH703" s="107"/>
      <c r="AI703" s="107"/>
      <c r="AJ703" s="107"/>
      <c r="AK703" s="107"/>
      <c r="AL703" s="107"/>
      <c r="AM703" s="107"/>
      <c r="AN703" s="107"/>
      <c r="AO703" s="107"/>
      <c r="AP703" s="107"/>
      <c r="AQ703" s="107"/>
      <c r="AR703" s="107"/>
      <c r="AS703" s="107"/>
      <c r="AT703" s="107"/>
      <c r="AU703" s="107"/>
      <c r="AV703" s="107"/>
      <c r="AW703" s="107"/>
      <c r="AX703" s="107"/>
      <c r="AY703" s="107"/>
      <c r="AZ703" s="107"/>
      <c r="BA703" s="107"/>
      <c r="BB703" s="107"/>
      <c r="BC703" s="107"/>
      <c r="BD703" s="107"/>
      <c r="BE703" s="107"/>
      <c r="BF703" s="107"/>
      <c r="BG703" s="107"/>
      <c r="BH703" s="107"/>
      <c r="BI703" s="107"/>
      <c r="BJ703" s="107"/>
      <c r="BK703" s="107"/>
      <c r="BL703" s="108"/>
      <c r="BM703" s="107"/>
      <c r="BN703" s="107"/>
      <c r="BO703" s="107"/>
      <c r="BP703" s="107"/>
      <c r="BQ703" s="107"/>
      <c r="BR703" s="107"/>
      <c r="BS703" s="107"/>
      <c r="BT703" s="107"/>
      <c r="BU703" s="107"/>
      <c r="BV703" s="107"/>
      <c r="BW703" s="107"/>
      <c r="BX703" s="107"/>
      <c r="BY703" s="107"/>
      <c r="BZ703" s="107"/>
      <c r="CA703" s="107"/>
      <c r="CB703" s="107"/>
      <c r="CC703" s="107"/>
      <c r="CD703" s="107"/>
      <c r="CE703" s="107"/>
      <c r="CF703" s="107"/>
      <c r="CG703" s="107"/>
      <c r="CH703" s="107"/>
      <c r="CI703" s="107"/>
    </row>
    <row r="704" customFormat="false" ht="12.75" hidden="false" customHeight="false" outlineLevel="0" collapsed="false">
      <c r="A704" s="95" t="s">
        <v>64</v>
      </c>
      <c r="B704" s="96"/>
      <c r="C704" s="97"/>
      <c r="D704" s="98" t="n">
        <v>8</v>
      </c>
      <c r="E704" s="99" t="s">
        <v>45</v>
      </c>
      <c r="F704" s="100" t="n">
        <f aca="false">H704+I704+J704+K704+M704+L704+N704+O704+P704+Q704+R704+S704+T704+U704+V704+W704+X704+Y704+Z704+AA704+AB704+AC704+AD704+AE704+AF704+AG704+AH704+AI704+AJ704+AK704+AL704+AM704+AN704+AO704+AP704+AQ704+AR704+AS704+AT704+AU704+AV704+AW704+AX704+AY704+AZ704+BA704+BB704+BC704+BD704+BE704+BF704+BG704+BH704+BI704+BJ704+BK704+BL704+BM704+BN704+BO704+BP704+BQ704+BR704</f>
        <v>0</v>
      </c>
      <c r="G704" s="105"/>
      <c r="H704" s="106"/>
      <c r="I704" s="107"/>
      <c r="J704" s="107"/>
      <c r="K704" s="107"/>
      <c r="L704" s="107"/>
      <c r="M704" s="107"/>
      <c r="N704" s="107"/>
      <c r="O704" s="107"/>
      <c r="P704" s="107"/>
      <c r="Q704" s="107"/>
      <c r="R704" s="107"/>
      <c r="S704" s="107"/>
      <c r="T704" s="107"/>
      <c r="U704" s="107"/>
      <c r="V704" s="107"/>
      <c r="W704" s="107"/>
      <c r="X704" s="107"/>
      <c r="Y704" s="107"/>
      <c r="Z704" s="107"/>
      <c r="AA704" s="107"/>
      <c r="AB704" s="107"/>
      <c r="AC704" s="107"/>
      <c r="AD704" s="107"/>
      <c r="AE704" s="107"/>
      <c r="AF704" s="107"/>
      <c r="AG704" s="107"/>
      <c r="AH704" s="107"/>
      <c r="AI704" s="107"/>
      <c r="AJ704" s="107"/>
      <c r="AK704" s="107"/>
      <c r="AL704" s="107"/>
      <c r="AM704" s="107"/>
      <c r="AN704" s="107"/>
      <c r="AO704" s="107"/>
      <c r="AP704" s="107"/>
      <c r="AQ704" s="107"/>
      <c r="AR704" s="107"/>
      <c r="AS704" s="107"/>
      <c r="AT704" s="107"/>
      <c r="AU704" s="107"/>
      <c r="AV704" s="107"/>
      <c r="AW704" s="107"/>
      <c r="AX704" s="107"/>
      <c r="AY704" s="107"/>
      <c r="AZ704" s="107"/>
      <c r="BA704" s="107"/>
      <c r="BB704" s="107"/>
      <c r="BC704" s="107"/>
      <c r="BD704" s="107"/>
      <c r="BE704" s="107"/>
      <c r="BF704" s="107"/>
      <c r="BG704" s="107"/>
      <c r="BH704" s="107"/>
      <c r="BI704" s="107"/>
      <c r="BJ704" s="107"/>
      <c r="BK704" s="107"/>
      <c r="BL704" s="108"/>
      <c r="BM704" s="107"/>
      <c r="BN704" s="107"/>
      <c r="BO704" s="107"/>
      <c r="BP704" s="107"/>
      <c r="BQ704" s="107"/>
      <c r="BR704" s="107"/>
      <c r="BS704" s="107"/>
      <c r="BT704" s="107"/>
      <c r="BU704" s="107"/>
      <c r="BV704" s="107"/>
      <c r="BW704" s="107"/>
      <c r="BX704" s="107"/>
      <c r="BY704" s="107"/>
      <c r="BZ704" s="107"/>
      <c r="CA704" s="107"/>
      <c r="CB704" s="107"/>
      <c r="CC704" s="107"/>
      <c r="CD704" s="107"/>
      <c r="CE704" s="107"/>
      <c r="CF704" s="107"/>
      <c r="CG704" s="107"/>
      <c r="CH704" s="107"/>
      <c r="CI704" s="107"/>
    </row>
    <row r="705" customFormat="false" ht="12.75" hidden="false" customHeight="false" outlineLevel="0" collapsed="false">
      <c r="A705" s="95" t="s">
        <v>64</v>
      </c>
      <c r="B705" s="96"/>
      <c r="C705" s="97"/>
      <c r="D705" s="98" t="n">
        <v>9</v>
      </c>
      <c r="E705" s="99" t="s">
        <v>45</v>
      </c>
      <c r="F705" s="100" t="n">
        <f aca="false">H705+I705+J705+K705+M705+L705+N705+O705+P705+Q705+R705+S705+T705+U705+V705+W705+X705+Y705+Z705+AA705+AB705+AC705+AD705+AE705+AF705+AG705+AH705+AI705+AJ705+AK705+AL705+AM705+AN705+AO705+AP705+AQ705+AR705+AS705+AT705+AU705+AV705+AW705+AX705+AY705+AZ705+BA705+BB705+BC705+BD705+BE705+BF705+BG705+BH705+BI705+BJ705+BK705+BL705+BM705+BN705+BO705+BP705+BQ705+BR705</f>
        <v>0</v>
      </c>
      <c r="G705" s="105"/>
      <c r="H705" s="106"/>
      <c r="I705" s="107"/>
      <c r="J705" s="107"/>
      <c r="K705" s="107"/>
      <c r="L705" s="107"/>
      <c r="M705" s="107"/>
      <c r="N705" s="107"/>
      <c r="O705" s="107"/>
      <c r="P705" s="107"/>
      <c r="Q705" s="107"/>
      <c r="R705" s="107"/>
      <c r="S705" s="107"/>
      <c r="T705" s="107"/>
      <c r="U705" s="107"/>
      <c r="V705" s="107"/>
      <c r="W705" s="107"/>
      <c r="X705" s="107"/>
      <c r="Y705" s="107"/>
      <c r="Z705" s="107"/>
      <c r="AA705" s="107"/>
      <c r="AB705" s="107"/>
      <c r="AC705" s="107"/>
      <c r="AD705" s="107"/>
      <c r="AE705" s="107"/>
      <c r="AF705" s="107"/>
      <c r="AG705" s="107"/>
      <c r="AH705" s="107"/>
      <c r="AI705" s="107"/>
      <c r="AJ705" s="107"/>
      <c r="AK705" s="107"/>
      <c r="AL705" s="107"/>
      <c r="AM705" s="107"/>
      <c r="AN705" s="107"/>
      <c r="AO705" s="107"/>
      <c r="AP705" s="107"/>
      <c r="AQ705" s="107"/>
      <c r="AR705" s="107"/>
      <c r="AS705" s="107"/>
      <c r="AT705" s="107"/>
      <c r="AU705" s="107"/>
      <c r="AV705" s="107"/>
      <c r="AW705" s="107"/>
      <c r="AX705" s="107"/>
      <c r="AY705" s="107"/>
      <c r="AZ705" s="107"/>
      <c r="BA705" s="107"/>
      <c r="BB705" s="107"/>
      <c r="BC705" s="107"/>
      <c r="BD705" s="107"/>
      <c r="BE705" s="107"/>
      <c r="BF705" s="107"/>
      <c r="BG705" s="107"/>
      <c r="BH705" s="107"/>
      <c r="BI705" s="107"/>
      <c r="BJ705" s="107"/>
      <c r="BK705" s="107"/>
      <c r="BL705" s="108"/>
      <c r="BM705" s="107"/>
      <c r="BN705" s="107"/>
      <c r="BO705" s="107"/>
      <c r="BP705" s="107"/>
      <c r="BQ705" s="107"/>
      <c r="BR705" s="107"/>
      <c r="BS705" s="107"/>
      <c r="BT705" s="107"/>
      <c r="BU705" s="107"/>
      <c r="BV705" s="107"/>
      <c r="BW705" s="107"/>
      <c r="BX705" s="107"/>
      <c r="BY705" s="107"/>
      <c r="BZ705" s="107"/>
      <c r="CA705" s="107"/>
      <c r="CB705" s="107"/>
      <c r="CC705" s="107"/>
      <c r="CD705" s="107"/>
      <c r="CE705" s="107"/>
      <c r="CF705" s="107"/>
      <c r="CG705" s="107"/>
      <c r="CH705" s="107"/>
      <c r="CI705" s="107"/>
    </row>
    <row r="706" customFormat="false" ht="12.75" hidden="false" customHeight="false" outlineLevel="0" collapsed="false">
      <c r="A706" s="95" t="s">
        <v>64</v>
      </c>
      <c r="B706" s="96"/>
      <c r="C706" s="97"/>
      <c r="D706" s="98" t="n">
        <v>10</v>
      </c>
      <c r="E706" s="99" t="s">
        <v>45</v>
      </c>
      <c r="F706" s="100" t="n">
        <f aca="false">H706+I706+J706+K706+M706+L706+N706+O706+P706+Q706+R706+S706+T706+U706+V706+W706+X706+Y706+Z706+AA706+AB706+AC706+AD706+AE706+AF706+AG706+AH706+AI706+AJ706+AK706+AL706+AM706+AN706+AO706+AP706+AQ706+AR706+AS706+AT706+AU706+AV706+AW706+AX706+AY706+AZ706+BA706+BB706+BC706+BD706+BE706+BF706+BG706+BH706+BI706+BJ706+BK706+BL706+BM706+BN706+BO706+BP706+BQ706+BR706</f>
        <v>0</v>
      </c>
      <c r="G706" s="105"/>
      <c r="H706" s="106"/>
      <c r="I706" s="107"/>
      <c r="J706" s="107"/>
      <c r="K706" s="107"/>
      <c r="L706" s="107"/>
      <c r="M706" s="107"/>
      <c r="N706" s="107"/>
      <c r="O706" s="107"/>
      <c r="P706" s="107"/>
      <c r="Q706" s="107"/>
      <c r="R706" s="107"/>
      <c r="S706" s="107"/>
      <c r="T706" s="107"/>
      <c r="U706" s="107"/>
      <c r="V706" s="107"/>
      <c r="W706" s="107"/>
      <c r="X706" s="107"/>
      <c r="Y706" s="107"/>
      <c r="Z706" s="107"/>
      <c r="AA706" s="107"/>
      <c r="AB706" s="107"/>
      <c r="AC706" s="107"/>
      <c r="AD706" s="107"/>
      <c r="AE706" s="107"/>
      <c r="AF706" s="107"/>
      <c r="AG706" s="107"/>
      <c r="AH706" s="107"/>
      <c r="AI706" s="107"/>
      <c r="AJ706" s="107"/>
      <c r="AK706" s="107"/>
      <c r="AL706" s="107"/>
      <c r="AM706" s="107"/>
      <c r="AN706" s="107"/>
      <c r="AO706" s="107"/>
      <c r="AP706" s="107"/>
      <c r="AQ706" s="107"/>
      <c r="AR706" s="107"/>
      <c r="AS706" s="107"/>
      <c r="AT706" s="107"/>
      <c r="AU706" s="107"/>
      <c r="AV706" s="107"/>
      <c r="AW706" s="107"/>
      <c r="AX706" s="107"/>
      <c r="AY706" s="107"/>
      <c r="AZ706" s="107"/>
      <c r="BA706" s="107"/>
      <c r="BB706" s="107"/>
      <c r="BC706" s="107"/>
      <c r="BD706" s="107"/>
      <c r="BE706" s="107"/>
      <c r="BF706" s="107"/>
      <c r="BG706" s="107"/>
      <c r="BH706" s="107"/>
      <c r="BI706" s="107"/>
      <c r="BJ706" s="107"/>
      <c r="BK706" s="107"/>
      <c r="BL706" s="108"/>
      <c r="BM706" s="107"/>
      <c r="BN706" s="107"/>
      <c r="BO706" s="107"/>
      <c r="BP706" s="107"/>
      <c r="BQ706" s="107"/>
      <c r="BR706" s="107"/>
      <c r="BS706" s="107"/>
      <c r="BT706" s="107"/>
      <c r="BU706" s="107"/>
      <c r="BV706" s="107"/>
      <c r="BW706" s="107"/>
      <c r="BX706" s="107"/>
      <c r="BY706" s="107"/>
      <c r="BZ706" s="107"/>
      <c r="CA706" s="107"/>
      <c r="CB706" s="107"/>
      <c r="CC706" s="107"/>
      <c r="CD706" s="107"/>
      <c r="CE706" s="107"/>
      <c r="CF706" s="107"/>
      <c r="CG706" s="107"/>
      <c r="CH706" s="107"/>
      <c r="CI706" s="107"/>
    </row>
    <row r="707" customFormat="false" ht="12.75" hidden="false" customHeight="false" outlineLevel="0" collapsed="false">
      <c r="A707" s="95" t="s">
        <v>64</v>
      </c>
      <c r="B707" s="96"/>
      <c r="C707" s="97"/>
      <c r="D707" s="98" t="n">
        <v>11</v>
      </c>
      <c r="E707" s="99" t="s">
        <v>45</v>
      </c>
      <c r="F707" s="100" t="n">
        <f aca="false">H707+I707+J707+K707+M707+L707+N707+O707+P707+Q707+R707+S707+T707+U707+V707+W707+X707+Y707+Z707+AA707+AB707+AC707+AD707+AE707+AF707+AG707+AH707+AI707+AJ707+AK707+AL707+AM707+AN707+AO707+AP707+AQ707+AR707+AS707+AT707+AU707+AV707+AW707+AX707+AY707+AZ707+BA707+BB707+BC707+BD707+BE707+BF707+BG707+BH707+BI707+BJ707+BK707+BL707+BM707+BN707+BO707+BP707+BQ707+BR707</f>
        <v>0</v>
      </c>
      <c r="G707" s="105"/>
      <c r="H707" s="106"/>
      <c r="I707" s="107"/>
      <c r="J707" s="107"/>
      <c r="K707" s="107"/>
      <c r="L707" s="107"/>
      <c r="M707" s="107"/>
      <c r="N707" s="107"/>
      <c r="O707" s="107"/>
      <c r="P707" s="107"/>
      <c r="Q707" s="107"/>
      <c r="R707" s="107"/>
      <c r="S707" s="107"/>
      <c r="T707" s="107"/>
      <c r="U707" s="107"/>
      <c r="V707" s="107"/>
      <c r="W707" s="107"/>
      <c r="X707" s="107"/>
      <c r="Y707" s="107"/>
      <c r="Z707" s="107"/>
      <c r="AA707" s="107"/>
      <c r="AB707" s="107"/>
      <c r="AC707" s="107"/>
      <c r="AD707" s="107"/>
      <c r="AE707" s="107"/>
      <c r="AF707" s="107"/>
      <c r="AG707" s="107"/>
      <c r="AH707" s="107"/>
      <c r="AI707" s="107"/>
      <c r="AJ707" s="107"/>
      <c r="AK707" s="107"/>
      <c r="AL707" s="107"/>
      <c r="AM707" s="107"/>
      <c r="AN707" s="107"/>
      <c r="AO707" s="107"/>
      <c r="AP707" s="107"/>
      <c r="AQ707" s="107"/>
      <c r="AR707" s="107"/>
      <c r="AS707" s="107"/>
      <c r="AT707" s="107"/>
      <c r="AU707" s="107"/>
      <c r="AV707" s="107"/>
      <c r="AW707" s="107"/>
      <c r="AX707" s="107"/>
      <c r="AY707" s="107"/>
      <c r="AZ707" s="107"/>
      <c r="BA707" s="107"/>
      <c r="BB707" s="107"/>
      <c r="BC707" s="107"/>
      <c r="BD707" s="107"/>
      <c r="BE707" s="107"/>
      <c r="BF707" s="107"/>
      <c r="BG707" s="107"/>
      <c r="BH707" s="107"/>
      <c r="BI707" s="107"/>
      <c r="BJ707" s="107"/>
      <c r="BK707" s="107"/>
      <c r="BL707" s="108"/>
      <c r="BM707" s="107"/>
      <c r="BN707" s="107"/>
      <c r="BO707" s="107"/>
      <c r="BP707" s="107"/>
      <c r="BQ707" s="107"/>
      <c r="BR707" s="107"/>
      <c r="BS707" s="107"/>
      <c r="BT707" s="107"/>
      <c r="BU707" s="107"/>
      <c r="BV707" s="107"/>
      <c r="BW707" s="107"/>
      <c r="BX707" s="107"/>
      <c r="BY707" s="107"/>
      <c r="BZ707" s="107"/>
      <c r="CA707" s="107"/>
      <c r="CB707" s="107"/>
      <c r="CC707" s="107"/>
      <c r="CD707" s="107"/>
      <c r="CE707" s="107"/>
      <c r="CF707" s="107"/>
      <c r="CG707" s="107"/>
      <c r="CH707" s="107"/>
      <c r="CI707" s="107"/>
    </row>
    <row r="708" customFormat="false" ht="12.75" hidden="false" customHeight="false" outlineLevel="0" collapsed="false">
      <c r="A708" s="95" t="s">
        <v>64</v>
      </c>
      <c r="B708" s="96"/>
      <c r="C708" s="97"/>
      <c r="D708" s="98" t="n">
        <v>12</v>
      </c>
      <c r="E708" s="99" t="s">
        <v>45</v>
      </c>
      <c r="F708" s="100" t="n">
        <f aca="false">H708+I708+J708+K708+M708+L708+N708+O708+P708+Q708+R708+S708+T708+U708+V708+W708+X708+Y708+Z708+AA708+AB708+AC708+AD708+AE708+AF708+AG708+AH708+AI708+AJ708+AK708+AL708+AM708+AN708+AO708+AP708+AQ708+AR708+AS708+AT708+AU708+AV708+AW708+AX708+AY708+AZ708+BA708+BB708+BC708+BD708+BE708+BF708+BG708+BH708+BI708+BJ708+BK708+BL708+BM708+BN708+BO708+BP708+BQ708+BR708</f>
        <v>0</v>
      </c>
      <c r="G708" s="101"/>
      <c r="H708" s="102"/>
      <c r="I708" s="103"/>
      <c r="J708" s="103"/>
      <c r="K708" s="103"/>
      <c r="L708" s="103"/>
      <c r="M708" s="103"/>
      <c r="N708" s="103"/>
      <c r="O708" s="103"/>
      <c r="P708" s="103"/>
      <c r="Q708" s="103"/>
      <c r="R708" s="103"/>
      <c r="S708" s="103"/>
      <c r="T708" s="103"/>
      <c r="U708" s="103"/>
      <c r="V708" s="103"/>
      <c r="W708" s="103"/>
      <c r="X708" s="103"/>
      <c r="Y708" s="103"/>
      <c r="Z708" s="103"/>
      <c r="AA708" s="103"/>
      <c r="AB708" s="103"/>
      <c r="AC708" s="103"/>
      <c r="AD708" s="103"/>
      <c r="AE708" s="103"/>
      <c r="AF708" s="103"/>
      <c r="AG708" s="103"/>
      <c r="AH708" s="103"/>
      <c r="AI708" s="103"/>
      <c r="AJ708" s="103"/>
      <c r="AK708" s="103"/>
      <c r="AL708" s="103"/>
      <c r="AM708" s="103"/>
      <c r="AN708" s="103"/>
      <c r="AO708" s="103"/>
      <c r="AP708" s="103"/>
      <c r="AQ708" s="103"/>
      <c r="AR708" s="103"/>
      <c r="AS708" s="103"/>
      <c r="AT708" s="103"/>
      <c r="AU708" s="103"/>
      <c r="AV708" s="103"/>
      <c r="AW708" s="103"/>
      <c r="AX708" s="103"/>
      <c r="AY708" s="103"/>
      <c r="AZ708" s="103"/>
      <c r="BA708" s="103"/>
      <c r="BB708" s="103"/>
      <c r="BC708" s="103"/>
      <c r="BD708" s="103"/>
      <c r="BE708" s="103"/>
      <c r="BF708" s="103"/>
      <c r="BG708" s="103"/>
      <c r="BH708" s="103"/>
      <c r="BI708" s="103"/>
      <c r="BJ708" s="103"/>
      <c r="BK708" s="103"/>
      <c r="BL708" s="104"/>
      <c r="BM708" s="103"/>
      <c r="BN708" s="103"/>
      <c r="BO708" s="103"/>
      <c r="BP708" s="103"/>
      <c r="BQ708" s="103"/>
      <c r="BR708" s="103"/>
      <c r="BS708" s="103"/>
      <c r="BT708" s="103"/>
      <c r="BU708" s="103"/>
      <c r="BV708" s="103"/>
      <c r="BW708" s="103"/>
      <c r="BX708" s="103"/>
      <c r="BY708" s="103"/>
      <c r="BZ708" s="103"/>
      <c r="CA708" s="103"/>
      <c r="CB708" s="103"/>
      <c r="CC708" s="103"/>
      <c r="CD708" s="103"/>
      <c r="CE708" s="103"/>
      <c r="CF708" s="103"/>
      <c r="CG708" s="103"/>
      <c r="CH708" s="103"/>
      <c r="CI708" s="103"/>
    </row>
    <row r="709" customFormat="false" ht="12.75" hidden="false" customHeight="false" outlineLevel="0" collapsed="false">
      <c r="A709" s="95" t="s">
        <v>64</v>
      </c>
      <c r="B709" s="96"/>
      <c r="C709" s="97"/>
      <c r="D709" s="98" t="n">
        <v>13</v>
      </c>
      <c r="E709" s="99" t="s">
        <v>45</v>
      </c>
      <c r="F709" s="100" t="n">
        <f aca="false">H709+I709+J709+K709+M709+L709+N709+O709+P709+Q709+R709+S709+T709+U709+V709+W709+X709+Y709+Z709+AA709+AB709+AC709+AD709+AE709+AF709+AG709+AH709+AI709+AJ709+AK709+AL709+AM709+AN709+AO709+AP709+AQ709+AR709+AS709+AT709+AU709+AV709+AW709+AX709+AY709+AZ709+BA709+BB709+BC709+BD709+BE709+BF709+BG709+BH709+BI709+BJ709+BK709+BL709+BM709+BN709+BO709+BP709+BQ709+BR709</f>
        <v>0</v>
      </c>
      <c r="G709" s="101" t="n">
        <f aca="false">SUM(F703:F708)</f>
        <v>0</v>
      </c>
      <c r="H709" s="102"/>
      <c r="I709" s="103"/>
      <c r="J709" s="103"/>
      <c r="K709" s="103"/>
      <c r="L709" s="103"/>
      <c r="M709" s="103"/>
      <c r="N709" s="103"/>
      <c r="O709" s="103"/>
      <c r="P709" s="103"/>
      <c r="Q709" s="103"/>
      <c r="R709" s="103"/>
      <c r="S709" s="103"/>
      <c r="T709" s="103"/>
      <c r="U709" s="103"/>
      <c r="V709" s="103"/>
      <c r="W709" s="103"/>
      <c r="X709" s="103"/>
      <c r="Y709" s="103"/>
      <c r="Z709" s="103"/>
      <c r="AA709" s="103"/>
      <c r="AB709" s="103"/>
      <c r="AC709" s="103"/>
      <c r="AD709" s="103"/>
      <c r="AE709" s="103"/>
      <c r="AF709" s="103"/>
      <c r="AG709" s="103"/>
      <c r="AH709" s="103"/>
      <c r="AI709" s="103"/>
      <c r="AJ709" s="103"/>
      <c r="AK709" s="103"/>
      <c r="AL709" s="103"/>
      <c r="AM709" s="103"/>
      <c r="AN709" s="103"/>
      <c r="AO709" s="103"/>
      <c r="AP709" s="103"/>
      <c r="AQ709" s="103"/>
      <c r="AR709" s="103"/>
      <c r="AS709" s="103"/>
      <c r="AT709" s="103"/>
      <c r="AU709" s="103"/>
      <c r="AV709" s="103"/>
      <c r="AW709" s="103"/>
      <c r="AX709" s="103"/>
      <c r="AY709" s="103"/>
      <c r="AZ709" s="103"/>
      <c r="BA709" s="103"/>
      <c r="BB709" s="103"/>
      <c r="BC709" s="103"/>
      <c r="BD709" s="103"/>
      <c r="BE709" s="103"/>
      <c r="BF709" s="103"/>
      <c r="BG709" s="103"/>
      <c r="BH709" s="103"/>
      <c r="BI709" s="103"/>
      <c r="BJ709" s="103"/>
      <c r="BK709" s="103"/>
      <c r="BL709" s="104"/>
      <c r="BM709" s="103"/>
      <c r="BN709" s="103"/>
      <c r="BO709" s="103"/>
      <c r="BP709" s="103"/>
      <c r="BQ709" s="103"/>
      <c r="BR709" s="103"/>
      <c r="BS709" s="103"/>
      <c r="BT709" s="103"/>
      <c r="BU709" s="103"/>
      <c r="BV709" s="103"/>
      <c r="BW709" s="103"/>
      <c r="BX709" s="103"/>
      <c r="BY709" s="103"/>
      <c r="BZ709" s="103"/>
      <c r="CA709" s="103"/>
      <c r="CB709" s="103"/>
      <c r="CC709" s="103"/>
      <c r="CD709" s="103"/>
      <c r="CE709" s="103"/>
      <c r="CF709" s="103"/>
      <c r="CG709" s="103"/>
      <c r="CH709" s="103"/>
      <c r="CI709" s="103"/>
    </row>
    <row r="710" customFormat="false" ht="12.75" hidden="false" customHeight="false" outlineLevel="0" collapsed="false">
      <c r="A710" s="95" t="s">
        <v>64</v>
      </c>
      <c r="B710" s="96"/>
      <c r="C710" s="97"/>
      <c r="D710" s="98" t="n">
        <v>14</v>
      </c>
      <c r="E710" s="99" t="s">
        <v>46</v>
      </c>
      <c r="F710" s="100" t="n">
        <f aca="false">H710+I710+J710+K710+M710+L710+N710+O710+P710+Q710+R710+S710+T710+U710+V710+W710+X710+Y710+Z710+AA710+AB710+AC710+AD710+AE710+AF710+AG710+AH710+AI710+AJ710+AK710+AL710+AM710+AN710+AO710+AP710+AQ710+AR710+AS710+AT710+AU710+AV710+AW710+AX710+AY710+AZ710+BA710+BB710+BC710+BD710+BE710+BF710+BG710+BH710+BI710+BJ710+BK710+BL710+BM710+BN710+BO710+BP710+BQ710+BR710</f>
        <v>0</v>
      </c>
      <c r="G710" s="105"/>
      <c r="H710" s="106"/>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c r="AH710" s="107"/>
      <c r="AI710" s="107"/>
      <c r="AJ710" s="107"/>
      <c r="AK710" s="107"/>
      <c r="AL710" s="107"/>
      <c r="AM710" s="107"/>
      <c r="AN710" s="107"/>
      <c r="AO710" s="107"/>
      <c r="AP710" s="107"/>
      <c r="AQ710" s="107"/>
      <c r="AR710" s="107"/>
      <c r="AS710" s="107"/>
      <c r="AT710" s="107"/>
      <c r="AU710" s="107"/>
      <c r="AV710" s="107"/>
      <c r="AW710" s="107"/>
      <c r="AX710" s="107"/>
      <c r="AY710" s="107"/>
      <c r="AZ710" s="107"/>
      <c r="BA710" s="107"/>
      <c r="BB710" s="107"/>
      <c r="BC710" s="107"/>
      <c r="BD710" s="107"/>
      <c r="BE710" s="107"/>
      <c r="BF710" s="107"/>
      <c r="BG710" s="107"/>
      <c r="BH710" s="107"/>
      <c r="BI710" s="107"/>
      <c r="BJ710" s="107"/>
      <c r="BK710" s="107"/>
      <c r="BL710" s="108"/>
      <c r="BM710" s="107"/>
      <c r="BN710" s="107"/>
      <c r="BO710" s="107"/>
      <c r="BP710" s="107"/>
      <c r="BQ710" s="107"/>
      <c r="BR710" s="107"/>
      <c r="BS710" s="107"/>
      <c r="BT710" s="107"/>
      <c r="BU710" s="107"/>
      <c r="BV710" s="107"/>
      <c r="BW710" s="107"/>
      <c r="BX710" s="107"/>
      <c r="BY710" s="107"/>
      <c r="BZ710" s="107"/>
      <c r="CA710" s="107"/>
      <c r="CB710" s="107"/>
      <c r="CC710" s="107"/>
      <c r="CD710" s="107"/>
      <c r="CE710" s="107"/>
      <c r="CF710" s="107"/>
      <c r="CG710" s="107"/>
      <c r="CH710" s="107"/>
      <c r="CI710" s="107"/>
    </row>
    <row r="711" customFormat="false" ht="12.75" hidden="false" customHeight="false" outlineLevel="0" collapsed="false">
      <c r="A711" s="95" t="s">
        <v>64</v>
      </c>
      <c r="B711" s="96"/>
      <c r="C711" s="97"/>
      <c r="D711" s="98" t="n">
        <v>15</v>
      </c>
      <c r="E711" s="99" t="s">
        <v>46</v>
      </c>
      <c r="F711" s="100" t="n">
        <f aca="false">H711+I711+J711+K711+M711+L711+N711+O711+P711+Q711+R711+S711+T711+U711+V711+W711+X711+Y711+Z711+AA711+AB711+AC711+AD711+AE711+AF711+AG711+AH711+AI711+AJ711+AK711+AL711+AM711+AN711+AO711+AP711+AQ711+AR711+AS711+AT711+AU711+AV711+AW711+AX711+AY711+AZ711+BA711+BB711+BC711+BD711+BE711+BF711+BG711+BH711+BI711+BJ711+BK711+BL711+BM711+BN711+BO711+BP711+BQ711+BR711</f>
        <v>0</v>
      </c>
      <c r="G711" s="105"/>
      <c r="H711" s="106"/>
      <c r="I711" s="107"/>
      <c r="J711" s="107"/>
      <c r="K711" s="107"/>
      <c r="L711" s="107"/>
      <c r="M711" s="107"/>
      <c r="N711" s="107"/>
      <c r="O711" s="107"/>
      <c r="P711" s="107"/>
      <c r="Q711" s="107"/>
      <c r="R711" s="107"/>
      <c r="S711" s="107"/>
      <c r="T711" s="107"/>
      <c r="U711" s="107"/>
      <c r="V711" s="107"/>
      <c r="W711" s="107"/>
      <c r="X711" s="107"/>
      <c r="Y711" s="107"/>
      <c r="Z711" s="107"/>
      <c r="AA711" s="107"/>
      <c r="AB711" s="107"/>
      <c r="AC711" s="107"/>
      <c r="AD711" s="107"/>
      <c r="AE711" s="107"/>
      <c r="AF711" s="107"/>
      <c r="AG711" s="107"/>
      <c r="AH711" s="107"/>
      <c r="AI711" s="107"/>
      <c r="AJ711" s="107"/>
      <c r="AK711" s="107"/>
      <c r="AL711" s="107"/>
      <c r="AM711" s="107"/>
      <c r="AN711" s="107"/>
      <c r="AO711" s="107"/>
      <c r="AP711" s="107"/>
      <c r="AQ711" s="107"/>
      <c r="AR711" s="107"/>
      <c r="AS711" s="107"/>
      <c r="AT711" s="107"/>
      <c r="AU711" s="107"/>
      <c r="AV711" s="107"/>
      <c r="AW711" s="107"/>
      <c r="AX711" s="107"/>
      <c r="AY711" s="107"/>
      <c r="AZ711" s="107"/>
      <c r="BA711" s="107"/>
      <c r="BB711" s="107"/>
      <c r="BC711" s="107"/>
      <c r="BD711" s="107"/>
      <c r="BE711" s="107"/>
      <c r="BF711" s="107"/>
      <c r="BG711" s="107"/>
      <c r="BH711" s="107"/>
      <c r="BI711" s="107"/>
      <c r="BJ711" s="107"/>
      <c r="BK711" s="107"/>
      <c r="BL711" s="108"/>
      <c r="BM711" s="107"/>
      <c r="BN711" s="107"/>
      <c r="BO711" s="107"/>
      <c r="BP711" s="107"/>
      <c r="BQ711" s="107"/>
      <c r="BR711" s="107"/>
      <c r="BS711" s="107"/>
      <c r="BT711" s="107"/>
      <c r="BU711" s="107"/>
      <c r="BV711" s="107"/>
      <c r="BW711" s="107"/>
      <c r="BX711" s="107"/>
      <c r="BY711" s="107"/>
      <c r="BZ711" s="107"/>
      <c r="CA711" s="107"/>
      <c r="CB711" s="107"/>
      <c r="CC711" s="107"/>
      <c r="CD711" s="107"/>
      <c r="CE711" s="107"/>
      <c r="CF711" s="107"/>
      <c r="CG711" s="107"/>
      <c r="CH711" s="107"/>
      <c r="CI711" s="107"/>
    </row>
    <row r="712" customFormat="false" ht="12.75" hidden="false" customHeight="false" outlineLevel="0" collapsed="false">
      <c r="A712" s="95" t="s">
        <v>64</v>
      </c>
      <c r="B712" s="96"/>
      <c r="C712" s="97"/>
      <c r="D712" s="98" t="n">
        <v>16</v>
      </c>
      <c r="E712" s="99" t="s">
        <v>46</v>
      </c>
      <c r="F712" s="100" t="n">
        <f aca="false">H712+I712+J712+K712+M712+L712+N712+O712+P712+Q712+R712+S712+T712+U712+V712+W712+X712+Y712+Z712+AA712+AB712+AC712+AD712+AE712+AF712+AG712+AH712+AI712+AJ712+AK712+AL712+AM712+AN712+AO712+AP712+AQ712+AR712+AS712+AT712+AU712+AV712+AW712+AX712+AY712+AZ712+BA712+BB712+BC712+BD712+BE712+BF712+BG712+BH712+BI712+BJ712+BK712+BL712+BM712+BN712+BO712+BP712+BQ712+BR712</f>
        <v>0</v>
      </c>
      <c r="G712" s="105"/>
      <c r="H712" s="106"/>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c r="AI712" s="107"/>
      <c r="AJ712" s="107"/>
      <c r="AK712" s="107"/>
      <c r="AL712" s="107"/>
      <c r="AM712" s="107"/>
      <c r="AN712" s="107"/>
      <c r="AO712" s="107"/>
      <c r="AP712" s="107"/>
      <c r="AQ712" s="107"/>
      <c r="AR712" s="107"/>
      <c r="AS712" s="107"/>
      <c r="AT712" s="107"/>
      <c r="AU712" s="107"/>
      <c r="AV712" s="107"/>
      <c r="AW712" s="107"/>
      <c r="AX712" s="107"/>
      <c r="AY712" s="107"/>
      <c r="AZ712" s="107"/>
      <c r="BA712" s="107"/>
      <c r="BB712" s="107"/>
      <c r="BC712" s="107"/>
      <c r="BD712" s="107"/>
      <c r="BE712" s="107"/>
      <c r="BF712" s="107"/>
      <c r="BG712" s="107"/>
      <c r="BH712" s="107"/>
      <c r="BI712" s="107"/>
      <c r="BJ712" s="107"/>
      <c r="BK712" s="107"/>
      <c r="BL712" s="108"/>
      <c r="BM712" s="107"/>
      <c r="BN712" s="107"/>
      <c r="BO712" s="107"/>
      <c r="BP712" s="107"/>
      <c r="BQ712" s="107"/>
      <c r="BR712" s="107"/>
      <c r="BS712" s="107"/>
      <c r="BT712" s="107"/>
      <c r="BU712" s="107"/>
      <c r="BV712" s="107"/>
      <c r="BW712" s="107"/>
      <c r="BX712" s="107"/>
      <c r="BY712" s="107"/>
      <c r="BZ712" s="107"/>
      <c r="CA712" s="107"/>
      <c r="CB712" s="107"/>
      <c r="CC712" s="107"/>
      <c r="CD712" s="107"/>
      <c r="CE712" s="107"/>
      <c r="CF712" s="107"/>
      <c r="CG712" s="107"/>
      <c r="CH712" s="107"/>
      <c r="CI712" s="107"/>
    </row>
    <row r="713" customFormat="false" ht="12.75" hidden="false" customHeight="false" outlineLevel="0" collapsed="false">
      <c r="A713" s="95" t="s">
        <v>64</v>
      </c>
      <c r="B713" s="96"/>
      <c r="C713" s="97"/>
      <c r="D713" s="98" t="n">
        <v>17</v>
      </c>
      <c r="E713" s="99" t="s">
        <v>46</v>
      </c>
      <c r="F713" s="100" t="n">
        <f aca="false">H713+I713+J713+K713+M713+L713+N713+O713+P713+Q713+R713+S713+T713+U713+V713+W713+X713+Y713+Z713+AA713+AB713+AC713+AD713+AE713+AF713+AG713+AH713+AI713+AJ713+AK713+AL713+AM713+AN713+AO713+AP713+AQ713+AR713+AS713+AT713+AU713+AV713+AW713+AX713+AY713+AZ713+BA713+BB713+BC713+BD713+BE713+BF713+BG713+BH713+BI713+BJ713+BK713+BL713+BM713+BN713+BO713+BP713+BQ713+BR713</f>
        <v>0</v>
      </c>
      <c r="G713" s="105"/>
      <c r="H713" s="106"/>
      <c r="I713" s="107"/>
      <c r="J713" s="107"/>
      <c r="K713" s="107"/>
      <c r="L713" s="107"/>
      <c r="M713" s="107"/>
      <c r="N713" s="107"/>
      <c r="O713" s="107"/>
      <c r="P713" s="107"/>
      <c r="Q713" s="107"/>
      <c r="R713" s="107"/>
      <c r="S713" s="107"/>
      <c r="T713" s="107"/>
      <c r="U713" s="107"/>
      <c r="V713" s="107"/>
      <c r="W713" s="107"/>
      <c r="X713" s="107"/>
      <c r="Y713" s="107"/>
      <c r="Z713" s="107"/>
      <c r="AA713" s="107"/>
      <c r="AB713" s="107"/>
      <c r="AC713" s="107"/>
      <c r="AD713" s="107"/>
      <c r="AE713" s="107"/>
      <c r="AF713" s="107"/>
      <c r="AG713" s="107"/>
      <c r="AH713" s="107"/>
      <c r="AI713" s="107"/>
      <c r="AJ713" s="107"/>
      <c r="AK713" s="107"/>
      <c r="AL713" s="107"/>
      <c r="AM713" s="107"/>
      <c r="AN713" s="107"/>
      <c r="AO713" s="107"/>
      <c r="AP713" s="107"/>
      <c r="AQ713" s="107"/>
      <c r="AR713" s="107"/>
      <c r="AS713" s="107"/>
      <c r="AT713" s="107"/>
      <c r="AU713" s="107"/>
      <c r="AV713" s="107"/>
      <c r="AW713" s="107"/>
      <c r="AX713" s="107"/>
      <c r="AY713" s="107"/>
      <c r="AZ713" s="107"/>
      <c r="BA713" s="107"/>
      <c r="BB713" s="107"/>
      <c r="BC713" s="107"/>
      <c r="BD713" s="107"/>
      <c r="BE713" s="107"/>
      <c r="BF713" s="107"/>
      <c r="BG713" s="107"/>
      <c r="BH713" s="107"/>
      <c r="BI713" s="107"/>
      <c r="BJ713" s="107"/>
      <c r="BK713" s="107"/>
      <c r="BL713" s="108"/>
      <c r="BM713" s="107"/>
      <c r="BN713" s="107"/>
      <c r="BO713" s="107"/>
      <c r="BP713" s="107"/>
      <c r="BQ713" s="107"/>
      <c r="BR713" s="107"/>
      <c r="BS713" s="107"/>
      <c r="BT713" s="107"/>
      <c r="BU713" s="107"/>
      <c r="BV713" s="107"/>
      <c r="BW713" s="107"/>
      <c r="BX713" s="107"/>
      <c r="BY713" s="107"/>
      <c r="BZ713" s="107"/>
      <c r="CA713" s="107"/>
      <c r="CB713" s="107"/>
      <c r="CC713" s="107"/>
      <c r="CD713" s="107"/>
      <c r="CE713" s="107"/>
      <c r="CF713" s="107"/>
      <c r="CG713" s="107"/>
      <c r="CH713" s="107"/>
      <c r="CI713" s="107"/>
    </row>
    <row r="714" customFormat="false" ht="12.75" hidden="false" customHeight="false" outlineLevel="0" collapsed="false">
      <c r="A714" s="95" t="s">
        <v>64</v>
      </c>
      <c r="B714" s="96"/>
      <c r="C714" s="97"/>
      <c r="D714" s="98" t="n">
        <v>18</v>
      </c>
      <c r="E714" s="99" t="s">
        <v>46</v>
      </c>
      <c r="F714" s="100" t="n">
        <f aca="false">H714+I714+J714+K714+M714+L714+N714+O714+P714+Q714+R714+S714+T714+U714+V714+W714+X714+Y714+Z714+AA714+AB714+AC714+AD714+AE714+AF714+AG714+AH714+AI714+AJ714+AK714+AL714+AM714+AN714+AO714+AP714+AQ714+AR714+AS714+AT714+AU714+AV714+AW714+AX714+AY714+AZ714+BA714+BB714+BC714+BD714+BE714+BF714+BG714+BH714+BI714+BJ714+BK714+BL714+BM714+BN714+BO714+BP714+BQ714+BR714</f>
        <v>0</v>
      </c>
      <c r="G714" s="105"/>
      <c r="H714" s="106"/>
      <c r="I714" s="107"/>
      <c r="J714" s="107"/>
      <c r="K714" s="107"/>
      <c r="L714" s="107"/>
      <c r="M714" s="107"/>
      <c r="N714" s="107"/>
      <c r="O714" s="107"/>
      <c r="P714" s="107"/>
      <c r="Q714" s="107"/>
      <c r="R714" s="107"/>
      <c r="S714" s="107"/>
      <c r="T714" s="107"/>
      <c r="U714" s="107"/>
      <c r="V714" s="107"/>
      <c r="W714" s="107"/>
      <c r="X714" s="107"/>
      <c r="Y714" s="107"/>
      <c r="Z714" s="107"/>
      <c r="AA714" s="107"/>
      <c r="AB714" s="107"/>
      <c r="AC714" s="107"/>
      <c r="AD714" s="107"/>
      <c r="AE714" s="107"/>
      <c r="AF714" s="107"/>
      <c r="AG714" s="107"/>
      <c r="AH714" s="107"/>
      <c r="AI714" s="107"/>
      <c r="AJ714" s="107"/>
      <c r="AK714" s="107"/>
      <c r="AL714" s="107"/>
      <c r="AM714" s="107"/>
      <c r="AN714" s="107"/>
      <c r="AO714" s="107"/>
      <c r="AP714" s="107"/>
      <c r="AQ714" s="107"/>
      <c r="AR714" s="107"/>
      <c r="AS714" s="107"/>
      <c r="AT714" s="107"/>
      <c r="AU714" s="107"/>
      <c r="AV714" s="107"/>
      <c r="AW714" s="107"/>
      <c r="AX714" s="107"/>
      <c r="AY714" s="107"/>
      <c r="AZ714" s="107"/>
      <c r="BA714" s="107"/>
      <c r="BB714" s="107"/>
      <c r="BC714" s="107"/>
      <c r="BD714" s="107"/>
      <c r="BE714" s="107"/>
      <c r="BF714" s="107"/>
      <c r="BG714" s="107"/>
      <c r="BH714" s="107"/>
      <c r="BI714" s="107"/>
      <c r="BJ714" s="107"/>
      <c r="BK714" s="107"/>
      <c r="BL714" s="108"/>
      <c r="BM714" s="107"/>
      <c r="BN714" s="107"/>
      <c r="BO714" s="107"/>
      <c r="BP714" s="107"/>
      <c r="BQ714" s="107"/>
      <c r="BR714" s="107"/>
      <c r="BS714" s="107"/>
      <c r="BT714" s="107"/>
      <c r="BU714" s="107"/>
      <c r="BV714" s="107"/>
      <c r="BW714" s="107"/>
      <c r="BX714" s="107"/>
      <c r="BY714" s="107"/>
      <c r="BZ714" s="107"/>
      <c r="CA714" s="107"/>
      <c r="CB714" s="107"/>
      <c r="CC714" s="107"/>
      <c r="CD714" s="107"/>
      <c r="CE714" s="107"/>
      <c r="CF714" s="107"/>
      <c r="CG714" s="107"/>
      <c r="CH714" s="107"/>
      <c r="CI714" s="107"/>
    </row>
    <row r="715" customFormat="false" ht="12.75" hidden="false" customHeight="false" outlineLevel="0" collapsed="false">
      <c r="A715" s="95" t="s">
        <v>64</v>
      </c>
      <c r="B715" s="96"/>
      <c r="C715" s="97"/>
      <c r="D715" s="98" t="n">
        <v>19</v>
      </c>
      <c r="E715" s="99" t="s">
        <v>46</v>
      </c>
      <c r="F715" s="100" t="n">
        <f aca="false">H715+I715+J715+K715+M715+L715+N715+O715+P715+Q715+R715+S715+T715+U715+V715+W715+X715+Y715+Z715+AA715+AB715+AC715+AD715+AE715+AF715+AG715+AH715+AI715+AJ715+AK715+AL715+AM715+AN715+AO715+AP715+AQ715+AR715+AS715+AT715+AU715+AV715+AW715+AX715+AY715+AZ715+BA715+BB715+BC715+BD715+BE715+BF715+BG715+BH715+BI715+BJ715+BK715+BL715+BM715+BN715+BO715+BP715+BQ715+BR715</f>
        <v>0</v>
      </c>
      <c r="G715" s="101"/>
      <c r="H715" s="102"/>
      <c r="I715" s="103"/>
      <c r="J715" s="103"/>
      <c r="K715" s="103"/>
      <c r="L715" s="103"/>
      <c r="M715" s="103"/>
      <c r="N715" s="103"/>
      <c r="O715" s="103"/>
      <c r="P715" s="103"/>
      <c r="Q715" s="103"/>
      <c r="R715" s="103"/>
      <c r="S715" s="103"/>
      <c r="T715" s="103"/>
      <c r="U715" s="103"/>
      <c r="V715" s="103"/>
      <c r="W715" s="103"/>
      <c r="X715" s="103"/>
      <c r="Y715" s="103"/>
      <c r="Z715" s="103"/>
      <c r="AA715" s="103"/>
      <c r="AB715" s="103"/>
      <c r="AC715" s="103"/>
      <c r="AD715" s="103"/>
      <c r="AE715" s="103"/>
      <c r="AF715" s="103"/>
      <c r="AG715" s="103"/>
      <c r="AH715" s="103"/>
      <c r="AI715" s="103"/>
      <c r="AJ715" s="103"/>
      <c r="AK715" s="103"/>
      <c r="AL715" s="103"/>
      <c r="AM715" s="103"/>
      <c r="AN715" s="103"/>
      <c r="AO715" s="103"/>
      <c r="AP715" s="103"/>
      <c r="AQ715" s="103"/>
      <c r="AR715" s="103"/>
      <c r="AS715" s="103"/>
      <c r="AT715" s="103"/>
      <c r="AU715" s="103"/>
      <c r="AV715" s="103"/>
      <c r="AW715" s="103"/>
      <c r="AX715" s="103"/>
      <c r="AY715" s="103"/>
      <c r="AZ715" s="103"/>
      <c r="BA715" s="103"/>
      <c r="BB715" s="103"/>
      <c r="BC715" s="103"/>
      <c r="BD715" s="103"/>
      <c r="BE715" s="103"/>
      <c r="BF715" s="103"/>
      <c r="BG715" s="103"/>
      <c r="BH715" s="103"/>
      <c r="BI715" s="103"/>
      <c r="BJ715" s="103"/>
      <c r="BK715" s="103"/>
      <c r="BL715" s="104"/>
      <c r="BM715" s="103"/>
      <c r="BN715" s="103"/>
      <c r="BO715" s="103"/>
      <c r="BP715" s="103"/>
      <c r="BQ715" s="103"/>
      <c r="BR715" s="103"/>
      <c r="BS715" s="103"/>
      <c r="BT715" s="103"/>
      <c r="BU715" s="103"/>
      <c r="BV715" s="103"/>
      <c r="BW715" s="103"/>
      <c r="BX715" s="103"/>
      <c r="BY715" s="103"/>
      <c r="BZ715" s="103"/>
      <c r="CA715" s="103"/>
      <c r="CB715" s="103"/>
      <c r="CC715" s="103"/>
      <c r="CD715" s="103"/>
      <c r="CE715" s="103"/>
      <c r="CF715" s="103"/>
      <c r="CG715" s="103"/>
      <c r="CH715" s="103"/>
      <c r="CI715" s="103"/>
    </row>
    <row r="716" customFormat="false" ht="12.75" hidden="false" customHeight="false" outlineLevel="0" collapsed="false">
      <c r="A716" s="95" t="s">
        <v>64</v>
      </c>
      <c r="B716" s="96"/>
      <c r="C716" s="97"/>
      <c r="D716" s="98" t="n">
        <v>20</v>
      </c>
      <c r="E716" s="99" t="s">
        <v>46</v>
      </c>
      <c r="F716" s="100" t="n">
        <f aca="false">H716+I716+J716+K716+M716+L716+N716+O716+P716+Q716+R716+S716+T716+U716+V716+W716+X716+Y716+Z716+AA716+AB716+AC716+AD716+AE716+AF716+AG716+AH716+AI716+AJ716+AK716+AL716+AM716+AN716+AO716+AP716+AQ716+AR716+AS716+AT716+AU716+AV716+AW716+AX716+AY716+AZ716+BA716+BB716+BC716+BD716+BE716+BF716+BG716+BH716+BI716+BJ716+BK716+BL716+BM716+BN716+BO716+BP716+BQ716+BR716</f>
        <v>0</v>
      </c>
      <c r="G716" s="101" t="n">
        <f aca="false">SUM(F710:F715)</f>
        <v>0</v>
      </c>
      <c r="H716" s="102"/>
      <c r="I716" s="103"/>
      <c r="J716" s="103"/>
      <c r="K716" s="103"/>
      <c r="L716" s="103"/>
      <c r="M716" s="103"/>
      <c r="N716" s="103"/>
      <c r="O716" s="103"/>
      <c r="P716" s="103"/>
      <c r="Q716" s="103"/>
      <c r="R716" s="103"/>
      <c r="S716" s="103"/>
      <c r="T716" s="103"/>
      <c r="U716" s="103"/>
      <c r="V716" s="103"/>
      <c r="W716" s="103"/>
      <c r="X716" s="103"/>
      <c r="Y716" s="103"/>
      <c r="Z716" s="103"/>
      <c r="AA716" s="103"/>
      <c r="AB716" s="103"/>
      <c r="AC716" s="103"/>
      <c r="AD716" s="103"/>
      <c r="AE716" s="103"/>
      <c r="AF716" s="103"/>
      <c r="AG716" s="103"/>
      <c r="AH716" s="103"/>
      <c r="AI716" s="103"/>
      <c r="AJ716" s="103"/>
      <c r="AK716" s="103"/>
      <c r="AL716" s="103"/>
      <c r="AM716" s="103"/>
      <c r="AN716" s="103"/>
      <c r="AO716" s="103"/>
      <c r="AP716" s="103"/>
      <c r="AQ716" s="103"/>
      <c r="AR716" s="103"/>
      <c r="AS716" s="103"/>
      <c r="AT716" s="103"/>
      <c r="AU716" s="103"/>
      <c r="AV716" s="103"/>
      <c r="AW716" s="103"/>
      <c r="AX716" s="103"/>
      <c r="AY716" s="103"/>
      <c r="AZ716" s="103"/>
      <c r="BA716" s="103"/>
      <c r="BB716" s="103"/>
      <c r="BC716" s="103"/>
      <c r="BD716" s="103"/>
      <c r="BE716" s="103"/>
      <c r="BF716" s="103"/>
      <c r="BG716" s="103"/>
      <c r="BH716" s="103"/>
      <c r="BI716" s="103"/>
      <c r="BJ716" s="103"/>
      <c r="BK716" s="103"/>
      <c r="BL716" s="104"/>
      <c r="BM716" s="103"/>
      <c r="BN716" s="103"/>
      <c r="BO716" s="103"/>
      <c r="BP716" s="103"/>
      <c r="BQ716" s="103"/>
      <c r="BR716" s="103"/>
      <c r="BS716" s="103"/>
      <c r="BT716" s="103"/>
      <c r="BU716" s="103"/>
      <c r="BV716" s="103"/>
      <c r="BW716" s="103"/>
      <c r="BX716" s="103"/>
      <c r="BY716" s="103"/>
      <c r="BZ716" s="103"/>
      <c r="CA716" s="103"/>
      <c r="CB716" s="103"/>
      <c r="CC716" s="103"/>
      <c r="CD716" s="103"/>
      <c r="CE716" s="103"/>
      <c r="CF716" s="103"/>
      <c r="CG716" s="103"/>
      <c r="CH716" s="103"/>
      <c r="CI716" s="103"/>
    </row>
    <row r="717" customFormat="false" ht="12.75" hidden="false" customHeight="false" outlineLevel="0" collapsed="false">
      <c r="A717" s="95" t="s">
        <v>64</v>
      </c>
      <c r="B717" s="96"/>
      <c r="C717" s="97"/>
      <c r="D717" s="98" t="n">
        <v>21</v>
      </c>
      <c r="E717" s="99" t="s">
        <v>47</v>
      </c>
      <c r="F717" s="100" t="n">
        <f aca="false">H717+I717+J717+K717+M717+L717+N717+O717+P717+Q717+R717+S717+T717+U717+V717+W717+X717+Y717+Z717+AA717+AB717+AC717+AD717+AE717+AF717+AG717+AH717+AI717+AJ717+AK717+AL717+AM717+AN717+AO717+AP717+AQ717+AR717+AS717+AT717+AU717+AV717+AW717+AX717+AY717+AZ717+BA717+BB717+BC717+BD717+BE717+BF717+BG717+BH717+BI717+BJ717+BK717+BL717+BM717+BN717+BO717+BP717+BQ717+BR717</f>
        <v>0</v>
      </c>
      <c r="G717" s="105"/>
      <c r="H717" s="106"/>
      <c r="I717" s="107"/>
      <c r="J717" s="107"/>
      <c r="K717" s="107"/>
      <c r="L717" s="107"/>
      <c r="M717" s="107"/>
      <c r="N717" s="107"/>
      <c r="O717" s="107"/>
      <c r="P717" s="107"/>
      <c r="Q717" s="107"/>
      <c r="R717" s="107"/>
      <c r="S717" s="107"/>
      <c r="T717" s="107"/>
      <c r="U717" s="107"/>
      <c r="V717" s="107"/>
      <c r="W717" s="107"/>
      <c r="X717" s="107"/>
      <c r="Y717" s="107"/>
      <c r="Z717" s="107"/>
      <c r="AA717" s="107"/>
      <c r="AB717" s="107"/>
      <c r="AC717" s="107"/>
      <c r="AD717" s="107"/>
      <c r="AE717" s="107"/>
      <c r="AF717" s="107"/>
      <c r="AG717" s="107"/>
      <c r="AH717" s="107"/>
      <c r="AI717" s="107"/>
      <c r="AJ717" s="107"/>
      <c r="AK717" s="107"/>
      <c r="AL717" s="107"/>
      <c r="AM717" s="107"/>
      <c r="AN717" s="107"/>
      <c r="AO717" s="107"/>
      <c r="AP717" s="107"/>
      <c r="AQ717" s="107"/>
      <c r="AR717" s="107"/>
      <c r="AS717" s="107"/>
      <c r="AT717" s="107"/>
      <c r="AU717" s="107"/>
      <c r="AV717" s="107"/>
      <c r="AW717" s="107"/>
      <c r="AX717" s="107"/>
      <c r="AY717" s="107"/>
      <c r="AZ717" s="107"/>
      <c r="BA717" s="107"/>
      <c r="BB717" s="107"/>
      <c r="BC717" s="107"/>
      <c r="BD717" s="107"/>
      <c r="BE717" s="107"/>
      <c r="BF717" s="107"/>
      <c r="BG717" s="107"/>
      <c r="BH717" s="107"/>
      <c r="BI717" s="107"/>
      <c r="BJ717" s="107"/>
      <c r="BK717" s="107"/>
      <c r="BL717" s="108"/>
      <c r="BM717" s="107"/>
      <c r="BN717" s="107"/>
      <c r="BO717" s="107"/>
      <c r="BP717" s="107"/>
      <c r="BQ717" s="107"/>
      <c r="BR717" s="107"/>
      <c r="BS717" s="107"/>
      <c r="BT717" s="107"/>
      <c r="BU717" s="107"/>
      <c r="BV717" s="107"/>
      <c r="BW717" s="107"/>
      <c r="BX717" s="107"/>
      <c r="BY717" s="107"/>
      <c r="BZ717" s="107"/>
      <c r="CA717" s="107"/>
      <c r="CB717" s="107"/>
      <c r="CC717" s="107"/>
      <c r="CD717" s="107"/>
      <c r="CE717" s="107"/>
      <c r="CF717" s="107"/>
      <c r="CG717" s="107"/>
      <c r="CH717" s="107"/>
      <c r="CI717" s="107"/>
    </row>
    <row r="718" customFormat="false" ht="12.75" hidden="false" customHeight="false" outlineLevel="0" collapsed="false">
      <c r="A718" s="95" t="s">
        <v>64</v>
      </c>
      <c r="B718" s="96"/>
      <c r="C718" s="97"/>
      <c r="D718" s="98" t="n">
        <v>22</v>
      </c>
      <c r="E718" s="99" t="s">
        <v>47</v>
      </c>
      <c r="F718" s="100" t="n">
        <f aca="false">H718+I718+J718+K718+M718+L718+N718+O718+P718+Q718+R718+S718+T718+U718+V718+W718+X718+Y718+Z718+AA718+AB718+AC718+AD718+AE718+AF718+AG718+AH718+AI718+AJ718+AK718+AL718+AM718+AN718+AO718+AP718+AQ718+AR718+AS718+AT718+AU718+AV718+AW718+AX718+AY718+AZ718+BA718+BB718+BC718+BD718+BE718+BF718+BG718+BH718+BI718+BJ718+BK718+BL718+BM718+BN718+BO718+BP718+BQ718+BR718</f>
        <v>0</v>
      </c>
      <c r="G718" s="105"/>
      <c r="H718" s="106"/>
      <c r="I718" s="107"/>
      <c r="J718" s="107"/>
      <c r="K718" s="107"/>
      <c r="L718" s="107"/>
      <c r="M718" s="107"/>
      <c r="N718" s="107"/>
      <c r="O718" s="107"/>
      <c r="P718" s="107"/>
      <c r="Q718" s="107"/>
      <c r="R718" s="107"/>
      <c r="S718" s="107"/>
      <c r="T718" s="107"/>
      <c r="U718" s="107"/>
      <c r="V718" s="107"/>
      <c r="W718" s="107"/>
      <c r="X718" s="107"/>
      <c r="Y718" s="107"/>
      <c r="Z718" s="107"/>
      <c r="AA718" s="107"/>
      <c r="AB718" s="107"/>
      <c r="AC718" s="107"/>
      <c r="AD718" s="107"/>
      <c r="AE718" s="107"/>
      <c r="AF718" s="107"/>
      <c r="AG718" s="107"/>
      <c r="AH718" s="107"/>
      <c r="AI718" s="107"/>
      <c r="AJ718" s="107"/>
      <c r="AK718" s="107"/>
      <c r="AL718" s="107"/>
      <c r="AM718" s="107"/>
      <c r="AN718" s="107"/>
      <c r="AO718" s="107"/>
      <c r="AP718" s="107"/>
      <c r="AQ718" s="107"/>
      <c r="AR718" s="107"/>
      <c r="AS718" s="107"/>
      <c r="AT718" s="107"/>
      <c r="AU718" s="107"/>
      <c r="AV718" s="107"/>
      <c r="AW718" s="107"/>
      <c r="AX718" s="107"/>
      <c r="AY718" s="107"/>
      <c r="AZ718" s="107"/>
      <c r="BA718" s="107"/>
      <c r="BB718" s="107"/>
      <c r="BC718" s="107"/>
      <c r="BD718" s="107"/>
      <c r="BE718" s="107"/>
      <c r="BF718" s="107"/>
      <c r="BG718" s="107"/>
      <c r="BH718" s="107"/>
      <c r="BI718" s="107"/>
      <c r="BJ718" s="107"/>
      <c r="BK718" s="107"/>
      <c r="BL718" s="108"/>
      <c r="BM718" s="107"/>
      <c r="BN718" s="107"/>
      <c r="BO718" s="107"/>
      <c r="BP718" s="107"/>
      <c r="BQ718" s="107"/>
      <c r="BR718" s="107"/>
      <c r="BS718" s="107"/>
      <c r="BT718" s="107"/>
      <c r="BU718" s="107"/>
      <c r="BV718" s="107"/>
      <c r="BW718" s="107"/>
      <c r="BX718" s="107"/>
      <c r="BY718" s="107"/>
      <c r="BZ718" s="107"/>
      <c r="CA718" s="107"/>
      <c r="CB718" s="107"/>
      <c r="CC718" s="107"/>
      <c r="CD718" s="107"/>
      <c r="CE718" s="107"/>
      <c r="CF718" s="107"/>
      <c r="CG718" s="107"/>
      <c r="CH718" s="107"/>
      <c r="CI718" s="107"/>
    </row>
    <row r="719" customFormat="false" ht="12.75" hidden="false" customHeight="false" outlineLevel="0" collapsed="false">
      <c r="A719" s="95" t="s">
        <v>64</v>
      </c>
      <c r="B719" s="96"/>
      <c r="C719" s="97"/>
      <c r="D719" s="98" t="n">
        <v>23</v>
      </c>
      <c r="E719" s="99" t="s">
        <v>47</v>
      </c>
      <c r="F719" s="100" t="n">
        <f aca="false">H719+I719+J719+K719+M719+L719+N719+O719+P719+Q719+R719+S719+T719+U719+V719+W719+X719+Y719+Z719+AA719+AB719+AC719+AD719+AE719+AF719+AG719+AH719+AI719+AJ719+AK719+AL719+AM719+AN719+AO719+AP719+AQ719+AR719+AS719+AT719+AU719+AV719+AW719+AX719+AY719+AZ719+BA719+BB719+BC719+BD719+BE719+BF719+BG719+BH719+BI719+BJ719+BK719+BL719+BM719+BN719+BO719+BP719+BQ719+BR719</f>
        <v>0</v>
      </c>
      <c r="G719" s="105"/>
      <c r="H719" s="106"/>
      <c r="I719" s="107"/>
      <c r="J719" s="107"/>
      <c r="K719" s="107"/>
      <c r="L719" s="107"/>
      <c r="M719" s="107"/>
      <c r="N719" s="107"/>
      <c r="O719" s="107"/>
      <c r="P719" s="107"/>
      <c r="Q719" s="107"/>
      <c r="R719" s="107"/>
      <c r="S719" s="107"/>
      <c r="T719" s="107"/>
      <c r="U719" s="107"/>
      <c r="V719" s="107"/>
      <c r="W719" s="107"/>
      <c r="X719" s="107"/>
      <c r="Y719" s="107"/>
      <c r="Z719" s="107"/>
      <c r="AA719" s="107"/>
      <c r="AB719" s="107"/>
      <c r="AC719" s="107"/>
      <c r="AD719" s="107"/>
      <c r="AE719" s="107"/>
      <c r="AF719" s="107"/>
      <c r="AG719" s="107"/>
      <c r="AH719" s="107"/>
      <c r="AI719" s="107"/>
      <c r="AJ719" s="107"/>
      <c r="AK719" s="107"/>
      <c r="AL719" s="107"/>
      <c r="AM719" s="107"/>
      <c r="AN719" s="107"/>
      <c r="AO719" s="107"/>
      <c r="AP719" s="107"/>
      <c r="AQ719" s="107"/>
      <c r="AR719" s="107"/>
      <c r="AS719" s="107"/>
      <c r="AT719" s="107"/>
      <c r="AU719" s="107"/>
      <c r="AV719" s="107"/>
      <c r="AW719" s="107"/>
      <c r="AX719" s="107"/>
      <c r="AY719" s="107"/>
      <c r="AZ719" s="107"/>
      <c r="BA719" s="107"/>
      <c r="BB719" s="107"/>
      <c r="BC719" s="107"/>
      <c r="BD719" s="107"/>
      <c r="BE719" s="107"/>
      <c r="BF719" s="107"/>
      <c r="BG719" s="107"/>
      <c r="BH719" s="107"/>
      <c r="BI719" s="107"/>
      <c r="BJ719" s="107"/>
      <c r="BK719" s="107"/>
      <c r="BL719" s="108"/>
      <c r="BM719" s="107"/>
      <c r="BN719" s="107"/>
      <c r="BO719" s="107"/>
      <c r="BP719" s="107"/>
      <c r="BQ719" s="107"/>
      <c r="BR719" s="107"/>
      <c r="BS719" s="107"/>
      <c r="BT719" s="107"/>
      <c r="BU719" s="107"/>
      <c r="BV719" s="107"/>
      <c r="BW719" s="107"/>
      <c r="BX719" s="107"/>
      <c r="BY719" s="107"/>
      <c r="BZ719" s="107"/>
      <c r="CA719" s="107"/>
      <c r="CB719" s="107"/>
      <c r="CC719" s="107"/>
      <c r="CD719" s="107"/>
      <c r="CE719" s="107"/>
      <c r="CF719" s="107"/>
      <c r="CG719" s="107"/>
      <c r="CH719" s="107"/>
      <c r="CI719" s="107"/>
    </row>
    <row r="720" customFormat="false" ht="12.75" hidden="false" customHeight="false" outlineLevel="0" collapsed="false">
      <c r="A720" s="95" t="s">
        <v>64</v>
      </c>
      <c r="B720" s="96"/>
      <c r="C720" s="97"/>
      <c r="D720" s="98" t="n">
        <v>24</v>
      </c>
      <c r="E720" s="99" t="s">
        <v>47</v>
      </c>
      <c r="F720" s="100" t="n">
        <f aca="false">H720+I720+J720+K720+M720+L720+N720+O720+P720+Q720+R720+S720+T720+U720+V720+W720+X720+Y720+Z720+AA720+AB720+AC720+AD720+AE720+AF720+AG720+AH720+AI720+AJ720+AK720+AL720+AM720+AN720+AO720+AP720+AQ720+AR720+AS720+AT720+AU720+AV720+AW720+AX720+AY720+AZ720+BA720+BB720+BC720+BD720+BE720+BF720+BG720+BH720+BI720+BJ720+BK720+BL720+BM720+BN720+BO720+BP720+BQ720+BR720</f>
        <v>0</v>
      </c>
      <c r="G720" s="105"/>
      <c r="H720" s="106"/>
      <c r="I720" s="107"/>
      <c r="J720" s="107"/>
      <c r="K720" s="107"/>
      <c r="L720" s="107"/>
      <c r="M720" s="107"/>
      <c r="N720" s="107"/>
      <c r="O720" s="107"/>
      <c r="P720" s="107"/>
      <c r="Q720" s="107"/>
      <c r="R720" s="107"/>
      <c r="S720" s="107"/>
      <c r="T720" s="107"/>
      <c r="U720" s="107"/>
      <c r="V720" s="107"/>
      <c r="W720" s="107"/>
      <c r="X720" s="107"/>
      <c r="Y720" s="107"/>
      <c r="Z720" s="107"/>
      <c r="AA720" s="107"/>
      <c r="AB720" s="107"/>
      <c r="AC720" s="107"/>
      <c r="AD720" s="107"/>
      <c r="AE720" s="107"/>
      <c r="AF720" s="107"/>
      <c r="AG720" s="107"/>
      <c r="AH720" s="107"/>
      <c r="AI720" s="107"/>
      <c r="AJ720" s="107"/>
      <c r="AK720" s="107"/>
      <c r="AL720" s="107"/>
      <c r="AM720" s="107"/>
      <c r="AN720" s="107"/>
      <c r="AO720" s="107"/>
      <c r="AP720" s="107"/>
      <c r="AQ720" s="107"/>
      <c r="AR720" s="107"/>
      <c r="AS720" s="107"/>
      <c r="AT720" s="107"/>
      <c r="AU720" s="107"/>
      <c r="AV720" s="107"/>
      <c r="AW720" s="107"/>
      <c r="AX720" s="107"/>
      <c r="AY720" s="107"/>
      <c r="AZ720" s="107"/>
      <c r="BA720" s="107"/>
      <c r="BB720" s="107"/>
      <c r="BC720" s="107"/>
      <c r="BD720" s="107"/>
      <c r="BE720" s="107"/>
      <c r="BF720" s="107"/>
      <c r="BG720" s="107"/>
      <c r="BH720" s="107"/>
      <c r="BI720" s="107"/>
      <c r="BJ720" s="107"/>
      <c r="BK720" s="107"/>
      <c r="BL720" s="108"/>
      <c r="BM720" s="107"/>
      <c r="BN720" s="107"/>
      <c r="BO720" s="107"/>
      <c r="BP720" s="107"/>
      <c r="BQ720" s="107"/>
      <c r="BR720" s="107"/>
      <c r="BS720" s="107"/>
      <c r="BT720" s="107"/>
      <c r="BU720" s="107"/>
      <c r="BV720" s="107"/>
      <c r="BW720" s="107"/>
      <c r="BX720" s="107"/>
      <c r="BY720" s="107"/>
      <c r="BZ720" s="107"/>
      <c r="CA720" s="107"/>
      <c r="CB720" s="107"/>
      <c r="CC720" s="107"/>
      <c r="CD720" s="107"/>
      <c r="CE720" s="107"/>
      <c r="CF720" s="107"/>
      <c r="CG720" s="107"/>
      <c r="CH720" s="107"/>
      <c r="CI720" s="107"/>
    </row>
    <row r="721" customFormat="false" ht="12.75" hidden="false" customHeight="false" outlineLevel="0" collapsed="false">
      <c r="A721" s="95" t="s">
        <v>64</v>
      </c>
      <c r="B721" s="96"/>
      <c r="C721" s="97"/>
      <c r="D721" s="98" t="n">
        <v>25</v>
      </c>
      <c r="E721" s="99" t="s">
        <v>47</v>
      </c>
      <c r="F721" s="100" t="n">
        <f aca="false">H721+I721+J721+K721+M721+L721+N721+O721+P721+Q721+R721+S721+T721+U721+V721+W721+X721+Y721+Z721+AA721+AB721+AC721+AD721+AE721+AF721+AG721+AH721+AI721+AJ721+AK721+AL721+AM721+AN721+AO721+AP721+AQ721+AR721+AS721+AT721+AU721+AV721+AW721+AX721+AY721+AZ721+BA721+BB721+BC721+BD721+BE721+BF721+BG721+BH721+BI721+BJ721+BK721+BL721+BM721+BN721+BO721+BP721+BQ721+BR721</f>
        <v>0</v>
      </c>
      <c r="G721" s="105"/>
      <c r="H721" s="106"/>
      <c r="I721" s="107"/>
      <c r="J721" s="107"/>
      <c r="K721" s="107"/>
      <c r="L721" s="107"/>
      <c r="M721" s="107"/>
      <c r="N721" s="107"/>
      <c r="O721" s="107"/>
      <c r="P721" s="107"/>
      <c r="Q721" s="107"/>
      <c r="R721" s="107"/>
      <c r="S721" s="107"/>
      <c r="T721" s="107"/>
      <c r="U721" s="107"/>
      <c r="V721" s="107"/>
      <c r="W721" s="107"/>
      <c r="X721" s="107"/>
      <c r="Y721" s="107"/>
      <c r="Z721" s="107"/>
      <c r="AA721" s="107"/>
      <c r="AB721" s="107"/>
      <c r="AC721" s="107"/>
      <c r="AD721" s="107"/>
      <c r="AE721" s="107"/>
      <c r="AF721" s="107"/>
      <c r="AG721" s="107"/>
      <c r="AH721" s="107"/>
      <c r="AI721" s="107"/>
      <c r="AJ721" s="107"/>
      <c r="AK721" s="107"/>
      <c r="AL721" s="107"/>
      <c r="AM721" s="107"/>
      <c r="AN721" s="107"/>
      <c r="AO721" s="107"/>
      <c r="AP721" s="107"/>
      <c r="AQ721" s="107"/>
      <c r="AR721" s="107"/>
      <c r="AS721" s="107"/>
      <c r="AT721" s="107"/>
      <c r="AU721" s="107"/>
      <c r="AV721" s="107"/>
      <c r="AW721" s="107"/>
      <c r="AX721" s="107"/>
      <c r="AY721" s="107"/>
      <c r="AZ721" s="107"/>
      <c r="BA721" s="107"/>
      <c r="BB721" s="107"/>
      <c r="BC721" s="107"/>
      <c r="BD721" s="107"/>
      <c r="BE721" s="107"/>
      <c r="BF721" s="107"/>
      <c r="BG721" s="107"/>
      <c r="BH721" s="107"/>
      <c r="BI721" s="107"/>
      <c r="BJ721" s="107"/>
      <c r="BK721" s="107"/>
      <c r="BL721" s="108"/>
      <c r="BM721" s="107"/>
      <c r="BN721" s="107"/>
      <c r="BO721" s="107"/>
      <c r="BP721" s="107"/>
      <c r="BQ721" s="107"/>
      <c r="BR721" s="107"/>
      <c r="BS721" s="107"/>
      <c r="BT721" s="107"/>
      <c r="BU721" s="107"/>
      <c r="BV721" s="107"/>
      <c r="BW721" s="107"/>
      <c r="BX721" s="107"/>
      <c r="BY721" s="107"/>
      <c r="BZ721" s="107"/>
      <c r="CA721" s="107"/>
      <c r="CB721" s="107"/>
      <c r="CC721" s="107"/>
      <c r="CD721" s="107"/>
      <c r="CE721" s="107"/>
      <c r="CF721" s="107"/>
      <c r="CG721" s="107"/>
      <c r="CH721" s="107"/>
      <c r="CI721" s="107"/>
    </row>
    <row r="722" customFormat="false" ht="12.75" hidden="false" customHeight="false" outlineLevel="0" collapsed="false">
      <c r="A722" s="95" t="s">
        <v>64</v>
      </c>
      <c r="B722" s="96"/>
      <c r="C722" s="97"/>
      <c r="D722" s="98" t="n">
        <v>26</v>
      </c>
      <c r="E722" s="99" t="s">
        <v>47</v>
      </c>
      <c r="F722" s="100" t="n">
        <f aca="false">H722+I722+J722+K722+M722+L722+N722+O722+P722+Q722+R722+S722+T722+U722+V722+W722+X722+Y722+Z722+AA722+AB722+AC722+AD722+AE722+AF722+AG722+AH722+AI722+AJ722+AK722+AL722+AM722+AN722+AO722+AP722+AQ722+AR722+AS722+AT722+AU722+AV722+AW722+AX722+AY722+AZ722+BA722+BB722+BC722+BD722+BE722+BF722+BG722+BH722+BI722+BJ722+BK722+BL722+BM722+BN722+BO722+BP722+BQ722+BR722</f>
        <v>0</v>
      </c>
      <c r="G722" s="101"/>
      <c r="H722" s="102"/>
      <c r="I722" s="103"/>
      <c r="J722" s="103"/>
      <c r="K722" s="103"/>
      <c r="L722" s="103"/>
      <c r="M722" s="103"/>
      <c r="N722" s="103"/>
      <c r="O722" s="103"/>
      <c r="P722" s="103"/>
      <c r="Q722" s="103"/>
      <c r="R722" s="103"/>
      <c r="S722" s="103"/>
      <c r="T722" s="103"/>
      <c r="U722" s="103"/>
      <c r="V722" s="103"/>
      <c r="W722" s="103"/>
      <c r="X722" s="103"/>
      <c r="Y722" s="103"/>
      <c r="Z722" s="103"/>
      <c r="AA722" s="103"/>
      <c r="AB722" s="103"/>
      <c r="AC722" s="103"/>
      <c r="AD722" s="103"/>
      <c r="AE722" s="103"/>
      <c r="AF722" s="103"/>
      <c r="AG722" s="103"/>
      <c r="AH722" s="103"/>
      <c r="AI722" s="103"/>
      <c r="AJ722" s="103"/>
      <c r="AK722" s="103"/>
      <c r="AL722" s="103"/>
      <c r="AM722" s="103"/>
      <c r="AN722" s="103"/>
      <c r="AO722" s="103"/>
      <c r="AP722" s="103"/>
      <c r="AQ722" s="103"/>
      <c r="AR722" s="103"/>
      <c r="AS722" s="103"/>
      <c r="AT722" s="103"/>
      <c r="AU722" s="103"/>
      <c r="AV722" s="103"/>
      <c r="AW722" s="103"/>
      <c r="AX722" s="103"/>
      <c r="AY722" s="103"/>
      <c r="AZ722" s="103"/>
      <c r="BA722" s="103"/>
      <c r="BB722" s="103"/>
      <c r="BC722" s="103"/>
      <c r="BD722" s="103"/>
      <c r="BE722" s="103"/>
      <c r="BF722" s="103"/>
      <c r="BG722" s="103"/>
      <c r="BH722" s="103"/>
      <c r="BI722" s="103"/>
      <c r="BJ722" s="103"/>
      <c r="BK722" s="103"/>
      <c r="BL722" s="104"/>
      <c r="BM722" s="103"/>
      <c r="BN722" s="103"/>
      <c r="BO722" s="103"/>
      <c r="BP722" s="103"/>
      <c r="BQ722" s="103"/>
      <c r="BR722" s="103"/>
      <c r="BS722" s="103"/>
      <c r="BT722" s="103"/>
      <c r="BU722" s="103"/>
      <c r="BV722" s="103"/>
      <c r="BW722" s="103"/>
      <c r="BX722" s="103"/>
      <c r="BY722" s="103"/>
      <c r="BZ722" s="103"/>
      <c r="CA722" s="103"/>
      <c r="CB722" s="103"/>
      <c r="CC722" s="103"/>
      <c r="CD722" s="103"/>
      <c r="CE722" s="103"/>
      <c r="CF722" s="103"/>
      <c r="CG722" s="103"/>
      <c r="CH722" s="103"/>
      <c r="CI722" s="103"/>
    </row>
    <row r="723" customFormat="false" ht="12.75" hidden="false" customHeight="false" outlineLevel="0" collapsed="false">
      <c r="A723" s="95" t="s">
        <v>64</v>
      </c>
      <c r="B723" s="96"/>
      <c r="C723" s="97"/>
      <c r="D723" s="98" t="n">
        <v>27</v>
      </c>
      <c r="E723" s="99" t="s">
        <v>47</v>
      </c>
      <c r="F723" s="100" t="n">
        <f aca="false">H723+I723+J723+K723+M723+L723+N723+O723+P723+Q723+R723+S723+T723+U723+V723+W723+X723+Y723+Z723+AA723+AB723+AC723+AD723+AE723+AF723+AG723+AH723+AI723+AJ723+AK723+AL723+AM723+AN723+AO723+AP723+AQ723+AR723+AS723+AT723+AU723+AV723+AW723+AX723+AY723+AZ723+BA723+BB723+BC723+BD723+BE723+BF723+BG723+BH723+BI723+BJ723+BK723+BL723+BM723+BN723+BO723+BP723+BQ723+BR723</f>
        <v>0</v>
      </c>
      <c r="G723" s="101" t="n">
        <f aca="false">SUM(F717:F722)</f>
        <v>0</v>
      </c>
      <c r="H723" s="102"/>
      <c r="I723" s="103"/>
      <c r="J723" s="103"/>
      <c r="K723" s="103"/>
      <c r="L723" s="103"/>
      <c r="M723" s="103"/>
      <c r="N723" s="103"/>
      <c r="O723" s="103"/>
      <c r="P723" s="103"/>
      <c r="Q723" s="103"/>
      <c r="R723" s="103"/>
      <c r="S723" s="103"/>
      <c r="T723" s="103"/>
      <c r="U723" s="103"/>
      <c r="V723" s="103"/>
      <c r="W723" s="103"/>
      <c r="X723" s="103"/>
      <c r="Y723" s="103"/>
      <c r="Z723" s="103"/>
      <c r="AA723" s="103"/>
      <c r="AB723" s="103"/>
      <c r="AC723" s="103"/>
      <c r="AD723" s="103"/>
      <c r="AE723" s="103"/>
      <c r="AF723" s="103"/>
      <c r="AG723" s="103"/>
      <c r="AH723" s="103"/>
      <c r="AI723" s="103"/>
      <c r="AJ723" s="103"/>
      <c r="AK723" s="103"/>
      <c r="AL723" s="103"/>
      <c r="AM723" s="103"/>
      <c r="AN723" s="103"/>
      <c r="AO723" s="103"/>
      <c r="AP723" s="103"/>
      <c r="AQ723" s="103"/>
      <c r="AR723" s="103"/>
      <c r="AS723" s="103"/>
      <c r="AT723" s="103"/>
      <c r="AU723" s="103"/>
      <c r="AV723" s="103"/>
      <c r="AW723" s="103"/>
      <c r="AX723" s="103"/>
      <c r="AY723" s="103"/>
      <c r="AZ723" s="103"/>
      <c r="BA723" s="103"/>
      <c r="BB723" s="103"/>
      <c r="BC723" s="103"/>
      <c r="BD723" s="103"/>
      <c r="BE723" s="103"/>
      <c r="BF723" s="103"/>
      <c r="BG723" s="103"/>
      <c r="BH723" s="103"/>
      <c r="BI723" s="103"/>
      <c r="BJ723" s="103"/>
      <c r="BK723" s="103"/>
      <c r="BL723" s="104"/>
      <c r="BM723" s="103"/>
      <c r="BN723" s="103"/>
      <c r="BO723" s="103"/>
      <c r="BP723" s="103"/>
      <c r="BQ723" s="103"/>
      <c r="BR723" s="103"/>
      <c r="BS723" s="103"/>
      <c r="BT723" s="103"/>
      <c r="BU723" s="103"/>
      <c r="BV723" s="103"/>
      <c r="BW723" s="103"/>
      <c r="BX723" s="103"/>
      <c r="BY723" s="103"/>
      <c r="BZ723" s="103"/>
      <c r="CA723" s="103"/>
      <c r="CB723" s="103"/>
      <c r="CC723" s="103"/>
      <c r="CD723" s="103"/>
      <c r="CE723" s="103"/>
      <c r="CF723" s="103"/>
      <c r="CG723" s="103"/>
      <c r="CH723" s="103"/>
      <c r="CI723" s="103"/>
    </row>
    <row r="724" customFormat="false" ht="12.75" hidden="false" customHeight="false" outlineLevel="0" collapsed="false">
      <c r="A724" s="95" t="s">
        <v>64</v>
      </c>
      <c r="B724" s="96"/>
      <c r="C724" s="97"/>
      <c r="D724" s="98" t="n">
        <v>28</v>
      </c>
      <c r="E724" s="99" t="s">
        <v>48</v>
      </c>
      <c r="F724" s="100" t="n">
        <f aca="false">H724+I724+J724+K724+M724+L724+N724+O724+P724+Q724+R724+S724+T724+U724+V724+W724+X724+Y724+Z724+AA724+AB724+AC724+AD724+AE724+AF724+AG724+AH724+AI724+AJ724+AK724+AL724+AM724+AN724+AO724+AP724+AQ724+AR724+AS724+AT724+AU724+AV724+AW724+AX724+AY724+AZ724+BA724+BB724+BC724+BD724+BE724+BF724+BG724+BH724+BI724+BJ724+BK724+BL724+BM724+BN724+BO724+BP724+BQ724+BR724</f>
        <v>0</v>
      </c>
      <c r="G724" s="105"/>
      <c r="H724" s="106"/>
      <c r="I724" s="107"/>
      <c r="J724" s="107"/>
      <c r="K724" s="107"/>
      <c r="L724" s="107"/>
      <c r="M724" s="107"/>
      <c r="N724" s="107"/>
      <c r="O724" s="107"/>
      <c r="P724" s="107"/>
      <c r="Q724" s="107"/>
      <c r="R724" s="107"/>
      <c r="S724" s="107"/>
      <c r="T724" s="107"/>
      <c r="U724" s="107"/>
      <c r="V724" s="107"/>
      <c r="W724" s="107"/>
      <c r="X724" s="107"/>
      <c r="Y724" s="107"/>
      <c r="Z724" s="107"/>
      <c r="AA724" s="107"/>
      <c r="AB724" s="107"/>
      <c r="AC724" s="107"/>
      <c r="AD724" s="107"/>
      <c r="AE724" s="107"/>
      <c r="AF724" s="107"/>
      <c r="AG724" s="107"/>
      <c r="AH724" s="107"/>
      <c r="AI724" s="107"/>
      <c r="AJ724" s="107"/>
      <c r="AK724" s="107"/>
      <c r="AL724" s="107"/>
      <c r="AM724" s="107"/>
      <c r="AN724" s="107"/>
      <c r="AO724" s="107"/>
      <c r="AP724" s="107"/>
      <c r="AQ724" s="107"/>
      <c r="AR724" s="107"/>
      <c r="AS724" s="107"/>
      <c r="AT724" s="107"/>
      <c r="AU724" s="107"/>
      <c r="AV724" s="107"/>
      <c r="AW724" s="107"/>
      <c r="AX724" s="107"/>
      <c r="AY724" s="107"/>
      <c r="AZ724" s="107"/>
      <c r="BA724" s="107"/>
      <c r="BB724" s="107"/>
      <c r="BC724" s="107"/>
      <c r="BD724" s="107"/>
      <c r="BE724" s="107"/>
      <c r="BF724" s="107"/>
      <c r="BG724" s="107"/>
      <c r="BH724" s="107"/>
      <c r="BI724" s="107"/>
      <c r="BJ724" s="107"/>
      <c r="BK724" s="107"/>
      <c r="BL724" s="108"/>
      <c r="BM724" s="107"/>
      <c r="BN724" s="107"/>
      <c r="BO724" s="107"/>
      <c r="BP724" s="107"/>
      <c r="BQ724" s="107"/>
      <c r="BR724" s="107"/>
      <c r="BS724" s="107"/>
      <c r="BT724" s="107"/>
      <c r="BU724" s="107"/>
      <c r="BV724" s="107"/>
      <c r="BW724" s="107"/>
      <c r="BX724" s="107"/>
      <c r="BY724" s="107"/>
      <c r="BZ724" s="107"/>
      <c r="CA724" s="107"/>
      <c r="CB724" s="107"/>
      <c r="CC724" s="107"/>
      <c r="CD724" s="107"/>
      <c r="CE724" s="107"/>
      <c r="CF724" s="107"/>
      <c r="CG724" s="107"/>
      <c r="CH724" s="107"/>
      <c r="CI724" s="107"/>
    </row>
    <row r="725" customFormat="false" ht="12.75" hidden="false" customHeight="false" outlineLevel="0" collapsed="false">
      <c r="A725" s="95" t="s">
        <v>64</v>
      </c>
      <c r="B725" s="96"/>
      <c r="C725" s="97"/>
      <c r="D725" s="98" t="n">
        <v>29</v>
      </c>
      <c r="E725" s="99" t="s">
        <v>48</v>
      </c>
      <c r="F725" s="100" t="n">
        <f aca="false">H725+I725+J725+K725+M725+L725+N725+O725+P725+Q725+R725+S725+T725+U725+V725+W725+X725+Y725+Z725+AA725+AB725+AC725+AD725+AE725+AF725+AG725+AH725+AI725+AJ725+AK725+AL725+AM725+AN725+AO725+AP725+AQ725+AR725+AS725+AT725+AU725+AV725+AW725+AX725+AY725+AZ725+BA725+BB725+BC725+BD725+BE725+BF725+BG725+BH725+BI725+BJ725+BK725+BL725+BM725+BN725+BO725+BP725+BQ725+BR725</f>
        <v>0</v>
      </c>
      <c r="G725" s="105"/>
      <c r="H725" s="106"/>
      <c r="I725" s="107"/>
      <c r="J725" s="107"/>
      <c r="K725" s="107"/>
      <c r="L725" s="107"/>
      <c r="M725" s="107"/>
      <c r="N725" s="107"/>
      <c r="O725" s="107"/>
      <c r="P725" s="107"/>
      <c r="Q725" s="107"/>
      <c r="R725" s="107"/>
      <c r="S725" s="107"/>
      <c r="T725" s="107"/>
      <c r="U725" s="107"/>
      <c r="V725" s="107"/>
      <c r="W725" s="107"/>
      <c r="X725" s="107"/>
      <c r="Y725" s="107"/>
      <c r="Z725" s="107"/>
      <c r="AA725" s="107"/>
      <c r="AB725" s="107"/>
      <c r="AC725" s="107"/>
      <c r="AD725" s="107"/>
      <c r="AE725" s="107"/>
      <c r="AF725" s="107"/>
      <c r="AG725" s="107"/>
      <c r="AH725" s="107"/>
      <c r="AI725" s="107"/>
      <c r="AJ725" s="107"/>
      <c r="AK725" s="107"/>
      <c r="AL725" s="107"/>
      <c r="AM725" s="107"/>
      <c r="AN725" s="107"/>
      <c r="AO725" s="107"/>
      <c r="AP725" s="107"/>
      <c r="AQ725" s="107"/>
      <c r="AR725" s="107"/>
      <c r="AS725" s="107"/>
      <c r="AT725" s="107"/>
      <c r="AU725" s="107"/>
      <c r="AV725" s="107"/>
      <c r="AW725" s="107"/>
      <c r="AX725" s="107"/>
      <c r="AY725" s="107"/>
      <c r="AZ725" s="107"/>
      <c r="BA725" s="107"/>
      <c r="BB725" s="107"/>
      <c r="BC725" s="107"/>
      <c r="BD725" s="107"/>
      <c r="BE725" s="107"/>
      <c r="BF725" s="107"/>
      <c r="BG725" s="107"/>
      <c r="BH725" s="107"/>
      <c r="BI725" s="107"/>
      <c r="BJ725" s="107"/>
      <c r="BK725" s="107"/>
      <c r="BL725" s="108"/>
      <c r="BM725" s="107"/>
      <c r="BN725" s="107"/>
      <c r="BO725" s="107"/>
      <c r="BP725" s="107"/>
      <c r="BQ725" s="107"/>
      <c r="BR725" s="107"/>
      <c r="BS725" s="107"/>
      <c r="BT725" s="107"/>
      <c r="BU725" s="107"/>
      <c r="BV725" s="107"/>
      <c r="BW725" s="107"/>
      <c r="BX725" s="107"/>
      <c r="BY725" s="107"/>
      <c r="BZ725" s="107"/>
      <c r="CA725" s="107"/>
      <c r="CB725" s="107"/>
      <c r="CC725" s="107"/>
      <c r="CD725" s="107"/>
      <c r="CE725" s="107"/>
      <c r="CF725" s="107"/>
      <c r="CG725" s="107"/>
      <c r="CH725" s="107"/>
      <c r="CI725" s="107"/>
    </row>
    <row r="726" customFormat="false" ht="12.75" hidden="false" customHeight="false" outlineLevel="0" collapsed="false">
      <c r="A726" s="95" t="s">
        <v>64</v>
      </c>
      <c r="B726" s="96"/>
      <c r="C726" s="97"/>
      <c r="D726" s="98" t="n">
        <v>30</v>
      </c>
      <c r="E726" s="99" t="s">
        <v>48</v>
      </c>
      <c r="F726" s="100" t="n">
        <f aca="false">H726+I726+J726+K726+M726+L726+N726+O726+P726+Q726+R726+S726+T726+U726+V726+W726+X726+Y726+Z726+AA726+AB726+AC726+AD726+AE726+AF726+AG726+AH726+AI726+AJ726+AK726+AL726+AM726+AN726+AO726+AP726+AQ726+AR726+AS726+AT726+AU726+AV726+AW726+AX726+AY726+AZ726+BA726+BB726+BC726+BD726+BE726+BF726+BG726+BH726+BI726+BJ726+BK726+BL726+BM726+BN726+BO726+BP726+BQ726+BR726</f>
        <v>0</v>
      </c>
      <c r="G726" s="105"/>
      <c r="H726" s="106"/>
      <c r="I726" s="107"/>
      <c r="J726" s="107"/>
      <c r="K726" s="107"/>
      <c r="L726" s="107"/>
      <c r="M726" s="107"/>
      <c r="N726" s="107"/>
      <c r="O726" s="107"/>
      <c r="P726" s="107"/>
      <c r="Q726" s="107"/>
      <c r="R726" s="107"/>
      <c r="S726" s="107"/>
      <c r="T726" s="107"/>
      <c r="U726" s="107"/>
      <c r="V726" s="107"/>
      <c r="W726" s="107"/>
      <c r="X726" s="107"/>
      <c r="Y726" s="107"/>
      <c r="Z726" s="107"/>
      <c r="AA726" s="107"/>
      <c r="AB726" s="107"/>
      <c r="AC726" s="107"/>
      <c r="AD726" s="107"/>
      <c r="AE726" s="107"/>
      <c r="AF726" s="107"/>
      <c r="AG726" s="107"/>
      <c r="AH726" s="107"/>
      <c r="AI726" s="107"/>
      <c r="AJ726" s="107"/>
      <c r="AK726" s="107"/>
      <c r="AL726" s="107"/>
      <c r="AM726" s="107"/>
      <c r="AN726" s="107"/>
      <c r="AO726" s="107"/>
      <c r="AP726" s="107"/>
      <c r="AQ726" s="107"/>
      <c r="AR726" s="107"/>
      <c r="AS726" s="107"/>
      <c r="AT726" s="107"/>
      <c r="AU726" s="107"/>
      <c r="AV726" s="107"/>
      <c r="AW726" s="107"/>
      <c r="AX726" s="107"/>
      <c r="AY726" s="107"/>
      <c r="AZ726" s="107"/>
      <c r="BA726" s="107"/>
      <c r="BB726" s="107"/>
      <c r="BC726" s="107"/>
      <c r="BD726" s="107"/>
      <c r="BE726" s="107"/>
      <c r="BF726" s="107"/>
      <c r="BG726" s="107"/>
      <c r="BH726" s="107"/>
      <c r="BI726" s="107"/>
      <c r="BJ726" s="107"/>
      <c r="BK726" s="107"/>
      <c r="BL726" s="108"/>
      <c r="BM726" s="107"/>
      <c r="BN726" s="107"/>
      <c r="BO726" s="107"/>
      <c r="BP726" s="107"/>
      <c r="BQ726" s="107"/>
      <c r="BR726" s="107"/>
      <c r="BS726" s="107"/>
      <c r="BT726" s="107"/>
      <c r="BU726" s="107"/>
      <c r="BV726" s="107"/>
      <c r="BW726" s="107"/>
      <c r="BX726" s="107"/>
      <c r="BY726" s="107"/>
      <c r="BZ726" s="107"/>
      <c r="CA726" s="107"/>
      <c r="CB726" s="107"/>
      <c r="CC726" s="107"/>
      <c r="CD726" s="107"/>
      <c r="CE726" s="107"/>
      <c r="CF726" s="107"/>
      <c r="CG726" s="107"/>
      <c r="CH726" s="107"/>
      <c r="CI726" s="107"/>
    </row>
    <row r="727" customFormat="false" ht="12.75" hidden="false" customHeight="false" outlineLevel="0" collapsed="false">
      <c r="A727" s="109" t="s">
        <v>64</v>
      </c>
      <c r="B727" s="110"/>
      <c r="C727" s="111"/>
      <c r="D727" s="112" t="n">
        <v>31</v>
      </c>
      <c r="E727" s="113"/>
      <c r="F727" s="100" t="n">
        <f aca="false">H727+I727+J727+K727+M727+L727+N727+O727+P727+Q727+R727+S727+T727+U727+V727+W727+X727+Y727+Z727+AA727+AB727+AC727+AD727+AE727+AF727+AG727+AH727+AI727+AJ727+AK727+AL727+AM727+AN727+AO727+AP727+AQ727+AR727+AS727+AT727+AU727+AV727+AW727+AX727+AY727+AZ727+BA727+BB727+BC727+BD727+BE727+BF727+BG727+BH727+BI727+BJ727+BK727+BL727+BM727+BN727+BO727+BP727+BQ727+BR727</f>
        <v>0</v>
      </c>
      <c r="G727" s="114"/>
      <c r="H727" s="115"/>
      <c r="I727" s="116"/>
      <c r="J727" s="116"/>
      <c r="K727" s="116"/>
      <c r="L727" s="107"/>
      <c r="M727" s="107"/>
      <c r="N727" s="107"/>
      <c r="O727" s="107"/>
      <c r="P727" s="107"/>
      <c r="Q727" s="107"/>
      <c r="R727" s="107"/>
      <c r="S727" s="107"/>
      <c r="T727" s="107"/>
      <c r="U727" s="107"/>
      <c r="V727" s="107"/>
      <c r="W727" s="107"/>
      <c r="X727" s="107"/>
      <c r="Y727" s="107"/>
      <c r="Z727" s="107"/>
      <c r="AA727" s="107"/>
      <c r="AB727" s="107"/>
      <c r="AC727" s="107"/>
      <c r="AD727" s="107"/>
      <c r="AE727" s="107"/>
      <c r="AF727" s="107"/>
      <c r="AG727" s="107"/>
      <c r="AH727" s="107"/>
      <c r="AI727" s="107"/>
      <c r="AJ727" s="107"/>
      <c r="AK727" s="107"/>
      <c r="AL727" s="107"/>
      <c r="AM727" s="107"/>
      <c r="AN727" s="107"/>
      <c r="AO727" s="107"/>
      <c r="AP727" s="107"/>
      <c r="AQ727" s="107"/>
      <c r="AR727" s="107"/>
      <c r="AS727" s="107"/>
      <c r="AT727" s="107"/>
      <c r="AU727" s="107"/>
      <c r="AV727" s="107"/>
      <c r="AW727" s="107"/>
      <c r="AX727" s="107"/>
      <c r="AY727" s="107"/>
      <c r="AZ727" s="107"/>
      <c r="BA727" s="107"/>
      <c r="BB727" s="107"/>
      <c r="BC727" s="107"/>
      <c r="BD727" s="107"/>
      <c r="BE727" s="107"/>
      <c r="BF727" s="107"/>
      <c r="BG727" s="107"/>
      <c r="BH727" s="107"/>
      <c r="BI727" s="107"/>
      <c r="BJ727" s="107"/>
      <c r="BK727" s="107"/>
      <c r="BL727" s="108"/>
      <c r="BM727" s="107"/>
      <c r="BN727" s="107"/>
      <c r="BO727" s="107"/>
      <c r="BP727" s="107"/>
      <c r="BQ727" s="107"/>
      <c r="BR727" s="107"/>
      <c r="BS727" s="107"/>
      <c r="BT727" s="107"/>
      <c r="BU727" s="107"/>
      <c r="BV727" s="107"/>
      <c r="BW727" s="107"/>
      <c r="BX727" s="107"/>
      <c r="BY727" s="107"/>
      <c r="BZ727" s="107"/>
      <c r="CA727" s="107"/>
      <c r="CB727" s="107"/>
      <c r="CC727" s="107"/>
      <c r="CD727" s="107"/>
      <c r="CE727" s="107"/>
      <c r="CF727" s="107"/>
      <c r="CG727" s="107"/>
      <c r="CH727" s="107"/>
      <c r="CI727" s="107"/>
    </row>
    <row r="728" customFormat="false" ht="13.5" hidden="false" customHeight="false" outlineLevel="0" collapsed="false">
      <c r="A728" s="109" t="s">
        <v>64</v>
      </c>
      <c r="B728" s="110"/>
      <c r="C728" s="111"/>
      <c r="D728" s="112"/>
      <c r="E728" s="113"/>
      <c r="F728" s="100" t="n">
        <f aca="false">H728+I728+J728+K728+M728+L728+N728+O728+P728+Q728+R728+S728+T728+U728+V728+W728+X728+Y728+Z728+AA728+AB728+AC728+AD728+AE728+AF728+AG728+AH728+AI728+AJ728+AK728+AL728+AM728+AN728+AO728+AP728+AQ728+AR728+AS728+AT728+AU728+AV728+AW728+AX728+AY728+AZ728+BA728+BB728+BC728+BD728+BE728+BF728+BG728+BH728+BI728+BJ728+BK728+BL728+BM728+BN728+BO728+BP728+BQ728+BR728</f>
        <v>0</v>
      </c>
      <c r="G728" s="114"/>
      <c r="H728" s="115"/>
      <c r="I728" s="116"/>
      <c r="J728" s="116"/>
      <c r="K728" s="116"/>
      <c r="L728" s="107"/>
      <c r="M728" s="107"/>
      <c r="N728" s="107"/>
      <c r="O728" s="107"/>
      <c r="P728" s="107"/>
      <c r="Q728" s="107"/>
      <c r="R728" s="107"/>
      <c r="S728" s="107"/>
      <c r="T728" s="107"/>
      <c r="U728" s="107"/>
      <c r="V728" s="107"/>
      <c r="W728" s="107"/>
      <c r="X728" s="107"/>
      <c r="Y728" s="107"/>
      <c r="Z728" s="107"/>
      <c r="AA728" s="107"/>
      <c r="AB728" s="107"/>
      <c r="AC728" s="107"/>
      <c r="AD728" s="107"/>
      <c r="AE728" s="107"/>
      <c r="AF728" s="107"/>
      <c r="AG728" s="107"/>
      <c r="AH728" s="107"/>
      <c r="AI728" s="107"/>
      <c r="AJ728" s="107"/>
      <c r="AK728" s="107"/>
      <c r="AL728" s="107"/>
      <c r="AM728" s="107"/>
      <c r="AN728" s="107"/>
      <c r="AO728" s="107"/>
      <c r="AP728" s="107"/>
      <c r="AQ728" s="107"/>
      <c r="AR728" s="107"/>
      <c r="AS728" s="107"/>
      <c r="AT728" s="107"/>
      <c r="AU728" s="107"/>
      <c r="AV728" s="107"/>
      <c r="AW728" s="107"/>
      <c r="AX728" s="107"/>
      <c r="AY728" s="107"/>
      <c r="AZ728" s="107"/>
      <c r="BA728" s="107"/>
      <c r="BB728" s="107"/>
      <c r="BC728" s="107"/>
      <c r="BD728" s="107"/>
      <c r="BE728" s="107"/>
      <c r="BF728" s="107"/>
      <c r="BG728" s="107"/>
      <c r="BH728" s="107"/>
      <c r="BI728" s="107"/>
      <c r="BJ728" s="107"/>
      <c r="BK728" s="107"/>
      <c r="BL728" s="108"/>
      <c r="BM728" s="107"/>
      <c r="BN728" s="107"/>
      <c r="BO728" s="107"/>
      <c r="BP728" s="107"/>
      <c r="BQ728" s="107"/>
      <c r="BR728" s="107"/>
      <c r="BS728" s="107"/>
      <c r="BT728" s="107"/>
      <c r="BU728" s="107"/>
      <c r="BV728" s="107"/>
      <c r="BW728" s="107"/>
      <c r="BX728" s="107"/>
      <c r="BY728" s="107"/>
      <c r="BZ728" s="107"/>
      <c r="CA728" s="107"/>
      <c r="CB728" s="107"/>
      <c r="CC728" s="107"/>
      <c r="CD728" s="107"/>
      <c r="CE728" s="107"/>
      <c r="CF728" s="107"/>
      <c r="CG728" s="107"/>
      <c r="CH728" s="107"/>
      <c r="CI728" s="107"/>
    </row>
    <row r="729" customFormat="false" ht="13.5" hidden="false" customHeight="false" outlineLevel="0" collapsed="false">
      <c r="A729" s="117" t="s">
        <v>64</v>
      </c>
      <c r="B729" s="118"/>
      <c r="C729" s="119"/>
      <c r="D729" s="120" t="s">
        <v>49</v>
      </c>
      <c r="E729" s="121"/>
      <c r="F729" s="100" t="n">
        <f aca="false">H729+I729+J729+K729+M729+L729+N729+O729+P729+Q729+R729+S729+T729+U729+V729+W729+X729+Y729+Z729+AA729+AB729+AC729+AD729+AE729+AF729+AG729+AH729+AI729+AJ729+AK729+AL729+AM729+AN729+AO729+AP729+AQ729+AR729+AS729+AT729+AU729+AV729+AW729+AX729+AY729+AZ729+BA729+BB729+BC729+BD729+BE729+BF729+BG729+BH729+BI729+BJ729+BK729+BL729+BM729+BN729+BO729+BP729+BQ729+BR729</f>
        <v>0</v>
      </c>
      <c r="G729" s="122"/>
      <c r="H729" s="123" t="n">
        <f aca="false">SUM(H697:H728)</f>
        <v>0</v>
      </c>
      <c r="I729" s="124" t="n">
        <f aca="false">SUM(I697:I728)</f>
        <v>0</v>
      </c>
      <c r="J729" s="125" t="n">
        <f aca="false">SUM(J697:J728)</f>
        <v>0</v>
      </c>
      <c r="K729" s="126" t="n">
        <f aca="false">SUM(K697:K728)</f>
        <v>0</v>
      </c>
      <c r="L729" s="126" t="n">
        <f aca="false">SUM(L697:L728)</f>
        <v>0</v>
      </c>
      <c r="M729" s="127" t="n">
        <f aca="false">SUM(M697:M728)</f>
        <v>0</v>
      </c>
      <c r="N729" s="127"/>
      <c r="O729" s="127" t="n">
        <f aca="false">SUM(O697:O728)</f>
        <v>0</v>
      </c>
      <c r="P729" s="127" t="n">
        <f aca="false">SUM(P697:P728)</f>
        <v>0</v>
      </c>
      <c r="Q729" s="127" t="n">
        <f aca="false">SUM(Q697:Q728)</f>
        <v>0</v>
      </c>
      <c r="R729" s="127"/>
      <c r="S729" s="127" t="n">
        <f aca="false">SUM(S697:S728)</f>
        <v>0</v>
      </c>
      <c r="T729" s="125" t="n">
        <f aca="false">SUM(T697:T728)</f>
        <v>0</v>
      </c>
      <c r="U729" s="125" t="n">
        <f aca="false">SUM(U697:U728)</f>
        <v>0</v>
      </c>
      <c r="V729" s="125" t="n">
        <f aca="false">SUM(V697:V728)</f>
        <v>0</v>
      </c>
      <c r="W729" s="125" t="n">
        <f aca="false">SUM(W697:W728)</f>
        <v>0</v>
      </c>
      <c r="X729" s="125" t="n">
        <f aca="false">SUM(X697:X728)</f>
        <v>0</v>
      </c>
      <c r="Y729" s="125" t="n">
        <f aca="false">SUM(Y697:Y728)</f>
        <v>0</v>
      </c>
      <c r="Z729" s="125" t="n">
        <f aca="false">SUM(Z697:Z728)</f>
        <v>0</v>
      </c>
      <c r="AA729" s="125" t="n">
        <f aca="false">SUM(AA697:AA728)</f>
        <v>0</v>
      </c>
      <c r="AB729" s="125" t="n">
        <f aca="false">SUM(AB697:AB728)</f>
        <v>0</v>
      </c>
      <c r="AC729" s="125" t="n">
        <f aca="false">SUM(AC697:AC728)</f>
        <v>0</v>
      </c>
      <c r="AD729" s="125" t="n">
        <f aca="false">SUM(AD697:AD728)</f>
        <v>0</v>
      </c>
      <c r="AE729" s="125" t="n">
        <f aca="false">SUM(AE697:AE728)</f>
        <v>0</v>
      </c>
      <c r="AF729" s="125" t="n">
        <f aca="false">SUM(AF697:AF728)</f>
        <v>0</v>
      </c>
      <c r="AG729" s="125" t="n">
        <f aca="false">SUM(AG697:AG728)</f>
        <v>0</v>
      </c>
      <c r="AH729" s="125" t="n">
        <f aca="false">SUM(AH697:AH728)</f>
        <v>0</v>
      </c>
      <c r="AI729" s="125" t="n">
        <f aca="false">SUM(AI697:AI728)</f>
        <v>0</v>
      </c>
      <c r="AJ729" s="125" t="n">
        <f aca="false">SUM(AJ697:AJ728)</f>
        <v>0</v>
      </c>
      <c r="AK729" s="125" t="n">
        <f aca="false">SUM(AK697:AK728)</f>
        <v>0</v>
      </c>
      <c r="AL729" s="125" t="n">
        <f aca="false">SUM(AL697:AL728)</f>
        <v>0</v>
      </c>
      <c r="AM729" s="125" t="n">
        <f aca="false">SUM(AM697:AM728)</f>
        <v>0</v>
      </c>
      <c r="AN729" s="125" t="n">
        <f aca="false">SUM(AN697:AN728)</f>
        <v>0</v>
      </c>
      <c r="AO729" s="125" t="n">
        <f aca="false">SUM(AO697:AO728)</f>
        <v>0</v>
      </c>
      <c r="AP729" s="125" t="n">
        <f aca="false">SUM(AP697:AP728)</f>
        <v>0</v>
      </c>
      <c r="AQ729" s="125" t="n">
        <f aca="false">SUM(AQ697:AQ728)</f>
        <v>0</v>
      </c>
      <c r="AR729" s="125" t="n">
        <f aca="false">SUM(AR697:AR728)</f>
        <v>0</v>
      </c>
      <c r="AS729" s="125" t="n">
        <f aca="false">SUM(AS697:AS728)</f>
        <v>0</v>
      </c>
      <c r="AT729" s="125" t="n">
        <f aca="false">SUM(AT697:AT728)</f>
        <v>0</v>
      </c>
      <c r="AU729" s="125" t="n">
        <f aca="false">SUM(AU697:AU728)</f>
        <v>0</v>
      </c>
      <c r="AV729" s="125" t="n">
        <f aca="false">SUM(AV697:AV728)</f>
        <v>0</v>
      </c>
      <c r="AW729" s="125" t="n">
        <f aca="false">SUM(AW697:AW728)</f>
        <v>0</v>
      </c>
      <c r="AX729" s="125" t="n">
        <f aca="false">SUM(AX697:AX728)</f>
        <v>0</v>
      </c>
      <c r="AY729" s="125" t="n">
        <f aca="false">SUM(AY697:AY728)</f>
        <v>0</v>
      </c>
      <c r="AZ729" s="125" t="n">
        <f aca="false">SUM(AZ697:AZ728)</f>
        <v>0</v>
      </c>
      <c r="BA729" s="125" t="n">
        <f aca="false">SUM(BA697:BA728)</f>
        <v>0</v>
      </c>
      <c r="BB729" s="125" t="n">
        <f aca="false">SUM(BB697:BB728)</f>
        <v>0</v>
      </c>
      <c r="BC729" s="125" t="n">
        <f aca="false">SUM(BC697:BC728)</f>
        <v>0</v>
      </c>
      <c r="BD729" s="125" t="n">
        <f aca="false">SUM(BD697:BD728)</f>
        <v>0</v>
      </c>
      <c r="BE729" s="125" t="n">
        <f aca="false">SUM(BE697:BE728)</f>
        <v>0</v>
      </c>
      <c r="BF729" s="125" t="n">
        <f aca="false">SUM(BF697:BF728)</f>
        <v>0</v>
      </c>
      <c r="BG729" s="125" t="n">
        <f aca="false">SUM(BG697:BG728)</f>
        <v>0</v>
      </c>
      <c r="BH729" s="125" t="n">
        <f aca="false">SUM(BH697:BH728)</f>
        <v>0</v>
      </c>
      <c r="BI729" s="125" t="n">
        <f aca="false">SUM(BI697:BI728)</f>
        <v>0</v>
      </c>
      <c r="BJ729" s="125" t="n">
        <f aca="false">SUM(BJ697:BJ728)</f>
        <v>0</v>
      </c>
      <c r="BK729" s="125" t="n">
        <f aca="false">SUM(BK697:BK728)</f>
        <v>0</v>
      </c>
      <c r="BL729" s="125" t="n">
        <f aca="false">SUM(BL697:BL728)</f>
        <v>0</v>
      </c>
      <c r="BM729" s="125" t="n">
        <f aca="false">SUM(BM697:BM728)</f>
        <v>0</v>
      </c>
      <c r="BN729" s="125" t="n">
        <f aca="false">SUM(BN697:BN728)</f>
        <v>0</v>
      </c>
      <c r="BO729" s="125" t="n">
        <f aca="false">SUM(BO697:BO728)</f>
        <v>0</v>
      </c>
      <c r="BP729" s="125" t="n">
        <f aca="false">SUM(BP697:BP728)</f>
        <v>0</v>
      </c>
      <c r="BQ729" s="125" t="n">
        <f aca="false">SUM(BQ697:BQ728)</f>
        <v>0</v>
      </c>
      <c r="BR729" s="125" t="n">
        <f aca="false">SUM(BR697:BR728)</f>
        <v>0</v>
      </c>
      <c r="BS729" s="125" t="n">
        <f aca="false">SUM(BS697:BS728)</f>
        <v>0</v>
      </c>
      <c r="BT729" s="125" t="n">
        <f aca="false">SUM(BT697:BT728)</f>
        <v>0</v>
      </c>
      <c r="BU729" s="125" t="n">
        <f aca="false">SUM(BU697:BU728)</f>
        <v>0</v>
      </c>
      <c r="BV729" s="125" t="n">
        <f aca="false">SUM(BV697:BV728)</f>
        <v>0</v>
      </c>
      <c r="BW729" s="125" t="n">
        <f aca="false">SUM(BW697:BW728)</f>
        <v>0</v>
      </c>
      <c r="BX729" s="125" t="n">
        <f aca="false">SUM(BX697:BX728)</f>
        <v>0</v>
      </c>
      <c r="BY729" s="125" t="n">
        <f aca="false">SUM(BY697:BY728)</f>
        <v>0</v>
      </c>
      <c r="BZ729" s="125" t="n">
        <f aca="false">SUM(BZ697:BZ728)</f>
        <v>0</v>
      </c>
      <c r="CA729" s="125" t="n">
        <f aca="false">SUM(CA697:CA728)</f>
        <v>0</v>
      </c>
      <c r="CB729" s="125" t="n">
        <f aca="false">SUM(CB697:CB728)</f>
        <v>0</v>
      </c>
      <c r="CC729" s="125" t="n">
        <f aca="false">SUM(CC697:CC728)</f>
        <v>0</v>
      </c>
      <c r="CD729" s="125" t="n">
        <f aca="false">SUM(CD697:CD728)</f>
        <v>0</v>
      </c>
      <c r="CE729" s="125" t="n">
        <f aca="false">SUM(CE697:CE728)</f>
        <v>0</v>
      </c>
      <c r="CF729" s="125" t="n">
        <f aca="false">SUM(CF697:CF728)</f>
        <v>0</v>
      </c>
      <c r="CG729" s="125" t="n">
        <f aca="false">SUM(CG697:CG728)</f>
        <v>0</v>
      </c>
      <c r="CH729" s="125" t="n">
        <f aca="false">SUM(CH697:CH728)</f>
        <v>0</v>
      </c>
      <c r="CI729" s="128" t="n">
        <f aca="false">SUM(CI697:CI728)</f>
        <v>0</v>
      </c>
    </row>
    <row r="730" customFormat="false" ht="12.75" hidden="false" customHeight="false" outlineLevel="0" collapsed="false">
      <c r="A730" s="95" t="s">
        <v>64</v>
      </c>
      <c r="B730" s="96"/>
      <c r="C730" s="97"/>
      <c r="D730" s="98" t="n">
        <v>1</v>
      </c>
      <c r="E730" s="99" t="s">
        <v>44</v>
      </c>
      <c r="F730" s="100" t="n">
        <f aca="false">H730+I730+J730+K730+M730+L730+N730+O730+P730+Q730+R730+S730+T730+U730+V730+W730+X730+Y730+Z730+AA730+AB730+AC730+AD730+AE730+AF730+AG730+AH730+AI730+AJ730+AK730+AL730+AM730+AN730+AO730+AP730+AQ730+AR730+AS730+AT730+AU730+AV730+AW730+AX730+AY730+AZ730+BA730+BB730+BC730+BD730+BE730+BF730+BG730+BH730+BI730+BJ730+BK730+BL730+BM730+BN730+BO730+BP730+BQ730+BR730</f>
        <v>0</v>
      </c>
      <c r="G730" s="105"/>
      <c r="H730" s="106"/>
      <c r="I730" s="107"/>
      <c r="J730" s="107"/>
      <c r="K730" s="107"/>
      <c r="L730" s="107"/>
      <c r="M730" s="107"/>
      <c r="N730" s="107"/>
      <c r="O730" s="107"/>
      <c r="P730" s="107"/>
      <c r="Q730" s="107"/>
      <c r="R730" s="107"/>
      <c r="S730" s="107"/>
      <c r="T730" s="107"/>
      <c r="U730" s="107"/>
      <c r="V730" s="107"/>
      <c r="W730" s="107"/>
      <c r="X730" s="107"/>
      <c r="Y730" s="107"/>
      <c r="Z730" s="107"/>
      <c r="AA730" s="107"/>
      <c r="AB730" s="107"/>
      <c r="AC730" s="107"/>
      <c r="AD730" s="107"/>
      <c r="AE730" s="107"/>
      <c r="AF730" s="107"/>
      <c r="AG730" s="107"/>
      <c r="AH730" s="107"/>
      <c r="AI730" s="107"/>
      <c r="AJ730" s="107"/>
      <c r="AK730" s="107"/>
      <c r="AL730" s="107"/>
      <c r="AM730" s="107"/>
      <c r="AN730" s="107"/>
      <c r="AO730" s="107"/>
      <c r="AP730" s="107"/>
      <c r="AQ730" s="107"/>
      <c r="AR730" s="107"/>
      <c r="AS730" s="107"/>
      <c r="AT730" s="107"/>
      <c r="AU730" s="107"/>
      <c r="AV730" s="107"/>
      <c r="AW730" s="107"/>
      <c r="AX730" s="107"/>
      <c r="AY730" s="107"/>
      <c r="AZ730" s="107"/>
      <c r="BA730" s="107"/>
      <c r="BB730" s="107"/>
      <c r="BC730" s="107"/>
      <c r="BD730" s="107"/>
      <c r="BE730" s="107"/>
      <c r="BF730" s="107"/>
      <c r="BG730" s="107"/>
      <c r="BH730" s="107"/>
      <c r="BI730" s="107"/>
      <c r="BJ730" s="107"/>
      <c r="BK730" s="107"/>
      <c r="BL730" s="108"/>
      <c r="BM730" s="107"/>
      <c r="BN730" s="107"/>
      <c r="BO730" s="107"/>
      <c r="BP730" s="107"/>
      <c r="BQ730" s="107"/>
      <c r="BR730" s="107"/>
      <c r="BS730" s="107"/>
      <c r="BT730" s="107"/>
      <c r="BU730" s="107"/>
      <c r="BV730" s="107"/>
      <c r="BW730" s="107"/>
      <c r="BX730" s="107"/>
      <c r="BY730" s="107"/>
      <c r="BZ730" s="107"/>
      <c r="CA730" s="107"/>
      <c r="CB730" s="107"/>
      <c r="CC730" s="107"/>
      <c r="CD730" s="107"/>
      <c r="CE730" s="107"/>
      <c r="CF730" s="107"/>
      <c r="CG730" s="107"/>
      <c r="CH730" s="107"/>
      <c r="CI730" s="107"/>
    </row>
    <row r="731" customFormat="false" ht="12.75" hidden="false" customHeight="false" outlineLevel="0" collapsed="false">
      <c r="A731" s="95" t="s">
        <v>64</v>
      </c>
      <c r="B731" s="96"/>
      <c r="C731" s="97"/>
      <c r="D731" s="98" t="n">
        <v>2</v>
      </c>
      <c r="E731" s="99" t="s">
        <v>44</v>
      </c>
      <c r="F731" s="100" t="n">
        <f aca="false">H731+I731+J731+K731+M731+L731+N731+O731+P731+Q731+R731+S731+T731+U731+V731+W731+X731+Y731+Z731+AA731+AB731+AC731+AD731+AE731+AF731+AG731+AH731+AI731+AJ731+AK731+AL731+AM731+AN731+AO731+AP731+AQ731+AR731+AS731+AT731+AU731+AV731+AW731+AX731+AY731+AZ731+BA731+BB731+BC731+BD731+BE731+BF731+BG731+BH731+BI731+BJ731+BK731+BL731+BM731+BN731+BO731+BP731+BQ731+BR731</f>
        <v>0</v>
      </c>
      <c r="G731" s="105"/>
      <c r="H731" s="106"/>
      <c r="I731" s="107"/>
      <c r="J731" s="107"/>
      <c r="K731" s="107"/>
      <c r="L731" s="107"/>
      <c r="M731" s="107"/>
      <c r="N731" s="107"/>
      <c r="O731" s="107"/>
      <c r="P731" s="107"/>
      <c r="Q731" s="107"/>
      <c r="R731" s="107"/>
      <c r="S731" s="107"/>
      <c r="T731" s="107"/>
      <c r="U731" s="107"/>
      <c r="V731" s="107"/>
      <c r="W731" s="107"/>
      <c r="X731" s="107"/>
      <c r="Y731" s="107"/>
      <c r="Z731" s="107"/>
      <c r="AA731" s="107"/>
      <c r="AB731" s="107"/>
      <c r="AC731" s="107"/>
      <c r="AD731" s="107"/>
      <c r="AE731" s="107"/>
      <c r="AF731" s="107"/>
      <c r="AG731" s="107"/>
      <c r="AH731" s="107"/>
      <c r="AI731" s="107"/>
      <c r="AJ731" s="107"/>
      <c r="AK731" s="107"/>
      <c r="AL731" s="107"/>
      <c r="AM731" s="107"/>
      <c r="AN731" s="107"/>
      <c r="AO731" s="107"/>
      <c r="AP731" s="107"/>
      <c r="AQ731" s="107"/>
      <c r="AR731" s="107"/>
      <c r="AS731" s="107"/>
      <c r="AT731" s="107"/>
      <c r="AU731" s="107"/>
      <c r="AV731" s="107"/>
      <c r="AW731" s="107"/>
      <c r="AX731" s="107"/>
      <c r="AY731" s="107"/>
      <c r="AZ731" s="107"/>
      <c r="BA731" s="107"/>
      <c r="BB731" s="107"/>
      <c r="BC731" s="107"/>
      <c r="BD731" s="107"/>
      <c r="BE731" s="107"/>
      <c r="BF731" s="107"/>
      <c r="BG731" s="107"/>
      <c r="BH731" s="107"/>
      <c r="BI731" s="107"/>
      <c r="BJ731" s="107"/>
      <c r="BK731" s="107"/>
      <c r="BL731" s="108"/>
      <c r="BM731" s="107"/>
      <c r="BN731" s="107"/>
      <c r="BO731" s="107"/>
      <c r="BP731" s="107"/>
      <c r="BQ731" s="107"/>
      <c r="BR731" s="107"/>
      <c r="BS731" s="107"/>
      <c r="BT731" s="107"/>
      <c r="BU731" s="107"/>
      <c r="BV731" s="107"/>
      <c r="BW731" s="107"/>
      <c r="BX731" s="107"/>
      <c r="BY731" s="107"/>
      <c r="BZ731" s="107"/>
      <c r="CA731" s="107"/>
      <c r="CB731" s="107"/>
      <c r="CC731" s="107"/>
      <c r="CD731" s="107"/>
      <c r="CE731" s="107"/>
      <c r="CF731" s="107"/>
      <c r="CG731" s="107"/>
      <c r="CH731" s="107"/>
      <c r="CI731" s="107"/>
    </row>
    <row r="732" customFormat="false" ht="12.75" hidden="false" customHeight="false" outlineLevel="0" collapsed="false">
      <c r="A732" s="95" t="s">
        <v>64</v>
      </c>
      <c r="B732" s="96"/>
      <c r="C732" s="97"/>
      <c r="D732" s="98" t="n">
        <v>3</v>
      </c>
      <c r="E732" s="99" t="s">
        <v>44</v>
      </c>
      <c r="F732" s="100" t="n">
        <f aca="false">H732+I732+J732+K732+M732+L732+N732+O732+P732+Q732+R732+S732+T732+U732+V732+W732+X732+Y732+Z732+AA732+AB732+AC732+AD732+AE732+AF732+AG732+AH732+AI732+AJ732+AK732+AL732+AM732+AN732+AO732+AP732+AQ732+AR732+AS732+AT732+AU732+AV732+AW732+AX732+AY732+AZ732+BA732+BB732+BC732+BD732+BE732+BF732+BG732+BH732+BI732+BJ732+BK732+BL732+BM732+BN732+BO732+BP732+BQ732+BR732</f>
        <v>0</v>
      </c>
      <c r="G732" s="105"/>
      <c r="H732" s="106"/>
      <c r="I732" s="107"/>
      <c r="J732" s="107"/>
      <c r="K732" s="107"/>
      <c r="L732" s="107"/>
      <c r="M732" s="107"/>
      <c r="N732" s="107"/>
      <c r="O732" s="107"/>
      <c r="P732" s="107"/>
      <c r="Q732" s="107"/>
      <c r="R732" s="107"/>
      <c r="S732" s="107"/>
      <c r="T732" s="107"/>
      <c r="U732" s="107"/>
      <c r="V732" s="107"/>
      <c r="W732" s="107"/>
      <c r="X732" s="107"/>
      <c r="Y732" s="107"/>
      <c r="Z732" s="107"/>
      <c r="AA732" s="107"/>
      <c r="AB732" s="107"/>
      <c r="AC732" s="107"/>
      <c r="AD732" s="107"/>
      <c r="AE732" s="107"/>
      <c r="AF732" s="107"/>
      <c r="AG732" s="107"/>
      <c r="AH732" s="107"/>
      <c r="AI732" s="107"/>
      <c r="AJ732" s="107"/>
      <c r="AK732" s="107"/>
      <c r="AL732" s="107"/>
      <c r="AM732" s="107"/>
      <c r="AN732" s="107"/>
      <c r="AO732" s="107"/>
      <c r="AP732" s="107"/>
      <c r="AQ732" s="107"/>
      <c r="AR732" s="107"/>
      <c r="AS732" s="107"/>
      <c r="AT732" s="107"/>
      <c r="AU732" s="107"/>
      <c r="AV732" s="107"/>
      <c r="AW732" s="107"/>
      <c r="AX732" s="107"/>
      <c r="AY732" s="107"/>
      <c r="AZ732" s="107"/>
      <c r="BA732" s="107"/>
      <c r="BB732" s="107"/>
      <c r="BC732" s="107"/>
      <c r="BD732" s="107"/>
      <c r="BE732" s="107"/>
      <c r="BF732" s="107"/>
      <c r="BG732" s="107"/>
      <c r="BH732" s="107"/>
      <c r="BI732" s="107"/>
      <c r="BJ732" s="107"/>
      <c r="BK732" s="107"/>
      <c r="BL732" s="108"/>
      <c r="BM732" s="107"/>
      <c r="BN732" s="107"/>
      <c r="BO732" s="107"/>
      <c r="BP732" s="107"/>
      <c r="BQ732" s="107"/>
      <c r="BR732" s="107"/>
      <c r="BS732" s="107"/>
      <c r="BT732" s="107"/>
      <c r="BU732" s="107"/>
      <c r="BV732" s="107"/>
      <c r="BW732" s="107"/>
      <c r="BX732" s="107"/>
      <c r="BY732" s="107"/>
      <c r="BZ732" s="107"/>
      <c r="CA732" s="107"/>
      <c r="CB732" s="107"/>
      <c r="CC732" s="107"/>
      <c r="CD732" s="107"/>
      <c r="CE732" s="107"/>
      <c r="CF732" s="107"/>
      <c r="CG732" s="107"/>
      <c r="CH732" s="107"/>
      <c r="CI732" s="107"/>
    </row>
    <row r="733" customFormat="false" ht="12.75" hidden="false" customHeight="false" outlineLevel="0" collapsed="false">
      <c r="A733" s="95" t="s">
        <v>64</v>
      </c>
      <c r="B733" s="96"/>
      <c r="C733" s="97"/>
      <c r="D733" s="98" t="n">
        <v>4</v>
      </c>
      <c r="E733" s="99" t="s">
        <v>44</v>
      </c>
      <c r="F733" s="100" t="n">
        <f aca="false">H733+I733+J733+K733+M733+L733+N733+O733+P733+Q733+R733+S733+T733+U733+V733+W733+X733+Y733+Z733+AA733+AB733+AC733+AD733+AE733+AF733+AG733+AH733+AI733+AJ733+AK733+AL733+AM733+AN733+AO733+AP733+AQ733+AR733+AS733+AT733+AU733+AV733+AW733+AX733+AY733+AZ733+BA733+BB733+BC733+BD733+BE733+BF733+BG733+BH733+BI733+BJ733+BK733+BL733+BM733+BN733+BO733+BP733+BQ733+BR733</f>
        <v>0</v>
      </c>
      <c r="G733" s="105"/>
      <c r="H733" s="106"/>
      <c r="I733" s="107"/>
      <c r="J733" s="107"/>
      <c r="K733" s="107"/>
      <c r="L733" s="107"/>
      <c r="M733" s="107"/>
      <c r="N733" s="107"/>
      <c r="O733" s="107"/>
      <c r="P733" s="107"/>
      <c r="Q733" s="107"/>
      <c r="R733" s="107"/>
      <c r="S733" s="107"/>
      <c r="T733" s="107"/>
      <c r="U733" s="107"/>
      <c r="V733" s="107"/>
      <c r="W733" s="107"/>
      <c r="X733" s="107"/>
      <c r="Y733" s="107"/>
      <c r="Z733" s="107"/>
      <c r="AA733" s="107"/>
      <c r="AB733" s="107"/>
      <c r="AC733" s="107"/>
      <c r="AD733" s="107"/>
      <c r="AE733" s="107"/>
      <c r="AF733" s="107"/>
      <c r="AG733" s="107"/>
      <c r="AH733" s="107"/>
      <c r="AI733" s="107"/>
      <c r="AJ733" s="107"/>
      <c r="AK733" s="107"/>
      <c r="AL733" s="107"/>
      <c r="AM733" s="107"/>
      <c r="AN733" s="107"/>
      <c r="AO733" s="107"/>
      <c r="AP733" s="107"/>
      <c r="AQ733" s="107"/>
      <c r="AR733" s="107"/>
      <c r="AS733" s="107"/>
      <c r="AT733" s="107"/>
      <c r="AU733" s="107"/>
      <c r="AV733" s="107"/>
      <c r="AW733" s="107"/>
      <c r="AX733" s="107"/>
      <c r="AY733" s="107"/>
      <c r="AZ733" s="107"/>
      <c r="BA733" s="107"/>
      <c r="BB733" s="107"/>
      <c r="BC733" s="107"/>
      <c r="BD733" s="107"/>
      <c r="BE733" s="107"/>
      <c r="BF733" s="107"/>
      <c r="BG733" s="107"/>
      <c r="BH733" s="107"/>
      <c r="BI733" s="107"/>
      <c r="BJ733" s="107"/>
      <c r="BK733" s="107"/>
      <c r="BL733" s="108"/>
      <c r="BM733" s="107"/>
      <c r="BN733" s="107"/>
      <c r="BO733" s="107"/>
      <c r="BP733" s="107"/>
      <c r="BQ733" s="107"/>
      <c r="BR733" s="107"/>
      <c r="BS733" s="107"/>
      <c r="BT733" s="107"/>
      <c r="BU733" s="107"/>
      <c r="BV733" s="107"/>
      <c r="BW733" s="107"/>
      <c r="BX733" s="107"/>
      <c r="BY733" s="107"/>
      <c r="BZ733" s="107"/>
      <c r="CA733" s="107"/>
      <c r="CB733" s="107"/>
      <c r="CC733" s="107"/>
      <c r="CD733" s="107"/>
      <c r="CE733" s="107"/>
      <c r="CF733" s="107"/>
      <c r="CG733" s="107"/>
      <c r="CH733" s="107"/>
      <c r="CI733" s="107"/>
    </row>
    <row r="734" customFormat="false" ht="12.75" hidden="false" customHeight="false" outlineLevel="0" collapsed="false">
      <c r="A734" s="95" t="s">
        <v>64</v>
      </c>
      <c r="B734" s="96"/>
      <c r="C734" s="97"/>
      <c r="D734" s="98" t="n">
        <v>5</v>
      </c>
      <c r="E734" s="99" t="s">
        <v>44</v>
      </c>
      <c r="F734" s="100" t="n">
        <f aca="false">H734+I734+J734+K734+M734+L734+N734+O734+P734+Q734+R734+S734+T734+U734+V734+W734+X734+Y734+Z734+AA734+AB734+AC734+AD734+AE734+AF734+AG734+AH734+AI734+AJ734+AK734+AL734+AM734+AN734+AO734+AP734+AQ734+AR734+AS734+AT734+AU734+AV734+AW734+AX734+AY734+AZ734+BA734+BB734+BC734+BD734+BE734+BF734+BG734+BH734+BI734+BJ734+BK734+BL734+BM734+BN734+BO734+BP734+BQ734+BR734</f>
        <v>0</v>
      </c>
      <c r="G734" s="101"/>
      <c r="H734" s="102"/>
      <c r="I734" s="103"/>
      <c r="J734" s="103"/>
      <c r="K734" s="103"/>
      <c r="L734" s="103"/>
      <c r="M734" s="103"/>
      <c r="N734" s="103"/>
      <c r="O734" s="103"/>
      <c r="P734" s="103"/>
      <c r="Q734" s="103"/>
      <c r="R734" s="103"/>
      <c r="S734" s="103"/>
      <c r="T734" s="103"/>
      <c r="U734" s="103"/>
      <c r="V734" s="103"/>
      <c r="W734" s="103"/>
      <c r="X734" s="103"/>
      <c r="Y734" s="103"/>
      <c r="Z734" s="103"/>
      <c r="AA734" s="103"/>
      <c r="AB734" s="103"/>
      <c r="AC734" s="103"/>
      <c r="AD734" s="103"/>
      <c r="AE734" s="103"/>
      <c r="AF734" s="103"/>
      <c r="AG734" s="103"/>
      <c r="AH734" s="103"/>
      <c r="AI734" s="103"/>
      <c r="AJ734" s="103"/>
      <c r="AK734" s="103"/>
      <c r="AL734" s="103"/>
      <c r="AM734" s="103"/>
      <c r="AN734" s="103"/>
      <c r="AO734" s="103"/>
      <c r="AP734" s="103"/>
      <c r="AQ734" s="103"/>
      <c r="AR734" s="103"/>
      <c r="AS734" s="103"/>
      <c r="AT734" s="103"/>
      <c r="AU734" s="103"/>
      <c r="AV734" s="103"/>
      <c r="AW734" s="103"/>
      <c r="AX734" s="103"/>
      <c r="AY734" s="103"/>
      <c r="AZ734" s="103"/>
      <c r="BA734" s="103"/>
      <c r="BB734" s="103"/>
      <c r="BC734" s="103"/>
      <c r="BD734" s="103"/>
      <c r="BE734" s="103"/>
      <c r="BF734" s="103"/>
      <c r="BG734" s="103"/>
      <c r="BH734" s="103"/>
      <c r="BI734" s="103"/>
      <c r="BJ734" s="103"/>
      <c r="BK734" s="103"/>
      <c r="BL734" s="104"/>
      <c r="BM734" s="103"/>
      <c r="BN734" s="103"/>
      <c r="BO734" s="103"/>
      <c r="BP734" s="103"/>
      <c r="BQ734" s="103"/>
      <c r="BR734" s="103"/>
      <c r="BS734" s="103"/>
      <c r="BT734" s="103"/>
      <c r="BU734" s="103"/>
      <c r="BV734" s="103"/>
      <c r="BW734" s="103"/>
      <c r="BX734" s="103"/>
      <c r="BY734" s="103"/>
      <c r="BZ734" s="103"/>
      <c r="CA734" s="103"/>
      <c r="CB734" s="103"/>
      <c r="CC734" s="103"/>
      <c r="CD734" s="103"/>
      <c r="CE734" s="103"/>
      <c r="CF734" s="103"/>
      <c r="CG734" s="103"/>
      <c r="CH734" s="103"/>
      <c r="CI734" s="103"/>
    </row>
    <row r="735" customFormat="false" ht="12.75" hidden="false" customHeight="false" outlineLevel="0" collapsed="false">
      <c r="A735" s="95" t="s">
        <v>64</v>
      </c>
      <c r="B735" s="96"/>
      <c r="C735" s="97"/>
      <c r="D735" s="98" t="n">
        <v>6</v>
      </c>
      <c r="E735" s="99" t="s">
        <v>44</v>
      </c>
      <c r="F735" s="100" t="n">
        <f aca="false">H735+I735+J735+K735+M735+L735+N735+O735+P735+Q735+R735+S735+T735+U735+V735+W735+X735+Y735+Z735+AA735+AB735+AC735+AD735+AE735+AF735+AG735+AH735+AI735+AJ735+AK735+AL735+AM735+AN735+AO735+AP735+AQ735+AR735+AS735+AT735+AU735+AV735+AW735+AX735+AY735+AZ735+BA735+BB735+BC735+BD735+BE735+BF735+BG735+BH735+BI735+BJ735+BK735+BL735+BM735+BN735+BO735+BP735+BQ735+BR735</f>
        <v>0</v>
      </c>
      <c r="G735" s="101" t="n">
        <f aca="false">SUM(F730:F734)</f>
        <v>0</v>
      </c>
      <c r="H735" s="102"/>
      <c r="I735" s="103"/>
      <c r="J735" s="103"/>
      <c r="K735" s="103"/>
      <c r="L735" s="103"/>
      <c r="M735" s="103"/>
      <c r="N735" s="103"/>
      <c r="O735" s="103"/>
      <c r="P735" s="103"/>
      <c r="Q735" s="103"/>
      <c r="R735" s="103"/>
      <c r="S735" s="103"/>
      <c r="T735" s="103"/>
      <c r="U735" s="103"/>
      <c r="V735" s="103"/>
      <c r="W735" s="103"/>
      <c r="X735" s="103"/>
      <c r="Y735" s="103"/>
      <c r="Z735" s="103"/>
      <c r="AA735" s="103"/>
      <c r="AB735" s="103"/>
      <c r="AC735" s="103"/>
      <c r="AD735" s="103"/>
      <c r="AE735" s="103"/>
      <c r="AF735" s="103"/>
      <c r="AG735" s="103"/>
      <c r="AH735" s="103"/>
      <c r="AI735" s="103"/>
      <c r="AJ735" s="103"/>
      <c r="AK735" s="103"/>
      <c r="AL735" s="103"/>
      <c r="AM735" s="103"/>
      <c r="AN735" s="103"/>
      <c r="AO735" s="103"/>
      <c r="AP735" s="103"/>
      <c r="AQ735" s="103"/>
      <c r="AR735" s="103"/>
      <c r="AS735" s="103"/>
      <c r="AT735" s="103"/>
      <c r="AU735" s="103"/>
      <c r="AV735" s="103"/>
      <c r="AW735" s="103"/>
      <c r="AX735" s="103"/>
      <c r="AY735" s="103"/>
      <c r="AZ735" s="103"/>
      <c r="BA735" s="103"/>
      <c r="BB735" s="103"/>
      <c r="BC735" s="103"/>
      <c r="BD735" s="103"/>
      <c r="BE735" s="103"/>
      <c r="BF735" s="103"/>
      <c r="BG735" s="103"/>
      <c r="BH735" s="103"/>
      <c r="BI735" s="103"/>
      <c r="BJ735" s="103"/>
      <c r="BK735" s="103"/>
      <c r="BL735" s="104"/>
      <c r="BM735" s="103"/>
      <c r="BN735" s="103"/>
      <c r="BO735" s="103"/>
      <c r="BP735" s="103"/>
      <c r="BQ735" s="103"/>
      <c r="BR735" s="103"/>
      <c r="BS735" s="103"/>
      <c r="BT735" s="103"/>
      <c r="BU735" s="103"/>
      <c r="BV735" s="103"/>
      <c r="BW735" s="103"/>
      <c r="BX735" s="103"/>
      <c r="BY735" s="103"/>
      <c r="BZ735" s="103"/>
      <c r="CA735" s="103"/>
      <c r="CB735" s="103"/>
      <c r="CC735" s="103"/>
      <c r="CD735" s="103"/>
      <c r="CE735" s="103"/>
      <c r="CF735" s="103"/>
      <c r="CG735" s="103"/>
      <c r="CH735" s="103"/>
      <c r="CI735" s="103"/>
    </row>
    <row r="736" customFormat="false" ht="12.75" hidden="false" customHeight="false" outlineLevel="0" collapsed="false">
      <c r="A736" s="95" t="s">
        <v>64</v>
      </c>
      <c r="B736" s="96"/>
      <c r="C736" s="97"/>
      <c r="D736" s="98" t="n">
        <v>7</v>
      </c>
      <c r="E736" s="99" t="s">
        <v>45</v>
      </c>
      <c r="F736" s="100" t="n">
        <f aca="false">H736+I736+J736+K736+M736+L736+N736+O736+P736+Q736+R736+S736+T736+U736+V736+W736+X736+Y736+Z736+AA736+AB736+AC736+AD736+AE736+AF736+AG736+AH736+AI736+AJ736+AK736+AL736+AM736+AN736+AO736+AP736+AQ736+AR736+AS736+AT736+AU736+AV736+AW736+AX736+AY736+AZ736+BA736+BB736+BC736+BD736+BE736+BF736+BG736+BH736+BI736+BJ736+BK736+BL736+BM736+BN736+BO736+BP736+BQ736+BR736</f>
        <v>0</v>
      </c>
      <c r="G736" s="105"/>
      <c r="H736" s="106"/>
      <c r="I736" s="107"/>
      <c r="J736" s="107"/>
      <c r="K736" s="107"/>
      <c r="L736" s="107"/>
      <c r="M736" s="107"/>
      <c r="N736" s="107"/>
      <c r="O736" s="107"/>
      <c r="P736" s="107"/>
      <c r="Q736" s="107"/>
      <c r="R736" s="107"/>
      <c r="S736" s="107"/>
      <c r="T736" s="107"/>
      <c r="U736" s="107"/>
      <c r="V736" s="107"/>
      <c r="W736" s="107"/>
      <c r="X736" s="107"/>
      <c r="Y736" s="107"/>
      <c r="Z736" s="107"/>
      <c r="AA736" s="107"/>
      <c r="AB736" s="107"/>
      <c r="AC736" s="107"/>
      <c r="AD736" s="107"/>
      <c r="AE736" s="107"/>
      <c r="AF736" s="107"/>
      <c r="AG736" s="107"/>
      <c r="AH736" s="107"/>
      <c r="AI736" s="107"/>
      <c r="AJ736" s="107"/>
      <c r="AK736" s="107"/>
      <c r="AL736" s="107"/>
      <c r="AM736" s="107"/>
      <c r="AN736" s="107"/>
      <c r="AO736" s="107"/>
      <c r="AP736" s="107"/>
      <c r="AQ736" s="107"/>
      <c r="AR736" s="107"/>
      <c r="AS736" s="107"/>
      <c r="AT736" s="107"/>
      <c r="AU736" s="107"/>
      <c r="AV736" s="107"/>
      <c r="AW736" s="107"/>
      <c r="AX736" s="107"/>
      <c r="AY736" s="107"/>
      <c r="AZ736" s="107"/>
      <c r="BA736" s="107"/>
      <c r="BB736" s="107"/>
      <c r="BC736" s="107"/>
      <c r="BD736" s="107"/>
      <c r="BE736" s="107"/>
      <c r="BF736" s="107"/>
      <c r="BG736" s="107"/>
      <c r="BH736" s="107"/>
      <c r="BI736" s="107"/>
      <c r="BJ736" s="107"/>
      <c r="BK736" s="107"/>
      <c r="BL736" s="108"/>
      <c r="BM736" s="107"/>
      <c r="BN736" s="107"/>
      <c r="BO736" s="107"/>
      <c r="BP736" s="107"/>
      <c r="BQ736" s="107"/>
      <c r="BR736" s="107"/>
      <c r="BS736" s="107"/>
      <c r="BT736" s="107"/>
      <c r="BU736" s="107"/>
      <c r="BV736" s="107"/>
      <c r="BW736" s="107"/>
      <c r="BX736" s="107"/>
      <c r="BY736" s="107"/>
      <c r="BZ736" s="107"/>
      <c r="CA736" s="107"/>
      <c r="CB736" s="107"/>
      <c r="CC736" s="107"/>
      <c r="CD736" s="107"/>
      <c r="CE736" s="107"/>
      <c r="CF736" s="107"/>
      <c r="CG736" s="107"/>
      <c r="CH736" s="107"/>
      <c r="CI736" s="107"/>
    </row>
    <row r="737" customFormat="false" ht="12.75" hidden="false" customHeight="false" outlineLevel="0" collapsed="false">
      <c r="A737" s="95" t="s">
        <v>64</v>
      </c>
      <c r="B737" s="96"/>
      <c r="C737" s="97"/>
      <c r="D737" s="98" t="n">
        <v>8</v>
      </c>
      <c r="E737" s="99" t="s">
        <v>45</v>
      </c>
      <c r="F737" s="100" t="n">
        <f aca="false">H737+I737+J737+K737+M737+L737+N737+O737+P737+Q737+R737+S737+T737+U737+V737+W737+X737+Y737+Z737+AA737+AB737+AC737+AD737+AE737+AF737+AG737+AH737+AI737+AJ737+AK737+AL737+AM737+AN737+AO737+AP737+AQ737+AR737+AS737+AT737+AU737+AV737+AW737+AX737+AY737+AZ737+BA737+BB737+BC737+BD737+BE737+BF737+BG737+BH737+BI737+BJ737+BK737+BL737+BM737+BN737+BO737+BP737+BQ737+BR737</f>
        <v>0</v>
      </c>
      <c r="G737" s="105"/>
      <c r="H737" s="106"/>
      <c r="I737" s="107"/>
      <c r="J737" s="107"/>
      <c r="K737" s="107"/>
      <c r="L737" s="107"/>
      <c r="M737" s="107"/>
      <c r="N737" s="107"/>
      <c r="O737" s="107"/>
      <c r="P737" s="107"/>
      <c r="Q737" s="107"/>
      <c r="R737" s="107"/>
      <c r="S737" s="107"/>
      <c r="T737" s="107"/>
      <c r="U737" s="107"/>
      <c r="V737" s="107"/>
      <c r="W737" s="107"/>
      <c r="X737" s="107"/>
      <c r="Y737" s="107"/>
      <c r="Z737" s="107"/>
      <c r="AA737" s="107"/>
      <c r="AB737" s="107"/>
      <c r="AC737" s="107"/>
      <c r="AD737" s="107"/>
      <c r="AE737" s="107"/>
      <c r="AF737" s="107"/>
      <c r="AG737" s="107"/>
      <c r="AH737" s="107"/>
      <c r="AI737" s="107"/>
      <c r="AJ737" s="107"/>
      <c r="AK737" s="107"/>
      <c r="AL737" s="107"/>
      <c r="AM737" s="107"/>
      <c r="AN737" s="107"/>
      <c r="AO737" s="107"/>
      <c r="AP737" s="107"/>
      <c r="AQ737" s="107"/>
      <c r="AR737" s="107"/>
      <c r="AS737" s="107"/>
      <c r="AT737" s="107"/>
      <c r="AU737" s="107"/>
      <c r="AV737" s="107"/>
      <c r="AW737" s="107"/>
      <c r="AX737" s="107"/>
      <c r="AY737" s="107"/>
      <c r="AZ737" s="107"/>
      <c r="BA737" s="107"/>
      <c r="BB737" s="107"/>
      <c r="BC737" s="107"/>
      <c r="BD737" s="107"/>
      <c r="BE737" s="107"/>
      <c r="BF737" s="107"/>
      <c r="BG737" s="107"/>
      <c r="BH737" s="107"/>
      <c r="BI737" s="107"/>
      <c r="BJ737" s="107"/>
      <c r="BK737" s="107"/>
      <c r="BL737" s="108"/>
      <c r="BM737" s="107"/>
      <c r="BN737" s="107"/>
      <c r="BO737" s="107"/>
      <c r="BP737" s="107"/>
      <c r="BQ737" s="107"/>
      <c r="BR737" s="107"/>
      <c r="BS737" s="107"/>
      <c r="BT737" s="107"/>
      <c r="BU737" s="107"/>
      <c r="BV737" s="107"/>
      <c r="BW737" s="107"/>
      <c r="BX737" s="107"/>
      <c r="BY737" s="107"/>
      <c r="BZ737" s="107"/>
      <c r="CA737" s="107"/>
      <c r="CB737" s="107"/>
      <c r="CC737" s="107"/>
      <c r="CD737" s="107"/>
      <c r="CE737" s="107"/>
      <c r="CF737" s="107"/>
      <c r="CG737" s="107"/>
      <c r="CH737" s="107"/>
      <c r="CI737" s="107"/>
    </row>
    <row r="738" customFormat="false" ht="12.75" hidden="false" customHeight="false" outlineLevel="0" collapsed="false">
      <c r="A738" s="95" t="s">
        <v>64</v>
      </c>
      <c r="B738" s="96"/>
      <c r="C738" s="97"/>
      <c r="D738" s="98" t="n">
        <v>9</v>
      </c>
      <c r="E738" s="99" t="s">
        <v>45</v>
      </c>
      <c r="F738" s="100" t="n">
        <f aca="false">H738+I738+J738+K738+M738+L738+N738+O738+P738+Q738+R738+S738+T738+U738+V738+W738+X738+Y738+Z738+AA738+AB738+AC738+AD738+AE738+AF738+AG738+AH738+AI738+AJ738+AK738+AL738+AM738+AN738+AO738+AP738+AQ738+AR738+AS738+AT738+AU738+AV738+AW738+AX738+AY738+AZ738+BA738+BB738+BC738+BD738+BE738+BF738+BG738+BH738+BI738+BJ738+BK738+BL738+BM738+BN738+BO738+BP738+BQ738+BR738</f>
        <v>0</v>
      </c>
      <c r="G738" s="105"/>
      <c r="H738" s="106"/>
      <c r="I738" s="107"/>
      <c r="J738" s="107"/>
      <c r="K738" s="107"/>
      <c r="L738" s="107"/>
      <c r="M738" s="107"/>
      <c r="N738" s="107"/>
      <c r="O738" s="107"/>
      <c r="P738" s="107"/>
      <c r="Q738" s="107"/>
      <c r="R738" s="107"/>
      <c r="S738" s="107"/>
      <c r="T738" s="107"/>
      <c r="U738" s="107"/>
      <c r="V738" s="107"/>
      <c r="W738" s="107"/>
      <c r="X738" s="107"/>
      <c r="Y738" s="107"/>
      <c r="Z738" s="107"/>
      <c r="AA738" s="107"/>
      <c r="AB738" s="107"/>
      <c r="AC738" s="107"/>
      <c r="AD738" s="107"/>
      <c r="AE738" s="107"/>
      <c r="AF738" s="107"/>
      <c r="AG738" s="107"/>
      <c r="AH738" s="107"/>
      <c r="AI738" s="107"/>
      <c r="AJ738" s="107"/>
      <c r="AK738" s="107"/>
      <c r="AL738" s="107"/>
      <c r="AM738" s="107"/>
      <c r="AN738" s="107"/>
      <c r="AO738" s="107"/>
      <c r="AP738" s="107"/>
      <c r="AQ738" s="107"/>
      <c r="AR738" s="107"/>
      <c r="AS738" s="107"/>
      <c r="AT738" s="107"/>
      <c r="AU738" s="107"/>
      <c r="AV738" s="107"/>
      <c r="AW738" s="107"/>
      <c r="AX738" s="107"/>
      <c r="AY738" s="107"/>
      <c r="AZ738" s="107"/>
      <c r="BA738" s="107"/>
      <c r="BB738" s="107"/>
      <c r="BC738" s="107"/>
      <c r="BD738" s="107"/>
      <c r="BE738" s="107"/>
      <c r="BF738" s="107"/>
      <c r="BG738" s="107"/>
      <c r="BH738" s="107"/>
      <c r="BI738" s="107"/>
      <c r="BJ738" s="107"/>
      <c r="BK738" s="107"/>
      <c r="BL738" s="108"/>
      <c r="BM738" s="107"/>
      <c r="BN738" s="107"/>
      <c r="BO738" s="107"/>
      <c r="BP738" s="107"/>
      <c r="BQ738" s="107"/>
      <c r="BR738" s="107"/>
      <c r="BS738" s="107"/>
      <c r="BT738" s="107"/>
      <c r="BU738" s="107"/>
      <c r="BV738" s="107"/>
      <c r="BW738" s="107"/>
      <c r="BX738" s="107"/>
      <c r="BY738" s="107"/>
      <c r="BZ738" s="107"/>
      <c r="CA738" s="107"/>
      <c r="CB738" s="107"/>
      <c r="CC738" s="107"/>
      <c r="CD738" s="107"/>
      <c r="CE738" s="107"/>
      <c r="CF738" s="107"/>
      <c r="CG738" s="107"/>
      <c r="CH738" s="107"/>
      <c r="CI738" s="107"/>
    </row>
    <row r="739" customFormat="false" ht="12.75" hidden="false" customHeight="false" outlineLevel="0" collapsed="false">
      <c r="A739" s="95" t="s">
        <v>64</v>
      </c>
      <c r="B739" s="96"/>
      <c r="C739" s="97"/>
      <c r="D739" s="98" t="n">
        <v>10</v>
      </c>
      <c r="E739" s="99" t="s">
        <v>45</v>
      </c>
      <c r="F739" s="100" t="n">
        <f aca="false">H739+I739+J739+K739+M739+L739+N739+O739+P739+Q739+R739+S739+T739+U739+V739+W739+X739+Y739+Z739+AA739+AB739+AC739+AD739+AE739+AF739+AG739+AH739+AI739+AJ739+AK739+AL739+AM739+AN739+AO739+AP739+AQ739+AR739+AS739+AT739+AU739+AV739+AW739+AX739+AY739+AZ739+BA739+BB739+BC739+BD739+BE739+BF739+BG739+BH739+BI739+BJ739+BK739+BL739+BM739+BN739+BO739+BP739+BQ739+BR739</f>
        <v>0</v>
      </c>
      <c r="G739" s="105"/>
      <c r="H739" s="106"/>
      <c r="I739" s="107"/>
      <c r="J739" s="107"/>
      <c r="K739" s="107"/>
      <c r="L739" s="107"/>
      <c r="M739" s="107"/>
      <c r="N739" s="107"/>
      <c r="O739" s="107"/>
      <c r="P739" s="107"/>
      <c r="Q739" s="107"/>
      <c r="R739" s="107"/>
      <c r="S739" s="107"/>
      <c r="T739" s="107"/>
      <c r="U739" s="107"/>
      <c r="V739" s="107"/>
      <c r="W739" s="107"/>
      <c r="X739" s="107"/>
      <c r="Y739" s="107"/>
      <c r="Z739" s="107"/>
      <c r="AA739" s="107"/>
      <c r="AB739" s="107"/>
      <c r="AC739" s="107"/>
      <c r="AD739" s="107"/>
      <c r="AE739" s="107"/>
      <c r="AF739" s="107"/>
      <c r="AG739" s="107"/>
      <c r="AH739" s="107"/>
      <c r="AI739" s="107"/>
      <c r="AJ739" s="107"/>
      <c r="AK739" s="107"/>
      <c r="AL739" s="107"/>
      <c r="AM739" s="107"/>
      <c r="AN739" s="107"/>
      <c r="AO739" s="107"/>
      <c r="AP739" s="107"/>
      <c r="AQ739" s="107"/>
      <c r="AR739" s="107"/>
      <c r="AS739" s="107"/>
      <c r="AT739" s="107"/>
      <c r="AU739" s="107"/>
      <c r="AV739" s="107"/>
      <c r="AW739" s="107"/>
      <c r="AX739" s="107"/>
      <c r="AY739" s="107"/>
      <c r="AZ739" s="107"/>
      <c r="BA739" s="107"/>
      <c r="BB739" s="107"/>
      <c r="BC739" s="107"/>
      <c r="BD739" s="107"/>
      <c r="BE739" s="107"/>
      <c r="BF739" s="107"/>
      <c r="BG739" s="107"/>
      <c r="BH739" s="107"/>
      <c r="BI739" s="107"/>
      <c r="BJ739" s="107"/>
      <c r="BK739" s="107"/>
      <c r="BL739" s="108"/>
      <c r="BM739" s="107"/>
      <c r="BN739" s="107"/>
      <c r="BO739" s="107"/>
      <c r="BP739" s="107"/>
      <c r="BQ739" s="107"/>
      <c r="BR739" s="107"/>
      <c r="BS739" s="107"/>
      <c r="BT739" s="107"/>
      <c r="BU739" s="107"/>
      <c r="BV739" s="107"/>
      <c r="BW739" s="107"/>
      <c r="BX739" s="107"/>
      <c r="BY739" s="107"/>
      <c r="BZ739" s="107"/>
      <c r="CA739" s="107"/>
      <c r="CB739" s="107"/>
      <c r="CC739" s="107"/>
      <c r="CD739" s="107"/>
      <c r="CE739" s="107"/>
      <c r="CF739" s="107"/>
      <c r="CG739" s="107"/>
      <c r="CH739" s="107"/>
      <c r="CI739" s="107"/>
    </row>
    <row r="740" customFormat="false" ht="12.75" hidden="false" customHeight="false" outlineLevel="0" collapsed="false">
      <c r="A740" s="95" t="s">
        <v>64</v>
      </c>
      <c r="B740" s="96"/>
      <c r="C740" s="97"/>
      <c r="D740" s="98" t="n">
        <v>11</v>
      </c>
      <c r="E740" s="99" t="s">
        <v>45</v>
      </c>
      <c r="F740" s="100" t="n">
        <f aca="false">H740+I740+J740+K740+M740+L740+N740+O740+P740+Q740+R740+S740+T740+U740+V740+W740+X740+Y740+Z740+AA740+AB740+AC740+AD740+AE740+AF740+AG740+AH740+AI740+AJ740+AK740+AL740+AM740+AN740+AO740+AP740+AQ740+AR740+AS740+AT740+AU740+AV740+AW740+AX740+AY740+AZ740+BA740+BB740+BC740+BD740+BE740+BF740+BG740+BH740+BI740+BJ740+BK740+BL740+BM740+BN740+BO740+BP740+BQ740+BR740</f>
        <v>0</v>
      </c>
      <c r="G740" s="105"/>
      <c r="H740" s="106"/>
      <c r="I740" s="107"/>
      <c r="J740" s="107"/>
      <c r="K740" s="107"/>
      <c r="L740" s="107"/>
      <c r="M740" s="107"/>
      <c r="N740" s="107"/>
      <c r="O740" s="107"/>
      <c r="P740" s="107"/>
      <c r="Q740" s="107"/>
      <c r="R740" s="107"/>
      <c r="S740" s="107"/>
      <c r="T740" s="107"/>
      <c r="U740" s="107"/>
      <c r="V740" s="107"/>
      <c r="W740" s="107"/>
      <c r="X740" s="107"/>
      <c r="Y740" s="107"/>
      <c r="Z740" s="107"/>
      <c r="AA740" s="107"/>
      <c r="AB740" s="107"/>
      <c r="AC740" s="107"/>
      <c r="AD740" s="107"/>
      <c r="AE740" s="107"/>
      <c r="AF740" s="107"/>
      <c r="AG740" s="107"/>
      <c r="AH740" s="107"/>
      <c r="AI740" s="107"/>
      <c r="AJ740" s="107"/>
      <c r="AK740" s="107"/>
      <c r="AL740" s="107"/>
      <c r="AM740" s="107"/>
      <c r="AN740" s="107"/>
      <c r="AO740" s="107"/>
      <c r="AP740" s="107"/>
      <c r="AQ740" s="107"/>
      <c r="AR740" s="107"/>
      <c r="AS740" s="107"/>
      <c r="AT740" s="107"/>
      <c r="AU740" s="107"/>
      <c r="AV740" s="107"/>
      <c r="AW740" s="107"/>
      <c r="AX740" s="107"/>
      <c r="AY740" s="107"/>
      <c r="AZ740" s="107"/>
      <c r="BA740" s="107"/>
      <c r="BB740" s="107"/>
      <c r="BC740" s="107"/>
      <c r="BD740" s="107"/>
      <c r="BE740" s="107"/>
      <c r="BF740" s="107"/>
      <c r="BG740" s="107"/>
      <c r="BH740" s="107"/>
      <c r="BI740" s="107"/>
      <c r="BJ740" s="107"/>
      <c r="BK740" s="107"/>
      <c r="BL740" s="108"/>
      <c r="BM740" s="107"/>
      <c r="BN740" s="107"/>
      <c r="BO740" s="107"/>
      <c r="BP740" s="107"/>
      <c r="BQ740" s="107"/>
      <c r="BR740" s="107"/>
      <c r="BS740" s="107"/>
      <c r="BT740" s="107"/>
      <c r="BU740" s="107"/>
      <c r="BV740" s="107"/>
      <c r="BW740" s="107"/>
      <c r="BX740" s="107"/>
      <c r="BY740" s="107"/>
      <c r="BZ740" s="107"/>
      <c r="CA740" s="107"/>
      <c r="CB740" s="107"/>
      <c r="CC740" s="107"/>
      <c r="CD740" s="107"/>
      <c r="CE740" s="107"/>
      <c r="CF740" s="107"/>
      <c r="CG740" s="107"/>
      <c r="CH740" s="107"/>
      <c r="CI740" s="107"/>
    </row>
    <row r="741" customFormat="false" ht="12.75" hidden="false" customHeight="false" outlineLevel="0" collapsed="false">
      <c r="A741" s="95" t="s">
        <v>64</v>
      </c>
      <c r="B741" s="96"/>
      <c r="C741" s="97"/>
      <c r="D741" s="98" t="n">
        <v>12</v>
      </c>
      <c r="E741" s="99" t="s">
        <v>45</v>
      </c>
      <c r="F741" s="100" t="n">
        <f aca="false">H741+I741+J741+K741+M741+L741+N741+O741+P741+Q741+R741+S741+T741+U741+V741+W741+X741+Y741+Z741+AA741+AB741+AC741+AD741+AE741+AF741+AG741+AH741+AI741+AJ741+AK741+AL741+AM741+AN741+AO741+AP741+AQ741+AR741+AS741+AT741+AU741+AV741+AW741+AX741+AY741+AZ741+BA741+BB741+BC741+BD741+BE741+BF741+BG741+BH741+BI741+BJ741+BK741+BL741+BM741+BN741+BO741+BP741+BQ741+BR741</f>
        <v>0</v>
      </c>
      <c r="G741" s="101"/>
      <c r="H741" s="102"/>
      <c r="I741" s="103"/>
      <c r="J741" s="103"/>
      <c r="K741" s="103"/>
      <c r="L741" s="103"/>
      <c r="M741" s="103"/>
      <c r="N741" s="103"/>
      <c r="O741" s="103"/>
      <c r="P741" s="103"/>
      <c r="Q741" s="103"/>
      <c r="R741" s="103"/>
      <c r="S741" s="103"/>
      <c r="T741" s="103"/>
      <c r="U741" s="103"/>
      <c r="V741" s="103"/>
      <c r="W741" s="103"/>
      <c r="X741" s="103"/>
      <c r="Y741" s="103"/>
      <c r="Z741" s="103"/>
      <c r="AA741" s="103"/>
      <c r="AB741" s="103"/>
      <c r="AC741" s="103"/>
      <c r="AD741" s="103"/>
      <c r="AE741" s="103"/>
      <c r="AF741" s="103"/>
      <c r="AG741" s="103"/>
      <c r="AH741" s="103"/>
      <c r="AI741" s="103"/>
      <c r="AJ741" s="103"/>
      <c r="AK741" s="103"/>
      <c r="AL741" s="103"/>
      <c r="AM741" s="103"/>
      <c r="AN741" s="103"/>
      <c r="AO741" s="103"/>
      <c r="AP741" s="103"/>
      <c r="AQ741" s="103"/>
      <c r="AR741" s="103"/>
      <c r="AS741" s="103"/>
      <c r="AT741" s="103"/>
      <c r="AU741" s="103"/>
      <c r="AV741" s="103"/>
      <c r="AW741" s="103"/>
      <c r="AX741" s="103"/>
      <c r="AY741" s="103"/>
      <c r="AZ741" s="103"/>
      <c r="BA741" s="103"/>
      <c r="BB741" s="103"/>
      <c r="BC741" s="103"/>
      <c r="BD741" s="103"/>
      <c r="BE741" s="103"/>
      <c r="BF741" s="103"/>
      <c r="BG741" s="103"/>
      <c r="BH741" s="103"/>
      <c r="BI741" s="103"/>
      <c r="BJ741" s="103"/>
      <c r="BK741" s="103"/>
      <c r="BL741" s="104"/>
      <c r="BM741" s="103"/>
      <c r="BN741" s="103"/>
      <c r="BO741" s="103"/>
      <c r="BP741" s="103"/>
      <c r="BQ741" s="103"/>
      <c r="BR741" s="103"/>
      <c r="BS741" s="103"/>
      <c r="BT741" s="103"/>
      <c r="BU741" s="103"/>
      <c r="BV741" s="103"/>
      <c r="BW741" s="103"/>
      <c r="BX741" s="103"/>
      <c r="BY741" s="103"/>
      <c r="BZ741" s="103"/>
      <c r="CA741" s="103"/>
      <c r="CB741" s="103"/>
      <c r="CC741" s="103"/>
      <c r="CD741" s="103"/>
      <c r="CE741" s="103"/>
      <c r="CF741" s="103"/>
      <c r="CG741" s="103"/>
      <c r="CH741" s="103"/>
      <c r="CI741" s="103"/>
    </row>
    <row r="742" customFormat="false" ht="12.75" hidden="false" customHeight="false" outlineLevel="0" collapsed="false">
      <c r="A742" s="95" t="s">
        <v>64</v>
      </c>
      <c r="B742" s="96"/>
      <c r="C742" s="97"/>
      <c r="D742" s="98" t="n">
        <v>13</v>
      </c>
      <c r="E742" s="99" t="s">
        <v>45</v>
      </c>
      <c r="F742" s="100" t="n">
        <f aca="false">H742+I742+J742+K742+M742+L742+N742+O742+P742+Q742+R742+S742+T742+U742+V742+W742+X742+Y742+Z742+AA742+AB742+AC742+AD742+AE742+AF742+AG742+AH742+AI742+AJ742+AK742+AL742+AM742+AN742+AO742+AP742+AQ742+AR742+AS742+AT742+AU742+AV742+AW742+AX742+AY742+AZ742+BA742+BB742+BC742+BD742+BE742+BF742+BG742+BH742+BI742+BJ742+BK742+BL742+BM742+BN742+BO742+BP742+BQ742+BR742</f>
        <v>0</v>
      </c>
      <c r="G742" s="101" t="n">
        <f aca="false">SUM(F736:F741)</f>
        <v>0</v>
      </c>
      <c r="H742" s="102"/>
      <c r="I742" s="103"/>
      <c r="J742" s="103"/>
      <c r="K742" s="103"/>
      <c r="L742" s="103"/>
      <c r="M742" s="103"/>
      <c r="N742" s="103"/>
      <c r="O742" s="103"/>
      <c r="P742" s="103"/>
      <c r="Q742" s="103"/>
      <c r="R742" s="103"/>
      <c r="S742" s="103"/>
      <c r="T742" s="103"/>
      <c r="U742" s="103"/>
      <c r="V742" s="103"/>
      <c r="W742" s="103"/>
      <c r="X742" s="103"/>
      <c r="Y742" s="103"/>
      <c r="Z742" s="103"/>
      <c r="AA742" s="103"/>
      <c r="AB742" s="103"/>
      <c r="AC742" s="103"/>
      <c r="AD742" s="103"/>
      <c r="AE742" s="103"/>
      <c r="AF742" s="103"/>
      <c r="AG742" s="103"/>
      <c r="AH742" s="103"/>
      <c r="AI742" s="103"/>
      <c r="AJ742" s="103"/>
      <c r="AK742" s="103"/>
      <c r="AL742" s="103"/>
      <c r="AM742" s="103"/>
      <c r="AN742" s="103"/>
      <c r="AO742" s="103"/>
      <c r="AP742" s="103"/>
      <c r="AQ742" s="103"/>
      <c r="AR742" s="103"/>
      <c r="AS742" s="103"/>
      <c r="AT742" s="103"/>
      <c r="AU742" s="103"/>
      <c r="AV742" s="103"/>
      <c r="AW742" s="103"/>
      <c r="AX742" s="103"/>
      <c r="AY742" s="103"/>
      <c r="AZ742" s="103"/>
      <c r="BA742" s="103"/>
      <c r="BB742" s="103"/>
      <c r="BC742" s="103"/>
      <c r="BD742" s="103"/>
      <c r="BE742" s="103"/>
      <c r="BF742" s="103"/>
      <c r="BG742" s="103"/>
      <c r="BH742" s="103"/>
      <c r="BI742" s="103"/>
      <c r="BJ742" s="103"/>
      <c r="BK742" s="103"/>
      <c r="BL742" s="104"/>
      <c r="BM742" s="103"/>
      <c r="BN742" s="103"/>
      <c r="BO742" s="103"/>
      <c r="BP742" s="103"/>
      <c r="BQ742" s="103"/>
      <c r="BR742" s="103"/>
      <c r="BS742" s="103"/>
      <c r="BT742" s="103"/>
      <c r="BU742" s="103"/>
      <c r="BV742" s="103"/>
      <c r="BW742" s="103"/>
      <c r="BX742" s="103"/>
      <c r="BY742" s="103"/>
      <c r="BZ742" s="103"/>
      <c r="CA742" s="103"/>
      <c r="CB742" s="103"/>
      <c r="CC742" s="103"/>
      <c r="CD742" s="103"/>
      <c r="CE742" s="103"/>
      <c r="CF742" s="103"/>
      <c r="CG742" s="103"/>
      <c r="CH742" s="103"/>
      <c r="CI742" s="103"/>
    </row>
    <row r="743" customFormat="false" ht="12.75" hidden="false" customHeight="false" outlineLevel="0" collapsed="false">
      <c r="A743" s="95" t="s">
        <v>64</v>
      </c>
      <c r="B743" s="96"/>
      <c r="C743" s="97"/>
      <c r="D743" s="98" t="n">
        <v>14</v>
      </c>
      <c r="E743" s="99" t="s">
        <v>46</v>
      </c>
      <c r="F743" s="100" t="n">
        <f aca="false">H743+I743+J743+K743+M743+L743+N743+O743+P743+Q743+R743+S743+T743+U743+V743+W743+X743+Y743+Z743+AA743+AB743+AC743+AD743+AE743+AF743+AG743+AH743+AI743+AJ743+AK743+AL743+AM743+AN743+AO743+AP743+AQ743+AR743+AS743+AT743+AU743+AV743+AW743+AX743+AY743+AZ743+BA743+BB743+BC743+BD743+BE743+BF743+BG743+BH743+BI743+BJ743+BK743+BL743+BM743+BN743+BO743+BP743+BQ743+BR743</f>
        <v>0</v>
      </c>
      <c r="G743" s="105"/>
      <c r="H743" s="106"/>
      <c r="I743" s="107"/>
      <c r="J743" s="107"/>
      <c r="K743" s="107"/>
      <c r="L743" s="107"/>
      <c r="M743" s="107"/>
      <c r="N743" s="107"/>
      <c r="O743" s="107"/>
      <c r="P743" s="107"/>
      <c r="Q743" s="107"/>
      <c r="R743" s="107"/>
      <c r="S743" s="107"/>
      <c r="T743" s="107"/>
      <c r="U743" s="107"/>
      <c r="V743" s="107"/>
      <c r="W743" s="107"/>
      <c r="X743" s="107"/>
      <c r="Y743" s="107"/>
      <c r="Z743" s="107"/>
      <c r="AA743" s="107"/>
      <c r="AB743" s="107"/>
      <c r="AC743" s="107"/>
      <c r="AD743" s="107"/>
      <c r="AE743" s="107"/>
      <c r="AF743" s="107"/>
      <c r="AG743" s="107"/>
      <c r="AH743" s="107"/>
      <c r="AI743" s="107"/>
      <c r="AJ743" s="107"/>
      <c r="AK743" s="107"/>
      <c r="AL743" s="107"/>
      <c r="AM743" s="107"/>
      <c r="AN743" s="107"/>
      <c r="AO743" s="107"/>
      <c r="AP743" s="107"/>
      <c r="AQ743" s="107"/>
      <c r="AR743" s="107"/>
      <c r="AS743" s="107"/>
      <c r="AT743" s="107"/>
      <c r="AU743" s="107"/>
      <c r="AV743" s="107"/>
      <c r="AW743" s="107"/>
      <c r="AX743" s="107"/>
      <c r="AY743" s="107"/>
      <c r="AZ743" s="107"/>
      <c r="BA743" s="107"/>
      <c r="BB743" s="107"/>
      <c r="BC743" s="107"/>
      <c r="BD743" s="107"/>
      <c r="BE743" s="107"/>
      <c r="BF743" s="107"/>
      <c r="BG743" s="107"/>
      <c r="BH743" s="107"/>
      <c r="BI743" s="107"/>
      <c r="BJ743" s="107"/>
      <c r="BK743" s="107"/>
      <c r="BL743" s="108"/>
      <c r="BM743" s="107"/>
      <c r="BN743" s="107"/>
      <c r="BO743" s="107"/>
      <c r="BP743" s="107"/>
      <c r="BQ743" s="107"/>
      <c r="BR743" s="107"/>
      <c r="BS743" s="107"/>
      <c r="BT743" s="107"/>
      <c r="BU743" s="107"/>
      <c r="BV743" s="107"/>
      <c r="BW743" s="107"/>
      <c r="BX743" s="107"/>
      <c r="BY743" s="107"/>
      <c r="BZ743" s="107"/>
      <c r="CA743" s="107"/>
      <c r="CB743" s="107"/>
      <c r="CC743" s="107"/>
      <c r="CD743" s="107"/>
      <c r="CE743" s="107"/>
      <c r="CF743" s="107"/>
      <c r="CG743" s="107"/>
      <c r="CH743" s="107"/>
      <c r="CI743" s="107"/>
    </row>
    <row r="744" customFormat="false" ht="12.75" hidden="false" customHeight="false" outlineLevel="0" collapsed="false">
      <c r="A744" s="95" t="s">
        <v>64</v>
      </c>
      <c r="B744" s="96"/>
      <c r="C744" s="97"/>
      <c r="D744" s="98" t="n">
        <v>15</v>
      </c>
      <c r="E744" s="99" t="s">
        <v>46</v>
      </c>
      <c r="F744" s="100" t="n">
        <f aca="false">H744+I744+J744+K744+M744+L744+N744+O744+P744+Q744+R744+S744+T744+U744+V744+W744+X744+Y744+Z744+AA744+AB744+AC744+AD744+AE744+AF744+AG744+AH744+AI744+AJ744+AK744+AL744+AM744+AN744+AO744+AP744+AQ744+AR744+AS744+AT744+AU744+AV744+AW744+AX744+AY744+AZ744+BA744+BB744+BC744+BD744+BE744+BF744+BG744+BH744+BI744+BJ744+BK744+BL744+BM744+BN744+BO744+BP744+BQ744+BR744</f>
        <v>0</v>
      </c>
      <c r="G744" s="105"/>
      <c r="H744" s="106"/>
      <c r="I744" s="107"/>
      <c r="J744" s="107"/>
      <c r="K744" s="107"/>
      <c r="L744" s="107"/>
      <c r="M744" s="107"/>
      <c r="N744" s="107"/>
      <c r="O744" s="107"/>
      <c r="P744" s="107"/>
      <c r="Q744" s="107"/>
      <c r="R744" s="107"/>
      <c r="S744" s="107"/>
      <c r="T744" s="107"/>
      <c r="U744" s="107"/>
      <c r="V744" s="107"/>
      <c r="W744" s="107"/>
      <c r="X744" s="107"/>
      <c r="Y744" s="107"/>
      <c r="Z744" s="107"/>
      <c r="AA744" s="107"/>
      <c r="AB744" s="107"/>
      <c r="AC744" s="107"/>
      <c r="AD744" s="107"/>
      <c r="AE744" s="107"/>
      <c r="AF744" s="107"/>
      <c r="AG744" s="107"/>
      <c r="AH744" s="107"/>
      <c r="AI744" s="107"/>
      <c r="AJ744" s="107"/>
      <c r="AK744" s="107"/>
      <c r="AL744" s="107"/>
      <c r="AM744" s="107"/>
      <c r="AN744" s="107"/>
      <c r="AO744" s="107"/>
      <c r="AP744" s="107"/>
      <c r="AQ744" s="107"/>
      <c r="AR744" s="107"/>
      <c r="AS744" s="107"/>
      <c r="AT744" s="107"/>
      <c r="AU744" s="107"/>
      <c r="AV744" s="107"/>
      <c r="AW744" s="107"/>
      <c r="AX744" s="107"/>
      <c r="AY744" s="107"/>
      <c r="AZ744" s="107"/>
      <c r="BA744" s="107"/>
      <c r="BB744" s="107"/>
      <c r="BC744" s="107"/>
      <c r="BD744" s="107"/>
      <c r="BE744" s="107"/>
      <c r="BF744" s="107"/>
      <c r="BG744" s="107"/>
      <c r="BH744" s="107"/>
      <c r="BI744" s="107"/>
      <c r="BJ744" s="107"/>
      <c r="BK744" s="107"/>
      <c r="BL744" s="108"/>
      <c r="BM744" s="107"/>
      <c r="BN744" s="107"/>
      <c r="BO744" s="107"/>
      <c r="BP744" s="107"/>
      <c r="BQ744" s="107"/>
      <c r="BR744" s="107"/>
      <c r="BS744" s="107"/>
      <c r="BT744" s="107"/>
      <c r="BU744" s="107"/>
      <c r="BV744" s="107"/>
      <c r="BW744" s="107"/>
      <c r="BX744" s="107"/>
      <c r="BY744" s="107"/>
      <c r="BZ744" s="107"/>
      <c r="CA744" s="107"/>
      <c r="CB744" s="107"/>
      <c r="CC744" s="107"/>
      <c r="CD744" s="107"/>
      <c r="CE744" s="107"/>
      <c r="CF744" s="107"/>
      <c r="CG744" s="107"/>
      <c r="CH744" s="107"/>
      <c r="CI744" s="107"/>
    </row>
    <row r="745" customFormat="false" ht="12.75" hidden="false" customHeight="false" outlineLevel="0" collapsed="false">
      <c r="A745" s="95" t="s">
        <v>64</v>
      </c>
      <c r="B745" s="96"/>
      <c r="C745" s="97"/>
      <c r="D745" s="98" t="n">
        <v>16</v>
      </c>
      <c r="E745" s="99" t="s">
        <v>46</v>
      </c>
      <c r="F745" s="100" t="n">
        <f aca="false">H745+I745+J745+K745+M745+L745+N745+O745+P745+Q745+R745+S745+T745+U745+V745+W745+X745+Y745+Z745+AA745+AB745+AC745+AD745+AE745+AF745+AG745+AH745+AI745+AJ745+AK745+AL745+AM745+AN745+AO745+AP745+AQ745+AR745+AS745+AT745+AU745+AV745+AW745+AX745+AY745+AZ745+BA745+BB745+BC745+BD745+BE745+BF745+BG745+BH745+BI745+BJ745+BK745+BL745+BM745+BN745+BO745+BP745+BQ745+BR745</f>
        <v>0</v>
      </c>
      <c r="G745" s="105"/>
      <c r="H745" s="106"/>
      <c r="I745" s="107"/>
      <c r="J745" s="107"/>
      <c r="K745" s="107"/>
      <c r="L745" s="107"/>
      <c r="M745" s="107"/>
      <c r="N745" s="107"/>
      <c r="O745" s="107"/>
      <c r="P745" s="107"/>
      <c r="Q745" s="107"/>
      <c r="R745" s="107"/>
      <c r="S745" s="107"/>
      <c r="T745" s="107"/>
      <c r="U745" s="107"/>
      <c r="V745" s="107"/>
      <c r="W745" s="107"/>
      <c r="X745" s="107"/>
      <c r="Y745" s="107"/>
      <c r="Z745" s="107"/>
      <c r="AA745" s="107"/>
      <c r="AB745" s="107"/>
      <c r="AC745" s="107"/>
      <c r="AD745" s="107"/>
      <c r="AE745" s="107"/>
      <c r="AF745" s="107"/>
      <c r="AG745" s="107"/>
      <c r="AH745" s="107"/>
      <c r="AI745" s="107"/>
      <c r="AJ745" s="107"/>
      <c r="AK745" s="107"/>
      <c r="AL745" s="107"/>
      <c r="AM745" s="107"/>
      <c r="AN745" s="107"/>
      <c r="AO745" s="107"/>
      <c r="AP745" s="107"/>
      <c r="AQ745" s="107"/>
      <c r="AR745" s="107"/>
      <c r="AS745" s="107"/>
      <c r="AT745" s="107"/>
      <c r="AU745" s="107"/>
      <c r="AV745" s="107"/>
      <c r="AW745" s="107"/>
      <c r="AX745" s="107"/>
      <c r="AY745" s="107"/>
      <c r="AZ745" s="107"/>
      <c r="BA745" s="107"/>
      <c r="BB745" s="107"/>
      <c r="BC745" s="107"/>
      <c r="BD745" s="107"/>
      <c r="BE745" s="107"/>
      <c r="BF745" s="107"/>
      <c r="BG745" s="107"/>
      <c r="BH745" s="107"/>
      <c r="BI745" s="107"/>
      <c r="BJ745" s="107"/>
      <c r="BK745" s="107"/>
      <c r="BL745" s="108"/>
      <c r="BM745" s="107"/>
      <c r="BN745" s="107"/>
      <c r="BO745" s="107"/>
      <c r="BP745" s="107"/>
      <c r="BQ745" s="107"/>
      <c r="BR745" s="107"/>
      <c r="BS745" s="107"/>
      <c r="BT745" s="107"/>
      <c r="BU745" s="107"/>
      <c r="BV745" s="107"/>
      <c r="BW745" s="107"/>
      <c r="BX745" s="107"/>
      <c r="BY745" s="107"/>
      <c r="BZ745" s="107"/>
      <c r="CA745" s="107"/>
      <c r="CB745" s="107"/>
      <c r="CC745" s="107"/>
      <c r="CD745" s="107"/>
      <c r="CE745" s="107"/>
      <c r="CF745" s="107"/>
      <c r="CG745" s="107"/>
      <c r="CH745" s="107"/>
      <c r="CI745" s="107"/>
    </row>
    <row r="746" customFormat="false" ht="12.75" hidden="false" customHeight="false" outlineLevel="0" collapsed="false">
      <c r="A746" s="95" t="s">
        <v>64</v>
      </c>
      <c r="B746" s="96"/>
      <c r="C746" s="97"/>
      <c r="D746" s="98" t="n">
        <v>17</v>
      </c>
      <c r="E746" s="99" t="s">
        <v>46</v>
      </c>
      <c r="F746" s="100" t="n">
        <f aca="false">H746+I746+J746+K746+M746+L746+N746+O746+P746+Q746+R746+S746+T746+U746+V746+W746+X746+Y746+Z746+AA746+AB746+AC746+AD746+AE746+AF746+AG746+AH746+AI746+AJ746+AK746+AL746+AM746+AN746+AO746+AP746+AQ746+AR746+AS746+AT746+AU746+AV746+AW746+AX746+AY746+AZ746+BA746+BB746+BC746+BD746+BE746+BF746+BG746+BH746+BI746+BJ746+BK746+BL746+BM746+BN746+BO746+BP746+BQ746+BR746</f>
        <v>0</v>
      </c>
      <c r="G746" s="105"/>
      <c r="H746" s="106"/>
      <c r="I746" s="107"/>
      <c r="J746" s="107"/>
      <c r="K746" s="107"/>
      <c r="L746" s="107"/>
      <c r="M746" s="107"/>
      <c r="N746" s="107"/>
      <c r="O746" s="107"/>
      <c r="P746" s="107"/>
      <c r="Q746" s="107"/>
      <c r="R746" s="107"/>
      <c r="S746" s="107"/>
      <c r="T746" s="107"/>
      <c r="U746" s="107"/>
      <c r="V746" s="107"/>
      <c r="W746" s="107"/>
      <c r="X746" s="107"/>
      <c r="Y746" s="107"/>
      <c r="Z746" s="107"/>
      <c r="AA746" s="107"/>
      <c r="AB746" s="107"/>
      <c r="AC746" s="107"/>
      <c r="AD746" s="107"/>
      <c r="AE746" s="107"/>
      <c r="AF746" s="107"/>
      <c r="AG746" s="107"/>
      <c r="AH746" s="107"/>
      <c r="AI746" s="107"/>
      <c r="AJ746" s="107"/>
      <c r="AK746" s="107"/>
      <c r="AL746" s="107"/>
      <c r="AM746" s="107"/>
      <c r="AN746" s="107"/>
      <c r="AO746" s="107"/>
      <c r="AP746" s="107"/>
      <c r="AQ746" s="107"/>
      <c r="AR746" s="107"/>
      <c r="AS746" s="107"/>
      <c r="AT746" s="107"/>
      <c r="AU746" s="107"/>
      <c r="AV746" s="107"/>
      <c r="AW746" s="107"/>
      <c r="AX746" s="107"/>
      <c r="AY746" s="107"/>
      <c r="AZ746" s="107"/>
      <c r="BA746" s="107"/>
      <c r="BB746" s="107"/>
      <c r="BC746" s="107"/>
      <c r="BD746" s="107"/>
      <c r="BE746" s="107"/>
      <c r="BF746" s="107"/>
      <c r="BG746" s="107"/>
      <c r="BH746" s="107"/>
      <c r="BI746" s="107"/>
      <c r="BJ746" s="107"/>
      <c r="BK746" s="107"/>
      <c r="BL746" s="108"/>
      <c r="BM746" s="107"/>
      <c r="BN746" s="107"/>
      <c r="BO746" s="107"/>
      <c r="BP746" s="107"/>
      <c r="BQ746" s="107"/>
      <c r="BR746" s="107"/>
      <c r="BS746" s="107"/>
      <c r="BT746" s="107"/>
      <c r="BU746" s="107"/>
      <c r="BV746" s="107"/>
      <c r="BW746" s="107"/>
      <c r="BX746" s="107"/>
      <c r="BY746" s="107"/>
      <c r="BZ746" s="107"/>
      <c r="CA746" s="107"/>
      <c r="CB746" s="107"/>
      <c r="CC746" s="107"/>
      <c r="CD746" s="107"/>
      <c r="CE746" s="107"/>
      <c r="CF746" s="107"/>
      <c r="CG746" s="107"/>
      <c r="CH746" s="107"/>
      <c r="CI746" s="107"/>
    </row>
    <row r="747" customFormat="false" ht="12.75" hidden="false" customHeight="false" outlineLevel="0" collapsed="false">
      <c r="A747" s="95" t="s">
        <v>64</v>
      </c>
      <c r="B747" s="96"/>
      <c r="C747" s="97"/>
      <c r="D747" s="98" t="n">
        <v>18</v>
      </c>
      <c r="E747" s="99" t="s">
        <v>46</v>
      </c>
      <c r="F747" s="100" t="n">
        <f aca="false">H747+I747+J747+K747+M747+L747+N747+O747+P747+Q747+R747+S747+T747+U747+V747+W747+X747+Y747+Z747+AA747+AB747+AC747+AD747+AE747+AF747+AG747+AH747+AI747+AJ747+AK747+AL747+AM747+AN747+AO747+AP747+AQ747+AR747+AS747+AT747+AU747+AV747+AW747+AX747+AY747+AZ747+BA747+BB747+BC747+BD747+BE747+BF747+BG747+BH747+BI747+BJ747+BK747+BL747+BM747+BN747+BO747+BP747+BQ747+BR747</f>
        <v>0</v>
      </c>
      <c r="G747" s="105"/>
      <c r="H747" s="106"/>
      <c r="I747" s="107"/>
      <c r="J747" s="107"/>
      <c r="K747" s="107"/>
      <c r="L747" s="107"/>
      <c r="M747" s="107"/>
      <c r="N747" s="107"/>
      <c r="O747" s="107"/>
      <c r="P747" s="107"/>
      <c r="Q747" s="107"/>
      <c r="R747" s="107"/>
      <c r="S747" s="107"/>
      <c r="T747" s="107"/>
      <c r="U747" s="107"/>
      <c r="V747" s="107"/>
      <c r="W747" s="107"/>
      <c r="X747" s="107"/>
      <c r="Y747" s="107"/>
      <c r="Z747" s="107"/>
      <c r="AA747" s="107"/>
      <c r="AB747" s="107"/>
      <c r="AC747" s="107"/>
      <c r="AD747" s="107"/>
      <c r="AE747" s="107"/>
      <c r="AF747" s="107"/>
      <c r="AG747" s="107"/>
      <c r="AH747" s="107"/>
      <c r="AI747" s="107"/>
      <c r="AJ747" s="107"/>
      <c r="AK747" s="107"/>
      <c r="AL747" s="107"/>
      <c r="AM747" s="107"/>
      <c r="AN747" s="107"/>
      <c r="AO747" s="107"/>
      <c r="AP747" s="107"/>
      <c r="AQ747" s="107"/>
      <c r="AR747" s="107"/>
      <c r="AS747" s="107"/>
      <c r="AT747" s="107"/>
      <c r="AU747" s="107"/>
      <c r="AV747" s="107"/>
      <c r="AW747" s="107"/>
      <c r="AX747" s="107"/>
      <c r="AY747" s="107"/>
      <c r="AZ747" s="107"/>
      <c r="BA747" s="107"/>
      <c r="BB747" s="107"/>
      <c r="BC747" s="107"/>
      <c r="BD747" s="107"/>
      <c r="BE747" s="107"/>
      <c r="BF747" s="107"/>
      <c r="BG747" s="107"/>
      <c r="BH747" s="107"/>
      <c r="BI747" s="107"/>
      <c r="BJ747" s="107"/>
      <c r="BK747" s="107"/>
      <c r="BL747" s="108"/>
      <c r="BM747" s="107"/>
      <c r="BN747" s="107"/>
      <c r="BO747" s="107"/>
      <c r="BP747" s="107"/>
      <c r="BQ747" s="107"/>
      <c r="BR747" s="107"/>
      <c r="BS747" s="107"/>
      <c r="BT747" s="107"/>
      <c r="BU747" s="107"/>
      <c r="BV747" s="107"/>
      <c r="BW747" s="107"/>
      <c r="BX747" s="107"/>
      <c r="BY747" s="107"/>
      <c r="BZ747" s="107"/>
      <c r="CA747" s="107"/>
      <c r="CB747" s="107"/>
      <c r="CC747" s="107"/>
      <c r="CD747" s="107"/>
      <c r="CE747" s="107"/>
      <c r="CF747" s="107"/>
      <c r="CG747" s="107"/>
      <c r="CH747" s="107"/>
      <c r="CI747" s="107"/>
    </row>
    <row r="748" customFormat="false" ht="12.75" hidden="false" customHeight="false" outlineLevel="0" collapsed="false">
      <c r="A748" s="95" t="s">
        <v>64</v>
      </c>
      <c r="B748" s="96"/>
      <c r="C748" s="97"/>
      <c r="D748" s="98" t="n">
        <v>19</v>
      </c>
      <c r="E748" s="99" t="s">
        <v>46</v>
      </c>
      <c r="F748" s="100" t="n">
        <f aca="false">H748+I748+J748+K748+M748+L748+N748+O748+P748+Q748+R748+S748+T748+U748+V748+W748+X748+Y748+Z748+AA748+AB748+AC748+AD748+AE748+AF748+AG748+AH748+AI748+AJ748+AK748+AL748+AM748+AN748+AO748+AP748+AQ748+AR748+AS748+AT748+AU748+AV748+AW748+AX748+AY748+AZ748+BA748+BB748+BC748+BD748+BE748+BF748+BG748+BH748+BI748+BJ748+BK748+BL748+BM748+BN748+BO748+BP748+BQ748+BR748</f>
        <v>0</v>
      </c>
      <c r="G748" s="101"/>
      <c r="H748" s="102"/>
      <c r="I748" s="103"/>
      <c r="J748" s="103"/>
      <c r="K748" s="103"/>
      <c r="L748" s="103"/>
      <c r="M748" s="103"/>
      <c r="N748" s="103"/>
      <c r="O748" s="103"/>
      <c r="P748" s="103"/>
      <c r="Q748" s="103"/>
      <c r="R748" s="103"/>
      <c r="S748" s="103"/>
      <c r="T748" s="103"/>
      <c r="U748" s="103"/>
      <c r="V748" s="103"/>
      <c r="W748" s="103"/>
      <c r="X748" s="103"/>
      <c r="Y748" s="103"/>
      <c r="Z748" s="103"/>
      <c r="AA748" s="103"/>
      <c r="AB748" s="103"/>
      <c r="AC748" s="103"/>
      <c r="AD748" s="103"/>
      <c r="AE748" s="103"/>
      <c r="AF748" s="103"/>
      <c r="AG748" s="103"/>
      <c r="AH748" s="103"/>
      <c r="AI748" s="103"/>
      <c r="AJ748" s="103"/>
      <c r="AK748" s="103"/>
      <c r="AL748" s="103"/>
      <c r="AM748" s="103"/>
      <c r="AN748" s="103"/>
      <c r="AO748" s="103"/>
      <c r="AP748" s="103"/>
      <c r="AQ748" s="103"/>
      <c r="AR748" s="103"/>
      <c r="AS748" s="103"/>
      <c r="AT748" s="103"/>
      <c r="AU748" s="103"/>
      <c r="AV748" s="103"/>
      <c r="AW748" s="103"/>
      <c r="AX748" s="103"/>
      <c r="AY748" s="103"/>
      <c r="AZ748" s="103"/>
      <c r="BA748" s="103"/>
      <c r="BB748" s="103"/>
      <c r="BC748" s="103"/>
      <c r="BD748" s="103"/>
      <c r="BE748" s="103"/>
      <c r="BF748" s="103"/>
      <c r="BG748" s="103"/>
      <c r="BH748" s="103"/>
      <c r="BI748" s="103"/>
      <c r="BJ748" s="103"/>
      <c r="BK748" s="103"/>
      <c r="BL748" s="104"/>
      <c r="BM748" s="103"/>
      <c r="BN748" s="103"/>
      <c r="BO748" s="103"/>
      <c r="BP748" s="103"/>
      <c r="BQ748" s="103"/>
      <c r="BR748" s="103"/>
      <c r="BS748" s="103"/>
      <c r="BT748" s="103"/>
      <c r="BU748" s="103"/>
      <c r="BV748" s="103"/>
      <c r="BW748" s="103"/>
      <c r="BX748" s="103"/>
      <c r="BY748" s="103"/>
      <c r="BZ748" s="103"/>
      <c r="CA748" s="103"/>
      <c r="CB748" s="103"/>
      <c r="CC748" s="103"/>
      <c r="CD748" s="103"/>
      <c r="CE748" s="103"/>
      <c r="CF748" s="103"/>
      <c r="CG748" s="103"/>
      <c r="CH748" s="103"/>
      <c r="CI748" s="103"/>
    </row>
    <row r="749" customFormat="false" ht="12.75" hidden="false" customHeight="false" outlineLevel="0" collapsed="false">
      <c r="A749" s="95" t="s">
        <v>64</v>
      </c>
      <c r="B749" s="96"/>
      <c r="C749" s="97"/>
      <c r="D749" s="98" t="n">
        <v>20</v>
      </c>
      <c r="E749" s="99" t="s">
        <v>46</v>
      </c>
      <c r="F749" s="100" t="n">
        <f aca="false">H749+I749+J749+K749+M749+L749+N749+O749+P749+Q749+R749+S749+T749+U749+V749+W749+X749+Y749+Z749+AA749+AB749+AC749+AD749+AE749+AF749+AG749+AH749+AI749+AJ749+AK749+AL749+AM749+AN749+AO749+AP749+AQ749+AR749+AS749+AT749+AU749+AV749+AW749+AX749+AY749+AZ749+BA749+BB749+BC749+BD749+BE749+BF749+BG749+BH749+BI749+BJ749+BK749+BL749+BM749+BN749+BO749+BP749+BQ749+BR749</f>
        <v>0</v>
      </c>
      <c r="G749" s="101" t="n">
        <f aca="false">SUM(F743:F748)</f>
        <v>0</v>
      </c>
      <c r="H749" s="102"/>
      <c r="I749" s="103"/>
      <c r="J749" s="103"/>
      <c r="K749" s="103"/>
      <c r="L749" s="103"/>
      <c r="M749" s="103"/>
      <c r="N749" s="103"/>
      <c r="O749" s="103"/>
      <c r="P749" s="103"/>
      <c r="Q749" s="103"/>
      <c r="R749" s="103"/>
      <c r="S749" s="103"/>
      <c r="T749" s="103"/>
      <c r="U749" s="103"/>
      <c r="V749" s="103"/>
      <c r="W749" s="103"/>
      <c r="X749" s="103"/>
      <c r="Y749" s="103"/>
      <c r="Z749" s="103"/>
      <c r="AA749" s="103"/>
      <c r="AB749" s="103"/>
      <c r="AC749" s="103"/>
      <c r="AD749" s="103"/>
      <c r="AE749" s="103"/>
      <c r="AF749" s="103"/>
      <c r="AG749" s="103"/>
      <c r="AH749" s="103"/>
      <c r="AI749" s="103"/>
      <c r="AJ749" s="103"/>
      <c r="AK749" s="103"/>
      <c r="AL749" s="103"/>
      <c r="AM749" s="103"/>
      <c r="AN749" s="103"/>
      <c r="AO749" s="103"/>
      <c r="AP749" s="103"/>
      <c r="AQ749" s="103"/>
      <c r="AR749" s="103"/>
      <c r="AS749" s="103"/>
      <c r="AT749" s="103"/>
      <c r="AU749" s="103"/>
      <c r="AV749" s="103"/>
      <c r="AW749" s="103"/>
      <c r="AX749" s="103"/>
      <c r="AY749" s="103"/>
      <c r="AZ749" s="103"/>
      <c r="BA749" s="103"/>
      <c r="BB749" s="103"/>
      <c r="BC749" s="103"/>
      <c r="BD749" s="103"/>
      <c r="BE749" s="103"/>
      <c r="BF749" s="103"/>
      <c r="BG749" s="103"/>
      <c r="BH749" s="103"/>
      <c r="BI749" s="103"/>
      <c r="BJ749" s="103"/>
      <c r="BK749" s="103"/>
      <c r="BL749" s="104"/>
      <c r="BM749" s="103"/>
      <c r="BN749" s="103"/>
      <c r="BO749" s="103"/>
      <c r="BP749" s="103"/>
      <c r="BQ749" s="103"/>
      <c r="BR749" s="103"/>
      <c r="BS749" s="103"/>
      <c r="BT749" s="103"/>
      <c r="BU749" s="103"/>
      <c r="BV749" s="103"/>
      <c r="BW749" s="103"/>
      <c r="BX749" s="103"/>
      <c r="BY749" s="103"/>
      <c r="BZ749" s="103"/>
      <c r="CA749" s="103"/>
      <c r="CB749" s="103"/>
      <c r="CC749" s="103"/>
      <c r="CD749" s="103"/>
      <c r="CE749" s="103"/>
      <c r="CF749" s="103"/>
      <c r="CG749" s="103"/>
      <c r="CH749" s="103"/>
      <c r="CI749" s="103"/>
    </row>
    <row r="750" customFormat="false" ht="12.75" hidden="false" customHeight="false" outlineLevel="0" collapsed="false">
      <c r="A750" s="95" t="s">
        <v>64</v>
      </c>
      <c r="B750" s="96"/>
      <c r="C750" s="97"/>
      <c r="D750" s="98" t="n">
        <v>21</v>
      </c>
      <c r="E750" s="99" t="s">
        <v>47</v>
      </c>
      <c r="F750" s="100" t="n">
        <f aca="false">H750+I750+J750+K750+M750+L750+N750+O750+P750+Q750+R750+S750+T750+U750+V750+W750+X750+Y750+Z750+AA750+AB750+AC750+AD750+AE750+AF750+AG750+AH750+AI750+AJ750+AK750+AL750+AM750+AN750+AO750+AP750+AQ750+AR750+AS750+AT750+AU750+AV750+AW750+AX750+AY750+AZ750+BA750+BB750+BC750+BD750+BE750+BF750+BG750+BH750+BI750+BJ750+BK750+BL750+BM750+BN750+BO750+BP750+BQ750+BR750</f>
        <v>0</v>
      </c>
      <c r="G750" s="105"/>
      <c r="H750" s="106"/>
      <c r="I750" s="107"/>
      <c r="J750" s="107"/>
      <c r="K750" s="107"/>
      <c r="L750" s="107"/>
      <c r="M750" s="107"/>
      <c r="N750" s="107"/>
      <c r="O750" s="107"/>
      <c r="P750" s="107"/>
      <c r="Q750" s="107"/>
      <c r="R750" s="107"/>
      <c r="S750" s="107"/>
      <c r="T750" s="107"/>
      <c r="U750" s="107"/>
      <c r="V750" s="107"/>
      <c r="W750" s="107"/>
      <c r="X750" s="107"/>
      <c r="Y750" s="107"/>
      <c r="Z750" s="107"/>
      <c r="AA750" s="107"/>
      <c r="AB750" s="107"/>
      <c r="AC750" s="107"/>
      <c r="AD750" s="107"/>
      <c r="AE750" s="107"/>
      <c r="AF750" s="107"/>
      <c r="AG750" s="107"/>
      <c r="AH750" s="107"/>
      <c r="AI750" s="107"/>
      <c r="AJ750" s="107"/>
      <c r="AK750" s="107"/>
      <c r="AL750" s="107"/>
      <c r="AM750" s="107"/>
      <c r="AN750" s="107"/>
      <c r="AO750" s="107"/>
      <c r="AP750" s="107"/>
      <c r="AQ750" s="107"/>
      <c r="AR750" s="107"/>
      <c r="AS750" s="107"/>
      <c r="AT750" s="107"/>
      <c r="AU750" s="107"/>
      <c r="AV750" s="107"/>
      <c r="AW750" s="107"/>
      <c r="AX750" s="107"/>
      <c r="AY750" s="107"/>
      <c r="AZ750" s="107"/>
      <c r="BA750" s="107"/>
      <c r="BB750" s="107"/>
      <c r="BC750" s="107"/>
      <c r="BD750" s="107"/>
      <c r="BE750" s="107"/>
      <c r="BF750" s="107"/>
      <c r="BG750" s="107"/>
      <c r="BH750" s="107"/>
      <c r="BI750" s="107"/>
      <c r="BJ750" s="107"/>
      <c r="BK750" s="107"/>
      <c r="BL750" s="108"/>
      <c r="BM750" s="107"/>
      <c r="BN750" s="107"/>
      <c r="BO750" s="107"/>
      <c r="BP750" s="107"/>
      <c r="BQ750" s="107"/>
      <c r="BR750" s="107"/>
      <c r="BS750" s="107"/>
      <c r="BT750" s="107"/>
      <c r="BU750" s="107"/>
      <c r="BV750" s="107"/>
      <c r="BW750" s="107"/>
      <c r="BX750" s="107"/>
      <c r="BY750" s="107"/>
      <c r="BZ750" s="107"/>
      <c r="CA750" s="107"/>
      <c r="CB750" s="107"/>
      <c r="CC750" s="107"/>
      <c r="CD750" s="107"/>
      <c r="CE750" s="107"/>
      <c r="CF750" s="107"/>
      <c r="CG750" s="107"/>
      <c r="CH750" s="107"/>
      <c r="CI750" s="107"/>
    </row>
    <row r="751" customFormat="false" ht="12.75" hidden="false" customHeight="false" outlineLevel="0" collapsed="false">
      <c r="A751" s="95" t="s">
        <v>64</v>
      </c>
      <c r="B751" s="96"/>
      <c r="C751" s="97"/>
      <c r="D751" s="98" t="n">
        <v>22</v>
      </c>
      <c r="E751" s="99" t="s">
        <v>47</v>
      </c>
      <c r="F751" s="100" t="n">
        <f aca="false">H751+I751+J751+K751+M751+L751+N751+O751+P751+Q751+R751+S751+T751+U751+V751+W751+X751+Y751+Z751+AA751+AB751+AC751+AD751+AE751+AF751+AG751+AH751+AI751+AJ751+AK751+AL751+AM751+AN751+AO751+AP751+AQ751+AR751+AS751+AT751+AU751+AV751+AW751+AX751+AY751+AZ751+BA751+BB751+BC751+BD751+BE751+BF751+BG751+BH751+BI751+BJ751+BK751+BL751+BM751+BN751+BO751+BP751+BQ751+BR751</f>
        <v>0</v>
      </c>
      <c r="G751" s="105"/>
      <c r="H751" s="106"/>
      <c r="I751" s="107"/>
      <c r="J751" s="107"/>
      <c r="K751" s="107"/>
      <c r="L751" s="107"/>
      <c r="M751" s="107"/>
      <c r="N751" s="107"/>
      <c r="O751" s="107"/>
      <c r="P751" s="107"/>
      <c r="Q751" s="107"/>
      <c r="R751" s="107"/>
      <c r="S751" s="107"/>
      <c r="T751" s="107"/>
      <c r="U751" s="107"/>
      <c r="V751" s="107"/>
      <c r="W751" s="107"/>
      <c r="X751" s="107"/>
      <c r="Y751" s="107"/>
      <c r="Z751" s="107"/>
      <c r="AA751" s="107"/>
      <c r="AB751" s="107"/>
      <c r="AC751" s="107"/>
      <c r="AD751" s="107"/>
      <c r="AE751" s="107"/>
      <c r="AF751" s="107"/>
      <c r="AG751" s="107"/>
      <c r="AH751" s="107"/>
      <c r="AI751" s="107"/>
      <c r="AJ751" s="107"/>
      <c r="AK751" s="107"/>
      <c r="AL751" s="107"/>
      <c r="AM751" s="107"/>
      <c r="AN751" s="107"/>
      <c r="AO751" s="107"/>
      <c r="AP751" s="107"/>
      <c r="AQ751" s="107"/>
      <c r="AR751" s="107"/>
      <c r="AS751" s="107"/>
      <c r="AT751" s="107"/>
      <c r="AU751" s="107"/>
      <c r="AV751" s="107"/>
      <c r="AW751" s="107"/>
      <c r="AX751" s="107"/>
      <c r="AY751" s="107"/>
      <c r="AZ751" s="107"/>
      <c r="BA751" s="107"/>
      <c r="BB751" s="107"/>
      <c r="BC751" s="107"/>
      <c r="BD751" s="107"/>
      <c r="BE751" s="107"/>
      <c r="BF751" s="107"/>
      <c r="BG751" s="107"/>
      <c r="BH751" s="107"/>
      <c r="BI751" s="107"/>
      <c r="BJ751" s="107"/>
      <c r="BK751" s="107"/>
      <c r="BL751" s="108"/>
      <c r="BM751" s="107"/>
      <c r="BN751" s="107"/>
      <c r="BO751" s="107"/>
      <c r="BP751" s="107"/>
      <c r="BQ751" s="107"/>
      <c r="BR751" s="107"/>
      <c r="BS751" s="107"/>
      <c r="BT751" s="107"/>
      <c r="BU751" s="107"/>
      <c r="BV751" s="107"/>
      <c r="BW751" s="107"/>
      <c r="BX751" s="107"/>
      <c r="BY751" s="107"/>
      <c r="BZ751" s="107"/>
      <c r="CA751" s="107"/>
      <c r="CB751" s="107"/>
      <c r="CC751" s="107"/>
      <c r="CD751" s="107"/>
      <c r="CE751" s="107"/>
      <c r="CF751" s="107"/>
      <c r="CG751" s="107"/>
      <c r="CH751" s="107"/>
      <c r="CI751" s="107"/>
    </row>
    <row r="752" customFormat="false" ht="12.75" hidden="false" customHeight="false" outlineLevel="0" collapsed="false">
      <c r="A752" s="95" t="s">
        <v>64</v>
      </c>
      <c r="B752" s="96"/>
      <c r="C752" s="97"/>
      <c r="D752" s="98" t="n">
        <v>23</v>
      </c>
      <c r="E752" s="99" t="s">
        <v>47</v>
      </c>
      <c r="F752" s="100" t="n">
        <f aca="false">H752+I752+J752+K752+M752+L752+N752+O752+P752+Q752+R752+S752+T752+U752+V752+W752+X752+Y752+Z752+AA752+AB752+AC752+AD752+AE752+AF752+AG752+AH752+AI752+AJ752+AK752+AL752+AM752+AN752+AO752+AP752+AQ752+AR752+AS752+AT752+AU752+AV752+AW752+AX752+AY752+AZ752+BA752+BB752+BC752+BD752+BE752+BF752+BG752+BH752+BI752+BJ752+BK752+BL752+BM752+BN752+BO752+BP752+BQ752+BR752</f>
        <v>0</v>
      </c>
      <c r="G752" s="105"/>
      <c r="H752" s="106"/>
      <c r="I752" s="107"/>
      <c r="J752" s="107"/>
      <c r="K752" s="107"/>
      <c r="L752" s="107"/>
      <c r="M752" s="107"/>
      <c r="N752" s="107"/>
      <c r="O752" s="107"/>
      <c r="P752" s="107"/>
      <c r="Q752" s="107"/>
      <c r="R752" s="107"/>
      <c r="S752" s="107"/>
      <c r="T752" s="107"/>
      <c r="U752" s="107"/>
      <c r="V752" s="107"/>
      <c r="W752" s="107"/>
      <c r="X752" s="107"/>
      <c r="Y752" s="107"/>
      <c r="Z752" s="107"/>
      <c r="AA752" s="107"/>
      <c r="AB752" s="107"/>
      <c r="AC752" s="107"/>
      <c r="AD752" s="107"/>
      <c r="AE752" s="107"/>
      <c r="AF752" s="107"/>
      <c r="AG752" s="107"/>
      <c r="AH752" s="107"/>
      <c r="AI752" s="107"/>
      <c r="AJ752" s="107"/>
      <c r="AK752" s="107"/>
      <c r="AL752" s="107"/>
      <c r="AM752" s="107"/>
      <c r="AN752" s="107"/>
      <c r="AO752" s="107"/>
      <c r="AP752" s="107"/>
      <c r="AQ752" s="107"/>
      <c r="AR752" s="107"/>
      <c r="AS752" s="107"/>
      <c r="AT752" s="107"/>
      <c r="AU752" s="107"/>
      <c r="AV752" s="107"/>
      <c r="AW752" s="107"/>
      <c r="AX752" s="107"/>
      <c r="AY752" s="107"/>
      <c r="AZ752" s="107"/>
      <c r="BA752" s="107"/>
      <c r="BB752" s="107"/>
      <c r="BC752" s="107"/>
      <c r="BD752" s="107"/>
      <c r="BE752" s="107"/>
      <c r="BF752" s="107"/>
      <c r="BG752" s="107"/>
      <c r="BH752" s="107"/>
      <c r="BI752" s="107"/>
      <c r="BJ752" s="107"/>
      <c r="BK752" s="107"/>
      <c r="BL752" s="108"/>
      <c r="BM752" s="107"/>
      <c r="BN752" s="107"/>
      <c r="BO752" s="107"/>
      <c r="BP752" s="107"/>
      <c r="BQ752" s="107"/>
      <c r="BR752" s="107"/>
      <c r="BS752" s="107"/>
      <c r="BT752" s="107"/>
      <c r="BU752" s="107"/>
      <c r="BV752" s="107"/>
      <c r="BW752" s="107"/>
      <c r="BX752" s="107"/>
      <c r="BY752" s="107"/>
      <c r="BZ752" s="107"/>
      <c r="CA752" s="107"/>
      <c r="CB752" s="107"/>
      <c r="CC752" s="107"/>
      <c r="CD752" s="107"/>
      <c r="CE752" s="107"/>
      <c r="CF752" s="107"/>
      <c r="CG752" s="107"/>
      <c r="CH752" s="107"/>
      <c r="CI752" s="107"/>
    </row>
    <row r="753" customFormat="false" ht="12.75" hidden="false" customHeight="false" outlineLevel="0" collapsed="false">
      <c r="A753" s="95" t="s">
        <v>64</v>
      </c>
      <c r="B753" s="96"/>
      <c r="C753" s="97"/>
      <c r="D753" s="98" t="n">
        <v>24</v>
      </c>
      <c r="E753" s="99" t="s">
        <v>47</v>
      </c>
      <c r="F753" s="100" t="n">
        <f aca="false">H753+I753+J753+K753+M753+L753+N753+O753+P753+Q753+R753+S753+T753+U753+V753+W753+X753+Y753+Z753+AA753+AB753+AC753+AD753+AE753+AF753+AG753+AH753+AI753+AJ753+AK753+AL753+AM753+AN753+AO753+AP753+AQ753+AR753+AS753+AT753+AU753+AV753+AW753+AX753+AY753+AZ753+BA753+BB753+BC753+BD753+BE753+BF753+BG753+BH753+BI753+BJ753+BK753+BL753+BM753+BN753+BO753+BP753+BQ753+BR753</f>
        <v>0</v>
      </c>
      <c r="G753" s="105"/>
      <c r="H753" s="106"/>
      <c r="I753" s="107"/>
      <c r="J753" s="107"/>
      <c r="K753" s="107"/>
      <c r="L753" s="107"/>
      <c r="M753" s="107"/>
      <c r="N753" s="107"/>
      <c r="O753" s="107"/>
      <c r="P753" s="107"/>
      <c r="Q753" s="107"/>
      <c r="R753" s="107"/>
      <c r="S753" s="107"/>
      <c r="T753" s="107"/>
      <c r="U753" s="107"/>
      <c r="V753" s="107"/>
      <c r="W753" s="107"/>
      <c r="X753" s="107"/>
      <c r="Y753" s="107"/>
      <c r="Z753" s="107"/>
      <c r="AA753" s="107"/>
      <c r="AB753" s="107"/>
      <c r="AC753" s="107"/>
      <c r="AD753" s="107"/>
      <c r="AE753" s="107"/>
      <c r="AF753" s="107"/>
      <c r="AG753" s="107"/>
      <c r="AH753" s="107"/>
      <c r="AI753" s="107"/>
      <c r="AJ753" s="107"/>
      <c r="AK753" s="107"/>
      <c r="AL753" s="107"/>
      <c r="AM753" s="107"/>
      <c r="AN753" s="107"/>
      <c r="AO753" s="107"/>
      <c r="AP753" s="107"/>
      <c r="AQ753" s="107"/>
      <c r="AR753" s="107"/>
      <c r="AS753" s="107"/>
      <c r="AT753" s="107"/>
      <c r="AU753" s="107"/>
      <c r="AV753" s="107"/>
      <c r="AW753" s="107"/>
      <c r="AX753" s="107"/>
      <c r="AY753" s="107"/>
      <c r="AZ753" s="107"/>
      <c r="BA753" s="107"/>
      <c r="BB753" s="107"/>
      <c r="BC753" s="107"/>
      <c r="BD753" s="107"/>
      <c r="BE753" s="107"/>
      <c r="BF753" s="107"/>
      <c r="BG753" s="107"/>
      <c r="BH753" s="107"/>
      <c r="BI753" s="107"/>
      <c r="BJ753" s="107"/>
      <c r="BK753" s="107"/>
      <c r="BL753" s="108"/>
      <c r="BM753" s="107"/>
      <c r="BN753" s="107"/>
      <c r="BO753" s="107"/>
      <c r="BP753" s="107"/>
      <c r="BQ753" s="107"/>
      <c r="BR753" s="107"/>
      <c r="BS753" s="107"/>
      <c r="BT753" s="107"/>
      <c r="BU753" s="107"/>
      <c r="BV753" s="107"/>
      <c r="BW753" s="107"/>
      <c r="BX753" s="107"/>
      <c r="BY753" s="107"/>
      <c r="BZ753" s="107"/>
      <c r="CA753" s="107"/>
      <c r="CB753" s="107"/>
      <c r="CC753" s="107"/>
      <c r="CD753" s="107"/>
      <c r="CE753" s="107"/>
      <c r="CF753" s="107"/>
      <c r="CG753" s="107"/>
      <c r="CH753" s="107"/>
      <c r="CI753" s="107"/>
    </row>
    <row r="754" customFormat="false" ht="12.75" hidden="false" customHeight="false" outlineLevel="0" collapsed="false">
      <c r="A754" s="95" t="s">
        <v>64</v>
      </c>
      <c r="B754" s="96"/>
      <c r="C754" s="97"/>
      <c r="D754" s="98" t="n">
        <v>25</v>
      </c>
      <c r="E754" s="99" t="s">
        <v>47</v>
      </c>
      <c r="F754" s="100" t="n">
        <f aca="false">H754+I754+J754+K754+M754+L754+N754+O754+P754+Q754+R754+S754+T754+U754+V754+W754+X754+Y754+Z754+AA754+AB754+AC754+AD754+AE754+AF754+AG754+AH754+AI754+AJ754+AK754+AL754+AM754+AN754+AO754+AP754+AQ754+AR754+AS754+AT754+AU754+AV754+AW754+AX754+AY754+AZ754+BA754+BB754+BC754+BD754+BE754+BF754+BG754+BH754+BI754+BJ754+BK754+BL754+BM754+BN754+BO754+BP754+BQ754+BR754</f>
        <v>0</v>
      </c>
      <c r="G754" s="105"/>
      <c r="H754" s="106"/>
      <c r="I754" s="107"/>
      <c r="J754" s="107"/>
      <c r="K754" s="107"/>
      <c r="L754" s="107"/>
      <c r="M754" s="107"/>
      <c r="N754" s="107"/>
      <c r="O754" s="107"/>
      <c r="P754" s="107"/>
      <c r="Q754" s="107"/>
      <c r="R754" s="107"/>
      <c r="S754" s="107"/>
      <c r="T754" s="107"/>
      <c r="U754" s="107"/>
      <c r="V754" s="107"/>
      <c r="W754" s="107"/>
      <c r="X754" s="107"/>
      <c r="Y754" s="107"/>
      <c r="Z754" s="107"/>
      <c r="AA754" s="107"/>
      <c r="AB754" s="107"/>
      <c r="AC754" s="107"/>
      <c r="AD754" s="107"/>
      <c r="AE754" s="107"/>
      <c r="AF754" s="107"/>
      <c r="AG754" s="107"/>
      <c r="AH754" s="107"/>
      <c r="AI754" s="107"/>
      <c r="AJ754" s="107"/>
      <c r="AK754" s="107"/>
      <c r="AL754" s="107"/>
      <c r="AM754" s="107"/>
      <c r="AN754" s="107"/>
      <c r="AO754" s="107"/>
      <c r="AP754" s="107"/>
      <c r="AQ754" s="107"/>
      <c r="AR754" s="107"/>
      <c r="AS754" s="107"/>
      <c r="AT754" s="107"/>
      <c r="AU754" s="107"/>
      <c r="AV754" s="107"/>
      <c r="AW754" s="107"/>
      <c r="AX754" s="107"/>
      <c r="AY754" s="107"/>
      <c r="AZ754" s="107"/>
      <c r="BA754" s="107"/>
      <c r="BB754" s="107"/>
      <c r="BC754" s="107"/>
      <c r="BD754" s="107"/>
      <c r="BE754" s="107"/>
      <c r="BF754" s="107"/>
      <c r="BG754" s="107"/>
      <c r="BH754" s="107"/>
      <c r="BI754" s="107"/>
      <c r="BJ754" s="107"/>
      <c r="BK754" s="107"/>
      <c r="BL754" s="108"/>
      <c r="BM754" s="107"/>
      <c r="BN754" s="107"/>
      <c r="BO754" s="107"/>
      <c r="BP754" s="107"/>
      <c r="BQ754" s="107"/>
      <c r="BR754" s="107"/>
      <c r="BS754" s="107"/>
      <c r="BT754" s="107"/>
      <c r="BU754" s="107"/>
      <c r="BV754" s="107"/>
      <c r="BW754" s="107"/>
      <c r="BX754" s="107"/>
      <c r="BY754" s="107"/>
      <c r="BZ754" s="107"/>
      <c r="CA754" s="107"/>
      <c r="CB754" s="107"/>
      <c r="CC754" s="107"/>
      <c r="CD754" s="107"/>
      <c r="CE754" s="107"/>
      <c r="CF754" s="107"/>
      <c r="CG754" s="107"/>
      <c r="CH754" s="107"/>
      <c r="CI754" s="107"/>
    </row>
    <row r="755" customFormat="false" ht="12.75" hidden="false" customHeight="false" outlineLevel="0" collapsed="false">
      <c r="A755" s="95" t="s">
        <v>64</v>
      </c>
      <c r="B755" s="96"/>
      <c r="C755" s="97"/>
      <c r="D755" s="98" t="n">
        <v>26</v>
      </c>
      <c r="E755" s="99" t="s">
        <v>47</v>
      </c>
      <c r="F755" s="100" t="n">
        <f aca="false">H755+I755+J755+K755+M755+L755+N755+O755+P755+Q755+R755+S755+T755+U755+V755+W755+X755+Y755+Z755+AA755+AB755+AC755+AD755+AE755+AF755+AG755+AH755+AI755+AJ755+AK755+AL755+AM755+AN755+AO755+AP755+AQ755+AR755+AS755+AT755+AU755+AV755+AW755+AX755+AY755+AZ755+BA755+BB755+BC755+BD755+BE755+BF755+BG755+BH755+BI755+BJ755+BK755+BL755+BM755+BN755+BO755+BP755+BQ755+BR755</f>
        <v>0</v>
      </c>
      <c r="G755" s="101"/>
      <c r="H755" s="102"/>
      <c r="I755" s="103"/>
      <c r="J755" s="103"/>
      <c r="K755" s="103"/>
      <c r="L755" s="103"/>
      <c r="M755" s="103"/>
      <c r="N755" s="103"/>
      <c r="O755" s="103"/>
      <c r="P755" s="103"/>
      <c r="Q755" s="103"/>
      <c r="R755" s="103"/>
      <c r="S755" s="103"/>
      <c r="T755" s="103"/>
      <c r="U755" s="103"/>
      <c r="V755" s="103"/>
      <c r="W755" s="103"/>
      <c r="X755" s="103"/>
      <c r="Y755" s="103"/>
      <c r="Z755" s="103"/>
      <c r="AA755" s="103"/>
      <c r="AB755" s="103"/>
      <c r="AC755" s="103"/>
      <c r="AD755" s="103"/>
      <c r="AE755" s="103"/>
      <c r="AF755" s="103"/>
      <c r="AG755" s="103"/>
      <c r="AH755" s="103"/>
      <c r="AI755" s="103"/>
      <c r="AJ755" s="103"/>
      <c r="AK755" s="103"/>
      <c r="AL755" s="103"/>
      <c r="AM755" s="103"/>
      <c r="AN755" s="103"/>
      <c r="AO755" s="103"/>
      <c r="AP755" s="103"/>
      <c r="AQ755" s="103"/>
      <c r="AR755" s="103"/>
      <c r="AS755" s="103"/>
      <c r="AT755" s="103"/>
      <c r="AU755" s="103"/>
      <c r="AV755" s="103"/>
      <c r="AW755" s="103"/>
      <c r="AX755" s="103"/>
      <c r="AY755" s="103"/>
      <c r="AZ755" s="103"/>
      <c r="BA755" s="103"/>
      <c r="BB755" s="103"/>
      <c r="BC755" s="103"/>
      <c r="BD755" s="103"/>
      <c r="BE755" s="103"/>
      <c r="BF755" s="103"/>
      <c r="BG755" s="103"/>
      <c r="BH755" s="103"/>
      <c r="BI755" s="103"/>
      <c r="BJ755" s="103"/>
      <c r="BK755" s="103"/>
      <c r="BL755" s="104"/>
      <c r="BM755" s="103"/>
      <c r="BN755" s="103"/>
      <c r="BO755" s="103"/>
      <c r="BP755" s="103"/>
      <c r="BQ755" s="103"/>
      <c r="BR755" s="103"/>
      <c r="BS755" s="103"/>
      <c r="BT755" s="103"/>
      <c r="BU755" s="103"/>
      <c r="BV755" s="103"/>
      <c r="BW755" s="103"/>
      <c r="BX755" s="103"/>
      <c r="BY755" s="103"/>
      <c r="BZ755" s="103"/>
      <c r="CA755" s="103"/>
      <c r="CB755" s="103"/>
      <c r="CC755" s="103"/>
      <c r="CD755" s="103"/>
      <c r="CE755" s="103"/>
      <c r="CF755" s="103"/>
      <c r="CG755" s="103"/>
      <c r="CH755" s="103"/>
      <c r="CI755" s="103"/>
    </row>
    <row r="756" customFormat="false" ht="12.75" hidden="false" customHeight="false" outlineLevel="0" collapsed="false">
      <c r="A756" s="95" t="s">
        <v>64</v>
      </c>
      <c r="B756" s="96"/>
      <c r="C756" s="97"/>
      <c r="D756" s="98" t="n">
        <v>27</v>
      </c>
      <c r="E756" s="99" t="s">
        <v>47</v>
      </c>
      <c r="F756" s="100" t="n">
        <f aca="false">H756+I756+J756+K756+M756+L756+N756+O756+P756+Q756+R756+S756+T756+U756+V756+W756+X756+Y756+Z756+AA756+AB756+AC756+AD756+AE756+AF756+AG756+AH756+AI756+AJ756+AK756+AL756+AM756+AN756+AO756+AP756+AQ756+AR756+AS756+AT756+AU756+AV756+AW756+AX756+AY756+AZ756+BA756+BB756+BC756+BD756+BE756+BF756+BG756+BH756+BI756+BJ756+BK756+BL756+BM756+BN756+BO756+BP756+BQ756+BR756</f>
        <v>0</v>
      </c>
      <c r="G756" s="101" t="n">
        <f aca="false">SUM(F750:F755)</f>
        <v>0</v>
      </c>
      <c r="H756" s="102"/>
      <c r="I756" s="103"/>
      <c r="J756" s="103"/>
      <c r="K756" s="103"/>
      <c r="L756" s="103"/>
      <c r="M756" s="103"/>
      <c r="N756" s="103"/>
      <c r="O756" s="103"/>
      <c r="P756" s="103"/>
      <c r="Q756" s="103"/>
      <c r="R756" s="103"/>
      <c r="S756" s="103"/>
      <c r="T756" s="103"/>
      <c r="U756" s="103"/>
      <c r="V756" s="103"/>
      <c r="W756" s="103"/>
      <c r="X756" s="103"/>
      <c r="Y756" s="103"/>
      <c r="Z756" s="103"/>
      <c r="AA756" s="103"/>
      <c r="AB756" s="103"/>
      <c r="AC756" s="103"/>
      <c r="AD756" s="103"/>
      <c r="AE756" s="103"/>
      <c r="AF756" s="103"/>
      <c r="AG756" s="103"/>
      <c r="AH756" s="103"/>
      <c r="AI756" s="103"/>
      <c r="AJ756" s="103"/>
      <c r="AK756" s="103"/>
      <c r="AL756" s="103"/>
      <c r="AM756" s="103"/>
      <c r="AN756" s="103"/>
      <c r="AO756" s="103"/>
      <c r="AP756" s="103"/>
      <c r="AQ756" s="103"/>
      <c r="AR756" s="103"/>
      <c r="AS756" s="103"/>
      <c r="AT756" s="103"/>
      <c r="AU756" s="103"/>
      <c r="AV756" s="103"/>
      <c r="AW756" s="103"/>
      <c r="AX756" s="103"/>
      <c r="AY756" s="103"/>
      <c r="AZ756" s="103"/>
      <c r="BA756" s="103"/>
      <c r="BB756" s="103"/>
      <c r="BC756" s="103"/>
      <c r="BD756" s="103"/>
      <c r="BE756" s="103"/>
      <c r="BF756" s="103"/>
      <c r="BG756" s="103"/>
      <c r="BH756" s="103"/>
      <c r="BI756" s="103"/>
      <c r="BJ756" s="103"/>
      <c r="BK756" s="103"/>
      <c r="BL756" s="104"/>
      <c r="BM756" s="103"/>
      <c r="BN756" s="103"/>
      <c r="BO756" s="103"/>
      <c r="BP756" s="103"/>
      <c r="BQ756" s="103"/>
      <c r="BR756" s="103"/>
      <c r="BS756" s="103"/>
      <c r="BT756" s="103"/>
      <c r="BU756" s="103"/>
      <c r="BV756" s="103"/>
      <c r="BW756" s="103"/>
      <c r="BX756" s="103"/>
      <c r="BY756" s="103"/>
      <c r="BZ756" s="103"/>
      <c r="CA756" s="103"/>
      <c r="CB756" s="103"/>
      <c r="CC756" s="103"/>
      <c r="CD756" s="103"/>
      <c r="CE756" s="103"/>
      <c r="CF756" s="103"/>
      <c r="CG756" s="103"/>
      <c r="CH756" s="103"/>
      <c r="CI756" s="103"/>
    </row>
    <row r="757" customFormat="false" ht="12.75" hidden="false" customHeight="false" outlineLevel="0" collapsed="false">
      <c r="A757" s="95" t="s">
        <v>64</v>
      </c>
      <c r="B757" s="96"/>
      <c r="C757" s="97"/>
      <c r="D757" s="98" t="n">
        <v>28</v>
      </c>
      <c r="E757" s="99" t="s">
        <v>48</v>
      </c>
      <c r="F757" s="100" t="n">
        <f aca="false">H757+I757+J757+K757+M757+L757+N757+O757+P757+Q757+R757+S757+T757+U757+V757+W757+X757+Y757+Z757+AA757+AB757+AC757+AD757+AE757+AF757+AG757+AH757+AI757+AJ757+AK757+AL757+AM757+AN757+AO757+AP757+AQ757+AR757+AS757+AT757+AU757+AV757+AW757+AX757+AY757+AZ757+BA757+BB757+BC757+BD757+BE757+BF757+BG757+BH757+BI757+BJ757+BK757+BL757+BM757+BN757+BO757+BP757+BQ757+BR757</f>
        <v>0</v>
      </c>
      <c r="G757" s="105"/>
      <c r="H757" s="106"/>
      <c r="I757" s="107"/>
      <c r="J757" s="107"/>
      <c r="K757" s="107"/>
      <c r="L757" s="107"/>
      <c r="M757" s="107"/>
      <c r="N757" s="107"/>
      <c r="O757" s="107"/>
      <c r="P757" s="107"/>
      <c r="Q757" s="107"/>
      <c r="R757" s="107"/>
      <c r="S757" s="107"/>
      <c r="T757" s="107"/>
      <c r="U757" s="107"/>
      <c r="V757" s="107"/>
      <c r="W757" s="107"/>
      <c r="X757" s="107"/>
      <c r="Y757" s="107"/>
      <c r="Z757" s="107"/>
      <c r="AA757" s="107"/>
      <c r="AB757" s="107"/>
      <c r="AC757" s="107"/>
      <c r="AD757" s="107"/>
      <c r="AE757" s="107"/>
      <c r="AF757" s="107"/>
      <c r="AG757" s="107"/>
      <c r="AH757" s="107"/>
      <c r="AI757" s="107"/>
      <c r="AJ757" s="107"/>
      <c r="AK757" s="107"/>
      <c r="AL757" s="107"/>
      <c r="AM757" s="107"/>
      <c r="AN757" s="107"/>
      <c r="AO757" s="107"/>
      <c r="AP757" s="107"/>
      <c r="AQ757" s="107"/>
      <c r="AR757" s="107"/>
      <c r="AS757" s="107"/>
      <c r="AT757" s="107"/>
      <c r="AU757" s="107"/>
      <c r="AV757" s="107"/>
      <c r="AW757" s="107"/>
      <c r="AX757" s="107"/>
      <c r="AY757" s="107"/>
      <c r="AZ757" s="107"/>
      <c r="BA757" s="107"/>
      <c r="BB757" s="107"/>
      <c r="BC757" s="107"/>
      <c r="BD757" s="107"/>
      <c r="BE757" s="107"/>
      <c r="BF757" s="107"/>
      <c r="BG757" s="107"/>
      <c r="BH757" s="107"/>
      <c r="BI757" s="107"/>
      <c r="BJ757" s="107"/>
      <c r="BK757" s="107"/>
      <c r="BL757" s="108"/>
      <c r="BM757" s="107"/>
      <c r="BN757" s="107"/>
      <c r="BO757" s="107"/>
      <c r="BP757" s="107"/>
      <c r="BQ757" s="107"/>
      <c r="BR757" s="107"/>
      <c r="BS757" s="107"/>
      <c r="BT757" s="107"/>
      <c r="BU757" s="107"/>
      <c r="BV757" s="107"/>
      <c r="BW757" s="107"/>
      <c r="BX757" s="107"/>
      <c r="BY757" s="107"/>
      <c r="BZ757" s="107"/>
      <c r="CA757" s="107"/>
      <c r="CB757" s="107"/>
      <c r="CC757" s="107"/>
      <c r="CD757" s="107"/>
      <c r="CE757" s="107"/>
      <c r="CF757" s="107"/>
      <c r="CG757" s="107"/>
      <c r="CH757" s="107"/>
      <c r="CI757" s="107"/>
    </row>
    <row r="758" customFormat="false" ht="12.75" hidden="false" customHeight="false" outlineLevel="0" collapsed="false">
      <c r="A758" s="95" t="s">
        <v>64</v>
      </c>
      <c r="B758" s="96"/>
      <c r="C758" s="97"/>
      <c r="D758" s="98" t="n">
        <v>29</v>
      </c>
      <c r="E758" s="99" t="s">
        <v>48</v>
      </c>
      <c r="F758" s="100" t="n">
        <f aca="false">H758+I758+J758+K758+M758+L758+N758+O758+P758+Q758+R758+S758+T758+U758+V758+W758+X758+Y758+Z758+AA758+AB758+AC758+AD758+AE758+AF758+AG758+AH758+AI758+AJ758+AK758+AL758+AM758+AN758+AO758+AP758+AQ758+AR758+AS758+AT758+AU758+AV758+AW758+AX758+AY758+AZ758+BA758+BB758+BC758+BD758+BE758+BF758+BG758+BH758+BI758+BJ758+BK758+BL758+BM758+BN758+BO758+BP758+BQ758+BR758</f>
        <v>0</v>
      </c>
      <c r="G758" s="105"/>
      <c r="H758" s="106"/>
      <c r="I758" s="107"/>
      <c r="J758" s="107"/>
      <c r="K758" s="107"/>
      <c r="L758" s="107"/>
      <c r="M758" s="107"/>
      <c r="N758" s="107"/>
      <c r="O758" s="107"/>
      <c r="P758" s="107"/>
      <c r="Q758" s="107"/>
      <c r="R758" s="107"/>
      <c r="S758" s="107"/>
      <c r="T758" s="107"/>
      <c r="U758" s="107"/>
      <c r="V758" s="107"/>
      <c r="W758" s="107"/>
      <c r="X758" s="107"/>
      <c r="Y758" s="107"/>
      <c r="Z758" s="107"/>
      <c r="AA758" s="107"/>
      <c r="AB758" s="107"/>
      <c r="AC758" s="107"/>
      <c r="AD758" s="107"/>
      <c r="AE758" s="107"/>
      <c r="AF758" s="107"/>
      <c r="AG758" s="107"/>
      <c r="AH758" s="107"/>
      <c r="AI758" s="107"/>
      <c r="AJ758" s="107"/>
      <c r="AK758" s="107"/>
      <c r="AL758" s="107"/>
      <c r="AM758" s="107"/>
      <c r="AN758" s="107"/>
      <c r="AO758" s="107"/>
      <c r="AP758" s="107"/>
      <c r="AQ758" s="107"/>
      <c r="AR758" s="107"/>
      <c r="AS758" s="107"/>
      <c r="AT758" s="107"/>
      <c r="AU758" s="107"/>
      <c r="AV758" s="107"/>
      <c r="AW758" s="107"/>
      <c r="AX758" s="107"/>
      <c r="AY758" s="107"/>
      <c r="AZ758" s="107"/>
      <c r="BA758" s="107"/>
      <c r="BB758" s="107"/>
      <c r="BC758" s="107"/>
      <c r="BD758" s="107"/>
      <c r="BE758" s="107"/>
      <c r="BF758" s="107"/>
      <c r="BG758" s="107"/>
      <c r="BH758" s="107"/>
      <c r="BI758" s="107"/>
      <c r="BJ758" s="107"/>
      <c r="BK758" s="107"/>
      <c r="BL758" s="108"/>
      <c r="BM758" s="107"/>
      <c r="BN758" s="107"/>
      <c r="BO758" s="107"/>
      <c r="BP758" s="107"/>
      <c r="BQ758" s="107"/>
      <c r="BR758" s="107"/>
      <c r="BS758" s="107"/>
      <c r="BT758" s="107"/>
      <c r="BU758" s="107"/>
      <c r="BV758" s="107"/>
      <c r="BW758" s="107"/>
      <c r="BX758" s="107"/>
      <c r="BY758" s="107"/>
      <c r="BZ758" s="107"/>
      <c r="CA758" s="107"/>
      <c r="CB758" s="107"/>
      <c r="CC758" s="107"/>
      <c r="CD758" s="107"/>
      <c r="CE758" s="107"/>
      <c r="CF758" s="107"/>
      <c r="CG758" s="107"/>
      <c r="CH758" s="107"/>
      <c r="CI758" s="107"/>
    </row>
    <row r="759" customFormat="false" ht="12.75" hidden="false" customHeight="false" outlineLevel="0" collapsed="false">
      <c r="A759" s="95" t="s">
        <v>64</v>
      </c>
      <c r="B759" s="96"/>
      <c r="C759" s="97"/>
      <c r="D759" s="98" t="n">
        <v>30</v>
      </c>
      <c r="E759" s="99" t="s">
        <v>48</v>
      </c>
      <c r="F759" s="100" t="n">
        <f aca="false">H759+I759+J759+K759+M759+L759+N759+O759+P759+Q759+R759+S759+T759+U759+V759+W759+X759+Y759+Z759+AA759+AB759+AC759+AD759+AE759+AF759+AG759+AH759+AI759+AJ759+AK759+AL759+AM759+AN759+AO759+AP759+AQ759+AR759+AS759+AT759+AU759+AV759+AW759+AX759+AY759+AZ759+BA759+BB759+BC759+BD759+BE759+BF759+BG759+BH759+BI759+BJ759+BK759+BL759+BM759+BN759+BO759+BP759+BQ759+BR759</f>
        <v>0</v>
      </c>
      <c r="G759" s="105"/>
      <c r="H759" s="106"/>
      <c r="I759" s="107"/>
      <c r="J759" s="107"/>
      <c r="K759" s="107"/>
      <c r="L759" s="107"/>
      <c r="M759" s="107"/>
      <c r="N759" s="107"/>
      <c r="O759" s="107"/>
      <c r="P759" s="107"/>
      <c r="Q759" s="107"/>
      <c r="R759" s="107"/>
      <c r="S759" s="107"/>
      <c r="T759" s="107"/>
      <c r="U759" s="107"/>
      <c r="V759" s="107"/>
      <c r="W759" s="107"/>
      <c r="X759" s="107"/>
      <c r="Y759" s="107"/>
      <c r="Z759" s="107"/>
      <c r="AA759" s="107"/>
      <c r="AB759" s="107"/>
      <c r="AC759" s="107"/>
      <c r="AD759" s="107"/>
      <c r="AE759" s="107"/>
      <c r="AF759" s="107"/>
      <c r="AG759" s="107"/>
      <c r="AH759" s="107"/>
      <c r="AI759" s="107"/>
      <c r="AJ759" s="107"/>
      <c r="AK759" s="107"/>
      <c r="AL759" s="107"/>
      <c r="AM759" s="107"/>
      <c r="AN759" s="107"/>
      <c r="AO759" s="107"/>
      <c r="AP759" s="107"/>
      <c r="AQ759" s="107"/>
      <c r="AR759" s="107"/>
      <c r="AS759" s="107"/>
      <c r="AT759" s="107"/>
      <c r="AU759" s="107"/>
      <c r="AV759" s="107"/>
      <c r="AW759" s="107"/>
      <c r="AX759" s="107"/>
      <c r="AY759" s="107"/>
      <c r="AZ759" s="107"/>
      <c r="BA759" s="107"/>
      <c r="BB759" s="107"/>
      <c r="BC759" s="107"/>
      <c r="BD759" s="107"/>
      <c r="BE759" s="107"/>
      <c r="BF759" s="107"/>
      <c r="BG759" s="107"/>
      <c r="BH759" s="107"/>
      <c r="BI759" s="107"/>
      <c r="BJ759" s="107"/>
      <c r="BK759" s="107"/>
      <c r="BL759" s="108"/>
      <c r="BM759" s="107"/>
      <c r="BN759" s="107"/>
      <c r="BO759" s="107"/>
      <c r="BP759" s="107"/>
      <c r="BQ759" s="107"/>
      <c r="BR759" s="107"/>
      <c r="BS759" s="107"/>
      <c r="BT759" s="107"/>
      <c r="BU759" s="107"/>
      <c r="BV759" s="107"/>
      <c r="BW759" s="107"/>
      <c r="BX759" s="107"/>
      <c r="BY759" s="107"/>
      <c r="BZ759" s="107"/>
      <c r="CA759" s="107"/>
      <c r="CB759" s="107"/>
      <c r="CC759" s="107"/>
      <c r="CD759" s="107"/>
      <c r="CE759" s="107"/>
      <c r="CF759" s="107"/>
      <c r="CG759" s="107"/>
      <c r="CH759" s="107"/>
      <c r="CI759" s="107"/>
    </row>
    <row r="760" customFormat="false" ht="12.75" hidden="false" customHeight="false" outlineLevel="0" collapsed="false">
      <c r="A760" s="95" t="s">
        <v>64</v>
      </c>
      <c r="B760" s="110"/>
      <c r="C760" s="111"/>
      <c r="D760" s="112" t="n">
        <v>31</v>
      </c>
      <c r="E760" s="113"/>
      <c r="F760" s="100" t="n">
        <f aca="false">H760+I760+J760+K760+M760+L760+N760+O760+P760+Q760+R760+S760+T760+U760+V760+W760+X760+Y760+Z760+AA760+AB760+AC760+AD760+AE760+AF760+AG760+AH760+AI760+AJ760+AK760+AL760+AM760+AN760+AO760+AP760+AQ760+AR760+AS760+AT760+AU760+AV760+AW760+AX760+AY760+AZ760+BA760+BB760+BC760+BD760+BE760+BF760+BG760+BH760+BI760+BJ760+BK760+BL760+BM760+BN760+BO760+BP760+BQ760+BR760</f>
        <v>0</v>
      </c>
      <c r="G760" s="114"/>
      <c r="H760" s="115"/>
      <c r="I760" s="116"/>
      <c r="J760" s="116"/>
      <c r="K760" s="116"/>
      <c r="L760" s="107"/>
      <c r="M760" s="107"/>
      <c r="N760" s="107"/>
      <c r="O760" s="107"/>
      <c r="P760" s="107"/>
      <c r="Q760" s="107"/>
      <c r="R760" s="107"/>
      <c r="S760" s="107"/>
      <c r="T760" s="107"/>
      <c r="U760" s="107"/>
      <c r="V760" s="107"/>
      <c r="W760" s="107"/>
      <c r="X760" s="107"/>
      <c r="Y760" s="107"/>
      <c r="Z760" s="107"/>
      <c r="AA760" s="107"/>
      <c r="AB760" s="107"/>
      <c r="AC760" s="107"/>
      <c r="AD760" s="107"/>
      <c r="AE760" s="107"/>
      <c r="AF760" s="107"/>
      <c r="AG760" s="107"/>
      <c r="AH760" s="107"/>
      <c r="AI760" s="107"/>
      <c r="AJ760" s="107"/>
      <c r="AK760" s="107"/>
      <c r="AL760" s="107"/>
      <c r="AM760" s="107"/>
      <c r="AN760" s="107"/>
      <c r="AO760" s="107"/>
      <c r="AP760" s="107"/>
      <c r="AQ760" s="107"/>
      <c r="AR760" s="107"/>
      <c r="AS760" s="107"/>
      <c r="AT760" s="107"/>
      <c r="AU760" s="107"/>
      <c r="AV760" s="107"/>
      <c r="AW760" s="107"/>
      <c r="AX760" s="107"/>
      <c r="AY760" s="107"/>
      <c r="AZ760" s="107"/>
      <c r="BA760" s="107"/>
      <c r="BB760" s="107"/>
      <c r="BC760" s="107"/>
      <c r="BD760" s="107"/>
      <c r="BE760" s="107"/>
      <c r="BF760" s="107"/>
      <c r="BG760" s="107"/>
      <c r="BH760" s="107"/>
      <c r="BI760" s="107"/>
      <c r="BJ760" s="107"/>
      <c r="BK760" s="107"/>
      <c r="BL760" s="108"/>
      <c r="BM760" s="107"/>
      <c r="BN760" s="107"/>
      <c r="BO760" s="107"/>
      <c r="BP760" s="107"/>
      <c r="BQ760" s="107"/>
      <c r="BR760" s="107"/>
      <c r="BS760" s="107"/>
      <c r="BT760" s="107"/>
      <c r="BU760" s="107"/>
      <c r="BV760" s="107"/>
      <c r="BW760" s="107"/>
      <c r="BX760" s="107"/>
      <c r="BY760" s="107"/>
      <c r="BZ760" s="107"/>
      <c r="CA760" s="107"/>
      <c r="CB760" s="107"/>
      <c r="CC760" s="107"/>
      <c r="CD760" s="107"/>
      <c r="CE760" s="107"/>
      <c r="CF760" s="107"/>
      <c r="CG760" s="107"/>
      <c r="CH760" s="107"/>
      <c r="CI760" s="107"/>
    </row>
    <row r="761" customFormat="false" ht="13.5" hidden="false" customHeight="false" outlineLevel="0" collapsed="false">
      <c r="A761" s="109" t="s">
        <v>64</v>
      </c>
      <c r="B761" s="110"/>
      <c r="C761" s="111"/>
      <c r="D761" s="112"/>
      <c r="E761" s="113"/>
      <c r="F761" s="100" t="n">
        <f aca="false">H761+I761+J761+K761+M761+L761+N761+O761+P761+Q761+R761+S761+T761+U761+V761+W761+X761+Y761+Z761+AA761+AB761+AC761+AD761+AE761+AF761+AG761+AH761+AI761+AJ761+AK761+AL761+AM761+AN761+AO761+AP761+AQ761+AR761+AS761+AT761+AU761+AV761+AW761+AX761+AY761+AZ761+BA761+BB761+BC761+BD761+BE761+BF761+BG761+BH761+BI761+BJ761+BK761+BL761+BM761+BN761+BO761+BP761+BQ761+BR761</f>
        <v>0</v>
      </c>
      <c r="G761" s="114"/>
      <c r="H761" s="115"/>
      <c r="I761" s="116"/>
      <c r="J761" s="116"/>
      <c r="K761" s="116"/>
      <c r="L761" s="107"/>
      <c r="M761" s="107"/>
      <c r="N761" s="107"/>
      <c r="O761" s="107"/>
      <c r="P761" s="107"/>
      <c r="Q761" s="107"/>
      <c r="R761" s="107"/>
      <c r="S761" s="107"/>
      <c r="T761" s="107"/>
      <c r="U761" s="107"/>
      <c r="V761" s="107"/>
      <c r="W761" s="107"/>
      <c r="X761" s="107"/>
      <c r="Y761" s="107"/>
      <c r="Z761" s="107"/>
      <c r="AA761" s="107"/>
      <c r="AB761" s="107"/>
      <c r="AC761" s="107"/>
      <c r="AD761" s="107"/>
      <c r="AE761" s="107"/>
      <c r="AF761" s="107"/>
      <c r="AG761" s="107"/>
      <c r="AH761" s="107"/>
      <c r="AI761" s="107"/>
      <c r="AJ761" s="107"/>
      <c r="AK761" s="107"/>
      <c r="AL761" s="107"/>
      <c r="AM761" s="107"/>
      <c r="AN761" s="107"/>
      <c r="AO761" s="107"/>
      <c r="AP761" s="107"/>
      <c r="AQ761" s="107"/>
      <c r="AR761" s="107"/>
      <c r="AS761" s="107"/>
      <c r="AT761" s="107"/>
      <c r="AU761" s="107"/>
      <c r="AV761" s="107"/>
      <c r="AW761" s="107"/>
      <c r="AX761" s="107"/>
      <c r="AY761" s="107"/>
      <c r="AZ761" s="107"/>
      <c r="BA761" s="107"/>
      <c r="BB761" s="107"/>
      <c r="BC761" s="107"/>
      <c r="BD761" s="107"/>
      <c r="BE761" s="107"/>
      <c r="BF761" s="107"/>
      <c r="BG761" s="107"/>
      <c r="BH761" s="107"/>
      <c r="BI761" s="107"/>
      <c r="BJ761" s="107"/>
      <c r="BK761" s="107"/>
      <c r="BL761" s="108"/>
      <c r="BM761" s="107"/>
      <c r="BN761" s="107"/>
      <c r="BO761" s="107"/>
      <c r="BP761" s="107"/>
      <c r="BQ761" s="107"/>
      <c r="BR761" s="107"/>
      <c r="BS761" s="107"/>
      <c r="BT761" s="107"/>
      <c r="BU761" s="107"/>
      <c r="BV761" s="107"/>
      <c r="BW761" s="107"/>
      <c r="BX761" s="107"/>
      <c r="BY761" s="107"/>
      <c r="BZ761" s="107"/>
      <c r="CA761" s="107"/>
      <c r="CB761" s="107"/>
      <c r="CC761" s="107"/>
      <c r="CD761" s="107"/>
      <c r="CE761" s="107"/>
      <c r="CF761" s="107"/>
      <c r="CG761" s="107"/>
      <c r="CH761" s="107"/>
      <c r="CI761" s="107"/>
    </row>
    <row r="762" customFormat="false" ht="13.5" hidden="false" customHeight="false" outlineLevel="0" collapsed="false">
      <c r="A762" s="117" t="s">
        <v>64</v>
      </c>
      <c r="B762" s="118"/>
      <c r="C762" s="119"/>
      <c r="D762" s="120" t="s">
        <v>49</v>
      </c>
      <c r="E762" s="121"/>
      <c r="F762" s="100" t="n">
        <f aca="false">H762+I762+J762+K762+M762+L762+N762+O762+P762+Q762+R762+S762+T762+U762+V762+W762+X762+Y762+Z762+AA762+AB762+AC762+AD762+AE762+AF762+AG762+AH762+AI762+AJ762+AK762+AL762+AM762+AN762+AO762+AP762+AQ762+AR762+AS762+AT762+AU762+AV762+AW762+AX762+AY762+AZ762+BA762+BB762+BC762+BD762+BE762+BF762+BG762+BH762+BI762+BJ762+BK762+BL762+BM762+BN762+BO762+BP762+BQ762+BR762</f>
        <v>0</v>
      </c>
      <c r="G762" s="122"/>
      <c r="H762" s="123" t="n">
        <f aca="false">SUM(H730:H761)</f>
        <v>0</v>
      </c>
      <c r="I762" s="124" t="n">
        <f aca="false">SUM(I730:I761)</f>
        <v>0</v>
      </c>
      <c r="J762" s="125" t="n">
        <f aca="false">SUM(J730:J761)</f>
        <v>0</v>
      </c>
      <c r="K762" s="126" t="n">
        <f aca="false">SUM(K730:K761)</f>
        <v>0</v>
      </c>
      <c r="L762" s="126" t="n">
        <f aca="false">SUM(L730:L761)</f>
        <v>0</v>
      </c>
      <c r="M762" s="127" t="n">
        <f aca="false">SUM(M730:M761)</f>
        <v>0</v>
      </c>
      <c r="N762" s="127"/>
      <c r="O762" s="127" t="n">
        <f aca="false">SUM(O730:O761)</f>
        <v>0</v>
      </c>
      <c r="P762" s="127" t="n">
        <f aca="false">SUM(P730:P761)</f>
        <v>0</v>
      </c>
      <c r="Q762" s="127" t="n">
        <f aca="false">SUM(Q730:Q761)</f>
        <v>0</v>
      </c>
      <c r="R762" s="127"/>
      <c r="S762" s="127" t="n">
        <f aca="false">SUM(S730:S761)</f>
        <v>0</v>
      </c>
      <c r="T762" s="125" t="n">
        <f aca="false">SUM(T730:T761)</f>
        <v>0</v>
      </c>
      <c r="U762" s="125" t="n">
        <f aca="false">SUM(U730:U761)</f>
        <v>0</v>
      </c>
      <c r="V762" s="125" t="n">
        <f aca="false">SUM(V730:V761)</f>
        <v>0</v>
      </c>
      <c r="W762" s="125" t="n">
        <f aca="false">SUM(W730:W761)</f>
        <v>0</v>
      </c>
      <c r="X762" s="125" t="n">
        <f aca="false">SUM(X730:X761)</f>
        <v>0</v>
      </c>
      <c r="Y762" s="125" t="n">
        <f aca="false">SUM(Y730:Y761)</f>
        <v>0</v>
      </c>
      <c r="Z762" s="125" t="n">
        <f aca="false">SUM(Z730:Z761)</f>
        <v>0</v>
      </c>
      <c r="AA762" s="125" t="n">
        <f aca="false">SUM(AA730:AA761)</f>
        <v>0</v>
      </c>
      <c r="AB762" s="125" t="n">
        <f aca="false">SUM(AB730:AB761)</f>
        <v>0</v>
      </c>
      <c r="AC762" s="125" t="n">
        <f aca="false">SUM(AC730:AC761)</f>
        <v>0</v>
      </c>
      <c r="AD762" s="125" t="n">
        <f aca="false">SUM(AD730:AD761)</f>
        <v>0</v>
      </c>
      <c r="AE762" s="125" t="n">
        <f aca="false">SUM(AE730:AE761)</f>
        <v>0</v>
      </c>
      <c r="AF762" s="125" t="n">
        <f aca="false">SUM(AF730:AF761)</f>
        <v>0</v>
      </c>
      <c r="AG762" s="125" t="n">
        <f aca="false">SUM(AG730:AG761)</f>
        <v>0</v>
      </c>
      <c r="AH762" s="125" t="n">
        <f aca="false">SUM(AH730:AH761)</f>
        <v>0</v>
      </c>
      <c r="AI762" s="125" t="n">
        <f aca="false">SUM(AI730:AI761)</f>
        <v>0</v>
      </c>
      <c r="AJ762" s="125" t="n">
        <f aca="false">SUM(AJ730:AJ761)</f>
        <v>0</v>
      </c>
      <c r="AK762" s="125" t="n">
        <f aca="false">SUM(AK730:AK761)</f>
        <v>0</v>
      </c>
      <c r="AL762" s="125" t="n">
        <f aca="false">SUM(AL730:AL761)</f>
        <v>0</v>
      </c>
      <c r="AM762" s="125" t="n">
        <f aca="false">SUM(AM730:AM761)</f>
        <v>0</v>
      </c>
      <c r="AN762" s="125" t="n">
        <f aca="false">SUM(AN730:AN761)</f>
        <v>0</v>
      </c>
      <c r="AO762" s="125" t="n">
        <f aca="false">SUM(AO730:AO761)</f>
        <v>0</v>
      </c>
      <c r="AP762" s="125" t="n">
        <f aca="false">SUM(AP730:AP761)</f>
        <v>0</v>
      </c>
      <c r="AQ762" s="125" t="n">
        <f aca="false">SUM(AQ730:AQ761)</f>
        <v>0</v>
      </c>
      <c r="AR762" s="125" t="n">
        <f aca="false">SUM(AR730:AR761)</f>
        <v>0</v>
      </c>
      <c r="AS762" s="125" t="n">
        <f aca="false">SUM(AS730:AS761)</f>
        <v>0</v>
      </c>
      <c r="AT762" s="125" t="n">
        <f aca="false">SUM(AT730:AT761)</f>
        <v>0</v>
      </c>
      <c r="AU762" s="125" t="n">
        <f aca="false">SUM(AU730:AU761)</f>
        <v>0</v>
      </c>
      <c r="AV762" s="125" t="n">
        <f aca="false">SUM(AV730:AV761)</f>
        <v>0</v>
      </c>
      <c r="AW762" s="125" t="n">
        <f aca="false">SUM(AW730:AW761)</f>
        <v>0</v>
      </c>
      <c r="AX762" s="125" t="n">
        <f aca="false">SUM(AX730:AX761)</f>
        <v>0</v>
      </c>
      <c r="AY762" s="125" t="n">
        <f aca="false">SUM(AY730:AY761)</f>
        <v>0</v>
      </c>
      <c r="AZ762" s="125" t="n">
        <f aca="false">SUM(AZ730:AZ761)</f>
        <v>0</v>
      </c>
      <c r="BA762" s="125" t="n">
        <f aca="false">SUM(BA730:BA761)</f>
        <v>0</v>
      </c>
      <c r="BB762" s="125" t="n">
        <f aca="false">SUM(BB730:BB761)</f>
        <v>0</v>
      </c>
      <c r="BC762" s="125" t="n">
        <f aca="false">SUM(BC730:BC761)</f>
        <v>0</v>
      </c>
      <c r="BD762" s="125" t="n">
        <f aca="false">SUM(BD730:BD761)</f>
        <v>0</v>
      </c>
      <c r="BE762" s="125" t="n">
        <f aca="false">SUM(BE730:BE761)</f>
        <v>0</v>
      </c>
      <c r="BF762" s="125" t="n">
        <f aca="false">SUM(BF730:BF761)</f>
        <v>0</v>
      </c>
      <c r="BG762" s="125" t="n">
        <f aca="false">SUM(BG730:BG761)</f>
        <v>0</v>
      </c>
      <c r="BH762" s="125" t="n">
        <f aca="false">SUM(BH730:BH761)</f>
        <v>0</v>
      </c>
      <c r="BI762" s="125" t="n">
        <f aca="false">SUM(BI730:BI761)</f>
        <v>0</v>
      </c>
      <c r="BJ762" s="125" t="n">
        <f aca="false">SUM(BJ730:BJ761)</f>
        <v>0</v>
      </c>
      <c r="BK762" s="125" t="n">
        <f aca="false">SUM(BK730:BK761)</f>
        <v>0</v>
      </c>
      <c r="BL762" s="125" t="n">
        <f aca="false">SUM(BL730:BL761)</f>
        <v>0</v>
      </c>
      <c r="BM762" s="125" t="n">
        <f aca="false">SUM(BM730:BM761)</f>
        <v>0</v>
      </c>
      <c r="BN762" s="125" t="n">
        <f aca="false">SUM(BN730:BN761)</f>
        <v>0</v>
      </c>
      <c r="BO762" s="125" t="n">
        <f aca="false">SUM(BO730:BO761)</f>
        <v>0</v>
      </c>
      <c r="BP762" s="125" t="n">
        <f aca="false">SUM(BP730:BP761)</f>
        <v>0</v>
      </c>
      <c r="BQ762" s="125" t="n">
        <f aca="false">SUM(BQ730:BQ761)</f>
        <v>0</v>
      </c>
      <c r="BR762" s="125" t="n">
        <f aca="false">SUM(BR730:BR761)</f>
        <v>0</v>
      </c>
      <c r="BS762" s="125" t="n">
        <f aca="false">SUM(BS730:BS761)</f>
        <v>0</v>
      </c>
      <c r="BT762" s="125" t="n">
        <f aca="false">SUM(BT730:BT761)</f>
        <v>0</v>
      </c>
      <c r="BU762" s="125" t="n">
        <f aca="false">SUM(BU730:BU761)</f>
        <v>0</v>
      </c>
      <c r="BV762" s="125" t="n">
        <f aca="false">SUM(BV730:BV761)</f>
        <v>0</v>
      </c>
      <c r="BW762" s="125" t="n">
        <f aca="false">SUM(BW730:BW761)</f>
        <v>0</v>
      </c>
      <c r="BX762" s="125" t="n">
        <f aca="false">SUM(BX730:BX761)</f>
        <v>0</v>
      </c>
      <c r="BY762" s="125" t="n">
        <f aca="false">SUM(BY730:BY761)</f>
        <v>0</v>
      </c>
      <c r="BZ762" s="125" t="n">
        <f aca="false">SUM(BZ730:BZ761)</f>
        <v>0</v>
      </c>
      <c r="CA762" s="125" t="n">
        <f aca="false">SUM(CA730:CA761)</f>
        <v>0</v>
      </c>
      <c r="CB762" s="125" t="n">
        <f aca="false">SUM(CB730:CB761)</f>
        <v>0</v>
      </c>
      <c r="CC762" s="125" t="n">
        <f aca="false">SUM(CC730:CC761)</f>
        <v>0</v>
      </c>
      <c r="CD762" s="125" t="n">
        <f aca="false">SUM(CD730:CD761)</f>
        <v>0</v>
      </c>
      <c r="CE762" s="125" t="n">
        <f aca="false">SUM(CE730:CE761)</f>
        <v>0</v>
      </c>
      <c r="CF762" s="125" t="n">
        <f aca="false">SUM(CF730:CF761)</f>
        <v>0</v>
      </c>
      <c r="CG762" s="125" t="n">
        <f aca="false">SUM(CG730:CG761)</f>
        <v>0</v>
      </c>
      <c r="CH762" s="125" t="n">
        <f aca="false">SUM(CH730:CH761)</f>
        <v>0</v>
      </c>
      <c r="CI762" s="128" t="n">
        <f aca="false">SUM(CI730:CI761)</f>
        <v>0</v>
      </c>
    </row>
    <row r="763" customFormat="false" ht="12.75" hidden="false" customHeight="false" outlineLevel="0" collapsed="false">
      <c r="A763" s="95" t="s">
        <v>64</v>
      </c>
      <c r="B763" s="96"/>
      <c r="C763" s="97"/>
      <c r="D763" s="98" t="n">
        <v>1</v>
      </c>
      <c r="E763" s="99" t="s">
        <v>44</v>
      </c>
      <c r="F763" s="100" t="n">
        <f aca="false">H763+I763+J763+K763+M763+L763+N763+O763+P763+Q763+R763+S763+T763+U763+V763+W763+X763+Y763+Z763+AA763+AB763+AC763+AD763+AE763+AF763+AG763+AH763+AI763+AJ763+AK763+AL763+AM763+AN763+AO763+AP763+AQ763+AR763+AS763+AT763+AU763+AV763+AW763+AX763+AY763+AZ763+BA763+BB763+BC763+BD763+BE763+BF763+BG763+BH763+BI763+BJ763+BK763+BL763+BM763+BN763+BO763+BP763+BQ763+BR763</f>
        <v>0</v>
      </c>
      <c r="G763" s="105"/>
      <c r="H763" s="106"/>
      <c r="I763" s="107"/>
      <c r="J763" s="107"/>
      <c r="K763" s="107"/>
      <c r="L763" s="107"/>
      <c r="M763" s="107"/>
      <c r="N763" s="107"/>
      <c r="O763" s="107"/>
      <c r="P763" s="107"/>
      <c r="Q763" s="107"/>
      <c r="R763" s="107"/>
      <c r="S763" s="107"/>
      <c r="T763" s="107"/>
      <c r="U763" s="107"/>
      <c r="V763" s="107"/>
      <c r="W763" s="107"/>
      <c r="X763" s="107"/>
      <c r="Y763" s="107"/>
      <c r="Z763" s="107"/>
      <c r="AA763" s="107"/>
      <c r="AB763" s="107"/>
      <c r="AC763" s="107"/>
      <c r="AD763" s="107"/>
      <c r="AE763" s="107"/>
      <c r="AF763" s="107"/>
      <c r="AG763" s="107"/>
      <c r="AH763" s="107"/>
      <c r="AI763" s="107"/>
      <c r="AJ763" s="107"/>
      <c r="AK763" s="107"/>
      <c r="AL763" s="107"/>
      <c r="AM763" s="107"/>
      <c r="AN763" s="107"/>
      <c r="AO763" s="107"/>
      <c r="AP763" s="107"/>
      <c r="AQ763" s="107"/>
      <c r="AR763" s="107"/>
      <c r="AS763" s="107"/>
      <c r="AT763" s="107"/>
      <c r="AU763" s="107"/>
      <c r="AV763" s="107"/>
      <c r="AW763" s="107"/>
      <c r="AX763" s="107"/>
      <c r="AY763" s="107"/>
      <c r="AZ763" s="107"/>
      <c r="BA763" s="107"/>
      <c r="BB763" s="107"/>
      <c r="BC763" s="107"/>
      <c r="BD763" s="107"/>
      <c r="BE763" s="107"/>
      <c r="BF763" s="107"/>
      <c r="BG763" s="107"/>
      <c r="BH763" s="107"/>
      <c r="BI763" s="107"/>
      <c r="BJ763" s="107"/>
      <c r="BK763" s="107"/>
      <c r="BL763" s="108"/>
      <c r="BM763" s="107"/>
      <c r="BN763" s="107"/>
      <c r="BO763" s="107"/>
      <c r="BP763" s="107"/>
      <c r="BQ763" s="107"/>
      <c r="BR763" s="107"/>
      <c r="BS763" s="107"/>
      <c r="BT763" s="107"/>
      <c r="BU763" s="107"/>
      <c r="BV763" s="107"/>
      <c r="BW763" s="107"/>
      <c r="BX763" s="107"/>
      <c r="BY763" s="107"/>
      <c r="BZ763" s="107"/>
      <c r="CA763" s="107"/>
      <c r="CB763" s="107"/>
      <c r="CC763" s="107"/>
      <c r="CD763" s="107"/>
      <c r="CE763" s="107"/>
      <c r="CF763" s="107"/>
      <c r="CG763" s="107"/>
      <c r="CH763" s="107"/>
      <c r="CI763" s="107"/>
    </row>
    <row r="764" customFormat="false" ht="12.75" hidden="false" customHeight="false" outlineLevel="0" collapsed="false">
      <c r="A764" s="95" t="s">
        <v>64</v>
      </c>
      <c r="B764" s="96"/>
      <c r="C764" s="97"/>
      <c r="D764" s="98" t="n">
        <v>2</v>
      </c>
      <c r="E764" s="99" t="s">
        <v>44</v>
      </c>
      <c r="F764" s="100" t="n">
        <f aca="false">H764+I764+J764+K764+M764+L764+N764+O764+P764+Q764+R764+S764+T764+U764+V764+W764+X764+Y764+Z764+AA764+AB764+AC764+AD764+AE764+AF764+AG764+AH764+AI764+AJ764+AK764+AL764+AM764+AN764+AO764+AP764+AQ764+AR764+AS764+AT764+AU764+AV764+AW764+AX764+AY764+AZ764+BA764+BB764+BC764+BD764+BE764+BF764+BG764+BH764+BI764+BJ764+BK764+BL764+BM764+BN764+BO764+BP764+BQ764+BR764</f>
        <v>0</v>
      </c>
      <c r="G764" s="105"/>
      <c r="H764" s="106"/>
      <c r="I764" s="107"/>
      <c r="J764" s="107"/>
      <c r="K764" s="107"/>
      <c r="L764" s="107"/>
      <c r="M764" s="107"/>
      <c r="N764" s="107"/>
      <c r="O764" s="107"/>
      <c r="P764" s="107"/>
      <c r="Q764" s="107"/>
      <c r="R764" s="107"/>
      <c r="S764" s="107"/>
      <c r="T764" s="107"/>
      <c r="U764" s="107"/>
      <c r="V764" s="107"/>
      <c r="W764" s="107"/>
      <c r="X764" s="107"/>
      <c r="Y764" s="107"/>
      <c r="Z764" s="107"/>
      <c r="AA764" s="107"/>
      <c r="AB764" s="107"/>
      <c r="AC764" s="107"/>
      <c r="AD764" s="107"/>
      <c r="AE764" s="107"/>
      <c r="AF764" s="107"/>
      <c r="AG764" s="107"/>
      <c r="AH764" s="107"/>
      <c r="AI764" s="107"/>
      <c r="AJ764" s="107"/>
      <c r="AK764" s="107"/>
      <c r="AL764" s="107"/>
      <c r="AM764" s="107"/>
      <c r="AN764" s="107"/>
      <c r="AO764" s="107"/>
      <c r="AP764" s="107"/>
      <c r="AQ764" s="107"/>
      <c r="AR764" s="107"/>
      <c r="AS764" s="107"/>
      <c r="AT764" s="107"/>
      <c r="AU764" s="107"/>
      <c r="AV764" s="107"/>
      <c r="AW764" s="107"/>
      <c r="AX764" s="107"/>
      <c r="AY764" s="107"/>
      <c r="AZ764" s="107"/>
      <c r="BA764" s="107"/>
      <c r="BB764" s="107"/>
      <c r="BC764" s="107"/>
      <c r="BD764" s="107"/>
      <c r="BE764" s="107"/>
      <c r="BF764" s="107"/>
      <c r="BG764" s="107"/>
      <c r="BH764" s="107"/>
      <c r="BI764" s="107"/>
      <c r="BJ764" s="107"/>
      <c r="BK764" s="107"/>
      <c r="BL764" s="108"/>
      <c r="BM764" s="107"/>
      <c r="BN764" s="107"/>
      <c r="BO764" s="107"/>
      <c r="BP764" s="107"/>
      <c r="BQ764" s="107"/>
      <c r="BR764" s="107"/>
      <c r="BS764" s="107"/>
      <c r="BT764" s="107"/>
      <c r="BU764" s="107"/>
      <c r="BV764" s="107"/>
      <c r="BW764" s="107"/>
      <c r="BX764" s="107"/>
      <c r="BY764" s="107"/>
      <c r="BZ764" s="107"/>
      <c r="CA764" s="107"/>
      <c r="CB764" s="107"/>
      <c r="CC764" s="107"/>
      <c r="CD764" s="107"/>
      <c r="CE764" s="107"/>
      <c r="CF764" s="107"/>
      <c r="CG764" s="107"/>
      <c r="CH764" s="107"/>
      <c r="CI764" s="107"/>
    </row>
    <row r="765" customFormat="false" ht="12.75" hidden="false" customHeight="false" outlineLevel="0" collapsed="false">
      <c r="A765" s="95" t="s">
        <v>64</v>
      </c>
      <c r="B765" s="96"/>
      <c r="C765" s="97"/>
      <c r="D765" s="98" t="n">
        <v>3</v>
      </c>
      <c r="E765" s="99" t="s">
        <v>44</v>
      </c>
      <c r="F765" s="100" t="n">
        <f aca="false">H765+I765+J765+K765+M765+L765+N765+O765+P765+Q765+R765+S765+T765+U765+V765+W765+X765+Y765+Z765+AA765+AB765+AC765+AD765+AE765+AF765+AG765+AH765+AI765+AJ765+AK765+AL765+AM765+AN765+AO765+AP765+AQ765+AR765+AS765+AT765+AU765+AV765+AW765+AX765+AY765+AZ765+BA765+BB765+BC765+BD765+BE765+BF765+BG765+BH765+BI765+BJ765+BK765+BL765+BM765+BN765+BO765+BP765+BQ765+BR765</f>
        <v>0</v>
      </c>
      <c r="G765" s="105"/>
      <c r="H765" s="106"/>
      <c r="I765" s="107"/>
      <c r="J765" s="107"/>
      <c r="K765" s="107"/>
      <c r="L765" s="107"/>
      <c r="M765" s="107"/>
      <c r="N765" s="107"/>
      <c r="O765" s="107"/>
      <c r="P765" s="107"/>
      <c r="Q765" s="107"/>
      <c r="R765" s="107"/>
      <c r="S765" s="107"/>
      <c r="T765" s="107"/>
      <c r="U765" s="107"/>
      <c r="V765" s="107"/>
      <c r="W765" s="107"/>
      <c r="X765" s="107"/>
      <c r="Y765" s="107"/>
      <c r="Z765" s="107"/>
      <c r="AA765" s="107"/>
      <c r="AB765" s="107"/>
      <c r="AC765" s="107"/>
      <c r="AD765" s="107"/>
      <c r="AE765" s="107"/>
      <c r="AF765" s="107"/>
      <c r="AG765" s="107"/>
      <c r="AH765" s="107"/>
      <c r="AI765" s="107"/>
      <c r="AJ765" s="107"/>
      <c r="AK765" s="107"/>
      <c r="AL765" s="107"/>
      <c r="AM765" s="107"/>
      <c r="AN765" s="107"/>
      <c r="AO765" s="107"/>
      <c r="AP765" s="107"/>
      <c r="AQ765" s="107"/>
      <c r="AR765" s="107"/>
      <c r="AS765" s="107"/>
      <c r="AT765" s="107"/>
      <c r="AU765" s="107"/>
      <c r="AV765" s="107"/>
      <c r="AW765" s="107"/>
      <c r="AX765" s="107"/>
      <c r="AY765" s="107"/>
      <c r="AZ765" s="107"/>
      <c r="BA765" s="107"/>
      <c r="BB765" s="107"/>
      <c r="BC765" s="107"/>
      <c r="BD765" s="107"/>
      <c r="BE765" s="107"/>
      <c r="BF765" s="107"/>
      <c r="BG765" s="107"/>
      <c r="BH765" s="107"/>
      <c r="BI765" s="107"/>
      <c r="BJ765" s="107"/>
      <c r="BK765" s="107"/>
      <c r="BL765" s="108"/>
      <c r="BM765" s="107"/>
      <c r="BN765" s="107"/>
      <c r="BO765" s="107"/>
      <c r="BP765" s="107"/>
      <c r="BQ765" s="107"/>
      <c r="BR765" s="107"/>
      <c r="BS765" s="107"/>
      <c r="BT765" s="107"/>
      <c r="BU765" s="107"/>
      <c r="BV765" s="107"/>
      <c r="BW765" s="107"/>
      <c r="BX765" s="107"/>
      <c r="BY765" s="107"/>
      <c r="BZ765" s="107"/>
      <c r="CA765" s="107"/>
      <c r="CB765" s="107"/>
      <c r="CC765" s="107"/>
      <c r="CD765" s="107"/>
      <c r="CE765" s="107"/>
      <c r="CF765" s="107"/>
      <c r="CG765" s="107"/>
      <c r="CH765" s="107"/>
      <c r="CI765" s="107"/>
    </row>
    <row r="766" customFormat="false" ht="12.75" hidden="false" customHeight="false" outlineLevel="0" collapsed="false">
      <c r="A766" s="95" t="s">
        <v>64</v>
      </c>
      <c r="B766" s="96"/>
      <c r="C766" s="97"/>
      <c r="D766" s="98" t="n">
        <v>4</v>
      </c>
      <c r="E766" s="99" t="s">
        <v>44</v>
      </c>
      <c r="F766" s="100" t="n">
        <f aca="false">H766+I766+J766+K766+M766+L766+N766+O766+P766+Q766+R766+S766+T766+U766+V766+W766+X766+Y766+Z766+AA766+AB766+AC766+AD766+AE766+AF766+AG766+AH766+AI766+AJ766+AK766+AL766+AM766+AN766+AO766+AP766+AQ766+AR766+AS766+AT766+AU766+AV766+AW766+AX766+AY766+AZ766+BA766+BB766+BC766+BD766+BE766+BF766+BG766+BH766+BI766+BJ766+BK766+BL766+BM766+BN766+BO766+BP766+BQ766+BR766</f>
        <v>0</v>
      </c>
      <c r="G766" s="105"/>
      <c r="H766" s="106"/>
      <c r="I766" s="107"/>
      <c r="J766" s="107"/>
      <c r="K766" s="107"/>
      <c r="L766" s="107"/>
      <c r="M766" s="107"/>
      <c r="N766" s="107"/>
      <c r="O766" s="107"/>
      <c r="P766" s="107"/>
      <c r="Q766" s="107"/>
      <c r="R766" s="107"/>
      <c r="S766" s="107"/>
      <c r="T766" s="107"/>
      <c r="U766" s="107"/>
      <c r="V766" s="107"/>
      <c r="W766" s="107"/>
      <c r="X766" s="107"/>
      <c r="Y766" s="107"/>
      <c r="Z766" s="107"/>
      <c r="AA766" s="107"/>
      <c r="AB766" s="107"/>
      <c r="AC766" s="107"/>
      <c r="AD766" s="107"/>
      <c r="AE766" s="107"/>
      <c r="AF766" s="107"/>
      <c r="AG766" s="107"/>
      <c r="AH766" s="107"/>
      <c r="AI766" s="107"/>
      <c r="AJ766" s="107"/>
      <c r="AK766" s="107"/>
      <c r="AL766" s="107"/>
      <c r="AM766" s="107"/>
      <c r="AN766" s="107"/>
      <c r="AO766" s="107"/>
      <c r="AP766" s="107"/>
      <c r="AQ766" s="107"/>
      <c r="AR766" s="107"/>
      <c r="AS766" s="107"/>
      <c r="AT766" s="107"/>
      <c r="AU766" s="107"/>
      <c r="AV766" s="107"/>
      <c r="AW766" s="107"/>
      <c r="AX766" s="107"/>
      <c r="AY766" s="107"/>
      <c r="AZ766" s="107"/>
      <c r="BA766" s="107"/>
      <c r="BB766" s="107"/>
      <c r="BC766" s="107"/>
      <c r="BD766" s="107"/>
      <c r="BE766" s="107"/>
      <c r="BF766" s="107"/>
      <c r="BG766" s="107"/>
      <c r="BH766" s="107"/>
      <c r="BI766" s="107"/>
      <c r="BJ766" s="107"/>
      <c r="BK766" s="107"/>
      <c r="BL766" s="108"/>
      <c r="BM766" s="107"/>
      <c r="BN766" s="107"/>
      <c r="BO766" s="107"/>
      <c r="BP766" s="107"/>
      <c r="BQ766" s="107"/>
      <c r="BR766" s="107"/>
      <c r="BS766" s="107"/>
      <c r="BT766" s="107"/>
      <c r="BU766" s="107"/>
      <c r="BV766" s="107"/>
      <c r="BW766" s="107"/>
      <c r="BX766" s="107"/>
      <c r="BY766" s="107"/>
      <c r="BZ766" s="107"/>
      <c r="CA766" s="107"/>
      <c r="CB766" s="107"/>
      <c r="CC766" s="107"/>
      <c r="CD766" s="107"/>
      <c r="CE766" s="107"/>
      <c r="CF766" s="107"/>
      <c r="CG766" s="107"/>
      <c r="CH766" s="107"/>
      <c r="CI766" s="107"/>
    </row>
    <row r="767" customFormat="false" ht="12.75" hidden="false" customHeight="false" outlineLevel="0" collapsed="false">
      <c r="A767" s="95" t="s">
        <v>64</v>
      </c>
      <c r="B767" s="96"/>
      <c r="C767" s="97"/>
      <c r="D767" s="98" t="n">
        <v>5</v>
      </c>
      <c r="E767" s="99" t="s">
        <v>44</v>
      </c>
      <c r="F767" s="100" t="n">
        <f aca="false">H767+I767+J767+K767+M767+L767+N767+O767+P767+Q767+R767+S767+T767+U767+V767+W767+X767+Y767+Z767+AA767+AB767+AC767+AD767+AE767+AF767+AG767+AH767+AI767+AJ767+AK767+AL767+AM767+AN767+AO767+AP767+AQ767+AR767+AS767+AT767+AU767+AV767+AW767+AX767+AY767+AZ767+BA767+BB767+BC767+BD767+BE767+BF767+BG767+BH767+BI767+BJ767+BK767+BL767+BM767+BN767+BO767+BP767+BQ767+BR767</f>
        <v>0</v>
      </c>
      <c r="G767" s="101"/>
      <c r="H767" s="102"/>
      <c r="I767" s="103"/>
      <c r="J767" s="103"/>
      <c r="K767" s="103"/>
      <c r="L767" s="103"/>
      <c r="M767" s="103"/>
      <c r="N767" s="103"/>
      <c r="O767" s="103"/>
      <c r="P767" s="103"/>
      <c r="Q767" s="103"/>
      <c r="R767" s="103"/>
      <c r="S767" s="103"/>
      <c r="T767" s="103"/>
      <c r="U767" s="103"/>
      <c r="V767" s="103"/>
      <c r="W767" s="103"/>
      <c r="X767" s="103"/>
      <c r="Y767" s="103"/>
      <c r="Z767" s="103"/>
      <c r="AA767" s="103"/>
      <c r="AB767" s="103"/>
      <c r="AC767" s="103"/>
      <c r="AD767" s="103"/>
      <c r="AE767" s="103"/>
      <c r="AF767" s="103"/>
      <c r="AG767" s="103"/>
      <c r="AH767" s="103"/>
      <c r="AI767" s="103"/>
      <c r="AJ767" s="103"/>
      <c r="AK767" s="103"/>
      <c r="AL767" s="103"/>
      <c r="AM767" s="103"/>
      <c r="AN767" s="103"/>
      <c r="AO767" s="103"/>
      <c r="AP767" s="103"/>
      <c r="AQ767" s="103"/>
      <c r="AR767" s="103"/>
      <c r="AS767" s="103"/>
      <c r="AT767" s="103"/>
      <c r="AU767" s="103"/>
      <c r="AV767" s="103"/>
      <c r="AW767" s="103"/>
      <c r="AX767" s="103"/>
      <c r="AY767" s="103"/>
      <c r="AZ767" s="103"/>
      <c r="BA767" s="103"/>
      <c r="BB767" s="103"/>
      <c r="BC767" s="103"/>
      <c r="BD767" s="103"/>
      <c r="BE767" s="103"/>
      <c r="BF767" s="103"/>
      <c r="BG767" s="103"/>
      <c r="BH767" s="103"/>
      <c r="BI767" s="103"/>
      <c r="BJ767" s="103"/>
      <c r="BK767" s="103"/>
      <c r="BL767" s="104"/>
      <c r="BM767" s="103"/>
      <c r="BN767" s="103"/>
      <c r="BO767" s="103"/>
      <c r="BP767" s="103"/>
      <c r="BQ767" s="103"/>
      <c r="BR767" s="103"/>
      <c r="BS767" s="103"/>
      <c r="BT767" s="103"/>
      <c r="BU767" s="103"/>
      <c r="BV767" s="103"/>
      <c r="BW767" s="103"/>
      <c r="BX767" s="103"/>
      <c r="BY767" s="103"/>
      <c r="BZ767" s="103"/>
      <c r="CA767" s="103"/>
      <c r="CB767" s="103"/>
      <c r="CC767" s="103"/>
      <c r="CD767" s="103"/>
      <c r="CE767" s="103"/>
      <c r="CF767" s="103"/>
      <c r="CG767" s="103"/>
      <c r="CH767" s="103"/>
      <c r="CI767" s="103"/>
    </row>
    <row r="768" customFormat="false" ht="12.75" hidden="false" customHeight="false" outlineLevel="0" collapsed="false">
      <c r="A768" s="95" t="s">
        <v>64</v>
      </c>
      <c r="B768" s="96"/>
      <c r="C768" s="97"/>
      <c r="D768" s="98" t="n">
        <v>6</v>
      </c>
      <c r="E768" s="99" t="s">
        <v>44</v>
      </c>
      <c r="F768" s="100" t="n">
        <f aca="false">H768+I768+J768+K768+M768+L768+N768+O768+P768+Q768+R768+S768+T768+U768+V768+W768+X768+Y768+Z768+AA768+AB768+AC768+AD768+AE768+AF768+AG768+AH768+AI768+AJ768+AK768+AL768+AM768+AN768+AO768+AP768+AQ768+AR768+AS768+AT768+AU768+AV768+AW768+AX768+AY768+AZ768+BA768+BB768+BC768+BD768+BE768+BF768+BG768+BH768+BI768+BJ768+BK768+BL768+BM768+BN768+BO768+BP768+BQ768+BR768</f>
        <v>0</v>
      </c>
      <c r="G768" s="101" t="n">
        <f aca="false">SUM(F763:F767)</f>
        <v>0</v>
      </c>
      <c r="H768" s="102"/>
      <c r="I768" s="103"/>
      <c r="J768" s="103"/>
      <c r="K768" s="103"/>
      <c r="L768" s="103"/>
      <c r="M768" s="103"/>
      <c r="N768" s="103"/>
      <c r="O768" s="103"/>
      <c r="P768" s="103"/>
      <c r="Q768" s="103"/>
      <c r="R768" s="103"/>
      <c r="S768" s="103"/>
      <c r="T768" s="103"/>
      <c r="U768" s="103"/>
      <c r="V768" s="103"/>
      <c r="W768" s="103"/>
      <c r="X768" s="103"/>
      <c r="Y768" s="103"/>
      <c r="Z768" s="103"/>
      <c r="AA768" s="103"/>
      <c r="AB768" s="103"/>
      <c r="AC768" s="103"/>
      <c r="AD768" s="103"/>
      <c r="AE768" s="103"/>
      <c r="AF768" s="103"/>
      <c r="AG768" s="103"/>
      <c r="AH768" s="103"/>
      <c r="AI768" s="103"/>
      <c r="AJ768" s="103"/>
      <c r="AK768" s="103"/>
      <c r="AL768" s="103"/>
      <c r="AM768" s="103"/>
      <c r="AN768" s="103"/>
      <c r="AO768" s="103"/>
      <c r="AP768" s="103"/>
      <c r="AQ768" s="103"/>
      <c r="AR768" s="103"/>
      <c r="AS768" s="103"/>
      <c r="AT768" s="103"/>
      <c r="AU768" s="103"/>
      <c r="AV768" s="103"/>
      <c r="AW768" s="103"/>
      <c r="AX768" s="103"/>
      <c r="AY768" s="103"/>
      <c r="AZ768" s="103"/>
      <c r="BA768" s="103"/>
      <c r="BB768" s="103"/>
      <c r="BC768" s="103"/>
      <c r="BD768" s="103"/>
      <c r="BE768" s="103"/>
      <c r="BF768" s="103"/>
      <c r="BG768" s="103"/>
      <c r="BH768" s="103"/>
      <c r="BI768" s="103"/>
      <c r="BJ768" s="103"/>
      <c r="BK768" s="103"/>
      <c r="BL768" s="104"/>
      <c r="BM768" s="103"/>
      <c r="BN768" s="103"/>
      <c r="BO768" s="103"/>
      <c r="BP768" s="103"/>
      <c r="BQ768" s="103"/>
      <c r="BR768" s="103"/>
      <c r="BS768" s="103"/>
      <c r="BT768" s="103"/>
      <c r="BU768" s="103"/>
      <c r="BV768" s="103"/>
      <c r="BW768" s="103"/>
      <c r="BX768" s="103"/>
      <c r="BY768" s="103"/>
      <c r="BZ768" s="103"/>
      <c r="CA768" s="103"/>
      <c r="CB768" s="103"/>
      <c r="CC768" s="103"/>
      <c r="CD768" s="103"/>
      <c r="CE768" s="103"/>
      <c r="CF768" s="103"/>
      <c r="CG768" s="103"/>
      <c r="CH768" s="103"/>
      <c r="CI768" s="103"/>
    </row>
    <row r="769" customFormat="false" ht="12.75" hidden="false" customHeight="false" outlineLevel="0" collapsed="false">
      <c r="A769" s="95" t="s">
        <v>64</v>
      </c>
      <c r="B769" s="96"/>
      <c r="C769" s="97"/>
      <c r="D769" s="98" t="n">
        <v>7</v>
      </c>
      <c r="E769" s="99" t="s">
        <v>45</v>
      </c>
      <c r="F769" s="100" t="n">
        <f aca="false">H769+I769+J769+K769+M769+L769+N769+O769+P769+Q769+R769+S769+T769+U769+V769+W769+X769+Y769+Z769+AA769+AB769+AC769+AD769+AE769+AF769+AG769+AH769+AI769+AJ769+AK769+AL769+AM769+AN769+AO769+AP769+AQ769+AR769+AS769+AT769+AU769+AV769+AW769+AX769+AY769+AZ769+BA769+BB769+BC769+BD769+BE769+BF769+BG769+BH769+BI769+BJ769+BK769+BL769+BM769+BN769+BO769+BP769+BQ769+BR769</f>
        <v>0</v>
      </c>
      <c r="G769" s="105"/>
      <c r="H769" s="106"/>
      <c r="I769" s="107"/>
      <c r="J769" s="107"/>
      <c r="K769" s="107"/>
      <c r="L769" s="107"/>
      <c r="M769" s="107"/>
      <c r="N769" s="107"/>
      <c r="O769" s="107"/>
      <c r="P769" s="107"/>
      <c r="Q769" s="107"/>
      <c r="R769" s="107"/>
      <c r="S769" s="107"/>
      <c r="T769" s="107"/>
      <c r="U769" s="107"/>
      <c r="V769" s="107"/>
      <c r="W769" s="107"/>
      <c r="X769" s="107"/>
      <c r="Y769" s="107"/>
      <c r="Z769" s="107"/>
      <c r="AA769" s="107"/>
      <c r="AB769" s="107"/>
      <c r="AC769" s="107"/>
      <c r="AD769" s="107"/>
      <c r="AE769" s="107"/>
      <c r="AF769" s="107"/>
      <c r="AG769" s="107"/>
      <c r="AH769" s="107"/>
      <c r="AI769" s="107"/>
      <c r="AJ769" s="107"/>
      <c r="AK769" s="107"/>
      <c r="AL769" s="107"/>
      <c r="AM769" s="107"/>
      <c r="AN769" s="107"/>
      <c r="AO769" s="107"/>
      <c r="AP769" s="107"/>
      <c r="AQ769" s="107"/>
      <c r="AR769" s="107"/>
      <c r="AS769" s="107"/>
      <c r="AT769" s="107"/>
      <c r="AU769" s="107"/>
      <c r="AV769" s="107"/>
      <c r="AW769" s="107"/>
      <c r="AX769" s="107"/>
      <c r="AY769" s="107"/>
      <c r="AZ769" s="107"/>
      <c r="BA769" s="107"/>
      <c r="BB769" s="107"/>
      <c r="BC769" s="107"/>
      <c r="BD769" s="107"/>
      <c r="BE769" s="107"/>
      <c r="BF769" s="107"/>
      <c r="BG769" s="107"/>
      <c r="BH769" s="107"/>
      <c r="BI769" s="107"/>
      <c r="BJ769" s="107"/>
      <c r="BK769" s="107"/>
      <c r="BL769" s="108"/>
      <c r="BM769" s="107"/>
      <c r="BN769" s="107"/>
      <c r="BO769" s="107"/>
      <c r="BP769" s="107"/>
      <c r="BQ769" s="107"/>
      <c r="BR769" s="107"/>
      <c r="BS769" s="107"/>
      <c r="BT769" s="107"/>
      <c r="BU769" s="107"/>
      <c r="BV769" s="107"/>
      <c r="BW769" s="107"/>
      <c r="BX769" s="107"/>
      <c r="BY769" s="107"/>
      <c r="BZ769" s="107"/>
      <c r="CA769" s="107"/>
      <c r="CB769" s="107"/>
      <c r="CC769" s="107"/>
      <c r="CD769" s="107"/>
      <c r="CE769" s="107"/>
      <c r="CF769" s="107"/>
      <c r="CG769" s="107"/>
      <c r="CH769" s="107"/>
      <c r="CI769" s="107"/>
    </row>
    <row r="770" customFormat="false" ht="12.75" hidden="false" customHeight="false" outlineLevel="0" collapsed="false">
      <c r="A770" s="95" t="s">
        <v>64</v>
      </c>
      <c r="B770" s="96"/>
      <c r="C770" s="97"/>
      <c r="D770" s="98" t="n">
        <v>8</v>
      </c>
      <c r="E770" s="99" t="s">
        <v>45</v>
      </c>
      <c r="F770" s="100" t="n">
        <f aca="false">H770+I770+J770+K770+M770+L770+N770+O770+P770+Q770+R770+S770+T770+U770+V770+W770+X770+Y770+Z770+AA770+AB770+AC770+AD770+AE770+AF770+AG770+AH770+AI770+AJ770+AK770+AL770+AM770+AN770+AO770+AP770+AQ770+AR770+AS770+AT770+AU770+AV770+AW770+AX770+AY770+AZ770+BA770+BB770+BC770+BD770+BE770+BF770+BG770+BH770+BI770+BJ770+BK770+BL770+BM770+BN770+BO770+BP770+BQ770+BR770</f>
        <v>0</v>
      </c>
      <c r="G770" s="105"/>
      <c r="H770" s="106"/>
      <c r="I770" s="107"/>
      <c r="J770" s="107"/>
      <c r="K770" s="107"/>
      <c r="L770" s="107"/>
      <c r="M770" s="107"/>
      <c r="N770" s="107"/>
      <c r="O770" s="107"/>
      <c r="P770" s="107"/>
      <c r="Q770" s="107"/>
      <c r="R770" s="107"/>
      <c r="S770" s="107"/>
      <c r="T770" s="107"/>
      <c r="U770" s="107"/>
      <c r="V770" s="107"/>
      <c r="W770" s="107"/>
      <c r="X770" s="107"/>
      <c r="Y770" s="107"/>
      <c r="Z770" s="107"/>
      <c r="AA770" s="107"/>
      <c r="AB770" s="107"/>
      <c r="AC770" s="107"/>
      <c r="AD770" s="107"/>
      <c r="AE770" s="107"/>
      <c r="AF770" s="107"/>
      <c r="AG770" s="107"/>
      <c r="AH770" s="107"/>
      <c r="AI770" s="107"/>
      <c r="AJ770" s="107"/>
      <c r="AK770" s="107"/>
      <c r="AL770" s="107"/>
      <c r="AM770" s="107"/>
      <c r="AN770" s="107"/>
      <c r="AO770" s="107"/>
      <c r="AP770" s="107"/>
      <c r="AQ770" s="107"/>
      <c r="AR770" s="107"/>
      <c r="AS770" s="107"/>
      <c r="AT770" s="107"/>
      <c r="AU770" s="107"/>
      <c r="AV770" s="107"/>
      <c r="AW770" s="107"/>
      <c r="AX770" s="107"/>
      <c r="AY770" s="107"/>
      <c r="AZ770" s="107"/>
      <c r="BA770" s="107"/>
      <c r="BB770" s="107"/>
      <c r="BC770" s="107"/>
      <c r="BD770" s="107"/>
      <c r="BE770" s="107"/>
      <c r="BF770" s="107"/>
      <c r="BG770" s="107"/>
      <c r="BH770" s="107"/>
      <c r="BI770" s="107"/>
      <c r="BJ770" s="107"/>
      <c r="BK770" s="107"/>
      <c r="BL770" s="108"/>
      <c r="BM770" s="107"/>
      <c r="BN770" s="107"/>
      <c r="BO770" s="107"/>
      <c r="BP770" s="107"/>
      <c r="BQ770" s="107"/>
      <c r="BR770" s="107"/>
      <c r="BS770" s="107"/>
      <c r="BT770" s="107"/>
      <c r="BU770" s="107"/>
      <c r="BV770" s="107"/>
      <c r="BW770" s="107"/>
      <c r="BX770" s="107"/>
      <c r="BY770" s="107"/>
      <c r="BZ770" s="107"/>
      <c r="CA770" s="107"/>
      <c r="CB770" s="107"/>
      <c r="CC770" s="107"/>
      <c r="CD770" s="107"/>
      <c r="CE770" s="107"/>
      <c r="CF770" s="107"/>
      <c r="CG770" s="107"/>
      <c r="CH770" s="107"/>
      <c r="CI770" s="107"/>
    </row>
    <row r="771" customFormat="false" ht="12.75" hidden="false" customHeight="false" outlineLevel="0" collapsed="false">
      <c r="A771" s="95" t="s">
        <v>64</v>
      </c>
      <c r="B771" s="96"/>
      <c r="C771" s="97"/>
      <c r="D771" s="98" t="n">
        <v>9</v>
      </c>
      <c r="E771" s="99" t="s">
        <v>45</v>
      </c>
      <c r="F771" s="100" t="n">
        <f aca="false">H771+I771+J771+K771+M771+L771+N771+O771+P771+Q771+R771+S771+T771+U771+V771+W771+X771+Y771+Z771+AA771+AB771+AC771+AD771+AE771+AF771+AG771+AH771+AI771+AJ771+AK771+AL771+AM771+AN771+AO771+AP771+AQ771+AR771+AS771+AT771+AU771+AV771+AW771+AX771+AY771+AZ771+BA771+BB771+BC771+BD771+BE771+BF771+BG771+BH771+BI771+BJ771+BK771+BL771+BM771+BN771+BO771+BP771+BQ771+BR771</f>
        <v>0</v>
      </c>
      <c r="G771" s="105"/>
      <c r="H771" s="106"/>
      <c r="I771" s="107"/>
      <c r="J771" s="107"/>
      <c r="K771" s="107"/>
      <c r="L771" s="107"/>
      <c r="M771" s="107"/>
      <c r="N771" s="107"/>
      <c r="O771" s="107"/>
      <c r="P771" s="107"/>
      <c r="Q771" s="107"/>
      <c r="R771" s="107"/>
      <c r="S771" s="107"/>
      <c r="T771" s="107"/>
      <c r="U771" s="107"/>
      <c r="V771" s="107"/>
      <c r="W771" s="107"/>
      <c r="X771" s="107"/>
      <c r="Y771" s="107"/>
      <c r="Z771" s="107"/>
      <c r="AA771" s="107"/>
      <c r="AB771" s="107"/>
      <c r="AC771" s="107"/>
      <c r="AD771" s="107"/>
      <c r="AE771" s="107"/>
      <c r="AF771" s="107"/>
      <c r="AG771" s="107"/>
      <c r="AH771" s="107"/>
      <c r="AI771" s="107"/>
      <c r="AJ771" s="107"/>
      <c r="AK771" s="107"/>
      <c r="AL771" s="107"/>
      <c r="AM771" s="107"/>
      <c r="AN771" s="107"/>
      <c r="AO771" s="107"/>
      <c r="AP771" s="107"/>
      <c r="AQ771" s="107"/>
      <c r="AR771" s="107"/>
      <c r="AS771" s="107"/>
      <c r="AT771" s="107"/>
      <c r="AU771" s="107"/>
      <c r="AV771" s="107"/>
      <c r="AW771" s="107"/>
      <c r="AX771" s="107"/>
      <c r="AY771" s="107"/>
      <c r="AZ771" s="107"/>
      <c r="BA771" s="107"/>
      <c r="BB771" s="107"/>
      <c r="BC771" s="107"/>
      <c r="BD771" s="107"/>
      <c r="BE771" s="107"/>
      <c r="BF771" s="107"/>
      <c r="BG771" s="107"/>
      <c r="BH771" s="107"/>
      <c r="BI771" s="107"/>
      <c r="BJ771" s="107"/>
      <c r="BK771" s="107"/>
      <c r="BL771" s="108"/>
      <c r="BM771" s="107"/>
      <c r="BN771" s="107"/>
      <c r="BO771" s="107"/>
      <c r="BP771" s="107"/>
      <c r="BQ771" s="107"/>
      <c r="BR771" s="107"/>
      <c r="BS771" s="107"/>
      <c r="BT771" s="107"/>
      <c r="BU771" s="107"/>
      <c r="BV771" s="107"/>
      <c r="BW771" s="107"/>
      <c r="BX771" s="107"/>
      <c r="BY771" s="107"/>
      <c r="BZ771" s="107"/>
      <c r="CA771" s="107"/>
      <c r="CB771" s="107"/>
      <c r="CC771" s="107"/>
      <c r="CD771" s="107"/>
      <c r="CE771" s="107"/>
      <c r="CF771" s="107"/>
      <c r="CG771" s="107"/>
      <c r="CH771" s="107"/>
      <c r="CI771" s="107"/>
    </row>
    <row r="772" customFormat="false" ht="12.75" hidden="false" customHeight="false" outlineLevel="0" collapsed="false">
      <c r="A772" s="95" t="s">
        <v>64</v>
      </c>
      <c r="B772" s="96"/>
      <c r="C772" s="97"/>
      <c r="D772" s="98" t="n">
        <v>10</v>
      </c>
      <c r="E772" s="99" t="s">
        <v>45</v>
      </c>
      <c r="F772" s="100" t="n">
        <f aca="false">H772+I772+J772+K772+M772+L772+N772+O772+P772+Q772+R772+S772+T772+U772+V772+W772+X772+Y772+Z772+AA772+AB772+AC772+AD772+AE772+AF772+AG772+AH772+AI772+AJ772+AK772+AL772+AM772+AN772+AO772+AP772+AQ772+AR772+AS772+AT772+AU772+AV772+AW772+AX772+AY772+AZ772+BA772+BB772+BC772+BD772+BE772+BF772+BG772+BH772+BI772+BJ772+BK772+BL772+BM772+BN772+BO772+BP772+BQ772+BR772</f>
        <v>0</v>
      </c>
      <c r="G772" s="105"/>
      <c r="H772" s="106"/>
      <c r="I772" s="107"/>
      <c r="J772" s="107"/>
      <c r="K772" s="107"/>
      <c r="L772" s="107"/>
      <c r="M772" s="107"/>
      <c r="N772" s="107"/>
      <c r="O772" s="107"/>
      <c r="P772" s="107"/>
      <c r="Q772" s="107"/>
      <c r="R772" s="107"/>
      <c r="S772" s="107"/>
      <c r="T772" s="107"/>
      <c r="U772" s="107"/>
      <c r="V772" s="107"/>
      <c r="W772" s="107"/>
      <c r="X772" s="107"/>
      <c r="Y772" s="107"/>
      <c r="Z772" s="107"/>
      <c r="AA772" s="107"/>
      <c r="AB772" s="107"/>
      <c r="AC772" s="107"/>
      <c r="AD772" s="107"/>
      <c r="AE772" s="107"/>
      <c r="AF772" s="107"/>
      <c r="AG772" s="107"/>
      <c r="AH772" s="107"/>
      <c r="AI772" s="107"/>
      <c r="AJ772" s="107"/>
      <c r="AK772" s="107"/>
      <c r="AL772" s="107"/>
      <c r="AM772" s="107"/>
      <c r="AN772" s="107"/>
      <c r="AO772" s="107"/>
      <c r="AP772" s="107"/>
      <c r="AQ772" s="107"/>
      <c r="AR772" s="107"/>
      <c r="AS772" s="107"/>
      <c r="AT772" s="107"/>
      <c r="AU772" s="107"/>
      <c r="AV772" s="107"/>
      <c r="AW772" s="107"/>
      <c r="AX772" s="107"/>
      <c r="AY772" s="107"/>
      <c r="AZ772" s="107"/>
      <c r="BA772" s="107"/>
      <c r="BB772" s="107"/>
      <c r="BC772" s="107"/>
      <c r="BD772" s="107"/>
      <c r="BE772" s="107"/>
      <c r="BF772" s="107"/>
      <c r="BG772" s="107"/>
      <c r="BH772" s="107"/>
      <c r="BI772" s="107"/>
      <c r="BJ772" s="107"/>
      <c r="BK772" s="107"/>
      <c r="BL772" s="108"/>
      <c r="BM772" s="107"/>
      <c r="BN772" s="107"/>
      <c r="BO772" s="107"/>
      <c r="BP772" s="107"/>
      <c r="BQ772" s="107"/>
      <c r="BR772" s="107"/>
      <c r="BS772" s="107"/>
      <c r="BT772" s="107"/>
      <c r="BU772" s="107"/>
      <c r="BV772" s="107"/>
      <c r="BW772" s="107"/>
      <c r="BX772" s="107"/>
      <c r="BY772" s="107"/>
      <c r="BZ772" s="107"/>
      <c r="CA772" s="107"/>
      <c r="CB772" s="107"/>
      <c r="CC772" s="107"/>
      <c r="CD772" s="107"/>
      <c r="CE772" s="107"/>
      <c r="CF772" s="107"/>
      <c r="CG772" s="107"/>
      <c r="CH772" s="107"/>
      <c r="CI772" s="107"/>
    </row>
    <row r="773" customFormat="false" ht="12.75" hidden="false" customHeight="false" outlineLevel="0" collapsed="false">
      <c r="A773" s="95" t="s">
        <v>64</v>
      </c>
      <c r="B773" s="96"/>
      <c r="C773" s="97"/>
      <c r="D773" s="98" t="n">
        <v>11</v>
      </c>
      <c r="E773" s="99" t="s">
        <v>45</v>
      </c>
      <c r="F773" s="100" t="n">
        <f aca="false">H773+I773+J773+K773+M773+L773+N773+O773+P773+Q773+R773+S773+T773+U773+V773+W773+X773+Y773+Z773+AA773+AB773+AC773+AD773+AE773+AF773+AG773+AH773+AI773+AJ773+AK773+AL773+AM773+AN773+AO773+AP773+AQ773+AR773+AS773+AT773+AU773+AV773+AW773+AX773+AY773+AZ773+BA773+BB773+BC773+BD773+BE773+BF773+BG773+BH773+BI773+BJ773+BK773+BL773+BM773+BN773+BO773+BP773+BQ773+BR773</f>
        <v>0</v>
      </c>
      <c r="G773" s="105"/>
      <c r="H773" s="106"/>
      <c r="I773" s="107"/>
      <c r="J773" s="107"/>
      <c r="K773" s="107"/>
      <c r="L773" s="107"/>
      <c r="M773" s="107"/>
      <c r="N773" s="107"/>
      <c r="O773" s="107"/>
      <c r="P773" s="107"/>
      <c r="Q773" s="107"/>
      <c r="R773" s="107"/>
      <c r="S773" s="107"/>
      <c r="T773" s="107"/>
      <c r="U773" s="107"/>
      <c r="V773" s="107"/>
      <c r="W773" s="107"/>
      <c r="X773" s="107"/>
      <c r="Y773" s="107"/>
      <c r="Z773" s="107"/>
      <c r="AA773" s="107"/>
      <c r="AB773" s="107"/>
      <c r="AC773" s="107"/>
      <c r="AD773" s="107"/>
      <c r="AE773" s="107"/>
      <c r="AF773" s="107"/>
      <c r="AG773" s="107"/>
      <c r="AH773" s="107"/>
      <c r="AI773" s="107"/>
      <c r="AJ773" s="107"/>
      <c r="AK773" s="107"/>
      <c r="AL773" s="107"/>
      <c r="AM773" s="107"/>
      <c r="AN773" s="107"/>
      <c r="AO773" s="107"/>
      <c r="AP773" s="107"/>
      <c r="AQ773" s="107"/>
      <c r="AR773" s="107"/>
      <c r="AS773" s="107"/>
      <c r="AT773" s="107"/>
      <c r="AU773" s="107"/>
      <c r="AV773" s="107"/>
      <c r="AW773" s="107"/>
      <c r="AX773" s="107"/>
      <c r="AY773" s="107"/>
      <c r="AZ773" s="107"/>
      <c r="BA773" s="107"/>
      <c r="BB773" s="107"/>
      <c r="BC773" s="107"/>
      <c r="BD773" s="107"/>
      <c r="BE773" s="107"/>
      <c r="BF773" s="107"/>
      <c r="BG773" s="107"/>
      <c r="BH773" s="107"/>
      <c r="BI773" s="107"/>
      <c r="BJ773" s="107"/>
      <c r="BK773" s="107"/>
      <c r="BL773" s="108"/>
      <c r="BM773" s="107"/>
      <c r="BN773" s="107"/>
      <c r="BO773" s="107"/>
      <c r="BP773" s="107"/>
      <c r="BQ773" s="107"/>
      <c r="BR773" s="107"/>
      <c r="BS773" s="107"/>
      <c r="BT773" s="107"/>
      <c r="BU773" s="107"/>
      <c r="BV773" s="107"/>
      <c r="BW773" s="107"/>
      <c r="BX773" s="107"/>
      <c r="BY773" s="107"/>
      <c r="BZ773" s="107"/>
      <c r="CA773" s="107"/>
      <c r="CB773" s="107"/>
      <c r="CC773" s="107"/>
      <c r="CD773" s="107"/>
      <c r="CE773" s="107"/>
      <c r="CF773" s="107"/>
      <c r="CG773" s="107"/>
      <c r="CH773" s="107"/>
      <c r="CI773" s="107"/>
    </row>
    <row r="774" customFormat="false" ht="12.75" hidden="false" customHeight="false" outlineLevel="0" collapsed="false">
      <c r="A774" s="95" t="s">
        <v>64</v>
      </c>
      <c r="B774" s="96"/>
      <c r="C774" s="97"/>
      <c r="D774" s="98" t="n">
        <v>12</v>
      </c>
      <c r="E774" s="99" t="s">
        <v>45</v>
      </c>
      <c r="F774" s="100" t="n">
        <f aca="false">H774+I774+J774+K774+M774+L774+N774+O774+P774+Q774+R774+S774+T774+U774+V774+W774+X774+Y774+Z774+AA774+AB774+AC774+AD774+AE774+AF774+AG774+AH774+AI774+AJ774+AK774+AL774+AM774+AN774+AO774+AP774+AQ774+AR774+AS774+AT774+AU774+AV774+AW774+AX774+AY774+AZ774+BA774+BB774+BC774+BD774+BE774+BF774+BG774+BH774+BI774+BJ774+BK774+BL774+BM774+BN774+BO774+BP774+BQ774+BR774</f>
        <v>0</v>
      </c>
      <c r="G774" s="101"/>
      <c r="H774" s="102"/>
      <c r="I774" s="103"/>
      <c r="J774" s="103"/>
      <c r="K774" s="103"/>
      <c r="L774" s="103"/>
      <c r="M774" s="103"/>
      <c r="N774" s="103"/>
      <c r="O774" s="103"/>
      <c r="P774" s="103"/>
      <c r="Q774" s="103"/>
      <c r="R774" s="103"/>
      <c r="S774" s="103"/>
      <c r="T774" s="103"/>
      <c r="U774" s="103"/>
      <c r="V774" s="103"/>
      <c r="W774" s="103"/>
      <c r="X774" s="103"/>
      <c r="Y774" s="103"/>
      <c r="Z774" s="103"/>
      <c r="AA774" s="103"/>
      <c r="AB774" s="103"/>
      <c r="AC774" s="103"/>
      <c r="AD774" s="103"/>
      <c r="AE774" s="103"/>
      <c r="AF774" s="103"/>
      <c r="AG774" s="103"/>
      <c r="AH774" s="103"/>
      <c r="AI774" s="103"/>
      <c r="AJ774" s="103"/>
      <c r="AK774" s="103"/>
      <c r="AL774" s="103"/>
      <c r="AM774" s="103"/>
      <c r="AN774" s="103"/>
      <c r="AO774" s="103"/>
      <c r="AP774" s="103"/>
      <c r="AQ774" s="103"/>
      <c r="AR774" s="103"/>
      <c r="AS774" s="103"/>
      <c r="AT774" s="103"/>
      <c r="AU774" s="103"/>
      <c r="AV774" s="103"/>
      <c r="AW774" s="103"/>
      <c r="AX774" s="103"/>
      <c r="AY774" s="103"/>
      <c r="AZ774" s="103"/>
      <c r="BA774" s="103"/>
      <c r="BB774" s="103"/>
      <c r="BC774" s="103"/>
      <c r="BD774" s="103"/>
      <c r="BE774" s="103"/>
      <c r="BF774" s="103"/>
      <c r="BG774" s="103"/>
      <c r="BH774" s="103"/>
      <c r="BI774" s="103"/>
      <c r="BJ774" s="103"/>
      <c r="BK774" s="103"/>
      <c r="BL774" s="104"/>
      <c r="BM774" s="103"/>
      <c r="BN774" s="103"/>
      <c r="BO774" s="103"/>
      <c r="BP774" s="103"/>
      <c r="BQ774" s="103"/>
      <c r="BR774" s="103"/>
      <c r="BS774" s="103"/>
      <c r="BT774" s="103"/>
      <c r="BU774" s="103"/>
      <c r="BV774" s="103"/>
      <c r="BW774" s="103"/>
      <c r="BX774" s="103"/>
      <c r="BY774" s="103"/>
      <c r="BZ774" s="103"/>
      <c r="CA774" s="103"/>
      <c r="CB774" s="103"/>
      <c r="CC774" s="103"/>
      <c r="CD774" s="103"/>
      <c r="CE774" s="103"/>
      <c r="CF774" s="103"/>
      <c r="CG774" s="103"/>
      <c r="CH774" s="103"/>
      <c r="CI774" s="103"/>
    </row>
    <row r="775" customFormat="false" ht="12.75" hidden="false" customHeight="false" outlineLevel="0" collapsed="false">
      <c r="A775" s="95" t="s">
        <v>64</v>
      </c>
      <c r="B775" s="96"/>
      <c r="C775" s="97"/>
      <c r="D775" s="98" t="n">
        <v>13</v>
      </c>
      <c r="E775" s="99" t="s">
        <v>45</v>
      </c>
      <c r="F775" s="100" t="n">
        <f aca="false">H775+I775+J775+K775+M775+L775+N775+O775+P775+Q775+R775+S775+T775+U775+V775+W775+X775+Y775+Z775+AA775+AB775+AC775+AD775+AE775+AF775+AG775+AH775+AI775+AJ775+AK775+AL775+AM775+AN775+AO775+AP775+AQ775+AR775+AS775+AT775+AU775+AV775+AW775+AX775+AY775+AZ775+BA775+BB775+BC775+BD775+BE775+BF775+BG775+BH775+BI775+BJ775+BK775+BL775+BM775+BN775+BO775+BP775+BQ775+BR775</f>
        <v>0</v>
      </c>
      <c r="G775" s="101" t="n">
        <f aca="false">SUM(F769:F774)</f>
        <v>0</v>
      </c>
      <c r="H775" s="102"/>
      <c r="I775" s="103"/>
      <c r="J775" s="103"/>
      <c r="K775" s="103"/>
      <c r="L775" s="103"/>
      <c r="M775" s="103"/>
      <c r="N775" s="103"/>
      <c r="O775" s="103"/>
      <c r="P775" s="103"/>
      <c r="Q775" s="103"/>
      <c r="R775" s="103"/>
      <c r="S775" s="103"/>
      <c r="T775" s="103"/>
      <c r="U775" s="103"/>
      <c r="V775" s="103"/>
      <c r="W775" s="103"/>
      <c r="X775" s="103"/>
      <c r="Y775" s="103"/>
      <c r="Z775" s="103"/>
      <c r="AA775" s="103"/>
      <c r="AB775" s="103"/>
      <c r="AC775" s="103"/>
      <c r="AD775" s="103"/>
      <c r="AE775" s="103"/>
      <c r="AF775" s="103"/>
      <c r="AG775" s="103"/>
      <c r="AH775" s="103"/>
      <c r="AI775" s="103"/>
      <c r="AJ775" s="103"/>
      <c r="AK775" s="103"/>
      <c r="AL775" s="103"/>
      <c r="AM775" s="103"/>
      <c r="AN775" s="103"/>
      <c r="AO775" s="103"/>
      <c r="AP775" s="103"/>
      <c r="AQ775" s="103"/>
      <c r="AR775" s="103"/>
      <c r="AS775" s="103"/>
      <c r="AT775" s="103"/>
      <c r="AU775" s="103"/>
      <c r="AV775" s="103"/>
      <c r="AW775" s="103"/>
      <c r="AX775" s="103"/>
      <c r="AY775" s="103"/>
      <c r="AZ775" s="103"/>
      <c r="BA775" s="103"/>
      <c r="BB775" s="103"/>
      <c r="BC775" s="103"/>
      <c r="BD775" s="103"/>
      <c r="BE775" s="103"/>
      <c r="BF775" s="103"/>
      <c r="BG775" s="103"/>
      <c r="BH775" s="103"/>
      <c r="BI775" s="103"/>
      <c r="BJ775" s="103"/>
      <c r="BK775" s="103"/>
      <c r="BL775" s="104"/>
      <c r="BM775" s="103"/>
      <c r="BN775" s="103"/>
      <c r="BO775" s="103"/>
      <c r="BP775" s="103"/>
      <c r="BQ775" s="103"/>
      <c r="BR775" s="103"/>
      <c r="BS775" s="103"/>
      <c r="BT775" s="103"/>
      <c r="BU775" s="103"/>
      <c r="BV775" s="103"/>
      <c r="BW775" s="103"/>
      <c r="BX775" s="103"/>
      <c r="BY775" s="103"/>
      <c r="BZ775" s="103"/>
      <c r="CA775" s="103"/>
      <c r="CB775" s="103"/>
      <c r="CC775" s="103"/>
      <c r="CD775" s="103"/>
      <c r="CE775" s="103"/>
      <c r="CF775" s="103"/>
      <c r="CG775" s="103"/>
      <c r="CH775" s="103"/>
      <c r="CI775" s="103"/>
    </row>
    <row r="776" customFormat="false" ht="12.75" hidden="false" customHeight="false" outlineLevel="0" collapsed="false">
      <c r="A776" s="95" t="s">
        <v>64</v>
      </c>
      <c r="B776" s="96"/>
      <c r="C776" s="97"/>
      <c r="D776" s="98" t="n">
        <v>14</v>
      </c>
      <c r="E776" s="99" t="s">
        <v>46</v>
      </c>
      <c r="F776" s="100" t="n">
        <f aca="false">H776+I776+J776+K776+M776+L776+N776+O776+P776+Q776+R776+S776+T776+U776+V776+W776+X776+Y776+Z776+AA776+AB776+AC776+AD776+AE776+AF776+AG776+AH776+AI776+AJ776+AK776+AL776+AM776+AN776+AO776+AP776+AQ776+AR776+AS776+AT776+AU776+AV776+AW776+AX776+AY776+AZ776+BA776+BB776+BC776+BD776+BE776+BF776+BG776+BH776+BI776+BJ776+BK776+BL776+BM776+BN776+BO776+BP776+BQ776+BR776</f>
        <v>0</v>
      </c>
      <c r="G776" s="105"/>
      <c r="H776" s="106"/>
      <c r="I776" s="107"/>
      <c r="J776" s="107"/>
      <c r="K776" s="107"/>
      <c r="L776" s="107"/>
      <c r="M776" s="107"/>
      <c r="N776" s="107"/>
      <c r="O776" s="107"/>
      <c r="P776" s="107"/>
      <c r="Q776" s="107"/>
      <c r="R776" s="107"/>
      <c r="S776" s="107"/>
      <c r="T776" s="107"/>
      <c r="U776" s="107"/>
      <c r="V776" s="107"/>
      <c r="W776" s="107"/>
      <c r="X776" s="107"/>
      <c r="Y776" s="107"/>
      <c r="Z776" s="107"/>
      <c r="AA776" s="107"/>
      <c r="AB776" s="107"/>
      <c r="AC776" s="107"/>
      <c r="AD776" s="107"/>
      <c r="AE776" s="107"/>
      <c r="AF776" s="107"/>
      <c r="AG776" s="107"/>
      <c r="AH776" s="107"/>
      <c r="AI776" s="107"/>
      <c r="AJ776" s="107"/>
      <c r="AK776" s="107"/>
      <c r="AL776" s="107"/>
      <c r="AM776" s="107"/>
      <c r="AN776" s="107"/>
      <c r="AO776" s="107"/>
      <c r="AP776" s="107"/>
      <c r="AQ776" s="107"/>
      <c r="AR776" s="107"/>
      <c r="AS776" s="107"/>
      <c r="AT776" s="107"/>
      <c r="AU776" s="107"/>
      <c r="AV776" s="107"/>
      <c r="AW776" s="107"/>
      <c r="AX776" s="107"/>
      <c r="AY776" s="107"/>
      <c r="AZ776" s="107"/>
      <c r="BA776" s="107"/>
      <c r="BB776" s="107"/>
      <c r="BC776" s="107"/>
      <c r="BD776" s="107"/>
      <c r="BE776" s="107"/>
      <c r="BF776" s="107"/>
      <c r="BG776" s="107"/>
      <c r="BH776" s="107"/>
      <c r="BI776" s="107"/>
      <c r="BJ776" s="107"/>
      <c r="BK776" s="107"/>
      <c r="BL776" s="108"/>
      <c r="BM776" s="107"/>
      <c r="BN776" s="107"/>
      <c r="BO776" s="107"/>
      <c r="BP776" s="107"/>
      <c r="BQ776" s="107"/>
      <c r="BR776" s="107"/>
      <c r="BS776" s="107"/>
      <c r="BT776" s="107"/>
      <c r="BU776" s="107"/>
      <c r="BV776" s="107"/>
      <c r="BW776" s="107"/>
      <c r="BX776" s="107"/>
      <c r="BY776" s="107"/>
      <c r="BZ776" s="107"/>
      <c r="CA776" s="107"/>
      <c r="CB776" s="107"/>
      <c r="CC776" s="107"/>
      <c r="CD776" s="107"/>
      <c r="CE776" s="107"/>
      <c r="CF776" s="107"/>
      <c r="CG776" s="107"/>
      <c r="CH776" s="107"/>
      <c r="CI776" s="107"/>
    </row>
    <row r="777" customFormat="false" ht="12.75" hidden="false" customHeight="false" outlineLevel="0" collapsed="false">
      <c r="A777" s="95" t="s">
        <v>64</v>
      </c>
      <c r="B777" s="96"/>
      <c r="C777" s="97"/>
      <c r="D777" s="98" t="n">
        <v>15</v>
      </c>
      <c r="E777" s="99" t="s">
        <v>46</v>
      </c>
      <c r="F777" s="100" t="n">
        <f aca="false">H777+I777+J777+K777+M777+L777+N777+O777+P777+Q777+R777+S777+T777+U777+V777+W777+X777+Y777+Z777+AA777+AB777+AC777+AD777+AE777+AF777+AG777+AH777+AI777+AJ777+AK777+AL777+AM777+AN777+AO777+AP777+AQ777+AR777+AS777+AT777+AU777+AV777+AW777+AX777+AY777+AZ777+BA777+BB777+BC777+BD777+BE777+BF777+BG777+BH777+BI777+BJ777+BK777+BL777+BM777+BN777+BO777+BP777+BQ777+BR777</f>
        <v>0</v>
      </c>
      <c r="G777" s="105"/>
      <c r="H777" s="106"/>
      <c r="I777" s="107"/>
      <c r="J777" s="107"/>
      <c r="K777" s="107"/>
      <c r="L777" s="107"/>
      <c r="M777" s="107"/>
      <c r="N777" s="107"/>
      <c r="O777" s="107"/>
      <c r="P777" s="107"/>
      <c r="Q777" s="107"/>
      <c r="R777" s="107"/>
      <c r="S777" s="107"/>
      <c r="T777" s="107"/>
      <c r="U777" s="107"/>
      <c r="V777" s="107"/>
      <c r="W777" s="107"/>
      <c r="X777" s="107"/>
      <c r="Y777" s="107"/>
      <c r="Z777" s="107"/>
      <c r="AA777" s="107"/>
      <c r="AB777" s="107"/>
      <c r="AC777" s="107"/>
      <c r="AD777" s="107"/>
      <c r="AE777" s="107"/>
      <c r="AF777" s="107"/>
      <c r="AG777" s="107"/>
      <c r="AH777" s="107"/>
      <c r="AI777" s="107"/>
      <c r="AJ777" s="107"/>
      <c r="AK777" s="107"/>
      <c r="AL777" s="107"/>
      <c r="AM777" s="107"/>
      <c r="AN777" s="107"/>
      <c r="AO777" s="107"/>
      <c r="AP777" s="107"/>
      <c r="AQ777" s="107"/>
      <c r="AR777" s="107"/>
      <c r="AS777" s="107"/>
      <c r="AT777" s="107"/>
      <c r="AU777" s="107"/>
      <c r="AV777" s="107"/>
      <c r="AW777" s="107"/>
      <c r="AX777" s="107"/>
      <c r="AY777" s="107"/>
      <c r="AZ777" s="107"/>
      <c r="BA777" s="107"/>
      <c r="BB777" s="107"/>
      <c r="BC777" s="107"/>
      <c r="BD777" s="107"/>
      <c r="BE777" s="107"/>
      <c r="BF777" s="107"/>
      <c r="BG777" s="107"/>
      <c r="BH777" s="107"/>
      <c r="BI777" s="107"/>
      <c r="BJ777" s="107"/>
      <c r="BK777" s="107"/>
      <c r="BL777" s="108"/>
      <c r="BM777" s="107"/>
      <c r="BN777" s="107"/>
      <c r="BO777" s="107"/>
      <c r="BP777" s="107"/>
      <c r="BQ777" s="107"/>
      <c r="BR777" s="107"/>
      <c r="BS777" s="107"/>
      <c r="BT777" s="107"/>
      <c r="BU777" s="107"/>
      <c r="BV777" s="107"/>
      <c r="BW777" s="107"/>
      <c r="BX777" s="107"/>
      <c r="BY777" s="107"/>
      <c r="BZ777" s="107"/>
      <c r="CA777" s="107"/>
      <c r="CB777" s="107"/>
      <c r="CC777" s="107"/>
      <c r="CD777" s="107"/>
      <c r="CE777" s="107"/>
      <c r="CF777" s="107"/>
      <c r="CG777" s="107"/>
      <c r="CH777" s="107"/>
      <c r="CI777" s="107"/>
    </row>
    <row r="778" customFormat="false" ht="12.75" hidden="false" customHeight="false" outlineLevel="0" collapsed="false">
      <c r="A778" s="95" t="s">
        <v>64</v>
      </c>
      <c r="B778" s="96"/>
      <c r="C778" s="97"/>
      <c r="D778" s="98" t="n">
        <v>16</v>
      </c>
      <c r="E778" s="99" t="s">
        <v>46</v>
      </c>
      <c r="F778" s="100" t="n">
        <f aca="false">H778+I778+J778+K778+M778+L778+N778+O778+P778+Q778+R778+S778+T778+U778+V778+W778+X778+Y778+Z778+AA778+AB778+AC778+AD778+AE778+AF778+AG778+AH778+AI778+AJ778+AK778+AL778+AM778+AN778+AO778+AP778+AQ778+AR778+AS778+AT778+AU778+AV778+AW778+AX778+AY778+AZ778+BA778+BB778+BC778+BD778+BE778+BF778+BG778+BH778+BI778+BJ778+BK778+BL778+BM778+BN778+BO778+BP778+BQ778+BR778</f>
        <v>0</v>
      </c>
      <c r="G778" s="105"/>
      <c r="H778" s="106"/>
      <c r="I778" s="107"/>
      <c r="J778" s="107"/>
      <c r="K778" s="107"/>
      <c r="L778" s="107"/>
      <c r="M778" s="107"/>
      <c r="N778" s="107"/>
      <c r="O778" s="107"/>
      <c r="P778" s="107"/>
      <c r="Q778" s="107"/>
      <c r="R778" s="107"/>
      <c r="S778" s="107"/>
      <c r="T778" s="107"/>
      <c r="U778" s="107"/>
      <c r="V778" s="107"/>
      <c r="W778" s="107"/>
      <c r="X778" s="107"/>
      <c r="Y778" s="107"/>
      <c r="Z778" s="107"/>
      <c r="AA778" s="107"/>
      <c r="AB778" s="107"/>
      <c r="AC778" s="107"/>
      <c r="AD778" s="107"/>
      <c r="AE778" s="107"/>
      <c r="AF778" s="107"/>
      <c r="AG778" s="107"/>
      <c r="AH778" s="107"/>
      <c r="AI778" s="107"/>
      <c r="AJ778" s="107"/>
      <c r="AK778" s="107"/>
      <c r="AL778" s="107"/>
      <c r="AM778" s="107"/>
      <c r="AN778" s="107"/>
      <c r="AO778" s="107"/>
      <c r="AP778" s="107"/>
      <c r="AQ778" s="107"/>
      <c r="AR778" s="107"/>
      <c r="AS778" s="107"/>
      <c r="AT778" s="107"/>
      <c r="AU778" s="107"/>
      <c r="AV778" s="107"/>
      <c r="AW778" s="107"/>
      <c r="AX778" s="107"/>
      <c r="AY778" s="107"/>
      <c r="AZ778" s="107"/>
      <c r="BA778" s="107"/>
      <c r="BB778" s="107"/>
      <c r="BC778" s="107"/>
      <c r="BD778" s="107"/>
      <c r="BE778" s="107"/>
      <c r="BF778" s="107"/>
      <c r="BG778" s="107"/>
      <c r="BH778" s="107"/>
      <c r="BI778" s="107"/>
      <c r="BJ778" s="107"/>
      <c r="BK778" s="107"/>
      <c r="BL778" s="108"/>
      <c r="BM778" s="107"/>
      <c r="BN778" s="107"/>
      <c r="BO778" s="107"/>
      <c r="BP778" s="107"/>
      <c r="BQ778" s="107"/>
      <c r="BR778" s="107"/>
      <c r="BS778" s="107"/>
      <c r="BT778" s="107"/>
      <c r="BU778" s="107"/>
      <c r="BV778" s="107"/>
      <c r="BW778" s="107"/>
      <c r="BX778" s="107"/>
      <c r="BY778" s="107"/>
      <c r="BZ778" s="107"/>
      <c r="CA778" s="107"/>
      <c r="CB778" s="107"/>
      <c r="CC778" s="107"/>
      <c r="CD778" s="107"/>
      <c r="CE778" s="107"/>
      <c r="CF778" s="107"/>
      <c r="CG778" s="107"/>
      <c r="CH778" s="107"/>
      <c r="CI778" s="107"/>
    </row>
    <row r="779" customFormat="false" ht="12.75" hidden="false" customHeight="false" outlineLevel="0" collapsed="false">
      <c r="A779" s="95" t="s">
        <v>64</v>
      </c>
      <c r="B779" s="96"/>
      <c r="C779" s="97"/>
      <c r="D779" s="98" t="n">
        <v>17</v>
      </c>
      <c r="E779" s="99" t="s">
        <v>46</v>
      </c>
      <c r="F779" s="100" t="n">
        <f aca="false">H779+I779+J779+K779+M779+L779+N779+O779+P779+Q779+R779+S779+T779+U779+V779+W779+X779+Y779+Z779+AA779+AB779+AC779+AD779+AE779+AF779+AG779+AH779+AI779+AJ779+AK779+AL779+AM779+AN779+AO779+AP779+AQ779+AR779+AS779+AT779+AU779+AV779+AW779+AX779+AY779+AZ779+BA779+BB779+BC779+BD779+BE779+BF779+BG779+BH779+BI779+BJ779+BK779+BL779+BM779+BN779+BO779+BP779+BQ779+BR779</f>
        <v>0</v>
      </c>
      <c r="G779" s="105"/>
      <c r="H779" s="106"/>
      <c r="I779" s="107"/>
      <c r="J779" s="107"/>
      <c r="K779" s="107"/>
      <c r="L779" s="107"/>
      <c r="M779" s="107"/>
      <c r="N779" s="107"/>
      <c r="O779" s="107"/>
      <c r="P779" s="107"/>
      <c r="Q779" s="107"/>
      <c r="R779" s="107"/>
      <c r="S779" s="107"/>
      <c r="T779" s="107"/>
      <c r="U779" s="107"/>
      <c r="V779" s="107"/>
      <c r="W779" s="107"/>
      <c r="X779" s="107"/>
      <c r="Y779" s="107"/>
      <c r="Z779" s="107"/>
      <c r="AA779" s="107"/>
      <c r="AB779" s="107"/>
      <c r="AC779" s="107"/>
      <c r="AD779" s="107"/>
      <c r="AE779" s="107"/>
      <c r="AF779" s="107"/>
      <c r="AG779" s="107"/>
      <c r="AH779" s="107"/>
      <c r="AI779" s="107"/>
      <c r="AJ779" s="107"/>
      <c r="AK779" s="107"/>
      <c r="AL779" s="107"/>
      <c r="AM779" s="107"/>
      <c r="AN779" s="107"/>
      <c r="AO779" s="107"/>
      <c r="AP779" s="107"/>
      <c r="AQ779" s="107"/>
      <c r="AR779" s="107"/>
      <c r="AS779" s="107"/>
      <c r="AT779" s="107"/>
      <c r="AU779" s="107"/>
      <c r="AV779" s="107"/>
      <c r="AW779" s="107"/>
      <c r="AX779" s="107"/>
      <c r="AY779" s="107"/>
      <c r="AZ779" s="107"/>
      <c r="BA779" s="107"/>
      <c r="BB779" s="107"/>
      <c r="BC779" s="107"/>
      <c r="BD779" s="107"/>
      <c r="BE779" s="107"/>
      <c r="BF779" s="107"/>
      <c r="BG779" s="107"/>
      <c r="BH779" s="107"/>
      <c r="BI779" s="107"/>
      <c r="BJ779" s="107"/>
      <c r="BK779" s="107"/>
      <c r="BL779" s="108"/>
      <c r="BM779" s="107"/>
      <c r="BN779" s="107"/>
      <c r="BO779" s="107"/>
      <c r="BP779" s="107"/>
      <c r="BQ779" s="107"/>
      <c r="BR779" s="107"/>
      <c r="BS779" s="107"/>
      <c r="BT779" s="107"/>
      <c r="BU779" s="107"/>
      <c r="BV779" s="107"/>
      <c r="BW779" s="107"/>
      <c r="BX779" s="107"/>
      <c r="BY779" s="107"/>
      <c r="BZ779" s="107"/>
      <c r="CA779" s="107"/>
      <c r="CB779" s="107"/>
      <c r="CC779" s="107"/>
      <c r="CD779" s="107"/>
      <c r="CE779" s="107"/>
      <c r="CF779" s="107"/>
      <c r="CG779" s="107"/>
      <c r="CH779" s="107"/>
      <c r="CI779" s="107"/>
    </row>
    <row r="780" customFormat="false" ht="12.75" hidden="false" customHeight="false" outlineLevel="0" collapsed="false">
      <c r="A780" s="95" t="s">
        <v>64</v>
      </c>
      <c r="B780" s="96"/>
      <c r="C780" s="97"/>
      <c r="D780" s="98" t="n">
        <v>18</v>
      </c>
      <c r="E780" s="99" t="s">
        <v>46</v>
      </c>
      <c r="F780" s="100" t="n">
        <f aca="false">H780+I780+J780+K780+M780+L780+N780+O780+P780+Q780+R780+S780+T780+U780+V780+W780+X780+Y780+Z780+AA780+AB780+AC780+AD780+AE780+AF780+AG780+AH780+AI780+AJ780+AK780+AL780+AM780+AN780+AO780+AP780+AQ780+AR780+AS780+AT780+AU780+AV780+AW780+AX780+AY780+AZ780+BA780+BB780+BC780+BD780+BE780+BF780+BG780+BH780+BI780+BJ780+BK780+BL780+BM780+BN780+BO780+BP780+BQ780+BR780</f>
        <v>0</v>
      </c>
      <c r="G780" s="105"/>
      <c r="H780" s="106"/>
      <c r="I780" s="107"/>
      <c r="J780" s="107"/>
      <c r="K780" s="107"/>
      <c r="L780" s="107"/>
      <c r="M780" s="107"/>
      <c r="N780" s="107"/>
      <c r="O780" s="107"/>
      <c r="P780" s="107"/>
      <c r="Q780" s="107"/>
      <c r="R780" s="107"/>
      <c r="S780" s="107"/>
      <c r="T780" s="107"/>
      <c r="U780" s="107"/>
      <c r="V780" s="107"/>
      <c r="W780" s="107"/>
      <c r="X780" s="107"/>
      <c r="Y780" s="107"/>
      <c r="Z780" s="107"/>
      <c r="AA780" s="107"/>
      <c r="AB780" s="107"/>
      <c r="AC780" s="107"/>
      <c r="AD780" s="107"/>
      <c r="AE780" s="107"/>
      <c r="AF780" s="107"/>
      <c r="AG780" s="107"/>
      <c r="AH780" s="107"/>
      <c r="AI780" s="107"/>
      <c r="AJ780" s="107"/>
      <c r="AK780" s="107"/>
      <c r="AL780" s="107"/>
      <c r="AM780" s="107"/>
      <c r="AN780" s="107"/>
      <c r="AO780" s="107"/>
      <c r="AP780" s="107"/>
      <c r="AQ780" s="107"/>
      <c r="AR780" s="107"/>
      <c r="AS780" s="107"/>
      <c r="AT780" s="107"/>
      <c r="AU780" s="107"/>
      <c r="AV780" s="107"/>
      <c r="AW780" s="107"/>
      <c r="AX780" s="107"/>
      <c r="AY780" s="107"/>
      <c r="AZ780" s="107"/>
      <c r="BA780" s="107"/>
      <c r="BB780" s="107"/>
      <c r="BC780" s="107"/>
      <c r="BD780" s="107"/>
      <c r="BE780" s="107"/>
      <c r="BF780" s="107"/>
      <c r="BG780" s="107"/>
      <c r="BH780" s="107"/>
      <c r="BI780" s="107"/>
      <c r="BJ780" s="107"/>
      <c r="BK780" s="107"/>
      <c r="BL780" s="108"/>
      <c r="BM780" s="107"/>
      <c r="BN780" s="107"/>
      <c r="BO780" s="107"/>
      <c r="BP780" s="107"/>
      <c r="BQ780" s="107"/>
      <c r="BR780" s="107"/>
      <c r="BS780" s="107"/>
      <c r="BT780" s="107"/>
      <c r="BU780" s="107"/>
      <c r="BV780" s="107"/>
      <c r="BW780" s="107"/>
      <c r="BX780" s="107"/>
      <c r="BY780" s="107"/>
      <c r="BZ780" s="107"/>
      <c r="CA780" s="107"/>
      <c r="CB780" s="107"/>
      <c r="CC780" s="107"/>
      <c r="CD780" s="107"/>
      <c r="CE780" s="107"/>
      <c r="CF780" s="107"/>
      <c r="CG780" s="107"/>
      <c r="CH780" s="107"/>
      <c r="CI780" s="107"/>
    </row>
    <row r="781" customFormat="false" ht="12.75" hidden="false" customHeight="false" outlineLevel="0" collapsed="false">
      <c r="A781" s="95" t="s">
        <v>64</v>
      </c>
      <c r="B781" s="96"/>
      <c r="C781" s="97"/>
      <c r="D781" s="98" t="n">
        <v>19</v>
      </c>
      <c r="E781" s="99" t="s">
        <v>46</v>
      </c>
      <c r="F781" s="100" t="n">
        <f aca="false">H781+I781+J781+K781+M781+L781+N781+O781+P781+Q781+R781+S781+T781+U781+V781+W781+X781+Y781+Z781+AA781+AB781+AC781+AD781+AE781+AF781+AG781+AH781+AI781+AJ781+AK781+AL781+AM781+AN781+AO781+AP781+AQ781+AR781+AS781+AT781+AU781+AV781+AW781+AX781+AY781+AZ781+BA781+BB781+BC781+BD781+BE781+BF781+BG781+BH781+BI781+BJ781+BK781+BL781+BM781+BN781+BO781+BP781+BQ781+BR781</f>
        <v>0</v>
      </c>
      <c r="G781" s="101"/>
      <c r="H781" s="102"/>
      <c r="I781" s="103"/>
      <c r="J781" s="103"/>
      <c r="K781" s="103"/>
      <c r="L781" s="103"/>
      <c r="M781" s="103"/>
      <c r="N781" s="103"/>
      <c r="O781" s="103"/>
      <c r="P781" s="103"/>
      <c r="Q781" s="103"/>
      <c r="R781" s="103"/>
      <c r="S781" s="103"/>
      <c r="T781" s="103"/>
      <c r="U781" s="103"/>
      <c r="V781" s="103"/>
      <c r="W781" s="103"/>
      <c r="X781" s="103"/>
      <c r="Y781" s="103"/>
      <c r="Z781" s="103"/>
      <c r="AA781" s="103"/>
      <c r="AB781" s="103"/>
      <c r="AC781" s="103"/>
      <c r="AD781" s="103"/>
      <c r="AE781" s="103"/>
      <c r="AF781" s="103"/>
      <c r="AG781" s="103"/>
      <c r="AH781" s="103"/>
      <c r="AI781" s="103"/>
      <c r="AJ781" s="103"/>
      <c r="AK781" s="103"/>
      <c r="AL781" s="103"/>
      <c r="AM781" s="103"/>
      <c r="AN781" s="103"/>
      <c r="AO781" s="103"/>
      <c r="AP781" s="103"/>
      <c r="AQ781" s="103"/>
      <c r="AR781" s="103"/>
      <c r="AS781" s="103"/>
      <c r="AT781" s="103"/>
      <c r="AU781" s="103"/>
      <c r="AV781" s="103"/>
      <c r="AW781" s="103"/>
      <c r="AX781" s="103"/>
      <c r="AY781" s="103"/>
      <c r="AZ781" s="103"/>
      <c r="BA781" s="103"/>
      <c r="BB781" s="103"/>
      <c r="BC781" s="103"/>
      <c r="BD781" s="103"/>
      <c r="BE781" s="103"/>
      <c r="BF781" s="103"/>
      <c r="BG781" s="103"/>
      <c r="BH781" s="103"/>
      <c r="BI781" s="103"/>
      <c r="BJ781" s="103"/>
      <c r="BK781" s="103"/>
      <c r="BL781" s="104"/>
      <c r="BM781" s="103"/>
      <c r="BN781" s="103"/>
      <c r="BO781" s="103"/>
      <c r="BP781" s="103"/>
      <c r="BQ781" s="103"/>
      <c r="BR781" s="103"/>
      <c r="BS781" s="103"/>
      <c r="BT781" s="103"/>
      <c r="BU781" s="103"/>
      <c r="BV781" s="103"/>
      <c r="BW781" s="103"/>
      <c r="BX781" s="103"/>
      <c r="BY781" s="103"/>
      <c r="BZ781" s="103"/>
      <c r="CA781" s="103"/>
      <c r="CB781" s="103"/>
      <c r="CC781" s="103"/>
      <c r="CD781" s="103"/>
      <c r="CE781" s="103"/>
      <c r="CF781" s="103"/>
      <c r="CG781" s="103"/>
      <c r="CH781" s="103"/>
      <c r="CI781" s="103"/>
    </row>
    <row r="782" customFormat="false" ht="12.75" hidden="false" customHeight="false" outlineLevel="0" collapsed="false">
      <c r="A782" s="95" t="s">
        <v>64</v>
      </c>
      <c r="B782" s="96"/>
      <c r="C782" s="97"/>
      <c r="D782" s="98" t="n">
        <v>20</v>
      </c>
      <c r="E782" s="99" t="s">
        <v>46</v>
      </c>
      <c r="F782" s="100" t="n">
        <f aca="false">H782+I782+J782+K782+M782+L782+N782+O782+P782+Q782+R782+S782+T782+U782+V782+W782+X782+Y782+Z782+AA782+AB782+AC782+AD782+AE782+AF782+AG782+AH782+AI782+AJ782+AK782+AL782+AM782+AN782+AO782+AP782+AQ782+AR782+AS782+AT782+AU782+AV782+AW782+AX782+AY782+AZ782+BA782+BB782+BC782+BD782+BE782+BF782+BG782+BH782+BI782+BJ782+BK782+BL782+BM782+BN782+BO782+BP782+BQ782+BR782</f>
        <v>0</v>
      </c>
      <c r="G782" s="101" t="n">
        <f aca="false">SUM(F776:F781)</f>
        <v>0</v>
      </c>
      <c r="H782" s="102"/>
      <c r="I782" s="103"/>
      <c r="J782" s="103"/>
      <c r="K782" s="103"/>
      <c r="L782" s="103"/>
      <c r="M782" s="103"/>
      <c r="N782" s="103"/>
      <c r="O782" s="103"/>
      <c r="P782" s="103"/>
      <c r="Q782" s="103"/>
      <c r="R782" s="103"/>
      <c r="S782" s="103"/>
      <c r="T782" s="103"/>
      <c r="U782" s="103"/>
      <c r="V782" s="103"/>
      <c r="W782" s="103"/>
      <c r="X782" s="103"/>
      <c r="Y782" s="103"/>
      <c r="Z782" s="103"/>
      <c r="AA782" s="103"/>
      <c r="AB782" s="103"/>
      <c r="AC782" s="103"/>
      <c r="AD782" s="103"/>
      <c r="AE782" s="103"/>
      <c r="AF782" s="103"/>
      <c r="AG782" s="103"/>
      <c r="AH782" s="103"/>
      <c r="AI782" s="103"/>
      <c r="AJ782" s="103"/>
      <c r="AK782" s="103"/>
      <c r="AL782" s="103"/>
      <c r="AM782" s="103"/>
      <c r="AN782" s="103"/>
      <c r="AO782" s="103"/>
      <c r="AP782" s="103"/>
      <c r="AQ782" s="103"/>
      <c r="AR782" s="103"/>
      <c r="AS782" s="103"/>
      <c r="AT782" s="103"/>
      <c r="AU782" s="103"/>
      <c r="AV782" s="103"/>
      <c r="AW782" s="103"/>
      <c r="AX782" s="103"/>
      <c r="AY782" s="103"/>
      <c r="AZ782" s="103"/>
      <c r="BA782" s="103"/>
      <c r="BB782" s="103"/>
      <c r="BC782" s="103"/>
      <c r="BD782" s="103"/>
      <c r="BE782" s="103"/>
      <c r="BF782" s="103"/>
      <c r="BG782" s="103"/>
      <c r="BH782" s="103"/>
      <c r="BI782" s="103"/>
      <c r="BJ782" s="103"/>
      <c r="BK782" s="103"/>
      <c r="BL782" s="104"/>
      <c r="BM782" s="103"/>
      <c r="BN782" s="103"/>
      <c r="BO782" s="103"/>
      <c r="BP782" s="103"/>
      <c r="BQ782" s="103"/>
      <c r="BR782" s="103"/>
      <c r="BS782" s="103"/>
      <c r="BT782" s="103"/>
      <c r="BU782" s="103"/>
      <c r="BV782" s="103"/>
      <c r="BW782" s="103"/>
      <c r="BX782" s="103"/>
      <c r="BY782" s="103"/>
      <c r="BZ782" s="103"/>
      <c r="CA782" s="103"/>
      <c r="CB782" s="103"/>
      <c r="CC782" s="103"/>
      <c r="CD782" s="103"/>
      <c r="CE782" s="103"/>
      <c r="CF782" s="103"/>
      <c r="CG782" s="103"/>
      <c r="CH782" s="103"/>
      <c r="CI782" s="103"/>
    </row>
    <row r="783" customFormat="false" ht="12.75" hidden="false" customHeight="false" outlineLevel="0" collapsed="false">
      <c r="A783" s="95" t="s">
        <v>64</v>
      </c>
      <c r="B783" s="96"/>
      <c r="C783" s="97"/>
      <c r="D783" s="98" t="n">
        <v>21</v>
      </c>
      <c r="E783" s="99" t="s">
        <v>47</v>
      </c>
      <c r="F783" s="100" t="n">
        <f aca="false">H783+I783+J783+K783+M783+L783+N783+O783+P783+Q783+R783+S783+T783+U783+V783+W783+X783+Y783+Z783+AA783+AB783+AC783+AD783+AE783+AF783+AG783+AH783+AI783+AJ783+AK783+AL783+AM783+AN783+AO783+AP783+AQ783+AR783+AS783+AT783+AU783+AV783+AW783+AX783+AY783+AZ783+BA783+BB783+BC783+BD783+BE783+BF783+BG783+BH783+BI783+BJ783+BK783+BL783+BM783+BN783+BO783+BP783+BQ783+BR783</f>
        <v>0</v>
      </c>
      <c r="G783" s="105"/>
      <c r="H783" s="106"/>
      <c r="I783" s="107"/>
      <c r="J783" s="107"/>
      <c r="K783" s="107"/>
      <c r="L783" s="107"/>
      <c r="M783" s="107"/>
      <c r="N783" s="107"/>
      <c r="O783" s="107"/>
      <c r="P783" s="107"/>
      <c r="Q783" s="107"/>
      <c r="R783" s="107"/>
      <c r="S783" s="107"/>
      <c r="T783" s="107"/>
      <c r="U783" s="107"/>
      <c r="V783" s="107"/>
      <c r="W783" s="107"/>
      <c r="X783" s="107"/>
      <c r="Y783" s="107"/>
      <c r="Z783" s="107"/>
      <c r="AA783" s="107"/>
      <c r="AB783" s="107"/>
      <c r="AC783" s="107"/>
      <c r="AD783" s="107"/>
      <c r="AE783" s="107"/>
      <c r="AF783" s="107"/>
      <c r="AG783" s="107"/>
      <c r="AH783" s="107"/>
      <c r="AI783" s="107"/>
      <c r="AJ783" s="107"/>
      <c r="AK783" s="107"/>
      <c r="AL783" s="107"/>
      <c r="AM783" s="107"/>
      <c r="AN783" s="107"/>
      <c r="AO783" s="107"/>
      <c r="AP783" s="107"/>
      <c r="AQ783" s="107"/>
      <c r="AR783" s="107"/>
      <c r="AS783" s="107"/>
      <c r="AT783" s="107"/>
      <c r="AU783" s="107"/>
      <c r="AV783" s="107"/>
      <c r="AW783" s="107"/>
      <c r="AX783" s="107"/>
      <c r="AY783" s="107"/>
      <c r="AZ783" s="107"/>
      <c r="BA783" s="107"/>
      <c r="BB783" s="107"/>
      <c r="BC783" s="107"/>
      <c r="BD783" s="107"/>
      <c r="BE783" s="107"/>
      <c r="BF783" s="107"/>
      <c r="BG783" s="107"/>
      <c r="BH783" s="107"/>
      <c r="BI783" s="107"/>
      <c r="BJ783" s="107"/>
      <c r="BK783" s="107"/>
      <c r="BL783" s="108"/>
      <c r="BM783" s="107"/>
      <c r="BN783" s="107"/>
      <c r="BO783" s="107"/>
      <c r="BP783" s="107"/>
      <c r="BQ783" s="107"/>
      <c r="BR783" s="107"/>
      <c r="BS783" s="107"/>
      <c r="BT783" s="107"/>
      <c r="BU783" s="107"/>
      <c r="BV783" s="107"/>
      <c r="BW783" s="107"/>
      <c r="BX783" s="107"/>
      <c r="BY783" s="107"/>
      <c r="BZ783" s="107"/>
      <c r="CA783" s="107"/>
      <c r="CB783" s="107"/>
      <c r="CC783" s="107"/>
      <c r="CD783" s="107"/>
      <c r="CE783" s="107"/>
      <c r="CF783" s="107"/>
      <c r="CG783" s="107"/>
      <c r="CH783" s="107"/>
      <c r="CI783" s="107"/>
    </row>
    <row r="784" customFormat="false" ht="12.75" hidden="false" customHeight="false" outlineLevel="0" collapsed="false">
      <c r="A784" s="95" t="s">
        <v>64</v>
      </c>
      <c r="B784" s="96"/>
      <c r="C784" s="97"/>
      <c r="D784" s="98" t="n">
        <v>22</v>
      </c>
      <c r="E784" s="99" t="s">
        <v>47</v>
      </c>
      <c r="F784" s="100" t="n">
        <f aca="false">H784+I784+J784+K784+M784+L784+N784+O784+P784+Q784+R784+S784+T784+U784+V784+W784+X784+Y784+Z784+AA784+AB784+AC784+AD784+AE784+AF784+AG784+AH784+AI784+AJ784+AK784+AL784+AM784+AN784+AO784+AP784+AQ784+AR784+AS784+AT784+AU784+AV784+AW784+AX784+AY784+AZ784+BA784+BB784+BC784+BD784+BE784+BF784+BG784+BH784+BI784+BJ784+BK784+BL784+BM784+BN784+BO784+BP784+BQ784+BR784</f>
        <v>0</v>
      </c>
      <c r="G784" s="105"/>
      <c r="H784" s="106"/>
      <c r="I784" s="107"/>
      <c r="J784" s="107"/>
      <c r="K784" s="107"/>
      <c r="L784" s="107"/>
      <c r="M784" s="107"/>
      <c r="N784" s="107"/>
      <c r="O784" s="107"/>
      <c r="P784" s="107"/>
      <c r="Q784" s="107"/>
      <c r="R784" s="107"/>
      <c r="S784" s="107"/>
      <c r="T784" s="107"/>
      <c r="U784" s="107"/>
      <c r="V784" s="107"/>
      <c r="W784" s="107"/>
      <c r="X784" s="107"/>
      <c r="Y784" s="107"/>
      <c r="Z784" s="107"/>
      <c r="AA784" s="107"/>
      <c r="AB784" s="107"/>
      <c r="AC784" s="107"/>
      <c r="AD784" s="107"/>
      <c r="AE784" s="107"/>
      <c r="AF784" s="107"/>
      <c r="AG784" s="107"/>
      <c r="AH784" s="107"/>
      <c r="AI784" s="107"/>
      <c r="AJ784" s="107"/>
      <c r="AK784" s="107"/>
      <c r="AL784" s="107"/>
      <c r="AM784" s="107"/>
      <c r="AN784" s="107"/>
      <c r="AO784" s="107"/>
      <c r="AP784" s="107"/>
      <c r="AQ784" s="107"/>
      <c r="AR784" s="107"/>
      <c r="AS784" s="107"/>
      <c r="AT784" s="107"/>
      <c r="AU784" s="107"/>
      <c r="AV784" s="107"/>
      <c r="AW784" s="107"/>
      <c r="AX784" s="107"/>
      <c r="AY784" s="107"/>
      <c r="AZ784" s="107"/>
      <c r="BA784" s="107"/>
      <c r="BB784" s="107"/>
      <c r="BC784" s="107"/>
      <c r="BD784" s="107"/>
      <c r="BE784" s="107"/>
      <c r="BF784" s="107"/>
      <c r="BG784" s="107"/>
      <c r="BH784" s="107"/>
      <c r="BI784" s="107"/>
      <c r="BJ784" s="107"/>
      <c r="BK784" s="107"/>
      <c r="BL784" s="108"/>
      <c r="BM784" s="107"/>
      <c r="BN784" s="107"/>
      <c r="BO784" s="107"/>
      <c r="BP784" s="107"/>
      <c r="BQ784" s="107"/>
      <c r="BR784" s="107"/>
      <c r="BS784" s="107"/>
      <c r="BT784" s="107"/>
      <c r="BU784" s="107"/>
      <c r="BV784" s="107"/>
      <c r="BW784" s="107"/>
      <c r="BX784" s="107"/>
      <c r="BY784" s="107"/>
      <c r="BZ784" s="107"/>
      <c r="CA784" s="107"/>
      <c r="CB784" s="107"/>
      <c r="CC784" s="107"/>
      <c r="CD784" s="107"/>
      <c r="CE784" s="107"/>
      <c r="CF784" s="107"/>
      <c r="CG784" s="107"/>
      <c r="CH784" s="107"/>
      <c r="CI784" s="107"/>
    </row>
    <row r="785" customFormat="false" ht="12.75" hidden="false" customHeight="false" outlineLevel="0" collapsed="false">
      <c r="A785" s="95" t="s">
        <v>64</v>
      </c>
      <c r="B785" s="96"/>
      <c r="C785" s="97"/>
      <c r="D785" s="98" t="n">
        <v>23</v>
      </c>
      <c r="E785" s="99" t="s">
        <v>47</v>
      </c>
      <c r="F785" s="100" t="n">
        <f aca="false">H785+I785+J785+K785+M785+L785+N785+O785+P785+Q785+R785+S785+T785+U785+V785+W785+X785+Y785+Z785+AA785+AB785+AC785+AD785+AE785+AF785+AG785+AH785+AI785+AJ785+AK785+AL785+AM785+AN785+AO785+AP785+AQ785+AR785+AS785+AT785+AU785+AV785+AW785+AX785+AY785+AZ785+BA785+BB785+BC785+BD785+BE785+BF785+BG785+BH785+BI785+BJ785+BK785+BL785+BM785+BN785+BO785+BP785+BQ785+BR785</f>
        <v>0</v>
      </c>
      <c r="G785" s="105"/>
      <c r="H785" s="106"/>
      <c r="I785" s="107"/>
      <c r="J785" s="107"/>
      <c r="K785" s="107"/>
      <c r="L785" s="107"/>
      <c r="M785" s="107"/>
      <c r="N785" s="107"/>
      <c r="O785" s="107"/>
      <c r="P785" s="107"/>
      <c r="Q785" s="107"/>
      <c r="R785" s="107"/>
      <c r="S785" s="107"/>
      <c r="T785" s="107"/>
      <c r="U785" s="107"/>
      <c r="V785" s="107"/>
      <c r="W785" s="107"/>
      <c r="X785" s="107"/>
      <c r="Y785" s="107"/>
      <c r="Z785" s="107"/>
      <c r="AA785" s="107"/>
      <c r="AB785" s="107"/>
      <c r="AC785" s="107"/>
      <c r="AD785" s="107"/>
      <c r="AE785" s="107"/>
      <c r="AF785" s="107"/>
      <c r="AG785" s="107"/>
      <c r="AH785" s="107"/>
      <c r="AI785" s="107"/>
      <c r="AJ785" s="107"/>
      <c r="AK785" s="107"/>
      <c r="AL785" s="107"/>
      <c r="AM785" s="107"/>
      <c r="AN785" s="107"/>
      <c r="AO785" s="107"/>
      <c r="AP785" s="107"/>
      <c r="AQ785" s="107"/>
      <c r="AR785" s="107"/>
      <c r="AS785" s="107"/>
      <c r="AT785" s="107"/>
      <c r="AU785" s="107"/>
      <c r="AV785" s="107"/>
      <c r="AW785" s="107"/>
      <c r="AX785" s="107"/>
      <c r="AY785" s="107"/>
      <c r="AZ785" s="107"/>
      <c r="BA785" s="107"/>
      <c r="BB785" s="107"/>
      <c r="BC785" s="107"/>
      <c r="BD785" s="107"/>
      <c r="BE785" s="107"/>
      <c r="BF785" s="107"/>
      <c r="BG785" s="107"/>
      <c r="BH785" s="107"/>
      <c r="BI785" s="107"/>
      <c r="BJ785" s="107"/>
      <c r="BK785" s="107"/>
      <c r="BL785" s="108"/>
      <c r="BM785" s="107"/>
      <c r="BN785" s="107"/>
      <c r="BO785" s="107"/>
      <c r="BP785" s="107"/>
      <c r="BQ785" s="107"/>
      <c r="BR785" s="107"/>
      <c r="BS785" s="107"/>
      <c r="BT785" s="107"/>
      <c r="BU785" s="107"/>
      <c r="BV785" s="107"/>
      <c r="BW785" s="107"/>
      <c r="BX785" s="107"/>
      <c r="BY785" s="107"/>
      <c r="BZ785" s="107"/>
      <c r="CA785" s="107"/>
      <c r="CB785" s="107"/>
      <c r="CC785" s="107"/>
      <c r="CD785" s="107"/>
      <c r="CE785" s="107"/>
      <c r="CF785" s="107"/>
      <c r="CG785" s="107"/>
      <c r="CH785" s="107"/>
      <c r="CI785" s="107"/>
    </row>
    <row r="786" customFormat="false" ht="12.75" hidden="false" customHeight="false" outlineLevel="0" collapsed="false">
      <c r="A786" s="95" t="s">
        <v>64</v>
      </c>
      <c r="B786" s="96"/>
      <c r="C786" s="97"/>
      <c r="D786" s="98" t="n">
        <v>24</v>
      </c>
      <c r="E786" s="99" t="s">
        <v>47</v>
      </c>
      <c r="F786" s="100" t="n">
        <f aca="false">H786+I786+J786+K786+M786+L786+N786+O786+P786+Q786+R786+S786+T786+U786+V786+W786+X786+Y786+Z786+AA786+AB786+AC786+AD786+AE786+AF786+AG786+AH786+AI786+AJ786+AK786+AL786+AM786+AN786+AO786+AP786+AQ786+AR786+AS786+AT786+AU786+AV786+AW786+AX786+AY786+AZ786+BA786+BB786+BC786+BD786+BE786+BF786+BG786+BH786+BI786+BJ786+BK786+BL786+BM786+BN786+BO786+BP786+BQ786+BR786</f>
        <v>0</v>
      </c>
      <c r="G786" s="105"/>
      <c r="H786" s="106"/>
      <c r="I786" s="107"/>
      <c r="J786" s="107"/>
      <c r="K786" s="107"/>
      <c r="L786" s="107"/>
      <c r="M786" s="107"/>
      <c r="N786" s="107"/>
      <c r="O786" s="107"/>
      <c r="P786" s="107"/>
      <c r="Q786" s="107"/>
      <c r="R786" s="107"/>
      <c r="S786" s="107"/>
      <c r="T786" s="107"/>
      <c r="U786" s="107"/>
      <c r="V786" s="107"/>
      <c r="W786" s="107"/>
      <c r="X786" s="107"/>
      <c r="Y786" s="107"/>
      <c r="Z786" s="107"/>
      <c r="AA786" s="107"/>
      <c r="AB786" s="107"/>
      <c r="AC786" s="107"/>
      <c r="AD786" s="107"/>
      <c r="AE786" s="107"/>
      <c r="AF786" s="107"/>
      <c r="AG786" s="107"/>
      <c r="AH786" s="107"/>
      <c r="AI786" s="107"/>
      <c r="AJ786" s="107"/>
      <c r="AK786" s="107"/>
      <c r="AL786" s="107"/>
      <c r="AM786" s="107"/>
      <c r="AN786" s="107"/>
      <c r="AO786" s="107"/>
      <c r="AP786" s="107"/>
      <c r="AQ786" s="107"/>
      <c r="AR786" s="107"/>
      <c r="AS786" s="107"/>
      <c r="AT786" s="107"/>
      <c r="AU786" s="107"/>
      <c r="AV786" s="107"/>
      <c r="AW786" s="107"/>
      <c r="AX786" s="107"/>
      <c r="AY786" s="107"/>
      <c r="AZ786" s="107"/>
      <c r="BA786" s="107"/>
      <c r="BB786" s="107"/>
      <c r="BC786" s="107"/>
      <c r="BD786" s="107"/>
      <c r="BE786" s="107"/>
      <c r="BF786" s="107"/>
      <c r="BG786" s="107"/>
      <c r="BH786" s="107"/>
      <c r="BI786" s="107"/>
      <c r="BJ786" s="107"/>
      <c r="BK786" s="107"/>
      <c r="BL786" s="108"/>
      <c r="BM786" s="107"/>
      <c r="BN786" s="107"/>
      <c r="BO786" s="107"/>
      <c r="BP786" s="107"/>
      <c r="BQ786" s="107"/>
      <c r="BR786" s="107"/>
      <c r="BS786" s="107"/>
      <c r="BT786" s="107"/>
      <c r="BU786" s="107"/>
      <c r="BV786" s="107"/>
      <c r="BW786" s="107"/>
      <c r="BX786" s="107"/>
      <c r="BY786" s="107"/>
      <c r="BZ786" s="107"/>
      <c r="CA786" s="107"/>
      <c r="CB786" s="107"/>
      <c r="CC786" s="107"/>
      <c r="CD786" s="107"/>
      <c r="CE786" s="107"/>
      <c r="CF786" s="107"/>
      <c r="CG786" s="107"/>
      <c r="CH786" s="107"/>
      <c r="CI786" s="107"/>
    </row>
    <row r="787" customFormat="false" ht="12.75" hidden="false" customHeight="false" outlineLevel="0" collapsed="false">
      <c r="A787" s="95" t="s">
        <v>64</v>
      </c>
      <c r="B787" s="96"/>
      <c r="C787" s="97"/>
      <c r="D787" s="98" t="n">
        <v>25</v>
      </c>
      <c r="E787" s="99" t="s">
        <v>47</v>
      </c>
      <c r="F787" s="100" t="n">
        <f aca="false">H787+I787+J787+K787+M787+L787+N787+O787+P787+Q787+R787+S787+T787+U787+V787+W787+X787+Y787+Z787+AA787+AB787+AC787+AD787+AE787+AF787+AG787+AH787+AI787+AJ787+AK787+AL787+AM787+AN787+AO787+AP787+AQ787+AR787+AS787+AT787+AU787+AV787+AW787+AX787+AY787+AZ787+BA787+BB787+BC787+BD787+BE787+BF787+BG787+BH787+BI787+BJ787+BK787+BL787+BM787+BN787+BO787+BP787+BQ787+BR787</f>
        <v>0</v>
      </c>
      <c r="G787" s="105"/>
      <c r="H787" s="106"/>
      <c r="I787" s="107"/>
      <c r="J787" s="107"/>
      <c r="K787" s="107"/>
      <c r="L787" s="107"/>
      <c r="M787" s="107"/>
      <c r="N787" s="107"/>
      <c r="O787" s="107"/>
      <c r="P787" s="107"/>
      <c r="Q787" s="107"/>
      <c r="R787" s="107"/>
      <c r="S787" s="107"/>
      <c r="T787" s="107"/>
      <c r="U787" s="107"/>
      <c r="V787" s="107"/>
      <c r="W787" s="107"/>
      <c r="X787" s="107"/>
      <c r="Y787" s="107"/>
      <c r="Z787" s="107"/>
      <c r="AA787" s="107"/>
      <c r="AB787" s="107"/>
      <c r="AC787" s="107"/>
      <c r="AD787" s="107"/>
      <c r="AE787" s="107"/>
      <c r="AF787" s="107"/>
      <c r="AG787" s="107"/>
      <c r="AH787" s="107"/>
      <c r="AI787" s="107"/>
      <c r="AJ787" s="107"/>
      <c r="AK787" s="107"/>
      <c r="AL787" s="107"/>
      <c r="AM787" s="107"/>
      <c r="AN787" s="107"/>
      <c r="AO787" s="107"/>
      <c r="AP787" s="107"/>
      <c r="AQ787" s="107"/>
      <c r="AR787" s="107"/>
      <c r="AS787" s="107"/>
      <c r="AT787" s="107"/>
      <c r="AU787" s="107"/>
      <c r="AV787" s="107"/>
      <c r="AW787" s="107"/>
      <c r="AX787" s="107"/>
      <c r="AY787" s="107"/>
      <c r="AZ787" s="107"/>
      <c r="BA787" s="107"/>
      <c r="BB787" s="107"/>
      <c r="BC787" s="107"/>
      <c r="BD787" s="107"/>
      <c r="BE787" s="107"/>
      <c r="BF787" s="107"/>
      <c r="BG787" s="107"/>
      <c r="BH787" s="107"/>
      <c r="BI787" s="107"/>
      <c r="BJ787" s="107"/>
      <c r="BK787" s="107"/>
      <c r="BL787" s="108"/>
      <c r="BM787" s="107"/>
      <c r="BN787" s="107"/>
      <c r="BO787" s="107"/>
      <c r="BP787" s="107"/>
      <c r="BQ787" s="107"/>
      <c r="BR787" s="107"/>
      <c r="BS787" s="107"/>
      <c r="BT787" s="107"/>
      <c r="BU787" s="107"/>
      <c r="BV787" s="107"/>
      <c r="BW787" s="107"/>
      <c r="BX787" s="107"/>
      <c r="BY787" s="107"/>
      <c r="BZ787" s="107"/>
      <c r="CA787" s="107"/>
      <c r="CB787" s="107"/>
      <c r="CC787" s="107"/>
      <c r="CD787" s="107"/>
      <c r="CE787" s="107"/>
      <c r="CF787" s="107"/>
      <c r="CG787" s="107"/>
      <c r="CH787" s="107"/>
      <c r="CI787" s="107"/>
    </row>
    <row r="788" customFormat="false" ht="12.75" hidden="false" customHeight="false" outlineLevel="0" collapsed="false">
      <c r="A788" s="95" t="s">
        <v>64</v>
      </c>
      <c r="B788" s="96"/>
      <c r="C788" s="97"/>
      <c r="D788" s="98" t="n">
        <v>26</v>
      </c>
      <c r="E788" s="99" t="s">
        <v>47</v>
      </c>
      <c r="F788" s="100" t="n">
        <f aca="false">H788+I788+J788+K788+M788+L788+N788+O788+P788+Q788+R788+S788+T788+U788+V788+W788+X788+Y788+Z788+AA788+AB788+AC788+AD788+AE788+AF788+AG788+AH788+AI788+AJ788+AK788+AL788+AM788+AN788+AO788+AP788+AQ788+AR788+AS788+AT788+AU788+AV788+AW788+AX788+AY788+AZ788+BA788+BB788+BC788+BD788+BE788+BF788+BG788+BH788+BI788+BJ788+BK788+BL788+BM788+BN788+BO788+BP788+BQ788+BR788</f>
        <v>0</v>
      </c>
      <c r="G788" s="101"/>
      <c r="H788" s="102"/>
      <c r="I788" s="103"/>
      <c r="J788" s="103"/>
      <c r="K788" s="103"/>
      <c r="L788" s="103"/>
      <c r="M788" s="103"/>
      <c r="N788" s="103"/>
      <c r="O788" s="103"/>
      <c r="P788" s="103"/>
      <c r="Q788" s="103"/>
      <c r="R788" s="103"/>
      <c r="S788" s="103"/>
      <c r="T788" s="103"/>
      <c r="U788" s="103"/>
      <c r="V788" s="103"/>
      <c r="W788" s="103"/>
      <c r="X788" s="103"/>
      <c r="Y788" s="103"/>
      <c r="Z788" s="103"/>
      <c r="AA788" s="103"/>
      <c r="AB788" s="103"/>
      <c r="AC788" s="103"/>
      <c r="AD788" s="103"/>
      <c r="AE788" s="103"/>
      <c r="AF788" s="103"/>
      <c r="AG788" s="103"/>
      <c r="AH788" s="103"/>
      <c r="AI788" s="103"/>
      <c r="AJ788" s="103"/>
      <c r="AK788" s="103"/>
      <c r="AL788" s="103"/>
      <c r="AM788" s="103"/>
      <c r="AN788" s="103"/>
      <c r="AO788" s="103"/>
      <c r="AP788" s="103"/>
      <c r="AQ788" s="103"/>
      <c r="AR788" s="103"/>
      <c r="AS788" s="103"/>
      <c r="AT788" s="103"/>
      <c r="AU788" s="103"/>
      <c r="AV788" s="103"/>
      <c r="AW788" s="103"/>
      <c r="AX788" s="103"/>
      <c r="AY788" s="103"/>
      <c r="AZ788" s="103"/>
      <c r="BA788" s="103"/>
      <c r="BB788" s="103"/>
      <c r="BC788" s="103"/>
      <c r="BD788" s="103"/>
      <c r="BE788" s="103"/>
      <c r="BF788" s="103"/>
      <c r="BG788" s="103"/>
      <c r="BH788" s="103"/>
      <c r="BI788" s="103"/>
      <c r="BJ788" s="103"/>
      <c r="BK788" s="103"/>
      <c r="BL788" s="104"/>
      <c r="BM788" s="103"/>
      <c r="BN788" s="103"/>
      <c r="BO788" s="103"/>
      <c r="BP788" s="103"/>
      <c r="BQ788" s="103"/>
      <c r="BR788" s="103"/>
      <c r="BS788" s="103"/>
      <c r="BT788" s="103"/>
      <c r="BU788" s="103"/>
      <c r="BV788" s="103"/>
      <c r="BW788" s="103"/>
      <c r="BX788" s="103"/>
      <c r="BY788" s="103"/>
      <c r="BZ788" s="103"/>
      <c r="CA788" s="103"/>
      <c r="CB788" s="103"/>
      <c r="CC788" s="103"/>
      <c r="CD788" s="103"/>
      <c r="CE788" s="103"/>
      <c r="CF788" s="103"/>
      <c r="CG788" s="103"/>
      <c r="CH788" s="103"/>
      <c r="CI788" s="103"/>
    </row>
    <row r="789" customFormat="false" ht="12.75" hidden="false" customHeight="false" outlineLevel="0" collapsed="false">
      <c r="A789" s="95" t="s">
        <v>64</v>
      </c>
      <c r="B789" s="96"/>
      <c r="C789" s="97"/>
      <c r="D789" s="98" t="n">
        <v>27</v>
      </c>
      <c r="E789" s="99" t="s">
        <v>47</v>
      </c>
      <c r="F789" s="100" t="n">
        <f aca="false">H789+I789+J789+K789+M789+L789+N789+O789+P789+Q789+R789+S789+T789+U789+V789+W789+X789+Y789+Z789+AA789+AB789+AC789+AD789+AE789+AF789+AG789+AH789+AI789+AJ789+AK789+AL789+AM789+AN789+AO789+AP789+AQ789+AR789+AS789+AT789+AU789+AV789+AW789+AX789+AY789+AZ789+BA789+BB789+BC789+BD789+BE789+BF789+BG789+BH789+BI789+BJ789+BK789+BL789+BM789+BN789+BO789+BP789+BQ789+BR789</f>
        <v>0</v>
      </c>
      <c r="G789" s="101" t="n">
        <f aca="false">SUM(F783:F788)</f>
        <v>0</v>
      </c>
      <c r="H789" s="102"/>
      <c r="I789" s="103"/>
      <c r="J789" s="103"/>
      <c r="K789" s="103"/>
      <c r="L789" s="103"/>
      <c r="M789" s="103"/>
      <c r="N789" s="103"/>
      <c r="O789" s="103"/>
      <c r="P789" s="103"/>
      <c r="Q789" s="103"/>
      <c r="R789" s="103"/>
      <c r="S789" s="103"/>
      <c r="T789" s="103"/>
      <c r="U789" s="103"/>
      <c r="V789" s="103"/>
      <c r="W789" s="103"/>
      <c r="X789" s="103"/>
      <c r="Y789" s="103"/>
      <c r="Z789" s="103"/>
      <c r="AA789" s="103"/>
      <c r="AB789" s="103"/>
      <c r="AC789" s="103"/>
      <c r="AD789" s="103"/>
      <c r="AE789" s="103"/>
      <c r="AF789" s="103"/>
      <c r="AG789" s="103"/>
      <c r="AH789" s="103"/>
      <c r="AI789" s="103"/>
      <c r="AJ789" s="103"/>
      <c r="AK789" s="103"/>
      <c r="AL789" s="103"/>
      <c r="AM789" s="103"/>
      <c r="AN789" s="103"/>
      <c r="AO789" s="103"/>
      <c r="AP789" s="103"/>
      <c r="AQ789" s="103"/>
      <c r="AR789" s="103"/>
      <c r="AS789" s="103"/>
      <c r="AT789" s="103"/>
      <c r="AU789" s="103"/>
      <c r="AV789" s="103"/>
      <c r="AW789" s="103"/>
      <c r="AX789" s="103"/>
      <c r="AY789" s="103"/>
      <c r="AZ789" s="103"/>
      <c r="BA789" s="103"/>
      <c r="BB789" s="103"/>
      <c r="BC789" s="103"/>
      <c r="BD789" s="103"/>
      <c r="BE789" s="103"/>
      <c r="BF789" s="103"/>
      <c r="BG789" s="103"/>
      <c r="BH789" s="103"/>
      <c r="BI789" s="103"/>
      <c r="BJ789" s="103"/>
      <c r="BK789" s="103"/>
      <c r="BL789" s="104"/>
      <c r="BM789" s="103"/>
      <c r="BN789" s="103"/>
      <c r="BO789" s="103"/>
      <c r="BP789" s="103"/>
      <c r="BQ789" s="103"/>
      <c r="BR789" s="103"/>
      <c r="BS789" s="103"/>
      <c r="BT789" s="103"/>
      <c r="BU789" s="103"/>
      <c r="BV789" s="103"/>
      <c r="BW789" s="103"/>
      <c r="BX789" s="103"/>
      <c r="BY789" s="103"/>
      <c r="BZ789" s="103"/>
      <c r="CA789" s="103"/>
      <c r="CB789" s="103"/>
      <c r="CC789" s="103"/>
      <c r="CD789" s="103"/>
      <c r="CE789" s="103"/>
      <c r="CF789" s="103"/>
      <c r="CG789" s="103"/>
      <c r="CH789" s="103"/>
      <c r="CI789" s="103"/>
    </row>
    <row r="790" customFormat="false" ht="12.75" hidden="false" customHeight="false" outlineLevel="0" collapsed="false">
      <c r="A790" s="95" t="s">
        <v>64</v>
      </c>
      <c r="B790" s="96"/>
      <c r="C790" s="97"/>
      <c r="D790" s="98" t="n">
        <v>28</v>
      </c>
      <c r="E790" s="99" t="s">
        <v>48</v>
      </c>
      <c r="F790" s="100" t="n">
        <f aca="false">H790+I790+J790+K790+M790+L790+N790+O790+P790+Q790+R790+S790+T790+U790+V790+W790+X790+Y790+Z790+AA790+AB790+AC790+AD790+AE790+AF790+AG790+AH790+AI790+AJ790+AK790+AL790+AM790+AN790+AO790+AP790+AQ790+AR790+AS790+AT790+AU790+AV790+AW790+AX790+AY790+AZ790+BA790+BB790+BC790+BD790+BE790+BF790+BG790+BH790+BI790+BJ790+BK790+BL790+BM790+BN790+BO790+BP790+BQ790+BR790</f>
        <v>0</v>
      </c>
      <c r="G790" s="105"/>
      <c r="H790" s="106"/>
      <c r="I790" s="107"/>
      <c r="J790" s="107"/>
      <c r="K790" s="107"/>
      <c r="L790" s="107"/>
      <c r="M790" s="107"/>
      <c r="N790" s="107"/>
      <c r="O790" s="107"/>
      <c r="P790" s="107"/>
      <c r="Q790" s="107"/>
      <c r="R790" s="107"/>
      <c r="S790" s="107"/>
      <c r="T790" s="107"/>
      <c r="U790" s="107"/>
      <c r="V790" s="107"/>
      <c r="W790" s="107"/>
      <c r="X790" s="107"/>
      <c r="Y790" s="107"/>
      <c r="Z790" s="107"/>
      <c r="AA790" s="107"/>
      <c r="AB790" s="107"/>
      <c r="AC790" s="107"/>
      <c r="AD790" s="107"/>
      <c r="AE790" s="107"/>
      <c r="AF790" s="107"/>
      <c r="AG790" s="107"/>
      <c r="AH790" s="107"/>
      <c r="AI790" s="107"/>
      <c r="AJ790" s="107"/>
      <c r="AK790" s="107"/>
      <c r="AL790" s="107"/>
      <c r="AM790" s="107"/>
      <c r="AN790" s="107"/>
      <c r="AO790" s="107"/>
      <c r="AP790" s="107"/>
      <c r="AQ790" s="107"/>
      <c r="AR790" s="107"/>
      <c r="AS790" s="107"/>
      <c r="AT790" s="107"/>
      <c r="AU790" s="107"/>
      <c r="AV790" s="107"/>
      <c r="AW790" s="107"/>
      <c r="AX790" s="107"/>
      <c r="AY790" s="107"/>
      <c r="AZ790" s="107"/>
      <c r="BA790" s="107"/>
      <c r="BB790" s="107"/>
      <c r="BC790" s="107"/>
      <c r="BD790" s="107"/>
      <c r="BE790" s="107"/>
      <c r="BF790" s="107"/>
      <c r="BG790" s="107"/>
      <c r="BH790" s="107"/>
      <c r="BI790" s="107"/>
      <c r="BJ790" s="107"/>
      <c r="BK790" s="107"/>
      <c r="BL790" s="108"/>
      <c r="BM790" s="107"/>
      <c r="BN790" s="107"/>
      <c r="BO790" s="107"/>
      <c r="BP790" s="107"/>
      <c r="BQ790" s="107"/>
      <c r="BR790" s="107"/>
      <c r="BS790" s="107"/>
      <c r="BT790" s="107"/>
      <c r="BU790" s="107"/>
      <c r="BV790" s="107"/>
      <c r="BW790" s="107"/>
      <c r="BX790" s="107"/>
      <c r="BY790" s="107"/>
      <c r="BZ790" s="107"/>
      <c r="CA790" s="107"/>
      <c r="CB790" s="107"/>
      <c r="CC790" s="107"/>
      <c r="CD790" s="107"/>
      <c r="CE790" s="107"/>
      <c r="CF790" s="107"/>
      <c r="CG790" s="107"/>
      <c r="CH790" s="107"/>
      <c r="CI790" s="107"/>
    </row>
    <row r="791" customFormat="false" ht="12.75" hidden="false" customHeight="false" outlineLevel="0" collapsed="false">
      <c r="A791" s="95" t="s">
        <v>64</v>
      </c>
      <c r="B791" s="96"/>
      <c r="C791" s="97"/>
      <c r="D791" s="98" t="n">
        <v>29</v>
      </c>
      <c r="E791" s="99" t="s">
        <v>48</v>
      </c>
      <c r="F791" s="100" t="n">
        <f aca="false">H791+I791+J791+K791+M791+L791+N791+O791+P791+Q791+R791+S791+T791+U791+V791+W791+X791+Y791+Z791+AA791+AB791+AC791+AD791+AE791+AF791+AG791+AH791+AI791+AJ791+AK791+AL791+AM791+AN791+AO791+AP791+AQ791+AR791+AS791+AT791+AU791+AV791+AW791+AX791+AY791+AZ791+BA791+BB791+BC791+BD791+BE791+BF791+BG791+BH791+BI791+BJ791+BK791+BL791+BM791+BN791+BO791+BP791+BQ791+BR791</f>
        <v>0</v>
      </c>
      <c r="G791" s="105"/>
      <c r="H791" s="106"/>
      <c r="I791" s="107"/>
      <c r="J791" s="107"/>
      <c r="K791" s="107"/>
      <c r="L791" s="107"/>
      <c r="M791" s="107"/>
      <c r="N791" s="107"/>
      <c r="O791" s="107"/>
      <c r="P791" s="107"/>
      <c r="Q791" s="107"/>
      <c r="R791" s="107"/>
      <c r="S791" s="107"/>
      <c r="T791" s="107"/>
      <c r="U791" s="107"/>
      <c r="V791" s="107"/>
      <c r="W791" s="107"/>
      <c r="X791" s="107"/>
      <c r="Y791" s="107"/>
      <c r="Z791" s="107"/>
      <c r="AA791" s="107"/>
      <c r="AB791" s="107"/>
      <c r="AC791" s="107"/>
      <c r="AD791" s="107"/>
      <c r="AE791" s="107"/>
      <c r="AF791" s="107"/>
      <c r="AG791" s="107"/>
      <c r="AH791" s="107"/>
      <c r="AI791" s="107"/>
      <c r="AJ791" s="107"/>
      <c r="AK791" s="107"/>
      <c r="AL791" s="107"/>
      <c r="AM791" s="107"/>
      <c r="AN791" s="107"/>
      <c r="AO791" s="107"/>
      <c r="AP791" s="107"/>
      <c r="AQ791" s="107"/>
      <c r="AR791" s="107"/>
      <c r="AS791" s="107"/>
      <c r="AT791" s="107"/>
      <c r="AU791" s="107"/>
      <c r="AV791" s="107"/>
      <c r="AW791" s="107"/>
      <c r="AX791" s="107"/>
      <c r="AY791" s="107"/>
      <c r="AZ791" s="107"/>
      <c r="BA791" s="107"/>
      <c r="BB791" s="107"/>
      <c r="BC791" s="107"/>
      <c r="BD791" s="107"/>
      <c r="BE791" s="107"/>
      <c r="BF791" s="107"/>
      <c r="BG791" s="107"/>
      <c r="BH791" s="107"/>
      <c r="BI791" s="107"/>
      <c r="BJ791" s="107"/>
      <c r="BK791" s="107"/>
      <c r="BL791" s="108"/>
      <c r="BM791" s="107"/>
      <c r="BN791" s="107"/>
      <c r="BO791" s="107"/>
      <c r="BP791" s="107"/>
      <c r="BQ791" s="107"/>
      <c r="BR791" s="107"/>
      <c r="BS791" s="107"/>
      <c r="BT791" s="107"/>
      <c r="BU791" s="107"/>
      <c r="BV791" s="107"/>
      <c r="BW791" s="107"/>
      <c r="BX791" s="107"/>
      <c r="BY791" s="107"/>
      <c r="BZ791" s="107"/>
      <c r="CA791" s="107"/>
      <c r="CB791" s="107"/>
      <c r="CC791" s="107"/>
      <c r="CD791" s="107"/>
      <c r="CE791" s="107"/>
      <c r="CF791" s="107"/>
      <c r="CG791" s="107"/>
      <c r="CH791" s="107"/>
      <c r="CI791" s="107"/>
    </row>
    <row r="792" customFormat="false" ht="12.75" hidden="false" customHeight="false" outlineLevel="0" collapsed="false">
      <c r="A792" s="95" t="s">
        <v>64</v>
      </c>
      <c r="B792" s="96"/>
      <c r="C792" s="97"/>
      <c r="D792" s="98" t="n">
        <v>30</v>
      </c>
      <c r="E792" s="99" t="s">
        <v>48</v>
      </c>
      <c r="F792" s="100" t="n">
        <f aca="false">H792+I792+J792+K792+M792+L792+N792+O792+P792+Q792+R792+S792+T792+U792+V792+W792+X792+Y792+Z792+AA792+AB792+AC792+AD792+AE792+AF792+AG792+AH792+AI792+AJ792+AK792+AL792+AM792+AN792+AO792+AP792+AQ792+AR792+AS792+AT792+AU792+AV792+AW792+AX792+AY792+AZ792+BA792+BB792+BC792+BD792+BE792+BF792+BG792+BH792+BI792+BJ792+BK792+BL792+BM792+BN792+BO792+BP792+BQ792+BR792</f>
        <v>0</v>
      </c>
      <c r="G792" s="105"/>
      <c r="H792" s="106"/>
      <c r="I792" s="107"/>
      <c r="J792" s="107"/>
      <c r="K792" s="107"/>
      <c r="L792" s="107"/>
      <c r="M792" s="107"/>
      <c r="N792" s="107"/>
      <c r="O792" s="107"/>
      <c r="P792" s="107"/>
      <c r="Q792" s="107"/>
      <c r="R792" s="107"/>
      <c r="S792" s="107"/>
      <c r="T792" s="107"/>
      <c r="U792" s="107"/>
      <c r="V792" s="107"/>
      <c r="W792" s="107"/>
      <c r="X792" s="107"/>
      <c r="Y792" s="107"/>
      <c r="Z792" s="107"/>
      <c r="AA792" s="107"/>
      <c r="AB792" s="107"/>
      <c r="AC792" s="107"/>
      <c r="AD792" s="107"/>
      <c r="AE792" s="107"/>
      <c r="AF792" s="107"/>
      <c r="AG792" s="107"/>
      <c r="AH792" s="107"/>
      <c r="AI792" s="107"/>
      <c r="AJ792" s="107"/>
      <c r="AK792" s="107"/>
      <c r="AL792" s="107"/>
      <c r="AM792" s="107"/>
      <c r="AN792" s="107"/>
      <c r="AO792" s="107"/>
      <c r="AP792" s="107"/>
      <c r="AQ792" s="107"/>
      <c r="AR792" s="107"/>
      <c r="AS792" s="107"/>
      <c r="AT792" s="107"/>
      <c r="AU792" s="107"/>
      <c r="AV792" s="107"/>
      <c r="AW792" s="107"/>
      <c r="AX792" s="107"/>
      <c r="AY792" s="107"/>
      <c r="AZ792" s="107"/>
      <c r="BA792" s="107"/>
      <c r="BB792" s="107"/>
      <c r="BC792" s="107"/>
      <c r="BD792" s="107"/>
      <c r="BE792" s="107"/>
      <c r="BF792" s="107"/>
      <c r="BG792" s="107"/>
      <c r="BH792" s="107"/>
      <c r="BI792" s="107"/>
      <c r="BJ792" s="107"/>
      <c r="BK792" s="107"/>
      <c r="BL792" s="108"/>
      <c r="BM792" s="107"/>
      <c r="BN792" s="107"/>
      <c r="BO792" s="107"/>
      <c r="BP792" s="107"/>
      <c r="BQ792" s="107"/>
      <c r="BR792" s="107"/>
      <c r="BS792" s="107"/>
      <c r="BT792" s="107"/>
      <c r="BU792" s="107"/>
      <c r="BV792" s="107"/>
      <c r="BW792" s="107"/>
      <c r="BX792" s="107"/>
      <c r="BY792" s="107"/>
      <c r="BZ792" s="107"/>
      <c r="CA792" s="107"/>
      <c r="CB792" s="107"/>
      <c r="CC792" s="107"/>
      <c r="CD792" s="107"/>
      <c r="CE792" s="107"/>
      <c r="CF792" s="107"/>
      <c r="CG792" s="107"/>
      <c r="CH792" s="107"/>
      <c r="CI792" s="107"/>
    </row>
    <row r="793" customFormat="false" ht="12.75" hidden="false" customHeight="false" outlineLevel="0" collapsed="false">
      <c r="A793" s="109" t="s">
        <v>64</v>
      </c>
      <c r="B793" s="110"/>
      <c r="C793" s="111"/>
      <c r="D793" s="112" t="n">
        <v>31</v>
      </c>
      <c r="E793" s="113"/>
      <c r="F793" s="100" t="n">
        <f aca="false">H793+I793+J793+K793+M793+L793+N793+O793+P793+Q793+R793+S793+T793+U793+V793+W793+X793+Y793+Z793+AA793+AB793+AC793+AD793+AE793+AF793+AG793+AH793+AI793+AJ793+AK793+AL793+AM793+AN793+AO793+AP793+AQ793+AR793+AS793+AT793+AU793+AV793+AW793+AX793+AY793+AZ793+BA793+BB793+BC793+BD793+BE793+BF793+BG793+BH793+BI793+BJ793+BK793+BL793+BM793+BN793+BO793+BP793+BQ793+BR793</f>
        <v>0</v>
      </c>
      <c r="G793" s="114"/>
      <c r="H793" s="115"/>
      <c r="I793" s="116"/>
      <c r="J793" s="116"/>
      <c r="K793" s="116"/>
      <c r="L793" s="107"/>
      <c r="M793" s="107"/>
      <c r="N793" s="107"/>
      <c r="O793" s="107"/>
      <c r="P793" s="107"/>
      <c r="Q793" s="107"/>
      <c r="R793" s="107"/>
      <c r="S793" s="107"/>
      <c r="T793" s="107"/>
      <c r="U793" s="107"/>
      <c r="V793" s="107"/>
      <c r="W793" s="107"/>
      <c r="X793" s="107"/>
      <c r="Y793" s="107"/>
      <c r="Z793" s="107"/>
      <c r="AA793" s="107"/>
      <c r="AB793" s="107"/>
      <c r="AC793" s="107"/>
      <c r="AD793" s="107"/>
      <c r="AE793" s="107"/>
      <c r="AF793" s="107"/>
      <c r="AG793" s="107"/>
      <c r="AH793" s="107"/>
      <c r="AI793" s="107"/>
      <c r="AJ793" s="107"/>
      <c r="AK793" s="107"/>
      <c r="AL793" s="107"/>
      <c r="AM793" s="107"/>
      <c r="AN793" s="107"/>
      <c r="AO793" s="107"/>
      <c r="AP793" s="107"/>
      <c r="AQ793" s="107"/>
      <c r="AR793" s="107"/>
      <c r="AS793" s="107"/>
      <c r="AT793" s="107"/>
      <c r="AU793" s="107"/>
      <c r="AV793" s="107"/>
      <c r="AW793" s="107"/>
      <c r="AX793" s="107"/>
      <c r="AY793" s="107"/>
      <c r="AZ793" s="107"/>
      <c r="BA793" s="107"/>
      <c r="BB793" s="107"/>
      <c r="BC793" s="107"/>
      <c r="BD793" s="107"/>
      <c r="BE793" s="107"/>
      <c r="BF793" s="107"/>
      <c r="BG793" s="107"/>
      <c r="BH793" s="107"/>
      <c r="BI793" s="107"/>
      <c r="BJ793" s="107"/>
      <c r="BK793" s="107"/>
      <c r="BL793" s="108"/>
      <c r="BM793" s="107"/>
      <c r="BN793" s="107"/>
      <c r="BO793" s="107"/>
      <c r="BP793" s="107"/>
      <c r="BQ793" s="107"/>
      <c r="BR793" s="107"/>
      <c r="BS793" s="107"/>
      <c r="BT793" s="107"/>
      <c r="BU793" s="107"/>
      <c r="BV793" s="107"/>
      <c r="BW793" s="107"/>
      <c r="BX793" s="107"/>
      <c r="BY793" s="107"/>
      <c r="BZ793" s="107"/>
      <c r="CA793" s="107"/>
      <c r="CB793" s="107"/>
      <c r="CC793" s="107"/>
      <c r="CD793" s="107"/>
      <c r="CE793" s="107"/>
      <c r="CF793" s="107"/>
      <c r="CG793" s="107"/>
      <c r="CH793" s="107"/>
      <c r="CI793" s="107"/>
    </row>
    <row r="794" customFormat="false" ht="13.5" hidden="false" customHeight="false" outlineLevel="0" collapsed="false">
      <c r="A794" s="109" t="s">
        <v>64</v>
      </c>
      <c r="B794" s="110"/>
      <c r="C794" s="111"/>
      <c r="D794" s="112"/>
      <c r="E794" s="113"/>
      <c r="F794" s="100" t="n">
        <f aca="false">H794+I794+J794+K794+M794+L794+N794+O794+P794+Q794+R794+S794+T794+U794+V794+W794+X794+Y794+Z794+AA794+AB794+AC794+AD794+AE794+AF794+AG794+AH794+AI794+AJ794+AK794+AL794+AM794+AN794+AO794+AP794+AQ794+AR794+AS794+AT794+AU794+AV794+AW794+AX794+AY794+AZ794+BA794+BB794+BC794+BD794+BE794+BF794+BG794+BH794+BI794+BJ794+BK794+BL794+BM794+BN794+BO794+BP794+BQ794+BR794</f>
        <v>0</v>
      </c>
      <c r="G794" s="114"/>
      <c r="H794" s="115"/>
      <c r="I794" s="116"/>
      <c r="J794" s="116"/>
      <c r="K794" s="116"/>
      <c r="L794" s="107"/>
      <c r="M794" s="107"/>
      <c r="N794" s="107"/>
      <c r="O794" s="107"/>
      <c r="P794" s="107"/>
      <c r="Q794" s="107"/>
      <c r="R794" s="107"/>
      <c r="S794" s="107"/>
      <c r="T794" s="107"/>
      <c r="U794" s="107"/>
      <c r="V794" s="107"/>
      <c r="W794" s="107"/>
      <c r="X794" s="107"/>
      <c r="Y794" s="107"/>
      <c r="Z794" s="107"/>
      <c r="AA794" s="107"/>
      <c r="AB794" s="107"/>
      <c r="AC794" s="107"/>
      <c r="AD794" s="107"/>
      <c r="AE794" s="107"/>
      <c r="AF794" s="107"/>
      <c r="AG794" s="107"/>
      <c r="AH794" s="107"/>
      <c r="AI794" s="107"/>
      <c r="AJ794" s="107"/>
      <c r="AK794" s="107"/>
      <c r="AL794" s="107"/>
      <c r="AM794" s="107"/>
      <c r="AN794" s="107"/>
      <c r="AO794" s="107"/>
      <c r="AP794" s="107"/>
      <c r="AQ794" s="107"/>
      <c r="AR794" s="107"/>
      <c r="AS794" s="107"/>
      <c r="AT794" s="107"/>
      <c r="AU794" s="107"/>
      <c r="AV794" s="107"/>
      <c r="AW794" s="107"/>
      <c r="AX794" s="107"/>
      <c r="AY794" s="107"/>
      <c r="AZ794" s="107"/>
      <c r="BA794" s="107"/>
      <c r="BB794" s="107"/>
      <c r="BC794" s="107"/>
      <c r="BD794" s="107"/>
      <c r="BE794" s="107"/>
      <c r="BF794" s="107"/>
      <c r="BG794" s="107"/>
      <c r="BH794" s="107"/>
      <c r="BI794" s="107"/>
      <c r="BJ794" s="107"/>
      <c r="BK794" s="107"/>
      <c r="BL794" s="108"/>
      <c r="BM794" s="107"/>
      <c r="BN794" s="107"/>
      <c r="BO794" s="107"/>
      <c r="BP794" s="107"/>
      <c r="BQ794" s="107"/>
      <c r="BR794" s="107"/>
      <c r="BS794" s="107"/>
      <c r="BT794" s="107"/>
      <c r="BU794" s="107"/>
      <c r="BV794" s="107"/>
      <c r="BW794" s="107"/>
      <c r="BX794" s="107"/>
      <c r="BY794" s="107"/>
      <c r="BZ794" s="107"/>
      <c r="CA794" s="107"/>
      <c r="CB794" s="107"/>
      <c r="CC794" s="107"/>
      <c r="CD794" s="107"/>
      <c r="CE794" s="107"/>
      <c r="CF794" s="107"/>
      <c r="CG794" s="107"/>
      <c r="CH794" s="107"/>
      <c r="CI794" s="107"/>
    </row>
    <row r="795" customFormat="false" ht="13.5" hidden="false" customHeight="false" outlineLevel="0" collapsed="false">
      <c r="A795" s="117" t="s">
        <v>64</v>
      </c>
      <c r="B795" s="118"/>
      <c r="C795" s="119"/>
      <c r="D795" s="120" t="s">
        <v>49</v>
      </c>
      <c r="E795" s="121"/>
      <c r="F795" s="100" t="n">
        <f aca="false">H795+I795+J795+K795+M795+L795+N795+O795+P795+Q795+R795+S795+T795+U795+V795+W795+X795+Y795+Z795+AA795+AB795+AC795+AD795+AE795+AF795+AG795+AH795+AI795+AJ795+AK795+AL795+AM795+AN795+AO795+AP795+AQ795+AR795+AS795+AT795+AU795+AV795+AW795+AX795+AY795+AZ795+BA795+BB795+BC795+BD795+BE795+BF795+BG795+BH795+BI795+BJ795+BK795+BL795+BM795+BN795+BO795+BP795+BQ795+BR795</f>
        <v>0</v>
      </c>
      <c r="G795" s="122"/>
      <c r="H795" s="123" t="n">
        <f aca="false">SUM(H763:H794)</f>
        <v>0</v>
      </c>
      <c r="I795" s="124" t="n">
        <f aca="false">SUM(I763:I794)</f>
        <v>0</v>
      </c>
      <c r="J795" s="125" t="n">
        <f aca="false">SUM(J763:J794)</f>
        <v>0</v>
      </c>
      <c r="K795" s="126" t="n">
        <f aca="false">SUM(K763:K794)</f>
        <v>0</v>
      </c>
      <c r="L795" s="126" t="n">
        <f aca="false">SUM(L763:L794)</f>
        <v>0</v>
      </c>
      <c r="M795" s="127" t="n">
        <f aca="false">SUM(M763:M794)</f>
        <v>0</v>
      </c>
      <c r="N795" s="127"/>
      <c r="O795" s="127" t="n">
        <f aca="false">SUM(O763:O794)</f>
        <v>0</v>
      </c>
      <c r="P795" s="127" t="n">
        <f aca="false">SUM(P763:P794)</f>
        <v>0</v>
      </c>
      <c r="Q795" s="127" t="n">
        <f aca="false">SUM(Q763:Q794)</f>
        <v>0</v>
      </c>
      <c r="R795" s="127"/>
      <c r="S795" s="127" t="n">
        <f aca="false">SUM(S763:S794)</f>
        <v>0</v>
      </c>
      <c r="T795" s="125" t="n">
        <f aca="false">SUM(T763:T794)</f>
        <v>0</v>
      </c>
      <c r="U795" s="125" t="n">
        <f aca="false">SUM(U763:U794)</f>
        <v>0</v>
      </c>
      <c r="V795" s="125" t="n">
        <f aca="false">SUM(V763:V794)</f>
        <v>0</v>
      </c>
      <c r="W795" s="125" t="n">
        <f aca="false">SUM(W763:W794)</f>
        <v>0</v>
      </c>
      <c r="X795" s="125" t="n">
        <f aca="false">SUM(X763:X794)</f>
        <v>0</v>
      </c>
      <c r="Y795" s="125" t="n">
        <f aca="false">SUM(Y763:Y794)</f>
        <v>0</v>
      </c>
      <c r="Z795" s="125" t="n">
        <f aca="false">SUM(Z763:Z794)</f>
        <v>0</v>
      </c>
      <c r="AA795" s="125" t="n">
        <f aca="false">SUM(AA763:AA794)</f>
        <v>0</v>
      </c>
      <c r="AB795" s="125" t="n">
        <f aca="false">SUM(AB763:AB794)</f>
        <v>0</v>
      </c>
      <c r="AC795" s="125" t="n">
        <f aca="false">SUM(AC763:AC794)</f>
        <v>0</v>
      </c>
      <c r="AD795" s="125" t="n">
        <f aca="false">SUM(AD763:AD794)</f>
        <v>0</v>
      </c>
      <c r="AE795" s="125" t="n">
        <f aca="false">SUM(AE763:AE794)</f>
        <v>0</v>
      </c>
      <c r="AF795" s="125" t="n">
        <f aca="false">SUM(AF763:AF794)</f>
        <v>0</v>
      </c>
      <c r="AG795" s="125" t="n">
        <f aca="false">SUM(AG763:AG794)</f>
        <v>0</v>
      </c>
      <c r="AH795" s="125" t="n">
        <f aca="false">SUM(AH763:AH794)</f>
        <v>0</v>
      </c>
      <c r="AI795" s="125" t="n">
        <f aca="false">SUM(AI763:AI794)</f>
        <v>0</v>
      </c>
      <c r="AJ795" s="125" t="n">
        <f aca="false">SUM(AJ763:AJ794)</f>
        <v>0</v>
      </c>
      <c r="AK795" s="125" t="n">
        <f aca="false">SUM(AK763:AK794)</f>
        <v>0</v>
      </c>
      <c r="AL795" s="125" t="n">
        <f aca="false">SUM(AL763:AL794)</f>
        <v>0</v>
      </c>
      <c r="AM795" s="125" t="n">
        <f aca="false">SUM(AM763:AM794)</f>
        <v>0</v>
      </c>
      <c r="AN795" s="125" t="n">
        <f aca="false">SUM(AN763:AN794)</f>
        <v>0</v>
      </c>
      <c r="AO795" s="125" t="n">
        <f aca="false">SUM(AO763:AO794)</f>
        <v>0</v>
      </c>
      <c r="AP795" s="125" t="n">
        <f aca="false">SUM(AP763:AP794)</f>
        <v>0</v>
      </c>
      <c r="AQ795" s="125" t="n">
        <f aca="false">SUM(AQ763:AQ794)</f>
        <v>0</v>
      </c>
      <c r="AR795" s="125" t="n">
        <f aca="false">SUM(AR763:AR794)</f>
        <v>0</v>
      </c>
      <c r="AS795" s="125" t="n">
        <f aca="false">SUM(AS763:AS794)</f>
        <v>0</v>
      </c>
      <c r="AT795" s="125" t="n">
        <f aca="false">SUM(AT763:AT794)</f>
        <v>0</v>
      </c>
      <c r="AU795" s="125" t="n">
        <f aca="false">SUM(AU763:AU794)</f>
        <v>0</v>
      </c>
      <c r="AV795" s="125" t="n">
        <f aca="false">SUM(AV763:AV794)</f>
        <v>0</v>
      </c>
      <c r="AW795" s="125" t="n">
        <f aca="false">SUM(AW763:AW794)</f>
        <v>0</v>
      </c>
      <c r="AX795" s="125" t="n">
        <f aca="false">SUM(AX763:AX794)</f>
        <v>0</v>
      </c>
      <c r="AY795" s="125" t="n">
        <f aca="false">SUM(AY763:AY794)</f>
        <v>0</v>
      </c>
      <c r="AZ795" s="125" t="n">
        <f aca="false">SUM(AZ763:AZ794)</f>
        <v>0</v>
      </c>
      <c r="BA795" s="125" t="n">
        <f aca="false">SUM(BA763:BA794)</f>
        <v>0</v>
      </c>
      <c r="BB795" s="125" t="n">
        <f aca="false">SUM(BB763:BB794)</f>
        <v>0</v>
      </c>
      <c r="BC795" s="125" t="n">
        <f aca="false">SUM(BC763:BC794)</f>
        <v>0</v>
      </c>
      <c r="BD795" s="125" t="n">
        <f aca="false">SUM(BD763:BD794)</f>
        <v>0</v>
      </c>
      <c r="BE795" s="125" t="n">
        <f aca="false">SUM(BE763:BE794)</f>
        <v>0</v>
      </c>
      <c r="BF795" s="125" t="n">
        <f aca="false">SUM(BF763:BF794)</f>
        <v>0</v>
      </c>
      <c r="BG795" s="125" t="n">
        <f aca="false">SUM(BG763:BG794)</f>
        <v>0</v>
      </c>
      <c r="BH795" s="125" t="n">
        <f aca="false">SUM(BH763:BH794)</f>
        <v>0</v>
      </c>
      <c r="BI795" s="125" t="n">
        <f aca="false">SUM(BI763:BI794)</f>
        <v>0</v>
      </c>
      <c r="BJ795" s="125" t="n">
        <f aca="false">SUM(BJ763:BJ794)</f>
        <v>0</v>
      </c>
      <c r="BK795" s="125" t="n">
        <f aca="false">SUM(BK763:BK794)</f>
        <v>0</v>
      </c>
      <c r="BL795" s="125" t="n">
        <f aca="false">SUM(BL763:BL794)</f>
        <v>0</v>
      </c>
      <c r="BM795" s="125" t="n">
        <f aca="false">SUM(BM763:BM794)</f>
        <v>0</v>
      </c>
      <c r="BN795" s="125" t="n">
        <f aca="false">SUM(BN763:BN794)</f>
        <v>0</v>
      </c>
      <c r="BO795" s="125" t="n">
        <f aca="false">SUM(BO763:BO794)</f>
        <v>0</v>
      </c>
      <c r="BP795" s="125" t="n">
        <f aca="false">SUM(BP763:BP794)</f>
        <v>0</v>
      </c>
      <c r="BQ795" s="125" t="n">
        <f aca="false">SUM(BQ763:BQ794)</f>
        <v>0</v>
      </c>
      <c r="BR795" s="125" t="n">
        <f aca="false">SUM(BR763:BR794)</f>
        <v>0</v>
      </c>
      <c r="BS795" s="125" t="n">
        <f aca="false">SUM(BS763:BS794)</f>
        <v>0</v>
      </c>
      <c r="BT795" s="125" t="n">
        <f aca="false">SUM(BT763:BT794)</f>
        <v>0</v>
      </c>
      <c r="BU795" s="125" t="n">
        <f aca="false">SUM(BU763:BU794)</f>
        <v>0</v>
      </c>
      <c r="BV795" s="125" t="n">
        <f aca="false">SUM(BV763:BV794)</f>
        <v>0</v>
      </c>
      <c r="BW795" s="125" t="n">
        <f aca="false">SUM(BW763:BW794)</f>
        <v>0</v>
      </c>
      <c r="BX795" s="125" t="n">
        <f aca="false">SUM(BX763:BX794)</f>
        <v>0</v>
      </c>
      <c r="BY795" s="125" t="n">
        <f aca="false">SUM(BY763:BY794)</f>
        <v>0</v>
      </c>
      <c r="BZ795" s="125" t="n">
        <f aca="false">SUM(BZ763:BZ794)</f>
        <v>0</v>
      </c>
      <c r="CA795" s="125" t="n">
        <f aca="false">SUM(CA763:CA794)</f>
        <v>0</v>
      </c>
      <c r="CB795" s="125" t="n">
        <f aca="false">SUM(CB763:CB794)</f>
        <v>0</v>
      </c>
      <c r="CC795" s="125" t="n">
        <f aca="false">SUM(CC763:CC794)</f>
        <v>0</v>
      </c>
      <c r="CD795" s="125" t="n">
        <f aca="false">SUM(CD763:CD794)</f>
        <v>0</v>
      </c>
      <c r="CE795" s="125" t="n">
        <f aca="false">SUM(CE763:CE794)</f>
        <v>0</v>
      </c>
      <c r="CF795" s="125" t="n">
        <f aca="false">SUM(CF763:CF794)</f>
        <v>0</v>
      </c>
      <c r="CG795" s="125" t="n">
        <f aca="false">SUM(CG763:CG794)</f>
        <v>0</v>
      </c>
      <c r="CH795" s="125" t="n">
        <f aca="false">SUM(CH763:CH794)</f>
        <v>0</v>
      </c>
      <c r="CI795" s="128" t="n">
        <f aca="false">SUM(CI763:CI794)</f>
        <v>0</v>
      </c>
    </row>
    <row r="796" customFormat="false" ht="12.75" hidden="false" customHeight="false" outlineLevel="0" collapsed="false">
      <c r="A796" s="95" t="s">
        <v>64</v>
      </c>
      <c r="B796" s="96"/>
      <c r="C796" s="97"/>
      <c r="D796" s="98" t="n">
        <v>1</v>
      </c>
      <c r="E796" s="99" t="s">
        <v>44</v>
      </c>
      <c r="F796" s="100" t="n">
        <f aca="false">H796+I796+J796+K796+M796+L796+N796+O796+P796+Q796+R796+S796+T796+U796+V796+W796+X796+Y796+Z796+AA796+AB796+AC796+AD796+AE796+AF796+AG796+AH796+AI796+AJ796+AK796+AL796+AM796+AN796+AO796+AP796+AQ796+AR796+AS796+AT796+AU796+AV796+AW796+AX796+AY796+AZ796+BA796+BB796+BC796+BD796+BE796+BF796+BG796+BH796+BI796+BJ796+BK796+BL796+BM796+BN796+BO796+BP796+BQ796+BR796</f>
        <v>0</v>
      </c>
      <c r="G796" s="105"/>
      <c r="H796" s="106"/>
      <c r="I796" s="107"/>
      <c r="J796" s="107"/>
      <c r="K796" s="107"/>
      <c r="L796" s="107"/>
      <c r="M796" s="107"/>
      <c r="N796" s="107"/>
      <c r="O796" s="107"/>
      <c r="P796" s="107"/>
      <c r="Q796" s="107"/>
      <c r="R796" s="107"/>
      <c r="S796" s="107"/>
      <c r="T796" s="107"/>
      <c r="U796" s="107"/>
      <c r="V796" s="107"/>
      <c r="W796" s="107"/>
      <c r="X796" s="107"/>
      <c r="Y796" s="107"/>
      <c r="Z796" s="107"/>
      <c r="AA796" s="107"/>
      <c r="AB796" s="107"/>
      <c r="AC796" s="107"/>
      <c r="AD796" s="107"/>
      <c r="AE796" s="107"/>
      <c r="AF796" s="107"/>
      <c r="AG796" s="107"/>
      <c r="AH796" s="107"/>
      <c r="AI796" s="107"/>
      <c r="AJ796" s="107"/>
      <c r="AK796" s="107"/>
      <c r="AL796" s="107"/>
      <c r="AM796" s="107"/>
      <c r="AN796" s="107"/>
      <c r="AO796" s="107"/>
      <c r="AP796" s="107"/>
      <c r="AQ796" s="107"/>
      <c r="AR796" s="107"/>
      <c r="AS796" s="107"/>
      <c r="AT796" s="107"/>
      <c r="AU796" s="107"/>
      <c r="AV796" s="107"/>
      <c r="AW796" s="107"/>
      <c r="AX796" s="107"/>
      <c r="AY796" s="107"/>
      <c r="AZ796" s="107"/>
      <c r="BA796" s="107"/>
      <c r="BB796" s="107"/>
      <c r="BC796" s="107"/>
      <c r="BD796" s="107"/>
      <c r="BE796" s="107"/>
      <c r="BF796" s="107"/>
      <c r="BG796" s="107"/>
      <c r="BH796" s="107"/>
      <c r="BI796" s="107"/>
      <c r="BJ796" s="107"/>
      <c r="BK796" s="107"/>
      <c r="BL796" s="108"/>
      <c r="BM796" s="107"/>
      <c r="BN796" s="107"/>
      <c r="BO796" s="107"/>
      <c r="BP796" s="107"/>
      <c r="BQ796" s="107"/>
      <c r="BR796" s="107"/>
      <c r="BS796" s="107"/>
      <c r="BT796" s="107"/>
      <c r="BU796" s="107"/>
      <c r="BV796" s="107"/>
      <c r="BW796" s="107"/>
      <c r="BX796" s="107"/>
      <c r="BY796" s="107"/>
      <c r="BZ796" s="107"/>
      <c r="CA796" s="107"/>
      <c r="CB796" s="107"/>
      <c r="CC796" s="107"/>
      <c r="CD796" s="107"/>
      <c r="CE796" s="107"/>
      <c r="CF796" s="107"/>
      <c r="CG796" s="107"/>
      <c r="CH796" s="107"/>
      <c r="CI796" s="107"/>
    </row>
    <row r="797" customFormat="false" ht="12.75" hidden="false" customHeight="false" outlineLevel="0" collapsed="false">
      <c r="A797" s="95" t="s">
        <v>64</v>
      </c>
      <c r="B797" s="96"/>
      <c r="C797" s="97"/>
      <c r="D797" s="98" t="n">
        <v>2</v>
      </c>
      <c r="E797" s="99" t="s">
        <v>44</v>
      </c>
      <c r="F797" s="100" t="n">
        <f aca="false">H797+I797+J797+K797+M797+L797+N797+O797+P797+Q797+R797+S797+T797+U797+V797+W797+X797+Y797+Z797+AA797+AB797+AC797+AD797+AE797+AF797+AG797+AH797+AI797+AJ797+AK797+AL797+AM797+AN797+AO797+AP797+AQ797+AR797+AS797+AT797+AU797+AV797+AW797+AX797+AY797+AZ797+BA797+BB797+BC797+BD797+BE797+BF797+BG797+BH797+BI797+BJ797+BK797+BL797+BM797+BN797+BO797+BP797+BQ797+BR797</f>
        <v>0</v>
      </c>
      <c r="G797" s="105"/>
      <c r="H797" s="106"/>
      <c r="I797" s="107"/>
      <c r="J797" s="107"/>
      <c r="K797" s="107"/>
      <c r="L797" s="107"/>
      <c r="M797" s="107"/>
      <c r="N797" s="107"/>
      <c r="O797" s="107"/>
      <c r="P797" s="107"/>
      <c r="Q797" s="107"/>
      <c r="R797" s="107"/>
      <c r="S797" s="107"/>
      <c r="T797" s="107"/>
      <c r="U797" s="107"/>
      <c r="V797" s="107"/>
      <c r="W797" s="107"/>
      <c r="X797" s="107"/>
      <c r="Y797" s="107"/>
      <c r="Z797" s="107"/>
      <c r="AA797" s="107"/>
      <c r="AB797" s="107"/>
      <c r="AC797" s="107"/>
      <c r="AD797" s="107"/>
      <c r="AE797" s="107"/>
      <c r="AF797" s="107"/>
      <c r="AG797" s="107"/>
      <c r="AH797" s="107"/>
      <c r="AI797" s="107"/>
      <c r="AJ797" s="107"/>
      <c r="AK797" s="107"/>
      <c r="AL797" s="107"/>
      <c r="AM797" s="107"/>
      <c r="AN797" s="107"/>
      <c r="AO797" s="107"/>
      <c r="AP797" s="107"/>
      <c r="AQ797" s="107"/>
      <c r="AR797" s="107"/>
      <c r="AS797" s="107"/>
      <c r="AT797" s="107"/>
      <c r="AU797" s="107"/>
      <c r="AV797" s="107"/>
      <c r="AW797" s="107"/>
      <c r="AX797" s="107"/>
      <c r="AY797" s="107"/>
      <c r="AZ797" s="107"/>
      <c r="BA797" s="107"/>
      <c r="BB797" s="107"/>
      <c r="BC797" s="107"/>
      <c r="BD797" s="107"/>
      <c r="BE797" s="107"/>
      <c r="BF797" s="107"/>
      <c r="BG797" s="107"/>
      <c r="BH797" s="107"/>
      <c r="BI797" s="107"/>
      <c r="BJ797" s="107"/>
      <c r="BK797" s="107"/>
      <c r="BL797" s="108"/>
      <c r="BM797" s="107"/>
      <c r="BN797" s="107"/>
      <c r="BO797" s="107"/>
      <c r="BP797" s="107"/>
      <c r="BQ797" s="107"/>
      <c r="BR797" s="107"/>
      <c r="BS797" s="107"/>
      <c r="BT797" s="107"/>
      <c r="BU797" s="107"/>
      <c r="BV797" s="107"/>
      <c r="BW797" s="107"/>
      <c r="BX797" s="107"/>
      <c r="BY797" s="107"/>
      <c r="BZ797" s="107"/>
      <c r="CA797" s="107"/>
      <c r="CB797" s="107"/>
      <c r="CC797" s="107"/>
      <c r="CD797" s="107"/>
      <c r="CE797" s="107"/>
      <c r="CF797" s="107"/>
      <c r="CG797" s="107"/>
      <c r="CH797" s="107"/>
      <c r="CI797" s="107"/>
    </row>
    <row r="798" customFormat="false" ht="12.75" hidden="false" customHeight="false" outlineLevel="0" collapsed="false">
      <c r="A798" s="95" t="s">
        <v>64</v>
      </c>
      <c r="B798" s="96"/>
      <c r="C798" s="97"/>
      <c r="D798" s="98" t="n">
        <v>3</v>
      </c>
      <c r="E798" s="99" t="s">
        <v>44</v>
      </c>
      <c r="F798" s="100" t="n">
        <f aca="false">H798+I798+J798+K798+M798+L798+N798+O798+P798+Q798+R798+S798+T798+U798+V798+W798+X798+Y798+Z798+AA798+AB798+AC798+AD798+AE798+AF798+AG798+AH798+AI798+AJ798+AK798+AL798+AM798+AN798+AO798+AP798+AQ798+AR798+AS798+AT798+AU798+AV798+AW798+AX798+AY798+AZ798+BA798+BB798+BC798+BD798+BE798+BF798+BG798+BH798+BI798+BJ798+BK798+BL798+BM798+BN798+BO798+BP798+BQ798+BR798</f>
        <v>0</v>
      </c>
      <c r="G798" s="105"/>
      <c r="H798" s="106"/>
      <c r="I798" s="107"/>
      <c r="J798" s="107"/>
      <c r="K798" s="107"/>
      <c r="L798" s="107"/>
      <c r="M798" s="107"/>
      <c r="N798" s="107"/>
      <c r="O798" s="107"/>
      <c r="P798" s="107"/>
      <c r="Q798" s="107"/>
      <c r="R798" s="107"/>
      <c r="S798" s="107"/>
      <c r="T798" s="107"/>
      <c r="U798" s="107"/>
      <c r="V798" s="107"/>
      <c r="W798" s="107"/>
      <c r="X798" s="107"/>
      <c r="Y798" s="107"/>
      <c r="Z798" s="107"/>
      <c r="AA798" s="107"/>
      <c r="AB798" s="107"/>
      <c r="AC798" s="107"/>
      <c r="AD798" s="107"/>
      <c r="AE798" s="107"/>
      <c r="AF798" s="107"/>
      <c r="AG798" s="107"/>
      <c r="AH798" s="107"/>
      <c r="AI798" s="107"/>
      <c r="AJ798" s="107"/>
      <c r="AK798" s="107"/>
      <c r="AL798" s="107"/>
      <c r="AM798" s="107"/>
      <c r="AN798" s="107"/>
      <c r="AO798" s="107"/>
      <c r="AP798" s="107"/>
      <c r="AQ798" s="107"/>
      <c r="AR798" s="107"/>
      <c r="AS798" s="107"/>
      <c r="AT798" s="107"/>
      <c r="AU798" s="107"/>
      <c r="AV798" s="107"/>
      <c r="AW798" s="107"/>
      <c r="AX798" s="107"/>
      <c r="AY798" s="107"/>
      <c r="AZ798" s="107"/>
      <c r="BA798" s="107"/>
      <c r="BB798" s="107"/>
      <c r="BC798" s="107"/>
      <c r="BD798" s="107"/>
      <c r="BE798" s="107"/>
      <c r="BF798" s="107"/>
      <c r="BG798" s="107"/>
      <c r="BH798" s="107"/>
      <c r="BI798" s="107"/>
      <c r="BJ798" s="107"/>
      <c r="BK798" s="107"/>
      <c r="BL798" s="108"/>
      <c r="BM798" s="107"/>
      <c r="BN798" s="107"/>
      <c r="BO798" s="107"/>
      <c r="BP798" s="107"/>
      <c r="BQ798" s="107"/>
      <c r="BR798" s="107"/>
      <c r="BS798" s="107"/>
      <c r="BT798" s="107"/>
      <c r="BU798" s="107"/>
      <c r="BV798" s="107"/>
      <c r="BW798" s="107"/>
      <c r="BX798" s="107"/>
      <c r="BY798" s="107"/>
      <c r="BZ798" s="107"/>
      <c r="CA798" s="107"/>
      <c r="CB798" s="107"/>
      <c r="CC798" s="107"/>
      <c r="CD798" s="107"/>
      <c r="CE798" s="107"/>
      <c r="CF798" s="107"/>
      <c r="CG798" s="107"/>
      <c r="CH798" s="107"/>
      <c r="CI798" s="107"/>
    </row>
    <row r="799" customFormat="false" ht="12.75" hidden="false" customHeight="false" outlineLevel="0" collapsed="false">
      <c r="A799" s="95" t="s">
        <v>64</v>
      </c>
      <c r="B799" s="96"/>
      <c r="C799" s="97"/>
      <c r="D799" s="98" t="n">
        <v>4</v>
      </c>
      <c r="E799" s="99" t="s">
        <v>44</v>
      </c>
      <c r="F799" s="100" t="n">
        <f aca="false">H799+I799+J799+K799+M799+L799+N799+O799+P799+Q799+R799+S799+T799+U799+V799+W799+X799+Y799+Z799+AA799+AB799+AC799+AD799+AE799+AF799+AG799+AH799+AI799+AJ799+AK799+AL799+AM799+AN799+AO799+AP799+AQ799+AR799+AS799+AT799+AU799+AV799+AW799+AX799+AY799+AZ799+BA799+BB799+BC799+BD799+BE799+BF799+BG799+BH799+BI799+BJ799+BK799+BL799+BM799+BN799+BO799+BP799+BQ799+BR799</f>
        <v>0</v>
      </c>
      <c r="G799" s="105"/>
      <c r="H799" s="106"/>
      <c r="I799" s="107"/>
      <c r="J799" s="107"/>
      <c r="K799" s="107"/>
      <c r="L799" s="107"/>
      <c r="M799" s="107"/>
      <c r="N799" s="107"/>
      <c r="O799" s="107"/>
      <c r="P799" s="107"/>
      <c r="Q799" s="107"/>
      <c r="R799" s="107"/>
      <c r="S799" s="107"/>
      <c r="T799" s="107"/>
      <c r="U799" s="107"/>
      <c r="V799" s="107"/>
      <c r="W799" s="107"/>
      <c r="X799" s="107"/>
      <c r="Y799" s="107"/>
      <c r="Z799" s="107"/>
      <c r="AA799" s="107"/>
      <c r="AB799" s="107"/>
      <c r="AC799" s="107"/>
      <c r="AD799" s="107"/>
      <c r="AE799" s="107"/>
      <c r="AF799" s="107"/>
      <c r="AG799" s="107"/>
      <c r="AH799" s="107"/>
      <c r="AI799" s="107"/>
      <c r="AJ799" s="107"/>
      <c r="AK799" s="107"/>
      <c r="AL799" s="107"/>
      <c r="AM799" s="107"/>
      <c r="AN799" s="107"/>
      <c r="AO799" s="107"/>
      <c r="AP799" s="107"/>
      <c r="AQ799" s="107"/>
      <c r="AR799" s="107"/>
      <c r="AS799" s="107"/>
      <c r="AT799" s="107"/>
      <c r="AU799" s="107"/>
      <c r="AV799" s="107"/>
      <c r="AW799" s="107"/>
      <c r="AX799" s="107"/>
      <c r="AY799" s="107"/>
      <c r="AZ799" s="107"/>
      <c r="BA799" s="107"/>
      <c r="BB799" s="107"/>
      <c r="BC799" s="107"/>
      <c r="BD799" s="107"/>
      <c r="BE799" s="107"/>
      <c r="BF799" s="107"/>
      <c r="BG799" s="107"/>
      <c r="BH799" s="107"/>
      <c r="BI799" s="107"/>
      <c r="BJ799" s="107"/>
      <c r="BK799" s="107"/>
      <c r="BL799" s="108"/>
      <c r="BM799" s="107"/>
      <c r="BN799" s="107"/>
      <c r="BO799" s="107"/>
      <c r="BP799" s="107"/>
      <c r="BQ799" s="107"/>
      <c r="BR799" s="107"/>
      <c r="BS799" s="107"/>
      <c r="BT799" s="107"/>
      <c r="BU799" s="107"/>
      <c r="BV799" s="107"/>
      <c r="BW799" s="107"/>
      <c r="BX799" s="107"/>
      <c r="BY799" s="107"/>
      <c r="BZ799" s="107"/>
      <c r="CA799" s="107"/>
      <c r="CB799" s="107"/>
      <c r="CC799" s="107"/>
      <c r="CD799" s="107"/>
      <c r="CE799" s="107"/>
      <c r="CF799" s="107"/>
      <c r="CG799" s="107"/>
      <c r="CH799" s="107"/>
      <c r="CI799" s="107"/>
    </row>
    <row r="800" customFormat="false" ht="12.75" hidden="false" customHeight="false" outlineLevel="0" collapsed="false">
      <c r="A800" s="95" t="s">
        <v>64</v>
      </c>
      <c r="B800" s="96"/>
      <c r="C800" s="97"/>
      <c r="D800" s="98" t="n">
        <v>5</v>
      </c>
      <c r="E800" s="99" t="s">
        <v>44</v>
      </c>
      <c r="F800" s="100" t="n">
        <f aca="false">H800+I800+J800+K800+M800+L800+N800+O800+P800+Q800+R800+S800+T800+U800+V800+W800+X800+Y800+Z800+AA800+AB800+AC800+AD800+AE800+AF800+AG800+AH800+AI800+AJ800+AK800+AL800+AM800+AN800+AO800+AP800+AQ800+AR800+AS800+AT800+AU800+AV800+AW800+AX800+AY800+AZ800+BA800+BB800+BC800+BD800+BE800+BF800+BG800+BH800+BI800+BJ800+BK800+BL800+BM800+BN800+BO800+BP800+BQ800+BR800</f>
        <v>0</v>
      </c>
      <c r="G800" s="101"/>
      <c r="H800" s="102"/>
      <c r="I800" s="103"/>
      <c r="J800" s="103"/>
      <c r="K800" s="103"/>
      <c r="L800" s="103"/>
      <c r="M800" s="103"/>
      <c r="N800" s="103"/>
      <c r="O800" s="103"/>
      <c r="P800" s="103"/>
      <c r="Q800" s="103"/>
      <c r="R800" s="103"/>
      <c r="S800" s="103"/>
      <c r="T800" s="103"/>
      <c r="U800" s="103"/>
      <c r="V800" s="103"/>
      <c r="W800" s="103"/>
      <c r="X800" s="103"/>
      <c r="Y800" s="103"/>
      <c r="Z800" s="103"/>
      <c r="AA800" s="103"/>
      <c r="AB800" s="103"/>
      <c r="AC800" s="103"/>
      <c r="AD800" s="103"/>
      <c r="AE800" s="103"/>
      <c r="AF800" s="103"/>
      <c r="AG800" s="103"/>
      <c r="AH800" s="103"/>
      <c r="AI800" s="103"/>
      <c r="AJ800" s="103"/>
      <c r="AK800" s="103"/>
      <c r="AL800" s="103"/>
      <c r="AM800" s="103"/>
      <c r="AN800" s="103"/>
      <c r="AO800" s="103"/>
      <c r="AP800" s="103"/>
      <c r="AQ800" s="103"/>
      <c r="AR800" s="103"/>
      <c r="AS800" s="103"/>
      <c r="AT800" s="103"/>
      <c r="AU800" s="103"/>
      <c r="AV800" s="103"/>
      <c r="AW800" s="103"/>
      <c r="AX800" s="103"/>
      <c r="AY800" s="103"/>
      <c r="AZ800" s="103"/>
      <c r="BA800" s="103"/>
      <c r="BB800" s="103"/>
      <c r="BC800" s="103"/>
      <c r="BD800" s="103"/>
      <c r="BE800" s="103"/>
      <c r="BF800" s="103"/>
      <c r="BG800" s="103"/>
      <c r="BH800" s="103"/>
      <c r="BI800" s="103"/>
      <c r="BJ800" s="103"/>
      <c r="BK800" s="103"/>
      <c r="BL800" s="104"/>
      <c r="BM800" s="103"/>
      <c r="BN800" s="103"/>
      <c r="BO800" s="103"/>
      <c r="BP800" s="103"/>
      <c r="BQ800" s="103"/>
      <c r="BR800" s="103"/>
      <c r="BS800" s="103"/>
      <c r="BT800" s="103"/>
      <c r="BU800" s="103"/>
      <c r="BV800" s="103"/>
      <c r="BW800" s="103"/>
      <c r="BX800" s="103"/>
      <c r="BY800" s="103"/>
      <c r="BZ800" s="103"/>
      <c r="CA800" s="103"/>
      <c r="CB800" s="103"/>
      <c r="CC800" s="103"/>
      <c r="CD800" s="103"/>
      <c r="CE800" s="103"/>
      <c r="CF800" s="103"/>
      <c r="CG800" s="103"/>
      <c r="CH800" s="103"/>
      <c r="CI800" s="103"/>
    </row>
    <row r="801" customFormat="false" ht="12.75" hidden="false" customHeight="false" outlineLevel="0" collapsed="false">
      <c r="A801" s="95" t="s">
        <v>64</v>
      </c>
      <c r="B801" s="96"/>
      <c r="C801" s="97"/>
      <c r="D801" s="98" t="n">
        <v>6</v>
      </c>
      <c r="E801" s="99" t="s">
        <v>44</v>
      </c>
      <c r="F801" s="100" t="n">
        <f aca="false">H801+I801+J801+K801+M801+L801+N801+O801+P801+Q801+R801+S801+T801+U801+V801+W801+X801+Y801+Z801+AA801+AB801+AC801+AD801+AE801+AF801+AG801+AH801+AI801+AJ801+AK801+AL801+AM801+AN801+AO801+AP801+AQ801+AR801+AS801+AT801+AU801+AV801+AW801+AX801+AY801+AZ801+BA801+BB801+BC801+BD801+BE801+BF801+BG801+BH801+BI801+BJ801+BK801+BL801+BM801+BN801+BO801+BP801+BQ801+BR801</f>
        <v>0</v>
      </c>
      <c r="G801" s="101" t="n">
        <f aca="false">SUM(F796:F800)</f>
        <v>0</v>
      </c>
      <c r="H801" s="102"/>
      <c r="I801" s="103"/>
      <c r="J801" s="103"/>
      <c r="K801" s="103"/>
      <c r="L801" s="103"/>
      <c r="M801" s="103"/>
      <c r="N801" s="103"/>
      <c r="O801" s="103"/>
      <c r="P801" s="103"/>
      <c r="Q801" s="103"/>
      <c r="R801" s="103"/>
      <c r="S801" s="103"/>
      <c r="T801" s="103"/>
      <c r="U801" s="103"/>
      <c r="V801" s="103"/>
      <c r="W801" s="103"/>
      <c r="X801" s="103"/>
      <c r="Y801" s="103"/>
      <c r="Z801" s="103"/>
      <c r="AA801" s="103"/>
      <c r="AB801" s="103"/>
      <c r="AC801" s="103"/>
      <c r="AD801" s="103"/>
      <c r="AE801" s="103"/>
      <c r="AF801" s="103"/>
      <c r="AG801" s="103"/>
      <c r="AH801" s="103"/>
      <c r="AI801" s="103"/>
      <c r="AJ801" s="103"/>
      <c r="AK801" s="103"/>
      <c r="AL801" s="103"/>
      <c r="AM801" s="103"/>
      <c r="AN801" s="103"/>
      <c r="AO801" s="103"/>
      <c r="AP801" s="103"/>
      <c r="AQ801" s="103"/>
      <c r="AR801" s="103"/>
      <c r="AS801" s="103"/>
      <c r="AT801" s="103"/>
      <c r="AU801" s="103"/>
      <c r="AV801" s="103"/>
      <c r="AW801" s="103"/>
      <c r="AX801" s="103"/>
      <c r="AY801" s="103"/>
      <c r="AZ801" s="103"/>
      <c r="BA801" s="103"/>
      <c r="BB801" s="103"/>
      <c r="BC801" s="103"/>
      <c r="BD801" s="103"/>
      <c r="BE801" s="103"/>
      <c r="BF801" s="103"/>
      <c r="BG801" s="103"/>
      <c r="BH801" s="103"/>
      <c r="BI801" s="103"/>
      <c r="BJ801" s="103"/>
      <c r="BK801" s="103"/>
      <c r="BL801" s="104"/>
      <c r="BM801" s="103"/>
      <c r="BN801" s="103"/>
      <c r="BO801" s="103"/>
      <c r="BP801" s="103"/>
      <c r="BQ801" s="103"/>
      <c r="BR801" s="103"/>
      <c r="BS801" s="103"/>
      <c r="BT801" s="103"/>
      <c r="BU801" s="103"/>
      <c r="BV801" s="103"/>
      <c r="BW801" s="103"/>
      <c r="BX801" s="103"/>
      <c r="BY801" s="103"/>
      <c r="BZ801" s="103"/>
      <c r="CA801" s="103"/>
      <c r="CB801" s="103"/>
      <c r="CC801" s="103"/>
      <c r="CD801" s="103"/>
      <c r="CE801" s="103"/>
      <c r="CF801" s="103"/>
      <c r="CG801" s="103"/>
      <c r="CH801" s="103"/>
      <c r="CI801" s="103"/>
    </row>
    <row r="802" customFormat="false" ht="12.75" hidden="false" customHeight="false" outlineLevel="0" collapsed="false">
      <c r="A802" s="95" t="s">
        <v>64</v>
      </c>
      <c r="B802" s="96"/>
      <c r="C802" s="97"/>
      <c r="D802" s="98" t="n">
        <v>7</v>
      </c>
      <c r="E802" s="99" t="s">
        <v>45</v>
      </c>
      <c r="F802" s="100" t="n">
        <f aca="false">H802+I802+J802+K802+M802+L802+N802+O802+P802+Q802+R802+S802+T802+U802+V802+W802+X802+Y802+Z802+AA802+AB802+AC802+AD802+AE802+AF802+AG802+AH802+AI802+AJ802+AK802+AL802+AM802+AN802+AO802+AP802+AQ802+AR802+AS802+AT802+AU802+AV802+AW802+AX802+AY802+AZ802+BA802+BB802+BC802+BD802+BE802+BF802+BG802+BH802+BI802+BJ802+BK802+BL802+BM802+BN802+BO802+BP802+BQ802+BR802</f>
        <v>0</v>
      </c>
      <c r="G802" s="105"/>
      <c r="H802" s="106"/>
      <c r="I802" s="107"/>
      <c r="J802" s="107"/>
      <c r="K802" s="107"/>
      <c r="L802" s="107"/>
      <c r="M802" s="107"/>
      <c r="N802" s="107"/>
      <c r="O802" s="107"/>
      <c r="P802" s="107"/>
      <c r="Q802" s="107"/>
      <c r="R802" s="107"/>
      <c r="S802" s="107"/>
      <c r="T802" s="107"/>
      <c r="U802" s="107"/>
      <c r="V802" s="107"/>
      <c r="W802" s="107"/>
      <c r="X802" s="107"/>
      <c r="Y802" s="107"/>
      <c r="Z802" s="107"/>
      <c r="AA802" s="107"/>
      <c r="AB802" s="107"/>
      <c r="AC802" s="107"/>
      <c r="AD802" s="107"/>
      <c r="AE802" s="107"/>
      <c r="AF802" s="107"/>
      <c r="AG802" s="107"/>
      <c r="AH802" s="107"/>
      <c r="AI802" s="107"/>
      <c r="AJ802" s="107"/>
      <c r="AK802" s="107"/>
      <c r="AL802" s="107"/>
      <c r="AM802" s="107"/>
      <c r="AN802" s="107"/>
      <c r="AO802" s="107"/>
      <c r="AP802" s="107"/>
      <c r="AQ802" s="107"/>
      <c r="AR802" s="107"/>
      <c r="AS802" s="107"/>
      <c r="AT802" s="107"/>
      <c r="AU802" s="107"/>
      <c r="AV802" s="107"/>
      <c r="AW802" s="107"/>
      <c r="AX802" s="107"/>
      <c r="AY802" s="107"/>
      <c r="AZ802" s="107"/>
      <c r="BA802" s="107"/>
      <c r="BB802" s="107"/>
      <c r="BC802" s="107"/>
      <c r="BD802" s="107"/>
      <c r="BE802" s="107"/>
      <c r="BF802" s="107"/>
      <c r="BG802" s="107"/>
      <c r="BH802" s="107"/>
      <c r="BI802" s="107"/>
      <c r="BJ802" s="107"/>
      <c r="BK802" s="107"/>
      <c r="BL802" s="108"/>
      <c r="BM802" s="107"/>
      <c r="BN802" s="107"/>
      <c r="BO802" s="107"/>
      <c r="BP802" s="107"/>
      <c r="BQ802" s="107"/>
      <c r="BR802" s="107"/>
      <c r="BS802" s="107"/>
      <c r="BT802" s="107"/>
      <c r="BU802" s="107"/>
      <c r="BV802" s="107"/>
      <c r="BW802" s="107"/>
      <c r="BX802" s="107"/>
      <c r="BY802" s="107"/>
      <c r="BZ802" s="107"/>
      <c r="CA802" s="107"/>
      <c r="CB802" s="107"/>
      <c r="CC802" s="107"/>
      <c r="CD802" s="107"/>
      <c r="CE802" s="107"/>
      <c r="CF802" s="107"/>
      <c r="CG802" s="107"/>
      <c r="CH802" s="107"/>
      <c r="CI802" s="107"/>
    </row>
    <row r="803" customFormat="false" ht="12.75" hidden="false" customHeight="false" outlineLevel="0" collapsed="false">
      <c r="A803" s="95" t="s">
        <v>64</v>
      </c>
      <c r="B803" s="96"/>
      <c r="C803" s="97"/>
      <c r="D803" s="98" t="n">
        <v>8</v>
      </c>
      <c r="E803" s="99" t="s">
        <v>45</v>
      </c>
      <c r="F803" s="100" t="n">
        <f aca="false">H803+I803+J803+K803+M803+L803+N803+O803+P803+Q803+R803+S803+T803+U803+V803+W803+X803+Y803+Z803+AA803+AB803+AC803+AD803+AE803+AF803+AG803+AH803+AI803+AJ803+AK803+AL803+AM803+AN803+AO803+AP803+AQ803+AR803+AS803+AT803+AU803+AV803+AW803+AX803+AY803+AZ803+BA803+BB803+BC803+BD803+BE803+BF803+BG803+BH803+BI803+BJ803+BK803+BL803+BM803+BN803+BO803+BP803+BQ803+BR803</f>
        <v>0</v>
      </c>
      <c r="G803" s="105"/>
      <c r="H803" s="106"/>
      <c r="I803" s="107"/>
      <c r="J803" s="107"/>
      <c r="K803" s="107"/>
      <c r="L803" s="107"/>
      <c r="M803" s="107"/>
      <c r="N803" s="107"/>
      <c r="O803" s="107"/>
      <c r="P803" s="107"/>
      <c r="Q803" s="107"/>
      <c r="R803" s="107"/>
      <c r="S803" s="107"/>
      <c r="T803" s="107"/>
      <c r="U803" s="107"/>
      <c r="V803" s="107"/>
      <c r="W803" s="107"/>
      <c r="X803" s="107"/>
      <c r="Y803" s="107"/>
      <c r="Z803" s="107"/>
      <c r="AA803" s="107"/>
      <c r="AB803" s="107"/>
      <c r="AC803" s="107"/>
      <c r="AD803" s="107"/>
      <c r="AE803" s="107"/>
      <c r="AF803" s="107"/>
      <c r="AG803" s="107"/>
      <c r="AH803" s="107"/>
      <c r="AI803" s="107"/>
      <c r="AJ803" s="107"/>
      <c r="AK803" s="107"/>
      <c r="AL803" s="107"/>
      <c r="AM803" s="107"/>
      <c r="AN803" s="107"/>
      <c r="AO803" s="107"/>
      <c r="AP803" s="107"/>
      <c r="AQ803" s="107"/>
      <c r="AR803" s="107"/>
      <c r="AS803" s="107"/>
      <c r="AT803" s="107"/>
      <c r="AU803" s="107"/>
      <c r="AV803" s="107"/>
      <c r="AW803" s="107"/>
      <c r="AX803" s="107"/>
      <c r="AY803" s="107"/>
      <c r="AZ803" s="107"/>
      <c r="BA803" s="107"/>
      <c r="BB803" s="107"/>
      <c r="BC803" s="107"/>
      <c r="BD803" s="107"/>
      <c r="BE803" s="107"/>
      <c r="BF803" s="107"/>
      <c r="BG803" s="107"/>
      <c r="BH803" s="107"/>
      <c r="BI803" s="107"/>
      <c r="BJ803" s="107"/>
      <c r="BK803" s="107"/>
      <c r="BL803" s="108"/>
      <c r="BM803" s="107"/>
      <c r="BN803" s="107"/>
      <c r="BO803" s="107"/>
      <c r="BP803" s="107"/>
      <c r="BQ803" s="107"/>
      <c r="BR803" s="107"/>
      <c r="BS803" s="107"/>
      <c r="BT803" s="107"/>
      <c r="BU803" s="107"/>
      <c r="BV803" s="107"/>
      <c r="BW803" s="107"/>
      <c r="BX803" s="107"/>
      <c r="BY803" s="107"/>
      <c r="BZ803" s="107"/>
      <c r="CA803" s="107"/>
      <c r="CB803" s="107"/>
      <c r="CC803" s="107"/>
      <c r="CD803" s="107"/>
      <c r="CE803" s="107"/>
      <c r="CF803" s="107"/>
      <c r="CG803" s="107"/>
      <c r="CH803" s="107"/>
      <c r="CI803" s="107"/>
    </row>
    <row r="804" customFormat="false" ht="12.75" hidden="false" customHeight="false" outlineLevel="0" collapsed="false">
      <c r="A804" s="95" t="s">
        <v>64</v>
      </c>
      <c r="B804" s="96"/>
      <c r="C804" s="97"/>
      <c r="D804" s="98" t="n">
        <v>9</v>
      </c>
      <c r="E804" s="99" t="s">
        <v>45</v>
      </c>
      <c r="F804" s="100" t="n">
        <f aca="false">H804+I804+J804+K804+M804+L804+N804+O804+P804+Q804+R804+S804+T804+U804+V804+W804+X804+Y804+Z804+AA804+AB804+AC804+AD804+AE804+AF804+AG804+AH804+AI804+AJ804+AK804+AL804+AM804+AN804+AO804+AP804+AQ804+AR804+AS804+AT804+AU804+AV804+AW804+AX804+AY804+AZ804+BA804+BB804+BC804+BD804+BE804+BF804+BG804+BH804+BI804+BJ804+BK804+BL804+BM804+BN804+BO804+BP804+BQ804+BR804</f>
        <v>0</v>
      </c>
      <c r="G804" s="105"/>
      <c r="H804" s="106"/>
      <c r="I804" s="107"/>
      <c r="J804" s="107"/>
      <c r="K804" s="107"/>
      <c r="L804" s="107"/>
      <c r="M804" s="107"/>
      <c r="N804" s="107"/>
      <c r="O804" s="107"/>
      <c r="P804" s="107"/>
      <c r="Q804" s="107"/>
      <c r="R804" s="107"/>
      <c r="S804" s="107"/>
      <c r="T804" s="107"/>
      <c r="U804" s="107"/>
      <c r="V804" s="107"/>
      <c r="W804" s="107"/>
      <c r="X804" s="107"/>
      <c r="Y804" s="107"/>
      <c r="Z804" s="107"/>
      <c r="AA804" s="107"/>
      <c r="AB804" s="107"/>
      <c r="AC804" s="107"/>
      <c r="AD804" s="107"/>
      <c r="AE804" s="107"/>
      <c r="AF804" s="107"/>
      <c r="AG804" s="107"/>
      <c r="AH804" s="107"/>
      <c r="AI804" s="107"/>
      <c r="AJ804" s="107"/>
      <c r="AK804" s="107"/>
      <c r="AL804" s="107"/>
      <c r="AM804" s="107"/>
      <c r="AN804" s="107"/>
      <c r="AO804" s="107"/>
      <c r="AP804" s="107"/>
      <c r="AQ804" s="107"/>
      <c r="AR804" s="107"/>
      <c r="AS804" s="107"/>
      <c r="AT804" s="107"/>
      <c r="AU804" s="107"/>
      <c r="AV804" s="107"/>
      <c r="AW804" s="107"/>
      <c r="AX804" s="107"/>
      <c r="AY804" s="107"/>
      <c r="AZ804" s="107"/>
      <c r="BA804" s="107"/>
      <c r="BB804" s="107"/>
      <c r="BC804" s="107"/>
      <c r="BD804" s="107"/>
      <c r="BE804" s="107"/>
      <c r="BF804" s="107"/>
      <c r="BG804" s="107"/>
      <c r="BH804" s="107"/>
      <c r="BI804" s="107"/>
      <c r="BJ804" s="107"/>
      <c r="BK804" s="107"/>
      <c r="BL804" s="108"/>
      <c r="BM804" s="107"/>
      <c r="BN804" s="107"/>
      <c r="BO804" s="107"/>
      <c r="BP804" s="107"/>
      <c r="BQ804" s="107"/>
      <c r="BR804" s="107"/>
      <c r="BS804" s="107"/>
      <c r="BT804" s="107"/>
      <c r="BU804" s="107"/>
      <c r="BV804" s="107"/>
      <c r="BW804" s="107"/>
      <c r="BX804" s="107"/>
      <c r="BY804" s="107"/>
      <c r="BZ804" s="107"/>
      <c r="CA804" s="107"/>
      <c r="CB804" s="107"/>
      <c r="CC804" s="107"/>
      <c r="CD804" s="107"/>
      <c r="CE804" s="107"/>
      <c r="CF804" s="107"/>
      <c r="CG804" s="107"/>
      <c r="CH804" s="107"/>
      <c r="CI804" s="107"/>
    </row>
    <row r="805" customFormat="false" ht="12.75" hidden="false" customHeight="false" outlineLevel="0" collapsed="false">
      <c r="A805" s="95" t="s">
        <v>64</v>
      </c>
      <c r="B805" s="96"/>
      <c r="C805" s="97"/>
      <c r="D805" s="98" t="n">
        <v>10</v>
      </c>
      <c r="E805" s="99" t="s">
        <v>45</v>
      </c>
      <c r="F805" s="100" t="n">
        <f aca="false">H805+I805+J805+K805+M805+L805+N805+O805+P805+Q805+R805+S805+T805+U805+V805+W805+X805+Y805+Z805+AA805+AB805+AC805+AD805+AE805+AF805+AG805+AH805+AI805+AJ805+AK805+AL805+AM805+AN805+AO805+AP805+AQ805+AR805+AS805+AT805+AU805+AV805+AW805+AX805+AY805+AZ805+BA805+BB805+BC805+BD805+BE805+BF805+BG805+BH805+BI805+BJ805+BK805+BL805+BM805+BN805+BO805+BP805+BQ805+BR805</f>
        <v>0</v>
      </c>
      <c r="G805" s="105"/>
      <c r="H805" s="106"/>
      <c r="I805" s="107"/>
      <c r="J805" s="107"/>
      <c r="K805" s="107"/>
      <c r="L805" s="107"/>
      <c r="M805" s="107"/>
      <c r="N805" s="107"/>
      <c r="O805" s="107"/>
      <c r="P805" s="107"/>
      <c r="Q805" s="107"/>
      <c r="R805" s="107"/>
      <c r="S805" s="107"/>
      <c r="T805" s="107"/>
      <c r="U805" s="107"/>
      <c r="V805" s="107"/>
      <c r="W805" s="107"/>
      <c r="X805" s="107"/>
      <c r="Y805" s="107"/>
      <c r="Z805" s="107"/>
      <c r="AA805" s="107"/>
      <c r="AB805" s="107"/>
      <c r="AC805" s="107"/>
      <c r="AD805" s="107"/>
      <c r="AE805" s="107"/>
      <c r="AF805" s="107"/>
      <c r="AG805" s="107"/>
      <c r="AH805" s="107"/>
      <c r="AI805" s="107"/>
      <c r="AJ805" s="107"/>
      <c r="AK805" s="107"/>
      <c r="AL805" s="107"/>
      <c r="AM805" s="107"/>
      <c r="AN805" s="107"/>
      <c r="AO805" s="107"/>
      <c r="AP805" s="107"/>
      <c r="AQ805" s="107"/>
      <c r="AR805" s="107"/>
      <c r="AS805" s="107"/>
      <c r="AT805" s="107"/>
      <c r="AU805" s="107"/>
      <c r="AV805" s="107"/>
      <c r="AW805" s="107"/>
      <c r="AX805" s="107"/>
      <c r="AY805" s="107"/>
      <c r="AZ805" s="107"/>
      <c r="BA805" s="107"/>
      <c r="BB805" s="107"/>
      <c r="BC805" s="107"/>
      <c r="BD805" s="107"/>
      <c r="BE805" s="107"/>
      <c r="BF805" s="107"/>
      <c r="BG805" s="107"/>
      <c r="BH805" s="107"/>
      <c r="BI805" s="107"/>
      <c r="BJ805" s="107"/>
      <c r="BK805" s="107"/>
      <c r="BL805" s="108"/>
      <c r="BM805" s="107"/>
      <c r="BN805" s="107"/>
      <c r="BO805" s="107"/>
      <c r="BP805" s="107"/>
      <c r="BQ805" s="107"/>
      <c r="BR805" s="107"/>
      <c r="BS805" s="107"/>
      <c r="BT805" s="107"/>
      <c r="BU805" s="107"/>
      <c r="BV805" s="107"/>
      <c r="BW805" s="107"/>
      <c r="BX805" s="107"/>
      <c r="BY805" s="107"/>
      <c r="BZ805" s="107"/>
      <c r="CA805" s="107"/>
      <c r="CB805" s="107"/>
      <c r="CC805" s="107"/>
      <c r="CD805" s="107"/>
      <c r="CE805" s="107"/>
      <c r="CF805" s="107"/>
      <c r="CG805" s="107"/>
      <c r="CH805" s="107"/>
      <c r="CI805" s="107"/>
    </row>
    <row r="806" customFormat="false" ht="12.75" hidden="false" customHeight="false" outlineLevel="0" collapsed="false">
      <c r="A806" s="95" t="s">
        <v>64</v>
      </c>
      <c r="B806" s="96"/>
      <c r="C806" s="97"/>
      <c r="D806" s="98" t="n">
        <v>11</v>
      </c>
      <c r="E806" s="99" t="s">
        <v>45</v>
      </c>
      <c r="F806" s="100" t="n">
        <f aca="false">H806+I806+J806+K806+M806+L806+N806+O806+P806+Q806+R806+S806+T806+U806+V806+W806+X806+Y806+Z806+AA806+AB806+AC806+AD806+AE806+AF806+AG806+AH806+AI806+AJ806+AK806+AL806+AM806+AN806+AO806+AP806+AQ806+AR806+AS806+AT806+AU806+AV806+AW806+AX806+AY806+AZ806+BA806+BB806+BC806+BD806+BE806+BF806+BG806+BH806+BI806+BJ806+BK806+BL806+BM806+BN806+BO806+BP806+BQ806+BR806</f>
        <v>0</v>
      </c>
      <c r="G806" s="105"/>
      <c r="H806" s="106"/>
      <c r="I806" s="107"/>
      <c r="J806" s="107"/>
      <c r="K806" s="107"/>
      <c r="L806" s="107"/>
      <c r="M806" s="107"/>
      <c r="N806" s="107"/>
      <c r="O806" s="107"/>
      <c r="P806" s="107"/>
      <c r="Q806" s="107"/>
      <c r="R806" s="107"/>
      <c r="S806" s="107"/>
      <c r="T806" s="107"/>
      <c r="U806" s="107"/>
      <c r="V806" s="107"/>
      <c r="W806" s="107"/>
      <c r="X806" s="107"/>
      <c r="Y806" s="107"/>
      <c r="Z806" s="107"/>
      <c r="AA806" s="107"/>
      <c r="AB806" s="107"/>
      <c r="AC806" s="107"/>
      <c r="AD806" s="107"/>
      <c r="AE806" s="107"/>
      <c r="AF806" s="107"/>
      <c r="AG806" s="107"/>
      <c r="AH806" s="107"/>
      <c r="AI806" s="107"/>
      <c r="AJ806" s="107"/>
      <c r="AK806" s="107"/>
      <c r="AL806" s="107"/>
      <c r="AM806" s="107"/>
      <c r="AN806" s="107"/>
      <c r="AO806" s="107"/>
      <c r="AP806" s="107"/>
      <c r="AQ806" s="107"/>
      <c r="AR806" s="107"/>
      <c r="AS806" s="107"/>
      <c r="AT806" s="107"/>
      <c r="AU806" s="107"/>
      <c r="AV806" s="107"/>
      <c r="AW806" s="107"/>
      <c r="AX806" s="107"/>
      <c r="AY806" s="107"/>
      <c r="AZ806" s="107"/>
      <c r="BA806" s="107"/>
      <c r="BB806" s="107"/>
      <c r="BC806" s="107"/>
      <c r="BD806" s="107"/>
      <c r="BE806" s="107"/>
      <c r="BF806" s="107"/>
      <c r="BG806" s="107"/>
      <c r="BH806" s="107"/>
      <c r="BI806" s="107"/>
      <c r="BJ806" s="107"/>
      <c r="BK806" s="107"/>
      <c r="BL806" s="108"/>
      <c r="BM806" s="107"/>
      <c r="BN806" s="107"/>
      <c r="BO806" s="107"/>
      <c r="BP806" s="107"/>
      <c r="BQ806" s="107"/>
      <c r="BR806" s="107"/>
      <c r="BS806" s="107"/>
      <c r="BT806" s="107"/>
      <c r="BU806" s="107"/>
      <c r="BV806" s="107"/>
      <c r="BW806" s="107"/>
      <c r="BX806" s="107"/>
      <c r="BY806" s="107"/>
      <c r="BZ806" s="107"/>
      <c r="CA806" s="107"/>
      <c r="CB806" s="107"/>
      <c r="CC806" s="107"/>
      <c r="CD806" s="107"/>
      <c r="CE806" s="107"/>
      <c r="CF806" s="107"/>
      <c r="CG806" s="107"/>
      <c r="CH806" s="107"/>
      <c r="CI806" s="107"/>
    </row>
    <row r="807" customFormat="false" ht="12.75" hidden="false" customHeight="false" outlineLevel="0" collapsed="false">
      <c r="A807" s="95" t="s">
        <v>64</v>
      </c>
      <c r="B807" s="96"/>
      <c r="C807" s="97"/>
      <c r="D807" s="98" t="n">
        <v>12</v>
      </c>
      <c r="E807" s="99" t="s">
        <v>45</v>
      </c>
      <c r="F807" s="100" t="n">
        <f aca="false">H807+I807+J807+K807+M807+L807+N807+O807+P807+Q807+R807+S807+T807+U807+V807+W807+X807+Y807+Z807+AA807+AB807+AC807+AD807+AE807+AF807+AG807+AH807+AI807+AJ807+AK807+AL807+AM807+AN807+AO807+AP807+AQ807+AR807+AS807+AT807+AU807+AV807+AW807+AX807+AY807+AZ807+BA807+BB807+BC807+BD807+BE807+BF807+BG807+BH807+BI807+BJ807+BK807+BL807+BM807+BN807+BO807+BP807+BQ807+BR807</f>
        <v>0</v>
      </c>
      <c r="G807" s="101"/>
      <c r="H807" s="102"/>
      <c r="I807" s="103"/>
      <c r="J807" s="103"/>
      <c r="K807" s="103"/>
      <c r="L807" s="103"/>
      <c r="M807" s="103"/>
      <c r="N807" s="103"/>
      <c r="O807" s="103"/>
      <c r="P807" s="103"/>
      <c r="Q807" s="103"/>
      <c r="R807" s="103"/>
      <c r="S807" s="103"/>
      <c r="T807" s="103"/>
      <c r="U807" s="103"/>
      <c r="V807" s="103"/>
      <c r="W807" s="103"/>
      <c r="X807" s="103"/>
      <c r="Y807" s="103"/>
      <c r="Z807" s="103"/>
      <c r="AA807" s="103"/>
      <c r="AB807" s="103"/>
      <c r="AC807" s="103"/>
      <c r="AD807" s="103"/>
      <c r="AE807" s="103"/>
      <c r="AF807" s="103"/>
      <c r="AG807" s="103"/>
      <c r="AH807" s="103"/>
      <c r="AI807" s="103"/>
      <c r="AJ807" s="103"/>
      <c r="AK807" s="103"/>
      <c r="AL807" s="103"/>
      <c r="AM807" s="103"/>
      <c r="AN807" s="103"/>
      <c r="AO807" s="103"/>
      <c r="AP807" s="103"/>
      <c r="AQ807" s="103"/>
      <c r="AR807" s="103"/>
      <c r="AS807" s="103"/>
      <c r="AT807" s="103"/>
      <c r="AU807" s="103"/>
      <c r="AV807" s="103"/>
      <c r="AW807" s="103"/>
      <c r="AX807" s="103"/>
      <c r="AY807" s="103"/>
      <c r="AZ807" s="103"/>
      <c r="BA807" s="103"/>
      <c r="BB807" s="103"/>
      <c r="BC807" s="103"/>
      <c r="BD807" s="103"/>
      <c r="BE807" s="103"/>
      <c r="BF807" s="103"/>
      <c r="BG807" s="103"/>
      <c r="BH807" s="103"/>
      <c r="BI807" s="103"/>
      <c r="BJ807" s="103"/>
      <c r="BK807" s="103"/>
      <c r="BL807" s="104"/>
      <c r="BM807" s="103"/>
      <c r="BN807" s="103"/>
      <c r="BO807" s="103"/>
      <c r="BP807" s="103"/>
      <c r="BQ807" s="103"/>
      <c r="BR807" s="103"/>
      <c r="BS807" s="103"/>
      <c r="BT807" s="103"/>
      <c r="BU807" s="103"/>
      <c r="BV807" s="103"/>
      <c r="BW807" s="103"/>
      <c r="BX807" s="103"/>
      <c r="BY807" s="103"/>
      <c r="BZ807" s="103"/>
      <c r="CA807" s="103"/>
      <c r="CB807" s="103"/>
      <c r="CC807" s="103"/>
      <c r="CD807" s="103"/>
      <c r="CE807" s="103"/>
      <c r="CF807" s="103"/>
      <c r="CG807" s="103"/>
      <c r="CH807" s="103"/>
      <c r="CI807" s="103"/>
    </row>
    <row r="808" customFormat="false" ht="12.75" hidden="false" customHeight="false" outlineLevel="0" collapsed="false">
      <c r="A808" s="95" t="s">
        <v>64</v>
      </c>
      <c r="B808" s="96"/>
      <c r="C808" s="97"/>
      <c r="D808" s="98" t="n">
        <v>13</v>
      </c>
      <c r="E808" s="99" t="s">
        <v>45</v>
      </c>
      <c r="F808" s="100" t="n">
        <f aca="false">H808+I808+J808+K808+M808+L808+N808+O808+P808+Q808+R808+S808+T808+U808+V808+W808+X808+Y808+Z808+AA808+AB808+AC808+AD808+AE808+AF808+AG808+AH808+AI808+AJ808+AK808+AL808+AM808+AN808+AO808+AP808+AQ808+AR808+AS808+AT808+AU808+AV808+AW808+AX808+AY808+AZ808+BA808+BB808+BC808+BD808+BE808+BF808+BG808+BH808+BI808+BJ808+BK808+BL808+BM808+BN808+BO808+BP808+BQ808+BR808</f>
        <v>0</v>
      </c>
      <c r="G808" s="101" t="n">
        <f aca="false">SUM(F802:F807)</f>
        <v>0</v>
      </c>
      <c r="H808" s="102"/>
      <c r="I808" s="103"/>
      <c r="J808" s="103"/>
      <c r="K808" s="103"/>
      <c r="L808" s="103"/>
      <c r="M808" s="103"/>
      <c r="N808" s="103"/>
      <c r="O808" s="103"/>
      <c r="P808" s="103"/>
      <c r="Q808" s="103"/>
      <c r="R808" s="103"/>
      <c r="S808" s="103"/>
      <c r="T808" s="103"/>
      <c r="U808" s="103"/>
      <c r="V808" s="103"/>
      <c r="W808" s="103"/>
      <c r="X808" s="103"/>
      <c r="Y808" s="103"/>
      <c r="Z808" s="103"/>
      <c r="AA808" s="103"/>
      <c r="AB808" s="103"/>
      <c r="AC808" s="103"/>
      <c r="AD808" s="103"/>
      <c r="AE808" s="103"/>
      <c r="AF808" s="103"/>
      <c r="AG808" s="103"/>
      <c r="AH808" s="103"/>
      <c r="AI808" s="103"/>
      <c r="AJ808" s="103"/>
      <c r="AK808" s="103"/>
      <c r="AL808" s="103"/>
      <c r="AM808" s="103"/>
      <c r="AN808" s="103"/>
      <c r="AO808" s="103"/>
      <c r="AP808" s="103"/>
      <c r="AQ808" s="103"/>
      <c r="AR808" s="103"/>
      <c r="AS808" s="103"/>
      <c r="AT808" s="103"/>
      <c r="AU808" s="103"/>
      <c r="AV808" s="103"/>
      <c r="AW808" s="103"/>
      <c r="AX808" s="103"/>
      <c r="AY808" s="103"/>
      <c r="AZ808" s="103"/>
      <c r="BA808" s="103"/>
      <c r="BB808" s="103"/>
      <c r="BC808" s="103"/>
      <c r="BD808" s="103"/>
      <c r="BE808" s="103"/>
      <c r="BF808" s="103"/>
      <c r="BG808" s="103"/>
      <c r="BH808" s="103"/>
      <c r="BI808" s="103"/>
      <c r="BJ808" s="103"/>
      <c r="BK808" s="103"/>
      <c r="BL808" s="104"/>
      <c r="BM808" s="103"/>
      <c r="BN808" s="103"/>
      <c r="BO808" s="103"/>
      <c r="BP808" s="103"/>
      <c r="BQ808" s="103"/>
      <c r="BR808" s="103"/>
      <c r="BS808" s="103"/>
      <c r="BT808" s="103"/>
      <c r="BU808" s="103"/>
      <c r="BV808" s="103"/>
      <c r="BW808" s="103"/>
      <c r="BX808" s="103"/>
      <c r="BY808" s="103"/>
      <c r="BZ808" s="103"/>
      <c r="CA808" s="103"/>
      <c r="CB808" s="103"/>
      <c r="CC808" s="103"/>
      <c r="CD808" s="103"/>
      <c r="CE808" s="103"/>
      <c r="CF808" s="103"/>
      <c r="CG808" s="103"/>
      <c r="CH808" s="103"/>
      <c r="CI808" s="103"/>
    </row>
    <row r="809" customFormat="false" ht="12.75" hidden="false" customHeight="false" outlineLevel="0" collapsed="false">
      <c r="A809" s="95" t="s">
        <v>64</v>
      </c>
      <c r="B809" s="96"/>
      <c r="C809" s="97"/>
      <c r="D809" s="98" t="n">
        <v>14</v>
      </c>
      <c r="E809" s="99" t="s">
        <v>46</v>
      </c>
      <c r="F809" s="100" t="n">
        <f aca="false">H809+I809+J809+K809+M809+L809+N809+O809+P809+Q809+R809+S809+T809+U809+V809+W809+X809+Y809+Z809+AA809+AB809+AC809+AD809+AE809+AF809+AG809+AH809+AI809+AJ809+AK809+AL809+AM809+AN809+AO809+AP809+AQ809+AR809+AS809+AT809+AU809+AV809+AW809+AX809+AY809+AZ809+BA809+BB809+BC809+BD809+BE809+BF809+BG809+BH809+BI809+BJ809+BK809+BL809+BM809+BN809+BO809+BP809+BQ809+BR809</f>
        <v>0</v>
      </c>
      <c r="G809" s="105"/>
      <c r="H809" s="106"/>
      <c r="I809" s="107"/>
      <c r="J809" s="107"/>
      <c r="K809" s="107"/>
      <c r="L809" s="107"/>
      <c r="M809" s="107"/>
      <c r="N809" s="107"/>
      <c r="O809" s="107"/>
      <c r="P809" s="107"/>
      <c r="Q809" s="107"/>
      <c r="R809" s="107"/>
      <c r="S809" s="107"/>
      <c r="T809" s="107"/>
      <c r="U809" s="107"/>
      <c r="V809" s="107"/>
      <c r="W809" s="107"/>
      <c r="X809" s="107"/>
      <c r="Y809" s="107"/>
      <c r="Z809" s="107"/>
      <c r="AA809" s="107"/>
      <c r="AB809" s="107"/>
      <c r="AC809" s="107"/>
      <c r="AD809" s="107"/>
      <c r="AE809" s="107"/>
      <c r="AF809" s="107"/>
      <c r="AG809" s="107"/>
      <c r="AH809" s="107"/>
      <c r="AI809" s="107"/>
      <c r="AJ809" s="107"/>
      <c r="AK809" s="107"/>
      <c r="AL809" s="107"/>
      <c r="AM809" s="107"/>
      <c r="AN809" s="107"/>
      <c r="AO809" s="107"/>
      <c r="AP809" s="107"/>
      <c r="AQ809" s="107"/>
      <c r="AR809" s="107"/>
      <c r="AS809" s="107"/>
      <c r="AT809" s="107"/>
      <c r="AU809" s="107"/>
      <c r="AV809" s="107"/>
      <c r="AW809" s="107"/>
      <c r="AX809" s="107"/>
      <c r="AY809" s="107"/>
      <c r="AZ809" s="107"/>
      <c r="BA809" s="107"/>
      <c r="BB809" s="107"/>
      <c r="BC809" s="107"/>
      <c r="BD809" s="107"/>
      <c r="BE809" s="107"/>
      <c r="BF809" s="107"/>
      <c r="BG809" s="107"/>
      <c r="BH809" s="107"/>
      <c r="BI809" s="107"/>
      <c r="BJ809" s="107"/>
      <c r="BK809" s="107"/>
      <c r="BL809" s="108"/>
      <c r="BM809" s="107"/>
      <c r="BN809" s="107"/>
      <c r="BO809" s="107"/>
      <c r="BP809" s="107"/>
      <c r="BQ809" s="107"/>
      <c r="BR809" s="107"/>
      <c r="BS809" s="107"/>
      <c r="BT809" s="107"/>
      <c r="BU809" s="107"/>
      <c r="BV809" s="107"/>
      <c r="BW809" s="107"/>
      <c r="BX809" s="107"/>
      <c r="BY809" s="107"/>
      <c r="BZ809" s="107"/>
      <c r="CA809" s="107"/>
      <c r="CB809" s="107"/>
      <c r="CC809" s="107"/>
      <c r="CD809" s="107"/>
      <c r="CE809" s="107"/>
      <c r="CF809" s="107"/>
      <c r="CG809" s="107"/>
      <c r="CH809" s="107"/>
      <c r="CI809" s="107"/>
    </row>
    <row r="810" customFormat="false" ht="12.75" hidden="false" customHeight="false" outlineLevel="0" collapsed="false">
      <c r="A810" s="95" t="s">
        <v>64</v>
      </c>
      <c r="B810" s="96"/>
      <c r="C810" s="97"/>
      <c r="D810" s="98" t="n">
        <v>15</v>
      </c>
      <c r="E810" s="99" t="s">
        <v>46</v>
      </c>
      <c r="F810" s="100" t="n">
        <f aca="false">H810+I810+J810+K810+M810+L810+N810+O810+P810+Q810+R810+S810+T810+U810+V810+W810+X810+Y810+Z810+AA810+AB810+AC810+AD810+AE810+AF810+AG810+AH810+AI810+AJ810+AK810+AL810+AM810+AN810+AO810+AP810+AQ810+AR810+AS810+AT810+AU810+AV810+AW810+AX810+AY810+AZ810+BA810+BB810+BC810+BD810+BE810+BF810+BG810+BH810+BI810+BJ810+BK810+BL810+BM810+BN810+BO810+BP810+BQ810+BR810</f>
        <v>0</v>
      </c>
      <c r="G810" s="105"/>
      <c r="H810" s="106"/>
      <c r="I810" s="107"/>
      <c r="J810" s="107"/>
      <c r="K810" s="107"/>
      <c r="L810" s="107"/>
      <c r="M810" s="107"/>
      <c r="N810" s="107"/>
      <c r="O810" s="107"/>
      <c r="P810" s="107"/>
      <c r="Q810" s="107"/>
      <c r="R810" s="107"/>
      <c r="S810" s="107"/>
      <c r="T810" s="107"/>
      <c r="U810" s="107"/>
      <c r="V810" s="107"/>
      <c r="W810" s="107"/>
      <c r="X810" s="107"/>
      <c r="Y810" s="107"/>
      <c r="Z810" s="107"/>
      <c r="AA810" s="107"/>
      <c r="AB810" s="107"/>
      <c r="AC810" s="107"/>
      <c r="AD810" s="107"/>
      <c r="AE810" s="107"/>
      <c r="AF810" s="107"/>
      <c r="AG810" s="107"/>
      <c r="AH810" s="107"/>
      <c r="AI810" s="107"/>
      <c r="AJ810" s="107"/>
      <c r="AK810" s="107"/>
      <c r="AL810" s="107"/>
      <c r="AM810" s="107"/>
      <c r="AN810" s="107"/>
      <c r="AO810" s="107"/>
      <c r="AP810" s="107"/>
      <c r="AQ810" s="107"/>
      <c r="AR810" s="107"/>
      <c r="AS810" s="107"/>
      <c r="AT810" s="107"/>
      <c r="AU810" s="107"/>
      <c r="AV810" s="107"/>
      <c r="AW810" s="107"/>
      <c r="AX810" s="107"/>
      <c r="AY810" s="107"/>
      <c r="AZ810" s="107"/>
      <c r="BA810" s="107"/>
      <c r="BB810" s="107"/>
      <c r="BC810" s="107"/>
      <c r="BD810" s="107"/>
      <c r="BE810" s="107"/>
      <c r="BF810" s="107"/>
      <c r="BG810" s="107"/>
      <c r="BH810" s="107"/>
      <c r="BI810" s="107"/>
      <c r="BJ810" s="107"/>
      <c r="BK810" s="107"/>
      <c r="BL810" s="108"/>
      <c r="BM810" s="107"/>
      <c r="BN810" s="107"/>
      <c r="BO810" s="107"/>
      <c r="BP810" s="107"/>
      <c r="BQ810" s="107"/>
      <c r="BR810" s="107"/>
      <c r="BS810" s="107"/>
      <c r="BT810" s="107"/>
      <c r="BU810" s="107"/>
      <c r="BV810" s="107"/>
      <c r="BW810" s="107"/>
      <c r="BX810" s="107"/>
      <c r="BY810" s="107"/>
      <c r="BZ810" s="107"/>
      <c r="CA810" s="107"/>
      <c r="CB810" s="107"/>
      <c r="CC810" s="107"/>
      <c r="CD810" s="107"/>
      <c r="CE810" s="107"/>
      <c r="CF810" s="107"/>
      <c r="CG810" s="107"/>
      <c r="CH810" s="107"/>
      <c r="CI810" s="107"/>
    </row>
    <row r="811" customFormat="false" ht="12.75" hidden="false" customHeight="false" outlineLevel="0" collapsed="false">
      <c r="A811" s="95" t="s">
        <v>64</v>
      </c>
      <c r="B811" s="96"/>
      <c r="C811" s="97"/>
      <c r="D811" s="98" t="n">
        <v>16</v>
      </c>
      <c r="E811" s="99" t="s">
        <v>46</v>
      </c>
      <c r="F811" s="100" t="n">
        <f aca="false">H811+I811+J811+K811+M811+L811+N811+O811+P811+Q811+R811+S811+T811+U811+V811+W811+X811+Y811+Z811+AA811+AB811+AC811+AD811+AE811+AF811+AG811+AH811+AI811+AJ811+AK811+AL811+AM811+AN811+AO811+AP811+AQ811+AR811+AS811+AT811+AU811+AV811+AW811+AX811+AY811+AZ811+BA811+BB811+BC811+BD811+BE811+BF811+BG811+BH811+BI811+BJ811+BK811+BL811+BM811+BN811+BO811+BP811+BQ811+BR811</f>
        <v>0</v>
      </c>
      <c r="G811" s="105"/>
      <c r="H811" s="106"/>
      <c r="I811" s="107"/>
      <c r="J811" s="107"/>
      <c r="K811" s="107"/>
      <c r="L811" s="107"/>
      <c r="M811" s="107"/>
      <c r="N811" s="107"/>
      <c r="O811" s="107"/>
      <c r="P811" s="107"/>
      <c r="Q811" s="107"/>
      <c r="R811" s="107"/>
      <c r="S811" s="107"/>
      <c r="T811" s="107"/>
      <c r="U811" s="107"/>
      <c r="V811" s="107"/>
      <c r="W811" s="107"/>
      <c r="X811" s="107"/>
      <c r="Y811" s="107"/>
      <c r="Z811" s="107"/>
      <c r="AA811" s="107"/>
      <c r="AB811" s="107"/>
      <c r="AC811" s="107"/>
      <c r="AD811" s="107"/>
      <c r="AE811" s="107"/>
      <c r="AF811" s="107"/>
      <c r="AG811" s="107"/>
      <c r="AH811" s="107"/>
      <c r="AI811" s="107"/>
      <c r="AJ811" s="107"/>
      <c r="AK811" s="107"/>
      <c r="AL811" s="107"/>
      <c r="AM811" s="107"/>
      <c r="AN811" s="107"/>
      <c r="AO811" s="107"/>
      <c r="AP811" s="107"/>
      <c r="AQ811" s="107"/>
      <c r="AR811" s="107"/>
      <c r="AS811" s="107"/>
      <c r="AT811" s="107"/>
      <c r="AU811" s="107"/>
      <c r="AV811" s="107"/>
      <c r="AW811" s="107"/>
      <c r="AX811" s="107"/>
      <c r="AY811" s="107"/>
      <c r="AZ811" s="107"/>
      <c r="BA811" s="107"/>
      <c r="BB811" s="107"/>
      <c r="BC811" s="107"/>
      <c r="BD811" s="107"/>
      <c r="BE811" s="107"/>
      <c r="BF811" s="107"/>
      <c r="BG811" s="107"/>
      <c r="BH811" s="107"/>
      <c r="BI811" s="107"/>
      <c r="BJ811" s="107"/>
      <c r="BK811" s="107"/>
      <c r="BL811" s="108"/>
      <c r="BM811" s="107"/>
      <c r="BN811" s="107"/>
      <c r="BO811" s="107"/>
      <c r="BP811" s="107"/>
      <c r="BQ811" s="107"/>
      <c r="BR811" s="107"/>
      <c r="BS811" s="107"/>
      <c r="BT811" s="107"/>
      <c r="BU811" s="107"/>
      <c r="BV811" s="107"/>
      <c r="BW811" s="107"/>
      <c r="BX811" s="107"/>
      <c r="BY811" s="107"/>
      <c r="BZ811" s="107"/>
      <c r="CA811" s="107"/>
      <c r="CB811" s="107"/>
      <c r="CC811" s="107"/>
      <c r="CD811" s="107"/>
      <c r="CE811" s="107"/>
      <c r="CF811" s="107"/>
      <c r="CG811" s="107"/>
      <c r="CH811" s="107"/>
      <c r="CI811" s="107"/>
    </row>
    <row r="812" customFormat="false" ht="12.75" hidden="false" customHeight="false" outlineLevel="0" collapsed="false">
      <c r="A812" s="95" t="s">
        <v>64</v>
      </c>
      <c r="B812" s="96"/>
      <c r="C812" s="97"/>
      <c r="D812" s="98" t="n">
        <v>17</v>
      </c>
      <c r="E812" s="99" t="s">
        <v>46</v>
      </c>
      <c r="F812" s="100" t="n">
        <f aca="false">H812+I812+J812+K812+M812+L812+N812+O812+P812+Q812+R812+S812+T812+U812+V812+W812+X812+Y812+Z812+AA812+AB812+AC812+AD812+AE812+AF812+AG812+AH812+AI812+AJ812+AK812+AL812+AM812+AN812+AO812+AP812+AQ812+AR812+AS812+AT812+AU812+AV812+AW812+AX812+AY812+AZ812+BA812+BB812+BC812+BD812+BE812+BF812+BG812+BH812+BI812+BJ812+BK812+BL812+BM812+BN812+BO812+BP812+BQ812+BR812</f>
        <v>0</v>
      </c>
      <c r="G812" s="105"/>
      <c r="H812" s="106"/>
      <c r="I812" s="107"/>
      <c r="J812" s="107"/>
      <c r="K812" s="107"/>
      <c r="L812" s="107"/>
      <c r="M812" s="107"/>
      <c r="N812" s="107"/>
      <c r="O812" s="107"/>
      <c r="P812" s="107"/>
      <c r="Q812" s="107"/>
      <c r="R812" s="107"/>
      <c r="S812" s="107"/>
      <c r="T812" s="107"/>
      <c r="U812" s="107"/>
      <c r="V812" s="107"/>
      <c r="W812" s="107"/>
      <c r="X812" s="107"/>
      <c r="Y812" s="107"/>
      <c r="Z812" s="107"/>
      <c r="AA812" s="107"/>
      <c r="AB812" s="107"/>
      <c r="AC812" s="107"/>
      <c r="AD812" s="107"/>
      <c r="AE812" s="107"/>
      <c r="AF812" s="107"/>
      <c r="AG812" s="107"/>
      <c r="AH812" s="107"/>
      <c r="AI812" s="107"/>
      <c r="AJ812" s="107"/>
      <c r="AK812" s="107"/>
      <c r="AL812" s="107"/>
      <c r="AM812" s="107"/>
      <c r="AN812" s="107"/>
      <c r="AO812" s="107"/>
      <c r="AP812" s="107"/>
      <c r="AQ812" s="107"/>
      <c r="AR812" s="107"/>
      <c r="AS812" s="107"/>
      <c r="AT812" s="107"/>
      <c r="AU812" s="107"/>
      <c r="AV812" s="107"/>
      <c r="AW812" s="107"/>
      <c r="AX812" s="107"/>
      <c r="AY812" s="107"/>
      <c r="AZ812" s="107"/>
      <c r="BA812" s="107"/>
      <c r="BB812" s="107"/>
      <c r="BC812" s="107"/>
      <c r="BD812" s="107"/>
      <c r="BE812" s="107"/>
      <c r="BF812" s="107"/>
      <c r="BG812" s="107"/>
      <c r="BH812" s="107"/>
      <c r="BI812" s="107"/>
      <c r="BJ812" s="107"/>
      <c r="BK812" s="107"/>
      <c r="BL812" s="108"/>
      <c r="BM812" s="107"/>
      <c r="BN812" s="107"/>
      <c r="BO812" s="107"/>
      <c r="BP812" s="107"/>
      <c r="BQ812" s="107"/>
      <c r="BR812" s="107"/>
      <c r="BS812" s="107"/>
      <c r="BT812" s="107"/>
      <c r="BU812" s="107"/>
      <c r="BV812" s="107"/>
      <c r="BW812" s="107"/>
      <c r="BX812" s="107"/>
      <c r="BY812" s="107"/>
      <c r="BZ812" s="107"/>
      <c r="CA812" s="107"/>
      <c r="CB812" s="107"/>
      <c r="CC812" s="107"/>
      <c r="CD812" s="107"/>
      <c r="CE812" s="107"/>
      <c r="CF812" s="107"/>
      <c r="CG812" s="107"/>
      <c r="CH812" s="107"/>
      <c r="CI812" s="107"/>
    </row>
    <row r="813" customFormat="false" ht="12.75" hidden="false" customHeight="false" outlineLevel="0" collapsed="false">
      <c r="A813" s="95" t="s">
        <v>64</v>
      </c>
      <c r="B813" s="96"/>
      <c r="C813" s="97"/>
      <c r="D813" s="98" t="n">
        <v>18</v>
      </c>
      <c r="E813" s="99" t="s">
        <v>46</v>
      </c>
      <c r="F813" s="100" t="n">
        <f aca="false">H813+I813+J813+K813+M813+L813+N813+O813+P813+Q813+R813+S813+T813+U813+V813+W813+X813+Y813+Z813+AA813+AB813+AC813+AD813+AE813+AF813+AG813+AH813+AI813+AJ813+AK813+AL813+AM813+AN813+AO813+AP813+AQ813+AR813+AS813+AT813+AU813+AV813+AW813+AX813+AY813+AZ813+BA813+BB813+BC813+BD813+BE813+BF813+BG813+BH813+BI813+BJ813+BK813+BL813+BM813+BN813+BO813+BP813+BQ813+BR813</f>
        <v>0</v>
      </c>
      <c r="G813" s="105"/>
      <c r="H813" s="106"/>
      <c r="I813" s="107"/>
      <c r="J813" s="107"/>
      <c r="K813" s="107"/>
      <c r="L813" s="107"/>
      <c r="M813" s="107"/>
      <c r="N813" s="107"/>
      <c r="O813" s="107"/>
      <c r="P813" s="107"/>
      <c r="Q813" s="107"/>
      <c r="R813" s="107"/>
      <c r="S813" s="107"/>
      <c r="T813" s="107"/>
      <c r="U813" s="107"/>
      <c r="V813" s="107"/>
      <c r="W813" s="107"/>
      <c r="X813" s="107"/>
      <c r="Y813" s="107"/>
      <c r="Z813" s="107"/>
      <c r="AA813" s="107"/>
      <c r="AB813" s="107"/>
      <c r="AC813" s="107"/>
      <c r="AD813" s="107"/>
      <c r="AE813" s="107"/>
      <c r="AF813" s="107"/>
      <c r="AG813" s="107"/>
      <c r="AH813" s="107"/>
      <c r="AI813" s="107"/>
      <c r="AJ813" s="107"/>
      <c r="AK813" s="107"/>
      <c r="AL813" s="107"/>
      <c r="AM813" s="107"/>
      <c r="AN813" s="107"/>
      <c r="AO813" s="107"/>
      <c r="AP813" s="107"/>
      <c r="AQ813" s="107"/>
      <c r="AR813" s="107"/>
      <c r="AS813" s="107"/>
      <c r="AT813" s="107"/>
      <c r="AU813" s="107"/>
      <c r="AV813" s="107"/>
      <c r="AW813" s="107"/>
      <c r="AX813" s="107"/>
      <c r="AY813" s="107"/>
      <c r="AZ813" s="107"/>
      <c r="BA813" s="107"/>
      <c r="BB813" s="107"/>
      <c r="BC813" s="107"/>
      <c r="BD813" s="107"/>
      <c r="BE813" s="107"/>
      <c r="BF813" s="107"/>
      <c r="BG813" s="107"/>
      <c r="BH813" s="107"/>
      <c r="BI813" s="107"/>
      <c r="BJ813" s="107"/>
      <c r="BK813" s="107"/>
      <c r="BL813" s="108"/>
      <c r="BM813" s="107"/>
      <c r="BN813" s="107"/>
      <c r="BO813" s="107"/>
      <c r="BP813" s="107"/>
      <c r="BQ813" s="107"/>
      <c r="BR813" s="107"/>
      <c r="BS813" s="107"/>
      <c r="BT813" s="107"/>
      <c r="BU813" s="107"/>
      <c r="BV813" s="107"/>
      <c r="BW813" s="107"/>
      <c r="BX813" s="107"/>
      <c r="BY813" s="107"/>
      <c r="BZ813" s="107"/>
      <c r="CA813" s="107"/>
      <c r="CB813" s="107"/>
      <c r="CC813" s="107"/>
      <c r="CD813" s="107"/>
      <c r="CE813" s="107"/>
      <c r="CF813" s="107"/>
      <c r="CG813" s="107"/>
      <c r="CH813" s="107"/>
      <c r="CI813" s="107"/>
    </row>
    <row r="814" customFormat="false" ht="12.75" hidden="false" customHeight="false" outlineLevel="0" collapsed="false">
      <c r="A814" s="95" t="s">
        <v>64</v>
      </c>
      <c r="B814" s="96"/>
      <c r="C814" s="97"/>
      <c r="D814" s="98" t="n">
        <v>19</v>
      </c>
      <c r="E814" s="99" t="s">
        <v>46</v>
      </c>
      <c r="F814" s="100" t="n">
        <f aca="false">H814+I814+J814+K814+M814+L814+N814+O814+P814+Q814+R814+S814+T814+U814+V814+W814+X814+Y814+Z814+AA814+AB814+AC814+AD814+AE814+AF814+AG814+AH814+AI814+AJ814+AK814+AL814+AM814+AN814+AO814+AP814+AQ814+AR814+AS814+AT814+AU814+AV814+AW814+AX814+AY814+AZ814+BA814+BB814+BC814+BD814+BE814+BF814+BG814+BH814+BI814+BJ814+BK814+BL814+BM814+BN814+BO814+BP814+BQ814+BR814</f>
        <v>0</v>
      </c>
      <c r="G814" s="101"/>
      <c r="H814" s="102"/>
      <c r="I814" s="103"/>
      <c r="J814" s="103"/>
      <c r="K814" s="103"/>
      <c r="L814" s="103"/>
      <c r="M814" s="103"/>
      <c r="N814" s="103"/>
      <c r="O814" s="103"/>
      <c r="P814" s="103"/>
      <c r="Q814" s="103"/>
      <c r="R814" s="103"/>
      <c r="S814" s="103"/>
      <c r="T814" s="103"/>
      <c r="U814" s="103"/>
      <c r="V814" s="103"/>
      <c r="W814" s="103"/>
      <c r="X814" s="103"/>
      <c r="Y814" s="103"/>
      <c r="Z814" s="103"/>
      <c r="AA814" s="103"/>
      <c r="AB814" s="103"/>
      <c r="AC814" s="103"/>
      <c r="AD814" s="103"/>
      <c r="AE814" s="103"/>
      <c r="AF814" s="103"/>
      <c r="AG814" s="103"/>
      <c r="AH814" s="103"/>
      <c r="AI814" s="103"/>
      <c r="AJ814" s="103"/>
      <c r="AK814" s="103"/>
      <c r="AL814" s="103"/>
      <c r="AM814" s="103"/>
      <c r="AN814" s="103"/>
      <c r="AO814" s="103"/>
      <c r="AP814" s="103"/>
      <c r="AQ814" s="103"/>
      <c r="AR814" s="103"/>
      <c r="AS814" s="103"/>
      <c r="AT814" s="103"/>
      <c r="AU814" s="103"/>
      <c r="AV814" s="103"/>
      <c r="AW814" s="103"/>
      <c r="AX814" s="103"/>
      <c r="AY814" s="103"/>
      <c r="AZ814" s="103"/>
      <c r="BA814" s="103"/>
      <c r="BB814" s="103"/>
      <c r="BC814" s="103"/>
      <c r="BD814" s="103"/>
      <c r="BE814" s="103"/>
      <c r="BF814" s="103"/>
      <c r="BG814" s="103"/>
      <c r="BH814" s="103"/>
      <c r="BI814" s="103"/>
      <c r="BJ814" s="103"/>
      <c r="BK814" s="103"/>
      <c r="BL814" s="104"/>
      <c r="BM814" s="103"/>
      <c r="BN814" s="103"/>
      <c r="BO814" s="103"/>
      <c r="BP814" s="103"/>
      <c r="BQ814" s="103"/>
      <c r="BR814" s="103"/>
      <c r="BS814" s="103"/>
      <c r="BT814" s="103"/>
      <c r="BU814" s="103"/>
      <c r="BV814" s="103"/>
      <c r="BW814" s="103"/>
      <c r="BX814" s="103"/>
      <c r="BY814" s="103"/>
      <c r="BZ814" s="103"/>
      <c r="CA814" s="103"/>
      <c r="CB814" s="103"/>
      <c r="CC814" s="103"/>
      <c r="CD814" s="103"/>
      <c r="CE814" s="103"/>
      <c r="CF814" s="103"/>
      <c r="CG814" s="103"/>
      <c r="CH814" s="103"/>
      <c r="CI814" s="103"/>
    </row>
    <row r="815" customFormat="false" ht="12.75" hidden="false" customHeight="false" outlineLevel="0" collapsed="false">
      <c r="A815" s="95" t="s">
        <v>64</v>
      </c>
      <c r="B815" s="96"/>
      <c r="C815" s="97"/>
      <c r="D815" s="98" t="n">
        <v>20</v>
      </c>
      <c r="E815" s="99" t="s">
        <v>46</v>
      </c>
      <c r="F815" s="100" t="n">
        <f aca="false">H815+I815+J815+K815+M815+L815+N815+O815+P815+Q815+R815+S815+T815+U815+V815+W815+X815+Y815+Z815+AA815+AB815+AC815+AD815+AE815+AF815+AG815+AH815+AI815+AJ815+AK815+AL815+AM815+AN815+AO815+AP815+AQ815+AR815+AS815+AT815+AU815+AV815+AW815+AX815+AY815+AZ815+BA815+BB815+BC815+BD815+BE815+BF815+BG815+BH815+BI815+BJ815+BK815+BL815+BM815+BN815+BO815+BP815+BQ815+BR815</f>
        <v>0</v>
      </c>
      <c r="G815" s="101" t="n">
        <f aca="false">SUM(F809:F814)</f>
        <v>0</v>
      </c>
      <c r="H815" s="102"/>
      <c r="I815" s="103"/>
      <c r="J815" s="103"/>
      <c r="K815" s="103"/>
      <c r="L815" s="103"/>
      <c r="M815" s="103"/>
      <c r="N815" s="103"/>
      <c r="O815" s="103"/>
      <c r="P815" s="103"/>
      <c r="Q815" s="103"/>
      <c r="R815" s="103"/>
      <c r="S815" s="103"/>
      <c r="T815" s="103"/>
      <c r="U815" s="103"/>
      <c r="V815" s="103"/>
      <c r="W815" s="103"/>
      <c r="X815" s="103"/>
      <c r="Y815" s="103"/>
      <c r="Z815" s="103"/>
      <c r="AA815" s="103"/>
      <c r="AB815" s="103"/>
      <c r="AC815" s="103"/>
      <c r="AD815" s="103"/>
      <c r="AE815" s="103"/>
      <c r="AF815" s="103"/>
      <c r="AG815" s="103"/>
      <c r="AH815" s="103"/>
      <c r="AI815" s="103"/>
      <c r="AJ815" s="103"/>
      <c r="AK815" s="103"/>
      <c r="AL815" s="103"/>
      <c r="AM815" s="103"/>
      <c r="AN815" s="103"/>
      <c r="AO815" s="103"/>
      <c r="AP815" s="103"/>
      <c r="AQ815" s="103"/>
      <c r="AR815" s="103"/>
      <c r="AS815" s="103"/>
      <c r="AT815" s="103"/>
      <c r="AU815" s="103"/>
      <c r="AV815" s="103"/>
      <c r="AW815" s="103"/>
      <c r="AX815" s="103"/>
      <c r="AY815" s="103"/>
      <c r="AZ815" s="103"/>
      <c r="BA815" s="103"/>
      <c r="BB815" s="103"/>
      <c r="BC815" s="103"/>
      <c r="BD815" s="103"/>
      <c r="BE815" s="103"/>
      <c r="BF815" s="103"/>
      <c r="BG815" s="103"/>
      <c r="BH815" s="103"/>
      <c r="BI815" s="103"/>
      <c r="BJ815" s="103"/>
      <c r="BK815" s="103"/>
      <c r="BL815" s="104"/>
      <c r="BM815" s="103"/>
      <c r="BN815" s="103"/>
      <c r="BO815" s="103"/>
      <c r="BP815" s="103"/>
      <c r="BQ815" s="103"/>
      <c r="BR815" s="103"/>
      <c r="BS815" s="103"/>
      <c r="BT815" s="103"/>
      <c r="BU815" s="103"/>
      <c r="BV815" s="103"/>
      <c r="BW815" s="103"/>
      <c r="BX815" s="103"/>
      <c r="BY815" s="103"/>
      <c r="BZ815" s="103"/>
      <c r="CA815" s="103"/>
      <c r="CB815" s="103"/>
      <c r="CC815" s="103"/>
      <c r="CD815" s="103"/>
      <c r="CE815" s="103"/>
      <c r="CF815" s="103"/>
      <c r="CG815" s="103"/>
      <c r="CH815" s="103"/>
      <c r="CI815" s="103"/>
    </row>
    <row r="816" customFormat="false" ht="12.75" hidden="false" customHeight="false" outlineLevel="0" collapsed="false">
      <c r="A816" s="95" t="s">
        <v>64</v>
      </c>
      <c r="B816" s="96"/>
      <c r="C816" s="97"/>
      <c r="D816" s="98" t="n">
        <v>21</v>
      </c>
      <c r="E816" s="99" t="s">
        <v>47</v>
      </c>
      <c r="F816" s="100" t="n">
        <f aca="false">H816+I816+J816+K816+M816+L816+N816+O816+P816+Q816+R816+S816+T816+U816+V816+W816+X816+Y816+Z816+AA816+AB816+AC816+AD816+AE816+AF816+AG816+AH816+AI816+AJ816+AK816+AL816+AM816+AN816+AO816+AP816+AQ816+AR816+AS816+AT816+AU816+AV816+AW816+AX816+AY816+AZ816+BA816+BB816+BC816+BD816+BE816+BF816+BG816+BH816+BI816+BJ816+BK816+BL816+BM816+BN816+BO816+BP816+BQ816+BR816</f>
        <v>0</v>
      </c>
      <c r="G816" s="105"/>
      <c r="H816" s="106"/>
      <c r="I816" s="107"/>
      <c r="J816" s="107"/>
      <c r="K816" s="107"/>
      <c r="L816" s="107"/>
      <c r="M816" s="107"/>
      <c r="N816" s="107"/>
      <c r="O816" s="107"/>
      <c r="P816" s="107"/>
      <c r="Q816" s="107"/>
      <c r="R816" s="107"/>
      <c r="S816" s="107"/>
      <c r="T816" s="107"/>
      <c r="U816" s="107"/>
      <c r="V816" s="107"/>
      <c r="W816" s="107"/>
      <c r="X816" s="107"/>
      <c r="Y816" s="107"/>
      <c r="Z816" s="107"/>
      <c r="AA816" s="107"/>
      <c r="AB816" s="107"/>
      <c r="AC816" s="107"/>
      <c r="AD816" s="107"/>
      <c r="AE816" s="107"/>
      <c r="AF816" s="107"/>
      <c r="AG816" s="107"/>
      <c r="AH816" s="107"/>
      <c r="AI816" s="107"/>
      <c r="AJ816" s="107"/>
      <c r="AK816" s="107"/>
      <c r="AL816" s="107"/>
      <c r="AM816" s="107"/>
      <c r="AN816" s="107"/>
      <c r="AO816" s="107"/>
      <c r="AP816" s="107"/>
      <c r="AQ816" s="107"/>
      <c r="AR816" s="107"/>
      <c r="AS816" s="107"/>
      <c r="AT816" s="107"/>
      <c r="AU816" s="107"/>
      <c r="AV816" s="107"/>
      <c r="AW816" s="107"/>
      <c r="AX816" s="107"/>
      <c r="AY816" s="107"/>
      <c r="AZ816" s="107"/>
      <c r="BA816" s="107"/>
      <c r="BB816" s="107"/>
      <c r="BC816" s="107"/>
      <c r="BD816" s="107"/>
      <c r="BE816" s="107"/>
      <c r="BF816" s="107"/>
      <c r="BG816" s="107"/>
      <c r="BH816" s="107"/>
      <c r="BI816" s="107"/>
      <c r="BJ816" s="107"/>
      <c r="BK816" s="107"/>
      <c r="BL816" s="108"/>
      <c r="BM816" s="107"/>
      <c r="BN816" s="107"/>
      <c r="BO816" s="107"/>
      <c r="BP816" s="107"/>
      <c r="BQ816" s="107"/>
      <c r="BR816" s="107"/>
      <c r="BS816" s="107"/>
      <c r="BT816" s="107"/>
      <c r="BU816" s="107"/>
      <c r="BV816" s="107"/>
      <c r="BW816" s="107"/>
      <c r="BX816" s="107"/>
      <c r="BY816" s="107"/>
      <c r="BZ816" s="107"/>
      <c r="CA816" s="107"/>
      <c r="CB816" s="107"/>
      <c r="CC816" s="107"/>
      <c r="CD816" s="107"/>
      <c r="CE816" s="107"/>
      <c r="CF816" s="107"/>
      <c r="CG816" s="107"/>
      <c r="CH816" s="107"/>
      <c r="CI816" s="107"/>
    </row>
    <row r="817" customFormat="false" ht="12.75" hidden="false" customHeight="false" outlineLevel="0" collapsed="false">
      <c r="A817" s="95" t="s">
        <v>64</v>
      </c>
      <c r="B817" s="96"/>
      <c r="C817" s="97"/>
      <c r="D817" s="98" t="n">
        <v>22</v>
      </c>
      <c r="E817" s="99" t="s">
        <v>47</v>
      </c>
      <c r="F817" s="100" t="n">
        <f aca="false">H817+I817+J817+K817+M817+L817+N817+O817+P817+Q817+R817+S817+T817+U817+V817+W817+X817+Y817+Z817+AA817+AB817+AC817+AD817+AE817+AF817+AG817+AH817+AI817+AJ817+AK817+AL817+AM817+AN817+AO817+AP817+AQ817+AR817+AS817+AT817+AU817+AV817+AW817+AX817+AY817+AZ817+BA817+BB817+BC817+BD817+BE817+BF817+BG817+BH817+BI817+BJ817+BK817+BL817+BM817+BN817+BO817+BP817+BQ817+BR817</f>
        <v>0</v>
      </c>
      <c r="G817" s="105"/>
      <c r="H817" s="106"/>
      <c r="I817" s="107"/>
      <c r="J817" s="107"/>
      <c r="K817" s="107"/>
      <c r="L817" s="107"/>
      <c r="M817" s="107"/>
      <c r="N817" s="107"/>
      <c r="O817" s="107"/>
      <c r="P817" s="107"/>
      <c r="Q817" s="107"/>
      <c r="R817" s="107"/>
      <c r="S817" s="107"/>
      <c r="T817" s="107"/>
      <c r="U817" s="107"/>
      <c r="V817" s="107"/>
      <c r="W817" s="107"/>
      <c r="X817" s="107"/>
      <c r="Y817" s="107"/>
      <c r="Z817" s="107"/>
      <c r="AA817" s="107"/>
      <c r="AB817" s="107"/>
      <c r="AC817" s="107"/>
      <c r="AD817" s="107"/>
      <c r="AE817" s="107"/>
      <c r="AF817" s="107"/>
      <c r="AG817" s="107"/>
      <c r="AH817" s="107"/>
      <c r="AI817" s="107"/>
      <c r="AJ817" s="107"/>
      <c r="AK817" s="107"/>
      <c r="AL817" s="107"/>
      <c r="AM817" s="107"/>
      <c r="AN817" s="107"/>
      <c r="AO817" s="107"/>
      <c r="AP817" s="107"/>
      <c r="AQ817" s="107"/>
      <c r="AR817" s="107"/>
      <c r="AS817" s="107"/>
      <c r="AT817" s="107"/>
      <c r="AU817" s="107"/>
      <c r="AV817" s="107"/>
      <c r="AW817" s="107"/>
      <c r="AX817" s="107"/>
      <c r="AY817" s="107"/>
      <c r="AZ817" s="107"/>
      <c r="BA817" s="107"/>
      <c r="BB817" s="107"/>
      <c r="BC817" s="107"/>
      <c r="BD817" s="107"/>
      <c r="BE817" s="107"/>
      <c r="BF817" s="107"/>
      <c r="BG817" s="107"/>
      <c r="BH817" s="107"/>
      <c r="BI817" s="107"/>
      <c r="BJ817" s="107"/>
      <c r="BK817" s="107"/>
      <c r="BL817" s="108"/>
      <c r="BM817" s="107"/>
      <c r="BN817" s="107"/>
      <c r="BO817" s="107"/>
      <c r="BP817" s="107"/>
      <c r="BQ817" s="107"/>
      <c r="BR817" s="107"/>
      <c r="BS817" s="107"/>
      <c r="BT817" s="107"/>
      <c r="BU817" s="107"/>
      <c r="BV817" s="107"/>
      <c r="BW817" s="107"/>
      <c r="BX817" s="107"/>
      <c r="BY817" s="107"/>
      <c r="BZ817" s="107"/>
      <c r="CA817" s="107"/>
      <c r="CB817" s="107"/>
      <c r="CC817" s="107"/>
      <c r="CD817" s="107"/>
      <c r="CE817" s="107"/>
      <c r="CF817" s="107"/>
      <c r="CG817" s="107"/>
      <c r="CH817" s="107"/>
      <c r="CI817" s="107"/>
    </row>
    <row r="818" customFormat="false" ht="12.75" hidden="false" customHeight="false" outlineLevel="0" collapsed="false">
      <c r="A818" s="95" t="s">
        <v>64</v>
      </c>
      <c r="B818" s="96"/>
      <c r="C818" s="97"/>
      <c r="D818" s="98" t="n">
        <v>23</v>
      </c>
      <c r="E818" s="99" t="s">
        <v>47</v>
      </c>
      <c r="F818" s="100" t="n">
        <f aca="false">H818+I818+J818+K818+M818+L818+N818+O818+P818+Q818+R818+S818+T818+U818+V818+W818+X818+Y818+Z818+AA818+AB818+AC818+AD818+AE818+AF818+AG818+AH818+AI818+AJ818+AK818+AL818+AM818+AN818+AO818+AP818+AQ818+AR818+AS818+AT818+AU818+AV818+AW818+AX818+AY818+AZ818+BA818+BB818+BC818+BD818+BE818+BF818+BG818+BH818+BI818+BJ818+BK818+BL818+BM818+BN818+BO818+BP818+BQ818+BR818</f>
        <v>0</v>
      </c>
      <c r="G818" s="105"/>
      <c r="H818" s="106"/>
      <c r="I818" s="107"/>
      <c r="J818" s="107"/>
      <c r="K818" s="107"/>
      <c r="L818" s="107"/>
      <c r="M818" s="107"/>
      <c r="N818" s="107"/>
      <c r="O818" s="107"/>
      <c r="P818" s="107"/>
      <c r="Q818" s="107"/>
      <c r="R818" s="107"/>
      <c r="S818" s="107"/>
      <c r="T818" s="107"/>
      <c r="U818" s="107"/>
      <c r="V818" s="107"/>
      <c r="W818" s="107"/>
      <c r="X818" s="107"/>
      <c r="Y818" s="107"/>
      <c r="Z818" s="107"/>
      <c r="AA818" s="107"/>
      <c r="AB818" s="107"/>
      <c r="AC818" s="107"/>
      <c r="AD818" s="107"/>
      <c r="AE818" s="107"/>
      <c r="AF818" s="107"/>
      <c r="AG818" s="107"/>
      <c r="AH818" s="107"/>
      <c r="AI818" s="107"/>
      <c r="AJ818" s="107"/>
      <c r="AK818" s="107"/>
      <c r="AL818" s="107"/>
      <c r="AM818" s="107"/>
      <c r="AN818" s="107"/>
      <c r="AO818" s="107"/>
      <c r="AP818" s="107"/>
      <c r="AQ818" s="107"/>
      <c r="AR818" s="107"/>
      <c r="AS818" s="107"/>
      <c r="AT818" s="107"/>
      <c r="AU818" s="107"/>
      <c r="AV818" s="107"/>
      <c r="AW818" s="107"/>
      <c r="AX818" s="107"/>
      <c r="AY818" s="107"/>
      <c r="AZ818" s="107"/>
      <c r="BA818" s="107"/>
      <c r="BB818" s="107"/>
      <c r="BC818" s="107"/>
      <c r="BD818" s="107"/>
      <c r="BE818" s="107"/>
      <c r="BF818" s="107"/>
      <c r="BG818" s="107"/>
      <c r="BH818" s="107"/>
      <c r="BI818" s="107"/>
      <c r="BJ818" s="107"/>
      <c r="BK818" s="107"/>
      <c r="BL818" s="108"/>
      <c r="BM818" s="107"/>
      <c r="BN818" s="107"/>
      <c r="BO818" s="107"/>
      <c r="BP818" s="107"/>
      <c r="BQ818" s="107"/>
      <c r="BR818" s="107"/>
      <c r="BS818" s="107"/>
      <c r="BT818" s="107"/>
      <c r="BU818" s="107"/>
      <c r="BV818" s="107"/>
      <c r="BW818" s="107"/>
      <c r="BX818" s="107"/>
      <c r="BY818" s="107"/>
      <c r="BZ818" s="107"/>
      <c r="CA818" s="107"/>
      <c r="CB818" s="107"/>
      <c r="CC818" s="107"/>
      <c r="CD818" s="107"/>
      <c r="CE818" s="107"/>
      <c r="CF818" s="107"/>
      <c r="CG818" s="107"/>
      <c r="CH818" s="107"/>
      <c r="CI818" s="107"/>
    </row>
    <row r="819" customFormat="false" ht="12.75" hidden="false" customHeight="false" outlineLevel="0" collapsed="false">
      <c r="A819" s="95" t="s">
        <v>64</v>
      </c>
      <c r="B819" s="96"/>
      <c r="C819" s="97"/>
      <c r="D819" s="98" t="n">
        <v>24</v>
      </c>
      <c r="E819" s="99" t="s">
        <v>47</v>
      </c>
      <c r="F819" s="100" t="n">
        <f aca="false">H819+I819+J819+K819+M819+L819+N819+O819+P819+Q819+R819+S819+T819+U819+V819+W819+X819+Y819+Z819+AA819+AB819+AC819+AD819+AE819+AF819+AG819+AH819+AI819+AJ819+AK819+AL819+AM819+AN819+AO819+AP819+AQ819+AR819+AS819+AT819+AU819+AV819+AW819+AX819+AY819+AZ819+BA819+BB819+BC819+BD819+BE819+BF819+BG819+BH819+BI819+BJ819+BK819+BL819+BM819+BN819+BO819+BP819+BQ819+BR819</f>
        <v>0</v>
      </c>
      <c r="G819" s="105"/>
      <c r="H819" s="106"/>
      <c r="I819" s="107"/>
      <c r="J819" s="107"/>
      <c r="K819" s="107"/>
      <c r="L819" s="107"/>
      <c r="M819" s="107"/>
      <c r="N819" s="107"/>
      <c r="O819" s="107"/>
      <c r="P819" s="107"/>
      <c r="Q819" s="107"/>
      <c r="R819" s="107"/>
      <c r="S819" s="107"/>
      <c r="T819" s="107"/>
      <c r="U819" s="107"/>
      <c r="V819" s="107"/>
      <c r="W819" s="107"/>
      <c r="X819" s="107"/>
      <c r="Y819" s="107"/>
      <c r="Z819" s="107"/>
      <c r="AA819" s="107"/>
      <c r="AB819" s="107"/>
      <c r="AC819" s="107"/>
      <c r="AD819" s="107"/>
      <c r="AE819" s="107"/>
      <c r="AF819" s="107"/>
      <c r="AG819" s="107"/>
      <c r="AH819" s="107"/>
      <c r="AI819" s="107"/>
      <c r="AJ819" s="107"/>
      <c r="AK819" s="107"/>
      <c r="AL819" s="107"/>
      <c r="AM819" s="107"/>
      <c r="AN819" s="107"/>
      <c r="AO819" s="107"/>
      <c r="AP819" s="107"/>
      <c r="AQ819" s="107"/>
      <c r="AR819" s="107"/>
      <c r="AS819" s="107"/>
      <c r="AT819" s="107"/>
      <c r="AU819" s="107"/>
      <c r="AV819" s="107"/>
      <c r="AW819" s="107"/>
      <c r="AX819" s="107"/>
      <c r="AY819" s="107"/>
      <c r="AZ819" s="107"/>
      <c r="BA819" s="107"/>
      <c r="BB819" s="107"/>
      <c r="BC819" s="107"/>
      <c r="BD819" s="107"/>
      <c r="BE819" s="107"/>
      <c r="BF819" s="107"/>
      <c r="BG819" s="107"/>
      <c r="BH819" s="107"/>
      <c r="BI819" s="107"/>
      <c r="BJ819" s="107"/>
      <c r="BK819" s="107"/>
      <c r="BL819" s="108"/>
      <c r="BM819" s="107"/>
      <c r="BN819" s="107"/>
      <c r="BO819" s="107"/>
      <c r="BP819" s="107"/>
      <c r="BQ819" s="107"/>
      <c r="BR819" s="107"/>
      <c r="BS819" s="107"/>
      <c r="BT819" s="107"/>
      <c r="BU819" s="107"/>
      <c r="BV819" s="107"/>
      <c r="BW819" s="107"/>
      <c r="BX819" s="107"/>
      <c r="BY819" s="107"/>
      <c r="BZ819" s="107"/>
      <c r="CA819" s="107"/>
      <c r="CB819" s="107"/>
      <c r="CC819" s="107"/>
      <c r="CD819" s="107"/>
      <c r="CE819" s="107"/>
      <c r="CF819" s="107"/>
      <c r="CG819" s="107"/>
      <c r="CH819" s="107"/>
      <c r="CI819" s="107"/>
    </row>
    <row r="820" customFormat="false" ht="12.75" hidden="false" customHeight="false" outlineLevel="0" collapsed="false">
      <c r="A820" s="95" t="s">
        <v>64</v>
      </c>
      <c r="B820" s="96"/>
      <c r="C820" s="97"/>
      <c r="D820" s="98" t="n">
        <v>25</v>
      </c>
      <c r="E820" s="99" t="s">
        <v>47</v>
      </c>
      <c r="F820" s="100" t="n">
        <f aca="false">H820+I820+J820+K820+M820+L820+N820+O820+P820+Q820+R820+S820+T820+U820+V820+W820+X820+Y820+Z820+AA820+AB820+AC820+AD820+AE820+AF820+AG820+AH820+AI820+AJ820+AK820+AL820+AM820+AN820+AO820+AP820+AQ820+AR820+AS820+AT820+AU820+AV820+AW820+AX820+AY820+AZ820+BA820+BB820+BC820+BD820+BE820+BF820+BG820+BH820+BI820+BJ820+BK820+BL820+BM820+BN820+BO820+BP820+BQ820+BR820</f>
        <v>0</v>
      </c>
      <c r="G820" s="105"/>
      <c r="H820" s="106"/>
      <c r="I820" s="107"/>
      <c r="J820" s="107"/>
      <c r="K820" s="107"/>
      <c r="L820" s="107"/>
      <c r="M820" s="107"/>
      <c r="N820" s="107"/>
      <c r="O820" s="107"/>
      <c r="P820" s="107"/>
      <c r="Q820" s="107"/>
      <c r="R820" s="107"/>
      <c r="S820" s="107"/>
      <c r="T820" s="107"/>
      <c r="U820" s="107"/>
      <c r="V820" s="107"/>
      <c r="W820" s="107"/>
      <c r="X820" s="107"/>
      <c r="Y820" s="107"/>
      <c r="Z820" s="107"/>
      <c r="AA820" s="107"/>
      <c r="AB820" s="107"/>
      <c r="AC820" s="107"/>
      <c r="AD820" s="107"/>
      <c r="AE820" s="107"/>
      <c r="AF820" s="107"/>
      <c r="AG820" s="107"/>
      <c r="AH820" s="107"/>
      <c r="AI820" s="107"/>
      <c r="AJ820" s="107"/>
      <c r="AK820" s="107"/>
      <c r="AL820" s="107"/>
      <c r="AM820" s="107"/>
      <c r="AN820" s="107"/>
      <c r="AO820" s="107"/>
      <c r="AP820" s="107"/>
      <c r="AQ820" s="107"/>
      <c r="AR820" s="107"/>
      <c r="AS820" s="107"/>
      <c r="AT820" s="107"/>
      <c r="AU820" s="107"/>
      <c r="AV820" s="107"/>
      <c r="AW820" s="107"/>
      <c r="AX820" s="107"/>
      <c r="AY820" s="107"/>
      <c r="AZ820" s="107"/>
      <c r="BA820" s="107"/>
      <c r="BB820" s="107"/>
      <c r="BC820" s="107"/>
      <c r="BD820" s="107"/>
      <c r="BE820" s="107"/>
      <c r="BF820" s="107"/>
      <c r="BG820" s="107"/>
      <c r="BH820" s="107"/>
      <c r="BI820" s="107"/>
      <c r="BJ820" s="107"/>
      <c r="BK820" s="107"/>
      <c r="BL820" s="108"/>
      <c r="BM820" s="107"/>
      <c r="BN820" s="107"/>
      <c r="BO820" s="107"/>
      <c r="BP820" s="107"/>
      <c r="BQ820" s="107"/>
      <c r="BR820" s="107"/>
      <c r="BS820" s="107"/>
      <c r="BT820" s="107"/>
      <c r="BU820" s="107"/>
      <c r="BV820" s="107"/>
      <c r="BW820" s="107"/>
      <c r="BX820" s="107"/>
      <c r="BY820" s="107"/>
      <c r="BZ820" s="107"/>
      <c r="CA820" s="107"/>
      <c r="CB820" s="107"/>
      <c r="CC820" s="107"/>
      <c r="CD820" s="107"/>
      <c r="CE820" s="107"/>
      <c r="CF820" s="107"/>
      <c r="CG820" s="107"/>
      <c r="CH820" s="107"/>
      <c r="CI820" s="107"/>
    </row>
    <row r="821" customFormat="false" ht="12.75" hidden="false" customHeight="false" outlineLevel="0" collapsed="false">
      <c r="A821" s="95" t="s">
        <v>64</v>
      </c>
      <c r="B821" s="96"/>
      <c r="C821" s="97"/>
      <c r="D821" s="98" t="n">
        <v>26</v>
      </c>
      <c r="E821" s="99" t="s">
        <v>47</v>
      </c>
      <c r="F821" s="100" t="n">
        <f aca="false">H821+I821+J821+K821+M821+L821+N821+O821+P821+Q821+R821+S821+T821+U821+V821+W821+X821+Y821+Z821+AA821+AB821+AC821+AD821+AE821+AF821+AG821+AH821+AI821+AJ821+AK821+AL821+AM821+AN821+AO821+AP821+AQ821+AR821+AS821+AT821+AU821+AV821+AW821+AX821+AY821+AZ821+BA821+BB821+BC821+BD821+BE821+BF821+BG821+BH821+BI821+BJ821+BK821+BL821+BM821+BN821+BO821+BP821+BQ821+BR821</f>
        <v>0</v>
      </c>
      <c r="G821" s="101"/>
      <c r="H821" s="102"/>
      <c r="I821" s="103"/>
      <c r="J821" s="103"/>
      <c r="K821" s="103"/>
      <c r="L821" s="103"/>
      <c r="M821" s="103"/>
      <c r="N821" s="103"/>
      <c r="O821" s="103"/>
      <c r="P821" s="103"/>
      <c r="Q821" s="103"/>
      <c r="R821" s="103"/>
      <c r="S821" s="103"/>
      <c r="T821" s="103"/>
      <c r="U821" s="103"/>
      <c r="V821" s="103"/>
      <c r="W821" s="103"/>
      <c r="X821" s="103"/>
      <c r="Y821" s="103"/>
      <c r="Z821" s="103"/>
      <c r="AA821" s="103"/>
      <c r="AB821" s="103"/>
      <c r="AC821" s="103"/>
      <c r="AD821" s="103"/>
      <c r="AE821" s="103"/>
      <c r="AF821" s="103"/>
      <c r="AG821" s="103"/>
      <c r="AH821" s="103"/>
      <c r="AI821" s="103"/>
      <c r="AJ821" s="103"/>
      <c r="AK821" s="103"/>
      <c r="AL821" s="103"/>
      <c r="AM821" s="103"/>
      <c r="AN821" s="103"/>
      <c r="AO821" s="103"/>
      <c r="AP821" s="103"/>
      <c r="AQ821" s="103"/>
      <c r="AR821" s="103"/>
      <c r="AS821" s="103"/>
      <c r="AT821" s="103"/>
      <c r="AU821" s="103"/>
      <c r="AV821" s="103"/>
      <c r="AW821" s="103"/>
      <c r="AX821" s="103"/>
      <c r="AY821" s="103"/>
      <c r="AZ821" s="103"/>
      <c r="BA821" s="103"/>
      <c r="BB821" s="103"/>
      <c r="BC821" s="103"/>
      <c r="BD821" s="103"/>
      <c r="BE821" s="103"/>
      <c r="BF821" s="103"/>
      <c r="BG821" s="103"/>
      <c r="BH821" s="103"/>
      <c r="BI821" s="103"/>
      <c r="BJ821" s="103"/>
      <c r="BK821" s="103"/>
      <c r="BL821" s="104"/>
      <c r="BM821" s="103"/>
      <c r="BN821" s="103"/>
      <c r="BO821" s="103"/>
      <c r="BP821" s="103"/>
      <c r="BQ821" s="103"/>
      <c r="BR821" s="103"/>
      <c r="BS821" s="103"/>
      <c r="BT821" s="103"/>
      <c r="BU821" s="103"/>
      <c r="BV821" s="103"/>
      <c r="BW821" s="103"/>
      <c r="BX821" s="103"/>
      <c r="BY821" s="103"/>
      <c r="BZ821" s="103"/>
      <c r="CA821" s="103"/>
      <c r="CB821" s="103"/>
      <c r="CC821" s="103"/>
      <c r="CD821" s="103"/>
      <c r="CE821" s="103"/>
      <c r="CF821" s="103"/>
      <c r="CG821" s="103"/>
      <c r="CH821" s="103"/>
      <c r="CI821" s="103"/>
    </row>
    <row r="822" customFormat="false" ht="12.75" hidden="false" customHeight="false" outlineLevel="0" collapsed="false">
      <c r="A822" s="95" t="s">
        <v>64</v>
      </c>
      <c r="B822" s="96"/>
      <c r="C822" s="97"/>
      <c r="D822" s="98" t="n">
        <v>27</v>
      </c>
      <c r="E822" s="99" t="s">
        <v>47</v>
      </c>
      <c r="F822" s="100" t="n">
        <f aca="false">H822+I822+J822+K822+M822+L822+N822+O822+P822+Q822+R822+S822+T822+U822+V822+W822+X822+Y822+Z822+AA822+AB822+AC822+AD822+AE822+AF822+AG822+AH822+AI822+AJ822+AK822+AL822+AM822+AN822+AO822+AP822+AQ822+AR822+AS822+AT822+AU822+AV822+AW822+AX822+AY822+AZ822+BA822+BB822+BC822+BD822+BE822+BF822+BG822+BH822+BI822+BJ822+BK822+BL822+BM822+BN822+BO822+BP822+BQ822+BR822</f>
        <v>0</v>
      </c>
      <c r="G822" s="101" t="n">
        <f aca="false">SUM(F816:F821)</f>
        <v>0</v>
      </c>
      <c r="H822" s="102"/>
      <c r="I822" s="103"/>
      <c r="J822" s="103"/>
      <c r="K822" s="103"/>
      <c r="L822" s="103"/>
      <c r="M822" s="103"/>
      <c r="N822" s="103"/>
      <c r="O822" s="103"/>
      <c r="P822" s="103"/>
      <c r="Q822" s="103"/>
      <c r="R822" s="103"/>
      <c r="S822" s="103"/>
      <c r="T822" s="103"/>
      <c r="U822" s="103"/>
      <c r="V822" s="103"/>
      <c r="W822" s="103"/>
      <c r="X822" s="103"/>
      <c r="Y822" s="103"/>
      <c r="Z822" s="103"/>
      <c r="AA822" s="103"/>
      <c r="AB822" s="103"/>
      <c r="AC822" s="103"/>
      <c r="AD822" s="103"/>
      <c r="AE822" s="103"/>
      <c r="AF822" s="103"/>
      <c r="AG822" s="103"/>
      <c r="AH822" s="103"/>
      <c r="AI822" s="103"/>
      <c r="AJ822" s="103"/>
      <c r="AK822" s="103"/>
      <c r="AL822" s="103"/>
      <c r="AM822" s="103"/>
      <c r="AN822" s="103"/>
      <c r="AO822" s="103"/>
      <c r="AP822" s="103"/>
      <c r="AQ822" s="103"/>
      <c r="AR822" s="103"/>
      <c r="AS822" s="103"/>
      <c r="AT822" s="103"/>
      <c r="AU822" s="103"/>
      <c r="AV822" s="103"/>
      <c r="AW822" s="103"/>
      <c r="AX822" s="103"/>
      <c r="AY822" s="103"/>
      <c r="AZ822" s="103"/>
      <c r="BA822" s="103"/>
      <c r="BB822" s="103"/>
      <c r="BC822" s="103"/>
      <c r="BD822" s="103"/>
      <c r="BE822" s="103"/>
      <c r="BF822" s="103"/>
      <c r="BG822" s="103"/>
      <c r="BH822" s="103"/>
      <c r="BI822" s="103"/>
      <c r="BJ822" s="103"/>
      <c r="BK822" s="103"/>
      <c r="BL822" s="104"/>
      <c r="BM822" s="103"/>
      <c r="BN822" s="103"/>
      <c r="BO822" s="103"/>
      <c r="BP822" s="103"/>
      <c r="BQ822" s="103"/>
      <c r="BR822" s="103"/>
      <c r="BS822" s="103"/>
      <c r="BT822" s="103"/>
      <c r="BU822" s="103"/>
      <c r="BV822" s="103"/>
      <c r="BW822" s="103"/>
      <c r="BX822" s="103"/>
      <c r="BY822" s="103"/>
      <c r="BZ822" s="103"/>
      <c r="CA822" s="103"/>
      <c r="CB822" s="103"/>
      <c r="CC822" s="103"/>
      <c r="CD822" s="103"/>
      <c r="CE822" s="103"/>
      <c r="CF822" s="103"/>
      <c r="CG822" s="103"/>
      <c r="CH822" s="103"/>
      <c r="CI822" s="103"/>
    </row>
    <row r="823" customFormat="false" ht="12.75" hidden="false" customHeight="false" outlineLevel="0" collapsed="false">
      <c r="A823" s="95" t="s">
        <v>64</v>
      </c>
      <c r="B823" s="96"/>
      <c r="C823" s="97"/>
      <c r="D823" s="98" t="n">
        <v>28</v>
      </c>
      <c r="E823" s="99" t="s">
        <v>48</v>
      </c>
      <c r="F823" s="100" t="n">
        <f aca="false">H823+I823+J823+K823+M823+L823+N823+O823+P823+Q823+R823+S823+T823+U823+V823+W823+X823+Y823+Z823+AA823+AB823+AC823+AD823+AE823+AF823+AG823+AH823+AI823+AJ823+AK823+AL823+AM823+AN823+AO823+AP823+AQ823+AR823+AS823+AT823+AU823+AV823+AW823+AX823+AY823+AZ823+BA823+BB823+BC823+BD823+BE823+BF823+BG823+BH823+BI823+BJ823+BK823+BL823+BM823+BN823+BO823+BP823+BQ823+BR823</f>
        <v>0</v>
      </c>
      <c r="G823" s="105"/>
      <c r="H823" s="106"/>
      <c r="I823" s="107"/>
      <c r="J823" s="107"/>
      <c r="K823" s="107"/>
      <c r="L823" s="107"/>
      <c r="M823" s="107"/>
      <c r="N823" s="107"/>
      <c r="O823" s="107"/>
      <c r="P823" s="107"/>
      <c r="Q823" s="107"/>
      <c r="R823" s="107"/>
      <c r="S823" s="107"/>
      <c r="T823" s="107"/>
      <c r="U823" s="107"/>
      <c r="V823" s="107"/>
      <c r="W823" s="107"/>
      <c r="X823" s="107"/>
      <c r="Y823" s="107"/>
      <c r="Z823" s="107"/>
      <c r="AA823" s="107"/>
      <c r="AB823" s="107"/>
      <c r="AC823" s="107"/>
      <c r="AD823" s="107"/>
      <c r="AE823" s="107"/>
      <c r="AF823" s="107"/>
      <c r="AG823" s="107"/>
      <c r="AH823" s="107"/>
      <c r="AI823" s="107"/>
      <c r="AJ823" s="107"/>
      <c r="AK823" s="107"/>
      <c r="AL823" s="107"/>
      <c r="AM823" s="107"/>
      <c r="AN823" s="107"/>
      <c r="AO823" s="107"/>
      <c r="AP823" s="107"/>
      <c r="AQ823" s="107"/>
      <c r="AR823" s="107"/>
      <c r="AS823" s="107"/>
      <c r="AT823" s="107"/>
      <c r="AU823" s="107"/>
      <c r="AV823" s="107"/>
      <c r="AW823" s="107"/>
      <c r="AX823" s="107"/>
      <c r="AY823" s="107"/>
      <c r="AZ823" s="107"/>
      <c r="BA823" s="107"/>
      <c r="BB823" s="107"/>
      <c r="BC823" s="107"/>
      <c r="BD823" s="107"/>
      <c r="BE823" s="107"/>
      <c r="BF823" s="107"/>
      <c r="BG823" s="107"/>
      <c r="BH823" s="107"/>
      <c r="BI823" s="107"/>
      <c r="BJ823" s="107"/>
      <c r="BK823" s="107"/>
      <c r="BL823" s="108"/>
      <c r="BM823" s="107"/>
      <c r="BN823" s="107"/>
      <c r="BO823" s="107"/>
      <c r="BP823" s="107"/>
      <c r="BQ823" s="107"/>
      <c r="BR823" s="107"/>
      <c r="BS823" s="107"/>
      <c r="BT823" s="107"/>
      <c r="BU823" s="107"/>
      <c r="BV823" s="107"/>
      <c r="BW823" s="107"/>
      <c r="BX823" s="107"/>
      <c r="BY823" s="107"/>
      <c r="BZ823" s="107"/>
      <c r="CA823" s="107"/>
      <c r="CB823" s="107"/>
      <c r="CC823" s="107"/>
      <c r="CD823" s="107"/>
      <c r="CE823" s="107"/>
      <c r="CF823" s="107"/>
      <c r="CG823" s="107"/>
      <c r="CH823" s="107"/>
      <c r="CI823" s="107"/>
    </row>
    <row r="824" customFormat="false" ht="12.75" hidden="false" customHeight="false" outlineLevel="0" collapsed="false">
      <c r="A824" s="95" t="s">
        <v>64</v>
      </c>
      <c r="B824" s="96"/>
      <c r="C824" s="97"/>
      <c r="D824" s="98" t="n">
        <v>29</v>
      </c>
      <c r="E824" s="99" t="s">
        <v>48</v>
      </c>
      <c r="F824" s="100" t="n">
        <f aca="false">H824+I824+J824+K824+M824+L824+N824+O824+P824+Q824+R824+S824+T824+U824+V824+W824+X824+Y824+Z824+AA824+AB824+AC824+AD824+AE824+AF824+AG824+AH824+AI824+AJ824+AK824+AL824+AM824+AN824+AO824+AP824+AQ824+AR824+AS824+AT824+AU824+AV824+AW824+AX824+AY824+AZ824+BA824+BB824+BC824+BD824+BE824+BF824+BG824+BH824+BI824+BJ824+BK824+BL824+BM824+BN824+BO824+BP824+BQ824+BR824</f>
        <v>0</v>
      </c>
      <c r="G824" s="105"/>
      <c r="H824" s="106"/>
      <c r="I824" s="107"/>
      <c r="J824" s="107"/>
      <c r="K824" s="107"/>
      <c r="L824" s="107"/>
      <c r="M824" s="107"/>
      <c r="N824" s="107"/>
      <c r="O824" s="107"/>
      <c r="P824" s="107"/>
      <c r="Q824" s="107"/>
      <c r="R824" s="107"/>
      <c r="S824" s="107"/>
      <c r="T824" s="107"/>
      <c r="U824" s="107"/>
      <c r="V824" s="107"/>
      <c r="W824" s="107"/>
      <c r="X824" s="107"/>
      <c r="Y824" s="107"/>
      <c r="Z824" s="107"/>
      <c r="AA824" s="107"/>
      <c r="AB824" s="107"/>
      <c r="AC824" s="107"/>
      <c r="AD824" s="107"/>
      <c r="AE824" s="107"/>
      <c r="AF824" s="107"/>
      <c r="AG824" s="107"/>
      <c r="AH824" s="107"/>
      <c r="AI824" s="107"/>
      <c r="AJ824" s="107"/>
      <c r="AK824" s="107"/>
      <c r="AL824" s="107"/>
      <c r="AM824" s="107"/>
      <c r="AN824" s="107"/>
      <c r="AO824" s="107"/>
      <c r="AP824" s="107"/>
      <c r="AQ824" s="107"/>
      <c r="AR824" s="107"/>
      <c r="AS824" s="107"/>
      <c r="AT824" s="107"/>
      <c r="AU824" s="107"/>
      <c r="AV824" s="107"/>
      <c r="AW824" s="107"/>
      <c r="AX824" s="107"/>
      <c r="AY824" s="107"/>
      <c r="AZ824" s="107"/>
      <c r="BA824" s="107"/>
      <c r="BB824" s="107"/>
      <c r="BC824" s="107"/>
      <c r="BD824" s="107"/>
      <c r="BE824" s="107"/>
      <c r="BF824" s="107"/>
      <c r="BG824" s="107"/>
      <c r="BH824" s="107"/>
      <c r="BI824" s="107"/>
      <c r="BJ824" s="107"/>
      <c r="BK824" s="107"/>
      <c r="BL824" s="108"/>
      <c r="BM824" s="107"/>
      <c r="BN824" s="107"/>
      <c r="BO824" s="107"/>
      <c r="BP824" s="107"/>
      <c r="BQ824" s="107"/>
      <c r="BR824" s="107"/>
      <c r="BS824" s="107"/>
      <c r="BT824" s="107"/>
      <c r="BU824" s="107"/>
      <c r="BV824" s="107"/>
      <c r="BW824" s="107"/>
      <c r="BX824" s="107"/>
      <c r="BY824" s="107"/>
      <c r="BZ824" s="107"/>
      <c r="CA824" s="107"/>
      <c r="CB824" s="107"/>
      <c r="CC824" s="107"/>
      <c r="CD824" s="107"/>
      <c r="CE824" s="107"/>
      <c r="CF824" s="107"/>
      <c r="CG824" s="107"/>
      <c r="CH824" s="107"/>
      <c r="CI824" s="107"/>
    </row>
    <row r="825" customFormat="false" ht="12.75" hidden="false" customHeight="false" outlineLevel="0" collapsed="false">
      <c r="A825" s="95" t="s">
        <v>64</v>
      </c>
      <c r="B825" s="96"/>
      <c r="C825" s="97"/>
      <c r="D825" s="98" t="n">
        <v>30</v>
      </c>
      <c r="E825" s="99" t="s">
        <v>48</v>
      </c>
      <c r="F825" s="100" t="n">
        <f aca="false">H825+I825+J825+K825+M825+L825+N825+O825+P825+Q825+R825+S825+T825+U825+V825+W825+X825+Y825+Z825+AA825+AB825+AC825+AD825+AE825+AF825+AG825+AH825+AI825+AJ825+AK825+AL825+AM825+AN825+AO825+AP825+AQ825+AR825+AS825+AT825+AU825+AV825+AW825+AX825+AY825+AZ825+BA825+BB825+BC825+BD825+BE825+BF825+BG825+BH825+BI825+BJ825+BK825+BL825+BM825+BN825+BO825+BP825+BQ825+BR825</f>
        <v>0</v>
      </c>
      <c r="G825" s="105"/>
      <c r="H825" s="106"/>
      <c r="I825" s="107"/>
      <c r="J825" s="107"/>
      <c r="K825" s="107"/>
      <c r="L825" s="107"/>
      <c r="M825" s="107"/>
      <c r="N825" s="107"/>
      <c r="O825" s="107"/>
      <c r="P825" s="107"/>
      <c r="Q825" s="107"/>
      <c r="R825" s="107"/>
      <c r="S825" s="107"/>
      <c r="T825" s="107"/>
      <c r="U825" s="107"/>
      <c r="V825" s="107"/>
      <c r="W825" s="107"/>
      <c r="X825" s="107"/>
      <c r="Y825" s="107"/>
      <c r="Z825" s="107"/>
      <c r="AA825" s="107"/>
      <c r="AB825" s="107"/>
      <c r="AC825" s="107"/>
      <c r="AD825" s="107"/>
      <c r="AE825" s="107"/>
      <c r="AF825" s="107"/>
      <c r="AG825" s="107"/>
      <c r="AH825" s="107"/>
      <c r="AI825" s="107"/>
      <c r="AJ825" s="107"/>
      <c r="AK825" s="107"/>
      <c r="AL825" s="107"/>
      <c r="AM825" s="107"/>
      <c r="AN825" s="107"/>
      <c r="AO825" s="107"/>
      <c r="AP825" s="107"/>
      <c r="AQ825" s="107"/>
      <c r="AR825" s="107"/>
      <c r="AS825" s="107"/>
      <c r="AT825" s="107"/>
      <c r="AU825" s="107"/>
      <c r="AV825" s="107"/>
      <c r="AW825" s="107"/>
      <c r="AX825" s="107"/>
      <c r="AY825" s="107"/>
      <c r="AZ825" s="107"/>
      <c r="BA825" s="107"/>
      <c r="BB825" s="107"/>
      <c r="BC825" s="107"/>
      <c r="BD825" s="107"/>
      <c r="BE825" s="107"/>
      <c r="BF825" s="107"/>
      <c r="BG825" s="107"/>
      <c r="BH825" s="107"/>
      <c r="BI825" s="107"/>
      <c r="BJ825" s="107"/>
      <c r="BK825" s="107"/>
      <c r="BL825" s="108"/>
      <c r="BM825" s="107"/>
      <c r="BN825" s="107"/>
      <c r="BO825" s="107"/>
      <c r="BP825" s="107"/>
      <c r="BQ825" s="107"/>
      <c r="BR825" s="107"/>
      <c r="BS825" s="107"/>
      <c r="BT825" s="107"/>
      <c r="BU825" s="107"/>
      <c r="BV825" s="107"/>
      <c r="BW825" s="107"/>
      <c r="BX825" s="107"/>
      <c r="BY825" s="107"/>
      <c r="BZ825" s="107"/>
      <c r="CA825" s="107"/>
      <c r="CB825" s="107"/>
      <c r="CC825" s="107"/>
      <c r="CD825" s="107"/>
      <c r="CE825" s="107"/>
      <c r="CF825" s="107"/>
      <c r="CG825" s="107"/>
      <c r="CH825" s="107"/>
      <c r="CI825" s="107"/>
    </row>
    <row r="826" customFormat="false" ht="12.75" hidden="false" customHeight="false" outlineLevel="0" collapsed="false">
      <c r="A826" s="109" t="s">
        <v>64</v>
      </c>
      <c r="B826" s="110"/>
      <c r="C826" s="111"/>
      <c r="D826" s="112" t="n">
        <v>31</v>
      </c>
      <c r="E826" s="113"/>
      <c r="F826" s="100" t="n">
        <f aca="false">H826+I826+J826+K826+M826+L826+N826+O826+P826+Q826+R826+S826+T826+U826+V826+W826+X826+Y826+Z826+AA826+AB826+AC826+AD826+AE826+AF826+AG826+AH826+AI826+AJ826+AK826+AL826+AM826+AN826+AO826+AP826+AQ826+AR826+AS826+AT826+AU826+AV826+AW826+AX826+AY826+AZ826+BA826+BB826+BC826+BD826+BE826+BF826+BG826+BH826+BI826+BJ826+BK826+BL826+BM826+BN826+BO826+BP826+BQ826+BR826</f>
        <v>0</v>
      </c>
      <c r="G826" s="114"/>
      <c r="H826" s="115"/>
      <c r="I826" s="116"/>
      <c r="J826" s="116"/>
      <c r="K826" s="116"/>
      <c r="L826" s="107"/>
      <c r="M826" s="107"/>
      <c r="N826" s="107"/>
      <c r="O826" s="107"/>
      <c r="P826" s="107"/>
      <c r="Q826" s="107"/>
      <c r="R826" s="107"/>
      <c r="S826" s="107"/>
      <c r="T826" s="107"/>
      <c r="U826" s="107"/>
      <c r="V826" s="107"/>
      <c r="W826" s="107"/>
      <c r="X826" s="107"/>
      <c r="Y826" s="107"/>
      <c r="Z826" s="107"/>
      <c r="AA826" s="107"/>
      <c r="AB826" s="107"/>
      <c r="AC826" s="107"/>
      <c r="AD826" s="107"/>
      <c r="AE826" s="107"/>
      <c r="AF826" s="107"/>
      <c r="AG826" s="107"/>
      <c r="AH826" s="107"/>
      <c r="AI826" s="107"/>
      <c r="AJ826" s="107"/>
      <c r="AK826" s="107"/>
      <c r="AL826" s="107"/>
      <c r="AM826" s="107"/>
      <c r="AN826" s="107"/>
      <c r="AO826" s="107"/>
      <c r="AP826" s="107"/>
      <c r="AQ826" s="107"/>
      <c r="AR826" s="107"/>
      <c r="AS826" s="107"/>
      <c r="AT826" s="107"/>
      <c r="AU826" s="107"/>
      <c r="AV826" s="107"/>
      <c r="AW826" s="107"/>
      <c r="AX826" s="107"/>
      <c r="AY826" s="107"/>
      <c r="AZ826" s="107"/>
      <c r="BA826" s="107"/>
      <c r="BB826" s="107"/>
      <c r="BC826" s="107"/>
      <c r="BD826" s="107"/>
      <c r="BE826" s="107"/>
      <c r="BF826" s="107"/>
      <c r="BG826" s="107"/>
      <c r="BH826" s="107"/>
      <c r="BI826" s="107"/>
      <c r="BJ826" s="107"/>
      <c r="BK826" s="107"/>
      <c r="BL826" s="108"/>
      <c r="BM826" s="107"/>
      <c r="BN826" s="107"/>
      <c r="BO826" s="107"/>
      <c r="BP826" s="107"/>
      <c r="BQ826" s="107"/>
      <c r="BR826" s="107"/>
      <c r="BS826" s="107"/>
      <c r="BT826" s="107"/>
      <c r="BU826" s="107"/>
      <c r="BV826" s="107"/>
      <c r="BW826" s="107"/>
      <c r="BX826" s="107"/>
      <c r="BY826" s="107"/>
      <c r="BZ826" s="107"/>
      <c r="CA826" s="107"/>
      <c r="CB826" s="107"/>
      <c r="CC826" s="107"/>
      <c r="CD826" s="107"/>
      <c r="CE826" s="107"/>
      <c r="CF826" s="107"/>
      <c r="CG826" s="107"/>
      <c r="CH826" s="107"/>
      <c r="CI826" s="107"/>
    </row>
    <row r="827" customFormat="false" ht="13.5" hidden="false" customHeight="false" outlineLevel="0" collapsed="false">
      <c r="A827" s="109" t="s">
        <v>64</v>
      </c>
      <c r="B827" s="110"/>
      <c r="C827" s="111"/>
      <c r="D827" s="112"/>
      <c r="E827" s="113"/>
      <c r="F827" s="100" t="n">
        <f aca="false">H827+I827+J827+K827+M827+L827+N827+O827+P827+Q827+R827+S827+T827+U827+V827+W827+X827+Y827+Z827+AA827+AB827+AC827+AD827+AE827+AF827+AG827+AH827+AI827+AJ827+AK827+AL827+AM827+AN827+AO827+AP827+AQ827+AR827+AS827+AT827+AU827+AV827+AW827+AX827+AY827+AZ827+BA827+BB827+BC827+BD827+BE827+BF827+BG827+BH827+BI827+BJ827+BK827+BL827+BM827+BN827+BO827+BP827+BQ827+BR827</f>
        <v>0</v>
      </c>
      <c r="G827" s="114"/>
      <c r="H827" s="115"/>
      <c r="I827" s="116"/>
      <c r="J827" s="116"/>
      <c r="K827" s="116"/>
      <c r="L827" s="107"/>
      <c r="M827" s="107"/>
      <c r="N827" s="107"/>
      <c r="O827" s="107"/>
      <c r="P827" s="107"/>
      <c r="Q827" s="107"/>
      <c r="R827" s="107"/>
      <c r="S827" s="107"/>
      <c r="T827" s="107"/>
      <c r="U827" s="107"/>
      <c r="V827" s="107"/>
      <c r="W827" s="107"/>
      <c r="X827" s="107"/>
      <c r="Y827" s="107"/>
      <c r="Z827" s="107"/>
      <c r="AA827" s="107"/>
      <c r="AB827" s="107"/>
      <c r="AC827" s="107"/>
      <c r="AD827" s="107"/>
      <c r="AE827" s="107"/>
      <c r="AF827" s="107"/>
      <c r="AG827" s="107"/>
      <c r="AH827" s="107"/>
      <c r="AI827" s="107"/>
      <c r="AJ827" s="107"/>
      <c r="AK827" s="107"/>
      <c r="AL827" s="107"/>
      <c r="AM827" s="107"/>
      <c r="AN827" s="107"/>
      <c r="AO827" s="107"/>
      <c r="AP827" s="107"/>
      <c r="AQ827" s="107"/>
      <c r="AR827" s="107"/>
      <c r="AS827" s="107"/>
      <c r="AT827" s="107"/>
      <c r="AU827" s="107"/>
      <c r="AV827" s="107"/>
      <c r="AW827" s="107"/>
      <c r="AX827" s="107"/>
      <c r="AY827" s="107"/>
      <c r="AZ827" s="107"/>
      <c r="BA827" s="107"/>
      <c r="BB827" s="107"/>
      <c r="BC827" s="107"/>
      <c r="BD827" s="107"/>
      <c r="BE827" s="107"/>
      <c r="BF827" s="107"/>
      <c r="BG827" s="107"/>
      <c r="BH827" s="107"/>
      <c r="BI827" s="107"/>
      <c r="BJ827" s="107"/>
      <c r="BK827" s="107"/>
      <c r="BL827" s="108"/>
      <c r="BM827" s="107"/>
      <c r="BN827" s="107"/>
      <c r="BO827" s="107"/>
      <c r="BP827" s="107"/>
      <c r="BQ827" s="107"/>
      <c r="BR827" s="107"/>
      <c r="BS827" s="107"/>
      <c r="BT827" s="107"/>
      <c r="BU827" s="107"/>
      <c r="BV827" s="107"/>
      <c r="BW827" s="107"/>
      <c r="BX827" s="107"/>
      <c r="BY827" s="107"/>
      <c r="BZ827" s="107"/>
      <c r="CA827" s="107"/>
      <c r="CB827" s="107"/>
      <c r="CC827" s="107"/>
      <c r="CD827" s="107"/>
      <c r="CE827" s="107"/>
      <c r="CF827" s="107"/>
      <c r="CG827" s="107"/>
      <c r="CH827" s="107"/>
      <c r="CI827" s="107"/>
    </row>
    <row r="828" customFormat="false" ht="13.5" hidden="false" customHeight="false" outlineLevel="0" collapsed="false">
      <c r="A828" s="117" t="s">
        <v>64</v>
      </c>
      <c r="B828" s="118"/>
      <c r="C828" s="119"/>
      <c r="D828" s="120" t="s">
        <v>49</v>
      </c>
      <c r="E828" s="121"/>
      <c r="F828" s="100" t="n">
        <f aca="false">H828+I828+J828+K828+M828+L828+O828+P828+Q828+R828+S828+T828+U828+V828+W828+X828+Y828+Z828+AA828+AB828+AC828+AD828+AE828+AF828+AG828+AH828+AI828+AJ828+AK828+AL828+AM828+AN828+AO828+AP828+AQ828+AR828+AS828+AT828+AU828+AV828+AW828+AX828+AY828+AZ828+BA828+BB828</f>
        <v>0</v>
      </c>
      <c r="G828" s="122"/>
      <c r="H828" s="123" t="n">
        <f aca="false">SUM(H796:H827)</f>
        <v>0</v>
      </c>
      <c r="I828" s="124" t="n">
        <f aca="false">SUM(I796:I827)</f>
        <v>0</v>
      </c>
      <c r="J828" s="125" t="n">
        <f aca="false">SUM(J796:J827)</f>
        <v>0</v>
      </c>
      <c r="K828" s="126" t="n">
        <f aca="false">SUM(K796:K827)</f>
        <v>0</v>
      </c>
      <c r="L828" s="126" t="n">
        <f aca="false">SUM(L796:L827)</f>
        <v>0</v>
      </c>
      <c r="M828" s="127" t="n">
        <f aca="false">SUM(M796:M827)</f>
        <v>0</v>
      </c>
      <c r="N828" s="127"/>
      <c r="O828" s="127" t="n">
        <f aca="false">SUM(O796:O827)</f>
        <v>0</v>
      </c>
      <c r="P828" s="127" t="n">
        <f aca="false">SUM(P796:P827)</f>
        <v>0</v>
      </c>
      <c r="Q828" s="127" t="n">
        <f aca="false">SUM(Q796:Q827)</f>
        <v>0</v>
      </c>
      <c r="R828" s="127"/>
      <c r="S828" s="127" t="n">
        <f aca="false">SUM(S796:S827)</f>
        <v>0</v>
      </c>
      <c r="T828" s="125" t="n">
        <f aca="false">SUM(T796:T827)</f>
        <v>0</v>
      </c>
      <c r="U828" s="125" t="n">
        <f aca="false">SUM(U796:U827)</f>
        <v>0</v>
      </c>
      <c r="V828" s="125" t="n">
        <f aca="false">SUM(V796:V827)</f>
        <v>0</v>
      </c>
      <c r="W828" s="125" t="n">
        <f aca="false">SUM(W796:W827)</f>
        <v>0</v>
      </c>
      <c r="X828" s="125" t="n">
        <f aca="false">SUM(X796:X827)</f>
        <v>0</v>
      </c>
      <c r="Y828" s="125" t="n">
        <f aca="false">SUM(Y796:Y827)</f>
        <v>0</v>
      </c>
      <c r="Z828" s="125" t="n">
        <f aca="false">SUM(Z796:Z827)</f>
        <v>0</v>
      </c>
      <c r="AA828" s="125" t="n">
        <f aca="false">SUM(AA796:AA827)</f>
        <v>0</v>
      </c>
      <c r="AB828" s="125" t="n">
        <f aca="false">SUM(AB796:AB827)</f>
        <v>0</v>
      </c>
      <c r="AC828" s="125" t="n">
        <f aca="false">SUM(AC796:AC827)</f>
        <v>0</v>
      </c>
      <c r="AD828" s="125" t="n">
        <f aca="false">SUM(AD796:AD827)</f>
        <v>0</v>
      </c>
      <c r="AE828" s="125" t="n">
        <f aca="false">SUM(AE796:AE827)</f>
        <v>0</v>
      </c>
      <c r="AF828" s="125" t="n">
        <f aca="false">SUM(AF796:AF827)</f>
        <v>0</v>
      </c>
      <c r="AG828" s="125" t="n">
        <f aca="false">SUM(AG796:AG827)</f>
        <v>0</v>
      </c>
      <c r="AH828" s="125" t="n">
        <f aca="false">SUM(AH796:AH827)</f>
        <v>0</v>
      </c>
      <c r="AI828" s="125" t="n">
        <f aca="false">SUM(AI796:AI827)</f>
        <v>0</v>
      </c>
      <c r="AJ828" s="125" t="n">
        <f aca="false">SUM(AJ796:AJ827)</f>
        <v>0</v>
      </c>
      <c r="AK828" s="125" t="n">
        <f aca="false">SUM(AK796:AK827)</f>
        <v>0</v>
      </c>
      <c r="AL828" s="125" t="n">
        <f aca="false">SUM(AL796:AL827)</f>
        <v>0</v>
      </c>
      <c r="AM828" s="125" t="n">
        <f aca="false">SUM(AM796:AM827)</f>
        <v>0</v>
      </c>
      <c r="AN828" s="125" t="n">
        <f aca="false">SUM(AN796:AN827)</f>
        <v>0</v>
      </c>
      <c r="AO828" s="125" t="n">
        <f aca="false">SUM(AO796:AO827)</f>
        <v>0</v>
      </c>
      <c r="AP828" s="125" t="n">
        <f aca="false">SUM(AP796:AP827)</f>
        <v>0</v>
      </c>
      <c r="AQ828" s="125" t="n">
        <f aca="false">SUM(AQ796:AQ827)</f>
        <v>0</v>
      </c>
      <c r="AR828" s="125" t="n">
        <f aca="false">SUM(AR796:AR827)</f>
        <v>0</v>
      </c>
      <c r="AS828" s="125" t="n">
        <f aca="false">SUM(AS796:AS827)</f>
        <v>0</v>
      </c>
      <c r="AT828" s="125" t="n">
        <f aca="false">SUM(AT796:AT827)</f>
        <v>0</v>
      </c>
      <c r="AU828" s="125" t="n">
        <f aca="false">SUM(AU796:AU827)</f>
        <v>0</v>
      </c>
      <c r="AV828" s="125" t="n">
        <f aca="false">SUM(AV796:AV827)</f>
        <v>0</v>
      </c>
      <c r="AW828" s="125" t="n">
        <f aca="false">SUM(AW796:AW827)</f>
        <v>0</v>
      </c>
      <c r="AX828" s="125" t="n">
        <f aca="false">SUM(AX796:AX827)</f>
        <v>0</v>
      </c>
      <c r="AY828" s="125" t="n">
        <f aca="false">SUM(AY796:AY827)</f>
        <v>0</v>
      </c>
      <c r="AZ828" s="125" t="n">
        <f aca="false">SUM(AZ796:AZ827)</f>
        <v>0</v>
      </c>
      <c r="BA828" s="125" t="n">
        <f aca="false">SUM(BA796:BA827)</f>
        <v>0</v>
      </c>
      <c r="BB828" s="125" t="n">
        <f aca="false">SUM(BB796:BB827)</f>
        <v>0</v>
      </c>
      <c r="BC828" s="125" t="n">
        <f aca="false">SUM(BC796:BC827)</f>
        <v>0</v>
      </c>
      <c r="BD828" s="125" t="n">
        <f aca="false">SUM(BD796:BD827)</f>
        <v>0</v>
      </c>
      <c r="BE828" s="125" t="n">
        <f aca="false">SUM(BE796:BE827)</f>
        <v>0</v>
      </c>
      <c r="BF828" s="125" t="n">
        <f aca="false">SUM(BF796:BF827)</f>
        <v>0</v>
      </c>
      <c r="BG828" s="125" t="n">
        <f aca="false">SUM(BG796:BG827)</f>
        <v>0</v>
      </c>
      <c r="BH828" s="125" t="n">
        <f aca="false">SUM(BH796:BH827)</f>
        <v>0</v>
      </c>
      <c r="BI828" s="125" t="n">
        <f aca="false">SUM(BI796:BI827)</f>
        <v>0</v>
      </c>
      <c r="BJ828" s="125" t="n">
        <f aca="false">SUM(BJ796:BJ827)</f>
        <v>0</v>
      </c>
      <c r="BK828" s="125" t="n">
        <f aca="false">SUM(BK796:BK827)</f>
        <v>0</v>
      </c>
      <c r="BL828" s="125" t="n">
        <f aca="false">SUM(BL796:BL827)</f>
        <v>0</v>
      </c>
      <c r="BM828" s="125" t="n">
        <f aca="false">SUM(BM796:BM827)</f>
        <v>0</v>
      </c>
      <c r="BN828" s="125" t="n">
        <f aca="false">SUM(BN796:BN827)</f>
        <v>0</v>
      </c>
      <c r="BO828" s="125" t="n">
        <f aca="false">SUM(BO796:BO827)</f>
        <v>0</v>
      </c>
      <c r="BP828" s="125" t="n">
        <f aca="false">SUM(BP796:BP827)</f>
        <v>0</v>
      </c>
      <c r="BQ828" s="125" t="n">
        <f aca="false">SUM(BQ796:BQ827)</f>
        <v>0</v>
      </c>
      <c r="BR828" s="125" t="n">
        <f aca="false">SUM(BR796:BR827)</f>
        <v>0</v>
      </c>
      <c r="BS828" s="125" t="n">
        <f aca="false">SUM(BS796:BS827)</f>
        <v>0</v>
      </c>
      <c r="BT828" s="125" t="n">
        <f aca="false">SUM(BT796:BT827)</f>
        <v>0</v>
      </c>
      <c r="BU828" s="125" t="n">
        <f aca="false">SUM(BU796:BU827)</f>
        <v>0</v>
      </c>
      <c r="BV828" s="125" t="n">
        <f aca="false">SUM(BV796:BV827)</f>
        <v>0</v>
      </c>
      <c r="BW828" s="125" t="n">
        <f aca="false">SUM(BW796:BW827)</f>
        <v>0</v>
      </c>
      <c r="BX828" s="125" t="n">
        <f aca="false">SUM(BX796:BX827)</f>
        <v>0</v>
      </c>
      <c r="BY828" s="125" t="n">
        <f aca="false">SUM(BY796:BY827)</f>
        <v>0</v>
      </c>
      <c r="BZ828" s="125" t="n">
        <f aca="false">SUM(BZ796:BZ827)</f>
        <v>0</v>
      </c>
      <c r="CA828" s="125" t="n">
        <f aca="false">SUM(CA796:CA827)</f>
        <v>0</v>
      </c>
      <c r="CB828" s="125" t="n">
        <f aca="false">SUM(CB796:CB827)</f>
        <v>0</v>
      </c>
      <c r="CC828" s="125" t="n">
        <f aca="false">SUM(CC796:CC827)</f>
        <v>0</v>
      </c>
      <c r="CD828" s="125" t="n">
        <f aca="false">SUM(CD796:CD827)</f>
        <v>0</v>
      </c>
      <c r="CE828" s="125" t="n">
        <f aca="false">SUM(CE796:CE827)</f>
        <v>0</v>
      </c>
      <c r="CF828" s="125" t="n">
        <f aca="false">SUM(CF796:CF827)</f>
        <v>0</v>
      </c>
      <c r="CG828" s="125" t="n">
        <f aca="false">SUM(CG796:CG827)</f>
        <v>0</v>
      </c>
      <c r="CH828" s="125" t="n">
        <f aca="false">SUM(CH796:CH827)</f>
        <v>0</v>
      </c>
      <c r="CI828" s="128" t="n">
        <f aca="false">SUM(CI796:CI827)</f>
        <v>0</v>
      </c>
    </row>
    <row r="829" customFormat="false" ht="5.25" hidden="false" customHeight="true" outlineLevel="0" collapsed="false">
      <c r="A829" s="130"/>
      <c r="F829" s="100" t="n">
        <f aca="false">H829+I829+J829+K829+M829+L829+O829+P829+Q829+S829+T829+U829+V829+W829+X829+Y829+Z829+AA829+AB829+AC829+AD829+AE829+AF829+AG829+AH829+AI829+AJ829+AK829+AL829+AM829+AN829+AO829+AP829+AQ829+AR829+AS829+AT829+AU829+AV829</f>
        <v>0</v>
      </c>
    </row>
    <row r="830" s="138" customFormat="true" ht="13.5" hidden="false" customHeight="false" outlineLevel="0" collapsed="false">
      <c r="A830" s="131" t="s">
        <v>71</v>
      </c>
      <c r="B830" s="132"/>
      <c r="C830" s="133" t="s">
        <v>72</v>
      </c>
      <c r="D830" s="134" t="s">
        <v>49</v>
      </c>
      <c r="E830" s="135" t="n">
        <f aca="false">SUM(H830:CI830)</f>
        <v>2774</v>
      </c>
      <c r="F830" s="100" t="n">
        <f aca="false">H830+I830+J830+K830+M830+L830+O830+P830+Q830+S830+T830+U830+V830+W830+X830+Y830+Z830+AA830+AB830+AC830+AD830+AE830+AF830+AG830+AH830+AI830+AJ830+AK830+AL830+AM830+AN830+AO830+AP830+AQ830+AR830+AS830+AT830+AU830+AV830</f>
        <v>1522.25</v>
      </c>
      <c r="G830" s="135"/>
      <c r="H830" s="136" t="n">
        <f aca="false">SUBTOTAL(9,H828,H564,H432,H399,H366,H333,H300,H267,H234,H201,H168,H135,H102,H69,H36,H795,H762,H729,H696,H663,H630,H597,H531,H498,H465)</f>
        <v>181.5</v>
      </c>
      <c r="I830" s="136" t="n">
        <f aca="false">SUBTOTAL(9,I828,I564,I432,I399,I366,I333,I300,I267,I234,I201,I168,I135,I102,I69,I36,I795,I762,I729,I696,I663,I630,I597,I531,I498,I465)</f>
        <v>34.25</v>
      </c>
      <c r="J830" s="136" t="n">
        <f aca="false">SUBTOTAL(9,J828,J564,J432,J399,J366,J333,J300,J267,J234,J201,J168,J135,J102,J69,J36,J795,J762,J729,J696,J663,J630,J597,J531,J498,J465)</f>
        <v>0</v>
      </c>
      <c r="K830" s="136" t="n">
        <f aca="false">SUBTOTAL(9,K828,K564,K432,K399,K366,K333,K300,K267,K234,K201,K168,K135,K102,K69,K36,K795,K762,K729,K696,K663,K630,K597,K531,K498,K465)</f>
        <v>3.25</v>
      </c>
      <c r="L830" s="136" t="n">
        <f aca="false">SUBTOTAL(9,L828,L564,L432,L399,L366,L333,L300,L267,L234,L201,L168,L135,L102,L69,L36,L795,L762,L729,L696,L663,L630,L597,L531,L498,L465)</f>
        <v>0</v>
      </c>
      <c r="M830" s="136" t="n">
        <f aca="false">SUBTOTAL(9,M828,M564,M432,M399,M366,M333,M300,M267,M234,M201,M168,M135,M102,M69,M36,M795,M762,M729,M696,M663,M630,M597,M531,M498,M465)</f>
        <v>78.75</v>
      </c>
      <c r="N830" s="136"/>
      <c r="O830" s="136" t="n">
        <f aca="false">SUBTOTAL(9,O828,O564,O432,O399,O366,O333,O300,O267,O234,O201,O168,O135,O102,O69,O36,O795,O762,O729,O696,O663,O630,O597,O531,O498,O465)</f>
        <v>0</v>
      </c>
      <c r="P830" s="136" t="n">
        <f aca="false">SUBTOTAL(9,P828,P564,P432,P399,P366,P333,P300,P267,P234,P201,P168,P135,P102,P69,P36,P795,P762,P729,P696,P663,P630,P597,P531,P498,P465)</f>
        <v>0</v>
      </c>
      <c r="Q830" s="136" t="n">
        <f aca="false">SUBTOTAL(9,Q828,Q564,Q432,Q399,Q366,Q333,Q300,Q267,Q234,Q201,Q168,Q135,Q102,Q69,Q36,Q795,Q762,Q729,Q696,Q663,Q630,Q597,Q531,Q498,Q465)</f>
        <v>0</v>
      </c>
      <c r="R830" s="136"/>
      <c r="S830" s="136" t="n">
        <f aca="false">SUBTOTAL(9,S828,S564,S432,S399,S366,S333,S300,S267,S234,S201,S168,S135,S102,S69,S36,S795,S762,S729,S696,S663,S630,S597,S531,S498,S465)</f>
        <v>0</v>
      </c>
      <c r="T830" s="136" t="n">
        <f aca="false">SUBTOTAL(9,T828,T564,T432,T399,T366,T333,T300,T267,T234,T201,T168,T135,T102,T69,T36,T795,T762,T729,T696,T663,T630,T597,T531,T498,T465)</f>
        <v>25.5</v>
      </c>
      <c r="U830" s="136" t="n">
        <f aca="false">SUBTOTAL(9,U828,U564,U432,U399,U366,U333,U300,U267,U234,U201,U168,U135,U102,U69,U36,U795,U762,U729,U696,U663,U630,U597,U531,U498,U465)</f>
        <v>119.75</v>
      </c>
      <c r="V830" s="136" t="n">
        <f aca="false">SUBTOTAL(9,V828,V564,V432,V399,V366,V333,V300,V267,V234,V201,V168,V135,V102,V69,V36,V795,V762,V729,V696,V663,V630,V597,V531,V498,V465)</f>
        <v>10</v>
      </c>
      <c r="W830" s="136" t="n">
        <f aca="false">SUBTOTAL(9,W828,W564,W432,W399,W366,W333,W300,W267,W234,W201,W168,W135,W102,W69,W36,W795,W762,W729,W696,W663,W630,W597,W531,W498,W465)</f>
        <v>146.25</v>
      </c>
      <c r="X830" s="136" t="n">
        <f aca="false">SUBTOTAL(9,X828,X564,X432,X399,X366,X333,X300,X267,X234,X201,X168,X135,X102,X69,X36,X795,X762,X729,X696,X663,X630,X597,X531,X498,X465)</f>
        <v>74.75</v>
      </c>
      <c r="Y830" s="136" t="n">
        <f aca="false">SUBTOTAL(9,Y828,Y564,Y432,Y399,Y366,Y333,Y300,Y267,Y234,Y201,Y168,Y135,Y102,Y69,Y36,Y795,Y762,Y729,Y696,Y663,Y630,Y597,Y531,Y498,Y465)</f>
        <v>36.5</v>
      </c>
      <c r="Z830" s="136" t="n">
        <f aca="false">SUBTOTAL(9,Z828,Z564,Z432,Z399,Z366,Z333,Z300,Z267,Z234,Z201,Z168,Z135,Z102,Z69,Z36,Z795,Z762,Z729,Z696,Z663,Z630,Z597,Z531,Z498,Z465)</f>
        <v>3</v>
      </c>
      <c r="AA830" s="136" t="n">
        <f aca="false">SUBTOTAL(9,AA828,AA564,AA432,AA399,AA366,AA333,AA300,AA267,AA234,AA201,AA168,AA135,AA102,AA69,AA36,AA795,AA762,AA729,AA696,AA663,AA630,AA597,AA531,AA498,AA465)</f>
        <v>30.25</v>
      </c>
      <c r="AB830" s="136" t="n">
        <f aca="false">SUBTOTAL(9,AB828,AB564,AB432,AB399,AB366,AB333,AB300,AB267,AB234,AB201,AB168,AB135,AB102,AB69,AB36,AB795,AB762,AB729,AB696,AB663,AB630,AB597,AB531,AB498,AB465)</f>
        <v>33.75</v>
      </c>
      <c r="AC830" s="136" t="n">
        <f aca="false">SUBTOTAL(9,AC828,AC564,AC432,AC399,AC366,AC333,AC300,AC267,AC234,AC201,AC168,AC135,AC102,AC69,AC36,AC795,AC762,AC729,AC696,AC663,AC630,AC597,AC531,AC498,AC465)</f>
        <v>32.75</v>
      </c>
      <c r="AD830" s="136" t="n">
        <f aca="false">SUBTOTAL(9,AD828,AD564,AD432,AD399,AD366,AD333,AD300,AD267,AD234,AD201,AD168,AD135,AD102,AD69,AD36,AD795,AD762,AD729,AD696,AD663,AD630,AD597,AD531,AD498,AD465)</f>
        <v>100.25</v>
      </c>
      <c r="AE830" s="136" t="n">
        <f aca="false">SUBTOTAL(9,AE828,AE564,AE432,AE399,AE366,AE333,AE300,AE267,AE234,AE201,AE168,AE135,AE102,AE69,AE36,AE795,AE762,AE729,AE696,AE663,AE630,AE597,AE531,AE498,AE465)</f>
        <v>10</v>
      </c>
      <c r="AF830" s="136" t="n">
        <f aca="false">SUBTOTAL(9,AF828,AF564,AF432,AF399,AF366,AF333,AF300,AF267,AF234,AF201,AF168,AF135,AF102,AF69,AF36,AF795,AF762,AF729,AF696,AF663,AF630,AF597,AF531,AF498,AF465)</f>
        <v>25.25</v>
      </c>
      <c r="AG830" s="136" t="n">
        <f aca="false">SUBTOTAL(9,AG828,AG564,AG432,AG399,AG366,AG333,AG300,AG267,AG234,AG201,AG168,AG135,AG102,AG69,AG36,AG795,AG762,AG729,AG696,AG663,AG630,AG597,AG531,AG498,AG465)</f>
        <v>10</v>
      </c>
      <c r="AH830" s="136" t="n">
        <f aca="false">SUBTOTAL(9,AH828,AH564,AH432,AH399,AH366,AH333,AH300,AH267,AH234,AH201,AH168,AH135,AH102,AH69,AH36,AH795,AH762,AH729,AH696,AH663,AH630,AH597,AH531,AH498,AH465)</f>
        <v>17.5</v>
      </c>
      <c r="AI830" s="136" t="n">
        <f aca="false">SUBTOTAL(9,AI828,AI564,AI432,AI399,AI366,AI333,AI300,AI267,AI234,AI201,AI168,AI135,AI102,AI69,AI36,AI795,AI762,AI729,AI696,AI663,AI630,AI597,AI531,AI498,AI465)</f>
        <v>8.25</v>
      </c>
      <c r="AJ830" s="136" t="n">
        <f aca="false">SUBTOTAL(9,AJ828,AJ564,AJ432,AJ399,AJ366,AJ333,AJ300,AJ267,AJ234,AJ201,AJ168,AJ135,AJ102,AJ69,AJ36,AJ795,AJ762,AJ729,AJ696,AJ663,AJ630,AJ597,AJ531,AJ498,AJ465)</f>
        <v>37.25</v>
      </c>
      <c r="AK830" s="136" t="n">
        <f aca="false">SUBTOTAL(9,AK828,AK564,AK432,AK399,AK366,AK333,AK300,AK267,AK234,AK201,AK168,AK135,AK102,AK69,AK36,AK795,AK762,AK729,AK696,AK663,AK630,AK597,AK531,AK498,AK465)</f>
        <v>7.5</v>
      </c>
      <c r="AL830" s="136" t="n">
        <f aca="false">SUBTOTAL(9,AL828,AL564,AL432,AL399,AL366,AL333,AL300,AL267,AL234,AL201,AL168,AL135,AL102,AL69,AL36,AL795,AL762,AL729,AL696,AL663,AL630,AL597,AL531,AL498,AL465)</f>
        <v>10.75</v>
      </c>
      <c r="AM830" s="136" t="n">
        <f aca="false">SUBTOTAL(9,AM828,AM564,AM432,AM399,AM366,AM333,AM300,AM267,AM234,AM201,AM168,AM135,AM102,AM69,AM36,AM795,AM762,AM729,AM696,AM663,AM630,AM597,AM531,AM498,AM465)</f>
        <v>5.75</v>
      </c>
      <c r="AN830" s="136" t="n">
        <f aca="false">SUBTOTAL(9,AN828,AN564,AN432,AN399,AN366,AN333,AN300,AN267,AN234,AN201,AN168,AN135,AN102,AN69,AN36,AN795,AN762,AN729,AN696,AN663,AN630,AN597,AN531,AN498,AN465)</f>
        <v>76</v>
      </c>
      <c r="AO830" s="136" t="n">
        <f aca="false">SUBTOTAL(9,AO828,AO564,AO432,AO399,AO366,AO333,AO300,AO267,AO234,AO201,AO168,AO135,AO102,AO69,AO36,AO795,AO762,AO729,AO696,AO663,AO630,AO597,AO531,AO498,AO465)</f>
        <v>131</v>
      </c>
      <c r="AP830" s="136" t="n">
        <f aca="false">SUBTOTAL(9,AP828,AP564,AP432,AP399,AP366,AP333,AP300,AP267,AP234,AP201,AP168,AP135,AP102,AP69,AP36,AP795,AP762,AP729,AP696,AP663,AP630,AP597,AP531,AP498,AP465)</f>
        <v>39</v>
      </c>
      <c r="AQ830" s="136" t="n">
        <f aca="false">SUBTOTAL(9,AQ828,AQ564,AQ432,AQ399,AQ366,AQ333,AQ300,AQ267,AQ234,AQ201,AQ168,AQ135,AQ102,AQ69,AQ36,AQ795,AQ762,AQ729,AQ696,AQ663,AQ630,AQ597,AQ531,AQ498,AQ465)</f>
        <v>24.25</v>
      </c>
      <c r="AR830" s="136" t="n">
        <f aca="false">SUBTOTAL(9,AR828,AR564,AR432,AR399,AR366,AR333,AR300,AR267,AR234,AR201,AR168,AR135,AR102,AR69,AR36,AR795,AR762,AR729,AR696,AR663,AR630,AR597,AR531,AR498,AR465)</f>
        <v>32.75</v>
      </c>
      <c r="AS830" s="136" t="n">
        <f aca="false">SUBTOTAL(9,AS828,AS564,AS432,AS399,AS366,AS333,AS300,AS267,AS234,AS201,AS168,AS135,AS102,AS69,AS36,AS795,AS762,AS729,AS696,AS663,AS630,AS597,AS531,AS498,AS465)</f>
        <v>34</v>
      </c>
      <c r="AT830" s="136" t="n">
        <f aca="false">SUBTOTAL(9,AT828,AT564,AT432,AT399,AT366,AT333,AT300,AT267,AT234,AT201,AT168,AT135,AT102,AT69,AT36,AT795,AT762,AT729,AT696,AT663,AT630,AT597,AT531,AT498,AT465)</f>
        <v>18.75</v>
      </c>
      <c r="AU830" s="136" t="n">
        <f aca="false">SUBTOTAL(9,AU828,AU564,AU432,AU399,AU366,AU333,AU300,AU267,AU234,AU201,AU168,AU135,AU102,AU69,AU36,AU795,AU762,AU729,AU696,AU663,AU630,AU597,AU531,AU498,AU465)</f>
        <v>102.25</v>
      </c>
      <c r="AV830" s="136" t="n">
        <f aca="false">SUBTOTAL(9,AV828,AV564,AV432,AV399,AV366,AV333,AV300,AV267,AV234,AV201,AV168,AV135,AV102,AV69,AV36,AV795,AV762,AV729,AV696,AV663,AV630,AV597,AV531,AV498,AV465)</f>
        <v>21.5</v>
      </c>
      <c r="AW830" s="136" t="n">
        <f aca="false">SUBTOTAL(9,AW828,AW564,AW432,AW399,AW366,AW333,AW300,AW267,AW234,AW201,AW168,AW135,AW102,AW69,AW36,AW795,AW762,AW729,AW696,AW663,AW630,AW597,AW531,AW498,AW465)</f>
        <v>14</v>
      </c>
      <c r="AX830" s="136" t="n">
        <f aca="false">SUBTOTAL(9,AX828,AX564,AX432,AX399,AX366,AX333,AX300,AX267,AX234,AX201,AX168,AX135,AX102,AX69,AX36,AX795,AX762,AX729,AX696,AX663,AX630,AX597,AX531,AX498,AX465)</f>
        <v>302.25</v>
      </c>
      <c r="AY830" s="136" t="n">
        <f aca="false">SUBTOTAL(9,AY828,AY564,AY432,AY399,AY366,AY333,AY300,AY267,AY234,AY201,AY168,AY135,AY102,AY69,AY36,AY795,AY762,AY729,AY696,AY663,AY630,AY597,AY531,AY498,AY465)</f>
        <v>54.25</v>
      </c>
      <c r="AZ830" s="136" t="n">
        <f aca="false">SUBTOTAL(9,AZ828,AZ564,AZ432,AZ399,AZ366,AZ333,AZ300,AZ267,AZ234,AZ201,AZ168,AZ135,AZ102,AZ69,AZ36,AZ795,AZ762,AZ729,AZ696,AZ663,AZ630,AZ597,AZ531,AZ498,AZ465)</f>
        <v>13.25</v>
      </c>
      <c r="BA830" s="136" t="n">
        <f aca="false">SUBTOTAL(9,BA828,BA564,BA432,BA399,BA366,BA333,BA300,BA267,BA234,BA201,BA168,BA135,BA102,BA69,BA36,BA795,BA762,BA729,BA696,BA663,BA630,BA597,BA531,BA498,BA465)</f>
        <v>31.25</v>
      </c>
      <c r="BB830" s="136" t="n">
        <f aca="false">SUBTOTAL(9,BB828,BB564,BB432,BB399,BB366,BB333,BB300,BB267,BB234,BB201,BB168,BB135,BB102,BB69,BB36,BB795,BB762,BB729,BB696,BB663,BB630,BB597,BB531,BB498,BB465)</f>
        <v>156.25</v>
      </c>
      <c r="BC830" s="136" t="n">
        <f aca="false">SUBTOTAL(9,BC828,BC564,BC432,BC399,BC366,BC333,BC300,BC267,BC234,BC201,BC168,BC135,BC102,BC69,BC36,BC795,BC762,BC729,BC696,BC663,BC630,BC597,BC531,BC498,BC465)</f>
        <v>2</v>
      </c>
      <c r="BD830" s="136" t="n">
        <f aca="false">SUBTOTAL(9,BD828,BD564,BD432,BD399,BD366,BD333,BD300,BD267,BD234,BD201,BD168,BD135,BD102,BD69,BD36,BD795,BD762,BD729,BD696,BD663,BD630,BD597,BD531,BD498,BD465)</f>
        <v>21.75</v>
      </c>
      <c r="BE830" s="136" t="n">
        <f aca="false">SUBTOTAL(9,BE828,BE564,BE432,BE399,BE366,BE333,BE300,BE267,BE234,BE201,BE168,BE135,BE102,BE69,BE36,BE795,BE762,BE729,BE696,BE663,BE630,BE597,BE531,BE498,BE465)</f>
        <v>86.25</v>
      </c>
      <c r="BF830" s="136" t="n">
        <f aca="false">SUBTOTAL(9,BF828,BF564,BF432,BF399,BF366,BF333,BF300,BF267,BF234,BF201,BF168,BF135,BF102,BF69,BF36,BF795,BF762,BF729,BF696,BF663,BF630,BF597,BF531,BF498,BF465)</f>
        <v>23.5</v>
      </c>
      <c r="BG830" s="136" t="n">
        <f aca="false">SUBTOTAL(9,BG828,BG564,BG432,BG399,BG366,BG333,BG300,BG267,BG234,BG201,BG168,BG135,BG102,BG69,BG36,BG795,BG762,BG729,BG696,BG663,BG630,BG597,BG531,BG498,BG465)</f>
        <v>34.5</v>
      </c>
      <c r="BH830" s="136" t="n">
        <f aca="false">SUBTOTAL(9,BH828,BH564,BH432,BH399,BH366,BH333,BH300,BH267,BH234,BH201,BH168,BH135,BH102,BH69,BH36,BH795,BH762,BH729,BH696,BH663,BH630,BH597,BH531,BH498,BH465)</f>
        <v>59</v>
      </c>
      <c r="BI830" s="136" t="n">
        <f aca="false">SUBTOTAL(9,BI828,BI564,BI432,BI399,BI366,BI333,BI300,BI267,BI234,BI201,BI168,BI135,BI102,BI69,BI36,BI795,BI762,BI729,BI696,BI663,BI630,BI597,BI531,BI498,BI465)</f>
        <v>66.5</v>
      </c>
      <c r="BJ830" s="136" t="n">
        <f aca="false">SUBTOTAL(9,BJ828,BJ564,BJ432,BJ399,BJ366,BJ333,BJ300,BJ267,BJ234,BJ201,BJ168,BJ135,BJ102,BJ69,BJ36,BJ795,BJ762,BJ729,BJ696,BJ663,BJ630,BJ597,BJ531,BJ498,BJ465)</f>
        <v>8.25</v>
      </c>
      <c r="BK830" s="136" t="n">
        <f aca="false">SUBTOTAL(9,BK828,BK564,BK432,BK399,BK366,BK333,BK300,BK267,BK234,BK201,BK168,BK135,BK102,BK69,BK36,BK795,BK762,BK729,BK696,BK663,BK630,BK597,BK531,BK498,BK465)</f>
        <v>3</v>
      </c>
      <c r="BL830" s="137" t="n">
        <f aca="false">SUBTOTAL(9,BL828,BL564,BL432,BL399,BL366,BL333,BL300,BL267,BL234,BL201,BL168,BL135,BL102,BL69,BL36,BL795,BL762,BL729,BL696,BL663,BL630,BL597,BL531,BL498,BL465)</f>
        <v>18.25</v>
      </c>
      <c r="BM830" s="136" t="n">
        <f aca="false">SUBTOTAL(9,BM828,BM564,BM432,BM399,BM366,BM333,BM300,BM267,BM234,BM201,BM168,BM135,BM102,BM69,BM36,BM795,BM762,BM729,BM696,BM663,BM630,BM597,BM531,BM498,BM465)</f>
        <v>127.25</v>
      </c>
      <c r="BN830" s="136" t="n">
        <f aca="false">SUBTOTAL(9,BN828,BN564,BN432,BN399,BN366,BN333,BN300,BN267,BN234,BN201,BN168,BN135,BN102,BN69,BN36,BN795,BN762,BN729,BN696,BN663,BN630,BN597,BN531,BN498,BN465)</f>
        <v>141.5</v>
      </c>
      <c r="BO830" s="136" t="n">
        <f aca="false">SUBTOTAL(9,BO828,BO564,BO432,BO399,BO366,BO333,BO300,BO267,BO234,BO201,BO168,BO135,BO102,BO69,BO36,BO795,BO762,BO729,BO696,BO663,BO630,BO597,BO531,BO498,BO465)</f>
        <v>23.5</v>
      </c>
      <c r="BP830" s="136" t="n">
        <f aca="false">SUBTOTAL(9,BP828,BP564,BP432,BP399,BP366,BP333,BP300,BP267,BP234,BP201,BP168,BP135,BP102,BP69,BP36,BP795,BP762,BP729,BP696,BP663,BP630,BP597,BP531,BP498,BP465)</f>
        <v>44.25</v>
      </c>
      <c r="BQ830" s="136" t="n">
        <f aca="false">SUBTOTAL(9,BQ828,BQ564,BQ432,BQ399,BQ366,BQ333,BQ300,BQ267,BQ234,BQ201,BQ168,BQ135,BQ102,BQ69,BQ36,BQ795,BQ762,BQ729,BQ696,BQ663,BQ630,BQ597,BQ531,BQ498,BQ465)</f>
        <v>9.25</v>
      </c>
      <c r="BR830" s="136" t="n">
        <f aca="false">SUBTOTAL(9,BR828,BR564,BR432,BR399,BR366,BR333,BR300,BR267,BR234,BR201,BR168,BR135,BR102,BR69,BR36,BR795,BR762,BR729,BR696,BR663,BR630,BR597,BR531,BR498,BR465)</f>
        <v>11.75</v>
      </c>
      <c r="BS830" s="136" t="n">
        <f aca="false">SUBTOTAL(9,BS828,BS564,BS432,BS399,BS366,BS333,BS300,BS267,BS234,BS201,BS168,BS135,BS102,BS69,BS36,BS795,BS762,BS729,BS696,BS663,BS630,BS597,BS531,BS498,BS465)</f>
        <v>0</v>
      </c>
      <c r="BT830" s="136" t="n">
        <f aca="false">SUBTOTAL(9,BT828,BT564,BT432,BT399,BT366,BT333,BT300,BT267,BT234,BT201,BT168,BT135,BT102,BT69,BT36,BT795,BT762,BT729,BT696,BT663,BT630,BT597,BT531,BT498,BT465)</f>
        <v>0</v>
      </c>
      <c r="BU830" s="136" t="n">
        <f aca="false">SUBTOTAL(9,BU828,BU564,BU432,BU399,BU366,BU333,BU300,BU267,BU234,BU201,BU168,BU135,BU102,BU69,BU36,BU795,BU762,BU729,BU696,BU663,BU630,BU597,BU531,BU498,BU465)</f>
        <v>0</v>
      </c>
      <c r="BV830" s="136" t="n">
        <f aca="false">SUBTOTAL(9,BV828,BV564,BV432,BV399,BV366,BV333,BV300,BV267,BV234,BV201,BV168,BV135,BV102,BV69,BV36,BV795,BV762,BV729,BV696,BV663,BV630,BV597,BV531,BV498,BV465)</f>
        <v>0</v>
      </c>
      <c r="BW830" s="136" t="n">
        <f aca="false">SUBTOTAL(9,BW828,BW564,BW432,BW399,BW366,BW333,BW300,BW267,BW234,BW201,BW168,BW135,BW102,BW69,BW36,BW795,BW762,BW729,BW696,BW663,BW630,BW597,BW531,BW498,BW465)</f>
        <v>0</v>
      </c>
      <c r="BX830" s="136" t="n">
        <f aca="false">SUBTOTAL(9,BX828,BX564,BX432,BX399,BX366,BX333,BX300,BX267,BX234,BX201,BX168,BX135,BX102,BX69,BX36,BX795,BX762,BX729,BX696,BX663,BX630,BX597,BX531,BX498,BX465)</f>
        <v>0</v>
      </c>
      <c r="BY830" s="136" t="n">
        <f aca="false">SUBTOTAL(9,BY828,BY564,BY432,BY399,BY366,BY333,BY300,BY267,BY234,BY201,BY168,BY135,BY102,BY69,BY36,BY795,BY762,BY729,BY696,BY663,BY630,BY597,BY531,BY498,BY465)</f>
        <v>0</v>
      </c>
      <c r="BZ830" s="136" t="n">
        <f aca="false">SUBTOTAL(9,BZ828,BZ564,BZ432,BZ399,BZ366,BZ333,BZ300,BZ267,BZ234,BZ201,BZ168,BZ135,BZ102,BZ69,BZ36,BZ795,BZ762,BZ729,BZ696,BZ663,BZ630,BZ597,BZ531,BZ498,BZ465)</f>
        <v>0</v>
      </c>
      <c r="CA830" s="136" t="n">
        <f aca="false">SUBTOTAL(9,CA828,CA564,CA432,CA399,CA366,CA333,CA300,CA267,CA234,CA201,CA168,CA135,CA102,CA69,CA36,CA795,CA762,CA729,CA696,CA663,CA630,CA597,CA531,CA498,CA465)</f>
        <v>0</v>
      </c>
      <c r="CB830" s="136" t="n">
        <f aca="false">SUBTOTAL(9,CB828,CB564,CB432,CB399,CB366,CB333,CB300,CB267,CB234,CB201,CB168,CB135,CB102,CB69,CB36,CB795,CB762,CB729,CB696,CB663,CB630,CB597,CB531,CB498,CB465)</f>
        <v>0</v>
      </c>
      <c r="CC830" s="136" t="n">
        <f aca="false">SUBTOTAL(9,CC828,CC564,CC432,CC399,CC366,CC333,CC300,CC267,CC234,CC201,CC168,CC135,CC102,CC69,CC36,CC795,CC762,CC729,CC696,CC663,CC630,CC597,CC531,CC498,CC465)</f>
        <v>0</v>
      </c>
      <c r="CD830" s="136" t="n">
        <f aca="false">SUBTOTAL(9,CD828,CD564,CD432,CD399,CD366,CD333,CD300,CD267,CD234,CD201,CD168,CD135,CD102,CD69,CD36,CD795,CD762,CD729,CD696,CD663,CD630,CD597,CD531,CD498,CD465)</f>
        <v>0</v>
      </c>
      <c r="CE830" s="136" t="n">
        <f aca="false">SUBTOTAL(9,CE828,CE564,CE432,CE399,CE366,CE333,CE300,CE267,CE234,CE201,CE168,CE135,CE102,CE69,CE36,CE795,CE762,CE729,CE696,CE663,CE630,CE597,CE531,CE498,CE465)</f>
        <v>0</v>
      </c>
      <c r="CF830" s="136" t="n">
        <f aca="false">SUBTOTAL(9,CF828,CF564,CF432,CF399,CF366,CF333,CF300,CF267,CF234,CF201,CF168,CF135,CF102,CF69,CF36,CF795,CF762,CF729,CF696,CF663,CF630,CF597,CF531,CF498,CF465)</f>
        <v>0</v>
      </c>
      <c r="CG830" s="136" t="n">
        <f aca="false">SUBTOTAL(9,CG828,CG564,CG432,CG399,CG366,CG333,CG300,CG267,CG234,CG201,CG168,CG135,CG102,CG69,CG36,CG795,CG762,CG729,CG696,CG663,CG630,CG597,CG531,CG498,CG465)</f>
        <v>0</v>
      </c>
      <c r="CH830" s="136" t="n">
        <f aca="false">SUBTOTAL(9,CH828,CH564,CH432,CH399,CH366,CH333,CH300,CH267,CH234,CH201,CH168,CH135,CH102,CH69,CH36,CH795,CH762,CH729,CH696,CH663,CH630,CH597,CH531,CH498,CH465)</f>
        <v>0</v>
      </c>
      <c r="CI830" s="136" t="n">
        <f aca="false">SUBTOTAL(9,CI828,CI564,CI432,CI399,CI366,CI333,CI300,CI267,CI234,CI201,CI168,CI135,CI102,CI69,CI36,CI795,CI762,CI729,CI696,CI663,CI630,CI597,CI531,CI498,CI465)</f>
        <v>0</v>
      </c>
      <c r="CJ830" s="59"/>
    </row>
    <row r="831" customFormat="false" ht="15.75" hidden="false" customHeight="false" outlineLevel="0" collapsed="false">
      <c r="A831" s="131" t="s">
        <v>71</v>
      </c>
      <c r="D831" s="134" t="s">
        <v>49</v>
      </c>
    </row>
  </sheetData>
  <autoFilter ref="A3:CJ832"/>
  <printOptions headings="false" gridLines="false" gridLinesSet="true" horizontalCentered="false" verticalCentered="false"/>
  <pageMargins left="0.196527777777778" right="0.196527777777778" top="0.196527777777778" bottom="0.196527777777778" header="0.511805555555555" footer="0.511805555555555"/>
  <pageSetup paperSize="8" scale="100" firstPageNumber="0" fitToWidth="5" fitToHeight="0"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17.xml><?xml version="1.0" encoding="utf-8"?>
<worksheet xmlns="http://schemas.openxmlformats.org/spreadsheetml/2006/main" xmlns:r="http://schemas.openxmlformats.org/officeDocument/2006/relationships">
  <sheetPr filterMode="false">
    <pageSetUpPr fitToPage="false"/>
  </sheetPr>
  <dimension ref="A1:CI8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469" activeCellId="0" sqref="C469"/>
    </sheetView>
  </sheetViews>
  <sheetFormatPr defaultRowHeight="15" outlineLevelRow="0" outlineLevelCol="0"/>
  <cols>
    <col collapsed="false" customWidth="true" hidden="false" outlineLevel="0" max="1" min="1" style="52" width="5.01"/>
    <col collapsed="false" customWidth="true" hidden="false" outlineLevel="0" max="2" min="2" style="53" width="3.29"/>
    <col collapsed="false" customWidth="true" hidden="false" outlineLevel="0" max="3" min="3" style="54" width="18.71"/>
    <col collapsed="false" customWidth="true" hidden="false" outlineLevel="0" max="4" min="4" style="55" width="2.99"/>
    <col collapsed="false" customWidth="true" hidden="false" outlineLevel="0" max="5" min="5" style="56" width="8.71"/>
    <col collapsed="false" customWidth="true" hidden="false" outlineLevel="0" max="6" min="6" style="57" width="8.86"/>
    <col collapsed="false" customWidth="true" hidden="false" outlineLevel="0" max="7" min="7" style="58" width="10.14"/>
    <col collapsed="false" customWidth="true" hidden="false" outlineLevel="0" max="89" min="8" style="59" width="7"/>
    <col collapsed="false" customWidth="true" hidden="false" outlineLevel="0" max="1025" min="90" style="59" width="11.42"/>
  </cols>
  <sheetData>
    <row r="1" customFormat="false" ht="13.5" hidden="false" customHeight="false" outlineLevel="0" collapsed="false">
      <c r="C1" s="61" t="s">
        <v>27</v>
      </c>
      <c r="E1" s="55"/>
      <c r="F1" s="62"/>
      <c r="G1" s="62"/>
      <c r="H1" s="55"/>
      <c r="I1" s="55"/>
      <c r="J1" s="55"/>
      <c r="K1" s="55"/>
      <c r="L1" s="55"/>
      <c r="M1" s="55"/>
      <c r="N1" s="55"/>
      <c r="O1" s="55"/>
      <c r="P1" s="55"/>
      <c r="Q1" s="55"/>
      <c r="S1" s="55"/>
      <c r="U1" s="55"/>
      <c r="V1" s="55"/>
      <c r="W1" s="55"/>
      <c r="AA1" s="55"/>
      <c r="AE1" s="55"/>
      <c r="AP1" s="55"/>
      <c r="AR1" s="55"/>
      <c r="AS1" s="55"/>
      <c r="AT1" s="55"/>
      <c r="AV1" s="55"/>
      <c r="AX1" s="55"/>
      <c r="BE1" s="55"/>
      <c r="BH1" s="55"/>
      <c r="BI1" s="55"/>
      <c r="BK1" s="55"/>
      <c r="BL1" s="55"/>
      <c r="BM1" s="55"/>
      <c r="BN1" s="55"/>
      <c r="BO1" s="55"/>
      <c r="BP1" s="55"/>
      <c r="BQ1" s="55"/>
      <c r="BR1" s="55"/>
    </row>
    <row r="2" s="63" customFormat="true" ht="80.25" hidden="false" customHeight="false" outlineLevel="0" collapsed="false">
      <c r="B2" s="64" t="s">
        <v>11</v>
      </c>
      <c r="C2" s="65" t="s">
        <v>28</v>
      </c>
      <c r="D2" s="66" t="s">
        <v>29</v>
      </c>
      <c r="E2" s="67" t="s">
        <v>30</v>
      </c>
      <c r="F2" s="68" t="s">
        <v>31</v>
      </c>
      <c r="G2" s="68" t="s">
        <v>32</v>
      </c>
      <c r="H2" s="69" t="s">
        <v>2</v>
      </c>
      <c r="I2" s="70" t="s">
        <v>3</v>
      </c>
      <c r="J2" s="71" t="s">
        <v>4</v>
      </c>
      <c r="K2" s="72" t="s">
        <v>5</v>
      </c>
      <c r="L2" s="73" t="s">
        <v>6</v>
      </c>
      <c r="M2" s="71" t="s">
        <v>7</v>
      </c>
      <c r="N2" s="71" t="s">
        <v>8</v>
      </c>
      <c r="O2" s="71" t="s">
        <v>9</v>
      </c>
      <c r="P2" s="71" t="s">
        <v>34</v>
      </c>
      <c r="Q2" s="71" t="s">
        <v>36</v>
      </c>
      <c r="R2" s="74" t="n">
        <v>358</v>
      </c>
      <c r="S2" s="74" t="n">
        <v>18</v>
      </c>
      <c r="T2" s="74" t="n">
        <v>22</v>
      </c>
      <c r="U2" s="74" t="n">
        <v>334</v>
      </c>
      <c r="V2" s="74" t="n">
        <v>330</v>
      </c>
      <c r="W2" s="74" t="n">
        <v>327</v>
      </c>
      <c r="X2" s="74" t="n">
        <v>6</v>
      </c>
      <c r="Y2" s="74" t="n">
        <v>8</v>
      </c>
      <c r="Z2" s="74" t="n">
        <v>342</v>
      </c>
      <c r="AA2" s="74" t="n">
        <v>343</v>
      </c>
      <c r="AB2" s="74" t="n">
        <v>344</v>
      </c>
      <c r="AC2" s="74" t="n">
        <v>345</v>
      </c>
      <c r="AD2" s="74" t="n">
        <v>335</v>
      </c>
      <c r="AE2" s="74" t="n">
        <v>19</v>
      </c>
      <c r="AF2" s="74" t="n">
        <v>336</v>
      </c>
      <c r="AG2" s="74" t="n">
        <v>3</v>
      </c>
      <c r="AH2" s="74" t="n">
        <v>10</v>
      </c>
      <c r="AI2" s="74" t="n">
        <v>357</v>
      </c>
      <c r="AJ2" s="74" t="n">
        <v>359</v>
      </c>
      <c r="AK2" s="74" t="n">
        <v>349</v>
      </c>
      <c r="AL2" s="74" t="n">
        <v>338</v>
      </c>
      <c r="AM2" s="74" t="s">
        <v>73</v>
      </c>
      <c r="AN2" s="74" t="n">
        <v>2</v>
      </c>
      <c r="AO2" s="74" t="n">
        <v>7</v>
      </c>
      <c r="AP2" s="74" t="n">
        <v>338</v>
      </c>
      <c r="AQ2" s="74" t="n">
        <v>9</v>
      </c>
      <c r="AR2" s="74" t="n">
        <v>17</v>
      </c>
      <c r="AS2" s="74" t="n">
        <v>358</v>
      </c>
      <c r="AT2" s="75" t="n">
        <v>23</v>
      </c>
      <c r="AU2" s="75" t="n">
        <v>25</v>
      </c>
      <c r="AV2" s="75" t="n">
        <v>36</v>
      </c>
      <c r="AW2" s="74" t="n">
        <v>50</v>
      </c>
      <c r="AX2" s="74" t="n">
        <v>21</v>
      </c>
      <c r="AY2" s="75" t="s">
        <v>74</v>
      </c>
      <c r="AZ2" s="74" t="n">
        <v>26</v>
      </c>
      <c r="BA2" s="74" t="n">
        <v>39</v>
      </c>
      <c r="BB2" s="74" t="n">
        <v>57</v>
      </c>
      <c r="BC2" s="74" t="n">
        <v>42</v>
      </c>
      <c r="BD2" s="74" t="n">
        <v>341</v>
      </c>
      <c r="BE2" s="74" t="n">
        <v>52</v>
      </c>
      <c r="BF2" s="74" t="n">
        <v>34</v>
      </c>
      <c r="BG2" s="74" t="n">
        <v>35</v>
      </c>
      <c r="BH2" s="74" t="n">
        <v>341</v>
      </c>
      <c r="BI2" s="74" t="n">
        <v>20</v>
      </c>
      <c r="BJ2" s="74" t="n">
        <v>27</v>
      </c>
      <c r="BK2" s="77" t="n">
        <v>52</v>
      </c>
      <c r="BL2" s="77" t="n">
        <v>38</v>
      </c>
      <c r="BM2" s="77" t="n">
        <v>48</v>
      </c>
      <c r="BN2" s="77" t="n">
        <v>28</v>
      </c>
      <c r="BO2" s="77" t="n">
        <v>58</v>
      </c>
      <c r="BP2" s="77" t="n">
        <v>24</v>
      </c>
      <c r="BQ2" s="77" t="n">
        <v>51</v>
      </c>
      <c r="BR2" s="77" t="n">
        <v>29</v>
      </c>
      <c r="BS2" s="78" t="n">
        <v>11</v>
      </c>
      <c r="BT2" s="78" t="n">
        <v>59</v>
      </c>
      <c r="BU2" s="77"/>
      <c r="BV2" s="76"/>
      <c r="BW2" s="76"/>
      <c r="BX2" s="76"/>
      <c r="BY2" s="76"/>
      <c r="BZ2" s="76"/>
      <c r="CA2" s="76"/>
      <c r="CB2" s="76"/>
      <c r="CC2" s="76"/>
      <c r="CD2" s="76"/>
      <c r="CE2" s="76"/>
      <c r="CF2" s="76"/>
      <c r="CG2" s="76"/>
      <c r="CH2" s="79"/>
      <c r="CI2" s="80" t="s">
        <v>41</v>
      </c>
    </row>
    <row r="3" s="94" customFormat="true" ht="13.5" hidden="false" customHeight="false" outlineLevel="0" collapsed="false">
      <c r="A3" s="63"/>
      <c r="B3" s="81"/>
      <c r="C3" s="82"/>
      <c r="D3" s="83"/>
      <c r="E3" s="84"/>
      <c r="F3" s="85"/>
      <c r="G3" s="86"/>
      <c r="H3" s="87"/>
      <c r="I3" s="88"/>
      <c r="J3" s="89"/>
      <c r="K3" s="90"/>
      <c r="L3" s="90"/>
      <c r="M3" s="89"/>
      <c r="N3" s="89"/>
      <c r="O3" s="89"/>
      <c r="P3" s="89"/>
      <c r="Q3" s="89"/>
      <c r="R3" s="91"/>
      <c r="S3" s="91"/>
      <c r="T3" s="91"/>
      <c r="U3" s="91"/>
      <c r="V3" s="91"/>
      <c r="W3" s="91"/>
      <c r="X3" s="91"/>
      <c r="Y3" s="91"/>
      <c r="Z3" s="91"/>
      <c r="AA3" s="91"/>
      <c r="AB3" s="91"/>
      <c r="AC3" s="91"/>
      <c r="AD3" s="91"/>
      <c r="AE3" s="91"/>
      <c r="AF3" s="91"/>
      <c r="AG3" s="91"/>
      <c r="AH3" s="91"/>
      <c r="AI3" s="91"/>
      <c r="AJ3" s="91"/>
      <c r="AK3" s="91"/>
      <c r="AL3" s="91"/>
      <c r="AM3" s="91"/>
      <c r="AN3" s="91"/>
      <c r="AO3" s="91"/>
      <c r="AP3" s="91"/>
      <c r="AQ3" s="91"/>
      <c r="AR3" s="91"/>
      <c r="AS3" s="91"/>
      <c r="AT3" s="91"/>
      <c r="AU3" s="91"/>
      <c r="AV3" s="91"/>
      <c r="AW3" s="91"/>
      <c r="AX3" s="91"/>
      <c r="AY3" s="91"/>
      <c r="AZ3" s="91"/>
      <c r="BA3" s="91"/>
      <c r="BB3" s="91"/>
      <c r="BC3" s="91"/>
      <c r="BD3" s="91"/>
      <c r="BE3" s="91"/>
      <c r="BF3" s="91"/>
      <c r="BG3" s="91"/>
      <c r="BH3" s="91"/>
      <c r="BI3" s="91"/>
      <c r="BJ3" s="91"/>
      <c r="BK3" s="91"/>
      <c r="BL3" s="91"/>
      <c r="BM3" s="91"/>
      <c r="BN3" s="91"/>
      <c r="BO3" s="91"/>
      <c r="BP3" s="91"/>
      <c r="BQ3" s="91"/>
      <c r="BR3" s="91"/>
      <c r="BS3" s="91"/>
      <c r="BT3" s="91"/>
      <c r="BU3" s="91"/>
      <c r="BV3" s="91"/>
      <c r="BW3" s="91"/>
      <c r="BX3" s="91"/>
      <c r="BY3" s="91"/>
      <c r="BZ3" s="91"/>
      <c r="CA3" s="91"/>
      <c r="CB3" s="91"/>
      <c r="CC3" s="91"/>
      <c r="CD3" s="91"/>
      <c r="CE3" s="91"/>
      <c r="CF3" s="91"/>
      <c r="CG3" s="91"/>
      <c r="CH3" s="92"/>
      <c r="CI3" s="93"/>
    </row>
    <row r="4" customFormat="false" ht="12.75" hidden="false" customHeight="false" outlineLevel="0" collapsed="false">
      <c r="A4" s="95" t="s">
        <v>42</v>
      </c>
      <c r="B4" s="96"/>
      <c r="C4" s="97" t="s">
        <v>43</v>
      </c>
      <c r="D4" s="98" t="n">
        <v>1</v>
      </c>
      <c r="E4" s="99" t="s">
        <v>48</v>
      </c>
      <c r="F4" s="100" t="n">
        <f aca="false">H4+I4+J4+K4+M4+L4+N4+O4+P4+Q4+R4+S4+T4+U4+V4+W4+X4+Y4+Z4+AA4+AB4+AC4+AD4+AE4+AF4+AG4+AH4+AI4+AJ4+AK4+AL4+AM4+AN4+AO4+AP4+AQ4+AR4+AS4+AT4+AU4+AV4+AW4+AX4+AY4+AZ4+BA4+BB4+BC4+BD4+BE4+BF4+BG4+BH4+BI4+BJ4+BK4+BL4+BM4+BN4+BO4+BP4+BQ4+BR4+BS4+BT4</f>
        <v>7.75</v>
      </c>
      <c r="G4" s="105"/>
      <c r="H4" s="106"/>
      <c r="I4" s="107"/>
      <c r="J4" s="107"/>
      <c r="K4" s="107"/>
      <c r="L4" s="107"/>
      <c r="M4" s="107"/>
      <c r="N4" s="107"/>
      <c r="O4" s="107"/>
      <c r="P4" s="107"/>
      <c r="Q4" s="107"/>
      <c r="R4" s="107"/>
      <c r="S4" s="107" t="n">
        <v>2</v>
      </c>
      <c r="T4" s="107"/>
      <c r="U4" s="107"/>
      <c r="V4" s="107"/>
      <c r="W4" s="107"/>
      <c r="X4" s="107" t="n">
        <v>5.75</v>
      </c>
      <c r="Y4" s="107"/>
      <c r="Z4" s="107"/>
      <c r="AA4" s="107"/>
      <c r="AB4" s="107"/>
      <c r="AC4" s="107"/>
      <c r="AD4" s="107"/>
      <c r="AE4" s="107"/>
      <c r="AF4" s="107"/>
      <c r="AG4" s="107"/>
      <c r="AH4" s="107"/>
      <c r="AI4" s="107"/>
      <c r="AJ4" s="107"/>
      <c r="AK4" s="107"/>
      <c r="AL4" s="107"/>
      <c r="AM4" s="107"/>
      <c r="AN4" s="107"/>
      <c r="AO4" s="107"/>
      <c r="AP4" s="107"/>
      <c r="AQ4" s="107"/>
      <c r="AR4" s="107"/>
      <c r="AS4" s="107"/>
      <c r="AT4" s="107"/>
      <c r="AU4" s="107"/>
      <c r="AV4" s="107"/>
      <c r="AW4" s="107"/>
      <c r="AX4" s="107"/>
      <c r="AY4" s="107"/>
      <c r="AZ4" s="107"/>
      <c r="BA4" s="107"/>
      <c r="BB4" s="107"/>
      <c r="BC4" s="107"/>
      <c r="BD4" s="107"/>
      <c r="BE4" s="107"/>
      <c r="BF4" s="107"/>
      <c r="BG4" s="107"/>
      <c r="BH4" s="107"/>
      <c r="BI4" s="107"/>
      <c r="BJ4" s="107"/>
      <c r="BK4" s="107"/>
      <c r="BL4" s="107"/>
      <c r="BM4" s="107"/>
      <c r="BN4" s="107"/>
      <c r="BO4" s="107"/>
      <c r="BP4" s="107"/>
      <c r="BQ4" s="107"/>
      <c r="BR4" s="107"/>
      <c r="BS4" s="107"/>
      <c r="BT4" s="107"/>
      <c r="BU4" s="107"/>
      <c r="BV4" s="107"/>
      <c r="BW4" s="107"/>
      <c r="BX4" s="107"/>
      <c r="BY4" s="107"/>
      <c r="BZ4" s="107"/>
      <c r="CA4" s="107"/>
      <c r="CB4" s="107"/>
      <c r="CC4" s="107"/>
      <c r="CD4" s="107"/>
      <c r="CE4" s="107"/>
      <c r="CF4" s="107"/>
      <c r="CG4" s="107"/>
      <c r="CH4" s="107"/>
    </row>
    <row r="5" customFormat="false" ht="12.75" hidden="false" customHeight="false" outlineLevel="0" collapsed="false">
      <c r="A5" s="95" t="s">
        <v>42</v>
      </c>
      <c r="B5" s="96"/>
      <c r="C5" s="97" t="s">
        <v>43</v>
      </c>
      <c r="D5" s="98" t="n">
        <v>2</v>
      </c>
      <c r="E5" s="99" t="s">
        <v>48</v>
      </c>
      <c r="F5" s="100" t="n">
        <f aca="false">H5+I5+J5+K5+M5+L5+N5+O5+P5+Q5+R5+S5+T5+U5+V5+W5+X5+Y5+Z5+AA5+AB5+AC5+AD5+AE5+AF5+AG5+AH5+AI5+AJ5+AK5+AL5+AM5+AN5+AO5+AP5+AQ5+AR5+AS5+AT5+AU5+AV5+AW5+AX5+AY5+AZ5+BA5+BB5+BC5+BD5+BE5+BF5+BG5+BH5+BI5+BJ5+BK5+BL5+BM5+BN5+BO5+BP5+BQ5+BR5+BS5+BT5</f>
        <v>7</v>
      </c>
      <c r="G5" s="105"/>
      <c r="H5" s="106"/>
      <c r="I5" s="107"/>
      <c r="J5" s="107"/>
      <c r="K5" s="107"/>
      <c r="L5" s="107"/>
      <c r="M5" s="107"/>
      <c r="N5" s="107"/>
      <c r="O5" s="107"/>
      <c r="P5" s="107"/>
      <c r="Q5" s="107"/>
      <c r="R5" s="107"/>
      <c r="S5" s="107"/>
      <c r="T5" s="107"/>
      <c r="U5" s="107"/>
      <c r="V5" s="107"/>
      <c r="W5" s="107"/>
      <c r="X5" s="107" t="n">
        <v>2</v>
      </c>
      <c r="Y5" s="107"/>
      <c r="Z5" s="107"/>
      <c r="AA5" s="107"/>
      <c r="AB5" s="107"/>
      <c r="AC5" s="107"/>
      <c r="AD5" s="107"/>
      <c r="AE5" s="107" t="n">
        <v>5</v>
      </c>
      <c r="AF5" s="107"/>
      <c r="AG5" s="107"/>
      <c r="AH5" s="107"/>
      <c r="AI5" s="107"/>
      <c r="AJ5" s="107"/>
      <c r="AK5" s="107"/>
      <c r="AL5" s="107"/>
      <c r="AM5" s="107"/>
      <c r="AN5" s="107"/>
      <c r="AO5" s="107"/>
      <c r="AP5" s="107"/>
      <c r="AQ5" s="107"/>
      <c r="AR5" s="107"/>
      <c r="AS5" s="107"/>
      <c r="AT5" s="107"/>
      <c r="AU5" s="107"/>
      <c r="AV5" s="107"/>
      <c r="AW5" s="107"/>
      <c r="AX5" s="107"/>
      <c r="AY5" s="107"/>
      <c r="AZ5" s="107"/>
      <c r="BA5" s="107"/>
      <c r="BB5" s="107"/>
      <c r="BC5" s="107"/>
      <c r="BD5" s="107"/>
      <c r="BE5" s="107"/>
      <c r="BF5" s="107"/>
      <c r="BG5" s="107"/>
      <c r="BH5" s="107"/>
      <c r="BI5" s="107"/>
      <c r="BJ5" s="107"/>
      <c r="BK5" s="107"/>
      <c r="BL5" s="107"/>
      <c r="BM5" s="107"/>
      <c r="BN5" s="107"/>
      <c r="BO5" s="107"/>
      <c r="BP5" s="107"/>
      <c r="BQ5" s="107"/>
      <c r="BR5" s="107"/>
      <c r="BS5" s="107"/>
      <c r="BT5" s="107"/>
      <c r="BU5" s="107"/>
      <c r="BV5" s="107"/>
      <c r="BW5" s="107"/>
      <c r="BX5" s="107"/>
      <c r="BY5" s="107"/>
      <c r="BZ5" s="107"/>
      <c r="CA5" s="107"/>
      <c r="CB5" s="107"/>
      <c r="CC5" s="107"/>
      <c r="CD5" s="107"/>
      <c r="CE5" s="107"/>
      <c r="CF5" s="107"/>
      <c r="CG5" s="107"/>
      <c r="CH5" s="107"/>
    </row>
    <row r="6" customFormat="false" ht="12.75" hidden="false" customHeight="false" outlineLevel="0" collapsed="false">
      <c r="A6" s="95" t="s">
        <v>42</v>
      </c>
      <c r="B6" s="96"/>
      <c r="C6" s="97" t="s">
        <v>43</v>
      </c>
      <c r="D6" s="98" t="n">
        <v>3</v>
      </c>
      <c r="E6" s="99" t="s">
        <v>48</v>
      </c>
      <c r="F6" s="100" t="n">
        <f aca="false">H6+I6+J6+K6+M6+L6+N6+O6+P6+Q6+R6+S6+T6+U6+V6+W6+X6+Y6+Z6+AA6+AB6+AC6+AD6+AE6+AF6+AG6+AH6+AI6+AJ6+AK6+AL6+AM6+AN6+AO6+AP6+AQ6+AR6+AS6+AT6+AU6+AV6+AW6+AX6+AY6+AZ6+BA6+BB6+BC6+BD6+BE6+BF6+BG6+BH6+BI6+BJ6+BK6+BL6+BM6+BN6+BO6+BP6+BQ6+BR6+BS6+BT6</f>
        <v>0</v>
      </c>
      <c r="G6" s="101"/>
      <c r="H6" s="102"/>
      <c r="I6" s="103"/>
      <c r="J6" s="103"/>
      <c r="K6" s="103"/>
      <c r="L6" s="103"/>
      <c r="M6" s="103"/>
      <c r="N6" s="103"/>
      <c r="O6" s="103"/>
      <c r="P6" s="103"/>
      <c r="Q6" s="103"/>
      <c r="R6" s="103"/>
      <c r="S6" s="103"/>
      <c r="T6" s="103"/>
      <c r="U6" s="103"/>
      <c r="V6" s="103"/>
      <c r="W6" s="103"/>
      <c r="X6" s="103"/>
      <c r="Y6" s="103"/>
      <c r="Z6" s="103"/>
      <c r="AA6" s="103"/>
      <c r="AB6" s="103"/>
      <c r="AC6" s="103"/>
      <c r="AD6" s="103"/>
      <c r="AE6" s="103"/>
      <c r="AF6" s="103"/>
      <c r="AG6" s="103"/>
      <c r="AH6" s="103"/>
      <c r="AI6" s="103"/>
      <c r="AJ6" s="103"/>
      <c r="AK6" s="103"/>
      <c r="AL6" s="103"/>
      <c r="AM6" s="103"/>
      <c r="AN6" s="103"/>
      <c r="AO6" s="103"/>
      <c r="AP6" s="103"/>
      <c r="AQ6" s="103"/>
      <c r="AR6" s="103"/>
      <c r="AS6" s="103"/>
      <c r="AT6" s="103"/>
      <c r="AU6" s="103"/>
      <c r="AV6" s="103"/>
      <c r="AW6" s="103"/>
      <c r="AX6" s="103"/>
      <c r="AY6" s="103"/>
      <c r="AZ6" s="103"/>
      <c r="BA6" s="103"/>
      <c r="BB6" s="103"/>
      <c r="BC6" s="103"/>
      <c r="BD6" s="103"/>
      <c r="BE6" s="103"/>
      <c r="BF6" s="103"/>
      <c r="BG6" s="103"/>
      <c r="BH6" s="103"/>
      <c r="BI6" s="103"/>
      <c r="BJ6" s="103"/>
      <c r="BK6" s="103"/>
      <c r="BL6" s="103"/>
      <c r="BM6" s="103"/>
      <c r="BN6" s="103"/>
      <c r="BO6" s="103"/>
      <c r="BP6" s="103"/>
      <c r="BQ6" s="103"/>
      <c r="BR6" s="103"/>
      <c r="BS6" s="103"/>
      <c r="BT6" s="103"/>
      <c r="BU6" s="103"/>
      <c r="BV6" s="103"/>
      <c r="BW6" s="103"/>
      <c r="BX6" s="103"/>
      <c r="BY6" s="103"/>
      <c r="BZ6" s="103"/>
      <c r="CA6" s="103"/>
      <c r="CB6" s="103"/>
      <c r="CC6" s="103"/>
      <c r="CD6" s="103"/>
      <c r="CE6" s="103"/>
      <c r="CF6" s="103"/>
      <c r="CG6" s="103"/>
      <c r="CH6" s="103"/>
    </row>
    <row r="7" customFormat="false" ht="12.75" hidden="false" customHeight="false" outlineLevel="0" collapsed="false">
      <c r="A7" s="95" t="s">
        <v>42</v>
      </c>
      <c r="B7" s="96"/>
      <c r="C7" s="97" t="s">
        <v>43</v>
      </c>
      <c r="D7" s="98" t="n">
        <v>4</v>
      </c>
      <c r="E7" s="99" t="s">
        <v>48</v>
      </c>
      <c r="F7" s="100" t="n">
        <f aca="false">H7+I7+J7+K7+M7+L7+N7+O7+P7+Q7+R7+S7+T7+U7+V7+W7+X7+Y7+Z7+AA7+AB7+AC7+AD7+AE7+AF7+AG7+AH7+AI7+AJ7+AK7+AL7+AM7+AN7+AO7+AP7+AQ7+AR7+AS7+AT7+AU7+AV7+AW7+AX7+AY7+AZ7+BA7+BB7+BC7+BD7+BE7+BF7+BG7+BH7+BI7+BJ7+BK7+BL7+BM7+BN7+BO7+BP7+BQ7+BR7+BS7+BT7</f>
        <v>0</v>
      </c>
      <c r="G7" s="101" t="n">
        <f aca="false">SUM(F4:F6)</f>
        <v>14.75</v>
      </c>
      <c r="H7" s="102"/>
      <c r="I7" s="103"/>
      <c r="J7" s="103"/>
      <c r="K7" s="103"/>
      <c r="L7" s="103"/>
      <c r="M7" s="103"/>
      <c r="N7" s="103"/>
      <c r="O7" s="103"/>
      <c r="P7" s="103"/>
      <c r="Q7" s="103"/>
      <c r="R7" s="103"/>
      <c r="S7" s="103"/>
      <c r="T7" s="103"/>
      <c r="U7" s="103"/>
      <c r="V7" s="103"/>
      <c r="W7" s="103"/>
      <c r="X7" s="103"/>
      <c r="Y7" s="103"/>
      <c r="Z7" s="103"/>
      <c r="AA7" s="103"/>
      <c r="AB7" s="103"/>
      <c r="AC7" s="103"/>
      <c r="AD7" s="103"/>
      <c r="AE7" s="103"/>
      <c r="AF7" s="103"/>
      <c r="AG7" s="103"/>
      <c r="AH7" s="103"/>
      <c r="AI7" s="103"/>
      <c r="AJ7" s="103"/>
      <c r="AK7" s="103"/>
      <c r="AL7" s="103"/>
      <c r="AM7" s="103"/>
      <c r="AN7" s="103"/>
      <c r="AO7" s="103"/>
      <c r="AP7" s="103"/>
      <c r="AQ7" s="103"/>
      <c r="AR7" s="103"/>
      <c r="AS7" s="103"/>
      <c r="AT7" s="103"/>
      <c r="AU7" s="103"/>
      <c r="AV7" s="103"/>
      <c r="AW7" s="103"/>
      <c r="AX7" s="103"/>
      <c r="AY7" s="103"/>
      <c r="AZ7" s="103"/>
      <c r="BA7" s="103"/>
      <c r="BB7" s="103"/>
      <c r="BC7" s="103"/>
      <c r="BD7" s="103"/>
      <c r="BE7" s="103"/>
      <c r="BF7" s="103"/>
      <c r="BG7" s="103"/>
      <c r="BH7" s="103"/>
      <c r="BI7" s="103"/>
      <c r="BJ7" s="103"/>
      <c r="BK7" s="103"/>
      <c r="BL7" s="103"/>
      <c r="BM7" s="103"/>
      <c r="BN7" s="103"/>
      <c r="BO7" s="103"/>
      <c r="BP7" s="103"/>
      <c r="BQ7" s="103"/>
      <c r="BR7" s="103"/>
      <c r="BS7" s="103"/>
      <c r="BT7" s="103"/>
      <c r="BU7" s="103"/>
      <c r="BV7" s="103"/>
      <c r="BW7" s="103"/>
      <c r="BX7" s="103"/>
      <c r="BY7" s="103"/>
      <c r="BZ7" s="103"/>
      <c r="CA7" s="103"/>
      <c r="CB7" s="103"/>
      <c r="CC7" s="103"/>
      <c r="CD7" s="103"/>
      <c r="CE7" s="103"/>
      <c r="CF7" s="103"/>
      <c r="CG7" s="103"/>
      <c r="CH7" s="103"/>
    </row>
    <row r="8" customFormat="false" ht="12.75" hidden="false" customHeight="false" outlineLevel="0" collapsed="false">
      <c r="A8" s="95" t="s">
        <v>42</v>
      </c>
      <c r="B8" s="96"/>
      <c r="C8" s="97" t="s">
        <v>43</v>
      </c>
      <c r="D8" s="98" t="n">
        <v>5</v>
      </c>
      <c r="E8" s="99" t="s">
        <v>75</v>
      </c>
      <c r="F8" s="100" t="n">
        <f aca="false">H8+I8+J8+K8+M8+L8+N8+O8+P8+Q8+R8+S8+T8+U8+V8+W8+X8+Y8+Z8+AA8+AB8+AC8+AD8+AE8+AF8+AG8+AH8+AI8+AJ8+AK8+AL8+AM8+AN8+AO8+AP8+AQ8+AR8+AS8+AT8+AU8+AV8+AW8+AX8+AY8+AZ8+BA8+BB8+BC8+BD8+BE8+BF8+BG8+BH8+BI8+BJ8+BK8+BL8+BM8+BN8+BO8+BP8+BQ8+BR8+BS8+BT8</f>
        <v>7.75</v>
      </c>
      <c r="G8" s="105"/>
      <c r="H8" s="106"/>
      <c r="I8" s="107"/>
      <c r="J8" s="107"/>
      <c r="K8" s="107"/>
      <c r="L8" s="107"/>
      <c r="M8" s="107"/>
      <c r="N8" s="107"/>
      <c r="O8" s="107"/>
      <c r="P8" s="107"/>
      <c r="Q8" s="107"/>
      <c r="R8" s="107"/>
      <c r="S8" s="107"/>
      <c r="T8" s="107"/>
      <c r="U8" s="107"/>
      <c r="V8" s="107"/>
      <c r="W8" s="107"/>
      <c r="X8" s="107"/>
      <c r="Y8" s="107" t="n">
        <v>4.5</v>
      </c>
      <c r="Z8" s="107"/>
      <c r="AA8" s="107"/>
      <c r="AB8" s="107"/>
      <c r="AC8" s="107"/>
      <c r="AD8" s="107"/>
      <c r="AE8" s="107"/>
      <c r="AF8" s="107"/>
      <c r="AG8" s="107" t="n">
        <v>2</v>
      </c>
      <c r="AH8" s="107" t="n">
        <v>1.25</v>
      </c>
      <c r="AI8" s="107"/>
      <c r="AJ8" s="107"/>
      <c r="AK8" s="107"/>
      <c r="AL8" s="107"/>
      <c r="AM8" s="107"/>
      <c r="AN8" s="107"/>
      <c r="AO8" s="107"/>
      <c r="AP8" s="107"/>
      <c r="AQ8" s="107"/>
      <c r="AR8" s="107"/>
      <c r="AS8" s="107"/>
      <c r="AT8" s="107"/>
      <c r="AU8" s="107"/>
      <c r="AV8" s="107"/>
      <c r="AW8" s="107"/>
      <c r="AX8" s="107"/>
      <c r="AY8" s="107"/>
      <c r="AZ8" s="107"/>
      <c r="BA8" s="107"/>
      <c r="BB8" s="107"/>
      <c r="BC8" s="107"/>
      <c r="BD8" s="107"/>
      <c r="BE8" s="107"/>
      <c r="BF8" s="107"/>
      <c r="BG8" s="107"/>
      <c r="BH8" s="107"/>
      <c r="BI8" s="107"/>
      <c r="BJ8" s="107"/>
      <c r="BK8" s="107"/>
      <c r="BL8" s="107"/>
      <c r="BM8" s="107"/>
      <c r="BN8" s="107"/>
      <c r="BO8" s="107"/>
      <c r="BP8" s="107"/>
      <c r="BQ8" s="107"/>
      <c r="BR8" s="107"/>
      <c r="BS8" s="107"/>
      <c r="BT8" s="107"/>
      <c r="BU8" s="107"/>
      <c r="BV8" s="107"/>
      <c r="BW8" s="107"/>
      <c r="BX8" s="107"/>
      <c r="BY8" s="107"/>
      <c r="BZ8" s="107"/>
      <c r="CA8" s="107"/>
      <c r="CB8" s="107"/>
      <c r="CC8" s="107"/>
      <c r="CD8" s="107"/>
      <c r="CE8" s="107"/>
      <c r="CF8" s="107"/>
      <c r="CG8" s="107"/>
      <c r="CH8" s="107"/>
    </row>
    <row r="9" customFormat="false" ht="12.75" hidden="false" customHeight="false" outlineLevel="0" collapsed="false">
      <c r="A9" s="95" t="s">
        <v>42</v>
      </c>
      <c r="B9" s="96"/>
      <c r="C9" s="97" t="s">
        <v>43</v>
      </c>
      <c r="D9" s="98" t="n">
        <v>6</v>
      </c>
      <c r="E9" s="99" t="s">
        <v>75</v>
      </c>
      <c r="F9" s="100" t="n">
        <f aca="false">H9+I9+J9+K9+M9+L9+N9+O9+P9+Q9+R9+S9+T9+U9+V9+W9+X9+Y9+Z9+AA9+AB9+AC9+AD9+AE9+AF9+AG9+AH9+AI9+AJ9+AK9+AL9+AM9+AN9+AO9+AP9+AQ9+AR9+AS9+AT9+AU9+AV9+AW9+AX9+AY9+AZ9+BA9+BB9+BC9+BD9+BE9+BF9+BG9+BH9+BI9+BJ9+BK9+BL9+BM9+BN9+BO9+BP9+BQ9+BR9+BS9+BT9</f>
        <v>7.75</v>
      </c>
      <c r="G9" s="105"/>
      <c r="H9" s="106"/>
      <c r="I9" s="107"/>
      <c r="J9" s="107"/>
      <c r="K9" s="107"/>
      <c r="L9" s="107"/>
      <c r="M9" s="107"/>
      <c r="N9" s="107"/>
      <c r="O9" s="107"/>
      <c r="P9" s="107"/>
      <c r="Q9" s="107"/>
      <c r="R9" s="107"/>
      <c r="S9" s="107"/>
      <c r="T9" s="107"/>
      <c r="U9" s="107"/>
      <c r="V9" s="107" t="n">
        <v>0.5</v>
      </c>
      <c r="W9" s="107"/>
      <c r="X9" s="107"/>
      <c r="Y9" s="107" t="n">
        <v>2</v>
      </c>
      <c r="Z9" s="107"/>
      <c r="AA9" s="107"/>
      <c r="AB9" s="107"/>
      <c r="AC9" s="107"/>
      <c r="AD9" s="107"/>
      <c r="AE9" s="107" t="n">
        <v>5.25</v>
      </c>
      <c r="AF9" s="107"/>
      <c r="AG9" s="107"/>
      <c r="AH9" s="107"/>
      <c r="AI9" s="107"/>
      <c r="AJ9" s="107"/>
      <c r="AK9" s="107"/>
      <c r="AL9" s="107"/>
      <c r="AM9" s="107"/>
      <c r="AN9" s="107"/>
      <c r="AO9" s="107"/>
      <c r="AP9" s="107"/>
      <c r="AQ9" s="107"/>
      <c r="AR9" s="107"/>
      <c r="AS9" s="107"/>
      <c r="AT9" s="107"/>
      <c r="AU9" s="107"/>
      <c r="AV9" s="107"/>
      <c r="AW9" s="107"/>
      <c r="AX9" s="107"/>
      <c r="AY9" s="107"/>
      <c r="AZ9" s="107"/>
      <c r="BA9" s="107"/>
      <c r="BB9" s="107"/>
      <c r="BC9" s="107"/>
      <c r="BD9" s="107"/>
      <c r="BE9" s="107"/>
      <c r="BF9" s="107"/>
      <c r="BG9" s="107"/>
      <c r="BH9" s="107"/>
      <c r="BI9" s="107"/>
      <c r="BJ9" s="107"/>
      <c r="BK9" s="107"/>
      <c r="BL9" s="107"/>
      <c r="BM9" s="107"/>
      <c r="BN9" s="107"/>
      <c r="BO9" s="107"/>
      <c r="BP9" s="107"/>
      <c r="BQ9" s="107"/>
      <c r="BR9" s="107"/>
      <c r="BS9" s="107"/>
      <c r="BT9" s="107"/>
      <c r="BU9" s="107"/>
      <c r="BV9" s="107"/>
      <c r="BW9" s="107"/>
      <c r="BX9" s="107"/>
      <c r="BY9" s="107"/>
      <c r="BZ9" s="107"/>
      <c r="CA9" s="107"/>
      <c r="CB9" s="107"/>
      <c r="CC9" s="107"/>
      <c r="CD9" s="107"/>
      <c r="CE9" s="107"/>
      <c r="CF9" s="107"/>
      <c r="CG9" s="107"/>
      <c r="CH9" s="107"/>
    </row>
    <row r="10" customFormat="false" ht="12.75" hidden="false" customHeight="false" outlineLevel="0" collapsed="false">
      <c r="A10" s="95" t="s">
        <v>42</v>
      </c>
      <c r="B10" s="96"/>
      <c r="C10" s="97" t="s">
        <v>43</v>
      </c>
      <c r="D10" s="98" t="n">
        <v>7</v>
      </c>
      <c r="E10" s="99" t="s">
        <v>75</v>
      </c>
      <c r="F10" s="100" t="n">
        <f aca="false">H10+I10+J10+K10+M10+L10+N10+O10+P10+Q10+R10+S10+T10+U10+V10+W10+X10+Y10+Z10+AA10+AB10+AC10+AD10+AE10+AF10+AG10+AH10+AI10+AJ10+AK10+AL10+AM10+AN10+AO10+AP10+AQ10+AR10+AS10+AT10+AU10+AV10+AW10+AX10+AY10+AZ10+BA10+BB10+BC10+BD10+BE10+BF10+BG10+BH10+BI10+BJ10+BK10+BL10+BM10+BN10+BO10+BP10+BQ10+BR10+BS10+BT10</f>
        <v>7.75</v>
      </c>
      <c r="G10" s="105"/>
      <c r="H10" s="106"/>
      <c r="I10" s="107"/>
      <c r="J10" s="107"/>
      <c r="K10" s="107"/>
      <c r="L10" s="107"/>
      <c r="M10" s="107"/>
      <c r="N10" s="107"/>
      <c r="O10" s="107"/>
      <c r="P10" s="107"/>
      <c r="Q10" s="107"/>
      <c r="R10" s="107"/>
      <c r="S10" s="107"/>
      <c r="T10" s="107"/>
      <c r="U10" s="107"/>
      <c r="V10" s="107"/>
      <c r="W10" s="107"/>
      <c r="X10" s="107"/>
      <c r="Y10" s="107"/>
      <c r="Z10" s="107"/>
      <c r="AA10" s="107"/>
      <c r="AB10" s="107"/>
      <c r="AC10" s="107"/>
      <c r="AD10" s="107"/>
      <c r="AE10" s="107" t="n">
        <v>7.75</v>
      </c>
      <c r="AF10" s="107"/>
      <c r="AG10" s="107"/>
      <c r="AH10" s="107"/>
      <c r="AI10" s="107"/>
      <c r="AJ10" s="107"/>
      <c r="AK10" s="107"/>
      <c r="AL10" s="107"/>
      <c r="AM10" s="107"/>
      <c r="AN10" s="107"/>
      <c r="AO10" s="107"/>
      <c r="AP10" s="107"/>
      <c r="AQ10" s="107"/>
      <c r="AR10" s="107"/>
      <c r="AS10" s="107"/>
      <c r="AT10" s="107"/>
      <c r="AU10" s="107"/>
      <c r="AV10" s="107"/>
      <c r="AW10" s="107"/>
      <c r="AX10" s="107"/>
      <c r="AY10" s="107"/>
      <c r="AZ10" s="107"/>
      <c r="BA10" s="107"/>
      <c r="BB10" s="107"/>
      <c r="BC10" s="107"/>
      <c r="BD10" s="107"/>
      <c r="BE10" s="107"/>
      <c r="BF10" s="107"/>
      <c r="BG10" s="107"/>
      <c r="BH10" s="107"/>
      <c r="BI10" s="107"/>
      <c r="BJ10" s="107"/>
      <c r="BK10" s="107"/>
      <c r="BL10" s="107"/>
      <c r="BM10" s="107"/>
      <c r="BN10" s="107"/>
      <c r="BO10" s="107"/>
      <c r="BP10" s="107"/>
      <c r="BQ10" s="107"/>
      <c r="BR10" s="107"/>
      <c r="BS10" s="107"/>
      <c r="BT10" s="107"/>
      <c r="BU10" s="107"/>
      <c r="BV10" s="107"/>
      <c r="BW10" s="107"/>
      <c r="BX10" s="107"/>
      <c r="BY10" s="107"/>
      <c r="BZ10" s="107"/>
      <c r="CA10" s="107"/>
      <c r="CB10" s="107"/>
      <c r="CC10" s="107"/>
      <c r="CD10" s="107"/>
      <c r="CE10" s="107"/>
      <c r="CF10" s="107"/>
      <c r="CG10" s="107"/>
      <c r="CH10" s="107"/>
    </row>
    <row r="11" customFormat="false" ht="12.75" hidden="false" customHeight="false" outlineLevel="0" collapsed="false">
      <c r="A11" s="95" t="s">
        <v>42</v>
      </c>
      <c r="B11" s="96"/>
      <c r="C11" s="97" t="s">
        <v>43</v>
      </c>
      <c r="D11" s="98" t="n">
        <v>8</v>
      </c>
      <c r="E11" s="99" t="s">
        <v>75</v>
      </c>
      <c r="F11" s="100" t="n">
        <f aca="false">H11+I11+J11+K11+M11+L11+N11+O11+P11+Q11+R11+S11+T11+U11+V11+W11+X11+Y11+Z11+AA11+AB11+AC11+AD11+AE11+AF11+AG11+AH11+AI11+AJ11+AK11+AL11+AM11+AN11+AO11+AP11+AQ11+AR11+AS11+AT11+AU11+AV11+AW11+AX11+AY11+AZ11+BA11+BB11+BC11+BD11+BE11+BF11+BG11+BH11+BI11+BJ11+BK11+BL11+BM11+BN11+BO11+BP11+BQ11+BR11+BS11+BT11</f>
        <v>7.75</v>
      </c>
      <c r="G11" s="105"/>
      <c r="H11" s="106"/>
      <c r="I11" s="107"/>
      <c r="J11" s="107"/>
      <c r="K11" s="107"/>
      <c r="L11" s="107"/>
      <c r="M11" s="107"/>
      <c r="N11" s="107"/>
      <c r="O11" s="107"/>
      <c r="P11" s="107"/>
      <c r="Q11" s="107"/>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t="n">
        <v>4.75</v>
      </c>
      <c r="AO11" s="107" t="n">
        <v>3</v>
      </c>
      <c r="AP11" s="107"/>
      <c r="AQ11" s="107"/>
      <c r="AR11" s="107"/>
      <c r="AS11" s="107"/>
      <c r="AT11" s="107"/>
      <c r="AU11" s="107"/>
      <c r="AV11" s="107"/>
      <c r="AW11" s="107"/>
      <c r="AX11" s="107"/>
      <c r="AY11" s="107"/>
      <c r="AZ11" s="107"/>
      <c r="BA11" s="107"/>
      <c r="BB11" s="107"/>
      <c r="BC11" s="107"/>
      <c r="BD11" s="107"/>
      <c r="BE11" s="107"/>
      <c r="BF11" s="107"/>
      <c r="BG11" s="107"/>
      <c r="BH11" s="107"/>
      <c r="BI11" s="107"/>
      <c r="BJ11" s="107"/>
      <c r="BK11" s="107"/>
      <c r="BL11" s="107"/>
      <c r="BM11" s="107"/>
      <c r="BN11" s="107"/>
      <c r="BO11" s="107"/>
      <c r="BP11" s="107"/>
      <c r="BQ11" s="107"/>
      <c r="BR11" s="107"/>
      <c r="BS11" s="107"/>
      <c r="BT11" s="107"/>
      <c r="BU11" s="107"/>
      <c r="BV11" s="107"/>
      <c r="BW11" s="107"/>
      <c r="BX11" s="107"/>
      <c r="BY11" s="107"/>
      <c r="BZ11" s="107"/>
      <c r="CA11" s="107"/>
      <c r="CB11" s="107"/>
      <c r="CC11" s="107"/>
      <c r="CD11" s="107"/>
      <c r="CE11" s="107"/>
      <c r="CF11" s="107"/>
      <c r="CG11" s="107"/>
      <c r="CH11" s="107"/>
    </row>
    <row r="12" customFormat="false" ht="12.75" hidden="false" customHeight="false" outlineLevel="0" collapsed="false">
      <c r="A12" s="95" t="s">
        <v>42</v>
      </c>
      <c r="B12" s="96"/>
      <c r="C12" s="97" t="s">
        <v>43</v>
      </c>
      <c r="D12" s="98" t="n">
        <v>9</v>
      </c>
      <c r="E12" s="99" t="s">
        <v>75</v>
      </c>
      <c r="F12" s="100" t="n">
        <f aca="false">H12+I12+J12+K12+M12+L12+N12+O12+P12+Q12+R12+S12+T12+U12+V12+W12+X12+Y12+Z12+AA12+AB12+AC12+AD12+AE12+AF12+AG12+AH12+AI12+AJ12+AK12+AL12+AM12+AN12+AO12+AP12+AQ12+AR12+AS12+AT12+AU12+AV12+AW12+AX12+AY12+AZ12+BA12+BB12+BC12+BD12+BE12+BF12+BG12+BH12+BI12+BJ12+BK12+BL12+BM12+BN12+BO12+BP12+BQ12+BR12+BS12+BT12</f>
        <v>7</v>
      </c>
      <c r="G12" s="105"/>
      <c r="H12" s="106"/>
      <c r="I12" s="107"/>
      <c r="J12" s="107"/>
      <c r="K12" s="107"/>
      <c r="L12" s="107"/>
      <c r="M12" s="107"/>
      <c r="N12" s="107"/>
      <c r="O12" s="107"/>
      <c r="P12" s="107"/>
      <c r="Q12" s="107"/>
      <c r="R12" s="107"/>
      <c r="S12" s="107"/>
      <c r="T12" s="107"/>
      <c r="U12" s="107"/>
      <c r="V12" s="107"/>
      <c r="W12" s="107"/>
      <c r="X12" s="107"/>
      <c r="Y12" s="107"/>
      <c r="Z12" s="107"/>
      <c r="AA12" s="107"/>
      <c r="AB12" s="107"/>
      <c r="AC12" s="107"/>
      <c r="AD12" s="107"/>
      <c r="AE12" s="107"/>
      <c r="AF12" s="107" t="n">
        <v>4</v>
      </c>
      <c r="AG12" s="107" t="n">
        <v>1</v>
      </c>
      <c r="AH12" s="107"/>
      <c r="AI12" s="107"/>
      <c r="AJ12" s="107"/>
      <c r="AK12" s="107"/>
      <c r="AL12" s="107"/>
      <c r="AM12" s="107"/>
      <c r="AN12" s="107"/>
      <c r="AO12" s="107" t="n">
        <v>2</v>
      </c>
      <c r="AP12" s="107"/>
      <c r="AQ12" s="107"/>
      <c r="AR12" s="107"/>
      <c r="AS12" s="107"/>
      <c r="AT12" s="107"/>
      <c r="AU12" s="107"/>
      <c r="AV12" s="107"/>
      <c r="AW12" s="107"/>
      <c r="AX12" s="107"/>
      <c r="AY12" s="107"/>
      <c r="AZ12" s="107"/>
      <c r="BA12" s="107"/>
      <c r="BB12" s="107"/>
      <c r="BC12" s="107"/>
      <c r="BD12" s="107"/>
      <c r="BE12" s="107"/>
      <c r="BF12" s="107"/>
      <c r="BG12" s="107"/>
      <c r="BH12" s="107"/>
      <c r="BI12" s="107"/>
      <c r="BJ12" s="107"/>
      <c r="BK12" s="107"/>
      <c r="BL12" s="107"/>
      <c r="BM12" s="107"/>
      <c r="BN12" s="107"/>
      <c r="BO12" s="107"/>
      <c r="BP12" s="107"/>
      <c r="BQ12" s="107"/>
      <c r="BR12" s="107"/>
      <c r="BS12" s="107"/>
      <c r="BT12" s="107"/>
      <c r="BU12" s="107"/>
      <c r="BV12" s="107"/>
      <c r="BW12" s="107"/>
      <c r="BX12" s="107"/>
      <c r="BY12" s="107"/>
      <c r="BZ12" s="107"/>
      <c r="CA12" s="107"/>
      <c r="CB12" s="107"/>
      <c r="CC12" s="107"/>
      <c r="CD12" s="107"/>
      <c r="CE12" s="107"/>
      <c r="CF12" s="107"/>
      <c r="CG12" s="107"/>
      <c r="CH12" s="107"/>
    </row>
    <row r="13" customFormat="false" ht="12.75" hidden="false" customHeight="false" outlineLevel="0" collapsed="false">
      <c r="A13" s="95" t="s">
        <v>42</v>
      </c>
      <c r="B13" s="96"/>
      <c r="C13" s="97" t="s">
        <v>43</v>
      </c>
      <c r="D13" s="98" t="n">
        <v>10</v>
      </c>
      <c r="E13" s="99" t="s">
        <v>75</v>
      </c>
      <c r="F13" s="100" t="n">
        <f aca="false">H13+I13+J13+K13+M13+L13+N13+O13+P13+Q13+R13+S13+T13+U13+V13+W13+X13+Y13+Z13+AA13+AB13+AC13+AD13+AE13+AF13+AG13+AH13+AI13+AJ13+AK13+AL13+AM13+AN13+AO13+AP13+AQ13+AR13+AS13+AT13+AU13+AV13+AW13+AX13+AY13+AZ13+BA13+BB13+BC13+BD13+BE13+BF13+BG13+BH13+BI13+BJ13+BK13+BL13+BM13+BN13+BO13+BP13+BQ13+BR13+BS13+BT13</f>
        <v>0</v>
      </c>
      <c r="G13" s="101"/>
      <c r="H13" s="102"/>
      <c r="I13" s="103"/>
      <c r="J13" s="103"/>
      <c r="K13" s="103"/>
      <c r="L13" s="103"/>
      <c r="M13" s="103"/>
      <c r="N13" s="103"/>
      <c r="O13" s="103"/>
      <c r="P13" s="103"/>
      <c r="Q13" s="103"/>
      <c r="R13" s="103"/>
      <c r="S13" s="103"/>
      <c r="T13" s="103"/>
      <c r="U13" s="103"/>
      <c r="V13" s="103"/>
      <c r="W13" s="103"/>
      <c r="X13" s="103"/>
      <c r="Y13" s="103"/>
      <c r="Z13" s="103"/>
      <c r="AA13" s="103"/>
      <c r="AB13" s="103"/>
      <c r="AC13" s="103"/>
      <c r="AD13" s="103"/>
      <c r="AE13" s="103"/>
      <c r="AF13" s="103"/>
      <c r="AG13" s="103"/>
      <c r="AH13" s="103"/>
      <c r="AI13" s="103"/>
      <c r="AJ13" s="103"/>
      <c r="AK13" s="103"/>
      <c r="AL13" s="103"/>
      <c r="AM13" s="103"/>
      <c r="AN13" s="103"/>
      <c r="AO13" s="103"/>
      <c r="AP13" s="103"/>
      <c r="AQ13" s="103"/>
      <c r="AR13" s="103"/>
      <c r="AS13" s="103"/>
      <c r="AT13" s="103"/>
      <c r="AU13" s="103"/>
      <c r="AV13" s="103"/>
      <c r="AW13" s="103"/>
      <c r="AX13" s="103"/>
      <c r="AY13" s="103"/>
      <c r="AZ13" s="103"/>
      <c r="BA13" s="103"/>
      <c r="BB13" s="103"/>
      <c r="BC13" s="103"/>
      <c r="BD13" s="103"/>
      <c r="BE13" s="103"/>
      <c r="BF13" s="103"/>
      <c r="BG13" s="103"/>
      <c r="BH13" s="103"/>
      <c r="BI13" s="103"/>
      <c r="BJ13" s="103"/>
      <c r="BK13" s="103"/>
      <c r="BL13" s="103"/>
      <c r="BM13" s="103"/>
      <c r="BN13" s="103"/>
      <c r="BO13" s="103"/>
      <c r="BP13" s="103"/>
      <c r="BQ13" s="103"/>
      <c r="BR13" s="103"/>
      <c r="BS13" s="103"/>
      <c r="BT13" s="103"/>
      <c r="BU13" s="103"/>
      <c r="BV13" s="103"/>
      <c r="BW13" s="103"/>
      <c r="BX13" s="103"/>
      <c r="BY13" s="103"/>
      <c r="BZ13" s="103"/>
      <c r="CA13" s="103"/>
      <c r="CB13" s="103"/>
      <c r="CC13" s="103"/>
      <c r="CD13" s="103"/>
      <c r="CE13" s="103"/>
      <c r="CF13" s="103"/>
      <c r="CG13" s="103"/>
      <c r="CH13" s="103"/>
    </row>
    <row r="14" customFormat="false" ht="12.75" hidden="false" customHeight="false" outlineLevel="0" collapsed="false">
      <c r="A14" s="95" t="s">
        <v>42</v>
      </c>
      <c r="B14" s="96"/>
      <c r="C14" s="97" t="s">
        <v>43</v>
      </c>
      <c r="D14" s="98" t="n">
        <v>11</v>
      </c>
      <c r="E14" s="99" t="s">
        <v>75</v>
      </c>
      <c r="F14" s="100" t="n">
        <f aca="false">H14+I14+J14+K14+M14+L14+N14+O14+P14+Q14+R14+S14+T14+U14+V14+W14+X14+Y14+Z14+AA14+AB14+AC14+AD14+AE14+AF14+AG14+AH14+AI14+AJ14+AK14+AL14+AM14+AN14+AO14+AP14+AQ14+AR14+AS14+AT14+AU14+AV14+AW14+AX14+AY14+AZ14+BA14+BB14+BC14+BD14+BE14+BF14+BG14+BH14+BI14+BJ14+BK14+BL14+BM14+BN14+BO14+BP14+BQ14+BR14+BS14+BT14</f>
        <v>0</v>
      </c>
      <c r="G14" s="101" t="n">
        <f aca="false">SUM(F8:F13)</f>
        <v>38</v>
      </c>
      <c r="H14" s="102"/>
      <c r="I14" s="103"/>
      <c r="J14" s="103"/>
      <c r="K14" s="103"/>
      <c r="L14" s="103"/>
      <c r="M14" s="103"/>
      <c r="N14" s="103"/>
      <c r="O14" s="103"/>
      <c r="P14" s="103"/>
      <c r="Q14" s="103"/>
      <c r="R14" s="103"/>
      <c r="S14" s="103"/>
      <c r="T14" s="103"/>
      <c r="U14" s="103"/>
      <c r="V14" s="103"/>
      <c r="W14" s="103"/>
      <c r="X14" s="103"/>
      <c r="Y14" s="103"/>
      <c r="Z14" s="103"/>
      <c r="AA14" s="103"/>
      <c r="AB14" s="103"/>
      <c r="AC14" s="103"/>
      <c r="AD14" s="103"/>
      <c r="AE14" s="103"/>
      <c r="AF14" s="103"/>
      <c r="AG14" s="103"/>
      <c r="AH14" s="103"/>
      <c r="AI14" s="103"/>
      <c r="AJ14" s="103"/>
      <c r="AK14" s="103"/>
      <c r="AL14" s="103"/>
      <c r="AM14" s="103"/>
      <c r="AN14" s="103"/>
      <c r="AO14" s="103"/>
      <c r="AP14" s="103"/>
      <c r="AQ14" s="103"/>
      <c r="AR14" s="103"/>
      <c r="AS14" s="103"/>
      <c r="AT14" s="103"/>
      <c r="AU14" s="103"/>
      <c r="AV14" s="103"/>
      <c r="AW14" s="103"/>
      <c r="AX14" s="103"/>
      <c r="AY14" s="103"/>
      <c r="AZ14" s="103"/>
      <c r="BA14" s="103"/>
      <c r="BB14" s="103"/>
      <c r="BC14" s="103"/>
      <c r="BD14" s="103"/>
      <c r="BE14" s="103"/>
      <c r="BF14" s="103"/>
      <c r="BG14" s="103"/>
      <c r="BH14" s="103"/>
      <c r="BI14" s="103"/>
      <c r="BJ14" s="103"/>
      <c r="BK14" s="103"/>
      <c r="BL14" s="103"/>
      <c r="BM14" s="103"/>
      <c r="BN14" s="103"/>
      <c r="BO14" s="103"/>
      <c r="BP14" s="103"/>
      <c r="BQ14" s="103"/>
      <c r="BR14" s="103"/>
      <c r="BS14" s="103"/>
      <c r="BT14" s="103"/>
      <c r="BU14" s="103"/>
      <c r="BV14" s="103"/>
      <c r="BW14" s="103"/>
      <c r="BX14" s="103"/>
      <c r="BY14" s="103"/>
      <c r="BZ14" s="103"/>
      <c r="CA14" s="103"/>
      <c r="CB14" s="103"/>
      <c r="CC14" s="103"/>
      <c r="CD14" s="103"/>
      <c r="CE14" s="103"/>
      <c r="CF14" s="103"/>
      <c r="CG14" s="103"/>
      <c r="CH14" s="103"/>
    </row>
    <row r="15" customFormat="false" ht="12.75" hidden="false" customHeight="false" outlineLevel="0" collapsed="false">
      <c r="A15" s="95" t="s">
        <v>42</v>
      </c>
      <c r="B15" s="96"/>
      <c r="C15" s="97" t="s">
        <v>43</v>
      </c>
      <c r="D15" s="98" t="n">
        <v>12</v>
      </c>
      <c r="E15" s="99" t="s">
        <v>76</v>
      </c>
      <c r="F15" s="100" t="n">
        <f aca="false">H15+I15+J15+K15+M15+L15+N15+O15+P15+Q15+R15+S15+T15+U15+V15+W15+X15+Y15+Z15+AA15+AB15+AC15+AD15+AE15+AF15+AG15+AH15+AI15+AJ15+AK15+AL15+AM15+AN15+AO15+AP15+AQ15+AR15+AS15+AT15+AU15+AV15+AW15+AX15+AY15+AZ15+BA15+BB15+BC15+BD15+BE15+BF15+BG15+BH15+BI15+BJ15+BK15+BL15+BM15+BN15+BO15+BP15+BQ15+BR15+BS15+BT15</f>
        <v>7.75</v>
      </c>
      <c r="G15" s="105"/>
      <c r="H15" s="106"/>
      <c r="I15" s="107"/>
      <c r="J15" s="107"/>
      <c r="K15" s="107"/>
      <c r="L15" s="107"/>
      <c r="M15" s="107"/>
      <c r="N15" s="107"/>
      <c r="O15" s="107"/>
      <c r="P15" s="107"/>
      <c r="Q15" s="107"/>
      <c r="R15" s="107"/>
      <c r="S15" s="107"/>
      <c r="T15" s="107"/>
      <c r="U15" s="107"/>
      <c r="V15" s="107"/>
      <c r="W15" s="107"/>
      <c r="X15" s="107"/>
      <c r="Y15" s="107"/>
      <c r="Z15" s="107"/>
      <c r="AA15" s="107"/>
      <c r="AB15" s="107"/>
      <c r="AC15" s="107"/>
      <c r="AD15" s="107"/>
      <c r="AE15" s="107"/>
      <c r="AF15" s="107" t="n">
        <v>6.5</v>
      </c>
      <c r="AG15" s="107" t="n">
        <v>1.25</v>
      </c>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c r="BE15" s="107"/>
      <c r="BF15" s="107"/>
      <c r="BG15" s="107"/>
      <c r="BH15" s="107"/>
      <c r="BI15" s="107"/>
      <c r="BJ15" s="107"/>
      <c r="BK15" s="107"/>
      <c r="BL15" s="107"/>
      <c r="BM15" s="107"/>
      <c r="BN15" s="107"/>
      <c r="BO15" s="107"/>
      <c r="BP15" s="107"/>
      <c r="BQ15" s="107"/>
      <c r="BR15" s="107"/>
      <c r="BS15" s="107"/>
      <c r="BT15" s="107"/>
      <c r="BU15" s="107"/>
      <c r="BV15" s="107"/>
      <c r="BW15" s="107"/>
      <c r="BX15" s="107"/>
      <c r="BY15" s="107"/>
      <c r="BZ15" s="107"/>
      <c r="CA15" s="107"/>
      <c r="CB15" s="107"/>
      <c r="CC15" s="107"/>
      <c r="CD15" s="107"/>
      <c r="CE15" s="107"/>
      <c r="CF15" s="107"/>
      <c r="CG15" s="107"/>
      <c r="CH15" s="107"/>
    </row>
    <row r="16" customFormat="false" ht="12.75" hidden="false" customHeight="false" outlineLevel="0" collapsed="false">
      <c r="A16" s="95" t="s">
        <v>42</v>
      </c>
      <c r="B16" s="96"/>
      <c r="C16" s="97" t="s">
        <v>43</v>
      </c>
      <c r="D16" s="98" t="n">
        <v>13</v>
      </c>
      <c r="E16" s="99" t="s">
        <v>76</v>
      </c>
      <c r="F16" s="100" t="n">
        <f aca="false">H16+I16+J16+K16+M16+L16+N16+O16+P16+Q16+R16+S16+T16+U16+V16+W16+X16+Y16+Z16+AA16+AB16+AC16+AD16+AE16+AF16+AG16+AH16+AI16+AJ16+AK16+AL16+AM16+AN16+AO16+AP16+AQ16+AR16+AS16+AT16+AU16+AV16+AW16+AX16+AY16+AZ16+BA16+BB16+BC16+BD16+BE16+BF16+BG16+BH16+BI16+BJ16+BK16+BL16+BM16+BN16+BO16+BP16+BQ16+BR16+BS16+BT16</f>
        <v>7.75</v>
      </c>
      <c r="G16" s="105"/>
      <c r="H16" s="106"/>
      <c r="I16" s="107"/>
      <c r="J16" s="107"/>
      <c r="K16" s="107"/>
      <c r="L16" s="107"/>
      <c r="M16" s="107"/>
      <c r="N16" s="107"/>
      <c r="O16" s="107"/>
      <c r="P16" s="107"/>
      <c r="Q16" s="107"/>
      <c r="R16" s="107"/>
      <c r="S16" s="107"/>
      <c r="T16" s="107"/>
      <c r="U16" s="107"/>
      <c r="V16" s="107"/>
      <c r="W16" s="107"/>
      <c r="X16" s="107"/>
      <c r="Y16" s="107"/>
      <c r="Z16" s="107"/>
      <c r="AA16" s="107"/>
      <c r="AB16" s="107"/>
      <c r="AC16" s="107"/>
      <c r="AD16" s="107"/>
      <c r="AE16" s="107"/>
      <c r="AF16" s="107"/>
      <c r="AG16" s="107" t="n">
        <v>1.5</v>
      </c>
      <c r="AH16" s="107" t="n">
        <v>1.5</v>
      </c>
      <c r="AI16" s="107"/>
      <c r="AJ16" s="107"/>
      <c r="AK16" s="107"/>
      <c r="AL16" s="107"/>
      <c r="AM16" s="107"/>
      <c r="AN16" s="107"/>
      <c r="AO16" s="107"/>
      <c r="AP16" s="107"/>
      <c r="AQ16" s="107"/>
      <c r="AR16" s="107" t="n">
        <v>1</v>
      </c>
      <c r="AS16" s="107"/>
      <c r="AT16" s="107"/>
      <c r="AU16" s="107" t="n">
        <v>3.75</v>
      </c>
      <c r="AV16" s="107"/>
      <c r="AW16" s="107"/>
      <c r="AX16" s="107"/>
      <c r="AY16" s="107"/>
      <c r="AZ16" s="107"/>
      <c r="BA16" s="107"/>
      <c r="BB16" s="107"/>
      <c r="BC16" s="107"/>
      <c r="BD16" s="107"/>
      <c r="BE16" s="107"/>
      <c r="BF16" s="107"/>
      <c r="BG16" s="107"/>
      <c r="BH16" s="107"/>
      <c r="BI16" s="107"/>
      <c r="BJ16" s="107"/>
      <c r="BK16" s="107"/>
      <c r="BL16" s="107"/>
      <c r="BM16" s="107"/>
      <c r="BN16" s="107"/>
      <c r="BO16" s="107"/>
      <c r="BP16" s="107"/>
      <c r="BQ16" s="107"/>
      <c r="BR16" s="107"/>
      <c r="BS16" s="107"/>
      <c r="BT16" s="107"/>
      <c r="BU16" s="107"/>
      <c r="BV16" s="107"/>
      <c r="BW16" s="107"/>
      <c r="BX16" s="107"/>
      <c r="BY16" s="107"/>
      <c r="BZ16" s="107"/>
      <c r="CA16" s="107"/>
      <c r="CB16" s="107"/>
      <c r="CC16" s="107"/>
      <c r="CD16" s="107"/>
      <c r="CE16" s="107"/>
      <c r="CF16" s="107"/>
      <c r="CG16" s="107"/>
      <c r="CH16" s="107"/>
    </row>
    <row r="17" customFormat="false" ht="12.75" hidden="false" customHeight="false" outlineLevel="0" collapsed="false">
      <c r="A17" s="95" t="s">
        <v>42</v>
      </c>
      <c r="B17" s="96"/>
      <c r="C17" s="97" t="s">
        <v>43</v>
      </c>
      <c r="D17" s="98" t="n">
        <v>14</v>
      </c>
      <c r="E17" s="99" t="s">
        <v>76</v>
      </c>
      <c r="F17" s="100" t="n">
        <f aca="false">H17+I17+J17+K17+M17+L17+N17+O17+P17+Q17+R17+S17+T17+U17+V17+W17+X17+Y17+Z17+AA17+AB17+AC17+AD17+AE17+AF17+AG17+AH17+AI17+AJ17+AK17+AL17+AM17+AN17+AO17+AP17+AQ17+AR17+AS17+AT17+AU17+AV17+AW17+AX17+AY17+AZ17+BA17+BB17+BC17+BD17+BE17+BF17+BG17+BH17+BI17+BJ17+BK17+BL17+BM17+BN17+BO17+BP17+BQ17+BR17+BS17+BT17</f>
        <v>7.75</v>
      </c>
      <c r="G17" s="105"/>
      <c r="H17" s="106"/>
      <c r="I17" s="107"/>
      <c r="J17" s="107"/>
      <c r="K17" s="107"/>
      <c r="L17" s="107"/>
      <c r="M17" s="107"/>
      <c r="N17" s="107"/>
      <c r="O17" s="107"/>
      <c r="P17" s="107"/>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t="n">
        <v>7.75</v>
      </c>
      <c r="AV17" s="107"/>
      <c r="AW17" s="107"/>
      <c r="AX17" s="107"/>
      <c r="AY17" s="107"/>
      <c r="AZ17" s="107"/>
      <c r="BA17" s="107"/>
      <c r="BB17" s="107"/>
      <c r="BC17" s="107"/>
      <c r="BD17" s="107"/>
      <c r="BE17" s="107"/>
      <c r="BF17" s="107"/>
      <c r="BG17" s="107"/>
      <c r="BH17" s="107"/>
      <c r="BI17" s="107"/>
      <c r="BJ17" s="107"/>
      <c r="BK17" s="107"/>
      <c r="BL17" s="107"/>
      <c r="BM17" s="107"/>
      <c r="BN17" s="107"/>
      <c r="BO17" s="107"/>
      <c r="BP17" s="107"/>
      <c r="BQ17" s="107"/>
      <c r="BR17" s="107"/>
      <c r="BS17" s="107"/>
      <c r="BT17" s="107"/>
      <c r="BU17" s="107"/>
      <c r="BV17" s="107"/>
      <c r="BW17" s="107"/>
      <c r="BX17" s="107"/>
      <c r="BY17" s="107"/>
      <c r="BZ17" s="107"/>
      <c r="CA17" s="107"/>
      <c r="CB17" s="107"/>
      <c r="CC17" s="107"/>
      <c r="CD17" s="107"/>
      <c r="CE17" s="107"/>
      <c r="CF17" s="107"/>
      <c r="CG17" s="107"/>
      <c r="CH17" s="107"/>
    </row>
    <row r="18" customFormat="false" ht="12.75" hidden="false" customHeight="false" outlineLevel="0" collapsed="false">
      <c r="A18" s="95" t="s">
        <v>42</v>
      </c>
      <c r="B18" s="96"/>
      <c r="C18" s="97" t="s">
        <v>43</v>
      </c>
      <c r="D18" s="98" t="n">
        <v>15</v>
      </c>
      <c r="E18" s="99" t="s">
        <v>76</v>
      </c>
      <c r="F18" s="100" t="n">
        <f aca="false">H18+I18+J18+K18+M18+L18+N18+O18+P18+Q18+R18+S18+T18+U18+V18+W18+X18+Y18+Z18+AA18+AB18+AC18+AD18+AE18+AF18+AG18+AH18+AI18+AJ18+AK18+AL18+AM18+AN18+AO18+AP18+AQ18+AR18+AS18+AT18+AU18+AV18+AW18+AX18+AY18+AZ18+BA18+BB18+BC18+BD18+BE18+BF18+BG18+BH18+BI18+BJ18+BK18+BL18+BM18+BN18+BO18+BP18+BQ18+BR18+BS18+BT18</f>
        <v>7.75</v>
      </c>
      <c r="G18" s="105"/>
      <c r="H18" s="106"/>
      <c r="I18" s="107"/>
      <c r="J18" s="107"/>
      <c r="K18" s="107"/>
      <c r="L18" s="107"/>
      <c r="M18" s="107"/>
      <c r="N18" s="107"/>
      <c r="O18" s="107"/>
      <c r="P18" s="107"/>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t="n">
        <v>4.5</v>
      </c>
      <c r="AV18" s="107"/>
      <c r="AW18" s="107"/>
      <c r="AX18" s="107"/>
      <c r="AY18" s="107" t="n">
        <v>3.25</v>
      </c>
      <c r="AZ18" s="107"/>
      <c r="BA18" s="107"/>
      <c r="BB18" s="107"/>
      <c r="BC18" s="107"/>
      <c r="BD18" s="107"/>
      <c r="BE18" s="107"/>
      <c r="BF18" s="107"/>
      <c r="BG18" s="107"/>
      <c r="BH18" s="107"/>
      <c r="BI18" s="107"/>
      <c r="BJ18" s="107"/>
      <c r="BK18" s="107"/>
      <c r="BL18" s="107"/>
      <c r="BM18" s="107"/>
      <c r="BN18" s="107"/>
      <c r="BO18" s="107"/>
      <c r="BP18" s="107"/>
      <c r="BQ18" s="107"/>
      <c r="BR18" s="107"/>
      <c r="BS18" s="107"/>
      <c r="BT18" s="107"/>
      <c r="BU18" s="107"/>
      <c r="BV18" s="107"/>
      <c r="BW18" s="107"/>
      <c r="BX18" s="107"/>
      <c r="BY18" s="107"/>
      <c r="BZ18" s="107"/>
      <c r="CA18" s="107"/>
      <c r="CB18" s="107"/>
      <c r="CC18" s="107"/>
      <c r="CD18" s="107"/>
      <c r="CE18" s="107"/>
      <c r="CF18" s="107"/>
      <c r="CG18" s="107"/>
      <c r="CH18" s="107"/>
    </row>
    <row r="19" customFormat="false" ht="12.75" hidden="false" customHeight="false" outlineLevel="0" collapsed="false">
      <c r="A19" s="95" t="s">
        <v>42</v>
      </c>
      <c r="B19" s="96"/>
      <c r="C19" s="97" t="s">
        <v>43</v>
      </c>
      <c r="D19" s="98" t="n">
        <v>16</v>
      </c>
      <c r="E19" s="99" t="s">
        <v>76</v>
      </c>
      <c r="F19" s="100" t="n">
        <f aca="false">H19+I19+J19+K19+M19+L19+N19+O19+P19+Q19+R19+S19+T19+U19+V19+W19+X19+Y19+Z19+AA19+AB19+AC19+AD19+AE19+AF19+AG19+AH19+AI19+AJ19+AK19+AL19+AM19+AN19+AO19+AP19+AQ19+AR19+AS19+AT19+AU19+AV19+AW19+AX19+AY19+AZ19+BA19+BB19+BC19+BD19+BE19+BF19+BG19+BH19+BI19+BJ19+BK19+BL19+BM19+BN19+BO19+BP19+BQ19+BR19+BS19+BT19</f>
        <v>7</v>
      </c>
      <c r="G19" s="105"/>
      <c r="H19" s="106"/>
      <c r="I19" s="107"/>
      <c r="J19" s="107"/>
      <c r="K19" s="107"/>
      <c r="L19" s="107"/>
      <c r="M19" s="107"/>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t="n">
        <v>5.75</v>
      </c>
      <c r="AY19" s="107"/>
      <c r="AZ19" s="107" t="n">
        <v>1.25</v>
      </c>
      <c r="BA19" s="107"/>
      <c r="BB19" s="107"/>
      <c r="BC19" s="107"/>
      <c r="BD19" s="107"/>
      <c r="BE19" s="107"/>
      <c r="BF19" s="107"/>
      <c r="BG19" s="107"/>
      <c r="BH19" s="107"/>
      <c r="BI19" s="107"/>
      <c r="BJ19" s="107"/>
      <c r="BK19" s="107"/>
      <c r="BL19" s="107"/>
      <c r="BM19" s="107"/>
      <c r="BN19" s="107"/>
      <c r="BO19" s="107"/>
      <c r="BP19" s="107"/>
      <c r="BQ19" s="107"/>
      <c r="BR19" s="107"/>
      <c r="BS19" s="107"/>
      <c r="BT19" s="107"/>
      <c r="BU19" s="107"/>
      <c r="BV19" s="107"/>
      <c r="BW19" s="107"/>
      <c r="BX19" s="107"/>
      <c r="BY19" s="107"/>
      <c r="BZ19" s="107"/>
      <c r="CA19" s="107"/>
      <c r="CB19" s="107"/>
      <c r="CC19" s="107"/>
      <c r="CD19" s="107"/>
      <c r="CE19" s="107"/>
      <c r="CF19" s="107"/>
      <c r="CG19" s="107"/>
      <c r="CH19" s="107"/>
    </row>
    <row r="20" customFormat="false" ht="12.75" hidden="false" customHeight="false" outlineLevel="0" collapsed="false">
      <c r="A20" s="95" t="s">
        <v>42</v>
      </c>
      <c r="B20" s="96"/>
      <c r="C20" s="97" t="s">
        <v>43</v>
      </c>
      <c r="D20" s="98" t="n">
        <v>17</v>
      </c>
      <c r="E20" s="99" t="s">
        <v>76</v>
      </c>
      <c r="F20" s="100" t="n">
        <f aca="false">H20+I20+J20+K20+M20+L20+N20+O20+P20+Q20+R20+S20+T20+U20+V20+W20+X20+Y20+Z20+AA20+AB20+AC20+AD20+AE20+AF20+AG20+AH20+AI20+AJ20+AK20+AL20+AM20+AN20+AO20+AP20+AQ20+AR20+AS20+AT20+AU20+AV20+AW20+AX20+AY20+AZ20+BA20+BB20+BC20+BD20+BE20+BF20+BG20+BH20+BI20+BJ20+BK20+BL20+BM20+BN20+BO20+BP20+BQ20+BR20+BS20+BT20</f>
        <v>0</v>
      </c>
      <c r="G20" s="101"/>
      <c r="H20" s="102"/>
      <c r="I20" s="103"/>
      <c r="J20" s="103"/>
      <c r="K20" s="103"/>
      <c r="L20" s="103"/>
      <c r="M20" s="103"/>
      <c r="N20" s="103"/>
      <c r="O20" s="103"/>
      <c r="P20" s="103"/>
      <c r="Q20" s="103"/>
      <c r="R20" s="103"/>
      <c r="S20" s="103"/>
      <c r="T20" s="103"/>
      <c r="U20" s="103"/>
      <c r="V20" s="103"/>
      <c r="W20" s="103"/>
      <c r="X20" s="103"/>
      <c r="Y20" s="103"/>
      <c r="Z20" s="103"/>
      <c r="AA20" s="103"/>
      <c r="AB20" s="103"/>
      <c r="AC20" s="103"/>
      <c r="AD20" s="103"/>
      <c r="AE20" s="103"/>
      <c r="AF20" s="103"/>
      <c r="AG20" s="103"/>
      <c r="AH20" s="103"/>
      <c r="AI20" s="103"/>
      <c r="AJ20" s="103"/>
      <c r="AK20" s="103"/>
      <c r="AL20" s="103"/>
      <c r="AM20" s="103"/>
      <c r="AN20" s="103"/>
      <c r="AO20" s="103"/>
      <c r="AP20" s="103"/>
      <c r="AQ20" s="103"/>
      <c r="AR20" s="103"/>
      <c r="AS20" s="103"/>
      <c r="AT20" s="103"/>
      <c r="AU20" s="103"/>
      <c r="AV20" s="103"/>
      <c r="AW20" s="103"/>
      <c r="AX20" s="103"/>
      <c r="AY20" s="103"/>
      <c r="AZ20" s="103"/>
      <c r="BA20" s="103"/>
      <c r="BB20" s="103"/>
      <c r="BC20" s="103"/>
      <c r="BD20" s="103"/>
      <c r="BE20" s="103"/>
      <c r="BF20" s="103"/>
      <c r="BG20" s="103"/>
      <c r="BH20" s="103"/>
      <c r="BI20" s="103"/>
      <c r="BJ20" s="103"/>
      <c r="BK20" s="103"/>
      <c r="BL20" s="103"/>
      <c r="BM20" s="103"/>
      <c r="BN20" s="103"/>
      <c r="BO20" s="103"/>
      <c r="BP20" s="103"/>
      <c r="BQ20" s="103"/>
      <c r="BR20" s="103"/>
      <c r="BS20" s="103"/>
      <c r="BT20" s="103"/>
      <c r="BU20" s="103"/>
      <c r="BV20" s="103"/>
      <c r="BW20" s="103"/>
      <c r="BX20" s="103"/>
      <c r="BY20" s="103"/>
      <c r="BZ20" s="103"/>
      <c r="CA20" s="103"/>
      <c r="CB20" s="103"/>
      <c r="CC20" s="103"/>
      <c r="CD20" s="103"/>
      <c r="CE20" s="103"/>
      <c r="CF20" s="103"/>
      <c r="CG20" s="103"/>
      <c r="CH20" s="103"/>
    </row>
    <row r="21" customFormat="false" ht="12.75" hidden="false" customHeight="false" outlineLevel="0" collapsed="false">
      <c r="A21" s="95" t="s">
        <v>42</v>
      </c>
      <c r="B21" s="96"/>
      <c r="C21" s="97" t="s">
        <v>43</v>
      </c>
      <c r="D21" s="98" t="n">
        <v>18</v>
      </c>
      <c r="E21" s="99" t="s">
        <v>76</v>
      </c>
      <c r="F21" s="100" t="n">
        <f aca="false">H21+I21+J21+K21+M21+L21+N21+O21+P21+Q21+R21+S21+T21+U21+V21+W21+X21+Y21+Z21+AA21+AB21+AC21+AD21+AE21+AF21+AG21+AH21+AI21+AJ21+AK21+AL21+AM21+AN21+AO21+AP21+AQ21+AR21+AS21+AT21+AU21+AV21+AW21+AX21+AY21+AZ21+BA21+BB21+BC21+BD21+BE21+BF21+BG21+BH21+BI21+BJ21+BK21+BL21+BM21+BN21+BO21+BP21+BQ21+BR21+BS21+BT21</f>
        <v>0</v>
      </c>
      <c r="G21" s="101" t="n">
        <f aca="false">SUM(F15:F20)</f>
        <v>38</v>
      </c>
      <c r="H21" s="102"/>
      <c r="I21" s="103"/>
      <c r="J21" s="103"/>
      <c r="K21" s="103"/>
      <c r="L21" s="103"/>
      <c r="M21" s="103"/>
      <c r="N21" s="103"/>
      <c r="O21" s="103"/>
      <c r="P21" s="103"/>
      <c r="Q21" s="103"/>
      <c r="R21" s="103"/>
      <c r="S21" s="103"/>
      <c r="T21" s="103"/>
      <c r="U21" s="103"/>
      <c r="V21" s="103"/>
      <c r="W21" s="103"/>
      <c r="X21" s="103"/>
      <c r="Y21" s="103"/>
      <c r="Z21" s="103"/>
      <c r="AA21" s="103"/>
      <c r="AB21" s="103"/>
      <c r="AC21" s="103"/>
      <c r="AD21" s="103"/>
      <c r="AE21" s="103"/>
      <c r="AF21" s="103"/>
      <c r="AG21" s="103"/>
      <c r="AH21" s="103"/>
      <c r="AI21" s="103"/>
      <c r="AJ21" s="103"/>
      <c r="AK21" s="103"/>
      <c r="AL21" s="103"/>
      <c r="AM21" s="103"/>
      <c r="AN21" s="103"/>
      <c r="AO21" s="103"/>
      <c r="AP21" s="103"/>
      <c r="AQ21" s="103"/>
      <c r="AR21" s="103"/>
      <c r="AS21" s="103"/>
      <c r="AT21" s="103"/>
      <c r="AU21" s="103"/>
      <c r="AV21" s="103"/>
      <c r="AW21" s="103"/>
      <c r="AX21" s="103"/>
      <c r="AY21" s="103"/>
      <c r="AZ21" s="103"/>
      <c r="BA21" s="103"/>
      <c r="BB21" s="103"/>
      <c r="BC21" s="103"/>
      <c r="BD21" s="103"/>
      <c r="BE21" s="103"/>
      <c r="BF21" s="103"/>
      <c r="BG21" s="103"/>
      <c r="BH21" s="103"/>
      <c r="BI21" s="103"/>
      <c r="BJ21" s="103"/>
      <c r="BK21" s="103"/>
      <c r="BL21" s="103"/>
      <c r="BM21" s="103"/>
      <c r="BN21" s="103"/>
      <c r="BO21" s="103"/>
      <c r="BP21" s="103"/>
      <c r="BQ21" s="103"/>
      <c r="BR21" s="103"/>
      <c r="BS21" s="103"/>
      <c r="BT21" s="103"/>
      <c r="BU21" s="103"/>
      <c r="BV21" s="103"/>
      <c r="BW21" s="103"/>
      <c r="BX21" s="103"/>
      <c r="BY21" s="103"/>
      <c r="BZ21" s="103"/>
      <c r="CA21" s="103"/>
      <c r="CB21" s="103"/>
      <c r="CC21" s="103"/>
      <c r="CD21" s="103"/>
      <c r="CE21" s="103"/>
      <c r="CF21" s="103"/>
      <c r="CG21" s="103"/>
      <c r="CH21" s="103"/>
    </row>
    <row r="22" customFormat="false" ht="12.75" hidden="false" customHeight="false" outlineLevel="0" collapsed="false">
      <c r="A22" s="95" t="s">
        <v>42</v>
      </c>
      <c r="B22" s="96"/>
      <c r="C22" s="97" t="s">
        <v>43</v>
      </c>
      <c r="D22" s="98" t="n">
        <v>19</v>
      </c>
      <c r="E22" s="99" t="s">
        <v>77</v>
      </c>
      <c r="F22" s="100" t="n">
        <f aca="false">H22+I22+J22+K22+M22+L22+N22+O22+P22+Q22+R22+S22+T22+U22+V22+W22+X22+Y22+Z22+AA22+AB22+AC22+AD22+AE22+AF22+AG22+AH22+AI22+AJ22+AK22+AL22+AM22+AN22+AO22+AP22+AQ22+AR22+AS22+AT22+AU22+AV22+AW22+AX22+AY22+AZ22+BA22+BB22+BC22+BD22+BE22+BF22+BG22+BH22+BI22+BJ22+BK22+BL22+BM22+BN22+BO22+BP22+BQ22+BR22+BS22+BT22</f>
        <v>7.75</v>
      </c>
      <c r="G22" s="105"/>
      <c r="H22" s="106"/>
      <c r="I22" s="107"/>
      <c r="J22" s="107"/>
      <c r="K22" s="107"/>
      <c r="L22" s="107"/>
      <c r="M22" s="107"/>
      <c r="N22" s="107"/>
      <c r="O22" s="107"/>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t="n">
        <v>6.75</v>
      </c>
      <c r="BA22" s="107"/>
      <c r="BB22" s="107" t="n">
        <v>1</v>
      </c>
      <c r="BC22" s="107"/>
      <c r="BD22" s="107"/>
      <c r="BE22" s="107"/>
      <c r="BF22" s="107"/>
      <c r="BG22" s="107"/>
      <c r="BH22" s="107"/>
      <c r="BI22" s="107"/>
      <c r="BJ22" s="107"/>
      <c r="BK22" s="107"/>
      <c r="BL22" s="107"/>
      <c r="BM22" s="107"/>
      <c r="BN22" s="107"/>
      <c r="BO22" s="107"/>
      <c r="BP22" s="107"/>
      <c r="BQ22" s="107"/>
      <c r="BR22" s="107"/>
      <c r="BS22" s="107"/>
      <c r="BT22" s="107"/>
      <c r="BU22" s="107"/>
      <c r="BV22" s="107"/>
      <c r="BW22" s="107"/>
      <c r="BX22" s="107"/>
      <c r="BY22" s="107"/>
      <c r="BZ22" s="107"/>
      <c r="CA22" s="107"/>
      <c r="CB22" s="107"/>
      <c r="CC22" s="107"/>
      <c r="CD22" s="107"/>
      <c r="CE22" s="107"/>
      <c r="CF22" s="107"/>
      <c r="CG22" s="107"/>
      <c r="CH22" s="107"/>
    </row>
    <row r="23" customFormat="false" ht="12.75" hidden="false" customHeight="false" outlineLevel="0" collapsed="false">
      <c r="A23" s="95" t="s">
        <v>42</v>
      </c>
      <c r="B23" s="96"/>
      <c r="C23" s="97" t="s">
        <v>43</v>
      </c>
      <c r="D23" s="98" t="n">
        <v>20</v>
      </c>
      <c r="E23" s="99" t="s">
        <v>77</v>
      </c>
      <c r="F23" s="100" t="n">
        <f aca="false">H23+I23+J23+K23+M23+L23+N23+O23+P23+Q23+R23+S23+T23+U23+V23+W23+X23+Y23+Z23+AA23+AB23+AC23+AD23+AE23+AF23+AG23+AH23+AI23+AJ23+AK23+AL23+AM23+AN23+AO23+AP23+AQ23+AR23+AS23+AT23+AU23+AV23+AW23+AX23+AY23+AZ23+BA23+BB23+BC23+BD23+BE23+BF23+BG23+BH23+BI23+BJ23+BK23+BL23+BM23+BN23+BO23+BP23+BQ23+BR23+BS23+BT23</f>
        <v>7.75</v>
      </c>
      <c r="G23" s="105"/>
      <c r="H23" s="106"/>
      <c r="I23" s="107"/>
      <c r="J23" s="107"/>
      <c r="K23" s="107"/>
      <c r="L23" s="107"/>
      <c r="M23" s="107"/>
      <c r="N23" s="107"/>
      <c r="O23" s="107"/>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t="n">
        <v>7.75</v>
      </c>
      <c r="BE23" s="107"/>
      <c r="BF23" s="107"/>
      <c r="BG23" s="107"/>
      <c r="BH23" s="107"/>
      <c r="BI23" s="107"/>
      <c r="BJ23" s="107"/>
      <c r="BK23" s="107"/>
      <c r="BL23" s="107"/>
      <c r="BM23" s="107"/>
      <c r="BN23" s="107"/>
      <c r="BO23" s="107"/>
      <c r="BP23" s="107"/>
      <c r="BQ23" s="107"/>
      <c r="BR23" s="107"/>
      <c r="BS23" s="107"/>
      <c r="BT23" s="107"/>
      <c r="BU23" s="107"/>
      <c r="BV23" s="107"/>
      <c r="BW23" s="107"/>
      <c r="BX23" s="107"/>
      <c r="BY23" s="107"/>
      <c r="BZ23" s="107"/>
      <c r="CA23" s="107"/>
      <c r="CB23" s="107"/>
      <c r="CC23" s="107"/>
      <c r="CD23" s="107"/>
      <c r="CE23" s="107"/>
      <c r="CF23" s="107"/>
      <c r="CG23" s="107"/>
      <c r="CH23" s="107"/>
    </row>
    <row r="24" customFormat="false" ht="12.75" hidden="false" customHeight="false" outlineLevel="0" collapsed="false">
      <c r="A24" s="95" t="s">
        <v>42</v>
      </c>
      <c r="B24" s="96"/>
      <c r="C24" s="97" t="s">
        <v>43</v>
      </c>
      <c r="D24" s="98" t="n">
        <v>21</v>
      </c>
      <c r="E24" s="99" t="s">
        <v>77</v>
      </c>
      <c r="F24" s="100" t="n">
        <f aca="false">H24+I24+J24+K24+M24+L24+N24+O24+P24+Q24+R24+S24+T24+U24+V24+W24+X24+Y24+Z24+AA24+AB24+AC24+AD24+AE24+AF24+AG24+AH24+AI24+AJ24+AK24+AL24+AM24+AN24+AO24+AP24+AQ24+AR24+AS24+AT24+AU24+AV24+AW24+AX24+AY24+AZ24+BA24+BB24+BC24+BD24+BE24+BF24+BG24+BH24+BI24+BJ24+BK24+BL24+BM24+BN24+BO24+BP24+BQ24+BR24+BS24+BT24</f>
        <v>7.75</v>
      </c>
      <c r="G24" s="105"/>
      <c r="H24" s="106"/>
      <c r="I24" s="107"/>
      <c r="J24" s="107"/>
      <c r="K24" s="107"/>
      <c r="L24" s="107"/>
      <c r="M24" s="107"/>
      <c r="N24" s="107"/>
      <c r="O24" s="107"/>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t="n">
        <v>7.75</v>
      </c>
      <c r="BE24" s="107"/>
      <c r="BF24" s="107"/>
      <c r="BG24" s="107"/>
      <c r="BH24" s="107"/>
      <c r="BI24" s="107"/>
      <c r="BJ24" s="107"/>
      <c r="BK24" s="107"/>
      <c r="BL24" s="107"/>
      <c r="BM24" s="107"/>
      <c r="BN24" s="107"/>
      <c r="BO24" s="107"/>
      <c r="BP24" s="107"/>
      <c r="BQ24" s="107"/>
      <c r="BR24" s="107"/>
      <c r="BS24" s="107"/>
      <c r="BT24" s="107"/>
      <c r="BU24" s="107"/>
      <c r="BV24" s="107"/>
      <c r="BW24" s="107"/>
      <c r="BX24" s="107"/>
      <c r="BY24" s="107"/>
      <c r="BZ24" s="107"/>
      <c r="CA24" s="107"/>
      <c r="CB24" s="107"/>
      <c r="CC24" s="107"/>
      <c r="CD24" s="107"/>
      <c r="CE24" s="107"/>
      <c r="CF24" s="107"/>
      <c r="CG24" s="107"/>
      <c r="CH24" s="107"/>
    </row>
    <row r="25" customFormat="false" ht="12.75" hidden="false" customHeight="false" outlineLevel="0" collapsed="false">
      <c r="A25" s="95" t="s">
        <v>42</v>
      </c>
      <c r="B25" s="96"/>
      <c r="C25" s="97" t="s">
        <v>43</v>
      </c>
      <c r="D25" s="98" t="n">
        <v>22</v>
      </c>
      <c r="E25" s="99" t="s">
        <v>77</v>
      </c>
      <c r="F25" s="100" t="n">
        <f aca="false">H25+I25+J25+K25+M25+L25+N25+O25+P25+Q25+R25+S25+T25+U25+V25+W25+X25+Y25+Z25+AA25+AB25+AC25+AD25+AE25+AF25+AG25+AH25+AI25+AJ25+AK25+AL25+AM25+AN25+AO25+AP25+AQ25+AR25+AS25+AT25+AU25+AV25+AW25+AX25+AY25+AZ25+BA25+BB25+BC25+BD25+BE25+BF25+BG25+BH25+BI25+BJ25+BK25+BL25+BM25+BN25+BO25+BP25+BQ25+BR25+BS25+BT25</f>
        <v>7.75</v>
      </c>
      <c r="G25" s="105"/>
      <c r="H25" s="106"/>
      <c r="I25" s="107"/>
      <c r="J25" s="107"/>
      <c r="K25" s="107"/>
      <c r="L25" s="107"/>
      <c r="M25" s="107"/>
      <c r="N25" s="107"/>
      <c r="O25" s="107"/>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t="n">
        <v>5.75</v>
      </c>
      <c r="BE25" s="107"/>
      <c r="BF25" s="107"/>
      <c r="BG25" s="107"/>
      <c r="BH25" s="107"/>
      <c r="BI25" s="107" t="n">
        <v>1</v>
      </c>
      <c r="BJ25" s="107" t="n">
        <v>1</v>
      </c>
      <c r="BK25" s="107"/>
      <c r="BL25" s="107"/>
      <c r="BM25" s="107"/>
      <c r="BN25" s="107"/>
      <c r="BO25" s="107"/>
      <c r="BP25" s="107"/>
      <c r="BQ25" s="107"/>
      <c r="BR25" s="107"/>
      <c r="BS25" s="107"/>
      <c r="BT25" s="107"/>
      <c r="BU25" s="107"/>
      <c r="BV25" s="107"/>
      <c r="BW25" s="107"/>
      <c r="BX25" s="107"/>
      <c r="BY25" s="107"/>
      <c r="BZ25" s="107"/>
      <c r="CA25" s="107"/>
      <c r="CB25" s="107"/>
      <c r="CC25" s="107"/>
      <c r="CD25" s="107"/>
      <c r="CE25" s="107"/>
      <c r="CF25" s="107"/>
      <c r="CG25" s="107"/>
      <c r="CH25" s="107"/>
    </row>
    <row r="26" customFormat="false" ht="12.75" hidden="false" customHeight="false" outlineLevel="0" collapsed="false">
      <c r="A26" s="95" t="s">
        <v>42</v>
      </c>
      <c r="B26" s="96"/>
      <c r="C26" s="97" t="s">
        <v>43</v>
      </c>
      <c r="D26" s="98" t="n">
        <v>23</v>
      </c>
      <c r="E26" s="99" t="s">
        <v>77</v>
      </c>
      <c r="F26" s="100" t="n">
        <f aca="false">H26+I26+J26+K26+M26+L26+N26+O26+P26+Q26+R26+S26+T26+U26+V26+W26+X26+Y26+Z26+AA26+AB26+AC26+AD26+AE26+AF26+AG26+AH26+AI26+AJ26+AK26+AL26+AM26+AN26+AO26+AP26+AQ26+AR26+AS26+AT26+AU26+AV26+AW26+AX26+AY26+AZ26+BA26+BB26+BC26+BD26+BE26+BF26+BG26+BH26+BI26+BJ26+BK26+BL26+BM26+BN26+BO26+BP26+BQ26+BR26+BS26+BT26</f>
        <v>7</v>
      </c>
      <c r="G26" s="105"/>
      <c r="H26" s="106"/>
      <c r="I26" s="107"/>
      <c r="J26" s="107"/>
      <c r="K26" s="107"/>
      <c r="L26" s="107"/>
      <c r="M26" s="107"/>
      <c r="N26" s="107"/>
      <c r="O26" s="107"/>
      <c r="P26" s="107"/>
      <c r="Q26" s="107"/>
      <c r="R26" s="107"/>
      <c r="S26" s="107"/>
      <c r="T26" s="107"/>
      <c r="U26" s="107"/>
      <c r="V26" s="107"/>
      <c r="W26" s="107"/>
      <c r="X26" s="107"/>
      <c r="Y26" s="107"/>
      <c r="Z26" s="107"/>
      <c r="AA26" s="107"/>
      <c r="AB26" s="107"/>
      <c r="AC26" s="107"/>
      <c r="AD26" s="107"/>
      <c r="AE26" s="107"/>
      <c r="AF26" s="107"/>
      <c r="AG26" s="107"/>
      <c r="AH26" s="107"/>
      <c r="AI26" s="107"/>
      <c r="AJ26" s="107"/>
      <c r="AK26" s="107"/>
      <c r="AL26" s="107"/>
      <c r="AM26" s="107"/>
      <c r="AN26" s="107"/>
      <c r="AO26" s="107"/>
      <c r="AP26" s="107"/>
      <c r="AQ26" s="107"/>
      <c r="AR26" s="107"/>
      <c r="AS26" s="107"/>
      <c r="AT26" s="107"/>
      <c r="AU26" s="107"/>
      <c r="AV26" s="107"/>
      <c r="AW26" s="107"/>
      <c r="AX26" s="107"/>
      <c r="AY26" s="107"/>
      <c r="AZ26" s="107"/>
      <c r="BA26" s="107"/>
      <c r="BB26" s="107"/>
      <c r="BC26" s="107"/>
      <c r="BD26" s="107" t="n">
        <v>7</v>
      </c>
      <c r="BE26" s="107"/>
      <c r="BF26" s="107"/>
      <c r="BG26" s="107"/>
      <c r="BH26" s="107"/>
      <c r="BI26" s="107"/>
      <c r="BJ26" s="107"/>
      <c r="BK26" s="107"/>
      <c r="BL26" s="107"/>
      <c r="BM26" s="107"/>
      <c r="BN26" s="107"/>
      <c r="BO26" s="107"/>
      <c r="BP26" s="107"/>
      <c r="BQ26" s="107"/>
      <c r="BR26" s="107"/>
      <c r="BS26" s="107"/>
      <c r="BT26" s="107"/>
      <c r="BU26" s="107"/>
      <c r="BV26" s="107"/>
      <c r="BW26" s="107"/>
      <c r="BX26" s="107"/>
      <c r="BY26" s="107"/>
      <c r="BZ26" s="107"/>
      <c r="CA26" s="107"/>
      <c r="CB26" s="107"/>
      <c r="CC26" s="107"/>
      <c r="CD26" s="107"/>
      <c r="CE26" s="107"/>
      <c r="CF26" s="107"/>
      <c r="CG26" s="107"/>
      <c r="CH26" s="107"/>
    </row>
    <row r="27" customFormat="false" ht="12.75" hidden="false" customHeight="false" outlineLevel="0" collapsed="false">
      <c r="A27" s="95" t="s">
        <v>42</v>
      </c>
      <c r="B27" s="96"/>
      <c r="C27" s="97" t="s">
        <v>43</v>
      </c>
      <c r="D27" s="98" t="n">
        <v>24</v>
      </c>
      <c r="E27" s="99" t="s">
        <v>77</v>
      </c>
      <c r="F27" s="100" t="n">
        <f aca="false">H27+I27+J27+K27+M27+L27+N27+O27+P27+Q27+R27+S27+T27+U27+V27+W27+X27+Y27+Z27+AA27+AB27+AC27+AD27+AE27+AF27+AG27+AH27+AI27+AJ27+AK27+AL27+AM27+AN27+AO27+AP27+AQ27+AR27+AS27+AT27+AU27+AV27+AW27+AX27+AY27+AZ27+BA27+BB27+BC27+BD27+BE27+BF27+BG27+BH27+BI27+BJ27+BK27+BL27+BM27+BN27+BO27+BP27+BQ27+BR27+BS27+BT27</f>
        <v>0</v>
      </c>
      <c r="G27" s="101"/>
      <c r="H27" s="102"/>
      <c r="I27" s="103"/>
      <c r="J27" s="103"/>
      <c r="K27" s="103"/>
      <c r="L27" s="103"/>
      <c r="M27" s="103"/>
      <c r="N27" s="103"/>
      <c r="O27" s="103"/>
      <c r="P27" s="103"/>
      <c r="Q27" s="103"/>
      <c r="R27" s="103"/>
      <c r="S27" s="103"/>
      <c r="T27" s="103"/>
      <c r="U27" s="103"/>
      <c r="V27" s="103"/>
      <c r="W27" s="103"/>
      <c r="X27" s="103"/>
      <c r="Y27" s="103"/>
      <c r="Z27" s="103"/>
      <c r="AA27" s="103"/>
      <c r="AB27" s="103"/>
      <c r="AC27" s="103"/>
      <c r="AD27" s="103"/>
      <c r="AE27" s="103"/>
      <c r="AF27" s="103"/>
      <c r="AG27" s="103"/>
      <c r="AH27" s="103"/>
      <c r="AI27" s="103"/>
      <c r="AJ27" s="103"/>
      <c r="AK27" s="103"/>
      <c r="AL27" s="103"/>
      <c r="AM27" s="103"/>
      <c r="AN27" s="103"/>
      <c r="AO27" s="103"/>
      <c r="AP27" s="103"/>
      <c r="AQ27" s="103"/>
      <c r="AR27" s="103"/>
      <c r="AS27" s="103"/>
      <c r="AT27" s="103"/>
      <c r="AU27" s="103"/>
      <c r="AV27" s="103"/>
      <c r="AW27" s="103"/>
      <c r="AX27" s="103"/>
      <c r="AY27" s="103"/>
      <c r="AZ27" s="103"/>
      <c r="BA27" s="103"/>
      <c r="BB27" s="103"/>
      <c r="BC27" s="103"/>
      <c r="BD27" s="103"/>
      <c r="BE27" s="103"/>
      <c r="BF27" s="103"/>
      <c r="BG27" s="103"/>
      <c r="BH27" s="103"/>
      <c r="BI27" s="103"/>
      <c r="BJ27" s="103"/>
      <c r="BK27" s="103"/>
      <c r="BL27" s="103"/>
      <c r="BM27" s="103"/>
      <c r="BN27" s="103"/>
      <c r="BO27" s="103"/>
      <c r="BP27" s="103"/>
      <c r="BQ27" s="103"/>
      <c r="BR27" s="103"/>
      <c r="BS27" s="103"/>
      <c r="BT27" s="103"/>
      <c r="BU27" s="103"/>
      <c r="BV27" s="103"/>
      <c r="BW27" s="103"/>
      <c r="BX27" s="103"/>
      <c r="BY27" s="103"/>
      <c r="BZ27" s="103"/>
      <c r="CA27" s="103"/>
      <c r="CB27" s="103"/>
      <c r="CC27" s="103"/>
      <c r="CD27" s="103"/>
      <c r="CE27" s="103"/>
      <c r="CF27" s="103"/>
      <c r="CG27" s="103"/>
      <c r="CH27" s="103"/>
    </row>
    <row r="28" customFormat="false" ht="12.75" hidden="false" customHeight="false" outlineLevel="0" collapsed="false">
      <c r="A28" s="95" t="s">
        <v>42</v>
      </c>
      <c r="B28" s="96"/>
      <c r="C28" s="97" t="s">
        <v>43</v>
      </c>
      <c r="D28" s="98" t="n">
        <v>25</v>
      </c>
      <c r="E28" s="99" t="s">
        <v>77</v>
      </c>
      <c r="F28" s="100" t="n">
        <f aca="false">H28+I28+J28+K28+M28+L28+N28+O28+P28+Q28+R28+S28+T28+U28+V28+W28+X28+Y28+Z28+AA28+AB28+AC28+AD28+AE28+AF28+AG28+AH28+AI28+AJ28+AK28+AL28+AM28+AN28+AO28+AP28+AQ28+AR28+AS28+AT28+AU28+AV28+AW28+AX28+AY28+AZ28+BA28+BB28+BC28+BD28+BE28+BF28+BG28+BH28+BI28+BJ28+BK28+BL28+BM28+BN28+BO28+BP28+BQ28+BR28+BS28+BT28</f>
        <v>0</v>
      </c>
      <c r="G28" s="101" t="n">
        <f aca="false">SUM(F22:F27)</f>
        <v>38</v>
      </c>
      <c r="H28" s="102"/>
      <c r="I28" s="103"/>
      <c r="J28" s="103"/>
      <c r="K28" s="103"/>
      <c r="L28" s="103"/>
      <c r="M28" s="103"/>
      <c r="N28" s="103"/>
      <c r="O28" s="103"/>
      <c r="P28" s="103"/>
      <c r="Q28" s="103"/>
      <c r="R28" s="103"/>
      <c r="S28" s="103"/>
      <c r="T28" s="103"/>
      <c r="U28" s="103"/>
      <c r="V28" s="103"/>
      <c r="W28" s="103"/>
      <c r="X28" s="103"/>
      <c r="Y28" s="103"/>
      <c r="Z28" s="103"/>
      <c r="AA28" s="103"/>
      <c r="AB28" s="103"/>
      <c r="AC28" s="103"/>
      <c r="AD28" s="103"/>
      <c r="AE28" s="103"/>
      <c r="AF28" s="103"/>
      <c r="AG28" s="103"/>
      <c r="AH28" s="103"/>
      <c r="AI28" s="103"/>
      <c r="AJ28" s="103"/>
      <c r="AK28" s="103"/>
      <c r="AL28" s="103"/>
      <c r="AM28" s="103"/>
      <c r="AN28" s="103"/>
      <c r="AO28" s="103"/>
      <c r="AP28" s="103"/>
      <c r="AQ28" s="103"/>
      <c r="AR28" s="103"/>
      <c r="AS28" s="103"/>
      <c r="AT28" s="103"/>
      <c r="AU28" s="103"/>
      <c r="AV28" s="103"/>
      <c r="AW28" s="103"/>
      <c r="AX28" s="103"/>
      <c r="AY28" s="103"/>
      <c r="AZ28" s="103"/>
      <c r="BA28" s="103"/>
      <c r="BB28" s="103"/>
      <c r="BC28" s="103"/>
      <c r="BD28" s="103"/>
      <c r="BE28" s="103"/>
      <c r="BF28" s="103"/>
      <c r="BG28" s="103"/>
      <c r="BH28" s="103"/>
      <c r="BI28" s="103"/>
      <c r="BJ28" s="103"/>
      <c r="BK28" s="103"/>
      <c r="BL28" s="103"/>
      <c r="BM28" s="103"/>
      <c r="BN28" s="103"/>
      <c r="BO28" s="103"/>
      <c r="BP28" s="103"/>
      <c r="BQ28" s="103"/>
      <c r="BR28" s="103"/>
      <c r="BS28" s="103"/>
      <c r="BT28" s="103"/>
      <c r="BU28" s="103"/>
      <c r="BV28" s="103"/>
      <c r="BW28" s="103"/>
      <c r="BX28" s="103"/>
      <c r="BY28" s="103"/>
      <c r="BZ28" s="103"/>
      <c r="CA28" s="103"/>
      <c r="CB28" s="103"/>
      <c r="CC28" s="103"/>
      <c r="CD28" s="103"/>
      <c r="CE28" s="103"/>
      <c r="CF28" s="103"/>
      <c r="CG28" s="103"/>
      <c r="CH28" s="103"/>
    </row>
    <row r="29" customFormat="false" ht="12.75" hidden="false" customHeight="false" outlineLevel="0" collapsed="false">
      <c r="A29" s="95" t="s">
        <v>42</v>
      </c>
      <c r="B29" s="96"/>
      <c r="C29" s="97" t="s">
        <v>43</v>
      </c>
      <c r="D29" s="98" t="n">
        <v>26</v>
      </c>
      <c r="E29" s="99" t="s">
        <v>78</v>
      </c>
      <c r="F29" s="100" t="n">
        <f aca="false">H29+I29+J29+K29+M29+L29+N29+O29+P29+Q29+R29+S29+T29+U29+V29+W29+X29+Y29+Z29+AA29+AB29+AC29+AD29+AE29+AF29+AG29+AH29+AI29+AJ29+AK29+AL29+AM29+AN29+AO29+AP29+AQ29+AR29+AS29+AT29+AU29+AV29+AW29+AX29+AY29+AZ29+BA29+BB29+BC29+BD29+BE29+BF29+BG29+BH29+BI29+BJ29+BK29+BL29+BM29+BN29+BO29+BP29+BQ29+BR29+BS29+BT29</f>
        <v>7.75</v>
      </c>
      <c r="G29" s="105"/>
      <c r="H29" s="106"/>
      <c r="I29" s="107"/>
      <c r="J29" s="107"/>
      <c r="K29" s="107"/>
      <c r="L29" s="107"/>
      <c r="M29" s="107"/>
      <c r="N29" s="107"/>
      <c r="O29" s="107"/>
      <c r="P29" s="107"/>
      <c r="Q29" s="107"/>
      <c r="R29" s="107"/>
      <c r="S29" s="107"/>
      <c r="T29" s="107"/>
      <c r="U29" s="107"/>
      <c r="V29" s="107"/>
      <c r="W29" s="107"/>
      <c r="X29" s="107"/>
      <c r="Y29" s="107"/>
      <c r="Z29" s="107"/>
      <c r="AA29" s="107"/>
      <c r="AB29" s="107"/>
      <c r="AC29" s="107"/>
      <c r="AD29" s="107"/>
      <c r="AE29" s="107"/>
      <c r="AF29" s="107"/>
      <c r="AG29" s="107"/>
      <c r="AH29" s="107"/>
      <c r="AI29" s="107"/>
      <c r="AJ29" s="107"/>
      <c r="AK29" s="107"/>
      <c r="AL29" s="107"/>
      <c r="AM29" s="107"/>
      <c r="AN29" s="107"/>
      <c r="AO29" s="107"/>
      <c r="AP29" s="107"/>
      <c r="AQ29" s="107"/>
      <c r="AR29" s="107"/>
      <c r="AS29" s="107"/>
      <c r="AT29" s="107"/>
      <c r="AU29" s="107"/>
      <c r="AV29" s="107"/>
      <c r="AW29" s="107"/>
      <c r="AX29" s="107"/>
      <c r="AY29" s="107"/>
      <c r="AZ29" s="107"/>
      <c r="BA29" s="107"/>
      <c r="BB29" s="107"/>
      <c r="BC29" s="107"/>
      <c r="BD29" s="107"/>
      <c r="BE29" s="107"/>
      <c r="BF29" s="107"/>
      <c r="BG29" s="107"/>
      <c r="BH29" s="107"/>
      <c r="BI29" s="107"/>
      <c r="BJ29" s="107" t="n">
        <v>7.75</v>
      </c>
      <c r="BK29" s="107"/>
      <c r="BL29" s="107"/>
      <c r="BM29" s="107"/>
      <c r="BN29" s="107"/>
      <c r="BO29" s="107"/>
      <c r="BP29" s="107"/>
      <c r="BQ29" s="107"/>
      <c r="BR29" s="107"/>
      <c r="BS29" s="107"/>
      <c r="BT29" s="107"/>
      <c r="BU29" s="107"/>
      <c r="BV29" s="107"/>
      <c r="BW29" s="107"/>
      <c r="BX29" s="107"/>
      <c r="BY29" s="107"/>
      <c r="BZ29" s="107"/>
      <c r="CA29" s="107"/>
      <c r="CB29" s="107"/>
      <c r="CC29" s="107"/>
      <c r="CD29" s="107"/>
      <c r="CE29" s="107"/>
      <c r="CF29" s="107"/>
      <c r="CG29" s="107"/>
      <c r="CH29" s="107"/>
    </row>
    <row r="30" customFormat="false" ht="12.75" hidden="false" customHeight="false" outlineLevel="0" collapsed="false">
      <c r="A30" s="95" t="s">
        <v>42</v>
      </c>
      <c r="B30" s="96"/>
      <c r="C30" s="97" t="s">
        <v>43</v>
      </c>
      <c r="D30" s="98" t="n">
        <v>27</v>
      </c>
      <c r="E30" s="99" t="s">
        <v>78</v>
      </c>
      <c r="F30" s="100" t="n">
        <f aca="false">H30+I30+J30+K30+M30+L30+N30+O30+P30+Q30+R30+S30+T30+U30+V30+W30+X30+Y30+Z30+AA30+AB30+AC30+AD30+AE30+AF30+AG30+AH30+AI30+AJ30+AK30+AL30+AM30+AN30+AO30+AP30+AQ30+AR30+AS30+AT30+AU30+AV30+AW30+AX30+AY30+AZ30+BA30+BB30+BC30+BD30+BE30+BF30+BG30+BH30+BI30+BJ30+BK30+BL30+BM30+BN30+BO30+BP30+BQ30+BR30+BS30+BT30</f>
        <v>7.75</v>
      </c>
      <c r="G30" s="105"/>
      <c r="H30" s="106"/>
      <c r="I30" s="107"/>
      <c r="J30" s="107"/>
      <c r="K30" s="107"/>
      <c r="L30" s="107"/>
      <c r="M30" s="107"/>
      <c r="N30" s="107"/>
      <c r="O30" s="107"/>
      <c r="P30" s="107"/>
      <c r="Q30" s="107"/>
      <c r="R30" s="107"/>
      <c r="S30" s="107"/>
      <c r="T30" s="107"/>
      <c r="U30" s="107"/>
      <c r="V30" s="107"/>
      <c r="W30" s="107"/>
      <c r="X30" s="107"/>
      <c r="Y30" s="107"/>
      <c r="Z30" s="107"/>
      <c r="AA30" s="107"/>
      <c r="AB30" s="107"/>
      <c r="AC30" s="107"/>
      <c r="AD30" s="107"/>
      <c r="AE30" s="107"/>
      <c r="AF30" s="107"/>
      <c r="AG30" s="107"/>
      <c r="AH30" s="107"/>
      <c r="AI30" s="107"/>
      <c r="AJ30" s="107"/>
      <c r="AK30" s="107"/>
      <c r="AL30" s="107"/>
      <c r="AM30" s="107"/>
      <c r="AN30" s="107"/>
      <c r="AO30" s="107"/>
      <c r="AP30" s="107"/>
      <c r="AQ30" s="107"/>
      <c r="AR30" s="107"/>
      <c r="AS30" s="107"/>
      <c r="AT30" s="107"/>
      <c r="AU30" s="107"/>
      <c r="AV30" s="107"/>
      <c r="AW30" s="107"/>
      <c r="AX30" s="107"/>
      <c r="AY30" s="107"/>
      <c r="AZ30" s="107"/>
      <c r="BA30" s="107"/>
      <c r="BB30" s="107"/>
      <c r="BC30" s="107"/>
      <c r="BD30" s="107"/>
      <c r="BE30" s="107"/>
      <c r="BF30" s="107"/>
      <c r="BG30" s="107"/>
      <c r="BH30" s="107"/>
      <c r="BI30" s="107"/>
      <c r="BJ30" s="107" t="n">
        <v>3.5</v>
      </c>
      <c r="BK30" s="107"/>
      <c r="BL30" s="107"/>
      <c r="BM30" s="107"/>
      <c r="BN30" s="107"/>
      <c r="BO30" s="107"/>
      <c r="BP30" s="107"/>
      <c r="BQ30" s="107"/>
      <c r="BR30" s="107" t="n">
        <v>4.25</v>
      </c>
      <c r="BS30" s="107"/>
      <c r="BT30" s="107"/>
      <c r="BU30" s="107"/>
      <c r="BV30" s="107"/>
      <c r="BW30" s="107"/>
      <c r="BX30" s="107"/>
      <c r="BY30" s="107"/>
      <c r="BZ30" s="107"/>
      <c r="CA30" s="107"/>
      <c r="CB30" s="107"/>
      <c r="CC30" s="107"/>
      <c r="CD30" s="107"/>
      <c r="CE30" s="107"/>
      <c r="CF30" s="107"/>
      <c r="CG30" s="107"/>
      <c r="CH30" s="107"/>
    </row>
    <row r="31" customFormat="false" ht="12.75" hidden="false" customHeight="false" outlineLevel="0" collapsed="false">
      <c r="A31" s="95" t="s">
        <v>42</v>
      </c>
      <c r="B31" s="96"/>
      <c r="C31" s="97" t="s">
        <v>43</v>
      </c>
      <c r="D31" s="98" t="n">
        <v>28</v>
      </c>
      <c r="E31" s="99" t="s">
        <v>78</v>
      </c>
      <c r="F31" s="100" t="n">
        <f aca="false">H31+I31+J31+K31+M31+L31+N31+O31+P31+Q31+R31+S31+T31+U31+V31+W31+X31+Y31+Z31+AA31+AB31+AC31+AD31+AE31+AF31+AG31+AH31+AI31+AJ31+AK31+AL31+AM31+AN31+AO31+AP31+AQ31+AR31+AS31+AT31+AU31+AV31+AW31+AX31+AY31+AZ31+BA31+BB31+BC31+BD31+BE31+BF31+BG31+BH31+BI31+BJ31+BK31+BL31+BM31+BN31+BO31+BP31+BQ31+BR31+BS31+BT31</f>
        <v>7.75</v>
      </c>
      <c r="G31" s="105"/>
      <c r="H31" s="106"/>
      <c r="I31" s="107"/>
      <c r="J31" s="107"/>
      <c r="K31" s="107"/>
      <c r="L31" s="107"/>
      <c r="M31" s="107"/>
      <c r="N31" s="107"/>
      <c r="O31" s="107"/>
      <c r="P31" s="107"/>
      <c r="Q31" s="107"/>
      <c r="R31" s="107"/>
      <c r="S31" s="107"/>
      <c r="T31" s="107"/>
      <c r="U31" s="107"/>
      <c r="V31" s="107"/>
      <c r="W31" s="107"/>
      <c r="X31" s="107"/>
      <c r="Y31" s="107"/>
      <c r="Z31" s="107"/>
      <c r="AA31" s="107"/>
      <c r="AB31" s="107"/>
      <c r="AC31" s="107"/>
      <c r="AD31" s="107"/>
      <c r="AE31" s="107"/>
      <c r="AF31" s="107"/>
      <c r="AG31" s="107"/>
      <c r="AH31" s="107"/>
      <c r="AI31" s="107"/>
      <c r="AJ31" s="107"/>
      <c r="AK31" s="107"/>
      <c r="AL31" s="107"/>
      <c r="AM31" s="107"/>
      <c r="AN31" s="107"/>
      <c r="AO31" s="107"/>
      <c r="AP31" s="107"/>
      <c r="AQ31" s="107"/>
      <c r="AR31" s="107"/>
      <c r="AS31" s="107"/>
      <c r="AT31" s="107"/>
      <c r="AU31" s="107"/>
      <c r="AV31" s="107"/>
      <c r="AW31" s="107"/>
      <c r="AX31" s="107"/>
      <c r="AY31" s="107"/>
      <c r="AZ31" s="107"/>
      <c r="BA31" s="107"/>
      <c r="BB31" s="107"/>
      <c r="BC31" s="107"/>
      <c r="BD31" s="107"/>
      <c r="BE31" s="107"/>
      <c r="BF31" s="107"/>
      <c r="BG31" s="107"/>
      <c r="BH31" s="107"/>
      <c r="BI31" s="107"/>
      <c r="BJ31" s="107"/>
      <c r="BK31" s="107"/>
      <c r="BL31" s="107"/>
      <c r="BM31" s="107"/>
      <c r="BN31" s="107" t="n">
        <v>1</v>
      </c>
      <c r="BO31" s="107"/>
      <c r="BP31" s="107" t="n">
        <v>2.25</v>
      </c>
      <c r="BQ31" s="107"/>
      <c r="BR31" s="107" t="n">
        <v>4.5</v>
      </c>
      <c r="BS31" s="107"/>
      <c r="BT31" s="107"/>
      <c r="BU31" s="107"/>
      <c r="BV31" s="107"/>
      <c r="BW31" s="107"/>
      <c r="BX31" s="107"/>
      <c r="BY31" s="107"/>
      <c r="BZ31" s="107"/>
      <c r="CA31" s="107"/>
      <c r="CB31" s="107"/>
      <c r="CC31" s="107"/>
      <c r="CD31" s="107"/>
      <c r="CE31" s="107"/>
      <c r="CF31" s="107"/>
      <c r="CG31" s="107"/>
      <c r="CH31" s="107"/>
    </row>
    <row r="32" customFormat="false" ht="12.75" hidden="false" customHeight="false" outlineLevel="0" collapsed="false">
      <c r="A32" s="95" t="s">
        <v>42</v>
      </c>
      <c r="B32" s="96"/>
      <c r="C32" s="97" t="s">
        <v>43</v>
      </c>
      <c r="D32" s="98" t="n">
        <v>29</v>
      </c>
      <c r="E32" s="99" t="s">
        <v>78</v>
      </c>
      <c r="F32" s="100" t="n">
        <f aca="false">H32+I32+J32+K32+M32+L32+N32+O32+P32+Q32+R32+S32+T32+U32+V32+W32+X32+Y32+Z32+AA32+AB32+AC32+AD32+AE32+AF32+AG32+AH32+AI32+AJ32+AK32+AL32+AM32+AN32+AO32+AP32+AQ32+AR32+AS32+AT32+AU32+AV32+AW32+AX32+AY32+AZ32+BA32+BB32+BC32+BD32+BE32+BF32+BG32+BH32+BI32+BJ32+BK32+BL32+BM32+BN32+BO32+BP32+BQ32+BR32+BS32+BT32</f>
        <v>0</v>
      </c>
      <c r="G32" s="105" t="n">
        <f aca="false">SUM(F29:F31)</f>
        <v>23.25</v>
      </c>
      <c r="H32" s="106"/>
      <c r="I32" s="107"/>
      <c r="J32" s="107"/>
      <c r="K32" s="107"/>
      <c r="L32" s="107"/>
      <c r="M32" s="107"/>
      <c r="N32" s="107"/>
      <c r="O32" s="107"/>
      <c r="P32" s="107"/>
      <c r="Q32" s="107"/>
      <c r="R32" s="107"/>
      <c r="S32" s="107"/>
      <c r="T32" s="107"/>
      <c r="U32" s="107"/>
      <c r="V32" s="107"/>
      <c r="W32" s="107"/>
      <c r="X32" s="107"/>
      <c r="Y32" s="107"/>
      <c r="Z32" s="107"/>
      <c r="AA32" s="107"/>
      <c r="AB32" s="107"/>
      <c r="AC32" s="107"/>
      <c r="AD32" s="107"/>
      <c r="AE32" s="107"/>
      <c r="AF32" s="107"/>
      <c r="AG32" s="107"/>
      <c r="AH32" s="107"/>
      <c r="AI32" s="107"/>
      <c r="AJ32" s="107"/>
      <c r="AK32" s="107"/>
      <c r="AL32" s="107"/>
      <c r="AM32" s="107"/>
      <c r="AN32" s="107"/>
      <c r="AO32" s="107"/>
      <c r="AP32" s="107"/>
      <c r="AQ32" s="107"/>
      <c r="AR32" s="107"/>
      <c r="AS32" s="107"/>
      <c r="AT32" s="107"/>
      <c r="AU32" s="107"/>
      <c r="AV32" s="107"/>
      <c r="AW32" s="107"/>
      <c r="AX32" s="107"/>
      <c r="AY32" s="107"/>
      <c r="AZ32" s="107"/>
      <c r="BA32" s="107"/>
      <c r="BB32" s="107"/>
      <c r="BC32" s="107"/>
      <c r="BD32" s="107"/>
      <c r="BE32" s="107"/>
      <c r="BF32" s="107"/>
      <c r="BG32" s="107"/>
      <c r="BH32" s="107"/>
      <c r="BI32" s="107"/>
      <c r="BJ32" s="107"/>
      <c r="BK32" s="107"/>
      <c r="BL32" s="107"/>
      <c r="BM32" s="107"/>
      <c r="BN32" s="107"/>
      <c r="BO32" s="107"/>
      <c r="BP32" s="107"/>
      <c r="BQ32" s="107"/>
      <c r="BR32" s="107"/>
      <c r="BS32" s="107"/>
      <c r="BT32" s="107"/>
      <c r="BU32" s="107"/>
      <c r="BV32" s="107"/>
      <c r="BW32" s="107"/>
      <c r="BX32" s="107"/>
      <c r="BY32" s="107"/>
      <c r="BZ32" s="107"/>
      <c r="CA32" s="107"/>
      <c r="CB32" s="107"/>
      <c r="CC32" s="107"/>
      <c r="CD32" s="107"/>
      <c r="CE32" s="107"/>
      <c r="CF32" s="107"/>
      <c r="CG32" s="107"/>
      <c r="CH32" s="107"/>
    </row>
    <row r="33" customFormat="false" ht="12.75" hidden="false" customHeight="false" outlineLevel="0" collapsed="false">
      <c r="A33" s="95" t="s">
        <v>42</v>
      </c>
      <c r="B33" s="96"/>
      <c r="C33" s="97" t="s">
        <v>43</v>
      </c>
      <c r="D33" s="98" t="n">
        <v>30</v>
      </c>
      <c r="E33" s="99" t="s">
        <v>78</v>
      </c>
      <c r="F33" s="100" t="n">
        <f aca="false">H33+I33+J33+K33+M33+L33+N33+O33+P33+Q33+R33+S33+T33+U33+V33+W33+X33+Y33+Z33+AA33+AB33+AC33+AD33+AE33+AF33+AG33+AH33+AI33+AJ33+AK33+AL33+AM33+AN33+AO33+AP33+AQ33+AR33+AS33+AT33+AU33+AV33+AW33+AX33+AY33+AZ33+BA33+BB33+BC33+BD33+BE33+BF33+BG33+BH33+BI33+BJ33+BK33+BL33+BM33+BN33+BO33+BP33+BQ33+BR33+BS33+BT33</f>
        <v>0</v>
      </c>
      <c r="G33" s="105"/>
      <c r="H33" s="106"/>
      <c r="I33" s="107"/>
      <c r="J33" s="107"/>
      <c r="K33" s="107"/>
      <c r="L33" s="107"/>
      <c r="M33" s="107"/>
      <c r="N33" s="107"/>
      <c r="O33" s="107"/>
      <c r="P33" s="107"/>
      <c r="Q33" s="107"/>
      <c r="R33" s="107"/>
      <c r="S33" s="107"/>
      <c r="T33" s="107"/>
      <c r="U33" s="107"/>
      <c r="V33" s="107"/>
      <c r="W33" s="107"/>
      <c r="X33" s="107"/>
      <c r="Y33" s="107"/>
      <c r="Z33" s="107"/>
      <c r="AA33" s="107"/>
      <c r="AB33" s="107"/>
      <c r="AC33" s="107"/>
      <c r="AD33" s="107"/>
      <c r="AE33" s="107"/>
      <c r="AF33" s="107"/>
      <c r="AG33" s="107"/>
      <c r="AH33" s="107"/>
      <c r="AI33" s="107"/>
      <c r="AJ33" s="107"/>
      <c r="AK33" s="107"/>
      <c r="AL33" s="107"/>
      <c r="AM33" s="107"/>
      <c r="AN33" s="107"/>
      <c r="AO33" s="107"/>
      <c r="AP33" s="107"/>
      <c r="AQ33" s="107"/>
      <c r="AR33" s="107"/>
      <c r="AS33" s="107"/>
      <c r="AT33" s="107"/>
      <c r="AU33" s="107"/>
      <c r="AV33" s="107"/>
      <c r="AW33" s="107"/>
      <c r="AX33" s="107"/>
      <c r="AY33" s="107"/>
      <c r="AZ33" s="107"/>
      <c r="BA33" s="107"/>
      <c r="BB33" s="107"/>
      <c r="BC33" s="107"/>
      <c r="BD33" s="107"/>
      <c r="BE33" s="107"/>
      <c r="BF33" s="107"/>
      <c r="BG33" s="107"/>
      <c r="BH33" s="107"/>
      <c r="BI33" s="107"/>
      <c r="BJ33" s="107"/>
      <c r="BK33" s="107"/>
      <c r="BL33" s="107"/>
      <c r="BM33" s="107"/>
      <c r="BN33" s="107"/>
      <c r="BO33" s="107"/>
      <c r="BP33" s="107"/>
      <c r="BQ33" s="107"/>
      <c r="BR33" s="107"/>
      <c r="BS33" s="107"/>
      <c r="BT33" s="107"/>
      <c r="BU33" s="107"/>
      <c r="BV33" s="107"/>
      <c r="BW33" s="107"/>
      <c r="BX33" s="107"/>
      <c r="BY33" s="107"/>
      <c r="BZ33" s="107"/>
      <c r="CA33" s="107"/>
      <c r="CB33" s="107"/>
      <c r="CC33" s="107"/>
      <c r="CD33" s="107"/>
      <c r="CE33" s="107"/>
      <c r="CF33" s="107"/>
      <c r="CG33" s="107"/>
      <c r="CH33" s="107"/>
    </row>
    <row r="34" customFormat="false" ht="12.75" hidden="false" customHeight="false" outlineLevel="0" collapsed="false">
      <c r="A34" s="95" t="s">
        <v>42</v>
      </c>
      <c r="B34" s="96"/>
      <c r="C34" s="97" t="s">
        <v>43</v>
      </c>
      <c r="D34" s="98" t="n">
        <v>31</v>
      </c>
      <c r="E34" s="99" t="s">
        <v>78</v>
      </c>
      <c r="F34" s="100" t="n">
        <f aca="false">H34+I34+J34+K34+M34+L34+N34+O34+P34+Q34+R34+S34+T34+U34+V34+W34+X34+Y34+Z34+AA34+AB34+AC34+AD34+AE34+AF34+AG34+AH34+AI34+AJ34+AK34+AL34+AM34+AN34+AO34+AP34+AQ34+AR34+AS34+AT34+AU34+AV34+AW34+AX34+AY34+AZ34+BA34+BB34+BC34+BD34+BE34+BF34+BG34+BH34+BI34+BJ34+BK34+BL34+BM34+BN34+BO34+BP34+BQ34+BR34+BS34+BT34</f>
        <v>0</v>
      </c>
      <c r="G34" s="105"/>
      <c r="H34" s="106"/>
      <c r="I34" s="107"/>
      <c r="J34" s="107"/>
      <c r="K34" s="107"/>
      <c r="L34" s="107"/>
      <c r="M34" s="107"/>
      <c r="N34" s="107"/>
      <c r="O34" s="107"/>
      <c r="P34" s="107"/>
      <c r="Q34" s="107"/>
      <c r="R34" s="107"/>
      <c r="S34" s="107"/>
      <c r="T34" s="107"/>
      <c r="U34" s="107"/>
      <c r="V34" s="107"/>
      <c r="W34" s="107"/>
      <c r="X34" s="107"/>
      <c r="Y34" s="107"/>
      <c r="Z34" s="107"/>
      <c r="AA34" s="107"/>
      <c r="AB34" s="107"/>
      <c r="AC34" s="107"/>
      <c r="AD34" s="107"/>
      <c r="AE34" s="107"/>
      <c r="AF34" s="107"/>
      <c r="AG34" s="107"/>
      <c r="AH34" s="107"/>
      <c r="AI34" s="107"/>
      <c r="AJ34" s="107"/>
      <c r="AK34" s="107"/>
      <c r="AL34" s="107"/>
      <c r="AM34" s="107"/>
      <c r="AN34" s="107"/>
      <c r="AO34" s="107"/>
      <c r="AP34" s="107"/>
      <c r="AQ34" s="107"/>
      <c r="AR34" s="107"/>
      <c r="AS34" s="107"/>
      <c r="AT34" s="107"/>
      <c r="AU34" s="107"/>
      <c r="AV34" s="107"/>
      <c r="AW34" s="107"/>
      <c r="AX34" s="107"/>
      <c r="AY34" s="107"/>
      <c r="AZ34" s="107"/>
      <c r="BA34" s="107"/>
      <c r="BB34" s="107"/>
      <c r="BC34" s="107"/>
      <c r="BD34" s="107"/>
      <c r="BE34" s="107"/>
      <c r="BF34" s="107"/>
      <c r="BG34" s="107"/>
      <c r="BH34" s="107"/>
      <c r="BI34" s="107"/>
      <c r="BJ34" s="107"/>
      <c r="BK34" s="107"/>
      <c r="BL34" s="107"/>
      <c r="BM34" s="107"/>
      <c r="BN34" s="107"/>
      <c r="BO34" s="107"/>
      <c r="BP34" s="107"/>
      <c r="BQ34" s="107"/>
      <c r="BR34" s="107"/>
      <c r="BS34" s="107"/>
      <c r="BT34" s="107"/>
      <c r="BU34" s="107"/>
      <c r="BV34" s="107"/>
      <c r="BW34" s="107"/>
      <c r="BX34" s="107"/>
      <c r="BY34" s="107"/>
      <c r="BZ34" s="107"/>
      <c r="CA34" s="107"/>
      <c r="CB34" s="107"/>
      <c r="CC34" s="107"/>
      <c r="CD34" s="107"/>
      <c r="CE34" s="107"/>
      <c r="CF34" s="107"/>
      <c r="CG34" s="107"/>
      <c r="CH34" s="107"/>
    </row>
    <row r="35" customFormat="false" ht="13.5" hidden="false" customHeight="false" outlineLevel="0" collapsed="false">
      <c r="A35" s="109" t="s">
        <v>42</v>
      </c>
      <c r="B35" s="110"/>
      <c r="C35" s="111" t="s">
        <v>43</v>
      </c>
      <c r="D35" s="112"/>
      <c r="E35" s="113"/>
      <c r="F35" s="100" t="n">
        <f aca="false">H35+I35+J35+K35+M35+L35+N35+O35+P35+Q35+R35+S35+T35+U35+V35+W35+X35+Y35+Z35+AA35+AB35+AC35+AD35+AE35+AF35+AG35+AH35+AI35+AJ35+AK35+AL35+AM35+AN35+AO35+AP35+AQ35+AR35+AS35+AT35+AU35+AV35+AW35+AX35+AY35+AZ35+BA35+BB35+BC35+BD35+BE35+BF35+BG35+BH35+BI35+BJ35+BK35+BL35+BM35+BN35+BO35+BP35+BQ35+BR35+BS35+BT35</f>
        <v>0</v>
      </c>
      <c r="G35" s="114"/>
      <c r="H35" s="115"/>
      <c r="I35" s="116"/>
      <c r="J35" s="116"/>
      <c r="K35" s="116"/>
      <c r="L35" s="107"/>
      <c r="M35" s="107"/>
      <c r="N35" s="107"/>
      <c r="O35" s="107"/>
      <c r="P35" s="107"/>
      <c r="Q35" s="107"/>
      <c r="R35" s="107"/>
      <c r="S35" s="107"/>
      <c r="T35" s="107"/>
      <c r="U35" s="107"/>
      <c r="V35" s="107"/>
      <c r="W35" s="107"/>
      <c r="X35" s="107"/>
      <c r="Y35" s="107"/>
      <c r="Z35" s="107"/>
      <c r="AA35" s="107"/>
      <c r="AB35" s="107"/>
      <c r="AC35" s="107"/>
      <c r="AD35" s="107"/>
      <c r="AE35" s="107"/>
      <c r="AF35" s="107"/>
      <c r="AG35" s="107"/>
      <c r="AH35" s="107"/>
      <c r="AI35" s="107"/>
      <c r="AJ35" s="107"/>
      <c r="AK35" s="107"/>
      <c r="AL35" s="107"/>
      <c r="AM35" s="107"/>
      <c r="AN35" s="107"/>
      <c r="AO35" s="107"/>
      <c r="AP35" s="107"/>
      <c r="AQ35" s="107"/>
      <c r="AR35" s="107"/>
      <c r="AS35" s="107"/>
      <c r="AT35" s="107"/>
      <c r="AU35" s="107"/>
      <c r="AV35" s="107"/>
      <c r="AW35" s="107"/>
      <c r="AX35" s="107"/>
      <c r="AY35" s="107"/>
      <c r="AZ35" s="107"/>
      <c r="BA35" s="107"/>
      <c r="BB35" s="107"/>
      <c r="BC35" s="107"/>
      <c r="BD35" s="107"/>
      <c r="BE35" s="107"/>
      <c r="BF35" s="107"/>
      <c r="BG35" s="107"/>
      <c r="BH35" s="107"/>
      <c r="BI35" s="107"/>
      <c r="BJ35" s="107"/>
      <c r="BK35" s="107"/>
      <c r="BL35" s="107"/>
      <c r="BM35" s="107"/>
      <c r="BN35" s="107"/>
      <c r="BO35" s="107"/>
      <c r="BP35" s="107"/>
      <c r="BQ35" s="107"/>
      <c r="BR35" s="107"/>
      <c r="BS35" s="107"/>
      <c r="BT35" s="107"/>
      <c r="BU35" s="107"/>
      <c r="BV35" s="107"/>
      <c r="BW35" s="107"/>
      <c r="BX35" s="107"/>
      <c r="BY35" s="107"/>
      <c r="BZ35" s="107"/>
      <c r="CA35" s="107"/>
      <c r="CB35" s="107"/>
      <c r="CC35" s="107"/>
      <c r="CD35" s="107"/>
      <c r="CE35" s="107"/>
      <c r="CF35" s="107"/>
      <c r="CG35" s="107"/>
      <c r="CH35" s="107"/>
    </row>
    <row r="36" customFormat="false" ht="13.5" hidden="false" customHeight="false" outlineLevel="0" collapsed="false">
      <c r="A36" s="117" t="s">
        <v>42</v>
      </c>
      <c r="B36" s="118"/>
      <c r="C36" s="119" t="s">
        <v>43</v>
      </c>
      <c r="D36" s="120" t="s">
        <v>49</v>
      </c>
      <c r="E36" s="121"/>
      <c r="F36" s="100" t="n">
        <f aca="false">H36+I36+J36+K36+M36+L36+N36+O36+P36+Q36+R36+S36+T36+U36+V36+W36+X36+Y36+Z36+AA36+AB36+AC36+AD36+AE36+AF36+AG36+AH36+AI36+AJ36+AK36+AL36+AM36+AN36+AO36+AP36+AQ36+AR36+AS36+AT36+AU36+AV36+AW36+AX36+AY36+AZ36+BA36+BB36+BC36+BD36+BE36+BF36+BG36+BH36+BI36+BJ36+BK36+BL36+BM36+BN36+BO36+BP36+BQ36+BR36+BS36+BT36</f>
        <v>152</v>
      </c>
      <c r="G36" s="122"/>
      <c r="H36" s="123" t="n">
        <f aca="false">SUM(H4:H35)</f>
        <v>0</v>
      </c>
      <c r="I36" s="124" t="n">
        <f aca="false">SUM(I4:I35)</f>
        <v>0</v>
      </c>
      <c r="J36" s="125" t="n">
        <f aca="false">SUM(J4:J35)</f>
        <v>0</v>
      </c>
      <c r="K36" s="126" t="n">
        <f aca="false">SUM(K4:K35)</f>
        <v>0</v>
      </c>
      <c r="L36" s="126" t="n">
        <f aca="false">SUM(L4:L35)</f>
        <v>0</v>
      </c>
      <c r="M36" s="127" t="n">
        <f aca="false">SUM(M4:M35)</f>
        <v>0</v>
      </c>
      <c r="N36" s="127" t="n">
        <f aca="false">SUM(N4:N35)</f>
        <v>0</v>
      </c>
      <c r="O36" s="127" t="n">
        <f aca="false">SUM(O4:O35)</f>
        <v>0</v>
      </c>
      <c r="P36" s="127" t="n">
        <f aca="false">SUM(P4:P35)</f>
        <v>0</v>
      </c>
      <c r="Q36" s="127" t="n">
        <f aca="false">SUM(Q4:Q35)</f>
        <v>0</v>
      </c>
      <c r="R36" s="125" t="n">
        <f aca="false">SUM(R4:R35)</f>
        <v>0</v>
      </c>
      <c r="S36" s="125" t="n">
        <f aca="false">SUM(S4:S35)</f>
        <v>2</v>
      </c>
      <c r="T36" s="125" t="n">
        <f aca="false">SUM(T4:T35)</f>
        <v>0</v>
      </c>
      <c r="U36" s="125" t="n">
        <f aca="false">SUM(U4:U35)</f>
        <v>0</v>
      </c>
      <c r="V36" s="125" t="n">
        <f aca="false">SUM(V4:V35)</f>
        <v>0.5</v>
      </c>
      <c r="W36" s="125" t="n">
        <f aca="false">SUM(W4:W35)</f>
        <v>0</v>
      </c>
      <c r="X36" s="125" t="n">
        <f aca="false">SUM(X4:X35)</f>
        <v>7.75</v>
      </c>
      <c r="Y36" s="125" t="n">
        <f aca="false">SUM(Y4:Y35)</f>
        <v>6.5</v>
      </c>
      <c r="Z36" s="125" t="n">
        <f aca="false">SUM(Z4:Z35)</f>
        <v>0</v>
      </c>
      <c r="AA36" s="125" t="n">
        <f aca="false">SUM(AA4:AA35)</f>
        <v>0</v>
      </c>
      <c r="AB36" s="125" t="n">
        <f aca="false">SUM(AB4:AB35)</f>
        <v>0</v>
      </c>
      <c r="AC36" s="125" t="n">
        <f aca="false">SUM(AC4:AC35)</f>
        <v>0</v>
      </c>
      <c r="AD36" s="125" t="n">
        <f aca="false">SUM(AD4:AD35)</f>
        <v>0</v>
      </c>
      <c r="AE36" s="125" t="n">
        <f aca="false">SUM(AE4:AE35)</f>
        <v>18</v>
      </c>
      <c r="AF36" s="125" t="n">
        <f aca="false">SUM(AF4:AF35)</f>
        <v>10.5</v>
      </c>
      <c r="AG36" s="125" t="n">
        <f aca="false">SUM(AG4:AG35)</f>
        <v>5.75</v>
      </c>
      <c r="AH36" s="125" t="n">
        <f aca="false">SUM(AH4:AH35)</f>
        <v>2.75</v>
      </c>
      <c r="AI36" s="125" t="n">
        <f aca="false">SUM(AI4:AI35)</f>
        <v>0</v>
      </c>
      <c r="AJ36" s="125" t="n">
        <f aca="false">SUM(AJ4:AJ35)</f>
        <v>0</v>
      </c>
      <c r="AK36" s="125" t="n">
        <f aca="false">SUM(AK4:AK35)</f>
        <v>0</v>
      </c>
      <c r="AL36" s="125" t="n">
        <f aca="false">SUM(AL4:AL35)</f>
        <v>0</v>
      </c>
      <c r="AM36" s="125" t="n">
        <f aca="false">SUM(AM4:AM35)</f>
        <v>0</v>
      </c>
      <c r="AN36" s="125" t="n">
        <f aca="false">SUM(AN4:AN35)</f>
        <v>4.75</v>
      </c>
      <c r="AO36" s="125" t="n">
        <f aca="false">SUM(AO4:AO35)</f>
        <v>5</v>
      </c>
      <c r="AP36" s="125" t="n">
        <f aca="false">SUM(AP4:AP35)</f>
        <v>0</v>
      </c>
      <c r="AQ36" s="125" t="n">
        <f aca="false">SUM(AQ4:AQ35)</f>
        <v>0</v>
      </c>
      <c r="AR36" s="125" t="n">
        <f aca="false">SUM(AR4:AR35)</f>
        <v>1</v>
      </c>
      <c r="AS36" s="125" t="n">
        <f aca="false">SUM(AS4:AS35)</f>
        <v>0</v>
      </c>
      <c r="AT36" s="125" t="n">
        <f aca="false">SUM(AT4:AT35)</f>
        <v>0</v>
      </c>
      <c r="AU36" s="125" t="n">
        <f aca="false">SUM(AU4:AU35)</f>
        <v>16</v>
      </c>
      <c r="AV36" s="125" t="n">
        <f aca="false">SUM(AV4:AV35)</f>
        <v>0</v>
      </c>
      <c r="AW36" s="125" t="n">
        <f aca="false">SUM(AW4:AW35)</f>
        <v>0</v>
      </c>
      <c r="AX36" s="125" t="n">
        <f aca="false">SUM(AX4:AX35)</f>
        <v>5.75</v>
      </c>
      <c r="AY36" s="125" t="n">
        <f aca="false">SUM(AY4:AY35)</f>
        <v>3.25</v>
      </c>
      <c r="AZ36" s="125" t="n">
        <f aca="false">SUM(AZ4:AZ35)</f>
        <v>8</v>
      </c>
      <c r="BA36" s="125" t="n">
        <f aca="false">SUM(BA4:BA35)</f>
        <v>0</v>
      </c>
      <c r="BB36" s="125" t="n">
        <f aca="false">SUM(BB4:BB35)</f>
        <v>1</v>
      </c>
      <c r="BC36" s="125" t="n">
        <f aca="false">SUM(BC4:BC35)</f>
        <v>0</v>
      </c>
      <c r="BD36" s="125" t="n">
        <f aca="false">SUM(BD4:BD35)</f>
        <v>28.25</v>
      </c>
      <c r="BE36" s="125" t="n">
        <f aca="false">SUM(BE4:BE35)</f>
        <v>0</v>
      </c>
      <c r="BF36" s="125" t="n">
        <f aca="false">SUM(BF4:BF35)</f>
        <v>0</v>
      </c>
      <c r="BG36" s="125" t="n">
        <f aca="false">SUM(BG4:BG35)</f>
        <v>0</v>
      </c>
      <c r="BH36" s="125" t="n">
        <f aca="false">SUM(BH4:BH35)</f>
        <v>0</v>
      </c>
      <c r="BI36" s="125" t="n">
        <f aca="false">SUM(BI4:BI35)</f>
        <v>1</v>
      </c>
      <c r="BJ36" s="125" t="n">
        <f aca="false">SUM(BJ4:BJ35)</f>
        <v>12.25</v>
      </c>
      <c r="BK36" s="125" t="n">
        <f aca="false">SUM(BK4:BK35)</f>
        <v>0</v>
      </c>
      <c r="BL36" s="125" t="n">
        <f aca="false">SUM(BL4:BL35)</f>
        <v>0</v>
      </c>
      <c r="BM36" s="125" t="n">
        <f aca="false">SUM(BM4:BM35)</f>
        <v>0</v>
      </c>
      <c r="BN36" s="125" t="n">
        <f aca="false">SUM(BN4:BN35)</f>
        <v>1</v>
      </c>
      <c r="BO36" s="125" t="n">
        <f aca="false">SUM(BO4:BO35)</f>
        <v>0</v>
      </c>
      <c r="BP36" s="125" t="n">
        <f aca="false">SUM(BP4:BP35)</f>
        <v>2.25</v>
      </c>
      <c r="BQ36" s="125" t="n">
        <f aca="false">SUM(BQ4:BQ35)</f>
        <v>0</v>
      </c>
      <c r="BR36" s="125" t="n">
        <f aca="false">SUM(BR4:BR35)</f>
        <v>8.75</v>
      </c>
      <c r="BS36" s="125" t="n">
        <f aca="false">SUM(BS4:BS35)</f>
        <v>0</v>
      </c>
      <c r="BT36" s="125" t="n">
        <f aca="false">SUM(BT4:BT35)</f>
        <v>0</v>
      </c>
      <c r="BU36" s="125" t="n">
        <f aca="false">SUM(BU4:BU35)</f>
        <v>0</v>
      </c>
      <c r="BV36" s="125" t="n">
        <f aca="false">SUM(BV4:BV35)</f>
        <v>0</v>
      </c>
      <c r="BW36" s="125" t="n">
        <f aca="false">SUM(BW4:BW35)</f>
        <v>0</v>
      </c>
      <c r="BX36" s="125" t="n">
        <f aca="false">SUM(BX4:BX35)</f>
        <v>0</v>
      </c>
      <c r="BY36" s="125" t="n">
        <f aca="false">SUM(BY4:BY35)</f>
        <v>0</v>
      </c>
      <c r="BZ36" s="125" t="n">
        <f aca="false">SUM(BZ4:BZ35)</f>
        <v>0</v>
      </c>
      <c r="CA36" s="125" t="n">
        <f aca="false">SUM(CA4:CA35)</f>
        <v>0</v>
      </c>
      <c r="CB36" s="125" t="n">
        <f aca="false">SUM(CB4:CB35)</f>
        <v>0</v>
      </c>
      <c r="CC36" s="125" t="n">
        <f aca="false">SUM(CC4:CC35)</f>
        <v>0</v>
      </c>
      <c r="CD36" s="125" t="n">
        <f aca="false">SUM(CD4:CD35)</f>
        <v>0</v>
      </c>
      <c r="CE36" s="125" t="n">
        <f aca="false">SUM(CE4:CE35)</f>
        <v>0</v>
      </c>
      <c r="CF36" s="125" t="n">
        <f aca="false">SUM(CF4:CF35)</f>
        <v>0</v>
      </c>
      <c r="CG36" s="125" t="n">
        <f aca="false">SUM(CG4:CG35)</f>
        <v>0</v>
      </c>
      <c r="CH36" s="128" t="n">
        <f aca="false">SUM(CH4:CH35)</f>
        <v>0</v>
      </c>
    </row>
    <row r="37" customFormat="false" ht="12.75" hidden="false" customHeight="false" outlineLevel="0" collapsed="false">
      <c r="A37" s="95" t="s">
        <v>42</v>
      </c>
      <c r="B37" s="96"/>
      <c r="C37" s="97" t="s">
        <v>50</v>
      </c>
      <c r="D37" s="98" t="n">
        <v>1</v>
      </c>
      <c r="E37" s="99" t="s">
        <v>48</v>
      </c>
      <c r="F37" s="100" t="n">
        <f aca="false">H37+I37+J37+K37+M37+L37+N37+O37+P37+Q37+R37+S37+T37+U37+V37+W37+X37+Y37+Z37+AA37+AB37+AC37+AD37+AE37+AF37+AG37+AH37+AI37+AJ37+AK37+AL37+AM37+AN37+AO37+AP37+AQ37+AR37+AS37+AT37+AU37+AV37+AW37+AX37+AY37+AZ37+BA37+BB37+BC37+BD37+BE37+BF37+BG37+BH37+BI37+BJ37+BK37+BL37+BM37+BN37+BO37+BP37+BQ37+BR37+BS37+BT37</f>
        <v>7.75</v>
      </c>
      <c r="G37" s="105"/>
      <c r="H37" s="106"/>
      <c r="I37" s="107"/>
      <c r="J37" s="107"/>
      <c r="K37" s="107"/>
      <c r="L37" s="107"/>
      <c r="M37" s="107"/>
      <c r="N37" s="107"/>
      <c r="O37" s="107"/>
      <c r="P37" s="107"/>
      <c r="Q37" s="107"/>
      <c r="R37" s="107"/>
      <c r="S37" s="107"/>
      <c r="T37" s="107"/>
      <c r="U37" s="107"/>
      <c r="V37" s="107" t="n">
        <v>5.25</v>
      </c>
      <c r="W37" s="107"/>
      <c r="X37" s="107" t="n">
        <v>2.5</v>
      </c>
      <c r="Y37" s="107"/>
      <c r="Z37" s="107"/>
      <c r="AA37" s="107"/>
      <c r="AB37" s="107"/>
      <c r="AC37" s="107"/>
      <c r="AD37" s="107"/>
      <c r="AE37" s="107"/>
      <c r="AF37" s="107"/>
      <c r="AG37" s="107"/>
      <c r="AH37" s="107"/>
      <c r="AI37" s="107"/>
      <c r="AJ37" s="107"/>
      <c r="AK37" s="107"/>
      <c r="AL37" s="107"/>
      <c r="AM37" s="107"/>
      <c r="AN37" s="107"/>
      <c r="AO37" s="107"/>
      <c r="AP37" s="107"/>
      <c r="AQ37" s="107"/>
      <c r="AR37" s="107"/>
      <c r="AS37" s="107"/>
      <c r="AT37" s="107"/>
      <c r="AU37" s="107"/>
      <c r="AV37" s="107"/>
      <c r="AW37" s="107"/>
      <c r="AX37" s="107"/>
      <c r="AY37" s="107"/>
      <c r="AZ37" s="107"/>
      <c r="BA37" s="107"/>
      <c r="BB37" s="107"/>
      <c r="BC37" s="107"/>
      <c r="BD37" s="107"/>
      <c r="BE37" s="107"/>
      <c r="BF37" s="107"/>
      <c r="BG37" s="107"/>
      <c r="BH37" s="107"/>
      <c r="BI37" s="107"/>
      <c r="BJ37" s="107"/>
      <c r="BK37" s="107"/>
      <c r="BL37" s="107"/>
      <c r="BM37" s="107"/>
      <c r="BN37" s="107"/>
      <c r="BO37" s="107"/>
      <c r="BP37" s="107"/>
      <c r="BQ37" s="107"/>
      <c r="BR37" s="107"/>
      <c r="BS37" s="107"/>
      <c r="BT37" s="107"/>
      <c r="BU37" s="107"/>
      <c r="BV37" s="107"/>
      <c r="BW37" s="107"/>
      <c r="BX37" s="107"/>
      <c r="BY37" s="107"/>
      <c r="BZ37" s="107"/>
      <c r="CA37" s="107"/>
      <c r="CB37" s="107"/>
      <c r="CC37" s="107"/>
      <c r="CD37" s="107"/>
      <c r="CE37" s="107"/>
      <c r="CF37" s="107"/>
      <c r="CG37" s="107"/>
      <c r="CH37" s="107"/>
    </row>
    <row r="38" customFormat="false" ht="12.75" hidden="false" customHeight="false" outlineLevel="0" collapsed="false">
      <c r="A38" s="95" t="s">
        <v>42</v>
      </c>
      <c r="B38" s="96"/>
      <c r="C38" s="97" t="s">
        <v>50</v>
      </c>
      <c r="D38" s="98" t="n">
        <v>2</v>
      </c>
      <c r="E38" s="99" t="s">
        <v>48</v>
      </c>
      <c r="F38" s="100" t="n">
        <f aca="false">H38+I38+J38+K38+M38+L38+N38+O38+P38+Q38+R38+S38+T38+U38+V38+W38+X38+Y38+Z38+AA38+AB38+AC38+AD38+AE38+AF38+AG38+AH38+AI38+AJ38+AK38+AL38+AM38+AN38+AO38+AP38+AQ38+AR38+AS38+AT38+AU38+AV38+AW38+AX38+AY38+AZ38+BA38+BB38+BC38+BD38+BE38+BF38+BG38+BH38+BI38+BJ38+BK38+BL38+BM38+BN38+BO38+BP38+BQ38+BR38+BS38+BT38</f>
        <v>7</v>
      </c>
      <c r="G38" s="105"/>
      <c r="H38" s="106"/>
      <c r="I38" s="107"/>
      <c r="J38" s="107"/>
      <c r="K38" s="107"/>
      <c r="L38" s="107"/>
      <c r="M38" s="107"/>
      <c r="N38" s="107"/>
      <c r="O38" s="107"/>
      <c r="P38" s="107"/>
      <c r="Q38" s="107"/>
      <c r="R38" s="107"/>
      <c r="S38" s="107"/>
      <c r="T38" s="107"/>
      <c r="U38" s="107"/>
      <c r="V38" s="107"/>
      <c r="W38" s="107"/>
      <c r="X38" s="107" t="n">
        <v>7</v>
      </c>
      <c r="Y38" s="107"/>
      <c r="Z38" s="107"/>
      <c r="AA38" s="107"/>
      <c r="AB38" s="107"/>
      <c r="AC38" s="107"/>
      <c r="AD38" s="107"/>
      <c r="AE38" s="107"/>
      <c r="AF38" s="107"/>
      <c r="AG38" s="107"/>
      <c r="AH38" s="107"/>
      <c r="AI38" s="107"/>
      <c r="AJ38" s="107"/>
      <c r="AK38" s="107"/>
      <c r="AL38" s="107"/>
      <c r="AM38" s="107"/>
      <c r="AN38" s="107"/>
      <c r="AO38" s="107"/>
      <c r="AP38" s="107"/>
      <c r="AQ38" s="107"/>
      <c r="AR38" s="107"/>
      <c r="AS38" s="107"/>
      <c r="AT38" s="107"/>
      <c r="AU38" s="107"/>
      <c r="AV38" s="107"/>
      <c r="AW38" s="107"/>
      <c r="AX38" s="107"/>
      <c r="AY38" s="107"/>
      <c r="AZ38" s="107"/>
      <c r="BA38" s="107"/>
      <c r="BB38" s="107"/>
      <c r="BC38" s="107"/>
      <c r="BD38" s="107"/>
      <c r="BE38" s="107"/>
      <c r="BF38" s="107"/>
      <c r="BG38" s="107"/>
      <c r="BH38" s="107"/>
      <c r="BI38" s="107"/>
      <c r="BJ38" s="107"/>
      <c r="BK38" s="107"/>
      <c r="BL38" s="107"/>
      <c r="BM38" s="107"/>
      <c r="BN38" s="107"/>
      <c r="BO38" s="107"/>
      <c r="BP38" s="107"/>
      <c r="BQ38" s="107"/>
      <c r="BR38" s="107"/>
      <c r="BS38" s="107"/>
      <c r="BT38" s="107"/>
      <c r="BU38" s="107"/>
      <c r="BV38" s="107"/>
      <c r="BW38" s="107"/>
      <c r="BX38" s="107"/>
      <c r="BY38" s="107"/>
      <c r="BZ38" s="107"/>
      <c r="CA38" s="107"/>
      <c r="CB38" s="107"/>
      <c r="CC38" s="107"/>
      <c r="CD38" s="107"/>
      <c r="CE38" s="107"/>
      <c r="CF38" s="107"/>
      <c r="CG38" s="107"/>
      <c r="CH38" s="107"/>
    </row>
    <row r="39" customFormat="false" ht="12.75" hidden="false" customHeight="false" outlineLevel="0" collapsed="false">
      <c r="A39" s="95" t="s">
        <v>42</v>
      </c>
      <c r="B39" s="96"/>
      <c r="C39" s="97" t="s">
        <v>50</v>
      </c>
      <c r="D39" s="98" t="n">
        <v>3</v>
      </c>
      <c r="E39" s="99" t="s">
        <v>48</v>
      </c>
      <c r="F39" s="100" t="n">
        <f aca="false">H39+I39+J39+K39+M39+L39+N39+O39+P39+Q39+R39+S39+T39+U39+V39+W39+X39+Y39+Z39+AA39+AB39+AC39+AD39+AE39+AF39+AG39+AH39+AI39+AJ39+AK39+AL39+AM39+AN39+AO39+AP39+AQ39+AR39+AS39+AT39+AU39+AV39+AW39+AX39+AY39+AZ39+BA39+BB39+BC39+BD39+BE39+BF39+BG39+BH39+BI39+BJ39+BK39+BL39+BM39+BN39+BO39+BP39+BQ39+BR39+BS39+BT39</f>
        <v>0</v>
      </c>
      <c r="G39" s="101"/>
      <c r="H39" s="102"/>
      <c r="I39" s="103"/>
      <c r="J39" s="103"/>
      <c r="K39" s="103"/>
      <c r="L39" s="103"/>
      <c r="M39" s="103"/>
      <c r="N39" s="103"/>
      <c r="O39" s="103"/>
      <c r="P39" s="103"/>
      <c r="Q39" s="103"/>
      <c r="R39" s="103"/>
      <c r="S39" s="103"/>
      <c r="T39" s="103"/>
      <c r="U39" s="103"/>
      <c r="V39" s="103"/>
      <c r="W39" s="103"/>
      <c r="X39" s="103"/>
      <c r="Y39" s="103"/>
      <c r="Z39" s="103"/>
      <c r="AA39" s="103"/>
      <c r="AB39" s="103"/>
      <c r="AC39" s="103"/>
      <c r="AD39" s="103"/>
      <c r="AE39" s="103"/>
      <c r="AF39" s="103"/>
      <c r="AG39" s="103"/>
      <c r="AH39" s="103"/>
      <c r="AI39" s="103"/>
      <c r="AJ39" s="103"/>
      <c r="AK39" s="103"/>
      <c r="AL39" s="103"/>
      <c r="AM39" s="103"/>
      <c r="AN39" s="103"/>
      <c r="AO39" s="103"/>
      <c r="AP39" s="103"/>
      <c r="AQ39" s="103"/>
      <c r="AR39" s="103"/>
      <c r="AS39" s="103"/>
      <c r="AT39" s="103"/>
      <c r="AU39" s="103"/>
      <c r="AV39" s="103"/>
      <c r="AW39" s="103"/>
      <c r="AX39" s="103"/>
      <c r="AY39" s="103"/>
      <c r="AZ39" s="103"/>
      <c r="BA39" s="103"/>
      <c r="BB39" s="103"/>
      <c r="BC39" s="103"/>
      <c r="BD39" s="103"/>
      <c r="BE39" s="103"/>
      <c r="BF39" s="103"/>
      <c r="BG39" s="103"/>
      <c r="BH39" s="103"/>
      <c r="BI39" s="103"/>
      <c r="BJ39" s="103"/>
      <c r="BK39" s="103"/>
      <c r="BL39" s="103"/>
      <c r="BM39" s="103"/>
      <c r="BN39" s="103"/>
      <c r="BO39" s="103"/>
      <c r="BP39" s="103"/>
      <c r="BQ39" s="103"/>
      <c r="BR39" s="103"/>
      <c r="BS39" s="103"/>
      <c r="BT39" s="103"/>
      <c r="BU39" s="103"/>
      <c r="BV39" s="103"/>
      <c r="BW39" s="103"/>
      <c r="BX39" s="103"/>
      <c r="BY39" s="103"/>
      <c r="BZ39" s="103"/>
      <c r="CA39" s="103"/>
      <c r="CB39" s="103"/>
      <c r="CC39" s="103"/>
      <c r="CD39" s="103"/>
      <c r="CE39" s="103"/>
      <c r="CF39" s="103"/>
      <c r="CG39" s="103"/>
      <c r="CH39" s="103"/>
    </row>
    <row r="40" customFormat="false" ht="12.75" hidden="false" customHeight="false" outlineLevel="0" collapsed="false">
      <c r="A40" s="95" t="s">
        <v>42</v>
      </c>
      <c r="B40" s="96"/>
      <c r="C40" s="97" t="s">
        <v>50</v>
      </c>
      <c r="D40" s="98" t="n">
        <v>4</v>
      </c>
      <c r="E40" s="99" t="s">
        <v>48</v>
      </c>
      <c r="F40" s="100" t="n">
        <f aca="false">H40+I40+J40+K40+M40+L40+N40+O40+P40+Q40+R40+S40+T40+U40+V40+W40+X40+Y40+Z40+AA40+AB40+AC40+AD40+AE40+AF40+AG40+AH40+AI40+AJ40+AK40+AL40+AM40+AN40+AO40+AP40+AQ40+AR40+AS40+AT40+AU40+AV40+AW40+AX40+AY40+AZ40+BA40+BB40+BC40+BD40+BE40+BF40+BG40+BH40+BI40+BJ40+BK40+BL40+BM40+BN40+BO40+BP40+BQ40+BR40+BS40+BT40</f>
        <v>0</v>
      </c>
      <c r="G40" s="101" t="n">
        <f aca="false">SUM(F37:F39)</f>
        <v>14.75</v>
      </c>
      <c r="H40" s="102"/>
      <c r="I40" s="103"/>
      <c r="J40" s="103"/>
      <c r="K40" s="103"/>
      <c r="L40" s="103"/>
      <c r="M40" s="103"/>
      <c r="N40" s="103"/>
      <c r="O40" s="103"/>
      <c r="P40" s="103"/>
      <c r="Q40" s="103"/>
      <c r="R40" s="103"/>
      <c r="S40" s="103"/>
      <c r="T40" s="103"/>
      <c r="U40" s="103"/>
      <c r="V40" s="103"/>
      <c r="W40" s="103"/>
      <c r="X40" s="103"/>
      <c r="Y40" s="103"/>
      <c r="Z40" s="103"/>
      <c r="AA40" s="103"/>
      <c r="AB40" s="103"/>
      <c r="AC40" s="103"/>
      <c r="AD40" s="103"/>
      <c r="AE40" s="103"/>
      <c r="AF40" s="103"/>
      <c r="AG40" s="103"/>
      <c r="AH40" s="103"/>
      <c r="AI40" s="103"/>
      <c r="AJ40" s="103"/>
      <c r="AK40" s="103"/>
      <c r="AL40" s="103"/>
      <c r="AM40" s="103"/>
      <c r="AN40" s="103"/>
      <c r="AO40" s="103"/>
      <c r="AP40" s="103"/>
      <c r="AQ40" s="103"/>
      <c r="AR40" s="103"/>
      <c r="AS40" s="103"/>
      <c r="AT40" s="103"/>
      <c r="AU40" s="103"/>
      <c r="AV40" s="103"/>
      <c r="AW40" s="103"/>
      <c r="AX40" s="103"/>
      <c r="AY40" s="103"/>
      <c r="AZ40" s="103"/>
      <c r="BA40" s="103"/>
      <c r="BB40" s="103"/>
      <c r="BC40" s="103"/>
      <c r="BD40" s="103"/>
      <c r="BE40" s="103"/>
      <c r="BF40" s="103"/>
      <c r="BG40" s="103"/>
      <c r="BH40" s="103"/>
      <c r="BI40" s="103"/>
      <c r="BJ40" s="103"/>
      <c r="BK40" s="103"/>
      <c r="BL40" s="103"/>
      <c r="BM40" s="103"/>
      <c r="BN40" s="103"/>
      <c r="BO40" s="103"/>
      <c r="BP40" s="103"/>
      <c r="BQ40" s="103"/>
      <c r="BR40" s="103"/>
      <c r="BS40" s="103"/>
      <c r="BT40" s="103"/>
      <c r="BU40" s="103"/>
      <c r="BV40" s="103"/>
      <c r="BW40" s="103"/>
      <c r="BX40" s="103"/>
      <c r="BY40" s="103"/>
      <c r="BZ40" s="103"/>
      <c r="CA40" s="103"/>
      <c r="CB40" s="103"/>
      <c r="CC40" s="103"/>
      <c r="CD40" s="103"/>
      <c r="CE40" s="103"/>
      <c r="CF40" s="103"/>
      <c r="CG40" s="103"/>
      <c r="CH40" s="103"/>
    </row>
    <row r="41" customFormat="false" ht="12.75" hidden="false" customHeight="false" outlineLevel="0" collapsed="false">
      <c r="A41" s="95" t="s">
        <v>42</v>
      </c>
      <c r="B41" s="96"/>
      <c r="C41" s="97" t="s">
        <v>50</v>
      </c>
      <c r="D41" s="98" t="n">
        <v>5</v>
      </c>
      <c r="E41" s="99" t="s">
        <v>75</v>
      </c>
      <c r="F41" s="100" t="n">
        <f aca="false">H41+I41+J41+K41+M41+L41+N41+O41+P41+Q41+R41+S41+T41+U41+V41+W41+X41+Y41+Z41+AA41+AB41+AC41+AD41+AE41+AF41+AG41+AH41+AI41+AJ41+AK41+AL41+AM41+AN41+AO41+AP41+AQ41+AR41+AS41+AT41+AU41+AV41+AW41+AX41+AY41+AZ41+BA41+BB41+BC41+BD41+BE41+BF41+BG41+BH41+BI41+BJ41+BK41+BL41+BM41+BN41+BO41+BP41+BQ41+BR41+BS41+BT41</f>
        <v>7.75</v>
      </c>
      <c r="G41" s="105"/>
      <c r="H41" s="106"/>
      <c r="I41" s="107"/>
      <c r="J41" s="107"/>
      <c r="K41" s="107"/>
      <c r="L41" s="107"/>
      <c r="M41" s="107"/>
      <c r="N41" s="107"/>
      <c r="O41" s="107"/>
      <c r="P41" s="107"/>
      <c r="Q41" s="107"/>
      <c r="R41" s="107"/>
      <c r="S41" s="107"/>
      <c r="T41" s="107"/>
      <c r="U41" s="107"/>
      <c r="V41" s="107" t="n">
        <v>2.5</v>
      </c>
      <c r="W41" s="107"/>
      <c r="X41" s="107" t="n">
        <v>0.5</v>
      </c>
      <c r="Y41" s="107"/>
      <c r="Z41" s="107"/>
      <c r="AA41" s="107"/>
      <c r="AB41" s="107"/>
      <c r="AC41" s="107"/>
      <c r="AD41" s="107"/>
      <c r="AE41" s="107" t="n">
        <v>1</v>
      </c>
      <c r="AF41" s="107" t="n">
        <v>3.75</v>
      </c>
      <c r="AG41" s="107"/>
      <c r="AH41" s="107"/>
      <c r="AI41" s="107"/>
      <c r="AJ41" s="107"/>
      <c r="AK41" s="107"/>
      <c r="AL41" s="107"/>
      <c r="AM41" s="107"/>
      <c r="AN41" s="107"/>
      <c r="AO41" s="107"/>
      <c r="AP41" s="107"/>
      <c r="AQ41" s="107"/>
      <c r="AR41" s="107"/>
      <c r="AS41" s="107"/>
      <c r="AT41" s="107"/>
      <c r="AU41" s="107"/>
      <c r="AV41" s="107"/>
      <c r="AW41" s="107"/>
      <c r="AX41" s="107"/>
      <c r="AY41" s="107"/>
      <c r="AZ41" s="107"/>
      <c r="BA41" s="107"/>
      <c r="BB41" s="107"/>
      <c r="BC41" s="107"/>
      <c r="BD41" s="107"/>
      <c r="BE41" s="107"/>
      <c r="BF41" s="107"/>
      <c r="BG41" s="107"/>
      <c r="BH41" s="107"/>
      <c r="BI41" s="107"/>
      <c r="BJ41" s="107"/>
      <c r="BK41" s="107"/>
      <c r="BL41" s="107"/>
      <c r="BM41" s="107"/>
      <c r="BN41" s="107"/>
      <c r="BO41" s="107"/>
      <c r="BP41" s="107"/>
      <c r="BQ41" s="107"/>
      <c r="BR41" s="107"/>
      <c r="BS41" s="107"/>
      <c r="BT41" s="107"/>
      <c r="BU41" s="107"/>
      <c r="BV41" s="107"/>
      <c r="BW41" s="107"/>
      <c r="BX41" s="107"/>
      <c r="BY41" s="107"/>
      <c r="BZ41" s="107"/>
      <c r="CA41" s="107"/>
      <c r="CB41" s="107"/>
      <c r="CC41" s="107"/>
      <c r="CD41" s="107"/>
      <c r="CE41" s="107"/>
      <c r="CF41" s="107"/>
      <c r="CG41" s="107"/>
      <c r="CH41" s="107"/>
    </row>
    <row r="42" customFormat="false" ht="12.75" hidden="false" customHeight="false" outlineLevel="0" collapsed="false">
      <c r="A42" s="95" t="s">
        <v>42</v>
      </c>
      <c r="B42" s="96"/>
      <c r="C42" s="97" t="s">
        <v>50</v>
      </c>
      <c r="D42" s="98" t="n">
        <v>6</v>
      </c>
      <c r="E42" s="99" t="s">
        <v>75</v>
      </c>
      <c r="F42" s="100" t="n">
        <f aca="false">H42+I42+J42+K42+M42+L42+N42+O42+P42+Q42+R42+S42+T42+U42+V42+W42+X42+Y42+Z42+AA42+AB42+AC42+AD42+AE42+AF42+AG42+AH42+AI42+AJ42+AK42+AL42+AM42+AN42+AO42+AP42+AQ42+AR42+AS42+AT42+AU42+AV42+AW42+AX42+AY42+AZ42+BA42+BB42+BC42+BD42+BE42+BF42+BG42+BH42+BI42+BJ42+BK42+BL42+BM42+BN42+BO42+BP42+BQ42+BR42+BS42+BT42</f>
        <v>7.75</v>
      </c>
      <c r="G42" s="105"/>
      <c r="H42" s="106"/>
      <c r="I42" s="107"/>
      <c r="J42" s="107"/>
      <c r="K42" s="107"/>
      <c r="L42" s="107"/>
      <c r="M42" s="107"/>
      <c r="N42" s="107"/>
      <c r="O42" s="107"/>
      <c r="P42" s="107"/>
      <c r="Q42" s="107"/>
      <c r="R42" s="107"/>
      <c r="S42" s="107"/>
      <c r="T42" s="107"/>
      <c r="U42" s="107"/>
      <c r="V42" s="107"/>
      <c r="W42" s="107"/>
      <c r="X42" s="107" t="n">
        <v>1</v>
      </c>
      <c r="Y42" s="107" t="n">
        <v>3.5</v>
      </c>
      <c r="Z42" s="107"/>
      <c r="AA42" s="107"/>
      <c r="AB42" s="107"/>
      <c r="AC42" s="107"/>
      <c r="AD42" s="107"/>
      <c r="AE42" s="107"/>
      <c r="AF42" s="107"/>
      <c r="AG42" s="107" t="n">
        <v>1.25</v>
      </c>
      <c r="AH42" s="107" t="n">
        <v>2</v>
      </c>
      <c r="AI42" s="107"/>
      <c r="AJ42" s="107"/>
      <c r="AK42" s="107"/>
      <c r="AL42" s="107"/>
      <c r="AM42" s="107"/>
      <c r="AN42" s="107"/>
      <c r="AO42" s="107"/>
      <c r="AP42" s="107"/>
      <c r="AQ42" s="107"/>
      <c r="AR42" s="107"/>
      <c r="AS42" s="107"/>
      <c r="AT42" s="107"/>
      <c r="AU42" s="107"/>
      <c r="AV42" s="107"/>
      <c r="AW42" s="107"/>
      <c r="AX42" s="107"/>
      <c r="AY42" s="107"/>
      <c r="AZ42" s="107"/>
      <c r="BA42" s="107"/>
      <c r="BB42" s="107"/>
      <c r="BC42" s="107"/>
      <c r="BD42" s="107"/>
      <c r="BE42" s="107"/>
      <c r="BF42" s="107"/>
      <c r="BG42" s="107"/>
      <c r="BH42" s="107"/>
      <c r="BI42" s="107"/>
      <c r="BJ42" s="107"/>
      <c r="BK42" s="107"/>
      <c r="BL42" s="107"/>
      <c r="BM42" s="107"/>
      <c r="BN42" s="107"/>
      <c r="BO42" s="107"/>
      <c r="BP42" s="107"/>
      <c r="BQ42" s="107"/>
      <c r="BR42" s="107"/>
      <c r="BS42" s="107"/>
      <c r="BT42" s="107"/>
      <c r="BU42" s="107"/>
      <c r="BV42" s="107"/>
      <c r="BW42" s="107"/>
      <c r="BX42" s="107"/>
      <c r="BY42" s="107"/>
      <c r="BZ42" s="107"/>
      <c r="CA42" s="107"/>
      <c r="CB42" s="107"/>
      <c r="CC42" s="107"/>
      <c r="CD42" s="107"/>
      <c r="CE42" s="107"/>
      <c r="CF42" s="107"/>
      <c r="CG42" s="107"/>
      <c r="CH42" s="107"/>
    </row>
    <row r="43" customFormat="false" ht="12.75" hidden="false" customHeight="false" outlineLevel="0" collapsed="false">
      <c r="A43" s="95" t="s">
        <v>42</v>
      </c>
      <c r="B43" s="96"/>
      <c r="C43" s="97" t="s">
        <v>50</v>
      </c>
      <c r="D43" s="98" t="n">
        <v>7</v>
      </c>
      <c r="E43" s="99" t="s">
        <v>75</v>
      </c>
      <c r="F43" s="100" t="n">
        <f aca="false">H43+I43+J43+K43+M43+L43+N43+O43+P43+Q43+R43+S43+T43+U43+V43+W43+X43+Y43+Z43+AA43+AB43+AC43+AD43+AE43+AF43+AG43+AH43+AI43+AJ43+AK43+AL43+AM43+AN43+AO43+AP43+AQ43+AR43+AS43+AT43+AU43+AV43+AW43+AX43+AY43+AZ43+BA43+BB43+BC43+BD43+BE43+BF43+BG43+BH43+BI43+BJ43+BK43+BL43+BM43+BN43+BO43+BP43+BQ43+BR43+BS43+BT43</f>
        <v>7.75</v>
      </c>
      <c r="G43" s="105"/>
      <c r="H43" s="106"/>
      <c r="I43" s="107"/>
      <c r="J43" s="107"/>
      <c r="K43" s="107"/>
      <c r="L43" s="107"/>
      <c r="M43" s="107"/>
      <c r="N43" s="107"/>
      <c r="O43" s="107"/>
      <c r="P43" s="107"/>
      <c r="Q43" s="107"/>
      <c r="R43" s="107"/>
      <c r="S43" s="107"/>
      <c r="T43" s="107"/>
      <c r="U43" s="107"/>
      <c r="V43" s="107"/>
      <c r="W43" s="107"/>
      <c r="X43" s="107"/>
      <c r="Y43" s="107"/>
      <c r="Z43" s="107"/>
      <c r="AA43" s="107"/>
      <c r="AB43" s="107"/>
      <c r="AC43" s="107"/>
      <c r="AD43" s="107"/>
      <c r="AE43" s="107" t="n">
        <v>5</v>
      </c>
      <c r="AF43" s="107"/>
      <c r="AG43" s="107" t="n">
        <v>1.25</v>
      </c>
      <c r="AH43" s="107" t="n">
        <v>1.5</v>
      </c>
      <c r="AI43" s="107"/>
      <c r="AJ43" s="107"/>
      <c r="AK43" s="107"/>
      <c r="AL43" s="107"/>
      <c r="AM43" s="107"/>
      <c r="AN43" s="107"/>
      <c r="AO43" s="107"/>
      <c r="AP43" s="107"/>
      <c r="AQ43" s="107"/>
      <c r="AR43" s="107"/>
      <c r="AS43" s="107"/>
      <c r="AT43" s="107"/>
      <c r="AU43" s="107"/>
      <c r="AV43" s="107"/>
      <c r="AW43" s="107"/>
      <c r="AX43" s="107"/>
      <c r="AY43" s="107"/>
      <c r="AZ43" s="107"/>
      <c r="BA43" s="107"/>
      <c r="BB43" s="107"/>
      <c r="BC43" s="107"/>
      <c r="BD43" s="107"/>
      <c r="BE43" s="107"/>
      <c r="BF43" s="107"/>
      <c r="BG43" s="107"/>
      <c r="BH43" s="107"/>
      <c r="BI43" s="107"/>
      <c r="BJ43" s="107"/>
      <c r="BK43" s="107"/>
      <c r="BL43" s="107"/>
      <c r="BM43" s="107"/>
      <c r="BN43" s="107"/>
      <c r="BO43" s="107"/>
      <c r="BP43" s="107"/>
      <c r="BQ43" s="107"/>
      <c r="BR43" s="107"/>
      <c r="BS43" s="107"/>
      <c r="BT43" s="107"/>
      <c r="BU43" s="107"/>
      <c r="BV43" s="107"/>
      <c r="BW43" s="107"/>
      <c r="BX43" s="107"/>
      <c r="BY43" s="107"/>
      <c r="BZ43" s="107"/>
      <c r="CA43" s="107"/>
      <c r="CB43" s="107"/>
      <c r="CC43" s="107"/>
      <c r="CD43" s="107"/>
      <c r="CE43" s="107"/>
      <c r="CF43" s="107"/>
      <c r="CG43" s="107"/>
      <c r="CH43" s="107"/>
    </row>
    <row r="44" customFormat="false" ht="12.75" hidden="false" customHeight="false" outlineLevel="0" collapsed="false">
      <c r="A44" s="95" t="s">
        <v>42</v>
      </c>
      <c r="B44" s="96"/>
      <c r="C44" s="97" t="s">
        <v>50</v>
      </c>
      <c r="D44" s="98" t="n">
        <v>8</v>
      </c>
      <c r="E44" s="99" t="s">
        <v>75</v>
      </c>
      <c r="F44" s="100" t="n">
        <f aca="false">H44+I44+J44+K44+M44+L44+N44+O44+P44+Q44+R44+S44+T44+U44+V44+W44+X44+Y44+Z44+AA44+AB44+AC44+AD44+AE44+AF44+AG44+AH44+AI44+AJ44+AK44+AL44+AM44+AN44+AO44+AP44+AQ44+AR44+AS44+AT44+AU44+AV44+AW44+AX44+AY44+AZ44+BA44+BB44+BC44+BD44+BE44+BF44+BG44+BH44+BI44+BJ44+BK44+BL44+BM44+BN44+BO44+BP44+BQ44+BR44+BS44+BT44</f>
        <v>7.75</v>
      </c>
      <c r="G44" s="105"/>
      <c r="H44" s="106"/>
      <c r="I44" s="107"/>
      <c r="J44" s="107"/>
      <c r="K44" s="107"/>
      <c r="L44" s="107"/>
      <c r="M44" s="107"/>
      <c r="N44" s="107"/>
      <c r="O44" s="107"/>
      <c r="P44" s="107"/>
      <c r="Q44" s="107"/>
      <c r="R44" s="107"/>
      <c r="S44" s="107"/>
      <c r="T44" s="107"/>
      <c r="U44" s="107"/>
      <c r="V44" s="107"/>
      <c r="W44" s="107"/>
      <c r="X44" s="107" t="n">
        <v>1</v>
      </c>
      <c r="Y44" s="107"/>
      <c r="Z44" s="107"/>
      <c r="AA44" s="107"/>
      <c r="AB44" s="107"/>
      <c r="AC44" s="107"/>
      <c r="AD44" s="107"/>
      <c r="AE44" s="107"/>
      <c r="AF44" s="107"/>
      <c r="AG44" s="107" t="n">
        <v>0.5</v>
      </c>
      <c r="AH44" s="107" t="n">
        <v>1</v>
      </c>
      <c r="AI44" s="107"/>
      <c r="AJ44" s="107"/>
      <c r="AK44" s="107"/>
      <c r="AL44" s="107"/>
      <c r="AM44" s="107"/>
      <c r="AN44" s="107" t="n">
        <v>2.75</v>
      </c>
      <c r="AO44" s="107" t="n">
        <v>1.5</v>
      </c>
      <c r="AP44" s="107" t="n">
        <v>1</v>
      </c>
      <c r="AQ44" s="107"/>
      <c r="AR44" s="107"/>
      <c r="AS44" s="107"/>
      <c r="AT44" s="107"/>
      <c r="AU44" s="107"/>
      <c r="AV44" s="107"/>
      <c r="AW44" s="107"/>
      <c r="AX44" s="107"/>
      <c r="AY44" s="107"/>
      <c r="AZ44" s="107"/>
      <c r="BA44" s="107"/>
      <c r="BB44" s="107"/>
      <c r="BC44" s="107"/>
      <c r="BD44" s="107"/>
      <c r="BE44" s="107"/>
      <c r="BF44" s="107"/>
      <c r="BG44" s="107"/>
      <c r="BH44" s="107"/>
      <c r="BI44" s="107"/>
      <c r="BJ44" s="107"/>
      <c r="BK44" s="107"/>
      <c r="BL44" s="107"/>
      <c r="BM44" s="107"/>
      <c r="BN44" s="107"/>
      <c r="BO44" s="107"/>
      <c r="BP44" s="107"/>
      <c r="BQ44" s="107"/>
      <c r="BR44" s="107"/>
      <c r="BS44" s="107"/>
      <c r="BT44" s="107"/>
      <c r="BU44" s="107"/>
      <c r="BV44" s="107"/>
      <c r="BW44" s="107"/>
      <c r="BX44" s="107"/>
      <c r="BY44" s="107"/>
      <c r="BZ44" s="107"/>
      <c r="CA44" s="107"/>
      <c r="CB44" s="107"/>
      <c r="CC44" s="107"/>
      <c r="CD44" s="107"/>
      <c r="CE44" s="107"/>
      <c r="CF44" s="107"/>
      <c r="CG44" s="107"/>
      <c r="CH44" s="107"/>
    </row>
    <row r="45" customFormat="false" ht="12.75" hidden="false" customHeight="false" outlineLevel="0" collapsed="false">
      <c r="A45" s="95" t="s">
        <v>42</v>
      </c>
      <c r="B45" s="96"/>
      <c r="C45" s="97" t="s">
        <v>50</v>
      </c>
      <c r="D45" s="98" t="n">
        <v>9</v>
      </c>
      <c r="E45" s="99" t="s">
        <v>75</v>
      </c>
      <c r="F45" s="100" t="n">
        <f aca="false">H45+I45+J45+K45+M45+L45+N45+O45+P45+Q45+R45+S45+T45+U45+V45+W45+X45+Y45+Z45+AA45+AB45+AC45+AD45+AE45+AF45+AG45+AH45+AI45+AJ45+AK45+AL45+AM45+AN45+AO45+AP45+AQ45+AR45+AS45+AT45+AU45+AV45+AW45+AX45+AY45+AZ45+BA45+BB45+BC45+BD45+BE45+BF45+BG45+BH45+BI45+BJ45+BK45+BL45+BM45+BN45+BO45+BP45+BQ45+BR45+BS45+BT45</f>
        <v>7</v>
      </c>
      <c r="G45" s="105"/>
      <c r="H45" s="106"/>
      <c r="I45" s="107"/>
      <c r="J45" s="107"/>
      <c r="K45" s="107"/>
      <c r="L45" s="107"/>
      <c r="M45" s="107"/>
      <c r="N45" s="107"/>
      <c r="O45" s="107"/>
      <c r="P45" s="107"/>
      <c r="Q45" s="107"/>
      <c r="R45" s="107"/>
      <c r="S45" s="107"/>
      <c r="T45" s="107"/>
      <c r="U45" s="107"/>
      <c r="V45" s="107"/>
      <c r="W45" s="107"/>
      <c r="X45" s="107"/>
      <c r="Y45" s="107"/>
      <c r="Z45" s="107"/>
      <c r="AA45" s="107"/>
      <c r="AB45" s="107"/>
      <c r="AC45" s="107"/>
      <c r="AD45" s="107"/>
      <c r="AE45" s="107"/>
      <c r="AF45" s="107"/>
      <c r="AG45" s="107" t="n">
        <v>0.5</v>
      </c>
      <c r="AH45" s="107" t="n">
        <v>0.5</v>
      </c>
      <c r="AI45" s="107"/>
      <c r="AJ45" s="107"/>
      <c r="AK45" s="107"/>
      <c r="AL45" s="107"/>
      <c r="AM45" s="107"/>
      <c r="AN45" s="107"/>
      <c r="AO45" s="107" t="n">
        <v>6</v>
      </c>
      <c r="AP45" s="107"/>
      <c r="AQ45" s="107"/>
      <c r="AR45" s="107"/>
      <c r="AS45" s="107"/>
      <c r="AT45" s="107"/>
      <c r="AU45" s="107"/>
      <c r="AV45" s="107"/>
      <c r="AW45" s="107"/>
      <c r="AX45" s="107"/>
      <c r="AY45" s="107"/>
      <c r="AZ45" s="107"/>
      <c r="BA45" s="107"/>
      <c r="BB45" s="107"/>
      <c r="BC45" s="107"/>
      <c r="BD45" s="107"/>
      <c r="BE45" s="107"/>
      <c r="BF45" s="107"/>
      <c r="BG45" s="107"/>
      <c r="BH45" s="107"/>
      <c r="BI45" s="107"/>
      <c r="BJ45" s="107"/>
      <c r="BK45" s="107"/>
      <c r="BL45" s="107"/>
      <c r="BM45" s="107"/>
      <c r="BN45" s="107"/>
      <c r="BO45" s="107"/>
      <c r="BP45" s="107"/>
      <c r="BQ45" s="107"/>
      <c r="BR45" s="107"/>
      <c r="BS45" s="107"/>
      <c r="BT45" s="107"/>
      <c r="BU45" s="107"/>
      <c r="BV45" s="107"/>
      <c r="BW45" s="107"/>
      <c r="BX45" s="107"/>
      <c r="BY45" s="107"/>
      <c r="BZ45" s="107"/>
      <c r="CA45" s="107"/>
      <c r="CB45" s="107"/>
      <c r="CC45" s="107"/>
      <c r="CD45" s="107"/>
      <c r="CE45" s="107"/>
      <c r="CF45" s="107"/>
      <c r="CG45" s="107"/>
      <c r="CH45" s="107"/>
    </row>
    <row r="46" customFormat="false" ht="12.75" hidden="false" customHeight="false" outlineLevel="0" collapsed="false">
      <c r="A46" s="95" t="s">
        <v>42</v>
      </c>
      <c r="B46" s="96"/>
      <c r="C46" s="97" t="s">
        <v>50</v>
      </c>
      <c r="D46" s="98" t="n">
        <v>10</v>
      </c>
      <c r="E46" s="99" t="s">
        <v>75</v>
      </c>
      <c r="F46" s="100" t="n">
        <f aca="false">H46+I46+J46+K46+M46+L46+N46+O46+P46+Q46+R46+S46+T46+U46+V46+W46+X46+Y46+Z46+AA46+AB46+AC46+AD46+AE46+AF46+AG46+AH46+AI46+AJ46+AK46+AL46+AM46+AN46+AO46+AP46+AQ46+AR46+AS46+AT46+AU46+AV46+AW46+AX46+AY46+AZ46+BA46+BB46+BC46+BD46+BE46+BF46+BG46+BH46+BI46+BJ46+BK46+BL46+BM46+BN46+BO46+BP46+BQ46+BR46+BS46+BT46</f>
        <v>0</v>
      </c>
      <c r="G46" s="101"/>
      <c r="H46" s="102"/>
      <c r="I46" s="103"/>
      <c r="J46" s="103"/>
      <c r="K46" s="103"/>
      <c r="L46" s="103"/>
      <c r="M46" s="103"/>
      <c r="N46" s="103"/>
      <c r="O46" s="103"/>
      <c r="P46" s="103"/>
      <c r="Q46" s="103"/>
      <c r="R46" s="103"/>
      <c r="S46" s="103"/>
      <c r="T46" s="103"/>
      <c r="U46" s="103"/>
      <c r="V46" s="103"/>
      <c r="W46" s="103"/>
      <c r="X46" s="103"/>
      <c r="Y46" s="103"/>
      <c r="Z46" s="103"/>
      <c r="AA46" s="103"/>
      <c r="AB46" s="103"/>
      <c r="AC46" s="103"/>
      <c r="AD46" s="103"/>
      <c r="AE46" s="103"/>
      <c r="AF46" s="103"/>
      <c r="AG46" s="103"/>
      <c r="AH46" s="103"/>
      <c r="AI46" s="103"/>
      <c r="AJ46" s="103"/>
      <c r="AK46" s="103"/>
      <c r="AL46" s="103"/>
      <c r="AM46" s="103"/>
      <c r="AN46" s="103"/>
      <c r="AO46" s="103"/>
      <c r="AP46" s="103"/>
      <c r="AQ46" s="103"/>
      <c r="AR46" s="103"/>
      <c r="AS46" s="103"/>
      <c r="AT46" s="103"/>
      <c r="AU46" s="103"/>
      <c r="AV46" s="103"/>
      <c r="AW46" s="103"/>
      <c r="AX46" s="103"/>
      <c r="AY46" s="103"/>
      <c r="AZ46" s="103"/>
      <c r="BA46" s="103"/>
      <c r="BB46" s="103"/>
      <c r="BC46" s="103"/>
      <c r="BD46" s="103"/>
      <c r="BE46" s="103"/>
      <c r="BF46" s="103"/>
      <c r="BG46" s="103"/>
      <c r="BH46" s="103"/>
      <c r="BI46" s="103"/>
      <c r="BJ46" s="103"/>
      <c r="BK46" s="103"/>
      <c r="BL46" s="103"/>
      <c r="BM46" s="103"/>
      <c r="BN46" s="103"/>
      <c r="BO46" s="103"/>
      <c r="BP46" s="103"/>
      <c r="BQ46" s="103"/>
      <c r="BR46" s="103"/>
      <c r="BS46" s="103"/>
      <c r="BT46" s="103"/>
      <c r="BU46" s="103"/>
      <c r="BV46" s="103"/>
      <c r="BW46" s="103"/>
      <c r="BX46" s="103"/>
      <c r="BY46" s="103"/>
      <c r="BZ46" s="103"/>
      <c r="CA46" s="103"/>
      <c r="CB46" s="103"/>
      <c r="CC46" s="103"/>
      <c r="CD46" s="103"/>
      <c r="CE46" s="103"/>
      <c r="CF46" s="103"/>
      <c r="CG46" s="103"/>
      <c r="CH46" s="103"/>
    </row>
    <row r="47" customFormat="false" ht="12.75" hidden="false" customHeight="false" outlineLevel="0" collapsed="false">
      <c r="A47" s="95" t="s">
        <v>42</v>
      </c>
      <c r="B47" s="96"/>
      <c r="C47" s="97" t="s">
        <v>50</v>
      </c>
      <c r="D47" s="98" t="n">
        <v>11</v>
      </c>
      <c r="E47" s="99" t="s">
        <v>75</v>
      </c>
      <c r="F47" s="100" t="n">
        <f aca="false">H47+I47+J47+K47+M47+L47+N47+O47+P47+Q47+R47+S47+T47+U47+V47+W47+X47+Y47+Z47+AA47+AB47+AC47+AD47+AE47+AF47+AG47+AH47+AI47+AJ47+AK47+AL47+AM47+AN47+AO47+AP47+AQ47+AR47+AS47+AT47+AU47+AV47+AW47+AX47+AY47+AZ47+BA47+BB47+BC47+BD47+BE47+BF47+BG47+BH47+BI47+BJ47+BK47+BL47+BM47+BN47+BO47+BP47+BQ47+BR47+BS47+BT47</f>
        <v>0</v>
      </c>
      <c r="G47" s="101" t="n">
        <f aca="false">SUM(F41:F46)</f>
        <v>38</v>
      </c>
      <c r="H47" s="102"/>
      <c r="I47" s="103"/>
      <c r="J47" s="103"/>
      <c r="K47" s="103"/>
      <c r="L47" s="103"/>
      <c r="M47" s="103"/>
      <c r="N47" s="103"/>
      <c r="O47" s="103"/>
      <c r="P47" s="103"/>
      <c r="Q47" s="103"/>
      <c r="R47" s="103"/>
      <c r="S47" s="103"/>
      <c r="T47" s="103"/>
      <c r="U47" s="103"/>
      <c r="V47" s="103"/>
      <c r="W47" s="103"/>
      <c r="X47" s="103"/>
      <c r="Y47" s="103"/>
      <c r="Z47" s="103"/>
      <c r="AA47" s="103"/>
      <c r="AB47" s="103"/>
      <c r="AC47" s="103"/>
      <c r="AD47" s="103"/>
      <c r="AE47" s="103"/>
      <c r="AF47" s="103"/>
      <c r="AG47" s="103"/>
      <c r="AH47" s="103"/>
      <c r="AI47" s="103"/>
      <c r="AJ47" s="103"/>
      <c r="AK47" s="103"/>
      <c r="AL47" s="103"/>
      <c r="AM47" s="103"/>
      <c r="AN47" s="103"/>
      <c r="AO47" s="103"/>
      <c r="AP47" s="103"/>
      <c r="AQ47" s="103"/>
      <c r="AR47" s="103"/>
      <c r="AS47" s="103"/>
      <c r="AT47" s="103"/>
      <c r="AU47" s="103"/>
      <c r="AV47" s="103"/>
      <c r="AW47" s="103"/>
      <c r="AX47" s="103"/>
      <c r="AY47" s="103"/>
      <c r="AZ47" s="103"/>
      <c r="BA47" s="103"/>
      <c r="BB47" s="103"/>
      <c r="BC47" s="103"/>
      <c r="BD47" s="103"/>
      <c r="BE47" s="103"/>
      <c r="BF47" s="103"/>
      <c r="BG47" s="103"/>
      <c r="BH47" s="103"/>
      <c r="BI47" s="103"/>
      <c r="BJ47" s="103"/>
      <c r="BK47" s="103"/>
      <c r="BL47" s="103"/>
      <c r="BM47" s="103"/>
      <c r="BN47" s="103"/>
      <c r="BO47" s="103"/>
      <c r="BP47" s="103"/>
      <c r="BQ47" s="103"/>
      <c r="BR47" s="103"/>
      <c r="BS47" s="103"/>
      <c r="BT47" s="103"/>
      <c r="BU47" s="103"/>
      <c r="BV47" s="103"/>
      <c r="BW47" s="103"/>
      <c r="BX47" s="103"/>
      <c r="BY47" s="103"/>
      <c r="BZ47" s="103"/>
      <c r="CA47" s="103"/>
      <c r="CB47" s="103"/>
      <c r="CC47" s="103"/>
      <c r="CD47" s="103"/>
      <c r="CE47" s="103"/>
      <c r="CF47" s="103"/>
      <c r="CG47" s="103"/>
      <c r="CH47" s="103"/>
    </row>
    <row r="48" customFormat="false" ht="12.75" hidden="false" customHeight="false" outlineLevel="0" collapsed="false">
      <c r="A48" s="95" t="s">
        <v>42</v>
      </c>
      <c r="B48" s="96"/>
      <c r="C48" s="97" t="s">
        <v>50</v>
      </c>
      <c r="D48" s="98" t="n">
        <v>12</v>
      </c>
      <c r="E48" s="99" t="s">
        <v>76</v>
      </c>
      <c r="F48" s="100" t="n">
        <f aca="false">H48+I48+J48+K48+M48+L48+N48+O48+P48+Q48+R48+S48+T48+U48+V48+W48+X48+Y48+Z48+AA48+AB48+AC48+AD48+AE48+AF48+AG48+AH48+AI48+AJ48+AK48+AL48+AM48+AN48+AO48+AP48+AQ48+AR48+AS48+AT48+AU48+AV48+AW48+AX48+AY48+AZ48+BA48+BB48+BC48+BD48+BE48+BF48+BG48+BH48+BI48+BJ48+BK48+BL48+BM48+BN48+BO48+BP48+BQ48+BR48+BS48+BT48</f>
        <v>7.75</v>
      </c>
      <c r="G48" s="105"/>
      <c r="H48" s="106"/>
      <c r="I48" s="107"/>
      <c r="J48" s="107"/>
      <c r="K48" s="107"/>
      <c r="L48" s="107"/>
      <c r="M48" s="107"/>
      <c r="N48" s="107"/>
      <c r="O48" s="107"/>
      <c r="P48" s="107"/>
      <c r="Q48" s="107"/>
      <c r="R48" s="107"/>
      <c r="S48" s="107"/>
      <c r="T48" s="107"/>
      <c r="U48" s="107"/>
      <c r="V48" s="107"/>
      <c r="W48" s="107"/>
      <c r="X48" s="107"/>
      <c r="Y48" s="107"/>
      <c r="Z48" s="107"/>
      <c r="AA48" s="107"/>
      <c r="AB48" s="107"/>
      <c r="AC48" s="107"/>
      <c r="AD48" s="107"/>
      <c r="AE48" s="107"/>
      <c r="AF48" s="107" t="n">
        <v>2.25</v>
      </c>
      <c r="AG48" s="107"/>
      <c r="AH48" s="107"/>
      <c r="AI48" s="107"/>
      <c r="AJ48" s="107"/>
      <c r="AK48" s="107"/>
      <c r="AL48" s="107"/>
      <c r="AM48" s="107"/>
      <c r="AN48" s="107"/>
      <c r="AO48" s="107" t="n">
        <v>5.5</v>
      </c>
      <c r="AP48" s="107"/>
      <c r="AQ48" s="107"/>
      <c r="AR48" s="107"/>
      <c r="AS48" s="107"/>
      <c r="AT48" s="107"/>
      <c r="AU48" s="107"/>
      <c r="AV48" s="107"/>
      <c r="AW48" s="107"/>
      <c r="AX48" s="107"/>
      <c r="AY48" s="107"/>
      <c r="AZ48" s="107"/>
      <c r="BA48" s="107"/>
      <c r="BB48" s="107"/>
      <c r="BC48" s="107"/>
      <c r="BD48" s="107"/>
      <c r="BE48" s="107"/>
      <c r="BF48" s="107"/>
      <c r="BG48" s="107"/>
      <c r="BH48" s="107"/>
      <c r="BI48" s="107"/>
      <c r="BJ48" s="107"/>
      <c r="BK48" s="107"/>
      <c r="BL48" s="107"/>
      <c r="BM48" s="107"/>
      <c r="BN48" s="107"/>
      <c r="BO48" s="107"/>
      <c r="BP48" s="107"/>
      <c r="BQ48" s="107"/>
      <c r="BR48" s="107"/>
      <c r="BS48" s="107"/>
      <c r="BT48" s="107"/>
      <c r="BU48" s="107"/>
      <c r="BV48" s="107"/>
      <c r="BW48" s="107"/>
      <c r="BX48" s="107"/>
      <c r="BY48" s="107"/>
      <c r="BZ48" s="107"/>
      <c r="CA48" s="107"/>
      <c r="CB48" s="107"/>
      <c r="CC48" s="107"/>
      <c r="CD48" s="107"/>
      <c r="CE48" s="107"/>
      <c r="CF48" s="107"/>
      <c r="CG48" s="107"/>
      <c r="CH48" s="107"/>
    </row>
    <row r="49" customFormat="false" ht="12.75" hidden="false" customHeight="false" outlineLevel="0" collapsed="false">
      <c r="A49" s="95" t="s">
        <v>42</v>
      </c>
      <c r="B49" s="96"/>
      <c r="C49" s="97" t="s">
        <v>50</v>
      </c>
      <c r="D49" s="98" t="n">
        <v>13</v>
      </c>
      <c r="E49" s="99" t="s">
        <v>76</v>
      </c>
      <c r="F49" s="100" t="n">
        <f aca="false">H49+I49+J49+K49+M49+L49+N49+O49+P49+Q49+R49+S49+T49+U49+V49+W49+X49+Y49+Z49+AA49+AB49+AC49+AD49+AE49+AF49+AG49+AH49+AI49+AJ49+AK49+AL49+AM49+AN49+AO49+AP49+AQ49+AR49+AS49+AT49+AU49+AV49+AW49+AX49+AY49+AZ49+BA49+BB49+BC49+BD49+BE49+BF49+BG49+BH49+BI49+BJ49+BK49+BL49+BM49+BN49+BO49+BP49+BQ49+BR49+BS49+BT49</f>
        <v>7.75</v>
      </c>
      <c r="G49" s="105"/>
      <c r="H49" s="106"/>
      <c r="I49" s="107"/>
      <c r="J49" s="107"/>
      <c r="K49" s="107"/>
      <c r="L49" s="107"/>
      <c r="M49" s="107"/>
      <c r="N49" s="107"/>
      <c r="O49" s="107"/>
      <c r="P49" s="107"/>
      <c r="Q49" s="107"/>
      <c r="R49" s="107"/>
      <c r="S49" s="107"/>
      <c r="T49" s="107"/>
      <c r="U49" s="107"/>
      <c r="V49" s="107"/>
      <c r="W49" s="107"/>
      <c r="X49" s="107"/>
      <c r="Y49" s="107"/>
      <c r="Z49" s="107"/>
      <c r="AA49" s="107"/>
      <c r="AB49" s="107"/>
      <c r="AC49" s="107"/>
      <c r="AD49" s="107"/>
      <c r="AE49" s="107"/>
      <c r="AF49" s="107"/>
      <c r="AG49" s="107"/>
      <c r="AH49" s="107" t="n">
        <v>0.5</v>
      </c>
      <c r="AI49" s="107"/>
      <c r="AJ49" s="107"/>
      <c r="AK49" s="107"/>
      <c r="AL49" s="107"/>
      <c r="AM49" s="107"/>
      <c r="AN49" s="107"/>
      <c r="AO49" s="107" t="n">
        <v>3.5</v>
      </c>
      <c r="AP49" s="107"/>
      <c r="AQ49" s="107" t="n">
        <v>1.5</v>
      </c>
      <c r="AR49" s="107" t="n">
        <v>0.75</v>
      </c>
      <c r="AS49" s="107"/>
      <c r="AT49" s="107" t="n">
        <v>1.5</v>
      </c>
      <c r="AU49" s="107"/>
      <c r="AV49" s="107"/>
      <c r="AW49" s="107"/>
      <c r="AX49" s="107"/>
      <c r="AY49" s="107"/>
      <c r="AZ49" s="107"/>
      <c r="BA49" s="107"/>
      <c r="BB49" s="107"/>
      <c r="BC49" s="107"/>
      <c r="BD49" s="107"/>
      <c r="BE49" s="107"/>
      <c r="BF49" s="107"/>
      <c r="BG49" s="107"/>
      <c r="BH49" s="107"/>
      <c r="BI49" s="107"/>
      <c r="BJ49" s="107"/>
      <c r="BK49" s="107"/>
      <c r="BL49" s="107"/>
      <c r="BM49" s="107"/>
      <c r="BN49" s="107"/>
      <c r="BO49" s="107"/>
      <c r="BP49" s="107"/>
      <c r="BQ49" s="107"/>
      <c r="BR49" s="107"/>
      <c r="BS49" s="107"/>
      <c r="BT49" s="107"/>
      <c r="BU49" s="107"/>
      <c r="BV49" s="107"/>
      <c r="BW49" s="107"/>
      <c r="BX49" s="107"/>
      <c r="BY49" s="107"/>
      <c r="BZ49" s="107"/>
      <c r="CA49" s="107"/>
      <c r="CB49" s="107"/>
      <c r="CC49" s="107"/>
      <c r="CD49" s="107"/>
      <c r="CE49" s="107"/>
      <c r="CF49" s="107"/>
      <c r="CG49" s="107"/>
      <c r="CH49" s="107"/>
    </row>
    <row r="50" customFormat="false" ht="12.75" hidden="false" customHeight="false" outlineLevel="0" collapsed="false">
      <c r="A50" s="95" t="s">
        <v>42</v>
      </c>
      <c r="B50" s="96"/>
      <c r="C50" s="97" t="s">
        <v>50</v>
      </c>
      <c r="D50" s="98" t="n">
        <v>14</v>
      </c>
      <c r="E50" s="99" t="s">
        <v>76</v>
      </c>
      <c r="F50" s="100" t="n">
        <f aca="false">H50+I50+J50+K50+M50+L50+N50+O50+P50+Q50+R50+S50+T50+U50+V50+W50+X50+Y50+Z50+AA50+AB50+AC50+AD50+AE50+AF50+AG50+AH50+AI50+AJ50+AK50+AL50+AM50+AN50+AO50+AP50+AQ50+AR50+AS50+AT50+AU50+AV50+AW50+AX50+AY50+AZ50+BA50+BB50+BC50+BD50+BE50+BF50+BG50+BH50+BI50+BJ50+BK50+BL50+BM50+BN50+BO50+BP50+BQ50+BR50+BS50+BT50</f>
        <v>7.75</v>
      </c>
      <c r="G50" s="105"/>
      <c r="H50" s="106"/>
      <c r="I50" s="107"/>
      <c r="J50" s="107"/>
      <c r="K50" s="107"/>
      <c r="L50" s="107"/>
      <c r="M50" s="107"/>
      <c r="N50" s="107"/>
      <c r="O50" s="107"/>
      <c r="P50" s="107"/>
      <c r="Q50" s="107"/>
      <c r="R50" s="107"/>
      <c r="S50" s="107"/>
      <c r="T50" s="107"/>
      <c r="U50" s="107"/>
      <c r="V50" s="107"/>
      <c r="W50" s="107"/>
      <c r="X50" s="107"/>
      <c r="Y50" s="107"/>
      <c r="Z50" s="107"/>
      <c r="AA50" s="107"/>
      <c r="AB50" s="107"/>
      <c r="AC50" s="107"/>
      <c r="AD50" s="107"/>
      <c r="AE50" s="107"/>
      <c r="AF50" s="107"/>
      <c r="AG50" s="107"/>
      <c r="AH50" s="107"/>
      <c r="AI50" s="107"/>
      <c r="AJ50" s="107"/>
      <c r="AK50" s="107"/>
      <c r="AL50" s="107"/>
      <c r="AM50" s="107"/>
      <c r="AN50" s="107"/>
      <c r="AO50" s="107"/>
      <c r="AP50" s="107"/>
      <c r="AQ50" s="107"/>
      <c r="AR50" s="107"/>
      <c r="AS50" s="107"/>
      <c r="AT50" s="107" t="n">
        <v>0.5</v>
      </c>
      <c r="AU50" s="107" t="n">
        <v>7.25</v>
      </c>
      <c r="AV50" s="107"/>
      <c r="AW50" s="107"/>
      <c r="AX50" s="107"/>
      <c r="AY50" s="107"/>
      <c r="AZ50" s="107"/>
      <c r="BA50" s="107"/>
      <c r="BB50" s="107"/>
      <c r="BC50" s="107"/>
      <c r="BD50" s="107"/>
      <c r="BE50" s="107"/>
      <c r="BF50" s="107"/>
      <c r="BG50" s="107"/>
      <c r="BH50" s="107"/>
      <c r="BI50" s="107"/>
      <c r="BJ50" s="107"/>
      <c r="BK50" s="107"/>
      <c r="BL50" s="107"/>
      <c r="BM50" s="107"/>
      <c r="BN50" s="107"/>
      <c r="BO50" s="107"/>
      <c r="BP50" s="107"/>
      <c r="BQ50" s="107"/>
      <c r="BR50" s="107"/>
      <c r="BS50" s="107"/>
      <c r="BT50" s="107"/>
      <c r="BU50" s="107"/>
      <c r="BV50" s="107"/>
      <c r="BW50" s="107"/>
      <c r="BX50" s="107"/>
      <c r="BY50" s="107"/>
      <c r="BZ50" s="107"/>
      <c r="CA50" s="107"/>
      <c r="CB50" s="107"/>
      <c r="CC50" s="107"/>
      <c r="CD50" s="107"/>
      <c r="CE50" s="107"/>
      <c r="CF50" s="107"/>
      <c r="CG50" s="107"/>
      <c r="CH50" s="107"/>
    </row>
    <row r="51" customFormat="false" ht="12.75" hidden="false" customHeight="false" outlineLevel="0" collapsed="false">
      <c r="A51" s="95" t="s">
        <v>42</v>
      </c>
      <c r="B51" s="96"/>
      <c r="C51" s="97" t="s">
        <v>50</v>
      </c>
      <c r="D51" s="98" t="n">
        <v>15</v>
      </c>
      <c r="E51" s="99" t="s">
        <v>76</v>
      </c>
      <c r="F51" s="100" t="n">
        <f aca="false">H51+I51+J51+K51+M51+L51+N51+O51+P51+Q51+R51+S51+T51+U51+V51+W51+X51+Y51+Z51+AA51+AB51+AC51+AD51+AE51+AF51+AG51+AH51+AI51+AJ51+AK51+AL51+AM51+AN51+AO51+AP51+AQ51+AR51+AS51+AT51+AU51+AV51+AW51+AX51+AY51+AZ51+BA51+BB51+BC51+BD51+BE51+BF51+BG51+BH51+BI51+BJ51+BK51+BL51+BM51+BN51+BO51+BP51+BQ51+BR51+BS51+BT51</f>
        <v>7.75</v>
      </c>
      <c r="G51" s="105"/>
      <c r="H51" s="106"/>
      <c r="I51" s="107"/>
      <c r="J51" s="107"/>
      <c r="K51" s="107"/>
      <c r="L51" s="107"/>
      <c r="M51" s="107"/>
      <c r="N51" s="107"/>
      <c r="O51" s="107"/>
      <c r="P51" s="107"/>
      <c r="Q51" s="107"/>
      <c r="R51" s="107"/>
      <c r="S51" s="107"/>
      <c r="T51" s="107"/>
      <c r="U51" s="107"/>
      <c r="V51" s="107"/>
      <c r="W51" s="107"/>
      <c r="X51" s="107"/>
      <c r="Y51" s="107"/>
      <c r="Z51" s="107"/>
      <c r="AA51" s="107"/>
      <c r="AB51" s="107"/>
      <c r="AC51" s="107"/>
      <c r="AD51" s="107"/>
      <c r="AE51" s="107"/>
      <c r="AF51" s="107"/>
      <c r="AG51" s="107"/>
      <c r="AH51" s="107"/>
      <c r="AI51" s="107"/>
      <c r="AJ51" s="107"/>
      <c r="AK51" s="107"/>
      <c r="AL51" s="107"/>
      <c r="AM51" s="107"/>
      <c r="AN51" s="107"/>
      <c r="AO51" s="107"/>
      <c r="AP51" s="107"/>
      <c r="AQ51" s="107"/>
      <c r="AR51" s="107"/>
      <c r="AS51" s="107"/>
      <c r="AT51" s="107"/>
      <c r="AU51" s="107" t="n">
        <v>4.5</v>
      </c>
      <c r="AV51" s="107"/>
      <c r="AW51" s="107"/>
      <c r="AX51" s="107" t="n">
        <v>2.5</v>
      </c>
      <c r="AY51" s="107" t="n">
        <v>0.75</v>
      </c>
      <c r="AZ51" s="107"/>
      <c r="BA51" s="107"/>
      <c r="BB51" s="107"/>
      <c r="BC51" s="107"/>
      <c r="BD51" s="107"/>
      <c r="BE51" s="107"/>
      <c r="BF51" s="107"/>
      <c r="BG51" s="107"/>
      <c r="BH51" s="107"/>
      <c r="BI51" s="107"/>
      <c r="BJ51" s="107"/>
      <c r="BK51" s="107"/>
      <c r="BL51" s="107"/>
      <c r="BM51" s="107"/>
      <c r="BN51" s="107"/>
      <c r="BO51" s="107"/>
      <c r="BP51" s="107"/>
      <c r="BQ51" s="107"/>
      <c r="BR51" s="107"/>
      <c r="BS51" s="107"/>
      <c r="BT51" s="107"/>
      <c r="BU51" s="107"/>
      <c r="BV51" s="107"/>
      <c r="BW51" s="107"/>
      <c r="BX51" s="107"/>
      <c r="BY51" s="107"/>
      <c r="BZ51" s="107"/>
      <c r="CA51" s="107"/>
      <c r="CB51" s="107"/>
      <c r="CC51" s="107"/>
      <c r="CD51" s="107"/>
      <c r="CE51" s="107"/>
      <c r="CF51" s="107"/>
      <c r="CG51" s="107"/>
      <c r="CH51" s="107"/>
    </row>
    <row r="52" customFormat="false" ht="12.75" hidden="false" customHeight="false" outlineLevel="0" collapsed="false">
      <c r="A52" s="95" t="s">
        <v>42</v>
      </c>
      <c r="B52" s="96"/>
      <c r="C52" s="97" t="s">
        <v>50</v>
      </c>
      <c r="D52" s="98" t="n">
        <v>16</v>
      </c>
      <c r="E52" s="99" t="s">
        <v>76</v>
      </c>
      <c r="F52" s="100" t="n">
        <f aca="false">H52+I52+J52+K52+M52+L52+N52+O52+P52+Q52+R52+S52+T52+U52+V52+W52+X52+Y52+Z52+AA52+AB52+AC52+AD52+AE52+AF52+AG52+AH52+AI52+AJ52+AK52+AL52+AM52+AN52+AO52+AP52+AQ52+AR52+AS52+AT52+AU52+AV52+AW52+AX52+AY52+AZ52+BA52+BB52+BC52+BD52+BE52+BF52+BG52+BH52+BI52+BJ52+BK52+BL52+BM52+BN52+BO52+BP52+BQ52+BR52+BS52+BT52</f>
        <v>7</v>
      </c>
      <c r="G52" s="105"/>
      <c r="H52" s="106"/>
      <c r="I52" s="107"/>
      <c r="J52" s="107"/>
      <c r="K52" s="107"/>
      <c r="L52" s="107"/>
      <c r="M52" s="107"/>
      <c r="N52" s="107"/>
      <c r="O52" s="107"/>
      <c r="P52" s="107"/>
      <c r="Q52" s="107"/>
      <c r="R52" s="107"/>
      <c r="S52" s="107"/>
      <c r="T52" s="107"/>
      <c r="U52" s="107"/>
      <c r="V52" s="107"/>
      <c r="W52" s="107"/>
      <c r="X52" s="107"/>
      <c r="Y52" s="107"/>
      <c r="Z52" s="107"/>
      <c r="AA52" s="107"/>
      <c r="AB52" s="107"/>
      <c r="AC52" s="107"/>
      <c r="AD52" s="107"/>
      <c r="AE52" s="107"/>
      <c r="AF52" s="107"/>
      <c r="AG52" s="107"/>
      <c r="AH52" s="107"/>
      <c r="AI52" s="107"/>
      <c r="AJ52" s="107"/>
      <c r="AK52" s="107"/>
      <c r="AL52" s="107"/>
      <c r="AM52" s="107"/>
      <c r="AN52" s="107"/>
      <c r="AO52" s="107"/>
      <c r="AP52" s="107"/>
      <c r="AQ52" s="107"/>
      <c r="AR52" s="107"/>
      <c r="AS52" s="107"/>
      <c r="AT52" s="107"/>
      <c r="AU52" s="107"/>
      <c r="AV52" s="107"/>
      <c r="AW52" s="107"/>
      <c r="AX52" s="107" t="n">
        <v>4</v>
      </c>
      <c r="AY52" s="107" t="n">
        <v>1</v>
      </c>
      <c r="AZ52" s="107" t="n">
        <v>2</v>
      </c>
      <c r="BA52" s="107"/>
      <c r="BB52" s="107"/>
      <c r="BC52" s="107"/>
      <c r="BD52" s="107"/>
      <c r="BE52" s="107"/>
      <c r="BF52" s="107"/>
      <c r="BG52" s="107"/>
      <c r="BH52" s="107"/>
      <c r="BI52" s="107"/>
      <c r="BJ52" s="107"/>
      <c r="BK52" s="107"/>
      <c r="BL52" s="107"/>
      <c r="BM52" s="107"/>
      <c r="BN52" s="107"/>
      <c r="BO52" s="107"/>
      <c r="BP52" s="107"/>
      <c r="BQ52" s="107"/>
      <c r="BR52" s="107"/>
      <c r="BS52" s="107"/>
      <c r="BT52" s="107"/>
      <c r="BU52" s="107"/>
      <c r="BV52" s="107"/>
      <c r="BW52" s="107"/>
      <c r="BX52" s="107"/>
      <c r="BY52" s="107"/>
      <c r="BZ52" s="107"/>
      <c r="CA52" s="107"/>
      <c r="CB52" s="107"/>
      <c r="CC52" s="107"/>
      <c r="CD52" s="107"/>
      <c r="CE52" s="107"/>
      <c r="CF52" s="107"/>
      <c r="CG52" s="107"/>
      <c r="CH52" s="107"/>
    </row>
    <row r="53" customFormat="false" ht="12.75" hidden="false" customHeight="false" outlineLevel="0" collapsed="false">
      <c r="A53" s="95" t="s">
        <v>42</v>
      </c>
      <c r="B53" s="96"/>
      <c r="C53" s="97" t="s">
        <v>50</v>
      </c>
      <c r="D53" s="98" t="n">
        <v>17</v>
      </c>
      <c r="E53" s="99" t="s">
        <v>76</v>
      </c>
      <c r="F53" s="100" t="n">
        <f aca="false">H53+I53+J53+K53+M53+L53+N53+O53+P53+Q53+R53+S53+T53+U53+V53+W53+X53+Y53+Z53+AA53+AB53+AC53+AD53+AE53+AF53+AG53+AH53+AI53+AJ53+AK53+AL53+AM53+AN53+AO53+AP53+AQ53+AR53+AS53+AT53+AU53+AV53+AW53+AX53+AY53+AZ53+BA53+BB53+BC53+BD53+BE53+BF53+BG53+BH53+BI53+BJ53+BK53+BL53+BM53+BN53+BO53+BP53+BQ53+BR53+BS53+BT53</f>
        <v>0</v>
      </c>
      <c r="G53" s="101"/>
      <c r="H53" s="102"/>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F53" s="103"/>
      <c r="AG53" s="103"/>
      <c r="AH53" s="103"/>
      <c r="AI53" s="103"/>
      <c r="AJ53" s="103"/>
      <c r="AK53" s="103"/>
      <c r="AL53" s="103"/>
      <c r="AM53" s="103"/>
      <c r="AN53" s="103"/>
      <c r="AO53" s="103"/>
      <c r="AP53" s="103"/>
      <c r="AQ53" s="103"/>
      <c r="AR53" s="103"/>
      <c r="AS53" s="103"/>
      <c r="AT53" s="103"/>
      <c r="AU53" s="103"/>
      <c r="AV53" s="103"/>
      <c r="AW53" s="103"/>
      <c r="AX53" s="103"/>
      <c r="AY53" s="103"/>
      <c r="AZ53" s="103"/>
      <c r="BA53" s="103"/>
      <c r="BB53" s="103"/>
      <c r="BC53" s="103"/>
      <c r="BD53" s="103"/>
      <c r="BE53" s="103"/>
      <c r="BF53" s="103"/>
      <c r="BG53" s="103"/>
      <c r="BH53" s="103"/>
      <c r="BI53" s="103"/>
      <c r="BJ53" s="103"/>
      <c r="BK53" s="103"/>
      <c r="BL53" s="103"/>
      <c r="BM53" s="103"/>
      <c r="BN53" s="103"/>
      <c r="BO53" s="103"/>
      <c r="BP53" s="103"/>
      <c r="BQ53" s="103"/>
      <c r="BR53" s="103"/>
      <c r="BS53" s="103"/>
      <c r="BT53" s="103"/>
      <c r="BU53" s="103"/>
      <c r="BV53" s="103"/>
      <c r="BW53" s="103"/>
      <c r="BX53" s="103"/>
      <c r="BY53" s="103"/>
      <c r="BZ53" s="103"/>
      <c r="CA53" s="103"/>
      <c r="CB53" s="103"/>
      <c r="CC53" s="103"/>
      <c r="CD53" s="103"/>
      <c r="CE53" s="103"/>
      <c r="CF53" s="103"/>
      <c r="CG53" s="103"/>
      <c r="CH53" s="103"/>
    </row>
    <row r="54" customFormat="false" ht="12.75" hidden="false" customHeight="false" outlineLevel="0" collapsed="false">
      <c r="A54" s="95" t="s">
        <v>42</v>
      </c>
      <c r="B54" s="96"/>
      <c r="C54" s="97" t="s">
        <v>50</v>
      </c>
      <c r="D54" s="98" t="n">
        <v>18</v>
      </c>
      <c r="E54" s="99" t="s">
        <v>76</v>
      </c>
      <c r="F54" s="100" t="n">
        <f aca="false">H54+I54+J54+K54+M54+L54+N54+O54+P54+Q54+R54+S54+T54+U54+V54+W54+X54+Y54+Z54+AA54+AB54+AC54+AD54+AE54+AF54+AG54+AH54+AI54+AJ54+AK54+AL54+AM54+AN54+AO54+AP54+AQ54+AR54+AS54+AT54+AU54+AV54+AW54+AX54+AY54+AZ54+BA54+BB54+BC54+BD54+BE54+BF54+BG54+BH54+BI54+BJ54+BK54+BL54+BM54+BN54+BO54+BP54+BQ54+BR54+BS54+BT54</f>
        <v>0</v>
      </c>
      <c r="G54" s="101" t="n">
        <f aca="false">SUM(F48:F53)</f>
        <v>38</v>
      </c>
      <c r="H54" s="102"/>
      <c r="I54" s="103"/>
      <c r="J54" s="103"/>
      <c r="K54" s="103"/>
      <c r="L54" s="103"/>
      <c r="M54" s="103"/>
      <c r="N54" s="103"/>
      <c r="O54" s="103"/>
      <c r="P54" s="103"/>
      <c r="Q54" s="103"/>
      <c r="R54" s="103"/>
      <c r="S54" s="103"/>
      <c r="T54" s="103"/>
      <c r="U54" s="103"/>
      <c r="V54" s="103"/>
      <c r="W54" s="103"/>
      <c r="X54" s="103"/>
      <c r="Y54" s="103"/>
      <c r="Z54" s="103"/>
      <c r="AA54" s="103"/>
      <c r="AB54" s="103"/>
      <c r="AC54" s="103"/>
      <c r="AD54" s="103"/>
      <c r="AE54" s="103"/>
      <c r="AF54" s="103"/>
      <c r="AG54" s="103"/>
      <c r="AH54" s="103"/>
      <c r="AI54" s="103"/>
      <c r="AJ54" s="103"/>
      <c r="AK54" s="103"/>
      <c r="AL54" s="103"/>
      <c r="AM54" s="103"/>
      <c r="AN54" s="103"/>
      <c r="AO54" s="103"/>
      <c r="AP54" s="103"/>
      <c r="AQ54" s="103"/>
      <c r="AR54" s="103"/>
      <c r="AS54" s="103"/>
      <c r="AT54" s="103"/>
      <c r="AU54" s="103"/>
      <c r="AV54" s="103"/>
      <c r="AW54" s="103"/>
      <c r="AX54" s="103"/>
      <c r="AY54" s="103"/>
      <c r="AZ54" s="103"/>
      <c r="BA54" s="103"/>
      <c r="BB54" s="103"/>
      <c r="BC54" s="103"/>
      <c r="BD54" s="103"/>
      <c r="BE54" s="103"/>
      <c r="BF54" s="103"/>
      <c r="BG54" s="103"/>
      <c r="BH54" s="103"/>
      <c r="BI54" s="103"/>
      <c r="BJ54" s="103"/>
      <c r="BK54" s="103"/>
      <c r="BL54" s="103"/>
      <c r="BM54" s="103"/>
      <c r="BN54" s="103"/>
      <c r="BO54" s="103"/>
      <c r="BP54" s="103"/>
      <c r="BQ54" s="103"/>
      <c r="BR54" s="103"/>
      <c r="BS54" s="103"/>
      <c r="BT54" s="103"/>
      <c r="BU54" s="103"/>
      <c r="BV54" s="103"/>
      <c r="BW54" s="103"/>
      <c r="BX54" s="103"/>
      <c r="BY54" s="103"/>
      <c r="BZ54" s="103"/>
      <c r="CA54" s="103"/>
      <c r="CB54" s="103"/>
      <c r="CC54" s="103"/>
      <c r="CD54" s="103"/>
      <c r="CE54" s="103"/>
      <c r="CF54" s="103"/>
      <c r="CG54" s="103"/>
      <c r="CH54" s="103"/>
    </row>
    <row r="55" customFormat="false" ht="12.75" hidden="false" customHeight="false" outlineLevel="0" collapsed="false">
      <c r="A55" s="95" t="s">
        <v>42</v>
      </c>
      <c r="B55" s="96"/>
      <c r="C55" s="97" t="s">
        <v>50</v>
      </c>
      <c r="D55" s="98" t="n">
        <v>19</v>
      </c>
      <c r="E55" s="99" t="s">
        <v>77</v>
      </c>
      <c r="F55" s="100" t="n">
        <f aca="false">H55+I55+J55+K55+M55+L55+N55+O55+P55+Q55+R55+S55+T55+U55+V55+W55+X55+Y55+Z55+AA55+AB55+AC55+AD55+AE55+AF55+AG55+AH55+AI55+AJ55+AK55+AL55+AM55+AN55+AO55+AP55+AQ55+AR55+AS55+AT55+AU55+AV55+AW55+AX55+AY55+AZ55+BA55+BB55+BC55+BD55+BE55+BF55+BG55+BH55+BI55+BJ55+BK55+BL55+BM55+BN55+BO55+BP55+BQ55+BR55+BS55+BT55</f>
        <v>7.75</v>
      </c>
      <c r="G55" s="105"/>
      <c r="H55" s="106"/>
      <c r="I55" s="107"/>
      <c r="J55" s="107"/>
      <c r="K55" s="107"/>
      <c r="L55" s="107"/>
      <c r="M55" s="107"/>
      <c r="N55" s="107"/>
      <c r="O55" s="107"/>
      <c r="P55" s="107"/>
      <c r="Q55" s="107"/>
      <c r="R55" s="107"/>
      <c r="S55" s="107"/>
      <c r="T55" s="107"/>
      <c r="U55" s="107"/>
      <c r="V55" s="107"/>
      <c r="W55" s="107"/>
      <c r="X55" s="107"/>
      <c r="Y55" s="107"/>
      <c r="Z55" s="107"/>
      <c r="AA55" s="107"/>
      <c r="AB55" s="107"/>
      <c r="AC55" s="107"/>
      <c r="AD55" s="107"/>
      <c r="AE55" s="107"/>
      <c r="AF55" s="107"/>
      <c r="AG55" s="107"/>
      <c r="AH55" s="107"/>
      <c r="AI55" s="107"/>
      <c r="AJ55" s="107"/>
      <c r="AK55" s="107"/>
      <c r="AL55" s="107"/>
      <c r="AM55" s="107"/>
      <c r="AN55" s="107"/>
      <c r="AO55" s="107"/>
      <c r="AP55" s="107"/>
      <c r="AQ55" s="107"/>
      <c r="AR55" s="107"/>
      <c r="AS55" s="107"/>
      <c r="AT55" s="107"/>
      <c r="AU55" s="107"/>
      <c r="AV55" s="107"/>
      <c r="AW55" s="107"/>
      <c r="AX55" s="107" t="n">
        <v>4.5</v>
      </c>
      <c r="AY55" s="107"/>
      <c r="AZ55" s="107" t="n">
        <v>2</v>
      </c>
      <c r="BA55" s="107"/>
      <c r="BB55" s="107" t="n">
        <v>1.25</v>
      </c>
      <c r="BC55" s="107"/>
      <c r="BD55" s="107"/>
      <c r="BE55" s="107"/>
      <c r="BF55" s="107"/>
      <c r="BG55" s="107"/>
      <c r="BH55" s="107"/>
      <c r="BI55" s="107"/>
      <c r="BJ55" s="107"/>
      <c r="BK55" s="107"/>
      <c r="BL55" s="107"/>
      <c r="BM55" s="107"/>
      <c r="BN55" s="107"/>
      <c r="BO55" s="107"/>
      <c r="BP55" s="107"/>
      <c r="BQ55" s="107"/>
      <c r="BR55" s="107"/>
      <c r="BS55" s="107"/>
      <c r="BT55" s="107"/>
      <c r="BU55" s="107"/>
      <c r="BV55" s="107"/>
      <c r="BW55" s="107"/>
      <c r="BX55" s="107"/>
      <c r="BY55" s="107"/>
      <c r="BZ55" s="107"/>
      <c r="CA55" s="107"/>
      <c r="CB55" s="107"/>
      <c r="CC55" s="107"/>
      <c r="CD55" s="107"/>
      <c r="CE55" s="107"/>
      <c r="CF55" s="107"/>
      <c r="CG55" s="107"/>
      <c r="CH55" s="107"/>
    </row>
    <row r="56" customFormat="false" ht="12.75" hidden="false" customHeight="false" outlineLevel="0" collapsed="false">
      <c r="A56" s="95" t="s">
        <v>42</v>
      </c>
      <c r="B56" s="96"/>
      <c r="C56" s="97" t="s">
        <v>50</v>
      </c>
      <c r="D56" s="98" t="n">
        <v>20</v>
      </c>
      <c r="E56" s="99" t="s">
        <v>77</v>
      </c>
      <c r="F56" s="100" t="n">
        <f aca="false">H56+I56+J56+K56+M56+L56+N56+O56+P56+Q56+R56+S56+T56+U56+V56+W56+X56+Y56+Z56+AA56+AB56+AC56+AD56+AE56+AF56+AG56+AH56+AI56+AJ56+AK56+AL56+AM56+AN56+AO56+AP56+AQ56+AR56+AS56+AT56+AU56+AV56+AW56+AX56+AY56+AZ56+BA56+BB56+BC56+BD56+BE56+BF56+BG56+BH56+BI56+BJ56+BK56+BL56+BM56+BN56+BO56+BP56+BQ56+BR56+BS56+BT56</f>
        <v>7.75</v>
      </c>
      <c r="G56" s="105"/>
      <c r="H56" s="106"/>
      <c r="I56" s="107"/>
      <c r="J56" s="107"/>
      <c r="K56" s="107"/>
      <c r="L56" s="107"/>
      <c r="M56" s="107"/>
      <c r="N56" s="107"/>
      <c r="O56" s="107"/>
      <c r="P56" s="107"/>
      <c r="Q56" s="107"/>
      <c r="R56" s="107"/>
      <c r="S56" s="107"/>
      <c r="T56" s="107"/>
      <c r="U56" s="107"/>
      <c r="V56" s="107"/>
      <c r="W56" s="107"/>
      <c r="X56" s="107"/>
      <c r="Y56" s="107"/>
      <c r="Z56" s="107"/>
      <c r="AA56" s="107"/>
      <c r="AB56" s="107"/>
      <c r="AC56" s="107"/>
      <c r="AD56" s="107"/>
      <c r="AE56" s="107"/>
      <c r="AF56" s="107"/>
      <c r="AG56" s="107"/>
      <c r="AH56" s="107"/>
      <c r="AI56" s="107"/>
      <c r="AJ56" s="107"/>
      <c r="AK56" s="107"/>
      <c r="AL56" s="107"/>
      <c r="AM56" s="107"/>
      <c r="AN56" s="107"/>
      <c r="AO56" s="107"/>
      <c r="AP56" s="107"/>
      <c r="AQ56" s="107"/>
      <c r="AR56" s="107"/>
      <c r="AS56" s="107"/>
      <c r="AT56" s="107"/>
      <c r="AU56" s="107"/>
      <c r="AV56" s="107"/>
      <c r="AW56" s="107"/>
      <c r="AX56" s="107"/>
      <c r="AY56" s="107"/>
      <c r="AZ56" s="107"/>
      <c r="BA56" s="107"/>
      <c r="BB56" s="107"/>
      <c r="BC56" s="107"/>
      <c r="BD56" s="107" t="n">
        <v>5</v>
      </c>
      <c r="BE56" s="107"/>
      <c r="BF56" s="107" t="n">
        <v>2.75</v>
      </c>
      <c r="BG56" s="107"/>
      <c r="BH56" s="107"/>
      <c r="BI56" s="107"/>
      <c r="BJ56" s="107"/>
      <c r="BK56" s="107"/>
      <c r="BL56" s="107"/>
      <c r="BM56" s="107"/>
      <c r="BN56" s="107"/>
      <c r="BO56" s="107"/>
      <c r="BP56" s="107"/>
      <c r="BQ56" s="107"/>
      <c r="BR56" s="107"/>
      <c r="BS56" s="107"/>
      <c r="BT56" s="107"/>
      <c r="BU56" s="107"/>
      <c r="BV56" s="107"/>
      <c r="BW56" s="107"/>
      <c r="BX56" s="107"/>
      <c r="BY56" s="107"/>
      <c r="BZ56" s="107"/>
      <c r="CA56" s="107"/>
      <c r="CB56" s="107"/>
      <c r="CC56" s="107"/>
      <c r="CD56" s="107"/>
      <c r="CE56" s="107"/>
      <c r="CF56" s="107"/>
      <c r="CG56" s="107"/>
      <c r="CH56" s="107"/>
    </row>
    <row r="57" customFormat="false" ht="12.75" hidden="false" customHeight="false" outlineLevel="0" collapsed="false">
      <c r="A57" s="95" t="s">
        <v>42</v>
      </c>
      <c r="B57" s="96"/>
      <c r="C57" s="97" t="s">
        <v>50</v>
      </c>
      <c r="D57" s="98" t="n">
        <v>21</v>
      </c>
      <c r="E57" s="99" t="s">
        <v>77</v>
      </c>
      <c r="F57" s="100" t="n">
        <f aca="false">H57+I57+J57+K57+M57+L57+N57+O57+P57+Q57+R57+S57+T57+U57+V57+W57+X57+Y57+Z57+AA57+AB57+AC57+AD57+AE57+AF57+AG57+AH57+AI57+AJ57+AK57+AL57+AM57+AN57+AO57+AP57+AQ57+AR57+AS57+AT57+AU57+AV57+AW57+AX57+AY57+AZ57+BA57+BB57+BC57+BD57+BE57+BF57+BG57+BH57+BI57+BJ57+BK57+BL57+BM57+BN57+BO57+BP57+BQ57+BR57+BS57+BT57</f>
        <v>7.75</v>
      </c>
      <c r="G57" s="105"/>
      <c r="H57" s="106"/>
      <c r="I57" s="107"/>
      <c r="J57" s="107"/>
      <c r="K57" s="107"/>
      <c r="L57" s="107"/>
      <c r="M57" s="107"/>
      <c r="N57" s="107"/>
      <c r="O57" s="107"/>
      <c r="P57" s="107"/>
      <c r="Q57" s="107"/>
      <c r="R57" s="107"/>
      <c r="S57" s="107"/>
      <c r="T57" s="107"/>
      <c r="U57" s="107"/>
      <c r="V57" s="107"/>
      <c r="W57" s="107"/>
      <c r="X57" s="107"/>
      <c r="Y57" s="107"/>
      <c r="Z57" s="107"/>
      <c r="AA57" s="107"/>
      <c r="AB57" s="107"/>
      <c r="AC57" s="107"/>
      <c r="AD57" s="107"/>
      <c r="AE57" s="107"/>
      <c r="AF57" s="107"/>
      <c r="AG57" s="107"/>
      <c r="AH57" s="107"/>
      <c r="AI57" s="107"/>
      <c r="AJ57" s="107"/>
      <c r="AK57" s="107"/>
      <c r="AL57" s="107"/>
      <c r="AM57" s="107"/>
      <c r="AN57" s="107"/>
      <c r="AO57" s="107"/>
      <c r="AP57" s="107"/>
      <c r="AQ57" s="107"/>
      <c r="AR57" s="107"/>
      <c r="AS57" s="107"/>
      <c r="AT57" s="107"/>
      <c r="AU57" s="107"/>
      <c r="AV57" s="107"/>
      <c r="AW57" s="107"/>
      <c r="AX57" s="107"/>
      <c r="AY57" s="107"/>
      <c r="AZ57" s="107"/>
      <c r="BA57" s="107"/>
      <c r="BB57" s="107"/>
      <c r="BC57" s="107"/>
      <c r="BD57" s="107"/>
      <c r="BE57" s="107"/>
      <c r="BF57" s="107" t="n">
        <v>4</v>
      </c>
      <c r="BG57" s="107"/>
      <c r="BH57" s="107" t="n">
        <v>3.75</v>
      </c>
      <c r="BI57" s="107"/>
      <c r="BJ57" s="107"/>
      <c r="BK57" s="107"/>
      <c r="BL57" s="107"/>
      <c r="BM57" s="107"/>
      <c r="BN57" s="107"/>
      <c r="BO57" s="107"/>
      <c r="BP57" s="107"/>
      <c r="BQ57" s="107"/>
      <c r="BR57" s="107"/>
      <c r="BS57" s="107"/>
      <c r="BT57" s="107"/>
      <c r="BU57" s="107"/>
      <c r="BV57" s="107"/>
      <c r="BW57" s="107"/>
      <c r="BX57" s="107"/>
      <c r="BY57" s="107"/>
      <c r="BZ57" s="107"/>
      <c r="CA57" s="107"/>
      <c r="CB57" s="107"/>
      <c r="CC57" s="107"/>
      <c r="CD57" s="107"/>
      <c r="CE57" s="107"/>
      <c r="CF57" s="107"/>
      <c r="CG57" s="107"/>
      <c r="CH57" s="107"/>
    </row>
    <row r="58" customFormat="false" ht="12.75" hidden="false" customHeight="false" outlineLevel="0" collapsed="false">
      <c r="A58" s="95" t="s">
        <v>42</v>
      </c>
      <c r="B58" s="96"/>
      <c r="C58" s="97" t="s">
        <v>50</v>
      </c>
      <c r="D58" s="98" t="n">
        <v>22</v>
      </c>
      <c r="E58" s="99" t="s">
        <v>77</v>
      </c>
      <c r="F58" s="100" t="n">
        <f aca="false">H58+I58+J58+K58+M58+L58+N58+O58+P58+Q58+R58+S58+T58+U58+V58+W58+X58+Y58+Z58+AA58+AB58+AC58+AD58+AE58+AF58+AG58+AH58+AI58+AJ58+AK58+AL58+AM58+AN58+AO58+AP58+AQ58+AR58+AS58+AT58+AU58+AV58+AW58+AX58+AY58+AZ58+BA58+BB58+BC58+BD58+BE58+BF58+BG58+BH58+BI58+BJ58+BK58+BL58+BM58+BN58+BO58+BP58+BQ58+BR58+BS58+BT58</f>
        <v>7.75</v>
      </c>
      <c r="G58" s="105"/>
      <c r="H58" s="106"/>
      <c r="I58" s="107"/>
      <c r="J58" s="107"/>
      <c r="K58" s="107"/>
      <c r="L58" s="107"/>
      <c r="M58" s="107"/>
      <c r="N58" s="107"/>
      <c r="O58" s="107"/>
      <c r="P58" s="107"/>
      <c r="Q58" s="107"/>
      <c r="R58" s="107"/>
      <c r="S58" s="107"/>
      <c r="T58" s="107"/>
      <c r="U58" s="107"/>
      <c r="V58" s="107"/>
      <c r="W58" s="107"/>
      <c r="X58" s="107"/>
      <c r="Y58" s="107"/>
      <c r="Z58" s="107"/>
      <c r="AA58" s="107"/>
      <c r="AB58" s="107"/>
      <c r="AC58" s="107"/>
      <c r="AD58" s="107"/>
      <c r="AE58" s="107"/>
      <c r="AF58" s="107"/>
      <c r="AG58" s="107"/>
      <c r="AH58" s="107"/>
      <c r="AI58" s="107"/>
      <c r="AJ58" s="107"/>
      <c r="AK58" s="107"/>
      <c r="AL58" s="107"/>
      <c r="AM58" s="107"/>
      <c r="AN58" s="107"/>
      <c r="AO58" s="107"/>
      <c r="AP58" s="107"/>
      <c r="AQ58" s="107"/>
      <c r="AR58" s="107"/>
      <c r="AS58" s="107"/>
      <c r="AT58" s="107"/>
      <c r="AU58" s="107"/>
      <c r="AV58" s="107"/>
      <c r="AW58" s="107"/>
      <c r="AX58" s="107"/>
      <c r="AY58" s="107"/>
      <c r="AZ58" s="107"/>
      <c r="BA58" s="107"/>
      <c r="BB58" s="107"/>
      <c r="BC58" s="107"/>
      <c r="BD58" s="107"/>
      <c r="BE58" s="107"/>
      <c r="BF58" s="107"/>
      <c r="BG58" s="107"/>
      <c r="BH58" s="107" t="n">
        <v>5.75</v>
      </c>
      <c r="BI58" s="107" t="n">
        <v>2</v>
      </c>
      <c r="BJ58" s="107"/>
      <c r="BK58" s="107"/>
      <c r="BL58" s="107"/>
      <c r="BM58" s="107"/>
      <c r="BN58" s="107"/>
      <c r="BO58" s="107"/>
      <c r="BP58" s="107"/>
      <c r="BQ58" s="107"/>
      <c r="BR58" s="107"/>
      <c r="BS58" s="107"/>
      <c r="BT58" s="107"/>
      <c r="BU58" s="107"/>
      <c r="BV58" s="107"/>
      <c r="BW58" s="107"/>
      <c r="BX58" s="107"/>
      <c r="BY58" s="107"/>
      <c r="BZ58" s="107"/>
      <c r="CA58" s="107"/>
      <c r="CB58" s="107"/>
      <c r="CC58" s="107"/>
      <c r="CD58" s="107"/>
      <c r="CE58" s="107"/>
      <c r="CF58" s="107"/>
      <c r="CG58" s="107"/>
      <c r="CH58" s="107"/>
    </row>
    <row r="59" customFormat="false" ht="12.75" hidden="false" customHeight="false" outlineLevel="0" collapsed="false">
      <c r="A59" s="95" t="s">
        <v>42</v>
      </c>
      <c r="B59" s="96"/>
      <c r="C59" s="97" t="s">
        <v>50</v>
      </c>
      <c r="D59" s="98" t="n">
        <v>23</v>
      </c>
      <c r="E59" s="99" t="s">
        <v>77</v>
      </c>
      <c r="F59" s="100" t="n">
        <f aca="false">H59+I59+J59+K59+M59+L59+N59+O59+P59+Q59+R59+S59+T59+U59+V59+W59+X59+Y59+Z59+AA59+AB59+AC59+AD59+AE59+AF59+AG59+AH59+AI59+AJ59+AK59+AL59+AM59+AN59+AO59+AP59+AQ59+AR59+AS59+AT59+AU59+AV59+AW59+AX59+AY59+AZ59+BA59+BB59+BC59+BD59+BE59+BF59+BG59+BH59+BI59+BJ59+BK59+BL59+BM59+BN59+BO59+BP59+BQ59+BR59+BS59+BT59</f>
        <v>7</v>
      </c>
      <c r="G59" s="105"/>
      <c r="H59" s="106"/>
      <c r="I59" s="107"/>
      <c r="J59" s="107"/>
      <c r="K59" s="107"/>
      <c r="L59" s="107"/>
      <c r="M59" s="107"/>
      <c r="N59" s="107"/>
      <c r="O59" s="107"/>
      <c r="P59" s="107"/>
      <c r="Q59" s="107"/>
      <c r="R59" s="107"/>
      <c r="S59" s="107" t="n">
        <v>0.25</v>
      </c>
      <c r="T59" s="107"/>
      <c r="U59" s="107"/>
      <c r="V59" s="107"/>
      <c r="W59" s="107"/>
      <c r="X59" s="107"/>
      <c r="Y59" s="107"/>
      <c r="Z59" s="107"/>
      <c r="AA59" s="107"/>
      <c r="AB59" s="107"/>
      <c r="AC59" s="107"/>
      <c r="AD59" s="107"/>
      <c r="AE59" s="107"/>
      <c r="AF59" s="107"/>
      <c r="AG59" s="107"/>
      <c r="AH59" s="107"/>
      <c r="AI59" s="107"/>
      <c r="AJ59" s="107"/>
      <c r="AK59" s="107"/>
      <c r="AL59" s="107"/>
      <c r="AM59" s="107"/>
      <c r="AN59" s="107"/>
      <c r="AO59" s="107"/>
      <c r="AP59" s="107"/>
      <c r="AQ59" s="107"/>
      <c r="AR59" s="107"/>
      <c r="AS59" s="107"/>
      <c r="AT59" s="107"/>
      <c r="AU59" s="107"/>
      <c r="AV59" s="107"/>
      <c r="AW59" s="107"/>
      <c r="AX59" s="107"/>
      <c r="AY59" s="107"/>
      <c r="AZ59" s="107"/>
      <c r="BA59" s="107"/>
      <c r="BB59" s="107"/>
      <c r="BC59" s="107"/>
      <c r="BD59" s="107"/>
      <c r="BE59" s="107"/>
      <c r="BF59" s="107"/>
      <c r="BG59" s="107"/>
      <c r="BH59" s="107" t="n">
        <v>4.5</v>
      </c>
      <c r="BI59" s="107"/>
      <c r="BJ59" s="107" t="n">
        <v>2.25</v>
      </c>
      <c r="BK59" s="107"/>
      <c r="BL59" s="107"/>
      <c r="BM59" s="107"/>
      <c r="BN59" s="107"/>
      <c r="BO59" s="107"/>
      <c r="BP59" s="107"/>
      <c r="BQ59" s="107"/>
      <c r="BR59" s="107"/>
      <c r="BS59" s="107"/>
      <c r="BT59" s="107"/>
      <c r="BU59" s="107"/>
      <c r="BV59" s="107"/>
      <c r="BW59" s="107"/>
      <c r="BX59" s="107"/>
      <c r="BY59" s="107"/>
      <c r="BZ59" s="107"/>
      <c r="CA59" s="107"/>
      <c r="CB59" s="107"/>
      <c r="CC59" s="107"/>
      <c r="CD59" s="107"/>
      <c r="CE59" s="107"/>
      <c r="CF59" s="107"/>
      <c r="CG59" s="107"/>
      <c r="CH59" s="107"/>
    </row>
    <row r="60" customFormat="false" ht="12.75" hidden="false" customHeight="false" outlineLevel="0" collapsed="false">
      <c r="A60" s="95" t="s">
        <v>42</v>
      </c>
      <c r="B60" s="96"/>
      <c r="C60" s="97" t="s">
        <v>50</v>
      </c>
      <c r="D60" s="98" t="n">
        <v>24</v>
      </c>
      <c r="E60" s="99" t="s">
        <v>77</v>
      </c>
      <c r="F60" s="100" t="n">
        <f aca="false">H60+I60+J60+K60+M60+L60+N60+O60+P60+Q60+R60+S60+T60+U60+V60+W60+X60+Y60+Z60+AA60+AB60+AC60+AD60+AE60+AF60+AG60+AH60+AI60+AJ60+AK60+AL60+AM60+AN60+AO60+AP60+AQ60+AR60+AS60+AT60+AU60+AV60+AW60+AX60+AY60+AZ60+BA60+BB60+BC60+BD60+BE60+BF60+BG60+BH60+BI60+BJ60+BK60+BL60+BM60+BN60+BO60+BP60+BQ60+BR60+BS60+BT60</f>
        <v>0</v>
      </c>
      <c r="G60" s="101"/>
      <c r="H60" s="102"/>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c r="CD60" s="103"/>
      <c r="CE60" s="103"/>
      <c r="CF60" s="103"/>
      <c r="CG60" s="103"/>
      <c r="CH60" s="103"/>
    </row>
    <row r="61" customFormat="false" ht="12.75" hidden="false" customHeight="false" outlineLevel="0" collapsed="false">
      <c r="A61" s="95" t="s">
        <v>42</v>
      </c>
      <c r="B61" s="96"/>
      <c r="C61" s="97" t="s">
        <v>50</v>
      </c>
      <c r="D61" s="98" t="n">
        <v>25</v>
      </c>
      <c r="E61" s="99" t="s">
        <v>77</v>
      </c>
      <c r="F61" s="100" t="n">
        <f aca="false">H61+I61+J61+K61+M61+L61+N61+O61+P61+Q61+R61+S61+T61+U61+V61+W61+X61+Y61+Z61+AA61+AB61+AC61+AD61+AE61+AF61+AG61+AH61+AI61+AJ61+AK61+AL61+AM61+AN61+AO61+AP61+AQ61+AR61+AS61+AT61+AU61+AV61+AW61+AX61+AY61+AZ61+BA61+BB61+BC61+BD61+BE61+BF61+BG61+BH61+BI61+BJ61+BK61+BL61+BM61+BN61+BO61+BP61+BQ61+BR61+BS61+BT61</f>
        <v>0</v>
      </c>
      <c r="G61" s="101" t="n">
        <f aca="false">SUM(F55:F60)</f>
        <v>38</v>
      </c>
      <c r="H61" s="102"/>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c r="CA61" s="103"/>
      <c r="CB61" s="103"/>
      <c r="CC61" s="103"/>
      <c r="CD61" s="103"/>
      <c r="CE61" s="103"/>
      <c r="CF61" s="103"/>
      <c r="CG61" s="103"/>
      <c r="CH61" s="103"/>
    </row>
    <row r="62" customFormat="false" ht="12.75" hidden="false" customHeight="false" outlineLevel="0" collapsed="false">
      <c r="A62" s="95" t="s">
        <v>42</v>
      </c>
      <c r="B62" s="96"/>
      <c r="C62" s="97" t="s">
        <v>50</v>
      </c>
      <c r="D62" s="98" t="n">
        <v>26</v>
      </c>
      <c r="E62" s="99" t="s">
        <v>78</v>
      </c>
      <c r="F62" s="100" t="n">
        <f aca="false">H62+I62+J62+K62+M62+L62+N62+O62+P62+Q62+R62+S62+T62+U62+V62+W62+X62+Y62+Z62+AA62+AB62+AC62+AD62+AE62+AF62+AG62+AH62+AI62+AJ62+AK62+AL62+AM62+AN62+AO62+AP62+AQ62+AR62+AS62+AT62+AU62+AV62+AW62+AX62+AY62+AZ62+BA62+BB62+BC62+BD62+BE62+BF62+BG62+BH62+BI62+BJ62+BK62+BL62+BM62+BN62+BO62+BP62+BQ62+BR62+BS62+BT62</f>
        <v>7.75</v>
      </c>
      <c r="G62" s="105"/>
      <c r="H62" s="106"/>
      <c r="I62" s="107"/>
      <c r="J62" s="107"/>
      <c r="K62" s="107"/>
      <c r="L62" s="107"/>
      <c r="M62" s="107"/>
      <c r="N62" s="107"/>
      <c r="O62" s="107"/>
      <c r="P62" s="107"/>
      <c r="Q62" s="107"/>
      <c r="R62" s="107"/>
      <c r="S62" s="107"/>
      <c r="T62" s="107"/>
      <c r="U62" s="107"/>
      <c r="V62" s="107"/>
      <c r="W62" s="107"/>
      <c r="X62" s="107"/>
      <c r="Y62" s="107"/>
      <c r="Z62" s="107"/>
      <c r="AA62" s="107"/>
      <c r="AB62" s="107"/>
      <c r="AC62" s="107"/>
      <c r="AD62" s="107"/>
      <c r="AE62" s="107"/>
      <c r="AF62" s="107"/>
      <c r="AG62" s="107"/>
      <c r="AH62" s="107"/>
      <c r="AI62" s="107"/>
      <c r="AJ62" s="107"/>
      <c r="AK62" s="107"/>
      <c r="AL62" s="107"/>
      <c r="AM62" s="107"/>
      <c r="AN62" s="107"/>
      <c r="AO62" s="107"/>
      <c r="AP62" s="107"/>
      <c r="AQ62" s="107"/>
      <c r="AR62" s="107"/>
      <c r="AS62" s="107"/>
      <c r="AT62" s="107"/>
      <c r="AU62" s="107"/>
      <c r="AV62" s="107"/>
      <c r="AW62" s="107"/>
      <c r="AX62" s="107"/>
      <c r="AY62" s="107"/>
      <c r="AZ62" s="107"/>
      <c r="BA62" s="107"/>
      <c r="BB62" s="107"/>
      <c r="BC62" s="107"/>
      <c r="BD62" s="107"/>
      <c r="BE62" s="107"/>
      <c r="BF62" s="107"/>
      <c r="BG62" s="107"/>
      <c r="BH62" s="107" t="n">
        <v>5</v>
      </c>
      <c r="BI62" s="107"/>
      <c r="BJ62" s="107" t="n">
        <v>2.5</v>
      </c>
      <c r="BK62" s="107"/>
      <c r="BL62" s="107"/>
      <c r="BM62" s="107" t="n">
        <v>0.25</v>
      </c>
      <c r="BN62" s="107"/>
      <c r="BO62" s="107"/>
      <c r="BP62" s="107"/>
      <c r="BQ62" s="107"/>
      <c r="BR62" s="107"/>
      <c r="BS62" s="107"/>
      <c r="BT62" s="107"/>
      <c r="BU62" s="107"/>
      <c r="BV62" s="107"/>
      <c r="BW62" s="107"/>
      <c r="BX62" s="107"/>
      <c r="BY62" s="107"/>
      <c r="BZ62" s="107"/>
      <c r="CA62" s="107"/>
      <c r="CB62" s="107"/>
      <c r="CC62" s="107"/>
      <c r="CD62" s="107"/>
      <c r="CE62" s="107"/>
      <c r="CF62" s="107"/>
      <c r="CG62" s="107"/>
      <c r="CH62" s="107"/>
    </row>
    <row r="63" customFormat="false" ht="12.75" hidden="false" customHeight="false" outlineLevel="0" collapsed="false">
      <c r="A63" s="95" t="s">
        <v>42</v>
      </c>
      <c r="B63" s="96"/>
      <c r="C63" s="97" t="s">
        <v>50</v>
      </c>
      <c r="D63" s="98" t="n">
        <v>27</v>
      </c>
      <c r="E63" s="99" t="s">
        <v>78</v>
      </c>
      <c r="F63" s="100" t="n">
        <f aca="false">H63+I63+J63+K63+M63+L63+N63+O63+P63+Q63+R63+S63+T63+U63+V63+W63+X63+Y63+Z63+AA63+AB63+AC63+AD63+AE63+AF63+AG63+AH63+AI63+AJ63+AK63+AL63+AM63+AN63+AO63+AP63+AQ63+AR63+AS63+AT63+AU63+AV63+AW63+AX63+AY63+AZ63+BA63+BB63+BC63+BD63+BE63+BF63+BG63+BH63+BI63+BJ63+BK63+BL63+BM63+BN63+BO63+BP63+BQ63+BR63+BS63+BT63</f>
        <v>7.75</v>
      </c>
      <c r="G63" s="105"/>
      <c r="H63" s="106"/>
      <c r="I63" s="107"/>
      <c r="J63" s="107"/>
      <c r="K63" s="107"/>
      <c r="L63" s="107"/>
      <c r="M63" s="107"/>
      <c r="N63" s="107"/>
      <c r="O63" s="107"/>
      <c r="P63" s="107"/>
      <c r="Q63" s="107"/>
      <c r="R63" s="107"/>
      <c r="S63" s="107"/>
      <c r="T63" s="107"/>
      <c r="U63" s="107"/>
      <c r="V63" s="107"/>
      <c r="W63" s="107"/>
      <c r="X63" s="107"/>
      <c r="Y63" s="107"/>
      <c r="Z63" s="107"/>
      <c r="AA63" s="107"/>
      <c r="AB63" s="107"/>
      <c r="AC63" s="107"/>
      <c r="AD63" s="107"/>
      <c r="AE63" s="107"/>
      <c r="AF63" s="107"/>
      <c r="AG63" s="107"/>
      <c r="AH63" s="107"/>
      <c r="AI63" s="107"/>
      <c r="AJ63" s="107"/>
      <c r="AK63" s="107"/>
      <c r="AL63" s="107"/>
      <c r="AM63" s="107"/>
      <c r="AN63" s="107"/>
      <c r="AO63" s="107"/>
      <c r="AP63" s="107"/>
      <c r="AQ63" s="107"/>
      <c r="AR63" s="107"/>
      <c r="AS63" s="107"/>
      <c r="AT63" s="107"/>
      <c r="AU63" s="107"/>
      <c r="AV63" s="107"/>
      <c r="AW63" s="107"/>
      <c r="AX63" s="107"/>
      <c r="AY63" s="107"/>
      <c r="AZ63" s="107"/>
      <c r="BA63" s="107"/>
      <c r="BB63" s="107"/>
      <c r="BC63" s="107"/>
      <c r="BD63" s="107"/>
      <c r="BE63" s="107"/>
      <c r="BF63" s="107" t="n">
        <v>1</v>
      </c>
      <c r="BG63" s="107"/>
      <c r="BH63" s="107"/>
      <c r="BI63" s="107"/>
      <c r="BJ63" s="107" t="n">
        <v>6.5</v>
      </c>
      <c r="BK63" s="107"/>
      <c r="BL63" s="107"/>
      <c r="BM63" s="107" t="n">
        <v>0.25</v>
      </c>
      <c r="BN63" s="107"/>
      <c r="BO63" s="107"/>
      <c r="BP63" s="107"/>
      <c r="BQ63" s="107"/>
      <c r="BR63" s="107"/>
      <c r="BS63" s="107"/>
      <c r="BT63" s="107"/>
      <c r="BU63" s="107"/>
      <c r="BV63" s="107"/>
      <c r="BW63" s="107"/>
      <c r="BX63" s="107"/>
      <c r="BY63" s="107"/>
      <c r="BZ63" s="107"/>
      <c r="CA63" s="107"/>
      <c r="CB63" s="107"/>
      <c r="CC63" s="107"/>
      <c r="CD63" s="107"/>
      <c r="CE63" s="107"/>
      <c r="CF63" s="107"/>
      <c r="CG63" s="107"/>
      <c r="CH63" s="107"/>
    </row>
    <row r="64" customFormat="false" ht="12.75" hidden="false" customHeight="false" outlineLevel="0" collapsed="false">
      <c r="A64" s="95" t="s">
        <v>42</v>
      </c>
      <c r="B64" s="96"/>
      <c r="C64" s="97" t="s">
        <v>50</v>
      </c>
      <c r="D64" s="98" t="n">
        <v>28</v>
      </c>
      <c r="E64" s="99" t="s">
        <v>78</v>
      </c>
      <c r="F64" s="100" t="n">
        <f aca="false">H64+I64+J64+K64+M64+L64+N64+O64+P64+Q64+R64+S64+T64+U64+V64+W64+X64+Y64+Z64+AA64+AB64+AC64+AD64+AE64+AF64+AG64+AH64+AI64+AJ64+AK64+AL64+AM64+AN64+AO64+AP64+AQ64+AR64+AS64+AT64+AU64+AV64+AW64+AX64+AY64+AZ64+BA64+BB64+BC64+BD64+BE64+BF64+BG64+BH64+BI64+BJ64+BK64+BL64+BM64+BN64+BO64+BP64+BQ64+BR64+BS64+BT64</f>
        <v>7.75</v>
      </c>
      <c r="G64" s="105"/>
      <c r="H64" s="106"/>
      <c r="I64" s="107"/>
      <c r="J64" s="107"/>
      <c r="K64" s="107"/>
      <c r="L64" s="107"/>
      <c r="M64" s="107"/>
      <c r="N64" s="107"/>
      <c r="O64" s="107"/>
      <c r="P64" s="107"/>
      <c r="Q64" s="107"/>
      <c r="R64" s="107"/>
      <c r="S64" s="107" t="n">
        <v>0.75</v>
      </c>
      <c r="T64" s="107"/>
      <c r="U64" s="107"/>
      <c r="V64" s="107"/>
      <c r="W64" s="107"/>
      <c r="X64" s="107"/>
      <c r="Y64" s="107"/>
      <c r="Z64" s="107"/>
      <c r="AA64" s="107"/>
      <c r="AB64" s="107"/>
      <c r="AC64" s="107"/>
      <c r="AD64" s="107"/>
      <c r="AE64" s="107"/>
      <c r="AF64" s="107"/>
      <c r="AG64" s="107"/>
      <c r="AH64" s="107"/>
      <c r="AI64" s="107"/>
      <c r="AJ64" s="107"/>
      <c r="AK64" s="107"/>
      <c r="AL64" s="107"/>
      <c r="AM64" s="107"/>
      <c r="AN64" s="107"/>
      <c r="AO64" s="107"/>
      <c r="AP64" s="107"/>
      <c r="AQ64" s="107"/>
      <c r="AR64" s="107"/>
      <c r="AS64" s="107"/>
      <c r="AT64" s="107"/>
      <c r="AU64" s="107"/>
      <c r="AV64" s="107"/>
      <c r="AW64" s="107"/>
      <c r="AX64" s="107"/>
      <c r="AY64" s="107"/>
      <c r="AZ64" s="107"/>
      <c r="BA64" s="107"/>
      <c r="BB64" s="107"/>
      <c r="BC64" s="107"/>
      <c r="BD64" s="107"/>
      <c r="BE64" s="107"/>
      <c r="BF64" s="107"/>
      <c r="BG64" s="107"/>
      <c r="BH64" s="107"/>
      <c r="BI64" s="107"/>
      <c r="BJ64" s="107"/>
      <c r="BK64" s="107"/>
      <c r="BL64" s="107"/>
      <c r="BM64" s="107"/>
      <c r="BN64" s="107" t="n">
        <v>1</v>
      </c>
      <c r="BO64" s="107"/>
      <c r="BP64" s="107" t="n">
        <v>4</v>
      </c>
      <c r="BQ64" s="107"/>
      <c r="BR64" s="107" t="n">
        <v>2</v>
      </c>
      <c r="BS64" s="107"/>
      <c r="BT64" s="107"/>
      <c r="BU64" s="107"/>
      <c r="BV64" s="107"/>
      <c r="BW64" s="107"/>
      <c r="BX64" s="107"/>
      <c r="BY64" s="107"/>
      <c r="BZ64" s="107"/>
      <c r="CA64" s="107"/>
      <c r="CB64" s="107"/>
      <c r="CC64" s="107"/>
      <c r="CD64" s="107"/>
      <c r="CE64" s="107"/>
      <c r="CF64" s="107"/>
      <c r="CG64" s="107"/>
      <c r="CH64" s="107"/>
    </row>
    <row r="65" customFormat="false" ht="12.75" hidden="false" customHeight="false" outlineLevel="0" collapsed="false">
      <c r="A65" s="95" t="s">
        <v>42</v>
      </c>
      <c r="B65" s="96"/>
      <c r="C65" s="97" t="s">
        <v>50</v>
      </c>
      <c r="D65" s="98" t="n">
        <v>29</v>
      </c>
      <c r="E65" s="99" t="s">
        <v>78</v>
      </c>
      <c r="F65" s="100" t="n">
        <f aca="false">H65+I65+J65+K65+M65+L65+N65+O65+P65+Q65+R65+S65+T65+U65+V65+W65+X65+Y65+Z65+AA65+AB65+AC65+AD65+AE65+AF65+AG65+AH65+AI65+AJ65+AK65+AL65+AM65+AN65+AO65+AP65+AQ65+AR65+AS65+AT65+AU65+AV65+AW65+AX65+AY65+AZ65+BA65+BB65+BC65+BD65+BE65+BF65+BG65+BH65+BI65+BJ65+BK65+BL65+BM65+BN65+BO65+BP65+BQ65+BR65+BS65+BT65</f>
        <v>0</v>
      </c>
      <c r="G65" s="105" t="n">
        <f aca="false">SUM(F62:F64)</f>
        <v>23.25</v>
      </c>
      <c r="H65" s="106"/>
      <c r="I65" s="107"/>
      <c r="J65" s="107"/>
      <c r="K65" s="107"/>
      <c r="L65" s="107"/>
      <c r="M65" s="107"/>
      <c r="N65" s="107"/>
      <c r="O65" s="107"/>
      <c r="P65" s="107"/>
      <c r="Q65" s="107"/>
      <c r="R65" s="107"/>
      <c r="S65" s="107"/>
      <c r="T65" s="107"/>
      <c r="U65" s="107"/>
      <c r="V65" s="107"/>
      <c r="W65" s="107"/>
      <c r="X65" s="107"/>
      <c r="Y65" s="107"/>
      <c r="Z65" s="107"/>
      <c r="AA65" s="107"/>
      <c r="AB65" s="107"/>
      <c r="AC65" s="107"/>
      <c r="AD65" s="107"/>
      <c r="AE65" s="107"/>
      <c r="AF65" s="107"/>
      <c r="AG65" s="107"/>
      <c r="AH65" s="107"/>
      <c r="AI65" s="107"/>
      <c r="AJ65" s="107"/>
      <c r="AK65" s="107"/>
      <c r="AL65" s="107"/>
      <c r="AM65" s="107"/>
      <c r="AN65" s="107"/>
      <c r="AO65" s="107"/>
      <c r="AP65" s="107"/>
      <c r="AQ65" s="107"/>
      <c r="AR65" s="107"/>
      <c r="AS65" s="107"/>
      <c r="AT65" s="107"/>
      <c r="AU65" s="107"/>
      <c r="AV65" s="107"/>
      <c r="AW65" s="107"/>
      <c r="AX65" s="107"/>
      <c r="AY65" s="107"/>
      <c r="AZ65" s="107"/>
      <c r="BA65" s="107"/>
      <c r="BB65" s="107"/>
      <c r="BC65" s="107"/>
      <c r="BD65" s="107"/>
      <c r="BE65" s="107"/>
      <c r="BF65" s="107"/>
      <c r="BG65" s="107"/>
      <c r="BH65" s="107"/>
      <c r="BI65" s="107"/>
      <c r="BJ65" s="107"/>
      <c r="BK65" s="107"/>
      <c r="BL65" s="107"/>
      <c r="BM65" s="107"/>
      <c r="BN65" s="107"/>
      <c r="BO65" s="107"/>
      <c r="BP65" s="107"/>
      <c r="BQ65" s="107"/>
      <c r="BR65" s="107"/>
      <c r="BS65" s="107"/>
      <c r="BT65" s="107"/>
      <c r="BU65" s="107"/>
      <c r="BV65" s="107"/>
      <c r="BW65" s="107"/>
      <c r="BX65" s="107"/>
      <c r="BY65" s="107"/>
      <c r="BZ65" s="107"/>
      <c r="CA65" s="107"/>
      <c r="CB65" s="107"/>
      <c r="CC65" s="107"/>
      <c r="CD65" s="107"/>
      <c r="CE65" s="107"/>
      <c r="CF65" s="107"/>
      <c r="CG65" s="107"/>
      <c r="CH65" s="107"/>
    </row>
    <row r="66" customFormat="false" ht="12.75" hidden="false" customHeight="false" outlineLevel="0" collapsed="false">
      <c r="A66" s="95" t="s">
        <v>42</v>
      </c>
      <c r="B66" s="96"/>
      <c r="C66" s="97" t="s">
        <v>50</v>
      </c>
      <c r="D66" s="98" t="n">
        <v>30</v>
      </c>
      <c r="E66" s="99" t="s">
        <v>78</v>
      </c>
      <c r="F66" s="100" t="n">
        <f aca="false">H66+I66+J66+K66+M66+L66+N66+O66+P66+Q66+R66+S66+T66+U66+V66+W66+X66+Y66+Z66+AA66+AB66+AC66+AD66+AE66+AF66+AG66+AH66+AI66+AJ66+AK66+AL66+AM66+AN66+AO66+AP66+AQ66+AR66+AS66+AT66+AU66+AV66+AW66+AX66+AY66+AZ66+BA66+BB66+BC66+BD66+BE66+BF66+BG66+BH66+BI66+BJ66+BK66+BL66+BM66+BN66+BO66+BP66+BQ66+BR66+BS66+BT66</f>
        <v>0</v>
      </c>
      <c r="G66" s="105"/>
      <c r="H66" s="106"/>
      <c r="I66" s="107"/>
      <c r="J66" s="107"/>
      <c r="K66" s="107"/>
      <c r="L66" s="107"/>
      <c r="M66" s="107"/>
      <c r="N66" s="107"/>
      <c r="O66" s="107"/>
      <c r="P66" s="107"/>
      <c r="Q66" s="107"/>
      <c r="R66" s="107"/>
      <c r="S66" s="107"/>
      <c r="T66" s="107"/>
      <c r="U66" s="107"/>
      <c r="V66" s="107"/>
      <c r="W66" s="107"/>
      <c r="X66" s="107"/>
      <c r="Y66" s="107"/>
      <c r="Z66" s="107"/>
      <c r="AA66" s="107"/>
      <c r="AB66" s="107"/>
      <c r="AC66" s="107"/>
      <c r="AD66" s="107"/>
      <c r="AE66" s="107"/>
      <c r="AF66" s="107"/>
      <c r="AG66" s="107"/>
      <c r="AH66" s="107"/>
      <c r="AI66" s="107"/>
      <c r="AJ66" s="107"/>
      <c r="AK66" s="107"/>
      <c r="AL66" s="107"/>
      <c r="AM66" s="107"/>
      <c r="AN66" s="107"/>
      <c r="AO66" s="107"/>
      <c r="AP66" s="107"/>
      <c r="AQ66" s="107"/>
      <c r="AR66" s="107"/>
      <c r="AS66" s="107"/>
      <c r="AT66" s="107"/>
      <c r="AU66" s="107"/>
      <c r="AV66" s="107"/>
      <c r="AW66" s="107"/>
      <c r="AX66" s="107"/>
      <c r="AY66" s="107"/>
      <c r="AZ66" s="107"/>
      <c r="BA66" s="107"/>
      <c r="BB66" s="107"/>
      <c r="BC66" s="107"/>
      <c r="BD66" s="107"/>
      <c r="BE66" s="107"/>
      <c r="BF66" s="107"/>
      <c r="BG66" s="107"/>
      <c r="BH66" s="107"/>
      <c r="BI66" s="107"/>
      <c r="BJ66" s="107"/>
      <c r="BK66" s="107"/>
      <c r="BL66" s="107"/>
      <c r="BM66" s="107"/>
      <c r="BN66" s="107"/>
      <c r="BO66" s="107"/>
      <c r="BP66" s="107"/>
      <c r="BQ66" s="107"/>
      <c r="BR66" s="107"/>
      <c r="BS66" s="107"/>
      <c r="BT66" s="107"/>
      <c r="BU66" s="107"/>
      <c r="BV66" s="107"/>
      <c r="BW66" s="107"/>
      <c r="BX66" s="107"/>
      <c r="BY66" s="107"/>
      <c r="BZ66" s="107"/>
      <c r="CA66" s="107"/>
      <c r="CB66" s="107"/>
      <c r="CC66" s="107"/>
      <c r="CD66" s="107"/>
      <c r="CE66" s="107"/>
      <c r="CF66" s="107"/>
      <c r="CG66" s="107"/>
      <c r="CH66" s="107"/>
    </row>
    <row r="67" customFormat="false" ht="12.75" hidden="false" customHeight="false" outlineLevel="0" collapsed="false">
      <c r="A67" s="95" t="s">
        <v>42</v>
      </c>
      <c r="B67" s="96"/>
      <c r="C67" s="97" t="s">
        <v>50</v>
      </c>
      <c r="D67" s="98" t="n">
        <v>31</v>
      </c>
      <c r="E67" s="99" t="s">
        <v>78</v>
      </c>
      <c r="F67" s="100" t="n">
        <f aca="false">H67+I67+J67+K67+M67+L67+N67+O67+P67+Q67+R67+S67+T67+U67+V67+W67+X67+Y67+Z67+AA67+AB67+AC67+AD67+AE67+AF67+AG67+AH67+AI67+AJ67+AK67+AL67+AM67+AN67+AO67+AP67+AQ67+AR67+AS67+AT67+AU67+AV67+AW67+AX67+AY67+AZ67+BA67+BB67+BC67+BD67+BE67+BF67+BG67+BH67+BI67+BJ67+BK67+BL67+BM67+BN67+BO67+BP67+BQ67+BR67+BS67+BT67</f>
        <v>0</v>
      </c>
      <c r="G67" s="105"/>
      <c r="H67" s="106"/>
      <c r="I67" s="107"/>
      <c r="J67" s="107"/>
      <c r="K67" s="107"/>
      <c r="L67" s="107"/>
      <c r="M67" s="107"/>
      <c r="N67" s="107"/>
      <c r="O67" s="107"/>
      <c r="P67" s="107"/>
      <c r="Q67" s="107"/>
      <c r="R67" s="107"/>
      <c r="S67" s="107"/>
      <c r="T67" s="107"/>
      <c r="U67" s="107"/>
      <c r="V67" s="107"/>
      <c r="W67" s="107"/>
      <c r="X67" s="107"/>
      <c r="Y67" s="107"/>
      <c r="Z67" s="107"/>
      <c r="AA67" s="107"/>
      <c r="AB67" s="107"/>
      <c r="AC67" s="107"/>
      <c r="AD67" s="107"/>
      <c r="AE67" s="107"/>
      <c r="AF67" s="107"/>
      <c r="AG67" s="107"/>
      <c r="AH67" s="107"/>
      <c r="AI67" s="107"/>
      <c r="AJ67" s="107"/>
      <c r="AK67" s="107"/>
      <c r="AL67" s="107"/>
      <c r="AM67" s="107"/>
      <c r="AN67" s="107"/>
      <c r="AO67" s="107"/>
      <c r="AP67" s="107"/>
      <c r="AQ67" s="107"/>
      <c r="AR67" s="107"/>
      <c r="AS67" s="107"/>
      <c r="AT67" s="107"/>
      <c r="AU67" s="107"/>
      <c r="AV67" s="107"/>
      <c r="AW67" s="107"/>
      <c r="AX67" s="107"/>
      <c r="AY67" s="107"/>
      <c r="AZ67" s="107"/>
      <c r="BA67" s="107"/>
      <c r="BB67" s="107"/>
      <c r="BC67" s="107"/>
      <c r="BD67" s="107"/>
      <c r="BE67" s="107"/>
      <c r="BF67" s="107"/>
      <c r="BG67" s="107"/>
      <c r="BH67" s="107"/>
      <c r="BI67" s="107"/>
      <c r="BJ67" s="107"/>
      <c r="BK67" s="107"/>
      <c r="BL67" s="107"/>
      <c r="BM67" s="107"/>
      <c r="BN67" s="107"/>
      <c r="BO67" s="107"/>
      <c r="BP67" s="107"/>
      <c r="BQ67" s="107"/>
      <c r="BR67" s="107"/>
      <c r="BS67" s="107"/>
      <c r="BT67" s="107"/>
      <c r="BU67" s="107"/>
      <c r="BV67" s="107"/>
      <c r="BW67" s="107"/>
      <c r="BX67" s="107"/>
      <c r="BY67" s="107"/>
      <c r="BZ67" s="107"/>
      <c r="CA67" s="107"/>
      <c r="CB67" s="107"/>
      <c r="CC67" s="107"/>
      <c r="CD67" s="107"/>
      <c r="CE67" s="107"/>
      <c r="CF67" s="107"/>
      <c r="CG67" s="107"/>
      <c r="CH67" s="107"/>
    </row>
    <row r="68" customFormat="false" ht="13.5" hidden="false" customHeight="false" outlineLevel="0" collapsed="false">
      <c r="A68" s="109" t="s">
        <v>42</v>
      </c>
      <c r="B68" s="110"/>
      <c r="C68" s="111"/>
      <c r="D68" s="112"/>
      <c r="E68" s="113"/>
      <c r="F68" s="100" t="n">
        <f aca="false">H68+I68+J68+K68+M68+L68+N68+O68+P68+Q68+R68+S68+T68+U68+V68+W68+X68+Y68+Z68+AA68+AB68+AC68+AD68+AE68+AF68+AG68+AH68+AI68+AJ68+AK68+AL68+AM68+AN68+AO68+AP68+AQ68+AR68+AS68+AT68+AU68+AV68+AW68+AX68+AY68+AZ68+BA68+BB68+BC68+BD68+BE68+BF68+BG68+BH68+BI68+BJ68+BK68+BL68+BM68+BN68+BO68+BP68+BQ68+BR68+BS68+BT68</f>
        <v>0</v>
      </c>
      <c r="G68" s="114"/>
      <c r="H68" s="115"/>
      <c r="I68" s="116"/>
      <c r="J68" s="116"/>
      <c r="K68" s="116"/>
      <c r="L68" s="107"/>
      <c r="M68" s="107"/>
      <c r="N68" s="107"/>
      <c r="O68" s="107"/>
      <c r="P68" s="107"/>
      <c r="Q68" s="107"/>
      <c r="R68" s="107"/>
      <c r="S68" s="107"/>
      <c r="T68" s="107"/>
      <c r="U68" s="107"/>
      <c r="V68" s="107"/>
      <c r="W68" s="107"/>
      <c r="X68" s="107"/>
      <c r="Y68" s="107"/>
      <c r="Z68" s="107"/>
      <c r="AA68" s="107"/>
      <c r="AB68" s="107"/>
      <c r="AC68" s="107"/>
      <c r="AD68" s="107"/>
      <c r="AE68" s="107"/>
      <c r="AF68" s="107"/>
      <c r="AG68" s="107"/>
      <c r="AH68" s="107"/>
      <c r="AI68" s="107"/>
      <c r="AJ68" s="107"/>
      <c r="AK68" s="107"/>
      <c r="AL68" s="107"/>
      <c r="AM68" s="107"/>
      <c r="AN68" s="107"/>
      <c r="AO68" s="107"/>
      <c r="AP68" s="107"/>
      <c r="AQ68" s="107"/>
      <c r="AR68" s="107"/>
      <c r="AS68" s="107"/>
      <c r="AT68" s="107"/>
      <c r="AU68" s="107"/>
      <c r="AV68" s="107"/>
      <c r="AW68" s="107"/>
      <c r="AX68" s="107"/>
      <c r="AY68" s="107"/>
      <c r="AZ68" s="107"/>
      <c r="BA68" s="107"/>
      <c r="BB68" s="107"/>
      <c r="BC68" s="107"/>
      <c r="BD68" s="107"/>
      <c r="BE68" s="107"/>
      <c r="BF68" s="107"/>
      <c r="BG68" s="107"/>
      <c r="BH68" s="107"/>
      <c r="BI68" s="107"/>
      <c r="BJ68" s="107"/>
      <c r="BK68" s="107"/>
      <c r="BL68" s="107"/>
      <c r="BM68" s="107"/>
      <c r="BN68" s="107"/>
      <c r="BO68" s="107"/>
      <c r="BP68" s="107"/>
      <c r="BQ68" s="107"/>
      <c r="BR68" s="107"/>
      <c r="BS68" s="107"/>
      <c r="BT68" s="107"/>
      <c r="BU68" s="107"/>
      <c r="BV68" s="107"/>
      <c r="BW68" s="107"/>
      <c r="BX68" s="107"/>
      <c r="BY68" s="107"/>
      <c r="BZ68" s="107"/>
      <c r="CA68" s="107"/>
      <c r="CB68" s="107"/>
      <c r="CC68" s="107"/>
      <c r="CD68" s="107"/>
      <c r="CE68" s="107"/>
      <c r="CF68" s="107"/>
      <c r="CG68" s="107"/>
      <c r="CH68" s="107"/>
    </row>
    <row r="69" customFormat="false" ht="13.5" hidden="false" customHeight="false" outlineLevel="0" collapsed="false">
      <c r="A69" s="117" t="s">
        <v>42</v>
      </c>
      <c r="B69" s="118"/>
      <c r="C69" s="119" t="s">
        <v>50</v>
      </c>
      <c r="D69" s="120" t="s">
        <v>49</v>
      </c>
      <c r="E69" s="121"/>
      <c r="F69" s="100" t="n">
        <f aca="false">H69+I69+J69+K69+M69+L69+N69+O69+P69+Q69+R69+S69+T69+U69+V69+W69+X69+Y69+Z69+AA69+AB69+AC69+AD69+AE69+AF69+AG69+AH69+AI69+AJ69+AK69+AL69+AM69+AN69+AO69+AP69+AQ69+AR69+AS69+AT69+AU69+AV69+AW69+AX69+AY69+AZ69+BA69+BB69+BC69+BD69+BE69+BF69+BG69+BH69+BI69+BJ69+BK69+BL69+BM69+BN69+BO69+BP69+BQ69+BR69+BS69+BT69</f>
        <v>152</v>
      </c>
      <c r="G69" s="122"/>
      <c r="H69" s="123" t="n">
        <f aca="false">SUM(H37:H68)</f>
        <v>0</v>
      </c>
      <c r="I69" s="124" t="n">
        <f aca="false">SUM(I37:I68)</f>
        <v>0</v>
      </c>
      <c r="J69" s="125" t="n">
        <f aca="false">SUM(J37:J68)</f>
        <v>0</v>
      </c>
      <c r="K69" s="126" t="n">
        <f aca="false">SUM(K37:K68)</f>
        <v>0</v>
      </c>
      <c r="L69" s="126" t="n">
        <f aca="false">SUM(L37:L68)</f>
        <v>0</v>
      </c>
      <c r="M69" s="127" t="n">
        <f aca="false">SUM(M37:M68)</f>
        <v>0</v>
      </c>
      <c r="N69" s="127" t="n">
        <f aca="false">SUM(N37:N68)</f>
        <v>0</v>
      </c>
      <c r="O69" s="127" t="n">
        <f aca="false">SUM(O37:O68)</f>
        <v>0</v>
      </c>
      <c r="P69" s="127" t="n">
        <f aca="false">SUM(P37:P68)</f>
        <v>0</v>
      </c>
      <c r="Q69" s="127" t="n">
        <f aca="false">SUM(Q37:Q68)</f>
        <v>0</v>
      </c>
      <c r="R69" s="125" t="n">
        <f aca="false">SUM(R37:R68)</f>
        <v>0</v>
      </c>
      <c r="S69" s="125" t="n">
        <f aca="false">SUM(S37:S68)</f>
        <v>1</v>
      </c>
      <c r="T69" s="125" t="n">
        <f aca="false">SUM(T37:T68)</f>
        <v>0</v>
      </c>
      <c r="U69" s="125" t="n">
        <f aca="false">SUM(U37:U68)</f>
        <v>0</v>
      </c>
      <c r="V69" s="125" t="n">
        <f aca="false">SUM(V37:V68)</f>
        <v>7.75</v>
      </c>
      <c r="W69" s="125" t="n">
        <f aca="false">SUM(W37:W68)</f>
        <v>0</v>
      </c>
      <c r="X69" s="125" t="n">
        <f aca="false">SUM(X37:X68)</f>
        <v>12</v>
      </c>
      <c r="Y69" s="125" t="n">
        <f aca="false">SUM(Y37:Y68)</f>
        <v>3.5</v>
      </c>
      <c r="Z69" s="125" t="n">
        <f aca="false">SUM(Z37:Z68)</f>
        <v>0</v>
      </c>
      <c r="AA69" s="125" t="n">
        <f aca="false">SUM(AA37:AA68)</f>
        <v>0</v>
      </c>
      <c r="AB69" s="125" t="n">
        <f aca="false">SUM(AB37:AB68)</f>
        <v>0</v>
      </c>
      <c r="AC69" s="125" t="n">
        <f aca="false">SUM(AC37:AC68)</f>
        <v>0</v>
      </c>
      <c r="AD69" s="125" t="n">
        <f aca="false">SUM(AD37:AD68)</f>
        <v>0</v>
      </c>
      <c r="AE69" s="125" t="n">
        <f aca="false">SUM(AE37:AE68)</f>
        <v>6</v>
      </c>
      <c r="AF69" s="125" t="n">
        <f aca="false">SUM(AF37:AF68)</f>
        <v>6</v>
      </c>
      <c r="AG69" s="125" t="n">
        <f aca="false">SUM(AG37:AG68)</f>
        <v>3.5</v>
      </c>
      <c r="AH69" s="125" t="n">
        <f aca="false">SUM(AH37:AH68)</f>
        <v>5.5</v>
      </c>
      <c r="AI69" s="125" t="n">
        <f aca="false">SUM(AI37:AI68)</f>
        <v>0</v>
      </c>
      <c r="AJ69" s="125" t="n">
        <f aca="false">SUM(AJ37:AJ68)</f>
        <v>0</v>
      </c>
      <c r="AK69" s="125" t="n">
        <f aca="false">SUM(AK37:AK68)</f>
        <v>0</v>
      </c>
      <c r="AL69" s="125" t="n">
        <f aca="false">SUM(AL37:AL68)</f>
        <v>0</v>
      </c>
      <c r="AM69" s="125" t="n">
        <f aca="false">SUM(AM37:AM68)</f>
        <v>0</v>
      </c>
      <c r="AN69" s="125" t="n">
        <f aca="false">SUM(AN37:AN68)</f>
        <v>2.75</v>
      </c>
      <c r="AO69" s="125" t="n">
        <f aca="false">SUM(AO37:AO68)</f>
        <v>16.5</v>
      </c>
      <c r="AP69" s="125" t="n">
        <f aca="false">SUM(AP37:AP68)</f>
        <v>1</v>
      </c>
      <c r="AQ69" s="125" t="n">
        <f aca="false">SUM(AQ37:AQ68)</f>
        <v>1.5</v>
      </c>
      <c r="AR69" s="125" t="n">
        <f aca="false">SUM(AR37:AR68)</f>
        <v>0.75</v>
      </c>
      <c r="AS69" s="125" t="n">
        <f aca="false">SUM(AS37:AS68)</f>
        <v>0</v>
      </c>
      <c r="AT69" s="125" t="n">
        <f aca="false">SUM(AT37:AT68)</f>
        <v>2</v>
      </c>
      <c r="AU69" s="125" t="n">
        <f aca="false">SUM(AU37:AU68)</f>
        <v>11.75</v>
      </c>
      <c r="AV69" s="125" t="n">
        <f aca="false">SUM(AV37:AV68)</f>
        <v>0</v>
      </c>
      <c r="AW69" s="125" t="n">
        <f aca="false">SUM(AW37:AW68)</f>
        <v>0</v>
      </c>
      <c r="AX69" s="125" t="n">
        <f aca="false">SUM(AX37:AX68)</f>
        <v>11</v>
      </c>
      <c r="AY69" s="125" t="n">
        <f aca="false">SUM(AY37:AY68)</f>
        <v>1.75</v>
      </c>
      <c r="AZ69" s="125" t="n">
        <f aca="false">SUM(AZ37:AZ68)</f>
        <v>4</v>
      </c>
      <c r="BA69" s="125" t="n">
        <f aca="false">SUM(BA37:BA68)</f>
        <v>0</v>
      </c>
      <c r="BB69" s="125" t="n">
        <f aca="false">SUM(BB37:BB68)</f>
        <v>1.25</v>
      </c>
      <c r="BC69" s="125" t="n">
        <f aca="false">SUM(BC37:BC68)</f>
        <v>0</v>
      </c>
      <c r="BD69" s="125" t="n">
        <f aca="false">SUM(BD37:BD68)</f>
        <v>5</v>
      </c>
      <c r="BE69" s="125" t="n">
        <f aca="false">SUM(BE37:BE68)</f>
        <v>0</v>
      </c>
      <c r="BF69" s="125" t="n">
        <f aca="false">SUM(BF37:BF68)</f>
        <v>7.75</v>
      </c>
      <c r="BG69" s="125" t="n">
        <f aca="false">SUM(BG37:BG68)</f>
        <v>0</v>
      </c>
      <c r="BH69" s="125" t="n">
        <f aca="false">SUM(BH37:BH68)</f>
        <v>19</v>
      </c>
      <c r="BI69" s="125" t="n">
        <f aca="false">SUM(BI37:BI68)</f>
        <v>2</v>
      </c>
      <c r="BJ69" s="125" t="n">
        <f aca="false">SUM(BJ37:BJ68)</f>
        <v>11.25</v>
      </c>
      <c r="BK69" s="125" t="n">
        <f aca="false">SUM(BK37:BK68)</f>
        <v>0</v>
      </c>
      <c r="BL69" s="125" t="n">
        <f aca="false">SUM(BL37:BL68)</f>
        <v>0</v>
      </c>
      <c r="BM69" s="125" t="n">
        <f aca="false">SUM(BM37:BM68)</f>
        <v>0.5</v>
      </c>
      <c r="BN69" s="125" t="n">
        <f aca="false">SUM(BN37:BN68)</f>
        <v>1</v>
      </c>
      <c r="BO69" s="125" t="n">
        <f aca="false">SUM(BO37:BO68)</f>
        <v>0</v>
      </c>
      <c r="BP69" s="125" t="n">
        <f aca="false">SUM(BP37:BP68)</f>
        <v>4</v>
      </c>
      <c r="BQ69" s="125" t="n">
        <f aca="false">SUM(BQ37:BQ68)</f>
        <v>0</v>
      </c>
      <c r="BR69" s="125" t="n">
        <f aca="false">SUM(BR37:BR68)</f>
        <v>2</v>
      </c>
      <c r="BS69" s="125" t="n">
        <f aca="false">SUM(BS37:BS68)</f>
        <v>0</v>
      </c>
      <c r="BT69" s="125" t="n">
        <f aca="false">SUM(BT37:BT68)</f>
        <v>0</v>
      </c>
      <c r="BU69" s="125" t="n">
        <f aca="false">SUM(BU37:BU68)</f>
        <v>0</v>
      </c>
      <c r="BV69" s="125" t="n">
        <f aca="false">SUM(BV37:BV68)</f>
        <v>0</v>
      </c>
      <c r="BW69" s="125" t="n">
        <f aca="false">SUM(BW37:BW68)</f>
        <v>0</v>
      </c>
      <c r="BX69" s="125" t="n">
        <f aca="false">SUM(BX37:BX68)</f>
        <v>0</v>
      </c>
      <c r="BY69" s="125" t="n">
        <f aca="false">SUM(BY37:BY68)</f>
        <v>0</v>
      </c>
      <c r="BZ69" s="125" t="n">
        <f aca="false">SUM(BZ37:BZ68)</f>
        <v>0</v>
      </c>
      <c r="CA69" s="125" t="n">
        <f aca="false">SUM(CA37:CA68)</f>
        <v>0</v>
      </c>
      <c r="CB69" s="125" t="n">
        <f aca="false">SUM(CB37:CB68)</f>
        <v>0</v>
      </c>
      <c r="CC69" s="125" t="n">
        <f aca="false">SUM(CC37:CC68)</f>
        <v>0</v>
      </c>
      <c r="CD69" s="125" t="n">
        <f aca="false">SUM(CD37:CD68)</f>
        <v>0</v>
      </c>
      <c r="CE69" s="125" t="n">
        <f aca="false">SUM(CE37:CE68)</f>
        <v>0</v>
      </c>
      <c r="CF69" s="125" t="n">
        <f aca="false">SUM(CF37:CF68)</f>
        <v>0</v>
      </c>
      <c r="CG69" s="125" t="n">
        <f aca="false">SUM(CG37:CG68)</f>
        <v>0</v>
      </c>
      <c r="CH69" s="128" t="n">
        <f aca="false">SUM(CH37:CH68)</f>
        <v>0</v>
      </c>
    </row>
    <row r="70" customFormat="false" ht="12.75" hidden="false" customHeight="false" outlineLevel="0" collapsed="false">
      <c r="A70" s="95" t="s">
        <v>42</v>
      </c>
      <c r="B70" s="96"/>
      <c r="C70" s="97" t="s">
        <v>51</v>
      </c>
      <c r="D70" s="98" t="n">
        <v>1</v>
      </c>
      <c r="E70" s="99" t="s">
        <v>48</v>
      </c>
      <c r="F70" s="100" t="n">
        <f aca="false">H70+I70+J70+K70+M70+L70+N70+O70+P70+Q70+R70+S70+T70+U70+V70+W70+X70+Y70+Z70+AA70+AB70+AC70+AD70+AE70+AF70+AG70+AH70+AI70+AJ70+AK70+AL70+AM70+AN70+AO70+AP70+AQ70+AR70+AS70+AT70+AU70+AV70+AW70+AX70+AY70+AZ70+BA70+BB70+BC70+BD70+BE70+BF70+BG70+BH70+BI70+BJ70+BK70+BL70+BM70+BN70+BO70+BP70+BQ70+BR70+BS70+BT70</f>
        <v>7.75</v>
      </c>
      <c r="G70" s="105"/>
      <c r="H70" s="106"/>
      <c r="I70" s="107"/>
      <c r="J70" s="107"/>
      <c r="K70" s="107"/>
      <c r="L70" s="107"/>
      <c r="M70" s="107"/>
      <c r="N70" s="107"/>
      <c r="O70" s="107"/>
      <c r="P70" s="107"/>
      <c r="Q70" s="107"/>
      <c r="R70" s="107"/>
      <c r="S70" s="107"/>
      <c r="T70" s="107"/>
      <c r="U70" s="107" t="n">
        <v>1.5</v>
      </c>
      <c r="V70" s="107" t="n">
        <v>6.25</v>
      </c>
      <c r="W70" s="107"/>
      <c r="X70" s="107"/>
      <c r="Y70" s="107"/>
      <c r="Z70" s="107"/>
      <c r="AA70" s="107"/>
      <c r="AB70" s="107"/>
      <c r="AC70" s="107"/>
      <c r="AD70" s="107"/>
      <c r="AE70" s="107"/>
      <c r="AF70" s="107"/>
      <c r="AG70" s="107"/>
      <c r="AH70" s="107"/>
      <c r="AI70" s="107"/>
      <c r="AJ70" s="107"/>
      <c r="AK70" s="107"/>
      <c r="AL70" s="107"/>
      <c r="AM70" s="107"/>
      <c r="AN70" s="107"/>
      <c r="AO70" s="107"/>
      <c r="AP70" s="107"/>
      <c r="AQ70" s="107"/>
      <c r="AR70" s="107"/>
      <c r="AS70" s="107"/>
      <c r="AT70" s="107"/>
      <c r="AU70" s="107"/>
      <c r="AV70" s="107"/>
      <c r="AW70" s="107"/>
      <c r="AX70" s="107"/>
      <c r="AY70" s="107"/>
      <c r="AZ70" s="107"/>
      <c r="BA70" s="107"/>
      <c r="BB70" s="107"/>
      <c r="BC70" s="107"/>
      <c r="BD70" s="107"/>
      <c r="BE70" s="107"/>
      <c r="BF70" s="107"/>
      <c r="BG70" s="107"/>
      <c r="BH70" s="107"/>
      <c r="BI70" s="107"/>
      <c r="BJ70" s="107"/>
      <c r="BK70" s="107"/>
      <c r="BL70" s="107"/>
      <c r="BM70" s="107"/>
      <c r="BN70" s="107"/>
      <c r="BO70" s="107"/>
      <c r="BP70" s="107"/>
      <c r="BQ70" s="107"/>
      <c r="BR70" s="107"/>
      <c r="BS70" s="107"/>
      <c r="BT70" s="107"/>
      <c r="BU70" s="107"/>
      <c r="BV70" s="107"/>
      <c r="BW70" s="107"/>
      <c r="BX70" s="107"/>
      <c r="BY70" s="107"/>
      <c r="BZ70" s="107"/>
      <c r="CA70" s="107"/>
      <c r="CB70" s="107"/>
      <c r="CC70" s="107"/>
      <c r="CD70" s="107"/>
      <c r="CE70" s="107"/>
      <c r="CF70" s="107"/>
      <c r="CG70" s="107"/>
      <c r="CH70" s="107"/>
    </row>
    <row r="71" customFormat="false" ht="12.75" hidden="false" customHeight="false" outlineLevel="0" collapsed="false">
      <c r="A71" s="95" t="s">
        <v>42</v>
      </c>
      <c r="B71" s="96"/>
      <c r="C71" s="97" t="s">
        <v>51</v>
      </c>
      <c r="D71" s="98" t="n">
        <v>2</v>
      </c>
      <c r="E71" s="99" t="s">
        <v>48</v>
      </c>
      <c r="F71" s="100" t="n">
        <f aca="false">H71+I71+J71+K71+M71+L71+N71+O71+P71+Q71+R71+S71+T71+U71+V71+W71+X71+Y71+Z71+AA71+AB71+AC71+AD71+AE71+AF71+AG71+AH71+AI71+AJ71+AK71+AL71+AM71+AN71+AO71+AP71+AQ71+AR71+AS71+AT71+AU71+AV71+AW71+AX71+AY71+AZ71+BA71+BB71+BC71+BD71+BE71+BF71+BG71+BH71+BI71+BJ71+BK71+BL71+BM71+BN71+BO71+BP71+BQ71+BR71+BS71+BT71</f>
        <v>7</v>
      </c>
      <c r="G71" s="105"/>
      <c r="H71" s="106"/>
      <c r="I71" s="107"/>
      <c r="J71" s="107"/>
      <c r="K71" s="107"/>
      <c r="L71" s="107"/>
      <c r="M71" s="107"/>
      <c r="N71" s="107"/>
      <c r="O71" s="107"/>
      <c r="P71" s="107"/>
      <c r="Q71" s="107"/>
      <c r="R71" s="107"/>
      <c r="S71" s="107"/>
      <c r="T71" s="107"/>
      <c r="U71" s="107"/>
      <c r="V71" s="107" t="n">
        <v>1</v>
      </c>
      <c r="W71" s="107"/>
      <c r="X71" s="107" t="n">
        <v>6</v>
      </c>
      <c r="Y71" s="107"/>
      <c r="Z71" s="107"/>
      <c r="AA71" s="107"/>
      <c r="AB71" s="107"/>
      <c r="AC71" s="107"/>
      <c r="AD71" s="107"/>
      <c r="AE71" s="107"/>
      <c r="AF71" s="107"/>
      <c r="AG71" s="107"/>
      <c r="AH71" s="107"/>
      <c r="AI71" s="107"/>
      <c r="AJ71" s="107"/>
      <c r="AK71" s="107"/>
      <c r="AL71" s="107"/>
      <c r="AM71" s="107"/>
      <c r="AN71" s="107"/>
      <c r="AO71" s="107"/>
      <c r="AP71" s="107"/>
      <c r="AQ71" s="107"/>
      <c r="AR71" s="107"/>
      <c r="AS71" s="107"/>
      <c r="AT71" s="107"/>
      <c r="AU71" s="107"/>
      <c r="AV71" s="107"/>
      <c r="AW71" s="107"/>
      <c r="AX71" s="107"/>
      <c r="AY71" s="107"/>
      <c r="AZ71" s="107"/>
      <c r="BA71" s="107"/>
      <c r="BB71" s="107"/>
      <c r="BC71" s="107"/>
      <c r="BD71" s="107"/>
      <c r="BE71" s="107"/>
      <c r="BF71" s="107"/>
      <c r="BG71" s="107"/>
      <c r="BH71" s="107"/>
      <c r="BI71" s="107"/>
      <c r="BJ71" s="107"/>
      <c r="BK71" s="107"/>
      <c r="BL71" s="107"/>
      <c r="BM71" s="107"/>
      <c r="BN71" s="107"/>
      <c r="BO71" s="107"/>
      <c r="BP71" s="107"/>
      <c r="BQ71" s="107"/>
      <c r="BR71" s="107"/>
      <c r="BS71" s="107"/>
      <c r="BT71" s="107"/>
      <c r="BU71" s="107"/>
      <c r="BV71" s="107"/>
      <c r="BW71" s="107"/>
      <c r="BX71" s="107"/>
      <c r="BY71" s="107"/>
      <c r="BZ71" s="107"/>
      <c r="CA71" s="107"/>
      <c r="CB71" s="107"/>
      <c r="CC71" s="107"/>
      <c r="CD71" s="107"/>
      <c r="CE71" s="107"/>
      <c r="CF71" s="107"/>
      <c r="CG71" s="107"/>
      <c r="CH71" s="107"/>
    </row>
    <row r="72" customFormat="false" ht="12.75" hidden="false" customHeight="false" outlineLevel="0" collapsed="false">
      <c r="A72" s="95" t="s">
        <v>42</v>
      </c>
      <c r="B72" s="96"/>
      <c r="C72" s="97" t="s">
        <v>51</v>
      </c>
      <c r="D72" s="98" t="n">
        <v>3</v>
      </c>
      <c r="E72" s="99" t="s">
        <v>48</v>
      </c>
      <c r="F72" s="100" t="n">
        <f aca="false">H72+I72+J72+K72+M72+L72+N72+O72+P72+Q72+R72+S72+T72+U72+V72+W72+X72+Y72+Z72+AA72+AB72+AC72+AD72+AE72+AF72+AG72+AH72+AI72+AJ72+AK72+AL72+AM72+AN72+AO72+AP72+AQ72+AR72+AS72+AT72+AU72+AV72+AW72+AX72+AY72+AZ72+BA72+BB72+BC72+BD72+BE72+BF72+BG72+BH72+BI72+BJ72+BK72+BL72+BM72+BN72+BO72+BP72+BQ72+BR72+BS72+BT72</f>
        <v>0</v>
      </c>
      <c r="G72" s="101"/>
      <c r="H72" s="102"/>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c r="CD72" s="103"/>
      <c r="CE72" s="103"/>
      <c r="CF72" s="103"/>
      <c r="CG72" s="103"/>
      <c r="CH72" s="103"/>
    </row>
    <row r="73" customFormat="false" ht="12.75" hidden="false" customHeight="false" outlineLevel="0" collapsed="false">
      <c r="A73" s="95" t="s">
        <v>42</v>
      </c>
      <c r="B73" s="96"/>
      <c r="C73" s="97" t="s">
        <v>51</v>
      </c>
      <c r="D73" s="98" t="n">
        <v>4</v>
      </c>
      <c r="E73" s="99" t="s">
        <v>48</v>
      </c>
      <c r="F73" s="100" t="n">
        <f aca="false">H73+I73+J73+K73+M73+L73+N73+O73+P73+Q73+R73+S73+T73+U73+V73+W73+X73+Y73+Z73+AA73+AB73+AC73+AD73+AE73+AF73+AG73+AH73+AI73+AJ73+AK73+AL73+AM73+AN73+AO73+AP73+AQ73+AR73+AS73+AT73+AU73+AV73+AW73+AX73+AY73+AZ73+BA73+BB73+BC73+BD73+BE73+BF73+BG73+BH73+BI73+BJ73+BK73+BL73+BM73+BN73+BO73+BP73+BQ73+BR73+BS73+BT73</f>
        <v>0</v>
      </c>
      <c r="G73" s="101" t="n">
        <f aca="false">SUM(F70:F72)</f>
        <v>14.75</v>
      </c>
      <c r="H73" s="102"/>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c r="CD73" s="103"/>
      <c r="CE73" s="103"/>
      <c r="CF73" s="103"/>
      <c r="CG73" s="103"/>
      <c r="CH73" s="103"/>
    </row>
    <row r="74" customFormat="false" ht="12.75" hidden="false" customHeight="false" outlineLevel="0" collapsed="false">
      <c r="A74" s="95" t="s">
        <v>42</v>
      </c>
      <c r="B74" s="96"/>
      <c r="C74" s="97" t="s">
        <v>51</v>
      </c>
      <c r="D74" s="98" t="n">
        <v>5</v>
      </c>
      <c r="E74" s="99" t="s">
        <v>75</v>
      </c>
      <c r="F74" s="100" t="n">
        <f aca="false">H74+I74+J74+K74+M74+L74+N74+O74+P74+Q74+R74+S74+T74+U74+V74+W74+X74+Y74+Z74+AA74+AB74+AC74+AD74+AE74+AF74+AG74+AH74+AI74+AJ74+AK74+AL74+AM74+AN74+AO74+AP74+AQ74+AR74+AS74+AT74+AU74+AV74+AW74+AX74+AY74+AZ74+BA74+BB74+BC74+BD74+BE74+BF74+BG74+BH74+BI74+BJ74+BK74+BL74+BM74+BN74+BO74+BP74+BQ74+BR74+BS74+BT74</f>
        <v>7.75</v>
      </c>
      <c r="G74" s="105"/>
      <c r="H74" s="106"/>
      <c r="I74" s="107"/>
      <c r="J74" s="107"/>
      <c r="K74" s="107"/>
      <c r="L74" s="107"/>
      <c r="M74" s="107"/>
      <c r="N74" s="107"/>
      <c r="O74" s="107"/>
      <c r="P74" s="107"/>
      <c r="Q74" s="107"/>
      <c r="R74" s="107"/>
      <c r="S74" s="107"/>
      <c r="T74" s="107"/>
      <c r="U74" s="107"/>
      <c r="V74" s="107" t="n">
        <v>2.75</v>
      </c>
      <c r="W74" s="107"/>
      <c r="X74" s="107" t="n">
        <v>5</v>
      </c>
      <c r="Y74" s="107"/>
      <c r="Z74" s="107"/>
      <c r="AA74" s="107"/>
      <c r="AB74" s="107"/>
      <c r="AC74" s="107"/>
      <c r="AD74" s="107"/>
      <c r="AE74" s="107"/>
      <c r="AF74" s="107"/>
      <c r="AG74" s="107"/>
      <c r="AH74" s="107"/>
      <c r="AI74" s="107"/>
      <c r="AJ74" s="107"/>
      <c r="AK74" s="107"/>
      <c r="AL74" s="107"/>
      <c r="AM74" s="107"/>
      <c r="AN74" s="107"/>
      <c r="AO74" s="107"/>
      <c r="AP74" s="107"/>
      <c r="AQ74" s="107"/>
      <c r="AR74" s="107"/>
      <c r="AS74" s="107"/>
      <c r="AT74" s="107"/>
      <c r="AU74" s="107"/>
      <c r="AV74" s="107"/>
      <c r="AW74" s="107"/>
      <c r="AX74" s="107"/>
      <c r="AY74" s="107"/>
      <c r="AZ74" s="107"/>
      <c r="BA74" s="107"/>
      <c r="BB74" s="107"/>
      <c r="BC74" s="107"/>
      <c r="BD74" s="107"/>
      <c r="BE74" s="107"/>
      <c r="BF74" s="107"/>
      <c r="BG74" s="107"/>
      <c r="BH74" s="107"/>
      <c r="BI74" s="107"/>
      <c r="BJ74" s="107"/>
      <c r="BK74" s="107"/>
      <c r="BL74" s="107"/>
      <c r="BM74" s="107"/>
      <c r="BN74" s="107"/>
      <c r="BO74" s="107"/>
      <c r="BP74" s="107"/>
      <c r="BQ74" s="107"/>
      <c r="BR74" s="107"/>
      <c r="BS74" s="107"/>
      <c r="BT74" s="107"/>
      <c r="BU74" s="107"/>
      <c r="BV74" s="107"/>
      <c r="BW74" s="107"/>
      <c r="BX74" s="107"/>
      <c r="BY74" s="107"/>
      <c r="BZ74" s="107"/>
      <c r="CA74" s="107"/>
      <c r="CB74" s="107"/>
      <c r="CC74" s="107"/>
      <c r="CD74" s="107"/>
      <c r="CE74" s="107"/>
      <c r="CF74" s="107"/>
      <c r="CG74" s="107"/>
      <c r="CH74" s="107"/>
    </row>
    <row r="75" customFormat="false" ht="12.75" hidden="false" customHeight="false" outlineLevel="0" collapsed="false">
      <c r="A75" s="95" t="s">
        <v>42</v>
      </c>
      <c r="B75" s="96"/>
      <c r="C75" s="97" t="s">
        <v>51</v>
      </c>
      <c r="D75" s="98" t="n">
        <v>6</v>
      </c>
      <c r="E75" s="99" t="s">
        <v>75</v>
      </c>
      <c r="F75" s="100" t="n">
        <f aca="false">H75+I75+J75+K75+M75+L75+N75+O75+P75+Q75+R75+S75+T75+U75+V75+W75+X75+Y75+Z75+AA75+AB75+AC75+AD75+AE75+AF75+AG75+AH75+AI75+AJ75+AK75+AL75+AM75+AN75+AO75+AP75+AQ75+AR75+AS75+AT75+AU75+AV75+AW75+AX75+AY75+AZ75+BA75+BB75+BC75+BD75+BE75+BF75+BG75+BH75+BI75+BJ75+BK75+BL75+BM75+BN75+BO75+BP75+BQ75+BR75+BS75+BT75</f>
        <v>7.75</v>
      </c>
      <c r="G75" s="105"/>
      <c r="H75" s="106"/>
      <c r="I75" s="107"/>
      <c r="J75" s="107"/>
      <c r="K75" s="107"/>
      <c r="L75" s="107"/>
      <c r="M75" s="107"/>
      <c r="N75" s="107"/>
      <c r="O75" s="107"/>
      <c r="P75" s="107"/>
      <c r="Q75" s="107"/>
      <c r="R75" s="107"/>
      <c r="S75" s="107"/>
      <c r="T75" s="107"/>
      <c r="U75" s="107"/>
      <c r="V75" s="107" t="n">
        <v>7</v>
      </c>
      <c r="W75" s="107"/>
      <c r="X75" s="107" t="n">
        <v>0.75</v>
      </c>
      <c r="Y75" s="107"/>
      <c r="Z75" s="107"/>
      <c r="AA75" s="107"/>
      <c r="AB75" s="107"/>
      <c r="AC75" s="107"/>
      <c r="AD75" s="107"/>
      <c r="AE75" s="107"/>
      <c r="AF75" s="107"/>
      <c r="AG75" s="107"/>
      <c r="AH75" s="107"/>
      <c r="AI75" s="107"/>
      <c r="AJ75" s="107"/>
      <c r="AK75" s="107"/>
      <c r="AL75" s="107"/>
      <c r="AM75" s="107"/>
      <c r="AN75" s="107"/>
      <c r="AO75" s="107"/>
      <c r="AP75" s="107"/>
      <c r="AQ75" s="107"/>
      <c r="AR75" s="107"/>
      <c r="AS75" s="107"/>
      <c r="AT75" s="107"/>
      <c r="AU75" s="107"/>
      <c r="AV75" s="107"/>
      <c r="AW75" s="107"/>
      <c r="AX75" s="107"/>
      <c r="AY75" s="107"/>
      <c r="AZ75" s="107"/>
      <c r="BA75" s="107"/>
      <c r="BB75" s="107"/>
      <c r="BC75" s="107"/>
      <c r="BD75" s="107"/>
      <c r="BE75" s="107"/>
      <c r="BF75" s="107"/>
      <c r="BG75" s="107"/>
      <c r="BH75" s="107"/>
      <c r="BI75" s="107"/>
      <c r="BJ75" s="107"/>
      <c r="BK75" s="107"/>
      <c r="BL75" s="107"/>
      <c r="BM75" s="107"/>
      <c r="BN75" s="107"/>
      <c r="BO75" s="107"/>
      <c r="BP75" s="107"/>
      <c r="BQ75" s="107"/>
      <c r="BR75" s="107"/>
      <c r="BS75" s="107"/>
      <c r="BT75" s="107"/>
      <c r="BU75" s="107"/>
      <c r="BV75" s="107"/>
      <c r="BW75" s="107"/>
      <c r="BX75" s="107"/>
      <c r="BY75" s="107"/>
      <c r="BZ75" s="107"/>
      <c r="CA75" s="107"/>
      <c r="CB75" s="107"/>
      <c r="CC75" s="107"/>
      <c r="CD75" s="107"/>
      <c r="CE75" s="107"/>
      <c r="CF75" s="107"/>
      <c r="CG75" s="107"/>
      <c r="CH75" s="107"/>
    </row>
    <row r="76" customFormat="false" ht="12.75" hidden="false" customHeight="false" outlineLevel="0" collapsed="false">
      <c r="A76" s="95" t="s">
        <v>42</v>
      </c>
      <c r="B76" s="96"/>
      <c r="C76" s="97" t="s">
        <v>51</v>
      </c>
      <c r="D76" s="98" t="n">
        <v>7</v>
      </c>
      <c r="E76" s="99" t="s">
        <v>75</v>
      </c>
      <c r="F76" s="100" t="n">
        <f aca="false">H76+I76+J76+K76+M76+L76+N76+O76+P76+Q76+R76+S76+T76+U76+V76+W76+X76+Y76+Z76+AA76+AB76+AC76+AD76+AE76+AF76+AG76+AH76+AI76+AJ76+AK76+AL76+AM76+AN76+AO76+AP76+AQ76+AR76+AS76+AT76+AU76+AV76+AW76+AX76+AY76+AZ76+BA76+BB76+BC76+BD76+BE76+BF76+BG76+BH76+BI76+BJ76+BK76+BL76+BM76+BN76+BO76+BP76+BQ76+BR76+BS76+BT76</f>
        <v>7.75</v>
      </c>
      <c r="G76" s="105"/>
      <c r="H76" s="106"/>
      <c r="I76" s="107"/>
      <c r="J76" s="107"/>
      <c r="K76" s="107"/>
      <c r="L76" s="107"/>
      <c r="M76" s="107"/>
      <c r="N76" s="107"/>
      <c r="O76" s="107"/>
      <c r="P76" s="107"/>
      <c r="Q76" s="107"/>
      <c r="R76" s="107"/>
      <c r="S76" s="107"/>
      <c r="T76" s="107"/>
      <c r="U76" s="107"/>
      <c r="V76" s="107"/>
      <c r="W76" s="107"/>
      <c r="X76" s="107"/>
      <c r="Y76" s="107"/>
      <c r="Z76" s="107"/>
      <c r="AA76" s="107"/>
      <c r="AB76" s="107"/>
      <c r="AC76" s="107"/>
      <c r="AD76" s="107"/>
      <c r="AE76" s="107" t="n">
        <v>7.75</v>
      </c>
      <c r="AF76" s="107"/>
      <c r="AG76" s="107"/>
      <c r="AH76" s="107"/>
      <c r="AI76" s="107"/>
      <c r="AJ76" s="107"/>
      <c r="AK76" s="107"/>
      <c r="AL76" s="107"/>
      <c r="AM76" s="107"/>
      <c r="AN76" s="107"/>
      <c r="AO76" s="107"/>
      <c r="AP76" s="107"/>
      <c r="AQ76" s="107"/>
      <c r="AR76" s="107"/>
      <c r="AS76" s="107"/>
      <c r="AT76" s="107"/>
      <c r="AU76" s="107"/>
      <c r="AV76" s="107"/>
      <c r="AW76" s="107"/>
      <c r="AX76" s="107"/>
      <c r="AY76" s="107"/>
      <c r="AZ76" s="107"/>
      <c r="BA76" s="107"/>
      <c r="BB76" s="107"/>
      <c r="BC76" s="107"/>
      <c r="BD76" s="107"/>
      <c r="BE76" s="107"/>
      <c r="BF76" s="107"/>
      <c r="BG76" s="107"/>
      <c r="BH76" s="107"/>
      <c r="BI76" s="107"/>
      <c r="BJ76" s="107"/>
      <c r="BK76" s="107"/>
      <c r="BL76" s="107"/>
      <c r="BM76" s="107"/>
      <c r="BN76" s="107"/>
      <c r="BO76" s="107"/>
      <c r="BP76" s="107"/>
      <c r="BQ76" s="107"/>
      <c r="BR76" s="107"/>
      <c r="BS76" s="107"/>
      <c r="BT76" s="107"/>
      <c r="BU76" s="107"/>
      <c r="BV76" s="107"/>
      <c r="BW76" s="107"/>
      <c r="BX76" s="107"/>
      <c r="BY76" s="107"/>
      <c r="BZ76" s="107"/>
      <c r="CA76" s="107"/>
      <c r="CB76" s="107"/>
      <c r="CC76" s="107"/>
      <c r="CD76" s="107"/>
      <c r="CE76" s="107"/>
      <c r="CF76" s="107"/>
      <c r="CG76" s="107"/>
      <c r="CH76" s="107"/>
    </row>
    <row r="77" customFormat="false" ht="12.75" hidden="false" customHeight="false" outlineLevel="0" collapsed="false">
      <c r="A77" s="95" t="s">
        <v>42</v>
      </c>
      <c r="B77" s="96"/>
      <c r="C77" s="97" t="s">
        <v>51</v>
      </c>
      <c r="D77" s="98" t="n">
        <v>8</v>
      </c>
      <c r="E77" s="99" t="s">
        <v>75</v>
      </c>
      <c r="F77" s="100" t="n">
        <f aca="false">H77+I77+J77+K77+M77+L77+N77+O77+P77+Q77+R77+S77+T77+U77+V77+W77+X77+Y77+Z77+AA77+AB77+AC77+AD77+AE77+AF77+AG77+AH77+AI77+AJ77+AK77+AL77+AM77+AN77+AO77+AP77+AQ77+AR77+AS77+AT77+AU77+AV77+AW77+AX77+AY77+AZ77+BA77+BB77+BC77+BD77+BE77+BF77+BG77+BH77+BI77+BJ77+BK77+BL77+BM77+BN77+BO77+BP77+BQ77+BR77+BS77+BT77</f>
        <v>7.75</v>
      </c>
      <c r="G77" s="105"/>
      <c r="H77" s="106"/>
      <c r="I77" s="107"/>
      <c r="J77" s="107"/>
      <c r="K77" s="107"/>
      <c r="L77" s="107"/>
      <c r="M77" s="107"/>
      <c r="N77" s="107"/>
      <c r="O77" s="107"/>
      <c r="P77" s="107"/>
      <c r="Q77" s="107"/>
      <c r="R77" s="107"/>
      <c r="S77" s="107"/>
      <c r="T77" s="107"/>
      <c r="U77" s="107"/>
      <c r="V77" s="107"/>
      <c r="W77" s="107"/>
      <c r="X77" s="107"/>
      <c r="Y77" s="107" t="n">
        <v>2</v>
      </c>
      <c r="Z77" s="107"/>
      <c r="AA77" s="107"/>
      <c r="AB77" s="107"/>
      <c r="AC77" s="107"/>
      <c r="AD77" s="107"/>
      <c r="AE77" s="107" t="n">
        <v>1.25</v>
      </c>
      <c r="AF77" s="107"/>
      <c r="AG77" s="107"/>
      <c r="AH77" s="107"/>
      <c r="AI77" s="107"/>
      <c r="AJ77" s="107"/>
      <c r="AK77" s="107"/>
      <c r="AL77" s="107"/>
      <c r="AM77" s="107"/>
      <c r="AN77" s="107" t="n">
        <v>2.75</v>
      </c>
      <c r="AO77" s="107"/>
      <c r="AP77" s="107" t="n">
        <v>1.75</v>
      </c>
      <c r="AQ77" s="107"/>
      <c r="AR77" s="107"/>
      <c r="AS77" s="107"/>
      <c r="AT77" s="107"/>
      <c r="AU77" s="107"/>
      <c r="AV77" s="107"/>
      <c r="AW77" s="107"/>
      <c r="AX77" s="107"/>
      <c r="AY77" s="107"/>
      <c r="AZ77" s="107"/>
      <c r="BA77" s="107"/>
      <c r="BB77" s="107"/>
      <c r="BC77" s="107"/>
      <c r="BD77" s="107"/>
      <c r="BE77" s="107"/>
      <c r="BF77" s="107"/>
      <c r="BG77" s="107"/>
      <c r="BH77" s="107"/>
      <c r="BI77" s="107"/>
      <c r="BJ77" s="107"/>
      <c r="BK77" s="107"/>
      <c r="BL77" s="107"/>
      <c r="BM77" s="107"/>
      <c r="BN77" s="107"/>
      <c r="BO77" s="107"/>
      <c r="BP77" s="107"/>
      <c r="BQ77" s="107"/>
      <c r="BR77" s="107"/>
      <c r="BS77" s="107"/>
      <c r="BT77" s="107"/>
      <c r="BU77" s="107"/>
      <c r="BV77" s="107"/>
      <c r="BW77" s="107"/>
      <c r="BX77" s="107"/>
      <c r="BY77" s="107"/>
      <c r="BZ77" s="107"/>
      <c r="CA77" s="107"/>
      <c r="CB77" s="107"/>
      <c r="CC77" s="107"/>
      <c r="CD77" s="107"/>
      <c r="CE77" s="107"/>
      <c r="CF77" s="107"/>
      <c r="CG77" s="107"/>
      <c r="CH77" s="107"/>
    </row>
    <row r="78" customFormat="false" ht="12.75" hidden="false" customHeight="false" outlineLevel="0" collapsed="false">
      <c r="A78" s="95" t="s">
        <v>42</v>
      </c>
      <c r="B78" s="96"/>
      <c r="C78" s="97" t="s">
        <v>51</v>
      </c>
      <c r="D78" s="98" t="n">
        <v>9</v>
      </c>
      <c r="E78" s="99" t="s">
        <v>75</v>
      </c>
      <c r="F78" s="100" t="n">
        <f aca="false">H78+I78+J78+K78+M78+L78+N78+O78+P78+Q78+R78+S78+T78+U78+V78+W78+X78+Y78+Z78+AA78+AB78+AC78+AD78+AE78+AF78+AG78+AH78+AI78+AJ78+AK78+AL78+AM78+AN78+AO78+AP78+AQ78+AR78+AS78+AT78+AU78+AV78+AW78+AX78+AY78+AZ78+BA78+BB78+BC78+BD78+BE78+BF78+BG78+BH78+BI78+BJ78+BK78+BL78+BM78+BN78+BO78+BP78+BQ78+BR78+BS78+BT78</f>
        <v>7</v>
      </c>
      <c r="G78" s="105"/>
      <c r="H78" s="106"/>
      <c r="I78" s="107"/>
      <c r="J78" s="107"/>
      <c r="K78" s="107"/>
      <c r="L78" s="107"/>
      <c r="M78" s="107"/>
      <c r="N78" s="107"/>
      <c r="O78" s="107"/>
      <c r="P78" s="107"/>
      <c r="Q78" s="107"/>
      <c r="R78" s="107"/>
      <c r="S78" s="107"/>
      <c r="T78" s="107"/>
      <c r="U78" s="107"/>
      <c r="V78" s="107"/>
      <c r="W78" s="107"/>
      <c r="X78" s="107" t="n">
        <v>1.5</v>
      </c>
      <c r="Y78" s="107"/>
      <c r="Z78" s="107"/>
      <c r="AA78" s="107"/>
      <c r="AB78" s="107"/>
      <c r="AC78" s="107"/>
      <c r="AD78" s="107"/>
      <c r="AE78" s="107" t="n">
        <v>0.75</v>
      </c>
      <c r="AF78" s="107"/>
      <c r="AG78" s="107" t="n">
        <v>0.75</v>
      </c>
      <c r="AH78" s="107" t="n">
        <v>1.25</v>
      </c>
      <c r="AI78" s="107"/>
      <c r="AJ78" s="107"/>
      <c r="AK78" s="107"/>
      <c r="AL78" s="107"/>
      <c r="AM78" s="107"/>
      <c r="AN78" s="107" t="n">
        <v>2.75</v>
      </c>
      <c r="AO78" s="107"/>
      <c r="AP78" s="107"/>
      <c r="AQ78" s="107"/>
      <c r="AR78" s="107"/>
      <c r="AS78" s="107"/>
      <c r="AT78" s="107"/>
      <c r="AU78" s="107"/>
      <c r="AV78" s="107"/>
      <c r="AW78" s="107"/>
      <c r="AX78" s="107"/>
      <c r="AY78" s="107"/>
      <c r="AZ78" s="107"/>
      <c r="BA78" s="107"/>
      <c r="BB78" s="107"/>
      <c r="BC78" s="107"/>
      <c r="BD78" s="107"/>
      <c r="BE78" s="107"/>
      <c r="BF78" s="107"/>
      <c r="BG78" s="107"/>
      <c r="BH78" s="107"/>
      <c r="BI78" s="107"/>
      <c r="BJ78" s="107"/>
      <c r="BK78" s="107"/>
      <c r="BL78" s="107"/>
      <c r="BM78" s="107"/>
      <c r="BN78" s="107"/>
      <c r="BO78" s="107"/>
      <c r="BP78" s="107"/>
      <c r="BQ78" s="107"/>
      <c r="BR78" s="107"/>
      <c r="BS78" s="107"/>
      <c r="BT78" s="107"/>
      <c r="BU78" s="107"/>
      <c r="BV78" s="107"/>
      <c r="BW78" s="107"/>
      <c r="BX78" s="107"/>
      <c r="BY78" s="107"/>
      <c r="BZ78" s="107"/>
      <c r="CA78" s="107"/>
      <c r="CB78" s="107"/>
      <c r="CC78" s="107"/>
      <c r="CD78" s="107"/>
      <c r="CE78" s="107"/>
      <c r="CF78" s="107"/>
      <c r="CG78" s="107"/>
      <c r="CH78" s="107"/>
    </row>
    <row r="79" customFormat="false" ht="12.75" hidden="false" customHeight="false" outlineLevel="0" collapsed="false">
      <c r="A79" s="95" t="s">
        <v>42</v>
      </c>
      <c r="B79" s="96"/>
      <c r="C79" s="97" t="s">
        <v>51</v>
      </c>
      <c r="D79" s="98" t="n">
        <v>10</v>
      </c>
      <c r="E79" s="99" t="s">
        <v>75</v>
      </c>
      <c r="F79" s="100" t="n">
        <f aca="false">H79+I79+J79+K79+M79+L79+N79+O79+P79+Q79+R79+S79+T79+U79+V79+W79+X79+Y79+Z79+AA79+AB79+AC79+AD79+AE79+AF79+AG79+AH79+AI79+AJ79+AK79+AL79+AM79+AN79+AO79+AP79+AQ79+AR79+AS79+AT79+AU79+AV79+AW79+AX79+AY79+AZ79+BA79+BB79+BC79+BD79+BE79+BF79+BG79+BH79+BI79+BJ79+BK79+BL79+BM79+BN79+BO79+BP79+BQ79+BR79+BS79+BT79</f>
        <v>0</v>
      </c>
      <c r="G79" s="101"/>
      <c r="H79" s="102"/>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c r="BP79" s="103"/>
      <c r="BQ79" s="103"/>
      <c r="BR79" s="103"/>
      <c r="BS79" s="103"/>
      <c r="BT79" s="103"/>
      <c r="BU79" s="103"/>
      <c r="BV79" s="103"/>
      <c r="BW79" s="103"/>
      <c r="BX79" s="103"/>
      <c r="BY79" s="103"/>
      <c r="BZ79" s="103"/>
      <c r="CA79" s="103"/>
      <c r="CB79" s="103"/>
      <c r="CC79" s="103"/>
      <c r="CD79" s="103"/>
      <c r="CE79" s="103"/>
      <c r="CF79" s="103"/>
      <c r="CG79" s="103"/>
      <c r="CH79" s="103"/>
    </row>
    <row r="80" customFormat="false" ht="12.75" hidden="false" customHeight="false" outlineLevel="0" collapsed="false">
      <c r="A80" s="95" t="s">
        <v>42</v>
      </c>
      <c r="B80" s="96"/>
      <c r="C80" s="97" t="s">
        <v>51</v>
      </c>
      <c r="D80" s="98" t="n">
        <v>11</v>
      </c>
      <c r="E80" s="99" t="s">
        <v>75</v>
      </c>
      <c r="F80" s="100" t="n">
        <f aca="false">H80+I80+J80+K80+M80+L80+N80+O80+P80+Q80+R80+S80+T80+U80+V80+W80+X80+Y80+Z80+AA80+AB80+AC80+AD80+AE80+AF80+AG80+AH80+AI80+AJ80+AK80+AL80+AM80+AN80+AO80+AP80+AQ80+AR80+AS80+AT80+AU80+AV80+AW80+AX80+AY80+AZ80+BA80+BB80+BC80+BD80+BE80+BF80+BG80+BH80+BI80+BJ80+BK80+BL80+BM80+BN80+BO80+BP80+BQ80+BR80+BS80+BT80</f>
        <v>0</v>
      </c>
      <c r="G80" s="101" t="n">
        <f aca="false">SUM(F74:F79)</f>
        <v>38</v>
      </c>
      <c r="H80" s="102"/>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c r="BT80" s="103"/>
      <c r="BU80" s="103"/>
      <c r="BV80" s="103"/>
      <c r="BW80" s="103"/>
      <c r="BX80" s="103"/>
      <c r="BY80" s="103"/>
      <c r="BZ80" s="103"/>
      <c r="CA80" s="103"/>
      <c r="CB80" s="103"/>
      <c r="CC80" s="103"/>
      <c r="CD80" s="103"/>
      <c r="CE80" s="103"/>
      <c r="CF80" s="103"/>
      <c r="CG80" s="103"/>
      <c r="CH80" s="103"/>
    </row>
    <row r="81" customFormat="false" ht="12.75" hidden="false" customHeight="false" outlineLevel="0" collapsed="false">
      <c r="A81" s="95" t="s">
        <v>42</v>
      </c>
      <c r="B81" s="96"/>
      <c r="C81" s="97" t="s">
        <v>51</v>
      </c>
      <c r="D81" s="98" t="n">
        <v>12</v>
      </c>
      <c r="E81" s="99" t="s">
        <v>76</v>
      </c>
      <c r="F81" s="100" t="n">
        <f aca="false">H81+I81+J81+K81+M81+L81+N81+O81+P81+Q81+R81+S81+T81+U81+V81+W81+X81+Y81+Z81+AA81+AB81+AC81+AD81+AE81+AF81+AG81+AH81+AI81+AJ81+AK81+AL81+AM81+AN81+AO81+AP81+AQ81+AR81+AS81+AT81+AU81+AV81+AW81+AX81+AY81+AZ81+BA81+BB81+BC81+BD81+BE81+BF81+BG81+BH81+BI81+BJ81+BK81+BL81+BM81+BN81+BO81+BP81+BQ81+BR81+BS81+BT81</f>
        <v>7.75</v>
      </c>
      <c r="G81" s="105"/>
      <c r="H81" s="106"/>
      <c r="I81" s="107"/>
      <c r="J81" s="107"/>
      <c r="K81" s="107"/>
      <c r="L81" s="107"/>
      <c r="M81" s="107"/>
      <c r="N81" s="107"/>
      <c r="O81" s="107"/>
      <c r="P81" s="107"/>
      <c r="Q81" s="107"/>
      <c r="R81" s="107"/>
      <c r="S81" s="107"/>
      <c r="T81" s="107"/>
      <c r="U81" s="107"/>
      <c r="V81" s="107"/>
      <c r="W81" s="107"/>
      <c r="X81" s="107" t="n">
        <v>7.75</v>
      </c>
      <c r="Y81" s="107"/>
      <c r="Z81" s="107"/>
      <c r="AA81" s="107"/>
      <c r="AB81" s="107"/>
      <c r="AC81" s="107"/>
      <c r="AD81" s="107"/>
      <c r="AE81" s="107"/>
      <c r="AF81" s="107"/>
      <c r="AG81" s="107"/>
      <c r="AH81" s="107"/>
      <c r="AI81" s="107"/>
      <c r="AJ81" s="107"/>
      <c r="AK81" s="107"/>
      <c r="AL81" s="107"/>
      <c r="AM81" s="107"/>
      <c r="AN81" s="107"/>
      <c r="AO81" s="107"/>
      <c r="AP81" s="107"/>
      <c r="AQ81" s="107"/>
      <c r="AR81" s="107"/>
      <c r="AS81" s="107"/>
      <c r="AT81" s="107"/>
      <c r="AU81" s="107"/>
      <c r="AV81" s="107"/>
      <c r="AW81" s="107"/>
      <c r="AX81" s="107"/>
      <c r="AY81" s="107"/>
      <c r="AZ81" s="107"/>
      <c r="BA81" s="107"/>
      <c r="BB81" s="107"/>
      <c r="BC81" s="107"/>
      <c r="BD81" s="107"/>
      <c r="BE81" s="107"/>
      <c r="BF81" s="107"/>
      <c r="BG81" s="107"/>
      <c r="BH81" s="107"/>
      <c r="BI81" s="107"/>
      <c r="BJ81" s="107"/>
      <c r="BK81" s="107"/>
      <c r="BL81" s="107"/>
      <c r="BM81" s="107"/>
      <c r="BN81" s="107"/>
      <c r="BO81" s="107"/>
      <c r="BP81" s="107"/>
      <c r="BQ81" s="107"/>
      <c r="BR81" s="107"/>
      <c r="BS81" s="107"/>
      <c r="BT81" s="107"/>
      <c r="BU81" s="107"/>
      <c r="BV81" s="107"/>
      <c r="BW81" s="107"/>
      <c r="BX81" s="107"/>
      <c r="BY81" s="107"/>
      <c r="BZ81" s="107"/>
      <c r="CA81" s="107"/>
      <c r="CB81" s="107"/>
      <c r="CC81" s="107"/>
      <c r="CD81" s="107"/>
      <c r="CE81" s="107"/>
      <c r="CF81" s="107"/>
      <c r="CG81" s="107"/>
      <c r="CH81" s="107"/>
    </row>
    <row r="82" customFormat="false" ht="12.75" hidden="false" customHeight="false" outlineLevel="0" collapsed="false">
      <c r="A82" s="95" t="s">
        <v>42</v>
      </c>
      <c r="B82" s="96"/>
      <c r="C82" s="97" t="s">
        <v>51</v>
      </c>
      <c r="D82" s="98" t="n">
        <v>13</v>
      </c>
      <c r="E82" s="99" t="s">
        <v>76</v>
      </c>
      <c r="F82" s="100" t="n">
        <f aca="false">H82+I82+J82+K82+M82+L82+N82+O82+P82+Q82+R82+S82+T82+U82+V82+W82+X82+Y82+Z82+AA82+AB82+AC82+AD82+AE82+AF82+AG82+AH82+AI82+AJ82+AK82+AL82+AM82+AN82+AO82+AP82+AQ82+AR82+AS82+AT82+AU82+AV82+AW82+AX82+AY82+AZ82+BA82+BB82+BC82+BD82+BE82+BF82+BG82+BH82+BI82+BJ82+BK82+BL82+BM82+BN82+BO82+BP82+BQ82+BR82+BS82+BT82</f>
        <v>7.75</v>
      </c>
      <c r="G82" s="105"/>
      <c r="H82" s="106"/>
      <c r="I82" s="107"/>
      <c r="J82" s="107"/>
      <c r="K82" s="107"/>
      <c r="L82" s="107"/>
      <c r="M82" s="107"/>
      <c r="N82" s="107"/>
      <c r="O82" s="107"/>
      <c r="P82" s="107"/>
      <c r="Q82" s="107"/>
      <c r="R82" s="107"/>
      <c r="S82" s="107"/>
      <c r="T82" s="107"/>
      <c r="U82" s="107"/>
      <c r="V82" s="107"/>
      <c r="W82" s="107"/>
      <c r="X82" s="107" t="n">
        <v>2.5</v>
      </c>
      <c r="Y82" s="107"/>
      <c r="Z82" s="107"/>
      <c r="AA82" s="107"/>
      <c r="AB82" s="107"/>
      <c r="AC82" s="107"/>
      <c r="AD82" s="107"/>
      <c r="AE82" s="107"/>
      <c r="AF82" s="107" t="n">
        <v>2</v>
      </c>
      <c r="AG82" s="107" t="n">
        <v>2</v>
      </c>
      <c r="AH82" s="107"/>
      <c r="AI82" s="107"/>
      <c r="AJ82" s="107"/>
      <c r="AK82" s="107"/>
      <c r="AL82" s="107"/>
      <c r="AM82" s="107"/>
      <c r="AN82" s="107"/>
      <c r="AO82" s="107"/>
      <c r="AP82" s="107"/>
      <c r="AQ82" s="107" t="n">
        <v>1.25</v>
      </c>
      <c r="AR82" s="107"/>
      <c r="AS82" s="107"/>
      <c r="AT82" s="107"/>
      <c r="AU82" s="107"/>
      <c r="AV82" s="107"/>
      <c r="AW82" s="107"/>
      <c r="AX82" s="107"/>
      <c r="AY82" s="107"/>
      <c r="AZ82" s="107"/>
      <c r="BA82" s="107"/>
      <c r="BB82" s="107"/>
      <c r="BC82" s="107"/>
      <c r="BD82" s="107"/>
      <c r="BE82" s="107"/>
      <c r="BF82" s="107"/>
      <c r="BG82" s="107"/>
      <c r="BH82" s="107"/>
      <c r="BI82" s="107"/>
      <c r="BJ82" s="107"/>
      <c r="BK82" s="107"/>
      <c r="BL82" s="107"/>
      <c r="BM82" s="107"/>
      <c r="BN82" s="107"/>
      <c r="BO82" s="107"/>
      <c r="BP82" s="107"/>
      <c r="BQ82" s="107"/>
      <c r="BR82" s="107"/>
      <c r="BS82" s="107"/>
      <c r="BT82" s="107"/>
      <c r="BU82" s="107"/>
      <c r="BV82" s="107"/>
      <c r="BW82" s="107"/>
      <c r="BX82" s="107"/>
      <c r="BY82" s="107"/>
      <c r="BZ82" s="107"/>
      <c r="CA82" s="107"/>
      <c r="CB82" s="107"/>
      <c r="CC82" s="107"/>
      <c r="CD82" s="107"/>
      <c r="CE82" s="107"/>
      <c r="CF82" s="107"/>
      <c r="CG82" s="107"/>
      <c r="CH82" s="107"/>
    </row>
    <row r="83" customFormat="false" ht="12.75" hidden="false" customHeight="false" outlineLevel="0" collapsed="false">
      <c r="A83" s="95" t="s">
        <v>42</v>
      </c>
      <c r="B83" s="96"/>
      <c r="C83" s="97" t="s">
        <v>51</v>
      </c>
      <c r="D83" s="98" t="n">
        <v>14</v>
      </c>
      <c r="E83" s="99" t="s">
        <v>76</v>
      </c>
      <c r="F83" s="100" t="n">
        <f aca="false">H83+I83+J83+K83+M83+L83+N83+O83+P83+Q83+R83+S83+T83+U83+V83+W83+X83+Y83+Z83+AA83+AB83+AC83+AD83+AE83+AF83+AG83+AH83+AI83+AJ83+AK83+AL83+AM83+AN83+AO83+AP83+AQ83+AR83+AS83+AT83+AU83+AV83+AW83+AX83+AY83+AZ83+BA83+BB83+BC83+BD83+BE83+BF83+BG83+BH83+BI83+BJ83+BK83+BL83+BM83+BN83+BO83+BP83+BQ83+BR83+BS83+BT83</f>
        <v>7.75</v>
      </c>
      <c r="G83" s="105"/>
      <c r="H83" s="106"/>
      <c r="I83" s="107"/>
      <c r="J83" s="107"/>
      <c r="K83" s="107"/>
      <c r="L83" s="107"/>
      <c r="M83" s="107"/>
      <c r="N83" s="107"/>
      <c r="O83" s="107"/>
      <c r="P83" s="107"/>
      <c r="Q83" s="107"/>
      <c r="R83" s="107"/>
      <c r="S83" s="107"/>
      <c r="T83" s="107"/>
      <c r="U83" s="107"/>
      <c r="V83" s="107"/>
      <c r="W83" s="107"/>
      <c r="X83" s="107"/>
      <c r="Y83" s="107"/>
      <c r="Z83" s="107"/>
      <c r="AA83" s="107"/>
      <c r="AB83" s="107"/>
      <c r="AC83" s="107"/>
      <c r="AD83" s="107"/>
      <c r="AE83" s="107"/>
      <c r="AF83" s="107" t="n">
        <v>1.75</v>
      </c>
      <c r="AG83" s="107"/>
      <c r="AH83" s="107"/>
      <c r="AI83" s="107"/>
      <c r="AJ83" s="107"/>
      <c r="AK83" s="107"/>
      <c r="AL83" s="107"/>
      <c r="AM83" s="107"/>
      <c r="AN83" s="107"/>
      <c r="AO83" s="107"/>
      <c r="AP83" s="107"/>
      <c r="AQ83" s="107" t="n">
        <v>2.75</v>
      </c>
      <c r="AR83" s="107" t="n">
        <v>1.75</v>
      </c>
      <c r="AS83" s="107"/>
      <c r="AT83" s="107"/>
      <c r="AU83" s="107" t="n">
        <v>1.5</v>
      </c>
      <c r="AV83" s="107"/>
      <c r="AW83" s="107"/>
      <c r="AX83" s="107"/>
      <c r="AY83" s="107"/>
      <c r="AZ83" s="107"/>
      <c r="BA83" s="107"/>
      <c r="BB83" s="107"/>
      <c r="BC83" s="107"/>
      <c r="BD83" s="107"/>
      <c r="BE83" s="107"/>
      <c r="BF83" s="107"/>
      <c r="BG83" s="107"/>
      <c r="BH83" s="107"/>
      <c r="BI83" s="107"/>
      <c r="BJ83" s="107"/>
      <c r="BK83" s="107"/>
      <c r="BL83" s="107"/>
      <c r="BM83" s="107"/>
      <c r="BN83" s="107"/>
      <c r="BO83" s="107"/>
      <c r="BP83" s="107"/>
      <c r="BQ83" s="107"/>
      <c r="BR83" s="107"/>
      <c r="BS83" s="107"/>
      <c r="BT83" s="107"/>
      <c r="BU83" s="107"/>
      <c r="BV83" s="107"/>
      <c r="BW83" s="107"/>
      <c r="BX83" s="107"/>
      <c r="BY83" s="107"/>
      <c r="BZ83" s="107"/>
      <c r="CA83" s="107"/>
      <c r="CB83" s="107"/>
      <c r="CC83" s="107"/>
      <c r="CD83" s="107"/>
      <c r="CE83" s="107"/>
      <c r="CF83" s="107"/>
      <c r="CG83" s="107"/>
      <c r="CH83" s="107"/>
    </row>
    <row r="84" customFormat="false" ht="12.75" hidden="false" customHeight="false" outlineLevel="0" collapsed="false">
      <c r="A84" s="95" t="s">
        <v>42</v>
      </c>
      <c r="B84" s="96"/>
      <c r="C84" s="97" t="s">
        <v>51</v>
      </c>
      <c r="D84" s="98" t="n">
        <v>15</v>
      </c>
      <c r="E84" s="99" t="s">
        <v>76</v>
      </c>
      <c r="F84" s="100" t="n">
        <f aca="false">H84+I84+J84+K84+M84+L84+N84+O84+P84+Q84+R84+S84+T84+U84+V84+W84+X84+Y84+Z84+AA84+AB84+AC84+AD84+AE84+AF84+AG84+AH84+AI84+AJ84+AK84+AL84+AM84+AN84+AO84+AP84+AQ84+AR84+AS84+AT84+AU84+AV84+AW84+AX84+AY84+AZ84+BA84+BB84+BC84+BD84+BE84+BF84+BG84+BH84+BI84+BJ84+BK84+BL84+BM84+BN84+BO84+BP84+BQ84+BR84+BS84+BT84</f>
        <v>7.75</v>
      </c>
      <c r="G84" s="105"/>
      <c r="H84" s="106"/>
      <c r="I84" s="107"/>
      <c r="J84" s="107"/>
      <c r="K84" s="107"/>
      <c r="L84" s="107"/>
      <c r="M84" s="107"/>
      <c r="N84" s="107"/>
      <c r="O84" s="107"/>
      <c r="P84" s="107"/>
      <c r="Q84" s="107"/>
      <c r="R84" s="107"/>
      <c r="S84" s="107"/>
      <c r="T84" s="107"/>
      <c r="U84" s="107"/>
      <c r="V84" s="107"/>
      <c r="W84" s="107"/>
      <c r="X84" s="107"/>
      <c r="Y84" s="107"/>
      <c r="Z84" s="107"/>
      <c r="AA84" s="107"/>
      <c r="AB84" s="107"/>
      <c r="AC84" s="107"/>
      <c r="AD84" s="107"/>
      <c r="AE84" s="107"/>
      <c r="AF84" s="107"/>
      <c r="AG84" s="107"/>
      <c r="AH84" s="107"/>
      <c r="AI84" s="107"/>
      <c r="AJ84" s="107"/>
      <c r="AK84" s="107"/>
      <c r="AL84" s="107"/>
      <c r="AM84" s="107"/>
      <c r="AN84" s="107"/>
      <c r="AO84" s="107"/>
      <c r="AP84" s="107"/>
      <c r="AQ84" s="107"/>
      <c r="AR84" s="107"/>
      <c r="AS84" s="107"/>
      <c r="AT84" s="107"/>
      <c r="AU84" s="107" t="n">
        <v>7.75</v>
      </c>
      <c r="AV84" s="107"/>
      <c r="AW84" s="107"/>
      <c r="AX84" s="107"/>
      <c r="AY84" s="107"/>
      <c r="AZ84" s="107"/>
      <c r="BA84" s="107"/>
      <c r="BB84" s="107"/>
      <c r="BC84" s="107"/>
      <c r="BD84" s="107"/>
      <c r="BE84" s="107"/>
      <c r="BF84" s="107"/>
      <c r="BG84" s="107"/>
      <c r="BH84" s="107"/>
      <c r="BI84" s="107"/>
      <c r="BJ84" s="107"/>
      <c r="BK84" s="107"/>
      <c r="BL84" s="107"/>
      <c r="BM84" s="107"/>
      <c r="BN84" s="107"/>
      <c r="BO84" s="107"/>
      <c r="BP84" s="107"/>
      <c r="BQ84" s="107"/>
      <c r="BR84" s="107"/>
      <c r="BS84" s="107"/>
      <c r="BT84" s="107"/>
      <c r="BU84" s="107"/>
      <c r="BV84" s="107"/>
      <c r="BW84" s="107"/>
      <c r="BX84" s="107"/>
      <c r="BY84" s="107"/>
      <c r="BZ84" s="107"/>
      <c r="CA84" s="107"/>
      <c r="CB84" s="107"/>
      <c r="CC84" s="107"/>
      <c r="CD84" s="107"/>
      <c r="CE84" s="107"/>
      <c r="CF84" s="107"/>
      <c r="CG84" s="107"/>
      <c r="CH84" s="107"/>
    </row>
    <row r="85" customFormat="false" ht="12.75" hidden="false" customHeight="false" outlineLevel="0" collapsed="false">
      <c r="A85" s="95" t="s">
        <v>42</v>
      </c>
      <c r="B85" s="96"/>
      <c r="C85" s="97" t="s">
        <v>51</v>
      </c>
      <c r="D85" s="98" t="n">
        <v>16</v>
      </c>
      <c r="E85" s="99" t="s">
        <v>76</v>
      </c>
      <c r="F85" s="100" t="n">
        <f aca="false">H85+I85+J85+K85+M85+L85+N85+O85+P85+Q85+R85+S85+T85+U85+V85+W85+X85+Y85+Z85+AA85+AB85+AC85+AD85+AE85+AF85+AG85+AH85+AI85+AJ85+AK85+AL85+AM85+AN85+AO85+AP85+AQ85+AR85+AS85+AT85+AU85+AV85+AW85+AX85+AY85+AZ85+BA85+BB85+BC85+BD85+BE85+BF85+BG85+BH85+BI85+BJ85+BK85+BL85+BM85+BN85+BO85+BP85+BQ85+BR85+BS85+BT85</f>
        <v>7</v>
      </c>
      <c r="G85" s="105"/>
      <c r="H85" s="106"/>
      <c r="I85" s="107"/>
      <c r="J85" s="107"/>
      <c r="K85" s="107"/>
      <c r="L85" s="107"/>
      <c r="M85" s="107"/>
      <c r="N85" s="107"/>
      <c r="O85" s="107"/>
      <c r="P85" s="107"/>
      <c r="Q85" s="107"/>
      <c r="R85" s="107"/>
      <c r="S85" s="107"/>
      <c r="T85" s="107"/>
      <c r="U85" s="107"/>
      <c r="V85" s="107"/>
      <c r="W85" s="107"/>
      <c r="X85" s="107"/>
      <c r="Y85" s="107"/>
      <c r="Z85" s="107"/>
      <c r="AA85" s="107"/>
      <c r="AB85" s="107"/>
      <c r="AC85" s="107"/>
      <c r="AD85" s="107"/>
      <c r="AE85" s="107"/>
      <c r="AF85" s="107" t="n">
        <v>2.5</v>
      </c>
      <c r="AG85" s="107"/>
      <c r="AH85" s="107"/>
      <c r="AI85" s="107"/>
      <c r="AJ85" s="107"/>
      <c r="AK85" s="107"/>
      <c r="AL85" s="107"/>
      <c r="AM85" s="107"/>
      <c r="AN85" s="107"/>
      <c r="AO85" s="107"/>
      <c r="AP85" s="107"/>
      <c r="AQ85" s="107"/>
      <c r="AR85" s="107"/>
      <c r="AS85" s="107"/>
      <c r="AT85" s="107"/>
      <c r="AU85" s="107" t="n">
        <v>0.75</v>
      </c>
      <c r="AV85" s="107"/>
      <c r="AW85" s="107"/>
      <c r="AX85" s="107" t="n">
        <v>3.75</v>
      </c>
      <c r="AY85" s="107"/>
      <c r="AZ85" s="107"/>
      <c r="BA85" s="107"/>
      <c r="BB85" s="107"/>
      <c r="BC85" s="107"/>
      <c r="BD85" s="107"/>
      <c r="BE85" s="107"/>
      <c r="BF85" s="107"/>
      <c r="BG85" s="107"/>
      <c r="BH85" s="107"/>
      <c r="BI85" s="107"/>
      <c r="BJ85" s="107"/>
      <c r="BK85" s="107"/>
      <c r="BL85" s="107"/>
      <c r="BM85" s="107"/>
      <c r="BN85" s="107"/>
      <c r="BO85" s="107"/>
      <c r="BP85" s="107"/>
      <c r="BQ85" s="107"/>
      <c r="BR85" s="107"/>
      <c r="BS85" s="107"/>
      <c r="BT85" s="107"/>
      <c r="BU85" s="107"/>
      <c r="BV85" s="107"/>
      <c r="BW85" s="107"/>
      <c r="BX85" s="107"/>
      <c r="BY85" s="107"/>
      <c r="BZ85" s="107"/>
      <c r="CA85" s="107"/>
      <c r="CB85" s="107"/>
      <c r="CC85" s="107"/>
      <c r="CD85" s="107"/>
      <c r="CE85" s="107"/>
      <c r="CF85" s="107"/>
      <c r="CG85" s="107"/>
      <c r="CH85" s="107"/>
    </row>
    <row r="86" customFormat="false" ht="12.75" hidden="false" customHeight="false" outlineLevel="0" collapsed="false">
      <c r="A86" s="95" t="s">
        <v>42</v>
      </c>
      <c r="B86" s="96"/>
      <c r="C86" s="97" t="s">
        <v>51</v>
      </c>
      <c r="D86" s="98" t="n">
        <v>17</v>
      </c>
      <c r="E86" s="99" t="s">
        <v>76</v>
      </c>
      <c r="F86" s="100" t="n">
        <f aca="false">H86+I86+J86+K86+M86+L86+N86+O86+P86+Q86+R86+S86+T86+U86+V86+W86+X86+Y86+Z86+AA86+AB86+AC86+AD86+AE86+AF86+AG86+AH86+AI86+AJ86+AK86+AL86+AM86+AN86+AO86+AP86+AQ86+AR86+AS86+AT86+AU86+AV86+AW86+AX86+AY86+AZ86+BA86+BB86+BC86+BD86+BE86+BF86+BG86+BH86+BI86+BJ86+BK86+BL86+BM86+BN86+BO86+BP86+BQ86+BR86+BS86+BT86</f>
        <v>0</v>
      </c>
      <c r="G86" s="101"/>
      <c r="H86" s="102"/>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c r="BT86" s="103"/>
      <c r="BU86" s="103"/>
      <c r="BV86" s="103"/>
      <c r="BW86" s="103"/>
      <c r="BX86" s="103"/>
      <c r="BY86" s="103"/>
      <c r="BZ86" s="103"/>
      <c r="CA86" s="103"/>
      <c r="CB86" s="103"/>
      <c r="CC86" s="103"/>
      <c r="CD86" s="103"/>
      <c r="CE86" s="103"/>
      <c r="CF86" s="103"/>
      <c r="CG86" s="103"/>
      <c r="CH86" s="103"/>
    </row>
    <row r="87" customFormat="false" ht="12.75" hidden="false" customHeight="false" outlineLevel="0" collapsed="false">
      <c r="A87" s="95" t="s">
        <v>42</v>
      </c>
      <c r="B87" s="96"/>
      <c r="C87" s="97" t="s">
        <v>51</v>
      </c>
      <c r="D87" s="98" t="n">
        <v>18</v>
      </c>
      <c r="E87" s="99" t="s">
        <v>76</v>
      </c>
      <c r="F87" s="100" t="n">
        <f aca="false">H87+I87+J87+K87+M87+L87+N87+O87+P87+Q87+R87+S87+T87+U87+V87+W87+X87+Y87+Z87+AA87+AB87+AC87+AD87+AE87+AF87+AG87+AH87+AI87+AJ87+AK87+AL87+AM87+AN87+AO87+AP87+AQ87+AR87+AS87+AT87+AU87+AV87+AW87+AX87+AY87+AZ87+BA87+BB87+BC87+BD87+BE87+BF87+BG87+BH87+BI87+BJ87+BK87+BL87+BM87+BN87+BO87+BP87+BQ87+BR87+BS87+BT87</f>
        <v>0</v>
      </c>
      <c r="G87" s="101" t="n">
        <f aca="false">SUM(F81:F86)</f>
        <v>38</v>
      </c>
      <c r="H87" s="102"/>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c r="BP87" s="103"/>
      <c r="BQ87" s="103"/>
      <c r="BR87" s="103"/>
      <c r="BS87" s="103"/>
      <c r="BT87" s="103"/>
      <c r="BU87" s="103"/>
      <c r="BV87" s="103"/>
      <c r="BW87" s="103"/>
      <c r="BX87" s="103"/>
      <c r="BY87" s="103"/>
      <c r="BZ87" s="103"/>
      <c r="CA87" s="103"/>
      <c r="CB87" s="103"/>
      <c r="CC87" s="103"/>
      <c r="CD87" s="103"/>
      <c r="CE87" s="103"/>
      <c r="CF87" s="103"/>
      <c r="CG87" s="103"/>
      <c r="CH87" s="103"/>
    </row>
    <row r="88" customFormat="false" ht="12.75" hidden="false" customHeight="false" outlineLevel="0" collapsed="false">
      <c r="A88" s="95" t="s">
        <v>42</v>
      </c>
      <c r="B88" s="96"/>
      <c r="C88" s="97" t="s">
        <v>51</v>
      </c>
      <c r="D88" s="98" t="n">
        <v>19</v>
      </c>
      <c r="E88" s="99" t="s">
        <v>77</v>
      </c>
      <c r="F88" s="100" t="n">
        <f aca="false">H88+I88+J88+K88+M88+L88+N88+O88+P88+Q88+R88+S88+T88+U88+V88+W88+X88+Y88+Z88+AA88+AB88+AC88+AD88+AE88+AF88+AG88+AH88+AI88+AJ88+AK88+AL88+AM88+AN88+AO88+AP88+AQ88+AR88+AS88+AT88+AU88+AV88+AW88+AX88+AY88+AZ88+BA88+BB88+BC88+BD88+BE88+BF88+BG88+BH88+BI88+BJ88+BK88+BL88+BM88+BN88+BO88+BP88+BQ88+BR88+BS88+BT88</f>
        <v>7.75</v>
      </c>
      <c r="G88" s="105"/>
      <c r="H88" s="106"/>
      <c r="I88" s="107"/>
      <c r="J88" s="107"/>
      <c r="K88" s="107"/>
      <c r="L88" s="107"/>
      <c r="M88" s="107"/>
      <c r="N88" s="107"/>
      <c r="O88" s="107"/>
      <c r="P88" s="107"/>
      <c r="Q88" s="107"/>
      <c r="R88" s="107"/>
      <c r="S88" s="107"/>
      <c r="T88" s="107"/>
      <c r="U88" s="107"/>
      <c r="V88" s="107"/>
      <c r="W88" s="107"/>
      <c r="X88" s="107"/>
      <c r="Y88" s="107"/>
      <c r="Z88" s="107"/>
      <c r="AA88" s="107"/>
      <c r="AB88" s="107"/>
      <c r="AC88" s="107"/>
      <c r="AD88" s="107"/>
      <c r="AE88" s="107"/>
      <c r="AF88" s="107"/>
      <c r="AG88" s="107"/>
      <c r="AH88" s="107"/>
      <c r="AI88" s="107"/>
      <c r="AJ88" s="107"/>
      <c r="AK88" s="107"/>
      <c r="AL88" s="107"/>
      <c r="AM88" s="107"/>
      <c r="AN88" s="107"/>
      <c r="AO88" s="107"/>
      <c r="AP88" s="107"/>
      <c r="AQ88" s="107"/>
      <c r="AR88" s="107"/>
      <c r="AS88" s="107"/>
      <c r="AT88" s="107"/>
      <c r="AU88" s="107"/>
      <c r="AV88" s="107"/>
      <c r="AW88" s="107"/>
      <c r="AX88" s="107" t="n">
        <v>5.5</v>
      </c>
      <c r="AY88" s="107"/>
      <c r="AZ88" s="107" t="n">
        <v>2.25</v>
      </c>
      <c r="BA88" s="107"/>
      <c r="BB88" s="107"/>
      <c r="BC88" s="107"/>
      <c r="BD88" s="107"/>
      <c r="BE88" s="107"/>
      <c r="BF88" s="107"/>
      <c r="BG88" s="107"/>
      <c r="BH88" s="107"/>
      <c r="BI88" s="107"/>
      <c r="BJ88" s="107"/>
      <c r="BK88" s="107"/>
      <c r="BL88" s="107"/>
      <c r="BM88" s="107"/>
      <c r="BN88" s="107"/>
      <c r="BO88" s="107"/>
      <c r="BP88" s="107"/>
      <c r="BQ88" s="107"/>
      <c r="BR88" s="107"/>
      <c r="BS88" s="107"/>
      <c r="BT88" s="107"/>
      <c r="BU88" s="107"/>
      <c r="BV88" s="107"/>
      <c r="BW88" s="107"/>
      <c r="BX88" s="107"/>
      <c r="BY88" s="107"/>
      <c r="BZ88" s="107"/>
      <c r="CA88" s="107"/>
      <c r="CB88" s="107"/>
      <c r="CC88" s="107"/>
      <c r="CD88" s="107"/>
      <c r="CE88" s="107"/>
      <c r="CF88" s="107"/>
      <c r="CG88" s="107"/>
      <c r="CH88" s="107"/>
    </row>
    <row r="89" customFormat="false" ht="12.75" hidden="false" customHeight="false" outlineLevel="0" collapsed="false">
      <c r="A89" s="95" t="s">
        <v>42</v>
      </c>
      <c r="B89" s="96"/>
      <c r="C89" s="97" t="s">
        <v>51</v>
      </c>
      <c r="D89" s="98" t="n">
        <v>20</v>
      </c>
      <c r="E89" s="99" t="s">
        <v>77</v>
      </c>
      <c r="F89" s="100" t="n">
        <f aca="false">H89+I89+J89+K89+M89+L89+N89+O89+P89+Q89+R89+S89+T89+U89+V89+W89+X89+Y89+Z89+AA89+AB89+AC89+AD89+AE89+AF89+AG89+AH89+AI89+AJ89+AK89+AL89+AM89+AN89+AO89+AP89+AQ89+AR89+AS89+AT89+AU89+AV89+AW89+AX89+AY89+AZ89+BA89+BB89+BC89+BD89+BE89+BF89+BG89+BH89+BI89+BJ89+BK89+BL89+BM89+BN89+BO89+BP89+BQ89+BR89+BS89+BT89</f>
        <v>7.75</v>
      </c>
      <c r="G89" s="105"/>
      <c r="H89" s="106"/>
      <c r="I89" s="107"/>
      <c r="J89" s="107"/>
      <c r="K89" s="107"/>
      <c r="L89" s="107"/>
      <c r="M89" s="107"/>
      <c r="N89" s="107"/>
      <c r="O89" s="107"/>
      <c r="P89" s="107"/>
      <c r="Q89" s="107"/>
      <c r="R89" s="107"/>
      <c r="S89" s="107"/>
      <c r="T89" s="107"/>
      <c r="U89" s="107"/>
      <c r="V89" s="107"/>
      <c r="W89" s="107"/>
      <c r="X89" s="107"/>
      <c r="Y89" s="107"/>
      <c r="Z89" s="107"/>
      <c r="AA89" s="107"/>
      <c r="AB89" s="107"/>
      <c r="AC89" s="107"/>
      <c r="AD89" s="107"/>
      <c r="AE89" s="107"/>
      <c r="AF89" s="107"/>
      <c r="AG89" s="107"/>
      <c r="AH89" s="107"/>
      <c r="AI89" s="107"/>
      <c r="AJ89" s="107"/>
      <c r="AK89" s="107"/>
      <c r="AL89" s="107"/>
      <c r="AM89" s="107"/>
      <c r="AN89" s="107"/>
      <c r="AO89" s="107"/>
      <c r="AP89" s="107"/>
      <c r="AQ89" s="107"/>
      <c r="AR89" s="107"/>
      <c r="AS89" s="107"/>
      <c r="AT89" s="107"/>
      <c r="AU89" s="107"/>
      <c r="AV89" s="107"/>
      <c r="AW89" s="107"/>
      <c r="AX89" s="107" t="n">
        <v>2.25</v>
      </c>
      <c r="AY89" s="107"/>
      <c r="AZ89" s="107" t="n">
        <v>5.5</v>
      </c>
      <c r="BA89" s="107"/>
      <c r="BB89" s="107"/>
      <c r="BC89" s="107"/>
      <c r="BD89" s="107"/>
      <c r="BE89" s="107"/>
      <c r="BF89" s="107"/>
      <c r="BG89" s="107"/>
      <c r="BH89" s="107"/>
      <c r="BI89" s="107"/>
      <c r="BJ89" s="107"/>
      <c r="BK89" s="107"/>
      <c r="BL89" s="107"/>
      <c r="BM89" s="107"/>
      <c r="BN89" s="107"/>
      <c r="BO89" s="107"/>
      <c r="BP89" s="107"/>
      <c r="BQ89" s="107"/>
      <c r="BR89" s="107"/>
      <c r="BS89" s="107"/>
      <c r="BT89" s="107"/>
      <c r="BU89" s="107"/>
      <c r="BV89" s="107"/>
      <c r="BW89" s="107"/>
      <c r="BX89" s="107"/>
      <c r="BY89" s="107"/>
      <c r="BZ89" s="107"/>
      <c r="CA89" s="107"/>
      <c r="CB89" s="107"/>
      <c r="CC89" s="107"/>
      <c r="CD89" s="107"/>
      <c r="CE89" s="107"/>
      <c r="CF89" s="107"/>
      <c r="CG89" s="107"/>
      <c r="CH89" s="107"/>
    </row>
    <row r="90" customFormat="false" ht="12.75" hidden="false" customHeight="false" outlineLevel="0" collapsed="false">
      <c r="A90" s="95" t="s">
        <v>42</v>
      </c>
      <c r="B90" s="96"/>
      <c r="C90" s="97" t="s">
        <v>51</v>
      </c>
      <c r="D90" s="98" t="n">
        <v>21</v>
      </c>
      <c r="E90" s="99" t="s">
        <v>77</v>
      </c>
      <c r="F90" s="100" t="n">
        <f aca="false">H90+I90+J90+K90+M90+L90+N90+O90+P90+Q90+R90+S90+T90+U90+V90+W90+X90+Y90+Z90+AA90+AB90+AC90+AD90+AE90+AF90+AG90+AH90+AI90+AJ90+AK90+AL90+AM90+AN90+AO90+AP90+AQ90+AR90+AS90+AT90+AU90+AV90+AW90+AX90+AY90+AZ90+BA90+BB90+BC90+BD90+BE90+BF90+BG90+BH90+BI90+BJ90+BK90+BL90+BM90+BN90+BO90+BP90+BQ90+BR90+BS90+BT90</f>
        <v>7.75</v>
      </c>
      <c r="G90" s="105"/>
      <c r="H90" s="106"/>
      <c r="I90" s="107"/>
      <c r="J90" s="107"/>
      <c r="K90" s="107"/>
      <c r="L90" s="107"/>
      <c r="M90" s="107"/>
      <c r="N90" s="107"/>
      <c r="O90" s="107"/>
      <c r="P90" s="107"/>
      <c r="Q90" s="107"/>
      <c r="R90" s="107"/>
      <c r="S90" s="107"/>
      <c r="T90" s="107"/>
      <c r="U90" s="107"/>
      <c r="V90" s="107"/>
      <c r="W90" s="107"/>
      <c r="X90" s="107"/>
      <c r="Y90" s="107"/>
      <c r="Z90" s="107"/>
      <c r="AA90" s="107"/>
      <c r="AB90" s="107"/>
      <c r="AC90" s="107"/>
      <c r="AD90" s="107"/>
      <c r="AE90" s="107"/>
      <c r="AF90" s="107"/>
      <c r="AG90" s="107"/>
      <c r="AH90" s="107"/>
      <c r="AI90" s="107"/>
      <c r="AJ90" s="107"/>
      <c r="AK90" s="107"/>
      <c r="AL90" s="107"/>
      <c r="AM90" s="107"/>
      <c r="AN90" s="107"/>
      <c r="AO90" s="107"/>
      <c r="AP90" s="107"/>
      <c r="AQ90" s="107"/>
      <c r="AR90" s="107"/>
      <c r="AS90" s="107"/>
      <c r="AT90" s="107"/>
      <c r="AU90" s="107"/>
      <c r="AV90" s="107"/>
      <c r="AW90" s="107"/>
      <c r="AX90" s="107" t="n">
        <v>1.25</v>
      </c>
      <c r="AY90" s="107"/>
      <c r="AZ90" s="107" t="n">
        <v>3.75</v>
      </c>
      <c r="BA90" s="107"/>
      <c r="BB90" s="107"/>
      <c r="BC90" s="107"/>
      <c r="BD90" s="107"/>
      <c r="BE90" s="107"/>
      <c r="BF90" s="107" t="n">
        <v>2.75</v>
      </c>
      <c r="BG90" s="107"/>
      <c r="BH90" s="107"/>
      <c r="BI90" s="107"/>
      <c r="BJ90" s="107"/>
      <c r="BK90" s="107"/>
      <c r="BL90" s="107"/>
      <c r="BM90" s="107"/>
      <c r="BN90" s="107"/>
      <c r="BO90" s="107"/>
      <c r="BP90" s="107"/>
      <c r="BQ90" s="107"/>
      <c r="BR90" s="107"/>
      <c r="BS90" s="107"/>
      <c r="BT90" s="107"/>
      <c r="BU90" s="107"/>
      <c r="BV90" s="107"/>
      <c r="BW90" s="107"/>
      <c r="BX90" s="107"/>
      <c r="BY90" s="107"/>
      <c r="BZ90" s="107"/>
      <c r="CA90" s="107"/>
      <c r="CB90" s="107"/>
      <c r="CC90" s="107"/>
      <c r="CD90" s="107"/>
      <c r="CE90" s="107"/>
      <c r="CF90" s="107"/>
      <c r="CG90" s="107"/>
      <c r="CH90" s="107"/>
    </row>
    <row r="91" customFormat="false" ht="12.75" hidden="false" customHeight="false" outlineLevel="0" collapsed="false">
      <c r="A91" s="95" t="s">
        <v>42</v>
      </c>
      <c r="B91" s="96"/>
      <c r="C91" s="97" t="s">
        <v>51</v>
      </c>
      <c r="D91" s="98" t="n">
        <v>22</v>
      </c>
      <c r="E91" s="99" t="s">
        <v>77</v>
      </c>
      <c r="F91" s="100" t="n">
        <f aca="false">H91+I91+J91+K91+M91+L91+N91+O91+P91+Q91+R91+S91+T91+U91+V91+W91+X91+Y91+Z91+AA91+AB91+AC91+AD91+AE91+AF91+AG91+AH91+AI91+AJ91+AK91+AL91+AM91+AN91+AO91+AP91+AQ91+AR91+AS91+AT91+AU91+AV91+AW91+AX91+AY91+AZ91+BA91+BB91+BC91+BD91+BE91+BF91+BG91+BH91+BI91+BJ91+BK91+BL91+BM91+BN91+BO91+BP91+BQ91+BR91+BS91+BT91</f>
        <v>7.75</v>
      </c>
      <c r="G91" s="105"/>
      <c r="H91" s="106"/>
      <c r="I91" s="107"/>
      <c r="J91" s="107"/>
      <c r="K91" s="107"/>
      <c r="L91" s="107"/>
      <c r="M91" s="107"/>
      <c r="N91" s="107"/>
      <c r="O91" s="107"/>
      <c r="P91" s="107"/>
      <c r="Q91" s="107"/>
      <c r="R91" s="107"/>
      <c r="S91" s="107"/>
      <c r="T91" s="107"/>
      <c r="U91" s="107"/>
      <c r="V91" s="107"/>
      <c r="W91" s="107"/>
      <c r="X91" s="107"/>
      <c r="Y91" s="107"/>
      <c r="Z91" s="107"/>
      <c r="AA91" s="107"/>
      <c r="AB91" s="107"/>
      <c r="AC91" s="107"/>
      <c r="AD91" s="107"/>
      <c r="AE91" s="107"/>
      <c r="AF91" s="107"/>
      <c r="AG91" s="107"/>
      <c r="AH91" s="107"/>
      <c r="AI91" s="107"/>
      <c r="AJ91" s="107"/>
      <c r="AK91" s="107"/>
      <c r="AL91" s="107"/>
      <c r="AM91" s="107"/>
      <c r="AN91" s="107"/>
      <c r="AO91" s="107"/>
      <c r="AP91" s="107"/>
      <c r="AQ91" s="107"/>
      <c r="AR91" s="107"/>
      <c r="AS91" s="107"/>
      <c r="AT91" s="107"/>
      <c r="AU91" s="107"/>
      <c r="AV91" s="107"/>
      <c r="AW91" s="107"/>
      <c r="AX91" s="107"/>
      <c r="AY91" s="107"/>
      <c r="AZ91" s="107"/>
      <c r="BA91" s="107"/>
      <c r="BB91" s="107"/>
      <c r="BC91" s="107"/>
      <c r="BD91" s="107"/>
      <c r="BE91" s="107"/>
      <c r="BF91" s="107" t="n">
        <v>1</v>
      </c>
      <c r="BG91" s="107"/>
      <c r="BH91" s="107" t="n">
        <v>5.25</v>
      </c>
      <c r="BI91" s="107" t="n">
        <v>1.5</v>
      </c>
      <c r="BJ91" s="107"/>
      <c r="BK91" s="107"/>
      <c r="BL91" s="107"/>
      <c r="BM91" s="107"/>
      <c r="BN91" s="107"/>
      <c r="BO91" s="107"/>
      <c r="BP91" s="107"/>
      <c r="BQ91" s="107"/>
      <c r="BR91" s="107"/>
      <c r="BS91" s="107"/>
      <c r="BT91" s="107"/>
      <c r="BU91" s="107"/>
      <c r="BV91" s="107"/>
      <c r="BW91" s="107"/>
      <c r="BX91" s="107"/>
      <c r="BY91" s="107"/>
      <c r="BZ91" s="107"/>
      <c r="CA91" s="107"/>
      <c r="CB91" s="107"/>
      <c r="CC91" s="107"/>
      <c r="CD91" s="107"/>
      <c r="CE91" s="107"/>
      <c r="CF91" s="107"/>
      <c r="CG91" s="107"/>
      <c r="CH91" s="107"/>
    </row>
    <row r="92" customFormat="false" ht="12.75" hidden="false" customHeight="false" outlineLevel="0" collapsed="false">
      <c r="A92" s="95" t="s">
        <v>42</v>
      </c>
      <c r="B92" s="96"/>
      <c r="C92" s="97" t="s">
        <v>51</v>
      </c>
      <c r="D92" s="98" t="n">
        <v>23</v>
      </c>
      <c r="E92" s="99" t="s">
        <v>77</v>
      </c>
      <c r="F92" s="100" t="n">
        <f aca="false">H92+I92+J92+K92+M92+L92+N92+O92+P92+Q92+R92+S92+T92+U92+V92+W92+X92+Y92+Z92+AA92+AB92+AC92+AD92+AE92+AF92+AG92+AH92+AI92+AJ92+AK92+AL92+AM92+AN92+AO92+AP92+AQ92+AR92+AS92+AT92+AU92+AV92+AW92+AX92+AY92+AZ92+BA92+BB92+BC92+BD92+BE92+BF92+BG92+BH92+BI92+BJ92+BK92+BL92+BM92+BN92+BO92+BP92+BQ92+BR92+BS92+BT92</f>
        <v>7</v>
      </c>
      <c r="G92" s="105"/>
      <c r="H92" s="106"/>
      <c r="I92" s="107"/>
      <c r="J92" s="107"/>
      <c r="K92" s="107"/>
      <c r="L92" s="107"/>
      <c r="M92" s="107"/>
      <c r="N92" s="107"/>
      <c r="O92" s="107"/>
      <c r="P92" s="107"/>
      <c r="Q92" s="107"/>
      <c r="R92" s="107"/>
      <c r="S92" s="107"/>
      <c r="T92" s="107"/>
      <c r="U92" s="107"/>
      <c r="V92" s="107"/>
      <c r="W92" s="107"/>
      <c r="X92" s="107"/>
      <c r="Y92" s="107"/>
      <c r="Z92" s="107"/>
      <c r="AA92" s="107"/>
      <c r="AB92" s="107"/>
      <c r="AC92" s="107"/>
      <c r="AD92" s="107"/>
      <c r="AE92" s="107"/>
      <c r="AF92" s="107"/>
      <c r="AG92" s="107"/>
      <c r="AH92" s="107"/>
      <c r="AI92" s="107"/>
      <c r="AJ92" s="107"/>
      <c r="AK92" s="107"/>
      <c r="AL92" s="107"/>
      <c r="AM92" s="107"/>
      <c r="AN92" s="107"/>
      <c r="AO92" s="107"/>
      <c r="AP92" s="107"/>
      <c r="AQ92" s="107"/>
      <c r="AR92" s="107"/>
      <c r="AS92" s="107"/>
      <c r="AT92" s="107"/>
      <c r="AU92" s="107"/>
      <c r="AV92" s="107"/>
      <c r="AW92" s="107"/>
      <c r="AX92" s="107"/>
      <c r="AY92" s="107"/>
      <c r="AZ92" s="107"/>
      <c r="BA92" s="107"/>
      <c r="BB92" s="107"/>
      <c r="BC92" s="107"/>
      <c r="BD92" s="107"/>
      <c r="BE92" s="107"/>
      <c r="BF92" s="107"/>
      <c r="BG92" s="107"/>
      <c r="BH92" s="107" t="n">
        <v>6</v>
      </c>
      <c r="BI92" s="107" t="n">
        <v>1</v>
      </c>
      <c r="BJ92" s="107"/>
      <c r="BK92" s="107"/>
      <c r="BL92" s="107"/>
      <c r="BM92" s="107"/>
      <c r="BN92" s="107"/>
      <c r="BO92" s="107"/>
      <c r="BP92" s="107"/>
      <c r="BQ92" s="107"/>
      <c r="BR92" s="107"/>
      <c r="BS92" s="107"/>
      <c r="BT92" s="107"/>
      <c r="BU92" s="107"/>
      <c r="BV92" s="107"/>
      <c r="BW92" s="107"/>
      <c r="BX92" s="107"/>
      <c r="BY92" s="107"/>
      <c r="BZ92" s="107"/>
      <c r="CA92" s="107"/>
      <c r="CB92" s="107"/>
      <c r="CC92" s="107"/>
      <c r="CD92" s="107"/>
      <c r="CE92" s="107"/>
      <c r="CF92" s="107"/>
      <c r="CG92" s="107"/>
      <c r="CH92" s="107"/>
    </row>
    <row r="93" customFormat="false" ht="12.75" hidden="false" customHeight="false" outlineLevel="0" collapsed="false">
      <c r="A93" s="95" t="s">
        <v>42</v>
      </c>
      <c r="B93" s="96"/>
      <c r="C93" s="97" t="s">
        <v>51</v>
      </c>
      <c r="D93" s="98" t="n">
        <v>24</v>
      </c>
      <c r="E93" s="99" t="s">
        <v>77</v>
      </c>
      <c r="F93" s="100" t="n">
        <f aca="false">H93+I93+J93+K93+M93+L93+N93+O93+P93+Q93+R93+S93+T93+U93+V93+W93+X93+Y93+Z93+AA93+AB93+AC93+AD93+AE93+AF93+AG93+AH93+AI93+AJ93+AK93+AL93+AM93+AN93+AO93+AP93+AQ93+AR93+AS93+AT93+AU93+AV93+AW93+AX93+AY93+AZ93+BA93+BB93+BC93+BD93+BE93+BF93+BG93+BH93+BI93+BJ93+BK93+BL93+BM93+BN93+BO93+BP93+BQ93+BR93+BS93+BT93</f>
        <v>0</v>
      </c>
      <c r="G93" s="101"/>
      <c r="H93" s="102"/>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c r="BP93" s="103"/>
      <c r="BQ93" s="103"/>
      <c r="BR93" s="103"/>
      <c r="BS93" s="103"/>
      <c r="BT93" s="103"/>
      <c r="BU93" s="103"/>
      <c r="BV93" s="103"/>
      <c r="BW93" s="103"/>
      <c r="BX93" s="103"/>
      <c r="BY93" s="103"/>
      <c r="BZ93" s="103"/>
      <c r="CA93" s="103"/>
      <c r="CB93" s="103"/>
      <c r="CC93" s="103"/>
      <c r="CD93" s="103"/>
      <c r="CE93" s="103"/>
      <c r="CF93" s="103"/>
      <c r="CG93" s="103"/>
      <c r="CH93" s="103"/>
    </row>
    <row r="94" customFormat="false" ht="12.75" hidden="false" customHeight="false" outlineLevel="0" collapsed="false">
      <c r="A94" s="95" t="s">
        <v>42</v>
      </c>
      <c r="B94" s="96"/>
      <c r="C94" s="97" t="s">
        <v>51</v>
      </c>
      <c r="D94" s="98" t="n">
        <v>25</v>
      </c>
      <c r="E94" s="99" t="s">
        <v>77</v>
      </c>
      <c r="F94" s="100" t="n">
        <f aca="false">H94+I94+J94+K94+M94+L94+N94+O94+P94+Q94+R94+S94+T94+U94+V94+W94+X94+Y94+Z94+AA94+AB94+AC94+AD94+AE94+AF94+AG94+AH94+AI94+AJ94+AK94+AL94+AM94+AN94+AO94+AP94+AQ94+AR94+AS94+AT94+AU94+AV94+AW94+AX94+AY94+AZ94+BA94+BB94+BC94+BD94+BE94+BF94+BG94+BH94+BI94+BJ94+BK94+BL94+BM94+BN94+BO94+BP94+BQ94+BR94+BS94+BT94</f>
        <v>0</v>
      </c>
      <c r="G94" s="101" t="n">
        <f aca="false">SUM(F88:F93)</f>
        <v>38</v>
      </c>
      <c r="H94" s="102"/>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c r="BP94" s="103"/>
      <c r="BQ94" s="103"/>
      <c r="BR94" s="103"/>
      <c r="BS94" s="103"/>
      <c r="BT94" s="103"/>
      <c r="BU94" s="103"/>
      <c r="BV94" s="103"/>
      <c r="BW94" s="103"/>
      <c r="BX94" s="103"/>
      <c r="BY94" s="103"/>
      <c r="BZ94" s="103"/>
      <c r="CA94" s="103"/>
      <c r="CB94" s="103"/>
      <c r="CC94" s="103"/>
      <c r="CD94" s="103"/>
      <c r="CE94" s="103"/>
      <c r="CF94" s="103"/>
      <c r="CG94" s="103"/>
      <c r="CH94" s="103"/>
    </row>
    <row r="95" customFormat="false" ht="12.75" hidden="false" customHeight="false" outlineLevel="0" collapsed="false">
      <c r="A95" s="95" t="s">
        <v>42</v>
      </c>
      <c r="B95" s="96"/>
      <c r="C95" s="97" t="s">
        <v>51</v>
      </c>
      <c r="D95" s="98" t="n">
        <v>26</v>
      </c>
      <c r="E95" s="99" t="s">
        <v>78</v>
      </c>
      <c r="F95" s="100" t="n">
        <f aca="false">H95+I95+J95+K95+M95+L95+N95+O95+P95+Q95+R95+S95+T95+U95+V95+W95+X95+Y95+Z95+AA95+AB95+AC95+AD95+AE95+AF95+AG95+AH95+AI95+AJ95+AK95+AL95+AM95+AN95+AO95+AP95+AQ95+AR95+AS95+AT95+AU95+AV95+AW95+AX95+AY95+AZ95+BA95+BB95+BC95+BD95+BE95+BF95+BG95+BH95+BI95+BJ95+BK95+BL95+BM95+BN95+BO95+BP95+BQ95+BR95+BS95+BT95</f>
        <v>7.75</v>
      </c>
      <c r="G95" s="105"/>
      <c r="H95" s="106"/>
      <c r="I95" s="107"/>
      <c r="J95" s="107"/>
      <c r="K95" s="107"/>
      <c r="L95" s="107"/>
      <c r="M95" s="107"/>
      <c r="N95" s="107"/>
      <c r="O95" s="107"/>
      <c r="P95" s="107"/>
      <c r="Q95" s="107"/>
      <c r="R95" s="107"/>
      <c r="S95" s="107"/>
      <c r="T95" s="107"/>
      <c r="U95" s="107"/>
      <c r="V95" s="107"/>
      <c r="W95" s="107"/>
      <c r="X95" s="107"/>
      <c r="Y95" s="107"/>
      <c r="Z95" s="107"/>
      <c r="AA95" s="107"/>
      <c r="AB95" s="107"/>
      <c r="AC95" s="107"/>
      <c r="AD95" s="107"/>
      <c r="AE95" s="107"/>
      <c r="AF95" s="107"/>
      <c r="AG95" s="107"/>
      <c r="AH95" s="107"/>
      <c r="AI95" s="107"/>
      <c r="AJ95" s="107"/>
      <c r="AK95" s="107"/>
      <c r="AL95" s="107"/>
      <c r="AM95" s="107"/>
      <c r="AN95" s="107"/>
      <c r="AO95" s="107"/>
      <c r="AP95" s="107"/>
      <c r="AQ95" s="107"/>
      <c r="AR95" s="107"/>
      <c r="AS95" s="107"/>
      <c r="AT95" s="107"/>
      <c r="AU95" s="107"/>
      <c r="AV95" s="107"/>
      <c r="AW95" s="107"/>
      <c r="AX95" s="107"/>
      <c r="AY95" s="107"/>
      <c r="AZ95" s="107"/>
      <c r="BA95" s="107"/>
      <c r="BB95" s="107"/>
      <c r="BC95" s="107"/>
      <c r="BD95" s="107"/>
      <c r="BE95" s="107"/>
      <c r="BF95" s="107"/>
      <c r="BG95" s="107"/>
      <c r="BH95" s="107" t="n">
        <v>7.75</v>
      </c>
      <c r="BI95" s="107"/>
      <c r="BJ95" s="107"/>
      <c r="BK95" s="107"/>
      <c r="BL95" s="107"/>
      <c r="BM95" s="107"/>
      <c r="BN95" s="107"/>
      <c r="BO95" s="107"/>
      <c r="BP95" s="107"/>
      <c r="BQ95" s="107"/>
      <c r="BR95" s="107"/>
      <c r="BS95" s="107"/>
      <c r="BT95" s="107"/>
      <c r="BU95" s="107"/>
      <c r="BV95" s="107"/>
      <c r="BW95" s="107"/>
      <c r="BX95" s="107"/>
      <c r="BY95" s="107"/>
      <c r="BZ95" s="107"/>
      <c r="CA95" s="107"/>
      <c r="CB95" s="107"/>
      <c r="CC95" s="107"/>
      <c r="CD95" s="107"/>
      <c r="CE95" s="107"/>
      <c r="CF95" s="107"/>
      <c r="CG95" s="107"/>
      <c r="CH95" s="107"/>
    </row>
    <row r="96" customFormat="false" ht="12.75" hidden="false" customHeight="false" outlineLevel="0" collapsed="false">
      <c r="A96" s="95" t="s">
        <v>42</v>
      </c>
      <c r="B96" s="96"/>
      <c r="C96" s="97" t="s">
        <v>51</v>
      </c>
      <c r="D96" s="98" t="n">
        <v>27</v>
      </c>
      <c r="E96" s="99" t="s">
        <v>78</v>
      </c>
      <c r="F96" s="100" t="n">
        <f aca="false">H96+I96+J96+K96+M96+L96+N96+O96+P96+Q96+R96+S96+T96+U96+V96+W96+X96+Y96+Z96+AA96+AB96+AC96+AD96+AE96+AF96+AG96+AH96+AI96+AJ96+AK96+AL96+AM96+AN96+AO96+AP96+AQ96+AR96+AS96+AT96+AU96+AV96+AW96+AX96+AY96+AZ96+BA96+BB96+BC96+BD96+BE96+BF96+BG96+BH96+BI96+BJ96+BK96+BL96+BM96+BN96+BO96+BP96+BQ96+BR96+BS96+BT96</f>
        <v>7.75</v>
      </c>
      <c r="G96" s="105"/>
      <c r="H96" s="106"/>
      <c r="I96" s="107"/>
      <c r="J96" s="107"/>
      <c r="K96" s="107"/>
      <c r="L96" s="107"/>
      <c r="M96" s="107"/>
      <c r="N96" s="107"/>
      <c r="O96" s="107"/>
      <c r="P96" s="107"/>
      <c r="Q96" s="107"/>
      <c r="R96" s="107"/>
      <c r="S96" s="107"/>
      <c r="T96" s="107"/>
      <c r="U96" s="107"/>
      <c r="V96" s="107"/>
      <c r="W96" s="107"/>
      <c r="X96" s="107"/>
      <c r="Y96" s="107"/>
      <c r="Z96" s="107"/>
      <c r="AA96" s="107"/>
      <c r="AB96" s="107"/>
      <c r="AC96" s="107"/>
      <c r="AD96" s="107"/>
      <c r="AE96" s="107"/>
      <c r="AF96" s="107"/>
      <c r="AG96" s="107"/>
      <c r="AH96" s="107"/>
      <c r="AI96" s="107"/>
      <c r="AJ96" s="107"/>
      <c r="AK96" s="107"/>
      <c r="AL96" s="107"/>
      <c r="AM96" s="107"/>
      <c r="AN96" s="107"/>
      <c r="AO96" s="107"/>
      <c r="AP96" s="107"/>
      <c r="AQ96" s="107"/>
      <c r="AR96" s="107"/>
      <c r="AS96" s="107"/>
      <c r="AT96" s="107"/>
      <c r="AU96" s="107"/>
      <c r="AV96" s="107"/>
      <c r="AW96" s="107"/>
      <c r="AX96" s="107"/>
      <c r="AY96" s="107"/>
      <c r="AZ96" s="107"/>
      <c r="BA96" s="107"/>
      <c r="BB96" s="107"/>
      <c r="BC96" s="107"/>
      <c r="BD96" s="107"/>
      <c r="BE96" s="107"/>
      <c r="BF96" s="107"/>
      <c r="BG96" s="107"/>
      <c r="BH96" s="107" t="n">
        <v>2.5</v>
      </c>
      <c r="BI96" s="107"/>
      <c r="BJ96" s="107" t="n">
        <v>4.25</v>
      </c>
      <c r="BK96" s="107"/>
      <c r="BL96" s="107"/>
      <c r="BM96" s="107" t="n">
        <v>0.75</v>
      </c>
      <c r="BN96" s="107"/>
      <c r="BO96" s="107"/>
      <c r="BP96" s="107"/>
      <c r="BQ96" s="107" t="n">
        <v>0.25</v>
      </c>
      <c r="BR96" s="107"/>
      <c r="BS96" s="107"/>
      <c r="BT96" s="107"/>
      <c r="BU96" s="107"/>
      <c r="BV96" s="107"/>
      <c r="BW96" s="107"/>
      <c r="BX96" s="107"/>
      <c r="BY96" s="107"/>
      <c r="BZ96" s="107"/>
      <c r="CA96" s="107"/>
      <c r="CB96" s="107"/>
      <c r="CC96" s="107"/>
      <c r="CD96" s="107"/>
      <c r="CE96" s="107"/>
      <c r="CF96" s="107"/>
      <c r="CG96" s="107"/>
      <c r="CH96" s="107"/>
    </row>
    <row r="97" customFormat="false" ht="12.75" hidden="false" customHeight="false" outlineLevel="0" collapsed="false">
      <c r="A97" s="95" t="s">
        <v>42</v>
      </c>
      <c r="B97" s="96"/>
      <c r="C97" s="97" t="s">
        <v>51</v>
      </c>
      <c r="D97" s="98" t="n">
        <v>28</v>
      </c>
      <c r="E97" s="99" t="s">
        <v>78</v>
      </c>
      <c r="F97" s="100" t="n">
        <f aca="false">H97+I97+J97+K97+M97+L97+N97+O97+P97+Q97+R97+S97+T97+U97+V97+W97+X97+Y97+Z97+AA97+AB97+AC97+AD97+AE97+AF97+AG97+AH97+AI97+AJ97+AK97+AL97+AM97+AN97+AO97+AP97+AQ97+AR97+AS97+AT97+AU97+AV97+AW97+AX97+AY97+AZ97+BA97+BB97+BC97+BD97+BE97+BF97+BG97+BH97+BI97+BJ97+BK97+BL97+BM97+BN97+BO97+BP97+BQ97+BR97+BS97+BT97</f>
        <v>7.75</v>
      </c>
      <c r="G97" s="105"/>
      <c r="H97" s="106"/>
      <c r="I97" s="107"/>
      <c r="J97" s="107"/>
      <c r="K97" s="107"/>
      <c r="L97" s="107"/>
      <c r="M97" s="107"/>
      <c r="N97" s="107"/>
      <c r="O97" s="107"/>
      <c r="P97" s="107"/>
      <c r="Q97" s="107"/>
      <c r="R97" s="107"/>
      <c r="S97" s="107"/>
      <c r="T97" s="107"/>
      <c r="U97" s="107"/>
      <c r="V97" s="107"/>
      <c r="W97" s="107"/>
      <c r="X97" s="107"/>
      <c r="Y97" s="107"/>
      <c r="Z97" s="107"/>
      <c r="AA97" s="107"/>
      <c r="AB97" s="107"/>
      <c r="AC97" s="107"/>
      <c r="AD97" s="107"/>
      <c r="AE97" s="107"/>
      <c r="AF97" s="107"/>
      <c r="AG97" s="107"/>
      <c r="AH97" s="107"/>
      <c r="AI97" s="107"/>
      <c r="AJ97" s="107"/>
      <c r="AK97" s="107"/>
      <c r="AL97" s="107"/>
      <c r="AM97" s="107"/>
      <c r="AN97" s="107"/>
      <c r="AO97" s="107"/>
      <c r="AP97" s="107"/>
      <c r="AQ97" s="107"/>
      <c r="AR97" s="107"/>
      <c r="AS97" s="107"/>
      <c r="AT97" s="107"/>
      <c r="AU97" s="107"/>
      <c r="AV97" s="107"/>
      <c r="AW97" s="107"/>
      <c r="AX97" s="107"/>
      <c r="AY97" s="107"/>
      <c r="AZ97" s="107"/>
      <c r="BA97" s="107"/>
      <c r="BB97" s="107"/>
      <c r="BC97" s="107"/>
      <c r="BD97" s="107"/>
      <c r="BE97" s="107"/>
      <c r="BF97" s="107" t="n">
        <v>0.5</v>
      </c>
      <c r="BG97" s="107"/>
      <c r="BH97" s="107"/>
      <c r="BI97" s="107"/>
      <c r="BJ97" s="107" t="n">
        <v>6.75</v>
      </c>
      <c r="BK97" s="107"/>
      <c r="BL97" s="107"/>
      <c r="BM97" s="107"/>
      <c r="BN97" s="107"/>
      <c r="BO97" s="107"/>
      <c r="BP97" s="107" t="n">
        <v>0.5</v>
      </c>
      <c r="BQ97" s="107"/>
      <c r="BR97" s="107"/>
      <c r="BS97" s="107"/>
      <c r="BT97" s="107"/>
      <c r="BU97" s="107"/>
      <c r="BV97" s="107"/>
      <c r="BW97" s="107"/>
      <c r="BX97" s="107"/>
      <c r="BY97" s="107"/>
      <c r="BZ97" s="107"/>
      <c r="CA97" s="107"/>
      <c r="CB97" s="107"/>
      <c r="CC97" s="107"/>
      <c r="CD97" s="107"/>
      <c r="CE97" s="107"/>
      <c r="CF97" s="107"/>
      <c r="CG97" s="107"/>
      <c r="CH97" s="107"/>
    </row>
    <row r="98" customFormat="false" ht="12.75" hidden="false" customHeight="false" outlineLevel="0" collapsed="false">
      <c r="A98" s="95" t="s">
        <v>42</v>
      </c>
      <c r="B98" s="96"/>
      <c r="C98" s="97" t="s">
        <v>51</v>
      </c>
      <c r="D98" s="98" t="n">
        <v>29</v>
      </c>
      <c r="E98" s="99" t="s">
        <v>78</v>
      </c>
      <c r="F98" s="100" t="n">
        <f aca="false">H98+I98+J98+K98+M98+L98+N98+O98+P98+Q98+R98+S98+T98+U98+V98+W98+X98+Y98+Z98+AA98+AB98+AC98+AD98+AE98+AF98+AG98+AH98+AI98+AJ98+AK98+AL98+AM98+AN98+AO98+AP98+AQ98+AR98+AS98+AT98+AU98+AV98+AW98+AX98+AY98+AZ98+BA98+BB98+BC98+BD98+BE98+BF98+BG98+BH98+BI98+BJ98+BK98+BL98+BM98+BN98+BO98+BP98+BQ98+BR98+BS98+BT98</f>
        <v>0</v>
      </c>
      <c r="G98" s="105" t="n">
        <f aca="false">SUM(F95:F97)</f>
        <v>23.25</v>
      </c>
      <c r="H98" s="106"/>
      <c r="I98" s="107"/>
      <c r="J98" s="107"/>
      <c r="K98" s="107"/>
      <c r="L98" s="107"/>
      <c r="M98" s="107"/>
      <c r="N98" s="107"/>
      <c r="O98" s="107"/>
      <c r="P98" s="107"/>
      <c r="Q98" s="107"/>
      <c r="R98" s="107"/>
      <c r="S98" s="107"/>
      <c r="T98" s="107"/>
      <c r="U98" s="107"/>
      <c r="V98" s="107"/>
      <c r="W98" s="107"/>
      <c r="X98" s="107"/>
      <c r="Y98" s="107"/>
      <c r="Z98" s="107"/>
      <c r="AA98" s="107"/>
      <c r="AB98" s="107"/>
      <c r="AC98" s="107"/>
      <c r="AD98" s="107"/>
      <c r="AE98" s="107"/>
      <c r="AF98" s="107"/>
      <c r="AG98" s="107"/>
      <c r="AH98" s="107"/>
      <c r="AI98" s="107"/>
      <c r="AJ98" s="107"/>
      <c r="AK98" s="107"/>
      <c r="AL98" s="107"/>
      <c r="AM98" s="107"/>
      <c r="AN98" s="107"/>
      <c r="AO98" s="107"/>
      <c r="AP98" s="107"/>
      <c r="AQ98" s="107"/>
      <c r="AR98" s="107"/>
      <c r="AS98" s="107"/>
      <c r="AT98" s="107"/>
      <c r="AU98" s="107"/>
      <c r="AV98" s="107"/>
      <c r="AW98" s="107"/>
      <c r="AX98" s="107"/>
      <c r="AY98" s="107"/>
      <c r="AZ98" s="107"/>
      <c r="BA98" s="107"/>
      <c r="BB98" s="107"/>
      <c r="BC98" s="107"/>
      <c r="BD98" s="107"/>
      <c r="BE98" s="107"/>
      <c r="BF98" s="107"/>
      <c r="BG98" s="107"/>
      <c r="BH98" s="107"/>
      <c r="BI98" s="107"/>
      <c r="BJ98" s="107"/>
      <c r="BK98" s="107"/>
      <c r="BL98" s="107"/>
      <c r="BM98" s="107"/>
      <c r="BN98" s="107"/>
      <c r="BO98" s="107"/>
      <c r="BP98" s="107"/>
      <c r="BQ98" s="107"/>
      <c r="BR98" s="107"/>
      <c r="BS98" s="107"/>
      <c r="BT98" s="107"/>
      <c r="BU98" s="107"/>
      <c r="BV98" s="107"/>
      <c r="BW98" s="107"/>
      <c r="BX98" s="107"/>
      <c r="BY98" s="107"/>
      <c r="BZ98" s="107"/>
      <c r="CA98" s="107"/>
      <c r="CB98" s="107"/>
      <c r="CC98" s="107"/>
      <c r="CD98" s="107"/>
      <c r="CE98" s="107"/>
      <c r="CF98" s="107"/>
      <c r="CG98" s="107"/>
      <c r="CH98" s="107"/>
    </row>
    <row r="99" customFormat="false" ht="12.75" hidden="false" customHeight="false" outlineLevel="0" collapsed="false">
      <c r="A99" s="95" t="s">
        <v>42</v>
      </c>
      <c r="B99" s="96"/>
      <c r="C99" s="97" t="s">
        <v>51</v>
      </c>
      <c r="D99" s="98" t="n">
        <v>30</v>
      </c>
      <c r="E99" s="99" t="s">
        <v>78</v>
      </c>
      <c r="F99" s="100" t="n">
        <f aca="false">H99+I99+J99+K99+M99+L99+N99+O99+P99+Q99+R99+S99+T99+U99+V99+W99+X99+Y99+Z99+AA99+AB99+AC99+AD99+AE99+AF99+AG99+AH99+AI99+AJ99+AK99+AL99+AM99+AN99+AO99+AP99+AQ99+AR99+AS99+AT99+AU99+AV99+AW99+AX99+AY99+AZ99+BA99+BB99+BC99+BD99+BE99+BF99+BG99+BH99+BI99+BJ99+BK99+BL99+BM99+BN99+BO99+BP99+BQ99+BR99+BS99+BT99</f>
        <v>0</v>
      </c>
      <c r="G99" s="105"/>
      <c r="H99" s="106"/>
      <c r="I99" s="107"/>
      <c r="J99" s="107"/>
      <c r="K99" s="107"/>
      <c r="L99" s="107"/>
      <c r="M99" s="107"/>
      <c r="N99" s="107"/>
      <c r="O99" s="107"/>
      <c r="P99" s="107"/>
      <c r="Q99" s="107"/>
      <c r="R99" s="107"/>
      <c r="S99" s="107"/>
      <c r="T99" s="107"/>
      <c r="U99" s="107"/>
      <c r="V99" s="107"/>
      <c r="W99" s="107"/>
      <c r="X99" s="107"/>
      <c r="Y99" s="107"/>
      <c r="Z99" s="107"/>
      <c r="AA99" s="107"/>
      <c r="AB99" s="107"/>
      <c r="AC99" s="107"/>
      <c r="AD99" s="107"/>
      <c r="AE99" s="107"/>
      <c r="AF99" s="107"/>
      <c r="AG99" s="107"/>
      <c r="AH99" s="107"/>
      <c r="AI99" s="107"/>
      <c r="AJ99" s="107"/>
      <c r="AK99" s="107"/>
      <c r="AL99" s="107"/>
      <c r="AM99" s="107"/>
      <c r="AN99" s="107"/>
      <c r="AO99" s="107"/>
      <c r="AP99" s="107"/>
      <c r="AQ99" s="107"/>
      <c r="AR99" s="107"/>
      <c r="AS99" s="107"/>
      <c r="AT99" s="107"/>
      <c r="AU99" s="107"/>
      <c r="AV99" s="107"/>
      <c r="AW99" s="107"/>
      <c r="AX99" s="107"/>
      <c r="AY99" s="107"/>
      <c r="AZ99" s="107"/>
      <c r="BA99" s="107"/>
      <c r="BB99" s="107"/>
      <c r="BC99" s="107"/>
      <c r="BD99" s="107"/>
      <c r="BE99" s="107"/>
      <c r="BF99" s="107"/>
      <c r="BG99" s="107"/>
      <c r="BH99" s="107"/>
      <c r="BI99" s="107"/>
      <c r="BJ99" s="107"/>
      <c r="BK99" s="107"/>
      <c r="BL99" s="107"/>
      <c r="BM99" s="107"/>
      <c r="BN99" s="107"/>
      <c r="BO99" s="107"/>
      <c r="BP99" s="107"/>
      <c r="BQ99" s="107"/>
      <c r="BR99" s="107"/>
      <c r="BS99" s="107"/>
      <c r="BT99" s="107"/>
      <c r="BU99" s="107"/>
      <c r="BV99" s="107"/>
      <c r="BW99" s="107"/>
      <c r="BX99" s="107"/>
      <c r="BY99" s="107"/>
      <c r="BZ99" s="107"/>
      <c r="CA99" s="107"/>
      <c r="CB99" s="107"/>
      <c r="CC99" s="107"/>
      <c r="CD99" s="107"/>
      <c r="CE99" s="107"/>
      <c r="CF99" s="107"/>
      <c r="CG99" s="107"/>
      <c r="CH99" s="107"/>
    </row>
    <row r="100" customFormat="false" ht="12.75" hidden="false" customHeight="false" outlineLevel="0" collapsed="false">
      <c r="A100" s="95" t="s">
        <v>42</v>
      </c>
      <c r="B100" s="96"/>
      <c r="C100" s="97" t="s">
        <v>51</v>
      </c>
      <c r="D100" s="98" t="n">
        <v>31</v>
      </c>
      <c r="E100" s="99" t="s">
        <v>78</v>
      </c>
      <c r="F100" s="100" t="n">
        <f aca="false">H100+I100+J100+K100+M100+L100+N100+O100+P100+Q100+R100+S100+T100+U100+V100+W100+X100+Y100+Z100+AA100+AB100+AC100+AD100+AE100+AF100+AG100+AH100+AI100+AJ100+AK100+AL100+AM100+AN100+AO100+AP100+AQ100+AR100+AS100+AT100+AU100+AV100+AW100+AX100+AY100+AZ100+BA100+BB100+BC100+BD100+BE100+BF100+BG100+BH100+BI100+BJ100+BK100+BL100+BM100+BN100+BO100+BP100+BQ100+BR100+BS100+BT100</f>
        <v>0</v>
      </c>
      <c r="G100" s="105"/>
      <c r="H100" s="106"/>
      <c r="I100" s="107"/>
      <c r="J100" s="107"/>
      <c r="K100" s="107"/>
      <c r="L100" s="107"/>
      <c r="M100" s="107"/>
      <c r="N100" s="107"/>
      <c r="O100" s="107"/>
      <c r="P100" s="107"/>
      <c r="Q100" s="107"/>
      <c r="R100" s="107"/>
      <c r="S100" s="107"/>
      <c r="T100" s="107"/>
      <c r="U100" s="107"/>
      <c r="V100" s="107"/>
      <c r="W100" s="107"/>
      <c r="X100" s="107"/>
      <c r="Y100" s="107"/>
      <c r="Z100" s="107"/>
      <c r="AA100" s="107"/>
      <c r="AB100" s="107"/>
      <c r="AC100" s="107"/>
      <c r="AD100" s="107"/>
      <c r="AE100" s="107"/>
      <c r="AF100" s="107"/>
      <c r="AG100" s="107"/>
      <c r="AH100" s="107"/>
      <c r="AI100" s="107"/>
      <c r="AJ100" s="107"/>
      <c r="AK100" s="107"/>
      <c r="AL100" s="107"/>
      <c r="AM100" s="107"/>
      <c r="AN100" s="107"/>
      <c r="AO100" s="107"/>
      <c r="AP100" s="107"/>
      <c r="AQ100" s="107"/>
      <c r="AR100" s="107"/>
      <c r="AS100" s="107"/>
      <c r="AT100" s="107"/>
      <c r="AU100" s="107"/>
      <c r="AV100" s="107"/>
      <c r="AW100" s="107"/>
      <c r="AX100" s="107"/>
      <c r="AY100" s="107"/>
      <c r="AZ100" s="107"/>
      <c r="BA100" s="107"/>
      <c r="BB100" s="107"/>
      <c r="BC100" s="107"/>
      <c r="BD100" s="107"/>
      <c r="BE100" s="107"/>
      <c r="BF100" s="107"/>
      <c r="BG100" s="107"/>
      <c r="BH100" s="107"/>
      <c r="BI100" s="107"/>
      <c r="BJ100" s="107"/>
      <c r="BK100" s="107"/>
      <c r="BL100" s="107"/>
      <c r="BM100" s="107"/>
      <c r="BN100" s="107"/>
      <c r="BO100" s="107"/>
      <c r="BP100" s="107"/>
      <c r="BQ100" s="107"/>
      <c r="BR100" s="107"/>
      <c r="BS100" s="107"/>
      <c r="BT100" s="107"/>
      <c r="BU100" s="107"/>
      <c r="BV100" s="107"/>
      <c r="BW100" s="107"/>
      <c r="BX100" s="107"/>
      <c r="BY100" s="107"/>
      <c r="BZ100" s="107"/>
      <c r="CA100" s="107"/>
      <c r="CB100" s="107"/>
      <c r="CC100" s="107"/>
      <c r="CD100" s="107"/>
      <c r="CE100" s="107"/>
      <c r="CF100" s="107"/>
      <c r="CG100" s="107"/>
      <c r="CH100" s="107"/>
    </row>
    <row r="101" customFormat="false" ht="13.5" hidden="false" customHeight="false" outlineLevel="0" collapsed="false">
      <c r="A101" s="109" t="s">
        <v>42</v>
      </c>
      <c r="B101" s="110"/>
      <c r="C101" s="111"/>
      <c r="D101" s="112"/>
      <c r="E101" s="113"/>
      <c r="F101" s="100" t="n">
        <f aca="false">H101+I101+J101+K101+M101+L101+N101+O101+P101+Q101+R101+S101+T101+U101+V101+W101+X101+Y101+Z101+AA101+AB101+AC101+AD101+AE101+AF101+AG101+AH101+AI101+AJ101+AK101+AL101+AM101+AN101+AO101+AP101+AQ101+AR101+AS101+AT101+AU101+AV101+AW101+AX101+AY101+AZ101+BA101+BB101+BC101+BD101+BE101+BF101+BG101+BH101+BI101+BJ101+BK101+BL101+BM101+BN101+BO101+BP101+BQ101+BR101+BS101+BT101</f>
        <v>0</v>
      </c>
      <c r="G101" s="114"/>
      <c r="H101" s="115"/>
      <c r="I101" s="116"/>
      <c r="J101" s="116"/>
      <c r="K101" s="116"/>
      <c r="L101" s="107"/>
      <c r="M101" s="107"/>
      <c r="N101" s="107"/>
      <c r="O101" s="107"/>
      <c r="P101" s="107"/>
      <c r="Q101" s="107"/>
      <c r="R101" s="107"/>
      <c r="S101" s="107"/>
      <c r="T101" s="107"/>
      <c r="U101" s="107"/>
      <c r="V101" s="107"/>
      <c r="W101" s="107"/>
      <c r="X101" s="107"/>
      <c r="Y101" s="107"/>
      <c r="Z101" s="107"/>
      <c r="AA101" s="107"/>
      <c r="AB101" s="107"/>
      <c r="AC101" s="107"/>
      <c r="AD101" s="107"/>
      <c r="AE101" s="107"/>
      <c r="AF101" s="107"/>
      <c r="AG101" s="107"/>
      <c r="AH101" s="107"/>
      <c r="AI101" s="107"/>
      <c r="AJ101" s="107"/>
      <c r="AK101" s="107"/>
      <c r="AL101" s="107"/>
      <c r="AM101" s="107"/>
      <c r="AN101" s="107"/>
      <c r="AO101" s="107"/>
      <c r="AP101" s="107"/>
      <c r="AQ101" s="107"/>
      <c r="AR101" s="107"/>
      <c r="AS101" s="107"/>
      <c r="AT101" s="107"/>
      <c r="AU101" s="107"/>
      <c r="AV101" s="107"/>
      <c r="AW101" s="107"/>
      <c r="AX101" s="107"/>
      <c r="AY101" s="107"/>
      <c r="AZ101" s="107"/>
      <c r="BA101" s="107"/>
      <c r="BB101" s="107"/>
      <c r="BC101" s="107"/>
      <c r="BD101" s="107"/>
      <c r="BE101" s="107"/>
      <c r="BF101" s="107"/>
      <c r="BG101" s="107"/>
      <c r="BH101" s="107"/>
      <c r="BI101" s="107"/>
      <c r="BJ101" s="107"/>
      <c r="BK101" s="107"/>
      <c r="BL101" s="107"/>
      <c r="BM101" s="107"/>
      <c r="BN101" s="107"/>
      <c r="BO101" s="107"/>
      <c r="BP101" s="107"/>
      <c r="BQ101" s="107"/>
      <c r="BR101" s="107"/>
      <c r="BS101" s="107"/>
      <c r="BT101" s="107"/>
      <c r="BU101" s="107"/>
      <c r="BV101" s="107"/>
      <c r="BW101" s="107"/>
      <c r="BX101" s="107"/>
      <c r="BY101" s="107"/>
      <c r="BZ101" s="107"/>
      <c r="CA101" s="107"/>
      <c r="CB101" s="107"/>
      <c r="CC101" s="107"/>
      <c r="CD101" s="107"/>
      <c r="CE101" s="107"/>
      <c r="CF101" s="107"/>
      <c r="CG101" s="107"/>
      <c r="CH101" s="107"/>
    </row>
    <row r="102" customFormat="false" ht="13.5" hidden="false" customHeight="false" outlineLevel="0" collapsed="false">
      <c r="A102" s="117" t="s">
        <v>42</v>
      </c>
      <c r="B102" s="118"/>
      <c r="C102" s="119" t="s">
        <v>51</v>
      </c>
      <c r="D102" s="120" t="s">
        <v>49</v>
      </c>
      <c r="E102" s="121"/>
      <c r="F102" s="100" t="n">
        <f aca="false">H102+I102+J102+K102+M102+L102+N102+O102+P102+Q102+R102+S102+T102+U102+V102+W102+X102+Y102+Z102+AA102+AB102+AC102+AD102+AE102+AF102+AG102+AH102+AI102+AJ102+AK102+AL102+AM102+AN102+AO102+AP102+AQ102+AR102+AS102+AT102+AU102+AV102+AW102+AX102+AY102+AZ102+BA102+BB102+BC102+BD102+BE102+BF102+BG102+BH102+BI102+BJ102+BK102+BL102+BM102+BN102+BO102+BP102+BQ102+BR102+BS102+BT102</f>
        <v>152</v>
      </c>
      <c r="G102" s="122"/>
      <c r="H102" s="123" t="n">
        <f aca="false">SUM(H70:H101)</f>
        <v>0</v>
      </c>
      <c r="I102" s="124" t="n">
        <f aca="false">SUM(I70:I101)</f>
        <v>0</v>
      </c>
      <c r="J102" s="125" t="n">
        <f aca="false">SUM(J70:J101)</f>
        <v>0</v>
      </c>
      <c r="K102" s="126" t="n">
        <f aca="false">SUM(K70:K101)</f>
        <v>0</v>
      </c>
      <c r="L102" s="126" t="n">
        <f aca="false">SUM(L70:L101)</f>
        <v>0</v>
      </c>
      <c r="M102" s="127" t="n">
        <f aca="false">SUM(M70:M101)</f>
        <v>0</v>
      </c>
      <c r="N102" s="127" t="n">
        <f aca="false">SUM(N70:N101)</f>
        <v>0</v>
      </c>
      <c r="O102" s="127" t="n">
        <f aca="false">SUM(O70:O101)</f>
        <v>0</v>
      </c>
      <c r="P102" s="127" t="n">
        <f aca="false">SUM(P70:P101)</f>
        <v>0</v>
      </c>
      <c r="Q102" s="127" t="n">
        <f aca="false">SUM(Q70:Q101)</f>
        <v>0</v>
      </c>
      <c r="R102" s="125" t="n">
        <f aca="false">SUM(R70:R101)</f>
        <v>0</v>
      </c>
      <c r="S102" s="125" t="n">
        <f aca="false">SUM(S70:S101)</f>
        <v>0</v>
      </c>
      <c r="T102" s="125" t="n">
        <f aca="false">SUM(T70:T101)</f>
        <v>0</v>
      </c>
      <c r="U102" s="125" t="n">
        <f aca="false">SUM(U70:U101)</f>
        <v>1.5</v>
      </c>
      <c r="V102" s="125" t="n">
        <f aca="false">SUM(V70:V101)</f>
        <v>17</v>
      </c>
      <c r="W102" s="125" t="n">
        <f aca="false">SUM(W70:W101)</f>
        <v>0</v>
      </c>
      <c r="X102" s="125" t="n">
        <f aca="false">SUM(X70:X101)</f>
        <v>23.5</v>
      </c>
      <c r="Y102" s="125" t="n">
        <f aca="false">SUM(Y70:Y101)</f>
        <v>2</v>
      </c>
      <c r="Z102" s="125" t="n">
        <f aca="false">SUM(Z70:Z101)</f>
        <v>0</v>
      </c>
      <c r="AA102" s="125" t="n">
        <f aca="false">SUM(AA70:AA101)</f>
        <v>0</v>
      </c>
      <c r="AB102" s="125" t="n">
        <f aca="false">SUM(AB70:AB101)</f>
        <v>0</v>
      </c>
      <c r="AC102" s="125" t="n">
        <f aca="false">SUM(AC70:AC101)</f>
        <v>0</v>
      </c>
      <c r="AD102" s="125" t="n">
        <f aca="false">SUM(AD70:AD101)</f>
        <v>0</v>
      </c>
      <c r="AE102" s="125" t="n">
        <f aca="false">SUM(AE70:AE101)</f>
        <v>9.75</v>
      </c>
      <c r="AF102" s="125" t="n">
        <f aca="false">SUM(AF70:AF101)</f>
        <v>6.25</v>
      </c>
      <c r="AG102" s="125" t="n">
        <f aca="false">SUM(AG70:AG101)</f>
        <v>2.75</v>
      </c>
      <c r="AH102" s="125" t="n">
        <f aca="false">SUM(AH70:AH101)</f>
        <v>1.25</v>
      </c>
      <c r="AI102" s="125" t="n">
        <f aca="false">SUM(AI70:AI101)</f>
        <v>0</v>
      </c>
      <c r="AJ102" s="125" t="n">
        <f aca="false">SUM(AJ70:AJ101)</f>
        <v>0</v>
      </c>
      <c r="AK102" s="125" t="n">
        <f aca="false">SUM(AK70:AK101)</f>
        <v>0</v>
      </c>
      <c r="AL102" s="125" t="n">
        <f aca="false">SUM(AL70:AL101)</f>
        <v>0</v>
      </c>
      <c r="AM102" s="125" t="n">
        <f aca="false">SUM(AM70:AM101)</f>
        <v>0</v>
      </c>
      <c r="AN102" s="125" t="n">
        <f aca="false">SUM(AN70:AN101)</f>
        <v>5.5</v>
      </c>
      <c r="AO102" s="125" t="n">
        <f aca="false">SUM(AO70:AO101)</f>
        <v>0</v>
      </c>
      <c r="AP102" s="125" t="n">
        <f aca="false">SUM(AP70:AP101)</f>
        <v>1.75</v>
      </c>
      <c r="AQ102" s="125" t="n">
        <f aca="false">SUM(AQ70:AQ101)</f>
        <v>4</v>
      </c>
      <c r="AR102" s="125" t="n">
        <f aca="false">SUM(AR70:AR101)</f>
        <v>1.75</v>
      </c>
      <c r="AS102" s="125" t="n">
        <f aca="false">SUM(AS70:AS101)</f>
        <v>0</v>
      </c>
      <c r="AT102" s="125" t="n">
        <f aca="false">SUM(AT70:AT101)</f>
        <v>0</v>
      </c>
      <c r="AU102" s="125" t="n">
        <f aca="false">SUM(AU70:AU101)</f>
        <v>10</v>
      </c>
      <c r="AV102" s="125" t="n">
        <f aca="false">SUM(AV70:AV101)</f>
        <v>0</v>
      </c>
      <c r="AW102" s="125" t="n">
        <f aca="false">SUM(AW70:AW101)</f>
        <v>0</v>
      </c>
      <c r="AX102" s="125" t="n">
        <f aca="false">SUM(AX70:AX101)</f>
        <v>12.75</v>
      </c>
      <c r="AY102" s="125" t="n">
        <f aca="false">SUM(AY70:AY101)</f>
        <v>0</v>
      </c>
      <c r="AZ102" s="125" t="n">
        <f aca="false">SUM(AZ70:AZ101)</f>
        <v>11.5</v>
      </c>
      <c r="BA102" s="125" t="n">
        <f aca="false">SUM(BA70:BA101)</f>
        <v>0</v>
      </c>
      <c r="BB102" s="125" t="n">
        <f aca="false">SUM(BB70:BB101)</f>
        <v>0</v>
      </c>
      <c r="BC102" s="125" t="n">
        <f aca="false">SUM(BC70:BC101)</f>
        <v>0</v>
      </c>
      <c r="BD102" s="125" t="n">
        <f aca="false">SUM(BD70:BD101)</f>
        <v>0</v>
      </c>
      <c r="BE102" s="125" t="n">
        <f aca="false">SUM(BE70:BE101)</f>
        <v>0</v>
      </c>
      <c r="BF102" s="125" t="n">
        <f aca="false">SUM(BF70:BF101)</f>
        <v>4.25</v>
      </c>
      <c r="BG102" s="125" t="n">
        <f aca="false">SUM(BG70:BG101)</f>
        <v>0</v>
      </c>
      <c r="BH102" s="125" t="n">
        <f aca="false">SUM(BH70:BH101)</f>
        <v>21.5</v>
      </c>
      <c r="BI102" s="125" t="n">
        <f aca="false">SUM(BI70:BI101)</f>
        <v>2.5</v>
      </c>
      <c r="BJ102" s="125" t="n">
        <f aca="false">SUM(BJ70:BJ101)</f>
        <v>11</v>
      </c>
      <c r="BK102" s="125" t="n">
        <f aca="false">SUM(BK70:BK101)</f>
        <v>0</v>
      </c>
      <c r="BL102" s="125" t="n">
        <f aca="false">SUM(BL70:BL101)</f>
        <v>0</v>
      </c>
      <c r="BM102" s="125" t="n">
        <f aca="false">SUM(BM70:BM101)</f>
        <v>0.75</v>
      </c>
      <c r="BN102" s="125" t="n">
        <f aca="false">SUM(BN70:BN101)</f>
        <v>0</v>
      </c>
      <c r="BO102" s="125" t="n">
        <f aca="false">SUM(BO70:BO101)</f>
        <v>0</v>
      </c>
      <c r="BP102" s="125" t="n">
        <f aca="false">SUM(BP70:BP101)</f>
        <v>0.5</v>
      </c>
      <c r="BQ102" s="125" t="n">
        <f aca="false">SUM(BQ70:BQ101)</f>
        <v>0.25</v>
      </c>
      <c r="BR102" s="125" t="n">
        <f aca="false">SUM(BR70:BR101)</f>
        <v>0</v>
      </c>
      <c r="BS102" s="125" t="n">
        <f aca="false">SUM(BS70:BS101)</f>
        <v>0</v>
      </c>
      <c r="BT102" s="125" t="n">
        <f aca="false">SUM(BT70:BT101)</f>
        <v>0</v>
      </c>
      <c r="BU102" s="125" t="n">
        <f aca="false">SUM(BU70:BU101)</f>
        <v>0</v>
      </c>
      <c r="BV102" s="125" t="n">
        <f aca="false">SUM(BV70:BV101)</f>
        <v>0</v>
      </c>
      <c r="BW102" s="125" t="n">
        <f aca="false">SUM(BW70:BW101)</f>
        <v>0</v>
      </c>
      <c r="BX102" s="125" t="n">
        <f aca="false">SUM(BX70:BX101)</f>
        <v>0</v>
      </c>
      <c r="BY102" s="125" t="n">
        <f aca="false">SUM(BY70:BY101)</f>
        <v>0</v>
      </c>
      <c r="BZ102" s="125" t="n">
        <f aca="false">SUM(BZ70:BZ101)</f>
        <v>0</v>
      </c>
      <c r="CA102" s="125" t="n">
        <f aca="false">SUM(CA70:CA101)</f>
        <v>0</v>
      </c>
      <c r="CB102" s="125" t="n">
        <f aca="false">SUM(CB70:CB101)</f>
        <v>0</v>
      </c>
      <c r="CC102" s="125" t="n">
        <f aca="false">SUM(CC70:CC101)</f>
        <v>0</v>
      </c>
      <c r="CD102" s="125" t="n">
        <f aca="false">SUM(CD70:CD101)</f>
        <v>0</v>
      </c>
      <c r="CE102" s="125" t="n">
        <f aca="false">SUM(CE70:CE101)</f>
        <v>0</v>
      </c>
      <c r="CF102" s="125" t="n">
        <f aca="false">SUM(CF70:CF101)</f>
        <v>0</v>
      </c>
      <c r="CG102" s="125" t="n">
        <f aca="false">SUM(CG70:CG101)</f>
        <v>0</v>
      </c>
      <c r="CH102" s="128" t="n">
        <f aca="false">SUM(CH70:CH101)</f>
        <v>0</v>
      </c>
    </row>
    <row r="103" customFormat="false" ht="12.75" hidden="false" customHeight="false" outlineLevel="0" collapsed="false">
      <c r="A103" s="95" t="s">
        <v>42</v>
      </c>
      <c r="B103" s="96"/>
      <c r="C103" s="97" t="s">
        <v>52</v>
      </c>
      <c r="D103" s="98" t="n">
        <v>1</v>
      </c>
      <c r="E103" s="99" t="s">
        <v>48</v>
      </c>
      <c r="F103" s="100" t="n">
        <f aca="false">H103+I103+J103+K103+M103+L103+N103+O103+P103+Q103+R103+S103+T103+U103+V103+W103+X103+Y103+Z103+AA103+AB103+AC103+AD103+AE103+AF103+AG103+AH103+AI103+AJ103+AK103+AL103+AM103+AN103+AO103+AP103+AQ103+AR103+AS103+AT103+AU103+AV103+AW103+AX103+AY103+AZ103+BA103+BB103+BC103+BD103+BE103+BF103+BG103+BH103+BI103+BJ103+BK103+BL103+BM103+BN103+BO103+BP103+BQ103+BR103+BS103+BT103</f>
        <v>7.75</v>
      </c>
      <c r="G103" s="105"/>
      <c r="H103" s="106"/>
      <c r="I103" s="107"/>
      <c r="J103" s="107"/>
      <c r="K103" s="107"/>
      <c r="L103" s="107"/>
      <c r="M103" s="107"/>
      <c r="N103" s="107"/>
      <c r="O103" s="107"/>
      <c r="P103" s="107"/>
      <c r="Q103" s="107"/>
      <c r="R103" s="107"/>
      <c r="S103" s="107"/>
      <c r="T103" s="107"/>
      <c r="U103" s="107"/>
      <c r="V103" s="107"/>
      <c r="W103" s="107" t="n">
        <v>7.75</v>
      </c>
      <c r="X103" s="107"/>
      <c r="Y103" s="107"/>
      <c r="Z103" s="107"/>
      <c r="AA103" s="107"/>
      <c r="AB103" s="107"/>
      <c r="AC103" s="107"/>
      <c r="AD103" s="107"/>
      <c r="AE103" s="107"/>
      <c r="AF103" s="107"/>
      <c r="AG103" s="107"/>
      <c r="AH103" s="107"/>
      <c r="AI103" s="107"/>
      <c r="AJ103" s="107"/>
      <c r="AK103" s="107"/>
      <c r="AL103" s="107"/>
      <c r="AM103" s="107"/>
      <c r="AN103" s="107"/>
      <c r="AO103" s="107"/>
      <c r="AP103" s="107"/>
      <c r="AQ103" s="107"/>
      <c r="AR103" s="107"/>
      <c r="AS103" s="107"/>
      <c r="AT103" s="107"/>
      <c r="AU103" s="107"/>
      <c r="AV103" s="107"/>
      <c r="AW103" s="107"/>
      <c r="AX103" s="107"/>
      <c r="AY103" s="107"/>
      <c r="AZ103" s="107"/>
      <c r="BA103" s="107"/>
      <c r="BB103" s="107"/>
      <c r="BC103" s="107"/>
      <c r="BD103" s="107"/>
      <c r="BE103" s="107"/>
      <c r="BF103" s="107"/>
      <c r="BG103" s="107"/>
      <c r="BH103" s="107"/>
      <c r="BI103" s="107"/>
      <c r="BJ103" s="107"/>
      <c r="BK103" s="107"/>
      <c r="BL103" s="107"/>
      <c r="BM103" s="107"/>
      <c r="BN103" s="107"/>
      <c r="BO103" s="107"/>
      <c r="BP103" s="107"/>
      <c r="BQ103" s="107"/>
      <c r="BR103" s="107"/>
      <c r="BS103" s="107"/>
      <c r="BT103" s="107"/>
      <c r="BU103" s="107"/>
      <c r="BV103" s="107"/>
      <c r="BW103" s="107"/>
      <c r="BX103" s="107"/>
      <c r="BY103" s="107"/>
      <c r="BZ103" s="107"/>
      <c r="CA103" s="107"/>
      <c r="CB103" s="107"/>
      <c r="CC103" s="107"/>
      <c r="CD103" s="107"/>
      <c r="CE103" s="107"/>
      <c r="CF103" s="107"/>
      <c r="CG103" s="107"/>
      <c r="CH103" s="107"/>
    </row>
    <row r="104" customFormat="false" ht="12.75" hidden="false" customHeight="false" outlineLevel="0" collapsed="false">
      <c r="A104" s="95" t="s">
        <v>42</v>
      </c>
      <c r="B104" s="96"/>
      <c r="C104" s="97" t="s">
        <v>52</v>
      </c>
      <c r="D104" s="98" t="n">
        <v>2</v>
      </c>
      <c r="E104" s="99" t="s">
        <v>48</v>
      </c>
      <c r="F104" s="100" t="n">
        <f aca="false">H104+I104+J104+K104+M104+L104+N104+O104+P104+Q104+R104+S104+T104+U104+V104+W104+X104+Y104+Z104+AA104+AB104+AC104+AD104+AE104+AF104+AG104+AH104+AI104+AJ104+AK104+AL104+AM104+AN104+AO104+AP104+AQ104+AR104+AS104+AT104+AU104+AV104+AW104+AX104+AY104+AZ104+BA104+BB104+BC104+BD104+BE104+BF104+BG104+BH104+BI104+BJ104+BK104+BL104+BM104+BN104+BO104+BP104+BQ104+BR104+BS104+BT104</f>
        <v>7</v>
      </c>
      <c r="G104" s="105"/>
      <c r="H104" s="106"/>
      <c r="I104" s="107"/>
      <c r="J104" s="107"/>
      <c r="K104" s="107"/>
      <c r="L104" s="107"/>
      <c r="M104" s="107"/>
      <c r="N104" s="107"/>
      <c r="O104" s="107"/>
      <c r="P104" s="107"/>
      <c r="Q104" s="107"/>
      <c r="R104" s="107"/>
      <c r="S104" s="107"/>
      <c r="T104" s="107"/>
      <c r="U104" s="107"/>
      <c r="V104" s="107" t="n">
        <v>2.5</v>
      </c>
      <c r="W104" s="107" t="n">
        <v>4.5</v>
      </c>
      <c r="X104" s="107"/>
      <c r="Y104" s="107"/>
      <c r="Z104" s="107"/>
      <c r="AA104" s="107"/>
      <c r="AB104" s="107"/>
      <c r="AC104" s="107"/>
      <c r="AD104" s="107"/>
      <c r="AE104" s="107"/>
      <c r="AF104" s="107"/>
      <c r="AG104" s="107"/>
      <c r="AH104" s="107"/>
      <c r="AI104" s="107"/>
      <c r="AJ104" s="107"/>
      <c r="AK104" s="107"/>
      <c r="AL104" s="107"/>
      <c r="AM104" s="107"/>
      <c r="AN104" s="107"/>
      <c r="AO104" s="107"/>
      <c r="AP104" s="107"/>
      <c r="AQ104" s="107"/>
      <c r="AR104" s="107"/>
      <c r="AS104" s="107"/>
      <c r="AT104" s="107"/>
      <c r="AU104" s="107"/>
      <c r="AV104" s="107"/>
      <c r="AW104" s="107"/>
      <c r="AX104" s="107"/>
      <c r="AY104" s="107"/>
      <c r="AZ104" s="107"/>
      <c r="BA104" s="107"/>
      <c r="BB104" s="107"/>
      <c r="BC104" s="107"/>
      <c r="BD104" s="107"/>
      <c r="BE104" s="107"/>
      <c r="BF104" s="107"/>
      <c r="BG104" s="107"/>
      <c r="BH104" s="107"/>
      <c r="BI104" s="107"/>
      <c r="BJ104" s="107"/>
      <c r="BK104" s="107"/>
      <c r="BL104" s="107"/>
      <c r="BM104" s="107"/>
      <c r="BN104" s="107"/>
      <c r="BO104" s="107"/>
      <c r="BP104" s="107"/>
      <c r="BQ104" s="107"/>
      <c r="BR104" s="107"/>
      <c r="BS104" s="107"/>
      <c r="BT104" s="107"/>
      <c r="BU104" s="107"/>
      <c r="BV104" s="107"/>
      <c r="BW104" s="107"/>
      <c r="BX104" s="107"/>
      <c r="BY104" s="107"/>
      <c r="BZ104" s="107"/>
      <c r="CA104" s="107"/>
      <c r="CB104" s="107"/>
      <c r="CC104" s="107"/>
      <c r="CD104" s="107"/>
      <c r="CE104" s="107"/>
      <c r="CF104" s="107"/>
      <c r="CG104" s="107"/>
      <c r="CH104" s="107"/>
    </row>
    <row r="105" customFormat="false" ht="12.75" hidden="false" customHeight="false" outlineLevel="0" collapsed="false">
      <c r="A105" s="95" t="s">
        <v>42</v>
      </c>
      <c r="B105" s="96"/>
      <c r="C105" s="97" t="s">
        <v>52</v>
      </c>
      <c r="D105" s="98" t="n">
        <v>3</v>
      </c>
      <c r="E105" s="99" t="s">
        <v>48</v>
      </c>
      <c r="F105" s="100" t="n">
        <f aca="false">H105+I105+J105+K105+M105+L105+N105+O105+P105+Q105+R105+S105+T105+U105+V105+W105+X105+Y105+Z105+AA105+AB105+AC105+AD105+AE105+AF105+AG105+AH105+AI105+AJ105+AK105+AL105+AM105+AN105+AO105+AP105+AQ105+AR105+AS105+AT105+AU105+AV105+AW105+AX105+AY105+AZ105+BA105+BB105+BC105+BD105+BE105+BF105+BG105+BH105+BI105+BJ105+BK105+BL105+BM105+BN105+BO105+BP105+BQ105+BR105+BS105+BT105</f>
        <v>0</v>
      </c>
      <c r="G105" s="101"/>
      <c r="H105" s="102"/>
      <c r="I105" s="103"/>
      <c r="J105" s="103"/>
      <c r="K105" s="103"/>
      <c r="L105" s="103"/>
      <c r="M105" s="103"/>
      <c r="N105" s="103"/>
      <c r="O105" s="103"/>
      <c r="P105" s="103"/>
      <c r="Q105" s="103"/>
      <c r="R105" s="103"/>
      <c r="S105" s="103"/>
      <c r="T105" s="103"/>
      <c r="U105" s="103"/>
      <c r="V105" s="103"/>
      <c r="W105" s="103"/>
      <c r="X105" s="103"/>
      <c r="Y105" s="103"/>
      <c r="Z105" s="103"/>
      <c r="AA105" s="103"/>
      <c r="AB105" s="103"/>
      <c r="AC105" s="103"/>
      <c r="AD105" s="103"/>
      <c r="AE105" s="103"/>
      <c r="AF105" s="103"/>
      <c r="AG105" s="103"/>
      <c r="AH105" s="103"/>
      <c r="AI105" s="103"/>
      <c r="AJ105" s="103"/>
      <c r="AK105" s="103"/>
      <c r="AL105" s="103"/>
      <c r="AM105" s="103"/>
      <c r="AN105" s="103"/>
      <c r="AO105" s="103"/>
      <c r="AP105" s="103"/>
      <c r="AQ105" s="103"/>
      <c r="AR105" s="103"/>
      <c r="AS105" s="103"/>
      <c r="AT105" s="103"/>
      <c r="AU105" s="103"/>
      <c r="AV105" s="103"/>
      <c r="AW105" s="103"/>
      <c r="AX105" s="103"/>
      <c r="AY105" s="103"/>
      <c r="AZ105" s="103"/>
      <c r="BA105" s="103"/>
      <c r="BB105" s="103"/>
      <c r="BC105" s="103"/>
      <c r="BD105" s="103"/>
      <c r="BE105" s="103"/>
      <c r="BF105" s="103"/>
      <c r="BG105" s="103"/>
      <c r="BH105" s="103"/>
      <c r="BI105" s="103"/>
      <c r="BJ105" s="103"/>
      <c r="BK105" s="103"/>
      <c r="BL105" s="103"/>
      <c r="BM105" s="103"/>
      <c r="BN105" s="103"/>
      <c r="BO105" s="103"/>
      <c r="BP105" s="103"/>
      <c r="BQ105" s="103"/>
      <c r="BR105" s="103"/>
      <c r="BS105" s="103"/>
      <c r="BT105" s="103"/>
      <c r="BU105" s="103"/>
      <c r="BV105" s="103"/>
      <c r="BW105" s="103"/>
      <c r="BX105" s="103"/>
      <c r="BY105" s="103"/>
      <c r="BZ105" s="103"/>
      <c r="CA105" s="103"/>
      <c r="CB105" s="103"/>
      <c r="CC105" s="103"/>
      <c r="CD105" s="103"/>
      <c r="CE105" s="103"/>
      <c r="CF105" s="103"/>
      <c r="CG105" s="103"/>
      <c r="CH105" s="103"/>
    </row>
    <row r="106" customFormat="false" ht="12.75" hidden="false" customHeight="false" outlineLevel="0" collapsed="false">
      <c r="A106" s="95" t="s">
        <v>42</v>
      </c>
      <c r="B106" s="96"/>
      <c r="C106" s="97" t="s">
        <v>52</v>
      </c>
      <c r="D106" s="98" t="n">
        <v>4</v>
      </c>
      <c r="E106" s="99" t="s">
        <v>48</v>
      </c>
      <c r="F106" s="100" t="n">
        <f aca="false">H106+I106+J106+K106+M106+L106+N106+O106+P106+Q106+R106+S106+T106+U106+V106+W106+X106+Y106+Z106+AA106+AB106+AC106+AD106+AE106+AF106+AG106+AH106+AI106+AJ106+AK106+AL106+AM106+AN106+AO106+AP106+AQ106+AR106+AS106+AT106+AU106+AV106+AW106+AX106+AY106+AZ106+BA106+BB106+BC106+BD106+BE106+BF106+BG106+BH106+BI106+BJ106+BK106+BL106+BM106+BN106+BO106+BP106+BQ106+BR106+BS106+BT106</f>
        <v>0</v>
      </c>
      <c r="G106" s="101" t="n">
        <f aca="false">SUM(F103:F105)</f>
        <v>14.75</v>
      </c>
      <c r="H106" s="102"/>
      <c r="I106" s="103"/>
      <c r="J106" s="103"/>
      <c r="K106" s="103"/>
      <c r="L106" s="103"/>
      <c r="M106" s="103"/>
      <c r="N106" s="103"/>
      <c r="O106" s="103"/>
      <c r="P106" s="103"/>
      <c r="Q106" s="103"/>
      <c r="R106" s="103"/>
      <c r="S106" s="103"/>
      <c r="T106" s="103"/>
      <c r="U106" s="103"/>
      <c r="V106" s="103"/>
      <c r="W106" s="103"/>
      <c r="X106" s="103"/>
      <c r="Y106" s="103"/>
      <c r="Z106" s="103"/>
      <c r="AA106" s="103"/>
      <c r="AB106" s="103"/>
      <c r="AC106" s="103"/>
      <c r="AD106" s="103"/>
      <c r="AE106" s="103"/>
      <c r="AF106" s="103"/>
      <c r="AG106" s="103"/>
      <c r="AH106" s="103"/>
      <c r="AI106" s="103"/>
      <c r="AJ106" s="103"/>
      <c r="AK106" s="103"/>
      <c r="AL106" s="103"/>
      <c r="AM106" s="103"/>
      <c r="AN106" s="103"/>
      <c r="AO106" s="103"/>
      <c r="AP106" s="103"/>
      <c r="AQ106" s="103"/>
      <c r="AR106" s="103"/>
      <c r="AS106" s="103"/>
      <c r="AT106" s="103"/>
      <c r="AU106" s="103"/>
      <c r="AV106" s="103"/>
      <c r="AW106" s="103"/>
      <c r="AX106" s="103"/>
      <c r="AY106" s="103"/>
      <c r="AZ106" s="103"/>
      <c r="BA106" s="103"/>
      <c r="BB106" s="103"/>
      <c r="BC106" s="103"/>
      <c r="BD106" s="103"/>
      <c r="BE106" s="103"/>
      <c r="BF106" s="103"/>
      <c r="BG106" s="103"/>
      <c r="BH106" s="103"/>
      <c r="BI106" s="103"/>
      <c r="BJ106" s="103"/>
      <c r="BK106" s="103"/>
      <c r="BL106" s="103"/>
      <c r="BM106" s="103"/>
      <c r="BN106" s="103"/>
      <c r="BO106" s="103"/>
      <c r="BP106" s="103"/>
      <c r="BQ106" s="103"/>
      <c r="BR106" s="103"/>
      <c r="BS106" s="103"/>
      <c r="BT106" s="103"/>
      <c r="BU106" s="103"/>
      <c r="BV106" s="103"/>
      <c r="BW106" s="103"/>
      <c r="BX106" s="103"/>
      <c r="BY106" s="103"/>
      <c r="BZ106" s="103"/>
      <c r="CA106" s="103"/>
      <c r="CB106" s="103"/>
      <c r="CC106" s="103"/>
      <c r="CD106" s="103"/>
      <c r="CE106" s="103"/>
      <c r="CF106" s="103"/>
      <c r="CG106" s="103"/>
      <c r="CH106" s="103"/>
    </row>
    <row r="107" customFormat="false" ht="12.75" hidden="false" customHeight="false" outlineLevel="0" collapsed="false">
      <c r="A107" s="95" t="s">
        <v>42</v>
      </c>
      <c r="B107" s="96"/>
      <c r="C107" s="97" t="s">
        <v>52</v>
      </c>
      <c r="D107" s="98" t="n">
        <v>5</v>
      </c>
      <c r="E107" s="99" t="s">
        <v>75</v>
      </c>
      <c r="F107" s="100" t="n">
        <f aca="false">H107+I107+J107+K107+M107+L107+N107+O107+P107+Q107+R107+S107+T107+U107+V107+W107+X107+Y107+Z107+AA107+AB107+AC107+AD107+AE107+AF107+AG107+AH107+AI107+AJ107+AK107+AL107+AM107+AN107+AO107+AP107+AQ107+AR107+AS107+AT107+AU107+AV107+AW107+AX107+AY107+AZ107+BA107+BB107+BC107+BD107+BE107+BF107+BG107+BH107+BI107+BJ107+BK107+BL107+BM107+BN107+BO107+BP107+BQ107+BR107+BS107+BT107</f>
        <v>7.75</v>
      </c>
      <c r="G107" s="105"/>
      <c r="H107" s="106"/>
      <c r="I107" s="107"/>
      <c r="J107" s="107"/>
      <c r="K107" s="107"/>
      <c r="L107" s="107"/>
      <c r="M107" s="107"/>
      <c r="N107" s="107"/>
      <c r="O107" s="107"/>
      <c r="P107" s="107"/>
      <c r="Q107" s="107"/>
      <c r="R107" s="107"/>
      <c r="S107" s="107"/>
      <c r="T107" s="107"/>
      <c r="U107" s="107"/>
      <c r="V107" s="107" t="n">
        <v>5.5</v>
      </c>
      <c r="W107" s="107"/>
      <c r="X107" s="107" t="n">
        <v>2.25</v>
      </c>
      <c r="Y107" s="107"/>
      <c r="Z107" s="107"/>
      <c r="AA107" s="107"/>
      <c r="AB107" s="107"/>
      <c r="AC107" s="107"/>
      <c r="AD107" s="107"/>
      <c r="AE107" s="107"/>
      <c r="AF107" s="107"/>
      <c r="AG107" s="107"/>
      <c r="AH107" s="107"/>
      <c r="AI107" s="107"/>
      <c r="AJ107" s="107"/>
      <c r="AK107" s="107"/>
      <c r="AL107" s="107"/>
      <c r="AM107" s="107"/>
      <c r="AN107" s="107"/>
      <c r="AO107" s="107"/>
      <c r="AP107" s="107"/>
      <c r="AQ107" s="107"/>
      <c r="AR107" s="107"/>
      <c r="AS107" s="107"/>
      <c r="AT107" s="107"/>
      <c r="AU107" s="107"/>
      <c r="AV107" s="107"/>
      <c r="AW107" s="107"/>
      <c r="AX107" s="107"/>
      <c r="AY107" s="107"/>
      <c r="AZ107" s="107"/>
      <c r="BA107" s="107"/>
      <c r="BB107" s="107"/>
      <c r="BC107" s="107"/>
      <c r="BD107" s="107"/>
      <c r="BE107" s="107"/>
      <c r="BF107" s="107"/>
      <c r="BG107" s="107"/>
      <c r="BH107" s="107"/>
      <c r="BI107" s="107"/>
      <c r="BJ107" s="107"/>
      <c r="BK107" s="107"/>
      <c r="BL107" s="107"/>
      <c r="BM107" s="107"/>
      <c r="BN107" s="107"/>
      <c r="BO107" s="107"/>
      <c r="BP107" s="107"/>
      <c r="BQ107" s="107"/>
      <c r="BR107" s="107"/>
      <c r="BS107" s="107"/>
      <c r="BT107" s="107"/>
      <c r="BU107" s="107"/>
      <c r="BV107" s="107"/>
      <c r="BW107" s="107"/>
      <c r="BX107" s="107"/>
      <c r="BY107" s="107"/>
      <c r="BZ107" s="107"/>
      <c r="CA107" s="107"/>
      <c r="CB107" s="107"/>
      <c r="CC107" s="107"/>
      <c r="CD107" s="107"/>
      <c r="CE107" s="107"/>
      <c r="CF107" s="107"/>
      <c r="CG107" s="107"/>
      <c r="CH107" s="107"/>
    </row>
    <row r="108" customFormat="false" ht="12.75" hidden="false" customHeight="false" outlineLevel="0" collapsed="false">
      <c r="A108" s="95" t="s">
        <v>42</v>
      </c>
      <c r="B108" s="96"/>
      <c r="C108" s="97" t="s">
        <v>52</v>
      </c>
      <c r="D108" s="98" t="n">
        <v>6</v>
      </c>
      <c r="E108" s="99" t="s">
        <v>75</v>
      </c>
      <c r="F108" s="100" t="n">
        <f aca="false">H108+I108+J108+K108+M108+L108+N108+O108+P108+Q108+R108+S108+T108+U108+V108+W108+X108+Y108+Z108+AA108+AB108+AC108+AD108+AE108+AF108+AG108+AH108+AI108+AJ108+AK108+AL108+AM108+AN108+AO108+AP108+AQ108+AR108+AS108+AT108+AU108+AV108+AW108+AX108+AY108+AZ108+BA108+BB108+BC108+BD108+BE108+BF108+BG108+BH108+BI108+BJ108+BK108+BL108+BM108+BN108+BO108+BP108+BQ108+BR108+BS108+BT108</f>
        <v>7.75</v>
      </c>
      <c r="G108" s="105"/>
      <c r="H108" s="106"/>
      <c r="I108" s="107"/>
      <c r="J108" s="107"/>
      <c r="K108" s="107"/>
      <c r="L108" s="107"/>
      <c r="M108" s="107"/>
      <c r="N108" s="107"/>
      <c r="O108" s="107"/>
      <c r="P108" s="107"/>
      <c r="Q108" s="107"/>
      <c r="R108" s="107"/>
      <c r="S108" s="107"/>
      <c r="T108" s="107"/>
      <c r="U108" s="107"/>
      <c r="V108" s="107"/>
      <c r="W108" s="107"/>
      <c r="X108" s="107" t="n">
        <v>7.75</v>
      </c>
      <c r="Y108" s="107"/>
      <c r="Z108" s="107"/>
      <c r="AA108" s="107"/>
      <c r="AB108" s="107"/>
      <c r="AC108" s="107"/>
      <c r="AD108" s="107"/>
      <c r="AE108" s="107"/>
      <c r="AF108" s="107"/>
      <c r="AG108" s="107"/>
      <c r="AH108" s="107"/>
      <c r="AI108" s="107"/>
      <c r="AJ108" s="107"/>
      <c r="AK108" s="107"/>
      <c r="AL108" s="107"/>
      <c r="AM108" s="107"/>
      <c r="AN108" s="107"/>
      <c r="AO108" s="107"/>
      <c r="AP108" s="107"/>
      <c r="AQ108" s="107"/>
      <c r="AR108" s="107"/>
      <c r="AS108" s="107"/>
      <c r="AT108" s="107"/>
      <c r="AU108" s="107"/>
      <c r="AV108" s="107"/>
      <c r="AW108" s="107"/>
      <c r="AX108" s="107"/>
      <c r="AY108" s="107"/>
      <c r="AZ108" s="107"/>
      <c r="BA108" s="107"/>
      <c r="BB108" s="107"/>
      <c r="BC108" s="107"/>
      <c r="BD108" s="107"/>
      <c r="BE108" s="107"/>
      <c r="BF108" s="107"/>
      <c r="BG108" s="107"/>
      <c r="BH108" s="107"/>
      <c r="BI108" s="107"/>
      <c r="BJ108" s="107"/>
      <c r="BK108" s="107"/>
      <c r="BL108" s="107"/>
      <c r="BM108" s="107"/>
      <c r="BN108" s="107"/>
      <c r="BO108" s="107"/>
      <c r="BP108" s="107"/>
      <c r="BQ108" s="107"/>
      <c r="BR108" s="107"/>
      <c r="BS108" s="107"/>
      <c r="BT108" s="107"/>
      <c r="BU108" s="107"/>
      <c r="BV108" s="107"/>
      <c r="BW108" s="107"/>
      <c r="BX108" s="107"/>
      <c r="BY108" s="107"/>
      <c r="BZ108" s="107"/>
      <c r="CA108" s="107"/>
      <c r="CB108" s="107"/>
      <c r="CC108" s="107"/>
      <c r="CD108" s="107"/>
      <c r="CE108" s="107"/>
      <c r="CF108" s="107"/>
      <c r="CG108" s="107"/>
      <c r="CH108" s="107"/>
    </row>
    <row r="109" customFormat="false" ht="12.75" hidden="false" customHeight="false" outlineLevel="0" collapsed="false">
      <c r="A109" s="95" t="s">
        <v>42</v>
      </c>
      <c r="B109" s="96"/>
      <c r="C109" s="97" t="s">
        <v>52</v>
      </c>
      <c r="D109" s="98" t="n">
        <v>7</v>
      </c>
      <c r="E109" s="99" t="s">
        <v>75</v>
      </c>
      <c r="F109" s="139" t="s">
        <v>79</v>
      </c>
      <c r="G109" s="105"/>
      <c r="H109" s="106"/>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G109" s="107"/>
      <c r="AH109" s="107"/>
      <c r="AI109" s="107"/>
      <c r="AJ109" s="107"/>
      <c r="AK109" s="107"/>
      <c r="AL109" s="107"/>
      <c r="AM109" s="107"/>
      <c r="AN109" s="107"/>
      <c r="AO109" s="107"/>
      <c r="AP109" s="107"/>
      <c r="AQ109" s="107"/>
      <c r="AR109" s="107"/>
      <c r="AS109" s="107"/>
      <c r="AT109" s="107"/>
      <c r="AU109" s="107"/>
      <c r="AV109" s="107"/>
      <c r="AW109" s="107"/>
      <c r="AX109" s="107"/>
      <c r="AY109" s="107"/>
      <c r="AZ109" s="107"/>
      <c r="BA109" s="107"/>
      <c r="BB109" s="107"/>
      <c r="BC109" s="107"/>
      <c r="BD109" s="107"/>
      <c r="BE109" s="107"/>
      <c r="BF109" s="107"/>
      <c r="BG109" s="107"/>
      <c r="BH109" s="107"/>
      <c r="BI109" s="107"/>
      <c r="BJ109" s="107"/>
      <c r="BK109" s="107"/>
      <c r="BL109" s="107"/>
      <c r="BM109" s="107"/>
      <c r="BN109" s="107"/>
      <c r="BO109" s="107"/>
      <c r="BP109" s="107"/>
      <c r="BQ109" s="107"/>
      <c r="BR109" s="107"/>
      <c r="BS109" s="107"/>
      <c r="BT109" s="107"/>
      <c r="BU109" s="107"/>
      <c r="BV109" s="107"/>
      <c r="BW109" s="107"/>
      <c r="BX109" s="107"/>
      <c r="BY109" s="107"/>
      <c r="BZ109" s="107"/>
      <c r="CA109" s="107"/>
      <c r="CB109" s="107"/>
      <c r="CC109" s="107"/>
      <c r="CD109" s="107"/>
      <c r="CE109" s="107"/>
      <c r="CF109" s="107"/>
      <c r="CG109" s="107"/>
      <c r="CH109" s="107"/>
    </row>
    <row r="110" customFormat="false" ht="12.75" hidden="false" customHeight="false" outlineLevel="0" collapsed="false">
      <c r="A110" s="95" t="s">
        <v>42</v>
      </c>
      <c r="B110" s="96"/>
      <c r="C110" s="97" t="s">
        <v>52</v>
      </c>
      <c r="D110" s="98" t="n">
        <v>8</v>
      </c>
      <c r="E110" s="99" t="s">
        <v>75</v>
      </c>
      <c r="F110" s="100" t="n">
        <f aca="false">H110+I110+J110+K110+M110+L110+N110+O110+P110+Q110+R110+S110+T110+U110+V110+W110+X110+Y110+Z110+AA110+AB110+AC110+AD110+AE110+AF110+AG110+AH110+AI110+AJ110+AK110+AL110+AM110+AN110+AO110+AP110+AQ110+AR110+AS110+AT110+AU110+AV110+AW110+AX110+AY110+AZ110+BA110+BB110+BC110+BD110+BE110+BF110+BG110+BH110+BI110+BJ110+BK110+BL110+BM110+BN110+BO110+BP110+BQ110+BR110+BS110+BT110</f>
        <v>7.75</v>
      </c>
      <c r="G110" s="105"/>
      <c r="H110" s="106"/>
      <c r="I110" s="107"/>
      <c r="J110" s="107"/>
      <c r="K110" s="107"/>
      <c r="L110" s="107"/>
      <c r="M110" s="107"/>
      <c r="N110" s="107"/>
      <c r="O110" s="107"/>
      <c r="P110" s="107"/>
      <c r="Q110" s="107"/>
      <c r="R110" s="107"/>
      <c r="S110" s="107"/>
      <c r="T110" s="107"/>
      <c r="U110" s="107"/>
      <c r="V110" s="107"/>
      <c r="W110" s="107"/>
      <c r="X110" s="107" t="n">
        <v>5.5</v>
      </c>
      <c r="Y110" s="107"/>
      <c r="Z110" s="107"/>
      <c r="AA110" s="107"/>
      <c r="AB110" s="107"/>
      <c r="AC110" s="107"/>
      <c r="AD110" s="107"/>
      <c r="AE110" s="107"/>
      <c r="AF110" s="107"/>
      <c r="AG110" s="107"/>
      <c r="AH110" s="107"/>
      <c r="AI110" s="107"/>
      <c r="AJ110" s="107"/>
      <c r="AK110" s="107"/>
      <c r="AL110" s="107"/>
      <c r="AM110" s="107"/>
      <c r="AN110" s="107" t="n">
        <v>1</v>
      </c>
      <c r="AO110" s="107"/>
      <c r="AP110" s="107" t="n">
        <v>1.25</v>
      </c>
      <c r="AQ110" s="107"/>
      <c r="AR110" s="107"/>
      <c r="AS110" s="107"/>
      <c r="AT110" s="107"/>
      <c r="AU110" s="107"/>
      <c r="AV110" s="107"/>
      <c r="AW110" s="107"/>
      <c r="AX110" s="107"/>
      <c r="AY110" s="107"/>
      <c r="AZ110" s="107"/>
      <c r="BA110" s="107"/>
      <c r="BB110" s="107"/>
      <c r="BC110" s="107"/>
      <c r="BD110" s="107"/>
      <c r="BE110" s="107"/>
      <c r="BF110" s="107"/>
      <c r="BG110" s="107"/>
      <c r="BH110" s="107"/>
      <c r="BI110" s="107"/>
      <c r="BJ110" s="107"/>
      <c r="BK110" s="107"/>
      <c r="BL110" s="107"/>
      <c r="BM110" s="107"/>
      <c r="BN110" s="107"/>
      <c r="BO110" s="107"/>
      <c r="BP110" s="107"/>
      <c r="BQ110" s="107"/>
      <c r="BR110" s="107"/>
      <c r="BS110" s="107"/>
      <c r="BT110" s="107"/>
      <c r="BU110" s="107"/>
      <c r="BV110" s="107"/>
      <c r="BW110" s="107"/>
      <c r="BX110" s="107"/>
      <c r="BY110" s="107"/>
      <c r="BZ110" s="107"/>
      <c r="CA110" s="107"/>
      <c r="CB110" s="107"/>
      <c r="CC110" s="107"/>
      <c r="CD110" s="107"/>
      <c r="CE110" s="107"/>
      <c r="CF110" s="107"/>
      <c r="CG110" s="107"/>
      <c r="CH110" s="107"/>
    </row>
    <row r="111" customFormat="false" ht="12.75" hidden="false" customHeight="false" outlineLevel="0" collapsed="false">
      <c r="A111" s="95" t="s">
        <v>42</v>
      </c>
      <c r="B111" s="96"/>
      <c r="C111" s="97" t="s">
        <v>52</v>
      </c>
      <c r="D111" s="98" t="n">
        <v>9</v>
      </c>
      <c r="E111" s="99" t="s">
        <v>75</v>
      </c>
      <c r="F111" s="100" t="n">
        <f aca="false">H111+I111+J111+K111+M111+L111+N111+O111+P111+Q111+R111+S111+T111+U111+V111+W111+X111+Y111+Z111+AA111+AB111+AC111+AD111+AE111+AF111+AG111+AH111+AI111+AJ111+AK111+AL111+AM111+AN111+AO111+AP111+AQ111+AR111+AS111+AT111+AU111+AV111+AW111+AX111+AY111+AZ111+BA111+BB111+BC111+BD111+BE111+BF111+BG111+BH111+BI111+BJ111+BK111+BL111+BM111+BN111+BO111+BP111+BQ111+BR111+BS111+BT111</f>
        <v>7</v>
      </c>
      <c r="G111" s="105"/>
      <c r="H111" s="106"/>
      <c r="I111" s="107"/>
      <c r="J111" s="107"/>
      <c r="K111" s="107"/>
      <c r="L111" s="107"/>
      <c r="M111" s="107"/>
      <c r="N111" s="107"/>
      <c r="O111" s="107"/>
      <c r="P111" s="107"/>
      <c r="Q111" s="107"/>
      <c r="R111" s="107"/>
      <c r="S111" s="107"/>
      <c r="T111" s="107"/>
      <c r="U111" s="107"/>
      <c r="V111" s="107"/>
      <c r="W111" s="107"/>
      <c r="X111" s="107"/>
      <c r="Y111" s="107"/>
      <c r="Z111" s="107"/>
      <c r="AA111" s="107"/>
      <c r="AB111" s="107"/>
      <c r="AC111" s="107"/>
      <c r="AD111" s="107"/>
      <c r="AE111" s="107"/>
      <c r="AF111" s="107"/>
      <c r="AG111" s="107"/>
      <c r="AH111" s="107"/>
      <c r="AI111" s="107"/>
      <c r="AJ111" s="107"/>
      <c r="AK111" s="107"/>
      <c r="AL111" s="107"/>
      <c r="AM111" s="107"/>
      <c r="AN111" s="107" t="n">
        <v>3</v>
      </c>
      <c r="AO111" s="107" t="n">
        <v>4</v>
      </c>
      <c r="AP111" s="107"/>
      <c r="AQ111" s="107"/>
      <c r="AR111" s="107"/>
      <c r="AS111" s="107"/>
      <c r="AT111" s="107"/>
      <c r="AU111" s="107"/>
      <c r="AV111" s="107"/>
      <c r="AW111" s="107"/>
      <c r="AX111" s="107"/>
      <c r="AY111" s="107"/>
      <c r="AZ111" s="107"/>
      <c r="BA111" s="107"/>
      <c r="BB111" s="107"/>
      <c r="BC111" s="107"/>
      <c r="BD111" s="107"/>
      <c r="BE111" s="107"/>
      <c r="BF111" s="107"/>
      <c r="BG111" s="107"/>
      <c r="BH111" s="107"/>
      <c r="BI111" s="107"/>
      <c r="BJ111" s="107"/>
      <c r="BK111" s="107"/>
      <c r="BL111" s="107"/>
      <c r="BM111" s="107"/>
      <c r="BN111" s="107"/>
      <c r="BO111" s="107"/>
      <c r="BP111" s="107"/>
      <c r="BQ111" s="107"/>
      <c r="BR111" s="107"/>
      <c r="BS111" s="107"/>
      <c r="BT111" s="107"/>
      <c r="BU111" s="107"/>
      <c r="BV111" s="107"/>
      <c r="BW111" s="107"/>
      <c r="BX111" s="107"/>
      <c r="BY111" s="107"/>
      <c r="BZ111" s="107"/>
      <c r="CA111" s="107"/>
      <c r="CB111" s="107"/>
      <c r="CC111" s="107"/>
      <c r="CD111" s="107"/>
      <c r="CE111" s="107"/>
      <c r="CF111" s="107"/>
      <c r="CG111" s="107"/>
      <c r="CH111" s="107"/>
    </row>
    <row r="112" customFormat="false" ht="12.75" hidden="false" customHeight="false" outlineLevel="0" collapsed="false">
      <c r="A112" s="95" t="s">
        <v>42</v>
      </c>
      <c r="B112" s="96"/>
      <c r="C112" s="97" t="s">
        <v>52</v>
      </c>
      <c r="D112" s="98" t="n">
        <v>10</v>
      </c>
      <c r="E112" s="99" t="s">
        <v>75</v>
      </c>
      <c r="F112" s="100" t="n">
        <f aca="false">H112+I112+J112+K112+M112+L112+N112+O112+P112+Q112+R112+S112+T112+U112+V112+W112+X112+Y112+Z112+AA112+AB112+AC112+AD112+AE112+AF112+AG112+AH112+AI112+AJ112+AK112+AL112+AM112+AN112+AO112+AP112+AQ112+AR112+AS112+AT112+AU112+AV112+AW112+AX112+AY112+AZ112+BA112+BB112+BC112+BD112+BE112+BF112+BG112+BH112+BI112+BJ112+BK112+BL112+BM112+BN112+BO112+BP112+BQ112+BR112+BS112+BT112</f>
        <v>0</v>
      </c>
      <c r="G112" s="101"/>
      <c r="H112" s="102"/>
      <c r="I112" s="103"/>
      <c r="J112" s="103"/>
      <c r="K112" s="103"/>
      <c r="L112" s="103"/>
      <c r="M112" s="103"/>
      <c r="N112" s="103"/>
      <c r="O112" s="103"/>
      <c r="P112" s="103"/>
      <c r="Q112" s="103"/>
      <c r="R112" s="103"/>
      <c r="S112" s="103"/>
      <c r="T112" s="103"/>
      <c r="U112" s="103"/>
      <c r="V112" s="103"/>
      <c r="W112" s="103"/>
      <c r="X112" s="103"/>
      <c r="Y112" s="103"/>
      <c r="Z112" s="103"/>
      <c r="AA112" s="103"/>
      <c r="AB112" s="103"/>
      <c r="AC112" s="103"/>
      <c r="AD112" s="103"/>
      <c r="AE112" s="103"/>
      <c r="AF112" s="103"/>
      <c r="AG112" s="103"/>
      <c r="AH112" s="103"/>
      <c r="AI112" s="103"/>
      <c r="AJ112" s="103"/>
      <c r="AK112" s="103"/>
      <c r="AL112" s="103"/>
      <c r="AM112" s="103"/>
      <c r="AN112" s="103"/>
      <c r="AO112" s="103"/>
      <c r="AP112" s="103"/>
      <c r="AQ112" s="103"/>
      <c r="AR112" s="103"/>
      <c r="AS112" s="103"/>
      <c r="AT112" s="103"/>
      <c r="AU112" s="103"/>
      <c r="AV112" s="103"/>
      <c r="AW112" s="103"/>
      <c r="AX112" s="103"/>
      <c r="AY112" s="103"/>
      <c r="AZ112" s="103"/>
      <c r="BA112" s="103"/>
      <c r="BB112" s="103"/>
      <c r="BC112" s="103"/>
      <c r="BD112" s="103"/>
      <c r="BE112" s="103"/>
      <c r="BF112" s="103"/>
      <c r="BG112" s="103"/>
      <c r="BH112" s="103"/>
      <c r="BI112" s="103"/>
      <c r="BJ112" s="103"/>
      <c r="BK112" s="103"/>
      <c r="BL112" s="103"/>
      <c r="BM112" s="103"/>
      <c r="BN112" s="103"/>
      <c r="BO112" s="103"/>
      <c r="BP112" s="103"/>
      <c r="BQ112" s="103"/>
      <c r="BR112" s="103"/>
      <c r="BS112" s="103"/>
      <c r="BT112" s="103"/>
      <c r="BU112" s="103"/>
      <c r="BV112" s="103"/>
      <c r="BW112" s="103"/>
      <c r="BX112" s="103"/>
      <c r="BY112" s="103"/>
      <c r="BZ112" s="103"/>
      <c r="CA112" s="103"/>
      <c r="CB112" s="103"/>
      <c r="CC112" s="103"/>
      <c r="CD112" s="103"/>
      <c r="CE112" s="103"/>
      <c r="CF112" s="103"/>
      <c r="CG112" s="103"/>
      <c r="CH112" s="103"/>
    </row>
    <row r="113" customFormat="false" ht="12.75" hidden="false" customHeight="false" outlineLevel="0" collapsed="false">
      <c r="A113" s="95" t="s">
        <v>42</v>
      </c>
      <c r="B113" s="96"/>
      <c r="C113" s="97" t="s">
        <v>52</v>
      </c>
      <c r="D113" s="98" t="n">
        <v>11</v>
      </c>
      <c r="E113" s="99" t="s">
        <v>75</v>
      </c>
      <c r="F113" s="100" t="n">
        <f aca="false">H113+I113+J113+K113+M113+L113+N113+O113+P113+Q113+R113+S113+T113+U113+V113+W113+X113+Y113+Z113+AA113+AB113+AC113+AD113+AE113+AF113+AG113+AH113+AI113+AJ113+AK113+AL113+AM113+AN113+AO113+AP113+AQ113+AR113+AS113+AT113+AU113+AV113+AW113+AX113+AY113+AZ113+BA113+BB113+BC113+BD113+BE113+BF113+BG113+BH113+BI113+BJ113+BK113+BL113+BM113+BN113+BO113+BP113+BQ113+BR113+BS113+BT113</f>
        <v>0</v>
      </c>
      <c r="G113" s="101" t="n">
        <f aca="false">SUM(F107:F112)</f>
        <v>30.25</v>
      </c>
      <c r="H113" s="102"/>
      <c r="I113" s="103"/>
      <c r="J113" s="103"/>
      <c r="K113" s="103"/>
      <c r="L113" s="103"/>
      <c r="M113" s="103"/>
      <c r="N113" s="103"/>
      <c r="O113" s="103"/>
      <c r="P113" s="103"/>
      <c r="Q113" s="103"/>
      <c r="R113" s="103"/>
      <c r="S113" s="103"/>
      <c r="T113" s="103"/>
      <c r="U113" s="103"/>
      <c r="V113" s="103"/>
      <c r="W113" s="103"/>
      <c r="X113" s="103"/>
      <c r="Y113" s="103"/>
      <c r="Z113" s="103"/>
      <c r="AA113" s="103"/>
      <c r="AB113" s="103"/>
      <c r="AC113" s="103"/>
      <c r="AD113" s="103"/>
      <c r="AE113" s="103"/>
      <c r="AF113" s="103"/>
      <c r="AG113" s="103"/>
      <c r="AH113" s="103"/>
      <c r="AI113" s="103"/>
      <c r="AJ113" s="103"/>
      <c r="AK113" s="103"/>
      <c r="AL113" s="103"/>
      <c r="AM113" s="103"/>
      <c r="AN113" s="103"/>
      <c r="AO113" s="103"/>
      <c r="AP113" s="103"/>
      <c r="AQ113" s="103"/>
      <c r="AR113" s="103"/>
      <c r="AS113" s="103"/>
      <c r="AT113" s="103"/>
      <c r="AU113" s="103"/>
      <c r="AV113" s="103"/>
      <c r="AW113" s="103"/>
      <c r="AX113" s="103"/>
      <c r="AY113" s="103"/>
      <c r="AZ113" s="103"/>
      <c r="BA113" s="103"/>
      <c r="BB113" s="103"/>
      <c r="BC113" s="103"/>
      <c r="BD113" s="103"/>
      <c r="BE113" s="103"/>
      <c r="BF113" s="103"/>
      <c r="BG113" s="103"/>
      <c r="BH113" s="103"/>
      <c r="BI113" s="103"/>
      <c r="BJ113" s="103"/>
      <c r="BK113" s="103"/>
      <c r="BL113" s="103"/>
      <c r="BM113" s="103"/>
      <c r="BN113" s="103"/>
      <c r="BO113" s="103"/>
      <c r="BP113" s="103"/>
      <c r="BQ113" s="103"/>
      <c r="BR113" s="103"/>
      <c r="BS113" s="103"/>
      <c r="BT113" s="103"/>
      <c r="BU113" s="103"/>
      <c r="BV113" s="103"/>
      <c r="BW113" s="103"/>
      <c r="BX113" s="103"/>
      <c r="BY113" s="103"/>
      <c r="BZ113" s="103"/>
      <c r="CA113" s="103"/>
      <c r="CB113" s="103"/>
      <c r="CC113" s="103"/>
      <c r="CD113" s="103"/>
      <c r="CE113" s="103"/>
      <c r="CF113" s="103"/>
      <c r="CG113" s="103"/>
      <c r="CH113" s="103"/>
    </row>
    <row r="114" customFormat="false" ht="12.75" hidden="false" customHeight="false" outlineLevel="0" collapsed="false">
      <c r="A114" s="95" t="s">
        <v>42</v>
      </c>
      <c r="B114" s="96"/>
      <c r="C114" s="97" t="s">
        <v>52</v>
      </c>
      <c r="D114" s="98" t="n">
        <v>12</v>
      </c>
      <c r="E114" s="99" t="s">
        <v>76</v>
      </c>
      <c r="F114" s="100" t="n">
        <f aca="false">H114+I114+J114+K114+M114+L114+N114+O114+P114+Q114+R114+S114+T114+U114+V114+W114+X114+Y114+Z114+AA114+AB114+AC114+AD114+AE114+AF114+AG114+AH114+AI114+AJ114+AK114+AL114+AM114+AN114+AO114+AP114+AQ114+AR114+AS114+AT114+AU114+AV114+AW114+AX114+AY114+AZ114+BA114+BB114+BC114+BD114+BE114+BF114+BG114+BH114+BI114+BJ114+BK114+BL114+BM114+BN114+BO114+BP114+BQ114+BR114+BS114+BT114</f>
        <v>7.75</v>
      </c>
      <c r="G114" s="105"/>
      <c r="H114" s="106"/>
      <c r="I114" s="107"/>
      <c r="J114" s="107"/>
      <c r="K114" s="107"/>
      <c r="L114" s="107"/>
      <c r="M114" s="107"/>
      <c r="N114" s="107"/>
      <c r="O114" s="107"/>
      <c r="P114" s="107"/>
      <c r="Q114" s="107"/>
      <c r="R114" s="107"/>
      <c r="S114" s="107"/>
      <c r="T114" s="107"/>
      <c r="U114" s="107"/>
      <c r="V114" s="107"/>
      <c r="W114" s="107"/>
      <c r="X114" s="107"/>
      <c r="Y114" s="107"/>
      <c r="Z114" s="107"/>
      <c r="AA114" s="107"/>
      <c r="AB114" s="107"/>
      <c r="AC114" s="107"/>
      <c r="AD114" s="107"/>
      <c r="AE114" s="107"/>
      <c r="AF114" s="107"/>
      <c r="AG114" s="107" t="n">
        <v>0.75</v>
      </c>
      <c r="AH114" s="107"/>
      <c r="AI114" s="107"/>
      <c r="AJ114" s="107"/>
      <c r="AK114" s="107"/>
      <c r="AL114" s="107"/>
      <c r="AM114" s="107"/>
      <c r="AN114" s="107"/>
      <c r="AO114" s="107" t="n">
        <v>7</v>
      </c>
      <c r="AP114" s="107"/>
      <c r="AQ114" s="107"/>
      <c r="AR114" s="107"/>
      <c r="AS114" s="107"/>
      <c r="AT114" s="107"/>
      <c r="AU114" s="107"/>
      <c r="AV114" s="107"/>
      <c r="AW114" s="107"/>
      <c r="AX114" s="107"/>
      <c r="AY114" s="107"/>
      <c r="AZ114" s="107"/>
      <c r="BA114" s="107"/>
      <c r="BB114" s="107"/>
      <c r="BC114" s="107"/>
      <c r="BD114" s="107"/>
      <c r="BE114" s="107"/>
      <c r="BF114" s="107"/>
      <c r="BG114" s="107"/>
      <c r="BH114" s="107"/>
      <c r="BI114" s="107"/>
      <c r="BJ114" s="107"/>
      <c r="BK114" s="107"/>
      <c r="BL114" s="107"/>
      <c r="BM114" s="107"/>
      <c r="BN114" s="107"/>
      <c r="BO114" s="107"/>
      <c r="BP114" s="107"/>
      <c r="BQ114" s="107"/>
      <c r="BR114" s="107"/>
      <c r="BS114" s="107"/>
      <c r="BT114" s="107"/>
      <c r="BU114" s="107"/>
      <c r="BV114" s="107"/>
      <c r="BW114" s="107"/>
      <c r="BX114" s="107"/>
      <c r="BY114" s="107"/>
      <c r="BZ114" s="107"/>
      <c r="CA114" s="107"/>
      <c r="CB114" s="107"/>
      <c r="CC114" s="107"/>
      <c r="CD114" s="107"/>
      <c r="CE114" s="107"/>
      <c r="CF114" s="107"/>
      <c r="CG114" s="107"/>
      <c r="CH114" s="107"/>
    </row>
    <row r="115" customFormat="false" ht="12.75" hidden="false" customHeight="false" outlineLevel="0" collapsed="false">
      <c r="A115" s="95" t="s">
        <v>42</v>
      </c>
      <c r="B115" s="96"/>
      <c r="C115" s="97" t="s">
        <v>52</v>
      </c>
      <c r="D115" s="98" t="n">
        <v>13</v>
      </c>
      <c r="E115" s="99" t="s">
        <v>76</v>
      </c>
      <c r="F115" s="100" t="n">
        <f aca="false">H115+I115+J115+K115+M115+L115+N115+O115+P115+Q115+R115+S115+T115+U115+V115+W115+X115+Y115+Z115+AA115+AB115+AC115+AD115+AE115+AF115+AG115+AH115+AI115+AJ115+AK115+AL115+AM115+AN115+AO115+AP115+AQ115+AR115+AS115+AT115+AU115+AV115+AW115+AX115+AY115+AZ115+BA115+BB115+BC115+BD115+BE115+BF115+BG115+BH115+BI115+BJ115+BK115+BL115+BM115+BN115+BO115+BP115+BQ115+BR115+BS115+BT115</f>
        <v>7.75</v>
      </c>
      <c r="G115" s="105"/>
      <c r="H115" s="106"/>
      <c r="I115" s="107"/>
      <c r="J115" s="107"/>
      <c r="K115" s="107"/>
      <c r="L115" s="107"/>
      <c r="M115" s="107"/>
      <c r="N115" s="107"/>
      <c r="O115" s="107"/>
      <c r="P115" s="107"/>
      <c r="Q115" s="107"/>
      <c r="R115" s="107"/>
      <c r="S115" s="107"/>
      <c r="T115" s="107"/>
      <c r="U115" s="107"/>
      <c r="V115" s="107"/>
      <c r="W115" s="107"/>
      <c r="X115" s="107" t="n">
        <v>2</v>
      </c>
      <c r="Y115" s="107"/>
      <c r="Z115" s="107"/>
      <c r="AA115" s="107"/>
      <c r="AB115" s="107"/>
      <c r="AC115" s="107"/>
      <c r="AD115" s="107"/>
      <c r="AE115" s="107"/>
      <c r="AF115" s="107"/>
      <c r="AG115" s="107" t="n">
        <v>3</v>
      </c>
      <c r="AH115" s="107"/>
      <c r="AI115" s="107"/>
      <c r="AJ115" s="107"/>
      <c r="AK115" s="107"/>
      <c r="AL115" s="107"/>
      <c r="AM115" s="107"/>
      <c r="AN115" s="107"/>
      <c r="AO115" s="107"/>
      <c r="AP115" s="107"/>
      <c r="AQ115" s="107" t="n">
        <v>2.75</v>
      </c>
      <c r="AR115" s="107"/>
      <c r="AS115" s="107"/>
      <c r="AT115" s="107"/>
      <c r="AU115" s="107"/>
      <c r="AV115" s="107"/>
      <c r="AW115" s="107"/>
      <c r="AX115" s="107"/>
      <c r="AY115" s="107"/>
      <c r="AZ115" s="107"/>
      <c r="BA115" s="107"/>
      <c r="BB115" s="107"/>
      <c r="BC115" s="107"/>
      <c r="BD115" s="107"/>
      <c r="BE115" s="107"/>
      <c r="BF115" s="107"/>
      <c r="BG115" s="107"/>
      <c r="BH115" s="107"/>
      <c r="BI115" s="107"/>
      <c r="BJ115" s="107"/>
      <c r="BK115" s="107"/>
      <c r="BL115" s="107"/>
      <c r="BM115" s="107"/>
      <c r="BN115" s="107"/>
      <c r="BO115" s="107"/>
      <c r="BP115" s="107"/>
      <c r="BQ115" s="107"/>
      <c r="BR115" s="107"/>
      <c r="BS115" s="107"/>
      <c r="BT115" s="107"/>
      <c r="BU115" s="107"/>
      <c r="BV115" s="107"/>
      <c r="BW115" s="107"/>
      <c r="BX115" s="107"/>
      <c r="BY115" s="107"/>
      <c r="BZ115" s="107"/>
      <c r="CA115" s="107"/>
      <c r="CB115" s="107"/>
      <c r="CC115" s="107"/>
      <c r="CD115" s="107"/>
      <c r="CE115" s="107"/>
      <c r="CF115" s="107"/>
      <c r="CG115" s="107"/>
      <c r="CH115" s="107"/>
    </row>
    <row r="116" customFormat="false" ht="12.75" hidden="false" customHeight="false" outlineLevel="0" collapsed="false">
      <c r="A116" s="95" t="s">
        <v>42</v>
      </c>
      <c r="B116" s="96"/>
      <c r="C116" s="97" t="s">
        <v>52</v>
      </c>
      <c r="D116" s="98" t="n">
        <v>14</v>
      </c>
      <c r="E116" s="99" t="s">
        <v>76</v>
      </c>
      <c r="F116" s="100" t="n">
        <f aca="false">H116+I116+J116+K116+M116+L116+N116+O116+P116+Q116+R116+S116+T116+U116+V116+W116+X116+Y116+Z116+AA116+AB116+AC116+AD116+AE116+AF116+AG116+AH116+AI116+AJ116+AK116+AL116+AM116+AN116+AO116+AP116+AQ116+AR116+AS116+AT116+AU116+AV116+AW116+AX116+AY116+AZ116+BA116+BB116+BC116+BD116+BE116+BF116+BG116+BH116+BI116+BJ116+BK116+BL116+BM116+BN116+BO116+BP116+BQ116+BR116+BS116+BT116</f>
        <v>7.75</v>
      </c>
      <c r="G116" s="105"/>
      <c r="H116" s="106"/>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c r="AH116" s="107"/>
      <c r="AI116" s="107"/>
      <c r="AJ116" s="107"/>
      <c r="AK116" s="107"/>
      <c r="AL116" s="107"/>
      <c r="AM116" s="107"/>
      <c r="AN116" s="107"/>
      <c r="AO116" s="107"/>
      <c r="AP116" s="107"/>
      <c r="AQ116" s="107" t="n">
        <v>6</v>
      </c>
      <c r="AR116" s="107" t="n">
        <v>1.75</v>
      </c>
      <c r="AS116" s="107"/>
      <c r="AT116" s="107"/>
      <c r="AU116" s="107"/>
      <c r="AV116" s="107"/>
      <c r="AW116" s="107"/>
      <c r="AX116" s="107"/>
      <c r="AY116" s="107"/>
      <c r="AZ116" s="107"/>
      <c r="BA116" s="107"/>
      <c r="BB116" s="107"/>
      <c r="BC116" s="107"/>
      <c r="BD116" s="107"/>
      <c r="BE116" s="107"/>
      <c r="BF116" s="107"/>
      <c r="BG116" s="107"/>
      <c r="BH116" s="107"/>
      <c r="BI116" s="107"/>
      <c r="BJ116" s="107"/>
      <c r="BK116" s="107"/>
      <c r="BL116" s="107"/>
      <c r="BM116" s="107"/>
      <c r="BN116" s="107"/>
      <c r="BO116" s="107"/>
      <c r="BP116" s="107"/>
      <c r="BQ116" s="107"/>
      <c r="BR116" s="107"/>
      <c r="BS116" s="107"/>
      <c r="BT116" s="107"/>
      <c r="BU116" s="107"/>
      <c r="BV116" s="107"/>
      <c r="BW116" s="107"/>
      <c r="BX116" s="107"/>
      <c r="BY116" s="107"/>
      <c r="BZ116" s="107"/>
      <c r="CA116" s="107"/>
      <c r="CB116" s="107"/>
      <c r="CC116" s="107"/>
      <c r="CD116" s="107"/>
      <c r="CE116" s="107"/>
      <c r="CF116" s="107"/>
      <c r="CG116" s="107"/>
      <c r="CH116" s="107"/>
    </row>
    <row r="117" customFormat="false" ht="12.75" hidden="false" customHeight="false" outlineLevel="0" collapsed="false">
      <c r="A117" s="95" t="s">
        <v>42</v>
      </c>
      <c r="B117" s="96"/>
      <c r="C117" s="97" t="s">
        <v>52</v>
      </c>
      <c r="D117" s="98" t="n">
        <v>15</v>
      </c>
      <c r="E117" s="99" t="s">
        <v>76</v>
      </c>
      <c r="F117" s="100" t="n">
        <f aca="false">H117+I117+J117+K117+M117+L117+N117+O117+P117+Q117+R117+S117+T117+U117+V117+W117+X117+Y117+Z117+AA117+AB117+AC117+AD117+AE117+AF117+AG117+AH117+AI117+AJ117+AK117+AL117+AM117+AN117+AO117+AP117+AQ117+AR117+AS117+AT117+AU117+AV117+AW117+AX117+AY117+AZ117+BA117+BB117+BC117+BD117+BE117+BF117+BG117+BH117+BI117+BJ117+BK117+BL117+BM117+BN117+BO117+BP117+BQ117+BR117+BS117+BT117</f>
        <v>7.75</v>
      </c>
      <c r="G117" s="105"/>
      <c r="H117" s="106"/>
      <c r="I117" s="107"/>
      <c r="J117" s="107"/>
      <c r="K117" s="107"/>
      <c r="L117" s="107"/>
      <c r="M117" s="107"/>
      <c r="N117" s="107"/>
      <c r="O117" s="107"/>
      <c r="P117" s="107"/>
      <c r="Q117" s="107"/>
      <c r="R117" s="107"/>
      <c r="S117" s="107"/>
      <c r="T117" s="107"/>
      <c r="U117" s="107"/>
      <c r="V117" s="107"/>
      <c r="W117" s="107"/>
      <c r="X117" s="107"/>
      <c r="Y117" s="107"/>
      <c r="Z117" s="107"/>
      <c r="AA117" s="107"/>
      <c r="AB117" s="107"/>
      <c r="AC117" s="107"/>
      <c r="AD117" s="107"/>
      <c r="AE117" s="107"/>
      <c r="AF117" s="107"/>
      <c r="AG117" s="107"/>
      <c r="AH117" s="107"/>
      <c r="AI117" s="107"/>
      <c r="AJ117" s="107"/>
      <c r="AK117" s="107"/>
      <c r="AL117" s="107"/>
      <c r="AM117" s="107"/>
      <c r="AN117" s="107"/>
      <c r="AO117" s="107"/>
      <c r="AP117" s="107"/>
      <c r="AQ117" s="107"/>
      <c r="AR117" s="107" t="n">
        <v>5</v>
      </c>
      <c r="AS117" s="107"/>
      <c r="AT117" s="107" t="n">
        <v>2.75</v>
      </c>
      <c r="AU117" s="107"/>
      <c r="AV117" s="107"/>
      <c r="AW117" s="107"/>
      <c r="AX117" s="107"/>
      <c r="AY117" s="107"/>
      <c r="AZ117" s="107"/>
      <c r="BA117" s="107"/>
      <c r="BB117" s="107"/>
      <c r="BC117" s="107"/>
      <c r="BD117" s="107"/>
      <c r="BE117" s="107"/>
      <c r="BF117" s="107"/>
      <c r="BG117" s="107"/>
      <c r="BH117" s="107"/>
      <c r="BI117" s="107"/>
      <c r="BJ117" s="107"/>
      <c r="BK117" s="107"/>
      <c r="BL117" s="107"/>
      <c r="BM117" s="107"/>
      <c r="BN117" s="107"/>
      <c r="BO117" s="107"/>
      <c r="BP117" s="107"/>
      <c r="BQ117" s="107"/>
      <c r="BR117" s="107"/>
      <c r="BS117" s="107"/>
      <c r="BT117" s="107"/>
      <c r="BU117" s="107"/>
      <c r="BV117" s="107"/>
      <c r="BW117" s="107"/>
      <c r="BX117" s="107"/>
      <c r="BY117" s="107"/>
      <c r="BZ117" s="107"/>
      <c r="CA117" s="107"/>
      <c r="CB117" s="107"/>
      <c r="CC117" s="107"/>
      <c r="CD117" s="107"/>
      <c r="CE117" s="107"/>
      <c r="CF117" s="107"/>
      <c r="CG117" s="107"/>
      <c r="CH117" s="107"/>
    </row>
    <row r="118" customFormat="false" ht="12.75" hidden="false" customHeight="false" outlineLevel="0" collapsed="false">
      <c r="A118" s="95" t="s">
        <v>42</v>
      </c>
      <c r="B118" s="96"/>
      <c r="C118" s="97" t="s">
        <v>52</v>
      </c>
      <c r="D118" s="98" t="n">
        <v>16</v>
      </c>
      <c r="E118" s="99" t="s">
        <v>76</v>
      </c>
      <c r="F118" s="100" t="n">
        <f aca="false">H118+I118+J118+K118+M118+L118+N118+O118+P118+Q118+R118+S118+T118+U118+V118+W118+X118+Y118+Z118+AA118+AB118+AC118+AD118+AE118+AF118+AG118+AH118+AI118+AJ118+AK118+AL118+AM118+AN118+AO118+AP118+AQ118+AR118+AS118+AT118+AU118+AV118+AW118+AX118+AY118+AZ118+BA118+BB118+BC118+BD118+BE118+BF118+BG118+BH118+BI118+BJ118+BK118+BL118+BM118+BN118+BO118+BP118+BQ118+BR118+BS118+BT118</f>
        <v>7</v>
      </c>
      <c r="G118" s="105"/>
      <c r="H118" s="106"/>
      <c r="I118" s="107"/>
      <c r="J118" s="107"/>
      <c r="K118" s="107"/>
      <c r="L118" s="107"/>
      <c r="M118" s="107"/>
      <c r="N118" s="107"/>
      <c r="O118" s="107"/>
      <c r="P118" s="107"/>
      <c r="Q118" s="107"/>
      <c r="R118" s="107"/>
      <c r="S118" s="107"/>
      <c r="T118" s="107"/>
      <c r="U118" s="107"/>
      <c r="V118" s="107"/>
      <c r="W118" s="107"/>
      <c r="X118" s="107"/>
      <c r="Y118" s="107"/>
      <c r="Z118" s="107"/>
      <c r="AA118" s="107"/>
      <c r="AB118" s="107"/>
      <c r="AC118" s="107"/>
      <c r="AD118" s="107"/>
      <c r="AE118" s="107"/>
      <c r="AF118" s="107"/>
      <c r="AG118" s="107"/>
      <c r="AH118" s="107"/>
      <c r="AI118" s="107"/>
      <c r="AJ118" s="107"/>
      <c r="AK118" s="107"/>
      <c r="AL118" s="107"/>
      <c r="AM118" s="107"/>
      <c r="AN118" s="107"/>
      <c r="AO118" s="107"/>
      <c r="AP118" s="107"/>
      <c r="AQ118" s="107"/>
      <c r="AR118" s="107"/>
      <c r="AS118" s="107"/>
      <c r="AT118" s="107"/>
      <c r="AU118" s="107" t="n">
        <v>4</v>
      </c>
      <c r="AV118" s="107"/>
      <c r="AW118" s="107"/>
      <c r="AX118" s="107" t="n">
        <v>3</v>
      </c>
      <c r="AY118" s="107"/>
      <c r="AZ118" s="107"/>
      <c r="BA118" s="107"/>
      <c r="BB118" s="107"/>
      <c r="BC118" s="107"/>
      <c r="BD118" s="107"/>
      <c r="BE118" s="107"/>
      <c r="BF118" s="107"/>
      <c r="BG118" s="107"/>
      <c r="BH118" s="107"/>
      <c r="BI118" s="107"/>
      <c r="BJ118" s="107"/>
      <c r="BK118" s="107"/>
      <c r="BL118" s="107"/>
      <c r="BM118" s="107"/>
      <c r="BN118" s="107"/>
      <c r="BO118" s="107"/>
      <c r="BP118" s="107"/>
      <c r="BQ118" s="107"/>
      <c r="BR118" s="107"/>
      <c r="BS118" s="107"/>
      <c r="BT118" s="107"/>
      <c r="BU118" s="107"/>
      <c r="BV118" s="107"/>
      <c r="BW118" s="107"/>
      <c r="BX118" s="107"/>
      <c r="BY118" s="107"/>
      <c r="BZ118" s="107"/>
      <c r="CA118" s="107"/>
      <c r="CB118" s="107"/>
      <c r="CC118" s="107"/>
      <c r="CD118" s="107"/>
      <c r="CE118" s="107"/>
      <c r="CF118" s="107"/>
      <c r="CG118" s="107"/>
      <c r="CH118" s="107"/>
    </row>
    <row r="119" customFormat="false" ht="12.75" hidden="false" customHeight="false" outlineLevel="0" collapsed="false">
      <c r="A119" s="95" t="s">
        <v>42</v>
      </c>
      <c r="B119" s="96"/>
      <c r="C119" s="97" t="s">
        <v>52</v>
      </c>
      <c r="D119" s="98" t="n">
        <v>17</v>
      </c>
      <c r="E119" s="99" t="s">
        <v>76</v>
      </c>
      <c r="F119" s="100" t="n">
        <f aca="false">H119+I119+J119+K119+M119+L119+N119+O119+P119+Q119+R119+S119+T119+U119+V119+W119+X119+Y119+Z119+AA119+AB119+AC119+AD119+AE119+AF119+AG119+AH119+AI119+AJ119+AK119+AL119+AM119+AN119+AO119+AP119+AQ119+AR119+AS119+AT119+AU119+AV119+AW119+AX119+AY119+AZ119+BA119+BB119+BC119+BD119+BE119+BF119+BG119+BH119+BI119+BJ119+BK119+BL119+BM119+BN119+BO119+BP119+BQ119+BR119+BS119+BT119</f>
        <v>0</v>
      </c>
      <c r="G119" s="101"/>
      <c r="H119" s="102"/>
      <c r="I119" s="103"/>
      <c r="J119" s="103"/>
      <c r="K119" s="103"/>
      <c r="L119" s="103"/>
      <c r="M119" s="103"/>
      <c r="N119" s="103"/>
      <c r="O119" s="103"/>
      <c r="P119" s="103"/>
      <c r="Q119" s="103"/>
      <c r="R119" s="103"/>
      <c r="S119" s="103"/>
      <c r="T119" s="103"/>
      <c r="U119" s="103"/>
      <c r="V119" s="103"/>
      <c r="W119" s="103"/>
      <c r="X119" s="103"/>
      <c r="Y119" s="103"/>
      <c r="Z119" s="103"/>
      <c r="AA119" s="103"/>
      <c r="AB119" s="103"/>
      <c r="AC119" s="103"/>
      <c r="AD119" s="103"/>
      <c r="AE119" s="103"/>
      <c r="AF119" s="103"/>
      <c r="AG119" s="103"/>
      <c r="AH119" s="103"/>
      <c r="AI119" s="103"/>
      <c r="AJ119" s="103"/>
      <c r="AK119" s="103"/>
      <c r="AL119" s="103"/>
      <c r="AM119" s="103"/>
      <c r="AN119" s="103"/>
      <c r="AO119" s="103"/>
      <c r="AP119" s="103"/>
      <c r="AQ119" s="103"/>
      <c r="AR119" s="103"/>
      <c r="AS119" s="103"/>
      <c r="AT119" s="103"/>
      <c r="AU119" s="103"/>
      <c r="AV119" s="103"/>
      <c r="AW119" s="103"/>
      <c r="AX119" s="103"/>
      <c r="AY119" s="103"/>
      <c r="AZ119" s="103"/>
      <c r="BA119" s="103"/>
      <c r="BB119" s="103"/>
      <c r="BC119" s="103"/>
      <c r="BD119" s="103"/>
      <c r="BE119" s="103"/>
      <c r="BF119" s="103"/>
      <c r="BG119" s="103"/>
      <c r="BH119" s="103"/>
      <c r="BI119" s="103"/>
      <c r="BJ119" s="103"/>
      <c r="BK119" s="103"/>
      <c r="BL119" s="103"/>
      <c r="BM119" s="103"/>
      <c r="BN119" s="103"/>
      <c r="BO119" s="103"/>
      <c r="BP119" s="103"/>
      <c r="BQ119" s="103"/>
      <c r="BR119" s="103"/>
      <c r="BS119" s="103"/>
      <c r="BT119" s="103"/>
      <c r="BU119" s="103"/>
      <c r="BV119" s="103"/>
      <c r="BW119" s="103"/>
      <c r="BX119" s="103"/>
      <c r="BY119" s="103"/>
      <c r="BZ119" s="103"/>
      <c r="CA119" s="103"/>
      <c r="CB119" s="103"/>
      <c r="CC119" s="103"/>
      <c r="CD119" s="103"/>
      <c r="CE119" s="103"/>
      <c r="CF119" s="103"/>
      <c r="CG119" s="103"/>
      <c r="CH119" s="103"/>
    </row>
    <row r="120" customFormat="false" ht="12.75" hidden="false" customHeight="false" outlineLevel="0" collapsed="false">
      <c r="A120" s="95" t="s">
        <v>42</v>
      </c>
      <c r="B120" s="96"/>
      <c r="C120" s="97" t="s">
        <v>52</v>
      </c>
      <c r="D120" s="98" t="n">
        <v>18</v>
      </c>
      <c r="E120" s="99" t="s">
        <v>76</v>
      </c>
      <c r="F120" s="100" t="n">
        <f aca="false">H120+I120+J120+K120+M120+L120+N120+O120+P120+Q120+R120+S120+T120+U120+V120+W120+X120+Y120+Z120+AA120+AB120+AC120+AD120+AE120+AF120+AG120+AH120+AI120+AJ120+AK120+AL120+AM120+AN120+AO120+AP120+AQ120+AR120+AS120+AT120+AU120+AV120+AW120+AX120+AY120+AZ120+BA120+BB120+BC120+BD120+BE120+BF120+BG120+BH120+BI120+BJ120+BK120+BL120+BM120+BN120+BO120+BP120+BQ120+BR120+BS120+BT120</f>
        <v>0</v>
      </c>
      <c r="G120" s="101" t="n">
        <f aca="false">SUM(F114:F119)</f>
        <v>38</v>
      </c>
      <c r="H120" s="102"/>
      <c r="I120" s="103"/>
      <c r="J120" s="103"/>
      <c r="K120" s="103"/>
      <c r="L120" s="103"/>
      <c r="M120" s="103"/>
      <c r="N120" s="103"/>
      <c r="O120" s="103"/>
      <c r="P120" s="103"/>
      <c r="Q120" s="103"/>
      <c r="R120" s="103"/>
      <c r="S120" s="103"/>
      <c r="T120" s="103"/>
      <c r="U120" s="103"/>
      <c r="V120" s="103"/>
      <c r="W120" s="103"/>
      <c r="X120" s="103"/>
      <c r="Y120" s="103"/>
      <c r="Z120" s="103"/>
      <c r="AA120" s="103"/>
      <c r="AB120" s="103"/>
      <c r="AC120" s="103"/>
      <c r="AD120" s="103"/>
      <c r="AE120" s="103"/>
      <c r="AF120" s="103"/>
      <c r="AG120" s="103"/>
      <c r="AH120" s="103"/>
      <c r="AI120" s="103"/>
      <c r="AJ120" s="103"/>
      <c r="AK120" s="103"/>
      <c r="AL120" s="103"/>
      <c r="AM120" s="103"/>
      <c r="AN120" s="103"/>
      <c r="AO120" s="103"/>
      <c r="AP120" s="103"/>
      <c r="AQ120" s="103"/>
      <c r="AR120" s="103"/>
      <c r="AS120" s="103"/>
      <c r="AT120" s="103"/>
      <c r="AU120" s="103"/>
      <c r="AV120" s="103"/>
      <c r="AW120" s="103"/>
      <c r="AX120" s="103"/>
      <c r="AY120" s="103"/>
      <c r="AZ120" s="103"/>
      <c r="BA120" s="103"/>
      <c r="BB120" s="103"/>
      <c r="BC120" s="103"/>
      <c r="BD120" s="103"/>
      <c r="BE120" s="103"/>
      <c r="BF120" s="103"/>
      <c r="BG120" s="103"/>
      <c r="BH120" s="103"/>
      <c r="BI120" s="103"/>
      <c r="BJ120" s="103"/>
      <c r="BK120" s="103"/>
      <c r="BL120" s="103"/>
      <c r="BM120" s="103"/>
      <c r="BN120" s="103"/>
      <c r="BO120" s="103"/>
      <c r="BP120" s="103"/>
      <c r="BQ120" s="103"/>
      <c r="BR120" s="103"/>
      <c r="BS120" s="103"/>
      <c r="BT120" s="103"/>
      <c r="BU120" s="103"/>
      <c r="BV120" s="103"/>
      <c r="BW120" s="103"/>
      <c r="BX120" s="103"/>
      <c r="BY120" s="103"/>
      <c r="BZ120" s="103"/>
      <c r="CA120" s="103"/>
      <c r="CB120" s="103"/>
      <c r="CC120" s="103"/>
      <c r="CD120" s="103"/>
      <c r="CE120" s="103"/>
      <c r="CF120" s="103"/>
      <c r="CG120" s="103"/>
      <c r="CH120" s="103"/>
    </row>
    <row r="121" customFormat="false" ht="12.75" hidden="false" customHeight="false" outlineLevel="0" collapsed="false">
      <c r="A121" s="95" t="s">
        <v>42</v>
      </c>
      <c r="B121" s="96"/>
      <c r="C121" s="97" t="s">
        <v>52</v>
      </c>
      <c r="D121" s="98" t="n">
        <v>19</v>
      </c>
      <c r="E121" s="99" t="s">
        <v>77</v>
      </c>
      <c r="F121" s="100" t="n">
        <f aca="false">H121+I121+J121+K121+M121+L121+N121+O121+P121+Q121+R121+S121+T121+U121+V121+W121+X121+Y121+Z121+AA121+AB121+AC121+AD121+AE121+AF121+AG121+AH121+AI121+AJ121+AK121+AL121+AM121+AN121+AO121+AP121+AQ121+AR121+AS121+AT121+AU121+AV121+AW121+AX121+AY121+AZ121+BA121+BB121+BC121+BD121+BE121+BF121+BG121+BH121+BI121+BJ121+BK121+BL121+BM121+BN121+BO121+BP121+BQ121+BR121+BS121+BT121</f>
        <v>7.75</v>
      </c>
      <c r="G121" s="105"/>
      <c r="H121" s="106"/>
      <c r="I121" s="107"/>
      <c r="J121" s="107"/>
      <c r="K121" s="107"/>
      <c r="L121" s="107"/>
      <c r="M121" s="107"/>
      <c r="N121" s="107"/>
      <c r="O121" s="107"/>
      <c r="P121" s="107"/>
      <c r="Q121" s="107"/>
      <c r="R121" s="107"/>
      <c r="S121" s="107"/>
      <c r="T121" s="107"/>
      <c r="U121" s="107"/>
      <c r="V121" s="107"/>
      <c r="W121" s="107"/>
      <c r="X121" s="107"/>
      <c r="Y121" s="107"/>
      <c r="Z121" s="107"/>
      <c r="AA121" s="107"/>
      <c r="AB121" s="107"/>
      <c r="AC121" s="107"/>
      <c r="AD121" s="107"/>
      <c r="AE121" s="107"/>
      <c r="AF121" s="107"/>
      <c r="AG121" s="107"/>
      <c r="AH121" s="107"/>
      <c r="AI121" s="107"/>
      <c r="AJ121" s="107"/>
      <c r="AK121" s="107"/>
      <c r="AL121" s="107"/>
      <c r="AM121" s="107"/>
      <c r="AN121" s="107"/>
      <c r="AO121" s="107"/>
      <c r="AP121" s="107"/>
      <c r="AQ121" s="107"/>
      <c r="AR121" s="107"/>
      <c r="AS121" s="107"/>
      <c r="AT121" s="107"/>
      <c r="AU121" s="107" t="n">
        <v>6</v>
      </c>
      <c r="AV121" s="107"/>
      <c r="AW121" s="107"/>
      <c r="AX121" s="107" t="n">
        <v>1.75</v>
      </c>
      <c r="AY121" s="107"/>
      <c r="AZ121" s="107"/>
      <c r="BA121" s="107"/>
      <c r="BB121" s="107"/>
      <c r="BC121" s="107"/>
      <c r="BD121" s="107"/>
      <c r="BE121" s="107"/>
      <c r="BF121" s="107"/>
      <c r="BG121" s="107"/>
      <c r="BH121" s="107"/>
      <c r="BI121" s="107"/>
      <c r="BJ121" s="107"/>
      <c r="BK121" s="107"/>
      <c r="BL121" s="107"/>
      <c r="BM121" s="107"/>
      <c r="BN121" s="107"/>
      <c r="BO121" s="107"/>
      <c r="BP121" s="107"/>
      <c r="BQ121" s="107"/>
      <c r="BR121" s="107"/>
      <c r="BS121" s="107"/>
      <c r="BT121" s="107"/>
      <c r="BU121" s="107"/>
      <c r="BV121" s="107"/>
      <c r="BW121" s="107"/>
      <c r="BX121" s="107"/>
      <c r="BY121" s="107"/>
      <c r="BZ121" s="107"/>
      <c r="CA121" s="107"/>
      <c r="CB121" s="107"/>
      <c r="CC121" s="107"/>
      <c r="CD121" s="107"/>
      <c r="CE121" s="107"/>
      <c r="CF121" s="107"/>
      <c r="CG121" s="107"/>
      <c r="CH121" s="107"/>
    </row>
    <row r="122" customFormat="false" ht="12.75" hidden="false" customHeight="false" outlineLevel="0" collapsed="false">
      <c r="A122" s="95" t="s">
        <v>42</v>
      </c>
      <c r="B122" s="96"/>
      <c r="C122" s="97" t="s">
        <v>52</v>
      </c>
      <c r="D122" s="98" t="n">
        <v>20</v>
      </c>
      <c r="E122" s="99" t="s">
        <v>77</v>
      </c>
      <c r="F122" s="100" t="n">
        <f aca="false">H122+I122+J122+K122+M122+L122+N122+O122+P122+Q122+R122+S122+T122+U122+V122+W122+X122+Y122+Z122+AA122+AB122+AC122+AD122+AE122+AF122+AG122+AH122+AI122+AJ122+AK122+AL122+AM122+AN122+AO122+AP122+AQ122+AR122+AS122+AT122+AU122+AV122+AW122+AX122+AY122+AZ122+BA122+BB122+BC122+BD122+BE122+BF122+BG122+BH122+BI122+BJ122+BK122+BL122+BM122+BN122+BO122+BP122+BQ122+BR122+BS122+BT122</f>
        <v>7.75</v>
      </c>
      <c r="G122" s="105"/>
      <c r="H122" s="106"/>
      <c r="I122" s="107"/>
      <c r="J122" s="107"/>
      <c r="K122" s="107"/>
      <c r="L122" s="107"/>
      <c r="M122" s="107"/>
      <c r="N122" s="107"/>
      <c r="O122" s="107"/>
      <c r="P122" s="107"/>
      <c r="Q122" s="107"/>
      <c r="R122" s="107"/>
      <c r="S122" s="107"/>
      <c r="T122" s="107"/>
      <c r="U122" s="107"/>
      <c r="V122" s="107"/>
      <c r="W122" s="107"/>
      <c r="X122" s="107"/>
      <c r="Y122" s="107"/>
      <c r="Z122" s="107"/>
      <c r="AA122" s="107"/>
      <c r="AB122" s="107"/>
      <c r="AC122" s="107"/>
      <c r="AD122" s="107"/>
      <c r="AE122" s="107"/>
      <c r="AF122" s="107"/>
      <c r="AG122" s="107"/>
      <c r="AH122" s="107"/>
      <c r="AI122" s="107"/>
      <c r="AJ122" s="107"/>
      <c r="AK122" s="107"/>
      <c r="AL122" s="107"/>
      <c r="AM122" s="107"/>
      <c r="AN122" s="107"/>
      <c r="AO122" s="107"/>
      <c r="AP122" s="107"/>
      <c r="AQ122" s="107"/>
      <c r="AR122" s="107"/>
      <c r="AS122" s="107"/>
      <c r="AT122" s="107"/>
      <c r="AU122" s="107"/>
      <c r="AV122" s="107"/>
      <c r="AW122" s="107"/>
      <c r="AX122" s="107" t="n">
        <v>7.75</v>
      </c>
      <c r="AY122" s="107"/>
      <c r="AZ122" s="107"/>
      <c r="BA122" s="107"/>
      <c r="BB122" s="107"/>
      <c r="BC122" s="107"/>
      <c r="BD122" s="107"/>
      <c r="BE122" s="107"/>
      <c r="BF122" s="107"/>
      <c r="BG122" s="107"/>
      <c r="BH122" s="107"/>
      <c r="BI122" s="107"/>
      <c r="BJ122" s="107"/>
      <c r="BK122" s="107"/>
      <c r="BL122" s="107"/>
      <c r="BM122" s="107"/>
      <c r="BN122" s="107"/>
      <c r="BO122" s="107"/>
      <c r="BP122" s="107"/>
      <c r="BQ122" s="107"/>
      <c r="BR122" s="107"/>
      <c r="BS122" s="107"/>
      <c r="BT122" s="107"/>
      <c r="BU122" s="107"/>
      <c r="BV122" s="107"/>
      <c r="BW122" s="107"/>
      <c r="BX122" s="107"/>
      <c r="BY122" s="107"/>
      <c r="BZ122" s="107"/>
      <c r="CA122" s="107"/>
      <c r="CB122" s="107"/>
      <c r="CC122" s="107"/>
      <c r="CD122" s="107"/>
      <c r="CE122" s="107"/>
      <c r="CF122" s="107"/>
      <c r="CG122" s="107"/>
      <c r="CH122" s="107"/>
    </row>
    <row r="123" customFormat="false" ht="12.75" hidden="false" customHeight="false" outlineLevel="0" collapsed="false">
      <c r="A123" s="95" t="s">
        <v>42</v>
      </c>
      <c r="B123" s="96"/>
      <c r="C123" s="97" t="s">
        <v>52</v>
      </c>
      <c r="D123" s="98" t="n">
        <v>21</v>
      </c>
      <c r="E123" s="99" t="s">
        <v>77</v>
      </c>
      <c r="F123" s="100" t="n">
        <f aca="false">H123+I123+J123+K123+M123+L123+N123+O123+P123+Q123+R123+S123+T123+U123+V123+W123+X123+Y123+Z123+AA123+AB123+AC123+AD123+AE123+AF123+AG123+AH123+AI123+AJ123+AK123+AL123+AM123+AN123+AO123+AP123+AQ123+AR123+AS123+AT123+AU123+AV123+AW123+AX123+AY123+AZ123+BA123+BB123+BC123+BD123+BE123+BF123+BG123+BH123+BI123+BJ123+BK123+BL123+BM123+BN123+BO123+BP123+BQ123+BR123+BS123+BT123</f>
        <v>7.75</v>
      </c>
      <c r="G123" s="105"/>
      <c r="H123" s="106"/>
      <c r="I123" s="107"/>
      <c r="J123" s="107"/>
      <c r="K123" s="107"/>
      <c r="L123" s="107"/>
      <c r="M123" s="107"/>
      <c r="N123" s="107"/>
      <c r="O123" s="107"/>
      <c r="P123" s="107"/>
      <c r="Q123" s="107"/>
      <c r="R123" s="107"/>
      <c r="S123" s="107"/>
      <c r="T123" s="107"/>
      <c r="U123" s="107"/>
      <c r="V123" s="107"/>
      <c r="W123" s="107"/>
      <c r="X123" s="107"/>
      <c r="Y123" s="107"/>
      <c r="Z123" s="107"/>
      <c r="AA123" s="107"/>
      <c r="AB123" s="107"/>
      <c r="AC123" s="107"/>
      <c r="AD123" s="107"/>
      <c r="AE123" s="107"/>
      <c r="AF123" s="107"/>
      <c r="AG123" s="107"/>
      <c r="AH123" s="107"/>
      <c r="AI123" s="107"/>
      <c r="AJ123" s="107"/>
      <c r="AK123" s="107"/>
      <c r="AL123" s="107"/>
      <c r="AM123" s="107"/>
      <c r="AN123" s="107"/>
      <c r="AO123" s="107"/>
      <c r="AP123" s="107"/>
      <c r="AQ123" s="107"/>
      <c r="AR123" s="107"/>
      <c r="AS123" s="107"/>
      <c r="AT123" s="107"/>
      <c r="AU123" s="107"/>
      <c r="AV123" s="107"/>
      <c r="AW123" s="107"/>
      <c r="AX123" s="107" t="n">
        <v>1</v>
      </c>
      <c r="AY123" s="107"/>
      <c r="AZ123" s="107" t="n">
        <v>6.75</v>
      </c>
      <c r="BA123" s="107"/>
      <c r="BB123" s="107"/>
      <c r="BC123" s="107"/>
      <c r="BD123" s="107"/>
      <c r="BE123" s="107"/>
      <c r="BF123" s="107"/>
      <c r="BG123" s="107"/>
      <c r="BH123" s="107"/>
      <c r="BI123" s="107"/>
      <c r="BJ123" s="107"/>
      <c r="BK123" s="107"/>
      <c r="BL123" s="107"/>
      <c r="BM123" s="107"/>
      <c r="BN123" s="107"/>
      <c r="BO123" s="107"/>
      <c r="BP123" s="107"/>
      <c r="BQ123" s="107"/>
      <c r="BR123" s="107"/>
      <c r="BS123" s="107"/>
      <c r="BT123" s="107"/>
      <c r="BU123" s="107"/>
      <c r="BV123" s="107"/>
      <c r="BW123" s="107"/>
      <c r="BX123" s="107"/>
      <c r="BY123" s="107"/>
      <c r="BZ123" s="107"/>
      <c r="CA123" s="107"/>
      <c r="CB123" s="107"/>
      <c r="CC123" s="107"/>
      <c r="CD123" s="107"/>
      <c r="CE123" s="107"/>
      <c r="CF123" s="107"/>
      <c r="CG123" s="107"/>
      <c r="CH123" s="107"/>
    </row>
    <row r="124" customFormat="false" ht="12.75" hidden="false" customHeight="false" outlineLevel="0" collapsed="false">
      <c r="A124" s="95" t="s">
        <v>42</v>
      </c>
      <c r="B124" s="96"/>
      <c r="C124" s="97" t="s">
        <v>52</v>
      </c>
      <c r="D124" s="98" t="n">
        <v>22</v>
      </c>
      <c r="E124" s="99" t="s">
        <v>77</v>
      </c>
      <c r="F124" s="100" t="n">
        <f aca="false">H124+I124+J124+K124+M124+L124+N124+O124+P124+Q124+R124+S124+T124+U124+V124+W124+X124+Y124+Z124+AA124+AB124+AC124+AD124+AE124+AF124+AG124+AH124+AI124+AJ124+AK124+AL124+AM124+AN124+AO124+AP124+AQ124+AR124+AS124+AT124+AU124+AV124+AW124+AX124+AY124+AZ124+BA124+BB124+BC124+BD124+BE124+BF124+BG124+BH124+BI124+BJ124+BK124+BL124+BM124+BN124+BO124+BP124+BQ124+BR124+BS124+BT124</f>
        <v>7.75</v>
      </c>
      <c r="G124" s="105"/>
      <c r="H124" s="106"/>
      <c r="I124" s="107"/>
      <c r="J124" s="107"/>
      <c r="K124" s="107"/>
      <c r="L124" s="107"/>
      <c r="M124" s="107"/>
      <c r="N124" s="107"/>
      <c r="O124" s="107"/>
      <c r="P124" s="107"/>
      <c r="Q124" s="107"/>
      <c r="R124" s="107"/>
      <c r="S124" s="107"/>
      <c r="T124" s="107"/>
      <c r="U124" s="107"/>
      <c r="V124" s="107"/>
      <c r="W124" s="107"/>
      <c r="X124" s="107"/>
      <c r="Y124" s="107"/>
      <c r="Z124" s="107"/>
      <c r="AA124" s="107"/>
      <c r="AB124" s="107"/>
      <c r="AC124" s="107"/>
      <c r="AD124" s="107"/>
      <c r="AE124" s="107"/>
      <c r="AF124" s="107"/>
      <c r="AG124" s="107"/>
      <c r="AH124" s="107"/>
      <c r="AI124" s="107"/>
      <c r="AJ124" s="107"/>
      <c r="AK124" s="107"/>
      <c r="AL124" s="107"/>
      <c r="AM124" s="107"/>
      <c r="AN124" s="107"/>
      <c r="AO124" s="107"/>
      <c r="AP124" s="107"/>
      <c r="AQ124" s="107"/>
      <c r="AR124" s="107"/>
      <c r="AS124" s="107"/>
      <c r="AT124" s="107"/>
      <c r="AU124" s="107"/>
      <c r="AV124" s="107"/>
      <c r="AW124" s="107"/>
      <c r="AX124" s="107"/>
      <c r="AY124" s="107"/>
      <c r="AZ124" s="107" t="n">
        <v>7.75</v>
      </c>
      <c r="BA124" s="107"/>
      <c r="BB124" s="107"/>
      <c r="BC124" s="107"/>
      <c r="BD124" s="107"/>
      <c r="BE124" s="107"/>
      <c r="BF124" s="107"/>
      <c r="BG124" s="107"/>
      <c r="BH124" s="107"/>
      <c r="BI124" s="107"/>
      <c r="BJ124" s="107"/>
      <c r="BK124" s="107"/>
      <c r="BL124" s="107"/>
      <c r="BM124" s="107"/>
      <c r="BN124" s="107"/>
      <c r="BO124" s="107"/>
      <c r="BP124" s="107"/>
      <c r="BQ124" s="107"/>
      <c r="BR124" s="107"/>
      <c r="BS124" s="107"/>
      <c r="BT124" s="107"/>
      <c r="BU124" s="107"/>
      <c r="BV124" s="107"/>
      <c r="BW124" s="107"/>
      <c r="BX124" s="107"/>
      <c r="BY124" s="107"/>
      <c r="BZ124" s="107"/>
      <c r="CA124" s="107"/>
      <c r="CB124" s="107"/>
      <c r="CC124" s="107"/>
      <c r="CD124" s="107"/>
      <c r="CE124" s="107"/>
      <c r="CF124" s="107"/>
      <c r="CG124" s="107"/>
      <c r="CH124" s="107"/>
    </row>
    <row r="125" customFormat="false" ht="12.75" hidden="false" customHeight="false" outlineLevel="0" collapsed="false">
      <c r="A125" s="95" t="s">
        <v>42</v>
      </c>
      <c r="B125" s="96"/>
      <c r="C125" s="97" t="s">
        <v>52</v>
      </c>
      <c r="D125" s="98" t="n">
        <v>23</v>
      </c>
      <c r="E125" s="99" t="s">
        <v>77</v>
      </c>
      <c r="F125" s="100" t="n">
        <f aca="false">H125+I125+J125+K125+M125+L125+N125+O125+P125+Q125+R125+S125+T125+U125+V125+W125+X125+Y125+Z125+AA125+AB125+AC125+AD125+AE125+AF125+AG125+AH125+AI125+AJ125+AK125+AL125+AM125+AN125+AO125+AP125+AQ125+AR125+AS125+AT125+AU125+AV125+AW125+AX125+AY125+AZ125+BA125+BB125+BC125+BD125+BE125+BF125+BG125+BH125+BI125+BJ125+BK125+BL125+BM125+BN125+BO125+BP125+BQ125+BR125+BS125+BT125</f>
        <v>7</v>
      </c>
      <c r="G125" s="105"/>
      <c r="H125" s="106"/>
      <c r="I125" s="107"/>
      <c r="J125" s="107"/>
      <c r="K125" s="107"/>
      <c r="L125" s="107"/>
      <c r="M125" s="107"/>
      <c r="N125" s="107"/>
      <c r="O125" s="107"/>
      <c r="P125" s="107"/>
      <c r="Q125" s="107"/>
      <c r="R125" s="107"/>
      <c r="S125" s="107"/>
      <c r="T125" s="107"/>
      <c r="U125" s="107"/>
      <c r="V125" s="107"/>
      <c r="W125" s="107"/>
      <c r="X125" s="107"/>
      <c r="Y125" s="107"/>
      <c r="Z125" s="107"/>
      <c r="AA125" s="107"/>
      <c r="AB125" s="107"/>
      <c r="AC125" s="107"/>
      <c r="AD125" s="107"/>
      <c r="AE125" s="107"/>
      <c r="AF125" s="107"/>
      <c r="AG125" s="107"/>
      <c r="AH125" s="107"/>
      <c r="AI125" s="107"/>
      <c r="AJ125" s="107"/>
      <c r="AK125" s="107"/>
      <c r="AL125" s="107"/>
      <c r="AM125" s="107"/>
      <c r="AN125" s="107"/>
      <c r="AO125" s="107"/>
      <c r="AP125" s="107"/>
      <c r="AQ125" s="107"/>
      <c r="AR125" s="107"/>
      <c r="AS125" s="107"/>
      <c r="AT125" s="107"/>
      <c r="AU125" s="107"/>
      <c r="AV125" s="107"/>
      <c r="AW125" s="107"/>
      <c r="AX125" s="107"/>
      <c r="AY125" s="107"/>
      <c r="AZ125" s="107" t="n">
        <v>1</v>
      </c>
      <c r="BA125" s="107"/>
      <c r="BB125" s="107"/>
      <c r="BC125" s="107"/>
      <c r="BD125" s="107"/>
      <c r="BE125" s="107"/>
      <c r="BF125" s="107" t="n">
        <v>3.5</v>
      </c>
      <c r="BG125" s="107"/>
      <c r="BH125" s="107" t="n">
        <v>2.5</v>
      </c>
      <c r="BI125" s="107"/>
      <c r="BJ125" s="107"/>
      <c r="BK125" s="107"/>
      <c r="BL125" s="107"/>
      <c r="BM125" s="107"/>
      <c r="BN125" s="107"/>
      <c r="BO125" s="107"/>
      <c r="BP125" s="107"/>
      <c r="BQ125" s="107"/>
      <c r="BR125" s="107"/>
      <c r="BS125" s="107"/>
      <c r="BT125" s="107"/>
      <c r="BU125" s="107"/>
      <c r="BV125" s="107"/>
      <c r="BW125" s="107"/>
      <c r="BX125" s="107"/>
      <c r="BY125" s="107"/>
      <c r="BZ125" s="107"/>
      <c r="CA125" s="107"/>
      <c r="CB125" s="107"/>
      <c r="CC125" s="107"/>
      <c r="CD125" s="107"/>
      <c r="CE125" s="107"/>
      <c r="CF125" s="107"/>
      <c r="CG125" s="107"/>
      <c r="CH125" s="107"/>
    </row>
    <row r="126" customFormat="false" ht="12.75" hidden="false" customHeight="false" outlineLevel="0" collapsed="false">
      <c r="A126" s="95" t="s">
        <v>42</v>
      </c>
      <c r="B126" s="96"/>
      <c r="C126" s="97" t="s">
        <v>52</v>
      </c>
      <c r="D126" s="98" t="n">
        <v>24</v>
      </c>
      <c r="E126" s="99" t="s">
        <v>77</v>
      </c>
      <c r="F126" s="100" t="n">
        <f aca="false">H126+I126+J126+K126+M126+L126+N126+O126+P126+Q126+R126+S126+T126+U126+V126+W126+X126+Y126+Z126+AA126+AB126+AC126+AD126+AE126+AF126+AG126+AH126+AI126+AJ126+AK126+AL126+AM126+AN126+AO126+AP126+AQ126+AR126+AS126+AT126+AU126+AV126+AW126+AX126+AY126+AZ126+BA126+BB126+BC126+BD126+BE126+BF126+BG126+BH126+BI126+BJ126+BK126+BL126+BM126+BN126+BO126+BP126+BQ126+BR126+BS126+BT126</f>
        <v>0</v>
      </c>
      <c r="G126" s="101"/>
      <c r="H126" s="102"/>
      <c r="I126" s="103"/>
      <c r="J126" s="103"/>
      <c r="K126" s="103"/>
      <c r="L126" s="103"/>
      <c r="M126" s="103"/>
      <c r="N126" s="103"/>
      <c r="O126" s="103"/>
      <c r="P126" s="103"/>
      <c r="Q126" s="103"/>
      <c r="R126" s="103"/>
      <c r="S126" s="103"/>
      <c r="T126" s="103"/>
      <c r="U126" s="103"/>
      <c r="V126" s="103"/>
      <c r="W126" s="103"/>
      <c r="X126" s="103"/>
      <c r="Y126" s="103"/>
      <c r="Z126" s="103"/>
      <c r="AA126" s="103"/>
      <c r="AB126" s="103"/>
      <c r="AC126" s="103"/>
      <c r="AD126" s="103"/>
      <c r="AE126" s="103"/>
      <c r="AF126" s="103"/>
      <c r="AG126" s="103"/>
      <c r="AH126" s="103"/>
      <c r="AI126" s="103"/>
      <c r="AJ126" s="103"/>
      <c r="AK126" s="103"/>
      <c r="AL126" s="103"/>
      <c r="AM126" s="103"/>
      <c r="AN126" s="103"/>
      <c r="AO126" s="103"/>
      <c r="AP126" s="103"/>
      <c r="AQ126" s="103"/>
      <c r="AR126" s="103"/>
      <c r="AS126" s="103"/>
      <c r="AT126" s="103"/>
      <c r="AU126" s="103"/>
      <c r="AV126" s="103"/>
      <c r="AW126" s="103"/>
      <c r="AX126" s="103"/>
      <c r="AY126" s="103"/>
      <c r="AZ126" s="103"/>
      <c r="BA126" s="103"/>
      <c r="BB126" s="103"/>
      <c r="BC126" s="103"/>
      <c r="BD126" s="103"/>
      <c r="BE126" s="103"/>
      <c r="BF126" s="103"/>
      <c r="BG126" s="103"/>
      <c r="BH126" s="103"/>
      <c r="BI126" s="103"/>
      <c r="BJ126" s="103"/>
      <c r="BK126" s="103"/>
      <c r="BL126" s="103"/>
      <c r="BM126" s="103"/>
      <c r="BN126" s="103"/>
      <c r="BO126" s="103"/>
      <c r="BP126" s="103"/>
      <c r="BQ126" s="103"/>
      <c r="BR126" s="103"/>
      <c r="BS126" s="103"/>
      <c r="BT126" s="103"/>
      <c r="BU126" s="103"/>
      <c r="BV126" s="103"/>
      <c r="BW126" s="103"/>
      <c r="BX126" s="103"/>
      <c r="BY126" s="103"/>
      <c r="BZ126" s="103"/>
      <c r="CA126" s="103"/>
      <c r="CB126" s="103"/>
      <c r="CC126" s="103"/>
      <c r="CD126" s="103"/>
      <c r="CE126" s="103"/>
      <c r="CF126" s="103"/>
      <c r="CG126" s="103"/>
      <c r="CH126" s="103"/>
    </row>
    <row r="127" customFormat="false" ht="12.75" hidden="false" customHeight="false" outlineLevel="0" collapsed="false">
      <c r="A127" s="95" t="s">
        <v>42</v>
      </c>
      <c r="B127" s="96"/>
      <c r="C127" s="97" t="s">
        <v>52</v>
      </c>
      <c r="D127" s="98" t="n">
        <v>25</v>
      </c>
      <c r="E127" s="99" t="s">
        <v>77</v>
      </c>
      <c r="F127" s="100" t="n">
        <f aca="false">H127+I127+J127+K127+M127+L127+N127+O127+P127+Q127+R127+S127+T127+U127+V127+W127+X127+Y127+Z127+AA127+AB127+AC127+AD127+AE127+AF127+AG127+AH127+AI127+AJ127+AK127+AL127+AM127+AN127+AO127+AP127+AQ127+AR127+AS127+AT127+AU127+AV127+AW127+AX127+AY127+AZ127+BA127+BB127+BC127+BD127+BE127+BF127+BG127+BH127+BI127+BJ127+BK127+BL127+BM127+BN127+BO127+BP127+BQ127+BR127+BS127+BT127</f>
        <v>0</v>
      </c>
      <c r="G127" s="101" t="n">
        <f aca="false">SUM(F121:F126)</f>
        <v>38</v>
      </c>
      <c r="H127" s="102"/>
      <c r="I127" s="103"/>
      <c r="J127" s="103"/>
      <c r="K127" s="103"/>
      <c r="L127" s="103"/>
      <c r="M127" s="103"/>
      <c r="N127" s="103"/>
      <c r="O127" s="103"/>
      <c r="P127" s="103"/>
      <c r="Q127" s="103"/>
      <c r="R127" s="103"/>
      <c r="S127" s="103"/>
      <c r="T127" s="103"/>
      <c r="U127" s="103"/>
      <c r="V127" s="103"/>
      <c r="W127" s="103"/>
      <c r="X127" s="103"/>
      <c r="Y127" s="103"/>
      <c r="Z127" s="103"/>
      <c r="AA127" s="103"/>
      <c r="AB127" s="103"/>
      <c r="AC127" s="103"/>
      <c r="AD127" s="103"/>
      <c r="AE127" s="103"/>
      <c r="AF127" s="103"/>
      <c r="AG127" s="103"/>
      <c r="AH127" s="103"/>
      <c r="AI127" s="103"/>
      <c r="AJ127" s="103"/>
      <c r="AK127" s="103"/>
      <c r="AL127" s="103"/>
      <c r="AM127" s="103"/>
      <c r="AN127" s="103"/>
      <c r="AO127" s="103"/>
      <c r="AP127" s="103"/>
      <c r="AQ127" s="103"/>
      <c r="AR127" s="103"/>
      <c r="AS127" s="103"/>
      <c r="AT127" s="103"/>
      <c r="AU127" s="103"/>
      <c r="AV127" s="103"/>
      <c r="AW127" s="103"/>
      <c r="AX127" s="103"/>
      <c r="AY127" s="103"/>
      <c r="AZ127" s="103"/>
      <c r="BA127" s="103"/>
      <c r="BB127" s="103"/>
      <c r="BC127" s="103"/>
      <c r="BD127" s="103"/>
      <c r="BE127" s="103"/>
      <c r="BF127" s="103"/>
      <c r="BG127" s="103"/>
      <c r="BH127" s="103"/>
      <c r="BI127" s="103"/>
      <c r="BJ127" s="103"/>
      <c r="BK127" s="103"/>
      <c r="BL127" s="103"/>
      <c r="BM127" s="103"/>
      <c r="BN127" s="103"/>
      <c r="BO127" s="103"/>
      <c r="BP127" s="103"/>
      <c r="BQ127" s="103"/>
      <c r="BR127" s="103"/>
      <c r="BS127" s="103"/>
      <c r="BT127" s="103"/>
      <c r="BU127" s="103"/>
      <c r="BV127" s="103"/>
      <c r="BW127" s="103"/>
      <c r="BX127" s="103"/>
      <c r="BY127" s="103"/>
      <c r="BZ127" s="103"/>
      <c r="CA127" s="103"/>
      <c r="CB127" s="103"/>
      <c r="CC127" s="103"/>
      <c r="CD127" s="103"/>
      <c r="CE127" s="103"/>
      <c r="CF127" s="103"/>
      <c r="CG127" s="103"/>
      <c r="CH127" s="103"/>
    </row>
    <row r="128" customFormat="false" ht="12.75" hidden="false" customHeight="false" outlineLevel="0" collapsed="false">
      <c r="A128" s="95" t="s">
        <v>42</v>
      </c>
      <c r="B128" s="96"/>
      <c r="C128" s="97" t="s">
        <v>52</v>
      </c>
      <c r="D128" s="98" t="n">
        <v>26</v>
      </c>
      <c r="E128" s="99" t="s">
        <v>78</v>
      </c>
      <c r="F128" s="100" t="n">
        <f aca="false">H128+I128+J128+K128+M128+L128+N128+O128+P128+Q128+R128+S128+T128+U128+V128+W128+X128+Y128+Z128+AA128+AB128+AC128+AD128+AE128+AF128+AG128+AH128+AI128+AJ128+AK128+AL128+AM128+AN128+AO128+AP128+AQ128+AR128+AS128+AT128+AU128+AV128+AW128+AX128+AY128+AZ128+BA128+BB128+BC128+BD128+BE128+BF128+BG128+BH128+BI128+BJ128+BK128+BL128+BM128+BN128+BO128+BP128+BQ128+BR128+BS128+BT128</f>
        <v>7.75</v>
      </c>
      <c r="G128" s="105"/>
      <c r="H128" s="106"/>
      <c r="I128" s="107"/>
      <c r="J128" s="107"/>
      <c r="K128" s="107"/>
      <c r="L128" s="107"/>
      <c r="M128" s="107"/>
      <c r="N128" s="107"/>
      <c r="O128" s="107"/>
      <c r="P128" s="107"/>
      <c r="Q128" s="107"/>
      <c r="R128" s="107"/>
      <c r="S128" s="107"/>
      <c r="T128" s="107"/>
      <c r="U128" s="107"/>
      <c r="V128" s="107"/>
      <c r="W128" s="107"/>
      <c r="X128" s="107"/>
      <c r="Y128" s="107"/>
      <c r="Z128" s="107"/>
      <c r="AA128" s="107"/>
      <c r="AB128" s="107"/>
      <c r="AC128" s="107"/>
      <c r="AD128" s="107"/>
      <c r="AE128" s="107"/>
      <c r="AF128" s="107"/>
      <c r="AG128" s="107"/>
      <c r="AH128" s="107"/>
      <c r="AI128" s="107"/>
      <c r="AJ128" s="107"/>
      <c r="AK128" s="107"/>
      <c r="AL128" s="107"/>
      <c r="AM128" s="107"/>
      <c r="AN128" s="107"/>
      <c r="AO128" s="107"/>
      <c r="AP128" s="107"/>
      <c r="AQ128" s="107"/>
      <c r="AR128" s="107"/>
      <c r="AS128" s="107"/>
      <c r="AT128" s="107"/>
      <c r="AU128" s="107"/>
      <c r="AV128" s="107"/>
      <c r="AW128" s="107"/>
      <c r="AX128" s="107"/>
      <c r="AY128" s="107"/>
      <c r="AZ128" s="107"/>
      <c r="BA128" s="107"/>
      <c r="BB128" s="107"/>
      <c r="BC128" s="107"/>
      <c r="BD128" s="107"/>
      <c r="BE128" s="107"/>
      <c r="BF128" s="107"/>
      <c r="BG128" s="107"/>
      <c r="BH128" s="107" t="n">
        <v>7.75</v>
      </c>
      <c r="BI128" s="107"/>
      <c r="BJ128" s="107"/>
      <c r="BK128" s="107"/>
      <c r="BL128" s="107"/>
      <c r="BM128" s="107"/>
      <c r="BN128" s="107"/>
      <c r="BO128" s="107"/>
      <c r="BP128" s="107"/>
      <c r="BQ128" s="107"/>
      <c r="BR128" s="107"/>
      <c r="BS128" s="107"/>
      <c r="BT128" s="107"/>
      <c r="BU128" s="107"/>
      <c r="BV128" s="107"/>
      <c r="BW128" s="107"/>
      <c r="BX128" s="107"/>
      <c r="BY128" s="107"/>
      <c r="BZ128" s="107"/>
      <c r="CA128" s="107"/>
      <c r="CB128" s="107"/>
      <c r="CC128" s="107"/>
      <c r="CD128" s="107"/>
      <c r="CE128" s="107"/>
      <c r="CF128" s="107"/>
      <c r="CG128" s="107"/>
      <c r="CH128" s="107"/>
    </row>
    <row r="129" customFormat="false" ht="12.75" hidden="false" customHeight="false" outlineLevel="0" collapsed="false">
      <c r="A129" s="95" t="s">
        <v>42</v>
      </c>
      <c r="B129" s="96"/>
      <c r="C129" s="97" t="s">
        <v>52</v>
      </c>
      <c r="D129" s="98" t="n">
        <v>27</v>
      </c>
      <c r="E129" s="99" t="s">
        <v>78</v>
      </c>
      <c r="F129" s="100" t="n">
        <f aca="false">H129+I129+J129+K129+M129+L129+N129+O129+P129+Q129+R129+S129+T129+U129+V129+W129+X129+Y129+Z129+AA129+AB129+AC129+AD129+AE129+AF129+AG129+AH129+AI129+AJ129+AK129+AL129+AM129+AN129+AO129+AP129+AQ129+AR129+AS129+AT129+AU129+AV129+AW129+AX129+AY129+AZ129+BA129+BB129+BC129+BD129+BE129+BF129+BG129+BH129+BI129+BJ129+BK129+BL129+BM129+BN129+BO129+BP129+BQ129+BR129+BS129+BT129</f>
        <v>7.75</v>
      </c>
      <c r="G129" s="105"/>
      <c r="H129" s="106"/>
      <c r="I129" s="107"/>
      <c r="J129" s="107"/>
      <c r="K129" s="107"/>
      <c r="L129" s="107"/>
      <c r="M129" s="107"/>
      <c r="N129" s="107"/>
      <c r="O129" s="107"/>
      <c r="P129" s="107"/>
      <c r="Q129" s="107"/>
      <c r="R129" s="107"/>
      <c r="S129" s="107"/>
      <c r="T129" s="107"/>
      <c r="U129" s="107"/>
      <c r="V129" s="107"/>
      <c r="W129" s="107"/>
      <c r="X129" s="107"/>
      <c r="Y129" s="107"/>
      <c r="Z129" s="107"/>
      <c r="AA129" s="107"/>
      <c r="AB129" s="107"/>
      <c r="AC129" s="107"/>
      <c r="AD129" s="107"/>
      <c r="AE129" s="107"/>
      <c r="AF129" s="107"/>
      <c r="AG129" s="107"/>
      <c r="AH129" s="107"/>
      <c r="AI129" s="107"/>
      <c r="AJ129" s="107"/>
      <c r="AK129" s="107"/>
      <c r="AL129" s="107"/>
      <c r="AM129" s="107"/>
      <c r="AN129" s="107"/>
      <c r="AO129" s="107"/>
      <c r="AP129" s="107"/>
      <c r="AQ129" s="107"/>
      <c r="AR129" s="107"/>
      <c r="AS129" s="107"/>
      <c r="AT129" s="107"/>
      <c r="AU129" s="107"/>
      <c r="AV129" s="107"/>
      <c r="AW129" s="107"/>
      <c r="AX129" s="107"/>
      <c r="AY129" s="107"/>
      <c r="AZ129" s="107"/>
      <c r="BA129" s="107"/>
      <c r="BB129" s="107"/>
      <c r="BC129" s="107"/>
      <c r="BD129" s="107"/>
      <c r="BE129" s="107"/>
      <c r="BF129" s="107"/>
      <c r="BG129" s="107"/>
      <c r="BH129" s="107" t="n">
        <v>7</v>
      </c>
      <c r="BI129" s="107"/>
      <c r="BJ129" s="107"/>
      <c r="BK129" s="107"/>
      <c r="BL129" s="107"/>
      <c r="BM129" s="107" t="n">
        <v>0.75</v>
      </c>
      <c r="BN129" s="107"/>
      <c r="BO129" s="107"/>
      <c r="BP129" s="107"/>
      <c r="BQ129" s="107"/>
      <c r="BR129" s="107"/>
      <c r="BS129" s="107"/>
      <c r="BT129" s="107"/>
      <c r="BU129" s="107"/>
      <c r="BV129" s="107"/>
      <c r="BW129" s="107"/>
      <c r="BX129" s="107"/>
      <c r="BY129" s="107"/>
      <c r="BZ129" s="107"/>
      <c r="CA129" s="107"/>
      <c r="CB129" s="107"/>
      <c r="CC129" s="107"/>
      <c r="CD129" s="107"/>
      <c r="CE129" s="107"/>
      <c r="CF129" s="107"/>
      <c r="CG129" s="107"/>
      <c r="CH129" s="107"/>
    </row>
    <row r="130" customFormat="false" ht="12.75" hidden="false" customHeight="false" outlineLevel="0" collapsed="false">
      <c r="A130" s="95" t="s">
        <v>42</v>
      </c>
      <c r="B130" s="96"/>
      <c r="C130" s="97" t="s">
        <v>52</v>
      </c>
      <c r="D130" s="98" t="n">
        <v>28</v>
      </c>
      <c r="E130" s="99" t="s">
        <v>78</v>
      </c>
      <c r="F130" s="100" t="n">
        <f aca="false">H130+I130+J130+K130+M130+L130+N130+O130+P130+Q130+R130+S130+T130+U130+V130+W130+X130+Y130+Z130+AA130+AB130+AC130+AD130+AE130+AF130+AG130+AH130+AI130+AJ130+AK130+AL130+AM130+AN130+AO130+AP130+AQ130+AR130+AS130+AT130+AU130+AV130+AW130+AX130+AY130+AZ130+BA130+BB130+BC130+BD130+BE130+BF130+BG130+BH130+BI130+BJ130+BK130+BL130+BM130+BN130+BO130+BP130+BQ130+BR130+BS130+BT130</f>
        <v>7.75</v>
      </c>
      <c r="G130" s="105"/>
      <c r="H130" s="106"/>
      <c r="I130" s="107"/>
      <c r="J130" s="107"/>
      <c r="K130" s="107"/>
      <c r="L130" s="107"/>
      <c r="M130" s="107"/>
      <c r="N130" s="107"/>
      <c r="O130" s="107"/>
      <c r="P130" s="107"/>
      <c r="Q130" s="107"/>
      <c r="R130" s="107"/>
      <c r="S130" s="107"/>
      <c r="T130" s="107"/>
      <c r="U130" s="107"/>
      <c r="V130" s="107"/>
      <c r="W130" s="107"/>
      <c r="X130" s="107"/>
      <c r="Y130" s="107"/>
      <c r="Z130" s="107"/>
      <c r="AA130" s="107"/>
      <c r="AB130" s="107"/>
      <c r="AC130" s="107"/>
      <c r="AD130" s="107"/>
      <c r="AE130" s="107"/>
      <c r="AF130" s="107"/>
      <c r="AG130" s="107"/>
      <c r="AH130" s="107"/>
      <c r="AI130" s="107"/>
      <c r="AJ130" s="107"/>
      <c r="AK130" s="107"/>
      <c r="AL130" s="107"/>
      <c r="AM130" s="107"/>
      <c r="AN130" s="107"/>
      <c r="AO130" s="107"/>
      <c r="AP130" s="107"/>
      <c r="AQ130" s="107"/>
      <c r="AR130" s="107"/>
      <c r="AS130" s="107"/>
      <c r="AT130" s="107"/>
      <c r="AU130" s="107"/>
      <c r="AV130" s="107"/>
      <c r="AW130" s="107"/>
      <c r="AX130" s="107"/>
      <c r="AY130" s="107"/>
      <c r="AZ130" s="107"/>
      <c r="BA130" s="107"/>
      <c r="BB130" s="107"/>
      <c r="BC130" s="107"/>
      <c r="BD130" s="107"/>
      <c r="BE130" s="107"/>
      <c r="BF130" s="107"/>
      <c r="BG130" s="107"/>
      <c r="BH130" s="107"/>
      <c r="BI130" s="107"/>
      <c r="BJ130" s="107" t="n">
        <v>3.75</v>
      </c>
      <c r="BK130" s="107"/>
      <c r="BL130" s="107"/>
      <c r="BM130" s="107" t="n">
        <v>2</v>
      </c>
      <c r="BN130" s="107"/>
      <c r="BO130" s="107"/>
      <c r="BP130" s="107"/>
      <c r="BQ130" s="107"/>
      <c r="BR130" s="107"/>
      <c r="BS130" s="107" t="n">
        <v>2</v>
      </c>
      <c r="BT130" s="107"/>
      <c r="BU130" s="107"/>
      <c r="BV130" s="107"/>
      <c r="BW130" s="107"/>
      <c r="BX130" s="107"/>
      <c r="BY130" s="107"/>
      <c r="BZ130" s="107"/>
      <c r="CA130" s="107"/>
      <c r="CB130" s="107"/>
      <c r="CC130" s="107"/>
      <c r="CD130" s="107"/>
      <c r="CE130" s="107"/>
      <c r="CF130" s="107"/>
      <c r="CG130" s="107"/>
      <c r="CH130" s="107"/>
    </row>
    <row r="131" customFormat="false" ht="12.75" hidden="false" customHeight="false" outlineLevel="0" collapsed="false">
      <c r="A131" s="95" t="s">
        <v>42</v>
      </c>
      <c r="B131" s="96"/>
      <c r="C131" s="97" t="s">
        <v>52</v>
      </c>
      <c r="D131" s="98" t="n">
        <v>29</v>
      </c>
      <c r="E131" s="99" t="s">
        <v>78</v>
      </c>
      <c r="F131" s="100" t="n">
        <f aca="false">H131+I131+J131+K131+M131+L131+N131+O131+P131+Q131+R131+S131+T131+U131+V131+W131+X131+Y131+Z131+AA131+AB131+AC131+AD131+AE131+AF131+AG131+AH131+AI131+AJ131+AK131+AL131+AM131+AN131+AO131+AP131+AQ131+AR131+AS131+AT131+AU131+AV131+AW131+AX131+AY131+AZ131+BA131+BB131+BC131+BD131+BE131+BF131+BG131+BH131+BI131+BJ131+BK131+BL131+BM131+BN131+BO131+BP131+BQ131+BR131+BS131+BT131</f>
        <v>0</v>
      </c>
      <c r="G131" s="105" t="n">
        <f aca="false">SUM(F128:F130)</f>
        <v>23.25</v>
      </c>
      <c r="H131" s="106"/>
      <c r="I131" s="107"/>
      <c r="J131" s="107"/>
      <c r="K131" s="107"/>
      <c r="L131" s="107"/>
      <c r="M131" s="107"/>
      <c r="N131" s="107"/>
      <c r="O131" s="107"/>
      <c r="P131" s="107"/>
      <c r="Q131" s="107"/>
      <c r="R131" s="107"/>
      <c r="S131" s="107"/>
      <c r="T131" s="107"/>
      <c r="U131" s="107"/>
      <c r="V131" s="107"/>
      <c r="W131" s="107"/>
      <c r="X131" s="107"/>
      <c r="Y131" s="107"/>
      <c r="Z131" s="107"/>
      <c r="AA131" s="107"/>
      <c r="AB131" s="107"/>
      <c r="AC131" s="107"/>
      <c r="AD131" s="107"/>
      <c r="AE131" s="107"/>
      <c r="AF131" s="107"/>
      <c r="AG131" s="107"/>
      <c r="AH131" s="107"/>
      <c r="AI131" s="107"/>
      <c r="AJ131" s="107"/>
      <c r="AK131" s="107"/>
      <c r="AL131" s="107"/>
      <c r="AM131" s="107"/>
      <c r="AN131" s="107"/>
      <c r="AO131" s="107"/>
      <c r="AP131" s="107"/>
      <c r="AQ131" s="107"/>
      <c r="AR131" s="107"/>
      <c r="AS131" s="107"/>
      <c r="AT131" s="107"/>
      <c r="AU131" s="107"/>
      <c r="AV131" s="107"/>
      <c r="AW131" s="107"/>
      <c r="AX131" s="107"/>
      <c r="AY131" s="107"/>
      <c r="AZ131" s="107"/>
      <c r="BA131" s="107"/>
      <c r="BB131" s="107"/>
      <c r="BC131" s="107"/>
      <c r="BD131" s="107"/>
      <c r="BE131" s="107"/>
      <c r="BF131" s="107"/>
      <c r="BG131" s="107"/>
      <c r="BH131" s="107"/>
      <c r="BI131" s="107"/>
      <c r="BJ131" s="107"/>
      <c r="BK131" s="107"/>
      <c r="BL131" s="107"/>
      <c r="BM131" s="107"/>
      <c r="BN131" s="107"/>
      <c r="BO131" s="107"/>
      <c r="BP131" s="107"/>
      <c r="BQ131" s="107"/>
      <c r="BR131" s="107"/>
      <c r="BS131" s="107"/>
      <c r="BT131" s="107"/>
      <c r="BU131" s="107"/>
      <c r="BV131" s="107"/>
      <c r="BW131" s="107"/>
      <c r="BX131" s="107"/>
      <c r="BY131" s="107"/>
      <c r="BZ131" s="107"/>
      <c r="CA131" s="107"/>
      <c r="CB131" s="107"/>
      <c r="CC131" s="107"/>
      <c r="CD131" s="107"/>
      <c r="CE131" s="107"/>
      <c r="CF131" s="107"/>
      <c r="CG131" s="107"/>
      <c r="CH131" s="107"/>
    </row>
    <row r="132" customFormat="false" ht="12.75" hidden="false" customHeight="false" outlineLevel="0" collapsed="false">
      <c r="A132" s="95" t="s">
        <v>42</v>
      </c>
      <c r="B132" s="96"/>
      <c r="C132" s="97" t="s">
        <v>52</v>
      </c>
      <c r="D132" s="98" t="n">
        <v>30</v>
      </c>
      <c r="E132" s="99" t="s">
        <v>78</v>
      </c>
      <c r="F132" s="100" t="n">
        <f aca="false">H132+I132+J132+K132+M132+L132+N132+O132+P132+Q132+R132+S132+T132+U132+V132+W132+X132+Y132+Z132+AA132+AB132+AC132+AD132+AE132+AF132+AG132+AH132+AI132+AJ132+AK132+AL132+AM132+AN132+AO132+AP132+AQ132+AR132+AS132+AT132+AU132+AV132+AW132+AX132+AY132+AZ132+BA132+BB132+BC132+BD132+BE132+BF132+BG132+BH132+BI132+BJ132+BK132+BL132+BM132+BN132+BO132+BP132+BQ132+BR132+BS132+BT132</f>
        <v>0</v>
      </c>
      <c r="G132" s="105"/>
      <c r="H132" s="106"/>
      <c r="I132" s="107"/>
      <c r="J132" s="107"/>
      <c r="K132" s="107"/>
      <c r="L132" s="107"/>
      <c r="M132" s="107"/>
      <c r="N132" s="107"/>
      <c r="O132" s="107"/>
      <c r="P132" s="107"/>
      <c r="Q132" s="107"/>
      <c r="R132" s="107"/>
      <c r="S132" s="107"/>
      <c r="T132" s="107"/>
      <c r="U132" s="107"/>
      <c r="V132" s="107"/>
      <c r="W132" s="107"/>
      <c r="X132" s="107"/>
      <c r="Y132" s="107"/>
      <c r="Z132" s="107"/>
      <c r="AA132" s="107"/>
      <c r="AB132" s="107"/>
      <c r="AC132" s="107"/>
      <c r="AD132" s="107"/>
      <c r="AE132" s="107"/>
      <c r="AF132" s="107"/>
      <c r="AG132" s="107"/>
      <c r="AH132" s="107"/>
      <c r="AI132" s="107"/>
      <c r="AJ132" s="107"/>
      <c r="AK132" s="107"/>
      <c r="AL132" s="107"/>
      <c r="AM132" s="107"/>
      <c r="AN132" s="107"/>
      <c r="AO132" s="107"/>
      <c r="AP132" s="107"/>
      <c r="AQ132" s="107"/>
      <c r="AR132" s="107"/>
      <c r="AS132" s="107"/>
      <c r="AT132" s="107"/>
      <c r="AU132" s="107"/>
      <c r="AV132" s="107"/>
      <c r="AW132" s="107"/>
      <c r="AX132" s="107"/>
      <c r="AY132" s="107"/>
      <c r="AZ132" s="107"/>
      <c r="BA132" s="107"/>
      <c r="BB132" s="107"/>
      <c r="BC132" s="107"/>
      <c r="BD132" s="107"/>
      <c r="BE132" s="107"/>
      <c r="BF132" s="107"/>
      <c r="BG132" s="107"/>
      <c r="BH132" s="107"/>
      <c r="BI132" s="107"/>
      <c r="BJ132" s="107"/>
      <c r="BK132" s="107"/>
      <c r="BL132" s="107"/>
      <c r="BM132" s="107"/>
      <c r="BN132" s="107"/>
      <c r="BO132" s="107"/>
      <c r="BP132" s="107"/>
      <c r="BQ132" s="107"/>
      <c r="BR132" s="107"/>
      <c r="BS132" s="107"/>
      <c r="BT132" s="107"/>
      <c r="BU132" s="107"/>
      <c r="BV132" s="107"/>
      <c r="BW132" s="107"/>
      <c r="BX132" s="107"/>
      <c r="BY132" s="107"/>
      <c r="BZ132" s="107"/>
      <c r="CA132" s="107"/>
      <c r="CB132" s="107"/>
      <c r="CC132" s="107"/>
      <c r="CD132" s="107"/>
      <c r="CE132" s="107"/>
      <c r="CF132" s="107"/>
      <c r="CG132" s="107"/>
      <c r="CH132" s="107"/>
    </row>
    <row r="133" customFormat="false" ht="12.75" hidden="false" customHeight="false" outlineLevel="0" collapsed="false">
      <c r="A133" s="95" t="s">
        <v>42</v>
      </c>
      <c r="B133" s="96"/>
      <c r="C133" s="97" t="s">
        <v>52</v>
      </c>
      <c r="D133" s="98" t="n">
        <v>31</v>
      </c>
      <c r="E133" s="99" t="s">
        <v>78</v>
      </c>
      <c r="F133" s="100" t="n">
        <f aca="false">H133+I133+J133+K133+M133+L133+N133+O133+P133+Q133+R133+S133+T133+U133+V133+W133+X133+Y133+Z133+AA133+AB133+AC133+AD133+AE133+AF133+AG133+AH133+AI133+AJ133+AK133+AL133+AM133+AN133+AO133+AP133+AQ133+AR133+AS133+AT133+AU133+AV133+AW133+AX133+AY133+AZ133+BA133+BB133+BC133+BD133+BE133+BF133+BG133+BH133+BI133+BJ133+BK133+BL133+BM133+BN133+BO133+BP133+BQ133+BR133+BS133+BT133</f>
        <v>0</v>
      </c>
      <c r="G133" s="105"/>
      <c r="H133" s="106"/>
      <c r="I133" s="107"/>
      <c r="J133" s="107"/>
      <c r="K133" s="107"/>
      <c r="L133" s="107"/>
      <c r="M133" s="107"/>
      <c r="N133" s="107"/>
      <c r="O133" s="107"/>
      <c r="P133" s="107"/>
      <c r="Q133" s="107"/>
      <c r="R133" s="107"/>
      <c r="S133" s="107"/>
      <c r="T133" s="107"/>
      <c r="U133" s="107"/>
      <c r="V133" s="107"/>
      <c r="W133" s="107"/>
      <c r="X133" s="107"/>
      <c r="Y133" s="107"/>
      <c r="Z133" s="107"/>
      <c r="AA133" s="107"/>
      <c r="AB133" s="107"/>
      <c r="AC133" s="107"/>
      <c r="AD133" s="107"/>
      <c r="AE133" s="107"/>
      <c r="AF133" s="107"/>
      <c r="AG133" s="107"/>
      <c r="AH133" s="107"/>
      <c r="AI133" s="107"/>
      <c r="AJ133" s="107"/>
      <c r="AK133" s="107"/>
      <c r="AL133" s="107"/>
      <c r="AM133" s="107"/>
      <c r="AN133" s="107"/>
      <c r="AO133" s="107"/>
      <c r="AP133" s="107"/>
      <c r="AQ133" s="107"/>
      <c r="AR133" s="107"/>
      <c r="AS133" s="107"/>
      <c r="AT133" s="107"/>
      <c r="AU133" s="107"/>
      <c r="AV133" s="107"/>
      <c r="AW133" s="107"/>
      <c r="AX133" s="107"/>
      <c r="AY133" s="107"/>
      <c r="AZ133" s="107"/>
      <c r="BA133" s="107"/>
      <c r="BB133" s="107"/>
      <c r="BC133" s="107"/>
      <c r="BD133" s="107"/>
      <c r="BE133" s="107"/>
      <c r="BF133" s="107"/>
      <c r="BG133" s="107"/>
      <c r="BH133" s="107"/>
      <c r="BI133" s="107"/>
      <c r="BJ133" s="107"/>
      <c r="BK133" s="107"/>
      <c r="BL133" s="107"/>
      <c r="BM133" s="107"/>
      <c r="BN133" s="107"/>
      <c r="BO133" s="107"/>
      <c r="BP133" s="107"/>
      <c r="BQ133" s="107"/>
      <c r="BR133" s="107"/>
      <c r="BS133" s="107"/>
      <c r="BT133" s="107"/>
      <c r="BU133" s="107"/>
      <c r="BV133" s="107"/>
      <c r="BW133" s="107"/>
      <c r="BX133" s="107"/>
      <c r="BY133" s="107"/>
      <c r="BZ133" s="107"/>
      <c r="CA133" s="107"/>
      <c r="CB133" s="107"/>
      <c r="CC133" s="107"/>
      <c r="CD133" s="107"/>
      <c r="CE133" s="107"/>
      <c r="CF133" s="107"/>
      <c r="CG133" s="107"/>
      <c r="CH133" s="107"/>
    </row>
    <row r="134" customFormat="false" ht="13.5" hidden="false" customHeight="false" outlineLevel="0" collapsed="false">
      <c r="A134" s="109" t="s">
        <v>42</v>
      </c>
      <c r="B134" s="110"/>
      <c r="C134" s="111"/>
      <c r="D134" s="112"/>
      <c r="E134" s="113"/>
      <c r="F134" s="100" t="n">
        <f aca="false">H134+I134+J134+K134+M134+L134+N134+O134+P134+Q134+R134+S134+T134+U134+V134+W134+X134+Y134+Z134+AA134+AB134+AC134+AD134+AE134+AF134+AG134+AH134+AI134+AJ134+AK134+AL134+AM134+AN134+AO134+AP134+AQ134+AR134+AS134+AT134+AU134+AV134+AW134+AX134+AY134+AZ134+BA134+BB134+BC134+BD134+BE134+BF134+BG134+BH134+BI134+BJ134+BK134+BL134+BM134+BN134+BO134+BP134+BQ134+BR134+BS134+BT134</f>
        <v>0</v>
      </c>
      <c r="G134" s="114"/>
      <c r="H134" s="115"/>
      <c r="I134" s="116"/>
      <c r="J134" s="116"/>
      <c r="K134" s="116"/>
      <c r="L134" s="107"/>
      <c r="M134" s="107"/>
      <c r="N134" s="107"/>
      <c r="O134" s="107"/>
      <c r="P134" s="107"/>
      <c r="Q134" s="107"/>
      <c r="R134" s="107"/>
      <c r="S134" s="107"/>
      <c r="T134" s="107"/>
      <c r="U134" s="107"/>
      <c r="V134" s="107"/>
      <c r="W134" s="107"/>
      <c r="X134" s="107"/>
      <c r="Y134" s="107"/>
      <c r="Z134" s="107"/>
      <c r="AA134" s="107"/>
      <c r="AB134" s="107"/>
      <c r="AC134" s="107"/>
      <c r="AD134" s="107"/>
      <c r="AE134" s="107"/>
      <c r="AF134" s="107"/>
      <c r="AG134" s="107"/>
      <c r="AH134" s="107"/>
      <c r="AI134" s="107"/>
      <c r="AJ134" s="107"/>
      <c r="AK134" s="107"/>
      <c r="AL134" s="107"/>
      <c r="AM134" s="107"/>
      <c r="AN134" s="107"/>
      <c r="AO134" s="107"/>
      <c r="AP134" s="107"/>
      <c r="AQ134" s="107"/>
      <c r="AR134" s="107"/>
      <c r="AS134" s="107"/>
      <c r="AT134" s="107"/>
      <c r="AU134" s="107"/>
      <c r="AV134" s="107"/>
      <c r="AW134" s="107"/>
      <c r="AX134" s="107"/>
      <c r="AY134" s="107"/>
      <c r="AZ134" s="107"/>
      <c r="BA134" s="107"/>
      <c r="BB134" s="107"/>
      <c r="BC134" s="107"/>
      <c r="BD134" s="107"/>
      <c r="BE134" s="107"/>
      <c r="BF134" s="107"/>
      <c r="BG134" s="107"/>
      <c r="BH134" s="107"/>
      <c r="BI134" s="107"/>
      <c r="BJ134" s="107"/>
      <c r="BK134" s="107"/>
      <c r="BL134" s="107"/>
      <c r="BM134" s="107"/>
      <c r="BN134" s="107"/>
      <c r="BO134" s="107"/>
      <c r="BP134" s="107"/>
      <c r="BQ134" s="107"/>
      <c r="BR134" s="107"/>
      <c r="BS134" s="107"/>
      <c r="BT134" s="107"/>
      <c r="BU134" s="107"/>
      <c r="BV134" s="107"/>
      <c r="BW134" s="107"/>
      <c r="BX134" s="107"/>
      <c r="BY134" s="107"/>
      <c r="BZ134" s="107"/>
      <c r="CA134" s="107"/>
      <c r="CB134" s="107"/>
      <c r="CC134" s="107"/>
      <c r="CD134" s="107"/>
      <c r="CE134" s="107"/>
      <c r="CF134" s="107"/>
      <c r="CG134" s="107"/>
      <c r="CH134" s="107"/>
    </row>
    <row r="135" customFormat="false" ht="13.5" hidden="false" customHeight="false" outlineLevel="0" collapsed="false">
      <c r="A135" s="117" t="s">
        <v>42</v>
      </c>
      <c r="B135" s="118"/>
      <c r="C135" s="119" t="s">
        <v>52</v>
      </c>
      <c r="D135" s="120" t="s">
        <v>49</v>
      </c>
      <c r="E135" s="121"/>
      <c r="F135" s="100" t="n">
        <f aca="false">H135+I135+J135+K135+M135+L135+N135+O135+P135+Q135+R135+S135+T135+U135+V135+W135+X135+Y135+Z135+AA135+AB135+AC135+AD135+AE135+AF135+AG135+AH135+AI135+AJ135+AK135+AL135+AM135+AN135+AO135+AP135+AQ135+AR135+AS135+AT135+AU135+AV135+AW135+AX135+AY135+AZ135+BA135+BB135+BC135+BD135+BE135+BF135+BG135+BH135+BI135+BJ135+BK135+BL135+BM135+BN135+BO135+BP135+BQ135+BR135+BS135+BT135</f>
        <v>144.25</v>
      </c>
      <c r="G135" s="122"/>
      <c r="H135" s="123" t="n">
        <f aca="false">SUM(H103:H134)</f>
        <v>0</v>
      </c>
      <c r="I135" s="124" t="n">
        <f aca="false">SUM(I103:I134)</f>
        <v>0</v>
      </c>
      <c r="J135" s="125" t="n">
        <f aca="false">SUM(J103:J134)</f>
        <v>0</v>
      </c>
      <c r="K135" s="126" t="n">
        <f aca="false">SUM(K103:K134)</f>
        <v>0</v>
      </c>
      <c r="L135" s="126" t="n">
        <f aca="false">SUM(L103:L134)</f>
        <v>0</v>
      </c>
      <c r="M135" s="127" t="n">
        <f aca="false">SUM(M103:M134)</f>
        <v>0</v>
      </c>
      <c r="N135" s="127" t="n">
        <f aca="false">SUM(N103:N134)</f>
        <v>0</v>
      </c>
      <c r="O135" s="127" t="n">
        <f aca="false">SUM(O103:O134)</f>
        <v>0</v>
      </c>
      <c r="P135" s="127" t="n">
        <f aca="false">SUM(P103:P134)</f>
        <v>0</v>
      </c>
      <c r="Q135" s="127" t="n">
        <f aca="false">SUM(Q103:Q134)</f>
        <v>0</v>
      </c>
      <c r="R135" s="125" t="n">
        <f aca="false">SUM(R103:R134)</f>
        <v>0</v>
      </c>
      <c r="S135" s="125" t="n">
        <f aca="false">SUM(S103:S134)</f>
        <v>0</v>
      </c>
      <c r="T135" s="125" t="n">
        <f aca="false">SUM(T103:T134)</f>
        <v>0</v>
      </c>
      <c r="U135" s="125" t="n">
        <f aca="false">SUM(U103:U134)</f>
        <v>0</v>
      </c>
      <c r="V135" s="125" t="n">
        <f aca="false">SUM(V103:V134)</f>
        <v>8</v>
      </c>
      <c r="W135" s="125" t="n">
        <f aca="false">SUM(W103:W134)</f>
        <v>12.25</v>
      </c>
      <c r="X135" s="125" t="n">
        <f aca="false">SUM(X103:X134)</f>
        <v>17.5</v>
      </c>
      <c r="Y135" s="125" t="n">
        <f aca="false">SUM(Y103:Y134)</f>
        <v>0</v>
      </c>
      <c r="Z135" s="125" t="n">
        <f aca="false">SUM(Z103:Z134)</f>
        <v>0</v>
      </c>
      <c r="AA135" s="125" t="n">
        <f aca="false">SUM(AA103:AA134)</f>
        <v>0</v>
      </c>
      <c r="AB135" s="125" t="n">
        <f aca="false">SUM(AB103:AB134)</f>
        <v>0</v>
      </c>
      <c r="AC135" s="125" t="n">
        <f aca="false">SUM(AC103:AC134)</f>
        <v>0</v>
      </c>
      <c r="AD135" s="125" t="n">
        <f aca="false">SUM(AD103:AD134)</f>
        <v>0</v>
      </c>
      <c r="AE135" s="125" t="n">
        <f aca="false">SUM(AE103:AE134)</f>
        <v>0</v>
      </c>
      <c r="AF135" s="125" t="n">
        <f aca="false">SUM(AF103:AF134)</f>
        <v>0</v>
      </c>
      <c r="AG135" s="125" t="n">
        <f aca="false">SUM(AG103:AG134)</f>
        <v>3.75</v>
      </c>
      <c r="AH135" s="125" t="n">
        <f aca="false">SUM(AH103:AH134)</f>
        <v>0</v>
      </c>
      <c r="AI135" s="125" t="n">
        <f aca="false">SUM(AI103:AI134)</f>
        <v>0</v>
      </c>
      <c r="AJ135" s="125" t="n">
        <f aca="false">SUM(AJ103:AJ134)</f>
        <v>0</v>
      </c>
      <c r="AK135" s="125" t="n">
        <f aca="false">SUM(AK103:AK134)</f>
        <v>0</v>
      </c>
      <c r="AL135" s="125" t="n">
        <f aca="false">SUM(AL103:AL134)</f>
        <v>0</v>
      </c>
      <c r="AM135" s="125" t="n">
        <f aca="false">SUM(AM103:AM134)</f>
        <v>0</v>
      </c>
      <c r="AN135" s="125" t="n">
        <f aca="false">SUM(AN103:AN134)</f>
        <v>4</v>
      </c>
      <c r="AO135" s="125" t="n">
        <f aca="false">SUM(AO103:AO134)</f>
        <v>11</v>
      </c>
      <c r="AP135" s="125" t="n">
        <f aca="false">SUM(AP103:AP134)</f>
        <v>1.25</v>
      </c>
      <c r="AQ135" s="125" t="n">
        <f aca="false">SUM(AQ103:AQ134)</f>
        <v>8.75</v>
      </c>
      <c r="AR135" s="125" t="n">
        <f aca="false">SUM(AR103:AR134)</f>
        <v>6.75</v>
      </c>
      <c r="AS135" s="125" t="n">
        <f aca="false">SUM(AS103:AS134)</f>
        <v>0</v>
      </c>
      <c r="AT135" s="125" t="n">
        <f aca="false">SUM(AT103:AT134)</f>
        <v>2.75</v>
      </c>
      <c r="AU135" s="125" t="n">
        <f aca="false">SUM(AU103:AU134)</f>
        <v>10</v>
      </c>
      <c r="AV135" s="125" t="n">
        <f aca="false">SUM(AV103:AV134)</f>
        <v>0</v>
      </c>
      <c r="AW135" s="125" t="n">
        <f aca="false">SUM(AW103:AW134)</f>
        <v>0</v>
      </c>
      <c r="AX135" s="125" t="n">
        <f aca="false">SUM(AX103:AX134)</f>
        <v>13.5</v>
      </c>
      <c r="AY135" s="125" t="n">
        <f aca="false">SUM(AY103:AY134)</f>
        <v>0</v>
      </c>
      <c r="AZ135" s="125" t="n">
        <f aca="false">SUM(AZ103:AZ134)</f>
        <v>15.5</v>
      </c>
      <c r="BA135" s="125" t="n">
        <f aca="false">SUM(BA103:BA134)</f>
        <v>0</v>
      </c>
      <c r="BB135" s="125" t="n">
        <f aca="false">SUM(BB103:BB134)</f>
        <v>0</v>
      </c>
      <c r="BC135" s="125" t="n">
        <f aca="false">SUM(BC103:BC134)</f>
        <v>0</v>
      </c>
      <c r="BD135" s="125" t="n">
        <f aca="false">SUM(BD103:BD134)</f>
        <v>0</v>
      </c>
      <c r="BE135" s="125" t="n">
        <f aca="false">SUM(BE103:BE134)</f>
        <v>0</v>
      </c>
      <c r="BF135" s="125" t="n">
        <f aca="false">SUM(BF103:BF134)</f>
        <v>3.5</v>
      </c>
      <c r="BG135" s="125" t="n">
        <f aca="false">SUM(BG103:BG134)</f>
        <v>0</v>
      </c>
      <c r="BH135" s="125" t="n">
        <f aca="false">SUM(BH103:BH134)</f>
        <v>17.25</v>
      </c>
      <c r="BI135" s="125" t="n">
        <f aca="false">SUM(BI103:BI134)</f>
        <v>0</v>
      </c>
      <c r="BJ135" s="125" t="n">
        <f aca="false">SUM(BJ103:BJ134)</f>
        <v>3.75</v>
      </c>
      <c r="BK135" s="125" t="n">
        <f aca="false">SUM(BK103:BK134)</f>
        <v>0</v>
      </c>
      <c r="BL135" s="125" t="n">
        <f aca="false">SUM(BL103:BL134)</f>
        <v>0</v>
      </c>
      <c r="BM135" s="125" t="n">
        <f aca="false">SUM(BM103:BM134)</f>
        <v>2.75</v>
      </c>
      <c r="BN135" s="125" t="n">
        <f aca="false">SUM(BN103:BN134)</f>
        <v>0</v>
      </c>
      <c r="BO135" s="125" t="n">
        <f aca="false">SUM(BO103:BO134)</f>
        <v>0</v>
      </c>
      <c r="BP135" s="125" t="n">
        <f aca="false">SUM(BP103:BP134)</f>
        <v>0</v>
      </c>
      <c r="BQ135" s="125" t="n">
        <f aca="false">SUM(BQ103:BQ134)</f>
        <v>0</v>
      </c>
      <c r="BR135" s="125" t="n">
        <f aca="false">SUM(BR103:BR134)</f>
        <v>0</v>
      </c>
      <c r="BS135" s="125" t="n">
        <f aca="false">SUM(BS103:BS134)</f>
        <v>2</v>
      </c>
      <c r="BT135" s="125" t="n">
        <f aca="false">SUM(BT103:BT134)</f>
        <v>0</v>
      </c>
      <c r="BU135" s="125" t="n">
        <f aca="false">SUM(BU103:BU134)</f>
        <v>0</v>
      </c>
      <c r="BV135" s="125" t="n">
        <f aca="false">SUM(BV103:BV134)</f>
        <v>0</v>
      </c>
      <c r="BW135" s="125" t="n">
        <f aca="false">SUM(BW103:BW134)</f>
        <v>0</v>
      </c>
      <c r="BX135" s="125" t="n">
        <f aca="false">SUM(BX103:BX134)</f>
        <v>0</v>
      </c>
      <c r="BY135" s="125" t="n">
        <f aca="false">SUM(BY103:BY134)</f>
        <v>0</v>
      </c>
      <c r="BZ135" s="125" t="n">
        <f aca="false">SUM(BZ103:BZ134)</f>
        <v>0</v>
      </c>
      <c r="CA135" s="125" t="n">
        <f aca="false">SUM(CA103:CA134)</f>
        <v>0</v>
      </c>
      <c r="CB135" s="125" t="n">
        <f aca="false">SUM(CB103:CB134)</f>
        <v>0</v>
      </c>
      <c r="CC135" s="125" t="n">
        <f aca="false">SUM(CC103:CC134)</f>
        <v>0</v>
      </c>
      <c r="CD135" s="125" t="n">
        <f aca="false">SUM(CD103:CD134)</f>
        <v>0</v>
      </c>
      <c r="CE135" s="125" t="n">
        <f aca="false">SUM(CE103:CE134)</f>
        <v>0</v>
      </c>
      <c r="CF135" s="125" t="n">
        <f aca="false">SUM(CF103:CF134)</f>
        <v>0</v>
      </c>
      <c r="CG135" s="125" t="n">
        <f aca="false">SUM(CG103:CG134)</f>
        <v>0</v>
      </c>
      <c r="CH135" s="128" t="n">
        <f aca="false">SUM(CH103:CH134)</f>
        <v>0</v>
      </c>
    </row>
    <row r="136" customFormat="false" ht="12.75" hidden="false" customHeight="false" outlineLevel="0" collapsed="false">
      <c r="A136" s="95" t="s">
        <v>42</v>
      </c>
      <c r="B136" s="96"/>
      <c r="C136" s="97" t="s">
        <v>54</v>
      </c>
      <c r="D136" s="98" t="n">
        <v>1</v>
      </c>
      <c r="E136" s="99" t="s">
        <v>48</v>
      </c>
      <c r="F136" s="100" t="n">
        <f aca="false">H136+I136+J136+K136+M136+L136+N136+O136+P136+Q136+R136+S136+T136+U136+V136+W136+X136+Y136+Z136+AA136+AB136+AC136+AD136+AE136+AF136+AG136+AH136+AI136+AJ136+AK136+AL136+AM136+AN136+AO136+AP136+AQ136+AR136+AS136+AT136+AU136+AV136+AW136+AX136+AY136+AZ136+BA136+BB136+BC136+BD136+BE136+BF136+BG136+BH136+BI136+BJ136+BK136+BL136+BM136+BN136+BO136+BP136+BQ136+BR136+BS136+BT136</f>
        <v>7.75</v>
      </c>
      <c r="G136" s="105"/>
      <c r="H136" s="106"/>
      <c r="I136" s="107"/>
      <c r="J136" s="107"/>
      <c r="K136" s="107"/>
      <c r="L136" s="107"/>
      <c r="M136" s="107"/>
      <c r="N136" s="107"/>
      <c r="O136" s="107"/>
      <c r="P136" s="107"/>
      <c r="Q136" s="107"/>
      <c r="R136" s="107"/>
      <c r="S136" s="107"/>
      <c r="T136" s="107"/>
      <c r="U136" s="107"/>
      <c r="V136" s="107"/>
      <c r="W136" s="107"/>
      <c r="X136" s="107"/>
      <c r="Y136" s="107"/>
      <c r="Z136" s="107"/>
      <c r="AA136" s="107"/>
      <c r="AB136" s="107" t="n">
        <v>7.75</v>
      </c>
      <c r="AC136" s="107"/>
      <c r="AD136" s="107"/>
      <c r="AE136" s="107"/>
      <c r="AF136" s="107"/>
      <c r="AG136" s="107"/>
      <c r="AH136" s="107"/>
      <c r="AI136" s="107"/>
      <c r="AJ136" s="107"/>
      <c r="AK136" s="107"/>
      <c r="AL136" s="107"/>
      <c r="AM136" s="107"/>
      <c r="AN136" s="107"/>
      <c r="AO136" s="107"/>
      <c r="AP136" s="107"/>
      <c r="AQ136" s="107"/>
      <c r="AR136" s="107"/>
      <c r="AS136" s="107"/>
      <c r="AT136" s="107"/>
      <c r="AU136" s="107"/>
      <c r="AV136" s="107"/>
      <c r="AW136" s="107"/>
      <c r="AX136" s="107"/>
      <c r="AY136" s="107"/>
      <c r="AZ136" s="107"/>
      <c r="BA136" s="107"/>
      <c r="BB136" s="107"/>
      <c r="BC136" s="107"/>
      <c r="BD136" s="107"/>
      <c r="BE136" s="107"/>
      <c r="BF136" s="107"/>
      <c r="BG136" s="107"/>
      <c r="BH136" s="107"/>
      <c r="BI136" s="107"/>
      <c r="BJ136" s="107"/>
      <c r="BK136" s="107"/>
      <c r="BL136" s="107"/>
      <c r="BM136" s="107"/>
      <c r="BN136" s="107"/>
      <c r="BO136" s="107"/>
      <c r="BP136" s="107"/>
      <c r="BQ136" s="107"/>
      <c r="BR136" s="107"/>
      <c r="BS136" s="107"/>
      <c r="BT136" s="107"/>
      <c r="BU136" s="107"/>
      <c r="BV136" s="107"/>
      <c r="BW136" s="107"/>
      <c r="BX136" s="107"/>
      <c r="BY136" s="107"/>
      <c r="BZ136" s="107"/>
      <c r="CA136" s="107"/>
      <c r="CB136" s="107"/>
      <c r="CC136" s="107"/>
      <c r="CD136" s="107"/>
      <c r="CE136" s="107"/>
      <c r="CF136" s="107"/>
      <c r="CG136" s="107"/>
      <c r="CH136" s="107"/>
    </row>
    <row r="137" customFormat="false" ht="12.75" hidden="false" customHeight="false" outlineLevel="0" collapsed="false">
      <c r="A137" s="95" t="s">
        <v>42</v>
      </c>
      <c r="B137" s="96"/>
      <c r="C137" s="97" t="s">
        <v>54</v>
      </c>
      <c r="D137" s="98" t="n">
        <v>2</v>
      </c>
      <c r="E137" s="99" t="s">
        <v>48</v>
      </c>
      <c r="F137" s="100" t="n">
        <f aca="false">H137+I137+J137+K137+M137+L137+N137+O137+P137+Q137+R137+S137+T137+U137+V137+W137+X137+Y137+Z137+AA137+AB137+AC137+AD137+AE137+AF137+AG137+AH137+AI137+AJ137+AK137+AL137+AM137+AN137+AO137+AP137+AQ137+AR137+AS137+AT137+AU137+AV137+AW137+AX137+AY137+AZ137+BA137+BB137+BC137+BD137+BE137+BF137+BG137+BH137+BI137+BJ137+BK137+BL137+BM137+BN137+BO137+BP137+BQ137+BR137+BS137+BT137</f>
        <v>7</v>
      </c>
      <c r="G137" s="105"/>
      <c r="H137" s="106"/>
      <c r="I137" s="107"/>
      <c r="J137" s="107"/>
      <c r="K137" s="107"/>
      <c r="L137" s="107"/>
      <c r="M137" s="107"/>
      <c r="N137" s="107"/>
      <c r="O137" s="107"/>
      <c r="P137" s="107"/>
      <c r="Q137" s="107"/>
      <c r="R137" s="107"/>
      <c r="S137" s="107" t="n">
        <v>3</v>
      </c>
      <c r="T137" s="107"/>
      <c r="U137" s="107"/>
      <c r="V137" s="107"/>
      <c r="W137" s="107"/>
      <c r="X137" s="107"/>
      <c r="Y137" s="107"/>
      <c r="Z137" s="107"/>
      <c r="AA137" s="107"/>
      <c r="AB137" s="107" t="n">
        <v>4</v>
      </c>
      <c r="AC137" s="107"/>
      <c r="AD137" s="107"/>
      <c r="AE137" s="107"/>
      <c r="AF137" s="107"/>
      <c r="AG137" s="107"/>
      <c r="AH137" s="107"/>
      <c r="AI137" s="107"/>
      <c r="AJ137" s="107"/>
      <c r="AK137" s="107"/>
      <c r="AL137" s="107"/>
      <c r="AM137" s="107"/>
      <c r="AN137" s="107"/>
      <c r="AO137" s="107"/>
      <c r="AP137" s="107"/>
      <c r="AQ137" s="107"/>
      <c r="AR137" s="107"/>
      <c r="AS137" s="107"/>
      <c r="AT137" s="107"/>
      <c r="AU137" s="107"/>
      <c r="AV137" s="107"/>
      <c r="AW137" s="107"/>
      <c r="AX137" s="107"/>
      <c r="AY137" s="107"/>
      <c r="AZ137" s="107"/>
      <c r="BA137" s="107"/>
      <c r="BB137" s="107"/>
      <c r="BC137" s="107"/>
      <c r="BD137" s="107"/>
      <c r="BE137" s="107"/>
      <c r="BF137" s="107"/>
      <c r="BG137" s="107"/>
      <c r="BH137" s="107"/>
      <c r="BI137" s="107"/>
      <c r="BJ137" s="107"/>
      <c r="BK137" s="107"/>
      <c r="BL137" s="107"/>
      <c r="BM137" s="107"/>
      <c r="BN137" s="107"/>
      <c r="BO137" s="107"/>
      <c r="BP137" s="107"/>
      <c r="BQ137" s="107"/>
      <c r="BR137" s="107"/>
      <c r="BS137" s="107"/>
      <c r="BT137" s="107"/>
      <c r="BU137" s="107"/>
      <c r="BV137" s="107"/>
      <c r="BW137" s="107"/>
      <c r="BX137" s="107"/>
      <c r="BY137" s="107"/>
      <c r="BZ137" s="107"/>
      <c r="CA137" s="107"/>
      <c r="CB137" s="107"/>
      <c r="CC137" s="107"/>
      <c r="CD137" s="107"/>
      <c r="CE137" s="107"/>
      <c r="CF137" s="107"/>
      <c r="CG137" s="107"/>
      <c r="CH137" s="107"/>
    </row>
    <row r="138" customFormat="false" ht="12.75" hidden="false" customHeight="false" outlineLevel="0" collapsed="false">
      <c r="A138" s="95" t="s">
        <v>42</v>
      </c>
      <c r="B138" s="96"/>
      <c r="C138" s="97" t="s">
        <v>54</v>
      </c>
      <c r="D138" s="98" t="n">
        <v>3</v>
      </c>
      <c r="E138" s="99" t="s">
        <v>48</v>
      </c>
      <c r="F138" s="100" t="n">
        <f aca="false">H138+I138+J138+K138+M138+L138+N138+O138+P138+Q138+R138+S138+T138+U138+V138+W138+X138+Y138+Z138+AA138+AB138+AC138+AD138+AE138+AF138+AG138+AH138+AI138+AJ138+AK138+AL138+AM138+AN138+AO138+AP138+AQ138+AR138+AS138+AT138+AU138+AV138+AW138+AX138+AY138+AZ138+BA138+BB138+BC138+BD138+BE138+BF138+BG138+BH138+BI138+BJ138+BK138+BL138+BM138+BN138+BO138+BP138+BQ138+BR138+BS138+BT138</f>
        <v>0</v>
      </c>
      <c r="G138" s="101"/>
      <c r="H138" s="102"/>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03"/>
      <c r="BU138" s="103"/>
      <c r="BV138" s="103"/>
      <c r="BW138" s="103"/>
      <c r="BX138" s="103"/>
      <c r="BY138" s="103"/>
      <c r="BZ138" s="103"/>
      <c r="CA138" s="103"/>
      <c r="CB138" s="103"/>
      <c r="CC138" s="103"/>
      <c r="CD138" s="103"/>
      <c r="CE138" s="103"/>
      <c r="CF138" s="103"/>
      <c r="CG138" s="103"/>
      <c r="CH138" s="103"/>
    </row>
    <row r="139" customFormat="false" ht="12.75" hidden="false" customHeight="false" outlineLevel="0" collapsed="false">
      <c r="A139" s="95" t="s">
        <v>42</v>
      </c>
      <c r="B139" s="96"/>
      <c r="C139" s="97" t="s">
        <v>54</v>
      </c>
      <c r="D139" s="98" t="n">
        <v>4</v>
      </c>
      <c r="E139" s="99" t="s">
        <v>48</v>
      </c>
      <c r="F139" s="100" t="n">
        <f aca="false">H139+I139+J139+K139+M139+L139+N139+O139+P139+Q139+R139+S139+T139+U139+V139+W139+X139+Y139+Z139+AA139+AB139+AC139+AD139+AE139+AF139+AG139+AH139+AI139+AJ139+AK139+AL139+AM139+AN139+AO139+AP139+AQ139+AR139+AS139+AT139+AU139+AV139+AW139+AX139+AY139+AZ139+BA139+BB139+BC139+BD139+BE139+BF139+BG139+BH139+BI139+BJ139+BK139+BL139+BM139+BN139+BO139+BP139+BQ139+BR139+BS139+BT139</f>
        <v>0</v>
      </c>
      <c r="G139" s="101" t="n">
        <f aca="false">SUM(F136:F138)</f>
        <v>14.75</v>
      </c>
      <c r="H139" s="102"/>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c r="BG139" s="103"/>
      <c r="BH139" s="103"/>
      <c r="BI139" s="103"/>
      <c r="BJ139" s="103"/>
      <c r="BK139" s="103"/>
      <c r="BL139" s="103"/>
      <c r="BM139" s="103"/>
      <c r="BN139" s="103"/>
      <c r="BO139" s="103"/>
      <c r="BP139" s="103"/>
      <c r="BQ139" s="103"/>
      <c r="BR139" s="103"/>
      <c r="BS139" s="103"/>
      <c r="BT139" s="103"/>
      <c r="BU139" s="103"/>
      <c r="BV139" s="103"/>
      <c r="BW139" s="103"/>
      <c r="BX139" s="103"/>
      <c r="BY139" s="103"/>
      <c r="BZ139" s="103"/>
      <c r="CA139" s="103"/>
      <c r="CB139" s="103"/>
      <c r="CC139" s="103"/>
      <c r="CD139" s="103"/>
      <c r="CE139" s="103"/>
      <c r="CF139" s="103"/>
      <c r="CG139" s="103"/>
      <c r="CH139" s="103"/>
    </row>
    <row r="140" customFormat="false" ht="12.75" hidden="false" customHeight="false" outlineLevel="0" collapsed="false">
      <c r="A140" s="95" t="s">
        <v>42</v>
      </c>
      <c r="B140" s="96"/>
      <c r="C140" s="97" t="s">
        <v>54</v>
      </c>
      <c r="D140" s="98" t="n">
        <v>5</v>
      </c>
      <c r="E140" s="99" t="s">
        <v>75</v>
      </c>
      <c r="F140" s="100" t="n">
        <f aca="false">H140+I140+J140+K140+M140+L140+N140+O140+P140+Q140+R140+S140+T140+U140+V140+W140+X140+Y140+Z140+AA140+AB140+AC140+AD140+AE140+AF140+AG140+AH140+AI140+AJ140+AK140+AL140+AM140+AN140+AO140+AP140+AQ140+AR140+AS140+AT140+AU140+AV140+AW140+AX140+AY140+AZ140+BA140+BB140+BC140+BD140+BE140+BF140+BG140+BH140+BI140+BJ140+BK140+BL140+BM140+BN140+BO140+BP140+BQ140+BR140+BS140+BT140</f>
        <v>7.75</v>
      </c>
      <c r="G140" s="105"/>
      <c r="H140" s="106"/>
      <c r="I140" s="107"/>
      <c r="J140" s="107"/>
      <c r="K140" s="107"/>
      <c r="L140" s="107"/>
      <c r="M140" s="107"/>
      <c r="N140" s="107"/>
      <c r="O140" s="107"/>
      <c r="P140" s="107"/>
      <c r="Q140" s="107"/>
      <c r="R140" s="107"/>
      <c r="S140" s="107"/>
      <c r="T140" s="107"/>
      <c r="U140" s="107"/>
      <c r="V140" s="107"/>
      <c r="W140" s="107"/>
      <c r="X140" s="107"/>
      <c r="Y140" s="107"/>
      <c r="Z140" s="107"/>
      <c r="AA140" s="107"/>
      <c r="AB140" s="107"/>
      <c r="AC140" s="107"/>
      <c r="AD140" s="107"/>
      <c r="AE140" s="107" t="n">
        <v>7.75</v>
      </c>
      <c r="AF140" s="107"/>
      <c r="AG140" s="107"/>
      <c r="AH140" s="107"/>
      <c r="AI140" s="107"/>
      <c r="AJ140" s="107"/>
      <c r="AK140" s="107"/>
      <c r="AL140" s="107"/>
      <c r="AM140" s="107"/>
      <c r="AN140" s="107"/>
      <c r="AO140" s="107"/>
      <c r="AP140" s="107"/>
      <c r="AQ140" s="107"/>
      <c r="AR140" s="107"/>
      <c r="AS140" s="107"/>
      <c r="AT140" s="107"/>
      <c r="AU140" s="107"/>
      <c r="AV140" s="107"/>
      <c r="AW140" s="107"/>
      <c r="AX140" s="107"/>
      <c r="AY140" s="107"/>
      <c r="AZ140" s="107"/>
      <c r="BA140" s="107"/>
      <c r="BB140" s="107"/>
      <c r="BC140" s="107"/>
      <c r="BD140" s="107"/>
      <c r="BE140" s="107"/>
      <c r="BF140" s="107"/>
      <c r="BG140" s="107"/>
      <c r="BH140" s="107"/>
      <c r="BI140" s="107"/>
      <c r="BJ140" s="107"/>
      <c r="BK140" s="107"/>
      <c r="BL140" s="107"/>
      <c r="BM140" s="107"/>
      <c r="BN140" s="107"/>
      <c r="BO140" s="107"/>
      <c r="BP140" s="107"/>
      <c r="BQ140" s="107"/>
      <c r="BR140" s="107"/>
      <c r="BS140" s="107"/>
      <c r="BT140" s="107"/>
      <c r="BU140" s="107"/>
      <c r="BV140" s="107"/>
      <c r="BW140" s="107"/>
      <c r="BX140" s="107"/>
      <c r="BY140" s="107"/>
      <c r="BZ140" s="107"/>
      <c r="CA140" s="107"/>
      <c r="CB140" s="107"/>
      <c r="CC140" s="107"/>
      <c r="CD140" s="107"/>
      <c r="CE140" s="107"/>
      <c r="CF140" s="107"/>
      <c r="CG140" s="107"/>
      <c r="CH140" s="107"/>
    </row>
    <row r="141" customFormat="false" ht="12.75" hidden="false" customHeight="false" outlineLevel="0" collapsed="false">
      <c r="A141" s="95" t="s">
        <v>42</v>
      </c>
      <c r="B141" s="96"/>
      <c r="C141" s="97" t="s">
        <v>54</v>
      </c>
      <c r="D141" s="98" t="n">
        <v>6</v>
      </c>
      <c r="E141" s="99" t="s">
        <v>75</v>
      </c>
      <c r="F141" s="100" t="n">
        <f aca="false">H141+I141+J141+K141+M141+L141+N141+O141+P141+Q141+R141+S141+T141+U141+V141+W141+X141+Y141+Z141+AA141+AB141+AC141+AD141+AE141+AF141+AG141+AH141+AI141+AJ141+AK141+AL141+AM141+AN141+AO141+AP141+AQ141+AR141+AS141+AT141+AU141+AV141+AW141+AX141+AY141+AZ141+BA141+BB141+BC141+BD141+BE141+BF141+BG141+BH141+BI141+BJ141+BK141+BL141+BM141+BN141+BO141+BP141+BQ141+BR141+BS141+BT141</f>
        <v>7.75</v>
      </c>
      <c r="G141" s="105"/>
      <c r="H141" s="106"/>
      <c r="I141" s="107"/>
      <c r="J141" s="107"/>
      <c r="K141" s="107"/>
      <c r="L141" s="107"/>
      <c r="M141" s="107"/>
      <c r="N141" s="107"/>
      <c r="O141" s="107"/>
      <c r="P141" s="107"/>
      <c r="Q141" s="107"/>
      <c r="R141" s="107"/>
      <c r="S141" s="107"/>
      <c r="T141" s="107"/>
      <c r="U141" s="107"/>
      <c r="V141" s="107" t="n">
        <v>7.75</v>
      </c>
      <c r="W141" s="107"/>
      <c r="X141" s="107"/>
      <c r="Y141" s="107"/>
      <c r="Z141" s="107"/>
      <c r="AA141" s="107"/>
      <c r="AB141" s="107"/>
      <c r="AC141" s="107"/>
      <c r="AD141" s="107"/>
      <c r="AE141" s="107"/>
      <c r="AF141" s="107"/>
      <c r="AG141" s="107"/>
      <c r="AH141" s="107"/>
      <c r="AI141" s="107"/>
      <c r="AJ141" s="107"/>
      <c r="AK141" s="107"/>
      <c r="AL141" s="107"/>
      <c r="AM141" s="107"/>
      <c r="AN141" s="107"/>
      <c r="AO141" s="107"/>
      <c r="AP141" s="107"/>
      <c r="AQ141" s="107"/>
      <c r="AR141" s="107"/>
      <c r="AS141" s="107"/>
      <c r="AT141" s="107"/>
      <c r="AU141" s="107"/>
      <c r="AV141" s="107"/>
      <c r="AW141" s="107"/>
      <c r="AX141" s="107"/>
      <c r="AY141" s="107"/>
      <c r="AZ141" s="107"/>
      <c r="BA141" s="107"/>
      <c r="BB141" s="107"/>
      <c r="BC141" s="107"/>
      <c r="BD141" s="107"/>
      <c r="BE141" s="107"/>
      <c r="BF141" s="107"/>
      <c r="BG141" s="107"/>
      <c r="BH141" s="107"/>
      <c r="BI141" s="107"/>
      <c r="BJ141" s="107"/>
      <c r="BK141" s="107"/>
      <c r="BL141" s="107"/>
      <c r="BM141" s="107"/>
      <c r="BN141" s="107"/>
      <c r="BO141" s="107"/>
      <c r="BP141" s="107"/>
      <c r="BQ141" s="107"/>
      <c r="BR141" s="107"/>
      <c r="BS141" s="107"/>
      <c r="BT141" s="107"/>
      <c r="BU141" s="107"/>
      <c r="BV141" s="107"/>
      <c r="BW141" s="107"/>
      <c r="BX141" s="107"/>
      <c r="BY141" s="107"/>
      <c r="BZ141" s="107"/>
      <c r="CA141" s="107"/>
      <c r="CB141" s="107"/>
      <c r="CC141" s="107"/>
      <c r="CD141" s="107"/>
      <c r="CE141" s="107"/>
      <c r="CF141" s="107"/>
      <c r="CG141" s="107"/>
      <c r="CH141" s="107"/>
    </row>
    <row r="142" customFormat="false" ht="12.75" hidden="false" customHeight="false" outlineLevel="0" collapsed="false">
      <c r="A142" s="95" t="s">
        <v>42</v>
      </c>
      <c r="B142" s="96"/>
      <c r="C142" s="97" t="s">
        <v>54</v>
      </c>
      <c r="D142" s="98" t="n">
        <v>7</v>
      </c>
      <c r="E142" s="99" t="s">
        <v>75</v>
      </c>
      <c r="F142" s="100" t="n">
        <f aca="false">H142+I142+J142+K142+M142+L142+N142+O142+P142+Q142+R142+S142+T142+U142+V142+W142+X142+Y142+Z142+AA142+AB142+AC142+AD142+AE142+AF142+AG142+AH142+AI142+AJ142+AK142+AL142+AM142+AN142+AO142+AP142+AQ142+AR142+AS142+AT142+AU142+AV142+AW142+AX142+AY142+AZ142+BA142+BB142+BC142+BD142+BE142+BF142+BG142+BH142+BI142+BJ142+BK142+BL142+BM142+BN142+BO142+BP142+BQ142+BR142+BS142+BT142</f>
        <v>7.75</v>
      </c>
      <c r="G142" s="105"/>
      <c r="H142" s="106"/>
      <c r="I142" s="107"/>
      <c r="J142" s="107"/>
      <c r="K142" s="107"/>
      <c r="L142" s="107"/>
      <c r="M142" s="107"/>
      <c r="N142" s="107"/>
      <c r="O142" s="107"/>
      <c r="P142" s="107"/>
      <c r="Q142" s="107"/>
      <c r="R142" s="107"/>
      <c r="S142" s="107"/>
      <c r="T142" s="107"/>
      <c r="U142" s="107"/>
      <c r="V142" s="107" t="n">
        <v>3</v>
      </c>
      <c r="W142" s="107"/>
      <c r="X142" s="107"/>
      <c r="Y142" s="107"/>
      <c r="Z142" s="107"/>
      <c r="AA142" s="107"/>
      <c r="AB142" s="107"/>
      <c r="AC142" s="107"/>
      <c r="AD142" s="107"/>
      <c r="AE142" s="107" t="n">
        <v>4.75</v>
      </c>
      <c r="AF142" s="107"/>
      <c r="AG142" s="107"/>
      <c r="AH142" s="107"/>
      <c r="AI142" s="107"/>
      <c r="AJ142" s="107"/>
      <c r="AK142" s="107"/>
      <c r="AL142" s="107"/>
      <c r="AM142" s="107"/>
      <c r="AN142" s="107"/>
      <c r="AO142" s="107"/>
      <c r="AP142" s="107"/>
      <c r="AQ142" s="107"/>
      <c r="AR142" s="107"/>
      <c r="AS142" s="107"/>
      <c r="AT142" s="107"/>
      <c r="AU142" s="107"/>
      <c r="AV142" s="107"/>
      <c r="AW142" s="107"/>
      <c r="AX142" s="107"/>
      <c r="AY142" s="107"/>
      <c r="AZ142" s="107"/>
      <c r="BA142" s="107"/>
      <c r="BB142" s="107"/>
      <c r="BC142" s="107"/>
      <c r="BD142" s="107"/>
      <c r="BE142" s="107"/>
      <c r="BF142" s="107"/>
      <c r="BG142" s="107"/>
      <c r="BH142" s="107"/>
      <c r="BI142" s="107"/>
      <c r="BJ142" s="107"/>
      <c r="BK142" s="107"/>
      <c r="BL142" s="107"/>
      <c r="BM142" s="107"/>
      <c r="BN142" s="107"/>
      <c r="BO142" s="107"/>
      <c r="BP142" s="107"/>
      <c r="BQ142" s="107"/>
      <c r="BR142" s="107"/>
      <c r="BS142" s="107"/>
      <c r="BT142" s="107"/>
      <c r="BU142" s="107"/>
      <c r="BV142" s="107"/>
      <c r="BW142" s="107"/>
      <c r="BX142" s="107"/>
      <c r="BY142" s="107"/>
      <c r="BZ142" s="107"/>
      <c r="CA142" s="107"/>
      <c r="CB142" s="107"/>
      <c r="CC142" s="107"/>
      <c r="CD142" s="107"/>
      <c r="CE142" s="107"/>
      <c r="CF142" s="107"/>
      <c r="CG142" s="107"/>
      <c r="CH142" s="107"/>
    </row>
    <row r="143" customFormat="false" ht="12.75" hidden="false" customHeight="false" outlineLevel="0" collapsed="false">
      <c r="A143" s="95" t="s">
        <v>42</v>
      </c>
      <c r="B143" s="96"/>
      <c r="C143" s="97" t="s">
        <v>54</v>
      </c>
      <c r="D143" s="98" t="n">
        <v>8</v>
      </c>
      <c r="E143" s="99" t="s">
        <v>75</v>
      </c>
      <c r="F143" s="100" t="n">
        <f aca="false">H143+I143+J143+K143+M143+L143+N143+O143+P143+Q143+R143+S143+T143+U143+V143+W143+X143+Y143+Z143+AA143+AB143+AC143+AD143+AE143+AF143+AG143+AH143+AI143+AJ143+AK143+AL143+AM143+AN143+AO143+AP143+AQ143+AR143+AS143+AT143+AU143+AV143+AW143+AX143+AY143+AZ143+BA143+BB143+BC143+BD143+BE143+BF143+BG143+BH143+BI143+BJ143+BK143+BL143+BM143+BN143+BO143+BP143+BQ143+BR143+BS143+BT143</f>
        <v>7.75</v>
      </c>
      <c r="G143" s="105"/>
      <c r="H143" s="106"/>
      <c r="I143" s="107"/>
      <c r="J143" s="107"/>
      <c r="K143" s="107"/>
      <c r="L143" s="107"/>
      <c r="M143" s="107"/>
      <c r="N143" s="107"/>
      <c r="O143" s="107"/>
      <c r="P143" s="107"/>
      <c r="Q143" s="107"/>
      <c r="R143" s="107"/>
      <c r="S143" s="107"/>
      <c r="T143" s="107"/>
      <c r="U143" s="107"/>
      <c r="V143" s="107"/>
      <c r="W143" s="107"/>
      <c r="X143" s="107"/>
      <c r="Y143" s="107"/>
      <c r="Z143" s="107"/>
      <c r="AA143" s="107"/>
      <c r="AB143" s="107"/>
      <c r="AC143" s="107"/>
      <c r="AD143" s="107"/>
      <c r="AE143" s="107" t="n">
        <v>7.75</v>
      </c>
      <c r="AF143" s="107"/>
      <c r="AG143" s="107"/>
      <c r="AH143" s="107"/>
      <c r="AI143" s="107"/>
      <c r="AJ143" s="107"/>
      <c r="AK143" s="107"/>
      <c r="AL143" s="107"/>
      <c r="AM143" s="107"/>
      <c r="AN143" s="107"/>
      <c r="AO143" s="107"/>
      <c r="AP143" s="107"/>
      <c r="AQ143" s="107"/>
      <c r="AR143" s="107"/>
      <c r="AS143" s="107"/>
      <c r="AT143" s="107"/>
      <c r="AU143" s="107"/>
      <c r="AV143" s="107"/>
      <c r="AW143" s="107"/>
      <c r="AX143" s="107"/>
      <c r="AY143" s="107"/>
      <c r="AZ143" s="107"/>
      <c r="BA143" s="107"/>
      <c r="BB143" s="107"/>
      <c r="BC143" s="107"/>
      <c r="BD143" s="107"/>
      <c r="BE143" s="107"/>
      <c r="BF143" s="107"/>
      <c r="BG143" s="107"/>
      <c r="BH143" s="107"/>
      <c r="BI143" s="107"/>
      <c r="BJ143" s="107"/>
      <c r="BK143" s="107"/>
      <c r="BL143" s="107"/>
      <c r="BM143" s="107"/>
      <c r="BN143" s="107"/>
      <c r="BO143" s="107"/>
      <c r="BP143" s="107"/>
      <c r="BQ143" s="107"/>
      <c r="BR143" s="107"/>
      <c r="BS143" s="107"/>
      <c r="BT143" s="107"/>
      <c r="BU143" s="107"/>
      <c r="BV143" s="107"/>
      <c r="BW143" s="107"/>
      <c r="BX143" s="107"/>
      <c r="BY143" s="107"/>
      <c r="BZ143" s="107"/>
      <c r="CA143" s="107"/>
      <c r="CB143" s="107"/>
      <c r="CC143" s="107"/>
      <c r="CD143" s="107"/>
      <c r="CE143" s="107"/>
      <c r="CF143" s="107"/>
      <c r="CG143" s="107"/>
      <c r="CH143" s="107"/>
    </row>
    <row r="144" customFormat="false" ht="12.75" hidden="false" customHeight="false" outlineLevel="0" collapsed="false">
      <c r="A144" s="95" t="s">
        <v>42</v>
      </c>
      <c r="B144" s="96"/>
      <c r="C144" s="97" t="s">
        <v>54</v>
      </c>
      <c r="D144" s="98" t="n">
        <v>9</v>
      </c>
      <c r="E144" s="99" t="s">
        <v>75</v>
      </c>
      <c r="F144" s="100" t="n">
        <f aca="false">H144+I144+J144+K144+M144+L144+N144+O144+P144+Q144+R144+S144+T144+U144+V144+W144+X144+Y144+Z144+AA144+AB144+AC144+AD144+AE144+AF144+AG144+AH144+AI144+AJ144+AK144+AL144+AM144+AN144+AO144+AP144+AQ144+AR144+AS144+AT144+AU144+AV144+AW144+AX144+AY144+AZ144+BA144+BB144+BC144+BD144+BE144+BF144+BG144+BH144+BI144+BJ144+BK144+BL144+BM144+BN144+BO144+BP144+BQ144+BR144+BS144+BT144</f>
        <v>7</v>
      </c>
      <c r="G144" s="105"/>
      <c r="H144" s="106"/>
      <c r="I144" s="107"/>
      <c r="J144" s="107"/>
      <c r="K144" s="107"/>
      <c r="L144" s="107"/>
      <c r="M144" s="107"/>
      <c r="N144" s="107"/>
      <c r="O144" s="107"/>
      <c r="P144" s="107"/>
      <c r="Q144" s="107"/>
      <c r="R144" s="107"/>
      <c r="S144" s="107"/>
      <c r="T144" s="107"/>
      <c r="U144" s="107"/>
      <c r="V144" s="107"/>
      <c r="W144" s="107"/>
      <c r="X144" s="107"/>
      <c r="Y144" s="107"/>
      <c r="Z144" s="107"/>
      <c r="AA144" s="107"/>
      <c r="AB144" s="107"/>
      <c r="AC144" s="107"/>
      <c r="AD144" s="107"/>
      <c r="AE144" s="107" t="n">
        <v>7</v>
      </c>
      <c r="AF144" s="107"/>
      <c r="AG144" s="107"/>
      <c r="AH144" s="107"/>
      <c r="AI144" s="107"/>
      <c r="AJ144" s="107"/>
      <c r="AK144" s="107"/>
      <c r="AL144" s="107"/>
      <c r="AM144" s="107"/>
      <c r="AN144" s="107"/>
      <c r="AO144" s="107"/>
      <c r="AP144" s="107"/>
      <c r="AQ144" s="107"/>
      <c r="AR144" s="107"/>
      <c r="AS144" s="107"/>
      <c r="AT144" s="107"/>
      <c r="AU144" s="107"/>
      <c r="AV144" s="107"/>
      <c r="AW144" s="107"/>
      <c r="AX144" s="107"/>
      <c r="AY144" s="107"/>
      <c r="AZ144" s="107"/>
      <c r="BA144" s="107"/>
      <c r="BB144" s="107"/>
      <c r="BC144" s="107"/>
      <c r="BD144" s="107"/>
      <c r="BE144" s="107"/>
      <c r="BF144" s="107"/>
      <c r="BG144" s="107"/>
      <c r="BH144" s="107"/>
      <c r="BI144" s="107"/>
      <c r="BJ144" s="107"/>
      <c r="BK144" s="107"/>
      <c r="BL144" s="107"/>
      <c r="BM144" s="107"/>
      <c r="BN144" s="107"/>
      <c r="BO144" s="107"/>
      <c r="BP144" s="107"/>
      <c r="BQ144" s="107"/>
      <c r="BR144" s="107"/>
      <c r="BS144" s="107"/>
      <c r="BT144" s="107"/>
      <c r="BU144" s="107"/>
      <c r="BV144" s="107"/>
      <c r="BW144" s="107"/>
      <c r="BX144" s="107"/>
      <c r="BY144" s="107"/>
      <c r="BZ144" s="107"/>
      <c r="CA144" s="107"/>
      <c r="CB144" s="107"/>
      <c r="CC144" s="107"/>
      <c r="CD144" s="107"/>
      <c r="CE144" s="107"/>
      <c r="CF144" s="107"/>
      <c r="CG144" s="107"/>
      <c r="CH144" s="107"/>
    </row>
    <row r="145" customFormat="false" ht="12.75" hidden="false" customHeight="false" outlineLevel="0" collapsed="false">
      <c r="A145" s="95" t="s">
        <v>42</v>
      </c>
      <c r="B145" s="96"/>
      <c r="C145" s="97" t="s">
        <v>54</v>
      </c>
      <c r="D145" s="98" t="n">
        <v>10</v>
      </c>
      <c r="E145" s="99" t="s">
        <v>75</v>
      </c>
      <c r="F145" s="100" t="n">
        <f aca="false">H145+I145+J145+K145+M145+L145+N145+O145+P145+Q145+R145+S145+T145+U145+V145+W145+X145+Y145+Z145+AA145+AB145+AC145+AD145+AE145+AF145+AG145+AH145+AI145+AJ145+AK145+AL145+AM145+AN145+AO145+AP145+AQ145+AR145+AS145+AT145+AU145+AV145+AW145+AX145+AY145+AZ145+BA145+BB145+BC145+BD145+BE145+BF145+BG145+BH145+BI145+BJ145+BK145+BL145+BM145+BN145+BO145+BP145+BQ145+BR145+BS145+BT145</f>
        <v>0</v>
      </c>
      <c r="G145" s="101"/>
      <c r="H145" s="102"/>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c r="BG145" s="103"/>
      <c r="BH145" s="103"/>
      <c r="BI145" s="103"/>
      <c r="BJ145" s="103"/>
      <c r="BK145" s="103"/>
      <c r="BL145" s="103"/>
      <c r="BM145" s="103"/>
      <c r="BN145" s="103"/>
      <c r="BO145" s="103"/>
      <c r="BP145" s="103"/>
      <c r="BQ145" s="103"/>
      <c r="BR145" s="103"/>
      <c r="BS145" s="103"/>
      <c r="BT145" s="103"/>
      <c r="BU145" s="103"/>
      <c r="BV145" s="103"/>
      <c r="BW145" s="103"/>
      <c r="BX145" s="103"/>
      <c r="BY145" s="103"/>
      <c r="BZ145" s="103"/>
      <c r="CA145" s="103"/>
      <c r="CB145" s="103"/>
      <c r="CC145" s="103"/>
      <c r="CD145" s="103"/>
      <c r="CE145" s="103"/>
      <c r="CF145" s="103"/>
      <c r="CG145" s="103"/>
      <c r="CH145" s="103"/>
    </row>
    <row r="146" customFormat="false" ht="12.75" hidden="false" customHeight="false" outlineLevel="0" collapsed="false">
      <c r="A146" s="95" t="s">
        <v>42</v>
      </c>
      <c r="B146" s="96"/>
      <c r="C146" s="97" t="s">
        <v>54</v>
      </c>
      <c r="D146" s="98" t="n">
        <v>11</v>
      </c>
      <c r="E146" s="99" t="s">
        <v>75</v>
      </c>
      <c r="F146" s="100" t="n">
        <f aca="false">H146+I146+J146+K146+M146+L146+N146+O146+P146+Q146+R146+S146+T146+U146+V146+W146+X146+Y146+Z146+AA146+AB146+AC146+AD146+AE146+AF146+AG146+AH146+AI146+AJ146+AK146+AL146+AM146+AN146+AO146+AP146+AQ146+AR146+AS146+AT146+AU146+AV146+AW146+AX146+AY146+AZ146+BA146+BB146+BC146+BD146+BE146+BF146+BG146+BH146+BI146+BJ146+BK146+BL146+BM146+BN146+BO146+BP146+BQ146+BR146+BS146+BT146</f>
        <v>0</v>
      </c>
      <c r="G146" s="101" t="n">
        <f aca="false">SUM(F140:F145)</f>
        <v>38</v>
      </c>
      <c r="H146" s="102"/>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c r="BG146" s="103"/>
      <c r="BH146" s="103"/>
      <c r="BI146" s="103"/>
      <c r="BJ146" s="103"/>
      <c r="BK146" s="103"/>
      <c r="BL146" s="103"/>
      <c r="BM146" s="103"/>
      <c r="BN146" s="103"/>
      <c r="BO146" s="103"/>
      <c r="BP146" s="103"/>
      <c r="BQ146" s="103"/>
      <c r="BR146" s="103"/>
      <c r="BS146" s="103"/>
      <c r="BT146" s="103"/>
      <c r="BU146" s="103"/>
      <c r="BV146" s="103"/>
      <c r="BW146" s="103"/>
      <c r="BX146" s="103"/>
      <c r="BY146" s="103"/>
      <c r="BZ146" s="103"/>
      <c r="CA146" s="103"/>
      <c r="CB146" s="103"/>
      <c r="CC146" s="103"/>
      <c r="CD146" s="103"/>
      <c r="CE146" s="103"/>
      <c r="CF146" s="103"/>
      <c r="CG146" s="103"/>
      <c r="CH146" s="103"/>
    </row>
    <row r="147" customFormat="false" ht="12.75" hidden="false" customHeight="false" outlineLevel="0" collapsed="false">
      <c r="A147" s="95" t="s">
        <v>42</v>
      </c>
      <c r="B147" s="96"/>
      <c r="C147" s="97" t="s">
        <v>54</v>
      </c>
      <c r="D147" s="98" t="n">
        <v>12</v>
      </c>
      <c r="E147" s="99" t="s">
        <v>76</v>
      </c>
      <c r="F147" s="100" t="n">
        <f aca="false">H147+I147+J147+K147+M147+L147+N147+O147+P147+Q147+R147+S147+T147+U147+V147+W147+X147+Y147+Z147+AA147+AB147+AC147+AD147+AE147+AF147+AG147+AH147+AI147+AJ147+AK147+AL147+AM147+AN147+AO147+AP147+AQ147+AR147+AS147+AT147+AU147+AV147+AW147+AX147+AY147+AZ147+BA147+BB147+BC147+BD147+BE147+BF147+BG147+BH147+BI147+BJ147+BK147+BL147+BM147+BN147+BO147+BP147+BQ147+BR147+BS147+BT147</f>
        <v>7.75</v>
      </c>
      <c r="G147" s="105"/>
      <c r="H147" s="106"/>
      <c r="I147" s="107"/>
      <c r="J147" s="107"/>
      <c r="K147" s="107"/>
      <c r="L147" s="107"/>
      <c r="M147" s="107"/>
      <c r="N147" s="107"/>
      <c r="O147" s="107"/>
      <c r="P147" s="107"/>
      <c r="Q147" s="107"/>
      <c r="R147" s="107"/>
      <c r="S147" s="107"/>
      <c r="T147" s="107"/>
      <c r="U147" s="107"/>
      <c r="V147" s="107"/>
      <c r="W147" s="107"/>
      <c r="X147" s="107" t="n">
        <v>7.75</v>
      </c>
      <c r="Y147" s="107"/>
      <c r="Z147" s="107"/>
      <c r="AA147" s="107"/>
      <c r="AB147" s="107"/>
      <c r="AC147" s="107"/>
      <c r="AD147" s="107"/>
      <c r="AE147" s="107"/>
      <c r="AF147" s="107"/>
      <c r="AG147" s="107"/>
      <c r="AH147" s="107"/>
      <c r="AI147" s="107"/>
      <c r="AJ147" s="107"/>
      <c r="AK147" s="107"/>
      <c r="AL147" s="107"/>
      <c r="AM147" s="107"/>
      <c r="AN147" s="107"/>
      <c r="AO147" s="107"/>
      <c r="AP147" s="107"/>
      <c r="AQ147" s="107"/>
      <c r="AR147" s="107"/>
      <c r="AS147" s="107"/>
      <c r="AT147" s="107"/>
      <c r="AU147" s="107"/>
      <c r="AV147" s="107"/>
      <c r="AW147" s="107"/>
      <c r="AX147" s="107"/>
      <c r="AY147" s="107"/>
      <c r="AZ147" s="107"/>
      <c r="BA147" s="107"/>
      <c r="BB147" s="107"/>
      <c r="BC147" s="107"/>
      <c r="BD147" s="107"/>
      <c r="BE147" s="107"/>
      <c r="BF147" s="107"/>
      <c r="BG147" s="107"/>
      <c r="BH147" s="107"/>
      <c r="BI147" s="107"/>
      <c r="BJ147" s="107"/>
      <c r="BK147" s="107"/>
      <c r="BL147" s="107"/>
      <c r="BM147" s="107"/>
      <c r="BN147" s="107"/>
      <c r="BO147" s="107"/>
      <c r="BP147" s="107"/>
      <c r="BQ147" s="107"/>
      <c r="BR147" s="107"/>
      <c r="BS147" s="107"/>
      <c r="BT147" s="107"/>
      <c r="BU147" s="107"/>
      <c r="BV147" s="107"/>
      <c r="BW147" s="107"/>
      <c r="BX147" s="107"/>
      <c r="BY147" s="107"/>
      <c r="BZ147" s="107"/>
      <c r="CA147" s="107"/>
      <c r="CB147" s="107"/>
      <c r="CC147" s="107"/>
      <c r="CD147" s="107"/>
      <c r="CE147" s="107"/>
      <c r="CF147" s="107"/>
      <c r="CG147" s="107"/>
      <c r="CH147" s="107"/>
    </row>
    <row r="148" customFormat="false" ht="12.75" hidden="false" customHeight="false" outlineLevel="0" collapsed="false">
      <c r="A148" s="95" t="s">
        <v>42</v>
      </c>
      <c r="B148" s="96"/>
      <c r="C148" s="97" t="s">
        <v>54</v>
      </c>
      <c r="D148" s="98" t="n">
        <v>13</v>
      </c>
      <c r="E148" s="99" t="s">
        <v>76</v>
      </c>
      <c r="F148" s="100" t="n">
        <f aca="false">H148+I148+J148+K148+M148+L148+N148+O148+P148+Q148+R148+S148+T148+U148+V148+W148+X148+Y148+Z148+AA148+AB148+AC148+AD148+AE148+AF148+AG148+AH148+AI148+AJ148+AK148+AL148+AM148+AN148+AO148+AP148+AQ148+AR148+AS148+AT148+AU148+AV148+AW148+AX148+AY148+AZ148+BA148+BB148+BC148+BD148+BE148+BF148+BG148+BH148+BI148+BJ148+BK148+BL148+BM148+BN148+BO148+BP148+BQ148+BR148+BS148+BT148</f>
        <v>7.75</v>
      </c>
      <c r="G148" s="105"/>
      <c r="H148" s="106"/>
      <c r="I148" s="107"/>
      <c r="J148" s="107"/>
      <c r="K148" s="107"/>
      <c r="L148" s="107"/>
      <c r="M148" s="107"/>
      <c r="N148" s="107"/>
      <c r="O148" s="107"/>
      <c r="P148" s="107"/>
      <c r="Q148" s="107"/>
      <c r="R148" s="107"/>
      <c r="S148" s="107"/>
      <c r="T148" s="107"/>
      <c r="U148" s="107"/>
      <c r="V148" s="107"/>
      <c r="W148" s="107"/>
      <c r="X148" s="107" t="n">
        <v>6.75</v>
      </c>
      <c r="Y148" s="107"/>
      <c r="Z148" s="107"/>
      <c r="AA148" s="107"/>
      <c r="AB148" s="107"/>
      <c r="AC148" s="107"/>
      <c r="AD148" s="107"/>
      <c r="AE148" s="107"/>
      <c r="AF148" s="107"/>
      <c r="AG148" s="107" t="n">
        <v>1</v>
      </c>
      <c r="AH148" s="107"/>
      <c r="AI148" s="107"/>
      <c r="AJ148" s="107"/>
      <c r="AK148" s="107"/>
      <c r="AL148" s="107"/>
      <c r="AM148" s="107"/>
      <c r="AN148" s="107"/>
      <c r="AO148" s="107"/>
      <c r="AP148" s="107"/>
      <c r="AQ148" s="107"/>
      <c r="AR148" s="107"/>
      <c r="AS148" s="107"/>
      <c r="AT148" s="107"/>
      <c r="AU148" s="107"/>
      <c r="AV148" s="107"/>
      <c r="AW148" s="107"/>
      <c r="AX148" s="107"/>
      <c r="AY148" s="107"/>
      <c r="AZ148" s="107"/>
      <c r="BA148" s="107"/>
      <c r="BB148" s="107"/>
      <c r="BC148" s="107"/>
      <c r="BD148" s="107"/>
      <c r="BE148" s="107"/>
      <c r="BF148" s="107"/>
      <c r="BG148" s="107"/>
      <c r="BH148" s="107"/>
      <c r="BI148" s="107"/>
      <c r="BJ148" s="107"/>
      <c r="BK148" s="107"/>
      <c r="BL148" s="107"/>
      <c r="BM148" s="107"/>
      <c r="BN148" s="107"/>
      <c r="BO148" s="107"/>
      <c r="BP148" s="107"/>
      <c r="BQ148" s="107"/>
      <c r="BR148" s="107"/>
      <c r="BS148" s="107"/>
      <c r="BT148" s="107"/>
      <c r="BU148" s="107"/>
      <c r="BV148" s="107"/>
      <c r="BW148" s="107"/>
      <c r="BX148" s="107"/>
      <c r="BY148" s="107"/>
      <c r="BZ148" s="107"/>
      <c r="CA148" s="107"/>
      <c r="CB148" s="107"/>
      <c r="CC148" s="107"/>
      <c r="CD148" s="107"/>
      <c r="CE148" s="107"/>
      <c r="CF148" s="107"/>
      <c r="CG148" s="107"/>
      <c r="CH148" s="107"/>
    </row>
    <row r="149" customFormat="false" ht="12.75" hidden="false" customHeight="false" outlineLevel="0" collapsed="false">
      <c r="A149" s="95" t="s">
        <v>42</v>
      </c>
      <c r="B149" s="96"/>
      <c r="C149" s="97" t="s">
        <v>54</v>
      </c>
      <c r="D149" s="98" t="n">
        <v>14</v>
      </c>
      <c r="E149" s="99" t="s">
        <v>76</v>
      </c>
      <c r="F149" s="100" t="n">
        <f aca="false">H149+I149+J149+K149+M149+L149+N149+O149+P149+Q149+R149+S149+T149+U149+V149+W149+X149+Y149+Z149+AA149+AB149+AC149+AD149+AE149+AF149+AG149+AH149+AI149+AJ149+AK149+AL149+AM149+AN149+AO149+AP149+AQ149+AR149+AS149+AT149+AU149+AV149+AW149+AX149+AY149+AZ149+BA149+BB149+BC149+BD149+BE149+BF149+BG149+BH149+BI149+BJ149+BK149+BL149+BM149+BN149+BO149+BP149+BQ149+BR149+BS149+BT149</f>
        <v>7.75</v>
      </c>
      <c r="G149" s="105"/>
      <c r="H149" s="106"/>
      <c r="I149" s="107"/>
      <c r="J149" s="107"/>
      <c r="K149" s="107"/>
      <c r="L149" s="107"/>
      <c r="M149" s="107"/>
      <c r="N149" s="107"/>
      <c r="O149" s="107"/>
      <c r="P149" s="107"/>
      <c r="Q149" s="107"/>
      <c r="R149" s="107"/>
      <c r="S149" s="107"/>
      <c r="T149" s="107"/>
      <c r="U149" s="107"/>
      <c r="V149" s="107"/>
      <c r="W149" s="107"/>
      <c r="X149" s="107"/>
      <c r="Y149" s="107"/>
      <c r="Z149" s="107"/>
      <c r="AA149" s="107"/>
      <c r="AB149" s="107"/>
      <c r="AC149" s="107"/>
      <c r="AD149" s="107"/>
      <c r="AE149" s="107"/>
      <c r="AF149" s="107"/>
      <c r="AG149" s="107" t="n">
        <v>7.25</v>
      </c>
      <c r="AH149" s="107"/>
      <c r="AI149" s="107"/>
      <c r="AJ149" s="107"/>
      <c r="AK149" s="107"/>
      <c r="AL149" s="107"/>
      <c r="AM149" s="107"/>
      <c r="AN149" s="107"/>
      <c r="AO149" s="107"/>
      <c r="AP149" s="107"/>
      <c r="AQ149" s="107"/>
      <c r="AR149" s="107" t="n">
        <v>0.5</v>
      </c>
      <c r="AS149" s="107"/>
      <c r="AT149" s="107"/>
      <c r="AU149" s="107"/>
      <c r="AV149" s="107"/>
      <c r="AW149" s="107"/>
      <c r="AX149" s="107"/>
      <c r="AY149" s="107"/>
      <c r="AZ149" s="107"/>
      <c r="BA149" s="107"/>
      <c r="BB149" s="107"/>
      <c r="BC149" s="107"/>
      <c r="BD149" s="107"/>
      <c r="BE149" s="107"/>
      <c r="BF149" s="107"/>
      <c r="BG149" s="107"/>
      <c r="BH149" s="107"/>
      <c r="BI149" s="107"/>
      <c r="BJ149" s="107"/>
      <c r="BK149" s="107"/>
      <c r="BL149" s="107"/>
      <c r="BM149" s="107"/>
      <c r="BN149" s="107"/>
      <c r="BO149" s="107"/>
      <c r="BP149" s="107"/>
      <c r="BQ149" s="107"/>
      <c r="BR149" s="107"/>
      <c r="BS149" s="107"/>
      <c r="BT149" s="107"/>
      <c r="BU149" s="107"/>
      <c r="BV149" s="107"/>
      <c r="BW149" s="107"/>
      <c r="BX149" s="107"/>
      <c r="BY149" s="107"/>
      <c r="BZ149" s="107"/>
      <c r="CA149" s="107"/>
      <c r="CB149" s="107"/>
      <c r="CC149" s="107"/>
      <c r="CD149" s="107"/>
      <c r="CE149" s="107"/>
      <c r="CF149" s="107"/>
      <c r="CG149" s="107"/>
      <c r="CH149" s="107"/>
    </row>
    <row r="150" customFormat="false" ht="12.75" hidden="false" customHeight="false" outlineLevel="0" collapsed="false">
      <c r="A150" s="95" t="s">
        <v>42</v>
      </c>
      <c r="B150" s="96"/>
      <c r="C150" s="97" t="s">
        <v>54</v>
      </c>
      <c r="D150" s="98" t="n">
        <v>15</v>
      </c>
      <c r="E150" s="99" t="s">
        <v>76</v>
      </c>
      <c r="F150" s="100" t="n">
        <f aca="false">H150+I150+J150+K150+M150+L150+N150+O150+P150+Q150+R150+S150+T150+U150+V150+W150+X150+Y150+Z150+AA150+AB150+AC150+AD150+AE150+AF150+AG150+AH150+AI150+AJ150+AK150+AL150+AM150+AN150+AO150+AP150+AQ150+AR150+AS150+AT150+AU150+AV150+AW150+AX150+AY150+AZ150+BA150+BB150+BC150+BD150+BE150+BF150+BG150+BH150+BI150+BJ150+BK150+BL150+BM150+BN150+BO150+BP150+BQ150+BR150+BS150+BT150</f>
        <v>7.75</v>
      </c>
      <c r="G150" s="105"/>
      <c r="H150" s="106"/>
      <c r="I150" s="107"/>
      <c r="J150" s="107"/>
      <c r="K150" s="107"/>
      <c r="L150" s="107"/>
      <c r="M150" s="107"/>
      <c r="N150" s="107"/>
      <c r="O150" s="107"/>
      <c r="P150" s="107"/>
      <c r="Q150" s="107"/>
      <c r="R150" s="107"/>
      <c r="S150" s="107"/>
      <c r="T150" s="107"/>
      <c r="U150" s="107"/>
      <c r="V150" s="107"/>
      <c r="W150" s="107"/>
      <c r="X150" s="107"/>
      <c r="Y150" s="107"/>
      <c r="Z150" s="107"/>
      <c r="AA150" s="107"/>
      <c r="AB150" s="107"/>
      <c r="AC150" s="107"/>
      <c r="AD150" s="107"/>
      <c r="AE150" s="107"/>
      <c r="AF150" s="107"/>
      <c r="AG150" s="107"/>
      <c r="AH150" s="107"/>
      <c r="AI150" s="107"/>
      <c r="AJ150" s="107"/>
      <c r="AK150" s="107"/>
      <c r="AL150" s="107"/>
      <c r="AM150" s="107"/>
      <c r="AN150" s="107"/>
      <c r="AO150" s="107"/>
      <c r="AP150" s="107"/>
      <c r="AQ150" s="107"/>
      <c r="AR150" s="107" t="n">
        <v>7.75</v>
      </c>
      <c r="AS150" s="107"/>
      <c r="AT150" s="107"/>
      <c r="AU150" s="107"/>
      <c r="AV150" s="107"/>
      <c r="AW150" s="107"/>
      <c r="AX150" s="107"/>
      <c r="AY150" s="107"/>
      <c r="AZ150" s="107"/>
      <c r="BA150" s="107"/>
      <c r="BB150" s="107"/>
      <c r="BC150" s="107"/>
      <c r="BD150" s="107"/>
      <c r="BE150" s="107"/>
      <c r="BF150" s="107"/>
      <c r="BG150" s="107"/>
      <c r="BH150" s="107"/>
      <c r="BI150" s="107"/>
      <c r="BJ150" s="107"/>
      <c r="BK150" s="107"/>
      <c r="BL150" s="107"/>
      <c r="BM150" s="107"/>
      <c r="BN150" s="107"/>
      <c r="BO150" s="107"/>
      <c r="BP150" s="107"/>
      <c r="BQ150" s="107"/>
      <c r="BR150" s="107"/>
      <c r="BS150" s="107"/>
      <c r="BT150" s="107"/>
      <c r="BU150" s="107"/>
      <c r="BV150" s="107"/>
      <c r="BW150" s="107"/>
      <c r="BX150" s="107"/>
      <c r="BY150" s="107"/>
      <c r="BZ150" s="107"/>
      <c r="CA150" s="107"/>
      <c r="CB150" s="107"/>
      <c r="CC150" s="107"/>
      <c r="CD150" s="107"/>
      <c r="CE150" s="107"/>
      <c r="CF150" s="107"/>
      <c r="CG150" s="107"/>
      <c r="CH150" s="107"/>
    </row>
    <row r="151" customFormat="false" ht="12.75" hidden="false" customHeight="false" outlineLevel="0" collapsed="false">
      <c r="A151" s="95" t="s">
        <v>42</v>
      </c>
      <c r="B151" s="96"/>
      <c r="C151" s="97" t="s">
        <v>54</v>
      </c>
      <c r="D151" s="98" t="n">
        <v>16</v>
      </c>
      <c r="E151" s="99" t="s">
        <v>76</v>
      </c>
      <c r="F151" s="100" t="n">
        <f aca="false">H151+I151+J151+K151+M151+L151+N151+O151+P151+Q151+R151+S151+T151+U151+V151+W151+X151+Y151+Z151+AA151+AB151+AC151+AD151+AE151+AF151+AG151+AH151+AI151+AJ151+AK151+AL151+AM151+AN151+AO151+AP151+AQ151+AR151+AS151+AT151+AU151+AV151+AW151+AX151+AY151+AZ151+BA151+BB151+BC151+BD151+BE151+BF151+BG151+BH151+BI151+BJ151+BK151+BL151+BM151+BN151+BO151+BP151+BQ151+BR151+BS151+BT151</f>
        <v>7</v>
      </c>
      <c r="G151" s="105"/>
      <c r="H151" s="106"/>
      <c r="I151" s="107"/>
      <c r="J151" s="107"/>
      <c r="K151" s="107"/>
      <c r="L151" s="107"/>
      <c r="M151" s="107"/>
      <c r="N151" s="107"/>
      <c r="O151" s="107"/>
      <c r="P151" s="107"/>
      <c r="Q151" s="107"/>
      <c r="R151" s="107"/>
      <c r="S151" s="107"/>
      <c r="T151" s="107"/>
      <c r="U151" s="107"/>
      <c r="V151" s="107"/>
      <c r="W151" s="107"/>
      <c r="X151" s="107"/>
      <c r="Y151" s="107"/>
      <c r="Z151" s="107"/>
      <c r="AA151" s="107"/>
      <c r="AB151" s="107"/>
      <c r="AC151" s="107"/>
      <c r="AD151" s="107"/>
      <c r="AE151" s="107"/>
      <c r="AF151" s="107" t="n">
        <v>4</v>
      </c>
      <c r="AG151" s="107"/>
      <c r="AH151" s="107"/>
      <c r="AI151" s="107"/>
      <c r="AJ151" s="107"/>
      <c r="AK151" s="107"/>
      <c r="AL151" s="107"/>
      <c r="AM151" s="107"/>
      <c r="AN151" s="107"/>
      <c r="AO151" s="107"/>
      <c r="AP151" s="107"/>
      <c r="AQ151" s="107"/>
      <c r="AR151" s="107"/>
      <c r="AS151" s="107"/>
      <c r="AT151" s="107"/>
      <c r="AU151" s="107" t="n">
        <v>3</v>
      </c>
      <c r="AV151" s="107"/>
      <c r="AW151" s="107"/>
      <c r="AX151" s="107"/>
      <c r="AY151" s="107"/>
      <c r="AZ151" s="107"/>
      <c r="BA151" s="107"/>
      <c r="BB151" s="107"/>
      <c r="BC151" s="107"/>
      <c r="BD151" s="107"/>
      <c r="BE151" s="107"/>
      <c r="BF151" s="107"/>
      <c r="BG151" s="107"/>
      <c r="BH151" s="107"/>
      <c r="BI151" s="107"/>
      <c r="BJ151" s="107"/>
      <c r="BK151" s="107"/>
      <c r="BL151" s="107"/>
      <c r="BM151" s="107"/>
      <c r="BN151" s="107"/>
      <c r="BO151" s="107"/>
      <c r="BP151" s="107"/>
      <c r="BQ151" s="107"/>
      <c r="BR151" s="107"/>
      <c r="BS151" s="107"/>
      <c r="BT151" s="107"/>
      <c r="BU151" s="107"/>
      <c r="BV151" s="107"/>
      <c r="BW151" s="107"/>
      <c r="BX151" s="107"/>
      <c r="BY151" s="107"/>
      <c r="BZ151" s="107"/>
      <c r="CA151" s="107"/>
      <c r="CB151" s="107"/>
      <c r="CC151" s="107"/>
      <c r="CD151" s="107"/>
      <c r="CE151" s="107"/>
      <c r="CF151" s="107"/>
      <c r="CG151" s="107"/>
      <c r="CH151" s="107"/>
    </row>
    <row r="152" customFormat="false" ht="12.75" hidden="false" customHeight="false" outlineLevel="0" collapsed="false">
      <c r="A152" s="95" t="s">
        <v>42</v>
      </c>
      <c r="B152" s="96"/>
      <c r="C152" s="97" t="s">
        <v>54</v>
      </c>
      <c r="D152" s="98" t="n">
        <v>17</v>
      </c>
      <c r="E152" s="99" t="s">
        <v>76</v>
      </c>
      <c r="F152" s="100" t="n">
        <f aca="false">H152+I152+J152+K152+M152+L152+N152+O152+P152+Q152+R152+S152+T152+U152+V152+W152+X152+Y152+Z152+AA152+AB152+AC152+AD152+AE152+AF152+AG152+AH152+AI152+AJ152+AK152+AL152+AM152+AN152+AO152+AP152+AQ152+AR152+AS152+AT152+AU152+AV152+AW152+AX152+AY152+AZ152+BA152+BB152+BC152+BD152+BE152+BF152+BG152+BH152+BI152+BJ152+BK152+BL152+BM152+BN152+BO152+BP152+BQ152+BR152+BS152+BT152</f>
        <v>0</v>
      </c>
      <c r="G152" s="101"/>
      <c r="H152" s="102"/>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c r="BG152" s="103"/>
      <c r="BH152" s="103"/>
      <c r="BI152" s="103"/>
      <c r="BJ152" s="103"/>
      <c r="BK152" s="103"/>
      <c r="BL152" s="103"/>
      <c r="BM152" s="103"/>
      <c r="BN152" s="103"/>
      <c r="BO152" s="103"/>
      <c r="BP152" s="103"/>
      <c r="BQ152" s="103"/>
      <c r="BR152" s="103"/>
      <c r="BS152" s="103"/>
      <c r="BT152" s="103"/>
      <c r="BU152" s="103"/>
      <c r="BV152" s="103"/>
      <c r="BW152" s="103"/>
      <c r="BX152" s="103"/>
      <c r="BY152" s="103"/>
      <c r="BZ152" s="103"/>
      <c r="CA152" s="103"/>
      <c r="CB152" s="103"/>
      <c r="CC152" s="103"/>
      <c r="CD152" s="103"/>
      <c r="CE152" s="103"/>
      <c r="CF152" s="103"/>
      <c r="CG152" s="103"/>
      <c r="CH152" s="103"/>
    </row>
    <row r="153" customFormat="false" ht="12.75" hidden="false" customHeight="false" outlineLevel="0" collapsed="false">
      <c r="A153" s="95" t="s">
        <v>42</v>
      </c>
      <c r="B153" s="96"/>
      <c r="C153" s="97" t="s">
        <v>54</v>
      </c>
      <c r="D153" s="98" t="n">
        <v>18</v>
      </c>
      <c r="E153" s="99" t="s">
        <v>76</v>
      </c>
      <c r="F153" s="100" t="n">
        <f aca="false">H153+I153+J153+K153+M153+L153+N153+O153+P153+Q153+R153+S153+T153+U153+V153+W153+X153+Y153+Z153+AA153+AB153+AC153+AD153+AE153+AF153+AG153+AH153+AI153+AJ153+AK153+AL153+AM153+AN153+AO153+AP153+AQ153+AR153+AS153+AT153+AU153+AV153+AW153+AX153+AY153+AZ153+BA153+BB153+BC153+BD153+BE153+BF153+BG153+BH153+BI153+BJ153+BK153+BL153+BM153+BN153+BO153+BP153+BQ153+BR153+BS153+BT153</f>
        <v>0</v>
      </c>
      <c r="G153" s="101" t="n">
        <f aca="false">SUM(F147:F152)</f>
        <v>38</v>
      </c>
      <c r="H153" s="102"/>
      <c r="I153" s="103"/>
      <c r="J153" s="103"/>
      <c r="K153" s="103"/>
      <c r="L153" s="103"/>
      <c r="M153" s="103"/>
      <c r="N153" s="103"/>
      <c r="O153" s="103"/>
      <c r="P153" s="103"/>
      <c r="Q153" s="103"/>
      <c r="R153" s="103"/>
      <c r="S153" s="103"/>
      <c r="T153" s="103"/>
      <c r="U153" s="103"/>
      <c r="V153" s="103"/>
      <c r="W153" s="103"/>
      <c r="X153" s="103"/>
      <c r="Y153" s="103"/>
      <c r="Z153" s="103"/>
      <c r="AA153" s="103"/>
      <c r="AB153" s="103"/>
      <c r="AC153" s="103"/>
      <c r="AD153" s="103"/>
      <c r="AE153" s="103"/>
      <c r="AF153" s="103"/>
      <c r="AG153" s="103"/>
      <c r="AH153" s="103"/>
      <c r="AI153" s="103"/>
      <c r="AJ153" s="103"/>
      <c r="AK153" s="103"/>
      <c r="AL153" s="103"/>
      <c r="AM153" s="103"/>
      <c r="AN153" s="103"/>
      <c r="AO153" s="103"/>
      <c r="AP153" s="103"/>
      <c r="AQ153" s="103"/>
      <c r="AR153" s="103"/>
      <c r="AS153" s="103"/>
      <c r="AT153" s="103"/>
      <c r="AU153" s="103"/>
      <c r="AV153" s="103"/>
      <c r="AW153" s="103"/>
      <c r="AX153" s="103"/>
      <c r="AY153" s="103"/>
      <c r="AZ153" s="103"/>
      <c r="BA153" s="103"/>
      <c r="BB153" s="103"/>
      <c r="BC153" s="103"/>
      <c r="BD153" s="103"/>
      <c r="BE153" s="103"/>
      <c r="BF153" s="103"/>
      <c r="BG153" s="103"/>
      <c r="BH153" s="103"/>
      <c r="BI153" s="103"/>
      <c r="BJ153" s="103"/>
      <c r="BK153" s="103"/>
      <c r="BL153" s="103"/>
      <c r="BM153" s="103"/>
      <c r="BN153" s="103"/>
      <c r="BO153" s="103"/>
      <c r="BP153" s="103"/>
      <c r="BQ153" s="103"/>
      <c r="BR153" s="103"/>
      <c r="BS153" s="103"/>
      <c r="BT153" s="103"/>
      <c r="BU153" s="103"/>
      <c r="BV153" s="103"/>
      <c r="BW153" s="103"/>
      <c r="BX153" s="103"/>
      <c r="BY153" s="103"/>
      <c r="BZ153" s="103"/>
      <c r="CA153" s="103"/>
      <c r="CB153" s="103"/>
      <c r="CC153" s="103"/>
      <c r="CD153" s="103"/>
      <c r="CE153" s="103"/>
      <c r="CF153" s="103"/>
      <c r="CG153" s="103"/>
      <c r="CH153" s="103"/>
    </row>
    <row r="154" customFormat="false" ht="12.75" hidden="false" customHeight="false" outlineLevel="0" collapsed="false">
      <c r="A154" s="95" t="s">
        <v>42</v>
      </c>
      <c r="B154" s="96"/>
      <c r="C154" s="97" t="s">
        <v>54</v>
      </c>
      <c r="D154" s="98" t="n">
        <v>19</v>
      </c>
      <c r="E154" s="99" t="s">
        <v>77</v>
      </c>
      <c r="F154" s="100" t="n">
        <f aca="false">H154+I154+J154+K154+M154+L154+N154+O154+P154+Q154+R154+S154+T154+U154+V154+W154+X154+Y154+Z154+AA154+AB154+AC154+AD154+AE154+AF154+AG154+AH154+AI154+AJ154+AK154+AL154+AM154+AN154+AO154+AP154+AQ154+AR154+AS154+AT154+AU154+AV154+AW154+AX154+AY154+AZ154+BA154+BB154+BC154+BD154+BE154+BF154+BG154+BH154+BI154+BJ154+BK154+BL154+BM154+BN154+BO154+BP154+BQ154+BR154+BS154+BT154</f>
        <v>7.75</v>
      </c>
      <c r="G154" s="105"/>
      <c r="H154" s="106"/>
      <c r="I154" s="107"/>
      <c r="J154" s="107"/>
      <c r="K154" s="107"/>
      <c r="L154" s="107"/>
      <c r="M154" s="107"/>
      <c r="N154" s="107"/>
      <c r="O154" s="107"/>
      <c r="P154" s="107"/>
      <c r="Q154" s="107"/>
      <c r="R154" s="107"/>
      <c r="S154" s="107"/>
      <c r="T154" s="107"/>
      <c r="U154" s="107"/>
      <c r="V154" s="107"/>
      <c r="W154" s="107"/>
      <c r="X154" s="107"/>
      <c r="Y154" s="107"/>
      <c r="Z154" s="107"/>
      <c r="AA154" s="107"/>
      <c r="AB154" s="107"/>
      <c r="AC154" s="107"/>
      <c r="AD154" s="107"/>
      <c r="AE154" s="107"/>
      <c r="AF154" s="107"/>
      <c r="AG154" s="107"/>
      <c r="AH154" s="107"/>
      <c r="AI154" s="107"/>
      <c r="AJ154" s="107"/>
      <c r="AK154" s="107"/>
      <c r="AL154" s="107"/>
      <c r="AM154" s="107"/>
      <c r="AN154" s="107"/>
      <c r="AO154" s="107"/>
      <c r="AP154" s="107"/>
      <c r="AQ154" s="107"/>
      <c r="AR154" s="107"/>
      <c r="AS154" s="107"/>
      <c r="AT154" s="107"/>
      <c r="AU154" s="107" t="n">
        <v>7.75</v>
      </c>
      <c r="AV154" s="107"/>
      <c r="AW154" s="107"/>
      <c r="AX154" s="107"/>
      <c r="AY154" s="107"/>
      <c r="AZ154" s="107"/>
      <c r="BA154" s="107"/>
      <c r="BB154" s="107"/>
      <c r="BC154" s="107"/>
      <c r="BD154" s="107"/>
      <c r="BE154" s="107"/>
      <c r="BF154" s="107"/>
      <c r="BG154" s="107"/>
      <c r="BH154" s="107"/>
      <c r="BI154" s="107"/>
      <c r="BJ154" s="107"/>
      <c r="BK154" s="107"/>
      <c r="BL154" s="107"/>
      <c r="BM154" s="107"/>
      <c r="BN154" s="107"/>
      <c r="BO154" s="107"/>
      <c r="BP154" s="107"/>
      <c r="BQ154" s="107"/>
      <c r="BR154" s="107"/>
      <c r="BS154" s="107"/>
      <c r="BT154" s="107"/>
      <c r="BU154" s="107"/>
      <c r="BV154" s="107"/>
      <c r="BW154" s="107"/>
      <c r="BX154" s="107"/>
      <c r="BY154" s="107"/>
      <c r="BZ154" s="107"/>
      <c r="CA154" s="107"/>
      <c r="CB154" s="107"/>
      <c r="CC154" s="107"/>
      <c r="CD154" s="107"/>
      <c r="CE154" s="107"/>
      <c r="CF154" s="107"/>
      <c r="CG154" s="107"/>
      <c r="CH154" s="107"/>
    </row>
    <row r="155" customFormat="false" ht="12.75" hidden="false" customHeight="false" outlineLevel="0" collapsed="false">
      <c r="A155" s="95" t="s">
        <v>42</v>
      </c>
      <c r="B155" s="96"/>
      <c r="C155" s="97" t="s">
        <v>54</v>
      </c>
      <c r="D155" s="98" t="n">
        <v>20</v>
      </c>
      <c r="E155" s="99" t="s">
        <v>77</v>
      </c>
      <c r="F155" s="100" t="n">
        <f aca="false">H155+I155+J155+K155+M155+L155+N155+O155+P155+Q155+R155+S155+T155+U155+V155+W155+X155+Y155+Z155+AA155+AB155+AC155+AD155+AE155+AF155+AG155+AH155+AI155+AJ155+AK155+AL155+AM155+AN155+AO155+AP155+AQ155+AR155+AS155+AT155+AU155+AV155+AW155+AX155+AY155+AZ155+BA155+BB155+BC155+BD155+BE155+BF155+BG155+BH155+BI155+BJ155+BK155+BL155+BM155+BN155+BO155+BP155+BQ155+BR155+BS155+BT155</f>
        <v>7.75</v>
      </c>
      <c r="G155" s="105"/>
      <c r="H155" s="106"/>
      <c r="I155" s="107"/>
      <c r="J155" s="107"/>
      <c r="K155" s="107"/>
      <c r="L155" s="107"/>
      <c r="M155" s="107"/>
      <c r="N155" s="107"/>
      <c r="O155" s="107"/>
      <c r="P155" s="107"/>
      <c r="Q155" s="107"/>
      <c r="R155" s="107"/>
      <c r="S155" s="107"/>
      <c r="T155" s="107"/>
      <c r="U155" s="107"/>
      <c r="V155" s="107"/>
      <c r="W155" s="107"/>
      <c r="X155" s="107"/>
      <c r="Y155" s="107"/>
      <c r="Z155" s="107"/>
      <c r="AA155" s="107"/>
      <c r="AB155" s="107"/>
      <c r="AC155" s="107"/>
      <c r="AD155" s="107"/>
      <c r="AE155" s="107"/>
      <c r="AF155" s="107"/>
      <c r="AG155" s="107"/>
      <c r="AH155" s="107"/>
      <c r="AI155" s="107"/>
      <c r="AJ155" s="107"/>
      <c r="AK155" s="107"/>
      <c r="AL155" s="107"/>
      <c r="AM155" s="107"/>
      <c r="AN155" s="107"/>
      <c r="AO155" s="107"/>
      <c r="AP155" s="107"/>
      <c r="AQ155" s="107"/>
      <c r="AR155" s="107" t="n">
        <v>4.5</v>
      </c>
      <c r="AS155" s="107"/>
      <c r="AT155" s="107"/>
      <c r="AU155" s="107"/>
      <c r="AV155" s="107"/>
      <c r="AW155" s="107"/>
      <c r="AX155" s="107" t="n">
        <v>3.25</v>
      </c>
      <c r="AY155" s="107"/>
      <c r="AZ155" s="107"/>
      <c r="BA155" s="107"/>
      <c r="BB155" s="107"/>
      <c r="BC155" s="107"/>
      <c r="BD155" s="107"/>
      <c r="BE155" s="107"/>
      <c r="BF155" s="107"/>
      <c r="BG155" s="107"/>
      <c r="BH155" s="107"/>
      <c r="BI155" s="107"/>
      <c r="BJ155" s="107"/>
      <c r="BK155" s="107"/>
      <c r="BL155" s="107"/>
      <c r="BM155" s="107"/>
      <c r="BN155" s="107"/>
      <c r="BO155" s="107"/>
      <c r="BP155" s="107"/>
      <c r="BQ155" s="107"/>
      <c r="BR155" s="107"/>
      <c r="BS155" s="107"/>
      <c r="BT155" s="107"/>
      <c r="BU155" s="107"/>
      <c r="BV155" s="107"/>
      <c r="BW155" s="107"/>
      <c r="BX155" s="107"/>
      <c r="BY155" s="107"/>
      <c r="BZ155" s="107"/>
      <c r="CA155" s="107"/>
      <c r="CB155" s="107"/>
      <c r="CC155" s="107"/>
      <c r="CD155" s="107"/>
      <c r="CE155" s="107"/>
      <c r="CF155" s="107"/>
      <c r="CG155" s="107"/>
      <c r="CH155" s="107"/>
    </row>
    <row r="156" customFormat="false" ht="12.75" hidden="false" customHeight="false" outlineLevel="0" collapsed="false">
      <c r="A156" s="95" t="s">
        <v>42</v>
      </c>
      <c r="B156" s="96"/>
      <c r="C156" s="97" t="s">
        <v>54</v>
      </c>
      <c r="D156" s="98" t="n">
        <v>21</v>
      </c>
      <c r="E156" s="99" t="s">
        <v>77</v>
      </c>
      <c r="F156" s="100" t="n">
        <f aca="false">H156+I156+J156+K156+M156+L156+N156+O156+P156+Q156+R156+S156+T156+U156+V156+W156+X156+Y156+Z156+AA156+AB156+AC156+AD156+AE156+AF156+AG156+AH156+AI156+AJ156+AK156+AL156+AM156+AN156+AO156+AP156+AQ156+AR156+AS156+AT156+AU156+AV156+AW156+AX156+AY156+AZ156+BA156+BB156+BC156+BD156+BE156+BF156+BG156+BH156+BI156+BJ156+BK156+BL156+BM156+BN156+BO156+BP156+BQ156+BR156+BS156+BT156</f>
        <v>7.75</v>
      </c>
      <c r="G156" s="105"/>
      <c r="H156" s="106"/>
      <c r="I156" s="107"/>
      <c r="J156" s="107"/>
      <c r="K156" s="107"/>
      <c r="L156" s="107"/>
      <c r="M156" s="107"/>
      <c r="N156" s="107"/>
      <c r="O156" s="107"/>
      <c r="P156" s="107"/>
      <c r="Q156" s="107"/>
      <c r="R156" s="107"/>
      <c r="S156" s="107"/>
      <c r="T156" s="107"/>
      <c r="U156" s="107"/>
      <c r="V156" s="107"/>
      <c r="W156" s="107"/>
      <c r="X156" s="107"/>
      <c r="Y156" s="107"/>
      <c r="Z156" s="107"/>
      <c r="AA156" s="107"/>
      <c r="AB156" s="107"/>
      <c r="AC156" s="107"/>
      <c r="AD156" s="107"/>
      <c r="AE156" s="107"/>
      <c r="AF156" s="107"/>
      <c r="AG156" s="107"/>
      <c r="AH156" s="107"/>
      <c r="AI156" s="107"/>
      <c r="AJ156" s="107"/>
      <c r="AK156" s="107"/>
      <c r="AL156" s="107"/>
      <c r="AM156" s="107"/>
      <c r="AN156" s="107"/>
      <c r="AO156" s="107"/>
      <c r="AP156" s="107"/>
      <c r="AQ156" s="107"/>
      <c r="AR156" s="107" t="n">
        <v>7.75</v>
      </c>
      <c r="AS156" s="107"/>
      <c r="AT156" s="107"/>
      <c r="AU156" s="107"/>
      <c r="AV156" s="107"/>
      <c r="AW156" s="107"/>
      <c r="AX156" s="107"/>
      <c r="AY156" s="107"/>
      <c r="AZ156" s="107"/>
      <c r="BA156" s="107"/>
      <c r="BB156" s="107"/>
      <c r="BC156" s="107"/>
      <c r="BD156" s="107"/>
      <c r="BE156" s="107"/>
      <c r="BF156" s="107"/>
      <c r="BG156" s="107"/>
      <c r="BH156" s="107"/>
      <c r="BI156" s="107"/>
      <c r="BJ156" s="107"/>
      <c r="BK156" s="107"/>
      <c r="BL156" s="107"/>
      <c r="BM156" s="107"/>
      <c r="BN156" s="107"/>
      <c r="BO156" s="107"/>
      <c r="BP156" s="107"/>
      <c r="BQ156" s="107"/>
      <c r="BR156" s="107"/>
      <c r="BS156" s="107"/>
      <c r="BT156" s="107"/>
      <c r="BU156" s="107"/>
      <c r="BV156" s="107"/>
      <c r="BW156" s="107"/>
      <c r="BX156" s="107"/>
      <c r="BY156" s="107"/>
      <c r="BZ156" s="107"/>
      <c r="CA156" s="107"/>
      <c r="CB156" s="107"/>
      <c r="CC156" s="107"/>
      <c r="CD156" s="107"/>
      <c r="CE156" s="107"/>
      <c r="CF156" s="107"/>
      <c r="CG156" s="107"/>
      <c r="CH156" s="107"/>
    </row>
    <row r="157" customFormat="false" ht="12.75" hidden="false" customHeight="false" outlineLevel="0" collapsed="false">
      <c r="A157" s="95" t="s">
        <v>42</v>
      </c>
      <c r="B157" s="96"/>
      <c r="C157" s="97" t="s">
        <v>54</v>
      </c>
      <c r="D157" s="98" t="n">
        <v>22</v>
      </c>
      <c r="E157" s="99" t="s">
        <v>77</v>
      </c>
      <c r="F157" s="100" t="n">
        <f aca="false">H157+I157+J157+K157+M157+L157+N157+O157+P157+Q157+R157+S157+T157+U157+V157+W157+X157+Y157+Z157+AA157+AB157+AC157+AD157+AE157+AF157+AG157+AH157+AI157+AJ157+AK157+AL157+AM157+AN157+AO157+AP157+AQ157+AR157+AS157+AT157+AU157+AV157+AW157+AX157+AY157+AZ157+BA157+BB157+BC157+BD157+BE157+BF157+BG157+BH157+BI157+BJ157+BK157+BL157+BM157+BN157+BO157+BP157+BQ157+BR157+BS157+BT157</f>
        <v>7.75</v>
      </c>
      <c r="G157" s="105"/>
      <c r="H157" s="106"/>
      <c r="I157" s="107"/>
      <c r="J157" s="107"/>
      <c r="K157" s="107"/>
      <c r="L157" s="107"/>
      <c r="M157" s="107"/>
      <c r="N157" s="107"/>
      <c r="O157" s="107"/>
      <c r="P157" s="107"/>
      <c r="Q157" s="107"/>
      <c r="R157" s="107"/>
      <c r="S157" s="107"/>
      <c r="T157" s="107"/>
      <c r="U157" s="107"/>
      <c r="V157" s="107"/>
      <c r="W157" s="107"/>
      <c r="X157" s="107"/>
      <c r="Y157" s="107"/>
      <c r="Z157" s="107"/>
      <c r="AA157" s="107"/>
      <c r="AB157" s="107"/>
      <c r="AC157" s="107"/>
      <c r="AD157" s="107"/>
      <c r="AE157" s="107"/>
      <c r="AF157" s="107"/>
      <c r="AG157" s="107"/>
      <c r="AH157" s="107"/>
      <c r="AI157" s="107"/>
      <c r="AJ157" s="107"/>
      <c r="AK157" s="107"/>
      <c r="AL157" s="107"/>
      <c r="AM157" s="107"/>
      <c r="AN157" s="107"/>
      <c r="AO157" s="107"/>
      <c r="AP157" s="107"/>
      <c r="AQ157" s="107"/>
      <c r="AR157" s="107" t="n">
        <v>5</v>
      </c>
      <c r="AS157" s="107"/>
      <c r="AT157" s="107"/>
      <c r="AU157" s="107"/>
      <c r="AV157" s="107"/>
      <c r="AW157" s="107"/>
      <c r="AX157" s="107" t="n">
        <v>2.75</v>
      </c>
      <c r="AY157" s="107"/>
      <c r="AZ157" s="107"/>
      <c r="BA157" s="107"/>
      <c r="BB157" s="107"/>
      <c r="BC157" s="107"/>
      <c r="BD157" s="107"/>
      <c r="BE157" s="107"/>
      <c r="BF157" s="107"/>
      <c r="BG157" s="107"/>
      <c r="BH157" s="107"/>
      <c r="BI157" s="107"/>
      <c r="BJ157" s="107"/>
      <c r="BK157" s="107"/>
      <c r="BL157" s="107"/>
      <c r="BM157" s="107"/>
      <c r="BN157" s="107"/>
      <c r="BO157" s="107"/>
      <c r="BP157" s="107"/>
      <c r="BQ157" s="107"/>
      <c r="BR157" s="107"/>
      <c r="BS157" s="107"/>
      <c r="BT157" s="107"/>
      <c r="BU157" s="107"/>
      <c r="BV157" s="107"/>
      <c r="BW157" s="107"/>
      <c r="BX157" s="107"/>
      <c r="BY157" s="107"/>
      <c r="BZ157" s="107"/>
      <c r="CA157" s="107"/>
      <c r="CB157" s="107"/>
      <c r="CC157" s="107"/>
      <c r="CD157" s="107"/>
      <c r="CE157" s="107"/>
      <c r="CF157" s="107"/>
      <c r="CG157" s="107"/>
      <c r="CH157" s="107"/>
    </row>
    <row r="158" customFormat="false" ht="12.75" hidden="false" customHeight="false" outlineLevel="0" collapsed="false">
      <c r="A158" s="95" t="s">
        <v>42</v>
      </c>
      <c r="B158" s="96"/>
      <c r="C158" s="97" t="s">
        <v>54</v>
      </c>
      <c r="D158" s="98" t="n">
        <v>23</v>
      </c>
      <c r="E158" s="99" t="s">
        <v>77</v>
      </c>
      <c r="F158" s="100" t="n">
        <f aca="false">H158+I158+J158+K158+M158+L158+N158+O158+P158+Q158+R158+S158+T158+U158+V158+W158+X158+Y158+Z158+AA158+AB158+AC158+AD158+AE158+AF158+AG158+AH158+AI158+AJ158+AK158+AL158+AM158+AN158+AO158+AP158+AQ158+AR158+AS158+AT158+AU158+AV158+AW158+AX158+AY158+AZ158+BA158+BB158+BC158+BD158+BE158+BF158+BG158+BH158+BI158+BJ158+BK158+BL158+BM158+BN158+BO158+BP158+BQ158+BR158+BS158+BT158</f>
        <v>7</v>
      </c>
      <c r="G158" s="105"/>
      <c r="H158" s="106"/>
      <c r="I158" s="107"/>
      <c r="J158" s="107"/>
      <c r="K158" s="107"/>
      <c r="L158" s="107"/>
      <c r="M158" s="107"/>
      <c r="N158" s="107"/>
      <c r="O158" s="107"/>
      <c r="P158" s="107"/>
      <c r="Q158" s="107"/>
      <c r="R158" s="107"/>
      <c r="S158" s="107"/>
      <c r="T158" s="107"/>
      <c r="U158" s="107"/>
      <c r="V158" s="107"/>
      <c r="W158" s="107"/>
      <c r="X158" s="107"/>
      <c r="Y158" s="107"/>
      <c r="Z158" s="107"/>
      <c r="AA158" s="107"/>
      <c r="AB158" s="107"/>
      <c r="AC158" s="107"/>
      <c r="AD158" s="107"/>
      <c r="AE158" s="107"/>
      <c r="AF158" s="107"/>
      <c r="AG158" s="107"/>
      <c r="AH158" s="107"/>
      <c r="AI158" s="107"/>
      <c r="AJ158" s="107"/>
      <c r="AK158" s="107"/>
      <c r="AL158" s="107"/>
      <c r="AM158" s="107"/>
      <c r="AN158" s="107"/>
      <c r="AO158" s="107"/>
      <c r="AP158" s="107"/>
      <c r="AQ158" s="107"/>
      <c r="AR158" s="107"/>
      <c r="AS158" s="107"/>
      <c r="AT158" s="107"/>
      <c r="AU158" s="107"/>
      <c r="AV158" s="107"/>
      <c r="AW158" s="107"/>
      <c r="AX158" s="107" t="n">
        <v>3</v>
      </c>
      <c r="AY158" s="107"/>
      <c r="AZ158" s="107"/>
      <c r="BA158" s="107"/>
      <c r="BB158" s="107"/>
      <c r="BC158" s="107"/>
      <c r="BD158" s="107"/>
      <c r="BE158" s="107"/>
      <c r="BF158" s="107"/>
      <c r="BG158" s="107"/>
      <c r="BH158" s="107" t="n">
        <v>2.5</v>
      </c>
      <c r="BI158" s="107" t="n">
        <v>1.5</v>
      </c>
      <c r="BJ158" s="107"/>
      <c r="BK158" s="107"/>
      <c r="BL158" s="107"/>
      <c r="BM158" s="107"/>
      <c r="BN158" s="107"/>
      <c r="BO158" s="107"/>
      <c r="BP158" s="107"/>
      <c r="BQ158" s="107"/>
      <c r="BR158" s="107"/>
      <c r="BS158" s="107"/>
      <c r="BT158" s="107"/>
      <c r="BU158" s="107"/>
      <c r="BV158" s="107"/>
      <c r="BW158" s="107"/>
      <c r="BX158" s="107"/>
      <c r="BY158" s="107"/>
      <c r="BZ158" s="107"/>
      <c r="CA158" s="107"/>
      <c r="CB158" s="107"/>
      <c r="CC158" s="107"/>
      <c r="CD158" s="107"/>
      <c r="CE158" s="107"/>
      <c r="CF158" s="107"/>
      <c r="CG158" s="107"/>
      <c r="CH158" s="107"/>
    </row>
    <row r="159" customFormat="false" ht="12.75" hidden="false" customHeight="false" outlineLevel="0" collapsed="false">
      <c r="A159" s="95" t="s">
        <v>42</v>
      </c>
      <c r="B159" s="96"/>
      <c r="C159" s="97" t="s">
        <v>54</v>
      </c>
      <c r="D159" s="98" t="n">
        <v>24</v>
      </c>
      <c r="E159" s="99" t="s">
        <v>77</v>
      </c>
      <c r="F159" s="100" t="n">
        <f aca="false">H159+I159+J159+K159+M159+L159+N159+O159+P159+Q159+R159+S159+T159+U159+V159+W159+X159+Y159+Z159+AA159+AB159+AC159+AD159+AE159+AF159+AG159+AH159+AI159+AJ159+AK159+AL159+AM159+AN159+AO159+AP159+AQ159+AR159+AS159+AT159+AU159+AV159+AW159+AX159+AY159+AZ159+BA159+BB159+BC159+BD159+BE159+BF159+BG159+BH159+BI159+BJ159+BK159+BL159+BM159+BN159+BO159+BP159+BQ159+BR159+BS159+BT159</f>
        <v>0</v>
      </c>
      <c r="G159" s="101"/>
      <c r="H159" s="102"/>
      <c r="I159" s="103"/>
      <c r="J159" s="103"/>
      <c r="K159" s="103"/>
      <c r="L159" s="103"/>
      <c r="M159" s="103"/>
      <c r="N159" s="103"/>
      <c r="O159" s="103"/>
      <c r="P159" s="103"/>
      <c r="Q159" s="103"/>
      <c r="R159" s="103"/>
      <c r="S159" s="103"/>
      <c r="T159" s="103"/>
      <c r="U159" s="103"/>
      <c r="V159" s="103"/>
      <c r="W159" s="103"/>
      <c r="X159" s="103"/>
      <c r="Y159" s="103"/>
      <c r="Z159" s="103"/>
      <c r="AA159" s="103"/>
      <c r="AB159" s="103"/>
      <c r="AC159" s="103"/>
      <c r="AD159" s="103"/>
      <c r="AE159" s="103"/>
      <c r="AF159" s="103"/>
      <c r="AG159" s="103"/>
      <c r="AH159" s="103"/>
      <c r="AI159" s="103"/>
      <c r="AJ159" s="103"/>
      <c r="AK159" s="103"/>
      <c r="AL159" s="103"/>
      <c r="AM159" s="103"/>
      <c r="AN159" s="103"/>
      <c r="AO159" s="103"/>
      <c r="AP159" s="103"/>
      <c r="AQ159" s="103"/>
      <c r="AR159" s="103"/>
      <c r="AS159" s="103"/>
      <c r="AT159" s="103"/>
      <c r="AU159" s="103"/>
      <c r="AV159" s="103"/>
      <c r="AW159" s="103"/>
      <c r="AX159" s="103"/>
      <c r="AY159" s="103"/>
      <c r="AZ159" s="103"/>
      <c r="BA159" s="103"/>
      <c r="BB159" s="103"/>
      <c r="BC159" s="103"/>
      <c r="BD159" s="103"/>
      <c r="BE159" s="103"/>
      <c r="BF159" s="103"/>
      <c r="BG159" s="103"/>
      <c r="BH159" s="103"/>
      <c r="BI159" s="103"/>
      <c r="BJ159" s="103"/>
      <c r="BK159" s="103"/>
      <c r="BL159" s="103"/>
      <c r="BM159" s="103"/>
      <c r="BN159" s="103"/>
      <c r="BO159" s="103"/>
      <c r="BP159" s="103"/>
      <c r="BQ159" s="103"/>
      <c r="BR159" s="103"/>
      <c r="BS159" s="103"/>
      <c r="BT159" s="103"/>
      <c r="BU159" s="103"/>
      <c r="BV159" s="103"/>
      <c r="BW159" s="103"/>
      <c r="BX159" s="103"/>
      <c r="BY159" s="103"/>
      <c r="BZ159" s="103"/>
      <c r="CA159" s="103"/>
      <c r="CB159" s="103"/>
      <c r="CC159" s="103"/>
      <c r="CD159" s="103"/>
      <c r="CE159" s="103"/>
      <c r="CF159" s="103"/>
      <c r="CG159" s="103"/>
      <c r="CH159" s="103"/>
    </row>
    <row r="160" customFormat="false" ht="12.75" hidden="false" customHeight="false" outlineLevel="0" collapsed="false">
      <c r="A160" s="95" t="s">
        <v>42</v>
      </c>
      <c r="B160" s="96"/>
      <c r="C160" s="97" t="s">
        <v>54</v>
      </c>
      <c r="D160" s="98" t="n">
        <v>25</v>
      </c>
      <c r="E160" s="99" t="s">
        <v>77</v>
      </c>
      <c r="F160" s="100" t="n">
        <f aca="false">H160+I160+J160+K160+M160+L160+N160+O160+P160+Q160+R160+S160+T160+U160+V160+W160+X160+Y160+Z160+AA160+AB160+AC160+AD160+AE160+AF160+AG160+AH160+AI160+AJ160+AK160+AL160+AM160+AN160+AO160+AP160+AQ160+AR160+AS160+AT160+AU160+AV160+AW160+AX160+AY160+AZ160+BA160+BB160+BC160+BD160+BE160+BF160+BG160+BH160+BI160+BJ160+BK160+BL160+BM160+BN160+BO160+BP160+BQ160+BR160+BS160+BT160</f>
        <v>0</v>
      </c>
      <c r="G160" s="101" t="n">
        <f aca="false">SUM(F154:F159)</f>
        <v>38</v>
      </c>
      <c r="H160" s="102"/>
      <c r="I160" s="103"/>
      <c r="J160" s="103"/>
      <c r="K160" s="103"/>
      <c r="L160" s="103"/>
      <c r="M160" s="103"/>
      <c r="N160" s="103"/>
      <c r="O160" s="103"/>
      <c r="P160" s="103"/>
      <c r="Q160" s="103"/>
      <c r="R160" s="103"/>
      <c r="S160" s="103"/>
      <c r="T160" s="103"/>
      <c r="U160" s="103"/>
      <c r="V160" s="103"/>
      <c r="W160" s="103"/>
      <c r="X160" s="103"/>
      <c r="Y160" s="103"/>
      <c r="Z160" s="103"/>
      <c r="AA160" s="103"/>
      <c r="AB160" s="103"/>
      <c r="AC160" s="103"/>
      <c r="AD160" s="103"/>
      <c r="AE160" s="103"/>
      <c r="AF160" s="103"/>
      <c r="AG160" s="103"/>
      <c r="AH160" s="103"/>
      <c r="AI160" s="103"/>
      <c r="AJ160" s="103"/>
      <c r="AK160" s="103"/>
      <c r="AL160" s="103"/>
      <c r="AM160" s="103"/>
      <c r="AN160" s="103"/>
      <c r="AO160" s="103"/>
      <c r="AP160" s="103"/>
      <c r="AQ160" s="103"/>
      <c r="AR160" s="103"/>
      <c r="AS160" s="103"/>
      <c r="AT160" s="103"/>
      <c r="AU160" s="103"/>
      <c r="AV160" s="103"/>
      <c r="AW160" s="103"/>
      <c r="AX160" s="103"/>
      <c r="AY160" s="103"/>
      <c r="AZ160" s="103"/>
      <c r="BA160" s="103"/>
      <c r="BB160" s="103"/>
      <c r="BC160" s="103"/>
      <c r="BD160" s="103"/>
      <c r="BE160" s="103"/>
      <c r="BF160" s="103"/>
      <c r="BG160" s="103"/>
      <c r="BH160" s="103"/>
      <c r="BI160" s="103"/>
      <c r="BJ160" s="103"/>
      <c r="BK160" s="103"/>
      <c r="BL160" s="103"/>
      <c r="BM160" s="103"/>
      <c r="BN160" s="103"/>
      <c r="BO160" s="103"/>
      <c r="BP160" s="103"/>
      <c r="BQ160" s="103"/>
      <c r="BR160" s="103"/>
      <c r="BS160" s="103"/>
      <c r="BT160" s="103"/>
      <c r="BU160" s="103"/>
      <c r="BV160" s="103"/>
      <c r="BW160" s="103"/>
      <c r="BX160" s="103"/>
      <c r="BY160" s="103"/>
      <c r="BZ160" s="103"/>
      <c r="CA160" s="103"/>
      <c r="CB160" s="103"/>
      <c r="CC160" s="103"/>
      <c r="CD160" s="103"/>
      <c r="CE160" s="103"/>
      <c r="CF160" s="103"/>
      <c r="CG160" s="103"/>
      <c r="CH160" s="103"/>
    </row>
    <row r="161" customFormat="false" ht="12.75" hidden="false" customHeight="false" outlineLevel="0" collapsed="false">
      <c r="A161" s="95" t="s">
        <v>42</v>
      </c>
      <c r="B161" s="96"/>
      <c r="C161" s="97" t="s">
        <v>54</v>
      </c>
      <c r="D161" s="98" t="n">
        <v>26</v>
      </c>
      <c r="E161" s="99" t="s">
        <v>78</v>
      </c>
      <c r="F161" s="100" t="n">
        <f aca="false">H161+I161+J161+K161+M161+L161+N161+O161+P161+Q161+R161+S161+T161+U161+V161+W161+X161+Y161+Z161+AA161+AB161+AC161+AD161+AE161+AF161+AG161+AH161+AI161+AJ161+AK161+AL161+AM161+AN161+AO161+AP161+AQ161+AR161+AS161+AT161+AU161+AV161+AW161+AX161+AY161+AZ161+BA161+BB161+BC161+BD161+BE161+BF161+BG161+BH161+BI161+BJ161+BK161+BL161+BM161+BN161+BO161+BP161+BQ161+BR161+BS161+BT161</f>
        <v>7.75</v>
      </c>
      <c r="G161" s="105"/>
      <c r="H161" s="106"/>
      <c r="I161" s="107"/>
      <c r="J161" s="107"/>
      <c r="K161" s="107"/>
      <c r="L161" s="107"/>
      <c r="M161" s="107"/>
      <c r="N161" s="107"/>
      <c r="O161" s="107"/>
      <c r="P161" s="107"/>
      <c r="Q161" s="107"/>
      <c r="R161" s="107"/>
      <c r="S161" s="107"/>
      <c r="T161" s="107"/>
      <c r="U161" s="107"/>
      <c r="V161" s="107"/>
      <c r="W161" s="107"/>
      <c r="X161" s="107"/>
      <c r="Y161" s="107"/>
      <c r="Z161" s="107"/>
      <c r="AA161" s="107"/>
      <c r="AB161" s="107"/>
      <c r="AC161" s="107"/>
      <c r="AD161" s="107"/>
      <c r="AE161" s="107"/>
      <c r="AF161" s="107"/>
      <c r="AG161" s="107"/>
      <c r="AH161" s="107"/>
      <c r="AI161" s="107"/>
      <c r="AJ161" s="107"/>
      <c r="AK161" s="107"/>
      <c r="AL161" s="107"/>
      <c r="AM161" s="107"/>
      <c r="AN161" s="107"/>
      <c r="AO161" s="107"/>
      <c r="AP161" s="107"/>
      <c r="AQ161" s="107"/>
      <c r="AR161" s="107"/>
      <c r="AS161" s="107"/>
      <c r="AT161" s="107"/>
      <c r="AU161" s="107"/>
      <c r="AV161" s="107"/>
      <c r="AW161" s="107"/>
      <c r="AX161" s="107"/>
      <c r="AY161" s="107"/>
      <c r="AZ161" s="107"/>
      <c r="BA161" s="107"/>
      <c r="BB161" s="107"/>
      <c r="BC161" s="107"/>
      <c r="BD161" s="107"/>
      <c r="BE161" s="107"/>
      <c r="BF161" s="107"/>
      <c r="BG161" s="107"/>
      <c r="BH161" s="107" t="n">
        <v>7.75</v>
      </c>
      <c r="BI161" s="107"/>
      <c r="BJ161" s="107"/>
      <c r="BK161" s="107"/>
      <c r="BL161" s="107"/>
      <c r="BM161" s="107"/>
      <c r="BN161" s="107"/>
      <c r="BO161" s="107"/>
      <c r="BP161" s="107"/>
      <c r="BQ161" s="107"/>
      <c r="BR161" s="107"/>
      <c r="BS161" s="107"/>
      <c r="BT161" s="107"/>
      <c r="BU161" s="107"/>
      <c r="BV161" s="107"/>
      <c r="BW161" s="107"/>
      <c r="BX161" s="107"/>
      <c r="BY161" s="107"/>
      <c r="BZ161" s="107"/>
      <c r="CA161" s="107"/>
      <c r="CB161" s="107"/>
      <c r="CC161" s="107"/>
      <c r="CD161" s="107"/>
      <c r="CE161" s="107"/>
      <c r="CF161" s="107"/>
      <c r="CG161" s="107"/>
      <c r="CH161" s="107"/>
    </row>
    <row r="162" customFormat="false" ht="12.75" hidden="false" customHeight="false" outlineLevel="0" collapsed="false">
      <c r="A162" s="95" t="s">
        <v>42</v>
      </c>
      <c r="B162" s="96"/>
      <c r="C162" s="97" t="s">
        <v>54</v>
      </c>
      <c r="D162" s="98" t="n">
        <v>27</v>
      </c>
      <c r="E162" s="99" t="s">
        <v>78</v>
      </c>
      <c r="F162" s="100" t="n">
        <f aca="false">H162+I162+J162+K162+M162+L162+N162+O162+P162+Q162+R162+S162+T162+U162+V162+W162+X162+Y162+Z162+AA162+AB162+AC162+AD162+AE162+AF162+AG162+AH162+AI162+AJ162+AK162+AL162+AM162+AN162+AO162+AP162+AQ162+AR162+AS162+AT162+AU162+AV162+AW162+AX162+AY162+AZ162+BA162+BB162+BC162+BD162+BE162+BF162+BG162+BH162+BI162+BJ162+BK162+BL162+BM162+BN162+BO162+BP162+BQ162+BR162+BS162+BT162</f>
        <v>7.75</v>
      </c>
      <c r="G162" s="105"/>
      <c r="H162" s="106"/>
      <c r="I162" s="107"/>
      <c r="J162" s="107"/>
      <c r="K162" s="107"/>
      <c r="L162" s="107"/>
      <c r="M162" s="107"/>
      <c r="N162" s="107"/>
      <c r="O162" s="107"/>
      <c r="P162" s="107"/>
      <c r="Q162" s="107"/>
      <c r="R162" s="107"/>
      <c r="S162" s="107"/>
      <c r="T162" s="107"/>
      <c r="U162" s="107"/>
      <c r="V162" s="107"/>
      <c r="W162" s="107"/>
      <c r="X162" s="107"/>
      <c r="Y162" s="107"/>
      <c r="Z162" s="107"/>
      <c r="AA162" s="107"/>
      <c r="AB162" s="107"/>
      <c r="AC162" s="107"/>
      <c r="AD162" s="107"/>
      <c r="AE162" s="107"/>
      <c r="AF162" s="107"/>
      <c r="AG162" s="107"/>
      <c r="AH162" s="107"/>
      <c r="AI162" s="107"/>
      <c r="AJ162" s="107"/>
      <c r="AK162" s="107"/>
      <c r="AL162" s="107"/>
      <c r="AM162" s="107"/>
      <c r="AN162" s="107"/>
      <c r="AO162" s="107"/>
      <c r="AP162" s="107"/>
      <c r="AQ162" s="107"/>
      <c r="AR162" s="107"/>
      <c r="AS162" s="107"/>
      <c r="AT162" s="107"/>
      <c r="AU162" s="107"/>
      <c r="AV162" s="107"/>
      <c r="AW162" s="107"/>
      <c r="AX162" s="107"/>
      <c r="AY162" s="107"/>
      <c r="AZ162" s="107"/>
      <c r="BA162" s="107"/>
      <c r="BB162" s="107"/>
      <c r="BC162" s="107"/>
      <c r="BD162" s="107"/>
      <c r="BE162" s="107"/>
      <c r="BF162" s="107" t="n">
        <v>3.75</v>
      </c>
      <c r="BG162" s="107"/>
      <c r="BH162" s="107" t="n">
        <v>4</v>
      </c>
      <c r="BI162" s="107"/>
      <c r="BJ162" s="107"/>
      <c r="BK162" s="107"/>
      <c r="BL162" s="107"/>
      <c r="BM162" s="107"/>
      <c r="BN162" s="107"/>
      <c r="BO162" s="107"/>
      <c r="BP162" s="107"/>
      <c r="BQ162" s="107"/>
      <c r="BR162" s="107"/>
      <c r="BS162" s="107"/>
      <c r="BT162" s="107"/>
      <c r="BU162" s="107"/>
      <c r="BV162" s="107"/>
      <c r="BW162" s="107"/>
      <c r="BX162" s="107"/>
      <c r="BY162" s="107"/>
      <c r="BZ162" s="107"/>
      <c r="CA162" s="107"/>
      <c r="CB162" s="107"/>
      <c r="CC162" s="107"/>
      <c r="CD162" s="107"/>
      <c r="CE162" s="107"/>
      <c r="CF162" s="107"/>
      <c r="CG162" s="107"/>
      <c r="CH162" s="107"/>
    </row>
    <row r="163" customFormat="false" ht="12.75" hidden="false" customHeight="false" outlineLevel="0" collapsed="false">
      <c r="A163" s="95" t="s">
        <v>42</v>
      </c>
      <c r="B163" s="96"/>
      <c r="C163" s="97" t="s">
        <v>54</v>
      </c>
      <c r="D163" s="98" t="n">
        <v>28</v>
      </c>
      <c r="E163" s="99" t="s">
        <v>78</v>
      </c>
      <c r="F163" s="100" t="n">
        <f aca="false">H163+I163+J163+K163+M163+L163+N163+O163+P163+Q163+R163+S163+T163+U163+V163+W163+X163+Y163+Z163+AA163+AB163+AC163+AD163+AE163+AF163+AG163+AH163+AI163+AJ163+AK163+AL163+AM163+AN163+AO163+AP163+AQ163+AR163+AS163+AT163+AU163+AV163+AW163+AX163+AY163+AZ163+BA163+BB163+BC163+BD163+BE163+BF163+BG163+BH163+BI163+BJ163+BK163+BL163+BM163+BN163+BO163+BP163+BQ163+BR163+BS163+BT163</f>
        <v>7.75</v>
      </c>
      <c r="G163" s="105"/>
      <c r="H163" s="106"/>
      <c r="I163" s="107"/>
      <c r="J163" s="107"/>
      <c r="K163" s="107"/>
      <c r="L163" s="107"/>
      <c r="M163" s="107"/>
      <c r="N163" s="107"/>
      <c r="O163" s="107"/>
      <c r="P163" s="107"/>
      <c r="Q163" s="107"/>
      <c r="R163" s="107"/>
      <c r="S163" s="107"/>
      <c r="T163" s="107"/>
      <c r="U163" s="107"/>
      <c r="V163" s="107"/>
      <c r="W163" s="107"/>
      <c r="X163" s="107"/>
      <c r="Y163" s="107"/>
      <c r="Z163" s="107"/>
      <c r="AA163" s="107"/>
      <c r="AB163" s="107"/>
      <c r="AC163" s="107"/>
      <c r="AD163" s="107"/>
      <c r="AE163" s="107"/>
      <c r="AF163" s="107"/>
      <c r="AG163" s="107"/>
      <c r="AH163" s="107"/>
      <c r="AI163" s="107"/>
      <c r="AJ163" s="107"/>
      <c r="AK163" s="107"/>
      <c r="AL163" s="107"/>
      <c r="AM163" s="107"/>
      <c r="AN163" s="107"/>
      <c r="AO163" s="107"/>
      <c r="AP163" s="107"/>
      <c r="AQ163" s="107"/>
      <c r="AR163" s="107"/>
      <c r="AS163" s="107"/>
      <c r="AT163" s="107"/>
      <c r="AU163" s="107"/>
      <c r="AV163" s="107"/>
      <c r="AW163" s="107"/>
      <c r="AX163" s="107"/>
      <c r="AY163" s="107"/>
      <c r="AZ163" s="107"/>
      <c r="BA163" s="107"/>
      <c r="BB163" s="107"/>
      <c r="BC163" s="107"/>
      <c r="BD163" s="107"/>
      <c r="BE163" s="107"/>
      <c r="BF163" s="107" t="n">
        <v>6.25</v>
      </c>
      <c r="BG163" s="107"/>
      <c r="BH163" s="107" t="n">
        <v>1.5</v>
      </c>
      <c r="BI163" s="107"/>
      <c r="BJ163" s="107"/>
      <c r="BK163" s="107"/>
      <c r="BL163" s="107"/>
      <c r="BM163" s="107"/>
      <c r="BN163" s="107"/>
      <c r="BO163" s="107"/>
      <c r="BP163" s="107"/>
      <c r="BQ163" s="107"/>
      <c r="BR163" s="107"/>
      <c r="BS163" s="107"/>
      <c r="BT163" s="107"/>
      <c r="BU163" s="107"/>
      <c r="BV163" s="107"/>
      <c r="BW163" s="107"/>
      <c r="BX163" s="107"/>
      <c r="BY163" s="107"/>
      <c r="BZ163" s="107"/>
      <c r="CA163" s="107"/>
      <c r="CB163" s="107"/>
      <c r="CC163" s="107"/>
      <c r="CD163" s="107"/>
      <c r="CE163" s="107"/>
      <c r="CF163" s="107"/>
      <c r="CG163" s="107"/>
      <c r="CH163" s="107"/>
    </row>
    <row r="164" customFormat="false" ht="12.75" hidden="false" customHeight="false" outlineLevel="0" collapsed="false">
      <c r="A164" s="95" t="s">
        <v>42</v>
      </c>
      <c r="B164" s="96"/>
      <c r="C164" s="97" t="s">
        <v>54</v>
      </c>
      <c r="D164" s="98" t="n">
        <v>29</v>
      </c>
      <c r="E164" s="99" t="s">
        <v>78</v>
      </c>
      <c r="F164" s="100" t="n">
        <f aca="false">H164+I164+J164+K164+M164+L164+N164+O164+P164+Q164+R164+S164+T164+U164+V164+W164+X164+Y164+Z164+AA164+AB164+AC164+AD164+AE164+AF164+AG164+AH164+AI164+AJ164+AK164+AL164+AM164+AN164+AO164+AP164+AQ164+AR164+AS164+AT164+AU164+AV164+AW164+AX164+AY164+AZ164+BA164+BB164+BC164+BD164+BE164+BF164+BG164+BH164+BI164+BJ164+BK164+BL164+BM164+BN164+BO164+BP164+BQ164+BR164+BS164+BT164</f>
        <v>0</v>
      </c>
      <c r="G164" s="105" t="n">
        <f aca="false">SUM(F161:F163)</f>
        <v>23.25</v>
      </c>
      <c r="H164" s="106"/>
      <c r="I164" s="107"/>
      <c r="J164" s="107"/>
      <c r="K164" s="107"/>
      <c r="L164" s="107"/>
      <c r="M164" s="107"/>
      <c r="N164" s="107"/>
      <c r="O164" s="107"/>
      <c r="P164" s="107"/>
      <c r="Q164" s="107"/>
      <c r="R164" s="107"/>
      <c r="S164" s="107"/>
      <c r="T164" s="107"/>
      <c r="U164" s="107"/>
      <c r="V164" s="107"/>
      <c r="W164" s="107"/>
      <c r="X164" s="107"/>
      <c r="Y164" s="107"/>
      <c r="Z164" s="107"/>
      <c r="AA164" s="107"/>
      <c r="AB164" s="107"/>
      <c r="AC164" s="107"/>
      <c r="AD164" s="107"/>
      <c r="AE164" s="107"/>
      <c r="AF164" s="107"/>
      <c r="AG164" s="107"/>
      <c r="AH164" s="107"/>
      <c r="AI164" s="107"/>
      <c r="AJ164" s="107"/>
      <c r="AK164" s="107"/>
      <c r="AL164" s="107"/>
      <c r="AM164" s="107"/>
      <c r="AN164" s="107"/>
      <c r="AO164" s="107"/>
      <c r="AP164" s="107"/>
      <c r="AQ164" s="107"/>
      <c r="AR164" s="107"/>
      <c r="AS164" s="107"/>
      <c r="AT164" s="107"/>
      <c r="AU164" s="107"/>
      <c r="AV164" s="107"/>
      <c r="AW164" s="107"/>
      <c r="AX164" s="107"/>
      <c r="AY164" s="107"/>
      <c r="AZ164" s="107"/>
      <c r="BA164" s="107"/>
      <c r="BB164" s="107"/>
      <c r="BC164" s="107"/>
      <c r="BD164" s="107"/>
      <c r="BE164" s="107"/>
      <c r="BF164" s="107"/>
      <c r="BG164" s="107"/>
      <c r="BH164" s="107"/>
      <c r="BI164" s="107"/>
      <c r="BJ164" s="107"/>
      <c r="BK164" s="107"/>
      <c r="BL164" s="107"/>
      <c r="BM164" s="107"/>
      <c r="BN164" s="107"/>
      <c r="BO164" s="107"/>
      <c r="BP164" s="107"/>
      <c r="BQ164" s="107"/>
      <c r="BR164" s="107"/>
      <c r="BS164" s="107"/>
      <c r="BT164" s="107"/>
      <c r="BU164" s="107"/>
      <c r="BV164" s="107"/>
      <c r="BW164" s="107"/>
      <c r="BX164" s="107"/>
      <c r="BY164" s="107"/>
      <c r="BZ164" s="107"/>
      <c r="CA164" s="107"/>
      <c r="CB164" s="107"/>
      <c r="CC164" s="107"/>
      <c r="CD164" s="107"/>
      <c r="CE164" s="107"/>
      <c r="CF164" s="107"/>
      <c r="CG164" s="107"/>
      <c r="CH164" s="107"/>
    </row>
    <row r="165" customFormat="false" ht="12.75" hidden="false" customHeight="false" outlineLevel="0" collapsed="false">
      <c r="A165" s="95" t="s">
        <v>42</v>
      </c>
      <c r="B165" s="96"/>
      <c r="C165" s="97" t="s">
        <v>54</v>
      </c>
      <c r="D165" s="98" t="n">
        <v>30</v>
      </c>
      <c r="E165" s="99" t="s">
        <v>78</v>
      </c>
      <c r="F165" s="100" t="n">
        <f aca="false">H165+I165+J165+K165+M165+L165+N165+O165+P165+Q165+R165+S165+T165+U165+V165+W165+X165+Y165+Z165+AA165+AB165+AC165+AD165+AE165+AF165+AG165+AH165+AI165+AJ165+AK165+AL165+AM165+AN165+AO165+AP165+AQ165+AR165+AS165+AT165+AU165+AV165+AW165+AX165+AY165+AZ165+BA165+BB165+BC165+BD165+BE165+BF165+BG165+BH165+BI165+BJ165+BK165+BL165+BM165+BN165+BO165+BP165+BQ165+BR165+BS165+BT165</f>
        <v>0</v>
      </c>
      <c r="G165" s="105"/>
      <c r="H165" s="106"/>
      <c r="I165" s="107"/>
      <c r="J165" s="107"/>
      <c r="K165" s="107"/>
      <c r="L165" s="107"/>
      <c r="M165" s="107"/>
      <c r="N165" s="107"/>
      <c r="O165" s="107"/>
      <c r="P165" s="107"/>
      <c r="Q165" s="107"/>
      <c r="R165" s="107"/>
      <c r="S165" s="107"/>
      <c r="T165" s="107"/>
      <c r="U165" s="107"/>
      <c r="V165" s="107"/>
      <c r="W165" s="107"/>
      <c r="X165" s="107"/>
      <c r="Y165" s="107"/>
      <c r="Z165" s="107"/>
      <c r="AA165" s="107"/>
      <c r="AB165" s="107"/>
      <c r="AC165" s="107"/>
      <c r="AD165" s="107"/>
      <c r="AE165" s="107"/>
      <c r="AF165" s="107"/>
      <c r="AG165" s="107"/>
      <c r="AH165" s="107"/>
      <c r="AI165" s="107"/>
      <c r="AJ165" s="107"/>
      <c r="AK165" s="107"/>
      <c r="AL165" s="107"/>
      <c r="AM165" s="107"/>
      <c r="AN165" s="107"/>
      <c r="AO165" s="107"/>
      <c r="AP165" s="107"/>
      <c r="AQ165" s="107"/>
      <c r="AR165" s="107"/>
      <c r="AS165" s="107"/>
      <c r="AT165" s="107"/>
      <c r="AU165" s="107"/>
      <c r="AV165" s="107"/>
      <c r="AW165" s="107"/>
      <c r="AX165" s="107"/>
      <c r="AY165" s="107"/>
      <c r="AZ165" s="107"/>
      <c r="BA165" s="107"/>
      <c r="BB165" s="107"/>
      <c r="BC165" s="107"/>
      <c r="BD165" s="107"/>
      <c r="BE165" s="107"/>
      <c r="BF165" s="107"/>
      <c r="BG165" s="107"/>
      <c r="BH165" s="107"/>
      <c r="BI165" s="107"/>
      <c r="BJ165" s="107"/>
      <c r="BK165" s="107"/>
      <c r="BL165" s="107"/>
      <c r="BM165" s="107"/>
      <c r="BN165" s="107"/>
      <c r="BO165" s="107"/>
      <c r="BP165" s="107"/>
      <c r="BQ165" s="107"/>
      <c r="BR165" s="107"/>
      <c r="BS165" s="107"/>
      <c r="BT165" s="107"/>
      <c r="BU165" s="107"/>
      <c r="BV165" s="107"/>
      <c r="BW165" s="107"/>
      <c r="BX165" s="107"/>
      <c r="BY165" s="107"/>
      <c r="BZ165" s="107"/>
      <c r="CA165" s="107"/>
      <c r="CB165" s="107"/>
      <c r="CC165" s="107"/>
      <c r="CD165" s="107"/>
      <c r="CE165" s="107"/>
      <c r="CF165" s="107"/>
      <c r="CG165" s="107"/>
      <c r="CH165" s="107"/>
    </row>
    <row r="166" customFormat="false" ht="12.75" hidden="false" customHeight="false" outlineLevel="0" collapsed="false">
      <c r="A166" s="95" t="s">
        <v>42</v>
      </c>
      <c r="B166" s="96"/>
      <c r="C166" s="97" t="s">
        <v>54</v>
      </c>
      <c r="D166" s="98" t="n">
        <v>31</v>
      </c>
      <c r="E166" s="99" t="s">
        <v>78</v>
      </c>
      <c r="F166" s="100" t="n">
        <f aca="false">H166+I166+J166+K166+M166+L166+N166+O166+P166+Q166+R166+S166+T166+U166+V166+W166+X166+Y166+Z166+AA166+AB166+AC166+AD166+AE166+AF166+AG166+AH166+AI166+AJ166+AK166+AL166+AM166+AN166+AO166+AP166+AQ166+AR166+AS166+AT166+AU166+AV166+AW166+AX166+AY166+AZ166+BA166+BB166+BC166+BD166+BE166+BF166+BG166+BH166+BI166+BJ166+BK166+BL166+BM166+BN166+BO166+BP166+BQ166+BR166+BS166+BT166</f>
        <v>0</v>
      </c>
      <c r="G166" s="105"/>
      <c r="H166" s="106"/>
      <c r="I166" s="107"/>
      <c r="J166" s="107"/>
      <c r="K166" s="107"/>
      <c r="L166" s="107"/>
      <c r="M166" s="107"/>
      <c r="N166" s="107"/>
      <c r="O166" s="107"/>
      <c r="P166" s="107"/>
      <c r="Q166" s="107"/>
      <c r="R166" s="107"/>
      <c r="S166" s="107"/>
      <c r="T166" s="107"/>
      <c r="U166" s="107"/>
      <c r="V166" s="107"/>
      <c r="W166" s="107"/>
      <c r="X166" s="107"/>
      <c r="Y166" s="107"/>
      <c r="Z166" s="107"/>
      <c r="AA166" s="107"/>
      <c r="AB166" s="107"/>
      <c r="AC166" s="107"/>
      <c r="AD166" s="107"/>
      <c r="AE166" s="107"/>
      <c r="AF166" s="107"/>
      <c r="AG166" s="107"/>
      <c r="AH166" s="107"/>
      <c r="AI166" s="107"/>
      <c r="AJ166" s="107"/>
      <c r="AK166" s="107"/>
      <c r="AL166" s="107"/>
      <c r="AM166" s="107"/>
      <c r="AN166" s="107"/>
      <c r="AO166" s="107"/>
      <c r="AP166" s="107"/>
      <c r="AQ166" s="107"/>
      <c r="AR166" s="107"/>
      <c r="AS166" s="107"/>
      <c r="AT166" s="107"/>
      <c r="AU166" s="107"/>
      <c r="AV166" s="107"/>
      <c r="AW166" s="107"/>
      <c r="AX166" s="107"/>
      <c r="AY166" s="107"/>
      <c r="AZ166" s="107"/>
      <c r="BA166" s="107"/>
      <c r="BB166" s="107"/>
      <c r="BC166" s="107"/>
      <c r="BD166" s="107"/>
      <c r="BE166" s="107"/>
      <c r="BF166" s="107"/>
      <c r="BG166" s="107"/>
      <c r="BH166" s="107"/>
      <c r="BI166" s="107"/>
      <c r="BJ166" s="107"/>
      <c r="BK166" s="107"/>
      <c r="BL166" s="107"/>
      <c r="BM166" s="107"/>
      <c r="BN166" s="107"/>
      <c r="BO166" s="107"/>
      <c r="BP166" s="107"/>
      <c r="BQ166" s="107"/>
      <c r="BR166" s="107"/>
      <c r="BS166" s="107"/>
      <c r="BT166" s="107"/>
      <c r="BU166" s="107"/>
      <c r="BV166" s="107"/>
      <c r="BW166" s="107"/>
      <c r="BX166" s="107"/>
      <c r="BY166" s="107"/>
      <c r="BZ166" s="107"/>
      <c r="CA166" s="107"/>
      <c r="CB166" s="107"/>
      <c r="CC166" s="107"/>
      <c r="CD166" s="107"/>
      <c r="CE166" s="107"/>
      <c r="CF166" s="107"/>
      <c r="CG166" s="107"/>
      <c r="CH166" s="107"/>
    </row>
    <row r="167" customFormat="false" ht="13.5" hidden="false" customHeight="false" outlineLevel="0" collapsed="false">
      <c r="A167" s="109" t="s">
        <v>42</v>
      </c>
      <c r="B167" s="110"/>
      <c r="C167" s="111"/>
      <c r="D167" s="112"/>
      <c r="E167" s="113"/>
      <c r="F167" s="100" t="n">
        <f aca="false">H167+I167+J167+K167+M167+L167+N167+O167+P167+Q167+R167+S167+T167+U167+V167+W167+X167+Y167+Z167+AA167+AB167+AC167+AD167+AE167+AF167+AG167+AH167+AI167+AJ167+AK167+AL167+AM167+AN167+AO167+AP167+AQ167+AR167+AS167+AT167+AU167+AV167+AW167+AX167+AY167+AZ167+BA167+BB167+BC167+BD167+BE167+BF167+BG167+BH167+BI167+BJ167+BK167+BL167+BM167+BN167+BO167+BP167+BQ167+BR167+BS167+BT167</f>
        <v>0</v>
      </c>
      <c r="G167" s="114"/>
      <c r="H167" s="115"/>
      <c r="I167" s="116"/>
      <c r="J167" s="116"/>
      <c r="K167" s="116"/>
      <c r="L167" s="107"/>
      <c r="M167" s="107"/>
      <c r="N167" s="107"/>
      <c r="O167" s="107"/>
      <c r="P167" s="107"/>
      <c r="Q167" s="107"/>
      <c r="R167" s="107"/>
      <c r="S167" s="107"/>
      <c r="T167" s="107"/>
      <c r="U167" s="107"/>
      <c r="V167" s="107"/>
      <c r="W167" s="107"/>
      <c r="X167" s="107"/>
      <c r="Y167" s="107"/>
      <c r="Z167" s="107"/>
      <c r="AA167" s="107"/>
      <c r="AB167" s="107"/>
      <c r="AC167" s="107"/>
      <c r="AD167" s="107"/>
      <c r="AE167" s="107"/>
      <c r="AF167" s="107"/>
      <c r="AG167" s="107"/>
      <c r="AH167" s="107"/>
      <c r="AI167" s="107"/>
      <c r="AJ167" s="107"/>
      <c r="AK167" s="107"/>
      <c r="AL167" s="107"/>
      <c r="AM167" s="107"/>
      <c r="AN167" s="107"/>
      <c r="AO167" s="107"/>
      <c r="AP167" s="107"/>
      <c r="AQ167" s="107"/>
      <c r="AR167" s="107"/>
      <c r="AS167" s="107"/>
      <c r="AT167" s="107"/>
      <c r="AU167" s="107"/>
      <c r="AV167" s="107"/>
      <c r="AW167" s="107"/>
      <c r="AX167" s="107"/>
      <c r="AY167" s="107"/>
      <c r="AZ167" s="107"/>
      <c r="BA167" s="107"/>
      <c r="BB167" s="107"/>
      <c r="BC167" s="107"/>
      <c r="BD167" s="107"/>
      <c r="BE167" s="107"/>
      <c r="BF167" s="107"/>
      <c r="BG167" s="107"/>
      <c r="BH167" s="107"/>
      <c r="BI167" s="107"/>
      <c r="BJ167" s="107"/>
      <c r="BK167" s="107"/>
      <c r="BL167" s="107"/>
      <c r="BM167" s="107"/>
      <c r="BN167" s="107"/>
      <c r="BO167" s="107"/>
      <c r="BP167" s="107"/>
      <c r="BQ167" s="107"/>
      <c r="BR167" s="107"/>
      <c r="BS167" s="107"/>
      <c r="BT167" s="107"/>
      <c r="BU167" s="107"/>
      <c r="BV167" s="107"/>
      <c r="BW167" s="107"/>
      <c r="BX167" s="107"/>
      <c r="BY167" s="107"/>
      <c r="BZ167" s="107"/>
      <c r="CA167" s="107"/>
      <c r="CB167" s="107"/>
      <c r="CC167" s="107"/>
      <c r="CD167" s="107"/>
      <c r="CE167" s="107"/>
      <c r="CF167" s="107"/>
      <c r="CG167" s="107"/>
      <c r="CH167" s="107"/>
    </row>
    <row r="168" customFormat="false" ht="13.5" hidden="false" customHeight="false" outlineLevel="0" collapsed="false">
      <c r="A168" s="117" t="s">
        <v>42</v>
      </c>
      <c r="B168" s="118"/>
      <c r="C168" s="119" t="s">
        <v>54</v>
      </c>
      <c r="D168" s="120" t="s">
        <v>49</v>
      </c>
      <c r="E168" s="121"/>
      <c r="F168" s="100" t="n">
        <f aca="false">H168+I168+J168+K168+M168+L168+N168+O168+P168+Q168+R168+S168+T168+U168+V168+W168+X168+Y168+Z168+AA168+AB168+AC168+AD168+AE168+AF168+AG168+AH168+AI168+AJ168+AK168+AL168+AM168+AN168+AO168+AP168+AQ168+AR168+AS168+AT168+AU168+AV168+AW168+AX168+AY168+AZ168+BA168+BB168+BC168+BD168+BE168+BF168+BG168+BH168+BI168+BJ168+BK168+BL168+BM168+BN168+BO168+BP168+BQ168+BR168+BS168+BT168</f>
        <v>152</v>
      </c>
      <c r="G168" s="122"/>
      <c r="H168" s="123" t="n">
        <f aca="false">SUM(H136:H167)</f>
        <v>0</v>
      </c>
      <c r="I168" s="124" t="n">
        <f aca="false">SUM(I136:I167)</f>
        <v>0</v>
      </c>
      <c r="J168" s="125" t="n">
        <f aca="false">SUM(J136:J167)</f>
        <v>0</v>
      </c>
      <c r="K168" s="126" t="n">
        <f aca="false">SUM(K136:K167)</f>
        <v>0</v>
      </c>
      <c r="L168" s="126" t="n">
        <f aca="false">SUM(L136:L167)</f>
        <v>0</v>
      </c>
      <c r="M168" s="127" t="n">
        <f aca="false">SUM(M136:M167)</f>
        <v>0</v>
      </c>
      <c r="N168" s="127" t="n">
        <f aca="false">SUM(N136:N167)</f>
        <v>0</v>
      </c>
      <c r="O168" s="127" t="n">
        <f aca="false">SUM(O136:O167)</f>
        <v>0</v>
      </c>
      <c r="P168" s="127" t="n">
        <f aca="false">SUM(P136:P167)</f>
        <v>0</v>
      </c>
      <c r="Q168" s="127" t="n">
        <f aca="false">SUM(Q136:Q167)</f>
        <v>0</v>
      </c>
      <c r="R168" s="125" t="n">
        <f aca="false">SUM(R136:R167)</f>
        <v>0</v>
      </c>
      <c r="S168" s="125" t="n">
        <f aca="false">SUM(S136:S167)</f>
        <v>3</v>
      </c>
      <c r="T168" s="125" t="n">
        <f aca="false">SUM(T136:T167)</f>
        <v>0</v>
      </c>
      <c r="U168" s="125" t="n">
        <f aca="false">SUM(U136:U167)</f>
        <v>0</v>
      </c>
      <c r="V168" s="125" t="n">
        <f aca="false">SUM(V136:V167)</f>
        <v>10.75</v>
      </c>
      <c r="W168" s="125" t="n">
        <f aca="false">SUM(W136:W167)</f>
        <v>0</v>
      </c>
      <c r="X168" s="125" t="n">
        <f aca="false">SUM(X136:X167)</f>
        <v>14.5</v>
      </c>
      <c r="Y168" s="125" t="n">
        <f aca="false">SUM(Y136:Y167)</f>
        <v>0</v>
      </c>
      <c r="Z168" s="125" t="n">
        <f aca="false">SUM(Z136:Z167)</f>
        <v>0</v>
      </c>
      <c r="AA168" s="125" t="n">
        <f aca="false">SUM(AA136:AA167)</f>
        <v>0</v>
      </c>
      <c r="AB168" s="125" t="n">
        <f aca="false">SUM(AB136:AB167)</f>
        <v>11.75</v>
      </c>
      <c r="AC168" s="125" t="n">
        <f aca="false">SUM(AC136:AC167)</f>
        <v>0</v>
      </c>
      <c r="AD168" s="125" t="n">
        <f aca="false">SUM(AD136:AD167)</f>
        <v>0</v>
      </c>
      <c r="AE168" s="125" t="n">
        <f aca="false">SUM(AE136:AE167)</f>
        <v>27.25</v>
      </c>
      <c r="AF168" s="125" t="n">
        <f aca="false">SUM(AF136:AF167)</f>
        <v>4</v>
      </c>
      <c r="AG168" s="125" t="n">
        <f aca="false">SUM(AG136:AG167)</f>
        <v>8.25</v>
      </c>
      <c r="AH168" s="125" t="n">
        <f aca="false">SUM(AH136:AH167)</f>
        <v>0</v>
      </c>
      <c r="AI168" s="125" t="n">
        <f aca="false">SUM(AI136:AI167)</f>
        <v>0</v>
      </c>
      <c r="AJ168" s="125" t="n">
        <f aca="false">SUM(AJ136:AJ167)</f>
        <v>0</v>
      </c>
      <c r="AK168" s="125" t="n">
        <f aca="false">SUM(AK136:AK167)</f>
        <v>0</v>
      </c>
      <c r="AL168" s="125" t="n">
        <f aca="false">SUM(AL136:AL167)</f>
        <v>0</v>
      </c>
      <c r="AM168" s="125" t="n">
        <f aca="false">SUM(AM136:AM167)</f>
        <v>0</v>
      </c>
      <c r="AN168" s="125" t="n">
        <f aca="false">SUM(AN136:AN167)</f>
        <v>0</v>
      </c>
      <c r="AO168" s="125" t="n">
        <f aca="false">SUM(AO136:AO167)</f>
        <v>0</v>
      </c>
      <c r="AP168" s="125" t="n">
        <f aca="false">SUM(AP136:AP167)</f>
        <v>0</v>
      </c>
      <c r="AQ168" s="125" t="n">
        <f aca="false">SUM(AQ136:AQ167)</f>
        <v>0</v>
      </c>
      <c r="AR168" s="125" t="n">
        <f aca="false">SUM(AR136:AR167)</f>
        <v>25.5</v>
      </c>
      <c r="AS168" s="125" t="n">
        <f aca="false">SUM(AS136:AS167)</f>
        <v>0</v>
      </c>
      <c r="AT168" s="125" t="n">
        <f aca="false">SUM(AT136:AT167)</f>
        <v>0</v>
      </c>
      <c r="AU168" s="125" t="n">
        <f aca="false">SUM(AU136:AU167)</f>
        <v>10.75</v>
      </c>
      <c r="AV168" s="125" t="n">
        <f aca="false">SUM(AV136:AV167)</f>
        <v>0</v>
      </c>
      <c r="AW168" s="125" t="n">
        <f aca="false">SUM(AW136:AW167)</f>
        <v>0</v>
      </c>
      <c r="AX168" s="125" t="n">
        <f aca="false">SUM(AX136:AX167)</f>
        <v>9</v>
      </c>
      <c r="AY168" s="125" t="n">
        <f aca="false">SUM(AY136:AY167)</f>
        <v>0</v>
      </c>
      <c r="AZ168" s="125" t="n">
        <f aca="false">SUM(AZ136:AZ167)</f>
        <v>0</v>
      </c>
      <c r="BA168" s="125" t="n">
        <f aca="false">SUM(BA136:BA167)</f>
        <v>0</v>
      </c>
      <c r="BB168" s="125" t="n">
        <f aca="false">SUM(BB136:BB167)</f>
        <v>0</v>
      </c>
      <c r="BC168" s="125" t="n">
        <f aca="false">SUM(BC136:BC167)</f>
        <v>0</v>
      </c>
      <c r="BD168" s="125" t="n">
        <f aca="false">SUM(BD136:BD167)</f>
        <v>0</v>
      </c>
      <c r="BE168" s="125" t="n">
        <f aca="false">SUM(BE136:BE167)</f>
        <v>0</v>
      </c>
      <c r="BF168" s="125" t="n">
        <f aca="false">SUM(BF136:BF167)</f>
        <v>10</v>
      </c>
      <c r="BG168" s="125" t="n">
        <f aca="false">SUM(BG136:BG167)</f>
        <v>0</v>
      </c>
      <c r="BH168" s="125" t="n">
        <f aca="false">SUM(BH136:BH167)</f>
        <v>15.75</v>
      </c>
      <c r="BI168" s="125" t="n">
        <f aca="false">SUM(BI136:BI167)</f>
        <v>1.5</v>
      </c>
      <c r="BJ168" s="125" t="n">
        <f aca="false">SUM(BJ136:BJ167)</f>
        <v>0</v>
      </c>
      <c r="BK168" s="125" t="n">
        <f aca="false">SUM(BK136:BK167)</f>
        <v>0</v>
      </c>
      <c r="BL168" s="125" t="n">
        <f aca="false">SUM(BL136:BL167)</f>
        <v>0</v>
      </c>
      <c r="BM168" s="125" t="n">
        <f aca="false">SUM(BM136:BM167)</f>
        <v>0</v>
      </c>
      <c r="BN168" s="125" t="n">
        <f aca="false">SUM(BN136:BN167)</f>
        <v>0</v>
      </c>
      <c r="BO168" s="125" t="n">
        <f aca="false">SUM(BO136:BO167)</f>
        <v>0</v>
      </c>
      <c r="BP168" s="125" t="n">
        <f aca="false">SUM(BP136:BP167)</f>
        <v>0</v>
      </c>
      <c r="BQ168" s="125" t="n">
        <f aca="false">SUM(BQ136:BQ167)</f>
        <v>0</v>
      </c>
      <c r="BR168" s="125" t="n">
        <f aca="false">SUM(BR136:BR167)</f>
        <v>0</v>
      </c>
      <c r="BS168" s="125" t="n">
        <f aca="false">SUM(BS136:BS167)</f>
        <v>0</v>
      </c>
      <c r="BT168" s="125" t="n">
        <f aca="false">SUM(BT136:BT167)</f>
        <v>0</v>
      </c>
      <c r="BU168" s="125" t="n">
        <f aca="false">SUM(BU136:BU167)</f>
        <v>0</v>
      </c>
      <c r="BV168" s="125" t="n">
        <f aca="false">SUM(BV136:BV167)</f>
        <v>0</v>
      </c>
      <c r="BW168" s="125" t="n">
        <f aca="false">SUM(BW136:BW167)</f>
        <v>0</v>
      </c>
      <c r="BX168" s="125" t="n">
        <f aca="false">SUM(BX136:BX167)</f>
        <v>0</v>
      </c>
      <c r="BY168" s="125" t="n">
        <f aca="false">SUM(BY136:BY167)</f>
        <v>0</v>
      </c>
      <c r="BZ168" s="125" t="n">
        <f aca="false">SUM(BZ136:BZ167)</f>
        <v>0</v>
      </c>
      <c r="CA168" s="125" t="n">
        <f aca="false">SUM(CA136:CA167)</f>
        <v>0</v>
      </c>
      <c r="CB168" s="125" t="n">
        <f aca="false">SUM(CB136:CB167)</f>
        <v>0</v>
      </c>
      <c r="CC168" s="125" t="n">
        <f aca="false">SUM(CC136:CC167)</f>
        <v>0</v>
      </c>
      <c r="CD168" s="125" t="n">
        <f aca="false">SUM(CD136:CD167)</f>
        <v>0</v>
      </c>
      <c r="CE168" s="125" t="n">
        <f aca="false">SUM(CE136:CE167)</f>
        <v>0</v>
      </c>
      <c r="CF168" s="125" t="n">
        <f aca="false">SUM(CF136:CF167)</f>
        <v>0</v>
      </c>
      <c r="CG168" s="125" t="n">
        <f aca="false">SUM(CG136:CG167)</f>
        <v>0</v>
      </c>
      <c r="CH168" s="128" t="n">
        <f aca="false">SUM(CH136:CH167)</f>
        <v>0</v>
      </c>
    </row>
    <row r="169" customFormat="false" ht="12.75" hidden="false" customHeight="false" outlineLevel="0" collapsed="false">
      <c r="A169" s="95" t="s">
        <v>42</v>
      </c>
      <c r="B169" s="96"/>
      <c r="C169" s="97" t="s">
        <v>55</v>
      </c>
      <c r="D169" s="98" t="n">
        <v>1</v>
      </c>
      <c r="E169" s="99" t="s">
        <v>48</v>
      </c>
      <c r="F169" s="100" t="n">
        <f aca="false">H169+I169+J169+K169+M169+L169+N169+O169+P169+Q169+R169+S169+T169+U169+V169+W169+X169+Y169+Z169+AA169+AB169+AC169+AD169+AE169+AF169+AG169+AH169+AI169+AJ169+AK169+AL169+AM169+AN169+AO169+AP169+AQ169+AR169+AS169+AT169+AU169+AV169+AW169+AX169+AY169+AZ169+BA169+BB169+BC169+BD169+BE169+BF169+BG169+BH169+BI169+BJ169+BK169+BL169+BM169+BN169+BO169+BP169+BQ169+BR169+BS169+BT169</f>
        <v>7.75</v>
      </c>
      <c r="G169" s="105"/>
      <c r="H169" s="106"/>
      <c r="I169" s="107"/>
      <c r="J169" s="107"/>
      <c r="K169" s="107"/>
      <c r="L169" s="107"/>
      <c r="M169" s="107"/>
      <c r="N169" s="107"/>
      <c r="O169" s="107"/>
      <c r="P169" s="107"/>
      <c r="Q169" s="107"/>
      <c r="R169" s="107"/>
      <c r="S169" s="107" t="n">
        <v>7.75</v>
      </c>
      <c r="T169" s="107"/>
      <c r="U169" s="107"/>
      <c r="V169" s="107"/>
      <c r="W169" s="107"/>
      <c r="X169" s="107"/>
      <c r="Y169" s="107"/>
      <c r="Z169" s="107"/>
      <c r="AA169" s="107"/>
      <c r="AB169" s="107"/>
      <c r="AC169" s="107"/>
      <c r="AD169" s="107"/>
      <c r="AE169" s="107"/>
      <c r="AF169" s="107"/>
      <c r="AG169" s="107"/>
      <c r="AH169" s="107"/>
      <c r="AI169" s="107"/>
      <c r="AJ169" s="107"/>
      <c r="AK169" s="107"/>
      <c r="AL169" s="107"/>
      <c r="AM169" s="107"/>
      <c r="AN169" s="107"/>
      <c r="AO169" s="107"/>
      <c r="AP169" s="107"/>
      <c r="AQ169" s="107"/>
      <c r="AR169" s="107"/>
      <c r="AS169" s="107"/>
      <c r="AT169" s="107"/>
      <c r="AU169" s="107"/>
      <c r="AV169" s="107"/>
      <c r="AW169" s="107"/>
      <c r="AX169" s="107"/>
      <c r="AY169" s="107"/>
      <c r="AZ169" s="107"/>
      <c r="BA169" s="107"/>
      <c r="BB169" s="107"/>
      <c r="BC169" s="107"/>
      <c r="BD169" s="107"/>
      <c r="BE169" s="107"/>
      <c r="BF169" s="107"/>
      <c r="BG169" s="107"/>
      <c r="BH169" s="107"/>
      <c r="BI169" s="107"/>
      <c r="BJ169" s="107"/>
      <c r="BK169" s="107"/>
      <c r="BL169" s="107"/>
      <c r="BM169" s="107"/>
      <c r="BN169" s="107"/>
      <c r="BO169" s="107"/>
      <c r="BP169" s="107"/>
      <c r="BQ169" s="107"/>
      <c r="BR169" s="107"/>
      <c r="BS169" s="107"/>
      <c r="BT169" s="107"/>
      <c r="BU169" s="107"/>
      <c r="BV169" s="107"/>
      <c r="BW169" s="107"/>
      <c r="BX169" s="107"/>
      <c r="BY169" s="107"/>
      <c r="BZ169" s="107"/>
      <c r="CA169" s="107"/>
      <c r="CB169" s="107"/>
      <c r="CC169" s="107"/>
      <c r="CD169" s="107"/>
      <c r="CE169" s="107"/>
      <c r="CF169" s="107"/>
      <c r="CG169" s="107"/>
      <c r="CH169" s="107"/>
    </row>
    <row r="170" customFormat="false" ht="12.75" hidden="false" customHeight="false" outlineLevel="0" collapsed="false">
      <c r="A170" s="95" t="s">
        <v>42</v>
      </c>
      <c r="B170" s="96"/>
      <c r="C170" s="97" t="s">
        <v>55</v>
      </c>
      <c r="D170" s="98" t="n">
        <v>2</v>
      </c>
      <c r="E170" s="99" t="s">
        <v>48</v>
      </c>
      <c r="F170" s="100" t="n">
        <f aca="false">H170+I170+J170+K170+M170+L170+N170+O170+P170+Q170+R170+S170+T170+U170+V170+W170+X170+Y170+Z170+AA170+AB170+AC170+AD170+AE170+AF170+AG170+AH170+AI170+AJ170+AK170+AL170+AM170+AN170+AO170+AP170+AQ170+AR170+AS170+AT170+AU170+AV170+AW170+AX170+AY170+AZ170+BA170+BB170+BC170+BD170+BE170+BF170+BG170+BH170+BI170+BJ170+BK170+BL170+BM170+BN170+BO170+BP170+BQ170+BR170+BS170+BT170</f>
        <v>7</v>
      </c>
      <c r="G170" s="105"/>
      <c r="H170" s="106"/>
      <c r="I170" s="107"/>
      <c r="J170" s="107"/>
      <c r="K170" s="107"/>
      <c r="L170" s="107"/>
      <c r="M170" s="107"/>
      <c r="N170" s="107"/>
      <c r="O170" s="107"/>
      <c r="P170" s="107"/>
      <c r="Q170" s="107"/>
      <c r="R170" s="107"/>
      <c r="S170" s="107" t="n">
        <v>7</v>
      </c>
      <c r="T170" s="107"/>
      <c r="U170" s="107"/>
      <c r="V170" s="107"/>
      <c r="W170" s="107"/>
      <c r="X170" s="107"/>
      <c r="Y170" s="107"/>
      <c r="Z170" s="107"/>
      <c r="AA170" s="107"/>
      <c r="AB170" s="107"/>
      <c r="AC170" s="107"/>
      <c r="AD170" s="107"/>
      <c r="AE170" s="107"/>
      <c r="AF170" s="107"/>
      <c r="AG170" s="107"/>
      <c r="AH170" s="107"/>
      <c r="AI170" s="107"/>
      <c r="AJ170" s="107"/>
      <c r="AK170" s="107"/>
      <c r="AL170" s="107"/>
      <c r="AM170" s="107"/>
      <c r="AN170" s="107"/>
      <c r="AO170" s="107"/>
      <c r="AP170" s="107"/>
      <c r="AQ170" s="107"/>
      <c r="AR170" s="107"/>
      <c r="AS170" s="107"/>
      <c r="AT170" s="107"/>
      <c r="AU170" s="107"/>
      <c r="AV170" s="107"/>
      <c r="AW170" s="107"/>
      <c r="AX170" s="107"/>
      <c r="AY170" s="107"/>
      <c r="AZ170" s="107"/>
      <c r="BA170" s="107"/>
      <c r="BB170" s="107"/>
      <c r="BC170" s="107"/>
      <c r="BD170" s="107"/>
      <c r="BE170" s="107"/>
      <c r="BF170" s="107"/>
      <c r="BG170" s="107"/>
      <c r="BH170" s="107"/>
      <c r="BI170" s="107"/>
      <c r="BJ170" s="107"/>
      <c r="BK170" s="107"/>
      <c r="BL170" s="107"/>
      <c r="BM170" s="107"/>
      <c r="BN170" s="107"/>
      <c r="BO170" s="107"/>
      <c r="BP170" s="107"/>
      <c r="BQ170" s="107"/>
      <c r="BR170" s="107"/>
      <c r="BS170" s="107"/>
      <c r="BT170" s="107"/>
      <c r="BU170" s="107"/>
      <c r="BV170" s="107"/>
      <c r="BW170" s="107"/>
      <c r="BX170" s="107"/>
      <c r="BY170" s="107"/>
      <c r="BZ170" s="107"/>
      <c r="CA170" s="107"/>
      <c r="CB170" s="107"/>
      <c r="CC170" s="107"/>
      <c r="CD170" s="107"/>
      <c r="CE170" s="107"/>
      <c r="CF170" s="107"/>
      <c r="CG170" s="107"/>
      <c r="CH170" s="107"/>
    </row>
    <row r="171" customFormat="false" ht="12.75" hidden="false" customHeight="false" outlineLevel="0" collapsed="false">
      <c r="A171" s="95" t="s">
        <v>42</v>
      </c>
      <c r="B171" s="96"/>
      <c r="C171" s="97" t="s">
        <v>55</v>
      </c>
      <c r="D171" s="98" t="n">
        <v>3</v>
      </c>
      <c r="E171" s="99" t="s">
        <v>48</v>
      </c>
      <c r="F171" s="100" t="n">
        <f aca="false">H171+I171+J171+K171+M171+L171+N171+O171+P171+Q171+R171+S171+T171+U171+V171+W171+X171+Y171+Z171+AA171+AB171+AC171+AD171+AE171+AF171+AG171+AH171+AI171+AJ171+AK171+AL171+AM171+AN171+AO171+AP171+AQ171+AR171+AS171+AT171+AU171+AV171+AW171+AX171+AY171+AZ171+BA171+BB171+BC171+BD171+BE171+BF171+BG171+BH171+BI171+BJ171+BK171+BL171+BM171+BN171+BO171+BP171+BQ171+BR171+BS171+BT171</f>
        <v>0</v>
      </c>
      <c r="G171" s="101"/>
      <c r="H171" s="102"/>
      <c r="I171" s="103"/>
      <c r="J171" s="103"/>
      <c r="K171" s="103"/>
      <c r="L171" s="103"/>
      <c r="M171" s="103"/>
      <c r="N171" s="103"/>
      <c r="O171" s="103"/>
      <c r="P171" s="103"/>
      <c r="Q171" s="103"/>
      <c r="R171" s="103"/>
      <c r="S171" s="103"/>
      <c r="T171" s="103"/>
      <c r="U171" s="103"/>
      <c r="V171" s="103"/>
      <c r="W171" s="103"/>
      <c r="X171" s="103"/>
      <c r="Y171" s="103"/>
      <c r="Z171" s="103"/>
      <c r="AA171" s="103"/>
      <c r="AB171" s="103"/>
      <c r="AC171" s="103"/>
      <c r="AD171" s="103"/>
      <c r="AE171" s="103"/>
      <c r="AF171" s="103"/>
      <c r="AG171" s="103"/>
      <c r="AH171" s="103"/>
      <c r="AI171" s="103"/>
      <c r="AJ171" s="103"/>
      <c r="AK171" s="103"/>
      <c r="AL171" s="103"/>
      <c r="AM171" s="103"/>
      <c r="AN171" s="103"/>
      <c r="AO171" s="103"/>
      <c r="AP171" s="103"/>
      <c r="AQ171" s="103"/>
      <c r="AR171" s="103"/>
      <c r="AS171" s="103"/>
      <c r="AT171" s="103"/>
      <c r="AU171" s="103"/>
      <c r="AV171" s="103"/>
      <c r="AW171" s="103"/>
      <c r="AX171" s="103"/>
      <c r="AY171" s="103"/>
      <c r="AZ171" s="103"/>
      <c r="BA171" s="103"/>
      <c r="BB171" s="103"/>
      <c r="BC171" s="103"/>
      <c r="BD171" s="103"/>
      <c r="BE171" s="103"/>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c r="CD171" s="103"/>
      <c r="CE171" s="103"/>
      <c r="CF171" s="103"/>
      <c r="CG171" s="103"/>
      <c r="CH171" s="103"/>
    </row>
    <row r="172" customFormat="false" ht="12.75" hidden="false" customHeight="false" outlineLevel="0" collapsed="false">
      <c r="A172" s="95" t="s">
        <v>42</v>
      </c>
      <c r="B172" s="96"/>
      <c r="C172" s="97" t="s">
        <v>55</v>
      </c>
      <c r="D172" s="98" t="n">
        <v>4</v>
      </c>
      <c r="E172" s="99" t="s">
        <v>48</v>
      </c>
      <c r="F172" s="100" t="n">
        <f aca="false">H172+I172+J172+K172+M172+L172+N172+O172+P172+Q172+R172+S172+T172+U172+V172+W172+X172+Y172+Z172+AA172+AB172+AC172+AD172+AE172+AF172+AG172+AH172+AI172+AJ172+AK172+AL172+AM172+AN172+AO172+AP172+AQ172+AR172+AS172+AT172+AU172+AV172+AW172+AX172+AY172+AZ172+BA172+BB172+BC172+BD172+BE172+BF172+BG172+BH172+BI172+BJ172+BK172+BL172+BM172+BN172+BO172+BP172+BQ172+BR172+BS172+BT172</f>
        <v>0</v>
      </c>
      <c r="G172" s="101" t="n">
        <f aca="false">SUM(F169:F171)</f>
        <v>14.75</v>
      </c>
      <c r="H172" s="102"/>
      <c r="I172" s="103"/>
      <c r="J172" s="103"/>
      <c r="K172" s="103"/>
      <c r="L172" s="103"/>
      <c r="M172" s="103"/>
      <c r="N172" s="103"/>
      <c r="O172" s="103"/>
      <c r="P172" s="103"/>
      <c r="Q172" s="103"/>
      <c r="R172" s="103"/>
      <c r="S172" s="103"/>
      <c r="T172" s="103"/>
      <c r="U172" s="103"/>
      <c r="V172" s="103"/>
      <c r="W172" s="103"/>
      <c r="X172" s="103"/>
      <c r="Y172" s="103"/>
      <c r="Z172" s="103"/>
      <c r="AA172" s="103"/>
      <c r="AB172" s="103"/>
      <c r="AC172" s="103"/>
      <c r="AD172" s="103"/>
      <c r="AE172" s="103"/>
      <c r="AF172" s="103"/>
      <c r="AG172" s="103"/>
      <c r="AH172" s="103"/>
      <c r="AI172" s="103"/>
      <c r="AJ172" s="103"/>
      <c r="AK172" s="103"/>
      <c r="AL172" s="103"/>
      <c r="AM172" s="103"/>
      <c r="AN172" s="103"/>
      <c r="AO172" s="103"/>
      <c r="AP172" s="103"/>
      <c r="AQ172" s="103"/>
      <c r="AR172" s="103"/>
      <c r="AS172" s="103"/>
      <c r="AT172" s="103"/>
      <c r="AU172" s="103"/>
      <c r="AV172" s="103"/>
      <c r="AW172" s="103"/>
      <c r="AX172" s="103"/>
      <c r="AY172" s="103"/>
      <c r="AZ172" s="103"/>
      <c r="BA172" s="103"/>
      <c r="BB172" s="103"/>
      <c r="BC172" s="103"/>
      <c r="BD172" s="103"/>
      <c r="BE172" s="103"/>
      <c r="BF172" s="103"/>
      <c r="BG172" s="103"/>
      <c r="BH172" s="103"/>
      <c r="BI172" s="103"/>
      <c r="BJ172" s="103"/>
      <c r="BK172" s="103"/>
      <c r="BL172" s="103"/>
      <c r="BM172" s="103"/>
      <c r="BN172" s="103"/>
      <c r="BO172" s="103"/>
      <c r="BP172" s="103"/>
      <c r="BQ172" s="103"/>
      <c r="BR172" s="103"/>
      <c r="BS172" s="103"/>
      <c r="BT172" s="103"/>
      <c r="BU172" s="103"/>
      <c r="BV172" s="103"/>
      <c r="BW172" s="103"/>
      <c r="BX172" s="103"/>
      <c r="BY172" s="103"/>
      <c r="BZ172" s="103"/>
      <c r="CA172" s="103"/>
      <c r="CB172" s="103"/>
      <c r="CC172" s="103"/>
      <c r="CD172" s="103"/>
      <c r="CE172" s="103"/>
      <c r="CF172" s="103"/>
      <c r="CG172" s="103"/>
      <c r="CH172" s="103"/>
    </row>
    <row r="173" customFormat="false" ht="12.75" hidden="false" customHeight="false" outlineLevel="0" collapsed="false">
      <c r="A173" s="95" t="s">
        <v>42</v>
      </c>
      <c r="B173" s="96"/>
      <c r="C173" s="97" t="s">
        <v>55</v>
      </c>
      <c r="D173" s="98" t="n">
        <v>5</v>
      </c>
      <c r="E173" s="99" t="s">
        <v>75</v>
      </c>
      <c r="F173" s="100" t="n">
        <f aca="false">H173+I173+J173+K173+M173+L173+N173+O173+P173+Q173+R173+S173+T173+U173+V173+W173+X173+Y173+Z173+AA173+AB173+AC173+AD173+AE173+AF173+AG173+AH173+AI173+AJ173+AK173+AL173+AM173+AN173+AO173+AP173+AQ173+AR173+AS173+AT173+AU173+AV173+AW173+AX173+AY173+AZ173+BA173+BB173+BC173+BD173+BE173+BF173+BG173+BH173+BI173+BJ173+BK173+BL173+BM173+BN173+BO173+BP173+BQ173+BR173+BS173+BT173</f>
        <v>8.5</v>
      </c>
      <c r="G173" s="105"/>
      <c r="H173" s="106"/>
      <c r="I173" s="107"/>
      <c r="J173" s="107"/>
      <c r="K173" s="107"/>
      <c r="L173" s="107"/>
      <c r="M173" s="107"/>
      <c r="N173" s="107"/>
      <c r="O173" s="107"/>
      <c r="P173" s="107"/>
      <c r="Q173" s="107"/>
      <c r="R173" s="107"/>
      <c r="S173" s="107"/>
      <c r="T173" s="107"/>
      <c r="U173" s="107"/>
      <c r="V173" s="107"/>
      <c r="W173" s="107"/>
      <c r="X173" s="107"/>
      <c r="Y173" s="107"/>
      <c r="Z173" s="107"/>
      <c r="AA173" s="107"/>
      <c r="AB173" s="107"/>
      <c r="AC173" s="107"/>
      <c r="AD173" s="107"/>
      <c r="AE173" s="107"/>
      <c r="AF173" s="107"/>
      <c r="AG173" s="107"/>
      <c r="AH173" s="107"/>
      <c r="AI173" s="107"/>
      <c r="AJ173" s="107"/>
      <c r="AK173" s="107"/>
      <c r="AL173" s="107"/>
      <c r="AM173" s="107" t="n">
        <v>8.5</v>
      </c>
      <c r="AN173" s="107"/>
      <c r="AO173" s="107"/>
      <c r="AP173" s="107"/>
      <c r="AQ173" s="107"/>
      <c r="AR173" s="107"/>
      <c r="AS173" s="107"/>
      <c r="AT173" s="107"/>
      <c r="AU173" s="107"/>
      <c r="AV173" s="107"/>
      <c r="AW173" s="107"/>
      <c r="AX173" s="107"/>
      <c r="AY173" s="107"/>
      <c r="AZ173" s="107"/>
      <c r="BA173" s="107"/>
      <c r="BB173" s="107"/>
      <c r="BC173" s="107"/>
      <c r="BD173" s="107"/>
      <c r="BE173" s="107"/>
      <c r="BF173" s="107"/>
      <c r="BG173" s="107"/>
      <c r="BH173" s="107"/>
      <c r="BI173" s="107"/>
      <c r="BJ173" s="107"/>
      <c r="BK173" s="107"/>
      <c r="BL173" s="107"/>
      <c r="BM173" s="107"/>
      <c r="BN173" s="107"/>
      <c r="BO173" s="107"/>
      <c r="BP173" s="107"/>
      <c r="BQ173" s="107"/>
      <c r="BR173" s="107"/>
      <c r="BS173" s="107"/>
      <c r="BT173" s="107"/>
      <c r="BU173" s="107"/>
      <c r="BV173" s="107"/>
      <c r="BW173" s="107"/>
      <c r="BX173" s="107"/>
      <c r="BY173" s="107"/>
      <c r="BZ173" s="107"/>
      <c r="CA173" s="107"/>
      <c r="CB173" s="107"/>
      <c r="CC173" s="107"/>
      <c r="CD173" s="107"/>
      <c r="CE173" s="107"/>
      <c r="CF173" s="107"/>
      <c r="CG173" s="107"/>
      <c r="CH173" s="107"/>
    </row>
    <row r="174" customFormat="false" ht="12.75" hidden="false" customHeight="false" outlineLevel="0" collapsed="false">
      <c r="A174" s="95" t="s">
        <v>42</v>
      </c>
      <c r="B174" s="96"/>
      <c r="C174" s="97" t="s">
        <v>55</v>
      </c>
      <c r="D174" s="98" t="n">
        <v>6</v>
      </c>
      <c r="E174" s="99" t="s">
        <v>75</v>
      </c>
      <c r="F174" s="100" t="n">
        <f aca="false">H174+I174+J174+K174+M174+L174+N174+O174+P174+Q174+R174+S174+T174+U174+V174+W174+X174+Y174+Z174+AA174+AB174+AC174+AD174+AE174+AF174+AG174+AH174+AI174+AJ174+AK174+AL174+AM174+AN174+AO174+AP174+AQ174+AR174+AS174+AT174+AU174+AV174+AW174+AX174+AY174+AZ174+BA174+BB174+BC174+BD174+BE174+BF174+BG174+BH174+BI174+BJ174+BK174+BL174+BM174+BN174+BO174+BP174+BQ174+BR174+BS174+BT174</f>
        <v>8.5</v>
      </c>
      <c r="G174" s="105"/>
      <c r="H174" s="106"/>
      <c r="I174" s="107"/>
      <c r="J174" s="107"/>
      <c r="K174" s="107"/>
      <c r="L174" s="107"/>
      <c r="M174" s="107"/>
      <c r="N174" s="107"/>
      <c r="O174" s="107"/>
      <c r="P174" s="107"/>
      <c r="Q174" s="107"/>
      <c r="R174" s="107"/>
      <c r="S174" s="107"/>
      <c r="T174" s="107"/>
      <c r="U174" s="107"/>
      <c r="V174" s="107"/>
      <c r="W174" s="107"/>
      <c r="X174" s="107"/>
      <c r="Y174" s="107"/>
      <c r="Z174" s="107"/>
      <c r="AA174" s="107"/>
      <c r="AB174" s="107"/>
      <c r="AC174" s="107"/>
      <c r="AD174" s="107"/>
      <c r="AE174" s="107"/>
      <c r="AF174" s="107"/>
      <c r="AG174" s="107"/>
      <c r="AH174" s="107"/>
      <c r="AI174" s="107"/>
      <c r="AJ174" s="107"/>
      <c r="AK174" s="107"/>
      <c r="AL174" s="107"/>
      <c r="AM174" s="107" t="n">
        <v>8.5</v>
      </c>
      <c r="AN174" s="107"/>
      <c r="AO174" s="107"/>
      <c r="AP174" s="107"/>
      <c r="AQ174" s="107"/>
      <c r="AR174" s="107"/>
      <c r="AS174" s="107"/>
      <c r="AT174" s="107"/>
      <c r="AU174" s="107"/>
      <c r="AV174" s="107"/>
      <c r="AW174" s="107"/>
      <c r="AX174" s="107"/>
      <c r="AY174" s="107"/>
      <c r="AZ174" s="107"/>
      <c r="BA174" s="107"/>
      <c r="BB174" s="107"/>
      <c r="BC174" s="107"/>
      <c r="BD174" s="107"/>
      <c r="BE174" s="107"/>
      <c r="BF174" s="107"/>
      <c r="BG174" s="107"/>
      <c r="BH174" s="107"/>
      <c r="BI174" s="107"/>
      <c r="BJ174" s="107"/>
      <c r="BK174" s="107"/>
      <c r="BL174" s="107"/>
      <c r="BM174" s="107"/>
      <c r="BN174" s="107"/>
      <c r="BO174" s="107"/>
      <c r="BP174" s="107"/>
      <c r="BQ174" s="107"/>
      <c r="BR174" s="107"/>
      <c r="BS174" s="107"/>
      <c r="BT174" s="107"/>
      <c r="BU174" s="107"/>
      <c r="BV174" s="107"/>
      <c r="BW174" s="107"/>
      <c r="BX174" s="107"/>
      <c r="BY174" s="107"/>
      <c r="BZ174" s="107"/>
      <c r="CA174" s="107"/>
      <c r="CB174" s="107"/>
      <c r="CC174" s="107"/>
      <c r="CD174" s="107"/>
      <c r="CE174" s="107"/>
      <c r="CF174" s="107"/>
      <c r="CG174" s="107"/>
      <c r="CH174" s="107"/>
    </row>
    <row r="175" customFormat="false" ht="12.75" hidden="false" customHeight="false" outlineLevel="0" collapsed="false">
      <c r="A175" s="95" t="s">
        <v>42</v>
      </c>
      <c r="B175" s="96"/>
      <c r="C175" s="97" t="s">
        <v>55</v>
      </c>
      <c r="D175" s="98" t="n">
        <v>7</v>
      </c>
      <c r="E175" s="99" t="s">
        <v>75</v>
      </c>
      <c r="F175" s="100" t="n">
        <f aca="false">H175+I175+J175+K175+M175+L175+N175+O175+P175+Q175+R175+S175+T175+U175+V175+W175+X175+Y175+Z175+AA175+AB175+AC175+AD175+AE175+AF175+AG175+AH175+AI175+AJ175+AK175+AL175+AM175+AN175+AO175+AP175+AQ175+AR175+AS175+AT175+AU175+AV175+AW175+AX175+AY175+AZ175+BA175+BB175+BC175+BD175+BE175+BF175+BG175+BH175+BI175+BJ175+BK175+BL175+BM175+BN175+BO175+BP175+BQ175+BR175+BS175+BT175</f>
        <v>7.75</v>
      </c>
      <c r="G175" s="105"/>
      <c r="H175" s="106"/>
      <c r="I175" s="107"/>
      <c r="J175" s="107"/>
      <c r="K175" s="107"/>
      <c r="L175" s="107"/>
      <c r="M175" s="107"/>
      <c r="N175" s="107"/>
      <c r="O175" s="107"/>
      <c r="P175" s="107"/>
      <c r="Q175" s="107"/>
      <c r="R175" s="107"/>
      <c r="S175" s="107"/>
      <c r="T175" s="107"/>
      <c r="U175" s="107"/>
      <c r="V175" s="107"/>
      <c r="W175" s="107"/>
      <c r="X175" s="107" t="n">
        <v>7.75</v>
      </c>
      <c r="Y175" s="107"/>
      <c r="Z175" s="107"/>
      <c r="AA175" s="107"/>
      <c r="AB175" s="107"/>
      <c r="AC175" s="107"/>
      <c r="AD175" s="107"/>
      <c r="AE175" s="107"/>
      <c r="AF175" s="107"/>
      <c r="AG175" s="107"/>
      <c r="AH175" s="107"/>
      <c r="AI175" s="107"/>
      <c r="AJ175" s="107"/>
      <c r="AK175" s="107"/>
      <c r="AL175" s="107"/>
      <c r="AM175" s="107"/>
      <c r="AN175" s="107"/>
      <c r="AO175" s="107"/>
      <c r="AP175" s="107"/>
      <c r="AQ175" s="107"/>
      <c r="AR175" s="107"/>
      <c r="AS175" s="107"/>
      <c r="AT175" s="107"/>
      <c r="AU175" s="107"/>
      <c r="AV175" s="107"/>
      <c r="AW175" s="107"/>
      <c r="AX175" s="107"/>
      <c r="AY175" s="107"/>
      <c r="AZ175" s="107"/>
      <c r="BA175" s="107"/>
      <c r="BB175" s="107"/>
      <c r="BC175" s="107"/>
      <c r="BD175" s="107"/>
      <c r="BE175" s="107"/>
      <c r="BF175" s="107"/>
      <c r="BG175" s="107"/>
      <c r="BH175" s="107"/>
      <c r="BI175" s="107"/>
      <c r="BJ175" s="107"/>
      <c r="BK175" s="107"/>
      <c r="BL175" s="107"/>
      <c r="BM175" s="107"/>
      <c r="BN175" s="107"/>
      <c r="BO175" s="107"/>
      <c r="BP175" s="107"/>
      <c r="BQ175" s="107"/>
      <c r="BR175" s="107"/>
      <c r="BS175" s="107"/>
      <c r="BT175" s="107"/>
      <c r="BU175" s="107"/>
      <c r="BV175" s="107"/>
      <c r="BW175" s="107"/>
      <c r="BX175" s="107"/>
      <c r="BY175" s="107"/>
      <c r="BZ175" s="107"/>
      <c r="CA175" s="107"/>
      <c r="CB175" s="107"/>
      <c r="CC175" s="107"/>
      <c r="CD175" s="107"/>
      <c r="CE175" s="107"/>
      <c r="CF175" s="107"/>
      <c r="CG175" s="107"/>
      <c r="CH175" s="107"/>
    </row>
    <row r="176" customFormat="false" ht="12.75" hidden="false" customHeight="false" outlineLevel="0" collapsed="false">
      <c r="A176" s="95" t="s">
        <v>42</v>
      </c>
      <c r="B176" s="96"/>
      <c r="C176" s="97" t="s">
        <v>55</v>
      </c>
      <c r="D176" s="98" t="n">
        <v>8</v>
      </c>
      <c r="E176" s="99" t="s">
        <v>75</v>
      </c>
      <c r="F176" s="100" t="n">
        <f aca="false">H176+I176+J176+K176+M176+L176+N176+O176+P176+Q176+R176+S176+T176+U176+V176+W176+X176+Y176+Z176+AA176+AB176+AC176+AD176+AE176+AF176+AG176+AH176+AI176+AJ176+AK176+AL176+AM176+AN176+AO176+AP176+AQ176+AR176+AS176+AT176+AU176+AV176+AW176+AX176+AY176+AZ176+BA176+BB176+BC176+BD176+BE176+BF176+BG176+BH176+BI176+BJ176+BK176+BL176+BM176+BN176+BO176+BP176+BQ176+BR176+BS176+BT176</f>
        <v>7.75</v>
      </c>
      <c r="G176" s="105"/>
      <c r="H176" s="106"/>
      <c r="I176" s="107"/>
      <c r="J176" s="107"/>
      <c r="K176" s="107"/>
      <c r="L176" s="107"/>
      <c r="M176" s="107"/>
      <c r="N176" s="107"/>
      <c r="O176" s="107"/>
      <c r="P176" s="107"/>
      <c r="Q176" s="107"/>
      <c r="R176" s="107"/>
      <c r="S176" s="107"/>
      <c r="T176" s="107"/>
      <c r="U176" s="107"/>
      <c r="V176" s="107"/>
      <c r="W176" s="107"/>
      <c r="X176" s="107"/>
      <c r="Y176" s="107"/>
      <c r="Z176" s="107"/>
      <c r="AA176" s="107"/>
      <c r="AB176" s="107"/>
      <c r="AC176" s="107"/>
      <c r="AD176" s="107"/>
      <c r="AE176" s="107"/>
      <c r="AF176" s="107"/>
      <c r="AG176" s="107"/>
      <c r="AH176" s="107"/>
      <c r="AI176" s="107"/>
      <c r="AJ176" s="107"/>
      <c r="AK176" s="107"/>
      <c r="AL176" s="107"/>
      <c r="AM176" s="107"/>
      <c r="AN176" s="107"/>
      <c r="AO176" s="107"/>
      <c r="AP176" s="107" t="n">
        <v>7.75</v>
      </c>
      <c r="AQ176" s="107"/>
      <c r="AR176" s="107"/>
      <c r="AS176" s="107"/>
      <c r="AT176" s="107"/>
      <c r="AU176" s="107"/>
      <c r="AV176" s="107"/>
      <c r="AW176" s="107"/>
      <c r="AX176" s="107"/>
      <c r="AY176" s="107"/>
      <c r="AZ176" s="107"/>
      <c r="BA176" s="107"/>
      <c r="BB176" s="107"/>
      <c r="BC176" s="107"/>
      <c r="BD176" s="107"/>
      <c r="BE176" s="107"/>
      <c r="BF176" s="107"/>
      <c r="BG176" s="107"/>
      <c r="BH176" s="107"/>
      <c r="BI176" s="107"/>
      <c r="BJ176" s="107"/>
      <c r="BK176" s="107"/>
      <c r="BL176" s="107"/>
      <c r="BM176" s="107"/>
      <c r="BN176" s="107"/>
      <c r="BO176" s="107"/>
      <c r="BP176" s="107"/>
      <c r="BQ176" s="107"/>
      <c r="BR176" s="107"/>
      <c r="BS176" s="107"/>
      <c r="BT176" s="107"/>
      <c r="BU176" s="107"/>
      <c r="BV176" s="107"/>
      <c r="BW176" s="107"/>
      <c r="BX176" s="107"/>
      <c r="BY176" s="107"/>
      <c r="BZ176" s="107"/>
      <c r="CA176" s="107"/>
      <c r="CB176" s="107"/>
      <c r="CC176" s="107"/>
      <c r="CD176" s="107"/>
      <c r="CE176" s="107"/>
      <c r="CF176" s="107"/>
      <c r="CG176" s="107"/>
      <c r="CH176" s="107"/>
    </row>
    <row r="177" customFormat="false" ht="12.75" hidden="false" customHeight="false" outlineLevel="0" collapsed="false">
      <c r="A177" s="95" t="s">
        <v>42</v>
      </c>
      <c r="B177" s="96"/>
      <c r="C177" s="97" t="s">
        <v>55</v>
      </c>
      <c r="D177" s="98" t="n">
        <v>9</v>
      </c>
      <c r="E177" s="99" t="s">
        <v>75</v>
      </c>
      <c r="F177" s="100" t="n">
        <f aca="false">H177+I177+J177+K177+M177+L177+N177+O177+P177+Q177+R177+S177+T177+U177+V177+W177+X177+Y177+Z177+AA177+AB177+AC177+AD177+AE177+AF177+AG177+AH177+AI177+AJ177+AK177+AL177+AM177+AN177+AO177+AP177+AQ177+AR177+AS177+AT177+AU177+AV177+AW177+AX177+AY177+AZ177+BA177+BB177+BC177+BD177+BE177+BF177+BG177+BH177+BI177+BJ177+BK177+BL177+BM177+BN177+BO177+BP177+BQ177+BR177+BS177+BT177</f>
        <v>7</v>
      </c>
      <c r="G177" s="105"/>
      <c r="H177" s="106"/>
      <c r="I177" s="107"/>
      <c r="J177" s="107"/>
      <c r="K177" s="107"/>
      <c r="L177" s="107"/>
      <c r="M177" s="107"/>
      <c r="N177" s="107"/>
      <c r="O177" s="107"/>
      <c r="P177" s="107"/>
      <c r="Q177" s="107"/>
      <c r="R177" s="107"/>
      <c r="S177" s="107"/>
      <c r="T177" s="107"/>
      <c r="U177" s="107"/>
      <c r="V177" s="107"/>
      <c r="W177" s="107"/>
      <c r="X177" s="107"/>
      <c r="Y177" s="107"/>
      <c r="Z177" s="107"/>
      <c r="AA177" s="107"/>
      <c r="AB177" s="107"/>
      <c r="AC177" s="107"/>
      <c r="AD177" s="107"/>
      <c r="AE177" s="107"/>
      <c r="AF177" s="107"/>
      <c r="AG177" s="107"/>
      <c r="AH177" s="107"/>
      <c r="AI177" s="107"/>
      <c r="AJ177" s="107"/>
      <c r="AK177" s="107"/>
      <c r="AL177" s="107"/>
      <c r="AM177" s="107"/>
      <c r="AN177" s="107" t="n">
        <v>2</v>
      </c>
      <c r="AO177" s="107"/>
      <c r="AP177" s="107" t="n">
        <v>5</v>
      </c>
      <c r="AQ177" s="107"/>
      <c r="AR177" s="107"/>
      <c r="AS177" s="107"/>
      <c r="AT177" s="107"/>
      <c r="AU177" s="107"/>
      <c r="AV177" s="107"/>
      <c r="AW177" s="107"/>
      <c r="AX177" s="107"/>
      <c r="AY177" s="107"/>
      <c r="AZ177" s="107"/>
      <c r="BA177" s="107"/>
      <c r="BB177" s="107"/>
      <c r="BC177" s="107"/>
      <c r="BD177" s="107"/>
      <c r="BE177" s="107"/>
      <c r="BF177" s="107"/>
      <c r="BG177" s="107"/>
      <c r="BH177" s="107"/>
      <c r="BI177" s="107"/>
      <c r="BJ177" s="107"/>
      <c r="BK177" s="107"/>
      <c r="BL177" s="107"/>
      <c r="BM177" s="107"/>
      <c r="BN177" s="107"/>
      <c r="BO177" s="107"/>
      <c r="BP177" s="107"/>
      <c r="BQ177" s="107"/>
      <c r="BR177" s="107"/>
      <c r="BS177" s="107"/>
      <c r="BT177" s="107"/>
      <c r="BU177" s="107"/>
      <c r="BV177" s="107"/>
      <c r="BW177" s="107"/>
      <c r="BX177" s="107"/>
      <c r="BY177" s="107"/>
      <c r="BZ177" s="107"/>
      <c r="CA177" s="107"/>
      <c r="CB177" s="107"/>
      <c r="CC177" s="107"/>
      <c r="CD177" s="107"/>
      <c r="CE177" s="107"/>
      <c r="CF177" s="107"/>
      <c r="CG177" s="107"/>
      <c r="CH177" s="107"/>
    </row>
    <row r="178" customFormat="false" ht="12.75" hidden="false" customHeight="false" outlineLevel="0" collapsed="false">
      <c r="A178" s="95" t="s">
        <v>42</v>
      </c>
      <c r="B178" s="96"/>
      <c r="C178" s="97" t="s">
        <v>55</v>
      </c>
      <c r="D178" s="98" t="n">
        <v>10</v>
      </c>
      <c r="E178" s="99" t="s">
        <v>75</v>
      </c>
      <c r="F178" s="100" t="n">
        <f aca="false">H178+I178+J178+K178+M178+L178+N178+O178+P178+Q178+R178+S178+T178+U178+V178+W178+X178+Y178+Z178+AA178+AB178+AC178+AD178+AE178+AF178+AG178+AH178+AI178+AJ178+AK178+AL178+AM178+AN178+AO178+AP178+AQ178+AR178+AS178+AT178+AU178+AV178+AW178+AX178+AY178+AZ178+BA178+BB178+BC178+BD178+BE178+BF178+BG178+BH178+BI178+BJ178+BK178+BL178+BM178+BN178+BO178+BP178+BQ178+BR178+BS178+BT178</f>
        <v>0</v>
      </c>
      <c r="G178" s="101"/>
      <c r="H178" s="102"/>
      <c r="I178" s="103"/>
      <c r="J178" s="103"/>
      <c r="K178" s="103"/>
      <c r="L178" s="103"/>
      <c r="M178" s="103"/>
      <c r="N178" s="103"/>
      <c r="O178" s="103"/>
      <c r="P178" s="103"/>
      <c r="Q178" s="103"/>
      <c r="R178" s="103"/>
      <c r="S178" s="103"/>
      <c r="T178" s="103"/>
      <c r="U178" s="103"/>
      <c r="V178" s="103"/>
      <c r="W178" s="103"/>
      <c r="X178" s="103"/>
      <c r="Y178" s="103"/>
      <c r="Z178" s="103"/>
      <c r="AA178" s="103"/>
      <c r="AB178" s="103"/>
      <c r="AC178" s="103"/>
      <c r="AD178" s="103"/>
      <c r="AE178" s="103"/>
      <c r="AF178" s="103"/>
      <c r="AG178" s="103"/>
      <c r="AH178" s="103"/>
      <c r="AI178" s="103"/>
      <c r="AJ178" s="103"/>
      <c r="AK178" s="103"/>
      <c r="AL178" s="103"/>
      <c r="AM178" s="103"/>
      <c r="AN178" s="103"/>
      <c r="AO178" s="103"/>
      <c r="AP178" s="103"/>
      <c r="AQ178" s="103"/>
      <c r="AR178" s="103"/>
      <c r="AS178" s="103"/>
      <c r="AT178" s="103"/>
      <c r="AU178" s="103"/>
      <c r="AV178" s="103"/>
      <c r="AW178" s="103"/>
      <c r="AX178" s="103"/>
      <c r="AY178" s="103"/>
      <c r="AZ178" s="103"/>
      <c r="BA178" s="103"/>
      <c r="BB178" s="103"/>
      <c r="BC178" s="103"/>
      <c r="BD178" s="103"/>
      <c r="BE178" s="103"/>
      <c r="BF178" s="103"/>
      <c r="BG178" s="103"/>
      <c r="BH178" s="103"/>
      <c r="BI178" s="103"/>
      <c r="BJ178" s="103"/>
      <c r="BK178" s="103"/>
      <c r="BL178" s="103"/>
      <c r="BM178" s="103"/>
      <c r="BN178" s="103"/>
      <c r="BO178" s="103"/>
      <c r="BP178" s="103"/>
      <c r="BQ178" s="103"/>
      <c r="BR178" s="103"/>
      <c r="BS178" s="103"/>
      <c r="BT178" s="103"/>
      <c r="BU178" s="103"/>
      <c r="BV178" s="103"/>
      <c r="BW178" s="103"/>
      <c r="BX178" s="103"/>
      <c r="BY178" s="103"/>
      <c r="BZ178" s="103"/>
      <c r="CA178" s="103"/>
      <c r="CB178" s="103"/>
      <c r="CC178" s="103"/>
      <c r="CD178" s="103"/>
      <c r="CE178" s="103"/>
      <c r="CF178" s="103"/>
      <c r="CG178" s="103"/>
      <c r="CH178" s="103"/>
    </row>
    <row r="179" customFormat="false" ht="12.75" hidden="false" customHeight="false" outlineLevel="0" collapsed="false">
      <c r="A179" s="95" t="s">
        <v>42</v>
      </c>
      <c r="B179" s="96"/>
      <c r="C179" s="97" t="s">
        <v>55</v>
      </c>
      <c r="D179" s="98" t="n">
        <v>11</v>
      </c>
      <c r="E179" s="99" t="s">
        <v>75</v>
      </c>
      <c r="F179" s="100" t="n">
        <f aca="false">H179+I179+J179+K179+M179+L179+N179+O179+P179+Q179+R179+S179+T179+U179+V179+W179+X179+Y179+Z179+AA179+AB179+AC179+AD179+AE179+AF179+AG179+AH179+AI179+AJ179+AK179+AL179+AM179+AN179+AO179+AP179+AQ179+AR179+AS179+AT179+AU179+AV179+AW179+AX179+AY179+AZ179+BA179+BB179+BC179+BD179+BE179+BF179+BG179+BH179+BI179+BJ179+BK179+BL179+BM179+BN179+BO179+BP179+BQ179+BR179+BS179+BT179</f>
        <v>0</v>
      </c>
      <c r="G179" s="101" t="n">
        <f aca="false">SUM(F173:F178)</f>
        <v>39.5</v>
      </c>
      <c r="H179" s="102"/>
      <c r="I179" s="103"/>
      <c r="J179" s="103"/>
      <c r="K179" s="103"/>
      <c r="L179" s="103"/>
      <c r="M179" s="103"/>
      <c r="N179" s="103"/>
      <c r="O179" s="103"/>
      <c r="P179" s="103"/>
      <c r="Q179" s="103"/>
      <c r="R179" s="103"/>
      <c r="S179" s="103"/>
      <c r="T179" s="103"/>
      <c r="U179" s="103"/>
      <c r="V179" s="103"/>
      <c r="W179" s="103"/>
      <c r="X179" s="103"/>
      <c r="Y179" s="103"/>
      <c r="Z179" s="103"/>
      <c r="AA179" s="103"/>
      <c r="AB179" s="103"/>
      <c r="AC179" s="103"/>
      <c r="AD179" s="103"/>
      <c r="AE179" s="103"/>
      <c r="AF179" s="103"/>
      <c r="AG179" s="103"/>
      <c r="AH179" s="103"/>
      <c r="AI179" s="103"/>
      <c r="AJ179" s="103"/>
      <c r="AK179" s="103"/>
      <c r="AL179" s="103"/>
      <c r="AM179" s="103"/>
      <c r="AN179" s="103"/>
      <c r="AO179" s="103"/>
      <c r="AP179" s="103"/>
      <c r="AQ179" s="103"/>
      <c r="AR179" s="103"/>
      <c r="AS179" s="103"/>
      <c r="AT179" s="103"/>
      <c r="AU179" s="103"/>
      <c r="AV179" s="103"/>
      <c r="AW179" s="103"/>
      <c r="AX179" s="103"/>
      <c r="AY179" s="103"/>
      <c r="AZ179" s="103"/>
      <c r="BA179" s="103"/>
      <c r="BB179" s="103"/>
      <c r="BC179" s="103"/>
      <c r="BD179" s="103"/>
      <c r="BE179" s="103"/>
      <c r="BF179" s="103"/>
      <c r="BG179" s="103"/>
      <c r="BH179" s="103"/>
      <c r="BI179" s="103"/>
      <c r="BJ179" s="103"/>
      <c r="BK179" s="103"/>
      <c r="BL179" s="103"/>
      <c r="BM179" s="103"/>
      <c r="BN179" s="103"/>
      <c r="BO179" s="103"/>
      <c r="BP179" s="103"/>
      <c r="BQ179" s="103"/>
      <c r="BR179" s="103"/>
      <c r="BS179" s="103"/>
      <c r="BT179" s="103"/>
      <c r="BU179" s="103"/>
      <c r="BV179" s="103"/>
      <c r="BW179" s="103"/>
      <c r="BX179" s="103"/>
      <c r="BY179" s="103"/>
      <c r="BZ179" s="103"/>
      <c r="CA179" s="103"/>
      <c r="CB179" s="103"/>
      <c r="CC179" s="103"/>
      <c r="CD179" s="103"/>
      <c r="CE179" s="103"/>
      <c r="CF179" s="103"/>
      <c r="CG179" s="103"/>
      <c r="CH179" s="103"/>
    </row>
    <row r="180" customFormat="false" ht="12.75" hidden="false" customHeight="false" outlineLevel="0" collapsed="false">
      <c r="A180" s="95" t="s">
        <v>42</v>
      </c>
      <c r="B180" s="96"/>
      <c r="C180" s="97" t="s">
        <v>55</v>
      </c>
      <c r="D180" s="98" t="n">
        <v>12</v>
      </c>
      <c r="E180" s="99" t="s">
        <v>76</v>
      </c>
      <c r="F180" s="100" t="n">
        <f aca="false">H180+I180+J180+K180+M180+L180+N180+O180+P180+Q180+R180+S180+T180+U180+V180+W180+X180+Y180+Z180+AA180+AB180+AC180+AD180+AE180+AF180+AG180+AH180+AI180+AJ180+AK180+AL180+AM180+AN180+AO180+AP180+AQ180+AR180+AS180+AT180+AU180+AV180+AW180+AX180+AY180+AZ180+BA180+BB180+BC180+BD180+BE180+BF180+BG180+BH180+BI180+BJ180+BK180+BL180+BM180+BN180+BO180+BP180+BQ180+BR180+BS180+BT180</f>
        <v>7.75</v>
      </c>
      <c r="G180" s="105"/>
      <c r="H180" s="106"/>
      <c r="I180" s="107"/>
      <c r="J180" s="107"/>
      <c r="K180" s="107"/>
      <c r="L180" s="107"/>
      <c r="M180" s="107"/>
      <c r="N180" s="107"/>
      <c r="O180" s="107"/>
      <c r="P180" s="107"/>
      <c r="Q180" s="107"/>
      <c r="R180" s="107"/>
      <c r="S180" s="107"/>
      <c r="T180" s="107"/>
      <c r="U180" s="107"/>
      <c r="V180" s="107"/>
      <c r="W180" s="107"/>
      <c r="X180" s="107"/>
      <c r="Y180" s="107"/>
      <c r="Z180" s="107"/>
      <c r="AA180" s="107"/>
      <c r="AB180" s="107"/>
      <c r="AC180" s="107"/>
      <c r="AD180" s="107"/>
      <c r="AE180" s="107"/>
      <c r="AF180" s="107"/>
      <c r="AG180" s="107"/>
      <c r="AH180" s="107"/>
      <c r="AI180" s="107"/>
      <c r="AJ180" s="107"/>
      <c r="AK180" s="107"/>
      <c r="AL180" s="107"/>
      <c r="AM180" s="107"/>
      <c r="AN180" s="107" t="n">
        <v>7.75</v>
      </c>
      <c r="AO180" s="107"/>
      <c r="AP180" s="107"/>
      <c r="AQ180" s="107"/>
      <c r="AR180" s="107"/>
      <c r="AS180" s="107"/>
      <c r="AT180" s="107"/>
      <c r="AU180" s="107"/>
      <c r="AV180" s="107"/>
      <c r="AW180" s="107"/>
      <c r="AX180" s="107"/>
      <c r="AY180" s="107"/>
      <c r="AZ180" s="107"/>
      <c r="BA180" s="107"/>
      <c r="BB180" s="107"/>
      <c r="BC180" s="107"/>
      <c r="BD180" s="107"/>
      <c r="BE180" s="107"/>
      <c r="BF180" s="107"/>
      <c r="BG180" s="107"/>
      <c r="BH180" s="107"/>
      <c r="BI180" s="107"/>
      <c r="BJ180" s="107"/>
      <c r="BK180" s="107"/>
      <c r="BL180" s="107"/>
      <c r="BM180" s="107"/>
      <c r="BN180" s="107"/>
      <c r="BO180" s="107"/>
      <c r="BP180" s="107"/>
      <c r="BQ180" s="107"/>
      <c r="BR180" s="107"/>
      <c r="BS180" s="107"/>
      <c r="BT180" s="107"/>
      <c r="BU180" s="107"/>
      <c r="BV180" s="107"/>
      <c r="BW180" s="107"/>
      <c r="BX180" s="107"/>
      <c r="BY180" s="107"/>
      <c r="BZ180" s="107"/>
      <c r="CA180" s="107"/>
      <c r="CB180" s="107"/>
      <c r="CC180" s="107"/>
      <c r="CD180" s="107"/>
      <c r="CE180" s="107"/>
      <c r="CF180" s="107"/>
      <c r="CG180" s="107"/>
      <c r="CH180" s="107"/>
    </row>
    <row r="181" customFormat="false" ht="12.75" hidden="false" customHeight="false" outlineLevel="0" collapsed="false">
      <c r="A181" s="95" t="s">
        <v>42</v>
      </c>
      <c r="B181" s="96"/>
      <c r="C181" s="97" t="s">
        <v>55</v>
      </c>
      <c r="D181" s="98" t="n">
        <v>13</v>
      </c>
      <c r="E181" s="99" t="s">
        <v>76</v>
      </c>
      <c r="F181" s="100" t="n">
        <f aca="false">H181+I181+J181+K181+M181+L181+N181+O181+P181+Q181+R181+S181+T181+U181+V181+W181+X181+Y181+Z181+AA181+AB181+AC181+AD181+AE181+AF181+AG181+AH181+AI181+AJ181+AK181+AL181+AM181+AN181+AO181+AP181+AQ181+AR181+AS181+AT181+AU181+AV181+AW181+AX181+AY181+AZ181+BA181+BB181+BC181+BD181+BE181+BF181+BG181+BH181+BI181+BJ181+BK181+BL181+BM181+BN181+BO181+BP181+BQ181+BR181+BS181+BT181</f>
        <v>7.75</v>
      </c>
      <c r="G181" s="105"/>
      <c r="H181" s="106"/>
      <c r="I181" s="107"/>
      <c r="J181" s="107"/>
      <c r="K181" s="107"/>
      <c r="L181" s="107"/>
      <c r="M181" s="107"/>
      <c r="N181" s="107"/>
      <c r="O181" s="107"/>
      <c r="P181" s="107"/>
      <c r="Q181" s="107"/>
      <c r="R181" s="107"/>
      <c r="S181" s="107"/>
      <c r="T181" s="107"/>
      <c r="U181" s="107"/>
      <c r="V181" s="107"/>
      <c r="W181" s="107"/>
      <c r="X181" s="107" t="n">
        <v>4.5</v>
      </c>
      <c r="Y181" s="107"/>
      <c r="Z181" s="107"/>
      <c r="AA181" s="107"/>
      <c r="AB181" s="107"/>
      <c r="AC181" s="107"/>
      <c r="AD181" s="107"/>
      <c r="AE181" s="107"/>
      <c r="AF181" s="107"/>
      <c r="AG181" s="107" t="n">
        <v>0.25</v>
      </c>
      <c r="AH181" s="107"/>
      <c r="AI181" s="107"/>
      <c r="AJ181" s="107"/>
      <c r="AK181" s="107"/>
      <c r="AL181" s="107"/>
      <c r="AM181" s="107"/>
      <c r="AN181" s="107" t="n">
        <v>3</v>
      </c>
      <c r="AO181" s="107"/>
      <c r="AP181" s="107"/>
      <c r="AQ181" s="107"/>
      <c r="AR181" s="107"/>
      <c r="AS181" s="107"/>
      <c r="AT181" s="107"/>
      <c r="AU181" s="107"/>
      <c r="AV181" s="107"/>
      <c r="AW181" s="107"/>
      <c r="AX181" s="107"/>
      <c r="AY181" s="107"/>
      <c r="AZ181" s="107"/>
      <c r="BA181" s="107"/>
      <c r="BB181" s="107"/>
      <c r="BC181" s="107"/>
      <c r="BD181" s="107"/>
      <c r="BE181" s="107"/>
      <c r="BF181" s="107"/>
      <c r="BG181" s="107"/>
      <c r="BH181" s="107"/>
      <c r="BI181" s="107"/>
      <c r="BJ181" s="107"/>
      <c r="BK181" s="107"/>
      <c r="BL181" s="107"/>
      <c r="BM181" s="107"/>
      <c r="BN181" s="107"/>
      <c r="BO181" s="107"/>
      <c r="BP181" s="107"/>
      <c r="BQ181" s="107"/>
      <c r="BR181" s="107"/>
      <c r="BS181" s="107"/>
      <c r="BT181" s="107"/>
      <c r="BU181" s="107"/>
      <c r="BV181" s="107"/>
      <c r="BW181" s="107"/>
      <c r="BX181" s="107"/>
      <c r="BY181" s="107"/>
      <c r="BZ181" s="107"/>
      <c r="CA181" s="107"/>
      <c r="CB181" s="107"/>
      <c r="CC181" s="107"/>
      <c r="CD181" s="107"/>
      <c r="CE181" s="107"/>
      <c r="CF181" s="107"/>
      <c r="CG181" s="107"/>
      <c r="CH181" s="107"/>
    </row>
    <row r="182" customFormat="false" ht="12.75" hidden="false" customHeight="false" outlineLevel="0" collapsed="false">
      <c r="A182" s="95" t="s">
        <v>42</v>
      </c>
      <c r="B182" s="96"/>
      <c r="C182" s="97" t="s">
        <v>55</v>
      </c>
      <c r="D182" s="98" t="n">
        <v>14</v>
      </c>
      <c r="E182" s="99" t="s">
        <v>76</v>
      </c>
      <c r="F182" s="100" t="n">
        <f aca="false">H182+I182+J182+K182+M182+L182+N182+O182+P182+Q182+R182+S182+T182+U182+V182+W182+X182+Y182+Z182+AA182+AB182+AC182+AD182+AE182+AF182+AG182+AH182+AI182+AJ182+AK182+AL182+AM182+AN182+AO182+AP182+AQ182+AR182+AS182+AT182+AU182+AV182+AW182+AX182+AY182+AZ182+BA182+BB182+BC182+BD182+BE182+BF182+BG182+BH182+BI182+BJ182+BK182+BL182+BM182+BN182+BO182+BP182+BQ182+BR182+BS182+BT182</f>
        <v>7.75</v>
      </c>
      <c r="G182" s="105"/>
      <c r="H182" s="106"/>
      <c r="I182" s="107"/>
      <c r="J182" s="107"/>
      <c r="K182" s="107"/>
      <c r="L182" s="107"/>
      <c r="M182" s="107"/>
      <c r="N182" s="107"/>
      <c r="O182" s="107"/>
      <c r="P182" s="107"/>
      <c r="Q182" s="107"/>
      <c r="R182" s="107"/>
      <c r="S182" s="107"/>
      <c r="T182" s="107"/>
      <c r="U182" s="107"/>
      <c r="V182" s="107"/>
      <c r="W182" s="107"/>
      <c r="X182" s="107" t="n">
        <v>4</v>
      </c>
      <c r="Y182" s="107"/>
      <c r="Z182" s="107"/>
      <c r="AA182" s="107"/>
      <c r="AB182" s="107"/>
      <c r="AC182" s="107"/>
      <c r="AD182" s="107"/>
      <c r="AE182" s="107"/>
      <c r="AF182" s="107"/>
      <c r="AG182" s="107"/>
      <c r="AH182" s="107" t="n">
        <v>3.75</v>
      </c>
      <c r="AI182" s="107"/>
      <c r="AJ182" s="107"/>
      <c r="AK182" s="107"/>
      <c r="AL182" s="107"/>
      <c r="AM182" s="107"/>
      <c r="AN182" s="107"/>
      <c r="AO182" s="107"/>
      <c r="AP182" s="107"/>
      <c r="AQ182" s="107"/>
      <c r="AR182" s="107"/>
      <c r="AS182" s="107"/>
      <c r="AT182" s="107"/>
      <c r="AU182" s="107"/>
      <c r="AV182" s="107"/>
      <c r="AW182" s="107"/>
      <c r="AX182" s="107"/>
      <c r="AY182" s="107"/>
      <c r="AZ182" s="107"/>
      <c r="BA182" s="107"/>
      <c r="BB182" s="107"/>
      <c r="BC182" s="107"/>
      <c r="BD182" s="107"/>
      <c r="BE182" s="107"/>
      <c r="BF182" s="107"/>
      <c r="BG182" s="107"/>
      <c r="BH182" s="107"/>
      <c r="BI182" s="107"/>
      <c r="BJ182" s="107"/>
      <c r="BK182" s="107"/>
      <c r="BL182" s="107"/>
      <c r="BM182" s="107"/>
      <c r="BN182" s="107"/>
      <c r="BO182" s="107"/>
      <c r="BP182" s="107"/>
      <c r="BQ182" s="107"/>
      <c r="BR182" s="107"/>
      <c r="BS182" s="107"/>
      <c r="BT182" s="107"/>
      <c r="BU182" s="107"/>
      <c r="BV182" s="107"/>
      <c r="BW182" s="107"/>
      <c r="BX182" s="107"/>
      <c r="BY182" s="107"/>
      <c r="BZ182" s="107"/>
      <c r="CA182" s="107"/>
      <c r="CB182" s="107"/>
      <c r="CC182" s="107"/>
      <c r="CD182" s="107"/>
      <c r="CE182" s="107"/>
      <c r="CF182" s="107"/>
      <c r="CG182" s="107"/>
      <c r="CH182" s="107"/>
    </row>
    <row r="183" customFormat="false" ht="12.75" hidden="false" customHeight="false" outlineLevel="0" collapsed="false">
      <c r="A183" s="95" t="s">
        <v>42</v>
      </c>
      <c r="B183" s="96"/>
      <c r="C183" s="97" t="s">
        <v>55</v>
      </c>
      <c r="D183" s="98" t="n">
        <v>15</v>
      </c>
      <c r="E183" s="99" t="s">
        <v>76</v>
      </c>
      <c r="F183" s="100" t="n">
        <f aca="false">H183+I183+J183+K183+M183+L183+N183+O183+P183+Q183+R183+S183+T183+U183+V183+W183+X183+Y183+Z183+AA183+AB183+AC183+AD183+AE183+AF183+AG183+AH183+AI183+AJ183+AK183+AL183+AM183+AN183+AO183+AP183+AQ183+AR183+AS183+AT183+AU183+AV183+AW183+AX183+AY183+AZ183+BA183+BB183+BC183+BD183+BE183+BF183+BG183+BH183+BI183+BJ183+BK183+BL183+BM183+BN183+BO183+BP183+BQ183+BR183+BS183+BT183</f>
        <v>7.75</v>
      </c>
      <c r="G183" s="105"/>
      <c r="H183" s="106"/>
      <c r="I183" s="107"/>
      <c r="J183" s="107"/>
      <c r="K183" s="107"/>
      <c r="L183" s="107"/>
      <c r="M183" s="107"/>
      <c r="N183" s="107"/>
      <c r="O183" s="107"/>
      <c r="P183" s="107"/>
      <c r="Q183" s="107"/>
      <c r="R183" s="107"/>
      <c r="S183" s="107"/>
      <c r="T183" s="107"/>
      <c r="U183" s="107"/>
      <c r="V183" s="107" t="n">
        <v>4.75</v>
      </c>
      <c r="W183" s="107"/>
      <c r="X183" s="107"/>
      <c r="Y183" s="107"/>
      <c r="Z183" s="107"/>
      <c r="AA183" s="107"/>
      <c r="AB183" s="107"/>
      <c r="AC183" s="107"/>
      <c r="AD183" s="107"/>
      <c r="AE183" s="107"/>
      <c r="AF183" s="107"/>
      <c r="AG183" s="107"/>
      <c r="AH183" s="107"/>
      <c r="AI183" s="107"/>
      <c r="AJ183" s="107"/>
      <c r="AK183" s="107"/>
      <c r="AL183" s="107"/>
      <c r="AM183" s="107"/>
      <c r="AN183" s="107"/>
      <c r="AO183" s="107"/>
      <c r="AP183" s="107"/>
      <c r="AQ183" s="107"/>
      <c r="AR183" s="107"/>
      <c r="AS183" s="107"/>
      <c r="AT183" s="107"/>
      <c r="AU183" s="107" t="n">
        <v>3</v>
      </c>
      <c r="AV183" s="107"/>
      <c r="AW183" s="107"/>
      <c r="AX183" s="107"/>
      <c r="AY183" s="107"/>
      <c r="AZ183" s="107"/>
      <c r="BA183" s="107"/>
      <c r="BB183" s="107"/>
      <c r="BC183" s="107"/>
      <c r="BD183" s="107"/>
      <c r="BE183" s="107"/>
      <c r="BF183" s="107"/>
      <c r="BG183" s="107"/>
      <c r="BH183" s="107"/>
      <c r="BI183" s="107"/>
      <c r="BJ183" s="107"/>
      <c r="BK183" s="107"/>
      <c r="BL183" s="107"/>
      <c r="BM183" s="107"/>
      <c r="BN183" s="107"/>
      <c r="BO183" s="107"/>
      <c r="BP183" s="107"/>
      <c r="BQ183" s="107"/>
      <c r="BR183" s="107"/>
      <c r="BS183" s="107"/>
      <c r="BT183" s="107"/>
      <c r="BU183" s="107"/>
      <c r="BV183" s="107"/>
      <c r="BW183" s="107"/>
      <c r="BX183" s="107"/>
      <c r="BY183" s="107"/>
      <c r="BZ183" s="107"/>
      <c r="CA183" s="107"/>
      <c r="CB183" s="107"/>
      <c r="CC183" s="107"/>
      <c r="CD183" s="107"/>
      <c r="CE183" s="107"/>
      <c r="CF183" s="107"/>
      <c r="CG183" s="107"/>
      <c r="CH183" s="107"/>
    </row>
    <row r="184" customFormat="false" ht="12.75" hidden="false" customHeight="false" outlineLevel="0" collapsed="false">
      <c r="A184" s="95" t="s">
        <v>42</v>
      </c>
      <c r="B184" s="96"/>
      <c r="C184" s="97" t="s">
        <v>55</v>
      </c>
      <c r="D184" s="98" t="n">
        <v>16</v>
      </c>
      <c r="E184" s="99" t="s">
        <v>76</v>
      </c>
      <c r="F184" s="100" t="n">
        <f aca="false">H184+I184+J184+K184+M184+L184+N184+O184+P184+Q184+R184+S184+T184+U184+V184+W184+X184+Y184+Z184+AA184+AB184+AC184+AD184+AE184+AF184+AG184+AH184+AI184+AJ184+AK184+AL184+AM184+AN184+AO184+AP184+AQ184+AR184+AS184+AT184+AU184+AV184+AW184+AX184+AY184+AZ184+BA184+BB184+BC184+BD184+BE184+BF184+BG184+BH184+BI184+BJ184+BK184+BL184+BM184+BN184+BO184+BP184+BQ184+BR184+BS184+BT184</f>
        <v>4</v>
      </c>
      <c r="G184" s="105"/>
      <c r="H184" s="106"/>
      <c r="I184" s="107"/>
      <c r="J184" s="107"/>
      <c r="K184" s="107"/>
      <c r="L184" s="107"/>
      <c r="M184" s="107"/>
      <c r="N184" s="107"/>
      <c r="O184" s="107"/>
      <c r="P184" s="107"/>
      <c r="Q184" s="107"/>
      <c r="R184" s="107"/>
      <c r="S184" s="107"/>
      <c r="T184" s="107"/>
      <c r="U184" s="107"/>
      <c r="V184" s="107"/>
      <c r="W184" s="107"/>
      <c r="X184" s="107"/>
      <c r="Y184" s="107"/>
      <c r="Z184" s="107"/>
      <c r="AA184" s="107"/>
      <c r="AB184" s="107"/>
      <c r="AC184" s="107"/>
      <c r="AD184" s="107"/>
      <c r="AE184" s="107"/>
      <c r="AF184" s="107"/>
      <c r="AG184" s="107"/>
      <c r="AH184" s="107"/>
      <c r="AI184" s="107"/>
      <c r="AJ184" s="107"/>
      <c r="AK184" s="107"/>
      <c r="AL184" s="107"/>
      <c r="AM184" s="107"/>
      <c r="AN184" s="107"/>
      <c r="AO184" s="107"/>
      <c r="AP184" s="107"/>
      <c r="AQ184" s="107"/>
      <c r="AR184" s="107"/>
      <c r="AS184" s="107"/>
      <c r="AT184" s="107"/>
      <c r="AU184" s="107" t="n">
        <v>4</v>
      </c>
      <c r="AV184" s="107"/>
      <c r="AW184" s="107"/>
      <c r="AX184" s="107"/>
      <c r="AY184" s="107"/>
      <c r="AZ184" s="107"/>
      <c r="BA184" s="107"/>
      <c r="BB184" s="107"/>
      <c r="BC184" s="107"/>
      <c r="BD184" s="107"/>
      <c r="BE184" s="107"/>
      <c r="BF184" s="107"/>
      <c r="BG184" s="107"/>
      <c r="BH184" s="107"/>
      <c r="BI184" s="107"/>
      <c r="BJ184" s="107"/>
      <c r="BK184" s="107"/>
      <c r="BL184" s="107"/>
      <c r="BM184" s="107"/>
      <c r="BN184" s="107"/>
      <c r="BO184" s="107"/>
      <c r="BP184" s="107"/>
      <c r="BQ184" s="107"/>
      <c r="BR184" s="107"/>
      <c r="BS184" s="107"/>
      <c r="BT184" s="107"/>
      <c r="BU184" s="107"/>
      <c r="BV184" s="107"/>
      <c r="BW184" s="107"/>
      <c r="BX184" s="107"/>
      <c r="BY184" s="107"/>
      <c r="BZ184" s="107"/>
      <c r="CA184" s="107"/>
      <c r="CB184" s="107"/>
      <c r="CC184" s="107"/>
      <c r="CD184" s="107"/>
      <c r="CE184" s="107"/>
      <c r="CF184" s="107"/>
      <c r="CG184" s="107"/>
      <c r="CH184" s="107"/>
    </row>
    <row r="185" customFormat="false" ht="12.75" hidden="false" customHeight="false" outlineLevel="0" collapsed="false">
      <c r="A185" s="95" t="s">
        <v>42</v>
      </c>
      <c r="B185" s="96"/>
      <c r="C185" s="97" t="s">
        <v>55</v>
      </c>
      <c r="D185" s="98" t="n">
        <v>17</v>
      </c>
      <c r="E185" s="99" t="s">
        <v>76</v>
      </c>
      <c r="F185" s="100" t="n">
        <f aca="false">H185+I185+J185+K185+M185+L185+N185+O185+P185+Q185+R185+S185+T185+U185+V185+W185+X185+Y185+Z185+AA185+AB185+AC185+AD185+AE185+AF185+AG185+AH185+AI185+AJ185+AK185+AL185+AM185+AN185+AO185+AP185+AQ185+AR185+AS185+AT185+AU185+AV185+AW185+AX185+AY185+AZ185+BA185+BB185+BC185+BD185+BE185+BF185+BG185+BH185+BI185+BJ185+BK185+BL185+BM185+BN185+BO185+BP185+BQ185+BR185+BS185+BT185</f>
        <v>0</v>
      </c>
      <c r="G185" s="101"/>
      <c r="H185" s="102"/>
      <c r="I185" s="103"/>
      <c r="J185" s="103"/>
      <c r="K185" s="103"/>
      <c r="L185" s="103"/>
      <c r="M185" s="103"/>
      <c r="N185" s="103"/>
      <c r="O185" s="103"/>
      <c r="P185" s="103"/>
      <c r="Q185" s="103"/>
      <c r="R185" s="103"/>
      <c r="S185" s="103"/>
      <c r="T185" s="103"/>
      <c r="U185" s="103"/>
      <c r="V185" s="103"/>
      <c r="W185" s="103"/>
      <c r="X185" s="103"/>
      <c r="Y185" s="103"/>
      <c r="Z185" s="103"/>
      <c r="AA185" s="103"/>
      <c r="AB185" s="103"/>
      <c r="AC185" s="103"/>
      <c r="AD185" s="103"/>
      <c r="AE185" s="103"/>
      <c r="AF185" s="103"/>
      <c r="AG185" s="103"/>
      <c r="AH185" s="103"/>
      <c r="AI185" s="103"/>
      <c r="AJ185" s="103"/>
      <c r="AK185" s="103"/>
      <c r="AL185" s="103"/>
      <c r="AM185" s="103"/>
      <c r="AN185" s="103"/>
      <c r="AO185" s="103"/>
      <c r="AP185" s="103"/>
      <c r="AQ185" s="103"/>
      <c r="AR185" s="103"/>
      <c r="AS185" s="103"/>
      <c r="AT185" s="103"/>
      <c r="AU185" s="103"/>
      <c r="AV185" s="103"/>
      <c r="AW185" s="103"/>
      <c r="AX185" s="103"/>
      <c r="AY185" s="103"/>
      <c r="AZ185" s="103"/>
      <c r="BA185" s="103"/>
      <c r="BB185" s="103"/>
      <c r="BC185" s="103"/>
      <c r="BD185" s="103"/>
      <c r="BE185" s="103"/>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c r="CD185" s="103"/>
      <c r="CE185" s="103"/>
      <c r="CF185" s="103"/>
      <c r="CG185" s="103"/>
      <c r="CH185" s="103"/>
    </row>
    <row r="186" customFormat="false" ht="12.75" hidden="false" customHeight="false" outlineLevel="0" collapsed="false">
      <c r="A186" s="95" t="s">
        <v>42</v>
      </c>
      <c r="B186" s="96"/>
      <c r="C186" s="97" t="s">
        <v>55</v>
      </c>
      <c r="D186" s="98" t="n">
        <v>18</v>
      </c>
      <c r="E186" s="99" t="s">
        <v>76</v>
      </c>
      <c r="F186" s="100" t="n">
        <f aca="false">H186+I186+J186+K186+M186+L186+N186+O186+P186+Q186+R186+S186+T186+U186+V186+W186+X186+Y186+Z186+AA186+AB186+AC186+AD186+AE186+AF186+AG186+AH186+AI186+AJ186+AK186+AL186+AM186+AN186+AO186+AP186+AQ186+AR186+AS186+AT186+AU186+AV186+AW186+AX186+AY186+AZ186+BA186+BB186+BC186+BD186+BE186+BF186+BG186+BH186+BI186+BJ186+BK186+BL186+BM186+BN186+BO186+BP186+BQ186+BR186+BS186+BT186</f>
        <v>0</v>
      </c>
      <c r="G186" s="101" t="n">
        <f aca="false">SUM(F180:F185)</f>
        <v>35</v>
      </c>
      <c r="H186" s="102"/>
      <c r="I186" s="103"/>
      <c r="J186" s="103"/>
      <c r="K186" s="103"/>
      <c r="L186" s="103"/>
      <c r="M186" s="103"/>
      <c r="N186" s="103"/>
      <c r="O186" s="103"/>
      <c r="P186" s="103"/>
      <c r="Q186" s="103"/>
      <c r="R186" s="103"/>
      <c r="S186" s="103"/>
      <c r="T186" s="103"/>
      <c r="U186" s="103"/>
      <c r="V186" s="103"/>
      <c r="W186" s="103"/>
      <c r="X186" s="103"/>
      <c r="Y186" s="103"/>
      <c r="Z186" s="103"/>
      <c r="AA186" s="103"/>
      <c r="AB186" s="103"/>
      <c r="AC186" s="103"/>
      <c r="AD186" s="103"/>
      <c r="AE186" s="103"/>
      <c r="AF186" s="103"/>
      <c r="AG186" s="103"/>
      <c r="AH186" s="103"/>
      <c r="AI186" s="103"/>
      <c r="AJ186" s="103"/>
      <c r="AK186" s="103"/>
      <c r="AL186" s="103"/>
      <c r="AM186" s="103"/>
      <c r="AN186" s="103"/>
      <c r="AO186" s="103"/>
      <c r="AP186" s="103"/>
      <c r="AQ186" s="103"/>
      <c r="AR186" s="103"/>
      <c r="AS186" s="103"/>
      <c r="AT186" s="103"/>
      <c r="AU186" s="103"/>
      <c r="AV186" s="103"/>
      <c r="AW186" s="103"/>
      <c r="AX186" s="103"/>
      <c r="AY186" s="103"/>
      <c r="AZ186" s="103"/>
      <c r="BA186" s="103"/>
      <c r="BB186" s="103"/>
      <c r="BC186" s="103"/>
      <c r="BD186" s="103"/>
      <c r="BE186" s="103"/>
      <c r="BF186" s="103"/>
      <c r="BG186" s="103"/>
      <c r="BH186" s="103"/>
      <c r="BI186" s="103"/>
      <c r="BJ186" s="103"/>
      <c r="BK186" s="103"/>
      <c r="BL186" s="103"/>
      <c r="BM186" s="103"/>
      <c r="BN186" s="103"/>
      <c r="BO186" s="103"/>
      <c r="BP186" s="103"/>
      <c r="BQ186" s="103"/>
      <c r="BR186" s="103"/>
      <c r="BS186" s="103"/>
      <c r="BT186" s="103"/>
      <c r="BU186" s="103"/>
      <c r="BV186" s="103"/>
      <c r="BW186" s="103"/>
      <c r="BX186" s="103"/>
      <c r="BY186" s="103"/>
      <c r="BZ186" s="103"/>
      <c r="CA186" s="103"/>
      <c r="CB186" s="103"/>
      <c r="CC186" s="103"/>
      <c r="CD186" s="103"/>
      <c r="CE186" s="103"/>
      <c r="CF186" s="103"/>
      <c r="CG186" s="103"/>
      <c r="CH186" s="103"/>
    </row>
    <row r="187" customFormat="false" ht="12.75" hidden="false" customHeight="false" outlineLevel="0" collapsed="false">
      <c r="A187" s="95" t="s">
        <v>42</v>
      </c>
      <c r="B187" s="96"/>
      <c r="C187" s="97" t="s">
        <v>55</v>
      </c>
      <c r="D187" s="98" t="n">
        <v>19</v>
      </c>
      <c r="E187" s="99" t="s">
        <v>77</v>
      </c>
      <c r="F187" s="100" t="n">
        <f aca="false">H187+I187+J187+K187+M187+L187+N187+O187+P187+Q187+R187+S187+T187+U187+V187+W187+X187+Y187+Z187+AA187+AB187+AC187+AD187+AE187+AF187+AG187+AH187+AI187+AJ187+AK187+AL187+AM187+AN187+AO187+AP187+AQ187+AR187+AS187+AT187+AU187+AV187+AW187+AX187+AY187+AZ187+BA187+BB187+BC187+BD187+BE187+BF187+BG187+BH187+BI187+BJ187+BK187+BL187+BM187+BN187+BO187+BP187+BQ187+BR187+BS187+BT187</f>
        <v>7.75</v>
      </c>
      <c r="G187" s="105"/>
      <c r="H187" s="106"/>
      <c r="I187" s="107"/>
      <c r="J187" s="107"/>
      <c r="K187" s="107"/>
      <c r="L187" s="107"/>
      <c r="M187" s="107"/>
      <c r="N187" s="107"/>
      <c r="O187" s="107"/>
      <c r="P187" s="107"/>
      <c r="Q187" s="107"/>
      <c r="R187" s="107"/>
      <c r="S187" s="107"/>
      <c r="T187" s="107"/>
      <c r="U187" s="107"/>
      <c r="V187" s="107"/>
      <c r="W187" s="107"/>
      <c r="X187" s="107"/>
      <c r="Y187" s="107"/>
      <c r="Z187" s="107"/>
      <c r="AA187" s="107"/>
      <c r="AB187" s="107"/>
      <c r="AC187" s="107"/>
      <c r="AD187" s="107"/>
      <c r="AE187" s="107"/>
      <c r="AF187" s="107"/>
      <c r="AG187" s="107"/>
      <c r="AH187" s="107"/>
      <c r="AI187" s="107"/>
      <c r="AJ187" s="107"/>
      <c r="AK187" s="107"/>
      <c r="AL187" s="107"/>
      <c r="AM187" s="107"/>
      <c r="AN187" s="107"/>
      <c r="AO187" s="107"/>
      <c r="AP187" s="107"/>
      <c r="AQ187" s="107"/>
      <c r="AR187" s="107"/>
      <c r="AS187" s="107"/>
      <c r="AT187" s="107"/>
      <c r="AU187" s="107" t="n">
        <v>7.75</v>
      </c>
      <c r="AV187" s="107"/>
      <c r="AW187" s="107"/>
      <c r="AX187" s="107"/>
      <c r="AY187" s="107"/>
      <c r="AZ187" s="107"/>
      <c r="BA187" s="107"/>
      <c r="BB187" s="107"/>
      <c r="BC187" s="107"/>
      <c r="BD187" s="107"/>
      <c r="BE187" s="107"/>
      <c r="BF187" s="107"/>
      <c r="BG187" s="107"/>
      <c r="BH187" s="107"/>
      <c r="BI187" s="107"/>
      <c r="BJ187" s="107"/>
      <c r="BK187" s="107"/>
      <c r="BL187" s="107"/>
      <c r="BM187" s="107"/>
      <c r="BN187" s="107"/>
      <c r="BO187" s="107"/>
      <c r="BP187" s="107"/>
      <c r="BQ187" s="107"/>
      <c r="BR187" s="107"/>
      <c r="BS187" s="107"/>
      <c r="BT187" s="107"/>
      <c r="BU187" s="107"/>
      <c r="BV187" s="107"/>
      <c r="BW187" s="107"/>
      <c r="BX187" s="107"/>
      <c r="BY187" s="107"/>
      <c r="BZ187" s="107"/>
      <c r="CA187" s="107"/>
      <c r="CB187" s="107"/>
      <c r="CC187" s="107"/>
      <c r="CD187" s="107"/>
      <c r="CE187" s="107"/>
      <c r="CF187" s="107"/>
      <c r="CG187" s="107"/>
      <c r="CH187" s="107"/>
    </row>
    <row r="188" customFormat="false" ht="12.75" hidden="false" customHeight="false" outlineLevel="0" collapsed="false">
      <c r="A188" s="95" t="s">
        <v>42</v>
      </c>
      <c r="B188" s="96"/>
      <c r="C188" s="97" t="s">
        <v>55</v>
      </c>
      <c r="D188" s="98" t="n">
        <v>20</v>
      </c>
      <c r="E188" s="99" t="s">
        <v>77</v>
      </c>
      <c r="F188" s="100" t="n">
        <f aca="false">H188+I188+J188+K188+M188+L188+N188+O188+P188+Q188+R188+S188+T188+U188+V188+W188+X188+Y188+Z188+AA188+AB188+AC188+AD188+AE188+AF188+AG188+AH188+AI188+AJ188+AK188+AL188+AM188+AN188+AO188+AP188+AQ188+AR188+AS188+AT188+AU188+AV188+AW188+AX188+AY188+AZ188+BA188+BB188+BC188+BD188+BE188+BF188+BG188+BH188+BI188+BJ188+BK188+BL188+BM188+BN188+BO188+BP188+BQ188+BR188+BS188+BT188</f>
        <v>7.75</v>
      </c>
      <c r="G188" s="105"/>
      <c r="H188" s="106"/>
      <c r="I188" s="107"/>
      <c r="J188" s="107"/>
      <c r="K188" s="107"/>
      <c r="L188" s="107"/>
      <c r="M188" s="107"/>
      <c r="N188" s="107"/>
      <c r="O188" s="107"/>
      <c r="P188" s="107"/>
      <c r="Q188" s="107"/>
      <c r="R188" s="107"/>
      <c r="S188" s="107"/>
      <c r="T188" s="107"/>
      <c r="U188" s="107"/>
      <c r="V188" s="107"/>
      <c r="W188" s="107"/>
      <c r="X188" s="107"/>
      <c r="Y188" s="107"/>
      <c r="Z188" s="107"/>
      <c r="AA188" s="107"/>
      <c r="AB188" s="107"/>
      <c r="AC188" s="107"/>
      <c r="AD188" s="107"/>
      <c r="AE188" s="107"/>
      <c r="AF188" s="107"/>
      <c r="AG188" s="107"/>
      <c r="AH188" s="107"/>
      <c r="AI188" s="107"/>
      <c r="AJ188" s="107"/>
      <c r="AK188" s="107"/>
      <c r="AL188" s="107"/>
      <c r="AM188" s="107"/>
      <c r="AN188" s="107"/>
      <c r="AO188" s="107"/>
      <c r="AP188" s="107"/>
      <c r="AQ188" s="107"/>
      <c r="AR188" s="107"/>
      <c r="AS188" s="107"/>
      <c r="AT188" s="107"/>
      <c r="AU188" s="107" t="n">
        <v>4</v>
      </c>
      <c r="AV188" s="107"/>
      <c r="AW188" s="107"/>
      <c r="AX188" s="107" t="n">
        <v>1.75</v>
      </c>
      <c r="AY188" s="107" t="n">
        <v>2</v>
      </c>
      <c r="AZ188" s="107"/>
      <c r="BA188" s="107"/>
      <c r="BB188" s="107"/>
      <c r="BC188" s="107"/>
      <c r="BD188" s="107"/>
      <c r="BE188" s="107"/>
      <c r="BF188" s="107"/>
      <c r="BG188" s="107"/>
      <c r="BH188" s="107"/>
      <c r="BI188" s="107"/>
      <c r="BJ188" s="107"/>
      <c r="BK188" s="107"/>
      <c r="BL188" s="107"/>
      <c r="BM188" s="107"/>
      <c r="BN188" s="107"/>
      <c r="BO188" s="107"/>
      <c r="BP188" s="107"/>
      <c r="BQ188" s="107"/>
      <c r="BR188" s="107"/>
      <c r="BS188" s="107"/>
      <c r="BT188" s="107"/>
      <c r="BU188" s="107"/>
      <c r="BV188" s="107"/>
      <c r="BW188" s="107"/>
      <c r="BX188" s="107"/>
      <c r="BY188" s="107"/>
      <c r="BZ188" s="107"/>
      <c r="CA188" s="107"/>
      <c r="CB188" s="107"/>
      <c r="CC188" s="107"/>
      <c r="CD188" s="107"/>
      <c r="CE188" s="107"/>
      <c r="CF188" s="107"/>
      <c r="CG188" s="107"/>
      <c r="CH188" s="107"/>
    </row>
    <row r="189" customFormat="false" ht="12.75" hidden="false" customHeight="false" outlineLevel="0" collapsed="false">
      <c r="A189" s="95" t="s">
        <v>42</v>
      </c>
      <c r="B189" s="96"/>
      <c r="C189" s="97" t="s">
        <v>55</v>
      </c>
      <c r="D189" s="98" t="n">
        <v>21</v>
      </c>
      <c r="E189" s="99" t="s">
        <v>77</v>
      </c>
      <c r="F189" s="100" t="n">
        <f aca="false">H189+I189+J189+K189+M189+L189+N189+O189+P189+Q189+R189+S189+T189+U189+V189+W189+X189+Y189+Z189+AA189+AB189+AC189+AD189+AE189+AF189+AG189+AH189+AI189+AJ189+AK189+AL189+AM189+AN189+AO189+AP189+AQ189+AR189+AS189+AT189+AU189+AV189+AW189+AX189+AY189+AZ189+BA189+BB189+BC189+BD189+BE189+BF189+BG189+BH189+BI189+BJ189+BK189+BL189+BM189+BN189+BO189+BP189+BQ189+BR189+BS189+BT189</f>
        <v>7.75</v>
      </c>
      <c r="G189" s="105"/>
      <c r="H189" s="106"/>
      <c r="I189" s="107"/>
      <c r="J189" s="107"/>
      <c r="K189" s="107"/>
      <c r="L189" s="107"/>
      <c r="M189" s="107"/>
      <c r="N189" s="107"/>
      <c r="O189" s="107"/>
      <c r="P189" s="107"/>
      <c r="Q189" s="107"/>
      <c r="R189" s="107"/>
      <c r="S189" s="107"/>
      <c r="T189" s="107"/>
      <c r="U189" s="107"/>
      <c r="V189" s="107"/>
      <c r="W189" s="107"/>
      <c r="X189" s="107"/>
      <c r="Y189" s="107"/>
      <c r="Z189" s="107"/>
      <c r="AA189" s="107"/>
      <c r="AB189" s="107"/>
      <c r="AC189" s="107"/>
      <c r="AD189" s="107"/>
      <c r="AE189" s="107"/>
      <c r="AF189" s="107"/>
      <c r="AG189" s="107"/>
      <c r="AH189" s="107"/>
      <c r="AI189" s="107"/>
      <c r="AJ189" s="107"/>
      <c r="AK189" s="107"/>
      <c r="AL189" s="107"/>
      <c r="AM189" s="107"/>
      <c r="AN189" s="107"/>
      <c r="AO189" s="107"/>
      <c r="AP189" s="107"/>
      <c r="AQ189" s="107"/>
      <c r="AR189" s="107"/>
      <c r="AS189" s="107"/>
      <c r="AT189" s="107"/>
      <c r="AU189" s="107"/>
      <c r="AV189" s="107"/>
      <c r="AW189" s="107"/>
      <c r="AX189" s="107"/>
      <c r="AY189" s="107"/>
      <c r="AZ189" s="107" t="n">
        <v>7.75</v>
      </c>
      <c r="BA189" s="107"/>
      <c r="BB189" s="107"/>
      <c r="BC189" s="107"/>
      <c r="BD189" s="107"/>
      <c r="BE189" s="107"/>
      <c r="BF189" s="107"/>
      <c r="BG189" s="107"/>
      <c r="BH189" s="107"/>
      <c r="BI189" s="107"/>
      <c r="BJ189" s="107"/>
      <c r="BK189" s="107"/>
      <c r="BL189" s="107"/>
      <c r="BM189" s="107"/>
      <c r="BN189" s="107"/>
      <c r="BO189" s="107"/>
      <c r="BP189" s="107"/>
      <c r="BQ189" s="107"/>
      <c r="BR189" s="107"/>
      <c r="BS189" s="107"/>
      <c r="BT189" s="107"/>
      <c r="BU189" s="107"/>
      <c r="BV189" s="107"/>
      <c r="BW189" s="107"/>
      <c r="BX189" s="107"/>
      <c r="BY189" s="107"/>
      <c r="BZ189" s="107"/>
      <c r="CA189" s="107"/>
      <c r="CB189" s="107"/>
      <c r="CC189" s="107"/>
      <c r="CD189" s="107"/>
      <c r="CE189" s="107"/>
      <c r="CF189" s="107"/>
      <c r="CG189" s="107"/>
      <c r="CH189" s="107"/>
    </row>
    <row r="190" customFormat="false" ht="12.75" hidden="false" customHeight="false" outlineLevel="0" collapsed="false">
      <c r="A190" s="95" t="s">
        <v>42</v>
      </c>
      <c r="B190" s="96"/>
      <c r="C190" s="97" t="s">
        <v>55</v>
      </c>
      <c r="D190" s="98" t="n">
        <v>22</v>
      </c>
      <c r="E190" s="99" t="s">
        <v>77</v>
      </c>
      <c r="F190" s="100" t="n">
        <f aca="false">H190+I190+J190+K190+M190+L190+N190+O190+P190+Q190+R190+S190+T190+U190+V190+W190+X190+Y190+Z190+AA190+AB190+AC190+AD190+AE190+AF190+AG190+AH190+AI190+AJ190+AK190+AL190+AM190+AN190+AO190+AP190+AQ190+AR190+AS190+AT190+AU190+AV190+AW190+AX190+AY190+AZ190+BA190+BB190+BC190+BD190+BE190+BF190+BG190+BH190+BI190+BJ190+BK190+BL190+BM190+BN190+BO190+BP190+BQ190+BR190+BS190+BT190</f>
        <v>7.75</v>
      </c>
      <c r="G190" s="105"/>
      <c r="H190" s="106"/>
      <c r="I190" s="107"/>
      <c r="J190" s="107"/>
      <c r="K190" s="107"/>
      <c r="L190" s="107"/>
      <c r="M190" s="107"/>
      <c r="N190" s="107"/>
      <c r="O190" s="107"/>
      <c r="P190" s="107"/>
      <c r="Q190" s="107"/>
      <c r="R190" s="107"/>
      <c r="S190" s="107"/>
      <c r="T190" s="107"/>
      <c r="U190" s="107"/>
      <c r="V190" s="107"/>
      <c r="W190" s="107"/>
      <c r="X190" s="107"/>
      <c r="Y190" s="107"/>
      <c r="Z190" s="107"/>
      <c r="AA190" s="107"/>
      <c r="AB190" s="107"/>
      <c r="AC190" s="107"/>
      <c r="AD190" s="107"/>
      <c r="AE190" s="107"/>
      <c r="AF190" s="107"/>
      <c r="AG190" s="107"/>
      <c r="AH190" s="107"/>
      <c r="AI190" s="107"/>
      <c r="AJ190" s="107"/>
      <c r="AK190" s="107"/>
      <c r="AL190" s="107"/>
      <c r="AM190" s="107"/>
      <c r="AN190" s="107"/>
      <c r="AO190" s="107"/>
      <c r="AP190" s="107"/>
      <c r="AQ190" s="107"/>
      <c r="AR190" s="107"/>
      <c r="AS190" s="107"/>
      <c r="AT190" s="107"/>
      <c r="AU190" s="107"/>
      <c r="AV190" s="107"/>
      <c r="AW190" s="107"/>
      <c r="AX190" s="107"/>
      <c r="AY190" s="107"/>
      <c r="AZ190" s="107" t="n">
        <v>7.75</v>
      </c>
      <c r="BA190" s="107"/>
      <c r="BB190" s="107"/>
      <c r="BC190" s="107"/>
      <c r="BD190" s="107"/>
      <c r="BE190" s="107"/>
      <c r="BF190" s="107"/>
      <c r="BG190" s="107"/>
      <c r="BH190" s="107"/>
      <c r="BI190" s="107"/>
      <c r="BJ190" s="107"/>
      <c r="BK190" s="107"/>
      <c r="BL190" s="107"/>
      <c r="BM190" s="107"/>
      <c r="BN190" s="107"/>
      <c r="BO190" s="107"/>
      <c r="BP190" s="107"/>
      <c r="BQ190" s="107"/>
      <c r="BR190" s="107"/>
      <c r="BS190" s="107"/>
      <c r="BT190" s="107"/>
      <c r="BU190" s="107"/>
      <c r="BV190" s="107"/>
      <c r="BW190" s="107"/>
      <c r="BX190" s="107"/>
      <c r="BY190" s="107"/>
      <c r="BZ190" s="107"/>
      <c r="CA190" s="107"/>
      <c r="CB190" s="107"/>
      <c r="CC190" s="107"/>
      <c r="CD190" s="107"/>
      <c r="CE190" s="107"/>
      <c r="CF190" s="107"/>
      <c r="CG190" s="107"/>
      <c r="CH190" s="107"/>
    </row>
    <row r="191" customFormat="false" ht="12.75" hidden="false" customHeight="false" outlineLevel="0" collapsed="false">
      <c r="A191" s="95" t="s">
        <v>42</v>
      </c>
      <c r="B191" s="96"/>
      <c r="C191" s="97" t="s">
        <v>55</v>
      </c>
      <c r="D191" s="98" t="n">
        <v>23</v>
      </c>
      <c r="E191" s="99" t="s">
        <v>77</v>
      </c>
      <c r="F191" s="100" t="n">
        <f aca="false">H191+I191+J191+K191+M191+L191+N191+O191+P191+Q191+R191+S191+T191+U191+V191+W191+X191+Y191+Z191+AA191+AB191+AC191+AD191+AE191+AF191+AG191+AH191+AI191+AJ191+AK191+AL191+AM191+AN191+AO191+AP191+AQ191+AR191+AS191+AT191+AU191+AV191+AW191+AX191+AY191+AZ191+BA191+BB191+BC191+BD191+BE191+BF191+BG191+BH191+BI191+BJ191+BK191+BL191+BM191+BN191+BO191+BP191+BQ191+BR191+BS191+BT191</f>
        <v>7</v>
      </c>
      <c r="G191" s="105"/>
      <c r="H191" s="106"/>
      <c r="I191" s="107"/>
      <c r="J191" s="107"/>
      <c r="K191" s="107"/>
      <c r="L191" s="107"/>
      <c r="M191" s="107"/>
      <c r="N191" s="107"/>
      <c r="O191" s="107"/>
      <c r="P191" s="107"/>
      <c r="Q191" s="107"/>
      <c r="R191" s="107"/>
      <c r="S191" s="107"/>
      <c r="T191" s="107"/>
      <c r="U191" s="107"/>
      <c r="V191" s="107"/>
      <c r="W191" s="107"/>
      <c r="X191" s="107"/>
      <c r="Y191" s="107"/>
      <c r="Z191" s="107"/>
      <c r="AA191" s="107"/>
      <c r="AB191" s="107"/>
      <c r="AC191" s="107"/>
      <c r="AD191" s="107"/>
      <c r="AE191" s="107"/>
      <c r="AF191" s="107"/>
      <c r="AG191" s="107"/>
      <c r="AH191" s="107"/>
      <c r="AI191" s="107"/>
      <c r="AJ191" s="107"/>
      <c r="AK191" s="107"/>
      <c r="AL191" s="107"/>
      <c r="AM191" s="107"/>
      <c r="AN191" s="107"/>
      <c r="AO191" s="107"/>
      <c r="AP191" s="107"/>
      <c r="AQ191" s="107"/>
      <c r="AR191" s="107"/>
      <c r="AS191" s="107"/>
      <c r="AT191" s="107"/>
      <c r="AU191" s="107"/>
      <c r="AV191" s="107"/>
      <c r="AW191" s="107"/>
      <c r="AX191" s="107"/>
      <c r="AY191" s="107"/>
      <c r="AZ191" s="107" t="n">
        <v>5</v>
      </c>
      <c r="BA191" s="107"/>
      <c r="BB191" s="107"/>
      <c r="BC191" s="107"/>
      <c r="BD191" s="107"/>
      <c r="BE191" s="107"/>
      <c r="BF191" s="107" t="n">
        <v>2</v>
      </c>
      <c r="BG191" s="107"/>
      <c r="BH191" s="107"/>
      <c r="BI191" s="107"/>
      <c r="BJ191" s="107"/>
      <c r="BK191" s="107"/>
      <c r="BL191" s="107"/>
      <c r="BM191" s="107"/>
      <c r="BN191" s="107"/>
      <c r="BO191" s="107"/>
      <c r="BP191" s="107"/>
      <c r="BQ191" s="107"/>
      <c r="BR191" s="107"/>
      <c r="BS191" s="107"/>
      <c r="BT191" s="107"/>
      <c r="BU191" s="107"/>
      <c r="BV191" s="107"/>
      <c r="BW191" s="107"/>
      <c r="BX191" s="107"/>
      <c r="BY191" s="107"/>
      <c r="BZ191" s="107"/>
      <c r="CA191" s="107"/>
      <c r="CB191" s="107"/>
      <c r="CC191" s="107"/>
      <c r="CD191" s="107"/>
      <c r="CE191" s="107"/>
      <c r="CF191" s="107"/>
      <c r="CG191" s="107"/>
      <c r="CH191" s="107"/>
    </row>
    <row r="192" customFormat="false" ht="12.75" hidden="false" customHeight="false" outlineLevel="0" collapsed="false">
      <c r="A192" s="95" t="s">
        <v>42</v>
      </c>
      <c r="B192" s="96"/>
      <c r="C192" s="97" t="s">
        <v>55</v>
      </c>
      <c r="D192" s="98" t="n">
        <v>24</v>
      </c>
      <c r="E192" s="99" t="s">
        <v>77</v>
      </c>
      <c r="F192" s="100" t="n">
        <f aca="false">H192+I192+J192+K192+M192+L192+N192+O192+P192+Q192+R192+S192+T192+U192+V192+W192+X192+Y192+Z192+AA192+AB192+AC192+AD192+AE192+AF192+AG192+AH192+AI192+AJ192+AK192+AL192+AM192+AN192+AO192+AP192+AQ192+AR192+AS192+AT192+AU192+AV192+AW192+AX192+AY192+AZ192+BA192+BB192+BC192+BD192+BE192+BF192+BG192+BH192+BI192+BJ192+BK192+BL192+BM192+BN192+BO192+BP192+BQ192+BR192+BS192+BT192</f>
        <v>0</v>
      </c>
      <c r="G192" s="101"/>
      <c r="H192" s="102"/>
      <c r="I192" s="103"/>
      <c r="J192" s="103"/>
      <c r="K192" s="103"/>
      <c r="L192" s="103"/>
      <c r="M192" s="103"/>
      <c r="N192" s="103"/>
      <c r="O192" s="103"/>
      <c r="P192" s="103"/>
      <c r="Q192" s="103"/>
      <c r="R192" s="103"/>
      <c r="S192" s="103"/>
      <c r="T192" s="103"/>
      <c r="U192" s="103"/>
      <c r="V192" s="103"/>
      <c r="W192" s="103"/>
      <c r="X192" s="103"/>
      <c r="Y192" s="103"/>
      <c r="Z192" s="103"/>
      <c r="AA192" s="103"/>
      <c r="AB192" s="103"/>
      <c r="AC192" s="103"/>
      <c r="AD192" s="103"/>
      <c r="AE192" s="103"/>
      <c r="AF192" s="103"/>
      <c r="AG192" s="103"/>
      <c r="AH192" s="103"/>
      <c r="AI192" s="103"/>
      <c r="AJ192" s="103"/>
      <c r="AK192" s="103"/>
      <c r="AL192" s="103"/>
      <c r="AM192" s="103"/>
      <c r="AN192" s="103"/>
      <c r="AO192" s="103"/>
      <c r="AP192" s="103"/>
      <c r="AQ192" s="103"/>
      <c r="AR192" s="103"/>
      <c r="AS192" s="103"/>
      <c r="AT192" s="103"/>
      <c r="AU192" s="103"/>
      <c r="AV192" s="103"/>
      <c r="AW192" s="103"/>
      <c r="AX192" s="103"/>
      <c r="AY192" s="103"/>
      <c r="AZ192" s="103"/>
      <c r="BA192" s="103"/>
      <c r="BB192" s="103"/>
      <c r="BC192" s="103"/>
      <c r="BD192" s="103"/>
      <c r="BE192" s="103"/>
      <c r="BF192" s="103"/>
      <c r="BG192" s="103"/>
      <c r="BH192" s="103"/>
      <c r="BI192" s="103"/>
      <c r="BJ192" s="103"/>
      <c r="BK192" s="103"/>
      <c r="BL192" s="103"/>
      <c r="BM192" s="103"/>
      <c r="BN192" s="103"/>
      <c r="BO192" s="103"/>
      <c r="BP192" s="103"/>
      <c r="BQ192" s="103"/>
      <c r="BR192" s="103"/>
      <c r="BS192" s="103"/>
      <c r="BT192" s="103"/>
      <c r="BU192" s="103"/>
      <c r="BV192" s="103"/>
      <c r="BW192" s="103"/>
      <c r="BX192" s="103"/>
      <c r="BY192" s="103"/>
      <c r="BZ192" s="103"/>
      <c r="CA192" s="103"/>
      <c r="CB192" s="103"/>
      <c r="CC192" s="103"/>
      <c r="CD192" s="103"/>
      <c r="CE192" s="103"/>
      <c r="CF192" s="103"/>
      <c r="CG192" s="103"/>
      <c r="CH192" s="103"/>
    </row>
    <row r="193" customFormat="false" ht="12.75" hidden="false" customHeight="false" outlineLevel="0" collapsed="false">
      <c r="A193" s="95" t="s">
        <v>42</v>
      </c>
      <c r="B193" s="96"/>
      <c r="C193" s="97" t="s">
        <v>55</v>
      </c>
      <c r="D193" s="98" t="n">
        <v>25</v>
      </c>
      <c r="E193" s="99" t="s">
        <v>77</v>
      </c>
      <c r="F193" s="100" t="n">
        <f aca="false">H193+I193+J193+K193+M193+L193+N193+O193+P193+Q193+R193+S193+T193+U193+V193+W193+X193+Y193+Z193+AA193+AB193+AC193+AD193+AE193+AF193+AG193+AH193+AI193+AJ193+AK193+AL193+AM193+AN193+AO193+AP193+AQ193+AR193+AS193+AT193+AU193+AV193+AW193+AX193+AY193+AZ193+BA193+BB193+BC193+BD193+BE193+BF193+BG193+BH193+BI193+BJ193+BK193+BL193+BM193+BN193+BO193+BP193+BQ193+BR193+BS193+BT193</f>
        <v>0</v>
      </c>
      <c r="G193" s="101" t="n">
        <f aca="false">SUM(F187:F192)</f>
        <v>38</v>
      </c>
      <c r="H193" s="102"/>
      <c r="I193" s="103"/>
      <c r="J193" s="103"/>
      <c r="K193" s="103"/>
      <c r="L193" s="103"/>
      <c r="M193" s="103"/>
      <c r="N193" s="103"/>
      <c r="O193" s="103"/>
      <c r="P193" s="103"/>
      <c r="Q193" s="103"/>
      <c r="R193" s="103"/>
      <c r="S193" s="103"/>
      <c r="T193" s="103"/>
      <c r="U193" s="103"/>
      <c r="V193" s="103"/>
      <c r="W193" s="103"/>
      <c r="X193" s="103"/>
      <c r="Y193" s="103"/>
      <c r="Z193" s="103"/>
      <c r="AA193" s="103"/>
      <c r="AB193" s="103"/>
      <c r="AC193" s="103"/>
      <c r="AD193" s="103"/>
      <c r="AE193" s="103"/>
      <c r="AF193" s="103"/>
      <c r="AG193" s="103"/>
      <c r="AH193" s="103"/>
      <c r="AI193" s="103"/>
      <c r="AJ193" s="103"/>
      <c r="AK193" s="103"/>
      <c r="AL193" s="103"/>
      <c r="AM193" s="103"/>
      <c r="AN193" s="103"/>
      <c r="AO193" s="103"/>
      <c r="AP193" s="103"/>
      <c r="AQ193" s="103"/>
      <c r="AR193" s="103"/>
      <c r="AS193" s="103"/>
      <c r="AT193" s="103"/>
      <c r="AU193" s="103"/>
      <c r="AV193" s="103"/>
      <c r="AW193" s="103"/>
      <c r="AX193" s="103"/>
      <c r="AY193" s="103"/>
      <c r="AZ193" s="103"/>
      <c r="BA193" s="103"/>
      <c r="BB193" s="103"/>
      <c r="BC193" s="103"/>
      <c r="BD193" s="103"/>
      <c r="BE193" s="103"/>
      <c r="BF193" s="103"/>
      <c r="BG193" s="103"/>
      <c r="BH193" s="103"/>
      <c r="BI193" s="103"/>
      <c r="BJ193" s="103"/>
      <c r="BK193" s="103"/>
      <c r="BL193" s="103"/>
      <c r="BM193" s="103"/>
      <c r="BN193" s="103"/>
      <c r="BO193" s="103"/>
      <c r="BP193" s="103"/>
      <c r="BQ193" s="103"/>
      <c r="BR193" s="103"/>
      <c r="BS193" s="103"/>
      <c r="BT193" s="103"/>
      <c r="BU193" s="103"/>
      <c r="BV193" s="103"/>
      <c r="BW193" s="103"/>
      <c r="BX193" s="103"/>
      <c r="BY193" s="103"/>
      <c r="BZ193" s="103"/>
      <c r="CA193" s="103"/>
      <c r="CB193" s="103"/>
      <c r="CC193" s="103"/>
      <c r="CD193" s="103"/>
      <c r="CE193" s="103"/>
      <c r="CF193" s="103"/>
      <c r="CG193" s="103"/>
      <c r="CH193" s="103"/>
    </row>
    <row r="194" customFormat="false" ht="12.75" hidden="false" customHeight="false" outlineLevel="0" collapsed="false">
      <c r="A194" s="95" t="s">
        <v>42</v>
      </c>
      <c r="B194" s="96"/>
      <c r="C194" s="97" t="s">
        <v>55</v>
      </c>
      <c r="D194" s="98" t="n">
        <v>26</v>
      </c>
      <c r="E194" s="99" t="s">
        <v>78</v>
      </c>
      <c r="F194" s="100" t="n">
        <f aca="false">H194+I194+J194+K194+M194+L194+N194+O194+P194+Q194+R194+S194+T194+U194+V194+W194+X194+Y194+Z194+AA194+AB194+AC194+AD194+AE194+AF194+AG194+AH194+AI194+AJ194+AK194+AL194+AM194+AN194+AO194+AP194+AQ194+AR194+AS194+AT194+AU194+AV194+AW194+AX194+AY194+AZ194+BA194+BB194+BC194+BD194+BE194+BF194+BG194+BH194+BI194+BJ194+BK194+BL194+BM194+BN194+BO194+BP194+BQ194+BR194+BS194+BT194</f>
        <v>7.75</v>
      </c>
      <c r="G194" s="105"/>
      <c r="H194" s="106"/>
      <c r="I194" s="107"/>
      <c r="J194" s="107"/>
      <c r="K194" s="107"/>
      <c r="L194" s="107"/>
      <c r="M194" s="107"/>
      <c r="N194" s="107"/>
      <c r="O194" s="107"/>
      <c r="P194" s="107"/>
      <c r="Q194" s="107"/>
      <c r="R194" s="107"/>
      <c r="S194" s="107"/>
      <c r="T194" s="107"/>
      <c r="U194" s="107"/>
      <c r="V194" s="107"/>
      <c r="W194" s="107"/>
      <c r="X194" s="107"/>
      <c r="Y194" s="107"/>
      <c r="Z194" s="107"/>
      <c r="AA194" s="107"/>
      <c r="AB194" s="107"/>
      <c r="AC194" s="107"/>
      <c r="AD194" s="107"/>
      <c r="AE194" s="107"/>
      <c r="AF194" s="107"/>
      <c r="AG194" s="107"/>
      <c r="AH194" s="107"/>
      <c r="AI194" s="107"/>
      <c r="AJ194" s="107"/>
      <c r="AK194" s="107"/>
      <c r="AL194" s="107"/>
      <c r="AM194" s="107"/>
      <c r="AN194" s="107"/>
      <c r="AO194" s="107"/>
      <c r="AP194" s="107"/>
      <c r="AQ194" s="107"/>
      <c r="AR194" s="107"/>
      <c r="AS194" s="107"/>
      <c r="AT194" s="107"/>
      <c r="AU194" s="107"/>
      <c r="AV194" s="107"/>
      <c r="AW194" s="107"/>
      <c r="AX194" s="107"/>
      <c r="AY194" s="107"/>
      <c r="AZ194" s="107"/>
      <c r="BA194" s="107" t="n">
        <v>3.75</v>
      </c>
      <c r="BB194" s="107"/>
      <c r="BC194" s="107"/>
      <c r="BD194" s="107"/>
      <c r="BE194" s="107"/>
      <c r="BF194" s="107" t="n">
        <v>4</v>
      </c>
      <c r="BG194" s="107"/>
      <c r="BH194" s="107"/>
      <c r="BI194" s="107"/>
      <c r="BJ194" s="107"/>
      <c r="BK194" s="107"/>
      <c r="BL194" s="107"/>
      <c r="BM194" s="107"/>
      <c r="BN194" s="107"/>
      <c r="BO194" s="107"/>
      <c r="BP194" s="107"/>
      <c r="BQ194" s="107"/>
      <c r="BR194" s="107"/>
      <c r="BS194" s="107"/>
      <c r="BT194" s="107"/>
      <c r="BU194" s="107"/>
      <c r="BV194" s="107"/>
      <c r="BW194" s="107"/>
      <c r="BX194" s="107"/>
      <c r="BY194" s="107"/>
      <c r="BZ194" s="107"/>
      <c r="CA194" s="107"/>
      <c r="CB194" s="107"/>
      <c r="CC194" s="107"/>
      <c r="CD194" s="107"/>
      <c r="CE194" s="107"/>
      <c r="CF194" s="107"/>
      <c r="CG194" s="107"/>
      <c r="CH194" s="107"/>
    </row>
    <row r="195" customFormat="false" ht="12.75" hidden="false" customHeight="false" outlineLevel="0" collapsed="false">
      <c r="A195" s="95" t="s">
        <v>42</v>
      </c>
      <c r="B195" s="96"/>
      <c r="C195" s="97" t="s">
        <v>55</v>
      </c>
      <c r="D195" s="98" t="n">
        <v>27</v>
      </c>
      <c r="E195" s="99" t="s">
        <v>78</v>
      </c>
      <c r="F195" s="100" t="n">
        <f aca="false">H195+I195+J195+K195+M195+L195+N195+O195+P195+Q195+R195+S195+T195+U195+V195+W195+X195+Y195+Z195+AA195+AB195+AC195+AD195+AE195+AF195+AG195+AH195+AI195+AJ195+AK195+AL195+AM195+AN195+AO195+AP195+AQ195+AR195+AS195+AT195+AU195+AV195+AW195+AX195+AY195+AZ195+BA195+BB195+BC195+BD195+BE195+BF195+BG195+BH195+BI195+BJ195+BK195+BL195+BM195+BN195+BO195+BP195+BQ195+BR195+BS195+BT195</f>
        <v>7.75</v>
      </c>
      <c r="G195" s="105"/>
      <c r="H195" s="106"/>
      <c r="I195" s="107"/>
      <c r="J195" s="107"/>
      <c r="K195" s="107"/>
      <c r="L195" s="107"/>
      <c r="M195" s="107"/>
      <c r="N195" s="107"/>
      <c r="O195" s="107"/>
      <c r="P195" s="107"/>
      <c r="Q195" s="107"/>
      <c r="R195" s="107"/>
      <c r="S195" s="107"/>
      <c r="T195" s="107"/>
      <c r="U195" s="107"/>
      <c r="V195" s="107"/>
      <c r="W195" s="107"/>
      <c r="X195" s="107"/>
      <c r="Y195" s="107"/>
      <c r="Z195" s="107"/>
      <c r="AA195" s="107"/>
      <c r="AB195" s="107"/>
      <c r="AC195" s="107"/>
      <c r="AD195" s="107"/>
      <c r="AE195" s="107"/>
      <c r="AF195" s="107"/>
      <c r="AG195" s="107"/>
      <c r="AH195" s="107"/>
      <c r="AI195" s="107"/>
      <c r="AJ195" s="107"/>
      <c r="AK195" s="107"/>
      <c r="AL195" s="107"/>
      <c r="AM195" s="107"/>
      <c r="AN195" s="107"/>
      <c r="AO195" s="107"/>
      <c r="AP195" s="107"/>
      <c r="AQ195" s="107"/>
      <c r="AR195" s="107"/>
      <c r="AS195" s="107"/>
      <c r="AT195" s="107"/>
      <c r="AU195" s="107"/>
      <c r="AV195" s="107"/>
      <c r="AW195" s="107"/>
      <c r="AX195" s="107"/>
      <c r="AY195" s="107"/>
      <c r="AZ195" s="107"/>
      <c r="BA195" s="107" t="n">
        <v>7.75</v>
      </c>
      <c r="BB195" s="107"/>
      <c r="BC195" s="107"/>
      <c r="BD195" s="107"/>
      <c r="BE195" s="107"/>
      <c r="BF195" s="107"/>
      <c r="BG195" s="107"/>
      <c r="BH195" s="107"/>
      <c r="BI195" s="107"/>
      <c r="BJ195" s="107"/>
      <c r="BK195" s="107"/>
      <c r="BL195" s="107"/>
      <c r="BM195" s="107"/>
      <c r="BN195" s="107"/>
      <c r="BO195" s="107"/>
      <c r="BP195" s="107"/>
      <c r="BQ195" s="107"/>
      <c r="BR195" s="107"/>
      <c r="BS195" s="107"/>
      <c r="BT195" s="107"/>
      <c r="BU195" s="107"/>
      <c r="BV195" s="107"/>
      <c r="BW195" s="107"/>
      <c r="BX195" s="107"/>
      <c r="BY195" s="107"/>
      <c r="BZ195" s="107"/>
      <c r="CA195" s="107"/>
      <c r="CB195" s="107"/>
      <c r="CC195" s="107"/>
      <c r="CD195" s="107"/>
      <c r="CE195" s="107"/>
      <c r="CF195" s="107"/>
      <c r="CG195" s="107"/>
      <c r="CH195" s="107"/>
    </row>
    <row r="196" customFormat="false" ht="12.75" hidden="false" customHeight="false" outlineLevel="0" collapsed="false">
      <c r="A196" s="95" t="s">
        <v>42</v>
      </c>
      <c r="B196" s="96"/>
      <c r="C196" s="97" t="s">
        <v>55</v>
      </c>
      <c r="D196" s="98" t="n">
        <v>28</v>
      </c>
      <c r="E196" s="99" t="s">
        <v>78</v>
      </c>
      <c r="F196" s="100" t="n">
        <f aca="false">H196+I196+J196+K196+M196+L196+N196+O196+P196+Q196+R196+S196+T196+U196+V196+W196+X196+Y196+Z196+AA196+AB196+AC196+AD196+AE196+AF196+AG196+AH196+AI196+AJ196+AK196+AL196+AM196+AN196+AO196+AP196+AQ196+AR196+AS196+AT196+AU196+AV196+AW196+AX196+AY196+AZ196+BA196+BB196+BC196+BD196+BE196+BF196+BG196+BH196+BI196+BJ196+BK196+BL196+BM196+BN196+BO196+BP196+BQ196+BR196+BS196+BT196</f>
        <v>7.75</v>
      </c>
      <c r="G196" s="105"/>
      <c r="H196" s="106"/>
      <c r="I196" s="107"/>
      <c r="J196" s="107"/>
      <c r="K196" s="107"/>
      <c r="L196" s="107"/>
      <c r="M196" s="107"/>
      <c r="N196" s="107"/>
      <c r="O196" s="107"/>
      <c r="P196" s="107"/>
      <c r="Q196" s="107"/>
      <c r="R196" s="107"/>
      <c r="S196" s="107"/>
      <c r="T196" s="107"/>
      <c r="U196" s="107"/>
      <c r="V196" s="107"/>
      <c r="W196" s="107"/>
      <c r="X196" s="107"/>
      <c r="Y196" s="107"/>
      <c r="Z196" s="107"/>
      <c r="AA196" s="107"/>
      <c r="AB196" s="107"/>
      <c r="AC196" s="107"/>
      <c r="AD196" s="107"/>
      <c r="AE196" s="107"/>
      <c r="AF196" s="107"/>
      <c r="AG196" s="107"/>
      <c r="AH196" s="107"/>
      <c r="AI196" s="107"/>
      <c r="AJ196" s="107"/>
      <c r="AK196" s="107"/>
      <c r="AL196" s="107"/>
      <c r="AM196" s="107"/>
      <c r="AN196" s="107"/>
      <c r="AO196" s="107"/>
      <c r="AP196" s="107"/>
      <c r="AQ196" s="107"/>
      <c r="AR196" s="107"/>
      <c r="AS196" s="107"/>
      <c r="AT196" s="107"/>
      <c r="AU196" s="107"/>
      <c r="AV196" s="107"/>
      <c r="AW196" s="107"/>
      <c r="AX196" s="107"/>
      <c r="AY196" s="107"/>
      <c r="AZ196" s="107"/>
      <c r="BA196" s="107"/>
      <c r="BB196" s="107"/>
      <c r="BC196" s="107"/>
      <c r="BD196" s="107"/>
      <c r="BE196" s="107"/>
      <c r="BF196" s="107" t="n">
        <v>1</v>
      </c>
      <c r="BG196" s="107"/>
      <c r="BH196" s="107"/>
      <c r="BI196" s="107"/>
      <c r="BJ196" s="107" t="n">
        <v>6.75</v>
      </c>
      <c r="BK196" s="107"/>
      <c r="BL196" s="107"/>
      <c r="BM196" s="107"/>
      <c r="BN196" s="107"/>
      <c r="BO196" s="107"/>
      <c r="BP196" s="107"/>
      <c r="BQ196" s="107"/>
      <c r="BR196" s="107"/>
      <c r="BS196" s="107"/>
      <c r="BT196" s="107"/>
      <c r="BU196" s="107"/>
      <c r="BV196" s="107"/>
      <c r="BW196" s="107"/>
      <c r="BX196" s="107"/>
      <c r="BY196" s="107"/>
      <c r="BZ196" s="107"/>
      <c r="CA196" s="107"/>
      <c r="CB196" s="107"/>
      <c r="CC196" s="107"/>
      <c r="CD196" s="107"/>
      <c r="CE196" s="107"/>
      <c r="CF196" s="107"/>
      <c r="CG196" s="107"/>
      <c r="CH196" s="107"/>
    </row>
    <row r="197" customFormat="false" ht="12.75" hidden="false" customHeight="false" outlineLevel="0" collapsed="false">
      <c r="A197" s="95" t="s">
        <v>42</v>
      </c>
      <c r="B197" s="96"/>
      <c r="C197" s="97" t="s">
        <v>55</v>
      </c>
      <c r="D197" s="98" t="n">
        <v>29</v>
      </c>
      <c r="E197" s="99" t="s">
        <v>78</v>
      </c>
      <c r="F197" s="100" t="n">
        <f aca="false">H197+I197+J197+K197+M197+L197+N197+O197+P197+Q197+R197+S197+T197+U197+V197+W197+X197+Y197+Z197+AA197+AB197+AC197+AD197+AE197+AF197+AG197+AH197+AI197+AJ197+AK197+AL197+AM197+AN197+AO197+AP197+AQ197+AR197+AS197+AT197+AU197+AV197+AW197+AX197+AY197+AZ197+BA197+BB197+BC197+BD197+BE197+BF197+BG197+BH197+BI197+BJ197+BK197+BL197+BM197+BN197+BO197+BP197+BQ197+BR197+BS197+BT197</f>
        <v>0</v>
      </c>
      <c r="G197" s="105" t="n">
        <f aca="false">SUM(F194:F196)</f>
        <v>23.25</v>
      </c>
      <c r="H197" s="106"/>
      <c r="I197" s="107"/>
      <c r="J197" s="107"/>
      <c r="K197" s="107"/>
      <c r="L197" s="107"/>
      <c r="M197" s="107"/>
      <c r="N197" s="107"/>
      <c r="O197" s="107"/>
      <c r="P197" s="107"/>
      <c r="Q197" s="107"/>
      <c r="R197" s="107"/>
      <c r="S197" s="107"/>
      <c r="T197" s="107"/>
      <c r="U197" s="107"/>
      <c r="V197" s="107"/>
      <c r="W197" s="107"/>
      <c r="X197" s="107"/>
      <c r="Y197" s="107"/>
      <c r="Z197" s="107"/>
      <c r="AA197" s="107"/>
      <c r="AB197" s="107"/>
      <c r="AC197" s="107"/>
      <c r="AD197" s="107"/>
      <c r="AE197" s="107"/>
      <c r="AF197" s="107"/>
      <c r="AG197" s="107"/>
      <c r="AH197" s="107"/>
      <c r="AI197" s="107"/>
      <c r="AJ197" s="107"/>
      <c r="AK197" s="107"/>
      <c r="AL197" s="107"/>
      <c r="AM197" s="107"/>
      <c r="AN197" s="107"/>
      <c r="AO197" s="107"/>
      <c r="AP197" s="107"/>
      <c r="AQ197" s="107"/>
      <c r="AR197" s="107"/>
      <c r="AS197" s="107"/>
      <c r="AT197" s="107"/>
      <c r="AU197" s="107"/>
      <c r="AV197" s="107"/>
      <c r="AW197" s="107"/>
      <c r="AX197" s="107"/>
      <c r="AY197" s="107"/>
      <c r="AZ197" s="107"/>
      <c r="BA197" s="107"/>
      <c r="BB197" s="107"/>
      <c r="BC197" s="107"/>
      <c r="BD197" s="107"/>
      <c r="BE197" s="107"/>
      <c r="BF197" s="107"/>
      <c r="BG197" s="107"/>
      <c r="BH197" s="107"/>
      <c r="BI197" s="107"/>
      <c r="BJ197" s="107"/>
      <c r="BK197" s="107"/>
      <c r="BL197" s="107"/>
      <c r="BM197" s="107"/>
      <c r="BN197" s="107"/>
      <c r="BO197" s="107"/>
      <c r="BP197" s="107"/>
      <c r="BQ197" s="107"/>
      <c r="BR197" s="107"/>
      <c r="BS197" s="107"/>
      <c r="BT197" s="107"/>
      <c r="BU197" s="107"/>
      <c r="BV197" s="107"/>
      <c r="BW197" s="107"/>
      <c r="BX197" s="107"/>
      <c r="BY197" s="107"/>
      <c r="BZ197" s="107"/>
      <c r="CA197" s="107"/>
      <c r="CB197" s="107"/>
      <c r="CC197" s="107"/>
      <c r="CD197" s="107"/>
      <c r="CE197" s="107"/>
      <c r="CF197" s="107"/>
      <c r="CG197" s="107"/>
      <c r="CH197" s="107"/>
    </row>
    <row r="198" customFormat="false" ht="12.75" hidden="false" customHeight="false" outlineLevel="0" collapsed="false">
      <c r="A198" s="95" t="s">
        <v>42</v>
      </c>
      <c r="B198" s="96"/>
      <c r="C198" s="97" t="s">
        <v>55</v>
      </c>
      <c r="D198" s="98" t="n">
        <v>30</v>
      </c>
      <c r="E198" s="99" t="s">
        <v>78</v>
      </c>
      <c r="F198" s="100" t="n">
        <f aca="false">H198+I198+J198+K198+M198+L198+N198+O198+P198+Q198+R198+S198+T198+U198+V198+W198+X198+Y198+Z198+AA198+AB198+AC198+AD198+AE198+AF198+AG198+AH198+AI198+AJ198+AK198+AL198+AM198+AN198+AO198+AP198+AQ198+AR198+AS198+AT198+AU198+AV198+AW198+AX198+AY198+AZ198+BA198+BB198+BC198+BD198+BE198+BF198+BG198+BH198+BI198+BJ198+BK198+BL198+BM198+BN198+BO198+BP198+BQ198+BR198+BS198+BT198</f>
        <v>0</v>
      </c>
      <c r="G198" s="105"/>
      <c r="H198" s="106"/>
      <c r="I198" s="107"/>
      <c r="J198" s="107"/>
      <c r="K198" s="107"/>
      <c r="L198" s="107"/>
      <c r="M198" s="107"/>
      <c r="N198" s="107"/>
      <c r="O198" s="107"/>
      <c r="P198" s="107"/>
      <c r="Q198" s="107"/>
      <c r="R198" s="107"/>
      <c r="S198" s="107"/>
      <c r="T198" s="107"/>
      <c r="U198" s="107"/>
      <c r="V198" s="107"/>
      <c r="W198" s="107"/>
      <c r="X198" s="107"/>
      <c r="Y198" s="107"/>
      <c r="Z198" s="107"/>
      <c r="AA198" s="107"/>
      <c r="AB198" s="107"/>
      <c r="AC198" s="107"/>
      <c r="AD198" s="107"/>
      <c r="AE198" s="107"/>
      <c r="AF198" s="107"/>
      <c r="AG198" s="107"/>
      <c r="AH198" s="107"/>
      <c r="AI198" s="107"/>
      <c r="AJ198" s="107"/>
      <c r="AK198" s="107"/>
      <c r="AL198" s="107"/>
      <c r="AM198" s="107"/>
      <c r="AN198" s="107"/>
      <c r="AO198" s="107"/>
      <c r="AP198" s="107"/>
      <c r="AQ198" s="107"/>
      <c r="AR198" s="107"/>
      <c r="AS198" s="107"/>
      <c r="AT198" s="107"/>
      <c r="AU198" s="107"/>
      <c r="AV198" s="107"/>
      <c r="AW198" s="107"/>
      <c r="AX198" s="107"/>
      <c r="AY198" s="107"/>
      <c r="AZ198" s="107"/>
      <c r="BA198" s="107"/>
      <c r="BB198" s="107"/>
      <c r="BC198" s="107"/>
      <c r="BD198" s="107"/>
      <c r="BE198" s="107"/>
      <c r="BF198" s="107"/>
      <c r="BG198" s="107"/>
      <c r="BH198" s="107"/>
      <c r="BI198" s="107"/>
      <c r="BJ198" s="107"/>
      <c r="BK198" s="107"/>
      <c r="BL198" s="107"/>
      <c r="BM198" s="107"/>
      <c r="BN198" s="107"/>
      <c r="BO198" s="107"/>
      <c r="BP198" s="107"/>
      <c r="BQ198" s="107"/>
      <c r="BR198" s="107"/>
      <c r="BS198" s="107"/>
      <c r="BT198" s="107"/>
      <c r="BU198" s="107"/>
      <c r="BV198" s="107"/>
      <c r="BW198" s="107"/>
      <c r="BX198" s="107"/>
      <c r="BY198" s="107"/>
      <c r="BZ198" s="107"/>
      <c r="CA198" s="107"/>
      <c r="CB198" s="107"/>
      <c r="CC198" s="107"/>
      <c r="CD198" s="107"/>
      <c r="CE198" s="107"/>
      <c r="CF198" s="107"/>
      <c r="CG198" s="107"/>
      <c r="CH198" s="107"/>
    </row>
    <row r="199" customFormat="false" ht="12.75" hidden="false" customHeight="false" outlineLevel="0" collapsed="false">
      <c r="A199" s="95" t="s">
        <v>42</v>
      </c>
      <c r="B199" s="96"/>
      <c r="C199" s="97" t="s">
        <v>55</v>
      </c>
      <c r="D199" s="98" t="n">
        <v>31</v>
      </c>
      <c r="E199" s="99" t="s">
        <v>78</v>
      </c>
      <c r="F199" s="100" t="n">
        <f aca="false">H199+I199+J199+K199+M199+L199+N199+O199+P199+Q199+R199+S199+T199+U199+V199+W199+X199+Y199+Z199+AA199+AB199+AC199+AD199+AE199+AF199+AG199+AH199+AI199+AJ199+AK199+AL199+AM199+AN199+AO199+AP199+AQ199+AR199+AS199+AT199+AU199+AV199+AW199+AX199+AY199+AZ199+BA199+BB199+BC199+BD199+BE199+BF199+BG199+BH199+BI199+BJ199+BK199+BL199+BM199+BN199+BO199+BP199+BQ199+BR199+BS199+BT199</f>
        <v>0</v>
      </c>
      <c r="G199" s="105"/>
      <c r="H199" s="106"/>
      <c r="I199" s="107"/>
      <c r="J199" s="107"/>
      <c r="K199" s="107"/>
      <c r="L199" s="107"/>
      <c r="M199" s="107"/>
      <c r="N199" s="107"/>
      <c r="O199" s="107"/>
      <c r="P199" s="107"/>
      <c r="Q199" s="107"/>
      <c r="R199" s="107"/>
      <c r="S199" s="107"/>
      <c r="T199" s="107"/>
      <c r="U199" s="107"/>
      <c r="V199" s="107"/>
      <c r="W199" s="107"/>
      <c r="X199" s="107"/>
      <c r="Y199" s="107"/>
      <c r="Z199" s="107"/>
      <c r="AA199" s="107"/>
      <c r="AB199" s="107"/>
      <c r="AC199" s="107"/>
      <c r="AD199" s="107"/>
      <c r="AE199" s="107"/>
      <c r="AF199" s="107"/>
      <c r="AG199" s="107"/>
      <c r="AH199" s="107"/>
      <c r="AI199" s="107"/>
      <c r="AJ199" s="107"/>
      <c r="AK199" s="107"/>
      <c r="AL199" s="107"/>
      <c r="AM199" s="107"/>
      <c r="AN199" s="107"/>
      <c r="AO199" s="107"/>
      <c r="AP199" s="107"/>
      <c r="AQ199" s="107"/>
      <c r="AR199" s="107"/>
      <c r="AS199" s="107"/>
      <c r="AT199" s="107"/>
      <c r="AU199" s="107"/>
      <c r="AV199" s="107"/>
      <c r="AW199" s="107"/>
      <c r="AX199" s="107"/>
      <c r="AY199" s="107"/>
      <c r="AZ199" s="107"/>
      <c r="BA199" s="107"/>
      <c r="BB199" s="107"/>
      <c r="BC199" s="107"/>
      <c r="BD199" s="107"/>
      <c r="BE199" s="107"/>
      <c r="BF199" s="107"/>
      <c r="BG199" s="107"/>
      <c r="BH199" s="107"/>
      <c r="BI199" s="107"/>
      <c r="BJ199" s="107"/>
      <c r="BK199" s="107"/>
      <c r="BL199" s="107"/>
      <c r="BM199" s="107"/>
      <c r="BN199" s="107"/>
      <c r="BO199" s="107"/>
      <c r="BP199" s="107"/>
      <c r="BQ199" s="107"/>
      <c r="BR199" s="107"/>
      <c r="BS199" s="107"/>
      <c r="BT199" s="107"/>
      <c r="BU199" s="107"/>
      <c r="BV199" s="107"/>
      <c r="BW199" s="107"/>
      <c r="BX199" s="107"/>
      <c r="BY199" s="107"/>
      <c r="BZ199" s="107"/>
      <c r="CA199" s="107"/>
      <c r="CB199" s="107"/>
      <c r="CC199" s="107"/>
      <c r="CD199" s="107"/>
      <c r="CE199" s="107"/>
      <c r="CF199" s="107"/>
      <c r="CG199" s="107"/>
      <c r="CH199" s="107"/>
    </row>
    <row r="200" customFormat="false" ht="13.5" hidden="false" customHeight="false" outlineLevel="0" collapsed="false">
      <c r="A200" s="109" t="s">
        <v>42</v>
      </c>
      <c r="B200" s="110"/>
      <c r="C200" s="111"/>
      <c r="D200" s="112"/>
      <c r="E200" s="113"/>
      <c r="F200" s="100" t="n">
        <f aca="false">H200+I200+J200+K200+M200+L200+N200+O200+P200+Q200+R200+S200+T200+U200+V200+W200+X200+Y200+Z200+AA200+AB200+AC200+AD200+AE200+AF200+AG200+AH200+AI200+AJ200+AK200+AL200+AM200+AN200+AO200+AP200+AQ200+AR200+AS200+AT200+AU200+AV200+AW200+AX200+AY200+AZ200+BA200+BB200+BC200+BD200+BE200+BF200+BG200+BH200+BI200+BJ200+BK200+BL200+BM200+BN200+BO200+BP200+BQ200+BR200+BS200+BT200</f>
        <v>0</v>
      </c>
      <c r="G200" s="114"/>
      <c r="H200" s="115"/>
      <c r="I200" s="116"/>
      <c r="J200" s="116"/>
      <c r="K200" s="116"/>
      <c r="L200" s="107"/>
      <c r="M200" s="107"/>
      <c r="N200" s="107"/>
      <c r="O200" s="107"/>
      <c r="P200" s="107"/>
      <c r="Q200" s="107"/>
      <c r="R200" s="107"/>
      <c r="S200" s="107"/>
      <c r="T200" s="107"/>
      <c r="U200" s="107"/>
      <c r="V200" s="107"/>
      <c r="W200" s="107"/>
      <c r="X200" s="107"/>
      <c r="Y200" s="107"/>
      <c r="Z200" s="107"/>
      <c r="AA200" s="107"/>
      <c r="AB200" s="107"/>
      <c r="AC200" s="107"/>
      <c r="AD200" s="107"/>
      <c r="AE200" s="107"/>
      <c r="AF200" s="107"/>
      <c r="AG200" s="107"/>
      <c r="AH200" s="107"/>
      <c r="AI200" s="107"/>
      <c r="AJ200" s="107"/>
      <c r="AK200" s="107"/>
      <c r="AL200" s="107"/>
      <c r="AM200" s="107"/>
      <c r="AN200" s="107"/>
      <c r="AO200" s="107"/>
      <c r="AP200" s="107"/>
      <c r="AQ200" s="107"/>
      <c r="AR200" s="107"/>
      <c r="AS200" s="107"/>
      <c r="AT200" s="107"/>
      <c r="AU200" s="107"/>
      <c r="AV200" s="107"/>
      <c r="AW200" s="107"/>
      <c r="AX200" s="107"/>
      <c r="AY200" s="107"/>
      <c r="AZ200" s="107"/>
      <c r="BA200" s="107"/>
      <c r="BB200" s="107"/>
      <c r="BC200" s="107"/>
      <c r="BD200" s="107"/>
      <c r="BE200" s="107"/>
      <c r="BF200" s="107"/>
      <c r="BG200" s="107"/>
      <c r="BH200" s="107"/>
      <c r="BI200" s="107"/>
      <c r="BJ200" s="107"/>
      <c r="BK200" s="107"/>
      <c r="BL200" s="107"/>
      <c r="BM200" s="107"/>
      <c r="BN200" s="107"/>
      <c r="BO200" s="107"/>
      <c r="BP200" s="107"/>
      <c r="BQ200" s="107"/>
      <c r="BR200" s="107"/>
      <c r="BS200" s="107"/>
      <c r="BT200" s="107"/>
      <c r="BU200" s="107"/>
      <c r="BV200" s="107"/>
      <c r="BW200" s="107"/>
      <c r="BX200" s="107"/>
      <c r="BY200" s="107"/>
      <c r="BZ200" s="107"/>
      <c r="CA200" s="107"/>
      <c r="CB200" s="107"/>
      <c r="CC200" s="107"/>
      <c r="CD200" s="107"/>
      <c r="CE200" s="107"/>
      <c r="CF200" s="107"/>
      <c r="CG200" s="107"/>
      <c r="CH200" s="107"/>
    </row>
    <row r="201" customFormat="false" ht="13.5" hidden="false" customHeight="false" outlineLevel="0" collapsed="false">
      <c r="A201" s="117" t="s">
        <v>42</v>
      </c>
      <c r="B201" s="118"/>
      <c r="C201" s="119" t="s">
        <v>55</v>
      </c>
      <c r="D201" s="120" t="s">
        <v>49</v>
      </c>
      <c r="E201" s="121"/>
      <c r="F201" s="100" t="n">
        <f aca="false">H201+I201+J201+K201+M201+L201+N201+O201+P201+Q201+R201+S201+T201+U201+V201+W201+X201+Y201+Z201+AA201+AB201+AC201+AD201+AE201+AF201+AG201+AH201+AI201+AJ201+AK201+AL201+AM201+AN201+AO201+AP201+AQ201+AR201+AS201+AT201+AU201+AV201+AW201+AX201+AY201+AZ201+BA201+BB201+BC201+BD201+BE201+BF201+BG201+BH201+BI201+BJ201+BK201+BL201+BM201+BN201+BO201+BP201+BQ201+BR201+BS201+BT201</f>
        <v>150.5</v>
      </c>
      <c r="G201" s="122"/>
      <c r="H201" s="123" t="n">
        <f aca="false">SUM(H169:H200)</f>
        <v>0</v>
      </c>
      <c r="I201" s="124" t="n">
        <f aca="false">SUM(I169:I200)</f>
        <v>0</v>
      </c>
      <c r="J201" s="125" t="n">
        <f aca="false">SUM(J169:J200)</f>
        <v>0</v>
      </c>
      <c r="K201" s="126" t="n">
        <f aca="false">SUM(K169:K200)</f>
        <v>0</v>
      </c>
      <c r="L201" s="126" t="n">
        <f aca="false">SUM(L169:L200)</f>
        <v>0</v>
      </c>
      <c r="M201" s="127" t="n">
        <f aca="false">SUM(M169:M200)</f>
        <v>0</v>
      </c>
      <c r="N201" s="127" t="n">
        <f aca="false">SUM(N169:N200)</f>
        <v>0</v>
      </c>
      <c r="O201" s="127" t="n">
        <f aca="false">SUM(O169:O200)</f>
        <v>0</v>
      </c>
      <c r="P201" s="127" t="n">
        <f aca="false">SUM(P169:P200)</f>
        <v>0</v>
      </c>
      <c r="Q201" s="127" t="n">
        <f aca="false">SUM(Q169:Q200)</f>
        <v>0</v>
      </c>
      <c r="R201" s="125" t="n">
        <f aca="false">SUM(R169:R200)</f>
        <v>0</v>
      </c>
      <c r="S201" s="125" t="n">
        <f aca="false">SUM(S169:S200)</f>
        <v>14.75</v>
      </c>
      <c r="T201" s="125" t="n">
        <f aca="false">SUM(T169:T200)</f>
        <v>0</v>
      </c>
      <c r="U201" s="125" t="n">
        <f aca="false">SUM(U169:U200)</f>
        <v>0</v>
      </c>
      <c r="V201" s="125" t="n">
        <f aca="false">SUM(V169:V200)</f>
        <v>4.75</v>
      </c>
      <c r="W201" s="125" t="n">
        <f aca="false">SUM(W169:W200)</f>
        <v>0</v>
      </c>
      <c r="X201" s="125" t="n">
        <f aca="false">SUM(X169:X200)</f>
        <v>16.25</v>
      </c>
      <c r="Y201" s="125" t="n">
        <f aca="false">SUM(Y169:Y200)</f>
        <v>0</v>
      </c>
      <c r="Z201" s="125" t="n">
        <f aca="false">SUM(Z169:Z200)</f>
        <v>0</v>
      </c>
      <c r="AA201" s="125" t="n">
        <f aca="false">SUM(AA169:AA200)</f>
        <v>0</v>
      </c>
      <c r="AB201" s="125" t="n">
        <f aca="false">SUM(AB169:AB200)</f>
        <v>0</v>
      </c>
      <c r="AC201" s="125" t="n">
        <f aca="false">SUM(AC169:AC200)</f>
        <v>0</v>
      </c>
      <c r="AD201" s="125" t="n">
        <f aca="false">SUM(AD169:AD200)</f>
        <v>0</v>
      </c>
      <c r="AE201" s="125" t="n">
        <f aca="false">SUM(AE169:AE200)</f>
        <v>0</v>
      </c>
      <c r="AF201" s="125" t="n">
        <f aca="false">SUM(AF169:AF200)</f>
        <v>0</v>
      </c>
      <c r="AG201" s="125" t="n">
        <f aca="false">SUM(AG169:AG200)</f>
        <v>0.25</v>
      </c>
      <c r="AH201" s="125" t="n">
        <f aca="false">SUM(AH169:AH200)</f>
        <v>3.75</v>
      </c>
      <c r="AI201" s="125" t="n">
        <f aca="false">SUM(AI169:AI200)</f>
        <v>0</v>
      </c>
      <c r="AJ201" s="125" t="n">
        <f aca="false">SUM(AJ169:AJ200)</f>
        <v>0</v>
      </c>
      <c r="AK201" s="125" t="n">
        <f aca="false">SUM(AK169:AK200)</f>
        <v>0</v>
      </c>
      <c r="AL201" s="125" t="n">
        <f aca="false">SUM(AL169:AL200)</f>
        <v>0</v>
      </c>
      <c r="AM201" s="125" t="n">
        <f aca="false">SUM(AM169:AM200)</f>
        <v>17</v>
      </c>
      <c r="AN201" s="125" t="n">
        <f aca="false">SUM(AN169:AN200)</f>
        <v>12.75</v>
      </c>
      <c r="AO201" s="125" t="n">
        <f aca="false">SUM(AO169:AO200)</f>
        <v>0</v>
      </c>
      <c r="AP201" s="125" t="n">
        <f aca="false">SUM(AP169:AP200)</f>
        <v>12.75</v>
      </c>
      <c r="AQ201" s="125" t="n">
        <f aca="false">SUM(AQ169:AQ200)</f>
        <v>0</v>
      </c>
      <c r="AR201" s="125" t="n">
        <f aca="false">SUM(AR169:AR200)</f>
        <v>0</v>
      </c>
      <c r="AS201" s="125" t="n">
        <f aca="false">SUM(AS169:AS200)</f>
        <v>0</v>
      </c>
      <c r="AT201" s="125" t="n">
        <f aca="false">SUM(AT169:AT200)</f>
        <v>0</v>
      </c>
      <c r="AU201" s="125" t="n">
        <f aca="false">SUM(AU169:AU200)</f>
        <v>18.75</v>
      </c>
      <c r="AV201" s="125" t="n">
        <f aca="false">SUM(AV169:AV200)</f>
        <v>0</v>
      </c>
      <c r="AW201" s="125" t="n">
        <f aca="false">SUM(AW169:AW200)</f>
        <v>0</v>
      </c>
      <c r="AX201" s="125" t="n">
        <f aca="false">SUM(AX169:AX200)</f>
        <v>1.75</v>
      </c>
      <c r="AY201" s="125" t="n">
        <f aca="false">SUM(AY169:AY200)</f>
        <v>2</v>
      </c>
      <c r="AZ201" s="125" t="n">
        <f aca="false">SUM(AZ169:AZ200)</f>
        <v>20.5</v>
      </c>
      <c r="BA201" s="125" t="n">
        <f aca="false">SUM(BA169:BA200)</f>
        <v>11.5</v>
      </c>
      <c r="BB201" s="125" t="n">
        <f aca="false">SUM(BB169:BB200)</f>
        <v>0</v>
      </c>
      <c r="BC201" s="125" t="n">
        <f aca="false">SUM(BC169:BC200)</f>
        <v>0</v>
      </c>
      <c r="BD201" s="125" t="n">
        <f aca="false">SUM(BD169:BD200)</f>
        <v>0</v>
      </c>
      <c r="BE201" s="125" t="n">
        <f aca="false">SUM(BE169:BE200)</f>
        <v>0</v>
      </c>
      <c r="BF201" s="125" t="n">
        <f aca="false">SUM(BF169:BF200)</f>
        <v>7</v>
      </c>
      <c r="BG201" s="125" t="n">
        <f aca="false">SUM(BG169:BG200)</f>
        <v>0</v>
      </c>
      <c r="BH201" s="125" t="n">
        <f aca="false">SUM(BH169:BH200)</f>
        <v>0</v>
      </c>
      <c r="BI201" s="125" t="n">
        <f aca="false">SUM(BI169:BI200)</f>
        <v>0</v>
      </c>
      <c r="BJ201" s="125" t="n">
        <f aca="false">SUM(BJ169:BJ200)</f>
        <v>6.75</v>
      </c>
      <c r="BK201" s="125" t="n">
        <f aca="false">SUM(BK169:BK200)</f>
        <v>0</v>
      </c>
      <c r="BL201" s="125" t="n">
        <f aca="false">SUM(BL169:BL200)</f>
        <v>0</v>
      </c>
      <c r="BM201" s="125" t="n">
        <f aca="false">SUM(BM169:BM200)</f>
        <v>0</v>
      </c>
      <c r="BN201" s="125" t="n">
        <f aca="false">SUM(BN169:BN200)</f>
        <v>0</v>
      </c>
      <c r="BO201" s="125" t="n">
        <f aca="false">SUM(BO169:BO200)</f>
        <v>0</v>
      </c>
      <c r="BP201" s="125" t="n">
        <f aca="false">SUM(BP169:BP200)</f>
        <v>0</v>
      </c>
      <c r="BQ201" s="125" t="n">
        <f aca="false">SUM(BQ169:BQ200)</f>
        <v>0</v>
      </c>
      <c r="BR201" s="125" t="n">
        <f aca="false">SUM(BR169:BR200)</f>
        <v>0</v>
      </c>
      <c r="BS201" s="125" t="n">
        <f aca="false">SUM(BS169:BS200)</f>
        <v>0</v>
      </c>
      <c r="BT201" s="125" t="n">
        <f aca="false">SUM(BT169:BT200)</f>
        <v>0</v>
      </c>
      <c r="BU201" s="125" t="n">
        <f aca="false">SUM(BU169:BU200)</f>
        <v>0</v>
      </c>
      <c r="BV201" s="125" t="n">
        <f aca="false">SUM(BV169:BV200)</f>
        <v>0</v>
      </c>
      <c r="BW201" s="125" t="n">
        <f aca="false">SUM(BW169:BW200)</f>
        <v>0</v>
      </c>
      <c r="BX201" s="125" t="n">
        <f aca="false">SUM(BX169:BX200)</f>
        <v>0</v>
      </c>
      <c r="BY201" s="125" t="n">
        <f aca="false">SUM(BY169:BY200)</f>
        <v>0</v>
      </c>
      <c r="BZ201" s="125" t="n">
        <f aca="false">SUM(BZ169:BZ200)</f>
        <v>0</v>
      </c>
      <c r="CA201" s="125" t="n">
        <f aca="false">SUM(CA169:CA200)</f>
        <v>0</v>
      </c>
      <c r="CB201" s="125" t="n">
        <f aca="false">SUM(CB169:CB200)</f>
        <v>0</v>
      </c>
      <c r="CC201" s="125" t="n">
        <f aca="false">SUM(CC169:CC200)</f>
        <v>0</v>
      </c>
      <c r="CD201" s="125" t="n">
        <f aca="false">SUM(CD169:CD200)</f>
        <v>0</v>
      </c>
      <c r="CE201" s="125" t="n">
        <f aca="false">SUM(CE169:CE200)</f>
        <v>0</v>
      </c>
      <c r="CF201" s="125" t="n">
        <f aca="false">SUM(CF169:CF200)</f>
        <v>0</v>
      </c>
      <c r="CG201" s="125" t="n">
        <f aca="false">SUM(CG169:CG200)</f>
        <v>0</v>
      </c>
      <c r="CH201" s="128" t="n">
        <f aca="false">SUM(CH169:CH200)</f>
        <v>0</v>
      </c>
    </row>
    <row r="202" customFormat="false" ht="12.75" hidden="false" customHeight="false" outlineLevel="0" collapsed="false">
      <c r="A202" s="95" t="s">
        <v>42</v>
      </c>
      <c r="B202" s="96"/>
      <c r="C202" s="97" t="s">
        <v>56</v>
      </c>
      <c r="D202" s="98" t="n">
        <v>1</v>
      </c>
      <c r="E202" s="99" t="s">
        <v>48</v>
      </c>
      <c r="F202" s="100" t="n">
        <f aca="false">H202+I202+J202+K202+M202+L202+N202+O202+P202+Q202+R202+S202+T202+U202+V202+W202+X202+Y202+Z202+AA202+AB202+AC202+AD202+AE202+AF202+AG202+AH202+AI202+AJ202+AK202+AL202+AM202+AN202+AO202+AP202+AQ202+AR202+AS202+AT202+AU202+AV202+AW202+AX202+AY202+AZ202+BA202+BB202+BC202+BD202+BE202+BF202+BG202+BH202+BI202+BJ202+BK202+BL202+BM202+BN202+BO202+BP202+BQ202+BR202+BS202+BT202</f>
        <v>7.75</v>
      </c>
      <c r="G202" s="105"/>
      <c r="H202" s="106"/>
      <c r="I202" s="107"/>
      <c r="J202" s="107"/>
      <c r="K202" s="107"/>
      <c r="L202" s="107"/>
      <c r="M202" s="107"/>
      <c r="N202" s="107"/>
      <c r="O202" s="107"/>
      <c r="P202" s="107"/>
      <c r="Q202" s="107"/>
      <c r="R202" s="107"/>
      <c r="S202" s="107" t="n">
        <v>7.75</v>
      </c>
      <c r="T202" s="107"/>
      <c r="U202" s="107"/>
      <c r="V202" s="107"/>
      <c r="W202" s="107"/>
      <c r="X202" s="107"/>
      <c r="Y202" s="107"/>
      <c r="Z202" s="107"/>
      <c r="AA202" s="107"/>
      <c r="AB202" s="107"/>
      <c r="AC202" s="107"/>
      <c r="AD202" s="107"/>
      <c r="AE202" s="107"/>
      <c r="AF202" s="107"/>
      <c r="AG202" s="107"/>
      <c r="AH202" s="107"/>
      <c r="AI202" s="107"/>
      <c r="AJ202" s="107"/>
      <c r="AK202" s="107"/>
      <c r="AL202" s="107"/>
      <c r="AM202" s="107"/>
      <c r="AN202" s="107"/>
      <c r="AO202" s="107"/>
      <c r="AP202" s="107"/>
      <c r="AQ202" s="107"/>
      <c r="AR202" s="107"/>
      <c r="AS202" s="107"/>
      <c r="AT202" s="107"/>
      <c r="AU202" s="107"/>
      <c r="AV202" s="107"/>
      <c r="AW202" s="107"/>
      <c r="AX202" s="107"/>
      <c r="AY202" s="107"/>
      <c r="AZ202" s="107"/>
      <c r="BA202" s="107"/>
      <c r="BB202" s="107"/>
      <c r="BC202" s="107"/>
      <c r="BD202" s="107"/>
      <c r="BE202" s="107"/>
      <c r="BF202" s="107"/>
      <c r="BG202" s="107"/>
      <c r="BH202" s="107"/>
      <c r="BI202" s="107"/>
      <c r="BJ202" s="107"/>
      <c r="BK202" s="107"/>
      <c r="BL202" s="107"/>
      <c r="BM202" s="107"/>
      <c r="BN202" s="107"/>
      <c r="BO202" s="107"/>
      <c r="BP202" s="107"/>
      <c r="BQ202" s="107"/>
      <c r="BR202" s="107"/>
      <c r="BS202" s="107"/>
      <c r="BT202" s="107"/>
      <c r="BU202" s="107"/>
      <c r="BV202" s="107"/>
      <c r="BW202" s="107"/>
      <c r="BX202" s="107"/>
      <c r="BY202" s="107"/>
      <c r="BZ202" s="107"/>
      <c r="CA202" s="107"/>
      <c r="CB202" s="107"/>
      <c r="CC202" s="107"/>
      <c r="CD202" s="107"/>
      <c r="CE202" s="107"/>
      <c r="CF202" s="107"/>
      <c r="CG202" s="107"/>
      <c r="CH202" s="107"/>
    </row>
    <row r="203" customFormat="false" ht="12.75" hidden="false" customHeight="false" outlineLevel="0" collapsed="false">
      <c r="A203" s="95" t="s">
        <v>42</v>
      </c>
      <c r="B203" s="96"/>
      <c r="C203" s="97" t="s">
        <v>56</v>
      </c>
      <c r="D203" s="98" t="n">
        <v>2</v>
      </c>
      <c r="E203" s="99" t="s">
        <v>48</v>
      </c>
      <c r="F203" s="100" t="n">
        <f aca="false">H203+I203+J203+K203+M203+L203+N203+O203+P203+Q203+R203+S203+T203+U203+V203+W203+X203+Y203+Z203+AA203+AB203+AC203+AD203+AE203+AF203+AG203+AH203+AI203+AJ203+AK203+AL203+AM203+AN203+AO203+AP203+AQ203+AR203+AS203+AT203+AU203+AV203+AW203+AX203+AY203+AZ203+BA203+BB203+BC203+BD203+BE203+BF203+BG203+BH203+BI203+BJ203+BK203+BL203+BM203+BN203+BO203+BP203+BQ203+BR203+BS203+BT203</f>
        <v>7</v>
      </c>
      <c r="G203" s="105"/>
      <c r="H203" s="106"/>
      <c r="I203" s="107"/>
      <c r="J203" s="107"/>
      <c r="K203" s="107"/>
      <c r="L203" s="107"/>
      <c r="M203" s="107"/>
      <c r="N203" s="107"/>
      <c r="O203" s="107"/>
      <c r="P203" s="107"/>
      <c r="Q203" s="107"/>
      <c r="R203" s="107"/>
      <c r="S203" s="107"/>
      <c r="T203" s="107"/>
      <c r="U203" s="107"/>
      <c r="V203" s="107"/>
      <c r="W203" s="107" t="n">
        <v>7</v>
      </c>
      <c r="X203" s="107"/>
      <c r="Y203" s="107"/>
      <c r="Z203" s="107"/>
      <c r="AA203" s="107"/>
      <c r="AB203" s="107"/>
      <c r="AC203" s="107"/>
      <c r="AD203" s="107"/>
      <c r="AE203" s="107"/>
      <c r="AF203" s="107"/>
      <c r="AG203" s="107"/>
      <c r="AH203" s="107"/>
      <c r="AI203" s="107"/>
      <c r="AJ203" s="107"/>
      <c r="AK203" s="107"/>
      <c r="AL203" s="107"/>
      <c r="AM203" s="107"/>
      <c r="AN203" s="107"/>
      <c r="AO203" s="107"/>
      <c r="AP203" s="107"/>
      <c r="AQ203" s="107"/>
      <c r="AR203" s="107"/>
      <c r="AS203" s="107"/>
      <c r="AT203" s="107"/>
      <c r="AU203" s="107"/>
      <c r="AV203" s="107"/>
      <c r="AW203" s="107"/>
      <c r="AX203" s="107"/>
      <c r="AY203" s="107"/>
      <c r="AZ203" s="107"/>
      <c r="BA203" s="107"/>
      <c r="BB203" s="107"/>
      <c r="BC203" s="107"/>
      <c r="BD203" s="107"/>
      <c r="BE203" s="107"/>
      <c r="BF203" s="107"/>
      <c r="BG203" s="107"/>
      <c r="BH203" s="107"/>
      <c r="BI203" s="107"/>
      <c r="BJ203" s="107"/>
      <c r="BK203" s="107"/>
      <c r="BL203" s="107"/>
      <c r="BM203" s="107"/>
      <c r="BN203" s="107"/>
      <c r="BO203" s="107"/>
      <c r="BP203" s="107"/>
      <c r="BQ203" s="107"/>
      <c r="BR203" s="107"/>
      <c r="BS203" s="107"/>
      <c r="BT203" s="107"/>
      <c r="BU203" s="107"/>
      <c r="BV203" s="107"/>
      <c r="BW203" s="107"/>
      <c r="BX203" s="107"/>
      <c r="BY203" s="107"/>
      <c r="BZ203" s="107"/>
      <c r="CA203" s="107"/>
      <c r="CB203" s="107"/>
      <c r="CC203" s="107"/>
      <c r="CD203" s="107"/>
      <c r="CE203" s="107"/>
      <c r="CF203" s="107"/>
      <c r="CG203" s="107"/>
      <c r="CH203" s="107"/>
    </row>
    <row r="204" customFormat="false" ht="12.75" hidden="false" customHeight="false" outlineLevel="0" collapsed="false">
      <c r="A204" s="95" t="s">
        <v>42</v>
      </c>
      <c r="B204" s="96"/>
      <c r="C204" s="97" t="s">
        <v>56</v>
      </c>
      <c r="D204" s="98" t="n">
        <v>3</v>
      </c>
      <c r="E204" s="99" t="s">
        <v>48</v>
      </c>
      <c r="F204" s="100" t="n">
        <f aca="false">H204+I204+J204+K204+M204+L204+N204+O204+P204+Q204+R204+S204+T204+U204+V204+W204+X204+Y204+Z204+AA204+AB204+AC204+AD204+AE204+AF204+AG204+AH204+AI204+AJ204+AK204+AL204+AM204+AN204+AO204+AP204+AQ204+AR204+AS204+AT204+AU204+AV204+AW204+AX204+AY204+AZ204+BA204+BB204+BC204+BD204+BE204+BF204+BG204+BH204+BI204+BJ204+BK204+BL204+BM204+BN204+BO204+BP204+BQ204+BR204+BS204+BT204</f>
        <v>0</v>
      </c>
      <c r="G204" s="101"/>
      <c r="H204" s="102"/>
      <c r="I204" s="103"/>
      <c r="J204" s="103"/>
      <c r="K204" s="103"/>
      <c r="L204" s="103"/>
      <c r="M204" s="103"/>
      <c r="N204" s="103"/>
      <c r="O204" s="103"/>
      <c r="P204" s="103"/>
      <c r="Q204" s="103"/>
      <c r="R204" s="103"/>
      <c r="S204" s="103"/>
      <c r="T204" s="103"/>
      <c r="U204" s="103"/>
      <c r="V204" s="103"/>
      <c r="W204" s="103"/>
      <c r="X204" s="103"/>
      <c r="Y204" s="103"/>
      <c r="Z204" s="103"/>
      <c r="AA204" s="103"/>
      <c r="AB204" s="103"/>
      <c r="AC204" s="103"/>
      <c r="AD204" s="103"/>
      <c r="AE204" s="103"/>
      <c r="AF204" s="103"/>
      <c r="AG204" s="103"/>
      <c r="AH204" s="103"/>
      <c r="AI204" s="103"/>
      <c r="AJ204" s="103"/>
      <c r="AK204" s="103"/>
      <c r="AL204" s="103"/>
      <c r="AM204" s="103"/>
      <c r="AN204" s="103"/>
      <c r="AO204" s="103"/>
      <c r="AP204" s="103"/>
      <c r="AQ204" s="103"/>
      <c r="AR204" s="103"/>
      <c r="AS204" s="103"/>
      <c r="AT204" s="103"/>
      <c r="AU204" s="103"/>
      <c r="AV204" s="103"/>
      <c r="AW204" s="103"/>
      <c r="AX204" s="103"/>
      <c r="AY204" s="103"/>
      <c r="AZ204" s="103"/>
      <c r="BA204" s="103"/>
      <c r="BB204" s="103"/>
      <c r="BC204" s="103"/>
      <c r="BD204" s="103"/>
      <c r="BE204" s="103"/>
      <c r="BF204" s="103"/>
      <c r="BG204" s="103"/>
      <c r="BH204" s="103"/>
      <c r="BI204" s="103"/>
      <c r="BJ204" s="103"/>
      <c r="BK204" s="103"/>
      <c r="BL204" s="103"/>
      <c r="BM204" s="103"/>
      <c r="BN204" s="103"/>
      <c r="BO204" s="103"/>
      <c r="BP204" s="103"/>
      <c r="BQ204" s="103"/>
      <c r="BR204" s="103"/>
      <c r="BS204" s="103"/>
      <c r="BT204" s="103"/>
      <c r="BU204" s="103"/>
      <c r="BV204" s="103"/>
      <c r="BW204" s="103"/>
      <c r="BX204" s="103"/>
      <c r="BY204" s="103"/>
      <c r="BZ204" s="103"/>
      <c r="CA204" s="103"/>
      <c r="CB204" s="103"/>
      <c r="CC204" s="103"/>
      <c r="CD204" s="103"/>
      <c r="CE204" s="103"/>
      <c r="CF204" s="103"/>
      <c r="CG204" s="103"/>
      <c r="CH204" s="103"/>
    </row>
    <row r="205" customFormat="false" ht="12.75" hidden="false" customHeight="false" outlineLevel="0" collapsed="false">
      <c r="A205" s="95" t="s">
        <v>42</v>
      </c>
      <c r="B205" s="96"/>
      <c r="C205" s="97" t="s">
        <v>56</v>
      </c>
      <c r="D205" s="98" t="n">
        <v>4</v>
      </c>
      <c r="E205" s="99" t="s">
        <v>48</v>
      </c>
      <c r="F205" s="100" t="n">
        <f aca="false">H205+I205+J205+K205+M205+L205+N205+O205+P205+Q205+R205+S205+T205+U205+V205+W205+X205+Y205+Z205+AA205+AB205+AC205+AD205+AE205+AF205+AG205+AH205+AI205+AJ205+AK205+AL205+AM205+AN205+AO205+AP205+AQ205+AR205+AS205+AT205+AU205+AV205+AW205+AX205+AY205+AZ205+BA205+BB205+BC205+BD205+BE205+BF205+BG205+BH205+BI205+BJ205+BK205+BL205+BM205+BN205+BO205+BP205+BQ205+BR205+BS205+BT205</f>
        <v>0</v>
      </c>
      <c r="G205" s="101" t="n">
        <f aca="false">SUM(F202:F204)</f>
        <v>14.75</v>
      </c>
      <c r="H205" s="102"/>
      <c r="I205" s="103"/>
      <c r="J205" s="103"/>
      <c r="K205" s="103"/>
      <c r="L205" s="103"/>
      <c r="M205" s="103"/>
      <c r="N205" s="103"/>
      <c r="O205" s="103"/>
      <c r="P205" s="103"/>
      <c r="Q205" s="103"/>
      <c r="R205" s="103"/>
      <c r="S205" s="103"/>
      <c r="T205" s="103"/>
      <c r="U205" s="103"/>
      <c r="V205" s="103"/>
      <c r="W205" s="103"/>
      <c r="X205" s="103"/>
      <c r="Y205" s="103"/>
      <c r="Z205" s="103"/>
      <c r="AA205" s="103"/>
      <c r="AB205" s="103"/>
      <c r="AC205" s="103"/>
      <c r="AD205" s="103"/>
      <c r="AE205" s="103"/>
      <c r="AF205" s="103"/>
      <c r="AG205" s="103"/>
      <c r="AH205" s="103"/>
      <c r="AI205" s="103"/>
      <c r="AJ205" s="103"/>
      <c r="AK205" s="103"/>
      <c r="AL205" s="103"/>
      <c r="AM205" s="103"/>
      <c r="AN205" s="103"/>
      <c r="AO205" s="103"/>
      <c r="AP205" s="103"/>
      <c r="AQ205" s="103"/>
      <c r="AR205" s="103"/>
      <c r="AS205" s="103"/>
      <c r="AT205" s="103"/>
      <c r="AU205" s="103"/>
      <c r="AV205" s="103"/>
      <c r="AW205" s="103"/>
      <c r="AX205" s="103"/>
      <c r="AY205" s="103"/>
      <c r="AZ205" s="103"/>
      <c r="BA205" s="103"/>
      <c r="BB205" s="103"/>
      <c r="BC205" s="103"/>
      <c r="BD205" s="103"/>
      <c r="BE205" s="103"/>
      <c r="BF205" s="103"/>
      <c r="BG205" s="103"/>
      <c r="BH205" s="103"/>
      <c r="BI205" s="103"/>
      <c r="BJ205" s="103"/>
      <c r="BK205" s="103"/>
      <c r="BL205" s="103"/>
      <c r="BM205" s="103"/>
      <c r="BN205" s="103"/>
      <c r="BO205" s="103"/>
      <c r="BP205" s="103"/>
      <c r="BQ205" s="103"/>
      <c r="BR205" s="103"/>
      <c r="BS205" s="103"/>
      <c r="BT205" s="103"/>
      <c r="BU205" s="103"/>
      <c r="BV205" s="103"/>
      <c r="BW205" s="103"/>
      <c r="BX205" s="103"/>
      <c r="BY205" s="103"/>
      <c r="BZ205" s="103"/>
      <c r="CA205" s="103"/>
      <c r="CB205" s="103"/>
      <c r="CC205" s="103"/>
      <c r="CD205" s="103"/>
      <c r="CE205" s="103"/>
      <c r="CF205" s="103"/>
      <c r="CG205" s="103"/>
      <c r="CH205" s="103"/>
    </row>
    <row r="206" customFormat="false" ht="12.75" hidden="false" customHeight="false" outlineLevel="0" collapsed="false">
      <c r="A206" s="95" t="s">
        <v>42</v>
      </c>
      <c r="B206" s="96"/>
      <c r="C206" s="97" t="s">
        <v>56</v>
      </c>
      <c r="D206" s="98" t="n">
        <v>5</v>
      </c>
      <c r="E206" s="99" t="s">
        <v>75</v>
      </c>
      <c r="F206" s="100" t="n">
        <f aca="false">H206+I206+J206+K206+M206+L206+N206+O206+P206+Q206+R206+S206+T206+U206+V206+W206+X206+Y206+Z206+AA206+AB206+AC206+AD206+AE206+AF206+AG206+AH206+AI206+AJ206+AK206+AL206+AM206+AN206+AO206+AP206+AQ206+AR206+AS206+AT206+AU206+AV206+AW206+AX206+AY206+AZ206+BA206+BB206+BC206+BD206+BE206+BF206+BG206+BH206+BI206+BJ206+BK206+BL206+BM206+BN206+BO206+BP206+BQ206+BR206+BS206+BT206</f>
        <v>7.75</v>
      </c>
      <c r="G206" s="105"/>
      <c r="H206" s="106"/>
      <c r="I206" s="107"/>
      <c r="J206" s="107"/>
      <c r="K206" s="107"/>
      <c r="L206" s="107"/>
      <c r="M206" s="107"/>
      <c r="N206" s="107"/>
      <c r="O206" s="107"/>
      <c r="P206" s="107"/>
      <c r="Q206" s="107"/>
      <c r="R206" s="107" t="n">
        <v>3</v>
      </c>
      <c r="S206" s="107"/>
      <c r="T206" s="107"/>
      <c r="U206" s="107"/>
      <c r="V206" s="107"/>
      <c r="W206" s="107"/>
      <c r="X206" s="107"/>
      <c r="Y206" s="107"/>
      <c r="Z206" s="107"/>
      <c r="AA206" s="107"/>
      <c r="AB206" s="107"/>
      <c r="AC206" s="107"/>
      <c r="AD206" s="107" t="n">
        <v>4.75</v>
      </c>
      <c r="AE206" s="107"/>
      <c r="AF206" s="107"/>
      <c r="AG206" s="107"/>
      <c r="AH206" s="107"/>
      <c r="AI206" s="107"/>
      <c r="AJ206" s="107"/>
      <c r="AK206" s="107"/>
      <c r="AL206" s="107"/>
      <c r="AM206" s="107"/>
      <c r="AN206" s="107"/>
      <c r="AO206" s="107"/>
      <c r="AP206" s="107"/>
      <c r="AQ206" s="107"/>
      <c r="AR206" s="107"/>
      <c r="AS206" s="107"/>
      <c r="AT206" s="107"/>
      <c r="AU206" s="107"/>
      <c r="AV206" s="107"/>
      <c r="AW206" s="107"/>
      <c r="AX206" s="107"/>
      <c r="AY206" s="107"/>
      <c r="AZ206" s="107"/>
      <c r="BA206" s="107"/>
      <c r="BB206" s="107"/>
      <c r="BC206" s="107"/>
      <c r="BD206" s="107"/>
      <c r="BE206" s="107"/>
      <c r="BF206" s="107"/>
      <c r="BG206" s="107"/>
      <c r="BH206" s="107"/>
      <c r="BI206" s="107"/>
      <c r="BJ206" s="107"/>
      <c r="BK206" s="107"/>
      <c r="BL206" s="107"/>
      <c r="BM206" s="107"/>
      <c r="BN206" s="107"/>
      <c r="BO206" s="107"/>
      <c r="BP206" s="107"/>
      <c r="BQ206" s="107"/>
      <c r="BR206" s="107"/>
      <c r="BS206" s="107"/>
      <c r="BT206" s="107"/>
      <c r="BU206" s="107"/>
      <c r="BV206" s="107"/>
      <c r="BW206" s="107"/>
      <c r="BX206" s="107"/>
      <c r="BY206" s="107"/>
      <c r="BZ206" s="107"/>
      <c r="CA206" s="107"/>
      <c r="CB206" s="107"/>
      <c r="CC206" s="107"/>
      <c r="CD206" s="107"/>
      <c r="CE206" s="107"/>
      <c r="CF206" s="107"/>
      <c r="CG206" s="107"/>
      <c r="CH206" s="107"/>
    </row>
    <row r="207" customFormat="false" ht="12.75" hidden="false" customHeight="false" outlineLevel="0" collapsed="false">
      <c r="A207" s="95" t="s">
        <v>42</v>
      </c>
      <c r="B207" s="96"/>
      <c r="C207" s="97" t="s">
        <v>56</v>
      </c>
      <c r="D207" s="98" t="n">
        <v>6</v>
      </c>
      <c r="E207" s="99" t="s">
        <v>75</v>
      </c>
      <c r="F207" s="100" t="n">
        <f aca="false">H207+I207+J207+K207+M207+L207+N207+O207+P207+Q207+R207+S207+T207+U207+V207+W207+X207+Y207+Z207+AA207+AB207+AC207+AD207+AE207+AF207+AG207+AH207+AI207+AJ207+AK207+AL207+AM207+AN207+AO207+AP207+AQ207+AR207+AS207+AT207+AU207+AV207+AW207+AX207+AY207+AZ207+BA207+BB207+BC207+BD207+BE207+BF207+BG207+BH207+BI207+BJ207+BK207+BL207+BM207+BN207+BO207+BP207+BQ207+BR207+BS207+BT207</f>
        <v>7.75</v>
      </c>
      <c r="G207" s="105"/>
      <c r="H207" s="106"/>
      <c r="I207" s="107"/>
      <c r="J207" s="107"/>
      <c r="K207" s="107"/>
      <c r="L207" s="107"/>
      <c r="M207" s="107"/>
      <c r="N207" s="107"/>
      <c r="O207" s="107"/>
      <c r="P207" s="107"/>
      <c r="Q207" s="107"/>
      <c r="R207" s="107"/>
      <c r="S207" s="107"/>
      <c r="T207" s="107"/>
      <c r="U207" s="107"/>
      <c r="V207" s="107"/>
      <c r="W207" s="107"/>
      <c r="X207" s="107"/>
      <c r="Y207" s="107"/>
      <c r="Z207" s="107"/>
      <c r="AA207" s="107"/>
      <c r="AB207" s="107"/>
      <c r="AC207" s="107"/>
      <c r="AD207" s="107" t="n">
        <v>7.75</v>
      </c>
      <c r="AE207" s="107"/>
      <c r="AF207" s="107"/>
      <c r="AG207" s="107"/>
      <c r="AH207" s="107"/>
      <c r="AI207" s="107"/>
      <c r="AJ207" s="107"/>
      <c r="AK207" s="107"/>
      <c r="AL207" s="107"/>
      <c r="AM207" s="107"/>
      <c r="AN207" s="107"/>
      <c r="AO207" s="107"/>
      <c r="AP207" s="107"/>
      <c r="AQ207" s="107"/>
      <c r="AR207" s="107"/>
      <c r="AS207" s="107"/>
      <c r="AT207" s="107"/>
      <c r="AU207" s="107"/>
      <c r="AV207" s="107"/>
      <c r="AW207" s="107"/>
      <c r="AX207" s="107"/>
      <c r="AY207" s="107"/>
      <c r="AZ207" s="107"/>
      <c r="BA207" s="107"/>
      <c r="BB207" s="107"/>
      <c r="BC207" s="107"/>
      <c r="BD207" s="107"/>
      <c r="BE207" s="107"/>
      <c r="BF207" s="107"/>
      <c r="BG207" s="107"/>
      <c r="BH207" s="107"/>
      <c r="BI207" s="107"/>
      <c r="BJ207" s="107"/>
      <c r="BK207" s="107"/>
      <c r="BL207" s="107"/>
      <c r="BM207" s="107"/>
      <c r="BN207" s="107"/>
      <c r="BO207" s="107"/>
      <c r="BP207" s="107"/>
      <c r="BQ207" s="107"/>
      <c r="BR207" s="107"/>
      <c r="BS207" s="107"/>
      <c r="BT207" s="107"/>
      <c r="BU207" s="107"/>
      <c r="BV207" s="107"/>
      <c r="BW207" s="107"/>
      <c r="BX207" s="107"/>
      <c r="BY207" s="107"/>
      <c r="BZ207" s="107"/>
      <c r="CA207" s="107"/>
      <c r="CB207" s="107"/>
      <c r="CC207" s="107"/>
      <c r="CD207" s="107"/>
      <c r="CE207" s="107"/>
      <c r="CF207" s="107"/>
      <c r="CG207" s="107"/>
      <c r="CH207" s="107"/>
    </row>
    <row r="208" customFormat="false" ht="12.75" hidden="false" customHeight="false" outlineLevel="0" collapsed="false">
      <c r="A208" s="95" t="s">
        <v>42</v>
      </c>
      <c r="B208" s="96"/>
      <c r="C208" s="97" t="s">
        <v>56</v>
      </c>
      <c r="D208" s="98" t="n">
        <v>7</v>
      </c>
      <c r="E208" s="99" t="s">
        <v>75</v>
      </c>
      <c r="F208" s="100" t="n">
        <f aca="false">H208+I208+J208+K208+M208+L208+N208+O208+P208+Q208+R208+S208+T208+U208+V208+W208+X208+Y208+Z208+AA208+AB208+AC208+AD208+AE208+AF208+AG208+AH208+AI208+AJ208+AK208+AL208+AM208+AN208+AO208+AP208+AQ208+AR208+AS208+AT208+AU208+AV208+AW208+AX208+AY208+AZ208+BA208+BB208+BC208+BD208+BE208+BF208+BG208+BH208+BI208+BJ208+BK208+BL208+BM208+BN208+BO208+BP208+BQ208+BR208+BS208+BT208</f>
        <v>7.75</v>
      </c>
      <c r="G208" s="105"/>
      <c r="H208" s="106"/>
      <c r="I208" s="107"/>
      <c r="J208" s="107"/>
      <c r="K208" s="107"/>
      <c r="L208" s="107"/>
      <c r="M208" s="107"/>
      <c r="N208" s="107"/>
      <c r="O208" s="107"/>
      <c r="P208" s="107"/>
      <c r="Q208" s="107"/>
      <c r="R208" s="107"/>
      <c r="S208" s="107"/>
      <c r="T208" s="107"/>
      <c r="U208" s="107"/>
      <c r="V208" s="107"/>
      <c r="W208" s="107"/>
      <c r="X208" s="107"/>
      <c r="Y208" s="107"/>
      <c r="Z208" s="107"/>
      <c r="AA208" s="107"/>
      <c r="AB208" s="107"/>
      <c r="AC208" s="107"/>
      <c r="AD208" s="107" t="n">
        <v>7.75</v>
      </c>
      <c r="AE208" s="107"/>
      <c r="AF208" s="107"/>
      <c r="AG208" s="107"/>
      <c r="AH208" s="107"/>
      <c r="AI208" s="107"/>
      <c r="AJ208" s="107"/>
      <c r="AK208" s="107"/>
      <c r="AL208" s="107"/>
      <c r="AM208" s="107"/>
      <c r="AN208" s="107"/>
      <c r="AO208" s="107"/>
      <c r="AP208" s="107"/>
      <c r="AQ208" s="107"/>
      <c r="AR208" s="107"/>
      <c r="AS208" s="107"/>
      <c r="AT208" s="107"/>
      <c r="AU208" s="107"/>
      <c r="AV208" s="107"/>
      <c r="AW208" s="107"/>
      <c r="AX208" s="107"/>
      <c r="AY208" s="107"/>
      <c r="AZ208" s="107"/>
      <c r="BA208" s="107"/>
      <c r="BB208" s="107"/>
      <c r="BC208" s="107"/>
      <c r="BD208" s="107"/>
      <c r="BE208" s="107"/>
      <c r="BF208" s="107"/>
      <c r="BG208" s="107"/>
      <c r="BH208" s="107"/>
      <c r="BI208" s="107"/>
      <c r="BJ208" s="107"/>
      <c r="BK208" s="107"/>
      <c r="BL208" s="107"/>
      <c r="BM208" s="107"/>
      <c r="BN208" s="107"/>
      <c r="BO208" s="107"/>
      <c r="BP208" s="107"/>
      <c r="BQ208" s="107"/>
      <c r="BR208" s="107"/>
      <c r="BS208" s="107"/>
      <c r="BT208" s="107"/>
      <c r="BU208" s="107"/>
      <c r="BV208" s="107"/>
      <c r="BW208" s="107"/>
      <c r="BX208" s="107"/>
      <c r="BY208" s="107"/>
      <c r="BZ208" s="107"/>
      <c r="CA208" s="107"/>
      <c r="CB208" s="107"/>
      <c r="CC208" s="107"/>
      <c r="CD208" s="107"/>
      <c r="CE208" s="107"/>
      <c r="CF208" s="107"/>
      <c r="CG208" s="107"/>
      <c r="CH208" s="107"/>
    </row>
    <row r="209" customFormat="false" ht="12.75" hidden="false" customHeight="false" outlineLevel="0" collapsed="false">
      <c r="A209" s="95" t="s">
        <v>42</v>
      </c>
      <c r="B209" s="96"/>
      <c r="C209" s="97" t="s">
        <v>56</v>
      </c>
      <c r="D209" s="98" t="n">
        <v>8</v>
      </c>
      <c r="E209" s="99" t="s">
        <v>75</v>
      </c>
      <c r="F209" s="100" t="n">
        <f aca="false">H209+I209+J209+K209+M209+L209+N209+O209+P209+Q209+R209+S209+T209+U209+V209+W209+X209+Y209+Z209+AA209+AB209+AC209+AD209+AE209+AF209+AG209+AH209+AI209+AJ209+AK209+AL209+AM209+AN209+AO209+AP209+AQ209+AR209+AS209+AT209+AU209+AV209+AW209+AX209+AY209+AZ209+BA209+BB209+BC209+BD209+BE209+BF209+BG209+BH209+BI209+BJ209+BK209+BL209+BM209+BN209+BO209+BP209+BQ209+BR209+BS209+BT209</f>
        <v>7.75</v>
      </c>
      <c r="G209" s="105"/>
      <c r="H209" s="106"/>
      <c r="I209" s="107"/>
      <c r="J209" s="107"/>
      <c r="K209" s="107"/>
      <c r="L209" s="107"/>
      <c r="M209" s="107"/>
      <c r="N209" s="107"/>
      <c r="O209" s="107"/>
      <c r="P209" s="107"/>
      <c r="Q209" s="107"/>
      <c r="R209" s="107"/>
      <c r="S209" s="107"/>
      <c r="T209" s="107"/>
      <c r="U209" s="107"/>
      <c r="V209" s="107"/>
      <c r="W209" s="107"/>
      <c r="X209" s="107"/>
      <c r="Y209" s="107"/>
      <c r="Z209" s="107"/>
      <c r="AA209" s="107"/>
      <c r="AB209" s="107"/>
      <c r="AC209" s="107"/>
      <c r="AD209" s="107" t="n">
        <v>7.75</v>
      </c>
      <c r="AE209" s="107"/>
      <c r="AF209" s="107"/>
      <c r="AG209" s="107"/>
      <c r="AH209" s="107"/>
      <c r="AI209" s="107"/>
      <c r="AJ209" s="107"/>
      <c r="AK209" s="107"/>
      <c r="AL209" s="107"/>
      <c r="AM209" s="107"/>
      <c r="AN209" s="107"/>
      <c r="AO209" s="107"/>
      <c r="AP209" s="107"/>
      <c r="AQ209" s="107"/>
      <c r="AR209" s="107"/>
      <c r="AS209" s="107"/>
      <c r="AT209" s="107"/>
      <c r="AU209" s="107"/>
      <c r="AV209" s="107"/>
      <c r="AW209" s="107"/>
      <c r="AX209" s="107"/>
      <c r="AY209" s="107"/>
      <c r="AZ209" s="107"/>
      <c r="BA209" s="107"/>
      <c r="BB209" s="107"/>
      <c r="BC209" s="107"/>
      <c r="BD209" s="107"/>
      <c r="BE209" s="107"/>
      <c r="BF209" s="107"/>
      <c r="BG209" s="107"/>
      <c r="BH209" s="107"/>
      <c r="BI209" s="107"/>
      <c r="BJ209" s="107"/>
      <c r="BK209" s="107"/>
      <c r="BL209" s="107"/>
      <c r="BM209" s="107"/>
      <c r="BN209" s="107"/>
      <c r="BO209" s="107"/>
      <c r="BP209" s="107"/>
      <c r="BQ209" s="107"/>
      <c r="BR209" s="107"/>
      <c r="BS209" s="107"/>
      <c r="BT209" s="107"/>
      <c r="BU209" s="107"/>
      <c r="BV209" s="107"/>
      <c r="BW209" s="107"/>
      <c r="BX209" s="107"/>
      <c r="BY209" s="107"/>
      <c r="BZ209" s="107"/>
      <c r="CA209" s="107"/>
      <c r="CB209" s="107"/>
      <c r="CC209" s="107"/>
      <c r="CD209" s="107"/>
      <c r="CE209" s="107"/>
      <c r="CF209" s="107"/>
      <c r="CG209" s="107"/>
      <c r="CH209" s="107"/>
    </row>
    <row r="210" customFormat="false" ht="12.75" hidden="false" customHeight="false" outlineLevel="0" collapsed="false">
      <c r="A210" s="95" t="s">
        <v>42</v>
      </c>
      <c r="B210" s="96"/>
      <c r="C210" s="97" t="s">
        <v>56</v>
      </c>
      <c r="D210" s="98" t="n">
        <v>9</v>
      </c>
      <c r="E210" s="99" t="s">
        <v>75</v>
      </c>
      <c r="F210" s="100" t="n">
        <f aca="false">H210+I210+J210+K210+M210+L210+N210+O210+P210+Q210+R210+S210+T210+U210+V210+W210+X210+Y210+Z210+AA210+AB210+AC210+AD210+AE210+AF210+AG210+AH210+AI210+AJ210+AK210+AL210+AM210+AN210+AO210+AP210+AQ210+AR210+AS210+AT210+AU210+AV210+AW210+AX210+AY210+AZ210+BA210+BB210+BC210+BD210+BE210+BF210+BG210+BH210+BI210+BJ210+BK210+BL210+BM210+BN210+BO210+BP210+BQ210+BR210+BS210+BT210</f>
        <v>7</v>
      </c>
      <c r="G210" s="105"/>
      <c r="H210" s="106"/>
      <c r="I210" s="107"/>
      <c r="J210" s="107"/>
      <c r="K210" s="107"/>
      <c r="L210" s="107"/>
      <c r="M210" s="107"/>
      <c r="N210" s="107"/>
      <c r="O210" s="107"/>
      <c r="P210" s="107"/>
      <c r="Q210" s="107"/>
      <c r="R210" s="107"/>
      <c r="S210" s="107"/>
      <c r="T210" s="107"/>
      <c r="U210" s="107"/>
      <c r="V210" s="107"/>
      <c r="W210" s="107"/>
      <c r="X210" s="107"/>
      <c r="Y210" s="107"/>
      <c r="Z210" s="107"/>
      <c r="AA210" s="107"/>
      <c r="AB210" s="107"/>
      <c r="AC210" s="107"/>
      <c r="AD210" s="107" t="n">
        <v>7</v>
      </c>
      <c r="AE210" s="107"/>
      <c r="AF210" s="107"/>
      <c r="AG210" s="107"/>
      <c r="AH210" s="107"/>
      <c r="AI210" s="107"/>
      <c r="AJ210" s="107"/>
      <c r="AK210" s="107"/>
      <c r="AL210" s="107"/>
      <c r="AM210" s="107"/>
      <c r="AN210" s="107"/>
      <c r="AO210" s="107"/>
      <c r="AP210" s="107"/>
      <c r="AQ210" s="107"/>
      <c r="AR210" s="107"/>
      <c r="AS210" s="107"/>
      <c r="AT210" s="107"/>
      <c r="AU210" s="107"/>
      <c r="AV210" s="107"/>
      <c r="AW210" s="107"/>
      <c r="AX210" s="107"/>
      <c r="AY210" s="107"/>
      <c r="AZ210" s="107"/>
      <c r="BA210" s="107"/>
      <c r="BB210" s="107"/>
      <c r="BC210" s="107"/>
      <c r="BD210" s="107"/>
      <c r="BE210" s="107"/>
      <c r="BF210" s="107"/>
      <c r="BG210" s="107"/>
      <c r="BH210" s="107"/>
      <c r="BI210" s="107"/>
      <c r="BJ210" s="107"/>
      <c r="BK210" s="107"/>
      <c r="BL210" s="107"/>
      <c r="BM210" s="107"/>
      <c r="BN210" s="107"/>
      <c r="BO210" s="107"/>
      <c r="BP210" s="107"/>
      <c r="BQ210" s="107"/>
      <c r="BR210" s="107"/>
      <c r="BS210" s="107"/>
      <c r="BT210" s="107"/>
      <c r="BU210" s="107"/>
      <c r="BV210" s="107"/>
      <c r="BW210" s="107"/>
      <c r="BX210" s="107"/>
      <c r="BY210" s="107"/>
      <c r="BZ210" s="107"/>
      <c r="CA210" s="107"/>
      <c r="CB210" s="107"/>
      <c r="CC210" s="107"/>
      <c r="CD210" s="107"/>
      <c r="CE210" s="107"/>
      <c r="CF210" s="107"/>
      <c r="CG210" s="107"/>
      <c r="CH210" s="107"/>
    </row>
    <row r="211" customFormat="false" ht="12.75" hidden="false" customHeight="false" outlineLevel="0" collapsed="false">
      <c r="A211" s="95" t="s">
        <v>42</v>
      </c>
      <c r="B211" s="96"/>
      <c r="C211" s="97" t="s">
        <v>56</v>
      </c>
      <c r="D211" s="98" t="n">
        <v>10</v>
      </c>
      <c r="E211" s="99" t="s">
        <v>75</v>
      </c>
      <c r="F211" s="100" t="n">
        <f aca="false">H211+I211+J211+K211+M211+L211+N211+O211+P211+Q211+R211+S211+T211+U211+V211+W211+X211+Y211+Z211+AA211+AB211+AC211+AD211+AE211+AF211+AG211+AH211+AI211+AJ211+AK211+AL211+AM211+AN211+AO211+AP211+AQ211+AR211+AS211+AT211+AU211+AV211+AW211+AX211+AY211+AZ211+BA211+BB211+BC211+BD211+BE211+BF211+BG211+BH211+BI211+BJ211+BK211+BL211+BM211+BN211+BO211+BP211+BQ211+BR211+BS211+BT211</f>
        <v>0</v>
      </c>
      <c r="G211" s="101"/>
      <c r="H211" s="102"/>
      <c r="I211" s="103"/>
      <c r="J211" s="103"/>
      <c r="K211" s="103"/>
      <c r="L211" s="103"/>
      <c r="M211" s="103"/>
      <c r="N211" s="103"/>
      <c r="O211" s="103"/>
      <c r="P211" s="103"/>
      <c r="Q211" s="103"/>
      <c r="R211" s="103"/>
      <c r="S211" s="103"/>
      <c r="T211" s="103"/>
      <c r="U211" s="103"/>
      <c r="V211" s="103"/>
      <c r="W211" s="103"/>
      <c r="X211" s="103"/>
      <c r="Y211" s="103"/>
      <c r="Z211" s="103"/>
      <c r="AA211" s="103"/>
      <c r="AB211" s="103"/>
      <c r="AC211" s="103"/>
      <c r="AD211" s="103"/>
      <c r="AE211" s="103"/>
      <c r="AF211" s="103"/>
      <c r="AG211" s="103"/>
      <c r="AH211" s="103"/>
      <c r="AI211" s="103"/>
      <c r="AJ211" s="103"/>
      <c r="AK211" s="103"/>
      <c r="AL211" s="103"/>
      <c r="AM211" s="103"/>
      <c r="AN211" s="103"/>
      <c r="AO211" s="103"/>
      <c r="AP211" s="103"/>
      <c r="AQ211" s="103"/>
      <c r="AR211" s="103"/>
      <c r="AS211" s="103"/>
      <c r="AT211" s="103"/>
      <c r="AU211" s="103"/>
      <c r="AV211" s="103"/>
      <c r="AW211" s="103"/>
      <c r="AX211" s="103"/>
      <c r="AY211" s="103"/>
      <c r="AZ211" s="103"/>
      <c r="BA211" s="103"/>
      <c r="BB211" s="103"/>
      <c r="BC211" s="103"/>
      <c r="BD211" s="103"/>
      <c r="BE211" s="103"/>
      <c r="BF211" s="103"/>
      <c r="BG211" s="103"/>
      <c r="BH211" s="103"/>
      <c r="BI211" s="103"/>
      <c r="BJ211" s="103"/>
      <c r="BK211" s="103"/>
      <c r="BL211" s="103"/>
      <c r="BM211" s="103"/>
      <c r="BN211" s="103"/>
      <c r="BO211" s="103"/>
      <c r="BP211" s="103"/>
      <c r="BQ211" s="103"/>
      <c r="BR211" s="103"/>
      <c r="BS211" s="103"/>
      <c r="BT211" s="103"/>
      <c r="BU211" s="103"/>
      <c r="BV211" s="103"/>
      <c r="BW211" s="103"/>
      <c r="BX211" s="103"/>
      <c r="BY211" s="103"/>
      <c r="BZ211" s="103"/>
      <c r="CA211" s="103"/>
      <c r="CB211" s="103"/>
      <c r="CC211" s="103"/>
      <c r="CD211" s="103"/>
      <c r="CE211" s="103"/>
      <c r="CF211" s="103"/>
      <c r="CG211" s="103"/>
      <c r="CH211" s="103"/>
    </row>
    <row r="212" customFormat="false" ht="12.75" hidden="false" customHeight="false" outlineLevel="0" collapsed="false">
      <c r="A212" s="95" t="s">
        <v>42</v>
      </c>
      <c r="B212" s="96"/>
      <c r="C212" s="97" t="s">
        <v>56</v>
      </c>
      <c r="D212" s="98" t="n">
        <v>11</v>
      </c>
      <c r="E212" s="99" t="s">
        <v>75</v>
      </c>
      <c r="F212" s="100" t="n">
        <f aca="false">H212+I212+J212+K212+M212+L212+N212+O212+P212+Q212+R212+S212+T212+U212+V212+W212+X212+Y212+Z212+AA212+AB212+AC212+AD212+AE212+AF212+AG212+AH212+AI212+AJ212+AK212+AL212+AM212+AN212+AO212+AP212+AQ212+AR212+AS212+AT212+AU212+AV212+AW212+AX212+AY212+AZ212+BA212+BB212+BC212+BD212+BE212+BF212+BG212+BH212+BI212+BJ212+BK212+BL212+BM212+BN212+BO212+BP212+BQ212+BR212+BS212+BT212</f>
        <v>0</v>
      </c>
      <c r="G212" s="101" t="n">
        <f aca="false">SUM(F206:F211)</f>
        <v>38</v>
      </c>
      <c r="H212" s="102"/>
      <c r="I212" s="103"/>
      <c r="J212" s="103"/>
      <c r="K212" s="103"/>
      <c r="L212" s="103"/>
      <c r="M212" s="103"/>
      <c r="N212" s="103"/>
      <c r="O212" s="103"/>
      <c r="P212" s="103"/>
      <c r="Q212" s="103"/>
      <c r="R212" s="103"/>
      <c r="S212" s="103"/>
      <c r="T212" s="103"/>
      <c r="U212" s="103"/>
      <c r="V212" s="103"/>
      <c r="W212" s="103"/>
      <c r="X212" s="103"/>
      <c r="Y212" s="103"/>
      <c r="Z212" s="103"/>
      <c r="AA212" s="103"/>
      <c r="AB212" s="103"/>
      <c r="AC212" s="103"/>
      <c r="AD212" s="103"/>
      <c r="AE212" s="103"/>
      <c r="AF212" s="103"/>
      <c r="AG212" s="103"/>
      <c r="AH212" s="103"/>
      <c r="AI212" s="103"/>
      <c r="AJ212" s="103"/>
      <c r="AK212" s="103"/>
      <c r="AL212" s="103"/>
      <c r="AM212" s="103"/>
      <c r="AN212" s="103"/>
      <c r="AO212" s="103"/>
      <c r="AP212" s="103"/>
      <c r="AQ212" s="103"/>
      <c r="AR212" s="103"/>
      <c r="AS212" s="103"/>
      <c r="AT212" s="103"/>
      <c r="AU212" s="103"/>
      <c r="AV212" s="103"/>
      <c r="AW212" s="103"/>
      <c r="AX212" s="103"/>
      <c r="AY212" s="103"/>
      <c r="AZ212" s="103"/>
      <c r="BA212" s="103"/>
      <c r="BB212" s="103"/>
      <c r="BC212" s="103"/>
      <c r="BD212" s="103"/>
      <c r="BE212" s="103"/>
      <c r="BF212" s="103"/>
      <c r="BG212" s="103"/>
      <c r="BH212" s="103"/>
      <c r="BI212" s="103"/>
      <c r="BJ212" s="103"/>
      <c r="BK212" s="103"/>
      <c r="BL212" s="103"/>
      <c r="BM212" s="103"/>
      <c r="BN212" s="103"/>
      <c r="BO212" s="103"/>
      <c r="BP212" s="103"/>
      <c r="BQ212" s="103"/>
      <c r="BR212" s="103"/>
      <c r="BS212" s="103"/>
      <c r="BT212" s="103"/>
      <c r="BU212" s="103"/>
      <c r="BV212" s="103"/>
      <c r="BW212" s="103"/>
      <c r="BX212" s="103"/>
      <c r="BY212" s="103"/>
      <c r="BZ212" s="103"/>
      <c r="CA212" s="103"/>
      <c r="CB212" s="103"/>
      <c r="CC212" s="103"/>
      <c r="CD212" s="103"/>
      <c r="CE212" s="103"/>
      <c r="CF212" s="103"/>
      <c r="CG212" s="103"/>
      <c r="CH212" s="103"/>
    </row>
    <row r="213" customFormat="false" ht="12.75" hidden="false" customHeight="false" outlineLevel="0" collapsed="false">
      <c r="A213" s="95" t="s">
        <v>42</v>
      </c>
      <c r="B213" s="96"/>
      <c r="C213" s="97" t="s">
        <v>56</v>
      </c>
      <c r="D213" s="98" t="n">
        <v>12</v>
      </c>
      <c r="E213" s="99" t="s">
        <v>76</v>
      </c>
      <c r="F213" s="100" t="n">
        <f aca="false">H213+I213+J213+K213+M213+L213+N213+O213+P213+Q213+R213+S213+T213+U213+V213+W213+X213+Y213+Z213+AA213+AB213+AC213+AD213+AE213+AF213+AG213+AH213+AI213+AJ213+AK213+AL213+AM213+AN213+AO213+AP213+AQ213+AR213+AS213+AT213+AU213+AV213+AW213+AX213+AY213+AZ213+BA213+BB213+BC213+BD213+BE213+BF213+BG213+BH213+BI213+BJ213+BK213+BL213+BM213+BN213+BO213+BP213+BQ213+BR213+BS213+BT213</f>
        <v>7.75</v>
      </c>
      <c r="G213" s="105"/>
      <c r="H213" s="106"/>
      <c r="I213" s="107"/>
      <c r="J213" s="107"/>
      <c r="K213" s="107"/>
      <c r="L213" s="107"/>
      <c r="M213" s="107"/>
      <c r="N213" s="107"/>
      <c r="O213" s="107"/>
      <c r="P213" s="107"/>
      <c r="Q213" s="107"/>
      <c r="R213" s="107"/>
      <c r="S213" s="107"/>
      <c r="T213" s="107"/>
      <c r="U213" s="107"/>
      <c r="V213" s="107"/>
      <c r="W213" s="107"/>
      <c r="X213" s="107"/>
      <c r="Y213" s="107"/>
      <c r="Z213" s="107"/>
      <c r="AA213" s="107"/>
      <c r="AB213" s="107"/>
      <c r="AC213" s="107"/>
      <c r="AD213" s="107" t="n">
        <v>7.75</v>
      </c>
      <c r="AE213" s="107"/>
      <c r="AF213" s="107"/>
      <c r="AG213" s="107"/>
      <c r="AH213" s="107"/>
      <c r="AI213" s="107"/>
      <c r="AJ213" s="107"/>
      <c r="AK213" s="107"/>
      <c r="AL213" s="107"/>
      <c r="AM213" s="107"/>
      <c r="AN213" s="107"/>
      <c r="AO213" s="107"/>
      <c r="AP213" s="107"/>
      <c r="AQ213" s="107"/>
      <c r="AR213" s="107"/>
      <c r="AS213" s="107"/>
      <c r="AT213" s="107"/>
      <c r="AU213" s="107"/>
      <c r="AV213" s="107"/>
      <c r="AW213" s="107"/>
      <c r="AX213" s="107"/>
      <c r="AY213" s="107"/>
      <c r="AZ213" s="107"/>
      <c r="BA213" s="107"/>
      <c r="BB213" s="107"/>
      <c r="BC213" s="107"/>
      <c r="BD213" s="107"/>
      <c r="BE213" s="107"/>
      <c r="BF213" s="107"/>
      <c r="BG213" s="107"/>
      <c r="BH213" s="107"/>
      <c r="BI213" s="107"/>
      <c r="BJ213" s="107"/>
      <c r="BK213" s="107"/>
      <c r="BL213" s="107"/>
      <c r="BM213" s="107"/>
      <c r="BN213" s="107"/>
      <c r="BO213" s="107"/>
      <c r="BP213" s="107"/>
      <c r="BQ213" s="107"/>
      <c r="BR213" s="107"/>
      <c r="BS213" s="107"/>
      <c r="BT213" s="107"/>
      <c r="BU213" s="107"/>
      <c r="BV213" s="107"/>
      <c r="BW213" s="107"/>
      <c r="BX213" s="107"/>
      <c r="BY213" s="107"/>
      <c r="BZ213" s="107"/>
      <c r="CA213" s="107"/>
      <c r="CB213" s="107"/>
      <c r="CC213" s="107"/>
      <c r="CD213" s="107"/>
      <c r="CE213" s="107"/>
      <c r="CF213" s="107"/>
      <c r="CG213" s="107"/>
      <c r="CH213" s="107"/>
    </row>
    <row r="214" customFormat="false" ht="12.75" hidden="false" customHeight="false" outlineLevel="0" collapsed="false">
      <c r="A214" s="95" t="s">
        <v>42</v>
      </c>
      <c r="B214" s="96"/>
      <c r="C214" s="97" t="s">
        <v>56</v>
      </c>
      <c r="D214" s="98" t="n">
        <v>13</v>
      </c>
      <c r="E214" s="99" t="s">
        <v>76</v>
      </c>
      <c r="F214" s="100" t="n">
        <f aca="false">H214+I214+J214+K214+M214+L214+N214+O214+P214+Q214+R214+S214+T214+U214+V214+W214+X214+Y214+Z214+AA214+AB214+AC214+AD214+AE214+AF214+AG214+AH214+AI214+AJ214+AK214+AL214+AM214+AN214+AO214+AP214+AQ214+AR214+AS214+AT214+AU214+AV214+AW214+AX214+AY214+AZ214+BA214+BB214+BC214+BD214+BE214+BF214+BG214+BH214+BI214+BJ214+BK214+BL214+BM214+BN214+BO214+BP214+BQ214+BR214+BS214+BT214</f>
        <v>7.75</v>
      </c>
      <c r="G214" s="105"/>
      <c r="H214" s="106"/>
      <c r="I214" s="107"/>
      <c r="J214" s="107"/>
      <c r="K214" s="107"/>
      <c r="L214" s="107"/>
      <c r="M214" s="107"/>
      <c r="N214" s="107"/>
      <c r="O214" s="107"/>
      <c r="P214" s="107"/>
      <c r="Q214" s="107"/>
      <c r="R214" s="107"/>
      <c r="S214" s="107"/>
      <c r="T214" s="107"/>
      <c r="U214" s="107"/>
      <c r="V214" s="107"/>
      <c r="W214" s="107"/>
      <c r="X214" s="107"/>
      <c r="Y214" s="107"/>
      <c r="Z214" s="107"/>
      <c r="AA214" s="107"/>
      <c r="AB214" s="107"/>
      <c r="AC214" s="107"/>
      <c r="AD214" s="107" t="n">
        <v>7.75</v>
      </c>
      <c r="AE214" s="107"/>
      <c r="AF214" s="107"/>
      <c r="AG214" s="107"/>
      <c r="AH214" s="107"/>
      <c r="AI214" s="107"/>
      <c r="AJ214" s="107"/>
      <c r="AK214" s="107"/>
      <c r="AL214" s="107"/>
      <c r="AM214" s="107"/>
      <c r="AN214" s="107"/>
      <c r="AO214" s="107"/>
      <c r="AP214" s="107"/>
      <c r="AQ214" s="107"/>
      <c r="AR214" s="107"/>
      <c r="AS214" s="107"/>
      <c r="AT214" s="107"/>
      <c r="AU214" s="107"/>
      <c r="AV214" s="107"/>
      <c r="AW214" s="107"/>
      <c r="AX214" s="107"/>
      <c r="AY214" s="107"/>
      <c r="AZ214" s="107"/>
      <c r="BA214" s="107"/>
      <c r="BB214" s="107"/>
      <c r="BC214" s="107"/>
      <c r="BD214" s="107"/>
      <c r="BE214" s="107"/>
      <c r="BF214" s="107"/>
      <c r="BG214" s="107"/>
      <c r="BH214" s="107"/>
      <c r="BI214" s="107"/>
      <c r="BJ214" s="107"/>
      <c r="BK214" s="107"/>
      <c r="BL214" s="107"/>
      <c r="BM214" s="107"/>
      <c r="BN214" s="107"/>
      <c r="BO214" s="107"/>
      <c r="BP214" s="107"/>
      <c r="BQ214" s="107"/>
      <c r="BR214" s="107"/>
      <c r="BS214" s="107"/>
      <c r="BT214" s="107"/>
      <c r="BU214" s="107"/>
      <c r="BV214" s="107"/>
      <c r="BW214" s="107"/>
      <c r="BX214" s="107"/>
      <c r="BY214" s="107"/>
      <c r="BZ214" s="107"/>
      <c r="CA214" s="107"/>
      <c r="CB214" s="107"/>
      <c r="CC214" s="107"/>
      <c r="CD214" s="107"/>
      <c r="CE214" s="107"/>
      <c r="CF214" s="107"/>
      <c r="CG214" s="107"/>
      <c r="CH214" s="107"/>
    </row>
    <row r="215" customFormat="false" ht="12.75" hidden="false" customHeight="false" outlineLevel="0" collapsed="false">
      <c r="A215" s="95" t="s">
        <v>42</v>
      </c>
      <c r="B215" s="96"/>
      <c r="C215" s="97" t="s">
        <v>56</v>
      </c>
      <c r="D215" s="98" t="n">
        <v>14</v>
      </c>
      <c r="E215" s="99" t="s">
        <v>76</v>
      </c>
      <c r="F215" s="100" t="n">
        <f aca="false">H215+I215+J215+K215+M215+L215+N215+O215+P215+Q215+R215+S215+T215+U215+V215+W215+X215+Y215+Z215+AA215+AB215+AC215+AD215+AE215+AF215+AG215+AH215+AI215+AJ215+AK215+AL215+AM215+AN215+AO215+AP215+AQ215+AR215+AS215+AT215+AU215+AV215+AW215+AX215+AY215+AZ215+BA215+BB215+BC215+BD215+BE215+BF215+BG215+BH215+BI215+BJ215+BK215+BL215+BM215+BN215+BO215+BP215+BQ215+BR215+BS215+BT215</f>
        <v>7.75</v>
      </c>
      <c r="G215" s="105"/>
      <c r="H215" s="106"/>
      <c r="I215" s="107"/>
      <c r="J215" s="107"/>
      <c r="K215" s="107"/>
      <c r="L215" s="107"/>
      <c r="M215" s="107"/>
      <c r="N215" s="107"/>
      <c r="O215" s="107"/>
      <c r="P215" s="107"/>
      <c r="Q215" s="107"/>
      <c r="R215" s="107"/>
      <c r="S215" s="107"/>
      <c r="T215" s="107"/>
      <c r="U215" s="107"/>
      <c r="V215" s="107"/>
      <c r="W215" s="107"/>
      <c r="X215" s="107"/>
      <c r="Y215" s="107"/>
      <c r="Z215" s="107"/>
      <c r="AA215" s="107"/>
      <c r="AB215" s="107"/>
      <c r="AC215" s="107"/>
      <c r="AD215" s="107"/>
      <c r="AE215" s="107"/>
      <c r="AF215" s="107"/>
      <c r="AG215" s="107"/>
      <c r="AH215" s="107"/>
      <c r="AI215" s="107"/>
      <c r="AJ215" s="107"/>
      <c r="AK215" s="107"/>
      <c r="AL215" s="107"/>
      <c r="AM215" s="107"/>
      <c r="AN215" s="107"/>
      <c r="AO215" s="107"/>
      <c r="AP215" s="107"/>
      <c r="AQ215" s="107"/>
      <c r="AR215" s="107"/>
      <c r="AS215" s="107"/>
      <c r="AT215" s="107"/>
      <c r="AU215" s="107"/>
      <c r="AV215" s="107" t="n">
        <v>7.75</v>
      </c>
      <c r="AW215" s="107"/>
      <c r="AX215" s="107"/>
      <c r="AY215" s="107"/>
      <c r="AZ215" s="107"/>
      <c r="BA215" s="107"/>
      <c r="BB215" s="107"/>
      <c r="BC215" s="107"/>
      <c r="BD215" s="107"/>
      <c r="BE215" s="107"/>
      <c r="BF215" s="107"/>
      <c r="BG215" s="107"/>
      <c r="BH215" s="107"/>
      <c r="BI215" s="107"/>
      <c r="BJ215" s="107"/>
      <c r="BK215" s="107"/>
      <c r="BL215" s="107"/>
      <c r="BM215" s="107"/>
      <c r="BN215" s="107"/>
      <c r="BO215" s="107"/>
      <c r="BP215" s="107"/>
      <c r="BQ215" s="107"/>
      <c r="BR215" s="107"/>
      <c r="BS215" s="107"/>
      <c r="BT215" s="107"/>
      <c r="BU215" s="107"/>
      <c r="BV215" s="107"/>
      <c r="BW215" s="107"/>
      <c r="BX215" s="107"/>
      <c r="BY215" s="107"/>
      <c r="BZ215" s="107"/>
      <c r="CA215" s="107"/>
      <c r="CB215" s="107"/>
      <c r="CC215" s="107"/>
      <c r="CD215" s="107"/>
      <c r="CE215" s="107"/>
      <c r="CF215" s="107"/>
      <c r="CG215" s="107"/>
      <c r="CH215" s="107"/>
    </row>
    <row r="216" customFormat="false" ht="12.75" hidden="false" customHeight="false" outlineLevel="0" collapsed="false">
      <c r="A216" s="95" t="s">
        <v>42</v>
      </c>
      <c r="B216" s="96"/>
      <c r="C216" s="97" t="s">
        <v>56</v>
      </c>
      <c r="D216" s="98" t="n">
        <v>15</v>
      </c>
      <c r="E216" s="99" t="s">
        <v>76</v>
      </c>
      <c r="F216" s="100" t="n">
        <f aca="false">H216+I216+J216+K216+M216+L216+N216+O216+P216+Q216+R216+S216+T216+U216+V216+W216+X216+Y216+Z216+AA216+AB216+AC216+AD216+AE216+AF216+AG216+AH216+AI216+AJ216+AK216+AL216+AM216+AN216+AO216+AP216+AQ216+AR216+AS216+AT216+AU216+AV216+AW216+AX216+AY216+AZ216+BA216+BB216+BC216+BD216+BE216+BF216+BG216+BH216+BI216+BJ216+BK216+BL216+BM216+BN216+BO216+BP216+BQ216+BR216+BS216+BT216</f>
        <v>7.75</v>
      </c>
      <c r="G216" s="105"/>
      <c r="H216" s="106"/>
      <c r="I216" s="107"/>
      <c r="J216" s="107"/>
      <c r="K216" s="107"/>
      <c r="L216" s="107"/>
      <c r="M216" s="107"/>
      <c r="N216" s="107" t="n">
        <v>4.5</v>
      </c>
      <c r="O216" s="107"/>
      <c r="P216" s="107"/>
      <c r="Q216" s="107"/>
      <c r="R216" s="107"/>
      <c r="S216" s="107"/>
      <c r="T216" s="107"/>
      <c r="U216" s="107"/>
      <c r="V216" s="107"/>
      <c r="W216" s="107"/>
      <c r="X216" s="107"/>
      <c r="Y216" s="107"/>
      <c r="Z216" s="107"/>
      <c r="AA216" s="107"/>
      <c r="AB216" s="107"/>
      <c r="AC216" s="107"/>
      <c r="AD216" s="107"/>
      <c r="AE216" s="107"/>
      <c r="AF216" s="107"/>
      <c r="AG216" s="107"/>
      <c r="AH216" s="107"/>
      <c r="AI216" s="107"/>
      <c r="AJ216" s="107"/>
      <c r="AK216" s="107"/>
      <c r="AL216" s="107"/>
      <c r="AM216" s="107"/>
      <c r="AN216" s="107"/>
      <c r="AO216" s="107"/>
      <c r="AP216" s="107"/>
      <c r="AQ216" s="107"/>
      <c r="AR216" s="107"/>
      <c r="AS216" s="107"/>
      <c r="AT216" s="107"/>
      <c r="AU216" s="107"/>
      <c r="AV216" s="107" t="n">
        <v>3.25</v>
      </c>
      <c r="AW216" s="107"/>
      <c r="AX216" s="107"/>
      <c r="AY216" s="107"/>
      <c r="AZ216" s="107"/>
      <c r="BA216" s="107"/>
      <c r="BB216" s="107"/>
      <c r="BC216" s="107"/>
      <c r="BD216" s="107"/>
      <c r="BE216" s="107"/>
      <c r="BF216" s="107"/>
      <c r="BG216" s="107"/>
      <c r="BH216" s="107"/>
      <c r="BI216" s="107"/>
      <c r="BJ216" s="107"/>
      <c r="BK216" s="107"/>
      <c r="BL216" s="107"/>
      <c r="BM216" s="107"/>
      <c r="BN216" s="107"/>
      <c r="BO216" s="107"/>
      <c r="BP216" s="107"/>
      <c r="BQ216" s="107"/>
      <c r="BR216" s="107"/>
      <c r="BS216" s="107"/>
      <c r="BT216" s="107"/>
      <c r="BU216" s="107"/>
      <c r="BV216" s="107"/>
      <c r="BW216" s="107"/>
      <c r="BX216" s="107"/>
      <c r="BY216" s="107"/>
      <c r="BZ216" s="107"/>
      <c r="CA216" s="107"/>
      <c r="CB216" s="107"/>
      <c r="CC216" s="107"/>
      <c r="CD216" s="107"/>
      <c r="CE216" s="107"/>
      <c r="CF216" s="107"/>
      <c r="CG216" s="107"/>
      <c r="CH216" s="107"/>
    </row>
    <row r="217" customFormat="false" ht="12.75" hidden="false" customHeight="false" outlineLevel="0" collapsed="false">
      <c r="A217" s="95" t="s">
        <v>42</v>
      </c>
      <c r="B217" s="96"/>
      <c r="C217" s="97" t="s">
        <v>56</v>
      </c>
      <c r="D217" s="98" t="n">
        <v>16</v>
      </c>
      <c r="E217" s="99" t="s">
        <v>76</v>
      </c>
      <c r="F217" s="100" t="n">
        <f aca="false">H217+I217+J217+K217+M217+L217+N217+O217+P217+Q217+R217+S217+T217+U217+V217+W217+X217+Y217+Z217+AA217+AB217+AC217+AD217+AE217+AF217+AG217+AH217+AI217+AJ217+AK217+AL217+AM217+AN217+AO217+AP217+AQ217+AR217+AS217+AT217+AU217+AV217+AW217+AX217+AY217+AZ217+BA217+BB217+BC217+BD217+BE217+BF217+BG217+BH217+BI217+BJ217+BK217+BL217+BM217+BN217+BO217+BP217+BQ217+BR217+BS217+BT217</f>
        <v>7</v>
      </c>
      <c r="G217" s="105"/>
      <c r="H217" s="106"/>
      <c r="I217" s="107"/>
      <c r="J217" s="107"/>
      <c r="K217" s="107"/>
      <c r="L217" s="107"/>
      <c r="M217" s="107"/>
      <c r="N217" s="107"/>
      <c r="O217" s="107"/>
      <c r="P217" s="107"/>
      <c r="Q217" s="107"/>
      <c r="R217" s="107"/>
      <c r="S217" s="107"/>
      <c r="T217" s="107"/>
      <c r="U217" s="107"/>
      <c r="V217" s="107"/>
      <c r="W217" s="107"/>
      <c r="X217" s="107"/>
      <c r="Y217" s="107"/>
      <c r="Z217" s="107"/>
      <c r="AA217" s="107"/>
      <c r="AB217" s="107"/>
      <c r="AC217" s="107"/>
      <c r="AD217" s="107" t="n">
        <v>3.5</v>
      </c>
      <c r="AE217" s="107"/>
      <c r="AF217" s="107"/>
      <c r="AG217" s="107"/>
      <c r="AH217" s="107"/>
      <c r="AI217" s="107"/>
      <c r="AJ217" s="107"/>
      <c r="AK217" s="107"/>
      <c r="AL217" s="107"/>
      <c r="AM217" s="107"/>
      <c r="AN217" s="107"/>
      <c r="AO217" s="107"/>
      <c r="AP217" s="107"/>
      <c r="AQ217" s="107"/>
      <c r="AR217" s="107"/>
      <c r="AS217" s="107"/>
      <c r="AT217" s="107"/>
      <c r="AU217" s="107"/>
      <c r="AV217" s="107" t="n">
        <v>3.5</v>
      </c>
      <c r="AW217" s="107"/>
      <c r="AX217" s="107"/>
      <c r="AY217" s="107"/>
      <c r="AZ217" s="107"/>
      <c r="BA217" s="107"/>
      <c r="BB217" s="107"/>
      <c r="BC217" s="107"/>
      <c r="BD217" s="107"/>
      <c r="BE217" s="107"/>
      <c r="BF217" s="107"/>
      <c r="BG217" s="107"/>
      <c r="BH217" s="107"/>
      <c r="BI217" s="107"/>
      <c r="BJ217" s="107"/>
      <c r="BK217" s="107"/>
      <c r="BL217" s="107"/>
      <c r="BM217" s="107"/>
      <c r="BN217" s="107"/>
      <c r="BO217" s="107"/>
      <c r="BP217" s="107"/>
      <c r="BQ217" s="107"/>
      <c r="BR217" s="107"/>
      <c r="BS217" s="107"/>
      <c r="BT217" s="107"/>
      <c r="BU217" s="107"/>
      <c r="BV217" s="107"/>
      <c r="BW217" s="107"/>
      <c r="BX217" s="107"/>
      <c r="BY217" s="107"/>
      <c r="BZ217" s="107"/>
      <c r="CA217" s="107"/>
      <c r="CB217" s="107"/>
      <c r="CC217" s="107"/>
      <c r="CD217" s="107"/>
      <c r="CE217" s="107"/>
      <c r="CF217" s="107"/>
      <c r="CG217" s="107"/>
      <c r="CH217" s="107"/>
    </row>
    <row r="218" customFormat="false" ht="12.75" hidden="false" customHeight="false" outlineLevel="0" collapsed="false">
      <c r="A218" s="95" t="s">
        <v>42</v>
      </c>
      <c r="B218" s="96"/>
      <c r="C218" s="97" t="s">
        <v>56</v>
      </c>
      <c r="D218" s="98" t="n">
        <v>17</v>
      </c>
      <c r="E218" s="99" t="s">
        <v>76</v>
      </c>
      <c r="F218" s="100" t="n">
        <f aca="false">H218+I218+J218+K218+M218+L218+N218+O218+P218+Q218+R218+S218+T218+U218+V218+W218+X218+Y218+Z218+AA218+AB218+AC218+AD218+AE218+AF218+AG218+AH218+AI218+AJ218+AK218+AL218+AM218+AN218+AO218+AP218+AQ218+AR218+AS218+AT218+AU218+AV218+AW218+AX218+AY218+AZ218+BA218+BB218+BC218+BD218+BE218+BF218+BG218+BH218+BI218+BJ218+BK218+BL218+BM218+BN218+BO218+BP218+BQ218+BR218+BS218+BT218</f>
        <v>0</v>
      </c>
      <c r="G218" s="101"/>
      <c r="H218" s="102"/>
      <c r="I218" s="103"/>
      <c r="J218" s="103"/>
      <c r="K218" s="103"/>
      <c r="L218" s="103"/>
      <c r="M218" s="103"/>
      <c r="N218" s="103"/>
      <c r="O218" s="103"/>
      <c r="P218" s="103"/>
      <c r="Q218" s="103"/>
      <c r="R218" s="103"/>
      <c r="S218" s="103"/>
      <c r="T218" s="103"/>
      <c r="U218" s="103"/>
      <c r="V218" s="103"/>
      <c r="W218" s="103"/>
      <c r="X218" s="103"/>
      <c r="Y218" s="103"/>
      <c r="Z218" s="103"/>
      <c r="AA218" s="103"/>
      <c r="AB218" s="103"/>
      <c r="AC218" s="103"/>
      <c r="AD218" s="103"/>
      <c r="AE218" s="103"/>
      <c r="AF218" s="103"/>
      <c r="AG218" s="103"/>
      <c r="AH218" s="103"/>
      <c r="AI218" s="103"/>
      <c r="AJ218" s="103"/>
      <c r="AK218" s="103"/>
      <c r="AL218" s="103"/>
      <c r="AM218" s="103"/>
      <c r="AN218" s="103"/>
      <c r="AO218" s="103"/>
      <c r="AP218" s="103"/>
      <c r="AQ218" s="103"/>
      <c r="AR218" s="103"/>
      <c r="AS218" s="103"/>
      <c r="AT218" s="103"/>
      <c r="AU218" s="103"/>
      <c r="AV218" s="103"/>
      <c r="AW218" s="103"/>
      <c r="AX218" s="103"/>
      <c r="AY218" s="103"/>
      <c r="AZ218" s="103"/>
      <c r="BA218" s="103"/>
      <c r="BB218" s="103"/>
      <c r="BC218" s="103"/>
      <c r="BD218" s="103"/>
      <c r="BE218" s="103"/>
      <c r="BF218" s="103"/>
      <c r="BG218" s="103"/>
      <c r="BH218" s="103"/>
      <c r="BI218" s="103"/>
      <c r="BJ218" s="103"/>
      <c r="BK218" s="103"/>
      <c r="BL218" s="103"/>
      <c r="BM218" s="103"/>
      <c r="BN218" s="103"/>
      <c r="BO218" s="103"/>
      <c r="BP218" s="103"/>
      <c r="BQ218" s="103"/>
      <c r="BR218" s="103"/>
      <c r="BS218" s="103"/>
      <c r="BT218" s="103"/>
      <c r="BU218" s="103"/>
      <c r="BV218" s="103"/>
      <c r="BW218" s="103"/>
      <c r="BX218" s="103"/>
      <c r="BY218" s="103"/>
      <c r="BZ218" s="103"/>
      <c r="CA218" s="103"/>
      <c r="CB218" s="103"/>
      <c r="CC218" s="103"/>
      <c r="CD218" s="103"/>
      <c r="CE218" s="103"/>
      <c r="CF218" s="103"/>
      <c r="CG218" s="103"/>
      <c r="CH218" s="103"/>
    </row>
    <row r="219" customFormat="false" ht="12.75" hidden="false" customHeight="false" outlineLevel="0" collapsed="false">
      <c r="A219" s="95" t="s">
        <v>42</v>
      </c>
      <c r="B219" s="96"/>
      <c r="C219" s="97" t="s">
        <v>56</v>
      </c>
      <c r="D219" s="98" t="n">
        <v>18</v>
      </c>
      <c r="E219" s="99" t="s">
        <v>76</v>
      </c>
      <c r="F219" s="100" t="n">
        <f aca="false">H219+I219+J219+K219+M219+L219+N219+O219+P219+Q219+R219+S219+T219+U219+V219+W219+X219+Y219+Z219+AA219+AB219+AC219+AD219+AE219+AF219+AG219+AH219+AI219+AJ219+AK219+AL219+AM219+AN219+AO219+AP219+AQ219+AR219+AS219+AT219+AU219+AV219+AW219+AX219+AY219+AZ219+BA219+BB219+BC219+BD219+BE219+BF219+BG219+BH219+BI219+BJ219+BK219+BL219+BM219+BN219+BO219+BP219+BQ219+BR219+BS219+BT219</f>
        <v>0</v>
      </c>
      <c r="G219" s="101" t="n">
        <f aca="false">SUM(F213:F218)</f>
        <v>38</v>
      </c>
      <c r="H219" s="102"/>
      <c r="I219" s="103"/>
      <c r="J219" s="103"/>
      <c r="K219" s="103"/>
      <c r="L219" s="103"/>
      <c r="M219" s="103"/>
      <c r="N219" s="103"/>
      <c r="O219" s="103"/>
      <c r="P219" s="103"/>
      <c r="Q219" s="103"/>
      <c r="R219" s="103"/>
      <c r="S219" s="103"/>
      <c r="T219" s="103"/>
      <c r="U219" s="103"/>
      <c r="V219" s="103"/>
      <c r="W219" s="103"/>
      <c r="X219" s="103"/>
      <c r="Y219" s="103"/>
      <c r="Z219" s="103"/>
      <c r="AA219" s="103"/>
      <c r="AB219" s="103"/>
      <c r="AC219" s="103"/>
      <c r="AD219" s="103"/>
      <c r="AE219" s="103"/>
      <c r="AF219" s="103"/>
      <c r="AG219" s="103"/>
      <c r="AH219" s="103"/>
      <c r="AI219" s="103"/>
      <c r="AJ219" s="103"/>
      <c r="AK219" s="103"/>
      <c r="AL219" s="103"/>
      <c r="AM219" s="103"/>
      <c r="AN219" s="103"/>
      <c r="AO219" s="103"/>
      <c r="AP219" s="103"/>
      <c r="AQ219" s="103"/>
      <c r="AR219" s="103"/>
      <c r="AS219" s="103"/>
      <c r="AT219" s="103"/>
      <c r="AU219" s="103"/>
      <c r="AV219" s="103"/>
      <c r="AW219" s="103"/>
      <c r="AX219" s="103"/>
      <c r="AY219" s="103"/>
      <c r="AZ219" s="103"/>
      <c r="BA219" s="103"/>
      <c r="BB219" s="103"/>
      <c r="BC219" s="103"/>
      <c r="BD219" s="103"/>
      <c r="BE219" s="103"/>
      <c r="BF219" s="103"/>
      <c r="BG219" s="103"/>
      <c r="BH219" s="103"/>
      <c r="BI219" s="103"/>
      <c r="BJ219" s="103"/>
      <c r="BK219" s="103"/>
      <c r="BL219" s="103"/>
      <c r="BM219" s="103"/>
      <c r="BN219" s="103"/>
      <c r="BO219" s="103"/>
      <c r="BP219" s="103"/>
      <c r="BQ219" s="103"/>
      <c r="BR219" s="103"/>
      <c r="BS219" s="103"/>
      <c r="BT219" s="103"/>
      <c r="BU219" s="103"/>
      <c r="BV219" s="103"/>
      <c r="BW219" s="103"/>
      <c r="BX219" s="103"/>
      <c r="BY219" s="103"/>
      <c r="BZ219" s="103"/>
      <c r="CA219" s="103"/>
      <c r="CB219" s="103"/>
      <c r="CC219" s="103"/>
      <c r="CD219" s="103"/>
      <c r="CE219" s="103"/>
      <c r="CF219" s="103"/>
      <c r="CG219" s="103"/>
      <c r="CH219" s="103"/>
    </row>
    <row r="220" customFormat="false" ht="12.75" hidden="false" customHeight="false" outlineLevel="0" collapsed="false">
      <c r="A220" s="95" t="s">
        <v>42</v>
      </c>
      <c r="B220" s="96"/>
      <c r="C220" s="97" t="s">
        <v>56</v>
      </c>
      <c r="D220" s="98" t="n">
        <v>19</v>
      </c>
      <c r="E220" s="99" t="s">
        <v>77</v>
      </c>
      <c r="F220" s="100" t="n">
        <f aca="false">H220+I220+J220+K220+M220+L220+N220+O220+P220+Q220+R220+S220+T220+U220+V220+W220+X220+Y220+Z220+AA220+AB220+AC220+AD220+AE220+AF220+AG220+AH220+AI220+AJ220+AK220+AL220+AM220+AN220+AO220+AP220+AQ220+AR220+AS220+AT220+AU220+AV220+AW220+AX220+AY220+AZ220+BA220+BB220+BC220+BD220+BE220+BF220+BG220+BH220+BI220+BJ220+BK220+BL220+BM220+BN220+BO220+BP220+BQ220+BR220+BS220+BT220</f>
        <v>7.75</v>
      </c>
      <c r="G220" s="105"/>
      <c r="H220" s="106"/>
      <c r="I220" s="107"/>
      <c r="J220" s="107"/>
      <c r="K220" s="107"/>
      <c r="L220" s="107"/>
      <c r="M220" s="107"/>
      <c r="N220" s="107"/>
      <c r="O220" s="107"/>
      <c r="P220" s="107"/>
      <c r="Q220" s="107"/>
      <c r="R220" s="107"/>
      <c r="S220" s="107"/>
      <c r="T220" s="107"/>
      <c r="U220" s="107"/>
      <c r="V220" s="107"/>
      <c r="W220" s="107"/>
      <c r="X220" s="107"/>
      <c r="Y220" s="107"/>
      <c r="Z220" s="107"/>
      <c r="AA220" s="107"/>
      <c r="AB220" s="107"/>
      <c r="AC220" s="107"/>
      <c r="AD220" s="107" t="n">
        <v>7.75</v>
      </c>
      <c r="AE220" s="107"/>
      <c r="AF220" s="107"/>
      <c r="AG220" s="107"/>
      <c r="AH220" s="107"/>
      <c r="AI220" s="107"/>
      <c r="AJ220" s="107"/>
      <c r="AK220" s="107"/>
      <c r="AL220" s="107"/>
      <c r="AM220" s="107"/>
      <c r="AN220" s="107"/>
      <c r="AO220" s="107"/>
      <c r="AP220" s="107"/>
      <c r="AQ220" s="107"/>
      <c r="AR220" s="107"/>
      <c r="AS220" s="107"/>
      <c r="AT220" s="107"/>
      <c r="AU220" s="107"/>
      <c r="AV220" s="107"/>
      <c r="AW220" s="107"/>
      <c r="AX220" s="107"/>
      <c r="AY220" s="107"/>
      <c r="AZ220" s="107"/>
      <c r="BA220" s="107"/>
      <c r="BB220" s="107"/>
      <c r="BC220" s="107"/>
      <c r="BD220" s="107"/>
      <c r="BE220" s="107"/>
      <c r="BF220" s="107"/>
      <c r="BG220" s="107"/>
      <c r="BH220" s="107"/>
      <c r="BI220" s="107"/>
      <c r="BJ220" s="107"/>
      <c r="BK220" s="107"/>
      <c r="BL220" s="107"/>
      <c r="BM220" s="107"/>
      <c r="BN220" s="107"/>
      <c r="BO220" s="107"/>
      <c r="BP220" s="107"/>
      <c r="BQ220" s="107"/>
      <c r="BR220" s="107"/>
      <c r="BS220" s="107"/>
      <c r="BT220" s="107"/>
      <c r="BU220" s="107"/>
      <c r="BV220" s="107"/>
      <c r="BW220" s="107"/>
      <c r="BX220" s="107"/>
      <c r="BY220" s="107"/>
      <c r="BZ220" s="107"/>
      <c r="CA220" s="107"/>
      <c r="CB220" s="107"/>
      <c r="CC220" s="107"/>
      <c r="CD220" s="107"/>
      <c r="CE220" s="107"/>
      <c r="CF220" s="107"/>
      <c r="CG220" s="107"/>
      <c r="CH220" s="107"/>
    </row>
    <row r="221" customFormat="false" ht="12.75" hidden="false" customHeight="false" outlineLevel="0" collapsed="false">
      <c r="A221" s="95" t="s">
        <v>42</v>
      </c>
      <c r="B221" s="96"/>
      <c r="C221" s="97" t="s">
        <v>56</v>
      </c>
      <c r="D221" s="98" t="n">
        <v>20</v>
      </c>
      <c r="E221" s="99" t="s">
        <v>77</v>
      </c>
      <c r="F221" s="100" t="n">
        <f aca="false">H221+I221+J221+K221+M221+L221+N221+O221+P221+Q221+R221+S221+T221+U221+V221+W221+X221+Y221+Z221+AA221+AB221+AC221+AD221+AE221+AF221+AG221+AH221+AI221+AJ221+AK221+AL221+AM221+AN221+AO221+AP221+AQ221+AR221+AS221+AT221+AU221+AV221+AW221+AX221+AY221+AZ221+BA221+BB221+BC221+BD221+BE221+BF221+BG221+BH221+BI221+BJ221+BK221+BL221+BM221+BN221+BO221+BP221+BQ221+BR221+BS221+BT221</f>
        <v>7.75</v>
      </c>
      <c r="G221" s="105"/>
      <c r="H221" s="106"/>
      <c r="I221" s="107"/>
      <c r="J221" s="107"/>
      <c r="K221" s="107"/>
      <c r="L221" s="107"/>
      <c r="M221" s="107"/>
      <c r="N221" s="107"/>
      <c r="O221" s="107"/>
      <c r="P221" s="107"/>
      <c r="Q221" s="107"/>
      <c r="R221" s="107"/>
      <c r="S221" s="107"/>
      <c r="T221" s="107"/>
      <c r="U221" s="107"/>
      <c r="V221" s="107"/>
      <c r="W221" s="107"/>
      <c r="X221" s="107"/>
      <c r="Y221" s="107"/>
      <c r="Z221" s="107"/>
      <c r="AA221" s="107"/>
      <c r="AB221" s="107"/>
      <c r="AC221" s="107"/>
      <c r="AD221" s="107" t="n">
        <v>7.75</v>
      </c>
      <c r="AE221" s="107"/>
      <c r="AF221" s="107"/>
      <c r="AG221" s="107"/>
      <c r="AH221" s="107"/>
      <c r="AI221" s="107"/>
      <c r="AJ221" s="107"/>
      <c r="AK221" s="107"/>
      <c r="AL221" s="107"/>
      <c r="AM221" s="107"/>
      <c r="AN221" s="107"/>
      <c r="AO221" s="107"/>
      <c r="AP221" s="107"/>
      <c r="AQ221" s="107"/>
      <c r="AR221" s="107"/>
      <c r="AS221" s="107"/>
      <c r="AT221" s="107"/>
      <c r="AU221" s="107"/>
      <c r="AV221" s="107"/>
      <c r="AW221" s="107"/>
      <c r="AX221" s="107"/>
      <c r="AY221" s="107"/>
      <c r="AZ221" s="107"/>
      <c r="BA221" s="107"/>
      <c r="BB221" s="107"/>
      <c r="BC221" s="107"/>
      <c r="BD221" s="107"/>
      <c r="BE221" s="107"/>
      <c r="BF221" s="107"/>
      <c r="BG221" s="107"/>
      <c r="BH221" s="107"/>
      <c r="BI221" s="107"/>
      <c r="BJ221" s="107"/>
      <c r="BK221" s="107"/>
      <c r="BL221" s="107"/>
      <c r="BM221" s="107"/>
      <c r="BN221" s="107"/>
      <c r="BO221" s="107"/>
      <c r="BP221" s="107"/>
      <c r="BQ221" s="107"/>
      <c r="BR221" s="107"/>
      <c r="BS221" s="107"/>
      <c r="BT221" s="107"/>
      <c r="BU221" s="107"/>
      <c r="BV221" s="107"/>
      <c r="BW221" s="107"/>
      <c r="BX221" s="107"/>
      <c r="BY221" s="107"/>
      <c r="BZ221" s="107"/>
      <c r="CA221" s="107"/>
      <c r="CB221" s="107"/>
      <c r="CC221" s="107"/>
      <c r="CD221" s="107"/>
      <c r="CE221" s="107"/>
      <c r="CF221" s="107"/>
      <c r="CG221" s="107"/>
      <c r="CH221" s="107"/>
    </row>
    <row r="222" customFormat="false" ht="12.75" hidden="false" customHeight="false" outlineLevel="0" collapsed="false">
      <c r="A222" s="95" t="s">
        <v>42</v>
      </c>
      <c r="B222" s="96"/>
      <c r="C222" s="97" t="s">
        <v>56</v>
      </c>
      <c r="D222" s="98" t="n">
        <v>21</v>
      </c>
      <c r="E222" s="99" t="s">
        <v>77</v>
      </c>
      <c r="F222" s="100" t="n">
        <f aca="false">H222+I222+J222+K222+M222+L222+N222+O222+P222+Q222+R222+S222+T222+U222+V222+W222+X222+Y222+Z222+AA222+AB222+AC222+AD222+AE222+AF222+AG222+AH222+AI222+AJ222+AK222+AL222+AM222+AN222+AO222+AP222+AQ222+AR222+AS222+AT222+AU222+AV222+AW222+AX222+AY222+AZ222+BA222+BB222+BC222+BD222+BE222+BF222+BG222+BH222+BI222+BJ222+BK222+BL222+BM222+BN222+BO222+BP222+BQ222+BR222+BS222+BT222</f>
        <v>7.75</v>
      </c>
      <c r="G222" s="105"/>
      <c r="H222" s="106"/>
      <c r="I222" s="107"/>
      <c r="J222" s="107"/>
      <c r="K222" s="107"/>
      <c r="L222" s="107"/>
      <c r="M222" s="107"/>
      <c r="N222" s="107"/>
      <c r="O222" s="107"/>
      <c r="P222" s="107"/>
      <c r="Q222" s="107"/>
      <c r="R222" s="107"/>
      <c r="S222" s="107"/>
      <c r="T222" s="107"/>
      <c r="U222" s="107"/>
      <c r="V222" s="107"/>
      <c r="W222" s="107"/>
      <c r="X222" s="107"/>
      <c r="Y222" s="107"/>
      <c r="Z222" s="107"/>
      <c r="AA222" s="107"/>
      <c r="AB222" s="107"/>
      <c r="AC222" s="107"/>
      <c r="AD222" s="107" t="n">
        <v>7.75</v>
      </c>
      <c r="AE222" s="107"/>
      <c r="AF222" s="107"/>
      <c r="AG222" s="107"/>
      <c r="AH222" s="107"/>
      <c r="AI222" s="107"/>
      <c r="AJ222" s="107"/>
      <c r="AK222" s="107"/>
      <c r="AL222" s="107"/>
      <c r="AM222" s="107"/>
      <c r="AN222" s="107"/>
      <c r="AO222" s="107"/>
      <c r="AP222" s="107"/>
      <c r="AQ222" s="107"/>
      <c r="AR222" s="107"/>
      <c r="AS222" s="107"/>
      <c r="AT222" s="107"/>
      <c r="AU222" s="107"/>
      <c r="AV222" s="107"/>
      <c r="AW222" s="107"/>
      <c r="AX222" s="107"/>
      <c r="AY222" s="107"/>
      <c r="AZ222" s="107"/>
      <c r="BA222" s="107"/>
      <c r="BB222" s="107"/>
      <c r="BC222" s="107"/>
      <c r="BD222" s="107"/>
      <c r="BE222" s="107"/>
      <c r="BF222" s="107"/>
      <c r="BG222" s="107"/>
      <c r="BH222" s="107"/>
      <c r="BI222" s="107"/>
      <c r="BJ222" s="107"/>
      <c r="BK222" s="107"/>
      <c r="BL222" s="107"/>
      <c r="BM222" s="107"/>
      <c r="BN222" s="107"/>
      <c r="BO222" s="107"/>
      <c r="BP222" s="107"/>
      <c r="BQ222" s="107"/>
      <c r="BR222" s="107"/>
      <c r="BS222" s="107"/>
      <c r="BT222" s="107"/>
      <c r="BU222" s="107"/>
      <c r="BV222" s="107"/>
      <c r="BW222" s="107"/>
      <c r="BX222" s="107"/>
      <c r="BY222" s="107"/>
      <c r="BZ222" s="107"/>
      <c r="CA222" s="107"/>
      <c r="CB222" s="107"/>
      <c r="CC222" s="107"/>
      <c r="CD222" s="107"/>
      <c r="CE222" s="107"/>
      <c r="CF222" s="107"/>
      <c r="CG222" s="107"/>
      <c r="CH222" s="107"/>
    </row>
    <row r="223" customFormat="false" ht="12.75" hidden="false" customHeight="false" outlineLevel="0" collapsed="false">
      <c r="A223" s="95" t="s">
        <v>42</v>
      </c>
      <c r="B223" s="96"/>
      <c r="C223" s="97" t="s">
        <v>56</v>
      </c>
      <c r="D223" s="98" t="n">
        <v>22</v>
      </c>
      <c r="E223" s="99" t="s">
        <v>77</v>
      </c>
      <c r="F223" s="100" t="n">
        <f aca="false">H223+I223+J223+K223+M223+L223+N223+O223+P223+Q223+R223+S223+T223+U223+V223+W223+X223+Y223+Z223+AA223+AB223+AC223+AD223+AE223+AF223+AG223+AH223+AI223+AJ223+AK223+AL223+AM223+AN223+AO223+AP223+AQ223+AR223+AS223+AT223+AU223+AV223+AW223+AX223+AY223+AZ223+BA223+BB223+BC223+BD223+BE223+BF223+BG223+BH223+BI223+BJ223+BK223+BL223+BM223+BN223+BO223+BP223+BQ223+BR223+BS223+BT223</f>
        <v>7.75</v>
      </c>
      <c r="G223" s="105"/>
      <c r="H223" s="106"/>
      <c r="I223" s="107"/>
      <c r="J223" s="107"/>
      <c r="K223" s="107"/>
      <c r="L223" s="107"/>
      <c r="M223" s="107"/>
      <c r="N223" s="107"/>
      <c r="O223" s="107"/>
      <c r="P223" s="107"/>
      <c r="Q223" s="107"/>
      <c r="R223" s="107"/>
      <c r="S223" s="107"/>
      <c r="T223" s="107"/>
      <c r="U223" s="107"/>
      <c r="V223" s="107"/>
      <c r="W223" s="107"/>
      <c r="X223" s="107"/>
      <c r="Y223" s="107"/>
      <c r="Z223" s="107"/>
      <c r="AA223" s="107"/>
      <c r="AB223" s="107"/>
      <c r="AC223" s="107"/>
      <c r="AD223" s="107" t="n">
        <v>4.5</v>
      </c>
      <c r="AE223" s="107"/>
      <c r="AF223" s="107"/>
      <c r="AG223" s="107"/>
      <c r="AH223" s="107"/>
      <c r="AI223" s="107"/>
      <c r="AJ223" s="107"/>
      <c r="AK223" s="107"/>
      <c r="AL223" s="107"/>
      <c r="AM223" s="107"/>
      <c r="AN223" s="107"/>
      <c r="AO223" s="107"/>
      <c r="AP223" s="107"/>
      <c r="AQ223" s="107"/>
      <c r="AR223" s="107"/>
      <c r="AS223" s="107"/>
      <c r="AT223" s="107"/>
      <c r="AU223" s="107"/>
      <c r="AV223" s="107"/>
      <c r="AW223" s="107"/>
      <c r="AX223" s="107"/>
      <c r="AY223" s="107"/>
      <c r="AZ223" s="107"/>
      <c r="BA223" s="107"/>
      <c r="BB223" s="107"/>
      <c r="BC223" s="107"/>
      <c r="BD223" s="107"/>
      <c r="BE223" s="107"/>
      <c r="BF223" s="107"/>
      <c r="BG223" s="107"/>
      <c r="BH223" s="107"/>
      <c r="BI223" s="107"/>
      <c r="BJ223" s="107"/>
      <c r="BK223" s="107"/>
      <c r="BL223" s="107" t="n">
        <v>3.25</v>
      </c>
      <c r="BM223" s="107"/>
      <c r="BN223" s="107"/>
      <c r="BO223" s="107"/>
      <c r="BP223" s="107"/>
      <c r="BQ223" s="107"/>
      <c r="BR223" s="107"/>
      <c r="BS223" s="107"/>
      <c r="BT223" s="107"/>
      <c r="BU223" s="107"/>
      <c r="BV223" s="107"/>
      <c r="BW223" s="107"/>
      <c r="BX223" s="107"/>
      <c r="BY223" s="107"/>
      <c r="BZ223" s="107"/>
      <c r="CA223" s="107"/>
      <c r="CB223" s="107"/>
      <c r="CC223" s="107"/>
      <c r="CD223" s="107"/>
      <c r="CE223" s="107"/>
      <c r="CF223" s="107"/>
      <c r="CG223" s="107"/>
      <c r="CH223" s="107"/>
    </row>
    <row r="224" customFormat="false" ht="12.75" hidden="false" customHeight="false" outlineLevel="0" collapsed="false">
      <c r="A224" s="95" t="s">
        <v>42</v>
      </c>
      <c r="B224" s="96"/>
      <c r="C224" s="97" t="s">
        <v>56</v>
      </c>
      <c r="D224" s="98" t="n">
        <v>23</v>
      </c>
      <c r="E224" s="99" t="s">
        <v>77</v>
      </c>
      <c r="F224" s="100" t="n">
        <f aca="false">H224+I224+J224+K224+M224+L224+N224+O224+P224+Q224+R224+S224+T224+U224+V224+W224+X224+Y224+Z224+AA224+AB224+AC224+AD224+AE224+AF224+AG224+AH224+AI224+AJ224+AK224+AL224+AM224+AN224+AO224+AP224+AQ224+AR224+AS224+AT224+AU224+AV224+AW224+AX224+AY224+AZ224+BA224+BB224+BC224+BD224+BE224+BF224+BG224+BH224+BI224+BJ224+BK224+BL224+BM224+BN224+BO224+BP224+BQ224+BR224+BS224+BT224</f>
        <v>7</v>
      </c>
      <c r="G224" s="105"/>
      <c r="H224" s="106"/>
      <c r="I224" s="107"/>
      <c r="J224" s="107"/>
      <c r="K224" s="107"/>
      <c r="L224" s="107"/>
      <c r="M224" s="107"/>
      <c r="N224" s="107"/>
      <c r="O224" s="107"/>
      <c r="P224" s="107"/>
      <c r="Q224" s="107"/>
      <c r="R224" s="107"/>
      <c r="S224" s="107"/>
      <c r="T224" s="107"/>
      <c r="U224" s="107"/>
      <c r="V224" s="107"/>
      <c r="W224" s="107"/>
      <c r="X224" s="107"/>
      <c r="Y224" s="107"/>
      <c r="Z224" s="107"/>
      <c r="AA224" s="107"/>
      <c r="AB224" s="107"/>
      <c r="AC224" s="107"/>
      <c r="AD224" s="107"/>
      <c r="AE224" s="107"/>
      <c r="AF224" s="107"/>
      <c r="AG224" s="107"/>
      <c r="AH224" s="107"/>
      <c r="AI224" s="107"/>
      <c r="AJ224" s="107"/>
      <c r="AK224" s="107"/>
      <c r="AL224" s="107"/>
      <c r="AM224" s="107"/>
      <c r="AN224" s="107"/>
      <c r="AO224" s="107"/>
      <c r="AP224" s="107"/>
      <c r="AQ224" s="107"/>
      <c r="AR224" s="107"/>
      <c r="AS224" s="107"/>
      <c r="AT224" s="107"/>
      <c r="AU224" s="107"/>
      <c r="AV224" s="107"/>
      <c r="AW224" s="107"/>
      <c r="AX224" s="107"/>
      <c r="AY224" s="107"/>
      <c r="AZ224" s="107"/>
      <c r="BA224" s="107"/>
      <c r="BB224" s="107"/>
      <c r="BC224" s="107"/>
      <c r="BD224" s="107"/>
      <c r="BE224" s="107"/>
      <c r="BF224" s="107"/>
      <c r="BG224" s="107" t="n">
        <v>7</v>
      </c>
      <c r="BH224" s="107"/>
      <c r="BI224" s="107"/>
      <c r="BJ224" s="107"/>
      <c r="BK224" s="107"/>
      <c r="BL224" s="107"/>
      <c r="BM224" s="107"/>
      <c r="BN224" s="107"/>
      <c r="BO224" s="107"/>
      <c r="BP224" s="107"/>
      <c r="BQ224" s="107"/>
      <c r="BR224" s="107"/>
      <c r="BS224" s="107"/>
      <c r="BT224" s="107"/>
      <c r="BU224" s="107"/>
      <c r="BV224" s="107"/>
      <c r="BW224" s="107"/>
      <c r="BX224" s="107"/>
      <c r="BY224" s="107"/>
      <c r="BZ224" s="107"/>
      <c r="CA224" s="107"/>
      <c r="CB224" s="107"/>
      <c r="CC224" s="107"/>
      <c r="CD224" s="107"/>
      <c r="CE224" s="107"/>
      <c r="CF224" s="107"/>
      <c r="CG224" s="107"/>
      <c r="CH224" s="107"/>
    </row>
    <row r="225" customFormat="false" ht="12.75" hidden="false" customHeight="false" outlineLevel="0" collapsed="false">
      <c r="A225" s="95" t="s">
        <v>42</v>
      </c>
      <c r="B225" s="96"/>
      <c r="C225" s="97" t="s">
        <v>56</v>
      </c>
      <c r="D225" s="98" t="n">
        <v>24</v>
      </c>
      <c r="E225" s="99" t="s">
        <v>77</v>
      </c>
      <c r="F225" s="100" t="n">
        <f aca="false">H225+I225+J225+K225+M225+L225+N225+O225+P225+Q225+R225+S225+T225+U225+V225+W225+X225+Y225+Z225+AA225+AB225+AC225+AD225+AE225+AF225+AG225+AH225+AI225+AJ225+AK225+AL225+AM225+AN225+AO225+AP225+AQ225+AR225+AS225+AT225+AU225+AV225+AW225+AX225+AY225+AZ225+BA225+BB225+BC225+BD225+BE225+BF225+BG225+BH225+BI225+BJ225+BK225+BL225+BM225+BN225+BO225+BP225+BQ225+BR225+BS225+BT225</f>
        <v>0</v>
      </c>
      <c r="G225" s="101"/>
      <c r="H225" s="102"/>
      <c r="I225" s="103"/>
      <c r="J225" s="103"/>
      <c r="K225" s="103"/>
      <c r="L225" s="103"/>
      <c r="M225" s="103"/>
      <c r="N225" s="103"/>
      <c r="O225" s="103"/>
      <c r="P225" s="103"/>
      <c r="Q225" s="103"/>
      <c r="R225" s="103"/>
      <c r="S225" s="103"/>
      <c r="T225" s="103"/>
      <c r="U225" s="103"/>
      <c r="V225" s="103"/>
      <c r="W225" s="103"/>
      <c r="X225" s="103"/>
      <c r="Y225" s="103"/>
      <c r="Z225" s="103"/>
      <c r="AA225" s="103"/>
      <c r="AB225" s="103"/>
      <c r="AC225" s="103"/>
      <c r="AD225" s="103"/>
      <c r="AE225" s="103"/>
      <c r="AF225" s="103"/>
      <c r="AG225" s="103"/>
      <c r="AH225" s="103"/>
      <c r="AI225" s="103"/>
      <c r="AJ225" s="103"/>
      <c r="AK225" s="103"/>
      <c r="AL225" s="103"/>
      <c r="AM225" s="103"/>
      <c r="AN225" s="103"/>
      <c r="AO225" s="103"/>
      <c r="AP225" s="103"/>
      <c r="AQ225" s="103"/>
      <c r="AR225" s="103"/>
      <c r="AS225" s="103"/>
      <c r="AT225" s="103"/>
      <c r="AU225" s="103"/>
      <c r="AV225" s="103"/>
      <c r="AW225" s="103"/>
      <c r="AX225" s="103"/>
      <c r="AY225" s="103"/>
      <c r="AZ225" s="103"/>
      <c r="BA225" s="103"/>
      <c r="BB225" s="103"/>
      <c r="BC225" s="103"/>
      <c r="BD225" s="103"/>
      <c r="BE225" s="103"/>
      <c r="BF225" s="103"/>
      <c r="BG225" s="103"/>
      <c r="BH225" s="103"/>
      <c r="BI225" s="103"/>
      <c r="BJ225" s="103"/>
      <c r="BK225" s="103"/>
      <c r="BL225" s="103"/>
      <c r="BM225" s="103"/>
      <c r="BN225" s="103"/>
      <c r="BO225" s="103"/>
      <c r="BP225" s="103"/>
      <c r="BQ225" s="103"/>
      <c r="BR225" s="103"/>
      <c r="BS225" s="103"/>
      <c r="BT225" s="103"/>
      <c r="BU225" s="103"/>
      <c r="BV225" s="103"/>
      <c r="BW225" s="103"/>
      <c r="BX225" s="103"/>
      <c r="BY225" s="103"/>
      <c r="BZ225" s="103"/>
      <c r="CA225" s="103"/>
      <c r="CB225" s="103"/>
      <c r="CC225" s="103"/>
      <c r="CD225" s="103"/>
      <c r="CE225" s="103"/>
      <c r="CF225" s="103"/>
      <c r="CG225" s="103"/>
      <c r="CH225" s="103"/>
    </row>
    <row r="226" customFormat="false" ht="12.75" hidden="false" customHeight="false" outlineLevel="0" collapsed="false">
      <c r="A226" s="95" t="s">
        <v>42</v>
      </c>
      <c r="B226" s="96"/>
      <c r="C226" s="97" t="s">
        <v>56</v>
      </c>
      <c r="D226" s="98" t="n">
        <v>25</v>
      </c>
      <c r="E226" s="99" t="s">
        <v>77</v>
      </c>
      <c r="F226" s="100" t="n">
        <f aca="false">H226+I226+J226+K226+M226+L226+N226+O226+P226+Q226+R226+S226+T226+U226+V226+W226+X226+Y226+Z226+AA226+AB226+AC226+AD226+AE226+AF226+AG226+AH226+AI226+AJ226+AK226+AL226+AM226+AN226+AO226+AP226+AQ226+AR226+AS226+AT226+AU226+AV226+AW226+AX226+AY226+AZ226+BA226+BB226+BC226+BD226+BE226+BF226+BG226+BH226+BI226+BJ226+BK226+BL226+BM226+BN226+BO226+BP226+BQ226+BR226+BS226+BT226</f>
        <v>0</v>
      </c>
      <c r="G226" s="101" t="n">
        <f aca="false">SUM(F220:F225)</f>
        <v>38</v>
      </c>
      <c r="H226" s="102"/>
      <c r="I226" s="103"/>
      <c r="J226" s="103"/>
      <c r="K226" s="103"/>
      <c r="L226" s="103"/>
      <c r="M226" s="103"/>
      <c r="N226" s="103"/>
      <c r="O226" s="103"/>
      <c r="P226" s="103"/>
      <c r="Q226" s="103"/>
      <c r="R226" s="103"/>
      <c r="S226" s="103"/>
      <c r="T226" s="103"/>
      <c r="U226" s="103"/>
      <c r="V226" s="103"/>
      <c r="W226" s="103"/>
      <c r="X226" s="103"/>
      <c r="Y226" s="103"/>
      <c r="Z226" s="103"/>
      <c r="AA226" s="103"/>
      <c r="AB226" s="103"/>
      <c r="AC226" s="103"/>
      <c r="AD226" s="103"/>
      <c r="AE226" s="103"/>
      <c r="AF226" s="103"/>
      <c r="AG226" s="103"/>
      <c r="AH226" s="103"/>
      <c r="AI226" s="103"/>
      <c r="AJ226" s="103"/>
      <c r="AK226" s="103"/>
      <c r="AL226" s="103"/>
      <c r="AM226" s="103"/>
      <c r="AN226" s="103"/>
      <c r="AO226" s="103"/>
      <c r="AP226" s="103"/>
      <c r="AQ226" s="103"/>
      <c r="AR226" s="103"/>
      <c r="AS226" s="103"/>
      <c r="AT226" s="103"/>
      <c r="AU226" s="103"/>
      <c r="AV226" s="103"/>
      <c r="AW226" s="103"/>
      <c r="AX226" s="103"/>
      <c r="AY226" s="103"/>
      <c r="AZ226" s="103"/>
      <c r="BA226" s="103"/>
      <c r="BB226" s="103"/>
      <c r="BC226" s="103"/>
      <c r="BD226" s="103"/>
      <c r="BE226" s="103"/>
      <c r="BF226" s="103"/>
      <c r="BG226" s="103"/>
      <c r="BH226" s="103"/>
      <c r="BI226" s="103"/>
      <c r="BJ226" s="103"/>
      <c r="BK226" s="103"/>
      <c r="BL226" s="103"/>
      <c r="BM226" s="103"/>
      <c r="BN226" s="103"/>
      <c r="BO226" s="103"/>
      <c r="BP226" s="103"/>
      <c r="BQ226" s="103"/>
      <c r="BR226" s="103"/>
      <c r="BS226" s="103"/>
      <c r="BT226" s="103"/>
      <c r="BU226" s="103"/>
      <c r="BV226" s="103"/>
      <c r="BW226" s="103"/>
      <c r="BX226" s="103"/>
      <c r="BY226" s="103"/>
      <c r="BZ226" s="103"/>
      <c r="CA226" s="103"/>
      <c r="CB226" s="103"/>
      <c r="CC226" s="103"/>
      <c r="CD226" s="103"/>
      <c r="CE226" s="103"/>
      <c r="CF226" s="103"/>
      <c r="CG226" s="103"/>
      <c r="CH226" s="103"/>
    </row>
    <row r="227" customFormat="false" ht="12.75" hidden="false" customHeight="false" outlineLevel="0" collapsed="false">
      <c r="A227" s="95" t="s">
        <v>42</v>
      </c>
      <c r="B227" s="96"/>
      <c r="C227" s="97" t="s">
        <v>56</v>
      </c>
      <c r="D227" s="98" t="n">
        <v>26</v>
      </c>
      <c r="E227" s="99" t="s">
        <v>78</v>
      </c>
      <c r="F227" s="100" t="n">
        <f aca="false">H227+I227+J227+K227+M227+L227+N227+O227+P227+Q227+R227+S227+T227+U227+V227+W227+X227+Y227+Z227+AA227+AB227+AC227+AD227+AE227+AF227+AG227+AH227+AI227+AJ227+AK227+AL227+AM227+AN227+AO227+AP227+AQ227+AR227+AS227+AT227+AU227+AV227+AW227+AX227+AY227+AZ227+BA227+BB227+BC227+BD227+BE227+BF227+BG227+BH227+BI227+BJ227+BK227+BL227+BM227+BN227+BO227+BP227+BQ227+BR227+BS227+BT227</f>
        <v>7.75</v>
      </c>
      <c r="G227" s="105"/>
      <c r="H227" s="106"/>
      <c r="I227" s="107"/>
      <c r="J227" s="107"/>
      <c r="K227" s="107"/>
      <c r="L227" s="107"/>
      <c r="M227" s="107"/>
      <c r="N227" s="107"/>
      <c r="O227" s="107"/>
      <c r="P227" s="107"/>
      <c r="Q227" s="107"/>
      <c r="R227" s="107"/>
      <c r="S227" s="107"/>
      <c r="T227" s="107"/>
      <c r="U227" s="107"/>
      <c r="V227" s="107"/>
      <c r="W227" s="107"/>
      <c r="X227" s="107"/>
      <c r="Y227" s="107"/>
      <c r="Z227" s="107"/>
      <c r="AA227" s="107"/>
      <c r="AB227" s="107"/>
      <c r="AC227" s="107"/>
      <c r="AD227" s="107" t="n">
        <v>3.25</v>
      </c>
      <c r="AE227" s="107"/>
      <c r="AF227" s="107"/>
      <c r="AG227" s="107"/>
      <c r="AH227" s="107"/>
      <c r="AI227" s="107"/>
      <c r="AJ227" s="107"/>
      <c r="AK227" s="107"/>
      <c r="AL227" s="107"/>
      <c r="AM227" s="107"/>
      <c r="AN227" s="107"/>
      <c r="AO227" s="107"/>
      <c r="AP227" s="107"/>
      <c r="AQ227" s="107"/>
      <c r="AR227" s="107"/>
      <c r="AS227" s="107"/>
      <c r="AT227" s="107"/>
      <c r="AU227" s="107"/>
      <c r="AV227" s="107"/>
      <c r="AW227" s="107"/>
      <c r="AX227" s="107"/>
      <c r="AY227" s="107"/>
      <c r="AZ227" s="107"/>
      <c r="BA227" s="107"/>
      <c r="BB227" s="107"/>
      <c r="BC227" s="107"/>
      <c r="BD227" s="107"/>
      <c r="BE227" s="107"/>
      <c r="BF227" s="107"/>
      <c r="BG227" s="107"/>
      <c r="BH227" s="107"/>
      <c r="BI227" s="107"/>
      <c r="BJ227" s="107"/>
      <c r="BK227" s="107"/>
      <c r="BL227" s="107"/>
      <c r="BM227" s="107"/>
      <c r="BN227" s="107"/>
      <c r="BO227" s="107" t="n">
        <v>4.5</v>
      </c>
      <c r="BP227" s="107"/>
      <c r="BQ227" s="107"/>
      <c r="BR227" s="107"/>
      <c r="BS227" s="107"/>
      <c r="BT227" s="107"/>
      <c r="BU227" s="107"/>
      <c r="BV227" s="107"/>
      <c r="BW227" s="107"/>
      <c r="BX227" s="107"/>
      <c r="BY227" s="107"/>
      <c r="BZ227" s="107"/>
      <c r="CA227" s="107"/>
      <c r="CB227" s="107"/>
      <c r="CC227" s="107"/>
      <c r="CD227" s="107"/>
      <c r="CE227" s="107"/>
      <c r="CF227" s="107"/>
      <c r="CG227" s="107"/>
      <c r="CH227" s="107"/>
    </row>
    <row r="228" customFormat="false" ht="12.75" hidden="false" customHeight="false" outlineLevel="0" collapsed="false">
      <c r="A228" s="95" t="s">
        <v>42</v>
      </c>
      <c r="B228" s="96"/>
      <c r="C228" s="97" t="s">
        <v>56</v>
      </c>
      <c r="D228" s="98" t="n">
        <v>27</v>
      </c>
      <c r="E228" s="99" t="s">
        <v>78</v>
      </c>
      <c r="F228" s="100" t="n">
        <f aca="false">H228+I228+J228+K228+M228+L228+N228+O228+P228+Q228+R228+S228+T228+U228+V228+W228+X228+Y228+Z228+AA228+AB228+AC228+AD228+AE228+AF228+AG228+AH228+AI228+AJ228+AK228+AL228+AM228+AN228+AO228+AP228+AQ228+AR228+AS228+AT228+AU228+AV228+AW228+AX228+AY228+AZ228+BA228+BB228+BC228+BD228+BE228+BF228+BG228+BH228+BI228+BJ228+BK228+BL228+BM228+BN228+BO228+BP228+BQ228+BR228+BS228+BT228</f>
        <v>7.75</v>
      </c>
      <c r="G228" s="105"/>
      <c r="H228" s="106"/>
      <c r="I228" s="107"/>
      <c r="J228" s="107"/>
      <c r="K228" s="107"/>
      <c r="L228" s="107"/>
      <c r="M228" s="107"/>
      <c r="N228" s="107"/>
      <c r="O228" s="107"/>
      <c r="P228" s="107"/>
      <c r="Q228" s="107"/>
      <c r="R228" s="107"/>
      <c r="S228" s="107"/>
      <c r="T228" s="107" t="n">
        <v>3.25</v>
      </c>
      <c r="U228" s="107"/>
      <c r="V228" s="107"/>
      <c r="W228" s="107"/>
      <c r="X228" s="107"/>
      <c r="Y228" s="107"/>
      <c r="Z228" s="107"/>
      <c r="AA228" s="107"/>
      <c r="AB228" s="107"/>
      <c r="AC228" s="107"/>
      <c r="AD228" s="107" t="n">
        <v>4.5</v>
      </c>
      <c r="AE228" s="107"/>
      <c r="AF228" s="107"/>
      <c r="AG228" s="107"/>
      <c r="AH228" s="107"/>
      <c r="AI228" s="107"/>
      <c r="AJ228" s="107"/>
      <c r="AK228" s="107"/>
      <c r="AL228" s="107"/>
      <c r="AM228" s="107"/>
      <c r="AN228" s="107"/>
      <c r="AO228" s="107"/>
      <c r="AP228" s="107"/>
      <c r="AQ228" s="107"/>
      <c r="AR228" s="107"/>
      <c r="AS228" s="107"/>
      <c r="AT228" s="107"/>
      <c r="AU228" s="107"/>
      <c r="AV228" s="107"/>
      <c r="AW228" s="107"/>
      <c r="AX228" s="107"/>
      <c r="AY228" s="107"/>
      <c r="AZ228" s="107"/>
      <c r="BA228" s="107"/>
      <c r="BB228" s="107"/>
      <c r="BC228" s="107"/>
      <c r="BD228" s="107"/>
      <c r="BE228" s="107"/>
      <c r="BF228" s="107"/>
      <c r="BG228" s="107"/>
      <c r="BH228" s="107"/>
      <c r="BI228" s="107"/>
      <c r="BJ228" s="107"/>
      <c r="BK228" s="107"/>
      <c r="BL228" s="107"/>
      <c r="BM228" s="107"/>
      <c r="BN228" s="107"/>
      <c r="BO228" s="107"/>
      <c r="BP228" s="107"/>
      <c r="BQ228" s="107"/>
      <c r="BR228" s="107"/>
      <c r="BS228" s="107"/>
      <c r="BT228" s="107"/>
      <c r="BU228" s="107"/>
      <c r="BV228" s="107"/>
      <c r="BW228" s="107"/>
      <c r="BX228" s="107"/>
      <c r="BY228" s="107"/>
      <c r="BZ228" s="107"/>
      <c r="CA228" s="107"/>
      <c r="CB228" s="107"/>
      <c r="CC228" s="107"/>
      <c r="CD228" s="107"/>
      <c r="CE228" s="107"/>
      <c r="CF228" s="107"/>
      <c r="CG228" s="107"/>
      <c r="CH228" s="107"/>
    </row>
    <row r="229" customFormat="false" ht="12.75" hidden="false" customHeight="false" outlineLevel="0" collapsed="false">
      <c r="A229" s="95" t="s">
        <v>42</v>
      </c>
      <c r="B229" s="96"/>
      <c r="C229" s="97" t="s">
        <v>56</v>
      </c>
      <c r="D229" s="98" t="n">
        <v>28</v>
      </c>
      <c r="E229" s="99" t="s">
        <v>78</v>
      </c>
      <c r="F229" s="100" t="n">
        <f aca="false">H229+I229+J229+K229+M229+L229+N229+O229+P229+Q229+R229+S229+T229+U229+V229+W229+X229+Y229+Z229+AA229+AB229+AC229+AD229+AE229+AF229+AG229+AH229+AI229+AJ229+AK229+AL229+AM229+AN229+AO229+AP229+AQ229+AR229+AS229+AT229+AU229+AV229+AW229+AX229+AY229+AZ229+BA229+BB229+BC229+BD229+BE229+BF229+BG229+BH229+BI229+BJ229+BK229+BL229+BM229+BN229+BO229+BP229+BQ229+BR229+BS229+BT229</f>
        <v>7.75</v>
      </c>
      <c r="G229" s="105"/>
      <c r="H229" s="106"/>
      <c r="I229" s="107"/>
      <c r="J229" s="107"/>
      <c r="K229" s="107"/>
      <c r="L229" s="107"/>
      <c r="M229" s="107"/>
      <c r="N229" s="107"/>
      <c r="O229" s="107"/>
      <c r="P229" s="107"/>
      <c r="Q229" s="107"/>
      <c r="R229" s="107"/>
      <c r="S229" s="107"/>
      <c r="T229" s="107" t="n">
        <v>7.75</v>
      </c>
      <c r="U229" s="107"/>
      <c r="V229" s="107"/>
      <c r="W229" s="107"/>
      <c r="X229" s="107"/>
      <c r="Y229" s="107"/>
      <c r="Z229" s="107"/>
      <c r="AA229" s="107"/>
      <c r="AB229" s="107"/>
      <c r="AC229" s="107"/>
      <c r="AD229" s="107"/>
      <c r="AE229" s="107"/>
      <c r="AF229" s="107"/>
      <c r="AG229" s="107"/>
      <c r="AH229" s="107"/>
      <c r="AI229" s="107"/>
      <c r="AJ229" s="107"/>
      <c r="AK229" s="107"/>
      <c r="AL229" s="107"/>
      <c r="AM229" s="107"/>
      <c r="AN229" s="107"/>
      <c r="AO229" s="107"/>
      <c r="AP229" s="107"/>
      <c r="AQ229" s="107"/>
      <c r="AR229" s="107"/>
      <c r="AS229" s="107"/>
      <c r="AT229" s="107"/>
      <c r="AU229" s="107"/>
      <c r="AV229" s="107"/>
      <c r="AW229" s="107"/>
      <c r="AX229" s="107"/>
      <c r="AY229" s="107"/>
      <c r="AZ229" s="107"/>
      <c r="BA229" s="107"/>
      <c r="BB229" s="107"/>
      <c r="BC229" s="107"/>
      <c r="BD229" s="107"/>
      <c r="BE229" s="107"/>
      <c r="BF229" s="107"/>
      <c r="BG229" s="107"/>
      <c r="BH229" s="107"/>
      <c r="BI229" s="107"/>
      <c r="BJ229" s="107"/>
      <c r="BK229" s="107"/>
      <c r="BL229" s="107"/>
      <c r="BM229" s="107"/>
      <c r="BN229" s="107"/>
      <c r="BO229" s="107"/>
      <c r="BP229" s="107"/>
      <c r="BQ229" s="107"/>
      <c r="BR229" s="107"/>
      <c r="BS229" s="107"/>
      <c r="BT229" s="107"/>
      <c r="BU229" s="107"/>
      <c r="BV229" s="107"/>
      <c r="BW229" s="107"/>
      <c r="BX229" s="107"/>
      <c r="BY229" s="107"/>
      <c r="BZ229" s="107"/>
      <c r="CA229" s="107"/>
      <c r="CB229" s="107"/>
      <c r="CC229" s="107"/>
      <c r="CD229" s="107"/>
      <c r="CE229" s="107"/>
      <c r="CF229" s="107"/>
      <c r="CG229" s="107"/>
      <c r="CH229" s="107"/>
    </row>
    <row r="230" customFormat="false" ht="12.75" hidden="false" customHeight="false" outlineLevel="0" collapsed="false">
      <c r="A230" s="95" t="s">
        <v>42</v>
      </c>
      <c r="B230" s="96"/>
      <c r="C230" s="97" t="s">
        <v>56</v>
      </c>
      <c r="D230" s="98" t="n">
        <v>29</v>
      </c>
      <c r="E230" s="99" t="s">
        <v>78</v>
      </c>
      <c r="F230" s="100" t="n">
        <f aca="false">H230+I230+J230+K230+M230+L230+N230+O230+P230+Q230+R230+S230+T230+U230+V230+W230+X230+Y230+Z230+AA230+AB230+AC230+AD230+AE230+AF230+AG230+AH230+AI230+AJ230+AK230+AL230+AM230+AN230+AO230+AP230+AQ230+AR230+AS230+AT230+AU230+AV230+AW230+AX230+AY230+AZ230+BA230+BB230+BC230+BD230+BE230+BF230+BG230+BH230+BI230+BJ230+BK230+BL230+BM230+BN230+BO230+BP230+BQ230+BR230+BS230+BT230</f>
        <v>0</v>
      </c>
      <c r="G230" s="105" t="n">
        <f aca="false">SUM(F227:F229)</f>
        <v>23.25</v>
      </c>
      <c r="H230" s="106"/>
      <c r="I230" s="107"/>
      <c r="J230" s="107"/>
      <c r="K230" s="107"/>
      <c r="L230" s="107"/>
      <c r="M230" s="107"/>
      <c r="N230" s="107"/>
      <c r="O230" s="107"/>
      <c r="P230" s="107"/>
      <c r="Q230" s="107"/>
      <c r="R230" s="107"/>
      <c r="S230" s="107"/>
      <c r="T230" s="107"/>
      <c r="U230" s="107"/>
      <c r="V230" s="107"/>
      <c r="W230" s="107"/>
      <c r="X230" s="107"/>
      <c r="Y230" s="107"/>
      <c r="Z230" s="107"/>
      <c r="AA230" s="107"/>
      <c r="AB230" s="107"/>
      <c r="AC230" s="107"/>
      <c r="AD230" s="107"/>
      <c r="AE230" s="107"/>
      <c r="AF230" s="107"/>
      <c r="AG230" s="107"/>
      <c r="AH230" s="107"/>
      <c r="AI230" s="107"/>
      <c r="AJ230" s="107"/>
      <c r="AK230" s="107"/>
      <c r="AL230" s="107"/>
      <c r="AM230" s="107"/>
      <c r="AN230" s="107"/>
      <c r="AO230" s="107"/>
      <c r="AP230" s="107"/>
      <c r="AQ230" s="107"/>
      <c r="AR230" s="107"/>
      <c r="AS230" s="107"/>
      <c r="AT230" s="107"/>
      <c r="AU230" s="107"/>
      <c r="AV230" s="107"/>
      <c r="AW230" s="107"/>
      <c r="AX230" s="107"/>
      <c r="AY230" s="107"/>
      <c r="AZ230" s="107"/>
      <c r="BA230" s="107"/>
      <c r="BB230" s="107"/>
      <c r="BC230" s="107"/>
      <c r="BD230" s="107"/>
      <c r="BE230" s="107"/>
      <c r="BF230" s="107"/>
      <c r="BG230" s="107"/>
      <c r="BH230" s="107"/>
      <c r="BI230" s="107"/>
      <c r="BJ230" s="107"/>
      <c r="BK230" s="107"/>
      <c r="BL230" s="107"/>
      <c r="BM230" s="107"/>
      <c r="BN230" s="107"/>
      <c r="BO230" s="107"/>
      <c r="BP230" s="107"/>
      <c r="BQ230" s="107"/>
      <c r="BR230" s="107"/>
      <c r="BS230" s="107"/>
      <c r="BT230" s="107"/>
      <c r="BU230" s="107"/>
      <c r="BV230" s="107"/>
      <c r="BW230" s="107"/>
      <c r="BX230" s="107"/>
      <c r="BY230" s="107"/>
      <c r="BZ230" s="107"/>
      <c r="CA230" s="107"/>
      <c r="CB230" s="107"/>
      <c r="CC230" s="107"/>
      <c r="CD230" s="107"/>
      <c r="CE230" s="107"/>
      <c r="CF230" s="107"/>
      <c r="CG230" s="107"/>
      <c r="CH230" s="107"/>
    </row>
    <row r="231" customFormat="false" ht="12.75" hidden="false" customHeight="false" outlineLevel="0" collapsed="false">
      <c r="A231" s="95" t="s">
        <v>42</v>
      </c>
      <c r="B231" s="96"/>
      <c r="C231" s="97" t="s">
        <v>56</v>
      </c>
      <c r="D231" s="98" t="n">
        <v>30</v>
      </c>
      <c r="E231" s="99" t="s">
        <v>78</v>
      </c>
      <c r="F231" s="100" t="n">
        <f aca="false">H231+I231+J231+K231+M231+L231+N231+O231+P231+Q231+R231+S231+T231+U231+V231+W231+X231+Y231+Z231+AA231+AB231+AC231+AD231+AE231+AF231+AG231+AH231+AI231+AJ231+AK231+AL231+AM231+AN231+AO231+AP231+AQ231+AR231+AS231+AT231+AU231+AV231+AW231+AX231+AY231+AZ231+BA231+BB231+BC231+BD231+BE231+BF231+BG231+BH231+BI231+BJ231+BK231+BL231+BM231+BN231+BO231+BP231+BQ231+BR231+BS231+BT231</f>
        <v>0</v>
      </c>
      <c r="G231" s="105"/>
      <c r="H231" s="106"/>
      <c r="I231" s="107"/>
      <c r="J231" s="107"/>
      <c r="K231" s="107"/>
      <c r="L231" s="107"/>
      <c r="M231" s="107"/>
      <c r="N231" s="107"/>
      <c r="O231" s="107"/>
      <c r="P231" s="107"/>
      <c r="Q231" s="107"/>
      <c r="R231" s="107"/>
      <c r="S231" s="107"/>
      <c r="T231" s="107"/>
      <c r="U231" s="107"/>
      <c r="V231" s="107"/>
      <c r="W231" s="107"/>
      <c r="X231" s="107"/>
      <c r="Y231" s="107"/>
      <c r="Z231" s="107"/>
      <c r="AA231" s="107"/>
      <c r="AB231" s="107"/>
      <c r="AC231" s="107"/>
      <c r="AD231" s="107"/>
      <c r="AE231" s="107"/>
      <c r="AF231" s="107"/>
      <c r="AG231" s="107"/>
      <c r="AH231" s="107"/>
      <c r="AI231" s="107"/>
      <c r="AJ231" s="107"/>
      <c r="AK231" s="107"/>
      <c r="AL231" s="107"/>
      <c r="AM231" s="107"/>
      <c r="AN231" s="107"/>
      <c r="AO231" s="107"/>
      <c r="AP231" s="107"/>
      <c r="AQ231" s="107"/>
      <c r="AR231" s="107"/>
      <c r="AS231" s="107"/>
      <c r="AT231" s="107"/>
      <c r="AU231" s="107"/>
      <c r="AV231" s="107"/>
      <c r="AW231" s="107"/>
      <c r="AX231" s="107"/>
      <c r="AY231" s="107"/>
      <c r="AZ231" s="107"/>
      <c r="BA231" s="107"/>
      <c r="BB231" s="107"/>
      <c r="BC231" s="107"/>
      <c r="BD231" s="107"/>
      <c r="BE231" s="107"/>
      <c r="BF231" s="107"/>
      <c r="BG231" s="107"/>
      <c r="BH231" s="107"/>
      <c r="BI231" s="107"/>
      <c r="BJ231" s="107"/>
      <c r="BK231" s="107"/>
      <c r="BL231" s="107"/>
      <c r="BM231" s="107"/>
      <c r="BN231" s="107"/>
      <c r="BO231" s="107"/>
      <c r="BP231" s="107"/>
      <c r="BQ231" s="107"/>
      <c r="BR231" s="107"/>
      <c r="BS231" s="107"/>
      <c r="BT231" s="107"/>
      <c r="BU231" s="107"/>
      <c r="BV231" s="107"/>
      <c r="BW231" s="107"/>
      <c r="BX231" s="107"/>
      <c r="BY231" s="107"/>
      <c r="BZ231" s="107"/>
      <c r="CA231" s="107"/>
      <c r="CB231" s="107"/>
      <c r="CC231" s="107"/>
      <c r="CD231" s="107"/>
      <c r="CE231" s="107"/>
      <c r="CF231" s="107"/>
      <c r="CG231" s="107"/>
      <c r="CH231" s="107"/>
    </row>
    <row r="232" customFormat="false" ht="12.75" hidden="false" customHeight="false" outlineLevel="0" collapsed="false">
      <c r="A232" s="95" t="s">
        <v>42</v>
      </c>
      <c r="B232" s="96"/>
      <c r="C232" s="97" t="s">
        <v>56</v>
      </c>
      <c r="D232" s="98" t="n">
        <v>31</v>
      </c>
      <c r="E232" s="99" t="s">
        <v>78</v>
      </c>
      <c r="F232" s="100" t="n">
        <f aca="false">H232+I232+J232+K232+M232+L232+N232+O232+P232+Q232+R232+S232+T232+U232+V232+W232+X232+Y232+Z232+AA232+AB232+AC232+AD232+AE232+AF232+AG232+AH232+AI232+AJ232+AK232+AL232+AM232+AN232+AO232+AP232+AQ232+AR232+AS232+AT232+AU232+AV232+AW232+AX232+AY232+AZ232+BA232+BB232+BC232+BD232+BE232+BF232+BG232+BH232+BI232+BJ232+BK232+BL232+BM232+BN232+BO232+BP232+BQ232+BR232+BS232+BT232</f>
        <v>0</v>
      </c>
      <c r="G232" s="105"/>
      <c r="H232" s="106"/>
      <c r="I232" s="107"/>
      <c r="J232" s="107"/>
      <c r="K232" s="107"/>
      <c r="L232" s="107"/>
      <c r="M232" s="107"/>
      <c r="N232" s="107"/>
      <c r="O232" s="107"/>
      <c r="P232" s="107"/>
      <c r="Q232" s="107"/>
      <c r="R232" s="107"/>
      <c r="S232" s="107"/>
      <c r="T232" s="107"/>
      <c r="U232" s="107"/>
      <c r="V232" s="107"/>
      <c r="W232" s="107"/>
      <c r="X232" s="107"/>
      <c r="Y232" s="107"/>
      <c r="Z232" s="107"/>
      <c r="AA232" s="107"/>
      <c r="AB232" s="107"/>
      <c r="AC232" s="107"/>
      <c r="AD232" s="107"/>
      <c r="AE232" s="107"/>
      <c r="AF232" s="107"/>
      <c r="AG232" s="107"/>
      <c r="AH232" s="107"/>
      <c r="AI232" s="107"/>
      <c r="AJ232" s="107"/>
      <c r="AK232" s="107"/>
      <c r="AL232" s="107"/>
      <c r="AM232" s="107"/>
      <c r="AN232" s="107"/>
      <c r="AO232" s="107"/>
      <c r="AP232" s="107"/>
      <c r="AQ232" s="107"/>
      <c r="AR232" s="107"/>
      <c r="AS232" s="107"/>
      <c r="AT232" s="107"/>
      <c r="AU232" s="107"/>
      <c r="AV232" s="107"/>
      <c r="AW232" s="107"/>
      <c r="AX232" s="107"/>
      <c r="AY232" s="107"/>
      <c r="AZ232" s="107"/>
      <c r="BA232" s="107"/>
      <c r="BB232" s="107"/>
      <c r="BC232" s="107"/>
      <c r="BD232" s="107"/>
      <c r="BE232" s="107"/>
      <c r="BF232" s="107"/>
      <c r="BG232" s="107"/>
      <c r="BH232" s="107"/>
      <c r="BI232" s="107"/>
      <c r="BJ232" s="107"/>
      <c r="BK232" s="107"/>
      <c r="BL232" s="107"/>
      <c r="BM232" s="107"/>
      <c r="BN232" s="107"/>
      <c r="BO232" s="107"/>
      <c r="BP232" s="107"/>
      <c r="BQ232" s="107"/>
      <c r="BR232" s="107"/>
      <c r="BS232" s="107"/>
      <c r="BT232" s="107"/>
      <c r="BU232" s="107"/>
      <c r="BV232" s="107"/>
      <c r="BW232" s="107"/>
      <c r="BX232" s="107"/>
      <c r="BY232" s="107"/>
      <c r="BZ232" s="107"/>
      <c r="CA232" s="107"/>
      <c r="CB232" s="107"/>
      <c r="CC232" s="107"/>
      <c r="CD232" s="107"/>
      <c r="CE232" s="107"/>
      <c r="CF232" s="107"/>
      <c r="CG232" s="107"/>
      <c r="CH232" s="107"/>
    </row>
    <row r="233" customFormat="false" ht="13.5" hidden="false" customHeight="false" outlineLevel="0" collapsed="false">
      <c r="A233" s="109" t="s">
        <v>42</v>
      </c>
      <c r="B233" s="110"/>
      <c r="C233" s="111"/>
      <c r="D233" s="112"/>
      <c r="E233" s="113"/>
      <c r="F233" s="100" t="n">
        <f aca="false">H233+I233+J233+K233+M233+L233+N233+O233+P233+Q233+R233+S233+T233+U233+V233+W233+X233+Y233+Z233+AA233+AB233+AC233+AD233+AE233+AF233+AG233+AH233+AI233+AJ233+AK233+AL233+AM233+AN233+AO233+AP233+AQ233+AR233+AS233+AT233+AU233+AV233+AW233+AX233+AY233+AZ233+BA233+BB233+BC233+BD233+BE233+BF233+BG233+BH233+BI233+BJ233+BK233+BL233+BM233+BN233+BO233+BP233+BQ233+BR233+BS233+BT233</f>
        <v>0</v>
      </c>
      <c r="G233" s="114"/>
      <c r="H233" s="115"/>
      <c r="I233" s="116"/>
      <c r="J233" s="116"/>
      <c r="K233" s="116"/>
      <c r="L233" s="107"/>
      <c r="M233" s="107"/>
      <c r="N233" s="107"/>
      <c r="O233" s="107"/>
      <c r="P233" s="107"/>
      <c r="Q233" s="107"/>
      <c r="R233" s="107"/>
      <c r="S233" s="107"/>
      <c r="T233" s="107"/>
      <c r="U233" s="107"/>
      <c r="V233" s="107"/>
      <c r="W233" s="107"/>
      <c r="X233" s="107"/>
      <c r="Y233" s="107"/>
      <c r="Z233" s="107"/>
      <c r="AA233" s="107"/>
      <c r="AB233" s="107"/>
      <c r="AC233" s="107"/>
      <c r="AD233" s="107"/>
      <c r="AE233" s="107"/>
      <c r="AF233" s="107"/>
      <c r="AG233" s="107"/>
      <c r="AH233" s="107"/>
      <c r="AI233" s="107"/>
      <c r="AJ233" s="107"/>
      <c r="AK233" s="107"/>
      <c r="AL233" s="107"/>
      <c r="AM233" s="107"/>
      <c r="AN233" s="107"/>
      <c r="AO233" s="107"/>
      <c r="AP233" s="107"/>
      <c r="AQ233" s="107"/>
      <c r="AR233" s="107"/>
      <c r="AS233" s="107"/>
      <c r="AT233" s="107"/>
      <c r="AU233" s="107"/>
      <c r="AV233" s="107"/>
      <c r="AW233" s="107"/>
      <c r="AX233" s="107"/>
      <c r="AY233" s="107"/>
      <c r="AZ233" s="107"/>
      <c r="BA233" s="107"/>
      <c r="BB233" s="107"/>
      <c r="BC233" s="107"/>
      <c r="BD233" s="107"/>
      <c r="BE233" s="107"/>
      <c r="BF233" s="107"/>
      <c r="BG233" s="107"/>
      <c r="BH233" s="107"/>
      <c r="BI233" s="107"/>
      <c r="BJ233" s="107"/>
      <c r="BK233" s="107"/>
      <c r="BL233" s="107"/>
      <c r="BM233" s="107"/>
      <c r="BN233" s="107"/>
      <c r="BO233" s="107"/>
      <c r="BP233" s="107"/>
      <c r="BQ233" s="107"/>
      <c r="BR233" s="107"/>
      <c r="BS233" s="107"/>
      <c r="BT233" s="107"/>
      <c r="BU233" s="107"/>
      <c r="BV233" s="107"/>
      <c r="BW233" s="107"/>
      <c r="BX233" s="107"/>
      <c r="BY233" s="107"/>
      <c r="BZ233" s="107"/>
      <c r="CA233" s="107"/>
      <c r="CB233" s="107"/>
      <c r="CC233" s="107"/>
      <c r="CD233" s="107"/>
      <c r="CE233" s="107"/>
      <c r="CF233" s="107"/>
      <c r="CG233" s="107"/>
      <c r="CH233" s="107"/>
    </row>
    <row r="234" customFormat="false" ht="13.5" hidden="false" customHeight="false" outlineLevel="0" collapsed="false">
      <c r="A234" s="117" t="s">
        <v>42</v>
      </c>
      <c r="B234" s="118"/>
      <c r="C234" s="119" t="s">
        <v>56</v>
      </c>
      <c r="D234" s="120" t="s">
        <v>49</v>
      </c>
      <c r="E234" s="121"/>
      <c r="F234" s="100" t="n">
        <f aca="false">H234+I234+J234+K234+M234+L234+N234+O234+P234+Q234+R234+S234+T234+U234+V234+W234+X234+Y234+Z234+AA234+AB234+AC234+AD234+AE234+AF234+AG234+AH234+AI234+AJ234+AK234+AL234+AM234+AN234+AO234+AP234+AQ234+AR234+AS234+AT234+AU234+AV234+AW234+AX234+AY234+AZ234+BA234+BB234+BC234+BD234+BE234+BF234+BG234+BH234+BI234+BJ234+BK234+BL234+BM234+BN234+BO234+BP234+BQ234+BR234+BS234+BT234</f>
        <v>152</v>
      </c>
      <c r="G234" s="122"/>
      <c r="H234" s="123" t="n">
        <f aca="false">SUM(H202:H233)</f>
        <v>0</v>
      </c>
      <c r="I234" s="124" t="n">
        <f aca="false">SUM(I202:I233)</f>
        <v>0</v>
      </c>
      <c r="J234" s="125" t="n">
        <f aca="false">SUM(J202:J233)</f>
        <v>0</v>
      </c>
      <c r="K234" s="126" t="n">
        <f aca="false">SUM(K202:K233)</f>
        <v>0</v>
      </c>
      <c r="L234" s="126" t="n">
        <f aca="false">SUM(L202:L233)</f>
        <v>0</v>
      </c>
      <c r="M234" s="127" t="n">
        <f aca="false">SUM(M202:M233)</f>
        <v>0</v>
      </c>
      <c r="N234" s="127" t="n">
        <f aca="false">SUM(N202:N233)</f>
        <v>4.5</v>
      </c>
      <c r="O234" s="127" t="n">
        <f aca="false">SUM(O202:O233)</f>
        <v>0</v>
      </c>
      <c r="P234" s="127" t="n">
        <f aca="false">SUM(P202:P233)</f>
        <v>0</v>
      </c>
      <c r="Q234" s="127" t="n">
        <f aca="false">SUM(Q202:Q233)</f>
        <v>0</v>
      </c>
      <c r="R234" s="125" t="n">
        <f aca="false">SUM(R202:R233)</f>
        <v>3</v>
      </c>
      <c r="S234" s="125" t="n">
        <f aca="false">SUM(S202:S233)</f>
        <v>7.75</v>
      </c>
      <c r="T234" s="125" t="n">
        <f aca="false">SUM(T202:T233)</f>
        <v>11</v>
      </c>
      <c r="U234" s="125" t="n">
        <f aca="false">SUM(U202:U233)</f>
        <v>0</v>
      </c>
      <c r="V234" s="125" t="n">
        <f aca="false">SUM(V202:V233)</f>
        <v>0</v>
      </c>
      <c r="W234" s="125" t="n">
        <f aca="false">SUM(W202:W233)</f>
        <v>7</v>
      </c>
      <c r="X234" s="125" t="n">
        <f aca="false">SUM(X202:X233)</f>
        <v>0</v>
      </c>
      <c r="Y234" s="125" t="n">
        <f aca="false">SUM(Y202:Y233)</f>
        <v>0</v>
      </c>
      <c r="Z234" s="125" t="n">
        <f aca="false">SUM(Z202:Z233)</f>
        <v>0</v>
      </c>
      <c r="AA234" s="125" t="n">
        <f aca="false">SUM(AA202:AA233)</f>
        <v>0</v>
      </c>
      <c r="AB234" s="125" t="n">
        <f aca="false">SUM(AB202:AB233)</f>
        <v>0</v>
      </c>
      <c r="AC234" s="125" t="n">
        <f aca="false">SUM(AC202:AC233)</f>
        <v>0</v>
      </c>
      <c r="AD234" s="125" t="n">
        <f aca="false">SUM(AD202:AD233)</f>
        <v>89.5</v>
      </c>
      <c r="AE234" s="125" t="n">
        <f aca="false">SUM(AE202:AE233)</f>
        <v>0</v>
      </c>
      <c r="AF234" s="125" t="n">
        <f aca="false">SUM(AF202:AF233)</f>
        <v>0</v>
      </c>
      <c r="AG234" s="125" t="n">
        <f aca="false">SUM(AG202:AG233)</f>
        <v>0</v>
      </c>
      <c r="AH234" s="125" t="n">
        <f aca="false">SUM(AH202:AH233)</f>
        <v>0</v>
      </c>
      <c r="AI234" s="125" t="n">
        <f aca="false">SUM(AI202:AI233)</f>
        <v>0</v>
      </c>
      <c r="AJ234" s="125" t="n">
        <f aca="false">SUM(AJ202:AJ233)</f>
        <v>0</v>
      </c>
      <c r="AK234" s="125" t="n">
        <f aca="false">SUM(AK202:AK233)</f>
        <v>0</v>
      </c>
      <c r="AL234" s="125" t="n">
        <f aca="false">SUM(AL202:AL233)</f>
        <v>0</v>
      </c>
      <c r="AM234" s="125" t="n">
        <f aca="false">SUM(AM202:AM233)</f>
        <v>0</v>
      </c>
      <c r="AN234" s="125" t="n">
        <f aca="false">SUM(AN202:AN233)</f>
        <v>0</v>
      </c>
      <c r="AO234" s="125" t="n">
        <f aca="false">SUM(AO202:AO233)</f>
        <v>0</v>
      </c>
      <c r="AP234" s="125" t="n">
        <f aca="false">SUM(AP202:AP233)</f>
        <v>0</v>
      </c>
      <c r="AQ234" s="125" t="n">
        <f aca="false">SUM(AQ202:AQ233)</f>
        <v>0</v>
      </c>
      <c r="AR234" s="125" t="n">
        <f aca="false">SUM(AR202:AR233)</f>
        <v>0</v>
      </c>
      <c r="AS234" s="125" t="n">
        <f aca="false">SUM(AS202:AS233)</f>
        <v>0</v>
      </c>
      <c r="AT234" s="125" t="n">
        <f aca="false">SUM(AT202:AT233)</f>
        <v>0</v>
      </c>
      <c r="AU234" s="125" t="n">
        <f aca="false">SUM(AU202:AU233)</f>
        <v>0</v>
      </c>
      <c r="AV234" s="125" t="n">
        <f aca="false">SUM(AV202:AV233)</f>
        <v>14.5</v>
      </c>
      <c r="AW234" s="125" t="n">
        <f aca="false">SUM(AW202:AW233)</f>
        <v>0</v>
      </c>
      <c r="AX234" s="125" t="n">
        <f aca="false">SUM(AX202:AX233)</f>
        <v>0</v>
      </c>
      <c r="AY234" s="125" t="n">
        <f aca="false">SUM(AY202:AY233)</f>
        <v>0</v>
      </c>
      <c r="AZ234" s="125" t="n">
        <f aca="false">SUM(AZ202:AZ233)</f>
        <v>0</v>
      </c>
      <c r="BA234" s="125" t="n">
        <f aca="false">SUM(BA202:BA233)</f>
        <v>0</v>
      </c>
      <c r="BB234" s="125" t="n">
        <f aca="false">SUM(BB202:BB233)</f>
        <v>0</v>
      </c>
      <c r="BC234" s="125" t="n">
        <f aca="false">SUM(BC202:BC233)</f>
        <v>0</v>
      </c>
      <c r="BD234" s="125" t="n">
        <f aca="false">SUM(BD202:BD233)</f>
        <v>0</v>
      </c>
      <c r="BE234" s="125" t="n">
        <f aca="false">SUM(BE202:BE233)</f>
        <v>0</v>
      </c>
      <c r="BF234" s="125" t="n">
        <f aca="false">SUM(BF202:BF233)</f>
        <v>0</v>
      </c>
      <c r="BG234" s="125" t="n">
        <f aca="false">SUM(BG202:BG233)</f>
        <v>7</v>
      </c>
      <c r="BH234" s="125" t="n">
        <f aca="false">SUM(BH202:BH233)</f>
        <v>0</v>
      </c>
      <c r="BI234" s="125" t="n">
        <f aca="false">SUM(BI202:BI233)</f>
        <v>0</v>
      </c>
      <c r="BJ234" s="125" t="n">
        <f aca="false">SUM(BJ202:BJ233)</f>
        <v>0</v>
      </c>
      <c r="BK234" s="125" t="n">
        <f aca="false">SUM(BK202:BK233)</f>
        <v>0</v>
      </c>
      <c r="BL234" s="125" t="n">
        <f aca="false">SUM(BL202:BL233)</f>
        <v>3.25</v>
      </c>
      <c r="BM234" s="125" t="n">
        <f aca="false">SUM(BM202:BM233)</f>
        <v>0</v>
      </c>
      <c r="BN234" s="125" t="n">
        <f aca="false">SUM(BN202:BN233)</f>
        <v>0</v>
      </c>
      <c r="BO234" s="125" t="n">
        <f aca="false">SUM(BO202:BO233)</f>
        <v>4.5</v>
      </c>
      <c r="BP234" s="125" t="n">
        <f aca="false">SUM(BP202:BP233)</f>
        <v>0</v>
      </c>
      <c r="BQ234" s="125" t="n">
        <f aca="false">SUM(BQ202:BQ233)</f>
        <v>0</v>
      </c>
      <c r="BR234" s="125" t="n">
        <f aca="false">SUM(BR202:BR233)</f>
        <v>0</v>
      </c>
      <c r="BS234" s="125" t="n">
        <f aca="false">SUM(BS202:BS233)</f>
        <v>0</v>
      </c>
      <c r="BT234" s="125" t="n">
        <f aca="false">SUM(BT202:BT233)</f>
        <v>0</v>
      </c>
      <c r="BU234" s="125" t="n">
        <f aca="false">SUM(BU202:BU233)</f>
        <v>0</v>
      </c>
      <c r="BV234" s="125" t="n">
        <f aca="false">SUM(BV202:BV233)</f>
        <v>0</v>
      </c>
      <c r="BW234" s="125" t="n">
        <f aca="false">SUM(BW202:BW233)</f>
        <v>0</v>
      </c>
      <c r="BX234" s="125" t="n">
        <f aca="false">SUM(BX202:BX233)</f>
        <v>0</v>
      </c>
      <c r="BY234" s="125" t="n">
        <f aca="false">SUM(BY202:BY233)</f>
        <v>0</v>
      </c>
      <c r="BZ234" s="125" t="n">
        <f aca="false">SUM(BZ202:BZ233)</f>
        <v>0</v>
      </c>
      <c r="CA234" s="125" t="n">
        <f aca="false">SUM(CA202:CA233)</f>
        <v>0</v>
      </c>
      <c r="CB234" s="125" t="n">
        <f aca="false">SUM(CB202:CB233)</f>
        <v>0</v>
      </c>
      <c r="CC234" s="125" t="n">
        <f aca="false">SUM(CC202:CC233)</f>
        <v>0</v>
      </c>
      <c r="CD234" s="125" t="n">
        <f aca="false">SUM(CD202:CD233)</f>
        <v>0</v>
      </c>
      <c r="CE234" s="125" t="n">
        <f aca="false">SUM(CE202:CE233)</f>
        <v>0</v>
      </c>
      <c r="CF234" s="125" t="n">
        <f aca="false">SUM(CF202:CF233)</f>
        <v>0</v>
      </c>
      <c r="CG234" s="125" t="n">
        <f aca="false">SUM(CG202:CG233)</f>
        <v>0</v>
      </c>
      <c r="CH234" s="128" t="n">
        <f aca="false">SUM(CH202:CH233)</f>
        <v>0</v>
      </c>
    </row>
    <row r="235" customFormat="false" ht="12.75" hidden="false" customHeight="false" outlineLevel="0" collapsed="false">
      <c r="A235" s="95" t="s">
        <v>42</v>
      </c>
      <c r="B235" s="96"/>
      <c r="C235" s="97" t="s">
        <v>63</v>
      </c>
      <c r="D235" s="98" t="n">
        <v>1</v>
      </c>
      <c r="E235" s="99" t="s">
        <v>48</v>
      </c>
      <c r="F235" s="100" t="n">
        <f aca="false">H235+I235+J235+K235+M235+L235+N235+O235+P235+Q235+R235+S235+T235+U235+V235+W235+X235+Y235+Z235+AA235+AB235+AC235+AD235+AE235+AF235+AG235+AH235+AI235+AJ235+AK235+AL235+AM235+AN235+AO235+AP235+AQ235+AR235+AS235+AT235+AU235+AV235+AW235+AX235+AY235+AZ235+BA235+BB235+BC235+BD235+BE235+BF235+BG235+BH235+BI235+BJ235+BK235+BL235+BM235+BN235+BO235+BP235+BQ235+BR235+BS235+BT235</f>
        <v>0</v>
      </c>
      <c r="G235" s="105"/>
      <c r="H235" s="106"/>
      <c r="I235" s="107"/>
      <c r="J235" s="107"/>
      <c r="K235" s="107"/>
      <c r="L235" s="107"/>
      <c r="M235" s="107"/>
      <c r="N235" s="107"/>
      <c r="O235" s="107"/>
      <c r="P235" s="107"/>
      <c r="Q235" s="107"/>
      <c r="R235" s="107"/>
      <c r="S235" s="107"/>
      <c r="T235" s="107"/>
      <c r="U235" s="107"/>
      <c r="V235" s="107"/>
      <c r="W235" s="107"/>
      <c r="X235" s="107"/>
      <c r="Y235" s="107"/>
      <c r="Z235" s="107"/>
      <c r="AA235" s="107"/>
      <c r="AB235" s="107"/>
      <c r="AC235" s="107"/>
      <c r="AD235" s="107"/>
      <c r="AE235" s="107"/>
      <c r="AF235" s="107"/>
      <c r="AG235" s="107"/>
      <c r="AH235" s="107"/>
      <c r="AI235" s="107"/>
      <c r="AJ235" s="107"/>
      <c r="AK235" s="107"/>
      <c r="AL235" s="107"/>
      <c r="AM235" s="107"/>
      <c r="AN235" s="107"/>
      <c r="AO235" s="107"/>
      <c r="AP235" s="107"/>
      <c r="AQ235" s="107"/>
      <c r="AR235" s="107"/>
      <c r="AS235" s="107"/>
      <c r="AT235" s="107"/>
      <c r="AU235" s="107"/>
      <c r="AV235" s="107"/>
      <c r="AW235" s="107"/>
      <c r="AX235" s="107"/>
      <c r="AY235" s="107"/>
      <c r="AZ235" s="107"/>
      <c r="BA235" s="107"/>
      <c r="BB235" s="107"/>
      <c r="BC235" s="107"/>
      <c r="BD235" s="107"/>
      <c r="BE235" s="107"/>
      <c r="BF235" s="107"/>
      <c r="BG235" s="107"/>
      <c r="BH235" s="107"/>
      <c r="BI235" s="107"/>
      <c r="BJ235" s="107"/>
      <c r="BK235" s="107"/>
      <c r="BL235" s="107"/>
      <c r="BM235" s="107"/>
      <c r="BN235" s="107"/>
      <c r="BO235" s="107"/>
      <c r="BP235" s="107"/>
      <c r="BQ235" s="107"/>
      <c r="BR235" s="107"/>
      <c r="BS235" s="107"/>
      <c r="BT235" s="107"/>
      <c r="BU235" s="107"/>
      <c r="BV235" s="107"/>
      <c r="BW235" s="107"/>
      <c r="BX235" s="107"/>
      <c r="BY235" s="107"/>
      <c r="BZ235" s="107"/>
      <c r="CA235" s="107"/>
      <c r="CB235" s="107"/>
      <c r="CC235" s="107"/>
      <c r="CD235" s="107"/>
      <c r="CE235" s="107"/>
      <c r="CF235" s="107"/>
      <c r="CG235" s="107"/>
      <c r="CH235" s="107"/>
    </row>
    <row r="236" customFormat="false" ht="12.75" hidden="false" customHeight="false" outlineLevel="0" collapsed="false">
      <c r="A236" s="95" t="s">
        <v>42</v>
      </c>
      <c r="B236" s="96"/>
      <c r="C236" s="97" t="s">
        <v>63</v>
      </c>
      <c r="D236" s="98" t="n">
        <v>2</v>
      </c>
      <c r="E236" s="99" t="s">
        <v>48</v>
      </c>
      <c r="F236" s="100" t="n">
        <f aca="false">H236+I236+J236+K236+M236+L236+N236+O236+P236+Q236+R236+S236+T236+U236+V236+W236+X236+Y236+Z236+AA236+AB236+AC236+AD236+AE236+AF236+AG236+AH236+AI236+AJ236+AK236+AL236+AM236+AN236+AO236+AP236+AQ236+AR236+AS236+AT236+AU236+AV236+AW236+AX236+AY236+AZ236+BA236+BB236+BC236+BD236+BE236+BF236+BG236+BH236+BI236+BJ236+BK236+BL236+BM236+BN236+BO236+BP236+BQ236+BR236+BS236+BT236</f>
        <v>0</v>
      </c>
      <c r="G236" s="105"/>
      <c r="H236" s="106"/>
      <c r="I236" s="107"/>
      <c r="J236" s="107"/>
      <c r="K236" s="107"/>
      <c r="L236" s="107"/>
      <c r="M236" s="107"/>
      <c r="N236" s="107"/>
      <c r="O236" s="107"/>
      <c r="P236" s="107"/>
      <c r="Q236" s="107"/>
      <c r="R236" s="107"/>
      <c r="S236" s="107"/>
      <c r="T236" s="107"/>
      <c r="U236" s="107"/>
      <c r="V236" s="107"/>
      <c r="W236" s="107"/>
      <c r="X236" s="107"/>
      <c r="Y236" s="107"/>
      <c r="Z236" s="107"/>
      <c r="AA236" s="107"/>
      <c r="AB236" s="107"/>
      <c r="AC236" s="107"/>
      <c r="AD236" s="107"/>
      <c r="AE236" s="107"/>
      <c r="AF236" s="107"/>
      <c r="AG236" s="107"/>
      <c r="AH236" s="107"/>
      <c r="AI236" s="107"/>
      <c r="AJ236" s="107"/>
      <c r="AK236" s="107"/>
      <c r="AL236" s="107"/>
      <c r="AM236" s="107"/>
      <c r="AN236" s="107"/>
      <c r="AO236" s="107"/>
      <c r="AP236" s="107"/>
      <c r="AQ236" s="107"/>
      <c r="AR236" s="107"/>
      <c r="AS236" s="107"/>
      <c r="AT236" s="107"/>
      <c r="AU236" s="107"/>
      <c r="AV236" s="107"/>
      <c r="AW236" s="107"/>
      <c r="AX236" s="107"/>
      <c r="AY236" s="107"/>
      <c r="AZ236" s="107"/>
      <c r="BA236" s="107"/>
      <c r="BB236" s="107"/>
      <c r="BC236" s="107"/>
      <c r="BD236" s="107"/>
      <c r="BE236" s="107"/>
      <c r="BF236" s="107"/>
      <c r="BG236" s="107"/>
      <c r="BH236" s="107"/>
      <c r="BI236" s="107"/>
      <c r="BJ236" s="107"/>
      <c r="BK236" s="107"/>
      <c r="BL236" s="107"/>
      <c r="BM236" s="107"/>
      <c r="BN236" s="107"/>
      <c r="BO236" s="107"/>
      <c r="BP236" s="107"/>
      <c r="BQ236" s="107"/>
      <c r="BR236" s="107"/>
      <c r="BS236" s="107"/>
      <c r="BT236" s="107"/>
      <c r="BU236" s="107"/>
      <c r="BV236" s="107"/>
      <c r="BW236" s="107"/>
      <c r="BX236" s="107"/>
      <c r="BY236" s="107"/>
      <c r="BZ236" s="107"/>
      <c r="CA236" s="107"/>
      <c r="CB236" s="107"/>
      <c r="CC236" s="107"/>
      <c r="CD236" s="107"/>
      <c r="CE236" s="107"/>
      <c r="CF236" s="107"/>
      <c r="CG236" s="107"/>
      <c r="CH236" s="107"/>
    </row>
    <row r="237" customFormat="false" ht="12.75" hidden="false" customHeight="false" outlineLevel="0" collapsed="false">
      <c r="A237" s="95" t="s">
        <v>42</v>
      </c>
      <c r="B237" s="96"/>
      <c r="C237" s="97" t="s">
        <v>63</v>
      </c>
      <c r="D237" s="98" t="n">
        <v>3</v>
      </c>
      <c r="E237" s="99" t="s">
        <v>48</v>
      </c>
      <c r="F237" s="100" t="n">
        <f aca="false">H237+I237+J237+K237+M237+L237+N237+O237+P237+Q237+R237+S237+T237+U237+V237+W237+X237+Y237+Z237+AA237+AB237+AC237+AD237+AE237+AF237+AG237+AH237+AI237+AJ237+AK237+AL237+AM237+AN237+AO237+AP237+AQ237+AR237+AS237+AT237+AU237+AV237+AW237+AX237+AY237+AZ237+BA237+BB237+BC237+BD237+BE237+BF237+BG237+BH237+BI237+BJ237+BK237+BL237+BM237+BN237+BO237+BP237+BQ237+BR237+BS237+BT237</f>
        <v>0</v>
      </c>
      <c r="G237" s="101"/>
      <c r="H237" s="102"/>
      <c r="I237" s="103"/>
      <c r="J237" s="103"/>
      <c r="K237" s="103"/>
      <c r="L237" s="103"/>
      <c r="M237" s="103"/>
      <c r="N237" s="103"/>
      <c r="O237" s="103"/>
      <c r="P237" s="103"/>
      <c r="Q237" s="103"/>
      <c r="R237" s="103"/>
      <c r="S237" s="103"/>
      <c r="T237" s="103"/>
      <c r="U237" s="103"/>
      <c r="V237" s="103"/>
      <c r="W237" s="103"/>
      <c r="X237" s="103"/>
      <c r="Y237" s="103"/>
      <c r="Z237" s="103"/>
      <c r="AA237" s="103"/>
      <c r="AB237" s="103"/>
      <c r="AC237" s="103"/>
      <c r="AD237" s="103"/>
      <c r="AE237" s="103"/>
      <c r="AF237" s="103"/>
      <c r="AG237" s="103"/>
      <c r="AH237" s="103"/>
      <c r="AI237" s="103"/>
      <c r="AJ237" s="103"/>
      <c r="AK237" s="103"/>
      <c r="AL237" s="103"/>
      <c r="AM237" s="103"/>
      <c r="AN237" s="103"/>
      <c r="AO237" s="103"/>
      <c r="AP237" s="103"/>
      <c r="AQ237" s="103"/>
      <c r="AR237" s="103"/>
      <c r="AS237" s="103"/>
      <c r="AT237" s="103"/>
      <c r="AU237" s="103"/>
      <c r="AV237" s="103"/>
      <c r="AW237" s="103"/>
      <c r="AX237" s="103"/>
      <c r="AY237" s="103"/>
      <c r="AZ237" s="103"/>
      <c r="BA237" s="103"/>
      <c r="BB237" s="103"/>
      <c r="BC237" s="103"/>
      <c r="BD237" s="103"/>
      <c r="BE237" s="103"/>
      <c r="BF237" s="103"/>
      <c r="BG237" s="103"/>
      <c r="BH237" s="103"/>
      <c r="BI237" s="103"/>
      <c r="BJ237" s="103"/>
      <c r="BK237" s="103"/>
      <c r="BL237" s="103"/>
      <c r="BM237" s="103"/>
      <c r="BN237" s="103"/>
      <c r="BO237" s="103"/>
      <c r="BP237" s="103"/>
      <c r="BQ237" s="103"/>
      <c r="BR237" s="103"/>
      <c r="BS237" s="103"/>
      <c r="BT237" s="103"/>
      <c r="BU237" s="103"/>
      <c r="BV237" s="103"/>
      <c r="BW237" s="103"/>
      <c r="BX237" s="103"/>
      <c r="BY237" s="103"/>
      <c r="BZ237" s="103"/>
      <c r="CA237" s="103"/>
      <c r="CB237" s="103"/>
      <c r="CC237" s="103"/>
      <c r="CD237" s="103"/>
      <c r="CE237" s="103"/>
      <c r="CF237" s="103"/>
      <c r="CG237" s="103"/>
      <c r="CH237" s="103"/>
    </row>
    <row r="238" customFormat="false" ht="12.75" hidden="false" customHeight="false" outlineLevel="0" collapsed="false">
      <c r="A238" s="95" t="s">
        <v>42</v>
      </c>
      <c r="B238" s="96"/>
      <c r="C238" s="97" t="s">
        <v>63</v>
      </c>
      <c r="D238" s="98" t="n">
        <v>4</v>
      </c>
      <c r="E238" s="99" t="s">
        <v>48</v>
      </c>
      <c r="F238" s="100" t="n">
        <f aca="false">H238+I238+J238+K238+M238+L238+N238+O238+P238+Q238+R238+S238+T238+U238+V238+W238+X238+Y238+Z238+AA238+AB238+AC238+AD238+AE238+AF238+AG238+AH238+AI238+AJ238+AK238+AL238+AM238+AN238+AO238+AP238+AQ238+AR238+AS238+AT238+AU238+AV238+AW238+AX238+AY238+AZ238+BA238+BB238+BC238+BD238+BE238+BF238+BG238+BH238+BI238+BJ238+BK238+BL238+BM238+BN238+BO238+BP238+BQ238+BR238+BS238+BT238</f>
        <v>0</v>
      </c>
      <c r="G238" s="101" t="n">
        <f aca="false">SUM(F235:F237)</f>
        <v>0</v>
      </c>
      <c r="H238" s="102"/>
      <c r="I238" s="103"/>
      <c r="J238" s="103"/>
      <c r="K238" s="103"/>
      <c r="L238" s="103"/>
      <c r="M238" s="103"/>
      <c r="N238" s="103"/>
      <c r="O238" s="103"/>
      <c r="P238" s="103"/>
      <c r="Q238" s="103"/>
      <c r="R238" s="103"/>
      <c r="S238" s="103"/>
      <c r="T238" s="103"/>
      <c r="U238" s="103"/>
      <c r="V238" s="103"/>
      <c r="W238" s="103"/>
      <c r="X238" s="103"/>
      <c r="Y238" s="103"/>
      <c r="Z238" s="103"/>
      <c r="AA238" s="103"/>
      <c r="AB238" s="103"/>
      <c r="AC238" s="103"/>
      <c r="AD238" s="103"/>
      <c r="AE238" s="103"/>
      <c r="AF238" s="103"/>
      <c r="AG238" s="103"/>
      <c r="AH238" s="103"/>
      <c r="AI238" s="103"/>
      <c r="AJ238" s="103"/>
      <c r="AK238" s="103"/>
      <c r="AL238" s="103"/>
      <c r="AM238" s="103"/>
      <c r="AN238" s="103"/>
      <c r="AO238" s="103"/>
      <c r="AP238" s="103"/>
      <c r="AQ238" s="103"/>
      <c r="AR238" s="103"/>
      <c r="AS238" s="103"/>
      <c r="AT238" s="103"/>
      <c r="AU238" s="103"/>
      <c r="AV238" s="103"/>
      <c r="AW238" s="103"/>
      <c r="AX238" s="103"/>
      <c r="AY238" s="103"/>
      <c r="AZ238" s="103"/>
      <c r="BA238" s="103"/>
      <c r="BB238" s="103"/>
      <c r="BC238" s="103"/>
      <c r="BD238" s="103"/>
      <c r="BE238" s="103"/>
      <c r="BF238" s="103"/>
      <c r="BG238" s="103"/>
      <c r="BH238" s="103"/>
      <c r="BI238" s="103"/>
      <c r="BJ238" s="103"/>
      <c r="BK238" s="103"/>
      <c r="BL238" s="103"/>
      <c r="BM238" s="103"/>
      <c r="BN238" s="103"/>
      <c r="BO238" s="103"/>
      <c r="BP238" s="103"/>
      <c r="BQ238" s="103"/>
      <c r="BR238" s="103"/>
      <c r="BS238" s="103"/>
      <c r="BT238" s="103"/>
      <c r="BU238" s="103"/>
      <c r="BV238" s="103"/>
      <c r="BW238" s="103"/>
      <c r="BX238" s="103"/>
      <c r="BY238" s="103"/>
      <c r="BZ238" s="103"/>
      <c r="CA238" s="103"/>
      <c r="CB238" s="103"/>
      <c r="CC238" s="103"/>
      <c r="CD238" s="103"/>
      <c r="CE238" s="103"/>
      <c r="CF238" s="103"/>
      <c r="CG238" s="103"/>
      <c r="CH238" s="103"/>
    </row>
    <row r="239" customFormat="false" ht="12.75" hidden="false" customHeight="false" outlineLevel="0" collapsed="false">
      <c r="A239" s="95" t="s">
        <v>42</v>
      </c>
      <c r="B239" s="96"/>
      <c r="C239" s="97" t="s">
        <v>63</v>
      </c>
      <c r="D239" s="98" t="n">
        <v>5</v>
      </c>
      <c r="E239" s="99" t="s">
        <v>75</v>
      </c>
      <c r="F239" s="100" t="n">
        <f aca="false">H239+I239+J239+K239+M239+L239+N239+O239+P239+Q239+R239+S239+T239+U239+V239+W239+X239+Y239+Z239+AA239+AB239+AC239+AD239+AE239+AF239+AG239+AH239+AI239+AJ239+AK239+AL239+AM239+AN239+AO239+AP239+AQ239+AR239+AS239+AT239+AU239+AV239+AW239+AX239+AY239+AZ239+BA239+BB239+BC239+BD239+BE239+BF239+BG239+BH239+BI239+BJ239+BK239+BL239+BM239+BN239+BO239+BP239+BQ239+BR239+BS239+BT239</f>
        <v>7.75</v>
      </c>
      <c r="G239" s="105"/>
      <c r="H239" s="106"/>
      <c r="I239" s="107"/>
      <c r="J239" s="107"/>
      <c r="K239" s="107"/>
      <c r="L239" s="107"/>
      <c r="M239" s="107"/>
      <c r="N239" s="107"/>
      <c r="O239" s="107"/>
      <c r="P239" s="107"/>
      <c r="Q239" s="107"/>
      <c r="R239" s="107"/>
      <c r="S239" s="107"/>
      <c r="T239" s="107"/>
      <c r="U239" s="107"/>
      <c r="V239" s="107"/>
      <c r="W239" s="107"/>
      <c r="X239" s="107"/>
      <c r="Y239" s="107"/>
      <c r="Z239" s="107" t="n">
        <v>4.3</v>
      </c>
      <c r="AA239" s="107" t="n">
        <v>3.45</v>
      </c>
      <c r="AB239" s="107"/>
      <c r="AC239" s="107"/>
      <c r="AD239" s="107"/>
      <c r="AE239" s="107"/>
      <c r="AF239" s="107"/>
      <c r="AG239" s="107"/>
      <c r="AH239" s="107"/>
      <c r="AI239" s="107"/>
      <c r="AJ239" s="107"/>
      <c r="AK239" s="107"/>
      <c r="AL239" s="107"/>
      <c r="AM239" s="107"/>
      <c r="AN239" s="107"/>
      <c r="AO239" s="107"/>
      <c r="AP239" s="107"/>
      <c r="AQ239" s="107"/>
      <c r="AR239" s="107"/>
      <c r="AS239" s="107"/>
      <c r="AT239" s="107"/>
      <c r="AU239" s="107"/>
      <c r="AV239" s="107"/>
      <c r="AW239" s="107"/>
      <c r="AX239" s="107"/>
      <c r="AY239" s="107"/>
      <c r="AZ239" s="107"/>
      <c r="BA239" s="107"/>
      <c r="BB239" s="107"/>
      <c r="BC239" s="107"/>
      <c r="BD239" s="107"/>
      <c r="BE239" s="107"/>
      <c r="BF239" s="107"/>
      <c r="BG239" s="107"/>
      <c r="BH239" s="107"/>
      <c r="BI239" s="107"/>
      <c r="BJ239" s="107"/>
      <c r="BK239" s="107"/>
      <c r="BL239" s="107"/>
      <c r="BM239" s="107"/>
      <c r="BN239" s="107"/>
      <c r="BO239" s="107"/>
      <c r="BP239" s="107"/>
      <c r="BQ239" s="107"/>
      <c r="BR239" s="107"/>
      <c r="BS239" s="107"/>
      <c r="BT239" s="107"/>
      <c r="BU239" s="107"/>
      <c r="BV239" s="107"/>
      <c r="BW239" s="107"/>
      <c r="BX239" s="107"/>
      <c r="BY239" s="107"/>
      <c r="BZ239" s="107"/>
      <c r="CA239" s="107"/>
      <c r="CB239" s="107"/>
      <c r="CC239" s="107"/>
      <c r="CD239" s="107"/>
      <c r="CE239" s="107"/>
      <c r="CF239" s="107"/>
      <c r="CG239" s="107"/>
      <c r="CH239" s="107"/>
    </row>
    <row r="240" customFormat="false" ht="12.75" hidden="false" customHeight="false" outlineLevel="0" collapsed="false">
      <c r="A240" s="95" t="s">
        <v>42</v>
      </c>
      <c r="B240" s="96"/>
      <c r="C240" s="97" t="s">
        <v>63</v>
      </c>
      <c r="D240" s="98" t="n">
        <v>6</v>
      </c>
      <c r="E240" s="99" t="s">
        <v>75</v>
      </c>
      <c r="F240" s="100" t="n">
        <f aca="false">H240+I240+J240+K240+M240+L240+N240+O240+P240+Q240+R240+S240+T240+U240+V240+W240+X240+Y240+Z240+AA240+AB240+AC240+AD240+AE240+AF240+AG240+AH240+AI240+AJ240+AK240+AL240+AM240+AN240+AO240+AP240+AQ240+AR240+AS240+AT240+AU240+AV240+AW240+AX240+AY240+AZ240+BA240+BB240+BC240+BD240+BE240+BF240+BG240+BH240+BI240+BJ240+BK240+BL240+BM240+BN240+BO240+BP240+BQ240+BR240+BS240+BT240</f>
        <v>5.45</v>
      </c>
      <c r="G240" s="105"/>
      <c r="H240" s="106"/>
      <c r="I240" s="107"/>
      <c r="J240" s="107"/>
      <c r="K240" s="107"/>
      <c r="L240" s="107"/>
      <c r="M240" s="107"/>
      <c r="N240" s="107"/>
      <c r="O240" s="107"/>
      <c r="P240" s="107"/>
      <c r="Q240" s="107"/>
      <c r="R240" s="107"/>
      <c r="S240" s="107"/>
      <c r="T240" s="107"/>
      <c r="U240" s="107"/>
      <c r="V240" s="107"/>
      <c r="W240" s="107"/>
      <c r="X240" s="107"/>
      <c r="Y240" s="107"/>
      <c r="Z240" s="107"/>
      <c r="AA240" s="107"/>
      <c r="AB240" s="107"/>
      <c r="AC240" s="107" t="n">
        <v>2.45</v>
      </c>
      <c r="AD240" s="107"/>
      <c r="AE240" s="107"/>
      <c r="AF240" s="107"/>
      <c r="AG240" s="107"/>
      <c r="AH240" s="107"/>
      <c r="AI240" s="107" t="n">
        <v>3</v>
      </c>
      <c r="AJ240" s="107"/>
      <c r="AK240" s="107"/>
      <c r="AL240" s="107"/>
      <c r="AM240" s="107"/>
      <c r="AN240" s="107"/>
      <c r="AO240" s="107"/>
      <c r="AP240" s="107"/>
      <c r="AQ240" s="107"/>
      <c r="AR240" s="107"/>
      <c r="AS240" s="107"/>
      <c r="AT240" s="107"/>
      <c r="AU240" s="107"/>
      <c r="AV240" s="107"/>
      <c r="AW240" s="107"/>
      <c r="AX240" s="107"/>
      <c r="AY240" s="107"/>
      <c r="AZ240" s="107"/>
      <c r="BA240" s="107"/>
      <c r="BB240" s="107"/>
      <c r="BC240" s="107"/>
      <c r="BD240" s="107"/>
      <c r="BE240" s="107"/>
      <c r="BF240" s="107"/>
      <c r="BG240" s="107"/>
      <c r="BH240" s="107"/>
      <c r="BI240" s="107"/>
      <c r="BJ240" s="107"/>
      <c r="BK240" s="107"/>
      <c r="BL240" s="107"/>
      <c r="BM240" s="107"/>
      <c r="BN240" s="107"/>
      <c r="BO240" s="107"/>
      <c r="BP240" s="107"/>
      <c r="BQ240" s="107"/>
      <c r="BR240" s="107"/>
      <c r="BS240" s="107"/>
      <c r="BT240" s="107"/>
      <c r="BU240" s="107"/>
      <c r="BV240" s="107"/>
      <c r="BW240" s="107"/>
      <c r="BX240" s="107"/>
      <c r="BY240" s="107"/>
      <c r="BZ240" s="107"/>
      <c r="CA240" s="107"/>
      <c r="CB240" s="107"/>
      <c r="CC240" s="107"/>
      <c r="CD240" s="107"/>
      <c r="CE240" s="107"/>
      <c r="CF240" s="107"/>
      <c r="CG240" s="107"/>
      <c r="CH240" s="107"/>
    </row>
    <row r="241" customFormat="false" ht="12.75" hidden="false" customHeight="false" outlineLevel="0" collapsed="false">
      <c r="A241" s="95" t="s">
        <v>42</v>
      </c>
      <c r="B241" s="96"/>
      <c r="C241" s="97" t="s">
        <v>63</v>
      </c>
      <c r="D241" s="98" t="n">
        <v>7</v>
      </c>
      <c r="E241" s="99" t="s">
        <v>75</v>
      </c>
      <c r="F241" s="100" t="n">
        <f aca="false">H241+I241+J241+K241+M241+L241+N241+O241+P241+Q241+R241+S241+T241+U241+V241+W241+X241+Y241+Z241+AA241+AB241+AC241+AD241+AE241+AF241+AG241+AH241+AI241+AJ241+AK241+AL241+AM241+AN241+AO241+AP241+AQ241+AR241+AS241+AT241+AU241+AV241+AW241+AX241+AY241+AZ241+BA241+BB241+BC241+BD241+BE241+BF241+BG241+BH241+BI241+BJ241+BK241+BL241+BM241+BN241+BO241+BP241+BQ241+BR241+BS241+BT241</f>
        <v>8.05</v>
      </c>
      <c r="G241" s="105"/>
      <c r="H241" s="106"/>
      <c r="I241" s="107"/>
      <c r="J241" s="107"/>
      <c r="K241" s="107"/>
      <c r="L241" s="107"/>
      <c r="M241" s="107"/>
      <c r="N241" s="107"/>
      <c r="O241" s="107"/>
      <c r="P241" s="107"/>
      <c r="Q241" s="107"/>
      <c r="R241" s="107"/>
      <c r="S241" s="107"/>
      <c r="T241" s="107"/>
      <c r="U241" s="107"/>
      <c r="V241" s="107"/>
      <c r="W241" s="107"/>
      <c r="X241" s="107" t="n">
        <v>1.75</v>
      </c>
      <c r="Y241" s="107"/>
      <c r="Z241" s="107"/>
      <c r="AA241" s="107"/>
      <c r="AB241" s="107" t="n">
        <v>3</v>
      </c>
      <c r="AC241" s="107" t="n">
        <v>3.3</v>
      </c>
      <c r="AD241" s="107"/>
      <c r="AE241" s="107"/>
      <c r="AF241" s="107"/>
      <c r="AG241" s="107"/>
      <c r="AH241" s="107"/>
      <c r="AI241" s="107"/>
      <c r="AJ241" s="107"/>
      <c r="AK241" s="107"/>
      <c r="AL241" s="107"/>
      <c r="AM241" s="107"/>
      <c r="AN241" s="107"/>
      <c r="AO241" s="107"/>
      <c r="AP241" s="107"/>
      <c r="AQ241" s="107"/>
      <c r="AR241" s="107"/>
      <c r="AS241" s="107"/>
      <c r="AT241" s="107"/>
      <c r="AU241" s="107"/>
      <c r="AV241" s="107"/>
      <c r="AW241" s="107"/>
      <c r="AX241" s="107"/>
      <c r="AY241" s="107"/>
      <c r="AZ241" s="107"/>
      <c r="BA241" s="107"/>
      <c r="BB241" s="107"/>
      <c r="BC241" s="107"/>
      <c r="BD241" s="107"/>
      <c r="BE241" s="107"/>
      <c r="BF241" s="107"/>
      <c r="BG241" s="107"/>
      <c r="BH241" s="107"/>
      <c r="BI241" s="107"/>
      <c r="BJ241" s="107"/>
      <c r="BK241" s="107"/>
      <c r="BL241" s="107"/>
      <c r="BM241" s="107"/>
      <c r="BN241" s="107"/>
      <c r="BO241" s="107"/>
      <c r="BP241" s="107"/>
      <c r="BQ241" s="107"/>
      <c r="BR241" s="107"/>
      <c r="BS241" s="107"/>
      <c r="BT241" s="107"/>
      <c r="BU241" s="107"/>
      <c r="BV241" s="107"/>
      <c r="BW241" s="107"/>
      <c r="BX241" s="107"/>
      <c r="BY241" s="107"/>
      <c r="BZ241" s="107"/>
      <c r="CA241" s="107"/>
      <c r="CB241" s="107"/>
      <c r="CC241" s="107"/>
      <c r="CD241" s="107"/>
      <c r="CE241" s="107"/>
      <c r="CF241" s="107"/>
      <c r="CG241" s="107"/>
      <c r="CH241" s="107"/>
    </row>
    <row r="242" customFormat="false" ht="12.75" hidden="false" customHeight="false" outlineLevel="0" collapsed="false">
      <c r="A242" s="95" t="s">
        <v>42</v>
      </c>
      <c r="B242" s="96"/>
      <c r="C242" s="97" t="s">
        <v>63</v>
      </c>
      <c r="D242" s="98" t="n">
        <v>8</v>
      </c>
      <c r="E242" s="99" t="s">
        <v>75</v>
      </c>
      <c r="F242" s="100" t="n">
        <f aca="false">H242+I242+J242+K242+M242+L242+N242+O242+P242+Q242+R242+S242+T242+U242+V242+W242+X242+Y242+Z242+AA242+AB242+AC242+AD242+AE242+AF242+AG242+AH242+AI242+AJ242+AK242+AL242+AM242+AN242+AO242+AP242+AQ242+AR242+AS242+AT242+AU242+AV242+AW242+AX242+AY242+AZ242+BA242+BB242+BC242+BD242+BE242+BF242+BG242+BH242+BI242+BJ242+BK242+BL242+BM242+BN242+BO242+BP242+BQ242+BR242+BS242+BT242</f>
        <v>6.75</v>
      </c>
      <c r="G242" s="105"/>
      <c r="H242" s="106" t="n">
        <v>1.45</v>
      </c>
      <c r="I242" s="107"/>
      <c r="J242" s="107"/>
      <c r="K242" s="107"/>
      <c r="L242" s="107"/>
      <c r="M242" s="107"/>
      <c r="N242" s="107"/>
      <c r="O242" s="107"/>
      <c r="P242" s="107"/>
      <c r="Q242" s="107"/>
      <c r="R242" s="107"/>
      <c r="S242" s="107"/>
      <c r="T242" s="107"/>
      <c r="U242" s="107"/>
      <c r="V242" s="107"/>
      <c r="W242" s="107"/>
      <c r="X242" s="107" t="n">
        <v>1</v>
      </c>
      <c r="Y242" s="107" t="n">
        <v>4.3</v>
      </c>
      <c r="Z242" s="107"/>
      <c r="AA242" s="107"/>
      <c r="AB242" s="107"/>
      <c r="AC242" s="107"/>
      <c r="AD242" s="107"/>
      <c r="AE242" s="107"/>
      <c r="AF242" s="107"/>
      <c r="AG242" s="107"/>
      <c r="AH242" s="107"/>
      <c r="AI242" s="107"/>
      <c r="AJ242" s="107"/>
      <c r="AK242" s="107"/>
      <c r="AL242" s="107"/>
      <c r="AM242" s="107"/>
      <c r="AN242" s="107"/>
      <c r="AO242" s="107"/>
      <c r="AP242" s="107"/>
      <c r="AQ242" s="107"/>
      <c r="AR242" s="107"/>
      <c r="AS242" s="107"/>
      <c r="AT242" s="107"/>
      <c r="AU242" s="107"/>
      <c r="AV242" s="107"/>
      <c r="AW242" s="107"/>
      <c r="AX242" s="107"/>
      <c r="AY242" s="107"/>
      <c r="AZ242" s="107"/>
      <c r="BA242" s="107"/>
      <c r="BB242" s="107"/>
      <c r="BC242" s="107"/>
      <c r="BD242" s="107"/>
      <c r="BE242" s="107"/>
      <c r="BF242" s="107"/>
      <c r="BG242" s="107"/>
      <c r="BH242" s="107"/>
      <c r="BI242" s="107"/>
      <c r="BJ242" s="107"/>
      <c r="BK242" s="107"/>
      <c r="BL242" s="107"/>
      <c r="BM242" s="107"/>
      <c r="BN242" s="107"/>
      <c r="BO242" s="107"/>
      <c r="BP242" s="107"/>
      <c r="BQ242" s="107"/>
      <c r="BR242" s="107"/>
      <c r="BS242" s="107"/>
      <c r="BT242" s="107"/>
      <c r="BU242" s="107"/>
      <c r="BV242" s="107"/>
      <c r="BW242" s="107"/>
      <c r="BX242" s="107"/>
      <c r="BY242" s="107"/>
      <c r="BZ242" s="107"/>
      <c r="CA242" s="107"/>
      <c r="CB242" s="107"/>
      <c r="CC242" s="107"/>
      <c r="CD242" s="107"/>
      <c r="CE242" s="107"/>
      <c r="CF242" s="107"/>
      <c r="CG242" s="107"/>
      <c r="CH242" s="107"/>
    </row>
    <row r="243" customFormat="false" ht="12.75" hidden="false" customHeight="false" outlineLevel="0" collapsed="false">
      <c r="A243" s="95" t="s">
        <v>42</v>
      </c>
      <c r="B243" s="96"/>
      <c r="C243" s="97" t="s">
        <v>63</v>
      </c>
      <c r="D243" s="98" t="n">
        <v>9</v>
      </c>
      <c r="E243" s="99" t="s">
        <v>75</v>
      </c>
      <c r="F243" s="100" t="n">
        <f aca="false">H243+I243+J243+K243+M243+L243+N243+O243+P243+Q243+R243+S243+T243+U243+V243+W243+X243+Y243+Z243+AA243+AB243+AC243+AD243+AE243+AF243+AG243+AH243+AI243+AJ243+AK243+AL243+AM243+AN243+AO243+AP243+AQ243+AR243+AS243+AT243+AU243+AV243+AW243+AX243+AY243+AZ243+BA243+BB243+BC243+BD243+BE243+BF243+BG243+BH243+BI243+BJ243+BK243+BL243+BM243+BN243+BO243+BP243+BQ243+BR243+BS243+BT243</f>
        <v>7</v>
      </c>
      <c r="G243" s="105"/>
      <c r="H243" s="106" t="n">
        <v>7</v>
      </c>
      <c r="I243" s="107"/>
      <c r="J243" s="107"/>
      <c r="K243" s="107"/>
      <c r="L243" s="107"/>
      <c r="M243" s="107"/>
      <c r="N243" s="107"/>
      <c r="O243" s="107"/>
      <c r="P243" s="107"/>
      <c r="Q243" s="107"/>
      <c r="R243" s="107"/>
      <c r="S243" s="107"/>
      <c r="T243" s="107"/>
      <c r="U243" s="107"/>
      <c r="V243" s="107"/>
      <c r="W243" s="107"/>
      <c r="X243" s="107"/>
      <c r="Y243" s="107"/>
      <c r="Z243" s="107"/>
      <c r="AA243" s="107"/>
      <c r="AB243" s="107"/>
      <c r="AC243" s="107"/>
      <c r="AD243" s="107"/>
      <c r="AE243" s="107"/>
      <c r="AF243" s="107"/>
      <c r="AG243" s="107"/>
      <c r="AH243" s="107"/>
      <c r="AI243" s="107"/>
      <c r="AJ243" s="107"/>
      <c r="AK243" s="107"/>
      <c r="AL243" s="107"/>
      <c r="AM243" s="107"/>
      <c r="AN243" s="107"/>
      <c r="AO243" s="107"/>
      <c r="AP243" s="107"/>
      <c r="AQ243" s="107"/>
      <c r="AR243" s="107"/>
      <c r="AS243" s="107"/>
      <c r="AT243" s="107"/>
      <c r="AU243" s="107"/>
      <c r="AV243" s="107"/>
      <c r="AW243" s="107"/>
      <c r="AX243" s="107"/>
      <c r="AY243" s="107"/>
      <c r="AZ243" s="107"/>
      <c r="BA243" s="107"/>
      <c r="BB243" s="107"/>
      <c r="BC243" s="107"/>
      <c r="BD243" s="107"/>
      <c r="BE243" s="107"/>
      <c r="BF243" s="107"/>
      <c r="BG243" s="107"/>
      <c r="BH243" s="107"/>
      <c r="BI243" s="107"/>
      <c r="BJ243" s="107"/>
      <c r="BK243" s="107"/>
      <c r="BL243" s="107"/>
      <c r="BM243" s="107"/>
      <c r="BN243" s="107"/>
      <c r="BO243" s="107"/>
      <c r="BP243" s="107"/>
      <c r="BQ243" s="107"/>
      <c r="BR243" s="107"/>
      <c r="BS243" s="107"/>
      <c r="BT243" s="107"/>
      <c r="BU243" s="107"/>
      <c r="BV243" s="107"/>
      <c r="BW243" s="107"/>
      <c r="BX243" s="107"/>
      <c r="BY243" s="107"/>
      <c r="BZ243" s="107"/>
      <c r="CA243" s="107"/>
      <c r="CB243" s="107"/>
      <c r="CC243" s="107"/>
      <c r="CD243" s="107"/>
      <c r="CE243" s="107"/>
      <c r="CF243" s="107"/>
      <c r="CG243" s="107"/>
      <c r="CH243" s="107"/>
    </row>
    <row r="244" customFormat="false" ht="12.75" hidden="false" customHeight="false" outlineLevel="0" collapsed="false">
      <c r="A244" s="95" t="s">
        <v>42</v>
      </c>
      <c r="B244" s="96"/>
      <c r="C244" s="97" t="s">
        <v>63</v>
      </c>
      <c r="D244" s="98" t="n">
        <v>10</v>
      </c>
      <c r="E244" s="99" t="s">
        <v>75</v>
      </c>
      <c r="F244" s="100" t="n">
        <f aca="false">H244+I244+J244+K244+M244+L244+N244+O244+P244+Q244+R244+S244+T244+U244+V244+W244+X244+Y244+Z244+AA244+AB244+AC244+AD244+AE244+AF244+AG244+AH244+AI244+AJ244+AK244+AL244+AM244+AN244+AO244+AP244+AQ244+AR244+AS244+AT244+AU244+AV244+AW244+AX244+AY244+AZ244+BA244+BB244+BC244+BD244+BE244+BF244+BG244+BH244+BI244+BJ244+BK244+BL244+BM244+BN244+BO244+BP244+BQ244+BR244+BS244+BT244</f>
        <v>0</v>
      </c>
      <c r="G244" s="101"/>
      <c r="H244" s="102"/>
      <c r="I244" s="103"/>
      <c r="J244" s="103"/>
      <c r="K244" s="103"/>
      <c r="L244" s="103"/>
      <c r="M244" s="103"/>
      <c r="N244" s="103"/>
      <c r="O244" s="103"/>
      <c r="P244" s="103"/>
      <c r="Q244" s="103"/>
      <c r="R244" s="103"/>
      <c r="S244" s="103"/>
      <c r="T244" s="103"/>
      <c r="U244" s="103"/>
      <c r="V244" s="103"/>
      <c r="W244" s="103"/>
      <c r="X244" s="103"/>
      <c r="Y244" s="103"/>
      <c r="Z244" s="103"/>
      <c r="AA244" s="103"/>
      <c r="AB244" s="103"/>
      <c r="AC244" s="103"/>
      <c r="AD244" s="103"/>
      <c r="AE244" s="103"/>
      <c r="AF244" s="103"/>
      <c r="AG244" s="103"/>
      <c r="AH244" s="103"/>
      <c r="AI244" s="103"/>
      <c r="AJ244" s="103"/>
      <c r="AK244" s="103"/>
      <c r="AL244" s="103"/>
      <c r="AM244" s="103"/>
      <c r="AN244" s="103"/>
      <c r="AO244" s="103"/>
      <c r="AP244" s="103"/>
      <c r="AQ244" s="103"/>
      <c r="AR244" s="103"/>
      <c r="AS244" s="103"/>
      <c r="AT244" s="103"/>
      <c r="AU244" s="103"/>
      <c r="AV244" s="103"/>
      <c r="AW244" s="103"/>
      <c r="AX244" s="103"/>
      <c r="AY244" s="103"/>
      <c r="AZ244" s="103"/>
      <c r="BA244" s="103"/>
      <c r="BB244" s="103"/>
      <c r="BC244" s="103"/>
      <c r="BD244" s="103"/>
      <c r="BE244" s="103"/>
      <c r="BF244" s="103"/>
      <c r="BG244" s="103"/>
      <c r="BH244" s="103"/>
      <c r="BI244" s="103"/>
      <c r="BJ244" s="103"/>
      <c r="BK244" s="103"/>
      <c r="BL244" s="103"/>
      <c r="BM244" s="103"/>
      <c r="BN244" s="103"/>
      <c r="BO244" s="103"/>
      <c r="BP244" s="103"/>
      <c r="BQ244" s="103"/>
      <c r="BR244" s="103"/>
      <c r="BS244" s="103"/>
      <c r="BT244" s="103"/>
      <c r="BU244" s="103"/>
      <c r="BV244" s="103"/>
      <c r="BW244" s="103"/>
      <c r="BX244" s="103"/>
      <c r="BY244" s="103"/>
      <c r="BZ244" s="103"/>
      <c r="CA244" s="103"/>
      <c r="CB244" s="103"/>
      <c r="CC244" s="103"/>
      <c r="CD244" s="103"/>
      <c r="CE244" s="103"/>
      <c r="CF244" s="103"/>
      <c r="CG244" s="103"/>
      <c r="CH244" s="103"/>
    </row>
    <row r="245" customFormat="false" ht="12.75" hidden="false" customHeight="false" outlineLevel="0" collapsed="false">
      <c r="A245" s="95" t="s">
        <v>42</v>
      </c>
      <c r="B245" s="96"/>
      <c r="C245" s="97" t="s">
        <v>63</v>
      </c>
      <c r="D245" s="98" t="n">
        <v>11</v>
      </c>
      <c r="E245" s="99" t="s">
        <v>75</v>
      </c>
      <c r="F245" s="100" t="n">
        <f aca="false">H245+I245+J245+K245+M245+L245+N245+O245+P245+Q245+R245+S245+T245+U245+V245+W245+X245+Y245+Z245+AA245+AB245+AC245+AD245+AE245+AF245+AG245+AH245+AI245+AJ245+AK245+AL245+AM245+AN245+AO245+AP245+AQ245+AR245+AS245+AT245+AU245+AV245+AW245+AX245+AY245+AZ245+BA245+BB245+BC245+BD245+BE245+BF245+BG245+BH245+BI245+BJ245+BK245+BL245+BM245+BN245+BO245+BP245+BQ245+BR245+BS245+BT245</f>
        <v>0</v>
      </c>
      <c r="G245" s="101" t="n">
        <f aca="false">SUM(F239:F244)</f>
        <v>35</v>
      </c>
      <c r="H245" s="102"/>
      <c r="I245" s="103"/>
      <c r="J245" s="103"/>
      <c r="K245" s="103"/>
      <c r="L245" s="103"/>
      <c r="M245" s="103"/>
      <c r="N245" s="103"/>
      <c r="O245" s="103"/>
      <c r="P245" s="103"/>
      <c r="Q245" s="103"/>
      <c r="R245" s="103"/>
      <c r="S245" s="103"/>
      <c r="T245" s="103"/>
      <c r="U245" s="103"/>
      <c r="V245" s="103"/>
      <c r="W245" s="103"/>
      <c r="X245" s="103"/>
      <c r="Y245" s="103"/>
      <c r="Z245" s="103"/>
      <c r="AA245" s="103"/>
      <c r="AB245" s="103"/>
      <c r="AC245" s="103"/>
      <c r="AD245" s="103"/>
      <c r="AE245" s="103"/>
      <c r="AF245" s="103"/>
      <c r="AG245" s="103"/>
      <c r="AH245" s="103"/>
      <c r="AI245" s="103"/>
      <c r="AJ245" s="103"/>
      <c r="AK245" s="103"/>
      <c r="AL245" s="103"/>
      <c r="AM245" s="103"/>
      <c r="AN245" s="103"/>
      <c r="AO245" s="103"/>
      <c r="AP245" s="103"/>
      <c r="AQ245" s="103"/>
      <c r="AR245" s="103"/>
      <c r="AS245" s="103"/>
      <c r="AT245" s="103"/>
      <c r="AU245" s="103"/>
      <c r="AV245" s="103"/>
      <c r="AW245" s="103"/>
      <c r="AX245" s="103"/>
      <c r="AY245" s="103"/>
      <c r="AZ245" s="103"/>
      <c r="BA245" s="103"/>
      <c r="BB245" s="103"/>
      <c r="BC245" s="103"/>
      <c r="BD245" s="103"/>
      <c r="BE245" s="103"/>
      <c r="BF245" s="103"/>
      <c r="BG245" s="103"/>
      <c r="BH245" s="103"/>
      <c r="BI245" s="103"/>
      <c r="BJ245" s="103"/>
      <c r="BK245" s="103"/>
      <c r="BL245" s="103"/>
      <c r="BM245" s="103"/>
      <c r="BN245" s="103"/>
      <c r="BO245" s="103"/>
      <c r="BP245" s="103"/>
      <c r="BQ245" s="103"/>
      <c r="BR245" s="103"/>
      <c r="BS245" s="103"/>
      <c r="BT245" s="103"/>
      <c r="BU245" s="103"/>
      <c r="BV245" s="103"/>
      <c r="BW245" s="103"/>
      <c r="BX245" s="103"/>
      <c r="BY245" s="103"/>
      <c r="BZ245" s="103"/>
      <c r="CA245" s="103"/>
      <c r="CB245" s="103"/>
      <c r="CC245" s="103"/>
      <c r="CD245" s="103"/>
      <c r="CE245" s="103"/>
      <c r="CF245" s="103"/>
      <c r="CG245" s="103"/>
      <c r="CH245" s="103"/>
    </row>
    <row r="246" customFormat="false" ht="12.75" hidden="false" customHeight="false" outlineLevel="0" collapsed="false">
      <c r="A246" s="95" t="s">
        <v>42</v>
      </c>
      <c r="B246" s="96"/>
      <c r="C246" s="97" t="s">
        <v>63</v>
      </c>
      <c r="D246" s="98" t="n">
        <v>12</v>
      </c>
      <c r="E246" s="99" t="s">
        <v>76</v>
      </c>
      <c r="F246" s="100" t="n">
        <f aca="false">H246+I246+J246+K246+M246+L246+N246+O246+P246+Q246+R246+S246+T246+U246+V246+W246+X246+Y246+Z246+AA246+AB246+AC246+AD246+AE246+AF246+AG246+AH246+AI246+AJ246+AK246+AL246+AM246+AN246+AO246+AP246+AQ246+AR246+AS246+AT246+AU246+AV246+AW246+AX246+AY246+AZ246+BA246+BB246+BC246+BD246+BE246+BF246+BG246+BH246+BI246+BJ246+BK246+BL246+BM246+BN246+BO246+BP246+BQ246+BR246+BS246+BT246</f>
        <v>7.75</v>
      </c>
      <c r="G246" s="105"/>
      <c r="H246" s="106" t="n">
        <v>7.75</v>
      </c>
      <c r="I246" s="107"/>
      <c r="J246" s="107"/>
      <c r="K246" s="107"/>
      <c r="L246" s="107"/>
      <c r="M246" s="107"/>
      <c r="N246" s="107"/>
      <c r="O246" s="107"/>
      <c r="P246" s="107"/>
      <c r="Q246" s="107"/>
      <c r="R246" s="107"/>
      <c r="S246" s="107"/>
      <c r="T246" s="107"/>
      <c r="U246" s="107"/>
      <c r="V246" s="107"/>
      <c r="W246" s="107"/>
      <c r="X246" s="107"/>
      <c r="Y246" s="107"/>
      <c r="Z246" s="107"/>
      <c r="AA246" s="107"/>
      <c r="AB246" s="107"/>
      <c r="AC246" s="107"/>
      <c r="AD246" s="107"/>
      <c r="AE246" s="107"/>
      <c r="AF246" s="107"/>
      <c r="AG246" s="107"/>
      <c r="AH246" s="107"/>
      <c r="AI246" s="107"/>
      <c r="AJ246" s="107"/>
      <c r="AK246" s="107"/>
      <c r="AL246" s="107"/>
      <c r="AM246" s="107"/>
      <c r="AN246" s="107"/>
      <c r="AO246" s="107"/>
      <c r="AP246" s="107"/>
      <c r="AQ246" s="107"/>
      <c r="AR246" s="107"/>
      <c r="AS246" s="107"/>
      <c r="AT246" s="107"/>
      <c r="AU246" s="107"/>
      <c r="AV246" s="107"/>
      <c r="AW246" s="107"/>
      <c r="AX246" s="107"/>
      <c r="AY246" s="107"/>
      <c r="AZ246" s="107"/>
      <c r="BA246" s="107"/>
      <c r="BB246" s="107"/>
      <c r="BC246" s="107"/>
      <c r="BD246" s="107"/>
      <c r="BE246" s="107"/>
      <c r="BF246" s="107"/>
      <c r="BG246" s="107"/>
      <c r="BH246" s="107"/>
      <c r="BI246" s="107"/>
      <c r="BJ246" s="107"/>
      <c r="BK246" s="107"/>
      <c r="BL246" s="107"/>
      <c r="BM246" s="107"/>
      <c r="BN246" s="107"/>
      <c r="BO246" s="107"/>
      <c r="BP246" s="107"/>
      <c r="BQ246" s="107"/>
      <c r="BR246" s="107"/>
      <c r="BS246" s="107"/>
      <c r="BT246" s="107"/>
      <c r="BU246" s="107"/>
      <c r="BV246" s="107"/>
      <c r="BW246" s="107"/>
      <c r="BX246" s="107"/>
      <c r="BY246" s="107"/>
      <c r="BZ246" s="107"/>
      <c r="CA246" s="107"/>
      <c r="CB246" s="107"/>
      <c r="CC246" s="107"/>
      <c r="CD246" s="107"/>
      <c r="CE246" s="107"/>
      <c r="CF246" s="107"/>
      <c r="CG246" s="107"/>
      <c r="CH246" s="107"/>
    </row>
    <row r="247" customFormat="false" ht="12.75" hidden="false" customHeight="false" outlineLevel="0" collapsed="false">
      <c r="A247" s="95" t="s">
        <v>42</v>
      </c>
      <c r="B247" s="96"/>
      <c r="C247" s="97" t="s">
        <v>63</v>
      </c>
      <c r="D247" s="98" t="n">
        <v>13</v>
      </c>
      <c r="E247" s="99" t="s">
        <v>76</v>
      </c>
      <c r="F247" s="100" t="n">
        <f aca="false">H247+I247+J247+K247+M247+L247+N247+O247+P247+Q247+R247+S247+T247+U247+V247+W247+X247+Y247+Z247+AA247+AB247+AC247+AD247+AE247+AF247+AG247+AH247+AI247+AJ247+AK247+AL247+AM247+AN247+AO247+AP247+AQ247+AR247+AS247+AT247+AU247+AV247+AW247+AX247+AY247+AZ247+BA247+BB247+BC247+BD247+BE247+BF247+BG247+BH247+BI247+BJ247+BK247+BL247+BM247+BN247+BO247+BP247+BQ247+BR247+BS247+BT247</f>
        <v>6.75</v>
      </c>
      <c r="G247" s="105"/>
      <c r="H247" s="106" t="n">
        <v>6</v>
      </c>
      <c r="I247" s="107"/>
      <c r="J247" s="107"/>
      <c r="K247" s="107"/>
      <c r="L247" s="107"/>
      <c r="M247" s="107"/>
      <c r="N247" s="107"/>
      <c r="O247" s="107"/>
      <c r="P247" s="107"/>
      <c r="Q247" s="107"/>
      <c r="R247" s="107"/>
      <c r="S247" s="107"/>
      <c r="T247" s="107"/>
      <c r="U247" s="107"/>
      <c r="V247" s="107"/>
      <c r="W247" s="107"/>
      <c r="X247" s="107"/>
      <c r="Y247" s="107"/>
      <c r="Z247" s="107"/>
      <c r="AA247" s="107"/>
      <c r="AB247" s="107"/>
      <c r="AC247" s="107"/>
      <c r="AD247" s="107"/>
      <c r="AE247" s="107"/>
      <c r="AF247" s="107"/>
      <c r="AG247" s="107"/>
      <c r="AH247" s="107"/>
      <c r="AI247" s="107"/>
      <c r="AJ247" s="107"/>
      <c r="AK247" s="107"/>
      <c r="AL247" s="107"/>
      <c r="AM247" s="107"/>
      <c r="AN247" s="107"/>
      <c r="AO247" s="107"/>
      <c r="AP247" s="107"/>
      <c r="AQ247" s="107"/>
      <c r="AR247" s="107"/>
      <c r="AS247" s="107" t="n">
        <v>0.75</v>
      </c>
      <c r="AT247" s="107"/>
      <c r="AU247" s="107"/>
      <c r="AV247" s="107"/>
      <c r="AW247" s="107"/>
      <c r="AX247" s="107"/>
      <c r="AY247" s="107"/>
      <c r="AZ247" s="107"/>
      <c r="BA247" s="107"/>
      <c r="BB247" s="107"/>
      <c r="BC247" s="107"/>
      <c r="BD247" s="107"/>
      <c r="BE247" s="107"/>
      <c r="BF247" s="107"/>
      <c r="BG247" s="107"/>
      <c r="BH247" s="107"/>
      <c r="BI247" s="107"/>
      <c r="BJ247" s="107"/>
      <c r="BK247" s="107"/>
      <c r="BL247" s="107"/>
      <c r="BM247" s="107"/>
      <c r="BN247" s="107"/>
      <c r="BO247" s="107"/>
      <c r="BP247" s="107"/>
      <c r="BQ247" s="107"/>
      <c r="BR247" s="107"/>
      <c r="BS247" s="107"/>
      <c r="BT247" s="107"/>
      <c r="BU247" s="107"/>
      <c r="BV247" s="107"/>
      <c r="BW247" s="107"/>
      <c r="BX247" s="107"/>
      <c r="BY247" s="107"/>
      <c r="BZ247" s="107"/>
      <c r="CA247" s="107"/>
      <c r="CB247" s="107"/>
      <c r="CC247" s="107"/>
      <c r="CD247" s="107"/>
      <c r="CE247" s="107"/>
      <c r="CF247" s="107"/>
      <c r="CG247" s="107"/>
      <c r="CH247" s="107"/>
    </row>
    <row r="248" customFormat="false" ht="12.75" hidden="false" customHeight="false" outlineLevel="0" collapsed="false">
      <c r="A248" s="95" t="s">
        <v>42</v>
      </c>
      <c r="B248" s="96"/>
      <c r="C248" s="97" t="s">
        <v>63</v>
      </c>
      <c r="D248" s="98" t="n">
        <v>14</v>
      </c>
      <c r="E248" s="99" t="s">
        <v>76</v>
      </c>
      <c r="F248" s="100" t="n">
        <f aca="false">H248+I248+J248+K248+M248+L248+N248+O248+P248+Q248+R248+S248+T248+U248+V248+W248+X248+Y248+Z248+AA248+AB248+AC248+AD248+AE248+AF248+AG248+AH248+AI248+AJ248+AK248+AL248+AM248+AN248+AO248+AP248+AQ248+AR248+AS248+AT248+AU248+AV248+AW248+AX248+AY248+AZ248+BA248+BB248+BC248+BD248+BE248+BF248+BG248+BH248+BI248+BJ248+BK248+BL248+BM248+BN248+BO248+BP248+BQ248+BR248+BS248+BT248</f>
        <v>5.75</v>
      </c>
      <c r="G248" s="105"/>
      <c r="H248" s="106" t="n">
        <v>5.25</v>
      </c>
      <c r="I248" s="107"/>
      <c r="J248" s="107"/>
      <c r="K248" s="107"/>
      <c r="L248" s="107"/>
      <c r="M248" s="107"/>
      <c r="N248" s="107"/>
      <c r="O248" s="107"/>
      <c r="P248" s="107"/>
      <c r="Q248" s="107"/>
      <c r="R248" s="107"/>
      <c r="S248" s="107"/>
      <c r="T248" s="107"/>
      <c r="U248" s="107"/>
      <c r="V248" s="107"/>
      <c r="W248" s="107"/>
      <c r="X248" s="107"/>
      <c r="Y248" s="107"/>
      <c r="Z248" s="107"/>
      <c r="AA248" s="107"/>
      <c r="AB248" s="107"/>
      <c r="AC248" s="107"/>
      <c r="AD248" s="107"/>
      <c r="AE248" s="107"/>
      <c r="AF248" s="107"/>
      <c r="AG248" s="107"/>
      <c r="AH248" s="107"/>
      <c r="AI248" s="107"/>
      <c r="AJ248" s="107"/>
      <c r="AK248" s="107"/>
      <c r="AL248" s="107"/>
      <c r="AM248" s="107"/>
      <c r="AN248" s="107"/>
      <c r="AO248" s="107"/>
      <c r="AP248" s="107"/>
      <c r="AQ248" s="107"/>
      <c r="AR248" s="107"/>
      <c r="AS248" s="107" t="n">
        <v>0.5</v>
      </c>
      <c r="AT248" s="107"/>
      <c r="AU248" s="107"/>
      <c r="AV248" s="107"/>
      <c r="AW248" s="107"/>
      <c r="AX248" s="107"/>
      <c r="AY248" s="107"/>
      <c r="AZ248" s="107"/>
      <c r="BA248" s="107"/>
      <c r="BB248" s="107"/>
      <c r="BC248" s="107"/>
      <c r="BD248" s="107"/>
      <c r="BE248" s="107"/>
      <c r="BF248" s="107"/>
      <c r="BG248" s="107"/>
      <c r="BH248" s="107"/>
      <c r="BI248" s="107"/>
      <c r="BJ248" s="107"/>
      <c r="BK248" s="107"/>
      <c r="BL248" s="107"/>
      <c r="BM248" s="107"/>
      <c r="BN248" s="107"/>
      <c r="BO248" s="107"/>
      <c r="BP248" s="107"/>
      <c r="BQ248" s="107"/>
      <c r="BR248" s="107"/>
      <c r="BS248" s="107"/>
      <c r="BT248" s="107"/>
      <c r="BU248" s="107"/>
      <c r="BV248" s="107"/>
      <c r="BW248" s="107"/>
      <c r="BX248" s="107"/>
      <c r="BY248" s="107"/>
      <c r="BZ248" s="107"/>
      <c r="CA248" s="107"/>
      <c r="CB248" s="107"/>
      <c r="CC248" s="107"/>
      <c r="CD248" s="107"/>
      <c r="CE248" s="107"/>
      <c r="CF248" s="107"/>
      <c r="CG248" s="107"/>
      <c r="CH248" s="107"/>
    </row>
    <row r="249" customFormat="false" ht="12.75" hidden="false" customHeight="false" outlineLevel="0" collapsed="false">
      <c r="A249" s="95" t="s">
        <v>42</v>
      </c>
      <c r="B249" s="96"/>
      <c r="C249" s="97" t="s">
        <v>63</v>
      </c>
      <c r="D249" s="98" t="n">
        <v>15</v>
      </c>
      <c r="E249" s="99" t="s">
        <v>76</v>
      </c>
      <c r="F249" s="100" t="n">
        <f aca="false">H249+I249+J249+K249+M249+L249+N249+O249+P249+Q249+R249+S249+T249+U249+V249+W249+X249+Y249+Z249+AA249+AB249+AC249+AD249+AE249+AF249+AG249+AH249+AI249+AJ249+AK249+AL249+AM249+AN249+AO249+AP249+AQ249+AR249+AS249+AT249+AU249+AV249+AW249+AX249+AY249+AZ249+BA249+BB249+BC249+BD249+BE249+BF249+BG249+BH249+BI249+BJ249+BK249+BL249+BM249+BN249+BO249+BP249+BQ249+BR249+BS249+BT249</f>
        <v>7.75</v>
      </c>
      <c r="G249" s="105"/>
      <c r="H249" s="106" t="n">
        <v>7</v>
      </c>
      <c r="I249" s="107"/>
      <c r="J249" s="107"/>
      <c r="K249" s="107"/>
      <c r="L249" s="107"/>
      <c r="M249" s="107"/>
      <c r="N249" s="107"/>
      <c r="O249" s="107"/>
      <c r="P249" s="107"/>
      <c r="Q249" s="107"/>
      <c r="R249" s="107"/>
      <c r="S249" s="107"/>
      <c r="T249" s="107"/>
      <c r="U249" s="107"/>
      <c r="V249" s="107"/>
      <c r="W249" s="107"/>
      <c r="X249" s="107"/>
      <c r="Y249" s="107"/>
      <c r="Z249" s="107"/>
      <c r="AA249" s="107"/>
      <c r="AB249" s="107"/>
      <c r="AC249" s="107"/>
      <c r="AD249" s="107"/>
      <c r="AE249" s="107"/>
      <c r="AF249" s="107"/>
      <c r="AG249" s="107"/>
      <c r="AH249" s="107"/>
      <c r="AI249" s="107"/>
      <c r="AJ249" s="107"/>
      <c r="AK249" s="107"/>
      <c r="AL249" s="107"/>
      <c r="AM249" s="107"/>
      <c r="AN249" s="107"/>
      <c r="AO249" s="107"/>
      <c r="AP249" s="107"/>
      <c r="AQ249" s="107"/>
      <c r="AR249" s="107"/>
      <c r="AS249" s="107"/>
      <c r="AT249" s="107"/>
      <c r="AU249" s="107" t="n">
        <v>0.75</v>
      </c>
      <c r="AV249" s="107"/>
      <c r="AW249" s="107"/>
      <c r="AX249" s="107"/>
      <c r="AY249" s="107"/>
      <c r="AZ249" s="107"/>
      <c r="BA249" s="107"/>
      <c r="BB249" s="107"/>
      <c r="BC249" s="107"/>
      <c r="BD249" s="107"/>
      <c r="BE249" s="107"/>
      <c r="BF249" s="107"/>
      <c r="BG249" s="107"/>
      <c r="BH249" s="107"/>
      <c r="BI249" s="107"/>
      <c r="BJ249" s="107"/>
      <c r="BK249" s="107"/>
      <c r="BL249" s="107"/>
      <c r="BM249" s="107"/>
      <c r="BN249" s="107"/>
      <c r="BO249" s="107"/>
      <c r="BP249" s="107"/>
      <c r="BQ249" s="107"/>
      <c r="BR249" s="107"/>
      <c r="BS249" s="107"/>
      <c r="BT249" s="107"/>
      <c r="BU249" s="107"/>
      <c r="BV249" s="107"/>
      <c r="BW249" s="107"/>
      <c r="BX249" s="107"/>
      <c r="BY249" s="107"/>
      <c r="BZ249" s="107"/>
      <c r="CA249" s="107"/>
      <c r="CB249" s="107"/>
      <c r="CC249" s="107"/>
      <c r="CD249" s="107"/>
      <c r="CE249" s="107"/>
      <c r="CF249" s="107"/>
      <c r="CG249" s="107"/>
      <c r="CH249" s="107"/>
    </row>
    <row r="250" customFormat="false" ht="12.75" hidden="false" customHeight="false" outlineLevel="0" collapsed="false">
      <c r="A250" s="95" t="s">
        <v>42</v>
      </c>
      <c r="B250" s="96"/>
      <c r="C250" s="97" t="s">
        <v>63</v>
      </c>
      <c r="D250" s="98" t="n">
        <v>16</v>
      </c>
      <c r="E250" s="99" t="s">
        <v>76</v>
      </c>
      <c r="F250" s="100" t="n">
        <f aca="false">H250+I250+J250+K250+M250+L250+N250+O250+P250+Q250+R250+S250+T250+U250+V250+W250+X250+Y250+Z250+AA250+AB250+AC250+AD250+AE250+AF250+AG250+AH250+AI250+AJ250+AK250+AL250+AM250+AN250+AO250+AP250+AQ250+AR250+AS250+AT250+AU250+AV250+AW250+AX250+AY250+AZ250+BA250+BB250+BC250+BD250+BE250+BF250+BG250+BH250+BI250+BJ250+BK250+BL250+BM250+BN250+BO250+BP250+BQ250+BR250+BS250+BT250</f>
        <v>7</v>
      </c>
      <c r="G250" s="105"/>
      <c r="H250" s="106"/>
      <c r="I250" s="107"/>
      <c r="J250" s="107"/>
      <c r="K250" s="107"/>
      <c r="L250" s="107"/>
      <c r="M250" s="107"/>
      <c r="N250" s="107"/>
      <c r="O250" s="107"/>
      <c r="P250" s="107"/>
      <c r="Q250" s="107"/>
      <c r="R250" s="107"/>
      <c r="S250" s="107"/>
      <c r="T250" s="107"/>
      <c r="U250" s="107"/>
      <c r="V250" s="107"/>
      <c r="W250" s="107"/>
      <c r="X250" s="107"/>
      <c r="Y250" s="107"/>
      <c r="Z250" s="107"/>
      <c r="AA250" s="107"/>
      <c r="AB250" s="107"/>
      <c r="AC250" s="107"/>
      <c r="AD250" s="107"/>
      <c r="AE250" s="107"/>
      <c r="AF250" s="107"/>
      <c r="AG250" s="107"/>
      <c r="AH250" s="107"/>
      <c r="AI250" s="107"/>
      <c r="AJ250" s="107"/>
      <c r="AK250" s="107"/>
      <c r="AL250" s="107"/>
      <c r="AM250" s="107"/>
      <c r="AN250" s="107"/>
      <c r="AO250" s="107"/>
      <c r="AP250" s="107"/>
      <c r="AQ250" s="107"/>
      <c r="AR250" s="107"/>
      <c r="AS250" s="107"/>
      <c r="AT250" s="107"/>
      <c r="AU250" s="107" t="n">
        <v>7</v>
      </c>
      <c r="AV250" s="107"/>
      <c r="AW250" s="107"/>
      <c r="AX250" s="107"/>
      <c r="AY250" s="107"/>
      <c r="AZ250" s="107"/>
      <c r="BA250" s="107"/>
      <c r="BB250" s="107"/>
      <c r="BC250" s="107"/>
      <c r="BD250" s="107"/>
      <c r="BE250" s="107"/>
      <c r="BF250" s="107"/>
      <c r="BG250" s="107"/>
      <c r="BH250" s="107"/>
      <c r="BI250" s="107"/>
      <c r="BJ250" s="107"/>
      <c r="BK250" s="107"/>
      <c r="BL250" s="107"/>
      <c r="BM250" s="107"/>
      <c r="BN250" s="107"/>
      <c r="BO250" s="107"/>
      <c r="BP250" s="107"/>
      <c r="BQ250" s="107"/>
      <c r="BR250" s="107"/>
      <c r="BS250" s="107"/>
      <c r="BT250" s="107"/>
      <c r="BU250" s="107"/>
      <c r="BV250" s="107"/>
      <c r="BW250" s="107"/>
      <c r="BX250" s="107"/>
      <c r="BY250" s="107"/>
      <c r="BZ250" s="107"/>
      <c r="CA250" s="107"/>
      <c r="CB250" s="107"/>
      <c r="CC250" s="107"/>
      <c r="CD250" s="107"/>
      <c r="CE250" s="107"/>
      <c r="CF250" s="107"/>
      <c r="CG250" s="107"/>
      <c r="CH250" s="107"/>
    </row>
    <row r="251" customFormat="false" ht="12.75" hidden="false" customHeight="false" outlineLevel="0" collapsed="false">
      <c r="A251" s="95" t="s">
        <v>42</v>
      </c>
      <c r="B251" s="96"/>
      <c r="C251" s="97" t="s">
        <v>63</v>
      </c>
      <c r="D251" s="98" t="n">
        <v>17</v>
      </c>
      <c r="E251" s="99" t="s">
        <v>76</v>
      </c>
      <c r="F251" s="100" t="n">
        <f aca="false">H251+I251+J251+K251+M251+L251+N251+O251+P251+Q251+R251+S251+T251+U251+V251+W251+X251+Y251+Z251+AA251+AB251+AC251+AD251+AE251+AF251+AG251+AH251+AI251+AJ251+AK251+AL251+AM251+AN251+AO251+AP251+AQ251+AR251+AS251+AT251+AU251+AV251+AW251+AX251+AY251+AZ251+BA251+BB251+BC251+BD251+BE251+BF251+BG251+BH251+BI251+BJ251+BK251+BL251+BM251+BN251+BO251+BP251+BQ251+BR251+BS251+BT251</f>
        <v>0</v>
      </c>
      <c r="G251" s="101"/>
      <c r="H251" s="102"/>
      <c r="I251" s="103"/>
      <c r="J251" s="103"/>
      <c r="K251" s="103"/>
      <c r="L251" s="103"/>
      <c r="M251" s="103"/>
      <c r="N251" s="103"/>
      <c r="O251" s="103"/>
      <c r="P251" s="103"/>
      <c r="Q251" s="103"/>
      <c r="R251" s="103"/>
      <c r="S251" s="103"/>
      <c r="T251" s="103"/>
      <c r="U251" s="103"/>
      <c r="V251" s="103"/>
      <c r="W251" s="103"/>
      <c r="X251" s="103"/>
      <c r="Y251" s="103"/>
      <c r="Z251" s="103"/>
      <c r="AA251" s="103"/>
      <c r="AB251" s="103"/>
      <c r="AC251" s="103"/>
      <c r="AD251" s="103"/>
      <c r="AE251" s="103"/>
      <c r="AF251" s="103"/>
      <c r="AG251" s="103"/>
      <c r="AH251" s="103"/>
      <c r="AI251" s="103"/>
      <c r="AJ251" s="103"/>
      <c r="AK251" s="103"/>
      <c r="AL251" s="103"/>
      <c r="AM251" s="103"/>
      <c r="AN251" s="103"/>
      <c r="AO251" s="103"/>
      <c r="AP251" s="103"/>
      <c r="AQ251" s="103"/>
      <c r="AR251" s="103"/>
      <c r="AS251" s="103"/>
      <c r="AT251" s="103"/>
      <c r="AU251" s="103"/>
      <c r="AV251" s="103"/>
      <c r="AW251" s="103"/>
      <c r="AX251" s="103"/>
      <c r="AY251" s="103"/>
      <c r="AZ251" s="103"/>
      <c r="BA251" s="103"/>
      <c r="BB251" s="103"/>
      <c r="BC251" s="103"/>
      <c r="BD251" s="103"/>
      <c r="BE251" s="103"/>
      <c r="BF251" s="103"/>
      <c r="BG251" s="103"/>
      <c r="BH251" s="103"/>
      <c r="BI251" s="103"/>
      <c r="BJ251" s="103"/>
      <c r="BK251" s="103"/>
      <c r="BL251" s="103"/>
      <c r="BM251" s="103"/>
      <c r="BN251" s="103"/>
      <c r="BO251" s="103"/>
      <c r="BP251" s="103"/>
      <c r="BQ251" s="103"/>
      <c r="BR251" s="103"/>
      <c r="BS251" s="103"/>
      <c r="BT251" s="103"/>
      <c r="BU251" s="103"/>
      <c r="BV251" s="103"/>
      <c r="BW251" s="103"/>
      <c r="BX251" s="103"/>
      <c r="BY251" s="103"/>
      <c r="BZ251" s="103"/>
      <c r="CA251" s="103"/>
      <c r="CB251" s="103"/>
      <c r="CC251" s="103"/>
      <c r="CD251" s="103"/>
      <c r="CE251" s="103"/>
      <c r="CF251" s="103"/>
      <c r="CG251" s="103"/>
      <c r="CH251" s="103"/>
    </row>
    <row r="252" customFormat="false" ht="12.75" hidden="false" customHeight="false" outlineLevel="0" collapsed="false">
      <c r="A252" s="95" t="s">
        <v>42</v>
      </c>
      <c r="B252" s="96"/>
      <c r="C252" s="97" t="s">
        <v>63</v>
      </c>
      <c r="D252" s="98" t="n">
        <v>18</v>
      </c>
      <c r="E252" s="99" t="s">
        <v>76</v>
      </c>
      <c r="F252" s="100" t="n">
        <f aca="false">H252+I252+J252+K252+M252+L252+N252+O252+P252+Q252+R252+S252+T252+U252+V252+W252+X252+Y252+Z252+AA252+AB252+AC252+AD252+AE252+AF252+AG252+AH252+AI252+AJ252+AK252+AL252+AM252+AN252+AO252+AP252+AQ252+AR252+AS252+AT252+AU252+AV252+AW252+AX252+AY252+AZ252+BA252+BB252+BC252+BD252+BE252+BF252+BG252+BH252+BI252+BJ252+BK252+BL252+BM252+BN252+BO252+BP252+BQ252+BR252+BS252+BT252</f>
        <v>0</v>
      </c>
      <c r="G252" s="101" t="n">
        <f aca="false">SUM(F246:F251)</f>
        <v>35</v>
      </c>
      <c r="H252" s="102"/>
      <c r="I252" s="103"/>
      <c r="J252" s="103"/>
      <c r="K252" s="103"/>
      <c r="L252" s="103"/>
      <c r="M252" s="103"/>
      <c r="N252" s="103"/>
      <c r="O252" s="103"/>
      <c r="P252" s="103"/>
      <c r="Q252" s="103"/>
      <c r="R252" s="103"/>
      <c r="S252" s="103"/>
      <c r="T252" s="103"/>
      <c r="U252" s="103"/>
      <c r="V252" s="103"/>
      <c r="W252" s="103"/>
      <c r="X252" s="103"/>
      <c r="Y252" s="103"/>
      <c r="Z252" s="103"/>
      <c r="AA252" s="103"/>
      <c r="AB252" s="103"/>
      <c r="AC252" s="103"/>
      <c r="AD252" s="103"/>
      <c r="AE252" s="103"/>
      <c r="AF252" s="103"/>
      <c r="AG252" s="103"/>
      <c r="AH252" s="103"/>
      <c r="AI252" s="103"/>
      <c r="AJ252" s="103"/>
      <c r="AK252" s="103"/>
      <c r="AL252" s="103"/>
      <c r="AM252" s="103"/>
      <c r="AN252" s="103"/>
      <c r="AO252" s="103"/>
      <c r="AP252" s="103"/>
      <c r="AQ252" s="103"/>
      <c r="AR252" s="103"/>
      <c r="AS252" s="103"/>
      <c r="AT252" s="103"/>
      <c r="AU252" s="103"/>
      <c r="AV252" s="103"/>
      <c r="AW252" s="103"/>
      <c r="AX252" s="103"/>
      <c r="AY252" s="103"/>
      <c r="AZ252" s="103"/>
      <c r="BA252" s="103"/>
      <c r="BB252" s="103"/>
      <c r="BC252" s="103"/>
      <c r="BD252" s="103"/>
      <c r="BE252" s="103"/>
      <c r="BF252" s="103"/>
      <c r="BG252" s="103"/>
      <c r="BH252" s="103"/>
      <c r="BI252" s="103"/>
      <c r="BJ252" s="103"/>
      <c r="BK252" s="103"/>
      <c r="BL252" s="103"/>
      <c r="BM252" s="103"/>
      <c r="BN252" s="103"/>
      <c r="BO252" s="103"/>
      <c r="BP252" s="103"/>
      <c r="BQ252" s="103"/>
      <c r="BR252" s="103"/>
      <c r="BS252" s="103"/>
      <c r="BT252" s="103"/>
      <c r="BU252" s="103"/>
      <c r="BV252" s="103"/>
      <c r="BW252" s="103"/>
      <c r="BX252" s="103"/>
      <c r="BY252" s="103"/>
      <c r="BZ252" s="103"/>
      <c r="CA252" s="103"/>
      <c r="CB252" s="103"/>
      <c r="CC252" s="103"/>
      <c r="CD252" s="103"/>
      <c r="CE252" s="103"/>
      <c r="CF252" s="103"/>
      <c r="CG252" s="103"/>
      <c r="CH252" s="103"/>
    </row>
    <row r="253" customFormat="false" ht="12.75" hidden="false" customHeight="false" outlineLevel="0" collapsed="false">
      <c r="A253" s="95" t="s">
        <v>42</v>
      </c>
      <c r="B253" s="96"/>
      <c r="C253" s="97" t="s">
        <v>63</v>
      </c>
      <c r="D253" s="98" t="n">
        <v>19</v>
      </c>
      <c r="E253" s="99" t="s">
        <v>77</v>
      </c>
      <c r="F253" s="100" t="n">
        <f aca="false">H253+I253+J253+K253+M253+L253+N253+O253+P253+Q253+R253+S253+T253+U253+V253+W253+X253+Y253+Z253+AA253+AB253+AC253+AD253+AE253+AF253+AG253+AH253+AI253+AJ253+AK253+AL253+AM253+AN253+AO253+AP253+AQ253+AR253+AS253+AT253+AU253+AV253+AW253+AX253+AY253+AZ253+BA253+BB253+BC253+BD253+BE253+BF253+BG253+BH253+BI253+BJ253+BK253+BL253+BM253+BN253+BO253+BP253+BQ253+BR253+BS253+BT253</f>
        <v>0</v>
      </c>
      <c r="G253" s="105"/>
      <c r="H253" s="106"/>
      <c r="I253" s="107"/>
      <c r="J253" s="107"/>
      <c r="K253" s="107"/>
      <c r="L253" s="107"/>
      <c r="M253" s="107"/>
      <c r="N253" s="107"/>
      <c r="O253" s="107"/>
      <c r="P253" s="107"/>
      <c r="Q253" s="107"/>
      <c r="R253" s="107"/>
      <c r="S253" s="107"/>
      <c r="T253" s="107"/>
      <c r="U253" s="107"/>
      <c r="V253" s="107"/>
      <c r="W253" s="107"/>
      <c r="X253" s="107"/>
      <c r="Y253" s="107"/>
      <c r="Z253" s="107"/>
      <c r="AA253" s="107"/>
      <c r="AB253" s="107"/>
      <c r="AC253" s="107"/>
      <c r="AD253" s="107"/>
      <c r="AE253" s="107"/>
      <c r="AF253" s="107"/>
      <c r="AG253" s="107"/>
      <c r="AH253" s="107"/>
      <c r="AI253" s="107"/>
      <c r="AJ253" s="107"/>
      <c r="AK253" s="107"/>
      <c r="AL253" s="107"/>
      <c r="AM253" s="107"/>
      <c r="AN253" s="107"/>
      <c r="AO253" s="107"/>
      <c r="AP253" s="107"/>
      <c r="AQ253" s="107"/>
      <c r="AR253" s="107"/>
      <c r="AS253" s="107"/>
      <c r="AT253" s="107"/>
      <c r="AU253" s="107"/>
      <c r="AV253" s="107"/>
      <c r="AW253" s="107"/>
      <c r="AX253" s="107"/>
      <c r="AY253" s="107"/>
      <c r="AZ253" s="107"/>
      <c r="BA253" s="107"/>
      <c r="BB253" s="107"/>
      <c r="BC253" s="107"/>
      <c r="BD253" s="107"/>
      <c r="BE253" s="107"/>
      <c r="BF253" s="107"/>
      <c r="BG253" s="107"/>
      <c r="BH253" s="107"/>
      <c r="BI253" s="107"/>
      <c r="BJ253" s="107"/>
      <c r="BK253" s="107"/>
      <c r="BL253" s="107"/>
      <c r="BM253" s="107"/>
      <c r="BN253" s="107"/>
      <c r="BO253" s="107"/>
      <c r="BP253" s="107"/>
      <c r="BQ253" s="107"/>
      <c r="BR253" s="107"/>
      <c r="BS253" s="107"/>
      <c r="BT253" s="107"/>
      <c r="BU253" s="107"/>
      <c r="BV253" s="107"/>
      <c r="BW253" s="107"/>
      <c r="BX253" s="107"/>
      <c r="BY253" s="107"/>
      <c r="BZ253" s="107"/>
      <c r="CA253" s="107"/>
      <c r="CB253" s="107"/>
      <c r="CC253" s="107"/>
      <c r="CD253" s="107"/>
      <c r="CE253" s="107"/>
      <c r="CF253" s="107"/>
      <c r="CG253" s="107"/>
      <c r="CH253" s="107"/>
    </row>
    <row r="254" customFormat="false" ht="12.75" hidden="false" customHeight="false" outlineLevel="0" collapsed="false">
      <c r="A254" s="95" t="s">
        <v>42</v>
      </c>
      <c r="B254" s="96"/>
      <c r="C254" s="97" t="s">
        <v>63</v>
      </c>
      <c r="D254" s="98" t="n">
        <v>20</v>
      </c>
      <c r="E254" s="99" t="s">
        <v>77</v>
      </c>
      <c r="F254" s="100" t="n">
        <f aca="false">H254+I254+J254+K254+M254+L254+N254+O254+P254+Q254+R254+S254+T254+U254+V254+W254+X254+Y254+Z254+AA254+AB254+AC254+AD254+AE254+AF254+AG254+AH254+AI254+AJ254+AK254+AL254+AM254+AN254+AO254+AP254+AQ254+AR254+AS254+AT254+AU254+AV254+AW254+AX254+AY254+AZ254+BA254+BB254+BC254+BD254+BE254+BF254+BG254+BH254+BI254+BJ254+BK254+BL254+BM254+BN254+BO254+BP254+BQ254+BR254+BS254+BT254</f>
        <v>0</v>
      </c>
      <c r="G254" s="105"/>
      <c r="H254" s="106"/>
      <c r="I254" s="107"/>
      <c r="J254" s="107"/>
      <c r="K254" s="107"/>
      <c r="L254" s="107"/>
      <c r="M254" s="107"/>
      <c r="N254" s="107"/>
      <c r="O254" s="107"/>
      <c r="P254" s="107"/>
      <c r="Q254" s="107"/>
      <c r="R254" s="107"/>
      <c r="S254" s="107"/>
      <c r="T254" s="107"/>
      <c r="U254" s="107"/>
      <c r="V254" s="107"/>
      <c r="W254" s="107"/>
      <c r="X254" s="107"/>
      <c r="Y254" s="107"/>
      <c r="Z254" s="107"/>
      <c r="AA254" s="107"/>
      <c r="AB254" s="107"/>
      <c r="AC254" s="107"/>
      <c r="AD254" s="107"/>
      <c r="AE254" s="107"/>
      <c r="AF254" s="107"/>
      <c r="AG254" s="107"/>
      <c r="AH254" s="107"/>
      <c r="AI254" s="107"/>
      <c r="AJ254" s="107"/>
      <c r="AK254" s="107"/>
      <c r="AL254" s="107"/>
      <c r="AM254" s="107"/>
      <c r="AN254" s="107"/>
      <c r="AO254" s="107"/>
      <c r="AP254" s="107"/>
      <c r="AQ254" s="107"/>
      <c r="AR254" s="107"/>
      <c r="AS254" s="107"/>
      <c r="AT254" s="107"/>
      <c r="AU254" s="107"/>
      <c r="AV254" s="107"/>
      <c r="AW254" s="107"/>
      <c r="AX254" s="107"/>
      <c r="AY254" s="107"/>
      <c r="AZ254" s="107"/>
      <c r="BA254" s="107"/>
      <c r="BB254" s="107"/>
      <c r="BC254" s="107"/>
      <c r="BD254" s="107"/>
      <c r="BE254" s="107"/>
      <c r="BF254" s="107"/>
      <c r="BG254" s="107"/>
      <c r="BH254" s="107"/>
      <c r="BI254" s="107"/>
      <c r="BJ254" s="107"/>
      <c r="BK254" s="107"/>
      <c r="BL254" s="107"/>
      <c r="BM254" s="107"/>
      <c r="BN254" s="107"/>
      <c r="BO254" s="107"/>
      <c r="BP254" s="107"/>
      <c r="BQ254" s="107"/>
      <c r="BR254" s="107"/>
      <c r="BS254" s="107"/>
      <c r="BT254" s="107"/>
      <c r="BU254" s="107"/>
      <c r="BV254" s="107"/>
      <c r="BW254" s="107"/>
      <c r="BX254" s="107"/>
      <c r="BY254" s="107"/>
      <c r="BZ254" s="107"/>
      <c r="CA254" s="107"/>
      <c r="CB254" s="107"/>
      <c r="CC254" s="107"/>
      <c r="CD254" s="107"/>
      <c r="CE254" s="107"/>
      <c r="CF254" s="107"/>
      <c r="CG254" s="107"/>
      <c r="CH254" s="107"/>
    </row>
    <row r="255" customFormat="false" ht="12.75" hidden="false" customHeight="false" outlineLevel="0" collapsed="false">
      <c r="A255" s="95" t="s">
        <v>42</v>
      </c>
      <c r="B255" s="96"/>
      <c r="C255" s="97" t="s">
        <v>63</v>
      </c>
      <c r="D255" s="98" t="n">
        <v>21</v>
      </c>
      <c r="E255" s="99" t="s">
        <v>77</v>
      </c>
      <c r="F255" s="100" t="n">
        <f aca="false">H255+I255+J255+K255+M255+L255+N255+O255+P255+Q255+R255+S255+T255+U255+V255+W255+X255+Y255+Z255+AA255+AB255+AC255+AD255+AE255+AF255+AG255+AH255+AI255+AJ255+AK255+AL255+AM255+AN255+AO255+AP255+AQ255+AR255+AS255+AT255+AU255+AV255+AW255+AX255+AY255+AZ255+BA255+BB255+BC255+BD255+BE255+BF255+BG255+BH255+BI255+BJ255+BK255+BL255+BM255+BN255+BO255+BP255+BQ255+BR255+BS255+BT255</f>
        <v>0</v>
      </c>
      <c r="G255" s="105"/>
      <c r="H255" s="106"/>
      <c r="I255" s="107"/>
      <c r="J255" s="107"/>
      <c r="K255" s="107"/>
      <c r="L255" s="107"/>
      <c r="M255" s="107"/>
      <c r="N255" s="107"/>
      <c r="O255" s="107"/>
      <c r="P255" s="107"/>
      <c r="Q255" s="107"/>
      <c r="R255" s="107"/>
      <c r="S255" s="107"/>
      <c r="T255" s="107"/>
      <c r="U255" s="107"/>
      <c r="V255" s="107"/>
      <c r="W255" s="107"/>
      <c r="X255" s="107"/>
      <c r="Y255" s="107"/>
      <c r="Z255" s="107"/>
      <c r="AA255" s="107"/>
      <c r="AB255" s="107"/>
      <c r="AC255" s="107"/>
      <c r="AD255" s="107"/>
      <c r="AE255" s="107"/>
      <c r="AF255" s="107"/>
      <c r="AG255" s="107"/>
      <c r="AH255" s="107"/>
      <c r="AI255" s="107"/>
      <c r="AJ255" s="107"/>
      <c r="AK255" s="107"/>
      <c r="AL255" s="107"/>
      <c r="AM255" s="107"/>
      <c r="AN255" s="107"/>
      <c r="AO255" s="107"/>
      <c r="AP255" s="107"/>
      <c r="AQ255" s="107"/>
      <c r="AR255" s="107"/>
      <c r="AS255" s="107"/>
      <c r="AT255" s="107"/>
      <c r="AU255" s="107"/>
      <c r="AV255" s="107"/>
      <c r="AW255" s="107"/>
      <c r="AX255" s="107"/>
      <c r="AY255" s="107"/>
      <c r="AZ255" s="107"/>
      <c r="BA255" s="107"/>
      <c r="BB255" s="107"/>
      <c r="BC255" s="107"/>
      <c r="BD255" s="107"/>
      <c r="BE255" s="107"/>
      <c r="BF255" s="107"/>
      <c r="BG255" s="107"/>
      <c r="BH255" s="107"/>
      <c r="BI255" s="107"/>
      <c r="BJ255" s="107"/>
      <c r="BK255" s="107"/>
      <c r="BL255" s="107"/>
      <c r="BM255" s="107"/>
      <c r="BN255" s="107"/>
      <c r="BO255" s="107"/>
      <c r="BP255" s="107"/>
      <c r="BQ255" s="107"/>
      <c r="BR255" s="107"/>
      <c r="BS255" s="107"/>
      <c r="BT255" s="107"/>
      <c r="BU255" s="107"/>
      <c r="BV255" s="107"/>
      <c r="BW255" s="107"/>
      <c r="BX255" s="107"/>
      <c r="BY255" s="107"/>
      <c r="BZ255" s="107"/>
      <c r="CA255" s="107"/>
      <c r="CB255" s="107"/>
      <c r="CC255" s="107"/>
      <c r="CD255" s="107"/>
      <c r="CE255" s="107"/>
      <c r="CF255" s="107"/>
      <c r="CG255" s="107"/>
      <c r="CH255" s="107"/>
    </row>
    <row r="256" customFormat="false" ht="12.75" hidden="false" customHeight="false" outlineLevel="0" collapsed="false">
      <c r="A256" s="95" t="s">
        <v>42</v>
      </c>
      <c r="B256" s="96"/>
      <c r="C256" s="97" t="s">
        <v>63</v>
      </c>
      <c r="D256" s="98" t="n">
        <v>22</v>
      </c>
      <c r="E256" s="99" t="s">
        <v>77</v>
      </c>
      <c r="F256" s="100" t="n">
        <f aca="false">H256+I256+J256+K256+M256+L256+N256+O256+P256+Q256+R256+S256+T256+U256+V256+W256+X256+Y256+Z256+AA256+AB256+AC256+AD256+AE256+AF256+AG256+AH256+AI256+AJ256+AK256+AL256+AM256+AN256+AO256+AP256+AQ256+AR256+AS256+AT256+AU256+AV256+AW256+AX256+AY256+AZ256+BA256+BB256+BC256+BD256+BE256+BF256+BG256+BH256+BI256+BJ256+BK256+BL256+BM256+BN256+BO256+BP256+BQ256+BR256+BS256+BT256</f>
        <v>0</v>
      </c>
      <c r="G256" s="105"/>
      <c r="H256" s="106"/>
      <c r="I256" s="107"/>
      <c r="J256" s="107"/>
      <c r="K256" s="107"/>
      <c r="L256" s="107"/>
      <c r="M256" s="107"/>
      <c r="N256" s="107"/>
      <c r="O256" s="107"/>
      <c r="P256" s="107"/>
      <c r="Q256" s="107"/>
      <c r="R256" s="107"/>
      <c r="S256" s="107"/>
      <c r="T256" s="107"/>
      <c r="U256" s="107"/>
      <c r="V256" s="107"/>
      <c r="W256" s="107"/>
      <c r="X256" s="107"/>
      <c r="Y256" s="107"/>
      <c r="Z256" s="107"/>
      <c r="AA256" s="107"/>
      <c r="AB256" s="107"/>
      <c r="AC256" s="107"/>
      <c r="AD256" s="107"/>
      <c r="AE256" s="107"/>
      <c r="AF256" s="107"/>
      <c r="AG256" s="107"/>
      <c r="AH256" s="107"/>
      <c r="AI256" s="107"/>
      <c r="AJ256" s="107"/>
      <c r="AK256" s="107"/>
      <c r="AL256" s="107"/>
      <c r="AM256" s="107"/>
      <c r="AN256" s="107"/>
      <c r="AO256" s="107"/>
      <c r="AP256" s="107"/>
      <c r="AQ256" s="107"/>
      <c r="AR256" s="107"/>
      <c r="AS256" s="107"/>
      <c r="AT256" s="107"/>
      <c r="AU256" s="107"/>
      <c r="AV256" s="107"/>
      <c r="AW256" s="107"/>
      <c r="AX256" s="107"/>
      <c r="AY256" s="107"/>
      <c r="AZ256" s="107"/>
      <c r="BA256" s="107"/>
      <c r="BB256" s="107"/>
      <c r="BC256" s="107"/>
      <c r="BD256" s="107"/>
      <c r="BE256" s="107"/>
      <c r="BF256" s="107"/>
      <c r="BG256" s="107"/>
      <c r="BH256" s="107"/>
      <c r="BI256" s="107"/>
      <c r="BJ256" s="107"/>
      <c r="BK256" s="107"/>
      <c r="BL256" s="107"/>
      <c r="BM256" s="107"/>
      <c r="BN256" s="107"/>
      <c r="BO256" s="107"/>
      <c r="BP256" s="107"/>
      <c r="BQ256" s="107"/>
      <c r="BR256" s="107"/>
      <c r="BS256" s="107"/>
      <c r="BT256" s="107"/>
      <c r="BU256" s="107"/>
      <c r="BV256" s="107"/>
      <c r="BW256" s="107"/>
      <c r="BX256" s="107"/>
      <c r="BY256" s="107"/>
      <c r="BZ256" s="107"/>
      <c r="CA256" s="107"/>
      <c r="CB256" s="107"/>
      <c r="CC256" s="107"/>
      <c r="CD256" s="107"/>
      <c r="CE256" s="107"/>
      <c r="CF256" s="107"/>
      <c r="CG256" s="107"/>
      <c r="CH256" s="107"/>
    </row>
    <row r="257" customFormat="false" ht="12.75" hidden="false" customHeight="false" outlineLevel="0" collapsed="false">
      <c r="A257" s="95" t="s">
        <v>42</v>
      </c>
      <c r="B257" s="96"/>
      <c r="C257" s="97" t="s">
        <v>63</v>
      </c>
      <c r="D257" s="98" t="n">
        <v>23</v>
      </c>
      <c r="E257" s="99" t="s">
        <v>77</v>
      </c>
      <c r="F257" s="100" t="n">
        <f aca="false">H257+I257+J257+K257+M257+L257+N257+O257+P257+Q257+R257+S257+T257+U257+V257+W257+X257+Y257+Z257+AA257+AB257+AC257+AD257+AE257+AF257+AG257+AH257+AI257+AJ257+AK257+AL257+AM257+AN257+AO257+AP257+AQ257+AR257+AS257+AT257+AU257+AV257+AW257+AX257+AY257+AZ257+BA257+BB257+BC257+BD257+BE257+BF257+BG257+BH257+BI257+BJ257+BK257+BL257+BM257+BN257+BO257+BP257+BQ257+BR257+BS257+BT257</f>
        <v>0</v>
      </c>
      <c r="G257" s="105"/>
      <c r="H257" s="106"/>
      <c r="I257" s="107"/>
      <c r="J257" s="107"/>
      <c r="K257" s="107"/>
      <c r="L257" s="107"/>
      <c r="M257" s="107"/>
      <c r="N257" s="107"/>
      <c r="O257" s="107"/>
      <c r="P257" s="107"/>
      <c r="Q257" s="107"/>
      <c r="R257" s="107"/>
      <c r="S257" s="107"/>
      <c r="T257" s="107"/>
      <c r="U257" s="107"/>
      <c r="V257" s="107"/>
      <c r="W257" s="107"/>
      <c r="X257" s="107"/>
      <c r="Y257" s="107"/>
      <c r="Z257" s="107"/>
      <c r="AA257" s="107"/>
      <c r="AB257" s="107"/>
      <c r="AC257" s="107"/>
      <c r="AD257" s="107"/>
      <c r="AE257" s="107"/>
      <c r="AF257" s="107"/>
      <c r="AG257" s="107"/>
      <c r="AH257" s="107"/>
      <c r="AI257" s="107"/>
      <c r="AJ257" s="107"/>
      <c r="AK257" s="107"/>
      <c r="AL257" s="107"/>
      <c r="AM257" s="107"/>
      <c r="AN257" s="107"/>
      <c r="AO257" s="107"/>
      <c r="AP257" s="107"/>
      <c r="AQ257" s="107"/>
      <c r="AR257" s="107"/>
      <c r="AS257" s="107"/>
      <c r="AT257" s="107"/>
      <c r="AU257" s="107"/>
      <c r="AV257" s="107"/>
      <c r="AW257" s="107"/>
      <c r="AX257" s="107"/>
      <c r="AY257" s="107"/>
      <c r="AZ257" s="107"/>
      <c r="BA257" s="107"/>
      <c r="BB257" s="107"/>
      <c r="BC257" s="107"/>
      <c r="BD257" s="107"/>
      <c r="BE257" s="107"/>
      <c r="BF257" s="107"/>
      <c r="BG257" s="107"/>
      <c r="BH257" s="107"/>
      <c r="BI257" s="107"/>
      <c r="BJ257" s="107"/>
      <c r="BK257" s="107"/>
      <c r="BL257" s="107"/>
      <c r="BM257" s="107"/>
      <c r="BN257" s="107"/>
      <c r="BO257" s="107"/>
      <c r="BP257" s="107"/>
      <c r="BQ257" s="107"/>
      <c r="BR257" s="107"/>
      <c r="BS257" s="107"/>
      <c r="BT257" s="107"/>
      <c r="BU257" s="107"/>
      <c r="BV257" s="107"/>
      <c r="BW257" s="107"/>
      <c r="BX257" s="107"/>
      <c r="BY257" s="107"/>
      <c r="BZ257" s="107"/>
      <c r="CA257" s="107"/>
      <c r="CB257" s="107"/>
      <c r="CC257" s="107"/>
      <c r="CD257" s="107"/>
      <c r="CE257" s="107"/>
      <c r="CF257" s="107"/>
      <c r="CG257" s="107"/>
      <c r="CH257" s="107"/>
    </row>
    <row r="258" customFormat="false" ht="12.75" hidden="false" customHeight="false" outlineLevel="0" collapsed="false">
      <c r="A258" s="95" t="s">
        <v>42</v>
      </c>
      <c r="B258" s="96"/>
      <c r="C258" s="97" t="s">
        <v>63</v>
      </c>
      <c r="D258" s="98" t="n">
        <v>24</v>
      </c>
      <c r="E258" s="99" t="s">
        <v>77</v>
      </c>
      <c r="F258" s="100" t="n">
        <f aca="false">H258+I258+J258+K258+M258+L258+N258+O258+P258+Q258+R258+S258+T258+U258+V258+W258+X258+Y258+Z258+AA258+AB258+AC258+AD258+AE258+AF258+AG258+AH258+AI258+AJ258+AK258+AL258+AM258+AN258+AO258+AP258+AQ258+AR258+AS258+AT258+AU258+AV258+AW258+AX258+AY258+AZ258+BA258+BB258+BC258+BD258+BE258+BF258+BG258+BH258+BI258+BJ258+BK258+BL258+BM258+BN258+BO258+BP258+BQ258+BR258+BS258+BT258</f>
        <v>0</v>
      </c>
      <c r="G258" s="101"/>
      <c r="H258" s="102"/>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c r="AI258" s="103"/>
      <c r="AJ258" s="103"/>
      <c r="AK258" s="103"/>
      <c r="AL258" s="103"/>
      <c r="AM258" s="103"/>
      <c r="AN258" s="103"/>
      <c r="AO258" s="103"/>
      <c r="AP258" s="103"/>
      <c r="AQ258" s="103"/>
      <c r="AR258" s="103"/>
      <c r="AS258" s="103"/>
      <c r="AT258" s="103"/>
      <c r="AU258" s="103"/>
      <c r="AV258" s="103"/>
      <c r="AW258" s="103"/>
      <c r="AX258" s="103"/>
      <c r="AY258" s="103"/>
      <c r="AZ258" s="103"/>
      <c r="BA258" s="103"/>
      <c r="BB258" s="103"/>
      <c r="BC258" s="103"/>
      <c r="BD258" s="103"/>
      <c r="BE258" s="103"/>
      <c r="BF258" s="103"/>
      <c r="BG258" s="103"/>
      <c r="BH258" s="103"/>
      <c r="BI258" s="103"/>
      <c r="BJ258" s="103"/>
      <c r="BK258" s="103"/>
      <c r="BL258" s="103"/>
      <c r="BM258" s="103"/>
      <c r="BN258" s="103"/>
      <c r="BO258" s="103"/>
      <c r="BP258" s="103"/>
      <c r="BQ258" s="103"/>
      <c r="BR258" s="103"/>
      <c r="BS258" s="103"/>
      <c r="BT258" s="103"/>
      <c r="BU258" s="103"/>
      <c r="BV258" s="103"/>
      <c r="BW258" s="103"/>
      <c r="BX258" s="103"/>
      <c r="BY258" s="103"/>
      <c r="BZ258" s="103"/>
      <c r="CA258" s="103"/>
      <c r="CB258" s="103"/>
      <c r="CC258" s="103"/>
      <c r="CD258" s="103"/>
      <c r="CE258" s="103"/>
      <c r="CF258" s="103"/>
      <c r="CG258" s="103"/>
      <c r="CH258" s="103"/>
    </row>
    <row r="259" customFormat="false" ht="12.75" hidden="false" customHeight="false" outlineLevel="0" collapsed="false">
      <c r="A259" s="95" t="s">
        <v>42</v>
      </c>
      <c r="B259" s="96"/>
      <c r="C259" s="97" t="s">
        <v>63</v>
      </c>
      <c r="D259" s="98" t="n">
        <v>25</v>
      </c>
      <c r="E259" s="99" t="s">
        <v>77</v>
      </c>
      <c r="F259" s="100" t="n">
        <f aca="false">H259+I259+J259+K259+M259+L259+N259+O259+P259+Q259+R259+S259+T259+U259+V259+W259+X259+Y259+Z259+AA259+AB259+AC259+AD259+AE259+AF259+AG259+AH259+AI259+AJ259+AK259+AL259+AM259+AN259+AO259+AP259+AQ259+AR259+AS259+AT259+AU259+AV259+AW259+AX259+AY259+AZ259+BA259+BB259+BC259+BD259+BE259+BF259+BG259+BH259+BI259+BJ259+BK259+BL259+BM259+BN259+BO259+BP259+BQ259+BR259+BS259+BT259</f>
        <v>0</v>
      </c>
      <c r="G259" s="101" t="n">
        <f aca="false">SUM(F253:F258)</f>
        <v>0</v>
      </c>
      <c r="H259" s="102"/>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c r="AI259" s="103"/>
      <c r="AJ259" s="103"/>
      <c r="AK259" s="103"/>
      <c r="AL259" s="103"/>
      <c r="AM259" s="103"/>
      <c r="AN259" s="103"/>
      <c r="AO259" s="103"/>
      <c r="AP259" s="103"/>
      <c r="AQ259" s="103"/>
      <c r="AR259" s="103"/>
      <c r="AS259" s="103"/>
      <c r="AT259" s="103"/>
      <c r="AU259" s="103"/>
      <c r="AV259" s="103"/>
      <c r="AW259" s="103"/>
      <c r="AX259" s="103"/>
      <c r="AY259" s="103"/>
      <c r="AZ259" s="103"/>
      <c r="BA259" s="103"/>
      <c r="BB259" s="103"/>
      <c r="BC259" s="103"/>
      <c r="BD259" s="103"/>
      <c r="BE259" s="103"/>
      <c r="BF259" s="103"/>
      <c r="BG259" s="103"/>
      <c r="BH259" s="103"/>
      <c r="BI259" s="103"/>
      <c r="BJ259" s="103"/>
      <c r="BK259" s="103"/>
      <c r="BL259" s="103"/>
      <c r="BM259" s="103"/>
      <c r="BN259" s="103"/>
      <c r="BO259" s="103"/>
      <c r="BP259" s="103"/>
      <c r="BQ259" s="103"/>
      <c r="BR259" s="103"/>
      <c r="BS259" s="103"/>
      <c r="BT259" s="103"/>
      <c r="BU259" s="103"/>
      <c r="BV259" s="103"/>
      <c r="BW259" s="103"/>
      <c r="BX259" s="103"/>
      <c r="BY259" s="103"/>
      <c r="BZ259" s="103"/>
      <c r="CA259" s="103"/>
      <c r="CB259" s="103"/>
      <c r="CC259" s="103"/>
      <c r="CD259" s="103"/>
      <c r="CE259" s="103"/>
      <c r="CF259" s="103"/>
      <c r="CG259" s="103"/>
      <c r="CH259" s="103"/>
    </row>
    <row r="260" customFormat="false" ht="12.75" hidden="false" customHeight="false" outlineLevel="0" collapsed="false">
      <c r="A260" s="95" t="s">
        <v>42</v>
      </c>
      <c r="B260" s="96"/>
      <c r="C260" s="97" t="s">
        <v>63</v>
      </c>
      <c r="D260" s="98" t="n">
        <v>26</v>
      </c>
      <c r="E260" s="99" t="s">
        <v>78</v>
      </c>
      <c r="F260" s="100" t="n">
        <f aca="false">H260+I260+J260+K260+M260+L260+N260+O260+P260+Q260+R260+S260+T260+U260+V260+W260+X260+Y260+Z260+AA260+AB260+AC260+AD260+AE260+AF260+AG260+AH260+AI260+AJ260+AK260+AL260+AM260+AN260+AO260+AP260+AQ260+AR260+AS260+AT260+AU260+AV260+AW260+AX260+AY260+AZ260+BA260+BB260+BC260+BD260+BE260+BF260+BG260+BH260+BI260+BJ260+BK260+BL260+BM260+BN260+BO260+BP260+BQ260+BR260+BS260+BT260</f>
        <v>7.75</v>
      </c>
      <c r="G260" s="105"/>
      <c r="H260" s="106"/>
      <c r="I260" s="107"/>
      <c r="J260" s="107"/>
      <c r="K260" s="107"/>
      <c r="L260" s="107"/>
      <c r="M260" s="107"/>
      <c r="N260" s="107"/>
      <c r="O260" s="107"/>
      <c r="P260" s="107"/>
      <c r="Q260" s="107"/>
      <c r="R260" s="107"/>
      <c r="S260" s="107"/>
      <c r="T260" s="107"/>
      <c r="U260" s="107"/>
      <c r="V260" s="107"/>
      <c r="W260" s="107"/>
      <c r="X260" s="107"/>
      <c r="Y260" s="107"/>
      <c r="Z260" s="107"/>
      <c r="AA260" s="107"/>
      <c r="AB260" s="107"/>
      <c r="AC260" s="107"/>
      <c r="AD260" s="107"/>
      <c r="AE260" s="107"/>
      <c r="AF260" s="107"/>
      <c r="AG260" s="107"/>
      <c r="AH260" s="107"/>
      <c r="AI260" s="107"/>
      <c r="AJ260" s="107"/>
      <c r="AK260" s="107"/>
      <c r="AL260" s="107"/>
      <c r="AM260" s="107"/>
      <c r="AN260" s="107"/>
      <c r="AO260" s="107"/>
      <c r="AP260" s="107"/>
      <c r="AQ260" s="107"/>
      <c r="AR260" s="107"/>
      <c r="AS260" s="107"/>
      <c r="AT260" s="107"/>
      <c r="AU260" s="107"/>
      <c r="AV260" s="107"/>
      <c r="AW260" s="107"/>
      <c r="AX260" s="107"/>
      <c r="AY260" s="107"/>
      <c r="AZ260" s="107"/>
      <c r="BA260" s="107"/>
      <c r="BB260" s="107"/>
      <c r="BC260" s="107"/>
      <c r="BD260" s="107"/>
      <c r="BE260" s="107"/>
      <c r="BF260" s="107"/>
      <c r="BG260" s="107"/>
      <c r="BH260" s="107"/>
      <c r="BI260" s="107" t="n">
        <v>4.25</v>
      </c>
      <c r="BJ260" s="107"/>
      <c r="BK260" s="107"/>
      <c r="BL260" s="107" t="n">
        <v>3.5</v>
      </c>
      <c r="BM260" s="107"/>
      <c r="BN260" s="107"/>
      <c r="BO260" s="107"/>
      <c r="BP260" s="107"/>
      <c r="BQ260" s="107"/>
      <c r="BR260" s="107"/>
      <c r="BS260" s="107"/>
      <c r="BT260" s="107"/>
      <c r="BU260" s="107"/>
      <c r="BV260" s="107"/>
      <c r="BW260" s="107"/>
      <c r="BX260" s="107"/>
      <c r="BY260" s="107"/>
      <c r="BZ260" s="107"/>
      <c r="CA260" s="107"/>
      <c r="CB260" s="107"/>
      <c r="CC260" s="107"/>
      <c r="CD260" s="107"/>
      <c r="CE260" s="107"/>
      <c r="CF260" s="107"/>
      <c r="CG260" s="107"/>
      <c r="CH260" s="107"/>
    </row>
    <row r="261" customFormat="false" ht="12.75" hidden="false" customHeight="false" outlineLevel="0" collapsed="false">
      <c r="A261" s="95" t="s">
        <v>42</v>
      </c>
      <c r="B261" s="96"/>
      <c r="C261" s="97" t="s">
        <v>63</v>
      </c>
      <c r="D261" s="98" t="n">
        <v>27</v>
      </c>
      <c r="E261" s="99" t="s">
        <v>78</v>
      </c>
      <c r="F261" s="100" t="n">
        <f aca="false">H261+I261+J261+K261+M261+L261+N261+O261+P261+Q261+R261+S261+T261+U261+V261+W261+X261+Y261+Z261+AA261+AB261+AC261+AD261+AE261+AF261+AG261+AH261+AI261+AJ261+AK261+AL261+AM261+AN261+AO261+AP261+AQ261+AR261+AS261+AT261+AU261+AV261+AW261+AX261+AY261+AZ261+BA261+BB261+BC261+BD261+BE261+BF261+BG261+BH261+BI261+BJ261+BK261+BL261+BM261+BN261+BO261+BP261+BQ261+BR261+BS261+BT261</f>
        <v>7.75</v>
      </c>
      <c r="G261" s="105"/>
      <c r="H261" s="106"/>
      <c r="I261" s="107"/>
      <c r="J261" s="107"/>
      <c r="K261" s="107"/>
      <c r="L261" s="107"/>
      <c r="M261" s="107"/>
      <c r="N261" s="107"/>
      <c r="O261" s="107"/>
      <c r="P261" s="107"/>
      <c r="Q261" s="107"/>
      <c r="R261" s="107"/>
      <c r="S261" s="107"/>
      <c r="T261" s="107"/>
      <c r="U261" s="107"/>
      <c r="V261" s="107"/>
      <c r="W261" s="107"/>
      <c r="X261" s="107"/>
      <c r="Y261" s="107"/>
      <c r="Z261" s="107"/>
      <c r="AA261" s="107"/>
      <c r="AB261" s="107"/>
      <c r="AC261" s="107"/>
      <c r="AD261" s="107"/>
      <c r="AE261" s="107"/>
      <c r="AF261" s="107"/>
      <c r="AG261" s="107"/>
      <c r="AH261" s="107"/>
      <c r="AI261" s="107"/>
      <c r="AJ261" s="107"/>
      <c r="AK261" s="107"/>
      <c r="AL261" s="107"/>
      <c r="AM261" s="107"/>
      <c r="AN261" s="107"/>
      <c r="AO261" s="107"/>
      <c r="AP261" s="107"/>
      <c r="AQ261" s="107"/>
      <c r="AR261" s="107"/>
      <c r="AS261" s="107"/>
      <c r="AT261" s="107"/>
      <c r="AU261" s="107"/>
      <c r="AV261" s="107"/>
      <c r="AW261" s="107"/>
      <c r="AX261" s="107"/>
      <c r="AY261" s="107"/>
      <c r="AZ261" s="107"/>
      <c r="BA261" s="107"/>
      <c r="BB261" s="107"/>
      <c r="BC261" s="107"/>
      <c r="BD261" s="107"/>
      <c r="BE261" s="107"/>
      <c r="BF261" s="107"/>
      <c r="BG261" s="107"/>
      <c r="BH261" s="107"/>
      <c r="BI261" s="107"/>
      <c r="BJ261" s="107"/>
      <c r="BK261" s="107"/>
      <c r="BL261" s="107"/>
      <c r="BM261" s="107"/>
      <c r="BN261" s="107"/>
      <c r="BO261" s="107"/>
      <c r="BP261" s="107"/>
      <c r="BQ261" s="107"/>
      <c r="BR261" s="107"/>
      <c r="BS261" s="107"/>
      <c r="BT261" s="107" t="n">
        <v>7.75</v>
      </c>
      <c r="BU261" s="107"/>
      <c r="BV261" s="107"/>
      <c r="BW261" s="107"/>
      <c r="BX261" s="107"/>
      <c r="BY261" s="107"/>
      <c r="BZ261" s="107"/>
      <c r="CA261" s="107"/>
      <c r="CB261" s="107"/>
      <c r="CC261" s="107"/>
      <c r="CD261" s="107"/>
      <c r="CE261" s="107"/>
      <c r="CF261" s="107"/>
      <c r="CG261" s="107"/>
      <c r="CH261" s="107"/>
    </row>
    <row r="262" customFormat="false" ht="12.75" hidden="false" customHeight="false" outlineLevel="0" collapsed="false">
      <c r="A262" s="95" t="s">
        <v>42</v>
      </c>
      <c r="B262" s="96"/>
      <c r="C262" s="97" t="s">
        <v>63</v>
      </c>
      <c r="D262" s="98" t="n">
        <v>28</v>
      </c>
      <c r="E262" s="99" t="s">
        <v>78</v>
      </c>
      <c r="F262" s="100" t="n">
        <f aca="false">H262+I262+J262+K262+M262+L262+N262+O262+P262+Q262+R262+S262+T262+U262+V262+W262+X262+Y262+Z262+AA262+AB262+AC262+AD262+AE262+AF262+AG262+AH262+AI262+AJ262+AK262+AL262+AM262+AN262+AO262+AP262+AQ262+AR262+AS262+AT262+AU262+AV262+AW262+AX262+AY262+AZ262+BA262+BB262+BC262+BD262+BE262+BF262+BG262+BH262+BI262+BJ262+BK262+BL262+BM262+BN262+BO262+BP262+BQ262+BR262+BS262+BT262</f>
        <v>7.75</v>
      </c>
      <c r="G262" s="105"/>
      <c r="H262" s="106"/>
      <c r="I262" s="107"/>
      <c r="J262" s="107"/>
      <c r="K262" s="107"/>
      <c r="L262" s="107"/>
      <c r="M262" s="107"/>
      <c r="N262" s="107"/>
      <c r="O262" s="107"/>
      <c r="P262" s="107"/>
      <c r="Q262" s="107"/>
      <c r="R262" s="107"/>
      <c r="S262" s="107"/>
      <c r="T262" s="107"/>
      <c r="U262" s="107"/>
      <c r="V262" s="107"/>
      <c r="W262" s="107"/>
      <c r="X262" s="107"/>
      <c r="Y262" s="107"/>
      <c r="Z262" s="107"/>
      <c r="AA262" s="107"/>
      <c r="AB262" s="107"/>
      <c r="AC262" s="107"/>
      <c r="AD262" s="107"/>
      <c r="AE262" s="107"/>
      <c r="AF262" s="107"/>
      <c r="AG262" s="107"/>
      <c r="AH262" s="107"/>
      <c r="AI262" s="107"/>
      <c r="AJ262" s="107"/>
      <c r="AK262" s="107"/>
      <c r="AL262" s="107"/>
      <c r="AM262" s="107"/>
      <c r="AN262" s="107"/>
      <c r="AO262" s="107"/>
      <c r="AP262" s="107"/>
      <c r="AQ262" s="107"/>
      <c r="AR262" s="107"/>
      <c r="AS262" s="107"/>
      <c r="AT262" s="107"/>
      <c r="AU262" s="107"/>
      <c r="AV262" s="107"/>
      <c r="AW262" s="107"/>
      <c r="AX262" s="107"/>
      <c r="AY262" s="107"/>
      <c r="AZ262" s="107"/>
      <c r="BA262" s="107"/>
      <c r="BB262" s="107"/>
      <c r="BC262" s="107"/>
      <c r="BD262" s="107"/>
      <c r="BE262" s="107"/>
      <c r="BF262" s="107"/>
      <c r="BG262" s="107"/>
      <c r="BH262" s="107"/>
      <c r="BI262" s="107"/>
      <c r="BJ262" s="107"/>
      <c r="BK262" s="107"/>
      <c r="BL262" s="107"/>
      <c r="BM262" s="107"/>
      <c r="BN262" s="107"/>
      <c r="BO262" s="107"/>
      <c r="BP262" s="107"/>
      <c r="BQ262" s="107"/>
      <c r="BR262" s="107"/>
      <c r="BS262" s="107"/>
      <c r="BT262" s="107" t="n">
        <v>7.75</v>
      </c>
      <c r="BU262" s="107"/>
      <c r="BV262" s="107"/>
      <c r="BW262" s="107"/>
      <c r="BX262" s="107"/>
      <c r="BY262" s="107"/>
      <c r="BZ262" s="107"/>
      <c r="CA262" s="107"/>
      <c r="CB262" s="107"/>
      <c r="CC262" s="107"/>
      <c r="CD262" s="107"/>
      <c r="CE262" s="107"/>
      <c r="CF262" s="107"/>
      <c r="CG262" s="107"/>
      <c r="CH262" s="107"/>
    </row>
    <row r="263" customFormat="false" ht="12.75" hidden="false" customHeight="false" outlineLevel="0" collapsed="false">
      <c r="A263" s="95" t="s">
        <v>42</v>
      </c>
      <c r="B263" s="96"/>
      <c r="C263" s="97" t="s">
        <v>63</v>
      </c>
      <c r="D263" s="98" t="n">
        <v>29</v>
      </c>
      <c r="E263" s="99" t="s">
        <v>78</v>
      </c>
      <c r="F263" s="100" t="n">
        <f aca="false">H263+I263+J263+K263+M263+L263+N263+O263+P263+Q263+R263+S263+T263+U263+V263+W263+X263+Y263+Z263+AA263+AB263+AC263+AD263+AE263+AF263+AG263+AH263+AI263+AJ263+AK263+AL263+AM263+AN263+AO263+AP263+AQ263+AR263+AS263+AT263+AU263+AV263+AW263+AX263+AY263+AZ263+BA263+BB263+BC263+BD263+BE263+BF263+BG263+BH263+BI263+BJ263+BK263+BL263+BM263+BN263+BO263+BP263+BQ263+BR263+BS263+BT263</f>
        <v>0</v>
      </c>
      <c r="G263" s="105" t="n">
        <f aca="false">SUM(F260:F262)</f>
        <v>23.25</v>
      </c>
      <c r="H263" s="106"/>
      <c r="I263" s="107"/>
      <c r="J263" s="107"/>
      <c r="K263" s="107"/>
      <c r="L263" s="107"/>
      <c r="M263" s="107"/>
      <c r="N263" s="107"/>
      <c r="O263" s="107"/>
      <c r="P263" s="107"/>
      <c r="Q263" s="107"/>
      <c r="R263" s="107"/>
      <c r="S263" s="107"/>
      <c r="T263" s="107"/>
      <c r="U263" s="107"/>
      <c r="V263" s="107"/>
      <c r="W263" s="107"/>
      <c r="X263" s="107"/>
      <c r="Y263" s="107"/>
      <c r="Z263" s="107"/>
      <c r="AA263" s="107"/>
      <c r="AB263" s="107"/>
      <c r="AC263" s="107"/>
      <c r="AD263" s="107"/>
      <c r="AE263" s="107"/>
      <c r="AF263" s="107"/>
      <c r="AG263" s="107"/>
      <c r="AH263" s="107"/>
      <c r="AI263" s="107"/>
      <c r="AJ263" s="107"/>
      <c r="AK263" s="107"/>
      <c r="AL263" s="107"/>
      <c r="AM263" s="107"/>
      <c r="AN263" s="107"/>
      <c r="AO263" s="107"/>
      <c r="AP263" s="107"/>
      <c r="AQ263" s="107"/>
      <c r="AR263" s="107"/>
      <c r="AS263" s="107"/>
      <c r="AT263" s="107"/>
      <c r="AU263" s="107"/>
      <c r="AV263" s="107"/>
      <c r="AW263" s="107"/>
      <c r="AX263" s="107"/>
      <c r="AY263" s="107"/>
      <c r="AZ263" s="107"/>
      <c r="BA263" s="107"/>
      <c r="BB263" s="107"/>
      <c r="BC263" s="107"/>
      <c r="BD263" s="107"/>
      <c r="BE263" s="107"/>
      <c r="BF263" s="107"/>
      <c r="BG263" s="107"/>
      <c r="BH263" s="107"/>
      <c r="BI263" s="107"/>
      <c r="BJ263" s="107"/>
      <c r="BK263" s="107"/>
      <c r="BL263" s="107"/>
      <c r="BM263" s="107"/>
      <c r="BN263" s="107"/>
      <c r="BO263" s="107"/>
      <c r="BP263" s="107"/>
      <c r="BQ263" s="107"/>
      <c r="BR263" s="107"/>
      <c r="BS263" s="107"/>
      <c r="BT263" s="107"/>
      <c r="BU263" s="107"/>
      <c r="BV263" s="107"/>
      <c r="BW263" s="107"/>
      <c r="BX263" s="107"/>
      <c r="BY263" s="107"/>
      <c r="BZ263" s="107"/>
      <c r="CA263" s="107"/>
      <c r="CB263" s="107"/>
      <c r="CC263" s="107"/>
      <c r="CD263" s="107"/>
      <c r="CE263" s="107"/>
      <c r="CF263" s="107"/>
      <c r="CG263" s="107"/>
      <c r="CH263" s="107"/>
    </row>
    <row r="264" customFormat="false" ht="12.75" hidden="false" customHeight="false" outlineLevel="0" collapsed="false">
      <c r="A264" s="95" t="s">
        <v>42</v>
      </c>
      <c r="B264" s="96"/>
      <c r="C264" s="97" t="s">
        <v>63</v>
      </c>
      <c r="D264" s="98" t="n">
        <v>30</v>
      </c>
      <c r="E264" s="99" t="s">
        <v>78</v>
      </c>
      <c r="F264" s="100" t="n">
        <f aca="false">H264+I264+J264+K264+M264+L264+N264+O264+P264+Q264+R264+S264+T264+U264+V264+W264+X264+Y264+Z264+AA264+AB264+AC264+AD264+AE264+AF264+AG264+AH264+AI264+AJ264+AK264+AL264+AM264+AN264+AO264+AP264+AQ264+AR264+AS264+AT264+AU264+AV264+AW264+AX264+AY264+AZ264+BA264+BB264+BC264+BD264+BE264+BF264+BG264+BH264+BI264+BJ264+BK264+BL264+BM264+BN264+BO264+BP264+BQ264+BR264+BS264+BT264</f>
        <v>0</v>
      </c>
      <c r="G264" s="105"/>
      <c r="H264" s="106"/>
      <c r="I264" s="107"/>
      <c r="J264" s="107"/>
      <c r="K264" s="107"/>
      <c r="L264" s="107"/>
      <c r="M264" s="107"/>
      <c r="N264" s="107"/>
      <c r="O264" s="107"/>
      <c r="P264" s="107"/>
      <c r="Q264" s="107"/>
      <c r="R264" s="107"/>
      <c r="S264" s="107"/>
      <c r="T264" s="107"/>
      <c r="U264" s="107"/>
      <c r="V264" s="107"/>
      <c r="W264" s="107"/>
      <c r="X264" s="107"/>
      <c r="Y264" s="107"/>
      <c r="Z264" s="107"/>
      <c r="AA264" s="107"/>
      <c r="AB264" s="107"/>
      <c r="AC264" s="107"/>
      <c r="AD264" s="107"/>
      <c r="AE264" s="107"/>
      <c r="AF264" s="107"/>
      <c r="AG264" s="107"/>
      <c r="AH264" s="107"/>
      <c r="AI264" s="107"/>
      <c r="AJ264" s="107"/>
      <c r="AK264" s="107"/>
      <c r="AL264" s="107"/>
      <c r="AM264" s="107"/>
      <c r="AN264" s="107"/>
      <c r="AO264" s="107"/>
      <c r="AP264" s="107"/>
      <c r="AQ264" s="107"/>
      <c r="AR264" s="107"/>
      <c r="AS264" s="107"/>
      <c r="AT264" s="107"/>
      <c r="AU264" s="107"/>
      <c r="AV264" s="107"/>
      <c r="AW264" s="107"/>
      <c r="AX264" s="107"/>
      <c r="AY264" s="107"/>
      <c r="AZ264" s="107"/>
      <c r="BA264" s="107"/>
      <c r="BB264" s="107"/>
      <c r="BC264" s="107"/>
      <c r="BD264" s="107"/>
      <c r="BE264" s="107"/>
      <c r="BF264" s="107"/>
      <c r="BG264" s="107"/>
      <c r="BH264" s="107"/>
      <c r="BI264" s="107"/>
      <c r="BJ264" s="107"/>
      <c r="BK264" s="107"/>
      <c r="BL264" s="107"/>
      <c r="BM264" s="107"/>
      <c r="BN264" s="107"/>
      <c r="BO264" s="107"/>
      <c r="BP264" s="107"/>
      <c r="BQ264" s="107"/>
      <c r="BR264" s="107"/>
      <c r="BS264" s="107"/>
      <c r="BT264" s="107"/>
      <c r="BU264" s="107"/>
      <c r="BV264" s="107"/>
      <c r="BW264" s="107"/>
      <c r="BX264" s="107"/>
      <c r="BY264" s="107"/>
      <c r="BZ264" s="107"/>
      <c r="CA264" s="107"/>
      <c r="CB264" s="107"/>
      <c r="CC264" s="107"/>
      <c r="CD264" s="107"/>
      <c r="CE264" s="107"/>
      <c r="CF264" s="107"/>
      <c r="CG264" s="107"/>
      <c r="CH264" s="107"/>
    </row>
    <row r="265" customFormat="false" ht="12.75" hidden="false" customHeight="false" outlineLevel="0" collapsed="false">
      <c r="A265" s="95" t="s">
        <v>42</v>
      </c>
      <c r="B265" s="96"/>
      <c r="C265" s="97" t="s">
        <v>63</v>
      </c>
      <c r="D265" s="98" t="n">
        <v>31</v>
      </c>
      <c r="E265" s="99" t="s">
        <v>78</v>
      </c>
      <c r="F265" s="100" t="n">
        <f aca="false">H265+I265+J265+K265+M265+L265+N265+O265+P265+Q265+R265+S265+T265+U265+V265+W265+X265+Y265+Z265+AA265+AB265+AC265+AD265+AE265+AF265+AG265+AH265+AI265+AJ265+AK265+AL265+AM265+AN265+AO265+AP265+AQ265+AR265+AS265+AT265+AU265+AV265+AW265+AX265+AY265+AZ265+BA265+BB265+BC265+BD265+BE265+BF265+BG265+BH265+BI265+BJ265+BK265+BL265+BM265+BN265+BO265+BP265+BQ265+BR265+BS265+BT265</f>
        <v>0</v>
      </c>
      <c r="G265" s="105"/>
      <c r="H265" s="106"/>
      <c r="I265" s="107"/>
      <c r="J265" s="107"/>
      <c r="K265" s="107"/>
      <c r="L265" s="107"/>
      <c r="M265" s="107"/>
      <c r="N265" s="107"/>
      <c r="O265" s="107"/>
      <c r="P265" s="107"/>
      <c r="Q265" s="107"/>
      <c r="R265" s="107"/>
      <c r="S265" s="107"/>
      <c r="T265" s="107"/>
      <c r="U265" s="107"/>
      <c r="V265" s="107"/>
      <c r="W265" s="107"/>
      <c r="X265" s="107"/>
      <c r="Y265" s="107"/>
      <c r="Z265" s="107"/>
      <c r="AA265" s="107"/>
      <c r="AB265" s="107"/>
      <c r="AC265" s="107"/>
      <c r="AD265" s="107"/>
      <c r="AE265" s="107"/>
      <c r="AF265" s="107"/>
      <c r="AG265" s="107"/>
      <c r="AH265" s="107"/>
      <c r="AI265" s="107"/>
      <c r="AJ265" s="107"/>
      <c r="AK265" s="107"/>
      <c r="AL265" s="107"/>
      <c r="AM265" s="107"/>
      <c r="AN265" s="107"/>
      <c r="AO265" s="107"/>
      <c r="AP265" s="107"/>
      <c r="AQ265" s="107"/>
      <c r="AR265" s="107"/>
      <c r="AS265" s="107"/>
      <c r="AT265" s="107"/>
      <c r="AU265" s="107"/>
      <c r="AV265" s="107"/>
      <c r="AW265" s="107"/>
      <c r="AX265" s="107"/>
      <c r="AY265" s="107"/>
      <c r="AZ265" s="107"/>
      <c r="BA265" s="107"/>
      <c r="BB265" s="107"/>
      <c r="BC265" s="107"/>
      <c r="BD265" s="107"/>
      <c r="BE265" s="107"/>
      <c r="BF265" s="107"/>
      <c r="BG265" s="107"/>
      <c r="BH265" s="107"/>
      <c r="BI265" s="107"/>
      <c r="BJ265" s="107"/>
      <c r="BK265" s="107"/>
      <c r="BL265" s="107"/>
      <c r="BM265" s="107"/>
      <c r="BN265" s="107"/>
      <c r="BO265" s="107"/>
      <c r="BP265" s="107"/>
      <c r="BQ265" s="107"/>
      <c r="BR265" s="107"/>
      <c r="BS265" s="107"/>
      <c r="BT265" s="107"/>
      <c r="BU265" s="107"/>
      <c r="BV265" s="107"/>
      <c r="BW265" s="107"/>
      <c r="BX265" s="107"/>
      <c r="BY265" s="107"/>
      <c r="BZ265" s="107"/>
      <c r="CA265" s="107"/>
      <c r="CB265" s="107"/>
      <c r="CC265" s="107"/>
      <c r="CD265" s="107"/>
      <c r="CE265" s="107"/>
      <c r="CF265" s="107"/>
      <c r="CG265" s="107"/>
      <c r="CH265" s="107"/>
    </row>
    <row r="266" customFormat="false" ht="13.5" hidden="false" customHeight="false" outlineLevel="0" collapsed="false">
      <c r="A266" s="109" t="s">
        <v>42</v>
      </c>
      <c r="B266" s="110"/>
      <c r="C266" s="111"/>
      <c r="D266" s="112"/>
      <c r="E266" s="113"/>
      <c r="F266" s="100" t="n">
        <f aca="false">H266+I266+J266+K266+M266+L266+N266+O266+P266+Q266+R266+S266+T266+U266+V266+W266+X266+Y266+Z266+AA266+AB266+AC266+AD266+AE266+AF266+AG266+AH266+AI266+AJ266+AK266+AL266+AM266+AN266+AO266+AP266+AQ266+AR266+AS266+AT266+AU266+AV266+AW266+AX266+AY266+AZ266+BA266+BB266+BC266+BD266+BE266+BF266+BG266+BH266+BI266+BJ266+BK266+BL266+BM266+BN266+BO266+BP266+BQ266+BR266+BS266+BT266</f>
        <v>0</v>
      </c>
      <c r="G266" s="114"/>
      <c r="H266" s="115"/>
      <c r="I266" s="116"/>
      <c r="J266" s="116"/>
      <c r="K266" s="116"/>
      <c r="L266" s="107"/>
      <c r="M266" s="107"/>
      <c r="N266" s="107"/>
      <c r="O266" s="107"/>
      <c r="P266" s="107"/>
      <c r="Q266" s="107"/>
      <c r="R266" s="107"/>
      <c r="S266" s="107"/>
      <c r="T266" s="107"/>
      <c r="U266" s="107"/>
      <c r="V266" s="107"/>
      <c r="W266" s="107"/>
      <c r="X266" s="107"/>
      <c r="Y266" s="107"/>
      <c r="Z266" s="107"/>
      <c r="AA266" s="107"/>
      <c r="AB266" s="107"/>
      <c r="AC266" s="107"/>
      <c r="AD266" s="107"/>
      <c r="AE266" s="107"/>
      <c r="AF266" s="107"/>
      <c r="AG266" s="107"/>
      <c r="AH266" s="107"/>
      <c r="AI266" s="107"/>
      <c r="AJ266" s="107"/>
      <c r="AK266" s="107"/>
      <c r="AL266" s="107"/>
      <c r="AM266" s="107"/>
      <c r="AN266" s="107"/>
      <c r="AO266" s="107"/>
      <c r="AP266" s="107"/>
      <c r="AQ266" s="107"/>
      <c r="AR266" s="107"/>
      <c r="AS266" s="107"/>
      <c r="AT266" s="107"/>
      <c r="AU266" s="107"/>
      <c r="AV266" s="107"/>
      <c r="AW266" s="107"/>
      <c r="AX266" s="107"/>
      <c r="AY266" s="107"/>
      <c r="AZ266" s="107"/>
      <c r="BA266" s="107"/>
      <c r="BB266" s="107"/>
      <c r="BC266" s="107"/>
      <c r="BD266" s="107"/>
      <c r="BE266" s="107"/>
      <c r="BF266" s="107"/>
      <c r="BG266" s="107"/>
      <c r="BH266" s="107"/>
      <c r="BI266" s="107"/>
      <c r="BJ266" s="107"/>
      <c r="BK266" s="107"/>
      <c r="BL266" s="107"/>
      <c r="BM266" s="107"/>
      <c r="BN266" s="107"/>
      <c r="BO266" s="107"/>
      <c r="BP266" s="107"/>
      <c r="BQ266" s="107"/>
      <c r="BR266" s="107"/>
      <c r="BS266" s="107"/>
      <c r="BT266" s="107"/>
      <c r="BU266" s="107"/>
      <c r="BV266" s="107"/>
      <c r="BW266" s="107"/>
      <c r="BX266" s="107"/>
      <c r="BY266" s="107"/>
      <c r="BZ266" s="107"/>
      <c r="CA266" s="107"/>
      <c r="CB266" s="107"/>
      <c r="CC266" s="107"/>
      <c r="CD266" s="107"/>
      <c r="CE266" s="107"/>
      <c r="CF266" s="107"/>
      <c r="CG266" s="107"/>
      <c r="CH266" s="107"/>
    </row>
    <row r="267" customFormat="false" ht="13.5" hidden="false" customHeight="false" outlineLevel="0" collapsed="false">
      <c r="A267" s="117" t="s">
        <v>42</v>
      </c>
      <c r="B267" s="118"/>
      <c r="C267" s="119" t="s">
        <v>63</v>
      </c>
      <c r="D267" s="120" t="s">
        <v>49</v>
      </c>
      <c r="E267" s="121"/>
      <c r="F267" s="100" t="n">
        <f aca="false">H267+I267+J267+K267+M267+L267+N267+O267+P267+Q267+R267+S267+T267+U267+V267+W267+X267+Y267+Z267+AA267+AB267+AC267+AD267+AE267+AF267+AG267+AH267+AI267+AJ267+AK267+AL267+AM267+AN267+AO267+AP267+AQ267+AR267+AS267+AT267+AU267+AV267+AW267+AX267+AY267+AZ267+BA267+BB267+BC267+BD267+BE267+BF267+BG267+BH267+BI267+BJ267+BK267+BL267+BM267+BN267+BO267+BP267+BQ267+BR267+BS267+BT267</f>
        <v>93.25</v>
      </c>
      <c r="G267" s="122"/>
      <c r="H267" s="123" t="n">
        <f aca="false">SUM(H235:H266)</f>
        <v>34.45</v>
      </c>
      <c r="I267" s="124" t="n">
        <f aca="false">SUM(I235:I266)</f>
        <v>0</v>
      </c>
      <c r="J267" s="125" t="n">
        <f aca="false">SUM(J235:J266)</f>
        <v>0</v>
      </c>
      <c r="K267" s="126" t="n">
        <f aca="false">SUM(K235:K266)</f>
        <v>0</v>
      </c>
      <c r="L267" s="126" t="n">
        <f aca="false">SUM(L235:L266)</f>
        <v>0</v>
      </c>
      <c r="M267" s="127" t="n">
        <f aca="false">SUM(M235:M266)</f>
        <v>0</v>
      </c>
      <c r="N267" s="127" t="n">
        <f aca="false">SUM(N235:N266)</f>
        <v>0</v>
      </c>
      <c r="O267" s="127" t="n">
        <f aca="false">SUM(O235:O266)</f>
        <v>0</v>
      </c>
      <c r="P267" s="127" t="n">
        <f aca="false">SUM(P235:P266)</f>
        <v>0</v>
      </c>
      <c r="Q267" s="127" t="n">
        <f aca="false">SUM(Q235:Q266)</f>
        <v>0</v>
      </c>
      <c r="R267" s="125" t="n">
        <f aca="false">SUM(R235:R266)</f>
        <v>0</v>
      </c>
      <c r="S267" s="125" t="n">
        <f aca="false">SUM(S235:S266)</f>
        <v>0</v>
      </c>
      <c r="T267" s="125" t="n">
        <f aca="false">SUM(T235:T266)</f>
        <v>0</v>
      </c>
      <c r="U267" s="125" t="n">
        <f aca="false">SUM(U235:U266)</f>
        <v>0</v>
      </c>
      <c r="V267" s="125" t="n">
        <f aca="false">SUM(V235:V266)</f>
        <v>0</v>
      </c>
      <c r="W267" s="125" t="n">
        <f aca="false">SUM(W235:W266)</f>
        <v>0</v>
      </c>
      <c r="X267" s="125" t="n">
        <f aca="false">SUM(X235:X266)</f>
        <v>2.75</v>
      </c>
      <c r="Y267" s="125" t="n">
        <f aca="false">SUM(Y235:Y266)</f>
        <v>4.3</v>
      </c>
      <c r="Z267" s="125" t="n">
        <f aca="false">SUM(Z235:Z266)</f>
        <v>4.3</v>
      </c>
      <c r="AA267" s="125" t="n">
        <f aca="false">SUM(AA235:AA266)</f>
        <v>3.45</v>
      </c>
      <c r="AB267" s="125" t="n">
        <f aca="false">SUM(AB235:AB266)</f>
        <v>3</v>
      </c>
      <c r="AC267" s="125" t="n">
        <f aca="false">SUM(AC235:AC266)</f>
        <v>5.75</v>
      </c>
      <c r="AD267" s="125" t="n">
        <f aca="false">SUM(AD235:AD266)</f>
        <v>0</v>
      </c>
      <c r="AE267" s="125" t="n">
        <f aca="false">SUM(AE235:AE266)</f>
        <v>0</v>
      </c>
      <c r="AF267" s="125" t="n">
        <f aca="false">SUM(AF235:AF266)</f>
        <v>0</v>
      </c>
      <c r="AG267" s="125" t="n">
        <f aca="false">SUM(AG235:AG266)</f>
        <v>0</v>
      </c>
      <c r="AH267" s="125" t="n">
        <f aca="false">SUM(AH235:AH266)</f>
        <v>0</v>
      </c>
      <c r="AI267" s="125" t="n">
        <f aca="false">SUM(AI235:AI266)</f>
        <v>3</v>
      </c>
      <c r="AJ267" s="125" t="n">
        <f aca="false">SUM(AJ235:AJ266)</f>
        <v>0</v>
      </c>
      <c r="AK267" s="125" t="n">
        <f aca="false">SUM(AK235:AK266)</f>
        <v>0</v>
      </c>
      <c r="AL267" s="125" t="n">
        <f aca="false">SUM(AL235:AL266)</f>
        <v>0</v>
      </c>
      <c r="AM267" s="125" t="n">
        <f aca="false">SUM(AM235:AM266)</f>
        <v>0</v>
      </c>
      <c r="AN267" s="125" t="n">
        <f aca="false">SUM(AN235:AN266)</f>
        <v>0</v>
      </c>
      <c r="AO267" s="125" t="n">
        <f aca="false">SUM(AO235:AO266)</f>
        <v>0</v>
      </c>
      <c r="AP267" s="125" t="n">
        <f aca="false">SUM(AP235:AP266)</f>
        <v>0</v>
      </c>
      <c r="AQ267" s="125" t="n">
        <f aca="false">SUM(AQ235:AQ266)</f>
        <v>0</v>
      </c>
      <c r="AR267" s="125" t="n">
        <f aca="false">SUM(AR235:AR266)</f>
        <v>0</v>
      </c>
      <c r="AS267" s="125" t="n">
        <f aca="false">SUM(AS235:AS266)</f>
        <v>1.25</v>
      </c>
      <c r="AT267" s="125" t="n">
        <f aca="false">SUM(AT235:AT266)</f>
        <v>0</v>
      </c>
      <c r="AU267" s="125" t="n">
        <f aca="false">SUM(AU235:AU266)</f>
        <v>7.75</v>
      </c>
      <c r="AV267" s="125" t="n">
        <f aca="false">SUM(AV235:AV266)</f>
        <v>0</v>
      </c>
      <c r="AW267" s="125" t="n">
        <f aca="false">SUM(AW235:AW266)</f>
        <v>0</v>
      </c>
      <c r="AX267" s="125" t="n">
        <f aca="false">SUM(AX235:AX266)</f>
        <v>0</v>
      </c>
      <c r="AY267" s="125" t="n">
        <f aca="false">SUM(AY235:AY266)</f>
        <v>0</v>
      </c>
      <c r="AZ267" s="125" t="n">
        <f aca="false">SUM(AZ235:AZ266)</f>
        <v>0</v>
      </c>
      <c r="BA267" s="125" t="n">
        <f aca="false">SUM(BA235:BA266)</f>
        <v>0</v>
      </c>
      <c r="BB267" s="125" t="n">
        <f aca="false">SUM(BB235:BB266)</f>
        <v>0</v>
      </c>
      <c r="BC267" s="125" t="n">
        <f aca="false">SUM(BC235:BC266)</f>
        <v>0</v>
      </c>
      <c r="BD267" s="125" t="n">
        <f aca="false">SUM(BD235:BD266)</f>
        <v>0</v>
      </c>
      <c r="BE267" s="125" t="n">
        <f aca="false">SUM(BE235:BE266)</f>
        <v>0</v>
      </c>
      <c r="BF267" s="125" t="n">
        <f aca="false">SUM(BF235:BF266)</f>
        <v>0</v>
      </c>
      <c r="BG267" s="125" t="n">
        <f aca="false">SUM(BG235:BG266)</f>
        <v>0</v>
      </c>
      <c r="BH267" s="125" t="n">
        <f aca="false">SUM(BH235:BH266)</f>
        <v>0</v>
      </c>
      <c r="BI267" s="125" t="n">
        <f aca="false">SUM(BI235:BI266)</f>
        <v>4.25</v>
      </c>
      <c r="BJ267" s="125" t="n">
        <f aca="false">SUM(BJ235:BJ266)</f>
        <v>0</v>
      </c>
      <c r="BK267" s="125" t="n">
        <f aca="false">SUM(BK235:BK266)</f>
        <v>0</v>
      </c>
      <c r="BL267" s="125" t="n">
        <f aca="false">SUM(BL235:BL266)</f>
        <v>3.5</v>
      </c>
      <c r="BM267" s="125" t="n">
        <f aca="false">SUM(BM235:BM266)</f>
        <v>0</v>
      </c>
      <c r="BN267" s="125" t="n">
        <f aca="false">SUM(BN235:BN266)</f>
        <v>0</v>
      </c>
      <c r="BO267" s="125" t="n">
        <f aca="false">SUM(BO235:BO266)</f>
        <v>0</v>
      </c>
      <c r="BP267" s="125" t="n">
        <f aca="false">SUM(BP235:BP266)</f>
        <v>0</v>
      </c>
      <c r="BQ267" s="125" t="n">
        <f aca="false">SUM(BQ235:BQ266)</f>
        <v>0</v>
      </c>
      <c r="BR267" s="125" t="n">
        <f aca="false">SUM(BR235:BR266)</f>
        <v>0</v>
      </c>
      <c r="BS267" s="125" t="n">
        <f aca="false">SUM(BS235:BS266)</f>
        <v>0</v>
      </c>
      <c r="BT267" s="125" t="n">
        <f aca="false">SUM(BT235:BT266)</f>
        <v>15.5</v>
      </c>
      <c r="BU267" s="125" t="n">
        <f aca="false">SUM(BU235:BU266)</f>
        <v>0</v>
      </c>
      <c r="BV267" s="125" t="n">
        <f aca="false">SUM(BV235:BV266)</f>
        <v>0</v>
      </c>
      <c r="BW267" s="125" t="n">
        <f aca="false">SUM(BW235:BW266)</f>
        <v>0</v>
      </c>
      <c r="BX267" s="125" t="n">
        <f aca="false">SUM(BX235:BX266)</f>
        <v>0</v>
      </c>
      <c r="BY267" s="125" t="n">
        <f aca="false">SUM(BY235:BY266)</f>
        <v>0</v>
      </c>
      <c r="BZ267" s="125" t="n">
        <f aca="false">SUM(BZ235:BZ266)</f>
        <v>0</v>
      </c>
      <c r="CA267" s="125" t="n">
        <f aca="false">SUM(CA235:CA266)</f>
        <v>0</v>
      </c>
      <c r="CB267" s="125" t="n">
        <f aca="false">SUM(CB235:CB266)</f>
        <v>0</v>
      </c>
      <c r="CC267" s="125" t="n">
        <f aca="false">SUM(CC235:CC266)</f>
        <v>0</v>
      </c>
      <c r="CD267" s="125" t="n">
        <f aca="false">SUM(CD235:CD266)</f>
        <v>0</v>
      </c>
      <c r="CE267" s="125" t="n">
        <f aca="false">SUM(CE235:CE266)</f>
        <v>0</v>
      </c>
      <c r="CF267" s="125" t="n">
        <f aca="false">SUM(CF235:CF266)</f>
        <v>0</v>
      </c>
      <c r="CG267" s="125" t="n">
        <f aca="false">SUM(CG235:CG266)</f>
        <v>0</v>
      </c>
      <c r="CH267" s="128" t="n">
        <f aca="false">SUM(CH235:CH266)</f>
        <v>0</v>
      </c>
    </row>
    <row r="268" customFormat="false" ht="12.75" hidden="false" customHeight="false" outlineLevel="0" collapsed="false">
      <c r="A268" s="95" t="s">
        <v>42</v>
      </c>
      <c r="B268" s="96"/>
      <c r="C268" s="97" t="s">
        <v>58</v>
      </c>
      <c r="D268" s="98" t="n">
        <v>1</v>
      </c>
      <c r="E268" s="99" t="s">
        <v>48</v>
      </c>
      <c r="F268" s="100" t="n">
        <f aca="false">H268+I268+J268+K268+M268+L268+N268+O268+P268+Q268+R268+S268+T268+U268+V268+W268+X268+Y268+Z268+AA268+AB268+AC268+AD268+AE268+AF268+AG268+AH268+AI268+AJ268+AK268+AL268+AM268+AN268+AO268+AP268+AQ268+AR268+AS268+AT268+AU268+AV268+AW268+AX268+AY268+AZ268+BA268+BB268+BC268+BD268+BE268+BF268+BG268+BH268+BI268+BJ268+BK268+BL268+BM268+BN268+BO268+BP268+BQ268+BR268+BS268+BT268</f>
        <v>7.75</v>
      </c>
      <c r="G268" s="105"/>
      <c r="H268" s="106" t="n">
        <v>7.75</v>
      </c>
      <c r="I268" s="107"/>
      <c r="J268" s="107"/>
      <c r="K268" s="107"/>
      <c r="L268" s="107"/>
      <c r="M268" s="107"/>
      <c r="N268" s="107"/>
      <c r="O268" s="107"/>
      <c r="P268" s="107"/>
      <c r="Q268" s="107"/>
      <c r="R268" s="107"/>
      <c r="S268" s="107"/>
      <c r="T268" s="107"/>
      <c r="U268" s="107"/>
      <c r="V268" s="107"/>
      <c r="W268" s="107"/>
      <c r="X268" s="107"/>
      <c r="Y268" s="107"/>
      <c r="Z268" s="107"/>
      <c r="AA268" s="107"/>
      <c r="AB268" s="107"/>
      <c r="AC268" s="107"/>
      <c r="AD268" s="107"/>
      <c r="AE268" s="107"/>
      <c r="AF268" s="107"/>
      <c r="AG268" s="107"/>
      <c r="AH268" s="107"/>
      <c r="AI268" s="107"/>
      <c r="AJ268" s="107"/>
      <c r="AK268" s="107"/>
      <c r="AL268" s="107"/>
      <c r="AM268" s="107"/>
      <c r="AN268" s="107"/>
      <c r="AO268" s="107"/>
      <c r="AP268" s="107"/>
      <c r="AQ268" s="107"/>
      <c r="AR268" s="107"/>
      <c r="AS268" s="107"/>
      <c r="AT268" s="107"/>
      <c r="AU268" s="107"/>
      <c r="AV268" s="107"/>
      <c r="AW268" s="107"/>
      <c r="AX268" s="107"/>
      <c r="AY268" s="107"/>
      <c r="AZ268" s="107"/>
      <c r="BA268" s="107"/>
      <c r="BB268" s="107"/>
      <c r="BC268" s="107"/>
      <c r="BD268" s="107"/>
      <c r="BE268" s="107"/>
      <c r="BF268" s="107"/>
      <c r="BG268" s="107"/>
      <c r="BH268" s="107"/>
      <c r="BI268" s="107"/>
      <c r="BJ268" s="107"/>
      <c r="BK268" s="107"/>
      <c r="BL268" s="107"/>
      <c r="BM268" s="107"/>
      <c r="BN268" s="107"/>
      <c r="BO268" s="107"/>
      <c r="BP268" s="107"/>
      <c r="BQ268" s="107"/>
      <c r="BR268" s="107"/>
      <c r="BS268" s="107"/>
      <c r="BT268" s="107"/>
      <c r="BU268" s="107"/>
      <c r="BV268" s="107"/>
      <c r="BW268" s="107"/>
      <c r="BX268" s="107"/>
      <c r="BY268" s="107"/>
      <c r="BZ268" s="107"/>
      <c r="CA268" s="107"/>
      <c r="CB268" s="107"/>
      <c r="CC268" s="107"/>
      <c r="CD268" s="107"/>
      <c r="CE268" s="107"/>
      <c r="CF268" s="107"/>
      <c r="CG268" s="107"/>
      <c r="CH268" s="107"/>
    </row>
    <row r="269" customFormat="false" ht="12.75" hidden="false" customHeight="false" outlineLevel="0" collapsed="false">
      <c r="A269" s="95" t="s">
        <v>42</v>
      </c>
      <c r="B269" s="96"/>
      <c r="C269" s="97" t="s">
        <v>58</v>
      </c>
      <c r="D269" s="98" t="n">
        <v>2</v>
      </c>
      <c r="E269" s="99" t="s">
        <v>48</v>
      </c>
      <c r="F269" s="100" t="n">
        <f aca="false">H269+I269+J269+K269+M269+L269+N269+O269+P269+Q269+R269+S269+T269+U269+V269+W269+X269+Y269+Z269+AA269+AB269+AC269+AD269+AE269+AF269+AG269+AH269+AI269+AJ269+AK269+AL269+AM269+AN269+AO269+AP269+AQ269+AR269+AS269+AT269+AU269+AV269+AW269+AX269+AY269+AZ269+BA269+BB269+BC269+BD269+BE269+BF269+BG269+BH269+BI269+BJ269+BK269+BL269+BM269+BN269+BO269+BP269+BQ269+BR269+BS269+BT269</f>
        <v>7</v>
      </c>
      <c r="G269" s="105"/>
      <c r="H269" s="106" t="n">
        <v>7</v>
      </c>
      <c r="I269" s="107"/>
      <c r="J269" s="107"/>
      <c r="K269" s="107"/>
      <c r="L269" s="107"/>
      <c r="M269" s="107"/>
      <c r="N269" s="107"/>
      <c r="O269" s="107"/>
      <c r="P269" s="107"/>
      <c r="Q269" s="107"/>
      <c r="R269" s="107"/>
      <c r="S269" s="107"/>
      <c r="T269" s="107"/>
      <c r="U269" s="107"/>
      <c r="V269" s="107"/>
      <c r="W269" s="107"/>
      <c r="X269" s="107"/>
      <c r="Y269" s="107"/>
      <c r="Z269" s="107"/>
      <c r="AA269" s="107"/>
      <c r="AB269" s="107"/>
      <c r="AC269" s="107"/>
      <c r="AD269" s="107"/>
      <c r="AE269" s="107"/>
      <c r="AF269" s="107"/>
      <c r="AG269" s="107"/>
      <c r="AH269" s="107"/>
      <c r="AI269" s="107"/>
      <c r="AJ269" s="107"/>
      <c r="AK269" s="107"/>
      <c r="AL269" s="107"/>
      <c r="AM269" s="107"/>
      <c r="AN269" s="107"/>
      <c r="AO269" s="107"/>
      <c r="AP269" s="107"/>
      <c r="AQ269" s="107"/>
      <c r="AR269" s="107"/>
      <c r="AS269" s="107"/>
      <c r="AT269" s="107"/>
      <c r="AU269" s="107"/>
      <c r="AV269" s="107"/>
      <c r="AW269" s="107"/>
      <c r="AX269" s="107"/>
      <c r="AY269" s="107"/>
      <c r="AZ269" s="107"/>
      <c r="BA269" s="107"/>
      <c r="BB269" s="107"/>
      <c r="BC269" s="107"/>
      <c r="BD269" s="107"/>
      <c r="BE269" s="107"/>
      <c r="BF269" s="107"/>
      <c r="BG269" s="107"/>
      <c r="BH269" s="107"/>
      <c r="BI269" s="107"/>
      <c r="BJ269" s="107"/>
      <c r="BK269" s="107"/>
      <c r="BL269" s="107"/>
      <c r="BM269" s="107"/>
      <c r="BN269" s="107"/>
      <c r="BO269" s="107"/>
      <c r="BP269" s="107"/>
      <c r="BQ269" s="107"/>
      <c r="BR269" s="107"/>
      <c r="BS269" s="107"/>
      <c r="BT269" s="107"/>
      <c r="BU269" s="107"/>
      <c r="BV269" s="107"/>
      <c r="BW269" s="107"/>
      <c r="BX269" s="107"/>
      <c r="BY269" s="107"/>
      <c r="BZ269" s="107"/>
      <c r="CA269" s="107"/>
      <c r="CB269" s="107"/>
      <c r="CC269" s="107"/>
      <c r="CD269" s="107"/>
      <c r="CE269" s="107"/>
      <c r="CF269" s="107"/>
      <c r="CG269" s="107"/>
      <c r="CH269" s="107"/>
    </row>
    <row r="270" customFormat="false" ht="12.75" hidden="false" customHeight="false" outlineLevel="0" collapsed="false">
      <c r="A270" s="95" t="s">
        <v>42</v>
      </c>
      <c r="B270" s="96"/>
      <c r="C270" s="97" t="s">
        <v>58</v>
      </c>
      <c r="D270" s="98" t="n">
        <v>3</v>
      </c>
      <c r="E270" s="99" t="s">
        <v>48</v>
      </c>
      <c r="F270" s="100" t="n">
        <f aca="false">H270+I270+J270+K270+M270+L270+N270+O270+P270+Q270+R270+S270+T270+U270+V270+W270+X270+Y270+Z270+AA270+AB270+AC270+AD270+AE270+AF270+AG270+AH270+AI270+AJ270+AK270+AL270+AM270+AN270+AO270+AP270+AQ270+AR270+AS270+AT270+AU270+AV270+AW270+AX270+AY270+AZ270+BA270+BB270+BC270+BD270+BE270+BF270+BG270+BH270+BI270+BJ270+BK270+BL270+BM270+BN270+BO270+BP270+BQ270+BR270+BS270+BT270</f>
        <v>0</v>
      </c>
      <c r="G270" s="101"/>
      <c r="H270" s="102"/>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c r="AI270" s="103"/>
      <c r="AJ270" s="103"/>
      <c r="AK270" s="103"/>
      <c r="AL270" s="103"/>
      <c r="AM270" s="103"/>
      <c r="AN270" s="103"/>
      <c r="AO270" s="103"/>
      <c r="AP270" s="103"/>
      <c r="AQ270" s="103"/>
      <c r="AR270" s="103"/>
      <c r="AS270" s="103"/>
      <c r="AT270" s="103"/>
      <c r="AU270" s="103"/>
      <c r="AV270" s="103"/>
      <c r="AW270" s="103"/>
      <c r="AX270" s="103"/>
      <c r="AY270" s="103"/>
      <c r="AZ270" s="103"/>
      <c r="BA270" s="103"/>
      <c r="BB270" s="103"/>
      <c r="BC270" s="103"/>
      <c r="BD270" s="103"/>
      <c r="BE270" s="103"/>
      <c r="BF270" s="103"/>
      <c r="BG270" s="103"/>
      <c r="BH270" s="103"/>
      <c r="BI270" s="103"/>
      <c r="BJ270" s="103"/>
      <c r="BK270" s="103"/>
      <c r="BL270" s="103"/>
      <c r="BM270" s="103"/>
      <c r="BN270" s="103"/>
      <c r="BO270" s="103"/>
      <c r="BP270" s="103"/>
      <c r="BQ270" s="103"/>
      <c r="BR270" s="103"/>
      <c r="BS270" s="103"/>
      <c r="BT270" s="103"/>
      <c r="BU270" s="103"/>
      <c r="BV270" s="103"/>
      <c r="BW270" s="103"/>
      <c r="BX270" s="103"/>
      <c r="BY270" s="103"/>
      <c r="BZ270" s="103"/>
      <c r="CA270" s="103"/>
      <c r="CB270" s="103"/>
      <c r="CC270" s="103"/>
      <c r="CD270" s="103"/>
      <c r="CE270" s="103"/>
      <c r="CF270" s="103"/>
      <c r="CG270" s="103"/>
      <c r="CH270" s="103"/>
    </row>
    <row r="271" customFormat="false" ht="12.75" hidden="false" customHeight="false" outlineLevel="0" collapsed="false">
      <c r="A271" s="95" t="s">
        <v>42</v>
      </c>
      <c r="B271" s="96"/>
      <c r="C271" s="97" t="s">
        <v>58</v>
      </c>
      <c r="D271" s="98" t="n">
        <v>4</v>
      </c>
      <c r="E271" s="99" t="s">
        <v>48</v>
      </c>
      <c r="F271" s="100" t="n">
        <f aca="false">H271+I271+J271+K271+M271+L271+N271+O271+P271+Q271+R271+S271+T271+U271+V271+W271+X271+Y271+Z271+AA271+AB271+AC271+AD271+AE271+AF271+AG271+AH271+AI271+AJ271+AK271+AL271+AM271+AN271+AO271+AP271+AQ271+AR271+AS271+AT271+AU271+AV271+AW271+AX271+AY271+AZ271+BA271+BB271+BC271+BD271+BE271+BF271+BG271+BH271+BI271+BJ271+BK271+BL271+BM271+BN271+BO271+BP271+BQ271+BR271+BS271+BT271</f>
        <v>0</v>
      </c>
      <c r="G271" s="101" t="n">
        <f aca="false">SUM(F268:F270)</f>
        <v>14.75</v>
      </c>
      <c r="H271" s="102"/>
      <c r="I271" s="103"/>
      <c r="J271" s="103"/>
      <c r="K271" s="103"/>
      <c r="L271" s="103"/>
      <c r="M271" s="103"/>
      <c r="N271" s="103"/>
      <c r="O271" s="103"/>
      <c r="P271" s="103"/>
      <c r="Q271" s="103"/>
      <c r="R271" s="103"/>
      <c r="S271" s="103"/>
      <c r="T271" s="103"/>
      <c r="U271" s="103"/>
      <c r="V271" s="103"/>
      <c r="W271" s="103"/>
      <c r="X271" s="103"/>
      <c r="Y271" s="103"/>
      <c r="Z271" s="103"/>
      <c r="AA271" s="103"/>
      <c r="AB271" s="103"/>
      <c r="AC271" s="103"/>
      <c r="AD271" s="103"/>
      <c r="AE271" s="103"/>
      <c r="AF271" s="103"/>
      <c r="AG271" s="103"/>
      <c r="AH271" s="103"/>
      <c r="AI271" s="103"/>
      <c r="AJ271" s="103"/>
      <c r="AK271" s="103"/>
      <c r="AL271" s="103"/>
      <c r="AM271" s="103"/>
      <c r="AN271" s="103"/>
      <c r="AO271" s="103"/>
      <c r="AP271" s="103"/>
      <c r="AQ271" s="103"/>
      <c r="AR271" s="103"/>
      <c r="AS271" s="103"/>
      <c r="AT271" s="103"/>
      <c r="AU271" s="103"/>
      <c r="AV271" s="103"/>
      <c r="AW271" s="103"/>
      <c r="AX271" s="103"/>
      <c r="AY271" s="103"/>
      <c r="AZ271" s="103"/>
      <c r="BA271" s="103"/>
      <c r="BB271" s="103"/>
      <c r="BC271" s="103"/>
      <c r="BD271" s="103"/>
      <c r="BE271" s="103"/>
      <c r="BF271" s="103"/>
      <c r="BG271" s="103"/>
      <c r="BH271" s="103"/>
      <c r="BI271" s="103"/>
      <c r="BJ271" s="103"/>
      <c r="BK271" s="103"/>
      <c r="BL271" s="103"/>
      <c r="BM271" s="103"/>
      <c r="BN271" s="103"/>
      <c r="BO271" s="103"/>
      <c r="BP271" s="103"/>
      <c r="BQ271" s="103"/>
      <c r="BR271" s="103"/>
      <c r="BS271" s="103"/>
      <c r="BT271" s="103"/>
      <c r="BU271" s="103"/>
      <c r="BV271" s="103"/>
      <c r="BW271" s="103"/>
      <c r="BX271" s="103"/>
      <c r="BY271" s="103"/>
      <c r="BZ271" s="103"/>
      <c r="CA271" s="103"/>
      <c r="CB271" s="103"/>
      <c r="CC271" s="103"/>
      <c r="CD271" s="103"/>
      <c r="CE271" s="103"/>
      <c r="CF271" s="103"/>
      <c r="CG271" s="103"/>
      <c r="CH271" s="103"/>
    </row>
    <row r="272" customFormat="false" ht="12.75" hidden="false" customHeight="false" outlineLevel="0" collapsed="false">
      <c r="A272" s="95" t="s">
        <v>42</v>
      </c>
      <c r="B272" s="96"/>
      <c r="C272" s="97" t="s">
        <v>58</v>
      </c>
      <c r="D272" s="98" t="n">
        <v>5</v>
      </c>
      <c r="E272" s="99" t="s">
        <v>75</v>
      </c>
      <c r="F272" s="100" t="n">
        <f aca="false">H272+I272+J272+K272+M272+L272+N272+O272+P272+Q272+R272+S272+T272+U272+V272+W272+X272+Y272+Z272+AA272+AB272+AC272+AD272+AE272+AF272+AG272+AH272+AI272+AJ272+AK272+AL272+AM272+AN272+AO272+AP272+AQ272+AR272+AS272+AT272+AU272+AV272+AW272+AX272+AY272+AZ272+BA272+BB272+BC272+BD272+BE272+BF272+BG272+BH272+BI272+BJ272+BK272+BL272+BM272+BN272+BO272+BP272+BQ272+BR272+BS272+BT272</f>
        <v>7.75</v>
      </c>
      <c r="G272" s="105"/>
      <c r="H272" s="106" t="n">
        <v>7.75</v>
      </c>
      <c r="I272" s="107"/>
      <c r="J272" s="107"/>
      <c r="K272" s="107"/>
      <c r="L272" s="107"/>
      <c r="M272" s="107"/>
      <c r="N272" s="107"/>
      <c r="O272" s="107"/>
      <c r="P272" s="107"/>
      <c r="Q272" s="107"/>
      <c r="R272" s="107"/>
      <c r="S272" s="107"/>
      <c r="T272" s="107"/>
      <c r="U272" s="107"/>
      <c r="V272" s="107"/>
      <c r="W272" s="107"/>
      <c r="X272" s="107"/>
      <c r="Y272" s="107"/>
      <c r="Z272" s="107"/>
      <c r="AA272" s="107"/>
      <c r="AB272" s="107"/>
      <c r="AC272" s="107"/>
      <c r="AD272" s="107"/>
      <c r="AE272" s="107"/>
      <c r="AF272" s="107"/>
      <c r="AG272" s="107"/>
      <c r="AH272" s="107"/>
      <c r="AI272" s="107"/>
      <c r="AJ272" s="107"/>
      <c r="AK272" s="107"/>
      <c r="AL272" s="107"/>
      <c r="AM272" s="107"/>
      <c r="AN272" s="107"/>
      <c r="AO272" s="107"/>
      <c r="AP272" s="107"/>
      <c r="AQ272" s="107"/>
      <c r="AR272" s="107"/>
      <c r="AS272" s="107"/>
      <c r="AT272" s="107"/>
      <c r="AU272" s="107"/>
      <c r="AV272" s="107"/>
      <c r="AW272" s="107"/>
      <c r="AX272" s="107"/>
      <c r="AY272" s="107"/>
      <c r="AZ272" s="107"/>
      <c r="BA272" s="107"/>
      <c r="BB272" s="107"/>
      <c r="BC272" s="107"/>
      <c r="BD272" s="107"/>
      <c r="BE272" s="107"/>
      <c r="BF272" s="107"/>
      <c r="BG272" s="107"/>
      <c r="BH272" s="107"/>
      <c r="BI272" s="107"/>
      <c r="BJ272" s="107"/>
      <c r="BK272" s="107"/>
      <c r="BL272" s="107"/>
      <c r="BM272" s="107"/>
      <c r="BN272" s="107"/>
      <c r="BO272" s="107"/>
      <c r="BP272" s="107"/>
      <c r="BQ272" s="107"/>
      <c r="BR272" s="107"/>
      <c r="BS272" s="107"/>
      <c r="BT272" s="107"/>
      <c r="BU272" s="107"/>
      <c r="BV272" s="107"/>
      <c r="BW272" s="107"/>
      <c r="BX272" s="107"/>
      <c r="BY272" s="107"/>
      <c r="BZ272" s="107"/>
      <c r="CA272" s="107"/>
      <c r="CB272" s="107"/>
      <c r="CC272" s="107"/>
      <c r="CD272" s="107"/>
      <c r="CE272" s="107"/>
      <c r="CF272" s="107"/>
      <c r="CG272" s="107"/>
      <c r="CH272" s="107"/>
    </row>
    <row r="273" customFormat="false" ht="12.75" hidden="false" customHeight="false" outlineLevel="0" collapsed="false">
      <c r="A273" s="95" t="s">
        <v>42</v>
      </c>
      <c r="B273" s="96"/>
      <c r="C273" s="97" t="s">
        <v>58</v>
      </c>
      <c r="D273" s="98" t="n">
        <v>6</v>
      </c>
      <c r="E273" s="99" t="s">
        <v>75</v>
      </c>
      <c r="F273" s="100" t="n">
        <f aca="false">H273+I273+J273+K273+M273+L273+N273+O273+P273+Q273+R273+S273+T273+U273+V273+W273+X273+Y273+Z273+AA273+AB273+AC273+AD273+AE273+AF273+AG273+AH273+AI273+AJ273+AK273+AL273+AM273+AN273+AO273+AP273+AQ273+AR273+AS273+AT273+AU273+AV273+AW273+AX273+AY273+AZ273+BA273+BB273+BC273+BD273+BE273+BF273+BG273+BH273+BI273+BJ273+BK273+BL273+BM273+BN273+BO273+BP273+BQ273+BR273+BS273+BT273</f>
        <v>7.75</v>
      </c>
      <c r="G273" s="105"/>
      <c r="H273" s="106" t="n">
        <v>7.75</v>
      </c>
      <c r="I273" s="107"/>
      <c r="J273" s="107"/>
      <c r="K273" s="107"/>
      <c r="L273" s="107"/>
      <c r="M273" s="107"/>
      <c r="N273" s="107"/>
      <c r="O273" s="107"/>
      <c r="P273" s="107"/>
      <c r="Q273" s="107"/>
      <c r="R273" s="107"/>
      <c r="S273" s="107"/>
      <c r="T273" s="107"/>
      <c r="U273" s="107"/>
      <c r="V273" s="107"/>
      <c r="W273" s="107"/>
      <c r="X273" s="107"/>
      <c r="Y273" s="107"/>
      <c r="Z273" s="107"/>
      <c r="AA273" s="107"/>
      <c r="AB273" s="107"/>
      <c r="AC273" s="107"/>
      <c r="AD273" s="107"/>
      <c r="AE273" s="107"/>
      <c r="AF273" s="107"/>
      <c r="AG273" s="107"/>
      <c r="AH273" s="107"/>
      <c r="AI273" s="107"/>
      <c r="AJ273" s="107"/>
      <c r="AK273" s="107"/>
      <c r="AL273" s="107"/>
      <c r="AM273" s="107"/>
      <c r="AN273" s="107"/>
      <c r="AO273" s="107"/>
      <c r="AP273" s="107"/>
      <c r="AQ273" s="107"/>
      <c r="AR273" s="107"/>
      <c r="AS273" s="107"/>
      <c r="AT273" s="107"/>
      <c r="AU273" s="107"/>
      <c r="AV273" s="107"/>
      <c r="AW273" s="107"/>
      <c r="AX273" s="107"/>
      <c r="AY273" s="107"/>
      <c r="AZ273" s="107"/>
      <c r="BA273" s="107"/>
      <c r="BB273" s="107"/>
      <c r="BC273" s="107"/>
      <c r="BD273" s="107"/>
      <c r="BE273" s="107"/>
      <c r="BF273" s="107"/>
      <c r="BG273" s="107"/>
      <c r="BH273" s="107"/>
      <c r="BI273" s="107"/>
      <c r="BJ273" s="107"/>
      <c r="BK273" s="107"/>
      <c r="BL273" s="107"/>
      <c r="BM273" s="107"/>
      <c r="BN273" s="107"/>
      <c r="BO273" s="107"/>
      <c r="BP273" s="107"/>
      <c r="BQ273" s="107"/>
      <c r="BR273" s="107"/>
      <c r="BS273" s="107"/>
      <c r="BT273" s="107"/>
      <c r="BU273" s="107"/>
      <c r="BV273" s="107"/>
      <c r="BW273" s="107"/>
      <c r="BX273" s="107"/>
      <c r="BY273" s="107"/>
      <c r="BZ273" s="107"/>
      <c r="CA273" s="107"/>
      <c r="CB273" s="107"/>
      <c r="CC273" s="107"/>
      <c r="CD273" s="107"/>
      <c r="CE273" s="107"/>
      <c r="CF273" s="107"/>
      <c r="CG273" s="107"/>
      <c r="CH273" s="107"/>
    </row>
    <row r="274" customFormat="false" ht="12.75" hidden="false" customHeight="false" outlineLevel="0" collapsed="false">
      <c r="A274" s="95" t="s">
        <v>42</v>
      </c>
      <c r="B274" s="96"/>
      <c r="C274" s="97" t="s">
        <v>58</v>
      </c>
      <c r="D274" s="98" t="n">
        <v>7</v>
      </c>
      <c r="E274" s="99" t="s">
        <v>75</v>
      </c>
      <c r="F274" s="100" t="n">
        <f aca="false">H274+I274+J274+K274+M274+L274+N274+O274+P274+Q274+R274+S274+T274+U274+V274+W274+X274+Y274+Z274+AA274+AB274+AC274+AD274+AE274+AF274+AG274+AH274+AI274+AJ274+AK274+AL274+AM274+AN274+AO274+AP274+AQ274+AR274+AS274+AT274+AU274+AV274+AW274+AX274+AY274+AZ274+BA274+BB274+BC274+BD274+BE274+BF274+BG274+BH274+BI274+BJ274+BK274+BL274+BM274+BN274+BO274+BP274+BQ274+BR274+BS274+BT274</f>
        <v>7.75</v>
      </c>
      <c r="G274" s="105"/>
      <c r="H274" s="106" t="n">
        <v>7.75</v>
      </c>
      <c r="I274" s="107"/>
      <c r="J274" s="107"/>
      <c r="K274" s="107"/>
      <c r="L274" s="107"/>
      <c r="M274" s="107"/>
      <c r="N274" s="107"/>
      <c r="O274" s="107"/>
      <c r="P274" s="107"/>
      <c r="Q274" s="107"/>
      <c r="R274" s="107"/>
      <c r="S274" s="107"/>
      <c r="T274" s="107"/>
      <c r="U274" s="107"/>
      <c r="V274" s="107"/>
      <c r="W274" s="107"/>
      <c r="X274" s="107"/>
      <c r="Y274" s="107"/>
      <c r="Z274" s="107"/>
      <c r="AA274" s="107"/>
      <c r="AB274" s="107"/>
      <c r="AC274" s="107"/>
      <c r="AD274" s="107"/>
      <c r="AE274" s="107"/>
      <c r="AF274" s="107"/>
      <c r="AG274" s="107"/>
      <c r="AH274" s="107"/>
      <c r="AI274" s="107"/>
      <c r="AJ274" s="107"/>
      <c r="AK274" s="107"/>
      <c r="AL274" s="107"/>
      <c r="AM274" s="107"/>
      <c r="AN274" s="107"/>
      <c r="AO274" s="107"/>
      <c r="AP274" s="107"/>
      <c r="AQ274" s="107"/>
      <c r="AR274" s="107"/>
      <c r="AS274" s="107"/>
      <c r="AT274" s="107"/>
      <c r="AU274" s="107"/>
      <c r="AV274" s="107"/>
      <c r="AW274" s="107"/>
      <c r="AX274" s="107"/>
      <c r="AY274" s="107"/>
      <c r="AZ274" s="107"/>
      <c r="BA274" s="107"/>
      <c r="BB274" s="107"/>
      <c r="BC274" s="107"/>
      <c r="BD274" s="107"/>
      <c r="BE274" s="107"/>
      <c r="BF274" s="107"/>
      <c r="BG274" s="107"/>
      <c r="BH274" s="107"/>
      <c r="BI274" s="107"/>
      <c r="BJ274" s="107"/>
      <c r="BK274" s="107"/>
      <c r="BL274" s="107"/>
      <c r="BM274" s="107"/>
      <c r="BN274" s="107"/>
      <c r="BO274" s="107"/>
      <c r="BP274" s="107"/>
      <c r="BQ274" s="107"/>
      <c r="BR274" s="107"/>
      <c r="BS274" s="107"/>
      <c r="BT274" s="107"/>
      <c r="BU274" s="107"/>
      <c r="BV274" s="107"/>
      <c r="BW274" s="107"/>
      <c r="BX274" s="107"/>
      <c r="BY274" s="107"/>
      <c r="BZ274" s="107"/>
      <c r="CA274" s="107"/>
      <c r="CB274" s="107"/>
      <c r="CC274" s="107"/>
      <c r="CD274" s="107"/>
      <c r="CE274" s="107"/>
      <c r="CF274" s="107"/>
      <c r="CG274" s="107"/>
      <c r="CH274" s="107"/>
    </row>
    <row r="275" customFormat="false" ht="12.75" hidden="false" customHeight="false" outlineLevel="0" collapsed="false">
      <c r="A275" s="95" t="s">
        <v>42</v>
      </c>
      <c r="B275" s="96"/>
      <c r="C275" s="97" t="s">
        <v>58</v>
      </c>
      <c r="D275" s="98" t="n">
        <v>8</v>
      </c>
      <c r="E275" s="99" t="s">
        <v>75</v>
      </c>
      <c r="F275" s="100" t="n">
        <f aca="false">H275+I275+J275+K275+M275+L275+N275+O275+P275+Q275+R275+S275+T275+U275+V275+W275+X275+Y275+Z275+AA275+AB275+AC275+AD275+AE275+AF275+AG275+AH275+AI275+AJ275+AK275+AL275+AM275+AN275+AO275+AP275+AQ275+AR275+AS275+AT275+AU275+AV275+AW275+AX275+AY275+AZ275+BA275+BB275+BC275+BD275+BE275+BF275+BG275+BH275+BI275+BJ275+BK275+BL275+BM275+BN275+BO275+BP275+BQ275+BR275+BS275+BT275</f>
        <v>7.75</v>
      </c>
      <c r="G275" s="105"/>
      <c r="H275" s="106" t="n">
        <v>7.75</v>
      </c>
      <c r="I275" s="107"/>
      <c r="J275" s="107"/>
      <c r="K275" s="107"/>
      <c r="L275" s="107"/>
      <c r="M275" s="107"/>
      <c r="N275" s="107"/>
      <c r="O275" s="107"/>
      <c r="P275" s="107"/>
      <c r="Q275" s="107"/>
      <c r="R275" s="107"/>
      <c r="S275" s="107"/>
      <c r="T275" s="107"/>
      <c r="U275" s="107"/>
      <c r="V275" s="107"/>
      <c r="W275" s="107"/>
      <c r="X275" s="107"/>
      <c r="Y275" s="107"/>
      <c r="Z275" s="107"/>
      <c r="AA275" s="107"/>
      <c r="AB275" s="107"/>
      <c r="AC275" s="107"/>
      <c r="AD275" s="107"/>
      <c r="AE275" s="107"/>
      <c r="AF275" s="107"/>
      <c r="AG275" s="107"/>
      <c r="AH275" s="107"/>
      <c r="AI275" s="107"/>
      <c r="AJ275" s="107"/>
      <c r="AK275" s="107"/>
      <c r="AL275" s="107"/>
      <c r="AM275" s="107"/>
      <c r="AN275" s="107"/>
      <c r="AO275" s="107"/>
      <c r="AP275" s="107"/>
      <c r="AQ275" s="107"/>
      <c r="AR275" s="107"/>
      <c r="AS275" s="107"/>
      <c r="AT275" s="107"/>
      <c r="AU275" s="107"/>
      <c r="AV275" s="107"/>
      <c r="AW275" s="107"/>
      <c r="AX275" s="107"/>
      <c r="AY275" s="107"/>
      <c r="AZ275" s="107"/>
      <c r="BA275" s="107"/>
      <c r="BB275" s="107"/>
      <c r="BC275" s="107"/>
      <c r="BD275" s="107"/>
      <c r="BE275" s="107"/>
      <c r="BF275" s="107"/>
      <c r="BG275" s="107"/>
      <c r="BH275" s="107"/>
      <c r="BI275" s="107"/>
      <c r="BJ275" s="107"/>
      <c r="BK275" s="107"/>
      <c r="BL275" s="107"/>
      <c r="BM275" s="107"/>
      <c r="BN275" s="107"/>
      <c r="BO275" s="107"/>
      <c r="BP275" s="107"/>
      <c r="BQ275" s="107"/>
      <c r="BR275" s="107"/>
      <c r="BS275" s="107"/>
      <c r="BT275" s="107"/>
      <c r="BU275" s="107"/>
      <c r="BV275" s="107"/>
      <c r="BW275" s="107"/>
      <c r="BX275" s="107"/>
      <c r="BY275" s="107"/>
      <c r="BZ275" s="107"/>
      <c r="CA275" s="107"/>
      <c r="CB275" s="107"/>
      <c r="CC275" s="107"/>
      <c r="CD275" s="107"/>
      <c r="CE275" s="107"/>
      <c r="CF275" s="107"/>
      <c r="CG275" s="107"/>
      <c r="CH275" s="107"/>
    </row>
    <row r="276" customFormat="false" ht="12.75" hidden="false" customHeight="false" outlineLevel="0" collapsed="false">
      <c r="A276" s="95" t="s">
        <v>42</v>
      </c>
      <c r="B276" s="96"/>
      <c r="C276" s="97" t="s">
        <v>58</v>
      </c>
      <c r="D276" s="98" t="n">
        <v>9</v>
      </c>
      <c r="E276" s="99" t="s">
        <v>75</v>
      </c>
      <c r="F276" s="100" t="n">
        <f aca="false">H276+I276+J276+K276+M276+L276+N276+O276+P276+Q276+R276+S276+T276+U276+V276+W276+X276+Y276+Z276+AA276+AB276+AC276+AD276+AE276+AF276+AG276+AH276+AI276+AJ276+AK276+AL276+AM276+AN276+AO276+AP276+AQ276+AR276+AS276+AT276+AU276+AV276+AW276+AX276+AY276+AZ276+BA276+BB276+BC276+BD276+BE276+BF276+BG276+BH276+BI276+BJ276+BK276+BL276+BM276+BN276+BO276+BP276+BQ276+BR276+BS276+BT276</f>
        <v>7</v>
      </c>
      <c r="G276" s="105"/>
      <c r="H276" s="106" t="n">
        <v>7</v>
      </c>
      <c r="I276" s="107"/>
      <c r="J276" s="107"/>
      <c r="K276" s="107"/>
      <c r="L276" s="107"/>
      <c r="M276" s="107"/>
      <c r="N276" s="107"/>
      <c r="O276" s="107"/>
      <c r="P276" s="107"/>
      <c r="Q276" s="107"/>
      <c r="R276" s="107"/>
      <c r="S276" s="107"/>
      <c r="T276" s="107"/>
      <c r="U276" s="107"/>
      <c r="V276" s="107"/>
      <c r="W276" s="107"/>
      <c r="X276" s="107"/>
      <c r="Y276" s="107"/>
      <c r="Z276" s="107"/>
      <c r="AA276" s="107"/>
      <c r="AB276" s="107"/>
      <c r="AC276" s="107"/>
      <c r="AD276" s="107"/>
      <c r="AE276" s="107"/>
      <c r="AF276" s="107"/>
      <c r="AG276" s="107"/>
      <c r="AH276" s="107"/>
      <c r="AI276" s="107"/>
      <c r="AJ276" s="107"/>
      <c r="AK276" s="107"/>
      <c r="AL276" s="107"/>
      <c r="AM276" s="107"/>
      <c r="AN276" s="107"/>
      <c r="AO276" s="107"/>
      <c r="AP276" s="107"/>
      <c r="AQ276" s="107"/>
      <c r="AR276" s="107"/>
      <c r="AS276" s="107"/>
      <c r="AT276" s="107"/>
      <c r="AU276" s="107"/>
      <c r="AV276" s="107"/>
      <c r="AW276" s="107"/>
      <c r="AX276" s="107"/>
      <c r="AY276" s="107"/>
      <c r="AZ276" s="107"/>
      <c r="BA276" s="107"/>
      <c r="BB276" s="107"/>
      <c r="BC276" s="107"/>
      <c r="BD276" s="107"/>
      <c r="BE276" s="107"/>
      <c r="BF276" s="107"/>
      <c r="BG276" s="107"/>
      <c r="BH276" s="107"/>
      <c r="BI276" s="107"/>
      <c r="BJ276" s="107"/>
      <c r="BK276" s="107"/>
      <c r="BL276" s="107"/>
      <c r="BM276" s="107"/>
      <c r="BN276" s="107"/>
      <c r="BO276" s="107"/>
      <c r="BP276" s="107"/>
      <c r="BQ276" s="107"/>
      <c r="BR276" s="107"/>
      <c r="BS276" s="107"/>
      <c r="BT276" s="107"/>
      <c r="BU276" s="107"/>
      <c r="BV276" s="107"/>
      <c r="BW276" s="107"/>
      <c r="BX276" s="107"/>
      <c r="BY276" s="107"/>
      <c r="BZ276" s="107"/>
      <c r="CA276" s="107"/>
      <c r="CB276" s="107"/>
      <c r="CC276" s="107"/>
      <c r="CD276" s="107"/>
      <c r="CE276" s="107"/>
      <c r="CF276" s="107"/>
      <c r="CG276" s="107"/>
      <c r="CH276" s="107"/>
    </row>
    <row r="277" customFormat="false" ht="12.75" hidden="false" customHeight="false" outlineLevel="0" collapsed="false">
      <c r="A277" s="95" t="s">
        <v>42</v>
      </c>
      <c r="B277" s="96"/>
      <c r="C277" s="97" t="s">
        <v>58</v>
      </c>
      <c r="D277" s="98" t="n">
        <v>10</v>
      </c>
      <c r="E277" s="99" t="s">
        <v>75</v>
      </c>
      <c r="F277" s="100" t="n">
        <f aca="false">H277+I277+J277+K277+M277+L277+N277+O277+P277+Q277+R277+S277+T277+U277+V277+W277+X277+Y277+Z277+AA277+AB277+AC277+AD277+AE277+AF277+AG277+AH277+AI277+AJ277+AK277+AL277+AM277+AN277+AO277+AP277+AQ277+AR277+AS277+AT277+AU277+AV277+AW277+AX277+AY277+AZ277+BA277+BB277+BC277+BD277+BE277+BF277+BG277+BH277+BI277+BJ277+BK277+BL277+BM277+BN277+BO277+BP277+BQ277+BR277+BS277+BT277</f>
        <v>0</v>
      </c>
      <c r="G277" s="101"/>
      <c r="H277" s="102"/>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103"/>
      <c r="AI277" s="103"/>
      <c r="AJ277" s="103"/>
      <c r="AK277" s="103"/>
      <c r="AL277" s="103"/>
      <c r="AM277" s="103"/>
      <c r="AN277" s="103"/>
      <c r="AO277" s="103"/>
      <c r="AP277" s="103"/>
      <c r="AQ277" s="103"/>
      <c r="AR277" s="103"/>
      <c r="AS277" s="103"/>
      <c r="AT277" s="103"/>
      <c r="AU277" s="103"/>
      <c r="AV277" s="103"/>
      <c r="AW277" s="103"/>
      <c r="AX277" s="103"/>
      <c r="AY277" s="103"/>
      <c r="AZ277" s="103"/>
      <c r="BA277" s="103"/>
      <c r="BB277" s="103"/>
      <c r="BC277" s="103"/>
      <c r="BD277" s="103"/>
      <c r="BE277" s="103"/>
      <c r="BF277" s="103"/>
      <c r="BG277" s="103"/>
      <c r="BH277" s="103"/>
      <c r="BI277" s="103"/>
      <c r="BJ277" s="103"/>
      <c r="BK277" s="103"/>
      <c r="BL277" s="103"/>
      <c r="BM277" s="103"/>
      <c r="BN277" s="103"/>
      <c r="BO277" s="103"/>
      <c r="BP277" s="103"/>
      <c r="BQ277" s="103"/>
      <c r="BR277" s="103"/>
      <c r="BS277" s="103"/>
      <c r="BT277" s="103"/>
      <c r="BU277" s="103"/>
      <c r="BV277" s="103"/>
      <c r="BW277" s="103"/>
      <c r="BX277" s="103"/>
      <c r="BY277" s="103"/>
      <c r="BZ277" s="103"/>
      <c r="CA277" s="103"/>
      <c r="CB277" s="103"/>
      <c r="CC277" s="103"/>
      <c r="CD277" s="103"/>
      <c r="CE277" s="103"/>
      <c r="CF277" s="103"/>
      <c r="CG277" s="103"/>
      <c r="CH277" s="103"/>
    </row>
    <row r="278" customFormat="false" ht="12.75" hidden="false" customHeight="false" outlineLevel="0" collapsed="false">
      <c r="A278" s="95" t="s">
        <v>42</v>
      </c>
      <c r="B278" s="96"/>
      <c r="C278" s="97" t="s">
        <v>58</v>
      </c>
      <c r="D278" s="98" t="n">
        <v>11</v>
      </c>
      <c r="E278" s="99" t="s">
        <v>75</v>
      </c>
      <c r="F278" s="100" t="n">
        <f aca="false">H278+I278+J278+K278+M278+L278+N278+O278+P278+Q278+R278+S278+T278+U278+V278+W278+X278+Y278+Z278+AA278+AB278+AC278+AD278+AE278+AF278+AG278+AH278+AI278+AJ278+AK278+AL278+AM278+AN278+AO278+AP278+AQ278+AR278+AS278+AT278+AU278+AV278+AW278+AX278+AY278+AZ278+BA278+BB278+BC278+BD278+BE278+BF278+BG278+BH278+BI278+BJ278+BK278+BL278+BM278+BN278+BO278+BP278+BQ278+BR278+BS278+BT278</f>
        <v>0</v>
      </c>
      <c r="G278" s="101" t="n">
        <f aca="false">SUM(F272:F277)</f>
        <v>38</v>
      </c>
      <c r="H278" s="102"/>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c r="AI278" s="103"/>
      <c r="AJ278" s="103"/>
      <c r="AK278" s="103"/>
      <c r="AL278" s="103"/>
      <c r="AM278" s="103"/>
      <c r="AN278" s="103"/>
      <c r="AO278" s="103"/>
      <c r="AP278" s="103"/>
      <c r="AQ278" s="103"/>
      <c r="AR278" s="103"/>
      <c r="AS278" s="103"/>
      <c r="AT278" s="103"/>
      <c r="AU278" s="103"/>
      <c r="AV278" s="103"/>
      <c r="AW278" s="103"/>
      <c r="AX278" s="103"/>
      <c r="AY278" s="103"/>
      <c r="AZ278" s="103"/>
      <c r="BA278" s="103"/>
      <c r="BB278" s="103"/>
      <c r="BC278" s="103"/>
      <c r="BD278" s="103"/>
      <c r="BE278" s="103"/>
      <c r="BF278" s="103"/>
      <c r="BG278" s="103"/>
      <c r="BH278" s="103"/>
      <c r="BI278" s="103"/>
      <c r="BJ278" s="103"/>
      <c r="BK278" s="103"/>
      <c r="BL278" s="103"/>
      <c r="BM278" s="103"/>
      <c r="BN278" s="103"/>
      <c r="BO278" s="103"/>
      <c r="BP278" s="103"/>
      <c r="BQ278" s="103"/>
      <c r="BR278" s="103"/>
      <c r="BS278" s="103"/>
      <c r="BT278" s="103"/>
      <c r="BU278" s="103"/>
      <c r="BV278" s="103"/>
      <c r="BW278" s="103"/>
      <c r="BX278" s="103"/>
      <c r="BY278" s="103"/>
      <c r="BZ278" s="103"/>
      <c r="CA278" s="103"/>
      <c r="CB278" s="103"/>
      <c r="CC278" s="103"/>
      <c r="CD278" s="103"/>
      <c r="CE278" s="103"/>
      <c r="CF278" s="103"/>
      <c r="CG278" s="103"/>
      <c r="CH278" s="103"/>
    </row>
    <row r="279" customFormat="false" ht="12.75" hidden="false" customHeight="false" outlineLevel="0" collapsed="false">
      <c r="A279" s="95" t="s">
        <v>42</v>
      </c>
      <c r="B279" s="96"/>
      <c r="C279" s="97" t="s">
        <v>58</v>
      </c>
      <c r="D279" s="98" t="n">
        <v>12</v>
      </c>
      <c r="E279" s="99" t="s">
        <v>76</v>
      </c>
      <c r="F279" s="100" t="n">
        <f aca="false">H279+I279+J279+K279+M279+L279+N279+O279+P279+Q279+R279+S279+T279+U279+V279+W279+X279+Y279+Z279+AA279+AB279+AC279+AD279+AE279+AF279+AG279+AH279+AI279+AJ279+AK279+AL279+AM279+AN279+AO279+AP279+AQ279+AR279+AS279+AT279+AU279+AV279+AW279+AX279+AY279+AZ279+BA279+BB279+BC279+BD279+BE279+BF279+BG279+BH279+BI279+BJ279+BK279+BL279+BM279+BN279+BO279+BP279+BQ279+BR279+BS279+BT279</f>
        <v>7.75</v>
      </c>
      <c r="G279" s="105"/>
      <c r="H279" s="106" t="n">
        <v>7.75</v>
      </c>
      <c r="I279" s="107"/>
      <c r="J279" s="107"/>
      <c r="K279" s="107"/>
      <c r="L279" s="107"/>
      <c r="M279" s="107"/>
      <c r="N279" s="107"/>
      <c r="O279" s="107"/>
      <c r="P279" s="107"/>
      <c r="Q279" s="107"/>
      <c r="R279" s="107"/>
      <c r="S279" s="107"/>
      <c r="T279" s="107"/>
      <c r="U279" s="107"/>
      <c r="V279" s="107"/>
      <c r="W279" s="107"/>
      <c r="X279" s="107"/>
      <c r="Y279" s="107"/>
      <c r="Z279" s="107"/>
      <c r="AA279" s="107"/>
      <c r="AB279" s="107"/>
      <c r="AC279" s="107"/>
      <c r="AD279" s="107"/>
      <c r="AE279" s="107"/>
      <c r="AF279" s="107"/>
      <c r="AG279" s="107"/>
      <c r="AH279" s="107"/>
      <c r="AI279" s="107"/>
      <c r="AJ279" s="107"/>
      <c r="AK279" s="107"/>
      <c r="AL279" s="107"/>
      <c r="AM279" s="107"/>
      <c r="AN279" s="107"/>
      <c r="AO279" s="107"/>
      <c r="AP279" s="107"/>
      <c r="AQ279" s="107"/>
      <c r="AR279" s="107"/>
      <c r="AS279" s="107"/>
      <c r="AT279" s="107"/>
      <c r="AU279" s="107"/>
      <c r="AV279" s="107"/>
      <c r="AW279" s="107"/>
      <c r="AX279" s="107"/>
      <c r="AY279" s="107"/>
      <c r="AZ279" s="107"/>
      <c r="BA279" s="107"/>
      <c r="BB279" s="107"/>
      <c r="BC279" s="107"/>
      <c r="BD279" s="107"/>
      <c r="BE279" s="107"/>
      <c r="BF279" s="107"/>
      <c r="BG279" s="107"/>
      <c r="BH279" s="107"/>
      <c r="BI279" s="107"/>
      <c r="BJ279" s="107"/>
      <c r="BK279" s="107"/>
      <c r="BL279" s="107"/>
      <c r="BM279" s="107"/>
      <c r="BN279" s="107"/>
      <c r="BO279" s="107"/>
      <c r="BP279" s="107"/>
      <c r="BQ279" s="107"/>
      <c r="BR279" s="107"/>
      <c r="BS279" s="107"/>
      <c r="BT279" s="107"/>
      <c r="BU279" s="107"/>
      <c r="BV279" s="107"/>
      <c r="BW279" s="107"/>
      <c r="BX279" s="107"/>
      <c r="BY279" s="107"/>
      <c r="BZ279" s="107"/>
      <c r="CA279" s="107"/>
      <c r="CB279" s="107"/>
      <c r="CC279" s="107"/>
      <c r="CD279" s="107"/>
      <c r="CE279" s="107"/>
      <c r="CF279" s="107"/>
      <c r="CG279" s="107"/>
      <c r="CH279" s="107"/>
    </row>
    <row r="280" customFormat="false" ht="12.75" hidden="false" customHeight="false" outlineLevel="0" collapsed="false">
      <c r="A280" s="95" t="s">
        <v>42</v>
      </c>
      <c r="B280" s="96"/>
      <c r="C280" s="97" t="s">
        <v>58</v>
      </c>
      <c r="D280" s="98" t="n">
        <v>13</v>
      </c>
      <c r="E280" s="99" t="s">
        <v>76</v>
      </c>
      <c r="F280" s="100" t="n">
        <f aca="false">H280+I280+J280+K280+M280+L280+N280+O280+P280+Q280+R280+S280+T280+U280+V280+W280+X280+Y280+Z280+AA280+AB280+AC280+AD280+AE280+AF280+AG280+AH280+AI280+AJ280+AK280+AL280+AM280+AN280+AO280+AP280+AQ280+AR280+AS280+AT280+AU280+AV280+AW280+AX280+AY280+AZ280+BA280+BB280+BC280+BD280+BE280+BF280+BG280+BH280+BI280+BJ280+BK280+BL280+BM280+BN280+BO280+BP280+BQ280+BR280+BS280+BT280</f>
        <v>7.75</v>
      </c>
      <c r="G280" s="105"/>
      <c r="H280" s="106" t="n">
        <v>7.75</v>
      </c>
      <c r="I280" s="107"/>
      <c r="J280" s="107"/>
      <c r="K280" s="107"/>
      <c r="L280" s="107"/>
      <c r="M280" s="107"/>
      <c r="N280" s="107"/>
      <c r="O280" s="107"/>
      <c r="P280" s="107"/>
      <c r="Q280" s="107"/>
      <c r="R280" s="107"/>
      <c r="S280" s="107"/>
      <c r="T280" s="107"/>
      <c r="U280" s="107"/>
      <c r="V280" s="107"/>
      <c r="W280" s="107"/>
      <c r="X280" s="107"/>
      <c r="Y280" s="107"/>
      <c r="Z280" s="107"/>
      <c r="AA280" s="107"/>
      <c r="AB280" s="107"/>
      <c r="AC280" s="107"/>
      <c r="AD280" s="107"/>
      <c r="AE280" s="107"/>
      <c r="AF280" s="107"/>
      <c r="AG280" s="107"/>
      <c r="AH280" s="107"/>
      <c r="AI280" s="107"/>
      <c r="AJ280" s="107"/>
      <c r="AK280" s="107"/>
      <c r="AL280" s="107"/>
      <c r="AM280" s="107"/>
      <c r="AN280" s="107"/>
      <c r="AO280" s="107"/>
      <c r="AP280" s="107"/>
      <c r="AQ280" s="107"/>
      <c r="AR280" s="107"/>
      <c r="AS280" s="107"/>
      <c r="AT280" s="107"/>
      <c r="AU280" s="107"/>
      <c r="AV280" s="107"/>
      <c r="AW280" s="107"/>
      <c r="AX280" s="107"/>
      <c r="AY280" s="107"/>
      <c r="AZ280" s="107"/>
      <c r="BA280" s="107"/>
      <c r="BB280" s="107"/>
      <c r="BC280" s="107"/>
      <c r="BD280" s="107"/>
      <c r="BE280" s="107"/>
      <c r="BF280" s="107"/>
      <c r="BG280" s="107"/>
      <c r="BH280" s="107"/>
      <c r="BI280" s="107"/>
      <c r="BJ280" s="107"/>
      <c r="BK280" s="107"/>
      <c r="BL280" s="107"/>
      <c r="BM280" s="107"/>
      <c r="BN280" s="107"/>
      <c r="BO280" s="107"/>
      <c r="BP280" s="107"/>
      <c r="BQ280" s="107"/>
      <c r="BR280" s="107"/>
      <c r="BS280" s="107"/>
      <c r="BT280" s="107"/>
      <c r="BU280" s="107"/>
      <c r="BV280" s="107"/>
      <c r="BW280" s="107"/>
      <c r="BX280" s="107"/>
      <c r="BY280" s="107"/>
      <c r="BZ280" s="107"/>
      <c r="CA280" s="107"/>
      <c r="CB280" s="107"/>
      <c r="CC280" s="107"/>
      <c r="CD280" s="107"/>
      <c r="CE280" s="107"/>
      <c r="CF280" s="107"/>
      <c r="CG280" s="107"/>
      <c r="CH280" s="107"/>
    </row>
    <row r="281" customFormat="false" ht="12.75" hidden="false" customHeight="false" outlineLevel="0" collapsed="false">
      <c r="A281" s="95" t="s">
        <v>42</v>
      </c>
      <c r="B281" s="96"/>
      <c r="C281" s="97" t="s">
        <v>58</v>
      </c>
      <c r="D281" s="98" t="n">
        <v>14</v>
      </c>
      <c r="E281" s="99" t="s">
        <v>76</v>
      </c>
      <c r="F281" s="100" t="n">
        <f aca="false">H281+I281+J281+K281+M281+L281+N281+O281+P281+Q281+R281+S281+T281+U281+V281+W281+X281+Y281+Z281+AA281+AB281+AC281+AD281+AE281+AF281+AG281+AH281+AI281+AJ281+AK281+AL281+AM281+AN281+AO281+AP281+AQ281+AR281+AS281+AT281+AU281+AV281+AW281+AX281+AY281+AZ281+BA281+BB281+BC281+BD281+BE281+BF281+BG281+BH281+BI281+BJ281+BK281+BL281+BM281+BN281+BO281+BP281+BQ281+BR281+BS281+BT281</f>
        <v>7.75</v>
      </c>
      <c r="G281" s="105"/>
      <c r="H281" s="106" t="n">
        <v>7.75</v>
      </c>
      <c r="I281" s="107"/>
      <c r="J281" s="107"/>
      <c r="K281" s="107"/>
      <c r="L281" s="107"/>
      <c r="M281" s="107"/>
      <c r="N281" s="107"/>
      <c r="O281" s="107"/>
      <c r="P281" s="107"/>
      <c r="Q281" s="107"/>
      <c r="R281" s="107"/>
      <c r="S281" s="107"/>
      <c r="T281" s="107"/>
      <c r="U281" s="107"/>
      <c r="V281" s="107"/>
      <c r="W281" s="107"/>
      <c r="X281" s="107"/>
      <c r="Y281" s="107"/>
      <c r="Z281" s="107"/>
      <c r="AA281" s="107"/>
      <c r="AB281" s="107"/>
      <c r="AC281" s="107"/>
      <c r="AD281" s="107"/>
      <c r="AE281" s="107"/>
      <c r="AF281" s="107"/>
      <c r="AG281" s="107"/>
      <c r="AH281" s="107"/>
      <c r="AI281" s="107"/>
      <c r="AJ281" s="107"/>
      <c r="AK281" s="107"/>
      <c r="AL281" s="107"/>
      <c r="AM281" s="107"/>
      <c r="AN281" s="107"/>
      <c r="AO281" s="107"/>
      <c r="AP281" s="107"/>
      <c r="AQ281" s="107"/>
      <c r="AR281" s="107"/>
      <c r="AS281" s="107"/>
      <c r="AT281" s="107"/>
      <c r="AU281" s="107"/>
      <c r="AV281" s="107"/>
      <c r="AW281" s="107"/>
      <c r="AX281" s="107"/>
      <c r="AY281" s="107"/>
      <c r="AZ281" s="107"/>
      <c r="BA281" s="107"/>
      <c r="BB281" s="107"/>
      <c r="BC281" s="107"/>
      <c r="BD281" s="107"/>
      <c r="BE281" s="107"/>
      <c r="BF281" s="107"/>
      <c r="BG281" s="107"/>
      <c r="BH281" s="107"/>
      <c r="BI281" s="107"/>
      <c r="BJ281" s="107"/>
      <c r="BK281" s="107"/>
      <c r="BL281" s="107"/>
      <c r="BM281" s="107"/>
      <c r="BN281" s="107"/>
      <c r="BO281" s="107"/>
      <c r="BP281" s="107"/>
      <c r="BQ281" s="107"/>
      <c r="BR281" s="107"/>
      <c r="BS281" s="107"/>
      <c r="BT281" s="107"/>
      <c r="BU281" s="107"/>
      <c r="BV281" s="107"/>
      <c r="BW281" s="107"/>
      <c r="BX281" s="107"/>
      <c r="BY281" s="107"/>
      <c r="BZ281" s="107"/>
      <c r="CA281" s="107"/>
      <c r="CB281" s="107"/>
      <c r="CC281" s="107"/>
      <c r="CD281" s="107"/>
      <c r="CE281" s="107"/>
      <c r="CF281" s="107"/>
      <c r="CG281" s="107"/>
      <c r="CH281" s="107"/>
    </row>
    <row r="282" customFormat="false" ht="12.75" hidden="false" customHeight="false" outlineLevel="0" collapsed="false">
      <c r="A282" s="95" t="s">
        <v>42</v>
      </c>
      <c r="B282" s="96"/>
      <c r="C282" s="97" t="s">
        <v>58</v>
      </c>
      <c r="D282" s="98" t="n">
        <v>15</v>
      </c>
      <c r="E282" s="99" t="s">
        <v>76</v>
      </c>
      <c r="F282" s="100" t="n">
        <f aca="false">H282+I282+J282+K282+M282+L282+N282+O282+P282+Q282+R282+S282+T282+U282+V282+W282+X282+Y282+Z282+AA282+AB282+AC282+AD282+AE282+AF282+AG282+AH282+AI282+AJ282+AK282+AL282+AM282+AN282+AO282+AP282+AQ282+AR282+AS282+AT282+AU282+AV282+AW282+AX282+AY282+AZ282+BA282+BB282+BC282+BD282+BE282+BF282+BG282+BH282+BI282+BJ282+BK282+BL282+BM282+BN282+BO282+BP282+BQ282+BR282+BS282+BT282</f>
        <v>7.75</v>
      </c>
      <c r="G282" s="105"/>
      <c r="H282" s="106" t="n">
        <v>7.75</v>
      </c>
      <c r="I282" s="107"/>
      <c r="J282" s="107"/>
      <c r="K282" s="107"/>
      <c r="L282" s="107"/>
      <c r="M282" s="107"/>
      <c r="N282" s="107"/>
      <c r="O282" s="107"/>
      <c r="P282" s="107"/>
      <c r="Q282" s="107"/>
      <c r="R282" s="107"/>
      <c r="S282" s="107"/>
      <c r="T282" s="107"/>
      <c r="U282" s="107"/>
      <c r="V282" s="107"/>
      <c r="W282" s="107"/>
      <c r="X282" s="107"/>
      <c r="Y282" s="107"/>
      <c r="Z282" s="107"/>
      <c r="AA282" s="107"/>
      <c r="AB282" s="107"/>
      <c r="AC282" s="107"/>
      <c r="AD282" s="107"/>
      <c r="AE282" s="107"/>
      <c r="AF282" s="107"/>
      <c r="AG282" s="107"/>
      <c r="AH282" s="107"/>
      <c r="AI282" s="107"/>
      <c r="AJ282" s="107"/>
      <c r="AK282" s="107"/>
      <c r="AL282" s="107"/>
      <c r="AM282" s="107"/>
      <c r="AN282" s="107"/>
      <c r="AO282" s="107"/>
      <c r="AP282" s="107"/>
      <c r="AQ282" s="107"/>
      <c r="AR282" s="107"/>
      <c r="AS282" s="107"/>
      <c r="AT282" s="107"/>
      <c r="AU282" s="107"/>
      <c r="AV282" s="107"/>
      <c r="AW282" s="107"/>
      <c r="AX282" s="107"/>
      <c r="AY282" s="107"/>
      <c r="AZ282" s="107"/>
      <c r="BA282" s="107"/>
      <c r="BB282" s="107"/>
      <c r="BC282" s="107"/>
      <c r="BD282" s="107"/>
      <c r="BE282" s="107"/>
      <c r="BF282" s="107"/>
      <c r="BG282" s="107"/>
      <c r="BH282" s="107"/>
      <c r="BI282" s="107"/>
      <c r="BJ282" s="107"/>
      <c r="BK282" s="107"/>
      <c r="BL282" s="107"/>
      <c r="BM282" s="107"/>
      <c r="BN282" s="107"/>
      <c r="BO282" s="107"/>
      <c r="BP282" s="107"/>
      <c r="BQ282" s="107"/>
      <c r="BR282" s="107"/>
      <c r="BS282" s="107"/>
      <c r="BT282" s="107"/>
      <c r="BU282" s="107"/>
      <c r="BV282" s="107"/>
      <c r="BW282" s="107"/>
      <c r="BX282" s="107"/>
      <c r="BY282" s="107"/>
      <c r="BZ282" s="107"/>
      <c r="CA282" s="107"/>
      <c r="CB282" s="107"/>
      <c r="CC282" s="107"/>
      <c r="CD282" s="107"/>
      <c r="CE282" s="107"/>
      <c r="CF282" s="107"/>
      <c r="CG282" s="107"/>
      <c r="CH282" s="107"/>
    </row>
    <row r="283" customFormat="false" ht="12.75" hidden="false" customHeight="false" outlineLevel="0" collapsed="false">
      <c r="A283" s="95" t="s">
        <v>42</v>
      </c>
      <c r="B283" s="96"/>
      <c r="C283" s="97" t="s">
        <v>58</v>
      </c>
      <c r="D283" s="98" t="n">
        <v>16</v>
      </c>
      <c r="E283" s="99" t="s">
        <v>76</v>
      </c>
      <c r="F283" s="100" t="n">
        <f aca="false">H283+I283+J283+K283+M283+L283+N283+O283+P283+Q283+R283+S283+T283+U283+V283+W283+X283+Y283+Z283+AA283+AB283+AC283+AD283+AE283+AF283+AG283+AH283+AI283+AJ283+AK283+AL283+AM283+AN283+AO283+AP283+AQ283+AR283+AS283+AT283+AU283+AV283+AW283+AX283+AY283+AZ283+BA283+BB283+BC283+BD283+BE283+BF283+BG283+BH283+BI283+BJ283+BK283+BL283+BM283+BN283+BO283+BP283+BQ283+BR283+BS283+BT283</f>
        <v>7</v>
      </c>
      <c r="G283" s="105"/>
      <c r="H283" s="106" t="n">
        <v>7</v>
      </c>
      <c r="I283" s="107"/>
      <c r="J283" s="107"/>
      <c r="K283" s="107"/>
      <c r="L283" s="107"/>
      <c r="M283" s="107"/>
      <c r="N283" s="107"/>
      <c r="O283" s="107"/>
      <c r="P283" s="107"/>
      <c r="Q283" s="107"/>
      <c r="R283" s="107"/>
      <c r="S283" s="107"/>
      <c r="T283" s="107"/>
      <c r="U283" s="107"/>
      <c r="V283" s="107"/>
      <c r="W283" s="107"/>
      <c r="X283" s="107"/>
      <c r="Y283" s="107"/>
      <c r="Z283" s="107"/>
      <c r="AA283" s="107"/>
      <c r="AB283" s="107"/>
      <c r="AC283" s="107"/>
      <c r="AD283" s="107"/>
      <c r="AE283" s="107"/>
      <c r="AF283" s="107"/>
      <c r="AG283" s="107"/>
      <c r="AH283" s="107"/>
      <c r="AI283" s="107"/>
      <c r="AJ283" s="107"/>
      <c r="AK283" s="107"/>
      <c r="AL283" s="107"/>
      <c r="AM283" s="107"/>
      <c r="AN283" s="107"/>
      <c r="AO283" s="107"/>
      <c r="AP283" s="107"/>
      <c r="AQ283" s="107"/>
      <c r="AR283" s="107"/>
      <c r="AS283" s="107"/>
      <c r="AT283" s="107"/>
      <c r="AU283" s="107"/>
      <c r="AV283" s="107"/>
      <c r="AW283" s="107"/>
      <c r="AX283" s="107"/>
      <c r="AY283" s="107"/>
      <c r="AZ283" s="107"/>
      <c r="BA283" s="107"/>
      <c r="BB283" s="107"/>
      <c r="BC283" s="107"/>
      <c r="BD283" s="107"/>
      <c r="BE283" s="107"/>
      <c r="BF283" s="107"/>
      <c r="BG283" s="107"/>
      <c r="BH283" s="107"/>
      <c r="BI283" s="107"/>
      <c r="BJ283" s="107"/>
      <c r="BK283" s="107"/>
      <c r="BL283" s="107"/>
      <c r="BM283" s="107"/>
      <c r="BN283" s="107"/>
      <c r="BO283" s="107"/>
      <c r="BP283" s="107"/>
      <c r="BQ283" s="107"/>
      <c r="BR283" s="107"/>
      <c r="BS283" s="107"/>
      <c r="BT283" s="107"/>
      <c r="BU283" s="107"/>
      <c r="BV283" s="107"/>
      <c r="BW283" s="107"/>
      <c r="BX283" s="107"/>
      <c r="BY283" s="107"/>
      <c r="BZ283" s="107"/>
      <c r="CA283" s="107"/>
      <c r="CB283" s="107"/>
      <c r="CC283" s="107"/>
      <c r="CD283" s="107"/>
      <c r="CE283" s="107"/>
      <c r="CF283" s="107"/>
      <c r="CG283" s="107"/>
      <c r="CH283" s="107"/>
    </row>
    <row r="284" customFormat="false" ht="12.75" hidden="false" customHeight="false" outlineLevel="0" collapsed="false">
      <c r="A284" s="95" t="s">
        <v>42</v>
      </c>
      <c r="B284" s="96"/>
      <c r="C284" s="97" t="s">
        <v>58</v>
      </c>
      <c r="D284" s="98" t="n">
        <v>17</v>
      </c>
      <c r="E284" s="99" t="s">
        <v>76</v>
      </c>
      <c r="F284" s="100" t="n">
        <f aca="false">H284+I284+J284+K284+M284+L284+N284+O284+P284+Q284+R284+S284+T284+U284+V284+W284+X284+Y284+Z284+AA284+AB284+AC284+AD284+AE284+AF284+AG284+AH284+AI284+AJ284+AK284+AL284+AM284+AN284+AO284+AP284+AQ284+AR284+AS284+AT284+AU284+AV284+AW284+AX284+AY284+AZ284+BA284+BB284+BC284+BD284+BE284+BF284+BG284+BH284+BI284+BJ284+BK284+BL284+BM284+BN284+BO284+BP284+BQ284+BR284+BS284+BT284</f>
        <v>0</v>
      </c>
      <c r="G284" s="101"/>
      <c r="H284" s="102"/>
      <c r="I284" s="103"/>
      <c r="J284" s="103"/>
      <c r="K284" s="103"/>
      <c r="L284" s="103"/>
      <c r="M284" s="103"/>
      <c r="N284" s="103"/>
      <c r="O284" s="103"/>
      <c r="P284" s="103"/>
      <c r="Q284" s="103"/>
      <c r="R284" s="103"/>
      <c r="S284" s="103"/>
      <c r="T284" s="103"/>
      <c r="U284" s="103"/>
      <c r="V284" s="103"/>
      <c r="W284" s="103"/>
      <c r="X284" s="103"/>
      <c r="Y284" s="103"/>
      <c r="Z284" s="103"/>
      <c r="AA284" s="103"/>
      <c r="AB284" s="103"/>
      <c r="AC284" s="103"/>
      <c r="AD284" s="103"/>
      <c r="AE284" s="103"/>
      <c r="AF284" s="103"/>
      <c r="AG284" s="103"/>
      <c r="AH284" s="103"/>
      <c r="AI284" s="103"/>
      <c r="AJ284" s="103"/>
      <c r="AK284" s="103"/>
      <c r="AL284" s="103"/>
      <c r="AM284" s="103"/>
      <c r="AN284" s="103"/>
      <c r="AO284" s="103"/>
      <c r="AP284" s="103"/>
      <c r="AQ284" s="103"/>
      <c r="AR284" s="103"/>
      <c r="AS284" s="103"/>
      <c r="AT284" s="103"/>
      <c r="AU284" s="103"/>
      <c r="AV284" s="103"/>
      <c r="AW284" s="103"/>
      <c r="AX284" s="103"/>
      <c r="AY284" s="103"/>
      <c r="AZ284" s="103"/>
      <c r="BA284" s="103"/>
      <c r="BB284" s="103"/>
      <c r="BC284" s="103"/>
      <c r="BD284" s="103"/>
      <c r="BE284" s="103"/>
      <c r="BF284" s="103"/>
      <c r="BG284" s="103"/>
      <c r="BH284" s="103"/>
      <c r="BI284" s="103"/>
      <c r="BJ284" s="103"/>
      <c r="BK284" s="103"/>
      <c r="BL284" s="103"/>
      <c r="BM284" s="103"/>
      <c r="BN284" s="103"/>
      <c r="BO284" s="103"/>
      <c r="BP284" s="103"/>
      <c r="BQ284" s="103"/>
      <c r="BR284" s="103"/>
      <c r="BS284" s="103"/>
      <c r="BT284" s="103"/>
      <c r="BU284" s="103"/>
      <c r="BV284" s="103"/>
      <c r="BW284" s="103"/>
      <c r="BX284" s="103"/>
      <c r="BY284" s="103"/>
      <c r="BZ284" s="103"/>
      <c r="CA284" s="103"/>
      <c r="CB284" s="103"/>
      <c r="CC284" s="103"/>
      <c r="CD284" s="103"/>
      <c r="CE284" s="103"/>
      <c r="CF284" s="103"/>
      <c r="CG284" s="103"/>
      <c r="CH284" s="103"/>
    </row>
    <row r="285" customFormat="false" ht="12.75" hidden="false" customHeight="false" outlineLevel="0" collapsed="false">
      <c r="A285" s="95" t="s">
        <v>42</v>
      </c>
      <c r="B285" s="96"/>
      <c r="C285" s="97" t="s">
        <v>58</v>
      </c>
      <c r="D285" s="98" t="n">
        <v>18</v>
      </c>
      <c r="E285" s="99" t="s">
        <v>76</v>
      </c>
      <c r="F285" s="100" t="n">
        <f aca="false">H285+I285+J285+K285+M285+L285+N285+O285+P285+Q285+R285+S285+T285+U285+V285+W285+X285+Y285+Z285+AA285+AB285+AC285+AD285+AE285+AF285+AG285+AH285+AI285+AJ285+AK285+AL285+AM285+AN285+AO285+AP285+AQ285+AR285+AS285+AT285+AU285+AV285+AW285+AX285+AY285+AZ285+BA285+BB285+BC285+BD285+BE285+BF285+BG285+BH285+BI285+BJ285+BK285+BL285+BM285+BN285+BO285+BP285+BQ285+BR285+BS285+BT285</f>
        <v>0</v>
      </c>
      <c r="G285" s="101" t="n">
        <f aca="false">SUM(F279:F284)</f>
        <v>38</v>
      </c>
      <c r="H285" s="102"/>
      <c r="I285" s="103"/>
      <c r="J285" s="103"/>
      <c r="K285" s="103"/>
      <c r="L285" s="103"/>
      <c r="M285" s="103"/>
      <c r="N285" s="103"/>
      <c r="O285" s="103"/>
      <c r="P285" s="103"/>
      <c r="Q285" s="103"/>
      <c r="R285" s="103"/>
      <c r="S285" s="103"/>
      <c r="T285" s="103"/>
      <c r="U285" s="103"/>
      <c r="V285" s="103"/>
      <c r="W285" s="103"/>
      <c r="X285" s="103"/>
      <c r="Y285" s="103"/>
      <c r="Z285" s="103"/>
      <c r="AA285" s="103"/>
      <c r="AB285" s="103"/>
      <c r="AC285" s="103"/>
      <c r="AD285" s="103"/>
      <c r="AE285" s="103"/>
      <c r="AF285" s="103"/>
      <c r="AG285" s="103"/>
      <c r="AH285" s="103"/>
      <c r="AI285" s="103"/>
      <c r="AJ285" s="103"/>
      <c r="AK285" s="103"/>
      <c r="AL285" s="103"/>
      <c r="AM285" s="103"/>
      <c r="AN285" s="103"/>
      <c r="AO285" s="103"/>
      <c r="AP285" s="103"/>
      <c r="AQ285" s="103"/>
      <c r="AR285" s="103"/>
      <c r="AS285" s="103"/>
      <c r="AT285" s="103"/>
      <c r="AU285" s="103"/>
      <c r="AV285" s="103"/>
      <c r="AW285" s="103"/>
      <c r="AX285" s="103"/>
      <c r="AY285" s="103"/>
      <c r="AZ285" s="103"/>
      <c r="BA285" s="103"/>
      <c r="BB285" s="103"/>
      <c r="BC285" s="103"/>
      <c r="BD285" s="103"/>
      <c r="BE285" s="103"/>
      <c r="BF285" s="103"/>
      <c r="BG285" s="103"/>
      <c r="BH285" s="103"/>
      <c r="BI285" s="103"/>
      <c r="BJ285" s="103"/>
      <c r="BK285" s="103"/>
      <c r="BL285" s="103"/>
      <c r="BM285" s="103"/>
      <c r="BN285" s="103"/>
      <c r="BO285" s="103"/>
      <c r="BP285" s="103"/>
      <c r="BQ285" s="103"/>
      <c r="BR285" s="103"/>
      <c r="BS285" s="103"/>
      <c r="BT285" s="103"/>
      <c r="BU285" s="103"/>
      <c r="BV285" s="103"/>
      <c r="BW285" s="103"/>
      <c r="BX285" s="103"/>
      <c r="BY285" s="103"/>
      <c r="BZ285" s="103"/>
      <c r="CA285" s="103"/>
      <c r="CB285" s="103"/>
      <c r="CC285" s="103"/>
      <c r="CD285" s="103"/>
      <c r="CE285" s="103"/>
      <c r="CF285" s="103"/>
      <c r="CG285" s="103"/>
      <c r="CH285" s="103"/>
    </row>
    <row r="286" customFormat="false" ht="12.75" hidden="false" customHeight="false" outlineLevel="0" collapsed="false">
      <c r="A286" s="95" t="s">
        <v>42</v>
      </c>
      <c r="B286" s="96"/>
      <c r="C286" s="97" t="s">
        <v>58</v>
      </c>
      <c r="D286" s="98" t="n">
        <v>19</v>
      </c>
      <c r="E286" s="99" t="s">
        <v>77</v>
      </c>
      <c r="F286" s="100" t="n">
        <f aca="false">H286+I286+J286+K286+M286+L286+N286+O286+P286+Q286+R286+S286+T286+U286+V286+W286+X286+Y286+Z286+AA286+AB286+AC286+AD286+AE286+AF286+AG286+AH286+AI286+AJ286+AK286+AL286+AM286+AN286+AO286+AP286+AQ286+AR286+AS286+AT286+AU286+AV286+AW286+AX286+AY286+AZ286+BA286+BB286+BC286+BD286+BE286+BF286+BG286+BH286+BI286+BJ286+BK286+BL286+BM286+BN286+BO286+BP286+BQ286+BR286+BS286+BT286</f>
        <v>7.75</v>
      </c>
      <c r="G286" s="105"/>
      <c r="H286" s="106" t="n">
        <v>7.75</v>
      </c>
      <c r="I286" s="107"/>
      <c r="J286" s="107"/>
      <c r="K286" s="107"/>
      <c r="L286" s="107"/>
      <c r="M286" s="107"/>
      <c r="N286" s="107"/>
      <c r="O286" s="107"/>
      <c r="P286" s="107"/>
      <c r="Q286" s="107"/>
      <c r="R286" s="107"/>
      <c r="S286" s="107"/>
      <c r="T286" s="107"/>
      <c r="U286" s="107"/>
      <c r="V286" s="107"/>
      <c r="W286" s="107"/>
      <c r="X286" s="107"/>
      <c r="Y286" s="107"/>
      <c r="Z286" s="107"/>
      <c r="AA286" s="107"/>
      <c r="AB286" s="107"/>
      <c r="AC286" s="107"/>
      <c r="AD286" s="107"/>
      <c r="AE286" s="107"/>
      <c r="AF286" s="107"/>
      <c r="AG286" s="107"/>
      <c r="AH286" s="107"/>
      <c r="AI286" s="107"/>
      <c r="AJ286" s="107"/>
      <c r="AK286" s="107"/>
      <c r="AL286" s="107"/>
      <c r="AM286" s="107"/>
      <c r="AN286" s="107"/>
      <c r="AO286" s="107"/>
      <c r="AP286" s="107"/>
      <c r="AQ286" s="107"/>
      <c r="AR286" s="107"/>
      <c r="AS286" s="107"/>
      <c r="AT286" s="107"/>
      <c r="AU286" s="107"/>
      <c r="AV286" s="107"/>
      <c r="AW286" s="107"/>
      <c r="AX286" s="107"/>
      <c r="AY286" s="107"/>
      <c r="AZ286" s="107"/>
      <c r="BA286" s="107"/>
      <c r="BB286" s="107"/>
      <c r="BC286" s="107"/>
      <c r="BD286" s="107"/>
      <c r="BE286" s="107"/>
      <c r="BF286" s="107"/>
      <c r="BG286" s="107"/>
      <c r="BH286" s="107"/>
      <c r="BI286" s="107"/>
      <c r="BJ286" s="107"/>
      <c r="BK286" s="107"/>
      <c r="BL286" s="107"/>
      <c r="BM286" s="107"/>
      <c r="BN286" s="107"/>
      <c r="BO286" s="107"/>
      <c r="BP286" s="107"/>
      <c r="BQ286" s="107"/>
      <c r="BR286" s="107"/>
      <c r="BS286" s="107"/>
      <c r="BT286" s="107"/>
      <c r="BU286" s="107"/>
      <c r="BV286" s="107"/>
      <c r="BW286" s="107"/>
      <c r="BX286" s="107"/>
      <c r="BY286" s="107"/>
      <c r="BZ286" s="107"/>
      <c r="CA286" s="107"/>
      <c r="CB286" s="107"/>
      <c r="CC286" s="107"/>
      <c r="CD286" s="107"/>
      <c r="CE286" s="107"/>
      <c r="CF286" s="107"/>
      <c r="CG286" s="107"/>
      <c r="CH286" s="107"/>
    </row>
    <row r="287" customFormat="false" ht="12.75" hidden="false" customHeight="false" outlineLevel="0" collapsed="false">
      <c r="A287" s="95" t="s">
        <v>42</v>
      </c>
      <c r="B287" s="96"/>
      <c r="C287" s="97" t="s">
        <v>58</v>
      </c>
      <c r="D287" s="98" t="n">
        <v>20</v>
      </c>
      <c r="E287" s="99" t="s">
        <v>77</v>
      </c>
      <c r="F287" s="100" t="n">
        <f aca="false">H287+I287+J287+K287+M287+L287+N287+O287+P287+Q287+R287+S287+T287+U287+V287+W287+X287+Y287+Z287+AA287+AB287+AC287+AD287+AE287+AF287+AG287+AH287+AI287+AJ287+AK287+AL287+AM287+AN287+AO287+AP287+AQ287+AR287+AS287+AT287+AU287+AV287+AW287+AX287+AY287+AZ287+BA287+BB287+BC287+BD287+BE287+BF287+BG287+BH287+BI287+BJ287+BK287+BL287+BM287+BN287+BO287+BP287+BQ287+BR287+BS287+BT287</f>
        <v>7.75</v>
      </c>
      <c r="G287" s="105"/>
      <c r="H287" s="106" t="n">
        <v>7.75</v>
      </c>
      <c r="I287" s="107"/>
      <c r="J287" s="107"/>
      <c r="K287" s="107"/>
      <c r="L287" s="107"/>
      <c r="M287" s="107"/>
      <c r="N287" s="107"/>
      <c r="O287" s="107"/>
      <c r="P287" s="107"/>
      <c r="Q287" s="107"/>
      <c r="R287" s="107"/>
      <c r="S287" s="107"/>
      <c r="T287" s="107"/>
      <c r="U287" s="107"/>
      <c r="V287" s="107"/>
      <c r="W287" s="107"/>
      <c r="X287" s="107"/>
      <c r="Y287" s="107"/>
      <c r="Z287" s="107"/>
      <c r="AA287" s="107"/>
      <c r="AB287" s="107"/>
      <c r="AC287" s="107"/>
      <c r="AD287" s="107"/>
      <c r="AE287" s="107"/>
      <c r="AF287" s="107"/>
      <c r="AG287" s="107"/>
      <c r="AH287" s="107"/>
      <c r="AI287" s="107"/>
      <c r="AJ287" s="107"/>
      <c r="AK287" s="107"/>
      <c r="AL287" s="107"/>
      <c r="AM287" s="107"/>
      <c r="AN287" s="107"/>
      <c r="AO287" s="107"/>
      <c r="AP287" s="107"/>
      <c r="AQ287" s="107"/>
      <c r="AR287" s="107"/>
      <c r="AS287" s="107"/>
      <c r="AT287" s="107"/>
      <c r="AU287" s="107"/>
      <c r="AV287" s="107"/>
      <c r="AW287" s="107"/>
      <c r="AX287" s="107"/>
      <c r="AY287" s="107"/>
      <c r="AZ287" s="107"/>
      <c r="BA287" s="107"/>
      <c r="BB287" s="107"/>
      <c r="BC287" s="107"/>
      <c r="BD287" s="107"/>
      <c r="BE287" s="107"/>
      <c r="BF287" s="107"/>
      <c r="BG287" s="107"/>
      <c r="BH287" s="107"/>
      <c r="BI287" s="107"/>
      <c r="BJ287" s="107"/>
      <c r="BK287" s="107"/>
      <c r="BL287" s="107"/>
      <c r="BM287" s="107"/>
      <c r="BN287" s="107"/>
      <c r="BO287" s="107"/>
      <c r="BP287" s="107"/>
      <c r="BQ287" s="107"/>
      <c r="BR287" s="107"/>
      <c r="BS287" s="107"/>
      <c r="BT287" s="107"/>
      <c r="BU287" s="107"/>
      <c r="BV287" s="107"/>
      <c r="BW287" s="107"/>
      <c r="BX287" s="107"/>
      <c r="BY287" s="107"/>
      <c r="BZ287" s="107"/>
      <c r="CA287" s="107"/>
      <c r="CB287" s="107"/>
      <c r="CC287" s="107"/>
      <c r="CD287" s="107"/>
      <c r="CE287" s="107"/>
      <c r="CF287" s="107"/>
      <c r="CG287" s="107"/>
      <c r="CH287" s="107"/>
    </row>
    <row r="288" customFormat="false" ht="12.75" hidden="false" customHeight="false" outlineLevel="0" collapsed="false">
      <c r="A288" s="95" t="s">
        <v>42</v>
      </c>
      <c r="B288" s="96"/>
      <c r="C288" s="97" t="s">
        <v>58</v>
      </c>
      <c r="D288" s="98" t="n">
        <v>21</v>
      </c>
      <c r="E288" s="99" t="s">
        <v>77</v>
      </c>
      <c r="F288" s="100" t="n">
        <f aca="false">H288+I288+J288+K288+M288+L288+N288+O288+P288+Q288+R288+S288+T288+U288+V288+W288+X288+Y288+Z288+AA288+AB288+AC288+AD288+AE288+AF288+AG288+AH288+AI288+AJ288+AK288+AL288+AM288+AN288+AO288+AP288+AQ288+AR288+AS288+AT288+AU288+AV288+AW288+AX288+AY288+AZ288+BA288+BB288+BC288+BD288+BE288+BF288+BG288+BH288+BI288+BJ288+BK288+BL288+BM288+BN288+BO288+BP288+BQ288+BR288+BS288+BT288</f>
        <v>7.75</v>
      </c>
      <c r="G288" s="105"/>
      <c r="H288" s="106" t="n">
        <v>7.75</v>
      </c>
      <c r="I288" s="107"/>
      <c r="J288" s="107"/>
      <c r="K288" s="107"/>
      <c r="L288" s="107"/>
      <c r="M288" s="107"/>
      <c r="N288" s="107"/>
      <c r="O288" s="107"/>
      <c r="P288" s="107"/>
      <c r="Q288" s="107"/>
      <c r="R288" s="107"/>
      <c r="S288" s="107"/>
      <c r="T288" s="107"/>
      <c r="U288" s="107"/>
      <c r="V288" s="107"/>
      <c r="W288" s="107"/>
      <c r="X288" s="107"/>
      <c r="Y288" s="107"/>
      <c r="Z288" s="107"/>
      <c r="AA288" s="107"/>
      <c r="AB288" s="107"/>
      <c r="AC288" s="107"/>
      <c r="AD288" s="107"/>
      <c r="AE288" s="107"/>
      <c r="AF288" s="107"/>
      <c r="AG288" s="107"/>
      <c r="AH288" s="107"/>
      <c r="AI288" s="107"/>
      <c r="AJ288" s="107"/>
      <c r="AK288" s="107"/>
      <c r="AL288" s="107"/>
      <c r="AM288" s="107"/>
      <c r="AN288" s="107"/>
      <c r="AO288" s="107"/>
      <c r="AP288" s="107"/>
      <c r="AQ288" s="107"/>
      <c r="AR288" s="107"/>
      <c r="AS288" s="107"/>
      <c r="AT288" s="107"/>
      <c r="AU288" s="107"/>
      <c r="AV288" s="107"/>
      <c r="AW288" s="107"/>
      <c r="AX288" s="107"/>
      <c r="AY288" s="107"/>
      <c r="AZ288" s="107"/>
      <c r="BA288" s="107"/>
      <c r="BB288" s="107"/>
      <c r="BC288" s="107"/>
      <c r="BD288" s="107"/>
      <c r="BE288" s="107"/>
      <c r="BF288" s="107"/>
      <c r="BG288" s="107"/>
      <c r="BH288" s="107"/>
      <c r="BI288" s="107"/>
      <c r="BJ288" s="107"/>
      <c r="BK288" s="107"/>
      <c r="BL288" s="107"/>
      <c r="BM288" s="107"/>
      <c r="BN288" s="107"/>
      <c r="BO288" s="107"/>
      <c r="BP288" s="107"/>
      <c r="BQ288" s="107"/>
      <c r="BR288" s="107"/>
      <c r="BS288" s="107"/>
      <c r="BT288" s="107"/>
      <c r="BU288" s="107"/>
      <c r="BV288" s="107"/>
      <c r="BW288" s="107"/>
      <c r="BX288" s="107"/>
      <c r="BY288" s="107"/>
      <c r="BZ288" s="107"/>
      <c r="CA288" s="107"/>
      <c r="CB288" s="107"/>
      <c r="CC288" s="107"/>
      <c r="CD288" s="107"/>
      <c r="CE288" s="107"/>
      <c r="CF288" s="107"/>
      <c r="CG288" s="107"/>
      <c r="CH288" s="107"/>
    </row>
    <row r="289" customFormat="false" ht="12.75" hidden="false" customHeight="false" outlineLevel="0" collapsed="false">
      <c r="A289" s="95" t="s">
        <v>42</v>
      </c>
      <c r="B289" s="96"/>
      <c r="C289" s="97" t="s">
        <v>58</v>
      </c>
      <c r="D289" s="98" t="n">
        <v>22</v>
      </c>
      <c r="E289" s="99" t="s">
        <v>77</v>
      </c>
      <c r="F289" s="100" t="n">
        <f aca="false">H289+I289+J289+K289+M289+L289+N289+O289+P289+Q289+R289+S289+T289+U289+V289+W289+X289+Y289+Z289+AA289+AB289+AC289+AD289+AE289+AF289+AG289+AH289+AI289+AJ289+AK289+AL289+AM289+AN289+AO289+AP289+AQ289+AR289+AS289+AT289+AU289+AV289+AW289+AX289+AY289+AZ289+BA289+BB289+BC289+BD289+BE289+BF289+BG289+BH289+BI289+BJ289+BK289+BL289+BM289+BN289+BO289+BP289+BQ289+BR289+BS289+BT289</f>
        <v>7.75</v>
      </c>
      <c r="G289" s="105"/>
      <c r="H289" s="106" t="n">
        <v>7.75</v>
      </c>
      <c r="I289" s="107"/>
      <c r="J289" s="107"/>
      <c r="K289" s="107"/>
      <c r="L289" s="107"/>
      <c r="M289" s="107"/>
      <c r="N289" s="107"/>
      <c r="O289" s="107"/>
      <c r="P289" s="107"/>
      <c r="Q289" s="107"/>
      <c r="R289" s="107"/>
      <c r="S289" s="107"/>
      <c r="T289" s="107"/>
      <c r="U289" s="107"/>
      <c r="V289" s="107"/>
      <c r="W289" s="107"/>
      <c r="X289" s="107"/>
      <c r="Y289" s="107"/>
      <c r="Z289" s="107"/>
      <c r="AA289" s="107"/>
      <c r="AB289" s="107"/>
      <c r="AC289" s="107"/>
      <c r="AD289" s="107"/>
      <c r="AE289" s="107"/>
      <c r="AF289" s="107"/>
      <c r="AG289" s="107"/>
      <c r="AH289" s="107"/>
      <c r="AI289" s="107"/>
      <c r="AJ289" s="107"/>
      <c r="AK289" s="107"/>
      <c r="AL289" s="107"/>
      <c r="AM289" s="107"/>
      <c r="AN289" s="107"/>
      <c r="AO289" s="107"/>
      <c r="AP289" s="107"/>
      <c r="AQ289" s="107"/>
      <c r="AR289" s="107"/>
      <c r="AS289" s="107"/>
      <c r="AT289" s="107"/>
      <c r="AU289" s="107"/>
      <c r="AV289" s="107"/>
      <c r="AW289" s="107"/>
      <c r="AX289" s="107"/>
      <c r="AY289" s="107"/>
      <c r="AZ289" s="107"/>
      <c r="BA289" s="107"/>
      <c r="BB289" s="107"/>
      <c r="BC289" s="107"/>
      <c r="BD289" s="107"/>
      <c r="BE289" s="107"/>
      <c r="BF289" s="107"/>
      <c r="BG289" s="107"/>
      <c r="BH289" s="107"/>
      <c r="BI289" s="107"/>
      <c r="BJ289" s="107"/>
      <c r="BK289" s="107"/>
      <c r="BL289" s="107"/>
      <c r="BM289" s="107"/>
      <c r="BN289" s="107"/>
      <c r="BO289" s="107"/>
      <c r="BP289" s="107"/>
      <c r="BQ289" s="107"/>
      <c r="BR289" s="107"/>
      <c r="BS289" s="107"/>
      <c r="BT289" s="107"/>
      <c r="BU289" s="107"/>
      <c r="BV289" s="107"/>
      <c r="BW289" s="107"/>
      <c r="BX289" s="107"/>
      <c r="BY289" s="107"/>
      <c r="BZ289" s="107"/>
      <c r="CA289" s="107"/>
      <c r="CB289" s="107"/>
      <c r="CC289" s="107"/>
      <c r="CD289" s="107"/>
      <c r="CE289" s="107"/>
      <c r="CF289" s="107"/>
      <c r="CG289" s="107"/>
      <c r="CH289" s="107"/>
    </row>
    <row r="290" customFormat="false" ht="12.75" hidden="false" customHeight="false" outlineLevel="0" collapsed="false">
      <c r="A290" s="95" t="s">
        <v>42</v>
      </c>
      <c r="B290" s="96"/>
      <c r="C290" s="97" t="s">
        <v>58</v>
      </c>
      <c r="D290" s="98" t="n">
        <v>23</v>
      </c>
      <c r="E290" s="99" t="s">
        <v>77</v>
      </c>
      <c r="F290" s="100" t="n">
        <f aca="false">H290+I290+J290+K290+M290+L290+N290+O290+P290+Q290+R290+S290+T290+U290+V290+W290+X290+Y290+Z290+AA290+AB290+AC290+AD290+AE290+AF290+AG290+AH290+AI290+AJ290+AK290+AL290+AM290+AN290+AO290+AP290+AQ290+AR290+AS290+AT290+AU290+AV290+AW290+AX290+AY290+AZ290+BA290+BB290+BC290+BD290+BE290+BF290+BG290+BH290+BI290+BJ290+BK290+BL290+BM290+BN290+BO290+BP290+BQ290+BR290+BS290+BT290</f>
        <v>7</v>
      </c>
      <c r="G290" s="105"/>
      <c r="H290" s="106" t="n">
        <v>7</v>
      </c>
      <c r="I290" s="107"/>
      <c r="J290" s="107"/>
      <c r="K290" s="107"/>
      <c r="L290" s="107"/>
      <c r="M290" s="107"/>
      <c r="N290" s="107"/>
      <c r="O290" s="107"/>
      <c r="P290" s="107"/>
      <c r="Q290" s="107"/>
      <c r="R290" s="107"/>
      <c r="S290" s="107"/>
      <c r="T290" s="107"/>
      <c r="U290" s="107"/>
      <c r="V290" s="107"/>
      <c r="W290" s="107"/>
      <c r="X290" s="107"/>
      <c r="Y290" s="107"/>
      <c r="Z290" s="107"/>
      <c r="AA290" s="107"/>
      <c r="AB290" s="107"/>
      <c r="AC290" s="107"/>
      <c r="AD290" s="107"/>
      <c r="AE290" s="107"/>
      <c r="AF290" s="107"/>
      <c r="AG290" s="107"/>
      <c r="AH290" s="107"/>
      <c r="AI290" s="107"/>
      <c r="AJ290" s="107"/>
      <c r="AK290" s="107"/>
      <c r="AL290" s="107"/>
      <c r="AM290" s="107"/>
      <c r="AN290" s="107"/>
      <c r="AO290" s="107"/>
      <c r="AP290" s="107"/>
      <c r="AQ290" s="107"/>
      <c r="AR290" s="107"/>
      <c r="AS290" s="107"/>
      <c r="AT290" s="107"/>
      <c r="AU290" s="107"/>
      <c r="AV290" s="107"/>
      <c r="AW290" s="107"/>
      <c r="AX290" s="107"/>
      <c r="AY290" s="107"/>
      <c r="AZ290" s="107"/>
      <c r="BA290" s="107"/>
      <c r="BB290" s="107"/>
      <c r="BC290" s="107"/>
      <c r="BD290" s="107"/>
      <c r="BE290" s="107"/>
      <c r="BF290" s="107"/>
      <c r="BG290" s="107"/>
      <c r="BH290" s="107"/>
      <c r="BI290" s="107"/>
      <c r="BJ290" s="107"/>
      <c r="BK290" s="107"/>
      <c r="BL290" s="107"/>
      <c r="BM290" s="107"/>
      <c r="BN290" s="107"/>
      <c r="BO290" s="107"/>
      <c r="BP290" s="107"/>
      <c r="BQ290" s="107"/>
      <c r="BR290" s="107"/>
      <c r="BS290" s="107"/>
      <c r="BT290" s="107"/>
      <c r="BU290" s="107"/>
      <c r="BV290" s="107"/>
      <c r="BW290" s="107"/>
      <c r="BX290" s="107"/>
      <c r="BY290" s="107"/>
      <c r="BZ290" s="107"/>
      <c r="CA290" s="107"/>
      <c r="CB290" s="107"/>
      <c r="CC290" s="107"/>
      <c r="CD290" s="107"/>
      <c r="CE290" s="107"/>
      <c r="CF290" s="107"/>
      <c r="CG290" s="107"/>
      <c r="CH290" s="107"/>
    </row>
    <row r="291" customFormat="false" ht="12.75" hidden="false" customHeight="false" outlineLevel="0" collapsed="false">
      <c r="A291" s="95" t="s">
        <v>42</v>
      </c>
      <c r="B291" s="96"/>
      <c r="C291" s="97" t="s">
        <v>58</v>
      </c>
      <c r="D291" s="98" t="n">
        <v>24</v>
      </c>
      <c r="E291" s="99" t="s">
        <v>77</v>
      </c>
      <c r="F291" s="100" t="n">
        <f aca="false">H291+I291+J291+K291+M291+L291+N291+O291+P291+Q291+R291+S291+T291+U291+V291+W291+X291+Y291+Z291+AA291+AB291+AC291+AD291+AE291+AF291+AG291+AH291+AI291+AJ291+AK291+AL291+AM291+AN291+AO291+AP291+AQ291+AR291+AS291+AT291+AU291+AV291+AW291+AX291+AY291+AZ291+BA291+BB291+BC291+BD291+BE291+BF291+BG291+BH291+BI291+BJ291+BK291+BL291+BM291+BN291+BO291+BP291+BQ291+BR291+BS291+BT291</f>
        <v>0</v>
      </c>
      <c r="G291" s="101"/>
      <c r="H291" s="102"/>
      <c r="I291" s="103"/>
      <c r="J291" s="103"/>
      <c r="K291" s="103"/>
      <c r="L291" s="103"/>
      <c r="M291" s="103"/>
      <c r="N291" s="103"/>
      <c r="O291" s="103"/>
      <c r="P291" s="103"/>
      <c r="Q291" s="103"/>
      <c r="R291" s="103"/>
      <c r="S291" s="103"/>
      <c r="T291" s="103"/>
      <c r="U291" s="103"/>
      <c r="V291" s="103"/>
      <c r="W291" s="103"/>
      <c r="X291" s="103"/>
      <c r="Y291" s="103"/>
      <c r="Z291" s="103"/>
      <c r="AA291" s="103"/>
      <c r="AB291" s="103"/>
      <c r="AC291" s="103"/>
      <c r="AD291" s="103"/>
      <c r="AE291" s="103"/>
      <c r="AF291" s="103"/>
      <c r="AG291" s="103"/>
      <c r="AH291" s="103"/>
      <c r="AI291" s="103"/>
      <c r="AJ291" s="103"/>
      <c r="AK291" s="103"/>
      <c r="AL291" s="103"/>
      <c r="AM291" s="103"/>
      <c r="AN291" s="103"/>
      <c r="AO291" s="103"/>
      <c r="AP291" s="103"/>
      <c r="AQ291" s="103"/>
      <c r="AR291" s="103"/>
      <c r="AS291" s="103"/>
      <c r="AT291" s="103"/>
      <c r="AU291" s="103"/>
      <c r="AV291" s="103"/>
      <c r="AW291" s="103"/>
      <c r="AX291" s="103"/>
      <c r="AY291" s="103"/>
      <c r="AZ291" s="103"/>
      <c r="BA291" s="103"/>
      <c r="BB291" s="103"/>
      <c r="BC291" s="103"/>
      <c r="BD291" s="103"/>
      <c r="BE291" s="103"/>
      <c r="BF291" s="103"/>
      <c r="BG291" s="103"/>
      <c r="BH291" s="103"/>
      <c r="BI291" s="103"/>
      <c r="BJ291" s="103"/>
      <c r="BK291" s="103"/>
      <c r="BL291" s="103"/>
      <c r="BM291" s="103"/>
      <c r="BN291" s="103"/>
      <c r="BO291" s="103"/>
      <c r="BP291" s="103"/>
      <c r="BQ291" s="103"/>
      <c r="BR291" s="103"/>
      <c r="BS291" s="103"/>
      <c r="BT291" s="103"/>
      <c r="BU291" s="103"/>
      <c r="BV291" s="103"/>
      <c r="BW291" s="103"/>
      <c r="BX291" s="103"/>
      <c r="BY291" s="103"/>
      <c r="BZ291" s="103"/>
      <c r="CA291" s="103"/>
      <c r="CB291" s="103"/>
      <c r="CC291" s="103"/>
      <c r="CD291" s="103"/>
      <c r="CE291" s="103"/>
      <c r="CF291" s="103"/>
      <c r="CG291" s="103"/>
      <c r="CH291" s="103"/>
    </row>
    <row r="292" customFormat="false" ht="12.75" hidden="false" customHeight="false" outlineLevel="0" collapsed="false">
      <c r="A292" s="95" t="s">
        <v>42</v>
      </c>
      <c r="B292" s="96"/>
      <c r="C292" s="97" t="s">
        <v>58</v>
      </c>
      <c r="D292" s="98" t="n">
        <v>25</v>
      </c>
      <c r="E292" s="99" t="s">
        <v>77</v>
      </c>
      <c r="F292" s="100" t="n">
        <f aca="false">H292+I292+J292+K292+M292+L292+N292+O292+P292+Q292+R292+S292+T292+U292+V292+W292+X292+Y292+Z292+AA292+AB292+AC292+AD292+AE292+AF292+AG292+AH292+AI292+AJ292+AK292+AL292+AM292+AN292+AO292+AP292+AQ292+AR292+AS292+AT292+AU292+AV292+AW292+AX292+AY292+AZ292+BA292+BB292+BC292+BD292+BE292+BF292+BG292+BH292+BI292+BJ292+BK292+BL292+BM292+BN292+BO292+BP292+BQ292+BR292+BS292+BT292</f>
        <v>0</v>
      </c>
      <c r="G292" s="101" t="n">
        <f aca="false">SUM(F286:F291)</f>
        <v>38</v>
      </c>
      <c r="H292" s="102"/>
      <c r="I292" s="103"/>
      <c r="J292" s="103"/>
      <c r="K292" s="103"/>
      <c r="L292" s="103"/>
      <c r="M292" s="103"/>
      <c r="N292" s="103"/>
      <c r="O292" s="103"/>
      <c r="P292" s="103"/>
      <c r="Q292" s="103"/>
      <c r="R292" s="103"/>
      <c r="S292" s="103"/>
      <c r="T292" s="103"/>
      <c r="U292" s="103"/>
      <c r="V292" s="103"/>
      <c r="W292" s="103"/>
      <c r="X292" s="103"/>
      <c r="Y292" s="103"/>
      <c r="Z292" s="103"/>
      <c r="AA292" s="103"/>
      <c r="AB292" s="103"/>
      <c r="AC292" s="103"/>
      <c r="AD292" s="103"/>
      <c r="AE292" s="103"/>
      <c r="AF292" s="103"/>
      <c r="AG292" s="103"/>
      <c r="AH292" s="103"/>
      <c r="AI292" s="103"/>
      <c r="AJ292" s="103"/>
      <c r="AK292" s="103"/>
      <c r="AL292" s="103"/>
      <c r="AM292" s="103"/>
      <c r="AN292" s="103"/>
      <c r="AO292" s="103"/>
      <c r="AP292" s="103"/>
      <c r="AQ292" s="103"/>
      <c r="AR292" s="103"/>
      <c r="AS292" s="103"/>
      <c r="AT292" s="103"/>
      <c r="AU292" s="103"/>
      <c r="AV292" s="103"/>
      <c r="AW292" s="103"/>
      <c r="AX292" s="103"/>
      <c r="AY292" s="103"/>
      <c r="AZ292" s="103"/>
      <c r="BA292" s="103"/>
      <c r="BB292" s="103"/>
      <c r="BC292" s="103"/>
      <c r="BD292" s="103"/>
      <c r="BE292" s="103"/>
      <c r="BF292" s="103"/>
      <c r="BG292" s="103"/>
      <c r="BH292" s="103"/>
      <c r="BI292" s="103"/>
      <c r="BJ292" s="103"/>
      <c r="BK292" s="103"/>
      <c r="BL292" s="103"/>
      <c r="BM292" s="103"/>
      <c r="BN292" s="103"/>
      <c r="BO292" s="103"/>
      <c r="BP292" s="103"/>
      <c r="BQ292" s="103"/>
      <c r="BR292" s="103"/>
      <c r="BS292" s="103"/>
      <c r="BT292" s="103"/>
      <c r="BU292" s="103"/>
      <c r="BV292" s="103"/>
      <c r="BW292" s="103"/>
      <c r="BX292" s="103"/>
      <c r="BY292" s="103"/>
      <c r="BZ292" s="103"/>
      <c r="CA292" s="103"/>
      <c r="CB292" s="103"/>
      <c r="CC292" s="103"/>
      <c r="CD292" s="103"/>
      <c r="CE292" s="103"/>
      <c r="CF292" s="103"/>
      <c r="CG292" s="103"/>
      <c r="CH292" s="103"/>
    </row>
    <row r="293" customFormat="false" ht="12.75" hidden="false" customHeight="false" outlineLevel="0" collapsed="false">
      <c r="A293" s="95" t="s">
        <v>42</v>
      </c>
      <c r="B293" s="96"/>
      <c r="C293" s="97" t="s">
        <v>58</v>
      </c>
      <c r="D293" s="98" t="n">
        <v>26</v>
      </c>
      <c r="E293" s="99" t="s">
        <v>78</v>
      </c>
      <c r="F293" s="100" t="n">
        <f aca="false">H293+I293+J293+K293+M293+L293+N293+O293+P293+Q293+R293+S293+T293+U293+V293+W293+X293+Y293+Z293+AA293+AB293+AC293+AD293+AE293+AF293+AG293+AH293+AI293+AJ293+AK293+AL293+AM293+AN293+AO293+AP293+AQ293+AR293+AS293+AT293+AU293+AV293+AW293+AX293+AY293+AZ293+BA293+BB293+BC293+BD293+BE293+BF293+BG293+BH293+BI293+BJ293+BK293+BL293+BM293+BN293+BO293+BP293+BQ293+BR293+BS293+BT293</f>
        <v>7.75</v>
      </c>
      <c r="G293" s="105"/>
      <c r="H293" s="106" t="n">
        <v>3.5</v>
      </c>
      <c r="I293" s="107"/>
      <c r="J293" s="107"/>
      <c r="K293" s="107"/>
      <c r="L293" s="107"/>
      <c r="M293" s="107"/>
      <c r="N293" s="107"/>
      <c r="O293" s="107"/>
      <c r="P293" s="107"/>
      <c r="Q293" s="107"/>
      <c r="R293" s="107"/>
      <c r="S293" s="107"/>
      <c r="T293" s="107"/>
      <c r="U293" s="107"/>
      <c r="V293" s="107"/>
      <c r="W293" s="107"/>
      <c r="X293" s="107"/>
      <c r="Y293" s="107"/>
      <c r="Z293" s="107"/>
      <c r="AA293" s="107"/>
      <c r="AB293" s="107"/>
      <c r="AC293" s="107"/>
      <c r="AD293" s="107"/>
      <c r="AE293" s="107"/>
      <c r="AF293" s="107"/>
      <c r="AG293" s="107"/>
      <c r="AH293" s="107"/>
      <c r="AI293" s="107"/>
      <c r="AJ293" s="107"/>
      <c r="AK293" s="107"/>
      <c r="AL293" s="107"/>
      <c r="AM293" s="107"/>
      <c r="AN293" s="107"/>
      <c r="AO293" s="107"/>
      <c r="AP293" s="107"/>
      <c r="AQ293" s="107"/>
      <c r="AR293" s="107"/>
      <c r="AS293" s="107"/>
      <c r="AT293" s="107"/>
      <c r="AU293" s="107"/>
      <c r="AV293" s="107"/>
      <c r="AW293" s="107"/>
      <c r="AX293" s="107"/>
      <c r="AY293" s="107"/>
      <c r="AZ293" s="107"/>
      <c r="BA293" s="107" t="n">
        <v>3.25</v>
      </c>
      <c r="BB293" s="107"/>
      <c r="BC293" s="107"/>
      <c r="BD293" s="107" t="n">
        <v>1</v>
      </c>
      <c r="BE293" s="107"/>
      <c r="BF293" s="107"/>
      <c r="BG293" s="107"/>
      <c r="BH293" s="107"/>
      <c r="BI293" s="107"/>
      <c r="BJ293" s="107"/>
      <c r="BK293" s="107"/>
      <c r="BL293" s="107"/>
      <c r="BM293" s="107"/>
      <c r="BN293" s="107"/>
      <c r="BO293" s="107"/>
      <c r="BP293" s="107"/>
      <c r="BQ293" s="107"/>
      <c r="BR293" s="107"/>
      <c r="BS293" s="107"/>
      <c r="BT293" s="107"/>
      <c r="BU293" s="107"/>
      <c r="BV293" s="107"/>
      <c r="BW293" s="107"/>
      <c r="BX293" s="107"/>
      <c r="BY293" s="107"/>
      <c r="BZ293" s="107"/>
      <c r="CA293" s="107"/>
      <c r="CB293" s="107"/>
      <c r="CC293" s="107"/>
      <c r="CD293" s="107"/>
      <c r="CE293" s="107"/>
      <c r="CF293" s="107"/>
      <c r="CG293" s="107"/>
      <c r="CH293" s="107"/>
    </row>
    <row r="294" customFormat="false" ht="12.75" hidden="false" customHeight="false" outlineLevel="0" collapsed="false">
      <c r="A294" s="95" t="s">
        <v>42</v>
      </c>
      <c r="B294" s="96"/>
      <c r="C294" s="97" t="s">
        <v>58</v>
      </c>
      <c r="D294" s="98" t="n">
        <v>27</v>
      </c>
      <c r="E294" s="99" t="s">
        <v>78</v>
      </c>
      <c r="F294" s="100" t="n">
        <f aca="false">H294+I294+J294+K294+M294+L294+N294+O294+P294+Q294+R294+S294+T294+U294+V294+W294+X294+Y294+Z294+AA294+AB294+AC294+AD294+AE294+AF294+AG294+AH294+AI294+AJ294+AK294+AL294+AM294+AN294+AO294+AP294+AQ294+AR294+AS294+AT294+AU294+AV294+AW294+AX294+AY294+AZ294+BA294+BB294+BC294+BD294+BE294+BF294+BG294+BH294+BI294+BJ294+BK294+BL294+BM294+BN294+BO294+BP294+BQ294+BR294+BS294+BT294</f>
        <v>7.75</v>
      </c>
      <c r="G294" s="105"/>
      <c r="H294" s="106"/>
      <c r="I294" s="107"/>
      <c r="J294" s="107"/>
      <c r="K294" s="107"/>
      <c r="L294" s="107"/>
      <c r="M294" s="107"/>
      <c r="N294" s="107"/>
      <c r="O294" s="107"/>
      <c r="P294" s="107"/>
      <c r="Q294" s="107"/>
      <c r="R294" s="107"/>
      <c r="S294" s="107"/>
      <c r="T294" s="107"/>
      <c r="U294" s="107"/>
      <c r="V294" s="107"/>
      <c r="W294" s="107"/>
      <c r="X294" s="107"/>
      <c r="Y294" s="107"/>
      <c r="Z294" s="107"/>
      <c r="AA294" s="107"/>
      <c r="AB294" s="107"/>
      <c r="AC294" s="107"/>
      <c r="AD294" s="107"/>
      <c r="AE294" s="107"/>
      <c r="AF294" s="107"/>
      <c r="AG294" s="107"/>
      <c r="AH294" s="107"/>
      <c r="AI294" s="107"/>
      <c r="AJ294" s="107"/>
      <c r="AK294" s="107"/>
      <c r="AL294" s="107"/>
      <c r="AM294" s="107"/>
      <c r="AN294" s="107"/>
      <c r="AO294" s="107"/>
      <c r="AP294" s="107"/>
      <c r="AQ294" s="107"/>
      <c r="AR294" s="107"/>
      <c r="AS294" s="107"/>
      <c r="AT294" s="107"/>
      <c r="AU294" s="107"/>
      <c r="AV294" s="107"/>
      <c r="AW294" s="107"/>
      <c r="AX294" s="107"/>
      <c r="AY294" s="107"/>
      <c r="AZ294" s="107"/>
      <c r="BA294" s="107" t="n">
        <v>7.75</v>
      </c>
      <c r="BB294" s="107"/>
      <c r="BC294" s="107"/>
      <c r="BD294" s="107"/>
      <c r="BE294" s="107"/>
      <c r="BF294" s="107"/>
      <c r="BG294" s="107"/>
      <c r="BH294" s="107"/>
      <c r="BI294" s="107"/>
      <c r="BJ294" s="107"/>
      <c r="BK294" s="107"/>
      <c r="BL294" s="107"/>
      <c r="BM294" s="107"/>
      <c r="BN294" s="107"/>
      <c r="BO294" s="107"/>
      <c r="BP294" s="107"/>
      <c r="BQ294" s="107"/>
      <c r="BR294" s="107"/>
      <c r="BS294" s="107"/>
      <c r="BT294" s="107"/>
      <c r="BU294" s="107"/>
      <c r="BV294" s="107"/>
      <c r="BW294" s="107"/>
      <c r="BX294" s="107"/>
      <c r="BY294" s="107"/>
      <c r="BZ294" s="107"/>
      <c r="CA294" s="107"/>
      <c r="CB294" s="107"/>
      <c r="CC294" s="107"/>
      <c r="CD294" s="107"/>
      <c r="CE294" s="107"/>
      <c r="CF294" s="107"/>
      <c r="CG294" s="107"/>
      <c r="CH294" s="107"/>
    </row>
    <row r="295" customFormat="false" ht="12.75" hidden="false" customHeight="false" outlineLevel="0" collapsed="false">
      <c r="A295" s="95" t="s">
        <v>42</v>
      </c>
      <c r="B295" s="96"/>
      <c r="C295" s="97" t="s">
        <v>58</v>
      </c>
      <c r="D295" s="98" t="n">
        <v>28</v>
      </c>
      <c r="E295" s="99" t="s">
        <v>78</v>
      </c>
      <c r="F295" s="100" t="n">
        <f aca="false">H295+I295+J295+K295+M295+L295+N295+O295+P295+Q295+R295+S295+T295+U295+V295+W295+X295+Y295+Z295+AA295+AB295+AC295+AD295+AE295+AF295+AG295+AH295+AI295+AJ295+AK295+AL295+AM295+AN295+AO295+AP295+AQ295+AR295+AS295+AT295+AU295+AV295+AW295+AX295+AY295+AZ295+BA295+BB295+BC295+BD295+BE295+BF295+BG295+BH295+BI295+BJ295+BK295+BL295+BM295+BN295+BO295+BP295+BQ295+BR295+BS295+BT295</f>
        <v>7.75</v>
      </c>
      <c r="G295" s="105"/>
      <c r="H295" s="106" t="n">
        <v>7.75</v>
      </c>
      <c r="I295" s="107"/>
      <c r="J295" s="107"/>
      <c r="K295" s="107"/>
      <c r="L295" s="107"/>
      <c r="M295" s="107"/>
      <c r="N295" s="107"/>
      <c r="O295" s="107"/>
      <c r="P295" s="107"/>
      <c r="Q295" s="107"/>
      <c r="R295" s="107"/>
      <c r="S295" s="107"/>
      <c r="T295" s="107"/>
      <c r="U295" s="107"/>
      <c r="V295" s="107"/>
      <c r="W295" s="107"/>
      <c r="X295" s="107"/>
      <c r="Y295" s="107"/>
      <c r="Z295" s="107"/>
      <c r="AA295" s="107"/>
      <c r="AB295" s="107"/>
      <c r="AC295" s="107"/>
      <c r="AD295" s="107"/>
      <c r="AE295" s="107"/>
      <c r="AF295" s="107"/>
      <c r="AG295" s="107"/>
      <c r="AH295" s="107"/>
      <c r="AI295" s="107"/>
      <c r="AJ295" s="107"/>
      <c r="AK295" s="107"/>
      <c r="AL295" s="107"/>
      <c r="AM295" s="107"/>
      <c r="AN295" s="107"/>
      <c r="AO295" s="107"/>
      <c r="AP295" s="107"/>
      <c r="AQ295" s="107"/>
      <c r="AR295" s="107"/>
      <c r="AS295" s="107"/>
      <c r="AT295" s="107"/>
      <c r="AU295" s="107"/>
      <c r="AV295" s="107"/>
      <c r="AW295" s="107"/>
      <c r="AX295" s="107"/>
      <c r="AY295" s="107"/>
      <c r="AZ295" s="107"/>
      <c r="BA295" s="107"/>
      <c r="BB295" s="107"/>
      <c r="BC295" s="107"/>
      <c r="BD295" s="107"/>
      <c r="BE295" s="107"/>
      <c r="BF295" s="107"/>
      <c r="BG295" s="107"/>
      <c r="BH295" s="107"/>
      <c r="BI295" s="107"/>
      <c r="BJ295" s="107"/>
      <c r="BK295" s="107"/>
      <c r="BL295" s="107"/>
      <c r="BM295" s="107"/>
      <c r="BN295" s="107"/>
      <c r="BO295" s="107"/>
      <c r="BP295" s="107"/>
      <c r="BQ295" s="107"/>
      <c r="BR295" s="107"/>
      <c r="BS295" s="107"/>
      <c r="BT295" s="107"/>
      <c r="BU295" s="107"/>
      <c r="BV295" s="107"/>
      <c r="BW295" s="107"/>
      <c r="BX295" s="107"/>
      <c r="BY295" s="107"/>
      <c r="BZ295" s="107"/>
      <c r="CA295" s="107"/>
      <c r="CB295" s="107"/>
      <c r="CC295" s="107"/>
      <c r="CD295" s="107"/>
      <c r="CE295" s="107"/>
      <c r="CF295" s="107"/>
      <c r="CG295" s="107"/>
      <c r="CH295" s="107"/>
    </row>
    <row r="296" customFormat="false" ht="12.75" hidden="false" customHeight="false" outlineLevel="0" collapsed="false">
      <c r="A296" s="95" t="s">
        <v>42</v>
      </c>
      <c r="B296" s="96"/>
      <c r="C296" s="97" t="s">
        <v>58</v>
      </c>
      <c r="D296" s="98" t="n">
        <v>29</v>
      </c>
      <c r="E296" s="99" t="s">
        <v>78</v>
      </c>
      <c r="F296" s="100" t="n">
        <f aca="false">H296+I296+J296+K296+M296+L296+N296+O296+P296+Q296+R296+S296+T296+U296+V296+W296+X296+Y296+Z296+AA296+AB296+AC296+AD296+AE296+AF296+AG296+AH296+AI296+AJ296+AK296+AL296+AM296+AN296+AO296+AP296+AQ296+AR296+AS296+AT296+AU296+AV296+AW296+AX296+AY296+AZ296+BA296+BB296+BC296+BD296+BE296+BF296+BG296+BH296+BI296+BJ296+BK296+BL296+BM296+BN296+BO296+BP296+BQ296+BR296+BS296+BT296</f>
        <v>0</v>
      </c>
      <c r="G296" s="105" t="n">
        <f aca="false">SUM(F293:F295)</f>
        <v>23.25</v>
      </c>
      <c r="H296" s="106"/>
      <c r="I296" s="107"/>
      <c r="J296" s="107"/>
      <c r="K296" s="107"/>
      <c r="L296" s="107"/>
      <c r="M296" s="107"/>
      <c r="N296" s="107"/>
      <c r="O296" s="107"/>
      <c r="P296" s="107"/>
      <c r="Q296" s="107"/>
      <c r="R296" s="107"/>
      <c r="S296" s="107"/>
      <c r="T296" s="107"/>
      <c r="U296" s="107"/>
      <c r="V296" s="107"/>
      <c r="W296" s="107"/>
      <c r="X296" s="107"/>
      <c r="Y296" s="107"/>
      <c r="Z296" s="107"/>
      <c r="AA296" s="107"/>
      <c r="AB296" s="107"/>
      <c r="AC296" s="107"/>
      <c r="AD296" s="107"/>
      <c r="AE296" s="107"/>
      <c r="AF296" s="107"/>
      <c r="AG296" s="107"/>
      <c r="AH296" s="107"/>
      <c r="AI296" s="107"/>
      <c r="AJ296" s="107"/>
      <c r="AK296" s="107"/>
      <c r="AL296" s="107"/>
      <c r="AM296" s="107"/>
      <c r="AN296" s="107"/>
      <c r="AO296" s="107"/>
      <c r="AP296" s="107"/>
      <c r="AQ296" s="107"/>
      <c r="AR296" s="107"/>
      <c r="AS296" s="107"/>
      <c r="AT296" s="107"/>
      <c r="AU296" s="107"/>
      <c r="AV296" s="107"/>
      <c r="AW296" s="107"/>
      <c r="AX296" s="107"/>
      <c r="AY296" s="107"/>
      <c r="AZ296" s="107"/>
      <c r="BA296" s="107"/>
      <c r="BB296" s="107"/>
      <c r="BC296" s="107"/>
      <c r="BD296" s="107"/>
      <c r="BE296" s="107"/>
      <c r="BF296" s="107"/>
      <c r="BG296" s="107"/>
      <c r="BH296" s="107"/>
      <c r="BI296" s="107"/>
      <c r="BJ296" s="107"/>
      <c r="BK296" s="107"/>
      <c r="BL296" s="107"/>
      <c r="BM296" s="107"/>
      <c r="BN296" s="107"/>
      <c r="BO296" s="107"/>
      <c r="BP296" s="107"/>
      <c r="BQ296" s="107"/>
      <c r="BR296" s="107"/>
      <c r="BS296" s="107"/>
      <c r="BT296" s="107"/>
      <c r="BU296" s="107"/>
      <c r="BV296" s="107"/>
      <c r="BW296" s="107"/>
      <c r="BX296" s="107"/>
      <c r="BY296" s="107"/>
      <c r="BZ296" s="107"/>
      <c r="CA296" s="107"/>
      <c r="CB296" s="107"/>
      <c r="CC296" s="107"/>
      <c r="CD296" s="107"/>
      <c r="CE296" s="107"/>
      <c r="CF296" s="107"/>
      <c r="CG296" s="107"/>
      <c r="CH296" s="107"/>
    </row>
    <row r="297" customFormat="false" ht="12.75" hidden="false" customHeight="false" outlineLevel="0" collapsed="false">
      <c r="A297" s="95" t="s">
        <v>42</v>
      </c>
      <c r="B297" s="96"/>
      <c r="C297" s="97" t="s">
        <v>58</v>
      </c>
      <c r="D297" s="98" t="n">
        <v>30</v>
      </c>
      <c r="E297" s="99" t="s">
        <v>78</v>
      </c>
      <c r="F297" s="100" t="n">
        <f aca="false">H297+I297+J297+K297+M297+L297+N297+O297+P297+Q297+R297+S297+T297+U297+V297+W297+X297+Y297+Z297+AA297+AB297+AC297+AD297+AE297+AF297+AG297+AH297+AI297+AJ297+AK297+AL297+AM297+AN297+AO297+AP297+AQ297+AR297+AS297+AT297+AU297+AV297+AW297+AX297+AY297+AZ297+BA297+BB297+BC297+BD297+BE297+BF297+BG297+BH297+BI297+BJ297+BK297+BL297+BM297+BN297+BO297+BP297+BQ297+BR297+BS297+BT297</f>
        <v>0</v>
      </c>
      <c r="G297" s="105"/>
      <c r="H297" s="106"/>
      <c r="I297" s="107"/>
      <c r="J297" s="107"/>
      <c r="K297" s="107"/>
      <c r="L297" s="107"/>
      <c r="M297" s="107"/>
      <c r="N297" s="107"/>
      <c r="O297" s="107"/>
      <c r="P297" s="107"/>
      <c r="Q297" s="107"/>
      <c r="R297" s="107"/>
      <c r="S297" s="107"/>
      <c r="T297" s="107"/>
      <c r="U297" s="107"/>
      <c r="V297" s="107"/>
      <c r="W297" s="107"/>
      <c r="X297" s="107"/>
      <c r="Y297" s="107"/>
      <c r="Z297" s="107"/>
      <c r="AA297" s="107"/>
      <c r="AB297" s="107"/>
      <c r="AC297" s="107"/>
      <c r="AD297" s="107"/>
      <c r="AE297" s="107"/>
      <c r="AF297" s="107"/>
      <c r="AG297" s="107"/>
      <c r="AH297" s="107"/>
      <c r="AI297" s="107"/>
      <c r="AJ297" s="107"/>
      <c r="AK297" s="107"/>
      <c r="AL297" s="107"/>
      <c r="AM297" s="107"/>
      <c r="AN297" s="107"/>
      <c r="AO297" s="107"/>
      <c r="AP297" s="107"/>
      <c r="AQ297" s="107"/>
      <c r="AR297" s="107"/>
      <c r="AS297" s="107"/>
      <c r="AT297" s="107"/>
      <c r="AU297" s="107"/>
      <c r="AV297" s="107"/>
      <c r="AW297" s="107"/>
      <c r="AX297" s="107"/>
      <c r="AY297" s="107"/>
      <c r="AZ297" s="107"/>
      <c r="BA297" s="107"/>
      <c r="BB297" s="107"/>
      <c r="BC297" s="107"/>
      <c r="BD297" s="107"/>
      <c r="BE297" s="107"/>
      <c r="BF297" s="107"/>
      <c r="BG297" s="107"/>
      <c r="BH297" s="107"/>
      <c r="BI297" s="107"/>
      <c r="BJ297" s="107"/>
      <c r="BK297" s="107"/>
      <c r="BL297" s="107"/>
      <c r="BM297" s="107"/>
      <c r="BN297" s="107"/>
      <c r="BO297" s="107"/>
      <c r="BP297" s="107"/>
      <c r="BQ297" s="107"/>
      <c r="BR297" s="107"/>
      <c r="BS297" s="107"/>
      <c r="BT297" s="107"/>
      <c r="BU297" s="107"/>
      <c r="BV297" s="107"/>
      <c r="BW297" s="107"/>
      <c r="BX297" s="107"/>
      <c r="BY297" s="107"/>
      <c r="BZ297" s="107"/>
      <c r="CA297" s="107"/>
      <c r="CB297" s="107"/>
      <c r="CC297" s="107"/>
      <c r="CD297" s="107"/>
      <c r="CE297" s="107"/>
      <c r="CF297" s="107"/>
      <c r="CG297" s="107"/>
      <c r="CH297" s="107"/>
    </row>
    <row r="298" customFormat="false" ht="12.75" hidden="false" customHeight="false" outlineLevel="0" collapsed="false">
      <c r="A298" s="95" t="s">
        <v>42</v>
      </c>
      <c r="B298" s="96"/>
      <c r="C298" s="97" t="s">
        <v>58</v>
      </c>
      <c r="D298" s="98" t="n">
        <v>31</v>
      </c>
      <c r="E298" s="99" t="s">
        <v>78</v>
      </c>
      <c r="F298" s="100" t="n">
        <f aca="false">H298+I298+J298+K298+M298+L298+N298+O298+P298+Q298+R298+S298+T298+U298+V298+W298+X298+Y298+Z298+AA298+AB298+AC298+AD298+AE298+AF298+AG298+AH298+AI298+AJ298+AK298+AL298+AM298+AN298+AO298+AP298+AQ298+AR298+AS298+AT298+AU298+AV298+AW298+AX298+AY298+AZ298+BA298+BB298+BC298+BD298+BE298+BF298+BG298+BH298+BI298+BJ298+BK298+BL298+BM298+BN298+BO298+BP298+BQ298+BR298+BS298+BT298</f>
        <v>0</v>
      </c>
      <c r="G298" s="105"/>
      <c r="H298" s="106"/>
      <c r="I298" s="107"/>
      <c r="J298" s="107"/>
      <c r="K298" s="107"/>
      <c r="L298" s="107"/>
      <c r="M298" s="107"/>
      <c r="N298" s="107"/>
      <c r="O298" s="107"/>
      <c r="P298" s="107"/>
      <c r="Q298" s="107"/>
      <c r="R298" s="107"/>
      <c r="S298" s="107"/>
      <c r="T298" s="107"/>
      <c r="U298" s="107"/>
      <c r="V298" s="107"/>
      <c r="W298" s="107"/>
      <c r="X298" s="107"/>
      <c r="Y298" s="107"/>
      <c r="Z298" s="107"/>
      <c r="AA298" s="107"/>
      <c r="AB298" s="107"/>
      <c r="AC298" s="107"/>
      <c r="AD298" s="107"/>
      <c r="AE298" s="107"/>
      <c r="AF298" s="107"/>
      <c r="AG298" s="107"/>
      <c r="AH298" s="107"/>
      <c r="AI298" s="107"/>
      <c r="AJ298" s="107"/>
      <c r="AK298" s="107"/>
      <c r="AL298" s="107"/>
      <c r="AM298" s="107"/>
      <c r="AN298" s="107"/>
      <c r="AO298" s="107"/>
      <c r="AP298" s="107"/>
      <c r="AQ298" s="107"/>
      <c r="AR298" s="107"/>
      <c r="AS298" s="107"/>
      <c r="AT298" s="107"/>
      <c r="AU298" s="107"/>
      <c r="AV298" s="107"/>
      <c r="AW298" s="107"/>
      <c r="AX298" s="107"/>
      <c r="AY298" s="107"/>
      <c r="AZ298" s="107"/>
      <c r="BA298" s="107"/>
      <c r="BB298" s="107"/>
      <c r="BC298" s="107"/>
      <c r="BD298" s="107"/>
      <c r="BE298" s="107"/>
      <c r="BF298" s="107"/>
      <c r="BG298" s="107"/>
      <c r="BH298" s="107"/>
      <c r="BI298" s="107"/>
      <c r="BJ298" s="107"/>
      <c r="BK298" s="107"/>
      <c r="BL298" s="107"/>
      <c r="BM298" s="107"/>
      <c r="BN298" s="107"/>
      <c r="BO298" s="107"/>
      <c r="BP298" s="107"/>
      <c r="BQ298" s="107"/>
      <c r="BR298" s="107"/>
      <c r="BS298" s="107"/>
      <c r="BT298" s="107"/>
      <c r="BU298" s="107"/>
      <c r="BV298" s="107"/>
      <c r="BW298" s="107"/>
      <c r="BX298" s="107"/>
      <c r="BY298" s="107"/>
      <c r="BZ298" s="107"/>
      <c r="CA298" s="107"/>
      <c r="CB298" s="107"/>
      <c r="CC298" s="107"/>
      <c r="CD298" s="107"/>
      <c r="CE298" s="107"/>
      <c r="CF298" s="107"/>
      <c r="CG298" s="107"/>
      <c r="CH298" s="107"/>
    </row>
    <row r="299" customFormat="false" ht="13.5" hidden="false" customHeight="false" outlineLevel="0" collapsed="false">
      <c r="A299" s="109" t="s">
        <v>42</v>
      </c>
      <c r="B299" s="110"/>
      <c r="C299" s="111"/>
      <c r="D299" s="112"/>
      <c r="E299" s="113"/>
      <c r="F299" s="100" t="n">
        <f aca="false">H299+I299+J299+K299+M299+L299+N299+O299+P299+Q299+R299+S299+T299+U299+V299+W299+X299+Y299+Z299+AA299+AB299+AC299+AD299+AE299+AF299+AG299+AH299+AI299+AJ299+AK299+AL299+AM299+AN299+AO299+AP299+AQ299+AR299+AS299+AT299+AU299+AV299+AW299+AX299+AY299+AZ299+BA299+BB299+BC299+BD299+BE299+BF299+BG299+BH299+BI299+BJ299+BK299+BL299+BM299+BN299+BO299+BP299+BQ299+BR299+BS299+BT299</f>
        <v>0</v>
      </c>
      <c r="G299" s="114"/>
      <c r="H299" s="115"/>
      <c r="I299" s="116"/>
      <c r="J299" s="116"/>
      <c r="K299" s="116"/>
      <c r="L299" s="107"/>
      <c r="M299" s="107"/>
      <c r="N299" s="107"/>
      <c r="O299" s="107"/>
      <c r="P299" s="107"/>
      <c r="Q299" s="107"/>
      <c r="R299" s="107"/>
      <c r="S299" s="107"/>
      <c r="T299" s="107"/>
      <c r="U299" s="107"/>
      <c r="V299" s="107"/>
      <c r="W299" s="107"/>
      <c r="X299" s="107"/>
      <c r="Y299" s="107"/>
      <c r="Z299" s="107"/>
      <c r="AA299" s="107"/>
      <c r="AB299" s="107"/>
      <c r="AC299" s="107"/>
      <c r="AD299" s="107"/>
      <c r="AE299" s="107"/>
      <c r="AF299" s="107"/>
      <c r="AG299" s="107"/>
      <c r="AH299" s="107"/>
      <c r="AI299" s="107"/>
      <c r="AJ299" s="107"/>
      <c r="AK299" s="107"/>
      <c r="AL299" s="107"/>
      <c r="AM299" s="107"/>
      <c r="AN299" s="107"/>
      <c r="AO299" s="107"/>
      <c r="AP299" s="107"/>
      <c r="AQ299" s="107"/>
      <c r="AR299" s="107"/>
      <c r="AS299" s="107"/>
      <c r="AT299" s="107"/>
      <c r="AU299" s="107"/>
      <c r="AV299" s="107"/>
      <c r="AW299" s="107"/>
      <c r="AX299" s="107"/>
      <c r="AY299" s="107"/>
      <c r="AZ299" s="107"/>
      <c r="BA299" s="107"/>
      <c r="BB299" s="107"/>
      <c r="BC299" s="107"/>
      <c r="BD299" s="107"/>
      <c r="BE299" s="107"/>
      <c r="BF299" s="107"/>
      <c r="BG299" s="107"/>
      <c r="BH299" s="107"/>
      <c r="BI299" s="107"/>
      <c r="BJ299" s="107"/>
      <c r="BK299" s="107"/>
      <c r="BL299" s="107"/>
      <c r="BM299" s="107"/>
      <c r="BN299" s="107"/>
      <c r="BO299" s="107"/>
      <c r="BP299" s="107"/>
      <c r="BQ299" s="107"/>
      <c r="BR299" s="107"/>
      <c r="BS299" s="107"/>
      <c r="BT299" s="107"/>
      <c r="BU299" s="107"/>
      <c r="BV299" s="107"/>
      <c r="BW299" s="107"/>
      <c r="BX299" s="107"/>
      <c r="BY299" s="107"/>
      <c r="BZ299" s="107"/>
      <c r="CA299" s="107"/>
      <c r="CB299" s="107"/>
      <c r="CC299" s="107"/>
      <c r="CD299" s="107"/>
      <c r="CE299" s="107"/>
      <c r="CF299" s="107"/>
      <c r="CG299" s="107"/>
      <c r="CH299" s="107"/>
    </row>
    <row r="300" customFormat="false" ht="13.5" hidden="false" customHeight="false" outlineLevel="0" collapsed="false">
      <c r="A300" s="117" t="s">
        <v>42</v>
      </c>
      <c r="B300" s="118"/>
      <c r="C300" s="119" t="s">
        <v>58</v>
      </c>
      <c r="D300" s="120" t="s">
        <v>49</v>
      </c>
      <c r="E300" s="121"/>
      <c r="F300" s="100" t="n">
        <f aca="false">H300+I300+J300+K300+M300+L300+N300+O300+P300+Q300+R300+S300+T300+U300+V300+W300+X300+Y300+Z300+AA300+AB300+AC300+AD300+AE300+AF300+AG300+AH300+AI300+AJ300+AK300+AL300+AM300+AN300+AO300+AP300+AQ300+AR300+AS300+AT300+AU300+AV300+AW300+AX300+AY300+AZ300+BA300+BB300+BC300+BD300+BE300+BF300+BG300+BH300+BI300+BJ300+BK300+BL300+BM300+BN300+BO300+BP300+BQ300+BR300+BS300+BT300</f>
        <v>152</v>
      </c>
      <c r="G300" s="122"/>
      <c r="H300" s="123" t="n">
        <f aca="false">SUM(H268:H299)</f>
        <v>140</v>
      </c>
      <c r="I300" s="124" t="n">
        <f aca="false">SUM(I268:I299)</f>
        <v>0</v>
      </c>
      <c r="J300" s="125" t="n">
        <f aca="false">SUM(J268:J299)</f>
        <v>0</v>
      </c>
      <c r="K300" s="126" t="n">
        <f aca="false">SUM(K268:K299)</f>
        <v>0</v>
      </c>
      <c r="L300" s="126" t="n">
        <f aca="false">SUM(L268:L299)</f>
        <v>0</v>
      </c>
      <c r="M300" s="127" t="n">
        <f aca="false">SUM(M268:M299)</f>
        <v>0</v>
      </c>
      <c r="N300" s="127" t="n">
        <f aca="false">SUM(N268:N299)</f>
        <v>0</v>
      </c>
      <c r="O300" s="127" t="n">
        <f aca="false">SUM(O268:O299)</f>
        <v>0</v>
      </c>
      <c r="P300" s="127" t="n">
        <f aca="false">SUM(P268:P299)</f>
        <v>0</v>
      </c>
      <c r="Q300" s="127" t="n">
        <f aca="false">SUM(Q268:Q299)</f>
        <v>0</v>
      </c>
      <c r="R300" s="125" t="n">
        <f aca="false">SUM(R268:R299)</f>
        <v>0</v>
      </c>
      <c r="S300" s="125" t="n">
        <f aca="false">SUM(S268:S299)</f>
        <v>0</v>
      </c>
      <c r="T300" s="125" t="n">
        <f aca="false">SUM(T268:T299)</f>
        <v>0</v>
      </c>
      <c r="U300" s="125" t="n">
        <f aca="false">SUM(U268:U299)</f>
        <v>0</v>
      </c>
      <c r="V300" s="125" t="n">
        <f aca="false">SUM(V268:V299)</f>
        <v>0</v>
      </c>
      <c r="W300" s="125" t="n">
        <f aca="false">SUM(W268:W299)</f>
        <v>0</v>
      </c>
      <c r="X300" s="125" t="n">
        <f aca="false">SUM(X268:X299)</f>
        <v>0</v>
      </c>
      <c r="Y300" s="125" t="n">
        <f aca="false">SUM(Y268:Y299)</f>
        <v>0</v>
      </c>
      <c r="Z300" s="125" t="n">
        <f aca="false">SUM(Z268:Z299)</f>
        <v>0</v>
      </c>
      <c r="AA300" s="125" t="n">
        <f aca="false">SUM(AA268:AA299)</f>
        <v>0</v>
      </c>
      <c r="AB300" s="125" t="n">
        <f aca="false">SUM(AB268:AB299)</f>
        <v>0</v>
      </c>
      <c r="AC300" s="125" t="n">
        <f aca="false">SUM(AC268:AC299)</f>
        <v>0</v>
      </c>
      <c r="AD300" s="125" t="n">
        <f aca="false">SUM(AD268:AD299)</f>
        <v>0</v>
      </c>
      <c r="AE300" s="125" t="n">
        <f aca="false">SUM(AE268:AE299)</f>
        <v>0</v>
      </c>
      <c r="AF300" s="125" t="n">
        <f aca="false">SUM(AF268:AF299)</f>
        <v>0</v>
      </c>
      <c r="AG300" s="125" t="n">
        <f aca="false">SUM(AG268:AG299)</f>
        <v>0</v>
      </c>
      <c r="AH300" s="125" t="n">
        <f aca="false">SUM(AH268:AH299)</f>
        <v>0</v>
      </c>
      <c r="AI300" s="125" t="n">
        <f aca="false">SUM(AI268:AI299)</f>
        <v>0</v>
      </c>
      <c r="AJ300" s="125" t="n">
        <f aca="false">SUM(AJ268:AJ299)</f>
        <v>0</v>
      </c>
      <c r="AK300" s="125" t="n">
        <f aca="false">SUM(AK268:AK299)</f>
        <v>0</v>
      </c>
      <c r="AL300" s="125" t="n">
        <f aca="false">SUM(AL268:AL299)</f>
        <v>0</v>
      </c>
      <c r="AM300" s="125" t="n">
        <f aca="false">SUM(AM268:AM299)</f>
        <v>0</v>
      </c>
      <c r="AN300" s="125" t="n">
        <f aca="false">SUM(AN268:AN299)</f>
        <v>0</v>
      </c>
      <c r="AO300" s="125" t="n">
        <f aca="false">SUM(AO268:AO299)</f>
        <v>0</v>
      </c>
      <c r="AP300" s="125" t="n">
        <f aca="false">SUM(AP268:AP299)</f>
        <v>0</v>
      </c>
      <c r="AQ300" s="125" t="n">
        <f aca="false">SUM(AQ268:AQ299)</f>
        <v>0</v>
      </c>
      <c r="AR300" s="125" t="n">
        <f aca="false">SUM(AR268:AR299)</f>
        <v>0</v>
      </c>
      <c r="AS300" s="125" t="n">
        <f aca="false">SUM(AS268:AS299)</f>
        <v>0</v>
      </c>
      <c r="AT300" s="125" t="n">
        <f aca="false">SUM(AT268:AT299)</f>
        <v>0</v>
      </c>
      <c r="AU300" s="125" t="n">
        <f aca="false">SUM(AU268:AU299)</f>
        <v>0</v>
      </c>
      <c r="AV300" s="125" t="n">
        <f aca="false">SUM(AV268:AV299)</f>
        <v>0</v>
      </c>
      <c r="AW300" s="125" t="n">
        <f aca="false">SUM(AW268:AW299)</f>
        <v>0</v>
      </c>
      <c r="AX300" s="125" t="n">
        <f aca="false">SUM(AX268:AX299)</f>
        <v>0</v>
      </c>
      <c r="AY300" s="125" t="n">
        <f aca="false">SUM(AY268:AY299)</f>
        <v>0</v>
      </c>
      <c r="AZ300" s="125" t="n">
        <f aca="false">SUM(AZ268:AZ299)</f>
        <v>0</v>
      </c>
      <c r="BA300" s="125" t="n">
        <f aca="false">SUM(BA268:BA299)</f>
        <v>11</v>
      </c>
      <c r="BB300" s="125" t="n">
        <f aca="false">SUM(BB268:BB299)</f>
        <v>0</v>
      </c>
      <c r="BC300" s="125" t="n">
        <f aca="false">SUM(BC268:BC299)</f>
        <v>0</v>
      </c>
      <c r="BD300" s="125" t="n">
        <f aca="false">SUM(BD268:BD299)</f>
        <v>1</v>
      </c>
      <c r="BE300" s="125" t="n">
        <f aca="false">SUM(BE268:BE299)</f>
        <v>0</v>
      </c>
      <c r="BF300" s="125" t="n">
        <f aca="false">SUM(BF268:BF299)</f>
        <v>0</v>
      </c>
      <c r="BG300" s="125" t="n">
        <f aca="false">SUM(BG268:BG299)</f>
        <v>0</v>
      </c>
      <c r="BH300" s="125" t="n">
        <f aca="false">SUM(BH268:BH299)</f>
        <v>0</v>
      </c>
      <c r="BI300" s="125" t="n">
        <f aca="false">SUM(BI268:BI299)</f>
        <v>0</v>
      </c>
      <c r="BJ300" s="125" t="n">
        <f aca="false">SUM(BJ268:BJ299)</f>
        <v>0</v>
      </c>
      <c r="BK300" s="125" t="n">
        <f aca="false">SUM(BK268:BK299)</f>
        <v>0</v>
      </c>
      <c r="BL300" s="125" t="n">
        <f aca="false">SUM(BL268:BL299)</f>
        <v>0</v>
      </c>
      <c r="BM300" s="125" t="n">
        <f aca="false">SUM(BM268:BM299)</f>
        <v>0</v>
      </c>
      <c r="BN300" s="125" t="n">
        <f aca="false">SUM(BN268:BN299)</f>
        <v>0</v>
      </c>
      <c r="BO300" s="125" t="n">
        <f aca="false">SUM(BO268:BO299)</f>
        <v>0</v>
      </c>
      <c r="BP300" s="125" t="n">
        <f aca="false">SUM(BP268:BP299)</f>
        <v>0</v>
      </c>
      <c r="BQ300" s="125" t="n">
        <f aca="false">SUM(BQ268:BQ299)</f>
        <v>0</v>
      </c>
      <c r="BR300" s="125" t="n">
        <f aca="false">SUM(BR268:BR299)</f>
        <v>0</v>
      </c>
      <c r="BS300" s="125" t="n">
        <f aca="false">SUM(BS268:BS299)</f>
        <v>0</v>
      </c>
      <c r="BT300" s="125" t="n">
        <f aca="false">SUM(BT268:BT299)</f>
        <v>0</v>
      </c>
      <c r="BU300" s="125" t="n">
        <f aca="false">SUM(BU268:BU299)</f>
        <v>0</v>
      </c>
      <c r="BV300" s="125" t="n">
        <f aca="false">SUM(BV268:BV299)</f>
        <v>0</v>
      </c>
      <c r="BW300" s="125" t="n">
        <f aca="false">SUM(BW268:BW299)</f>
        <v>0</v>
      </c>
      <c r="BX300" s="125" t="n">
        <f aca="false">SUM(BX268:BX299)</f>
        <v>0</v>
      </c>
      <c r="BY300" s="125" t="n">
        <f aca="false">SUM(BY268:BY299)</f>
        <v>0</v>
      </c>
      <c r="BZ300" s="125" t="n">
        <f aca="false">SUM(BZ268:BZ299)</f>
        <v>0</v>
      </c>
      <c r="CA300" s="125" t="n">
        <f aca="false">SUM(CA268:CA299)</f>
        <v>0</v>
      </c>
      <c r="CB300" s="125" t="n">
        <f aca="false">SUM(CB268:CB299)</f>
        <v>0</v>
      </c>
      <c r="CC300" s="125" t="n">
        <f aca="false">SUM(CC268:CC299)</f>
        <v>0</v>
      </c>
      <c r="CD300" s="125" t="n">
        <f aca="false">SUM(CD268:CD299)</f>
        <v>0</v>
      </c>
      <c r="CE300" s="125" t="n">
        <f aca="false">SUM(CE268:CE299)</f>
        <v>0</v>
      </c>
      <c r="CF300" s="125" t="n">
        <f aca="false">SUM(CF268:CF299)</f>
        <v>0</v>
      </c>
      <c r="CG300" s="125" t="n">
        <f aca="false">SUM(CG268:CG299)</f>
        <v>0</v>
      </c>
      <c r="CH300" s="128" t="n">
        <f aca="false">SUM(CH268:CH299)</f>
        <v>0</v>
      </c>
    </row>
    <row r="301" customFormat="false" ht="12.75" hidden="false" customHeight="false" outlineLevel="0" collapsed="false">
      <c r="A301" s="95" t="s">
        <v>42</v>
      </c>
      <c r="B301" s="96"/>
      <c r="C301" s="97" t="s">
        <v>59</v>
      </c>
      <c r="D301" s="98" t="n">
        <v>1</v>
      </c>
      <c r="E301" s="99" t="s">
        <v>48</v>
      </c>
      <c r="F301" s="100" t="n">
        <f aca="false">H301+I301+J301+K301+M301+L301+N301+O301+P301+Q301+R301+S301+T301+U301+V301+W301+X301+Y301+Z301+AA301+AB301+AC301+AD301+AE301+AF301+AG301+AH301+AI301+AJ301+AK301+AL301+AM301+AN301+AO301+AP301+AQ301+AR301+AS301+AT301+AU301+AV301+AW301+AX301+AY301+AZ301+BA301+BB301+BC301+BD301+BE301+BF301+BG301+BH301+BI301+BJ301+BK301+BL301+BM301+BN301+BO301+BP301+BQ301+BR301+BS301+BT301</f>
        <v>7.75</v>
      </c>
      <c r="G301" s="105"/>
      <c r="H301" s="106"/>
      <c r="I301" s="107" t="n">
        <v>3</v>
      </c>
      <c r="J301" s="107"/>
      <c r="K301" s="107"/>
      <c r="L301" s="107"/>
      <c r="M301" s="107"/>
      <c r="N301" s="107"/>
      <c r="O301" s="107"/>
      <c r="P301" s="107"/>
      <c r="Q301" s="107"/>
      <c r="R301" s="107"/>
      <c r="S301" s="107"/>
      <c r="T301" s="107"/>
      <c r="U301" s="107"/>
      <c r="V301" s="107" t="n">
        <v>2</v>
      </c>
      <c r="W301" s="107"/>
      <c r="X301" s="107"/>
      <c r="Y301" s="107"/>
      <c r="Z301" s="107"/>
      <c r="AA301" s="107"/>
      <c r="AB301" s="107"/>
      <c r="AC301" s="107"/>
      <c r="AD301" s="107"/>
      <c r="AE301" s="107" t="n">
        <v>2.75</v>
      </c>
      <c r="AF301" s="107"/>
      <c r="AG301" s="107"/>
      <c r="AH301" s="107"/>
      <c r="AI301" s="107"/>
      <c r="AJ301" s="107"/>
      <c r="AK301" s="107"/>
      <c r="AL301" s="107"/>
      <c r="AM301" s="107"/>
      <c r="AN301" s="107"/>
      <c r="AO301" s="107"/>
      <c r="AP301" s="107"/>
      <c r="AQ301" s="107"/>
      <c r="AR301" s="107"/>
      <c r="AS301" s="107"/>
      <c r="AT301" s="107"/>
      <c r="AU301" s="107"/>
      <c r="AV301" s="107"/>
      <c r="AW301" s="107"/>
      <c r="AX301" s="107"/>
      <c r="AY301" s="107"/>
      <c r="AZ301" s="107"/>
      <c r="BA301" s="107"/>
      <c r="BB301" s="107"/>
      <c r="BC301" s="107"/>
      <c r="BD301" s="107"/>
      <c r="BE301" s="107"/>
      <c r="BF301" s="107"/>
      <c r="BG301" s="107"/>
      <c r="BH301" s="107"/>
      <c r="BI301" s="107"/>
      <c r="BJ301" s="107"/>
      <c r="BK301" s="107"/>
      <c r="BL301" s="107"/>
      <c r="BM301" s="107"/>
      <c r="BN301" s="107"/>
      <c r="BO301" s="107"/>
      <c r="BP301" s="107"/>
      <c r="BQ301" s="107"/>
      <c r="BR301" s="107"/>
      <c r="BS301" s="107"/>
      <c r="BT301" s="107"/>
      <c r="BU301" s="107"/>
      <c r="BV301" s="107"/>
      <c r="BW301" s="107"/>
      <c r="BX301" s="107"/>
      <c r="BY301" s="107"/>
      <c r="BZ301" s="107"/>
      <c r="CA301" s="107"/>
      <c r="CB301" s="107"/>
      <c r="CC301" s="107"/>
      <c r="CD301" s="107"/>
      <c r="CE301" s="107"/>
      <c r="CF301" s="107"/>
      <c r="CG301" s="107"/>
      <c r="CH301" s="107"/>
    </row>
    <row r="302" customFormat="false" ht="12.75" hidden="false" customHeight="false" outlineLevel="0" collapsed="false">
      <c r="A302" s="95" t="s">
        <v>42</v>
      </c>
      <c r="B302" s="96"/>
      <c r="C302" s="97" t="s">
        <v>59</v>
      </c>
      <c r="D302" s="98" t="n">
        <v>2</v>
      </c>
      <c r="E302" s="99" t="s">
        <v>48</v>
      </c>
      <c r="F302" s="100" t="n">
        <f aca="false">H302+I302+J302+K302+M302+L302+N302+O302+P302+Q302+R302+S302+T302+U302+V302+W302+X302+Y302+Z302+AA302+AB302+AC302+AD302+AE302+AF302+AG302+AH302+AI302+AJ302+AK302+AL302+AM302+AN302+AO302+AP302+AQ302+AR302+AS302+AT302+AU302+AV302+AW302+AX302+AY302+AZ302+BA302+BB302+BC302+BD302+BE302+BF302+BG302+BH302+BI302+BJ302+BK302+BL302+BM302+BN302+BO302+BP302+BQ302+BR302+BS302+BT302</f>
        <v>7</v>
      </c>
      <c r="G302" s="105"/>
      <c r="H302" s="106"/>
      <c r="I302" s="107"/>
      <c r="J302" s="107"/>
      <c r="K302" s="107"/>
      <c r="L302" s="107"/>
      <c r="M302" s="107"/>
      <c r="N302" s="107"/>
      <c r="O302" s="107"/>
      <c r="P302" s="107"/>
      <c r="Q302" s="107"/>
      <c r="R302" s="107"/>
      <c r="S302" s="107"/>
      <c r="T302" s="107"/>
      <c r="U302" s="107"/>
      <c r="V302" s="107"/>
      <c r="W302" s="107" t="n">
        <v>7</v>
      </c>
      <c r="X302" s="107"/>
      <c r="Y302" s="107"/>
      <c r="Z302" s="107"/>
      <c r="AA302" s="107"/>
      <c r="AB302" s="107"/>
      <c r="AC302" s="107"/>
      <c r="AD302" s="107"/>
      <c r="AE302" s="107"/>
      <c r="AF302" s="107"/>
      <c r="AG302" s="107"/>
      <c r="AH302" s="107"/>
      <c r="AI302" s="107"/>
      <c r="AJ302" s="107"/>
      <c r="AK302" s="107"/>
      <c r="AL302" s="107"/>
      <c r="AM302" s="107"/>
      <c r="AN302" s="107"/>
      <c r="AO302" s="107"/>
      <c r="AP302" s="107"/>
      <c r="AQ302" s="107"/>
      <c r="AR302" s="107"/>
      <c r="AS302" s="107"/>
      <c r="AT302" s="107"/>
      <c r="AU302" s="107"/>
      <c r="AV302" s="107"/>
      <c r="AW302" s="107"/>
      <c r="AX302" s="107"/>
      <c r="AY302" s="107"/>
      <c r="AZ302" s="107"/>
      <c r="BA302" s="107"/>
      <c r="BB302" s="107"/>
      <c r="BC302" s="107"/>
      <c r="BD302" s="107"/>
      <c r="BE302" s="107"/>
      <c r="BF302" s="107"/>
      <c r="BG302" s="107"/>
      <c r="BH302" s="107"/>
      <c r="BI302" s="107"/>
      <c r="BJ302" s="107"/>
      <c r="BK302" s="107"/>
      <c r="BL302" s="107"/>
      <c r="BM302" s="107"/>
      <c r="BN302" s="107"/>
      <c r="BO302" s="107"/>
      <c r="BP302" s="107"/>
      <c r="BQ302" s="107"/>
      <c r="BR302" s="107"/>
      <c r="BS302" s="107"/>
      <c r="BT302" s="107"/>
      <c r="BU302" s="107"/>
      <c r="BV302" s="107"/>
      <c r="BW302" s="107"/>
      <c r="BX302" s="107"/>
      <c r="BY302" s="107"/>
      <c r="BZ302" s="107"/>
      <c r="CA302" s="107"/>
      <c r="CB302" s="107"/>
      <c r="CC302" s="107"/>
      <c r="CD302" s="107"/>
      <c r="CE302" s="107"/>
      <c r="CF302" s="107"/>
      <c r="CG302" s="107"/>
      <c r="CH302" s="107"/>
    </row>
    <row r="303" customFormat="false" ht="12.75" hidden="false" customHeight="false" outlineLevel="0" collapsed="false">
      <c r="A303" s="95" t="s">
        <v>42</v>
      </c>
      <c r="B303" s="96"/>
      <c r="C303" s="97" t="s">
        <v>59</v>
      </c>
      <c r="D303" s="98" t="n">
        <v>3</v>
      </c>
      <c r="E303" s="99" t="s">
        <v>48</v>
      </c>
      <c r="F303" s="100" t="n">
        <f aca="false">H303+I303+J303+K303+M303+L303+N303+O303+P303+Q303+R303+S303+T303+U303+V303+W303+X303+Y303+Z303+AA303+AB303+AC303+AD303+AE303+AF303+AG303+AH303+AI303+AJ303+AK303+AL303+AM303+AN303+AO303+AP303+AQ303+AR303+AS303+AT303+AU303+AV303+AW303+AX303+AY303+AZ303+BA303+BB303+BC303+BD303+BE303+BF303+BG303+BH303+BI303+BJ303+BK303+BL303+BM303+BN303+BO303+BP303+BQ303+BR303+BS303+BT303</f>
        <v>0</v>
      </c>
      <c r="G303" s="101"/>
      <c r="H303" s="102"/>
      <c r="I303" s="103"/>
      <c r="J303" s="103"/>
      <c r="K303" s="103"/>
      <c r="L303" s="103"/>
      <c r="M303" s="103"/>
      <c r="N303" s="103"/>
      <c r="O303" s="103"/>
      <c r="P303" s="103"/>
      <c r="Q303" s="103"/>
      <c r="R303" s="103"/>
      <c r="S303" s="103"/>
      <c r="T303" s="103"/>
      <c r="U303" s="103"/>
      <c r="V303" s="103"/>
      <c r="W303" s="103"/>
      <c r="X303" s="103"/>
      <c r="Y303" s="103"/>
      <c r="Z303" s="103"/>
      <c r="AA303" s="103"/>
      <c r="AB303" s="103"/>
      <c r="AC303" s="103"/>
      <c r="AD303" s="103"/>
      <c r="AE303" s="103"/>
      <c r="AF303" s="103"/>
      <c r="AG303" s="103"/>
      <c r="AH303" s="103"/>
      <c r="AI303" s="103"/>
      <c r="AJ303" s="103"/>
      <c r="AK303" s="103"/>
      <c r="AL303" s="103"/>
      <c r="AM303" s="103"/>
      <c r="AN303" s="103"/>
      <c r="AO303" s="103"/>
      <c r="AP303" s="103"/>
      <c r="AQ303" s="103"/>
      <c r="AR303" s="103"/>
      <c r="AS303" s="103"/>
      <c r="AT303" s="103"/>
      <c r="AU303" s="103"/>
      <c r="AV303" s="103"/>
      <c r="AW303" s="103"/>
      <c r="AX303" s="103"/>
      <c r="AY303" s="103"/>
      <c r="AZ303" s="103"/>
      <c r="BA303" s="103"/>
      <c r="BB303" s="103"/>
      <c r="BC303" s="103"/>
      <c r="BD303" s="103"/>
      <c r="BE303" s="103"/>
      <c r="BF303" s="103"/>
      <c r="BG303" s="103"/>
      <c r="BH303" s="103"/>
      <c r="BI303" s="103"/>
      <c r="BJ303" s="103"/>
      <c r="BK303" s="103"/>
      <c r="BL303" s="103"/>
      <c r="BM303" s="103"/>
      <c r="BN303" s="103"/>
      <c r="BO303" s="103"/>
      <c r="BP303" s="103"/>
      <c r="BQ303" s="103"/>
      <c r="BR303" s="103"/>
      <c r="BS303" s="103"/>
      <c r="BT303" s="103"/>
      <c r="BU303" s="103"/>
      <c r="BV303" s="103"/>
      <c r="BW303" s="103"/>
      <c r="BX303" s="103"/>
      <c r="BY303" s="103"/>
      <c r="BZ303" s="103"/>
      <c r="CA303" s="103"/>
      <c r="CB303" s="103"/>
      <c r="CC303" s="103"/>
      <c r="CD303" s="103"/>
      <c r="CE303" s="103"/>
      <c r="CF303" s="103"/>
      <c r="CG303" s="103"/>
      <c r="CH303" s="103"/>
    </row>
    <row r="304" customFormat="false" ht="12.75" hidden="false" customHeight="false" outlineLevel="0" collapsed="false">
      <c r="A304" s="95" t="s">
        <v>42</v>
      </c>
      <c r="B304" s="96"/>
      <c r="C304" s="97" t="s">
        <v>59</v>
      </c>
      <c r="D304" s="98" t="n">
        <v>4</v>
      </c>
      <c r="E304" s="99" t="s">
        <v>48</v>
      </c>
      <c r="F304" s="100" t="n">
        <f aca="false">H304+I304+J304+K304+M304+L304+N304+O304+P304+Q304+R304+S304+T304+U304+V304+W304+X304+Y304+Z304+AA304+AB304+AC304+AD304+AE304+AF304+AG304+AH304+AI304+AJ304+AK304+AL304+AM304+AN304+AO304+AP304+AQ304+AR304+AS304+AT304+AU304+AV304+AW304+AX304+AY304+AZ304+BA304+BB304+BC304+BD304+BE304+BF304+BG304+BH304+BI304+BJ304+BK304+BL304+BM304+BN304+BO304+BP304+BQ304+BR304+BS304+BT304</f>
        <v>0</v>
      </c>
      <c r="G304" s="101" t="n">
        <f aca="false">SUM(F301:F303)</f>
        <v>14.75</v>
      </c>
      <c r="H304" s="102"/>
      <c r="I304" s="103"/>
      <c r="J304" s="103"/>
      <c r="K304" s="103"/>
      <c r="L304" s="103"/>
      <c r="M304" s="103"/>
      <c r="N304" s="103"/>
      <c r="O304" s="103"/>
      <c r="P304" s="103"/>
      <c r="Q304" s="103"/>
      <c r="R304" s="103"/>
      <c r="S304" s="103"/>
      <c r="T304" s="103"/>
      <c r="U304" s="103"/>
      <c r="V304" s="103"/>
      <c r="W304" s="103"/>
      <c r="X304" s="103"/>
      <c r="Y304" s="103"/>
      <c r="Z304" s="103"/>
      <c r="AA304" s="103"/>
      <c r="AB304" s="103"/>
      <c r="AC304" s="103"/>
      <c r="AD304" s="103"/>
      <c r="AE304" s="103"/>
      <c r="AF304" s="103"/>
      <c r="AG304" s="103"/>
      <c r="AH304" s="103"/>
      <c r="AI304" s="103"/>
      <c r="AJ304" s="103"/>
      <c r="AK304" s="103"/>
      <c r="AL304" s="103"/>
      <c r="AM304" s="103"/>
      <c r="AN304" s="103"/>
      <c r="AO304" s="103"/>
      <c r="AP304" s="103"/>
      <c r="AQ304" s="103"/>
      <c r="AR304" s="103"/>
      <c r="AS304" s="103"/>
      <c r="AT304" s="103"/>
      <c r="AU304" s="103"/>
      <c r="AV304" s="103"/>
      <c r="AW304" s="103"/>
      <c r="AX304" s="103"/>
      <c r="AY304" s="103"/>
      <c r="AZ304" s="103"/>
      <c r="BA304" s="103"/>
      <c r="BB304" s="103"/>
      <c r="BC304" s="103"/>
      <c r="BD304" s="103"/>
      <c r="BE304" s="103"/>
      <c r="BF304" s="103"/>
      <c r="BG304" s="103"/>
      <c r="BH304" s="103"/>
      <c r="BI304" s="103"/>
      <c r="BJ304" s="103"/>
      <c r="BK304" s="103"/>
      <c r="BL304" s="103"/>
      <c r="BM304" s="103"/>
      <c r="BN304" s="103"/>
      <c r="BO304" s="103"/>
      <c r="BP304" s="103"/>
      <c r="BQ304" s="103"/>
      <c r="BR304" s="103"/>
      <c r="BS304" s="103"/>
      <c r="BT304" s="103"/>
      <c r="BU304" s="103"/>
      <c r="BV304" s="103"/>
      <c r="BW304" s="103"/>
      <c r="BX304" s="103"/>
      <c r="BY304" s="103"/>
      <c r="BZ304" s="103"/>
      <c r="CA304" s="103"/>
      <c r="CB304" s="103"/>
      <c r="CC304" s="103"/>
      <c r="CD304" s="103"/>
      <c r="CE304" s="103"/>
      <c r="CF304" s="103"/>
      <c r="CG304" s="103"/>
      <c r="CH304" s="103"/>
    </row>
    <row r="305" customFormat="false" ht="12.75" hidden="false" customHeight="false" outlineLevel="0" collapsed="false">
      <c r="A305" s="95" t="s">
        <v>42</v>
      </c>
      <c r="B305" s="96"/>
      <c r="C305" s="97" t="s">
        <v>59</v>
      </c>
      <c r="D305" s="98" t="n">
        <v>5</v>
      </c>
      <c r="E305" s="99" t="s">
        <v>75</v>
      </c>
      <c r="F305" s="100" t="n">
        <f aca="false">H305+I305+J305+K305+M305+L305+N305+O305+P305+Q305+R305+S305+T305+U305+V305+W305+X305+Y305+Z305+AA305+AB305+AC305+AD305+AE305+AF305+AG305+AH305+AI305+AJ305+AK305+AL305+AM305+AN305+AO305+AP305+AQ305+AR305+AS305+AT305+AU305+AV305+AW305+AX305+AY305+AZ305+BA305+BB305+BC305+BD305+BE305+BF305+BG305+BH305+BI305+BJ305+BK305+BL305+BM305+BN305+BO305+BP305+BQ305+BR305+BS305+BT305</f>
        <v>7.75</v>
      </c>
      <c r="G305" s="105"/>
      <c r="H305" s="106"/>
      <c r="I305" s="107" t="n">
        <v>2</v>
      </c>
      <c r="J305" s="107"/>
      <c r="K305" s="107"/>
      <c r="L305" s="107"/>
      <c r="M305" s="107"/>
      <c r="N305" s="107"/>
      <c r="O305" s="107"/>
      <c r="P305" s="107"/>
      <c r="Q305" s="107"/>
      <c r="R305" s="107"/>
      <c r="S305" s="107"/>
      <c r="T305" s="107"/>
      <c r="U305" s="107"/>
      <c r="V305" s="107"/>
      <c r="W305" s="107"/>
      <c r="X305" s="107" t="n">
        <v>2</v>
      </c>
      <c r="Y305" s="107" t="n">
        <v>1.75</v>
      </c>
      <c r="Z305" s="107"/>
      <c r="AA305" s="107"/>
      <c r="AB305" s="107"/>
      <c r="AC305" s="107"/>
      <c r="AD305" s="107"/>
      <c r="AE305" s="107" t="n">
        <v>2</v>
      </c>
      <c r="AF305" s="107"/>
      <c r="AG305" s="107"/>
      <c r="AH305" s="107"/>
      <c r="AI305" s="107"/>
      <c r="AJ305" s="107"/>
      <c r="AK305" s="107"/>
      <c r="AL305" s="107"/>
      <c r="AM305" s="107"/>
      <c r="AN305" s="107"/>
      <c r="AO305" s="107"/>
      <c r="AP305" s="107"/>
      <c r="AQ305" s="107"/>
      <c r="AR305" s="107"/>
      <c r="AS305" s="107"/>
      <c r="AT305" s="107"/>
      <c r="AU305" s="107"/>
      <c r="AV305" s="107"/>
      <c r="AW305" s="107"/>
      <c r="AX305" s="107"/>
      <c r="AY305" s="107"/>
      <c r="AZ305" s="107"/>
      <c r="BA305" s="107"/>
      <c r="BB305" s="107"/>
      <c r="BC305" s="107"/>
      <c r="BD305" s="107"/>
      <c r="BE305" s="107"/>
      <c r="BF305" s="107"/>
      <c r="BG305" s="107"/>
      <c r="BH305" s="107"/>
      <c r="BI305" s="107"/>
      <c r="BJ305" s="107"/>
      <c r="BK305" s="107"/>
      <c r="BL305" s="107"/>
      <c r="BM305" s="107"/>
      <c r="BN305" s="107"/>
      <c r="BO305" s="107"/>
      <c r="BP305" s="107"/>
      <c r="BQ305" s="107"/>
      <c r="BR305" s="107"/>
      <c r="BS305" s="107"/>
      <c r="BT305" s="107"/>
      <c r="BU305" s="107"/>
      <c r="BV305" s="107"/>
      <c r="BW305" s="107"/>
      <c r="BX305" s="107"/>
      <c r="BY305" s="107"/>
      <c r="BZ305" s="107"/>
      <c r="CA305" s="107"/>
      <c r="CB305" s="107"/>
      <c r="CC305" s="107"/>
      <c r="CD305" s="107"/>
      <c r="CE305" s="107"/>
      <c r="CF305" s="107"/>
      <c r="CG305" s="107"/>
      <c r="CH305" s="107"/>
    </row>
    <row r="306" customFormat="false" ht="12.75" hidden="false" customHeight="false" outlineLevel="0" collapsed="false">
      <c r="A306" s="95" t="s">
        <v>42</v>
      </c>
      <c r="B306" s="96"/>
      <c r="C306" s="97" t="s">
        <v>59</v>
      </c>
      <c r="D306" s="98" t="n">
        <v>6</v>
      </c>
      <c r="E306" s="99" t="s">
        <v>75</v>
      </c>
      <c r="F306" s="100" t="n">
        <f aca="false">H306+I306+J306+K306+M306+L306+N306+O306+P306+Q306+R306+S306+T306+U306+V306+W306+X306+Y306+Z306+AA306+AB306+AC306+AD306+AE306+AF306+AG306+AH306+AI306+AJ306+AK306+AL306+AM306+AN306+AO306+AP306+AQ306+AR306+AS306+AT306+AU306+AV306+AW306+AX306+AY306+AZ306+BA306+BB306+BC306+BD306+BE306+BF306+BG306+BH306+BI306+BJ306+BK306+BL306+BM306+BN306+BO306+BP306+BQ306+BR306+BS306+BT306</f>
        <v>7.75</v>
      </c>
      <c r="G306" s="105"/>
      <c r="H306" s="106"/>
      <c r="I306" s="107"/>
      <c r="J306" s="107"/>
      <c r="K306" s="107"/>
      <c r="L306" s="107"/>
      <c r="M306" s="107"/>
      <c r="N306" s="107"/>
      <c r="O306" s="107"/>
      <c r="P306" s="107"/>
      <c r="Q306" s="107"/>
      <c r="R306" s="107"/>
      <c r="S306" s="107"/>
      <c r="T306" s="107"/>
      <c r="U306" s="107"/>
      <c r="V306" s="107" t="n">
        <v>5</v>
      </c>
      <c r="W306" s="107"/>
      <c r="X306" s="107" t="n">
        <v>2.75</v>
      </c>
      <c r="Y306" s="107"/>
      <c r="Z306" s="107"/>
      <c r="AA306" s="107"/>
      <c r="AB306" s="107"/>
      <c r="AC306" s="107"/>
      <c r="AD306" s="107"/>
      <c r="AE306" s="107"/>
      <c r="AF306" s="107"/>
      <c r="AG306" s="107"/>
      <c r="AH306" s="107"/>
      <c r="AI306" s="107"/>
      <c r="AJ306" s="107"/>
      <c r="AK306" s="107"/>
      <c r="AL306" s="107"/>
      <c r="AM306" s="107"/>
      <c r="AN306" s="107"/>
      <c r="AO306" s="107"/>
      <c r="AP306" s="107"/>
      <c r="AQ306" s="107"/>
      <c r="AR306" s="107"/>
      <c r="AS306" s="107"/>
      <c r="AT306" s="107"/>
      <c r="AU306" s="107"/>
      <c r="AV306" s="107"/>
      <c r="AW306" s="107"/>
      <c r="AX306" s="107"/>
      <c r="AY306" s="107"/>
      <c r="AZ306" s="107"/>
      <c r="BA306" s="107"/>
      <c r="BB306" s="107"/>
      <c r="BC306" s="107"/>
      <c r="BD306" s="107"/>
      <c r="BE306" s="107"/>
      <c r="BF306" s="107"/>
      <c r="BG306" s="107"/>
      <c r="BH306" s="107"/>
      <c r="BI306" s="107"/>
      <c r="BJ306" s="107"/>
      <c r="BK306" s="107"/>
      <c r="BL306" s="107"/>
      <c r="BM306" s="107"/>
      <c r="BN306" s="107"/>
      <c r="BO306" s="107"/>
      <c r="BP306" s="107"/>
      <c r="BQ306" s="107"/>
      <c r="BR306" s="107"/>
      <c r="BS306" s="107"/>
      <c r="BT306" s="107"/>
      <c r="BU306" s="107"/>
      <c r="BV306" s="107"/>
      <c r="BW306" s="107"/>
      <c r="BX306" s="107"/>
      <c r="BY306" s="107"/>
      <c r="BZ306" s="107"/>
      <c r="CA306" s="107"/>
      <c r="CB306" s="107"/>
      <c r="CC306" s="107"/>
      <c r="CD306" s="107"/>
      <c r="CE306" s="107"/>
      <c r="CF306" s="107"/>
      <c r="CG306" s="107"/>
      <c r="CH306" s="107"/>
    </row>
    <row r="307" customFormat="false" ht="12.75" hidden="false" customHeight="false" outlineLevel="0" collapsed="false">
      <c r="A307" s="95" t="s">
        <v>42</v>
      </c>
      <c r="B307" s="96"/>
      <c r="C307" s="97" t="s">
        <v>59</v>
      </c>
      <c r="D307" s="98" t="n">
        <v>7</v>
      </c>
      <c r="E307" s="99" t="s">
        <v>75</v>
      </c>
      <c r="F307" s="100" t="n">
        <f aca="false">H307+I307+J307+K307+M307+L307+N307+O307+P307+Q307+R307+S307+T307+U307+V307+W307+X307+Y307+Z307+AA307+AB307+AC307+AD307+AE307+AF307+AG307+AH307+AI307+AJ307+AK307+AL307+AM307+AN307+AO307+AP307+AQ307+AR307+AS307+AT307+AU307+AV307+AW307+AX307+AY307+AZ307+BA307+BB307+BC307+BD307+BE307+BF307+BG307+BH307+BI307+BJ307+BK307+BL307+BM307+BN307+BO307+BP307+BQ307+BR307+BS307+BT307</f>
        <v>7.75</v>
      </c>
      <c r="G307" s="105"/>
      <c r="H307" s="106"/>
      <c r="I307" s="107"/>
      <c r="J307" s="107"/>
      <c r="K307" s="107"/>
      <c r="L307" s="107"/>
      <c r="M307" s="107"/>
      <c r="N307" s="107"/>
      <c r="O307" s="107"/>
      <c r="P307" s="107"/>
      <c r="Q307" s="107"/>
      <c r="R307" s="107"/>
      <c r="S307" s="107"/>
      <c r="T307" s="107"/>
      <c r="U307" s="107"/>
      <c r="V307" s="107"/>
      <c r="W307" s="107"/>
      <c r="X307" s="107" t="n">
        <v>7.75</v>
      </c>
      <c r="Y307" s="107"/>
      <c r="Z307" s="107"/>
      <c r="AA307" s="107"/>
      <c r="AB307" s="107"/>
      <c r="AC307" s="107"/>
      <c r="AD307" s="107"/>
      <c r="AE307" s="107"/>
      <c r="AF307" s="107"/>
      <c r="AG307" s="107"/>
      <c r="AH307" s="107"/>
      <c r="AI307" s="107"/>
      <c r="AJ307" s="107"/>
      <c r="AK307" s="107"/>
      <c r="AL307" s="107"/>
      <c r="AM307" s="107"/>
      <c r="AN307" s="107"/>
      <c r="AO307" s="107"/>
      <c r="AP307" s="107"/>
      <c r="AQ307" s="107"/>
      <c r="AR307" s="107"/>
      <c r="AS307" s="107"/>
      <c r="AT307" s="107"/>
      <c r="AU307" s="107"/>
      <c r="AV307" s="107"/>
      <c r="AW307" s="107"/>
      <c r="AX307" s="107"/>
      <c r="AY307" s="107"/>
      <c r="AZ307" s="107"/>
      <c r="BA307" s="107"/>
      <c r="BB307" s="107"/>
      <c r="BC307" s="107"/>
      <c r="BD307" s="107"/>
      <c r="BE307" s="107"/>
      <c r="BF307" s="107"/>
      <c r="BG307" s="107"/>
      <c r="BH307" s="107"/>
      <c r="BI307" s="107"/>
      <c r="BJ307" s="107"/>
      <c r="BK307" s="107"/>
      <c r="BL307" s="107"/>
      <c r="BM307" s="107"/>
      <c r="BN307" s="107"/>
      <c r="BO307" s="107"/>
      <c r="BP307" s="107"/>
      <c r="BQ307" s="107"/>
      <c r="BR307" s="107"/>
      <c r="BS307" s="107"/>
      <c r="BT307" s="107"/>
      <c r="BU307" s="107"/>
      <c r="BV307" s="107"/>
      <c r="BW307" s="107"/>
      <c r="BX307" s="107"/>
      <c r="BY307" s="107"/>
      <c r="BZ307" s="107"/>
      <c r="CA307" s="107"/>
      <c r="CB307" s="107"/>
      <c r="CC307" s="107"/>
      <c r="CD307" s="107"/>
      <c r="CE307" s="107"/>
      <c r="CF307" s="107"/>
      <c r="CG307" s="107"/>
      <c r="CH307" s="107"/>
    </row>
    <row r="308" customFormat="false" ht="12.75" hidden="false" customHeight="false" outlineLevel="0" collapsed="false">
      <c r="A308" s="95" t="s">
        <v>42</v>
      </c>
      <c r="B308" s="96"/>
      <c r="C308" s="97" t="s">
        <v>59</v>
      </c>
      <c r="D308" s="98" t="n">
        <v>8</v>
      </c>
      <c r="E308" s="99" t="s">
        <v>75</v>
      </c>
      <c r="F308" s="100" t="n">
        <f aca="false">H308+I308+J308+K308+M308+L308+N308+O308+P308+Q308+R308+S308+T308+U308+V308+W308+X308+Y308+Z308+AA308+AB308+AC308+AD308+AE308+AF308+AG308+AH308+AI308+AJ308+AK308+AL308+AM308+AN308+AO308+AP308+AQ308+AR308+AS308+AT308+AU308+AV308+AW308+AX308+AY308+AZ308+BA308+BB308+BC308+BD308+BE308+BF308+BG308+BH308+BI308+BJ308+BK308+BL308+BM308+BN308+BO308+BP308+BQ308+BR308+BS308+BT308</f>
        <v>7.75</v>
      </c>
      <c r="G308" s="105"/>
      <c r="H308" s="106"/>
      <c r="I308" s="107"/>
      <c r="J308" s="107"/>
      <c r="K308" s="107"/>
      <c r="L308" s="107"/>
      <c r="M308" s="107"/>
      <c r="N308" s="107"/>
      <c r="O308" s="107"/>
      <c r="P308" s="107"/>
      <c r="Q308" s="107"/>
      <c r="R308" s="107"/>
      <c r="S308" s="107"/>
      <c r="T308" s="107"/>
      <c r="U308" s="107"/>
      <c r="V308" s="107"/>
      <c r="W308" s="107"/>
      <c r="X308" s="107" t="n">
        <v>2.75</v>
      </c>
      <c r="Y308" s="107" t="n">
        <v>2</v>
      </c>
      <c r="Z308" s="107"/>
      <c r="AA308" s="107"/>
      <c r="AB308" s="107"/>
      <c r="AC308" s="107"/>
      <c r="AD308" s="107"/>
      <c r="AE308" s="107"/>
      <c r="AF308" s="107"/>
      <c r="AG308" s="107"/>
      <c r="AH308" s="107" t="n">
        <v>1</v>
      </c>
      <c r="AI308" s="107"/>
      <c r="AJ308" s="107"/>
      <c r="AK308" s="107"/>
      <c r="AL308" s="107"/>
      <c r="AM308" s="107"/>
      <c r="AN308" s="107"/>
      <c r="AO308" s="107" t="n">
        <v>2</v>
      </c>
      <c r="AP308" s="107"/>
      <c r="AQ308" s="107"/>
      <c r="AR308" s="107"/>
      <c r="AS308" s="107"/>
      <c r="AT308" s="107"/>
      <c r="AU308" s="107"/>
      <c r="AV308" s="107"/>
      <c r="AW308" s="107"/>
      <c r="AX308" s="107"/>
      <c r="AY308" s="107"/>
      <c r="AZ308" s="107"/>
      <c r="BA308" s="107"/>
      <c r="BB308" s="107"/>
      <c r="BC308" s="107"/>
      <c r="BD308" s="107"/>
      <c r="BE308" s="107"/>
      <c r="BF308" s="107"/>
      <c r="BG308" s="107"/>
      <c r="BH308" s="107"/>
      <c r="BI308" s="107"/>
      <c r="BJ308" s="107"/>
      <c r="BK308" s="107"/>
      <c r="BL308" s="107"/>
      <c r="BM308" s="107"/>
      <c r="BN308" s="107"/>
      <c r="BO308" s="107"/>
      <c r="BP308" s="107"/>
      <c r="BQ308" s="107"/>
      <c r="BR308" s="107"/>
      <c r="BS308" s="107"/>
      <c r="BT308" s="107"/>
      <c r="BU308" s="107"/>
      <c r="BV308" s="107"/>
      <c r="BW308" s="107"/>
      <c r="BX308" s="107"/>
      <c r="BY308" s="107"/>
      <c r="BZ308" s="107"/>
      <c r="CA308" s="107"/>
      <c r="CB308" s="107"/>
      <c r="CC308" s="107"/>
      <c r="CD308" s="107"/>
      <c r="CE308" s="107"/>
      <c r="CF308" s="107"/>
      <c r="CG308" s="107"/>
      <c r="CH308" s="107"/>
    </row>
    <row r="309" customFormat="false" ht="12.75" hidden="false" customHeight="false" outlineLevel="0" collapsed="false">
      <c r="A309" s="95" t="s">
        <v>42</v>
      </c>
      <c r="B309" s="96"/>
      <c r="C309" s="97" t="s">
        <v>59</v>
      </c>
      <c r="D309" s="98" t="n">
        <v>9</v>
      </c>
      <c r="E309" s="99" t="s">
        <v>75</v>
      </c>
      <c r="F309" s="100" t="n">
        <f aca="false">H309+I309+J309+K309+M309+L309+N309+O309+P309+Q309+R309+S309+T309+U309+V309+W309+X309+Y309+Z309+AA309+AB309+AC309+AD309+AE309+AF309+AG309+AH309+AI309+AJ309+AK309+AL309+AM309+AN309+AO309+AP309+AQ309+AR309+AS309+AT309+AU309+AV309+AW309+AX309+AY309+AZ309+BA309+BB309+BC309+BD309+BE309+BF309+BG309+BH309+BI309+BJ309+BK309+BL309+BM309+BN309+BO309+BP309+BQ309+BR309+BS309+BT309</f>
        <v>7</v>
      </c>
      <c r="G309" s="105"/>
      <c r="H309" s="106"/>
      <c r="I309" s="107" t="n">
        <v>1</v>
      </c>
      <c r="J309" s="107"/>
      <c r="K309" s="107"/>
      <c r="L309" s="107"/>
      <c r="M309" s="107"/>
      <c r="N309" s="107"/>
      <c r="O309" s="107"/>
      <c r="P309" s="107"/>
      <c r="Q309" s="107"/>
      <c r="R309" s="107"/>
      <c r="S309" s="107"/>
      <c r="T309" s="107"/>
      <c r="U309" s="107"/>
      <c r="V309" s="107"/>
      <c r="W309" s="107"/>
      <c r="X309" s="107"/>
      <c r="Y309" s="107" t="n">
        <v>3</v>
      </c>
      <c r="Z309" s="107"/>
      <c r="AA309" s="107"/>
      <c r="AB309" s="107"/>
      <c r="AC309" s="107"/>
      <c r="AD309" s="107"/>
      <c r="AE309" s="107"/>
      <c r="AF309" s="107"/>
      <c r="AG309" s="107"/>
      <c r="AH309" s="107"/>
      <c r="AI309" s="107"/>
      <c r="AJ309" s="107"/>
      <c r="AK309" s="107"/>
      <c r="AL309" s="107"/>
      <c r="AM309" s="107"/>
      <c r="AN309" s="107"/>
      <c r="AO309" s="107"/>
      <c r="AP309" s="107"/>
      <c r="AQ309" s="107" t="n">
        <v>3</v>
      </c>
      <c r="AR309" s="107"/>
      <c r="AS309" s="107"/>
      <c r="AT309" s="107"/>
      <c r="AU309" s="107"/>
      <c r="AV309" s="107"/>
      <c r="AW309" s="107"/>
      <c r="AX309" s="107"/>
      <c r="AY309" s="107"/>
      <c r="AZ309" s="107"/>
      <c r="BA309" s="107"/>
      <c r="BB309" s="107"/>
      <c r="BC309" s="107"/>
      <c r="BD309" s="107"/>
      <c r="BE309" s="107"/>
      <c r="BF309" s="107"/>
      <c r="BG309" s="107"/>
      <c r="BH309" s="107"/>
      <c r="BI309" s="107"/>
      <c r="BJ309" s="107"/>
      <c r="BK309" s="107"/>
      <c r="BL309" s="107"/>
      <c r="BM309" s="107"/>
      <c r="BN309" s="107"/>
      <c r="BO309" s="107"/>
      <c r="BP309" s="107"/>
      <c r="BQ309" s="107"/>
      <c r="BR309" s="107"/>
      <c r="BS309" s="107"/>
      <c r="BT309" s="107"/>
      <c r="BU309" s="107"/>
      <c r="BV309" s="107"/>
      <c r="BW309" s="107"/>
      <c r="BX309" s="107"/>
      <c r="BY309" s="107"/>
      <c r="BZ309" s="107"/>
      <c r="CA309" s="107"/>
      <c r="CB309" s="107"/>
      <c r="CC309" s="107"/>
      <c r="CD309" s="107"/>
      <c r="CE309" s="107"/>
      <c r="CF309" s="107"/>
      <c r="CG309" s="107"/>
      <c r="CH309" s="107"/>
    </row>
    <row r="310" customFormat="false" ht="12.75" hidden="false" customHeight="false" outlineLevel="0" collapsed="false">
      <c r="A310" s="95" t="s">
        <v>42</v>
      </c>
      <c r="B310" s="96"/>
      <c r="C310" s="97" t="s">
        <v>59</v>
      </c>
      <c r="D310" s="98" t="n">
        <v>10</v>
      </c>
      <c r="E310" s="99" t="s">
        <v>75</v>
      </c>
      <c r="F310" s="100" t="n">
        <f aca="false">H310+I310+J310+K310+M310+L310+N310+O310+P310+Q310+R310+S310+T310+U310+V310+W310+X310+Y310+Z310+AA310+AB310+AC310+AD310+AE310+AF310+AG310+AH310+AI310+AJ310+AK310+AL310+AM310+AN310+AO310+AP310+AQ310+AR310+AS310+AT310+AU310+AV310+AW310+AX310+AY310+AZ310+BA310+BB310+BC310+BD310+BE310+BF310+BG310+BH310+BI310+BJ310+BK310+BL310+BM310+BN310+BO310+BP310+BQ310+BR310+BS310+BT310</f>
        <v>0</v>
      </c>
      <c r="G310" s="101"/>
      <c r="H310" s="102"/>
      <c r="I310" s="103"/>
      <c r="J310" s="103"/>
      <c r="K310" s="103"/>
      <c r="L310" s="103"/>
      <c r="M310" s="103"/>
      <c r="N310" s="103"/>
      <c r="O310" s="103"/>
      <c r="P310" s="103"/>
      <c r="Q310" s="103"/>
      <c r="R310" s="103"/>
      <c r="S310" s="103"/>
      <c r="T310" s="103"/>
      <c r="U310" s="103"/>
      <c r="V310" s="103"/>
      <c r="W310" s="103"/>
      <c r="X310" s="103"/>
      <c r="Y310" s="103"/>
      <c r="Z310" s="103"/>
      <c r="AA310" s="103"/>
      <c r="AB310" s="103"/>
      <c r="AC310" s="103"/>
      <c r="AD310" s="103"/>
      <c r="AE310" s="103"/>
      <c r="AF310" s="103"/>
      <c r="AG310" s="103"/>
      <c r="AH310" s="103"/>
      <c r="AI310" s="103"/>
      <c r="AJ310" s="103"/>
      <c r="AK310" s="103"/>
      <c r="AL310" s="103"/>
      <c r="AM310" s="103"/>
      <c r="AN310" s="103"/>
      <c r="AO310" s="103"/>
      <c r="AP310" s="103"/>
      <c r="AQ310" s="103"/>
      <c r="AR310" s="103"/>
      <c r="AS310" s="103"/>
      <c r="AT310" s="103"/>
      <c r="AU310" s="103"/>
      <c r="AV310" s="103"/>
      <c r="AW310" s="103"/>
      <c r="AX310" s="103"/>
      <c r="AY310" s="103"/>
      <c r="AZ310" s="103"/>
      <c r="BA310" s="103"/>
      <c r="BB310" s="103"/>
      <c r="BC310" s="103"/>
      <c r="BD310" s="103"/>
      <c r="BE310" s="103"/>
      <c r="BF310" s="103"/>
      <c r="BG310" s="103"/>
      <c r="BH310" s="103"/>
      <c r="BI310" s="103"/>
      <c r="BJ310" s="103"/>
      <c r="BK310" s="103"/>
      <c r="BL310" s="103"/>
      <c r="BM310" s="103"/>
      <c r="BN310" s="103"/>
      <c r="BO310" s="103"/>
      <c r="BP310" s="103"/>
      <c r="BQ310" s="103"/>
      <c r="BR310" s="103"/>
      <c r="BS310" s="103"/>
      <c r="BT310" s="103"/>
      <c r="BU310" s="103"/>
      <c r="BV310" s="103"/>
      <c r="BW310" s="103"/>
      <c r="BX310" s="103"/>
      <c r="BY310" s="103"/>
      <c r="BZ310" s="103"/>
      <c r="CA310" s="103"/>
      <c r="CB310" s="103"/>
      <c r="CC310" s="103"/>
      <c r="CD310" s="103"/>
      <c r="CE310" s="103"/>
      <c r="CF310" s="103"/>
      <c r="CG310" s="103"/>
      <c r="CH310" s="103"/>
    </row>
    <row r="311" customFormat="false" ht="12.75" hidden="false" customHeight="false" outlineLevel="0" collapsed="false">
      <c r="A311" s="95" t="s">
        <v>42</v>
      </c>
      <c r="B311" s="96"/>
      <c r="C311" s="97" t="s">
        <v>59</v>
      </c>
      <c r="D311" s="98" t="n">
        <v>11</v>
      </c>
      <c r="E311" s="99" t="s">
        <v>75</v>
      </c>
      <c r="F311" s="100" t="n">
        <f aca="false">H311+I311+J311+K311+M311+L311+N311+O311+P311+Q311+R311+S311+T311+U311+V311+W311+X311+Y311+Z311+AA311+AB311+AC311+AD311+AE311+AF311+AG311+AH311+AI311+AJ311+AK311+AL311+AM311+AN311+AO311+AP311+AQ311+AR311+AS311+AT311+AU311+AV311+AW311+AX311+AY311+AZ311+BA311+BB311+BC311+BD311+BE311+BF311+BG311+BH311+BI311+BJ311+BK311+BL311+BM311+BN311+BO311+BP311+BQ311+BR311+BS311+BT311</f>
        <v>0</v>
      </c>
      <c r="G311" s="101" t="n">
        <f aca="false">SUM(F305:F310)</f>
        <v>38</v>
      </c>
      <c r="H311" s="102"/>
      <c r="I311" s="103"/>
      <c r="J311" s="103"/>
      <c r="K311" s="103"/>
      <c r="L311" s="103"/>
      <c r="M311" s="103"/>
      <c r="N311" s="103"/>
      <c r="O311" s="103"/>
      <c r="P311" s="103"/>
      <c r="Q311" s="103"/>
      <c r="R311" s="103"/>
      <c r="S311" s="103"/>
      <c r="T311" s="103"/>
      <c r="U311" s="103"/>
      <c r="V311" s="103"/>
      <c r="W311" s="103"/>
      <c r="X311" s="103"/>
      <c r="Y311" s="103"/>
      <c r="Z311" s="103"/>
      <c r="AA311" s="103"/>
      <c r="AB311" s="103"/>
      <c r="AC311" s="103"/>
      <c r="AD311" s="103"/>
      <c r="AE311" s="103"/>
      <c r="AF311" s="103"/>
      <c r="AG311" s="103"/>
      <c r="AH311" s="103"/>
      <c r="AI311" s="103"/>
      <c r="AJ311" s="103"/>
      <c r="AK311" s="103"/>
      <c r="AL311" s="103"/>
      <c r="AM311" s="103"/>
      <c r="AN311" s="103"/>
      <c r="AO311" s="103"/>
      <c r="AP311" s="103"/>
      <c r="AQ311" s="103"/>
      <c r="AR311" s="103"/>
      <c r="AS311" s="103"/>
      <c r="AT311" s="103"/>
      <c r="AU311" s="103"/>
      <c r="AV311" s="103"/>
      <c r="AW311" s="103"/>
      <c r="AX311" s="103"/>
      <c r="AY311" s="103"/>
      <c r="AZ311" s="103"/>
      <c r="BA311" s="103"/>
      <c r="BB311" s="103"/>
      <c r="BC311" s="103"/>
      <c r="BD311" s="103"/>
      <c r="BE311" s="103"/>
      <c r="BF311" s="103"/>
      <c r="BG311" s="103"/>
      <c r="BH311" s="103"/>
      <c r="BI311" s="103"/>
      <c r="BJ311" s="103"/>
      <c r="BK311" s="103"/>
      <c r="BL311" s="103"/>
      <c r="BM311" s="103"/>
      <c r="BN311" s="103"/>
      <c r="BO311" s="103"/>
      <c r="BP311" s="103"/>
      <c r="BQ311" s="103"/>
      <c r="BR311" s="103"/>
      <c r="BS311" s="103"/>
      <c r="BT311" s="103"/>
      <c r="BU311" s="103"/>
      <c r="BV311" s="103"/>
      <c r="BW311" s="103"/>
      <c r="BX311" s="103"/>
      <c r="BY311" s="103"/>
      <c r="BZ311" s="103"/>
      <c r="CA311" s="103"/>
      <c r="CB311" s="103"/>
      <c r="CC311" s="103"/>
      <c r="CD311" s="103"/>
      <c r="CE311" s="103"/>
      <c r="CF311" s="103"/>
      <c r="CG311" s="103"/>
      <c r="CH311" s="103"/>
    </row>
    <row r="312" customFormat="false" ht="12.75" hidden="false" customHeight="false" outlineLevel="0" collapsed="false">
      <c r="A312" s="95" t="s">
        <v>42</v>
      </c>
      <c r="B312" s="96"/>
      <c r="C312" s="97" t="s">
        <v>59</v>
      </c>
      <c r="D312" s="98" t="n">
        <v>12</v>
      </c>
      <c r="E312" s="99" t="s">
        <v>76</v>
      </c>
      <c r="F312" s="100" t="n">
        <f aca="false">H312+I312+J312+K312+M312+L312+N312+O312+P312+Q312+R312+S312+T312+U312+V312+W312+X312+Y312+Z312+AA312+AB312+AC312+AD312+AE312+AF312+AG312+AH312+AI312+AJ312+AK312+AL312+AM312+AN312+AO312+AP312+AQ312+AR312+AS312+AT312+AU312+AV312+AW312+AX312+AY312+AZ312+BA312+BB312+BC312+BD312+BE312+BF312+BG312+BH312+BI312+BJ312+BK312+BL312+BM312+BN312+BO312+BP312+BQ312+BR312+BS312+BT312</f>
        <v>7.75</v>
      </c>
      <c r="G312" s="105"/>
      <c r="H312" s="106"/>
      <c r="I312" s="107" t="n">
        <v>1</v>
      </c>
      <c r="J312" s="107"/>
      <c r="K312" s="107"/>
      <c r="L312" s="107"/>
      <c r="M312" s="107"/>
      <c r="N312" s="107"/>
      <c r="O312" s="107"/>
      <c r="P312" s="107"/>
      <c r="Q312" s="107"/>
      <c r="R312" s="107"/>
      <c r="S312" s="107"/>
      <c r="T312" s="107"/>
      <c r="U312" s="107"/>
      <c r="V312" s="107"/>
      <c r="W312" s="107"/>
      <c r="X312" s="107"/>
      <c r="Y312" s="107"/>
      <c r="Z312" s="107"/>
      <c r="AA312" s="107"/>
      <c r="AB312" s="107"/>
      <c r="AC312" s="107"/>
      <c r="AD312" s="107"/>
      <c r="AE312" s="107"/>
      <c r="AF312" s="107" t="n">
        <v>3.75</v>
      </c>
      <c r="AG312" s="107"/>
      <c r="AH312" s="107"/>
      <c r="AI312" s="107"/>
      <c r="AJ312" s="107"/>
      <c r="AK312" s="107"/>
      <c r="AL312" s="107"/>
      <c r="AM312" s="107"/>
      <c r="AN312" s="107" t="n">
        <v>1</v>
      </c>
      <c r="AO312" s="107"/>
      <c r="AP312" s="107"/>
      <c r="AQ312" s="107"/>
      <c r="AR312" s="107" t="n">
        <v>2</v>
      </c>
      <c r="AS312" s="107"/>
      <c r="AT312" s="107"/>
      <c r="AU312" s="107"/>
      <c r="AV312" s="107"/>
      <c r="AW312" s="107"/>
      <c r="AX312" s="107"/>
      <c r="AY312" s="107"/>
      <c r="AZ312" s="107"/>
      <c r="BA312" s="107"/>
      <c r="BB312" s="107"/>
      <c r="BC312" s="107"/>
      <c r="BD312" s="107"/>
      <c r="BE312" s="107"/>
      <c r="BF312" s="107"/>
      <c r="BG312" s="107"/>
      <c r="BH312" s="107"/>
      <c r="BI312" s="107"/>
      <c r="BJ312" s="107"/>
      <c r="BK312" s="107"/>
      <c r="BL312" s="107"/>
      <c r="BM312" s="107"/>
      <c r="BN312" s="107"/>
      <c r="BO312" s="107"/>
      <c r="BP312" s="107"/>
      <c r="BQ312" s="107"/>
      <c r="BR312" s="107"/>
      <c r="BS312" s="107"/>
      <c r="BT312" s="107"/>
      <c r="BU312" s="107"/>
      <c r="BV312" s="107"/>
      <c r="BW312" s="107"/>
      <c r="BX312" s="107"/>
      <c r="BY312" s="107"/>
      <c r="BZ312" s="107"/>
      <c r="CA312" s="107"/>
      <c r="CB312" s="107"/>
      <c r="CC312" s="107"/>
      <c r="CD312" s="107"/>
      <c r="CE312" s="107"/>
      <c r="CF312" s="107"/>
      <c r="CG312" s="107"/>
      <c r="CH312" s="107"/>
    </row>
    <row r="313" customFormat="false" ht="12.75" hidden="false" customHeight="false" outlineLevel="0" collapsed="false">
      <c r="A313" s="95" t="s">
        <v>42</v>
      </c>
      <c r="B313" s="96"/>
      <c r="C313" s="97" t="s">
        <v>59</v>
      </c>
      <c r="D313" s="98" t="n">
        <v>13</v>
      </c>
      <c r="E313" s="99" t="s">
        <v>76</v>
      </c>
      <c r="F313" s="100" t="n">
        <f aca="false">H313+I313+J313+K313+M313+L313+N313+O313+P313+Q313+R313+S313+T313+U313+V313+W313+X313+Y313+Z313+AA313+AB313+AC313+AD313+AE313+AF313+AG313+AH313+AI313+AJ313+AK313+AL313+AM313+AN313+AO313+AP313+AQ313+AR313+AS313+AT313+AU313+AV313+AW313+AX313+AY313+AZ313+BA313+BB313+BC313+BD313+BE313+BF313+BG313+BH313+BI313+BJ313+BK313+BL313+BM313+BN313+BO313+BP313+BQ313+BR313+BS313+BT313</f>
        <v>7.75</v>
      </c>
      <c r="G313" s="105"/>
      <c r="H313" s="106"/>
      <c r="I313" s="107" t="n">
        <v>1.75</v>
      </c>
      <c r="J313" s="107"/>
      <c r="K313" s="107"/>
      <c r="L313" s="107"/>
      <c r="M313" s="107"/>
      <c r="N313" s="107"/>
      <c r="O313" s="107"/>
      <c r="P313" s="107"/>
      <c r="Q313" s="107"/>
      <c r="R313" s="107"/>
      <c r="S313" s="107"/>
      <c r="T313" s="107"/>
      <c r="U313" s="107"/>
      <c r="V313" s="107"/>
      <c r="W313" s="107"/>
      <c r="X313" s="107"/>
      <c r="Y313" s="107"/>
      <c r="Z313" s="107"/>
      <c r="AA313" s="107"/>
      <c r="AB313" s="107"/>
      <c r="AC313" s="107"/>
      <c r="AD313" s="107"/>
      <c r="AE313" s="107"/>
      <c r="AF313" s="107" t="n">
        <v>2</v>
      </c>
      <c r="AG313" s="107"/>
      <c r="AH313" s="107"/>
      <c r="AI313" s="107"/>
      <c r="AJ313" s="107"/>
      <c r="AK313" s="107"/>
      <c r="AL313" s="107"/>
      <c r="AM313" s="107"/>
      <c r="AN313" s="107"/>
      <c r="AO313" s="107"/>
      <c r="AP313" s="107"/>
      <c r="AQ313" s="107"/>
      <c r="AR313" s="107"/>
      <c r="AS313" s="107"/>
      <c r="AT313" s="107"/>
      <c r="AU313" s="107" t="n">
        <v>4</v>
      </c>
      <c r="AV313" s="107"/>
      <c r="AW313" s="107"/>
      <c r="AX313" s="107"/>
      <c r="AY313" s="107"/>
      <c r="AZ313" s="107"/>
      <c r="BA313" s="107"/>
      <c r="BB313" s="107"/>
      <c r="BC313" s="107"/>
      <c r="BD313" s="107"/>
      <c r="BE313" s="107"/>
      <c r="BF313" s="107"/>
      <c r="BG313" s="107"/>
      <c r="BH313" s="107"/>
      <c r="BI313" s="107"/>
      <c r="BJ313" s="107"/>
      <c r="BK313" s="107"/>
      <c r="BL313" s="107"/>
      <c r="BM313" s="107"/>
      <c r="BN313" s="107"/>
      <c r="BO313" s="107"/>
      <c r="BP313" s="107"/>
      <c r="BQ313" s="107"/>
      <c r="BR313" s="107"/>
      <c r="BS313" s="107"/>
      <c r="BT313" s="107"/>
      <c r="BU313" s="107"/>
      <c r="BV313" s="107"/>
      <c r="BW313" s="107"/>
      <c r="BX313" s="107"/>
      <c r="BY313" s="107"/>
      <c r="BZ313" s="107"/>
      <c r="CA313" s="107"/>
      <c r="CB313" s="107"/>
      <c r="CC313" s="107"/>
      <c r="CD313" s="107"/>
      <c r="CE313" s="107"/>
      <c r="CF313" s="107"/>
      <c r="CG313" s="107"/>
      <c r="CH313" s="107"/>
    </row>
    <row r="314" customFormat="false" ht="12.75" hidden="false" customHeight="false" outlineLevel="0" collapsed="false">
      <c r="A314" s="95" t="s">
        <v>42</v>
      </c>
      <c r="B314" s="96"/>
      <c r="C314" s="97" t="s">
        <v>59</v>
      </c>
      <c r="D314" s="98" t="n">
        <v>14</v>
      </c>
      <c r="E314" s="99" t="s">
        <v>76</v>
      </c>
      <c r="F314" s="100" t="n">
        <f aca="false">H314+I314+J314+K314+M314+L314+N314+O314+P314+Q314+R314+S314+T314+U314+V314+W314+X314+Y314+Z314+AA314+AB314+AC314+AD314+AE314+AF314+AG314+AH314+AI314+AJ314+AK314+AL314+AM314+AN314+AO314+AP314+AQ314+AR314+AS314+AT314+AU314+AV314+AW314+AX314+AY314+AZ314+BA314+BB314+BC314+BD314+BE314+BF314+BG314+BH314+BI314+BJ314+BK314+BL314+BM314+BN314+BO314+BP314+BQ314+BR314+BS314+BT314</f>
        <v>7.75</v>
      </c>
      <c r="G314" s="105"/>
      <c r="H314" s="106"/>
      <c r="I314" s="107"/>
      <c r="J314" s="107"/>
      <c r="K314" s="107"/>
      <c r="L314" s="107"/>
      <c r="M314" s="107" t="n">
        <v>1</v>
      </c>
      <c r="N314" s="107"/>
      <c r="O314" s="107"/>
      <c r="P314" s="107"/>
      <c r="Q314" s="107"/>
      <c r="R314" s="107"/>
      <c r="S314" s="107"/>
      <c r="T314" s="107"/>
      <c r="U314" s="107"/>
      <c r="V314" s="107"/>
      <c r="W314" s="107"/>
      <c r="X314" s="107"/>
      <c r="Y314" s="107"/>
      <c r="Z314" s="107"/>
      <c r="AA314" s="107"/>
      <c r="AB314" s="107"/>
      <c r="AC314" s="107"/>
      <c r="AD314" s="107"/>
      <c r="AE314" s="107"/>
      <c r="AF314" s="107"/>
      <c r="AG314" s="107"/>
      <c r="AH314" s="107"/>
      <c r="AI314" s="107"/>
      <c r="AJ314" s="107"/>
      <c r="AK314" s="107"/>
      <c r="AL314" s="107"/>
      <c r="AM314" s="107"/>
      <c r="AN314" s="107"/>
      <c r="AO314" s="107"/>
      <c r="AP314" s="107"/>
      <c r="AQ314" s="107"/>
      <c r="AR314" s="107"/>
      <c r="AS314" s="107"/>
      <c r="AT314" s="107"/>
      <c r="AU314" s="107" t="n">
        <v>2.75</v>
      </c>
      <c r="AV314" s="107"/>
      <c r="AW314" s="107"/>
      <c r="AX314" s="107"/>
      <c r="AY314" s="107"/>
      <c r="AZ314" s="107" t="n">
        <v>4</v>
      </c>
      <c r="BA314" s="107"/>
      <c r="BB314" s="107"/>
      <c r="BC314" s="107"/>
      <c r="BD314" s="107"/>
      <c r="BE314" s="107"/>
      <c r="BF314" s="107"/>
      <c r="BG314" s="107"/>
      <c r="BH314" s="107"/>
      <c r="BI314" s="107"/>
      <c r="BJ314" s="107"/>
      <c r="BK314" s="107"/>
      <c r="BL314" s="107"/>
      <c r="BM314" s="107"/>
      <c r="BN314" s="107"/>
      <c r="BO314" s="107"/>
      <c r="BP314" s="107"/>
      <c r="BQ314" s="107"/>
      <c r="BR314" s="107"/>
      <c r="BS314" s="107"/>
      <c r="BT314" s="107"/>
      <c r="BU314" s="107"/>
      <c r="BV314" s="107"/>
      <c r="BW314" s="107"/>
      <c r="BX314" s="107"/>
      <c r="BY314" s="107"/>
      <c r="BZ314" s="107"/>
      <c r="CA314" s="107"/>
      <c r="CB314" s="107"/>
      <c r="CC314" s="107"/>
      <c r="CD314" s="107"/>
      <c r="CE314" s="107"/>
      <c r="CF314" s="107"/>
      <c r="CG314" s="107"/>
      <c r="CH314" s="107"/>
    </row>
    <row r="315" customFormat="false" ht="12.75" hidden="false" customHeight="false" outlineLevel="0" collapsed="false">
      <c r="A315" s="95" t="s">
        <v>42</v>
      </c>
      <c r="B315" s="96"/>
      <c r="C315" s="97" t="s">
        <v>59</v>
      </c>
      <c r="D315" s="98" t="n">
        <v>15</v>
      </c>
      <c r="E315" s="99" t="s">
        <v>76</v>
      </c>
      <c r="F315" s="100" t="n">
        <f aca="false">H315+I315+J315+K315+M315+L315+N315+O315+P315+Q315+R315+S315+T315+U315+V315+W315+X315+Y315+Z315+AA315+AB315+AC315+AD315+AE315+AF315+AG315+AH315+AI315+AJ315+AK315+AL315+AM315+AN315+AO315+AP315+AQ315+AR315+AS315+AT315+AU315+AV315+AW315+AX315+AY315+AZ315+BA315+BB315+BC315+BD315+BE315+BF315+BG315+BH315+BI315+BJ315+BK315+BL315+BM315+BN315+BO315+BP315+BQ315+BR315+BS315+BT315</f>
        <v>7.75</v>
      </c>
      <c r="G315" s="105"/>
      <c r="H315" s="106"/>
      <c r="I315" s="107" t="n">
        <v>1</v>
      </c>
      <c r="J315" s="107"/>
      <c r="K315" s="107"/>
      <c r="L315" s="107"/>
      <c r="M315" s="107"/>
      <c r="N315" s="107"/>
      <c r="O315" s="107"/>
      <c r="P315" s="107"/>
      <c r="Q315" s="107"/>
      <c r="R315" s="107"/>
      <c r="S315" s="107"/>
      <c r="T315" s="107"/>
      <c r="U315" s="107"/>
      <c r="V315" s="107"/>
      <c r="W315" s="107"/>
      <c r="X315" s="107"/>
      <c r="Y315" s="107"/>
      <c r="Z315" s="107"/>
      <c r="AA315" s="107"/>
      <c r="AB315" s="107"/>
      <c r="AC315" s="107"/>
      <c r="AD315" s="107"/>
      <c r="AE315" s="107"/>
      <c r="AF315" s="107"/>
      <c r="AG315" s="107"/>
      <c r="AH315" s="107"/>
      <c r="AI315" s="107"/>
      <c r="AJ315" s="107"/>
      <c r="AK315" s="107"/>
      <c r="AL315" s="107"/>
      <c r="AM315" s="107"/>
      <c r="AN315" s="107"/>
      <c r="AO315" s="107"/>
      <c r="AP315" s="107"/>
      <c r="AQ315" s="107"/>
      <c r="AR315" s="107"/>
      <c r="AS315" s="107"/>
      <c r="AT315" s="107" t="n">
        <v>3</v>
      </c>
      <c r="AU315" s="107" t="n">
        <v>2</v>
      </c>
      <c r="AV315" s="107"/>
      <c r="AW315" s="107"/>
      <c r="AX315" s="107"/>
      <c r="AY315" s="107"/>
      <c r="AZ315" s="107" t="n">
        <v>1.75</v>
      </c>
      <c r="BA315" s="107"/>
      <c r="BB315" s="107"/>
      <c r="BC315" s="107"/>
      <c r="BD315" s="107"/>
      <c r="BE315" s="107"/>
      <c r="BF315" s="107"/>
      <c r="BG315" s="107"/>
      <c r="BH315" s="107"/>
      <c r="BI315" s="107"/>
      <c r="BJ315" s="107"/>
      <c r="BK315" s="107"/>
      <c r="BL315" s="107"/>
      <c r="BM315" s="107"/>
      <c r="BN315" s="107"/>
      <c r="BO315" s="107"/>
      <c r="BP315" s="107"/>
      <c r="BQ315" s="107"/>
      <c r="BR315" s="107"/>
      <c r="BS315" s="107"/>
      <c r="BT315" s="107"/>
      <c r="BU315" s="107"/>
      <c r="BV315" s="107"/>
      <c r="BW315" s="107"/>
      <c r="BX315" s="107"/>
      <c r="BY315" s="107"/>
      <c r="BZ315" s="107"/>
      <c r="CA315" s="107"/>
      <c r="CB315" s="107"/>
      <c r="CC315" s="107"/>
      <c r="CD315" s="107"/>
      <c r="CE315" s="107"/>
      <c r="CF315" s="107"/>
      <c r="CG315" s="107"/>
      <c r="CH315" s="107"/>
    </row>
    <row r="316" customFormat="false" ht="12.75" hidden="false" customHeight="false" outlineLevel="0" collapsed="false">
      <c r="A316" s="95" t="s">
        <v>42</v>
      </c>
      <c r="B316" s="96"/>
      <c r="C316" s="97" t="s">
        <v>59</v>
      </c>
      <c r="D316" s="98" t="n">
        <v>16</v>
      </c>
      <c r="E316" s="99" t="s">
        <v>76</v>
      </c>
      <c r="F316" s="100" t="n">
        <f aca="false">H316+I316+J316+K316+M316+L316+N316+O316+P316+Q316+R316+S316+T316+U316+V316+W316+X316+Y316+Z316+AA316+AB316+AC316+AD316+AE316+AF316+AG316+AH316+AI316+AJ316+AK316+AL316+AM316+AN316+AO316+AP316+AQ316+AR316+AS316+AT316+AU316+AV316+AW316+AX316+AY316+AZ316+BA316+BB316+BC316+BD316+BE316+BF316+BG316+BH316+BI316+BJ316+BK316+BL316+BM316+BN316+BO316+BP316+BQ316+BR316+BS316+BT316</f>
        <v>7</v>
      </c>
      <c r="G316" s="105"/>
      <c r="H316" s="106"/>
      <c r="I316" s="107"/>
      <c r="J316" s="107"/>
      <c r="K316" s="107"/>
      <c r="L316" s="107"/>
      <c r="M316" s="107"/>
      <c r="N316" s="107"/>
      <c r="O316" s="107"/>
      <c r="P316" s="107"/>
      <c r="Q316" s="107"/>
      <c r="R316" s="107"/>
      <c r="S316" s="107"/>
      <c r="T316" s="107"/>
      <c r="U316" s="107"/>
      <c r="V316" s="107"/>
      <c r="W316" s="107"/>
      <c r="X316" s="107"/>
      <c r="Y316" s="107"/>
      <c r="Z316" s="107"/>
      <c r="AA316" s="107"/>
      <c r="AB316" s="107"/>
      <c r="AC316" s="107"/>
      <c r="AD316" s="107"/>
      <c r="AE316" s="107"/>
      <c r="AF316" s="107"/>
      <c r="AG316" s="107"/>
      <c r="AH316" s="107"/>
      <c r="AI316" s="107"/>
      <c r="AJ316" s="107"/>
      <c r="AK316" s="107"/>
      <c r="AL316" s="107"/>
      <c r="AM316" s="107"/>
      <c r="AN316" s="107"/>
      <c r="AO316" s="107"/>
      <c r="AP316" s="107"/>
      <c r="AQ316" s="107"/>
      <c r="AR316" s="107"/>
      <c r="AS316" s="107"/>
      <c r="AT316" s="107"/>
      <c r="AU316" s="107" t="n">
        <v>2</v>
      </c>
      <c r="AV316" s="107"/>
      <c r="AW316" s="107"/>
      <c r="AX316" s="107"/>
      <c r="AY316" s="107"/>
      <c r="AZ316" s="107"/>
      <c r="BA316" s="107" t="n">
        <v>1</v>
      </c>
      <c r="BB316" s="107" t="n">
        <v>3</v>
      </c>
      <c r="BC316" s="107" t="n">
        <v>1</v>
      </c>
      <c r="BD316" s="107"/>
      <c r="BE316" s="107"/>
      <c r="BF316" s="107"/>
      <c r="BG316" s="107"/>
      <c r="BH316" s="107"/>
      <c r="BI316" s="107"/>
      <c r="BJ316" s="107"/>
      <c r="BK316" s="107"/>
      <c r="BL316" s="107"/>
      <c r="BM316" s="107"/>
      <c r="BN316" s="107"/>
      <c r="BO316" s="107"/>
      <c r="BP316" s="107"/>
      <c r="BQ316" s="107"/>
      <c r="BR316" s="107"/>
      <c r="BS316" s="107"/>
      <c r="BT316" s="107"/>
      <c r="BU316" s="107"/>
      <c r="BV316" s="107"/>
      <c r="BW316" s="107"/>
      <c r="BX316" s="107"/>
      <c r="BY316" s="107"/>
      <c r="BZ316" s="107"/>
      <c r="CA316" s="107"/>
      <c r="CB316" s="107"/>
      <c r="CC316" s="107"/>
      <c r="CD316" s="107"/>
      <c r="CE316" s="107"/>
      <c r="CF316" s="107"/>
      <c r="CG316" s="107"/>
      <c r="CH316" s="107"/>
    </row>
    <row r="317" customFormat="false" ht="12.75" hidden="false" customHeight="false" outlineLevel="0" collapsed="false">
      <c r="A317" s="95" t="s">
        <v>42</v>
      </c>
      <c r="B317" s="96"/>
      <c r="C317" s="97" t="s">
        <v>59</v>
      </c>
      <c r="D317" s="98" t="n">
        <v>17</v>
      </c>
      <c r="E317" s="99" t="s">
        <v>76</v>
      </c>
      <c r="F317" s="100" t="n">
        <f aca="false">H317+I317+J317+K317+M317+L317+N317+O317+P317+Q317+R317+S317+T317+U317+V317+W317+X317+Y317+Z317+AA317+AB317+AC317+AD317+AE317+AF317+AG317+AH317+AI317+AJ317+AK317+AL317+AM317+AN317+AO317+AP317+AQ317+AR317+AS317+AT317+AU317+AV317+AW317+AX317+AY317+AZ317+BA317+BB317+BC317+BD317+BE317+BF317+BG317+BH317+BI317+BJ317+BK317+BL317+BM317+BN317+BO317+BP317+BQ317+BR317+BS317+BT317</f>
        <v>0</v>
      </c>
      <c r="G317" s="101"/>
      <c r="H317" s="102"/>
      <c r="I317" s="103"/>
      <c r="J317" s="103"/>
      <c r="K317" s="103"/>
      <c r="L317" s="103"/>
      <c r="M317" s="103"/>
      <c r="N317" s="103"/>
      <c r="O317" s="103"/>
      <c r="P317" s="103"/>
      <c r="Q317" s="103"/>
      <c r="R317" s="103"/>
      <c r="S317" s="103"/>
      <c r="T317" s="103"/>
      <c r="U317" s="103"/>
      <c r="V317" s="103"/>
      <c r="W317" s="103"/>
      <c r="X317" s="103"/>
      <c r="Y317" s="103"/>
      <c r="Z317" s="103"/>
      <c r="AA317" s="103"/>
      <c r="AB317" s="103"/>
      <c r="AC317" s="103"/>
      <c r="AD317" s="103"/>
      <c r="AE317" s="103"/>
      <c r="AF317" s="103"/>
      <c r="AG317" s="103"/>
      <c r="AH317" s="103"/>
      <c r="AI317" s="103"/>
      <c r="AJ317" s="103"/>
      <c r="AK317" s="103"/>
      <c r="AL317" s="103"/>
      <c r="AM317" s="103"/>
      <c r="AN317" s="103"/>
      <c r="AO317" s="103"/>
      <c r="AP317" s="103"/>
      <c r="AQ317" s="103"/>
      <c r="AR317" s="103"/>
      <c r="AS317" s="103"/>
      <c r="AT317" s="103"/>
      <c r="AU317" s="103"/>
      <c r="AV317" s="103"/>
      <c r="AW317" s="103"/>
      <c r="AX317" s="103"/>
      <c r="AY317" s="103"/>
      <c r="AZ317" s="103"/>
      <c r="BA317" s="103"/>
      <c r="BB317" s="103"/>
      <c r="BC317" s="103"/>
      <c r="BD317" s="103"/>
      <c r="BE317" s="103"/>
      <c r="BF317" s="103"/>
      <c r="BG317" s="103"/>
      <c r="BH317" s="103"/>
      <c r="BI317" s="103"/>
      <c r="BJ317" s="103"/>
      <c r="BK317" s="103"/>
      <c r="BL317" s="103"/>
      <c r="BM317" s="103"/>
      <c r="BN317" s="103"/>
      <c r="BO317" s="103"/>
      <c r="BP317" s="103"/>
      <c r="BQ317" s="103"/>
      <c r="BR317" s="103"/>
      <c r="BS317" s="103"/>
      <c r="BT317" s="103"/>
      <c r="BU317" s="103"/>
      <c r="BV317" s="103"/>
      <c r="BW317" s="103"/>
      <c r="BX317" s="103"/>
      <c r="BY317" s="103"/>
      <c r="BZ317" s="103"/>
      <c r="CA317" s="103"/>
      <c r="CB317" s="103"/>
      <c r="CC317" s="103"/>
      <c r="CD317" s="103"/>
      <c r="CE317" s="103"/>
      <c r="CF317" s="103"/>
      <c r="CG317" s="103"/>
      <c r="CH317" s="103"/>
    </row>
    <row r="318" customFormat="false" ht="12.75" hidden="false" customHeight="false" outlineLevel="0" collapsed="false">
      <c r="A318" s="95" t="s">
        <v>42</v>
      </c>
      <c r="B318" s="96"/>
      <c r="C318" s="97" t="s">
        <v>59</v>
      </c>
      <c r="D318" s="98" t="n">
        <v>18</v>
      </c>
      <c r="E318" s="99" t="s">
        <v>76</v>
      </c>
      <c r="F318" s="100" t="n">
        <f aca="false">H318+I318+J318+K318+M318+L318+N318+O318+P318+Q318+R318+S318+T318+U318+V318+W318+X318+Y318+Z318+AA318+AB318+AC318+AD318+AE318+AF318+AG318+AH318+AI318+AJ318+AK318+AL318+AM318+AN318+AO318+AP318+AQ318+AR318+AS318+AT318+AU318+AV318+AW318+AX318+AY318+AZ318+BA318+BB318+BC318+BD318+BE318+BF318+BG318+BH318+BI318+BJ318+BK318+BL318+BM318+BN318+BO318+BP318+BQ318+BR318+BS318+BT318</f>
        <v>0</v>
      </c>
      <c r="G318" s="101" t="n">
        <f aca="false">SUM(F312:F317)</f>
        <v>38</v>
      </c>
      <c r="H318" s="102"/>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103"/>
      <c r="AI318" s="103"/>
      <c r="AJ318" s="103"/>
      <c r="AK318" s="103"/>
      <c r="AL318" s="103"/>
      <c r="AM318" s="103"/>
      <c r="AN318" s="103"/>
      <c r="AO318" s="103"/>
      <c r="AP318" s="103"/>
      <c r="AQ318" s="103"/>
      <c r="AR318" s="103"/>
      <c r="AS318" s="103"/>
      <c r="AT318" s="103"/>
      <c r="AU318" s="103"/>
      <c r="AV318" s="103"/>
      <c r="AW318" s="103"/>
      <c r="AX318" s="103"/>
      <c r="AY318" s="103"/>
      <c r="AZ318" s="103"/>
      <c r="BA318" s="103"/>
      <c r="BB318" s="103"/>
      <c r="BC318" s="103"/>
      <c r="BD318" s="103"/>
      <c r="BE318" s="103"/>
      <c r="BF318" s="103"/>
      <c r="BG318" s="103"/>
      <c r="BH318" s="103"/>
      <c r="BI318" s="103"/>
      <c r="BJ318" s="103"/>
      <c r="BK318" s="103"/>
      <c r="BL318" s="103"/>
      <c r="BM318" s="103"/>
      <c r="BN318" s="103"/>
      <c r="BO318" s="103"/>
      <c r="BP318" s="103"/>
      <c r="BQ318" s="103"/>
      <c r="BR318" s="103"/>
      <c r="BS318" s="103"/>
      <c r="BT318" s="103"/>
      <c r="BU318" s="103"/>
      <c r="BV318" s="103"/>
      <c r="BW318" s="103"/>
      <c r="BX318" s="103"/>
      <c r="BY318" s="103"/>
      <c r="BZ318" s="103"/>
      <c r="CA318" s="103"/>
      <c r="CB318" s="103"/>
      <c r="CC318" s="103"/>
      <c r="CD318" s="103"/>
      <c r="CE318" s="103"/>
      <c r="CF318" s="103"/>
      <c r="CG318" s="103"/>
      <c r="CH318" s="103"/>
    </row>
    <row r="319" customFormat="false" ht="12.75" hidden="false" customHeight="false" outlineLevel="0" collapsed="false">
      <c r="A319" s="95" t="s">
        <v>42</v>
      </c>
      <c r="B319" s="96"/>
      <c r="C319" s="97" t="s">
        <v>59</v>
      </c>
      <c r="D319" s="98" t="n">
        <v>19</v>
      </c>
      <c r="E319" s="99" t="s">
        <v>77</v>
      </c>
      <c r="F319" s="100" t="n">
        <f aca="false">H319+I319+J319+K319+M319+L319+N319+O319+P319+Q319+R319+S319+T319+U319+V319+W319+X319+Y319+Z319+AA319+AB319+AC319+AD319+AE319+AF319+AG319+AH319+AI319+AJ319+AK319+AL319+AM319+AN319+AO319+AP319+AQ319+AR319+AS319+AT319+AU319+AV319+AW319+AX319+AY319+AZ319+BA319+BB319+BC319+BD319+BE319+BF319+BG319+BH319+BI319+BJ319+BK319+BL319+BM319+BN319+BO319+BP319+BQ319+BR319+BS319+BT319</f>
        <v>7.75</v>
      </c>
      <c r="G319" s="105"/>
      <c r="H319" s="106"/>
      <c r="I319" s="107" t="n">
        <v>1.75</v>
      </c>
      <c r="J319" s="107"/>
      <c r="K319" s="107"/>
      <c r="L319" s="107"/>
      <c r="M319" s="107"/>
      <c r="N319" s="107"/>
      <c r="O319" s="107"/>
      <c r="P319" s="107"/>
      <c r="Q319" s="107"/>
      <c r="R319" s="107"/>
      <c r="S319" s="107"/>
      <c r="T319" s="107"/>
      <c r="U319" s="107"/>
      <c r="V319" s="107"/>
      <c r="W319" s="107"/>
      <c r="X319" s="107"/>
      <c r="Y319" s="107"/>
      <c r="Z319" s="107"/>
      <c r="AA319" s="107"/>
      <c r="AB319" s="107"/>
      <c r="AC319" s="107"/>
      <c r="AD319" s="107"/>
      <c r="AE319" s="107"/>
      <c r="AF319" s="107"/>
      <c r="AG319" s="107"/>
      <c r="AH319" s="107"/>
      <c r="AI319" s="107"/>
      <c r="AJ319" s="107"/>
      <c r="AK319" s="107"/>
      <c r="AL319" s="107"/>
      <c r="AM319" s="107"/>
      <c r="AN319" s="107"/>
      <c r="AO319" s="107"/>
      <c r="AP319" s="107"/>
      <c r="AQ319" s="107"/>
      <c r="AR319" s="107"/>
      <c r="AS319" s="107"/>
      <c r="AT319" s="107"/>
      <c r="AU319" s="107" t="n">
        <v>6</v>
      </c>
      <c r="AV319" s="107"/>
      <c r="AW319" s="107"/>
      <c r="AX319" s="107"/>
      <c r="AY319" s="107"/>
      <c r="AZ319" s="107"/>
      <c r="BA319" s="107"/>
      <c r="BB319" s="107"/>
      <c r="BC319" s="107"/>
      <c r="BD319" s="107"/>
      <c r="BE319" s="107"/>
      <c r="BF319" s="107"/>
      <c r="BG319" s="107"/>
      <c r="BH319" s="107"/>
      <c r="BI319" s="107"/>
      <c r="BJ319" s="107"/>
      <c r="BK319" s="107"/>
      <c r="BL319" s="107"/>
      <c r="BM319" s="107"/>
      <c r="BN319" s="107"/>
      <c r="BO319" s="107"/>
      <c r="BP319" s="107"/>
      <c r="BQ319" s="107"/>
      <c r="BR319" s="107"/>
      <c r="BS319" s="107"/>
      <c r="BT319" s="107"/>
      <c r="BU319" s="107"/>
      <c r="BV319" s="107"/>
      <c r="BW319" s="107"/>
      <c r="BX319" s="107"/>
      <c r="BY319" s="107"/>
      <c r="BZ319" s="107"/>
      <c r="CA319" s="107"/>
      <c r="CB319" s="107"/>
      <c r="CC319" s="107"/>
      <c r="CD319" s="107"/>
      <c r="CE319" s="107"/>
      <c r="CF319" s="107"/>
      <c r="CG319" s="107"/>
      <c r="CH319" s="107"/>
    </row>
    <row r="320" customFormat="false" ht="12.75" hidden="false" customHeight="false" outlineLevel="0" collapsed="false">
      <c r="A320" s="95" t="s">
        <v>42</v>
      </c>
      <c r="B320" s="96"/>
      <c r="C320" s="97" t="s">
        <v>59</v>
      </c>
      <c r="D320" s="98" t="n">
        <v>20</v>
      </c>
      <c r="E320" s="99" t="s">
        <v>77</v>
      </c>
      <c r="F320" s="100" t="n">
        <f aca="false">H320+I320+J320+K320+M320+L320+N320+O320+P320+Q320+R320+S320+T320+U320+V320+W320+X320+Y320+Z320+AA320+AB320+AC320+AD320+AE320+AF320+AG320+AH320+AI320+AJ320+AK320+AL320+AM320+AN320+AO320+AP320+AQ320+AR320+AS320+AT320+AU320+AV320+AW320+AX320+AY320+AZ320+BA320+BB320+BC320+BD320+BE320+BF320+BG320+BH320+BI320+BJ320+BK320+BL320+BM320+BN320+BO320+BP320+BQ320+BR320+BS320+BT320</f>
        <v>7.75</v>
      </c>
      <c r="G320" s="105"/>
      <c r="H320" s="106"/>
      <c r="I320" s="107"/>
      <c r="J320" s="107"/>
      <c r="K320" s="107"/>
      <c r="L320" s="107"/>
      <c r="M320" s="107"/>
      <c r="N320" s="107"/>
      <c r="O320" s="107"/>
      <c r="P320" s="107"/>
      <c r="Q320" s="107"/>
      <c r="R320" s="107"/>
      <c r="S320" s="107"/>
      <c r="T320" s="107"/>
      <c r="U320" s="107"/>
      <c r="V320" s="107"/>
      <c r="W320" s="107"/>
      <c r="X320" s="107"/>
      <c r="Y320" s="107"/>
      <c r="Z320" s="107"/>
      <c r="AA320" s="107"/>
      <c r="AB320" s="107"/>
      <c r="AC320" s="107"/>
      <c r="AD320" s="107"/>
      <c r="AE320" s="107"/>
      <c r="AF320" s="107"/>
      <c r="AG320" s="107"/>
      <c r="AH320" s="107"/>
      <c r="AI320" s="107"/>
      <c r="AJ320" s="107"/>
      <c r="AK320" s="107"/>
      <c r="AL320" s="107"/>
      <c r="AM320" s="107"/>
      <c r="AN320" s="107" t="n">
        <v>1.75</v>
      </c>
      <c r="AO320" s="107"/>
      <c r="AP320" s="107"/>
      <c r="AQ320" s="107"/>
      <c r="AR320" s="107"/>
      <c r="AS320" s="107"/>
      <c r="AT320" s="107" t="n">
        <v>2</v>
      </c>
      <c r="AU320" s="107"/>
      <c r="AV320" s="107"/>
      <c r="AW320" s="107"/>
      <c r="AX320" s="107" t="n">
        <v>2</v>
      </c>
      <c r="AY320" s="107"/>
      <c r="AZ320" s="107"/>
      <c r="BA320" s="107"/>
      <c r="BB320" s="107"/>
      <c r="BC320" s="107"/>
      <c r="BD320" s="107"/>
      <c r="BE320" s="107"/>
      <c r="BF320" s="107"/>
      <c r="BG320" s="107"/>
      <c r="BH320" s="107"/>
      <c r="BI320" s="107" t="n">
        <v>2</v>
      </c>
      <c r="BJ320" s="107"/>
      <c r="BK320" s="107"/>
      <c r="BL320" s="107"/>
      <c r="BM320" s="107"/>
      <c r="BN320" s="107"/>
      <c r="BO320" s="107"/>
      <c r="BP320" s="107"/>
      <c r="BQ320" s="107"/>
      <c r="BR320" s="107"/>
      <c r="BS320" s="107"/>
      <c r="BT320" s="107"/>
      <c r="BU320" s="107"/>
      <c r="BV320" s="107"/>
      <c r="BW320" s="107"/>
      <c r="BX320" s="107"/>
      <c r="BY320" s="107"/>
      <c r="BZ320" s="107"/>
      <c r="CA320" s="107"/>
      <c r="CB320" s="107"/>
      <c r="CC320" s="107"/>
      <c r="CD320" s="107"/>
      <c r="CE320" s="107"/>
      <c r="CF320" s="107"/>
      <c r="CG320" s="107"/>
      <c r="CH320" s="107"/>
    </row>
    <row r="321" customFormat="false" ht="12.75" hidden="false" customHeight="false" outlineLevel="0" collapsed="false">
      <c r="A321" s="95" t="s">
        <v>42</v>
      </c>
      <c r="B321" s="96"/>
      <c r="C321" s="97" t="s">
        <v>59</v>
      </c>
      <c r="D321" s="98" t="n">
        <v>21</v>
      </c>
      <c r="E321" s="99" t="s">
        <v>77</v>
      </c>
      <c r="F321" s="100" t="n">
        <f aca="false">H321+I321+J321+K321+M321+L321+N321+O321+P321+Q321+R321+S321+T321+U321+V321+W321+X321+Y321+Z321+AA321+AB321+AC321+AD321+AE321+AF321+AG321+AH321+AI321+AJ321+AK321+AL321+AM321+AN321+AO321+AP321+AQ321+AR321+AS321+AT321+AU321+AV321+AW321+AX321+AY321+AZ321+BA321+BB321+BC321+BD321+BE321+BF321+BG321+BH321+BI321+BJ321+BK321+BL321+BM321+BN321+BO321+BP321+BQ321+BR321+BS321+BT321</f>
        <v>7.75</v>
      </c>
      <c r="G321" s="105"/>
      <c r="H321" s="106"/>
      <c r="I321" s="107"/>
      <c r="J321" s="107"/>
      <c r="K321" s="107"/>
      <c r="L321" s="107"/>
      <c r="M321" s="107"/>
      <c r="N321" s="107"/>
      <c r="O321" s="107"/>
      <c r="P321" s="107"/>
      <c r="Q321" s="107"/>
      <c r="R321" s="107"/>
      <c r="S321" s="107"/>
      <c r="T321" s="107"/>
      <c r="U321" s="107"/>
      <c r="V321" s="107"/>
      <c r="W321" s="107"/>
      <c r="X321" s="107"/>
      <c r="Y321" s="107"/>
      <c r="Z321" s="107"/>
      <c r="AA321" s="107"/>
      <c r="AB321" s="107"/>
      <c r="AC321" s="107"/>
      <c r="AD321" s="107"/>
      <c r="AE321" s="107"/>
      <c r="AF321" s="107"/>
      <c r="AG321" s="107"/>
      <c r="AH321" s="107"/>
      <c r="AI321" s="107"/>
      <c r="AJ321" s="107"/>
      <c r="AK321" s="107"/>
      <c r="AL321" s="107"/>
      <c r="AM321" s="107"/>
      <c r="AN321" s="107"/>
      <c r="AO321" s="107"/>
      <c r="AP321" s="107"/>
      <c r="AQ321" s="107"/>
      <c r="AR321" s="107"/>
      <c r="AS321" s="107"/>
      <c r="AT321" s="107"/>
      <c r="AU321" s="107"/>
      <c r="AV321" s="107"/>
      <c r="AW321" s="107"/>
      <c r="AX321" s="107"/>
      <c r="AY321" s="107"/>
      <c r="AZ321" s="107" t="n">
        <v>7.75</v>
      </c>
      <c r="BA321" s="107"/>
      <c r="BB321" s="107"/>
      <c r="BC321" s="107"/>
      <c r="BD321" s="107"/>
      <c r="BE321" s="107"/>
      <c r="BF321" s="107"/>
      <c r="BG321" s="107"/>
      <c r="BH321" s="107"/>
      <c r="BI321" s="107"/>
      <c r="BJ321" s="107"/>
      <c r="BK321" s="107"/>
      <c r="BL321" s="107"/>
      <c r="BM321" s="107"/>
      <c r="BN321" s="107"/>
      <c r="BO321" s="107"/>
      <c r="BP321" s="107"/>
      <c r="BQ321" s="107"/>
      <c r="BR321" s="107"/>
      <c r="BS321" s="107"/>
      <c r="BT321" s="107"/>
      <c r="BU321" s="107"/>
      <c r="BV321" s="107"/>
      <c r="BW321" s="107"/>
      <c r="BX321" s="107"/>
      <c r="BY321" s="107"/>
      <c r="BZ321" s="107"/>
      <c r="CA321" s="107"/>
      <c r="CB321" s="107"/>
      <c r="CC321" s="107"/>
      <c r="CD321" s="107"/>
      <c r="CE321" s="107"/>
      <c r="CF321" s="107"/>
      <c r="CG321" s="107"/>
      <c r="CH321" s="107"/>
    </row>
    <row r="322" customFormat="false" ht="12.75" hidden="false" customHeight="false" outlineLevel="0" collapsed="false">
      <c r="A322" s="95" t="s">
        <v>42</v>
      </c>
      <c r="B322" s="96"/>
      <c r="C322" s="97" t="s">
        <v>59</v>
      </c>
      <c r="D322" s="98" t="n">
        <v>22</v>
      </c>
      <c r="E322" s="99" t="s">
        <v>77</v>
      </c>
      <c r="F322" s="100" t="n">
        <f aca="false">H322+I322+J322+K322+M322+L322+N322+O322+P322+Q322+R322+S322+T322+U322+V322+W322+X322+Y322+Z322+AA322+AB322+AC322+AD322+AE322+AF322+AG322+AH322+AI322+AJ322+AK322+AL322+AM322+AN322+AO322+AP322+AQ322+AR322+AS322+AT322+AU322+AV322+AW322+AX322+AY322+AZ322+BA322+BB322+BC322+BD322+BE322+BF322+BG322+BH322+BI322+BJ322+BK322+BL322+BM322+BN322+BO322+BP322+BQ322+BR322+BS322+BT322</f>
        <v>7.75</v>
      </c>
      <c r="G322" s="105"/>
      <c r="H322" s="106"/>
      <c r="I322" s="107"/>
      <c r="J322" s="107"/>
      <c r="K322" s="107"/>
      <c r="L322" s="107"/>
      <c r="M322" s="107"/>
      <c r="N322" s="107"/>
      <c r="O322" s="107"/>
      <c r="P322" s="107"/>
      <c r="Q322" s="107"/>
      <c r="R322" s="107"/>
      <c r="S322" s="107"/>
      <c r="T322" s="107"/>
      <c r="U322" s="107"/>
      <c r="V322" s="107"/>
      <c r="W322" s="107"/>
      <c r="X322" s="107"/>
      <c r="Y322" s="107"/>
      <c r="Z322" s="107"/>
      <c r="AA322" s="107"/>
      <c r="AB322" s="107"/>
      <c r="AC322" s="107"/>
      <c r="AD322" s="107"/>
      <c r="AE322" s="107"/>
      <c r="AF322" s="107"/>
      <c r="AG322" s="107"/>
      <c r="AH322" s="107"/>
      <c r="AI322" s="107"/>
      <c r="AJ322" s="107"/>
      <c r="AK322" s="107"/>
      <c r="AL322" s="107"/>
      <c r="AM322" s="107"/>
      <c r="AN322" s="107"/>
      <c r="AO322" s="107"/>
      <c r="AP322" s="107"/>
      <c r="AQ322" s="107"/>
      <c r="AR322" s="107"/>
      <c r="AS322" s="107"/>
      <c r="AT322" s="107"/>
      <c r="AU322" s="107"/>
      <c r="AV322" s="107"/>
      <c r="AW322" s="107"/>
      <c r="AX322" s="107"/>
      <c r="AY322" s="107"/>
      <c r="AZ322" s="107"/>
      <c r="BA322" s="107"/>
      <c r="BB322" s="107"/>
      <c r="BC322" s="107"/>
      <c r="BD322" s="107"/>
      <c r="BE322" s="107"/>
      <c r="BF322" s="107" t="n">
        <v>3</v>
      </c>
      <c r="BG322" s="107"/>
      <c r="BH322" s="107" t="n">
        <v>4.75</v>
      </c>
      <c r="BI322" s="107"/>
      <c r="BJ322" s="107"/>
      <c r="BK322" s="107"/>
      <c r="BL322" s="107"/>
      <c r="BM322" s="107"/>
      <c r="BN322" s="107"/>
      <c r="BO322" s="107"/>
      <c r="BP322" s="107"/>
      <c r="BQ322" s="107"/>
      <c r="BR322" s="107"/>
      <c r="BS322" s="107"/>
      <c r="BT322" s="107"/>
      <c r="BU322" s="107"/>
      <c r="BV322" s="107"/>
      <c r="BW322" s="107"/>
      <c r="BX322" s="107"/>
      <c r="BY322" s="107"/>
      <c r="BZ322" s="107"/>
      <c r="CA322" s="107"/>
      <c r="CB322" s="107"/>
      <c r="CC322" s="107"/>
      <c r="CD322" s="107"/>
      <c r="CE322" s="107"/>
      <c r="CF322" s="107"/>
      <c r="CG322" s="107"/>
      <c r="CH322" s="107"/>
    </row>
    <row r="323" customFormat="false" ht="12.75" hidden="false" customHeight="false" outlineLevel="0" collapsed="false">
      <c r="A323" s="95" t="s">
        <v>42</v>
      </c>
      <c r="B323" s="96"/>
      <c r="C323" s="97" t="s">
        <v>59</v>
      </c>
      <c r="D323" s="98" t="n">
        <v>23</v>
      </c>
      <c r="E323" s="99" t="s">
        <v>77</v>
      </c>
      <c r="F323" s="100" t="n">
        <f aca="false">H323+I323+J323+K323+M323+L323+N323+O323+P323+Q323+R323+S323+T323+U323+V323+W323+X323+Y323+Z323+AA323+AB323+AC323+AD323+AE323+AF323+AG323+AH323+AI323+AJ323+AK323+AL323+AM323+AN323+AO323+AP323+AQ323+AR323+AS323+AT323+AU323+AV323+AW323+AX323+AY323+AZ323+BA323+BB323+BC323+BD323+BE323+BF323+BG323+BH323+BI323+BJ323+BK323+BL323+BM323+BN323+BO323+BP323+BQ323+BR323+BS323+BT323</f>
        <v>7</v>
      </c>
      <c r="G323" s="105"/>
      <c r="H323" s="106"/>
      <c r="I323" s="107"/>
      <c r="J323" s="107"/>
      <c r="K323" s="107"/>
      <c r="L323" s="107"/>
      <c r="M323" s="107"/>
      <c r="N323" s="107"/>
      <c r="O323" s="107"/>
      <c r="P323" s="107"/>
      <c r="Q323" s="107"/>
      <c r="R323" s="107"/>
      <c r="S323" s="107"/>
      <c r="T323" s="107"/>
      <c r="U323" s="107"/>
      <c r="V323" s="107"/>
      <c r="W323" s="107"/>
      <c r="X323" s="107"/>
      <c r="Y323" s="107"/>
      <c r="Z323" s="107"/>
      <c r="AA323" s="107"/>
      <c r="AB323" s="107"/>
      <c r="AC323" s="107"/>
      <c r="AD323" s="107"/>
      <c r="AE323" s="107"/>
      <c r="AF323" s="107"/>
      <c r="AG323" s="107"/>
      <c r="AH323" s="107"/>
      <c r="AI323" s="107"/>
      <c r="AJ323" s="107"/>
      <c r="AK323" s="107"/>
      <c r="AL323" s="107"/>
      <c r="AM323" s="107"/>
      <c r="AN323" s="107"/>
      <c r="AO323" s="107"/>
      <c r="AP323" s="107"/>
      <c r="AQ323" s="107"/>
      <c r="AR323" s="107"/>
      <c r="AS323" s="107"/>
      <c r="AT323" s="107"/>
      <c r="AU323" s="107"/>
      <c r="AV323" s="107"/>
      <c r="AW323" s="107"/>
      <c r="AX323" s="107"/>
      <c r="AY323" s="107"/>
      <c r="AZ323" s="107"/>
      <c r="BA323" s="107"/>
      <c r="BB323" s="107"/>
      <c r="BC323" s="107"/>
      <c r="BD323" s="107"/>
      <c r="BE323" s="107"/>
      <c r="BF323" s="107"/>
      <c r="BG323" s="107"/>
      <c r="BH323" s="107" t="n">
        <v>3</v>
      </c>
      <c r="BI323" s="107"/>
      <c r="BJ323" s="107" t="n">
        <v>4</v>
      </c>
      <c r="BK323" s="107"/>
      <c r="BL323" s="107"/>
      <c r="BM323" s="107"/>
      <c r="BN323" s="107"/>
      <c r="BO323" s="107"/>
      <c r="BP323" s="107"/>
      <c r="BQ323" s="107"/>
      <c r="BR323" s="107"/>
      <c r="BS323" s="107"/>
      <c r="BT323" s="107"/>
      <c r="BU323" s="107"/>
      <c r="BV323" s="107"/>
      <c r="BW323" s="107"/>
      <c r="BX323" s="107"/>
      <c r="BY323" s="107"/>
      <c r="BZ323" s="107"/>
      <c r="CA323" s="107"/>
      <c r="CB323" s="107"/>
      <c r="CC323" s="107"/>
      <c r="CD323" s="107"/>
      <c r="CE323" s="107"/>
      <c r="CF323" s="107"/>
      <c r="CG323" s="107"/>
      <c r="CH323" s="107"/>
    </row>
    <row r="324" customFormat="false" ht="12.75" hidden="false" customHeight="false" outlineLevel="0" collapsed="false">
      <c r="A324" s="95" t="s">
        <v>42</v>
      </c>
      <c r="B324" s="96"/>
      <c r="C324" s="97" t="s">
        <v>59</v>
      </c>
      <c r="D324" s="98" t="n">
        <v>24</v>
      </c>
      <c r="E324" s="99" t="s">
        <v>77</v>
      </c>
      <c r="F324" s="100" t="n">
        <f aca="false">H324+I324+J324+K324+M324+L324+N324+O324+P324+Q324+R324+S324+T324+U324+V324+W324+X324+Y324+Z324+AA324+AB324+AC324+AD324+AE324+AF324+AG324+AH324+AI324+AJ324+AK324+AL324+AM324+AN324+AO324+AP324+AQ324+AR324+AS324+AT324+AU324+AV324+AW324+AX324+AY324+AZ324+BA324+BB324+BC324+BD324+BE324+BF324+BG324+BH324+BI324+BJ324+BK324+BL324+BM324+BN324+BO324+BP324+BQ324+BR324+BS324+BT324</f>
        <v>0</v>
      </c>
      <c r="G324" s="101"/>
      <c r="H324" s="102"/>
      <c r="I324" s="103"/>
      <c r="J324" s="103"/>
      <c r="K324" s="103"/>
      <c r="L324" s="103"/>
      <c r="M324" s="103"/>
      <c r="N324" s="103"/>
      <c r="O324" s="103"/>
      <c r="P324" s="103"/>
      <c r="Q324" s="103"/>
      <c r="R324" s="103"/>
      <c r="S324" s="103"/>
      <c r="T324" s="103"/>
      <c r="U324" s="103"/>
      <c r="V324" s="103"/>
      <c r="W324" s="103"/>
      <c r="X324" s="103"/>
      <c r="Y324" s="103"/>
      <c r="Z324" s="103"/>
      <c r="AA324" s="103"/>
      <c r="AB324" s="103"/>
      <c r="AC324" s="103"/>
      <c r="AD324" s="103"/>
      <c r="AE324" s="103"/>
      <c r="AF324" s="103"/>
      <c r="AG324" s="103"/>
      <c r="AH324" s="103"/>
      <c r="AI324" s="103"/>
      <c r="AJ324" s="103"/>
      <c r="AK324" s="103"/>
      <c r="AL324" s="103"/>
      <c r="AM324" s="103"/>
      <c r="AN324" s="103"/>
      <c r="AO324" s="103"/>
      <c r="AP324" s="103"/>
      <c r="AQ324" s="103"/>
      <c r="AR324" s="103"/>
      <c r="AS324" s="103"/>
      <c r="AT324" s="103"/>
      <c r="AU324" s="103"/>
      <c r="AV324" s="103"/>
      <c r="AW324" s="103"/>
      <c r="AX324" s="103"/>
      <c r="AY324" s="103"/>
      <c r="AZ324" s="103"/>
      <c r="BA324" s="103"/>
      <c r="BB324" s="103"/>
      <c r="BC324" s="103"/>
      <c r="BD324" s="103"/>
      <c r="BE324" s="103"/>
      <c r="BF324" s="103"/>
      <c r="BG324" s="103"/>
      <c r="BH324" s="103"/>
      <c r="BI324" s="103"/>
      <c r="BJ324" s="103"/>
      <c r="BK324" s="103"/>
      <c r="BL324" s="103"/>
      <c r="BM324" s="103"/>
      <c r="BN324" s="103"/>
      <c r="BO324" s="103"/>
      <c r="BP324" s="103"/>
      <c r="BQ324" s="103"/>
      <c r="BR324" s="103"/>
      <c r="BS324" s="103"/>
      <c r="BT324" s="103"/>
      <c r="BU324" s="103"/>
      <c r="BV324" s="103"/>
      <c r="BW324" s="103"/>
      <c r="BX324" s="103"/>
      <c r="BY324" s="103"/>
      <c r="BZ324" s="103"/>
      <c r="CA324" s="103"/>
      <c r="CB324" s="103"/>
      <c r="CC324" s="103"/>
      <c r="CD324" s="103"/>
      <c r="CE324" s="103"/>
      <c r="CF324" s="103"/>
      <c r="CG324" s="103"/>
      <c r="CH324" s="103"/>
    </row>
    <row r="325" customFormat="false" ht="12.75" hidden="false" customHeight="false" outlineLevel="0" collapsed="false">
      <c r="A325" s="95" t="s">
        <v>42</v>
      </c>
      <c r="B325" s="96"/>
      <c r="C325" s="97" t="s">
        <v>59</v>
      </c>
      <c r="D325" s="98" t="n">
        <v>25</v>
      </c>
      <c r="E325" s="99" t="s">
        <v>77</v>
      </c>
      <c r="F325" s="100" t="n">
        <f aca="false">H325+I325+J325+K325+M325+L325+N325+O325+P325+Q325+R325+S325+T325+U325+V325+W325+X325+Y325+Z325+AA325+AB325+AC325+AD325+AE325+AF325+AG325+AH325+AI325+AJ325+AK325+AL325+AM325+AN325+AO325+AP325+AQ325+AR325+AS325+AT325+AU325+AV325+AW325+AX325+AY325+AZ325+BA325+BB325+BC325+BD325+BE325+BF325+BG325+BH325+BI325+BJ325+BK325+BL325+BM325+BN325+BO325+BP325+BQ325+BR325+BS325+BT325</f>
        <v>0</v>
      </c>
      <c r="G325" s="101" t="n">
        <f aca="false">SUM(F319:F324)</f>
        <v>38</v>
      </c>
      <c r="H325" s="102"/>
      <c r="I325" s="103"/>
      <c r="J325" s="103"/>
      <c r="K325" s="103"/>
      <c r="L325" s="103"/>
      <c r="M325" s="103"/>
      <c r="N325" s="103"/>
      <c r="O325" s="103"/>
      <c r="P325" s="103"/>
      <c r="Q325" s="103"/>
      <c r="R325" s="103"/>
      <c r="S325" s="103"/>
      <c r="T325" s="103"/>
      <c r="U325" s="103"/>
      <c r="V325" s="103"/>
      <c r="W325" s="103"/>
      <c r="X325" s="103"/>
      <c r="Y325" s="103"/>
      <c r="Z325" s="103"/>
      <c r="AA325" s="103"/>
      <c r="AB325" s="103"/>
      <c r="AC325" s="103"/>
      <c r="AD325" s="103"/>
      <c r="AE325" s="103"/>
      <c r="AF325" s="103"/>
      <c r="AG325" s="103"/>
      <c r="AH325" s="103"/>
      <c r="AI325" s="103"/>
      <c r="AJ325" s="103"/>
      <c r="AK325" s="103"/>
      <c r="AL325" s="103"/>
      <c r="AM325" s="103"/>
      <c r="AN325" s="103"/>
      <c r="AO325" s="103"/>
      <c r="AP325" s="103"/>
      <c r="AQ325" s="103"/>
      <c r="AR325" s="103"/>
      <c r="AS325" s="103"/>
      <c r="AT325" s="103"/>
      <c r="AU325" s="103"/>
      <c r="AV325" s="103"/>
      <c r="AW325" s="103"/>
      <c r="AX325" s="103"/>
      <c r="AY325" s="103"/>
      <c r="AZ325" s="103"/>
      <c r="BA325" s="103"/>
      <c r="BB325" s="103"/>
      <c r="BC325" s="103"/>
      <c r="BD325" s="103"/>
      <c r="BE325" s="103"/>
      <c r="BF325" s="103"/>
      <c r="BG325" s="103"/>
      <c r="BH325" s="103"/>
      <c r="BI325" s="103"/>
      <c r="BJ325" s="103"/>
      <c r="BK325" s="103"/>
      <c r="BL325" s="103"/>
      <c r="BM325" s="103"/>
      <c r="BN325" s="103"/>
      <c r="BO325" s="103"/>
      <c r="BP325" s="103"/>
      <c r="BQ325" s="103"/>
      <c r="BR325" s="103"/>
      <c r="BS325" s="103"/>
      <c r="BT325" s="103"/>
      <c r="BU325" s="103"/>
      <c r="BV325" s="103"/>
      <c r="BW325" s="103"/>
      <c r="BX325" s="103"/>
      <c r="BY325" s="103"/>
      <c r="BZ325" s="103"/>
      <c r="CA325" s="103"/>
      <c r="CB325" s="103"/>
      <c r="CC325" s="103"/>
      <c r="CD325" s="103"/>
      <c r="CE325" s="103"/>
      <c r="CF325" s="103"/>
      <c r="CG325" s="103"/>
      <c r="CH325" s="103"/>
    </row>
    <row r="326" customFormat="false" ht="12.75" hidden="false" customHeight="false" outlineLevel="0" collapsed="false">
      <c r="A326" s="95" t="s">
        <v>42</v>
      </c>
      <c r="B326" s="96"/>
      <c r="C326" s="97" t="s">
        <v>59</v>
      </c>
      <c r="D326" s="98" t="n">
        <v>26</v>
      </c>
      <c r="E326" s="99" t="s">
        <v>78</v>
      </c>
      <c r="F326" s="100" t="n">
        <f aca="false">H326+I326+J326+K326+M326+L326+N326+O326+P326+Q326+R326+S326+T326+U326+V326+W326+X326+Y326+Z326+AA326+AB326+AC326+AD326+AE326+AF326+AG326+AH326+AI326+AJ326+AK326+AL326+AM326+AN326+AO326+AP326+AQ326+AR326+AS326+AT326+AU326+AV326+AW326+AX326+AY326+AZ326+BA326+BB326+BC326+BD326+BE326+BF326+BG326+BH326+BI326+BJ326+BK326+BL326+BM326+BN326+BO326+BP326+BQ326+BR326+BS326+BT326</f>
        <v>7.75</v>
      </c>
      <c r="G326" s="105"/>
      <c r="H326" s="106"/>
      <c r="I326" s="107" t="n">
        <v>4</v>
      </c>
      <c r="J326" s="107"/>
      <c r="K326" s="107"/>
      <c r="L326" s="107"/>
      <c r="M326" s="107"/>
      <c r="N326" s="107"/>
      <c r="O326" s="107"/>
      <c r="P326" s="107"/>
      <c r="Q326" s="107"/>
      <c r="R326" s="107"/>
      <c r="S326" s="107"/>
      <c r="T326" s="107"/>
      <c r="U326" s="107"/>
      <c r="V326" s="107"/>
      <c r="W326" s="107"/>
      <c r="X326" s="107"/>
      <c r="Y326" s="107"/>
      <c r="Z326" s="107"/>
      <c r="AA326" s="107"/>
      <c r="AB326" s="107"/>
      <c r="AC326" s="107"/>
      <c r="AD326" s="107"/>
      <c r="AE326" s="107"/>
      <c r="AF326" s="107"/>
      <c r="AG326" s="107"/>
      <c r="AH326" s="107"/>
      <c r="AI326" s="107"/>
      <c r="AJ326" s="107"/>
      <c r="AK326" s="107"/>
      <c r="AL326" s="107"/>
      <c r="AM326" s="107"/>
      <c r="AN326" s="107"/>
      <c r="AO326" s="107"/>
      <c r="AP326" s="107"/>
      <c r="AQ326" s="107"/>
      <c r="AR326" s="107"/>
      <c r="AS326" s="107"/>
      <c r="AT326" s="107"/>
      <c r="AU326" s="107"/>
      <c r="AV326" s="107"/>
      <c r="AW326" s="107"/>
      <c r="AX326" s="107"/>
      <c r="AY326" s="107"/>
      <c r="AZ326" s="107"/>
      <c r="BA326" s="107"/>
      <c r="BB326" s="107"/>
      <c r="BC326" s="107"/>
      <c r="BD326" s="107"/>
      <c r="BE326" s="107"/>
      <c r="BF326" s="107"/>
      <c r="BG326" s="107"/>
      <c r="BH326" s="107"/>
      <c r="BI326" s="107"/>
      <c r="BJ326" s="107" t="n">
        <v>3.75</v>
      </c>
      <c r="BK326" s="107"/>
      <c r="BL326" s="107"/>
      <c r="BM326" s="107"/>
      <c r="BN326" s="107"/>
      <c r="BO326" s="107"/>
      <c r="BP326" s="107"/>
      <c r="BQ326" s="107"/>
      <c r="BR326" s="107"/>
      <c r="BS326" s="107"/>
      <c r="BT326" s="107"/>
      <c r="BU326" s="107"/>
      <c r="BV326" s="107"/>
      <c r="BW326" s="107"/>
      <c r="BX326" s="107"/>
      <c r="BY326" s="107"/>
      <c r="BZ326" s="107"/>
      <c r="CA326" s="107"/>
      <c r="CB326" s="107"/>
      <c r="CC326" s="107"/>
      <c r="CD326" s="107"/>
      <c r="CE326" s="107"/>
      <c r="CF326" s="107"/>
      <c r="CG326" s="107"/>
      <c r="CH326" s="107"/>
    </row>
    <row r="327" customFormat="false" ht="12.75" hidden="false" customHeight="false" outlineLevel="0" collapsed="false">
      <c r="A327" s="95" t="s">
        <v>42</v>
      </c>
      <c r="B327" s="96"/>
      <c r="C327" s="97" t="s">
        <v>59</v>
      </c>
      <c r="D327" s="98" t="n">
        <v>27</v>
      </c>
      <c r="E327" s="99" t="s">
        <v>78</v>
      </c>
      <c r="F327" s="100" t="n">
        <f aca="false">H327+I327+J327+K327+M327+L327+N327+O327+P327+Q327+R327+S327+T327+U327+V327+W327+X327+Y327+Z327+AA327+AB327+AC327+AD327+AE327+AF327+AG327+AH327+AI327+AJ327+AK327+AL327+AM327+AN327+AO327+AP327+AQ327+AR327+AS327+AT327+AU327+AV327+AW327+AX327+AY327+AZ327+BA327+BB327+BC327+BD327+BE327+BF327+BG327+BH327+BI327+BJ327+BK327+BL327+BM327+BN327+BO327+BP327+BQ327+BR327+BS327+BT327</f>
        <v>8.75</v>
      </c>
      <c r="G327" s="105"/>
      <c r="H327" s="106"/>
      <c r="I327" s="107" t="n">
        <v>5</v>
      </c>
      <c r="J327" s="107"/>
      <c r="K327" s="107"/>
      <c r="L327" s="107"/>
      <c r="M327" s="107"/>
      <c r="N327" s="107"/>
      <c r="O327" s="107"/>
      <c r="P327" s="107"/>
      <c r="Q327" s="107"/>
      <c r="R327" s="107"/>
      <c r="S327" s="107"/>
      <c r="T327" s="107"/>
      <c r="U327" s="107"/>
      <c r="V327" s="107"/>
      <c r="W327" s="107"/>
      <c r="X327" s="107"/>
      <c r="Y327" s="107"/>
      <c r="Z327" s="107"/>
      <c r="AA327" s="107"/>
      <c r="AB327" s="107"/>
      <c r="AC327" s="107"/>
      <c r="AD327" s="107"/>
      <c r="AE327" s="107"/>
      <c r="AF327" s="107"/>
      <c r="AG327" s="107"/>
      <c r="AH327" s="107"/>
      <c r="AI327" s="107"/>
      <c r="AJ327" s="107"/>
      <c r="AK327" s="107"/>
      <c r="AL327" s="107"/>
      <c r="AM327" s="107"/>
      <c r="AN327" s="107"/>
      <c r="AO327" s="107"/>
      <c r="AP327" s="107"/>
      <c r="AQ327" s="107"/>
      <c r="AR327" s="107"/>
      <c r="AS327" s="107"/>
      <c r="AT327" s="107"/>
      <c r="AU327" s="107"/>
      <c r="AV327" s="107"/>
      <c r="AW327" s="107"/>
      <c r="AX327" s="107"/>
      <c r="AY327" s="107"/>
      <c r="AZ327" s="107"/>
      <c r="BA327" s="107"/>
      <c r="BB327" s="107"/>
      <c r="BC327" s="107"/>
      <c r="BD327" s="107"/>
      <c r="BE327" s="107"/>
      <c r="BF327" s="107"/>
      <c r="BG327" s="107"/>
      <c r="BH327" s="107"/>
      <c r="BI327" s="107"/>
      <c r="BJ327" s="107" t="n">
        <v>1.75</v>
      </c>
      <c r="BK327" s="107"/>
      <c r="BL327" s="107"/>
      <c r="BM327" s="107"/>
      <c r="BN327" s="107"/>
      <c r="BO327" s="107"/>
      <c r="BP327" s="107"/>
      <c r="BQ327" s="107"/>
      <c r="BR327" s="107"/>
      <c r="BS327" s="107" t="n">
        <v>2</v>
      </c>
      <c r="BT327" s="107"/>
      <c r="BU327" s="107"/>
      <c r="BV327" s="107"/>
      <c r="BW327" s="107"/>
      <c r="BX327" s="107"/>
      <c r="BY327" s="107"/>
      <c r="BZ327" s="107"/>
      <c r="CA327" s="107"/>
      <c r="CB327" s="107"/>
      <c r="CC327" s="107"/>
      <c r="CD327" s="107"/>
      <c r="CE327" s="107"/>
      <c r="CF327" s="107"/>
      <c r="CG327" s="107"/>
      <c r="CH327" s="107"/>
    </row>
    <row r="328" customFormat="false" ht="12.75" hidden="false" customHeight="false" outlineLevel="0" collapsed="false">
      <c r="A328" s="95" t="s">
        <v>42</v>
      </c>
      <c r="B328" s="96"/>
      <c r="C328" s="97" t="s">
        <v>59</v>
      </c>
      <c r="D328" s="98" t="n">
        <v>28</v>
      </c>
      <c r="E328" s="99" t="s">
        <v>78</v>
      </c>
      <c r="F328" s="100" t="n">
        <f aca="false">H328+I328+J328+K328+M328+L328+N328+O328+P328+Q328+R328+S328+T328+U328+V328+W328+X328+Y328+Z328+AA328+AB328+AC328+AD328+AE328+AF328+AG328+AH328+AI328+AJ328+AK328+AL328+AM328+AN328+AO328+AP328+AQ328+AR328+AS328+AT328+AU328+AV328+AW328+AX328+AY328+AZ328+BA328+BB328+BC328+BD328+BE328+BF328+BG328+BH328+BI328+BJ328+BK328+BL328+BM328+BN328+BO328+BP328+BQ328+BR328+BS328+BT328</f>
        <v>7.75</v>
      </c>
      <c r="G328" s="105"/>
      <c r="H328" s="106"/>
      <c r="I328" s="107" t="n">
        <v>5</v>
      </c>
      <c r="J328" s="107"/>
      <c r="K328" s="107"/>
      <c r="L328" s="107"/>
      <c r="M328" s="107"/>
      <c r="N328" s="107"/>
      <c r="O328" s="107"/>
      <c r="P328" s="107"/>
      <c r="Q328" s="107"/>
      <c r="R328" s="107"/>
      <c r="S328" s="107"/>
      <c r="T328" s="107"/>
      <c r="U328" s="107"/>
      <c r="V328" s="107"/>
      <c r="W328" s="107"/>
      <c r="X328" s="107"/>
      <c r="Y328" s="107"/>
      <c r="Z328" s="107"/>
      <c r="AA328" s="107"/>
      <c r="AB328" s="107"/>
      <c r="AC328" s="107"/>
      <c r="AD328" s="107"/>
      <c r="AE328" s="107"/>
      <c r="AF328" s="107"/>
      <c r="AG328" s="107"/>
      <c r="AH328" s="107"/>
      <c r="AI328" s="107"/>
      <c r="AJ328" s="107"/>
      <c r="AK328" s="107"/>
      <c r="AL328" s="107"/>
      <c r="AM328" s="107"/>
      <c r="AN328" s="107"/>
      <c r="AO328" s="107"/>
      <c r="AP328" s="107"/>
      <c r="AQ328" s="107"/>
      <c r="AR328" s="107"/>
      <c r="AS328" s="107"/>
      <c r="AT328" s="107"/>
      <c r="AU328" s="107"/>
      <c r="AV328" s="107"/>
      <c r="AW328" s="107"/>
      <c r="AX328" s="107"/>
      <c r="AY328" s="107"/>
      <c r="AZ328" s="107"/>
      <c r="BA328" s="107"/>
      <c r="BB328" s="107"/>
      <c r="BC328" s="107"/>
      <c r="BD328" s="107"/>
      <c r="BE328" s="107"/>
      <c r="BF328" s="107"/>
      <c r="BG328" s="107"/>
      <c r="BH328" s="107"/>
      <c r="BI328" s="107"/>
      <c r="BJ328" s="107"/>
      <c r="BK328" s="107"/>
      <c r="BL328" s="107"/>
      <c r="BM328" s="107"/>
      <c r="BN328" s="107" t="n">
        <v>2.75</v>
      </c>
      <c r="BO328" s="107"/>
      <c r="BP328" s="107"/>
      <c r="BQ328" s="107"/>
      <c r="BR328" s="107"/>
      <c r="BS328" s="107"/>
      <c r="BT328" s="107"/>
      <c r="BU328" s="107"/>
      <c r="BV328" s="107"/>
      <c r="BW328" s="107"/>
      <c r="BX328" s="107"/>
      <c r="BY328" s="107"/>
      <c r="BZ328" s="107"/>
      <c r="CA328" s="107"/>
      <c r="CB328" s="107"/>
      <c r="CC328" s="107"/>
      <c r="CD328" s="107"/>
      <c r="CE328" s="107"/>
      <c r="CF328" s="107"/>
      <c r="CG328" s="107"/>
      <c r="CH328" s="107"/>
    </row>
    <row r="329" customFormat="false" ht="12.75" hidden="false" customHeight="false" outlineLevel="0" collapsed="false">
      <c r="A329" s="95" t="s">
        <v>42</v>
      </c>
      <c r="B329" s="96"/>
      <c r="C329" s="97" t="s">
        <v>59</v>
      </c>
      <c r="D329" s="98" t="n">
        <v>29</v>
      </c>
      <c r="E329" s="99" t="s">
        <v>78</v>
      </c>
      <c r="F329" s="100" t="n">
        <f aca="false">H329+I329+J329+K329+M329+L329+N329+O329+P329+Q329+R329+S329+T329+U329+V329+W329+X329+Y329+Z329+AA329+AB329+AC329+AD329+AE329+AF329+AG329+AH329+AI329+AJ329+AK329+AL329+AM329+AN329+AO329+AP329+AQ329+AR329+AS329+AT329+AU329+AV329+AW329+AX329+AY329+AZ329+BA329+BB329+BC329+BD329+BE329+BF329+BG329+BH329+BI329+BJ329+BK329+BL329+BM329+BN329+BO329+BP329+BQ329+BR329+BS329+BT329</f>
        <v>0</v>
      </c>
      <c r="G329" s="105" t="n">
        <f aca="false">SUM(F326:F328)</f>
        <v>24.25</v>
      </c>
      <c r="H329" s="106"/>
      <c r="I329" s="107"/>
      <c r="J329" s="107"/>
      <c r="K329" s="107"/>
      <c r="L329" s="107"/>
      <c r="M329" s="107"/>
      <c r="N329" s="107"/>
      <c r="O329" s="107"/>
      <c r="P329" s="107"/>
      <c r="Q329" s="107"/>
      <c r="R329" s="107"/>
      <c r="S329" s="107"/>
      <c r="T329" s="107"/>
      <c r="U329" s="107"/>
      <c r="V329" s="107"/>
      <c r="W329" s="107"/>
      <c r="X329" s="107"/>
      <c r="Y329" s="107"/>
      <c r="Z329" s="107"/>
      <c r="AA329" s="107"/>
      <c r="AB329" s="107"/>
      <c r="AC329" s="107"/>
      <c r="AD329" s="107"/>
      <c r="AE329" s="107"/>
      <c r="AF329" s="107"/>
      <c r="AG329" s="107"/>
      <c r="AH329" s="107"/>
      <c r="AI329" s="107"/>
      <c r="AJ329" s="107"/>
      <c r="AK329" s="107"/>
      <c r="AL329" s="107"/>
      <c r="AM329" s="107"/>
      <c r="AN329" s="107"/>
      <c r="AO329" s="107"/>
      <c r="AP329" s="107"/>
      <c r="AQ329" s="107"/>
      <c r="AR329" s="107"/>
      <c r="AS329" s="107"/>
      <c r="AT329" s="107"/>
      <c r="AU329" s="107"/>
      <c r="AV329" s="107"/>
      <c r="AW329" s="107"/>
      <c r="AX329" s="107"/>
      <c r="AY329" s="107"/>
      <c r="AZ329" s="107"/>
      <c r="BA329" s="107"/>
      <c r="BB329" s="107"/>
      <c r="BC329" s="107"/>
      <c r="BD329" s="107"/>
      <c r="BE329" s="107"/>
      <c r="BF329" s="107"/>
      <c r="BG329" s="107"/>
      <c r="BH329" s="107"/>
      <c r="BI329" s="107"/>
      <c r="BJ329" s="107"/>
      <c r="BK329" s="107"/>
      <c r="BL329" s="107"/>
      <c r="BM329" s="107"/>
      <c r="BN329" s="107"/>
      <c r="BO329" s="107"/>
      <c r="BP329" s="107"/>
      <c r="BQ329" s="107"/>
      <c r="BR329" s="107"/>
      <c r="BS329" s="107"/>
      <c r="BT329" s="107"/>
      <c r="BU329" s="107"/>
      <c r="BV329" s="107"/>
      <c r="BW329" s="107"/>
      <c r="BX329" s="107"/>
      <c r="BY329" s="107"/>
      <c r="BZ329" s="107"/>
      <c r="CA329" s="107"/>
      <c r="CB329" s="107"/>
      <c r="CC329" s="107"/>
      <c r="CD329" s="107"/>
      <c r="CE329" s="107"/>
      <c r="CF329" s="107"/>
      <c r="CG329" s="107"/>
      <c r="CH329" s="107"/>
    </row>
    <row r="330" customFormat="false" ht="12.75" hidden="false" customHeight="false" outlineLevel="0" collapsed="false">
      <c r="A330" s="95" t="s">
        <v>42</v>
      </c>
      <c r="B330" s="96"/>
      <c r="C330" s="97" t="s">
        <v>59</v>
      </c>
      <c r="D330" s="98" t="n">
        <v>30</v>
      </c>
      <c r="E330" s="99" t="s">
        <v>78</v>
      </c>
      <c r="F330" s="100" t="n">
        <f aca="false">H330+I330+J330+K330+M330+L330+N330+O330+P330+Q330+R330+S330+T330+U330+V330+W330+X330+Y330+Z330+AA330+AB330+AC330+AD330+AE330+AF330+AG330+AH330+AI330+AJ330+AK330+AL330+AM330+AN330+AO330+AP330+AQ330+AR330+AS330+AT330+AU330+AV330+AW330+AX330+AY330+AZ330+BA330+BB330+BC330+BD330+BE330+BF330+BG330+BH330+BI330+BJ330+BK330+BL330+BM330+BN330+BO330+BP330+BQ330+BR330+BS330+BT330</f>
        <v>0</v>
      </c>
      <c r="G330" s="105"/>
      <c r="H330" s="106"/>
      <c r="I330" s="107"/>
      <c r="J330" s="107"/>
      <c r="K330" s="107"/>
      <c r="L330" s="107"/>
      <c r="M330" s="107"/>
      <c r="N330" s="107"/>
      <c r="O330" s="107"/>
      <c r="P330" s="107"/>
      <c r="Q330" s="107"/>
      <c r="R330" s="107"/>
      <c r="S330" s="107"/>
      <c r="T330" s="107"/>
      <c r="U330" s="107"/>
      <c r="V330" s="107"/>
      <c r="W330" s="107"/>
      <c r="X330" s="107"/>
      <c r="Y330" s="107"/>
      <c r="Z330" s="107"/>
      <c r="AA330" s="107"/>
      <c r="AB330" s="107"/>
      <c r="AC330" s="107"/>
      <c r="AD330" s="107"/>
      <c r="AE330" s="107"/>
      <c r="AF330" s="107"/>
      <c r="AG330" s="107"/>
      <c r="AH330" s="107"/>
      <c r="AI330" s="107"/>
      <c r="AJ330" s="107"/>
      <c r="AK330" s="107"/>
      <c r="AL330" s="107"/>
      <c r="AM330" s="107"/>
      <c r="AN330" s="107"/>
      <c r="AO330" s="107"/>
      <c r="AP330" s="107"/>
      <c r="AQ330" s="107"/>
      <c r="AR330" s="107"/>
      <c r="AS330" s="107"/>
      <c r="AT330" s="107"/>
      <c r="AU330" s="107"/>
      <c r="AV330" s="107"/>
      <c r="AW330" s="107"/>
      <c r="AX330" s="107"/>
      <c r="AY330" s="107"/>
      <c r="AZ330" s="107"/>
      <c r="BA330" s="107"/>
      <c r="BB330" s="107"/>
      <c r="BC330" s="107"/>
      <c r="BD330" s="107"/>
      <c r="BE330" s="107"/>
      <c r="BF330" s="107"/>
      <c r="BG330" s="107"/>
      <c r="BH330" s="107"/>
      <c r="BI330" s="107"/>
      <c r="BJ330" s="107"/>
      <c r="BK330" s="107"/>
      <c r="BL330" s="107"/>
      <c r="BM330" s="107"/>
      <c r="BN330" s="107"/>
      <c r="BO330" s="107"/>
      <c r="BP330" s="107"/>
      <c r="BQ330" s="107"/>
      <c r="BR330" s="107"/>
      <c r="BS330" s="107"/>
      <c r="BT330" s="107"/>
      <c r="BU330" s="107"/>
      <c r="BV330" s="107"/>
      <c r="BW330" s="107"/>
      <c r="BX330" s="107"/>
      <c r="BY330" s="107"/>
      <c r="BZ330" s="107"/>
      <c r="CA330" s="107"/>
      <c r="CB330" s="107"/>
      <c r="CC330" s="107"/>
      <c r="CD330" s="107"/>
      <c r="CE330" s="107"/>
      <c r="CF330" s="107"/>
      <c r="CG330" s="107"/>
      <c r="CH330" s="107"/>
    </row>
    <row r="331" customFormat="false" ht="12.75" hidden="false" customHeight="false" outlineLevel="0" collapsed="false">
      <c r="A331" s="95" t="s">
        <v>42</v>
      </c>
      <c r="B331" s="96"/>
      <c r="C331" s="97" t="s">
        <v>59</v>
      </c>
      <c r="D331" s="98" t="n">
        <v>31</v>
      </c>
      <c r="E331" s="99" t="s">
        <v>78</v>
      </c>
      <c r="F331" s="100" t="n">
        <f aca="false">H331+I331+J331+K331+M331+L331+N331+O331+P331+Q331+R331+S331+T331+U331+V331+W331+X331+Y331+Z331+AA331+AB331+AC331+AD331+AE331+AF331+AG331+AH331+AI331+AJ331+AK331+AL331+AM331+AN331+AO331+AP331+AQ331+AR331+AS331+AT331+AU331+AV331+AW331+AX331+AY331+AZ331+BA331+BB331+BC331+BD331+BE331+BF331+BG331+BH331+BI331+BJ331+BK331+BL331+BM331+BN331+BO331+BP331+BQ331+BR331+BS331+BT331</f>
        <v>0</v>
      </c>
      <c r="G331" s="105"/>
      <c r="H331" s="106"/>
      <c r="I331" s="107"/>
      <c r="J331" s="107"/>
      <c r="K331" s="107"/>
      <c r="L331" s="107"/>
      <c r="M331" s="107"/>
      <c r="N331" s="107"/>
      <c r="O331" s="107"/>
      <c r="P331" s="107"/>
      <c r="Q331" s="107"/>
      <c r="R331" s="107"/>
      <c r="S331" s="107"/>
      <c r="T331" s="107"/>
      <c r="U331" s="107"/>
      <c r="V331" s="107"/>
      <c r="W331" s="107"/>
      <c r="X331" s="107"/>
      <c r="Y331" s="107"/>
      <c r="Z331" s="107"/>
      <c r="AA331" s="107"/>
      <c r="AB331" s="107"/>
      <c r="AC331" s="107"/>
      <c r="AD331" s="107"/>
      <c r="AE331" s="107"/>
      <c r="AF331" s="107"/>
      <c r="AG331" s="107"/>
      <c r="AH331" s="107"/>
      <c r="AI331" s="107"/>
      <c r="AJ331" s="107"/>
      <c r="AK331" s="107"/>
      <c r="AL331" s="107"/>
      <c r="AM331" s="107"/>
      <c r="AN331" s="107"/>
      <c r="AO331" s="107"/>
      <c r="AP331" s="107"/>
      <c r="AQ331" s="107"/>
      <c r="AR331" s="107"/>
      <c r="AS331" s="107"/>
      <c r="AT331" s="107"/>
      <c r="AU331" s="107"/>
      <c r="AV331" s="107"/>
      <c r="AW331" s="107"/>
      <c r="AX331" s="107"/>
      <c r="AY331" s="107"/>
      <c r="AZ331" s="107"/>
      <c r="BA331" s="107"/>
      <c r="BB331" s="107"/>
      <c r="BC331" s="107"/>
      <c r="BD331" s="107"/>
      <c r="BE331" s="107"/>
      <c r="BF331" s="107"/>
      <c r="BG331" s="107"/>
      <c r="BH331" s="107"/>
      <c r="BI331" s="107"/>
      <c r="BJ331" s="107"/>
      <c r="BK331" s="107"/>
      <c r="BL331" s="107"/>
      <c r="BM331" s="107"/>
      <c r="BN331" s="107"/>
      <c r="BO331" s="107"/>
      <c r="BP331" s="107"/>
      <c r="BQ331" s="107"/>
      <c r="BR331" s="107"/>
      <c r="BS331" s="107"/>
      <c r="BT331" s="107"/>
      <c r="BU331" s="107"/>
      <c r="BV331" s="107"/>
      <c r="BW331" s="107"/>
      <c r="BX331" s="107"/>
      <c r="BY331" s="107"/>
      <c r="BZ331" s="107"/>
      <c r="CA331" s="107"/>
      <c r="CB331" s="107"/>
      <c r="CC331" s="107"/>
      <c r="CD331" s="107"/>
      <c r="CE331" s="107"/>
      <c r="CF331" s="107"/>
      <c r="CG331" s="107"/>
      <c r="CH331" s="107"/>
    </row>
    <row r="332" customFormat="false" ht="13.5" hidden="false" customHeight="false" outlineLevel="0" collapsed="false">
      <c r="A332" s="109" t="s">
        <v>42</v>
      </c>
      <c r="B332" s="110"/>
      <c r="C332" s="111"/>
      <c r="D332" s="112"/>
      <c r="E332" s="113"/>
      <c r="F332" s="100" t="n">
        <f aca="false">H332+I332+J332+K332+M332+L332+N332+O332+P332+Q332+R332+S332+T332+U332+V332+W332+X332+Y332+Z332+AA332+AB332+AC332+AD332+AE332+AF332+AG332+AH332+AI332+AJ332+AK332+AL332+AM332+AN332+AO332+AP332+AQ332+AR332+AS332+AT332+AU332+AV332+AW332+AX332+AY332+AZ332+BA332+BB332+BC332+BD332+BE332+BF332+BG332+BH332+BI332+BJ332+BK332+BL332+BM332+BN332+BO332+BP332+BQ332+BR332+BS332+BT332</f>
        <v>0</v>
      </c>
      <c r="G332" s="114"/>
      <c r="H332" s="115"/>
      <c r="I332" s="116"/>
      <c r="J332" s="116"/>
      <c r="K332" s="116"/>
      <c r="L332" s="107"/>
      <c r="M332" s="107"/>
      <c r="N332" s="107"/>
      <c r="O332" s="107"/>
      <c r="P332" s="107"/>
      <c r="Q332" s="107"/>
      <c r="R332" s="107"/>
      <c r="S332" s="107"/>
      <c r="T332" s="107"/>
      <c r="U332" s="107"/>
      <c r="V332" s="107"/>
      <c r="W332" s="107"/>
      <c r="X332" s="107"/>
      <c r="Y332" s="107"/>
      <c r="Z332" s="107"/>
      <c r="AA332" s="107"/>
      <c r="AB332" s="107"/>
      <c r="AC332" s="107"/>
      <c r="AD332" s="107"/>
      <c r="AE332" s="107"/>
      <c r="AF332" s="107"/>
      <c r="AG332" s="107"/>
      <c r="AH332" s="107"/>
      <c r="AI332" s="107"/>
      <c r="AJ332" s="107"/>
      <c r="AK332" s="107"/>
      <c r="AL332" s="107"/>
      <c r="AM332" s="107"/>
      <c r="AN332" s="107"/>
      <c r="AO332" s="107"/>
      <c r="AP332" s="107"/>
      <c r="AQ332" s="107"/>
      <c r="AR332" s="107"/>
      <c r="AS332" s="107"/>
      <c r="AT332" s="107"/>
      <c r="AU332" s="107"/>
      <c r="AV332" s="107"/>
      <c r="AW332" s="107"/>
      <c r="AX332" s="107"/>
      <c r="AY332" s="107"/>
      <c r="AZ332" s="107"/>
      <c r="BA332" s="107"/>
      <c r="BB332" s="107"/>
      <c r="BC332" s="107"/>
      <c r="BD332" s="107"/>
      <c r="BE332" s="107"/>
      <c r="BF332" s="107"/>
      <c r="BG332" s="107"/>
      <c r="BH332" s="107"/>
      <c r="BI332" s="107"/>
      <c r="BJ332" s="107"/>
      <c r="BK332" s="107"/>
      <c r="BL332" s="107"/>
      <c r="BM332" s="107"/>
      <c r="BN332" s="107"/>
      <c r="BO332" s="107"/>
      <c r="BP332" s="107"/>
      <c r="BQ332" s="107"/>
      <c r="BR332" s="107"/>
      <c r="BS332" s="107"/>
      <c r="BT332" s="107"/>
      <c r="BU332" s="107"/>
      <c r="BV332" s="107"/>
      <c r="BW332" s="107"/>
      <c r="BX332" s="107"/>
      <c r="BY332" s="107"/>
      <c r="BZ332" s="107"/>
      <c r="CA332" s="107"/>
      <c r="CB332" s="107"/>
      <c r="CC332" s="107"/>
      <c r="CD332" s="107"/>
      <c r="CE332" s="107"/>
      <c r="CF332" s="107"/>
      <c r="CG332" s="107"/>
      <c r="CH332" s="107"/>
    </row>
    <row r="333" customFormat="false" ht="13.5" hidden="false" customHeight="false" outlineLevel="0" collapsed="false">
      <c r="A333" s="117" t="s">
        <v>42</v>
      </c>
      <c r="B333" s="118"/>
      <c r="C333" s="119" t="s">
        <v>59</v>
      </c>
      <c r="D333" s="120" t="s">
        <v>49</v>
      </c>
      <c r="E333" s="121"/>
      <c r="F333" s="100" t="n">
        <f aca="false">H333+I333+J333+K333+M333+L333+N333+O333+P333+Q333+R333+S333+T333+U333+V333+W333+X333+Y333+Z333+AA333+AB333+AC333+AD333+AE333+AF333+AG333+AH333+AI333+AJ333+AK333+AL333+AM333+AN333+AO333+AP333+AQ333+AR333+AS333+AT333+AU333+AV333+AW333+AX333+AY333+AZ333+BA333+BB333+BC333+BD333+BE333+BF333+BG333+BH333+BI333+BJ333+BK333+BL333+BM333+BN333+BO333+BP333+BQ333+BR333+BS333+BT333</f>
        <v>146.25</v>
      </c>
      <c r="G333" s="122"/>
      <c r="H333" s="123" t="n">
        <f aca="false">SUM(H301:H332)</f>
        <v>0</v>
      </c>
      <c r="I333" s="124" t="n">
        <f aca="false">SUM(I301:I332)</f>
        <v>25.5</v>
      </c>
      <c r="J333" s="125" t="n">
        <f aca="false">SUM(J301:J332)</f>
        <v>0</v>
      </c>
      <c r="K333" s="126" t="n">
        <f aca="false">SUM(K301:K332)</f>
        <v>0</v>
      </c>
      <c r="L333" s="126" t="n">
        <f aca="false">SUM(L301:L332)</f>
        <v>0</v>
      </c>
      <c r="M333" s="127" t="n">
        <f aca="false">SUM(M301:M332)</f>
        <v>1</v>
      </c>
      <c r="N333" s="127" t="n">
        <f aca="false">SUM(N301:N332)</f>
        <v>0</v>
      </c>
      <c r="O333" s="127" t="n">
        <f aca="false">SUM(O301:O332)</f>
        <v>0</v>
      </c>
      <c r="P333" s="127" t="n">
        <f aca="false">SUM(P301:P332)</f>
        <v>0</v>
      </c>
      <c r="Q333" s="127" t="n">
        <f aca="false">SUM(Q301:Q332)</f>
        <v>0</v>
      </c>
      <c r="R333" s="125" t="n">
        <f aca="false">SUM(R301:R332)</f>
        <v>0</v>
      </c>
      <c r="S333" s="125" t="n">
        <f aca="false">SUM(S301:S332)</f>
        <v>0</v>
      </c>
      <c r="T333" s="125" t="n">
        <f aca="false">SUM(T301:T332)</f>
        <v>0</v>
      </c>
      <c r="U333" s="125" t="n">
        <f aca="false">SUM(U301:U332)</f>
        <v>0</v>
      </c>
      <c r="V333" s="125" t="n">
        <f aca="false">SUM(V301:V332)</f>
        <v>7</v>
      </c>
      <c r="W333" s="125" t="n">
        <f aca="false">SUM(W301:W332)</f>
        <v>7</v>
      </c>
      <c r="X333" s="125" t="n">
        <f aca="false">SUM(X301:X332)</f>
        <v>15.25</v>
      </c>
      <c r="Y333" s="125"/>
      <c r="Z333" s="125" t="n">
        <f aca="false">SUM(Z301:Z332)</f>
        <v>0</v>
      </c>
      <c r="AA333" s="125" t="n">
        <f aca="false">SUM(AA301:AA332)</f>
        <v>0</v>
      </c>
      <c r="AB333" s="125" t="n">
        <f aca="false">SUM(AB301:AB332)</f>
        <v>0</v>
      </c>
      <c r="AC333" s="125" t="n">
        <f aca="false">SUM(AC301:AC332)</f>
        <v>0</v>
      </c>
      <c r="AD333" s="125" t="n">
        <f aca="false">SUM(AD301:AD332)</f>
        <v>0</v>
      </c>
      <c r="AE333" s="125" t="n">
        <f aca="false">SUM(AE301:AE332)</f>
        <v>4.75</v>
      </c>
      <c r="AF333" s="125" t="n">
        <f aca="false">SUM(AF301:AF332)</f>
        <v>5.75</v>
      </c>
      <c r="AG333" s="125" t="n">
        <f aca="false">SUM(AG301:AG332)</f>
        <v>0</v>
      </c>
      <c r="AH333" s="125" t="n">
        <f aca="false">SUM(AH301:AH332)</f>
        <v>1</v>
      </c>
      <c r="AI333" s="125" t="n">
        <f aca="false">SUM(AI301:AI332)</f>
        <v>0</v>
      </c>
      <c r="AJ333" s="125" t="n">
        <f aca="false">SUM(AJ301:AJ332)</f>
        <v>0</v>
      </c>
      <c r="AK333" s="125" t="n">
        <f aca="false">SUM(AK301:AK332)</f>
        <v>0</v>
      </c>
      <c r="AL333" s="125" t="n">
        <f aca="false">SUM(AL301:AL332)</f>
        <v>0</v>
      </c>
      <c r="AM333" s="125" t="n">
        <f aca="false">SUM(AM301:AM332)</f>
        <v>0</v>
      </c>
      <c r="AN333" s="125" t="n">
        <f aca="false">SUM(AN301:AN332)</f>
        <v>2.75</v>
      </c>
      <c r="AO333" s="125" t="n">
        <f aca="false">SUM(AO301:AO332)</f>
        <v>2</v>
      </c>
      <c r="AP333" s="125" t="n">
        <f aca="false">SUM(AP301:AP332)</f>
        <v>0</v>
      </c>
      <c r="AQ333" s="125" t="n">
        <f aca="false">SUM(AQ301:AQ332)</f>
        <v>3</v>
      </c>
      <c r="AR333" s="125" t="n">
        <f aca="false">SUM(AR301:AR332)</f>
        <v>2</v>
      </c>
      <c r="AS333" s="125" t="n">
        <f aca="false">SUM(AS301:AS332)</f>
        <v>0</v>
      </c>
      <c r="AT333" s="125" t="n">
        <f aca="false">SUM(AT301:AT332)</f>
        <v>5</v>
      </c>
      <c r="AU333" s="125" t="n">
        <f aca="false">SUM(AU301:AU332)</f>
        <v>16.75</v>
      </c>
      <c r="AV333" s="125" t="n">
        <f aca="false">SUM(AV301:AV332)</f>
        <v>0</v>
      </c>
      <c r="AW333" s="125" t="n">
        <f aca="false">SUM(AW301:AW332)</f>
        <v>0</v>
      </c>
      <c r="AX333" s="125" t="n">
        <f aca="false">SUM(AX301:AX332)</f>
        <v>2</v>
      </c>
      <c r="AY333" s="125" t="n">
        <f aca="false">SUM(AY301:AY332)</f>
        <v>0</v>
      </c>
      <c r="AZ333" s="125" t="n">
        <f aca="false">SUM(AZ301:AZ332)</f>
        <v>13.5</v>
      </c>
      <c r="BA333" s="125" t="n">
        <f aca="false">SUM(BA301:BA332)</f>
        <v>1</v>
      </c>
      <c r="BB333" s="125" t="n">
        <f aca="false">SUM(BB301:BB332)</f>
        <v>3</v>
      </c>
      <c r="BC333" s="125" t="n">
        <f aca="false">SUM(BC301:BC332)</f>
        <v>1</v>
      </c>
      <c r="BD333" s="125" t="n">
        <f aca="false">SUM(BD301:BD332)</f>
        <v>0</v>
      </c>
      <c r="BE333" s="125" t="n">
        <f aca="false">SUM(BE301:BE332)</f>
        <v>0</v>
      </c>
      <c r="BF333" s="125" t="n">
        <f aca="false">SUM(BF301:BF332)</f>
        <v>3</v>
      </c>
      <c r="BG333" s="125" t="n">
        <f aca="false">SUM(BG301:BG332)</f>
        <v>0</v>
      </c>
      <c r="BH333" s="125" t="n">
        <f aca="false">SUM(BH301:BH332)</f>
        <v>7.75</v>
      </c>
      <c r="BI333" s="125" t="n">
        <f aca="false">SUM(BI301:BI332)</f>
        <v>2</v>
      </c>
      <c r="BJ333" s="125" t="n">
        <f aca="false">SUM(BJ301:BJ332)</f>
        <v>9.5</v>
      </c>
      <c r="BK333" s="125" t="n">
        <f aca="false">SUM(BK301:BK332)</f>
        <v>0</v>
      </c>
      <c r="BL333" s="125" t="n">
        <f aca="false">SUM(BL301:BL332)</f>
        <v>0</v>
      </c>
      <c r="BM333" s="125" t="n">
        <f aca="false">SUM(BM301:BM332)</f>
        <v>0</v>
      </c>
      <c r="BN333" s="125" t="n">
        <f aca="false">SUM(BN301:BN332)</f>
        <v>2.75</v>
      </c>
      <c r="BO333" s="125" t="n">
        <f aca="false">SUM(BO301:BO332)</f>
        <v>0</v>
      </c>
      <c r="BP333" s="125" t="n">
        <f aca="false">SUM(BP301:BP332)</f>
        <v>0</v>
      </c>
      <c r="BQ333" s="125" t="n">
        <f aca="false">SUM(BQ301:BQ332)</f>
        <v>0</v>
      </c>
      <c r="BR333" s="125" t="n">
        <f aca="false">SUM(BR301:BR332)</f>
        <v>0</v>
      </c>
      <c r="BS333" s="125" t="n">
        <f aca="false">SUM(BS301:BS332)</f>
        <v>2</v>
      </c>
      <c r="BT333" s="125" t="n">
        <f aca="false">SUM(BT301:BT332)</f>
        <v>0</v>
      </c>
      <c r="BU333" s="125" t="n">
        <f aca="false">SUM(BU301:BU332)</f>
        <v>0</v>
      </c>
      <c r="BV333" s="125" t="n">
        <f aca="false">SUM(BV301:BV332)</f>
        <v>0</v>
      </c>
      <c r="BW333" s="125" t="n">
        <f aca="false">SUM(BW301:BW332)</f>
        <v>0</v>
      </c>
      <c r="BX333" s="125" t="n">
        <f aca="false">SUM(BX301:BX332)</f>
        <v>0</v>
      </c>
      <c r="BY333" s="125" t="n">
        <f aca="false">SUM(BY301:BY332)</f>
        <v>0</v>
      </c>
      <c r="BZ333" s="125" t="n">
        <f aca="false">SUM(BZ301:BZ332)</f>
        <v>0</v>
      </c>
      <c r="CA333" s="125" t="n">
        <f aca="false">SUM(CA301:CA332)</f>
        <v>0</v>
      </c>
      <c r="CB333" s="125" t="n">
        <f aca="false">SUM(CB301:CB332)</f>
        <v>0</v>
      </c>
      <c r="CC333" s="125" t="n">
        <f aca="false">SUM(CC301:CC332)</f>
        <v>0</v>
      </c>
      <c r="CD333" s="125" t="n">
        <f aca="false">SUM(CD301:CD332)</f>
        <v>0</v>
      </c>
      <c r="CE333" s="125" t="n">
        <f aca="false">SUM(CE301:CE332)</f>
        <v>0</v>
      </c>
      <c r="CF333" s="125" t="n">
        <f aca="false">SUM(CF301:CF332)</f>
        <v>0</v>
      </c>
      <c r="CG333" s="125" t="n">
        <f aca="false">SUM(CG301:CG332)</f>
        <v>0</v>
      </c>
      <c r="CH333" s="128" t="n">
        <f aca="false">SUM(CH301:CH332)</f>
        <v>0</v>
      </c>
    </row>
    <row r="334" customFormat="false" ht="12.75" hidden="false" customHeight="false" outlineLevel="0" collapsed="false">
      <c r="A334" s="95" t="s">
        <v>42</v>
      </c>
      <c r="B334" s="96"/>
      <c r="C334" s="97" t="s">
        <v>60</v>
      </c>
      <c r="D334" s="98" t="n">
        <v>1</v>
      </c>
      <c r="E334" s="99" t="s">
        <v>48</v>
      </c>
      <c r="F334" s="100" t="n">
        <f aca="false">H334+I334+J334+K334+M334+L334+N334+O334+P334+Q334+R334+S334+T334+U334+V334+W334+X334+Y334+Z334+AA334+AB334+AC334+AD334+AE334+AF334+AG334+AH334+AI334+AJ334+AK334+AL334+AM334+AN334+AO334+AP334+AQ334+AR334+AS334+AT334+AU334+AV334+AW334+AX334+AY334+AZ334+BA334+BB334+BC334+BD334+BE334+BF334+BG334+BH334+BI334+BJ334+BK334+BL334+BM334+BN334+BO334+BP334+BQ334+BR334+BS334+BT334</f>
        <v>7.75</v>
      </c>
      <c r="G334" s="105"/>
      <c r="H334" s="106"/>
      <c r="I334" s="107"/>
      <c r="J334" s="107"/>
      <c r="K334" s="107"/>
      <c r="L334" s="107"/>
      <c r="M334" s="107"/>
      <c r="N334" s="107"/>
      <c r="O334" s="107"/>
      <c r="P334" s="107"/>
      <c r="Q334" s="107"/>
      <c r="R334" s="107"/>
      <c r="S334" s="107"/>
      <c r="T334" s="107" t="n">
        <v>7.75</v>
      </c>
      <c r="U334" s="107"/>
      <c r="V334" s="107"/>
      <c r="W334" s="107"/>
      <c r="X334" s="107"/>
      <c r="Y334" s="107"/>
      <c r="Z334" s="107"/>
      <c r="AA334" s="107"/>
      <c r="AB334" s="107"/>
      <c r="AC334" s="107"/>
      <c r="AD334" s="107"/>
      <c r="AE334" s="107"/>
      <c r="AF334" s="107"/>
      <c r="AG334" s="107"/>
      <c r="AH334" s="107"/>
      <c r="AI334" s="107"/>
      <c r="AJ334" s="107"/>
      <c r="AK334" s="107"/>
      <c r="AL334" s="107"/>
      <c r="AM334" s="107"/>
      <c r="AN334" s="107"/>
      <c r="AO334" s="107"/>
      <c r="AP334" s="107"/>
      <c r="AQ334" s="107"/>
      <c r="AR334" s="107"/>
      <c r="AS334" s="107"/>
      <c r="AT334" s="107"/>
      <c r="AU334" s="107"/>
      <c r="AV334" s="107"/>
      <c r="AW334" s="107"/>
      <c r="AX334" s="107"/>
      <c r="AY334" s="107"/>
      <c r="AZ334" s="107"/>
      <c r="BA334" s="107"/>
      <c r="BB334" s="107"/>
      <c r="BC334" s="107"/>
      <c r="BD334" s="107"/>
      <c r="BE334" s="107"/>
      <c r="BF334" s="107"/>
      <c r="BG334" s="107"/>
      <c r="BH334" s="107"/>
      <c r="BI334" s="107"/>
      <c r="BJ334" s="107"/>
      <c r="BK334" s="107"/>
      <c r="BL334" s="107"/>
      <c r="BM334" s="107"/>
      <c r="BN334" s="107"/>
      <c r="BO334" s="107"/>
      <c r="BP334" s="107"/>
      <c r="BQ334" s="107"/>
      <c r="BR334" s="107"/>
      <c r="BS334" s="107"/>
      <c r="BT334" s="107"/>
      <c r="BU334" s="107"/>
      <c r="BV334" s="107"/>
      <c r="BW334" s="107"/>
      <c r="BX334" s="107"/>
      <c r="BY334" s="107"/>
      <c r="BZ334" s="107"/>
      <c r="CA334" s="107"/>
      <c r="CB334" s="107"/>
      <c r="CC334" s="107"/>
      <c r="CD334" s="107"/>
      <c r="CE334" s="107"/>
      <c r="CF334" s="107"/>
      <c r="CG334" s="107"/>
      <c r="CH334" s="107"/>
    </row>
    <row r="335" customFormat="false" ht="12.75" hidden="false" customHeight="false" outlineLevel="0" collapsed="false">
      <c r="A335" s="95" t="s">
        <v>42</v>
      </c>
      <c r="B335" s="96"/>
      <c r="C335" s="97" t="s">
        <v>60</v>
      </c>
      <c r="D335" s="98" t="n">
        <v>2</v>
      </c>
      <c r="E335" s="99" t="s">
        <v>48</v>
      </c>
      <c r="F335" s="100" t="n">
        <f aca="false">H335+I335+J335+K335+M335+L335+N335+O335+P335+Q335+R335+S335+T335+U335+V335+W335+X335+Y335+Z335+AA335+AB335+AC335+AD335+AE335+AF335+AG335+AH335+AI335+AJ335+AK335+AL335+AM335+AN335+AO335+AP335+AQ335+AR335+AS335+AT335+AU335+AV335+AW335+AX335+AY335+AZ335+BA335+BB335+BC335+BD335+BE335+BF335+BG335+BH335+BI335+BJ335+BK335+BL335+BM335+BN335+BO335+BP335+BQ335+BR335+BS335+BT335</f>
        <v>7</v>
      </c>
      <c r="G335" s="105"/>
      <c r="H335" s="106"/>
      <c r="I335" s="107"/>
      <c r="J335" s="107"/>
      <c r="K335" s="107"/>
      <c r="L335" s="107"/>
      <c r="M335" s="107"/>
      <c r="N335" s="107"/>
      <c r="O335" s="107"/>
      <c r="P335" s="107"/>
      <c r="Q335" s="107"/>
      <c r="R335" s="107"/>
      <c r="S335" s="107"/>
      <c r="T335" s="107" t="n">
        <v>7</v>
      </c>
      <c r="U335" s="107"/>
      <c r="V335" s="107"/>
      <c r="W335" s="107"/>
      <c r="X335" s="107"/>
      <c r="Y335" s="107"/>
      <c r="Z335" s="107"/>
      <c r="AA335" s="107"/>
      <c r="AB335" s="107"/>
      <c r="AC335" s="107"/>
      <c r="AD335" s="107"/>
      <c r="AE335" s="107"/>
      <c r="AF335" s="107"/>
      <c r="AG335" s="107"/>
      <c r="AH335" s="107"/>
      <c r="AI335" s="107"/>
      <c r="AJ335" s="107"/>
      <c r="AK335" s="107"/>
      <c r="AL335" s="107"/>
      <c r="AM335" s="107"/>
      <c r="AN335" s="107"/>
      <c r="AO335" s="107"/>
      <c r="AP335" s="107"/>
      <c r="AQ335" s="107"/>
      <c r="AR335" s="107"/>
      <c r="AS335" s="107"/>
      <c r="AT335" s="107"/>
      <c r="AU335" s="107"/>
      <c r="AV335" s="107"/>
      <c r="AW335" s="107"/>
      <c r="AX335" s="107"/>
      <c r="AY335" s="107"/>
      <c r="AZ335" s="107"/>
      <c r="BA335" s="107"/>
      <c r="BB335" s="107"/>
      <c r="BC335" s="107"/>
      <c r="BD335" s="107"/>
      <c r="BE335" s="107"/>
      <c r="BF335" s="107"/>
      <c r="BG335" s="107"/>
      <c r="BH335" s="107"/>
      <c r="BI335" s="107"/>
      <c r="BJ335" s="107"/>
      <c r="BK335" s="107"/>
      <c r="BL335" s="107"/>
      <c r="BM335" s="107"/>
      <c r="BN335" s="107"/>
      <c r="BO335" s="107"/>
      <c r="BP335" s="107"/>
      <c r="BQ335" s="107"/>
      <c r="BR335" s="107"/>
      <c r="BS335" s="107"/>
      <c r="BT335" s="107"/>
      <c r="BU335" s="107"/>
      <c r="BV335" s="107"/>
      <c r="BW335" s="107"/>
      <c r="BX335" s="107"/>
      <c r="BY335" s="107"/>
      <c r="BZ335" s="107"/>
      <c r="CA335" s="107"/>
      <c r="CB335" s="107"/>
      <c r="CC335" s="107"/>
      <c r="CD335" s="107"/>
      <c r="CE335" s="107"/>
      <c r="CF335" s="107"/>
      <c r="CG335" s="107"/>
      <c r="CH335" s="107"/>
    </row>
    <row r="336" customFormat="false" ht="12.75" hidden="false" customHeight="false" outlineLevel="0" collapsed="false">
      <c r="A336" s="95" t="s">
        <v>42</v>
      </c>
      <c r="B336" s="96"/>
      <c r="C336" s="97" t="s">
        <v>60</v>
      </c>
      <c r="D336" s="98" t="n">
        <v>3</v>
      </c>
      <c r="E336" s="99" t="s">
        <v>48</v>
      </c>
      <c r="F336" s="100" t="n">
        <f aca="false">H336+I336+J336+K336+M336+L336+N336+O336+P336+Q336+R336+S336+T336+U336+V336+W336+X336+Y336+Z336+AA336+AB336+AC336+AD336+AE336+AF336+AG336+AH336+AI336+AJ336+AK336+AL336+AM336+AN336+AO336+AP336+AQ336+AR336+AS336+AT336+AU336+AV336+AW336+AX336+AY336+AZ336+BA336+BB336+BC336+BD336+BE336+BF336+BG336+BH336+BI336+BJ336+BK336+BL336+BM336+BN336+BO336+BP336+BQ336+BR336+BS336+BT336</f>
        <v>0</v>
      </c>
      <c r="G336" s="101"/>
      <c r="H336" s="102"/>
      <c r="I336" s="103"/>
      <c r="J336" s="103"/>
      <c r="K336" s="103"/>
      <c r="L336" s="103"/>
      <c r="M336" s="103"/>
      <c r="N336" s="103"/>
      <c r="O336" s="103"/>
      <c r="P336" s="103"/>
      <c r="Q336" s="103"/>
      <c r="R336" s="103"/>
      <c r="S336" s="103"/>
      <c r="T336" s="103"/>
      <c r="U336" s="103"/>
      <c r="V336" s="103"/>
      <c r="W336" s="103"/>
      <c r="X336" s="103"/>
      <c r="Y336" s="103"/>
      <c r="Z336" s="103"/>
      <c r="AA336" s="103"/>
      <c r="AB336" s="103"/>
      <c r="AC336" s="103"/>
      <c r="AD336" s="103"/>
      <c r="AE336" s="103"/>
      <c r="AF336" s="103"/>
      <c r="AG336" s="103"/>
      <c r="AH336" s="103"/>
      <c r="AI336" s="103"/>
      <c r="AJ336" s="103"/>
      <c r="AK336" s="103"/>
      <c r="AL336" s="103"/>
      <c r="AM336" s="103"/>
      <c r="AN336" s="103"/>
      <c r="AO336" s="103"/>
      <c r="AP336" s="103"/>
      <c r="AQ336" s="103"/>
      <c r="AR336" s="103"/>
      <c r="AS336" s="103"/>
      <c r="AT336" s="103"/>
      <c r="AU336" s="103"/>
      <c r="AV336" s="103"/>
      <c r="AW336" s="103"/>
      <c r="AX336" s="103"/>
      <c r="AY336" s="103"/>
      <c r="AZ336" s="103"/>
      <c r="BA336" s="103"/>
      <c r="BB336" s="103"/>
      <c r="BC336" s="103"/>
      <c r="BD336" s="103"/>
      <c r="BE336" s="103"/>
      <c r="BF336" s="103"/>
      <c r="BG336" s="103"/>
      <c r="BH336" s="103"/>
      <c r="BI336" s="103"/>
      <c r="BJ336" s="103"/>
      <c r="BK336" s="103"/>
      <c r="BL336" s="103"/>
      <c r="BM336" s="103"/>
      <c r="BN336" s="103"/>
      <c r="BO336" s="103"/>
      <c r="BP336" s="103"/>
      <c r="BQ336" s="103"/>
      <c r="BR336" s="103"/>
      <c r="BS336" s="103"/>
      <c r="BT336" s="103"/>
      <c r="BU336" s="103"/>
      <c r="BV336" s="103"/>
      <c r="BW336" s="103"/>
      <c r="BX336" s="103"/>
      <c r="BY336" s="103"/>
      <c r="BZ336" s="103"/>
      <c r="CA336" s="103"/>
      <c r="CB336" s="103"/>
      <c r="CC336" s="103"/>
      <c r="CD336" s="103"/>
      <c r="CE336" s="103"/>
      <c r="CF336" s="103"/>
      <c r="CG336" s="103"/>
      <c r="CH336" s="103"/>
    </row>
    <row r="337" customFormat="false" ht="12.75" hidden="false" customHeight="false" outlineLevel="0" collapsed="false">
      <c r="A337" s="95" t="s">
        <v>42</v>
      </c>
      <c r="B337" s="96"/>
      <c r="C337" s="97" t="s">
        <v>60</v>
      </c>
      <c r="D337" s="98" t="n">
        <v>4</v>
      </c>
      <c r="E337" s="99" t="s">
        <v>48</v>
      </c>
      <c r="F337" s="100" t="n">
        <f aca="false">H337+I337+J337+K337+M337+L337+N337+O337+P337+Q337+R337+S337+T337+U337+V337+W337+X337+Y337+Z337+AA337+AB337+AC337+AD337+AE337+AF337+AG337+AH337+AI337+AJ337+AK337+AL337+AM337+AN337+AO337+AP337+AQ337+AR337+AS337+AT337+AU337+AV337+AW337+AX337+AY337+AZ337+BA337+BB337+BC337+BD337+BE337+BF337+BG337+BH337+BI337+BJ337+BK337+BL337+BM337+BN337+BO337+BP337+BQ337+BR337+BS337+BT337</f>
        <v>0</v>
      </c>
      <c r="G337" s="101" t="n">
        <f aca="false">SUM(F334:F336)</f>
        <v>14.75</v>
      </c>
      <c r="H337" s="102"/>
      <c r="I337" s="103"/>
      <c r="J337" s="103"/>
      <c r="K337" s="103"/>
      <c r="L337" s="103"/>
      <c r="M337" s="103"/>
      <c r="N337" s="103"/>
      <c r="O337" s="103"/>
      <c r="P337" s="103"/>
      <c r="Q337" s="103"/>
      <c r="R337" s="103"/>
      <c r="S337" s="103"/>
      <c r="T337" s="103"/>
      <c r="U337" s="103"/>
      <c r="V337" s="103"/>
      <c r="W337" s="103"/>
      <c r="X337" s="103"/>
      <c r="Y337" s="103"/>
      <c r="Z337" s="103"/>
      <c r="AA337" s="103"/>
      <c r="AB337" s="103"/>
      <c r="AC337" s="103"/>
      <c r="AD337" s="103"/>
      <c r="AE337" s="103"/>
      <c r="AF337" s="103"/>
      <c r="AG337" s="103"/>
      <c r="AH337" s="103"/>
      <c r="AI337" s="103"/>
      <c r="AJ337" s="103"/>
      <c r="AK337" s="103"/>
      <c r="AL337" s="103"/>
      <c r="AM337" s="103"/>
      <c r="AN337" s="103"/>
      <c r="AO337" s="103"/>
      <c r="AP337" s="103"/>
      <c r="AQ337" s="103"/>
      <c r="AR337" s="103"/>
      <c r="AS337" s="103"/>
      <c r="AT337" s="103"/>
      <c r="AU337" s="103"/>
      <c r="AV337" s="103"/>
      <c r="AW337" s="103"/>
      <c r="AX337" s="103"/>
      <c r="AY337" s="103"/>
      <c r="AZ337" s="103"/>
      <c r="BA337" s="103"/>
      <c r="BB337" s="103"/>
      <c r="BC337" s="103"/>
      <c r="BD337" s="103"/>
      <c r="BE337" s="103"/>
      <c r="BF337" s="103"/>
      <c r="BG337" s="103"/>
      <c r="BH337" s="103"/>
      <c r="BI337" s="103"/>
      <c r="BJ337" s="103"/>
      <c r="BK337" s="103"/>
      <c r="BL337" s="103"/>
      <c r="BM337" s="103"/>
      <c r="BN337" s="103"/>
      <c r="BO337" s="103"/>
      <c r="BP337" s="103"/>
      <c r="BQ337" s="103"/>
      <c r="BR337" s="103"/>
      <c r="BS337" s="103"/>
      <c r="BT337" s="103"/>
      <c r="BU337" s="103"/>
      <c r="BV337" s="103"/>
      <c r="BW337" s="103"/>
      <c r="BX337" s="103"/>
      <c r="BY337" s="103"/>
      <c r="BZ337" s="103"/>
      <c r="CA337" s="103"/>
      <c r="CB337" s="103"/>
      <c r="CC337" s="103"/>
      <c r="CD337" s="103"/>
      <c r="CE337" s="103"/>
      <c r="CF337" s="103"/>
      <c r="CG337" s="103"/>
      <c r="CH337" s="103"/>
    </row>
    <row r="338" customFormat="false" ht="12.75" hidden="false" customHeight="false" outlineLevel="0" collapsed="false">
      <c r="A338" s="95" t="s">
        <v>42</v>
      </c>
      <c r="B338" s="96"/>
      <c r="C338" s="97" t="s">
        <v>60</v>
      </c>
      <c r="D338" s="98" t="n">
        <v>5</v>
      </c>
      <c r="E338" s="99" t="s">
        <v>75</v>
      </c>
      <c r="F338" s="100" t="n">
        <f aca="false">H338+I338+J338+K338+M338+L338+N338+O338+P338+Q338+R338+S338+T338+U338+V338+W338+X338+Y338+Z338+AA338+AB338+AC338+AD338+AE338+AF338+AG338+AH338+AI338+AJ338+AK338+AL338+AM338+AN338+AO338+AP338+AQ338+AR338+AS338+AT338+AU338+AV338+AW338+AX338+AY338+AZ338+BA338+BB338+BC338+BD338+BE338+BF338+BG338+BH338+BI338+BJ338+BK338+BL338+BM338+BN338+BO338+BP338+BQ338+BR338+BS338+BT338</f>
        <v>7.75</v>
      </c>
      <c r="G338" s="105"/>
      <c r="H338" s="106"/>
      <c r="I338" s="107"/>
      <c r="J338" s="107"/>
      <c r="K338" s="107"/>
      <c r="L338" s="107"/>
      <c r="M338" s="107"/>
      <c r="N338" s="107"/>
      <c r="O338" s="107"/>
      <c r="P338" s="107"/>
      <c r="Q338" s="107"/>
      <c r="R338" s="107"/>
      <c r="S338" s="107"/>
      <c r="T338" s="107" t="n">
        <v>7.75</v>
      </c>
      <c r="U338" s="107"/>
      <c r="V338" s="107"/>
      <c r="W338" s="107"/>
      <c r="X338" s="107"/>
      <c r="Y338" s="107"/>
      <c r="Z338" s="107"/>
      <c r="AA338" s="107"/>
      <c r="AB338" s="107"/>
      <c r="AC338" s="107"/>
      <c r="AD338" s="107"/>
      <c r="AE338" s="107"/>
      <c r="AF338" s="107"/>
      <c r="AG338" s="107"/>
      <c r="AH338" s="107"/>
      <c r="AI338" s="107"/>
      <c r="AJ338" s="107"/>
      <c r="AK338" s="107"/>
      <c r="AL338" s="107"/>
      <c r="AM338" s="107"/>
      <c r="AN338" s="107"/>
      <c r="AO338" s="107"/>
      <c r="AP338" s="107"/>
      <c r="AQ338" s="107"/>
      <c r="AR338" s="107"/>
      <c r="AS338" s="107"/>
      <c r="AT338" s="107"/>
      <c r="AU338" s="107"/>
      <c r="AV338" s="107"/>
      <c r="AW338" s="107"/>
      <c r="AX338" s="107"/>
      <c r="AY338" s="107"/>
      <c r="AZ338" s="107"/>
      <c r="BA338" s="107"/>
      <c r="BB338" s="107"/>
      <c r="BC338" s="107"/>
      <c r="BD338" s="107"/>
      <c r="BE338" s="107"/>
      <c r="BF338" s="107"/>
      <c r="BG338" s="107"/>
      <c r="BH338" s="107"/>
      <c r="BI338" s="107"/>
      <c r="BJ338" s="107"/>
      <c r="BK338" s="107"/>
      <c r="BL338" s="107"/>
      <c r="BM338" s="107"/>
      <c r="BN338" s="107"/>
      <c r="BO338" s="107"/>
      <c r="BP338" s="107"/>
      <c r="BQ338" s="107"/>
      <c r="BR338" s="107"/>
      <c r="BS338" s="107"/>
      <c r="BT338" s="107"/>
      <c r="BU338" s="107"/>
      <c r="BV338" s="107"/>
      <c r="BW338" s="107"/>
      <c r="BX338" s="107"/>
      <c r="BY338" s="107"/>
      <c r="BZ338" s="107"/>
      <c r="CA338" s="107"/>
      <c r="CB338" s="107"/>
      <c r="CC338" s="107"/>
      <c r="CD338" s="107"/>
      <c r="CE338" s="107"/>
      <c r="CF338" s="107"/>
      <c r="CG338" s="107"/>
      <c r="CH338" s="107"/>
    </row>
    <row r="339" customFormat="false" ht="12.75" hidden="false" customHeight="false" outlineLevel="0" collapsed="false">
      <c r="A339" s="95" t="s">
        <v>42</v>
      </c>
      <c r="B339" s="96"/>
      <c r="C339" s="97" t="s">
        <v>60</v>
      </c>
      <c r="D339" s="98" t="n">
        <v>6</v>
      </c>
      <c r="E339" s="99" t="s">
        <v>75</v>
      </c>
      <c r="F339" s="100" t="n">
        <f aca="false">H339+I339+J339+K339+M339+L339+N339+O339+P339+Q339+R339+S339+T339+U339+V339+W339+X339+Y339+Z339+AA339+AB339+AC339+AD339+AE339+AF339+AG339+AH339+AI339+AJ339+AK339+AL339+AM339+AN339+AO339+AP339+AQ339+AR339+AS339+AT339+AU339+AV339+AW339+AX339+AY339+AZ339+BA339+BB339+BC339+BD339+BE339+BF339+BG339+BH339+BI339+BJ339+BK339+BL339+BM339+BN339+BO339+BP339+BQ339+BR339+BS339+BT339</f>
        <v>7.75</v>
      </c>
      <c r="G339" s="105"/>
      <c r="H339" s="106"/>
      <c r="I339" s="107"/>
      <c r="J339" s="107"/>
      <c r="K339" s="107"/>
      <c r="L339" s="107"/>
      <c r="M339" s="107"/>
      <c r="N339" s="107"/>
      <c r="O339" s="107"/>
      <c r="P339" s="107"/>
      <c r="Q339" s="107"/>
      <c r="R339" s="107"/>
      <c r="S339" s="107"/>
      <c r="T339" s="107" t="n">
        <v>7.75</v>
      </c>
      <c r="U339" s="107"/>
      <c r="V339" s="107"/>
      <c r="W339" s="107"/>
      <c r="X339" s="107"/>
      <c r="Y339" s="107"/>
      <c r="Z339" s="107"/>
      <c r="AA339" s="107"/>
      <c r="AB339" s="107"/>
      <c r="AC339" s="107"/>
      <c r="AD339" s="107"/>
      <c r="AE339" s="107"/>
      <c r="AF339" s="107"/>
      <c r="AG339" s="107"/>
      <c r="AH339" s="107"/>
      <c r="AI339" s="107"/>
      <c r="AJ339" s="107"/>
      <c r="AK339" s="107"/>
      <c r="AL339" s="107"/>
      <c r="AM339" s="107"/>
      <c r="AN339" s="107"/>
      <c r="AO339" s="107"/>
      <c r="AP339" s="107"/>
      <c r="AQ339" s="107"/>
      <c r="AR339" s="107"/>
      <c r="AS339" s="107"/>
      <c r="AT339" s="107"/>
      <c r="AU339" s="107"/>
      <c r="AV339" s="107"/>
      <c r="AW339" s="107"/>
      <c r="AX339" s="107"/>
      <c r="AY339" s="107"/>
      <c r="AZ339" s="107"/>
      <c r="BA339" s="107"/>
      <c r="BB339" s="107"/>
      <c r="BC339" s="107"/>
      <c r="BD339" s="107"/>
      <c r="BE339" s="107"/>
      <c r="BF339" s="107"/>
      <c r="BG339" s="107"/>
      <c r="BH339" s="107"/>
      <c r="BI339" s="107"/>
      <c r="BJ339" s="107"/>
      <c r="BK339" s="107"/>
      <c r="BL339" s="107"/>
      <c r="BM339" s="107"/>
      <c r="BN339" s="107"/>
      <c r="BO339" s="107"/>
      <c r="BP339" s="107"/>
      <c r="BQ339" s="107"/>
      <c r="BR339" s="107"/>
      <c r="BS339" s="107"/>
      <c r="BT339" s="107"/>
      <c r="BU339" s="107"/>
      <c r="BV339" s="107"/>
      <c r="BW339" s="107"/>
      <c r="BX339" s="107"/>
      <c r="BY339" s="107"/>
      <c r="BZ339" s="107"/>
      <c r="CA339" s="107"/>
      <c r="CB339" s="107"/>
      <c r="CC339" s="107"/>
      <c r="CD339" s="107"/>
      <c r="CE339" s="107"/>
      <c r="CF339" s="107"/>
      <c r="CG339" s="107"/>
      <c r="CH339" s="107"/>
    </row>
    <row r="340" customFormat="false" ht="12.75" hidden="false" customHeight="false" outlineLevel="0" collapsed="false">
      <c r="A340" s="95" t="s">
        <v>42</v>
      </c>
      <c r="B340" s="96"/>
      <c r="C340" s="97" t="s">
        <v>60</v>
      </c>
      <c r="D340" s="98" t="n">
        <v>7</v>
      </c>
      <c r="E340" s="99" t="s">
        <v>75</v>
      </c>
      <c r="F340" s="100" t="n">
        <f aca="false">H340+I340+J340+K340+M340+L340+N340+O340+P340+Q340+R340+S340+T340+U340+V340+W340+X340+Y340+Z340+AA340+AB340+AC340+AD340+AE340+AF340+AG340+AH340+AI340+AJ340+AK340+AL340+AM340+AN340+AO340+AP340+AQ340+AR340+AS340+AT340+AU340+AV340+AW340+AX340+AY340+AZ340+BA340+BB340+BC340+BD340+BE340+BF340+BG340+BH340+BI340+BJ340+BK340+BL340+BM340+BN340+BO340+BP340+BQ340+BR340+BS340+BT340</f>
        <v>7.75</v>
      </c>
      <c r="G340" s="105"/>
      <c r="H340" s="106"/>
      <c r="I340" s="107"/>
      <c r="J340" s="107"/>
      <c r="K340" s="107"/>
      <c r="L340" s="107"/>
      <c r="M340" s="107"/>
      <c r="N340" s="107"/>
      <c r="O340" s="107"/>
      <c r="P340" s="107"/>
      <c r="Q340" s="107"/>
      <c r="R340" s="107"/>
      <c r="S340" s="107"/>
      <c r="T340" s="107" t="n">
        <v>7.75</v>
      </c>
      <c r="U340" s="107"/>
      <c r="V340" s="107"/>
      <c r="W340" s="107"/>
      <c r="X340" s="107"/>
      <c r="Y340" s="107"/>
      <c r="Z340" s="107"/>
      <c r="AA340" s="107"/>
      <c r="AB340" s="107"/>
      <c r="AC340" s="107"/>
      <c r="AD340" s="107"/>
      <c r="AE340" s="107"/>
      <c r="AF340" s="107"/>
      <c r="AG340" s="107"/>
      <c r="AH340" s="107"/>
      <c r="AI340" s="107"/>
      <c r="AJ340" s="107"/>
      <c r="AK340" s="107"/>
      <c r="AL340" s="107"/>
      <c r="AM340" s="107"/>
      <c r="AN340" s="107"/>
      <c r="AO340" s="107"/>
      <c r="AP340" s="107"/>
      <c r="AQ340" s="107"/>
      <c r="AR340" s="107"/>
      <c r="AS340" s="107"/>
      <c r="AT340" s="107"/>
      <c r="AU340" s="107"/>
      <c r="AV340" s="107"/>
      <c r="AW340" s="107"/>
      <c r="AX340" s="107"/>
      <c r="AY340" s="107"/>
      <c r="AZ340" s="107"/>
      <c r="BA340" s="107"/>
      <c r="BB340" s="107"/>
      <c r="BC340" s="107"/>
      <c r="BD340" s="107"/>
      <c r="BE340" s="107"/>
      <c r="BF340" s="107"/>
      <c r="BG340" s="107"/>
      <c r="BH340" s="107"/>
      <c r="BI340" s="107"/>
      <c r="BJ340" s="107"/>
      <c r="BK340" s="107"/>
      <c r="BL340" s="107"/>
      <c r="BM340" s="107"/>
      <c r="BN340" s="107"/>
      <c r="BO340" s="107"/>
      <c r="BP340" s="107"/>
      <c r="BQ340" s="107"/>
      <c r="BR340" s="107"/>
      <c r="BS340" s="107"/>
      <c r="BT340" s="107"/>
      <c r="BU340" s="107"/>
      <c r="BV340" s="107"/>
      <c r="BW340" s="107"/>
      <c r="BX340" s="107"/>
      <c r="BY340" s="107"/>
      <c r="BZ340" s="107"/>
      <c r="CA340" s="107"/>
      <c r="CB340" s="107"/>
      <c r="CC340" s="107"/>
      <c r="CD340" s="107"/>
      <c r="CE340" s="107"/>
      <c r="CF340" s="107"/>
      <c r="CG340" s="107"/>
      <c r="CH340" s="107"/>
    </row>
    <row r="341" customFormat="false" ht="12.75" hidden="false" customHeight="false" outlineLevel="0" collapsed="false">
      <c r="A341" s="95" t="s">
        <v>42</v>
      </c>
      <c r="B341" s="96"/>
      <c r="C341" s="97" t="s">
        <v>60</v>
      </c>
      <c r="D341" s="98" t="n">
        <v>8</v>
      </c>
      <c r="E341" s="99" t="s">
        <v>75</v>
      </c>
      <c r="F341" s="100" t="n">
        <f aca="false">H341+I341+J341+K341+M341+L341+N341+O341+P341+Q341+R341+S341+T341+U341+V341+W341+X341+Y341+Z341+AA341+AB341+AC341+AD341+AE341+AF341+AG341+AH341+AI341+AJ341+AK341+AL341+AM341+AN341+AO341+AP341+AQ341+AR341+AS341+AT341+AU341+AV341+AW341+AX341+AY341+AZ341+BA341+BB341+BC341+BD341+BE341+BF341+BG341+BH341+BI341+BJ341+BK341+BL341+BM341+BN341+BO341+BP341+BQ341+BR341+BS341+BT341</f>
        <v>7.75</v>
      </c>
      <c r="G341" s="105"/>
      <c r="H341" s="106"/>
      <c r="I341" s="107"/>
      <c r="J341" s="107"/>
      <c r="K341" s="107"/>
      <c r="L341" s="107"/>
      <c r="M341" s="107"/>
      <c r="N341" s="107"/>
      <c r="O341" s="107"/>
      <c r="P341" s="107"/>
      <c r="Q341" s="107"/>
      <c r="R341" s="107"/>
      <c r="S341" s="107"/>
      <c r="T341" s="107" t="n">
        <v>7.75</v>
      </c>
      <c r="U341" s="107"/>
      <c r="V341" s="107"/>
      <c r="W341" s="107"/>
      <c r="X341" s="107"/>
      <c r="Y341" s="107"/>
      <c r="Z341" s="107"/>
      <c r="AA341" s="107"/>
      <c r="AB341" s="107"/>
      <c r="AC341" s="107"/>
      <c r="AD341" s="107"/>
      <c r="AE341" s="107"/>
      <c r="AF341" s="107"/>
      <c r="AG341" s="107"/>
      <c r="AH341" s="107"/>
      <c r="AI341" s="107"/>
      <c r="AJ341" s="107"/>
      <c r="AK341" s="107"/>
      <c r="AL341" s="107"/>
      <c r="AM341" s="107"/>
      <c r="AN341" s="107"/>
      <c r="AO341" s="107"/>
      <c r="AP341" s="107"/>
      <c r="AQ341" s="107"/>
      <c r="AR341" s="107"/>
      <c r="AS341" s="107"/>
      <c r="AT341" s="107"/>
      <c r="AU341" s="107"/>
      <c r="AV341" s="107"/>
      <c r="AW341" s="107"/>
      <c r="AX341" s="107"/>
      <c r="AY341" s="107"/>
      <c r="AZ341" s="107"/>
      <c r="BA341" s="107"/>
      <c r="BB341" s="107"/>
      <c r="BC341" s="107"/>
      <c r="BD341" s="107"/>
      <c r="BE341" s="107"/>
      <c r="BF341" s="107"/>
      <c r="BG341" s="107"/>
      <c r="BH341" s="107"/>
      <c r="BI341" s="107"/>
      <c r="BJ341" s="107"/>
      <c r="BK341" s="107"/>
      <c r="BL341" s="107"/>
      <c r="BM341" s="107"/>
      <c r="BN341" s="107"/>
      <c r="BO341" s="107"/>
      <c r="BP341" s="107"/>
      <c r="BQ341" s="107"/>
      <c r="BR341" s="107"/>
      <c r="BS341" s="107"/>
      <c r="BT341" s="107"/>
      <c r="BU341" s="107"/>
      <c r="BV341" s="107"/>
      <c r="BW341" s="107"/>
      <c r="BX341" s="107"/>
      <c r="BY341" s="107"/>
      <c r="BZ341" s="107"/>
      <c r="CA341" s="107"/>
      <c r="CB341" s="107"/>
      <c r="CC341" s="107"/>
      <c r="CD341" s="107"/>
      <c r="CE341" s="107"/>
      <c r="CF341" s="107"/>
      <c r="CG341" s="107"/>
      <c r="CH341" s="107"/>
    </row>
    <row r="342" customFormat="false" ht="12.75" hidden="false" customHeight="false" outlineLevel="0" collapsed="false">
      <c r="A342" s="95" t="s">
        <v>42</v>
      </c>
      <c r="B342" s="96"/>
      <c r="C342" s="97" t="s">
        <v>60</v>
      </c>
      <c r="D342" s="98" t="n">
        <v>9</v>
      </c>
      <c r="E342" s="99" t="s">
        <v>75</v>
      </c>
      <c r="F342" s="100" t="n">
        <f aca="false">H342+I342+J342+K342+M342+L342+N342+O342+P342+Q342+R342+S342+T342+U342+V342+W342+X342+Y342+Z342+AA342+AB342+AC342+AD342+AE342+AF342+AG342+AH342+AI342+AJ342+AK342+AL342+AM342+AN342+AO342+AP342+AQ342+AR342+AS342+AT342+AU342+AV342+AW342+AX342+AY342+AZ342+BA342+BB342+BC342+BD342+BE342+BF342+BG342+BH342+BI342+BJ342+BK342+BL342+BM342+BN342+BO342+BP342+BQ342+BR342+BS342+BT342</f>
        <v>7</v>
      </c>
      <c r="G342" s="105"/>
      <c r="H342" s="106"/>
      <c r="I342" s="107"/>
      <c r="J342" s="107"/>
      <c r="K342" s="107"/>
      <c r="L342" s="107"/>
      <c r="M342" s="107"/>
      <c r="N342" s="107"/>
      <c r="O342" s="107"/>
      <c r="P342" s="107"/>
      <c r="Q342" s="107"/>
      <c r="R342" s="107"/>
      <c r="S342" s="107"/>
      <c r="T342" s="107" t="n">
        <v>7</v>
      </c>
      <c r="U342" s="107"/>
      <c r="V342" s="107"/>
      <c r="W342" s="107"/>
      <c r="X342" s="107"/>
      <c r="Y342" s="107"/>
      <c r="Z342" s="107"/>
      <c r="AA342" s="107"/>
      <c r="AB342" s="107"/>
      <c r="AC342" s="107"/>
      <c r="AD342" s="107"/>
      <c r="AE342" s="107"/>
      <c r="AF342" s="107"/>
      <c r="AG342" s="107"/>
      <c r="AH342" s="107"/>
      <c r="AI342" s="107"/>
      <c r="AJ342" s="107"/>
      <c r="AK342" s="107"/>
      <c r="AL342" s="107"/>
      <c r="AM342" s="107"/>
      <c r="AN342" s="107"/>
      <c r="AO342" s="107"/>
      <c r="AP342" s="107"/>
      <c r="AQ342" s="107"/>
      <c r="AR342" s="107"/>
      <c r="AS342" s="107"/>
      <c r="AT342" s="107"/>
      <c r="AU342" s="107"/>
      <c r="AV342" s="107"/>
      <c r="AW342" s="107"/>
      <c r="AX342" s="107"/>
      <c r="AY342" s="107"/>
      <c r="AZ342" s="107"/>
      <c r="BA342" s="107"/>
      <c r="BB342" s="107"/>
      <c r="BC342" s="107"/>
      <c r="BD342" s="107"/>
      <c r="BE342" s="107"/>
      <c r="BF342" s="107"/>
      <c r="BG342" s="107"/>
      <c r="BH342" s="107"/>
      <c r="BI342" s="107"/>
      <c r="BJ342" s="107"/>
      <c r="BK342" s="107"/>
      <c r="BL342" s="107"/>
      <c r="BM342" s="107"/>
      <c r="BN342" s="107"/>
      <c r="BO342" s="107"/>
      <c r="BP342" s="107"/>
      <c r="BQ342" s="107"/>
      <c r="BR342" s="107"/>
      <c r="BS342" s="107"/>
      <c r="BT342" s="107"/>
      <c r="BU342" s="107"/>
      <c r="BV342" s="107"/>
      <c r="BW342" s="107"/>
      <c r="BX342" s="107"/>
      <c r="BY342" s="107"/>
      <c r="BZ342" s="107"/>
      <c r="CA342" s="107"/>
      <c r="CB342" s="107"/>
      <c r="CC342" s="107"/>
      <c r="CD342" s="107"/>
      <c r="CE342" s="107"/>
      <c r="CF342" s="107"/>
      <c r="CG342" s="107"/>
      <c r="CH342" s="107"/>
    </row>
    <row r="343" customFormat="false" ht="12.75" hidden="false" customHeight="false" outlineLevel="0" collapsed="false">
      <c r="A343" s="95" t="s">
        <v>42</v>
      </c>
      <c r="B343" s="96"/>
      <c r="C343" s="97" t="s">
        <v>60</v>
      </c>
      <c r="D343" s="98" t="n">
        <v>10</v>
      </c>
      <c r="E343" s="99" t="s">
        <v>75</v>
      </c>
      <c r="F343" s="100" t="n">
        <f aca="false">H343+I343+J343+K343+M343+L343+N343+O343+P343+Q343+R343+S343+T343+U343+V343+W343+X343+Y343+Z343+AA343+AB343+AC343+AD343+AE343+AF343+AG343+AH343+AI343+AJ343+AK343+AL343+AM343+AN343+AO343+AP343+AQ343+AR343+AS343+AT343+AU343+AV343+AW343+AX343+AY343+AZ343+BA343+BB343+BC343+BD343+BE343+BF343+BG343+BH343+BI343+BJ343+BK343+BL343+BM343+BN343+BO343+BP343+BQ343+BR343+BS343+BT343</f>
        <v>0</v>
      </c>
      <c r="G343" s="101"/>
      <c r="H343" s="102"/>
      <c r="I343" s="103"/>
      <c r="J343" s="103"/>
      <c r="K343" s="103"/>
      <c r="L343" s="103"/>
      <c r="M343" s="103"/>
      <c r="N343" s="103"/>
      <c r="O343" s="103"/>
      <c r="P343" s="103"/>
      <c r="Q343" s="103"/>
      <c r="R343" s="103"/>
      <c r="S343" s="103"/>
      <c r="T343" s="103"/>
      <c r="U343" s="103"/>
      <c r="V343" s="103"/>
      <c r="W343" s="103"/>
      <c r="X343" s="103"/>
      <c r="Y343" s="103"/>
      <c r="Z343" s="103"/>
      <c r="AA343" s="103"/>
      <c r="AB343" s="103"/>
      <c r="AC343" s="103"/>
      <c r="AD343" s="103"/>
      <c r="AE343" s="103"/>
      <c r="AF343" s="103"/>
      <c r="AG343" s="103"/>
      <c r="AH343" s="103"/>
      <c r="AI343" s="103"/>
      <c r="AJ343" s="103"/>
      <c r="AK343" s="103"/>
      <c r="AL343" s="103"/>
      <c r="AM343" s="103"/>
      <c r="AN343" s="103"/>
      <c r="AO343" s="103"/>
      <c r="AP343" s="103"/>
      <c r="AQ343" s="103"/>
      <c r="AR343" s="103"/>
      <c r="AS343" s="103"/>
      <c r="AT343" s="103"/>
      <c r="AU343" s="103"/>
      <c r="AV343" s="103"/>
      <c r="AW343" s="103"/>
      <c r="AX343" s="103"/>
      <c r="AY343" s="103"/>
      <c r="AZ343" s="103"/>
      <c r="BA343" s="103"/>
      <c r="BB343" s="103"/>
      <c r="BC343" s="103"/>
      <c r="BD343" s="103"/>
      <c r="BE343" s="103"/>
      <c r="BF343" s="103"/>
      <c r="BG343" s="103"/>
      <c r="BH343" s="103"/>
      <c r="BI343" s="103"/>
      <c r="BJ343" s="103"/>
      <c r="BK343" s="103"/>
      <c r="BL343" s="103"/>
      <c r="BM343" s="103"/>
      <c r="BN343" s="103"/>
      <c r="BO343" s="103"/>
      <c r="BP343" s="103"/>
      <c r="BQ343" s="103"/>
      <c r="BR343" s="103"/>
      <c r="BS343" s="103"/>
      <c r="BT343" s="103"/>
      <c r="BU343" s="103"/>
      <c r="BV343" s="103"/>
      <c r="BW343" s="103"/>
      <c r="BX343" s="103"/>
      <c r="BY343" s="103"/>
      <c r="BZ343" s="103"/>
      <c r="CA343" s="103"/>
      <c r="CB343" s="103"/>
      <c r="CC343" s="103"/>
      <c r="CD343" s="103"/>
      <c r="CE343" s="103"/>
      <c r="CF343" s="103"/>
      <c r="CG343" s="103"/>
      <c r="CH343" s="103"/>
    </row>
    <row r="344" customFormat="false" ht="12.75" hidden="false" customHeight="false" outlineLevel="0" collapsed="false">
      <c r="A344" s="95" t="s">
        <v>42</v>
      </c>
      <c r="B344" s="96"/>
      <c r="C344" s="97" t="s">
        <v>60</v>
      </c>
      <c r="D344" s="98" t="n">
        <v>11</v>
      </c>
      <c r="E344" s="99" t="s">
        <v>75</v>
      </c>
      <c r="F344" s="100" t="n">
        <f aca="false">H344+I344+J344+K344+M344+L344+N344+O344+P344+Q344+R344+S344+T344+U344+V344+W344+X344+Y344+Z344+AA344+AB344+AC344+AD344+AE344+AF344+AG344+AH344+AI344+AJ344+AK344+AL344+AM344+AN344+AO344+AP344+AQ344+AR344+AS344+AT344+AU344+AV344+AW344+AX344+AY344+AZ344+BA344+BB344+BC344+BD344+BE344+BF344+BG344+BH344+BI344+BJ344+BK344+BL344+BM344+BN344+BO344+BP344+BQ344+BR344+BS344+BT344</f>
        <v>0</v>
      </c>
      <c r="G344" s="101" t="n">
        <f aca="false">SUM(F338:F343)</f>
        <v>38</v>
      </c>
      <c r="H344" s="102"/>
      <c r="I344" s="103"/>
      <c r="J344" s="103"/>
      <c r="K344" s="103"/>
      <c r="L344" s="103"/>
      <c r="M344" s="103"/>
      <c r="N344" s="103"/>
      <c r="O344" s="103"/>
      <c r="P344" s="103"/>
      <c r="Q344" s="103"/>
      <c r="R344" s="103"/>
      <c r="S344" s="103"/>
      <c r="T344" s="103"/>
      <c r="U344" s="103"/>
      <c r="V344" s="103"/>
      <c r="W344" s="103"/>
      <c r="X344" s="103"/>
      <c r="Y344" s="103"/>
      <c r="Z344" s="103"/>
      <c r="AA344" s="103"/>
      <c r="AB344" s="103"/>
      <c r="AC344" s="103"/>
      <c r="AD344" s="103"/>
      <c r="AE344" s="103"/>
      <c r="AF344" s="103"/>
      <c r="AG344" s="103"/>
      <c r="AH344" s="103"/>
      <c r="AI344" s="103"/>
      <c r="AJ344" s="103"/>
      <c r="AK344" s="103"/>
      <c r="AL344" s="103"/>
      <c r="AM344" s="103"/>
      <c r="AN344" s="103"/>
      <c r="AO344" s="103"/>
      <c r="AP344" s="103"/>
      <c r="AQ344" s="103"/>
      <c r="AR344" s="103"/>
      <c r="AS344" s="103"/>
      <c r="AT344" s="103"/>
      <c r="AU344" s="103"/>
      <c r="AV344" s="103"/>
      <c r="AW344" s="103"/>
      <c r="AX344" s="103"/>
      <c r="AY344" s="103"/>
      <c r="AZ344" s="103"/>
      <c r="BA344" s="103"/>
      <c r="BB344" s="103"/>
      <c r="BC344" s="103"/>
      <c r="BD344" s="103"/>
      <c r="BE344" s="103"/>
      <c r="BF344" s="103"/>
      <c r="BG344" s="103"/>
      <c r="BH344" s="103"/>
      <c r="BI344" s="103"/>
      <c r="BJ344" s="103"/>
      <c r="BK344" s="103"/>
      <c r="BL344" s="103"/>
      <c r="BM344" s="103"/>
      <c r="BN344" s="103"/>
      <c r="BO344" s="103"/>
      <c r="BP344" s="103"/>
      <c r="BQ344" s="103"/>
      <c r="BR344" s="103"/>
      <c r="BS344" s="103"/>
      <c r="BT344" s="103"/>
      <c r="BU344" s="103"/>
      <c r="BV344" s="103"/>
      <c r="BW344" s="103"/>
      <c r="BX344" s="103"/>
      <c r="BY344" s="103"/>
      <c r="BZ344" s="103"/>
      <c r="CA344" s="103"/>
      <c r="CB344" s="103"/>
      <c r="CC344" s="103"/>
      <c r="CD344" s="103"/>
      <c r="CE344" s="103"/>
      <c r="CF344" s="103"/>
      <c r="CG344" s="103"/>
      <c r="CH344" s="103"/>
    </row>
    <row r="345" customFormat="false" ht="12.75" hidden="false" customHeight="false" outlineLevel="0" collapsed="false">
      <c r="A345" s="95" t="s">
        <v>42</v>
      </c>
      <c r="B345" s="96"/>
      <c r="C345" s="97" t="s">
        <v>60</v>
      </c>
      <c r="D345" s="98" t="n">
        <v>12</v>
      </c>
      <c r="E345" s="99" t="s">
        <v>76</v>
      </c>
      <c r="F345" s="139" t="s">
        <v>80</v>
      </c>
      <c r="G345" s="105"/>
      <c r="H345" s="106"/>
      <c r="I345" s="107"/>
      <c r="J345" s="107"/>
      <c r="K345" s="107"/>
      <c r="L345" s="107"/>
      <c r="M345" s="107"/>
      <c r="N345" s="107"/>
      <c r="O345" s="107"/>
      <c r="P345" s="107"/>
      <c r="Q345" s="107"/>
      <c r="R345" s="107"/>
      <c r="S345" s="107"/>
      <c r="T345" s="107"/>
      <c r="U345" s="107"/>
      <c r="V345" s="107"/>
      <c r="W345" s="107"/>
      <c r="X345" s="107"/>
      <c r="Y345" s="107"/>
      <c r="Z345" s="107"/>
      <c r="AA345" s="107"/>
      <c r="AB345" s="107"/>
      <c r="AC345" s="107"/>
      <c r="AD345" s="107"/>
      <c r="AE345" s="107"/>
      <c r="AF345" s="107"/>
      <c r="AG345" s="107"/>
      <c r="AH345" s="107"/>
      <c r="AI345" s="107"/>
      <c r="AJ345" s="107"/>
      <c r="AK345" s="107"/>
      <c r="AL345" s="107"/>
      <c r="AM345" s="107"/>
      <c r="AN345" s="107"/>
      <c r="AO345" s="107"/>
      <c r="AP345" s="107"/>
      <c r="AQ345" s="107"/>
      <c r="AR345" s="107"/>
      <c r="AS345" s="107"/>
      <c r="AT345" s="107"/>
      <c r="AU345" s="107"/>
      <c r="AV345" s="107"/>
      <c r="AW345" s="107"/>
      <c r="AX345" s="107"/>
      <c r="AY345" s="107"/>
      <c r="AZ345" s="107"/>
      <c r="BA345" s="107"/>
      <c r="BB345" s="107"/>
      <c r="BC345" s="107"/>
      <c r="BD345" s="107"/>
      <c r="BE345" s="107"/>
      <c r="BF345" s="107"/>
      <c r="BG345" s="107"/>
      <c r="BH345" s="107"/>
      <c r="BI345" s="107"/>
      <c r="BJ345" s="107"/>
      <c r="BK345" s="107"/>
      <c r="BL345" s="107"/>
      <c r="BM345" s="107"/>
      <c r="BN345" s="107"/>
      <c r="BO345" s="107"/>
      <c r="BP345" s="107"/>
      <c r="BQ345" s="107"/>
      <c r="BR345" s="107"/>
      <c r="BS345" s="107"/>
      <c r="BT345" s="107"/>
      <c r="BU345" s="107"/>
      <c r="BV345" s="107"/>
      <c r="BW345" s="107"/>
      <c r="BX345" s="107"/>
      <c r="BY345" s="107"/>
      <c r="BZ345" s="107"/>
      <c r="CA345" s="107"/>
      <c r="CB345" s="107"/>
      <c r="CC345" s="107"/>
      <c r="CD345" s="107"/>
      <c r="CE345" s="107"/>
      <c r="CF345" s="107"/>
      <c r="CG345" s="107"/>
      <c r="CH345" s="107"/>
    </row>
    <row r="346" customFormat="false" ht="12.75" hidden="false" customHeight="false" outlineLevel="0" collapsed="false">
      <c r="A346" s="95" t="s">
        <v>42</v>
      </c>
      <c r="B346" s="96"/>
      <c r="C346" s="97" t="s">
        <v>60</v>
      </c>
      <c r="D346" s="98" t="n">
        <v>13</v>
      </c>
      <c r="E346" s="99" t="s">
        <v>76</v>
      </c>
      <c r="F346" s="100" t="n">
        <f aca="false">H346+I346+J346+K346+M346+L346+N346+O346+P346+Q346+R346+S346+T346+U346+V346+W346+X346+Y346+Z346+AA346+AB346+AC346+AD346+AE346+AF346+AG346+AH346+AI346+AJ346+AK346+AL346+AM346+AN346+AO346+AP346+AQ346+AR346+AS346+AT346+AU346+AV346+AW346+AX346+AY346+AZ346+BA346+BB346+BC346+BD346+BE346+BF346+BG346+BH346+BI346+BJ346+BK346+BL346+BM346+BN346+BO346+BP346+BQ346+BR346+BS346+BT346</f>
        <v>7.75</v>
      </c>
      <c r="G346" s="105"/>
      <c r="H346" s="106"/>
      <c r="I346" s="107"/>
      <c r="J346" s="107"/>
      <c r="K346" s="107"/>
      <c r="L346" s="107"/>
      <c r="M346" s="107"/>
      <c r="N346" s="107"/>
      <c r="O346" s="107"/>
      <c r="P346" s="107"/>
      <c r="Q346" s="107"/>
      <c r="R346" s="107"/>
      <c r="S346" s="107"/>
      <c r="T346" s="107" t="n">
        <v>7.75</v>
      </c>
      <c r="U346" s="107"/>
      <c r="V346" s="107"/>
      <c r="W346" s="107"/>
      <c r="X346" s="107"/>
      <c r="Y346" s="107"/>
      <c r="Z346" s="107"/>
      <c r="AA346" s="107"/>
      <c r="AB346" s="107"/>
      <c r="AC346" s="107"/>
      <c r="AD346" s="107"/>
      <c r="AE346" s="107"/>
      <c r="AF346" s="107"/>
      <c r="AG346" s="107"/>
      <c r="AH346" s="107"/>
      <c r="AI346" s="107"/>
      <c r="AJ346" s="107"/>
      <c r="AK346" s="107"/>
      <c r="AL346" s="107"/>
      <c r="AM346" s="107"/>
      <c r="AN346" s="107"/>
      <c r="AO346" s="107"/>
      <c r="AP346" s="107"/>
      <c r="AQ346" s="107"/>
      <c r="AR346" s="107"/>
      <c r="AS346" s="107"/>
      <c r="AT346" s="107"/>
      <c r="AU346" s="107"/>
      <c r="AV346" s="107"/>
      <c r="AW346" s="107"/>
      <c r="AX346" s="107"/>
      <c r="AY346" s="107"/>
      <c r="AZ346" s="107"/>
      <c r="BA346" s="107"/>
      <c r="BB346" s="107"/>
      <c r="BC346" s="107"/>
      <c r="BD346" s="107"/>
      <c r="BE346" s="107"/>
      <c r="BF346" s="107"/>
      <c r="BG346" s="107"/>
      <c r="BH346" s="107"/>
      <c r="BI346" s="107"/>
      <c r="BJ346" s="107"/>
      <c r="BK346" s="107"/>
      <c r="BL346" s="107"/>
      <c r="BM346" s="107"/>
      <c r="BN346" s="107"/>
      <c r="BO346" s="107"/>
      <c r="BP346" s="107"/>
      <c r="BQ346" s="107"/>
      <c r="BR346" s="107"/>
      <c r="BS346" s="107"/>
      <c r="BT346" s="107"/>
      <c r="BU346" s="107"/>
      <c r="BV346" s="107"/>
      <c r="BW346" s="107"/>
      <c r="BX346" s="107"/>
      <c r="BY346" s="107"/>
      <c r="BZ346" s="107"/>
      <c r="CA346" s="107"/>
      <c r="CB346" s="107"/>
      <c r="CC346" s="107"/>
      <c r="CD346" s="107"/>
      <c r="CE346" s="107"/>
      <c r="CF346" s="107"/>
      <c r="CG346" s="107"/>
      <c r="CH346" s="107"/>
    </row>
    <row r="347" customFormat="false" ht="12.75" hidden="false" customHeight="false" outlineLevel="0" collapsed="false">
      <c r="A347" s="95" t="s">
        <v>42</v>
      </c>
      <c r="B347" s="96"/>
      <c r="C347" s="97" t="s">
        <v>60</v>
      </c>
      <c r="D347" s="98" t="n">
        <v>14</v>
      </c>
      <c r="E347" s="99" t="s">
        <v>76</v>
      </c>
      <c r="F347" s="100" t="n">
        <f aca="false">H347+I347+J347+K347+M347+L347+N347+O347+P347+Q347+R347+S347+T347+U347+V347+W347+X347+Y347+Z347+AA347+AB347+AC347+AD347+AE347+AF347+AG347+AH347+AI347+AJ347+AK347+AL347+AM347+AN347+AO347+AP347+AQ347+AR347+AS347+AT347+AU347+AV347+AW347+AX347+AY347+AZ347+BA347+BB347+BC347+BD347+BE347+BF347+BG347+BH347+BI347+BJ347+BK347+BL347+BM347+BN347+BO347+BP347+BQ347+BR347+BS347+BT347</f>
        <v>7.75</v>
      </c>
      <c r="G347" s="105"/>
      <c r="H347" s="106"/>
      <c r="I347" s="107"/>
      <c r="J347" s="107"/>
      <c r="K347" s="107"/>
      <c r="L347" s="107"/>
      <c r="M347" s="107"/>
      <c r="N347" s="107"/>
      <c r="O347" s="107"/>
      <c r="P347" s="107"/>
      <c r="Q347" s="107"/>
      <c r="R347" s="107"/>
      <c r="S347" s="107"/>
      <c r="T347" s="107" t="n">
        <v>7.75</v>
      </c>
      <c r="U347" s="107"/>
      <c r="V347" s="107"/>
      <c r="W347" s="107"/>
      <c r="X347" s="107"/>
      <c r="Y347" s="107"/>
      <c r="Z347" s="107"/>
      <c r="AA347" s="107"/>
      <c r="AB347" s="107"/>
      <c r="AC347" s="107"/>
      <c r="AD347" s="107"/>
      <c r="AE347" s="107"/>
      <c r="AF347" s="107"/>
      <c r="AG347" s="107"/>
      <c r="AH347" s="107"/>
      <c r="AI347" s="107"/>
      <c r="AJ347" s="107"/>
      <c r="AK347" s="107"/>
      <c r="AL347" s="107"/>
      <c r="AM347" s="107"/>
      <c r="AN347" s="107"/>
      <c r="AO347" s="107"/>
      <c r="AP347" s="107"/>
      <c r="AQ347" s="107"/>
      <c r="AR347" s="107"/>
      <c r="AS347" s="107"/>
      <c r="AT347" s="107"/>
      <c r="AU347" s="107"/>
      <c r="AV347" s="107"/>
      <c r="AW347" s="107"/>
      <c r="AX347" s="107"/>
      <c r="AY347" s="107"/>
      <c r="AZ347" s="107"/>
      <c r="BA347" s="107"/>
      <c r="BB347" s="107"/>
      <c r="BC347" s="107"/>
      <c r="BD347" s="107"/>
      <c r="BE347" s="107"/>
      <c r="BF347" s="107"/>
      <c r="BG347" s="107"/>
      <c r="BH347" s="107"/>
      <c r="BI347" s="107"/>
      <c r="BJ347" s="107"/>
      <c r="BK347" s="107"/>
      <c r="BL347" s="107"/>
      <c r="BM347" s="107"/>
      <c r="BN347" s="107"/>
      <c r="BO347" s="107"/>
      <c r="BP347" s="107"/>
      <c r="BQ347" s="107"/>
      <c r="BR347" s="107"/>
      <c r="BS347" s="107"/>
      <c r="BT347" s="107"/>
      <c r="BU347" s="107"/>
      <c r="BV347" s="107"/>
      <c r="BW347" s="107"/>
      <c r="BX347" s="107"/>
      <c r="BY347" s="107"/>
      <c r="BZ347" s="107"/>
      <c r="CA347" s="107"/>
      <c r="CB347" s="107"/>
      <c r="CC347" s="107"/>
      <c r="CD347" s="107"/>
      <c r="CE347" s="107"/>
      <c r="CF347" s="107"/>
      <c r="CG347" s="107"/>
      <c r="CH347" s="107"/>
    </row>
    <row r="348" customFormat="false" ht="12.75" hidden="false" customHeight="false" outlineLevel="0" collapsed="false">
      <c r="A348" s="95" t="s">
        <v>42</v>
      </c>
      <c r="B348" s="96"/>
      <c r="C348" s="97" t="s">
        <v>60</v>
      </c>
      <c r="D348" s="98" t="n">
        <v>15</v>
      </c>
      <c r="E348" s="99" t="s">
        <v>76</v>
      </c>
      <c r="F348" s="100" t="n">
        <f aca="false">H348+I348+J348+K348+M348+L348+N348+O348+P348+Q348+R348+S348+T348+U348+V348+W348+X348+Y348+Z348+AA348+AB348+AC348+AD348+AE348+AF348+AG348+AH348+AI348+AJ348+AK348+AL348+AM348+AN348+AO348+AP348+AQ348+AR348+AS348+AT348+AU348+AV348+AW348+AX348+AY348+AZ348+BA348+BB348+BC348+BD348+BE348+BF348+BG348+BH348+BI348+BJ348+BK348+BL348+BM348+BN348+BO348+BP348+BQ348+BR348+BS348+BT348</f>
        <v>7.75</v>
      </c>
      <c r="G348" s="105"/>
      <c r="H348" s="106"/>
      <c r="I348" s="107"/>
      <c r="J348" s="107"/>
      <c r="K348" s="107"/>
      <c r="L348" s="107"/>
      <c r="M348" s="107"/>
      <c r="N348" s="107"/>
      <c r="O348" s="107"/>
      <c r="P348" s="107"/>
      <c r="Q348" s="107"/>
      <c r="R348" s="107"/>
      <c r="S348" s="107"/>
      <c r="T348" s="107" t="n">
        <v>7.75</v>
      </c>
      <c r="U348" s="107"/>
      <c r="V348" s="107"/>
      <c r="W348" s="107"/>
      <c r="X348" s="107"/>
      <c r="Y348" s="107"/>
      <c r="Z348" s="107"/>
      <c r="AA348" s="107"/>
      <c r="AB348" s="107"/>
      <c r="AC348" s="107"/>
      <c r="AD348" s="107"/>
      <c r="AE348" s="107"/>
      <c r="AF348" s="107"/>
      <c r="AG348" s="107"/>
      <c r="AH348" s="107"/>
      <c r="AI348" s="107"/>
      <c r="AJ348" s="107"/>
      <c r="AK348" s="107"/>
      <c r="AL348" s="107"/>
      <c r="AM348" s="107"/>
      <c r="AN348" s="107"/>
      <c r="AO348" s="107"/>
      <c r="AP348" s="107"/>
      <c r="AQ348" s="107"/>
      <c r="AR348" s="107"/>
      <c r="AS348" s="107"/>
      <c r="AT348" s="107"/>
      <c r="AU348" s="107"/>
      <c r="AV348" s="107"/>
      <c r="AW348" s="107"/>
      <c r="AX348" s="107"/>
      <c r="AY348" s="107"/>
      <c r="AZ348" s="107"/>
      <c r="BA348" s="107"/>
      <c r="BB348" s="107"/>
      <c r="BC348" s="107"/>
      <c r="BD348" s="107"/>
      <c r="BE348" s="107"/>
      <c r="BF348" s="107"/>
      <c r="BG348" s="107"/>
      <c r="BH348" s="107"/>
      <c r="BI348" s="107"/>
      <c r="BJ348" s="107"/>
      <c r="BK348" s="107"/>
      <c r="BL348" s="107"/>
      <c r="BM348" s="107"/>
      <c r="BN348" s="107"/>
      <c r="BO348" s="107"/>
      <c r="BP348" s="107"/>
      <c r="BQ348" s="107"/>
      <c r="BR348" s="107"/>
      <c r="BS348" s="107"/>
      <c r="BT348" s="107"/>
      <c r="BU348" s="107"/>
      <c r="BV348" s="107"/>
      <c r="BW348" s="107"/>
      <c r="BX348" s="107"/>
      <c r="BY348" s="107"/>
      <c r="BZ348" s="107"/>
      <c r="CA348" s="107"/>
      <c r="CB348" s="107"/>
      <c r="CC348" s="107"/>
      <c r="CD348" s="107"/>
      <c r="CE348" s="107"/>
      <c r="CF348" s="107"/>
      <c r="CG348" s="107"/>
      <c r="CH348" s="107"/>
    </row>
    <row r="349" customFormat="false" ht="12.75" hidden="false" customHeight="false" outlineLevel="0" collapsed="false">
      <c r="A349" s="95" t="s">
        <v>42</v>
      </c>
      <c r="B349" s="96"/>
      <c r="C349" s="97" t="s">
        <v>60</v>
      </c>
      <c r="D349" s="98" t="n">
        <v>16</v>
      </c>
      <c r="E349" s="99" t="s">
        <v>76</v>
      </c>
      <c r="F349" s="100" t="n">
        <f aca="false">H349+I349+J349+K349+M349+L349+N349+O349+P349+Q349+R349+S349+T349+U349+V349+W349+X349+Y349+Z349+AA349+AB349+AC349+AD349+AE349+AF349+AG349+AH349+AI349+AJ349+AK349+AL349+AM349+AN349+AO349+AP349+AQ349+AR349+AS349+AT349+AU349+AV349+AW349+AX349+AY349+AZ349+BA349+BB349+BC349+BD349+BE349+BF349+BG349+BH349+BI349+BJ349+BK349+BL349+BM349+BN349+BO349+BP349+BQ349+BR349+BS349+BT349</f>
        <v>7</v>
      </c>
      <c r="G349" s="105"/>
      <c r="H349" s="106"/>
      <c r="I349" s="107"/>
      <c r="J349" s="107"/>
      <c r="K349" s="107"/>
      <c r="L349" s="107"/>
      <c r="M349" s="107"/>
      <c r="N349" s="107"/>
      <c r="O349" s="107"/>
      <c r="P349" s="107"/>
      <c r="Q349" s="107"/>
      <c r="R349" s="107"/>
      <c r="S349" s="107"/>
      <c r="T349" s="107" t="n">
        <v>7</v>
      </c>
      <c r="U349" s="107"/>
      <c r="V349" s="107"/>
      <c r="W349" s="107"/>
      <c r="X349" s="107"/>
      <c r="Y349" s="107"/>
      <c r="Z349" s="107"/>
      <c r="AA349" s="107"/>
      <c r="AB349" s="107"/>
      <c r="AC349" s="107"/>
      <c r="AD349" s="107"/>
      <c r="AE349" s="107"/>
      <c r="AF349" s="107"/>
      <c r="AG349" s="107"/>
      <c r="AH349" s="107"/>
      <c r="AI349" s="107"/>
      <c r="AJ349" s="107"/>
      <c r="AK349" s="107"/>
      <c r="AL349" s="107"/>
      <c r="AM349" s="107"/>
      <c r="AN349" s="107"/>
      <c r="AO349" s="107"/>
      <c r="AP349" s="107"/>
      <c r="AQ349" s="107"/>
      <c r="AR349" s="107"/>
      <c r="AS349" s="107"/>
      <c r="AT349" s="107"/>
      <c r="AU349" s="107"/>
      <c r="AV349" s="107"/>
      <c r="AW349" s="107"/>
      <c r="AX349" s="107"/>
      <c r="AY349" s="107"/>
      <c r="AZ349" s="107"/>
      <c r="BA349" s="107"/>
      <c r="BB349" s="107"/>
      <c r="BC349" s="107"/>
      <c r="BD349" s="107"/>
      <c r="BE349" s="107"/>
      <c r="BF349" s="107"/>
      <c r="BG349" s="107"/>
      <c r="BH349" s="107"/>
      <c r="BI349" s="107"/>
      <c r="BJ349" s="107"/>
      <c r="BK349" s="107"/>
      <c r="BL349" s="107"/>
      <c r="BM349" s="107"/>
      <c r="BN349" s="107"/>
      <c r="BO349" s="107"/>
      <c r="BP349" s="107"/>
      <c r="BQ349" s="107"/>
      <c r="BR349" s="107"/>
      <c r="BS349" s="107"/>
      <c r="BT349" s="107"/>
      <c r="BU349" s="107"/>
      <c r="BV349" s="107"/>
      <c r="BW349" s="107"/>
      <c r="BX349" s="107"/>
      <c r="BY349" s="107"/>
      <c r="BZ349" s="107"/>
      <c r="CA349" s="107"/>
      <c r="CB349" s="107"/>
      <c r="CC349" s="107"/>
      <c r="CD349" s="107"/>
      <c r="CE349" s="107"/>
      <c r="CF349" s="107"/>
      <c r="CG349" s="107"/>
      <c r="CH349" s="107"/>
    </row>
    <row r="350" customFormat="false" ht="12.75" hidden="false" customHeight="false" outlineLevel="0" collapsed="false">
      <c r="A350" s="95" t="s">
        <v>42</v>
      </c>
      <c r="B350" s="96"/>
      <c r="C350" s="97" t="s">
        <v>60</v>
      </c>
      <c r="D350" s="98" t="n">
        <v>17</v>
      </c>
      <c r="E350" s="99" t="s">
        <v>76</v>
      </c>
      <c r="F350" s="100" t="n">
        <f aca="false">H350+I350+J350+K350+M350+L350+N350+O350+P350+Q350+R350+S350+T350+U350+V350+W350+X350+Y350+Z350+AA350+AB350+AC350+AD350+AE350+AF350+AG350+AH350+AI350+AJ350+AK350+AL350+AM350+AN350+AO350+AP350+AQ350+AR350+AS350+AT350+AU350+AV350+AW350+AX350+AY350+AZ350+BA350+BB350+BC350+BD350+BE350+BF350+BG350+BH350+BI350+BJ350+BK350+BL350+BM350+BN350+BO350+BP350+BQ350+BR350+BS350+BT350</f>
        <v>0</v>
      </c>
      <c r="G350" s="101"/>
      <c r="H350" s="102"/>
      <c r="I350" s="103"/>
      <c r="J350" s="103"/>
      <c r="K350" s="103"/>
      <c r="L350" s="103"/>
      <c r="M350" s="103"/>
      <c r="N350" s="103"/>
      <c r="O350" s="103"/>
      <c r="P350" s="103"/>
      <c r="Q350" s="103"/>
      <c r="R350" s="103"/>
      <c r="S350" s="103"/>
      <c r="T350" s="103"/>
      <c r="U350" s="103"/>
      <c r="V350" s="103"/>
      <c r="W350" s="103"/>
      <c r="X350" s="103"/>
      <c r="Y350" s="103"/>
      <c r="Z350" s="103"/>
      <c r="AA350" s="103"/>
      <c r="AB350" s="103"/>
      <c r="AC350" s="103"/>
      <c r="AD350" s="103"/>
      <c r="AE350" s="103"/>
      <c r="AF350" s="103"/>
      <c r="AG350" s="103"/>
      <c r="AH350" s="103"/>
      <c r="AI350" s="103"/>
      <c r="AJ350" s="103"/>
      <c r="AK350" s="103"/>
      <c r="AL350" s="103"/>
      <c r="AM350" s="103"/>
      <c r="AN350" s="103"/>
      <c r="AO350" s="103"/>
      <c r="AP350" s="103"/>
      <c r="AQ350" s="103"/>
      <c r="AR350" s="103"/>
      <c r="AS350" s="103"/>
      <c r="AT350" s="103"/>
      <c r="AU350" s="103"/>
      <c r="AV350" s="103"/>
      <c r="AW350" s="103"/>
      <c r="AX350" s="103"/>
      <c r="AY350" s="103"/>
      <c r="AZ350" s="103"/>
      <c r="BA350" s="103"/>
      <c r="BB350" s="103"/>
      <c r="BC350" s="103"/>
      <c r="BD350" s="103"/>
      <c r="BE350" s="103"/>
      <c r="BF350" s="103"/>
      <c r="BG350" s="103"/>
      <c r="BH350" s="103"/>
      <c r="BI350" s="103"/>
      <c r="BJ350" s="103"/>
      <c r="BK350" s="103"/>
      <c r="BL350" s="103"/>
      <c r="BM350" s="103"/>
      <c r="BN350" s="103"/>
      <c r="BO350" s="103"/>
      <c r="BP350" s="103"/>
      <c r="BQ350" s="103"/>
      <c r="BR350" s="103"/>
      <c r="BS350" s="103"/>
      <c r="BT350" s="103"/>
      <c r="BU350" s="103"/>
      <c r="BV350" s="103"/>
      <c r="BW350" s="103"/>
      <c r="BX350" s="103"/>
      <c r="BY350" s="103"/>
      <c r="BZ350" s="103"/>
      <c r="CA350" s="103"/>
      <c r="CB350" s="103"/>
      <c r="CC350" s="103"/>
      <c r="CD350" s="103"/>
      <c r="CE350" s="103"/>
      <c r="CF350" s="103"/>
      <c r="CG350" s="103"/>
      <c r="CH350" s="103"/>
    </row>
    <row r="351" customFormat="false" ht="12.75" hidden="false" customHeight="false" outlineLevel="0" collapsed="false">
      <c r="A351" s="95" t="s">
        <v>42</v>
      </c>
      <c r="B351" s="96"/>
      <c r="C351" s="97" t="s">
        <v>60</v>
      </c>
      <c r="D351" s="98" t="n">
        <v>18</v>
      </c>
      <c r="E351" s="99" t="s">
        <v>76</v>
      </c>
      <c r="F351" s="100" t="n">
        <f aca="false">H351+I351+J351+K351+M351+L351+N351+O351+P351+Q351+R351+S351+T351+U351+V351+W351+X351+Y351+Z351+AA351+AB351+AC351+AD351+AE351+AF351+AG351+AH351+AI351+AJ351+AK351+AL351+AM351+AN351+AO351+AP351+AQ351+AR351+AS351+AT351+AU351+AV351+AW351+AX351+AY351+AZ351+BA351+BB351+BC351+BD351+BE351+BF351+BG351+BH351+BI351+BJ351+BK351+BL351+BM351+BN351+BO351+BP351+BQ351+BR351+BS351+BT351</f>
        <v>0</v>
      </c>
      <c r="G351" s="101" t="n">
        <f aca="false">SUM(F345:F350)</f>
        <v>30.25</v>
      </c>
      <c r="H351" s="102"/>
      <c r="I351" s="103"/>
      <c r="J351" s="103"/>
      <c r="K351" s="103"/>
      <c r="L351" s="103"/>
      <c r="M351" s="103"/>
      <c r="N351" s="103"/>
      <c r="O351" s="103"/>
      <c r="P351" s="103"/>
      <c r="Q351" s="103"/>
      <c r="R351" s="103"/>
      <c r="S351" s="103"/>
      <c r="T351" s="103"/>
      <c r="U351" s="103"/>
      <c r="V351" s="103"/>
      <c r="W351" s="103"/>
      <c r="X351" s="103"/>
      <c r="Y351" s="103"/>
      <c r="Z351" s="103"/>
      <c r="AA351" s="103"/>
      <c r="AB351" s="103"/>
      <c r="AC351" s="103"/>
      <c r="AD351" s="103"/>
      <c r="AE351" s="103"/>
      <c r="AF351" s="103"/>
      <c r="AG351" s="103"/>
      <c r="AH351" s="103"/>
      <c r="AI351" s="103"/>
      <c r="AJ351" s="103"/>
      <c r="AK351" s="103"/>
      <c r="AL351" s="103"/>
      <c r="AM351" s="103"/>
      <c r="AN351" s="103"/>
      <c r="AO351" s="103"/>
      <c r="AP351" s="103"/>
      <c r="AQ351" s="103"/>
      <c r="AR351" s="103"/>
      <c r="AS351" s="103"/>
      <c r="AT351" s="103"/>
      <c r="AU351" s="103"/>
      <c r="AV351" s="103"/>
      <c r="AW351" s="103"/>
      <c r="AX351" s="103"/>
      <c r="AY351" s="103"/>
      <c r="AZ351" s="103"/>
      <c r="BA351" s="103"/>
      <c r="BB351" s="103"/>
      <c r="BC351" s="103"/>
      <c r="BD351" s="103"/>
      <c r="BE351" s="103"/>
      <c r="BF351" s="103"/>
      <c r="BG351" s="103"/>
      <c r="BH351" s="103"/>
      <c r="BI351" s="103"/>
      <c r="BJ351" s="103"/>
      <c r="BK351" s="103"/>
      <c r="BL351" s="103"/>
      <c r="BM351" s="103"/>
      <c r="BN351" s="103"/>
      <c r="BO351" s="103"/>
      <c r="BP351" s="103"/>
      <c r="BQ351" s="103"/>
      <c r="BR351" s="103"/>
      <c r="BS351" s="103"/>
      <c r="BT351" s="103"/>
      <c r="BU351" s="103"/>
      <c r="BV351" s="103"/>
      <c r="BW351" s="103"/>
      <c r="BX351" s="103"/>
      <c r="BY351" s="103"/>
      <c r="BZ351" s="103"/>
      <c r="CA351" s="103"/>
      <c r="CB351" s="103"/>
      <c r="CC351" s="103"/>
      <c r="CD351" s="103"/>
      <c r="CE351" s="103"/>
      <c r="CF351" s="103"/>
      <c r="CG351" s="103"/>
      <c r="CH351" s="103"/>
    </row>
    <row r="352" customFormat="false" ht="12.75" hidden="false" customHeight="false" outlineLevel="0" collapsed="false">
      <c r="A352" s="95" t="s">
        <v>42</v>
      </c>
      <c r="B352" s="96"/>
      <c r="C352" s="97" t="s">
        <v>60</v>
      </c>
      <c r="D352" s="98" t="n">
        <v>19</v>
      </c>
      <c r="E352" s="99" t="s">
        <v>77</v>
      </c>
      <c r="F352" s="100" t="n">
        <f aca="false">H352+I352+J352+K352+M352+L352+N352+O352+P352+Q352+R352+S352+T352+U352+V352+W352+X352+Y352+Z352+AA352+AB352+AC352+AD352+AE352+AF352+AG352+AH352+AI352+AJ352+AK352+AL352+AM352+AN352+AO352+AP352+AQ352+AR352+AS352+AT352+AU352+AV352+AW352+AX352+AY352+AZ352+BA352+BB352+BC352+BD352+BE352+BF352+BG352+BH352+BI352+BJ352+BK352+BL352+BM352+BN352+BO352+BP352+BQ352+BR352+BS352+BT352</f>
        <v>7.75</v>
      </c>
      <c r="G352" s="105"/>
      <c r="H352" s="106"/>
      <c r="I352" s="107"/>
      <c r="J352" s="107"/>
      <c r="K352" s="107"/>
      <c r="L352" s="107"/>
      <c r="M352" s="107"/>
      <c r="N352" s="107"/>
      <c r="O352" s="107"/>
      <c r="P352" s="107"/>
      <c r="Q352" s="107"/>
      <c r="R352" s="107"/>
      <c r="S352" s="107"/>
      <c r="T352" s="107" t="n">
        <v>4</v>
      </c>
      <c r="U352" s="107"/>
      <c r="V352" s="107"/>
      <c r="W352" s="107"/>
      <c r="X352" s="107"/>
      <c r="Y352" s="107"/>
      <c r="Z352" s="107"/>
      <c r="AA352" s="107"/>
      <c r="AB352" s="107"/>
      <c r="AC352" s="107"/>
      <c r="AD352" s="107"/>
      <c r="AE352" s="107"/>
      <c r="AF352" s="107"/>
      <c r="AG352" s="107"/>
      <c r="AH352" s="107"/>
      <c r="AI352" s="107"/>
      <c r="AJ352" s="107"/>
      <c r="AK352" s="107"/>
      <c r="AL352" s="107"/>
      <c r="AM352" s="107"/>
      <c r="AN352" s="107"/>
      <c r="AO352" s="107"/>
      <c r="AP352" s="107"/>
      <c r="AQ352" s="107"/>
      <c r="AR352" s="107"/>
      <c r="AS352" s="107"/>
      <c r="AT352" s="107"/>
      <c r="AU352" s="107"/>
      <c r="AV352" s="107" t="n">
        <v>1.75</v>
      </c>
      <c r="AW352" s="107" t="n">
        <v>2</v>
      </c>
      <c r="AX352" s="107"/>
      <c r="AY352" s="107"/>
      <c r="AZ352" s="107"/>
      <c r="BA352" s="107"/>
      <c r="BB352" s="107"/>
      <c r="BC352" s="107"/>
      <c r="BD352" s="107"/>
      <c r="BE352" s="107"/>
      <c r="BF352" s="107"/>
      <c r="BG352" s="107"/>
      <c r="BH352" s="107"/>
      <c r="BI352" s="107"/>
      <c r="BJ352" s="107"/>
      <c r="BK352" s="107"/>
      <c r="BL352" s="107"/>
      <c r="BM352" s="107"/>
      <c r="BN352" s="107"/>
      <c r="BO352" s="107"/>
      <c r="BP352" s="107"/>
      <c r="BQ352" s="107"/>
      <c r="BR352" s="107"/>
      <c r="BS352" s="107"/>
      <c r="BT352" s="107"/>
      <c r="BU352" s="107"/>
      <c r="BV352" s="107"/>
      <c r="BW352" s="107"/>
      <c r="BX352" s="107"/>
      <c r="BY352" s="107"/>
      <c r="BZ352" s="107"/>
      <c r="CA352" s="107"/>
      <c r="CB352" s="107"/>
      <c r="CC352" s="107"/>
      <c r="CD352" s="107"/>
      <c r="CE352" s="107"/>
      <c r="CF352" s="107"/>
      <c r="CG352" s="107"/>
      <c r="CH352" s="107"/>
    </row>
    <row r="353" customFormat="false" ht="12.75" hidden="false" customHeight="false" outlineLevel="0" collapsed="false">
      <c r="A353" s="95" t="s">
        <v>42</v>
      </c>
      <c r="B353" s="96"/>
      <c r="C353" s="97" t="s">
        <v>60</v>
      </c>
      <c r="D353" s="98" t="n">
        <v>20</v>
      </c>
      <c r="E353" s="99" t="s">
        <v>77</v>
      </c>
      <c r="F353" s="100" t="n">
        <f aca="false">H353+I353+J353+K353+M353+L353+N353+O353+P353+Q353+R353+S353+T353+U353+V353+W353+X353+Y353+Z353+AA353+AB353+AC353+AD353+AE353+AF353+AG353+AH353+AI353+AJ353+AK353+AL353+AM353+AN353+AO353+AP353+AQ353+AR353+AS353+AT353+AU353+AV353+AW353+AX353+AY353+AZ353+BA353+BB353+BC353+BD353+BE353+BF353+BG353+BH353+BI353+BJ353+BK353+BL353+BM353+BN353+BO353+BP353+BQ353+BR353+BS353+BT353</f>
        <v>7.75</v>
      </c>
      <c r="G353" s="105"/>
      <c r="H353" s="106"/>
      <c r="I353" s="107"/>
      <c r="J353" s="107"/>
      <c r="K353" s="107"/>
      <c r="L353" s="107"/>
      <c r="M353" s="107"/>
      <c r="N353" s="107"/>
      <c r="O353" s="107"/>
      <c r="P353" s="107"/>
      <c r="Q353" s="107"/>
      <c r="R353" s="107"/>
      <c r="S353" s="107"/>
      <c r="T353" s="107"/>
      <c r="U353" s="107"/>
      <c r="V353" s="107"/>
      <c r="W353" s="107"/>
      <c r="X353" s="107"/>
      <c r="Y353" s="107"/>
      <c r="Z353" s="107"/>
      <c r="AA353" s="107"/>
      <c r="AB353" s="107"/>
      <c r="AC353" s="107"/>
      <c r="AD353" s="107"/>
      <c r="AE353" s="107"/>
      <c r="AF353" s="107"/>
      <c r="AG353" s="107"/>
      <c r="AH353" s="107"/>
      <c r="AI353" s="107"/>
      <c r="AJ353" s="107"/>
      <c r="AK353" s="107"/>
      <c r="AL353" s="107"/>
      <c r="AM353" s="107"/>
      <c r="AN353" s="107"/>
      <c r="AO353" s="107"/>
      <c r="AP353" s="107"/>
      <c r="AQ353" s="107"/>
      <c r="AR353" s="107"/>
      <c r="AS353" s="107"/>
      <c r="AT353" s="107"/>
      <c r="AU353" s="107"/>
      <c r="AV353" s="107" t="n">
        <v>3</v>
      </c>
      <c r="AW353" s="107"/>
      <c r="AX353" s="107"/>
      <c r="AY353" s="107"/>
      <c r="AZ353" s="107"/>
      <c r="BA353" s="107"/>
      <c r="BB353" s="107"/>
      <c r="BC353" s="107"/>
      <c r="BD353" s="107"/>
      <c r="BE353" s="107" t="n">
        <v>4.75</v>
      </c>
      <c r="BF353" s="107"/>
      <c r="BG353" s="107"/>
      <c r="BH353" s="107"/>
      <c r="BI353" s="107"/>
      <c r="BJ353" s="107"/>
      <c r="BK353" s="107"/>
      <c r="BL353" s="107"/>
      <c r="BM353" s="107"/>
      <c r="BN353" s="107"/>
      <c r="BO353" s="107"/>
      <c r="BP353" s="107"/>
      <c r="BQ353" s="107"/>
      <c r="BR353" s="107"/>
      <c r="BS353" s="107"/>
      <c r="BT353" s="107"/>
      <c r="BU353" s="107"/>
      <c r="BV353" s="107"/>
      <c r="BW353" s="107"/>
      <c r="BX353" s="107"/>
      <c r="BY353" s="107"/>
      <c r="BZ353" s="107"/>
      <c r="CA353" s="107"/>
      <c r="CB353" s="107"/>
      <c r="CC353" s="107"/>
      <c r="CD353" s="107"/>
      <c r="CE353" s="107"/>
      <c r="CF353" s="107"/>
      <c r="CG353" s="107"/>
      <c r="CH353" s="107"/>
    </row>
    <row r="354" customFormat="false" ht="12.75" hidden="false" customHeight="false" outlineLevel="0" collapsed="false">
      <c r="A354" s="95" t="s">
        <v>42</v>
      </c>
      <c r="B354" s="96"/>
      <c r="C354" s="97" t="s">
        <v>60</v>
      </c>
      <c r="D354" s="98" t="n">
        <v>21</v>
      </c>
      <c r="E354" s="99" t="s">
        <v>77</v>
      </c>
      <c r="F354" s="100" t="n">
        <f aca="false">H354+I354+J354+K354+M354+L354+N354+O354+P354+Q354+R354+S354+T354+U354+V354+W354+X354+Y354+Z354+AA354+AB354+AC354+AD354+AE354+AF354+AG354+AH354+AI354+AJ354+AK354+AL354+AM354+AN354+AO354+AP354+AQ354+AR354+AS354+AT354+AU354+AV354+AW354+AX354+AY354+AZ354+BA354+BB354+BC354+BD354+BE354+BF354+BG354+BH354+BI354+BJ354+BK354+BL354+BM354+BN354+BO354+BP354+BQ354+BR354+BS354+BT354</f>
        <v>7.75</v>
      </c>
      <c r="G354" s="105"/>
      <c r="H354" s="106"/>
      <c r="I354" s="107"/>
      <c r="J354" s="107"/>
      <c r="K354" s="107"/>
      <c r="L354" s="107"/>
      <c r="M354" s="107"/>
      <c r="N354" s="107"/>
      <c r="O354" s="107"/>
      <c r="P354" s="107"/>
      <c r="Q354" s="107"/>
      <c r="R354" s="107"/>
      <c r="S354" s="107"/>
      <c r="T354" s="107"/>
      <c r="U354" s="107"/>
      <c r="V354" s="107"/>
      <c r="W354" s="107"/>
      <c r="X354" s="107"/>
      <c r="Y354" s="107"/>
      <c r="Z354" s="107"/>
      <c r="AA354" s="107"/>
      <c r="AB354" s="107"/>
      <c r="AC354" s="107"/>
      <c r="AD354" s="107"/>
      <c r="AE354" s="107"/>
      <c r="AF354" s="107"/>
      <c r="AG354" s="107"/>
      <c r="AH354" s="107"/>
      <c r="AI354" s="107"/>
      <c r="AJ354" s="107"/>
      <c r="AK354" s="107"/>
      <c r="AL354" s="107"/>
      <c r="AM354" s="107"/>
      <c r="AN354" s="107"/>
      <c r="AO354" s="107"/>
      <c r="AP354" s="107"/>
      <c r="AQ354" s="107"/>
      <c r="AR354" s="107"/>
      <c r="AS354" s="107"/>
      <c r="AT354" s="107"/>
      <c r="AU354" s="107"/>
      <c r="AV354" s="107"/>
      <c r="AW354" s="107"/>
      <c r="AX354" s="107"/>
      <c r="AY354" s="107"/>
      <c r="AZ354" s="107"/>
      <c r="BA354" s="107"/>
      <c r="BB354" s="107"/>
      <c r="BC354" s="107"/>
      <c r="BD354" s="107"/>
      <c r="BE354" s="107"/>
      <c r="BF354" s="107"/>
      <c r="BG354" s="107" t="n">
        <v>7.75</v>
      </c>
      <c r="BH354" s="107"/>
      <c r="BI354" s="107"/>
      <c r="BJ354" s="107"/>
      <c r="BK354" s="107"/>
      <c r="BL354" s="107"/>
      <c r="BM354" s="107"/>
      <c r="BN354" s="107"/>
      <c r="BO354" s="107"/>
      <c r="BP354" s="107"/>
      <c r="BQ354" s="107"/>
      <c r="BR354" s="107"/>
      <c r="BS354" s="107"/>
      <c r="BT354" s="107"/>
      <c r="BU354" s="107"/>
      <c r="BV354" s="107"/>
      <c r="BW354" s="107"/>
      <c r="BX354" s="107"/>
      <c r="BY354" s="107"/>
      <c r="BZ354" s="107"/>
      <c r="CA354" s="107"/>
      <c r="CB354" s="107"/>
      <c r="CC354" s="107"/>
      <c r="CD354" s="107"/>
      <c r="CE354" s="107"/>
      <c r="CF354" s="107"/>
      <c r="CG354" s="107"/>
      <c r="CH354" s="107"/>
    </row>
    <row r="355" customFormat="false" ht="12.75" hidden="false" customHeight="false" outlineLevel="0" collapsed="false">
      <c r="A355" s="95" t="s">
        <v>42</v>
      </c>
      <c r="B355" s="96"/>
      <c r="C355" s="97" t="s">
        <v>60</v>
      </c>
      <c r="D355" s="98" t="n">
        <v>22</v>
      </c>
      <c r="E355" s="99" t="s">
        <v>77</v>
      </c>
      <c r="F355" s="100" t="n">
        <f aca="false">H355+I355+J355+K355+M355+L355+N355+O355+P355+Q355+R355+S355+T355+U355+V355+W355+X355+Y355+Z355+AA355+AB355+AC355+AD355+AE355+AF355+AG355+AH355+AI355+AJ355+AK355+AL355+AM355+AN355+AO355+AP355+AQ355+AR355+AS355+AT355+AU355+AV355+AW355+AX355+AY355+AZ355+BA355+BB355+BC355+BD355+BE355+BF355+BG355+BH355+BI355+BJ355+BK355+BL355+BM355+BN355+BO355+BP355+BQ355+BR355+BS355+BT355</f>
        <v>7.75</v>
      </c>
      <c r="G355" s="105"/>
      <c r="H355" s="106"/>
      <c r="I355" s="107"/>
      <c r="J355" s="107"/>
      <c r="K355" s="107"/>
      <c r="L355" s="107"/>
      <c r="M355" s="107"/>
      <c r="N355" s="107"/>
      <c r="O355" s="107"/>
      <c r="P355" s="107"/>
      <c r="Q355" s="107"/>
      <c r="R355" s="107"/>
      <c r="S355" s="107"/>
      <c r="T355" s="107"/>
      <c r="U355" s="107"/>
      <c r="V355" s="107"/>
      <c r="W355" s="107"/>
      <c r="X355" s="107"/>
      <c r="Y355" s="107"/>
      <c r="Z355" s="107"/>
      <c r="AA355" s="107"/>
      <c r="AB355" s="107"/>
      <c r="AC355" s="107"/>
      <c r="AD355" s="107"/>
      <c r="AE355" s="107"/>
      <c r="AF355" s="107"/>
      <c r="AG355" s="107"/>
      <c r="AH355" s="107"/>
      <c r="AI355" s="107"/>
      <c r="AJ355" s="107"/>
      <c r="AK355" s="107"/>
      <c r="AL355" s="107"/>
      <c r="AM355" s="107"/>
      <c r="AN355" s="107"/>
      <c r="AO355" s="107"/>
      <c r="AP355" s="107"/>
      <c r="AQ355" s="107"/>
      <c r="AR355" s="107"/>
      <c r="AS355" s="107"/>
      <c r="AT355" s="107"/>
      <c r="AU355" s="107"/>
      <c r="AV355" s="107"/>
      <c r="AW355" s="107"/>
      <c r="AX355" s="107"/>
      <c r="AY355" s="107"/>
      <c r="AZ355" s="107"/>
      <c r="BA355" s="107"/>
      <c r="BB355" s="107"/>
      <c r="BC355" s="107"/>
      <c r="BD355" s="107"/>
      <c r="BE355" s="107"/>
      <c r="BF355" s="107"/>
      <c r="BG355" s="107"/>
      <c r="BH355" s="107"/>
      <c r="BI355" s="107"/>
      <c r="BJ355" s="107"/>
      <c r="BK355" s="107" t="n">
        <v>2</v>
      </c>
      <c r="BL355" s="107" t="n">
        <v>5.75</v>
      </c>
      <c r="BM355" s="107"/>
      <c r="BN355" s="107"/>
      <c r="BO355" s="107"/>
      <c r="BP355" s="107"/>
      <c r="BQ355" s="107"/>
      <c r="BR355" s="107"/>
      <c r="BS355" s="107"/>
      <c r="BT355" s="107"/>
      <c r="BU355" s="107"/>
      <c r="BV355" s="107"/>
      <c r="BW355" s="107"/>
      <c r="BX355" s="107"/>
      <c r="BY355" s="107"/>
      <c r="BZ355" s="107"/>
      <c r="CA355" s="107"/>
      <c r="CB355" s="107"/>
      <c r="CC355" s="107"/>
      <c r="CD355" s="107"/>
      <c r="CE355" s="107"/>
      <c r="CF355" s="107"/>
      <c r="CG355" s="107"/>
      <c r="CH355" s="107"/>
    </row>
    <row r="356" customFormat="false" ht="12.75" hidden="false" customHeight="false" outlineLevel="0" collapsed="false">
      <c r="A356" s="95" t="s">
        <v>42</v>
      </c>
      <c r="B356" s="96"/>
      <c r="C356" s="97" t="s">
        <v>60</v>
      </c>
      <c r="D356" s="98" t="n">
        <v>23</v>
      </c>
      <c r="E356" s="99" t="s">
        <v>77</v>
      </c>
      <c r="F356" s="100" t="n">
        <f aca="false">H356+I356+J356+K356+M356+L356+N356+O356+P356+Q356+R356+S356+T356+U356+V356+W356+X356+Y356+Z356+AA356+AB356+AC356+AD356+AE356+AF356+AG356+AH356+AI356+AJ356+AK356+AL356+AM356+AN356+AO356+AP356+AQ356+AR356+AS356+AT356+AU356+AV356+AW356+AX356+AY356+AZ356+BA356+BB356+BC356+BD356+BE356+BF356+BG356+BH356+BI356+BJ356+BK356+BL356+BM356+BN356+BO356+BP356+BQ356+BR356+BS356+BT356</f>
        <v>7</v>
      </c>
      <c r="G356" s="105"/>
      <c r="H356" s="106"/>
      <c r="I356" s="107"/>
      <c r="J356" s="107"/>
      <c r="K356" s="107"/>
      <c r="L356" s="107"/>
      <c r="M356" s="107"/>
      <c r="N356" s="107"/>
      <c r="O356" s="107"/>
      <c r="P356" s="107"/>
      <c r="Q356" s="107"/>
      <c r="R356" s="107"/>
      <c r="S356" s="107"/>
      <c r="T356" s="107"/>
      <c r="U356" s="107"/>
      <c r="V356" s="107"/>
      <c r="W356" s="107"/>
      <c r="X356" s="107"/>
      <c r="Y356" s="107"/>
      <c r="Z356" s="107"/>
      <c r="AA356" s="107"/>
      <c r="AB356" s="107"/>
      <c r="AC356" s="107"/>
      <c r="AD356" s="107"/>
      <c r="AE356" s="107"/>
      <c r="AF356" s="107"/>
      <c r="AG356" s="107"/>
      <c r="AH356" s="107"/>
      <c r="AI356" s="107"/>
      <c r="AJ356" s="107"/>
      <c r="AK356" s="107"/>
      <c r="AL356" s="107"/>
      <c r="AM356" s="107"/>
      <c r="AN356" s="107"/>
      <c r="AO356" s="107"/>
      <c r="AP356" s="107"/>
      <c r="AQ356" s="107"/>
      <c r="AR356" s="107"/>
      <c r="AS356" s="107"/>
      <c r="AT356" s="107"/>
      <c r="AU356" s="107"/>
      <c r="AV356" s="107"/>
      <c r="AW356" s="107"/>
      <c r="AX356" s="107"/>
      <c r="AY356" s="107"/>
      <c r="AZ356" s="107"/>
      <c r="BA356" s="107"/>
      <c r="BB356" s="107"/>
      <c r="BC356" s="107"/>
      <c r="BD356" s="107"/>
      <c r="BE356" s="107"/>
      <c r="BF356" s="107"/>
      <c r="BG356" s="107"/>
      <c r="BH356" s="107"/>
      <c r="BI356" s="107"/>
      <c r="BJ356" s="107"/>
      <c r="BK356" s="107"/>
      <c r="BL356" s="107" t="n">
        <v>7</v>
      </c>
      <c r="BM356" s="107"/>
      <c r="BN356" s="107"/>
      <c r="BO356" s="107"/>
      <c r="BP356" s="107"/>
      <c r="BQ356" s="107"/>
      <c r="BR356" s="107"/>
      <c r="BS356" s="107"/>
      <c r="BT356" s="107"/>
      <c r="BU356" s="107"/>
      <c r="BV356" s="107"/>
      <c r="BW356" s="107"/>
      <c r="BX356" s="107"/>
      <c r="BY356" s="107"/>
      <c r="BZ356" s="107"/>
      <c r="CA356" s="107"/>
      <c r="CB356" s="107"/>
      <c r="CC356" s="107"/>
      <c r="CD356" s="107"/>
      <c r="CE356" s="107"/>
      <c r="CF356" s="107"/>
      <c r="CG356" s="107"/>
      <c r="CH356" s="107"/>
    </row>
    <row r="357" customFormat="false" ht="12.75" hidden="false" customHeight="false" outlineLevel="0" collapsed="false">
      <c r="A357" s="95" t="s">
        <v>42</v>
      </c>
      <c r="B357" s="96"/>
      <c r="C357" s="97" t="s">
        <v>60</v>
      </c>
      <c r="D357" s="98" t="n">
        <v>24</v>
      </c>
      <c r="E357" s="99" t="s">
        <v>77</v>
      </c>
      <c r="F357" s="100" t="n">
        <f aca="false">H357+I357+J357+K357+M357+L357+N357+O357+P357+Q357+R357+S357+T357+U357+V357+W357+X357+Y357+Z357+AA357+AB357+AC357+AD357+AE357+AF357+AG357+AH357+AI357+AJ357+AK357+AL357+AM357+AN357+AO357+AP357+AQ357+AR357+AS357+AT357+AU357+AV357+AW357+AX357+AY357+AZ357+BA357+BB357+BC357+BD357+BE357+BF357+BG357+BH357+BI357+BJ357+BK357+BL357+BM357+BN357+BO357+BP357+BQ357+BR357+BS357+BT357</f>
        <v>0</v>
      </c>
      <c r="G357" s="101"/>
      <c r="H357" s="102"/>
      <c r="I357" s="103"/>
      <c r="J357" s="103"/>
      <c r="K357" s="103"/>
      <c r="L357" s="103"/>
      <c r="M357" s="103"/>
      <c r="N357" s="103"/>
      <c r="O357" s="103"/>
      <c r="P357" s="103"/>
      <c r="Q357" s="103"/>
      <c r="R357" s="103"/>
      <c r="S357" s="103"/>
      <c r="T357" s="103"/>
      <c r="U357" s="103"/>
      <c r="V357" s="103"/>
      <c r="W357" s="103"/>
      <c r="X357" s="103"/>
      <c r="Y357" s="103"/>
      <c r="Z357" s="103"/>
      <c r="AA357" s="103"/>
      <c r="AB357" s="103"/>
      <c r="AC357" s="103"/>
      <c r="AD357" s="103"/>
      <c r="AE357" s="103"/>
      <c r="AF357" s="103"/>
      <c r="AG357" s="103"/>
      <c r="AH357" s="103"/>
      <c r="AI357" s="103"/>
      <c r="AJ357" s="103"/>
      <c r="AK357" s="103"/>
      <c r="AL357" s="103"/>
      <c r="AM357" s="103"/>
      <c r="AN357" s="103"/>
      <c r="AO357" s="103"/>
      <c r="AP357" s="103"/>
      <c r="AQ357" s="103"/>
      <c r="AR357" s="103"/>
      <c r="AS357" s="103"/>
      <c r="AT357" s="103"/>
      <c r="AU357" s="103"/>
      <c r="AV357" s="103"/>
      <c r="AW357" s="103"/>
      <c r="AX357" s="103"/>
      <c r="AY357" s="103"/>
      <c r="AZ357" s="103"/>
      <c r="BA357" s="103"/>
      <c r="BB357" s="103"/>
      <c r="BC357" s="103"/>
      <c r="BD357" s="103"/>
      <c r="BE357" s="103"/>
      <c r="BF357" s="103"/>
      <c r="BG357" s="103"/>
      <c r="BH357" s="103"/>
      <c r="BI357" s="103"/>
      <c r="BJ357" s="103"/>
      <c r="BK357" s="103"/>
      <c r="BL357" s="103"/>
      <c r="BM357" s="103"/>
      <c r="BN357" s="103"/>
      <c r="BO357" s="103"/>
      <c r="BP357" s="103"/>
      <c r="BQ357" s="103"/>
      <c r="BR357" s="103"/>
      <c r="BS357" s="103"/>
      <c r="BT357" s="103"/>
      <c r="BU357" s="103"/>
      <c r="BV357" s="103"/>
      <c r="BW357" s="103"/>
      <c r="BX357" s="103"/>
      <c r="BY357" s="103"/>
      <c r="BZ357" s="103"/>
      <c r="CA357" s="103"/>
      <c r="CB357" s="103"/>
      <c r="CC357" s="103"/>
      <c r="CD357" s="103"/>
      <c r="CE357" s="103"/>
      <c r="CF357" s="103"/>
      <c r="CG357" s="103"/>
      <c r="CH357" s="103"/>
    </row>
    <row r="358" customFormat="false" ht="12.75" hidden="false" customHeight="false" outlineLevel="0" collapsed="false">
      <c r="A358" s="95" t="s">
        <v>42</v>
      </c>
      <c r="B358" s="96"/>
      <c r="C358" s="97" t="s">
        <v>60</v>
      </c>
      <c r="D358" s="98" t="n">
        <v>25</v>
      </c>
      <c r="E358" s="99" t="s">
        <v>77</v>
      </c>
      <c r="F358" s="100" t="n">
        <f aca="false">H358+I358+J358+K358+M358+L358+N358+O358+P358+Q358+R358+S358+T358+U358+V358+W358+X358+Y358+Z358+AA358+AB358+AC358+AD358+AE358+AF358+AG358+AH358+AI358+AJ358+AK358+AL358+AM358+AN358+AO358+AP358+AQ358+AR358+AS358+AT358+AU358+AV358+AW358+AX358+AY358+AZ358+BA358+BB358+BC358+BD358+BE358+BF358+BG358+BH358+BI358+BJ358+BK358+BL358+BM358+BN358+BO358+BP358+BQ358+BR358+BS358+BT358</f>
        <v>0</v>
      </c>
      <c r="G358" s="101" t="n">
        <f aca="false">SUM(F352:F357)</f>
        <v>38</v>
      </c>
      <c r="H358" s="102"/>
      <c r="I358" s="103"/>
      <c r="J358" s="103"/>
      <c r="K358" s="103"/>
      <c r="L358" s="103"/>
      <c r="M358" s="103"/>
      <c r="N358" s="103"/>
      <c r="O358" s="103"/>
      <c r="P358" s="103"/>
      <c r="Q358" s="103"/>
      <c r="R358" s="103"/>
      <c r="S358" s="103"/>
      <c r="T358" s="103"/>
      <c r="U358" s="103"/>
      <c r="V358" s="103"/>
      <c r="W358" s="103"/>
      <c r="X358" s="103"/>
      <c r="Y358" s="103"/>
      <c r="Z358" s="103"/>
      <c r="AA358" s="103"/>
      <c r="AB358" s="103"/>
      <c r="AC358" s="103"/>
      <c r="AD358" s="103"/>
      <c r="AE358" s="103"/>
      <c r="AF358" s="103"/>
      <c r="AG358" s="103"/>
      <c r="AH358" s="103"/>
      <c r="AI358" s="103"/>
      <c r="AJ358" s="103"/>
      <c r="AK358" s="103"/>
      <c r="AL358" s="103"/>
      <c r="AM358" s="103"/>
      <c r="AN358" s="103"/>
      <c r="AO358" s="103"/>
      <c r="AP358" s="103"/>
      <c r="AQ358" s="103"/>
      <c r="AR358" s="103"/>
      <c r="AS358" s="103"/>
      <c r="AT358" s="103"/>
      <c r="AU358" s="103"/>
      <c r="AV358" s="103"/>
      <c r="AW358" s="103"/>
      <c r="AX358" s="103"/>
      <c r="AY358" s="103"/>
      <c r="AZ358" s="103"/>
      <c r="BA358" s="103"/>
      <c r="BB358" s="103"/>
      <c r="BC358" s="103"/>
      <c r="BD358" s="103"/>
      <c r="BE358" s="103"/>
      <c r="BF358" s="103"/>
      <c r="BG358" s="103"/>
      <c r="BH358" s="103"/>
      <c r="BI358" s="103"/>
      <c r="BJ358" s="103"/>
      <c r="BK358" s="103"/>
      <c r="BL358" s="103"/>
      <c r="BM358" s="103"/>
      <c r="BN358" s="103"/>
      <c r="BO358" s="103"/>
      <c r="BP358" s="103"/>
      <c r="BQ358" s="103"/>
      <c r="BR358" s="103"/>
      <c r="BS358" s="103"/>
      <c r="BT358" s="103"/>
      <c r="BU358" s="103"/>
      <c r="BV358" s="103"/>
      <c r="BW358" s="103"/>
      <c r="BX358" s="103"/>
      <c r="BY358" s="103"/>
      <c r="BZ358" s="103"/>
      <c r="CA358" s="103"/>
      <c r="CB358" s="103"/>
      <c r="CC358" s="103"/>
      <c r="CD358" s="103"/>
      <c r="CE358" s="103"/>
      <c r="CF358" s="103"/>
      <c r="CG358" s="103"/>
      <c r="CH358" s="103"/>
    </row>
    <row r="359" customFormat="false" ht="12.75" hidden="false" customHeight="false" outlineLevel="0" collapsed="false">
      <c r="A359" s="95" t="s">
        <v>42</v>
      </c>
      <c r="B359" s="96"/>
      <c r="C359" s="97" t="s">
        <v>60</v>
      </c>
      <c r="D359" s="98" t="n">
        <v>26</v>
      </c>
      <c r="E359" s="99" t="s">
        <v>78</v>
      </c>
      <c r="F359" s="100" t="n">
        <f aca="false">H359+I359+J359+K359+M359+L359+N359+O359+P359+Q359+R359+S359+T359+U359+V359+W359+X359+Y359+Z359+AA359+AB359+AC359+AD359+AE359+AF359+AG359+AH359+AI359+AJ359+AK359+AL359+AM359+AN359+AO359+AP359+AQ359+AR359+AS359+AT359+AU359+AV359+AW359+AX359+AY359+AZ359+BA359+BB359+BC359+BD359+BE359+BF359+BG359+BH359+BI359+BJ359+BK359+BL359+BM359+BN359+BO359+BP359+BQ359+BR359+BS359+BT359</f>
        <v>7.75</v>
      </c>
      <c r="G359" s="105"/>
      <c r="H359" s="106"/>
      <c r="I359" s="107"/>
      <c r="J359" s="107"/>
      <c r="K359" s="107"/>
      <c r="L359" s="107"/>
      <c r="M359" s="107"/>
      <c r="N359" s="107"/>
      <c r="O359" s="107"/>
      <c r="P359" s="107"/>
      <c r="Q359" s="107"/>
      <c r="R359" s="107"/>
      <c r="S359" s="107"/>
      <c r="T359" s="107"/>
      <c r="U359" s="107"/>
      <c r="V359" s="107"/>
      <c r="W359" s="107"/>
      <c r="X359" s="107"/>
      <c r="Y359" s="107"/>
      <c r="Z359" s="107"/>
      <c r="AA359" s="107"/>
      <c r="AB359" s="107"/>
      <c r="AC359" s="107"/>
      <c r="AD359" s="107"/>
      <c r="AE359" s="107"/>
      <c r="AF359" s="107"/>
      <c r="AG359" s="107"/>
      <c r="AH359" s="107"/>
      <c r="AI359" s="107"/>
      <c r="AJ359" s="107"/>
      <c r="AK359" s="107"/>
      <c r="AL359" s="107"/>
      <c r="AM359" s="107"/>
      <c r="AN359" s="107"/>
      <c r="AO359" s="107"/>
      <c r="AP359" s="107"/>
      <c r="AQ359" s="107"/>
      <c r="AR359" s="107"/>
      <c r="AS359" s="107"/>
      <c r="AT359" s="107"/>
      <c r="AU359" s="107"/>
      <c r="AV359" s="107"/>
      <c r="AW359" s="107"/>
      <c r="AX359" s="107"/>
      <c r="AY359" s="107"/>
      <c r="AZ359" s="107"/>
      <c r="BA359" s="107"/>
      <c r="BB359" s="107"/>
      <c r="BC359" s="107"/>
      <c r="BD359" s="107"/>
      <c r="BE359" s="107"/>
      <c r="BF359" s="107"/>
      <c r="BG359" s="107"/>
      <c r="BH359" s="107"/>
      <c r="BI359" s="107"/>
      <c r="BJ359" s="107"/>
      <c r="BK359" s="107"/>
      <c r="BL359" s="107" t="n">
        <v>7.75</v>
      </c>
      <c r="BM359" s="107"/>
      <c r="BN359" s="107"/>
      <c r="BO359" s="107"/>
      <c r="BP359" s="107"/>
      <c r="BQ359" s="107"/>
      <c r="BR359" s="107"/>
      <c r="BS359" s="107"/>
      <c r="BT359" s="107"/>
      <c r="BU359" s="107"/>
      <c r="BV359" s="107"/>
      <c r="BW359" s="107"/>
      <c r="BX359" s="107"/>
      <c r="BY359" s="107"/>
      <c r="BZ359" s="107"/>
      <c r="CA359" s="107"/>
      <c r="CB359" s="107"/>
      <c r="CC359" s="107"/>
      <c r="CD359" s="107"/>
      <c r="CE359" s="107"/>
      <c r="CF359" s="107"/>
      <c r="CG359" s="107"/>
      <c r="CH359" s="107"/>
    </row>
    <row r="360" customFormat="false" ht="12.75" hidden="false" customHeight="false" outlineLevel="0" collapsed="false">
      <c r="A360" s="95" t="s">
        <v>42</v>
      </c>
      <c r="B360" s="96"/>
      <c r="C360" s="97" t="s">
        <v>60</v>
      </c>
      <c r="D360" s="98" t="n">
        <v>27</v>
      </c>
      <c r="E360" s="99" t="s">
        <v>78</v>
      </c>
      <c r="F360" s="100" t="n">
        <f aca="false">H360+I360+J360+K360+M360+L360+N360+O360+P360+Q360+R360+S360+T360+U360+V360+W360+X360+Y360+Z360+AA360+AB360+AC360+AD360+AE360+AF360+AG360+AH360+AI360+AJ360+AK360+AL360+AM360+AN360+AO360+AP360+AQ360+AR360+AS360+AT360+AU360+AV360+AW360+AX360+AY360+AZ360+BA360+BB360+BC360+BD360+BE360+BF360+BG360+BH360+BI360+BJ360+BK360+BL360+BM360+BN360+BO360+BP360+BQ360+BR360+BS360+BT360</f>
        <v>7.75</v>
      </c>
      <c r="G360" s="105"/>
      <c r="H360" s="106"/>
      <c r="I360" s="107"/>
      <c r="J360" s="107"/>
      <c r="K360" s="107"/>
      <c r="L360" s="107"/>
      <c r="M360" s="107"/>
      <c r="N360" s="107"/>
      <c r="O360" s="107"/>
      <c r="P360" s="107"/>
      <c r="Q360" s="107"/>
      <c r="R360" s="107"/>
      <c r="S360" s="107"/>
      <c r="T360" s="107"/>
      <c r="U360" s="107"/>
      <c r="V360" s="107"/>
      <c r="W360" s="107"/>
      <c r="X360" s="107"/>
      <c r="Y360" s="107"/>
      <c r="Z360" s="107"/>
      <c r="AA360" s="107"/>
      <c r="AB360" s="107"/>
      <c r="AC360" s="107"/>
      <c r="AD360" s="107"/>
      <c r="AE360" s="107"/>
      <c r="AF360" s="107"/>
      <c r="AG360" s="107"/>
      <c r="AH360" s="107"/>
      <c r="AI360" s="107"/>
      <c r="AJ360" s="107"/>
      <c r="AK360" s="107"/>
      <c r="AL360" s="107"/>
      <c r="AM360" s="107"/>
      <c r="AN360" s="107"/>
      <c r="AO360" s="107"/>
      <c r="AP360" s="107"/>
      <c r="AQ360" s="107"/>
      <c r="AR360" s="107"/>
      <c r="AS360" s="107"/>
      <c r="AT360" s="107"/>
      <c r="AU360" s="107"/>
      <c r="AV360" s="107"/>
      <c r="AW360" s="107"/>
      <c r="AX360" s="107"/>
      <c r="AY360" s="107"/>
      <c r="AZ360" s="107"/>
      <c r="BA360" s="107"/>
      <c r="BB360" s="107"/>
      <c r="BC360" s="107"/>
      <c r="BD360" s="107"/>
      <c r="BE360" s="107"/>
      <c r="BF360" s="107"/>
      <c r="BG360" s="107"/>
      <c r="BH360" s="107"/>
      <c r="BI360" s="107"/>
      <c r="BJ360" s="107"/>
      <c r="BK360" s="107"/>
      <c r="BL360" s="107" t="n">
        <v>7.75</v>
      </c>
      <c r="BM360" s="107"/>
      <c r="BN360" s="107"/>
      <c r="BO360" s="107"/>
      <c r="BP360" s="107"/>
      <c r="BQ360" s="107"/>
      <c r="BR360" s="107"/>
      <c r="BS360" s="107"/>
      <c r="BT360" s="107"/>
      <c r="BU360" s="107"/>
      <c r="BV360" s="107"/>
      <c r="BW360" s="107"/>
      <c r="BX360" s="107"/>
      <c r="BY360" s="107"/>
      <c r="BZ360" s="107"/>
      <c r="CA360" s="107"/>
      <c r="CB360" s="107"/>
      <c r="CC360" s="107"/>
      <c r="CD360" s="107"/>
      <c r="CE360" s="107"/>
      <c r="CF360" s="107"/>
      <c r="CG360" s="107"/>
      <c r="CH360" s="107"/>
    </row>
    <row r="361" customFormat="false" ht="12.75" hidden="false" customHeight="false" outlineLevel="0" collapsed="false">
      <c r="A361" s="95" t="s">
        <v>42</v>
      </c>
      <c r="B361" s="96"/>
      <c r="C361" s="97" t="s">
        <v>60</v>
      </c>
      <c r="D361" s="98" t="n">
        <v>28</v>
      </c>
      <c r="E361" s="99" t="s">
        <v>78</v>
      </c>
      <c r="F361" s="100" t="n">
        <f aca="false">H361+I361+J361+K361+M361+L361+N361+O361+P361+Q361+R361+S361+T361+U361+V361+W361+X361+Y361+Z361+AA361+AB361+AC361+AD361+AE361+AF361+AG361+AH361+AI361+AJ361+AK361+AL361+AM361+AN361+AO361+AP361+AQ361+AR361+AS361+AT361+AU361+AV361+AW361+AX361+AY361+AZ361+BA361+BB361+BC361+BD361+BE361+BF361+BG361+BH361+BI361+BJ361+BK361+BL361+BM361+BN361+BO361+BP361+BQ361+BR361+BS361+BT361</f>
        <v>7.75</v>
      </c>
      <c r="G361" s="105"/>
      <c r="H361" s="106"/>
      <c r="I361" s="107"/>
      <c r="J361" s="107"/>
      <c r="K361" s="107"/>
      <c r="L361" s="107"/>
      <c r="M361" s="107"/>
      <c r="N361" s="107"/>
      <c r="O361" s="107"/>
      <c r="P361" s="107"/>
      <c r="Q361" s="107"/>
      <c r="R361" s="107"/>
      <c r="S361" s="107"/>
      <c r="T361" s="107"/>
      <c r="U361" s="107"/>
      <c r="V361" s="107"/>
      <c r="W361" s="107"/>
      <c r="X361" s="107"/>
      <c r="Y361" s="107"/>
      <c r="Z361" s="107"/>
      <c r="AA361" s="107"/>
      <c r="AB361" s="107"/>
      <c r="AC361" s="107"/>
      <c r="AD361" s="107"/>
      <c r="AE361" s="107"/>
      <c r="AF361" s="107"/>
      <c r="AG361" s="107"/>
      <c r="AH361" s="107"/>
      <c r="AI361" s="107"/>
      <c r="AJ361" s="107"/>
      <c r="AK361" s="107"/>
      <c r="AL361" s="107"/>
      <c r="AM361" s="107"/>
      <c r="AN361" s="107"/>
      <c r="AO361" s="107"/>
      <c r="AP361" s="107"/>
      <c r="AQ361" s="107"/>
      <c r="AR361" s="107"/>
      <c r="AS361" s="107"/>
      <c r="AT361" s="107"/>
      <c r="AU361" s="107"/>
      <c r="AV361" s="107"/>
      <c r="AW361" s="107"/>
      <c r="AX361" s="107"/>
      <c r="AY361" s="107"/>
      <c r="AZ361" s="107"/>
      <c r="BA361" s="107"/>
      <c r="BB361" s="107"/>
      <c r="BC361" s="107"/>
      <c r="BD361" s="107"/>
      <c r="BE361" s="107"/>
      <c r="BF361" s="107"/>
      <c r="BG361" s="107" t="n">
        <v>1</v>
      </c>
      <c r="BH361" s="107"/>
      <c r="BI361" s="107"/>
      <c r="BJ361" s="107"/>
      <c r="BK361" s="107"/>
      <c r="BL361" s="107" t="n">
        <v>6.75</v>
      </c>
      <c r="BM361" s="107"/>
      <c r="BN361" s="107"/>
      <c r="BO361" s="107"/>
      <c r="BP361" s="107"/>
      <c r="BQ361" s="107"/>
      <c r="BR361" s="107"/>
      <c r="BS361" s="107"/>
      <c r="BT361" s="107"/>
      <c r="BU361" s="107"/>
      <c r="BV361" s="107"/>
      <c r="BW361" s="107"/>
      <c r="BX361" s="107"/>
      <c r="BY361" s="107"/>
      <c r="BZ361" s="107"/>
      <c r="CA361" s="107"/>
      <c r="CB361" s="107"/>
      <c r="CC361" s="107"/>
      <c r="CD361" s="107"/>
      <c r="CE361" s="107"/>
      <c r="CF361" s="107"/>
      <c r="CG361" s="107"/>
      <c r="CH361" s="107"/>
    </row>
    <row r="362" customFormat="false" ht="12.75" hidden="false" customHeight="false" outlineLevel="0" collapsed="false">
      <c r="A362" s="95" t="s">
        <v>42</v>
      </c>
      <c r="B362" s="96"/>
      <c r="C362" s="97" t="s">
        <v>60</v>
      </c>
      <c r="D362" s="98" t="n">
        <v>29</v>
      </c>
      <c r="E362" s="99" t="s">
        <v>78</v>
      </c>
      <c r="F362" s="100" t="n">
        <f aca="false">H362+I362+J362+K362+M362+L362+N362+O362+P362+Q362+R362+S362+T362+U362+V362+W362+X362+Y362+Z362+AA362+AB362+AC362+AD362+AE362+AF362+AG362+AH362+AI362+AJ362+AK362+AL362+AM362+AN362+AO362+AP362+AQ362+AR362+AS362+AT362+AU362+AV362+AW362+AX362+AY362+AZ362+BA362+BB362+BC362+BD362+BE362+BF362+BG362+BH362+BI362+BJ362+BK362+BL362+BM362+BN362+BO362+BP362+BQ362+BR362+BS362+BT362</f>
        <v>0</v>
      </c>
      <c r="G362" s="105" t="n">
        <f aca="false">SUM(F359:F361)</f>
        <v>23.25</v>
      </c>
      <c r="H362" s="106"/>
      <c r="I362" s="107"/>
      <c r="J362" s="107"/>
      <c r="K362" s="107"/>
      <c r="L362" s="107"/>
      <c r="M362" s="107"/>
      <c r="N362" s="107"/>
      <c r="O362" s="107"/>
      <c r="P362" s="107"/>
      <c r="Q362" s="107"/>
      <c r="R362" s="107"/>
      <c r="S362" s="107"/>
      <c r="T362" s="107"/>
      <c r="U362" s="107"/>
      <c r="V362" s="107"/>
      <c r="W362" s="107"/>
      <c r="X362" s="107"/>
      <c r="Y362" s="107"/>
      <c r="Z362" s="107"/>
      <c r="AA362" s="107"/>
      <c r="AB362" s="107"/>
      <c r="AC362" s="107"/>
      <c r="AD362" s="107"/>
      <c r="AE362" s="107"/>
      <c r="AF362" s="107"/>
      <c r="AG362" s="107"/>
      <c r="AH362" s="107"/>
      <c r="AI362" s="107"/>
      <c r="AJ362" s="107"/>
      <c r="AK362" s="107"/>
      <c r="AL362" s="107"/>
      <c r="AM362" s="107"/>
      <c r="AN362" s="107"/>
      <c r="AO362" s="107"/>
      <c r="AP362" s="107"/>
      <c r="AQ362" s="107"/>
      <c r="AR362" s="107"/>
      <c r="AS362" s="107"/>
      <c r="AT362" s="107"/>
      <c r="AU362" s="107"/>
      <c r="AV362" s="107"/>
      <c r="AW362" s="107"/>
      <c r="AX362" s="107"/>
      <c r="AY362" s="107"/>
      <c r="AZ362" s="107"/>
      <c r="BA362" s="107"/>
      <c r="BB362" s="107"/>
      <c r="BC362" s="107"/>
      <c r="BD362" s="107"/>
      <c r="BE362" s="107"/>
      <c r="BF362" s="107"/>
      <c r="BG362" s="107"/>
      <c r="BH362" s="107"/>
      <c r="BI362" s="107"/>
      <c r="BJ362" s="107"/>
      <c r="BK362" s="107"/>
      <c r="BL362" s="107"/>
      <c r="BM362" s="107"/>
      <c r="BN362" s="107"/>
      <c r="BO362" s="107"/>
      <c r="BP362" s="107"/>
      <c r="BQ362" s="107"/>
      <c r="BR362" s="107"/>
      <c r="BS362" s="107"/>
      <c r="BT362" s="107"/>
      <c r="BU362" s="107"/>
      <c r="BV362" s="107"/>
      <c r="BW362" s="107"/>
      <c r="BX362" s="107"/>
      <c r="BY362" s="107"/>
      <c r="BZ362" s="107"/>
      <c r="CA362" s="107"/>
      <c r="CB362" s="107"/>
      <c r="CC362" s="107"/>
      <c r="CD362" s="107"/>
      <c r="CE362" s="107"/>
      <c r="CF362" s="107"/>
      <c r="CG362" s="107"/>
      <c r="CH362" s="107"/>
    </row>
    <row r="363" customFormat="false" ht="12.75" hidden="false" customHeight="false" outlineLevel="0" collapsed="false">
      <c r="A363" s="95" t="s">
        <v>42</v>
      </c>
      <c r="B363" s="96"/>
      <c r="C363" s="97" t="s">
        <v>60</v>
      </c>
      <c r="D363" s="98" t="n">
        <v>30</v>
      </c>
      <c r="E363" s="99" t="s">
        <v>78</v>
      </c>
      <c r="F363" s="100" t="n">
        <f aca="false">H363+I363+J363+K363+M363+L363+N363+O363+P363+Q363+R363+S363+T363+U363+V363+W363+X363+Y363+Z363+AA363+AB363+AC363+AD363+AE363+AF363+AG363+AH363+AI363+AJ363+AK363+AL363+AM363+AN363+AO363+AP363+AQ363+AR363+AS363+AT363+AU363+AV363+AW363+AX363+AY363+AZ363+BA363+BB363+BC363+BD363+BE363+BF363+BG363+BH363+BI363+BJ363+BK363+BL363+BM363+BN363+BO363+BP363+BQ363+BR363+BS363+BT363</f>
        <v>0</v>
      </c>
      <c r="G363" s="105"/>
      <c r="H363" s="106"/>
      <c r="I363" s="107"/>
      <c r="J363" s="107"/>
      <c r="K363" s="107"/>
      <c r="L363" s="107"/>
      <c r="M363" s="107"/>
      <c r="N363" s="107"/>
      <c r="O363" s="107"/>
      <c r="P363" s="107"/>
      <c r="Q363" s="107"/>
      <c r="R363" s="107"/>
      <c r="S363" s="107"/>
      <c r="T363" s="107"/>
      <c r="U363" s="107"/>
      <c r="V363" s="107"/>
      <c r="W363" s="107"/>
      <c r="X363" s="107"/>
      <c r="Y363" s="107"/>
      <c r="Z363" s="107"/>
      <c r="AA363" s="107"/>
      <c r="AB363" s="107"/>
      <c r="AC363" s="107"/>
      <c r="AD363" s="107"/>
      <c r="AE363" s="107"/>
      <c r="AF363" s="107"/>
      <c r="AG363" s="107"/>
      <c r="AH363" s="107"/>
      <c r="AI363" s="107"/>
      <c r="AJ363" s="107"/>
      <c r="AK363" s="107"/>
      <c r="AL363" s="107"/>
      <c r="AM363" s="107"/>
      <c r="AN363" s="107"/>
      <c r="AO363" s="107"/>
      <c r="AP363" s="107"/>
      <c r="AQ363" s="107"/>
      <c r="AR363" s="107"/>
      <c r="AS363" s="107"/>
      <c r="AT363" s="107"/>
      <c r="AU363" s="107"/>
      <c r="AV363" s="107"/>
      <c r="AW363" s="107"/>
      <c r="AX363" s="107"/>
      <c r="AY363" s="107"/>
      <c r="AZ363" s="107"/>
      <c r="BA363" s="107"/>
      <c r="BB363" s="107"/>
      <c r="BC363" s="107"/>
      <c r="BD363" s="107"/>
      <c r="BE363" s="107"/>
      <c r="BF363" s="107"/>
      <c r="BG363" s="107"/>
      <c r="BH363" s="107"/>
      <c r="BI363" s="107"/>
      <c r="BJ363" s="107"/>
      <c r="BK363" s="107"/>
      <c r="BL363" s="107"/>
      <c r="BM363" s="107"/>
      <c r="BN363" s="107"/>
      <c r="BO363" s="107"/>
      <c r="BP363" s="107"/>
      <c r="BQ363" s="107"/>
      <c r="BR363" s="107"/>
      <c r="BS363" s="107"/>
      <c r="BT363" s="107"/>
      <c r="BU363" s="107"/>
      <c r="BV363" s="107"/>
      <c r="BW363" s="107"/>
      <c r="BX363" s="107"/>
      <c r="BY363" s="107"/>
      <c r="BZ363" s="107"/>
      <c r="CA363" s="107"/>
      <c r="CB363" s="107"/>
      <c r="CC363" s="107"/>
      <c r="CD363" s="107"/>
      <c r="CE363" s="107"/>
      <c r="CF363" s="107"/>
      <c r="CG363" s="107"/>
      <c r="CH363" s="107"/>
    </row>
    <row r="364" customFormat="false" ht="12.75" hidden="false" customHeight="false" outlineLevel="0" collapsed="false">
      <c r="A364" s="95" t="s">
        <v>42</v>
      </c>
      <c r="B364" s="96"/>
      <c r="C364" s="97" t="s">
        <v>60</v>
      </c>
      <c r="D364" s="98" t="n">
        <v>31</v>
      </c>
      <c r="E364" s="99" t="s">
        <v>78</v>
      </c>
      <c r="F364" s="100" t="n">
        <f aca="false">H364+I364+J364+K364+M364+L364+N364+O364+P364+Q364+R364+S364+T364+U364+V364+W364+X364+Y364+Z364+AA364+AB364+AC364+AD364+AE364+AF364+AG364+AH364+AI364+AJ364+AK364+AL364+AM364+AN364+AO364+AP364+AQ364+AR364+AS364+AT364+AU364+AV364+AW364+AX364+AY364+AZ364+BA364+BB364+BC364+BD364+BE364+BF364+BG364+BH364+BI364+BJ364+BK364+BL364+BM364+BN364+BO364+BP364+BQ364+BR364+BS364+BT364</f>
        <v>0</v>
      </c>
      <c r="G364" s="105"/>
      <c r="H364" s="106"/>
      <c r="I364" s="107"/>
      <c r="J364" s="107"/>
      <c r="K364" s="107"/>
      <c r="L364" s="107"/>
      <c r="M364" s="107"/>
      <c r="N364" s="107"/>
      <c r="O364" s="107"/>
      <c r="P364" s="107"/>
      <c r="Q364" s="107"/>
      <c r="R364" s="107"/>
      <c r="S364" s="107"/>
      <c r="T364" s="107"/>
      <c r="U364" s="107"/>
      <c r="V364" s="107"/>
      <c r="W364" s="107"/>
      <c r="X364" s="107"/>
      <c r="Y364" s="107"/>
      <c r="Z364" s="107"/>
      <c r="AA364" s="107"/>
      <c r="AB364" s="107"/>
      <c r="AC364" s="107"/>
      <c r="AD364" s="107"/>
      <c r="AE364" s="107"/>
      <c r="AF364" s="107"/>
      <c r="AG364" s="107"/>
      <c r="AH364" s="107"/>
      <c r="AI364" s="107"/>
      <c r="AJ364" s="107"/>
      <c r="AK364" s="107"/>
      <c r="AL364" s="107"/>
      <c r="AM364" s="107"/>
      <c r="AN364" s="107"/>
      <c r="AO364" s="107"/>
      <c r="AP364" s="107"/>
      <c r="AQ364" s="107"/>
      <c r="AR364" s="107"/>
      <c r="AS364" s="107"/>
      <c r="AT364" s="107"/>
      <c r="AU364" s="107"/>
      <c r="AV364" s="107"/>
      <c r="AW364" s="107"/>
      <c r="AX364" s="107"/>
      <c r="AY364" s="107"/>
      <c r="AZ364" s="107"/>
      <c r="BA364" s="107"/>
      <c r="BB364" s="107"/>
      <c r="BC364" s="107"/>
      <c r="BD364" s="107"/>
      <c r="BE364" s="107"/>
      <c r="BF364" s="107"/>
      <c r="BG364" s="107"/>
      <c r="BH364" s="107"/>
      <c r="BI364" s="107"/>
      <c r="BJ364" s="107"/>
      <c r="BK364" s="107"/>
      <c r="BL364" s="107"/>
      <c r="BM364" s="107"/>
      <c r="BN364" s="107"/>
      <c r="BO364" s="107"/>
      <c r="BP364" s="107"/>
      <c r="BQ364" s="107"/>
      <c r="BR364" s="107"/>
      <c r="BS364" s="107"/>
      <c r="BT364" s="107"/>
      <c r="BU364" s="107"/>
      <c r="BV364" s="107"/>
      <c r="BW364" s="107"/>
      <c r="BX364" s="107"/>
      <c r="BY364" s="107"/>
      <c r="BZ364" s="107"/>
      <c r="CA364" s="107"/>
      <c r="CB364" s="107"/>
      <c r="CC364" s="107"/>
      <c r="CD364" s="107"/>
      <c r="CE364" s="107"/>
      <c r="CF364" s="107"/>
      <c r="CG364" s="107"/>
      <c r="CH364" s="107"/>
    </row>
    <row r="365" customFormat="false" ht="13.5" hidden="false" customHeight="false" outlineLevel="0" collapsed="false">
      <c r="A365" s="109" t="s">
        <v>42</v>
      </c>
      <c r="B365" s="110"/>
      <c r="C365" s="111"/>
      <c r="D365" s="112"/>
      <c r="E365" s="113"/>
      <c r="F365" s="100" t="n">
        <f aca="false">H365+I365+J365+K365+M365+L365+N365+O365+P365+Q365+R365+S365+T365+U365+V365+W365+X365+Y365+Z365+AA365+AB365+AC365+AD365+AE365+AF365+AG365+AH365+AI365+AJ365+AK365+AL365+AM365+AN365+AO365+AP365+AQ365+AR365+AS365+AT365+AU365+AV365+AW365+AX365+AY365+AZ365+BA365+BB365+BC365+BD365+BE365+BF365+BG365+BH365+BI365+BJ365+BK365+BL365+BM365+BN365+BO365+BP365+BQ365+BR365+BS365+BT365</f>
        <v>0</v>
      </c>
      <c r="G365" s="114"/>
      <c r="H365" s="115"/>
      <c r="I365" s="116"/>
      <c r="J365" s="116"/>
      <c r="K365" s="116"/>
      <c r="L365" s="107"/>
      <c r="M365" s="107"/>
      <c r="N365" s="107"/>
      <c r="O365" s="107"/>
      <c r="P365" s="107"/>
      <c r="Q365" s="107"/>
      <c r="R365" s="107"/>
      <c r="S365" s="107"/>
      <c r="T365" s="107"/>
      <c r="U365" s="107"/>
      <c r="V365" s="107"/>
      <c r="W365" s="107"/>
      <c r="X365" s="107"/>
      <c r="Y365" s="107"/>
      <c r="Z365" s="107"/>
      <c r="AA365" s="107"/>
      <c r="AB365" s="107"/>
      <c r="AC365" s="107"/>
      <c r="AD365" s="107"/>
      <c r="AE365" s="107"/>
      <c r="AF365" s="107"/>
      <c r="AG365" s="107"/>
      <c r="AH365" s="107"/>
      <c r="AI365" s="107"/>
      <c r="AJ365" s="107"/>
      <c r="AK365" s="107"/>
      <c r="AL365" s="107"/>
      <c r="AM365" s="107"/>
      <c r="AN365" s="107"/>
      <c r="AO365" s="107"/>
      <c r="AP365" s="107"/>
      <c r="AQ365" s="107"/>
      <c r="AR365" s="107"/>
      <c r="AS365" s="107"/>
      <c r="AT365" s="107"/>
      <c r="AU365" s="107"/>
      <c r="AV365" s="107"/>
      <c r="AW365" s="107"/>
      <c r="AX365" s="107"/>
      <c r="AY365" s="107"/>
      <c r="AZ365" s="107"/>
      <c r="BA365" s="107"/>
      <c r="BB365" s="107"/>
      <c r="BC365" s="107"/>
      <c r="BD365" s="107"/>
      <c r="BE365" s="107"/>
      <c r="BF365" s="107"/>
      <c r="BG365" s="107"/>
      <c r="BH365" s="107"/>
      <c r="BI365" s="107"/>
      <c r="BJ365" s="107"/>
      <c r="BK365" s="107"/>
      <c r="BL365" s="107"/>
      <c r="BM365" s="107"/>
      <c r="BN365" s="107"/>
      <c r="BO365" s="107"/>
      <c r="BP365" s="107"/>
      <c r="BQ365" s="107"/>
      <c r="BR365" s="107"/>
      <c r="BS365" s="107"/>
      <c r="BT365" s="107"/>
      <c r="BU365" s="107"/>
      <c r="BV365" s="107"/>
      <c r="BW365" s="107"/>
      <c r="BX365" s="107"/>
      <c r="BY365" s="107"/>
      <c r="BZ365" s="107"/>
      <c r="CA365" s="107"/>
      <c r="CB365" s="107"/>
      <c r="CC365" s="107"/>
      <c r="CD365" s="107"/>
      <c r="CE365" s="107"/>
      <c r="CF365" s="107"/>
      <c r="CG365" s="107"/>
      <c r="CH365" s="107"/>
    </row>
    <row r="366" customFormat="false" ht="13.5" hidden="false" customHeight="false" outlineLevel="0" collapsed="false">
      <c r="A366" s="117" t="s">
        <v>42</v>
      </c>
      <c r="B366" s="118"/>
      <c r="C366" s="119" t="s">
        <v>60</v>
      </c>
      <c r="D366" s="120" t="s">
        <v>49</v>
      </c>
      <c r="E366" s="121"/>
      <c r="F366" s="100" t="n">
        <f aca="false">H366+I366+J366+K366+M366+L366+N366+O366+P366+Q366+R366+S366+T366+U366+V366+W366+X366+Y366+Z366+AA366+AB366+AC366+AD366+AE366+AF366+AG366+AH366+AI366+AJ366+AK366+AL366+AM366+AN366+AO366+AP366+AQ366+AR366+AS366+AT366+AU366+AV366+AW366+AX366+AY366+AZ366+BA366+BB366+BC366+BD366+BE366+BF366+BG366+BH366+BI366+BJ366+BK366+BL366+BM366+BN366+BO366+BP366+BQ366+BR366+BS366+BT366</f>
        <v>144.25</v>
      </c>
      <c r="G366" s="122"/>
      <c r="H366" s="123" t="n">
        <f aca="false">SUM(H334:H365)</f>
        <v>0</v>
      </c>
      <c r="I366" s="124" t="n">
        <f aca="false">SUM(I334:I365)</f>
        <v>0</v>
      </c>
      <c r="J366" s="125" t="n">
        <f aca="false">SUM(J334:J365)</f>
        <v>0</v>
      </c>
      <c r="K366" s="126" t="n">
        <f aca="false">SUM(K334:K365)</f>
        <v>0</v>
      </c>
      <c r="L366" s="126" t="n">
        <f aca="false">SUM(L334:L365)</f>
        <v>0</v>
      </c>
      <c r="M366" s="127" t="n">
        <f aca="false">SUM(M334:M365)</f>
        <v>0</v>
      </c>
      <c r="N366" s="127" t="n">
        <f aca="false">SUM(N334:N365)</f>
        <v>0</v>
      </c>
      <c r="O366" s="127" t="n">
        <f aca="false">SUM(O334:O365)</f>
        <v>0</v>
      </c>
      <c r="P366" s="127" t="n">
        <f aca="false">SUM(P334:P365)</f>
        <v>0</v>
      </c>
      <c r="Q366" s="127" t="n">
        <f aca="false">SUM(Q334:Q365)</f>
        <v>0</v>
      </c>
      <c r="R366" s="125" t="n">
        <f aca="false">SUM(R334:R365)</f>
        <v>0</v>
      </c>
      <c r="S366" s="125" t="n">
        <f aca="false">SUM(S334:S365)</f>
        <v>0</v>
      </c>
      <c r="T366" s="125" t="n">
        <f aca="false">SUM(T334:T365)</f>
        <v>87</v>
      </c>
      <c r="U366" s="125" t="n">
        <f aca="false">SUM(U334:U365)</f>
        <v>0</v>
      </c>
      <c r="V366" s="125" t="n">
        <f aca="false">SUM(V334:V365)</f>
        <v>0</v>
      </c>
      <c r="W366" s="125" t="n">
        <f aca="false">SUM(W334:W365)</f>
        <v>0</v>
      </c>
      <c r="X366" s="125" t="n">
        <f aca="false">SUM(X334:X365)</f>
        <v>0</v>
      </c>
      <c r="Y366" s="125" t="n">
        <f aca="false">SUM(Y334:Y365)</f>
        <v>0</v>
      </c>
      <c r="Z366" s="125" t="n">
        <f aca="false">SUM(Z334:Z365)</f>
        <v>0</v>
      </c>
      <c r="AA366" s="125" t="n">
        <f aca="false">SUM(AA334:AA365)</f>
        <v>0</v>
      </c>
      <c r="AB366" s="125" t="n">
        <f aca="false">SUM(AB334:AB365)</f>
        <v>0</v>
      </c>
      <c r="AC366" s="125" t="n">
        <f aca="false">SUM(AC334:AC365)</f>
        <v>0</v>
      </c>
      <c r="AD366" s="125" t="n">
        <f aca="false">SUM(AD334:AD365)</f>
        <v>0</v>
      </c>
      <c r="AE366" s="125" t="n">
        <f aca="false">SUM(AE334:AE365)</f>
        <v>0</v>
      </c>
      <c r="AF366" s="125" t="n">
        <f aca="false">SUM(AF334:AF365)</f>
        <v>0</v>
      </c>
      <c r="AG366" s="125" t="n">
        <f aca="false">SUM(AG334:AG365)</f>
        <v>0</v>
      </c>
      <c r="AH366" s="125" t="n">
        <f aca="false">SUM(AH334:AH365)</f>
        <v>0</v>
      </c>
      <c r="AI366" s="125" t="n">
        <f aca="false">SUM(AI334:AI365)</f>
        <v>0</v>
      </c>
      <c r="AJ366" s="125" t="n">
        <f aca="false">SUM(AJ334:AJ365)</f>
        <v>0</v>
      </c>
      <c r="AK366" s="125" t="n">
        <f aca="false">SUM(AK334:AK365)</f>
        <v>0</v>
      </c>
      <c r="AL366" s="125" t="n">
        <f aca="false">SUM(AL334:AL365)</f>
        <v>0</v>
      </c>
      <c r="AM366" s="125" t="n">
        <f aca="false">SUM(AM334:AM365)</f>
        <v>0</v>
      </c>
      <c r="AN366" s="125" t="n">
        <f aca="false">SUM(AN334:AN365)</f>
        <v>0</v>
      </c>
      <c r="AO366" s="125" t="n">
        <f aca="false">SUM(AO334:AO365)</f>
        <v>0</v>
      </c>
      <c r="AP366" s="125" t="n">
        <f aca="false">SUM(AP334:AP365)</f>
        <v>0</v>
      </c>
      <c r="AQ366" s="125" t="n">
        <f aca="false">SUM(AQ334:AQ365)</f>
        <v>0</v>
      </c>
      <c r="AR366" s="125" t="n">
        <f aca="false">SUM(AR334:AR365)</f>
        <v>0</v>
      </c>
      <c r="AS366" s="125" t="n">
        <f aca="false">SUM(AS334:AS365)</f>
        <v>0</v>
      </c>
      <c r="AT366" s="125" t="n">
        <f aca="false">SUM(AT334:AT365)</f>
        <v>0</v>
      </c>
      <c r="AU366" s="125" t="n">
        <f aca="false">SUM(AU334:AU365)</f>
        <v>0</v>
      </c>
      <c r="AV366" s="125" t="n">
        <f aca="false">SUM(AV334:AV365)</f>
        <v>4.75</v>
      </c>
      <c r="AW366" s="125" t="n">
        <f aca="false">SUM(AW334:AW365)</f>
        <v>2</v>
      </c>
      <c r="AX366" s="125" t="n">
        <f aca="false">SUM(AX334:AX365)</f>
        <v>0</v>
      </c>
      <c r="AY366" s="125" t="n">
        <f aca="false">SUM(AY334:AY365)</f>
        <v>0</v>
      </c>
      <c r="AZ366" s="125" t="n">
        <f aca="false">SUM(AZ334:AZ365)</f>
        <v>0</v>
      </c>
      <c r="BA366" s="125" t="n">
        <f aca="false">SUM(BA334:BA365)</f>
        <v>0</v>
      </c>
      <c r="BB366" s="125" t="n">
        <f aca="false">SUM(BB334:BB365)</f>
        <v>0</v>
      </c>
      <c r="BC366" s="125" t="n">
        <f aca="false">SUM(BC334:BC365)</f>
        <v>0</v>
      </c>
      <c r="BD366" s="125" t="n">
        <f aca="false">SUM(BD334:BD365)</f>
        <v>0</v>
      </c>
      <c r="BE366" s="125" t="n">
        <f aca="false">SUM(BE334:BE365)</f>
        <v>4.75</v>
      </c>
      <c r="BF366" s="125" t="n">
        <f aca="false">SUM(BF334:BF365)</f>
        <v>0</v>
      </c>
      <c r="BG366" s="125" t="n">
        <f aca="false">SUM(BG334:BG365)</f>
        <v>8.75</v>
      </c>
      <c r="BH366" s="125" t="n">
        <f aca="false">SUM(BH334:BH365)</f>
        <v>0</v>
      </c>
      <c r="BI366" s="125" t="n">
        <f aca="false">SUM(BI334:BI365)</f>
        <v>0</v>
      </c>
      <c r="BJ366" s="125" t="n">
        <f aca="false">SUM(BJ334:BJ365)</f>
        <v>0</v>
      </c>
      <c r="BK366" s="125" t="n">
        <f aca="false">SUM(BK334:BK365)</f>
        <v>2</v>
      </c>
      <c r="BL366" s="125" t="n">
        <f aca="false">SUM(BL334:BL365)</f>
        <v>35</v>
      </c>
      <c r="BM366" s="125" t="n">
        <f aca="false">SUM(BM334:BM365)</f>
        <v>0</v>
      </c>
      <c r="BN366" s="125" t="n">
        <f aca="false">SUM(BN334:BN365)</f>
        <v>0</v>
      </c>
      <c r="BO366" s="125" t="n">
        <f aca="false">SUM(BO334:BO365)</f>
        <v>0</v>
      </c>
      <c r="BP366" s="125" t="n">
        <f aca="false">SUM(BP334:BP365)</f>
        <v>0</v>
      </c>
      <c r="BQ366" s="125" t="n">
        <f aca="false">SUM(BQ334:BQ365)</f>
        <v>0</v>
      </c>
      <c r="BR366" s="125" t="n">
        <f aca="false">SUM(BR334:BR365)</f>
        <v>0</v>
      </c>
      <c r="BS366" s="125" t="n">
        <f aca="false">SUM(BS334:BS365)</f>
        <v>0</v>
      </c>
      <c r="BT366" s="125" t="n">
        <f aca="false">SUM(BT334:BT365)</f>
        <v>0</v>
      </c>
      <c r="BU366" s="125" t="n">
        <f aca="false">SUM(BU334:BU365)</f>
        <v>0</v>
      </c>
      <c r="BV366" s="125" t="n">
        <f aca="false">SUM(BV334:BV365)</f>
        <v>0</v>
      </c>
      <c r="BW366" s="125" t="n">
        <f aca="false">SUM(BW334:BW365)</f>
        <v>0</v>
      </c>
      <c r="BX366" s="125" t="n">
        <f aca="false">SUM(BX334:BX365)</f>
        <v>0</v>
      </c>
      <c r="BY366" s="125" t="n">
        <f aca="false">SUM(BY334:BY365)</f>
        <v>0</v>
      </c>
      <c r="BZ366" s="125" t="n">
        <f aca="false">SUM(BZ334:BZ365)</f>
        <v>0</v>
      </c>
      <c r="CA366" s="125" t="n">
        <f aca="false">SUM(CA334:CA365)</f>
        <v>0</v>
      </c>
      <c r="CB366" s="125" t="n">
        <f aca="false">SUM(CB334:CB365)</f>
        <v>0</v>
      </c>
      <c r="CC366" s="125" t="n">
        <f aca="false">SUM(CC334:CC365)</f>
        <v>0</v>
      </c>
      <c r="CD366" s="125" t="n">
        <f aca="false">SUM(CD334:CD365)</f>
        <v>0</v>
      </c>
      <c r="CE366" s="125" t="n">
        <f aca="false">SUM(CE334:CE365)</f>
        <v>0</v>
      </c>
      <c r="CF366" s="125" t="n">
        <f aca="false">SUM(CF334:CF365)</f>
        <v>0</v>
      </c>
      <c r="CG366" s="125" t="n">
        <f aca="false">SUM(CG334:CG365)</f>
        <v>0</v>
      </c>
      <c r="CH366" s="128" t="n">
        <f aca="false">SUM(CH334:CH365)</f>
        <v>0</v>
      </c>
    </row>
    <row r="367" customFormat="false" ht="12.75" hidden="false" customHeight="false" outlineLevel="0" collapsed="false">
      <c r="A367" s="95" t="s">
        <v>42</v>
      </c>
      <c r="B367" s="96"/>
      <c r="C367" s="97" t="s">
        <v>61</v>
      </c>
      <c r="D367" s="98" t="n">
        <v>1</v>
      </c>
      <c r="E367" s="99" t="s">
        <v>48</v>
      </c>
      <c r="F367" s="100" t="n">
        <f aca="false">H367+I367+J367+K367+M367+L367+N367+O367+P367+Q367+R367+S367+T367+U367+V367+W367+X367+Y367+Z367+AA367+AB367+AC367+AD367+AE367+AF367+AG367+AH367+AI367+AJ367+AK367+AL367+AM367+AN367+AO367+AP367+AQ367+AR367+AS367+AT367+AU367+AV367+AW367+AX367+AY367+AZ367+BA367+BB367+BC367+BD367+BE367+BF367+BG367+BH367+BI367+BJ367+BK367+BL367+BM367+BN367+BO367+BP367+BQ367+BR367+BS367+BT367</f>
        <v>7.75</v>
      </c>
      <c r="G367" s="105"/>
      <c r="H367" s="106"/>
      <c r="I367" s="107"/>
      <c r="J367" s="107"/>
      <c r="K367" s="107"/>
      <c r="L367" s="107"/>
      <c r="M367" s="107"/>
      <c r="N367" s="107"/>
      <c r="O367" s="107"/>
      <c r="P367" s="107"/>
      <c r="Q367" s="107"/>
      <c r="R367" s="107"/>
      <c r="S367" s="107"/>
      <c r="T367" s="107"/>
      <c r="U367" s="107"/>
      <c r="V367" s="107" t="n">
        <v>2</v>
      </c>
      <c r="W367" s="107"/>
      <c r="X367" s="107" t="n">
        <v>4.75</v>
      </c>
      <c r="Y367" s="107"/>
      <c r="Z367" s="107"/>
      <c r="AA367" s="107"/>
      <c r="AB367" s="107"/>
      <c r="AC367" s="107"/>
      <c r="AD367" s="107"/>
      <c r="AE367" s="107" t="n">
        <v>1</v>
      </c>
      <c r="AF367" s="107"/>
      <c r="AG367" s="107"/>
      <c r="AH367" s="107"/>
      <c r="AI367" s="107"/>
      <c r="AJ367" s="107"/>
      <c r="AK367" s="107"/>
      <c r="AL367" s="107"/>
      <c r="AM367" s="107"/>
      <c r="AN367" s="107"/>
      <c r="AO367" s="107"/>
      <c r="AP367" s="107"/>
      <c r="AQ367" s="107"/>
      <c r="AR367" s="107"/>
      <c r="AS367" s="107"/>
      <c r="AT367" s="107"/>
      <c r="AU367" s="107"/>
      <c r="AV367" s="107"/>
      <c r="AW367" s="107"/>
      <c r="AX367" s="107"/>
      <c r="AY367" s="107"/>
      <c r="AZ367" s="107"/>
      <c r="BA367" s="107"/>
      <c r="BB367" s="107"/>
      <c r="BC367" s="107"/>
      <c r="BD367" s="107"/>
      <c r="BE367" s="107"/>
      <c r="BF367" s="107"/>
      <c r="BG367" s="107"/>
      <c r="BH367" s="107"/>
      <c r="BI367" s="107"/>
      <c r="BJ367" s="107"/>
      <c r="BK367" s="107"/>
      <c r="BL367" s="107"/>
      <c r="BM367" s="107"/>
      <c r="BN367" s="107"/>
      <c r="BO367" s="107"/>
      <c r="BP367" s="107"/>
      <c r="BQ367" s="107"/>
      <c r="BR367" s="107"/>
      <c r="BS367" s="107"/>
      <c r="BT367" s="107"/>
      <c r="BU367" s="107"/>
      <c r="BV367" s="107"/>
      <c r="BW367" s="107"/>
      <c r="BX367" s="107"/>
      <c r="BY367" s="107"/>
      <c r="BZ367" s="107"/>
      <c r="CA367" s="107"/>
      <c r="CB367" s="107"/>
      <c r="CC367" s="107"/>
      <c r="CD367" s="107"/>
      <c r="CE367" s="107"/>
      <c r="CF367" s="107"/>
      <c r="CG367" s="107"/>
      <c r="CH367" s="107"/>
    </row>
    <row r="368" customFormat="false" ht="12.75" hidden="false" customHeight="false" outlineLevel="0" collapsed="false">
      <c r="A368" s="95" t="s">
        <v>42</v>
      </c>
      <c r="B368" s="96"/>
      <c r="C368" s="97" t="s">
        <v>61</v>
      </c>
      <c r="D368" s="98" t="n">
        <v>2</v>
      </c>
      <c r="E368" s="99" t="s">
        <v>48</v>
      </c>
      <c r="F368" s="100" t="n">
        <f aca="false">H368+I368+J368+K368+M368+L368+N368+O368+P368+Q368+R368+S368+T368+U368+V368+W368+X368+Y368+Z368+AA368+AB368+AC368+AD368+AE368+AF368+AG368+AH368+AI368+AJ368+AK368+AL368+AM368+AN368+AO368+AP368+AQ368+AR368+AS368+AT368+AU368+AV368+AW368+AX368+AY368+AZ368+BA368+BB368+BC368+BD368+BE368+BF368+BG368+BH368+BI368+BJ368+BK368+BL368+BM368+BN368+BO368+BP368+BQ368+BR368+BS368+BT368</f>
        <v>7</v>
      </c>
      <c r="G368" s="105"/>
      <c r="H368" s="106"/>
      <c r="I368" s="107"/>
      <c r="J368" s="107"/>
      <c r="K368" s="107"/>
      <c r="L368" s="107"/>
      <c r="M368" s="107"/>
      <c r="N368" s="107"/>
      <c r="O368" s="107"/>
      <c r="P368" s="107"/>
      <c r="Q368" s="107"/>
      <c r="R368" s="107"/>
      <c r="S368" s="107"/>
      <c r="T368" s="107"/>
      <c r="U368" s="107"/>
      <c r="V368" s="107"/>
      <c r="W368" s="107"/>
      <c r="X368" s="107"/>
      <c r="Y368" s="107"/>
      <c r="Z368" s="107"/>
      <c r="AA368" s="107"/>
      <c r="AB368" s="107"/>
      <c r="AC368" s="107"/>
      <c r="AD368" s="107"/>
      <c r="AE368" s="107" t="n">
        <v>7</v>
      </c>
      <c r="AF368" s="107"/>
      <c r="AG368" s="107"/>
      <c r="AH368" s="107"/>
      <c r="AI368" s="107"/>
      <c r="AJ368" s="107"/>
      <c r="AK368" s="107"/>
      <c r="AL368" s="107"/>
      <c r="AM368" s="107"/>
      <c r="AN368" s="107"/>
      <c r="AO368" s="107"/>
      <c r="AP368" s="107"/>
      <c r="AQ368" s="107"/>
      <c r="AR368" s="107"/>
      <c r="AS368" s="107"/>
      <c r="AT368" s="107"/>
      <c r="AU368" s="107"/>
      <c r="AV368" s="107"/>
      <c r="AW368" s="107"/>
      <c r="AX368" s="107"/>
      <c r="AY368" s="107"/>
      <c r="AZ368" s="107"/>
      <c r="BA368" s="107"/>
      <c r="BB368" s="107"/>
      <c r="BC368" s="107"/>
      <c r="BD368" s="107"/>
      <c r="BE368" s="107"/>
      <c r="BF368" s="107"/>
      <c r="BG368" s="107"/>
      <c r="BH368" s="107"/>
      <c r="BI368" s="107"/>
      <c r="BJ368" s="107"/>
      <c r="BK368" s="107"/>
      <c r="BL368" s="107"/>
      <c r="BM368" s="107"/>
      <c r="BN368" s="107"/>
      <c r="BO368" s="107"/>
      <c r="BP368" s="107"/>
      <c r="BQ368" s="107"/>
      <c r="BR368" s="107"/>
      <c r="BS368" s="107"/>
      <c r="BT368" s="107"/>
      <c r="BU368" s="107"/>
      <c r="BV368" s="107"/>
      <c r="BW368" s="107"/>
      <c r="BX368" s="107"/>
      <c r="BY368" s="107"/>
      <c r="BZ368" s="107"/>
      <c r="CA368" s="107"/>
      <c r="CB368" s="107"/>
      <c r="CC368" s="107"/>
      <c r="CD368" s="107"/>
      <c r="CE368" s="107"/>
      <c r="CF368" s="107"/>
      <c r="CG368" s="107"/>
      <c r="CH368" s="107"/>
    </row>
    <row r="369" customFormat="false" ht="12.75" hidden="false" customHeight="false" outlineLevel="0" collapsed="false">
      <c r="A369" s="95" t="s">
        <v>42</v>
      </c>
      <c r="B369" s="96"/>
      <c r="C369" s="97" t="s">
        <v>61</v>
      </c>
      <c r="D369" s="98" t="n">
        <v>3</v>
      </c>
      <c r="E369" s="99" t="s">
        <v>48</v>
      </c>
      <c r="F369" s="100" t="n">
        <f aca="false">H369+I369+J369+K369+M369+L369+N369+O369+P369+Q369+R369+S369+T369+U369+V369+W369+X369+Y369+Z369+AA369+AB369+AC369+AD369+AE369+AF369+AG369+AH369+AI369+AJ369+AK369+AL369+AM369+AN369+AO369+AP369+AQ369+AR369+AS369+AT369+AU369+AV369+AW369+AX369+AY369+AZ369+BA369+BB369+BC369+BD369+BE369+BF369+BG369+BH369+BI369+BJ369+BK369+BL369+BM369+BN369+BO369+BP369+BQ369+BR369+BS369+BT369</f>
        <v>0</v>
      </c>
      <c r="G369" s="101"/>
      <c r="H369" s="102"/>
      <c r="I369" s="103"/>
      <c r="J369" s="103"/>
      <c r="K369" s="103"/>
      <c r="L369" s="103"/>
      <c r="M369" s="103"/>
      <c r="N369" s="103"/>
      <c r="O369" s="103"/>
      <c r="P369" s="103"/>
      <c r="Q369" s="103"/>
      <c r="R369" s="103"/>
      <c r="S369" s="103"/>
      <c r="T369" s="103"/>
      <c r="U369" s="103"/>
      <c r="V369" s="103"/>
      <c r="W369" s="103"/>
      <c r="X369" s="103"/>
      <c r="Y369" s="103"/>
      <c r="Z369" s="103"/>
      <c r="AA369" s="103"/>
      <c r="AB369" s="103"/>
      <c r="AC369" s="103"/>
      <c r="AD369" s="103"/>
      <c r="AE369" s="103"/>
      <c r="AF369" s="103"/>
      <c r="AG369" s="103"/>
      <c r="AH369" s="103"/>
      <c r="AI369" s="103"/>
      <c r="AJ369" s="103"/>
      <c r="AK369" s="103"/>
      <c r="AL369" s="103"/>
      <c r="AM369" s="103"/>
      <c r="AN369" s="103"/>
      <c r="AO369" s="103"/>
      <c r="AP369" s="103"/>
      <c r="AQ369" s="103"/>
      <c r="AR369" s="103"/>
      <c r="AS369" s="103"/>
      <c r="AT369" s="103"/>
      <c r="AU369" s="103"/>
      <c r="AV369" s="103"/>
      <c r="AW369" s="103"/>
      <c r="AX369" s="103"/>
      <c r="AY369" s="103"/>
      <c r="AZ369" s="103"/>
      <c r="BA369" s="103"/>
      <c r="BB369" s="103"/>
      <c r="BC369" s="103"/>
      <c r="BD369" s="103"/>
      <c r="BE369" s="103"/>
      <c r="BF369" s="103"/>
      <c r="BG369" s="103"/>
      <c r="BH369" s="103"/>
      <c r="BI369" s="103"/>
      <c r="BJ369" s="103"/>
      <c r="BK369" s="103"/>
      <c r="BL369" s="103"/>
      <c r="BM369" s="103"/>
      <c r="BN369" s="103"/>
      <c r="BO369" s="103"/>
      <c r="BP369" s="103"/>
      <c r="BQ369" s="103"/>
      <c r="BR369" s="103"/>
      <c r="BS369" s="103"/>
      <c r="BT369" s="103"/>
      <c r="BU369" s="103"/>
      <c r="BV369" s="103"/>
      <c r="BW369" s="103"/>
      <c r="BX369" s="103"/>
      <c r="BY369" s="103"/>
      <c r="BZ369" s="103"/>
      <c r="CA369" s="103"/>
      <c r="CB369" s="103"/>
      <c r="CC369" s="103"/>
      <c r="CD369" s="103"/>
      <c r="CE369" s="103"/>
      <c r="CF369" s="103"/>
      <c r="CG369" s="103"/>
      <c r="CH369" s="103"/>
    </row>
    <row r="370" customFormat="false" ht="12.75" hidden="false" customHeight="false" outlineLevel="0" collapsed="false">
      <c r="A370" s="95" t="s">
        <v>42</v>
      </c>
      <c r="B370" s="96"/>
      <c r="C370" s="97" t="s">
        <v>61</v>
      </c>
      <c r="D370" s="98" t="n">
        <v>4</v>
      </c>
      <c r="E370" s="99" t="s">
        <v>48</v>
      </c>
      <c r="F370" s="100" t="n">
        <f aca="false">H370+I370+J370+K370+M370+L370+N370+O370+P370+Q370+R370+S370+T370+U370+V370+W370+X370+Y370+Z370+AA370+AB370+AC370+AD370+AE370+AF370+AG370+AH370+AI370+AJ370+AK370+AL370+AM370+AN370+AO370+AP370+AQ370+AR370+AS370+AT370+AU370+AV370+AW370+AX370+AY370+AZ370+BA370+BB370+BC370+BD370+BE370+BF370+BG370+BH370+BI370+BJ370+BK370+BL370+BM370+BN370+BO370+BP370+BQ370+BR370+BS370+BT370</f>
        <v>0</v>
      </c>
      <c r="G370" s="101" t="n">
        <f aca="false">SUM(F367:F369)</f>
        <v>14.75</v>
      </c>
      <c r="H370" s="102"/>
      <c r="I370" s="103"/>
      <c r="J370" s="103"/>
      <c r="K370" s="103"/>
      <c r="L370" s="103"/>
      <c r="M370" s="103"/>
      <c r="N370" s="103"/>
      <c r="O370" s="103"/>
      <c r="P370" s="103"/>
      <c r="Q370" s="103"/>
      <c r="R370" s="103"/>
      <c r="S370" s="103"/>
      <c r="T370" s="103"/>
      <c r="U370" s="103"/>
      <c r="V370" s="103"/>
      <c r="W370" s="103"/>
      <c r="X370" s="103"/>
      <c r="Y370" s="103"/>
      <c r="Z370" s="103"/>
      <c r="AA370" s="103"/>
      <c r="AB370" s="103"/>
      <c r="AC370" s="103"/>
      <c r="AD370" s="103"/>
      <c r="AE370" s="103"/>
      <c r="AF370" s="103"/>
      <c r="AG370" s="103"/>
      <c r="AH370" s="103"/>
      <c r="AI370" s="103"/>
      <c r="AJ370" s="103"/>
      <c r="AK370" s="103"/>
      <c r="AL370" s="103"/>
      <c r="AM370" s="103"/>
      <c r="AN370" s="103"/>
      <c r="AO370" s="103"/>
      <c r="AP370" s="103"/>
      <c r="AQ370" s="103"/>
      <c r="AR370" s="103"/>
      <c r="AS370" s="103"/>
      <c r="AT370" s="103"/>
      <c r="AU370" s="103"/>
      <c r="AV370" s="103"/>
      <c r="AW370" s="103"/>
      <c r="AX370" s="103"/>
      <c r="AY370" s="103"/>
      <c r="AZ370" s="103"/>
      <c r="BA370" s="103"/>
      <c r="BB370" s="103"/>
      <c r="BC370" s="103"/>
      <c r="BD370" s="103"/>
      <c r="BE370" s="103"/>
      <c r="BF370" s="103"/>
      <c r="BG370" s="103"/>
      <c r="BH370" s="103"/>
      <c r="BI370" s="103"/>
      <c r="BJ370" s="103"/>
      <c r="BK370" s="103"/>
      <c r="BL370" s="103"/>
      <c r="BM370" s="103"/>
      <c r="BN370" s="103"/>
      <c r="BO370" s="103"/>
      <c r="BP370" s="103"/>
      <c r="BQ370" s="103"/>
      <c r="BR370" s="103"/>
      <c r="BS370" s="103"/>
      <c r="BT370" s="103"/>
      <c r="BU370" s="103"/>
      <c r="BV370" s="103"/>
      <c r="BW370" s="103"/>
      <c r="BX370" s="103"/>
      <c r="BY370" s="103"/>
      <c r="BZ370" s="103"/>
      <c r="CA370" s="103"/>
      <c r="CB370" s="103"/>
      <c r="CC370" s="103"/>
      <c r="CD370" s="103"/>
      <c r="CE370" s="103"/>
      <c r="CF370" s="103"/>
      <c r="CG370" s="103"/>
      <c r="CH370" s="103"/>
    </row>
    <row r="371" customFormat="false" ht="12.75" hidden="false" customHeight="false" outlineLevel="0" collapsed="false">
      <c r="A371" s="95" t="s">
        <v>42</v>
      </c>
      <c r="B371" s="96"/>
      <c r="C371" s="97" t="s">
        <v>61</v>
      </c>
      <c r="D371" s="98" t="n">
        <v>5</v>
      </c>
      <c r="E371" s="99" t="s">
        <v>75</v>
      </c>
      <c r="F371" s="100" t="n">
        <f aca="false">H371+I371+J371+K371+M371+L371+N371+O371+P371+Q371+R371+S371+T371+U371+V371+W371+X371+Y371+Z371+AA371+AB371+AC371+AD371+AE371+AF371+AG371+AH371+AI371+AJ371+AK371+AL371+AM371+AN371+AO371+AP371+AQ371+AR371+AS371+AT371+AU371+AV371+AW371+AX371+AY371+AZ371+BA371+BB371+BC371+BD371+BE371+BF371+BG371+BH371+BI371+BJ371+BK371+BL371+BM371+BN371+BO371+BP371+BQ371+BR371+BS371+BT371</f>
        <v>8.5</v>
      </c>
      <c r="G371" s="105"/>
      <c r="H371" s="106"/>
      <c r="I371" s="107"/>
      <c r="J371" s="107"/>
      <c r="K371" s="107"/>
      <c r="L371" s="107"/>
      <c r="M371" s="107"/>
      <c r="N371" s="107"/>
      <c r="O371" s="107"/>
      <c r="P371" s="107"/>
      <c r="Q371" s="107"/>
      <c r="R371" s="107"/>
      <c r="S371" s="107"/>
      <c r="T371" s="107"/>
      <c r="U371" s="107"/>
      <c r="V371" s="107"/>
      <c r="W371" s="107"/>
      <c r="X371" s="107"/>
      <c r="Y371" s="107"/>
      <c r="Z371" s="107"/>
      <c r="AA371" s="107"/>
      <c r="AB371" s="107"/>
      <c r="AC371" s="107"/>
      <c r="AD371" s="107"/>
      <c r="AE371" s="107"/>
      <c r="AF371" s="107"/>
      <c r="AG371" s="107"/>
      <c r="AH371" s="107"/>
      <c r="AI371" s="107"/>
      <c r="AJ371" s="107"/>
      <c r="AK371" s="107"/>
      <c r="AL371" s="107"/>
      <c r="AM371" s="107" t="n">
        <v>8.5</v>
      </c>
      <c r="AN371" s="107"/>
      <c r="AO371" s="107"/>
      <c r="AP371" s="107"/>
      <c r="AQ371" s="107"/>
      <c r="AR371" s="107"/>
      <c r="AS371" s="107"/>
      <c r="AT371" s="107"/>
      <c r="AU371" s="107"/>
      <c r="AV371" s="107"/>
      <c r="AW371" s="107"/>
      <c r="AX371" s="107"/>
      <c r="AY371" s="107"/>
      <c r="AZ371" s="107"/>
      <c r="BA371" s="107"/>
      <c r="BB371" s="107"/>
      <c r="BC371" s="107"/>
      <c r="BD371" s="107"/>
      <c r="BE371" s="107"/>
      <c r="BF371" s="107"/>
      <c r="BG371" s="107"/>
      <c r="BH371" s="107"/>
      <c r="BI371" s="107"/>
      <c r="BJ371" s="107"/>
      <c r="BK371" s="107"/>
      <c r="BL371" s="107"/>
      <c r="BM371" s="107"/>
      <c r="BN371" s="107"/>
      <c r="BO371" s="107"/>
      <c r="BP371" s="107"/>
      <c r="BQ371" s="107"/>
      <c r="BR371" s="107"/>
      <c r="BS371" s="107"/>
      <c r="BT371" s="107"/>
      <c r="BU371" s="107"/>
      <c r="BV371" s="107"/>
      <c r="BW371" s="107"/>
      <c r="BX371" s="107"/>
      <c r="BY371" s="107"/>
      <c r="BZ371" s="107"/>
      <c r="CA371" s="107"/>
      <c r="CB371" s="107"/>
      <c r="CC371" s="107"/>
      <c r="CD371" s="107"/>
      <c r="CE371" s="107"/>
      <c r="CF371" s="107"/>
      <c r="CG371" s="107"/>
      <c r="CH371" s="107"/>
    </row>
    <row r="372" customFormat="false" ht="12.75" hidden="false" customHeight="false" outlineLevel="0" collapsed="false">
      <c r="A372" s="95" t="s">
        <v>42</v>
      </c>
      <c r="B372" s="96"/>
      <c r="C372" s="97" t="s">
        <v>61</v>
      </c>
      <c r="D372" s="98" t="n">
        <v>6</v>
      </c>
      <c r="E372" s="99" t="s">
        <v>75</v>
      </c>
      <c r="F372" s="100" t="n">
        <f aca="false">H372+I372+J372+K372+M372+L372+N372+O372+P372+Q372+R372+S372+T372+U372+V372+W372+X372+Y372+Z372+AA372+AB372+AC372+AD372+AE372+AF372+AG372+AH372+AI372+AJ372+AK372+AL372+AM372+AN372+AO372+AP372+AQ372+AR372+AS372+AT372+AU372+AV372+AW372+AX372+AY372+AZ372+BA372+BB372+BC372+BD372+BE372+BF372+BG372+BH372+BI372+BJ372+BK372+BL372+BM372+BN372+BO372+BP372+BQ372+BR372+BS372+BT372</f>
        <v>8.5</v>
      </c>
      <c r="G372" s="105"/>
      <c r="H372" s="106"/>
      <c r="I372" s="107"/>
      <c r="J372" s="107"/>
      <c r="K372" s="107"/>
      <c r="L372" s="107"/>
      <c r="M372" s="107"/>
      <c r="N372" s="107"/>
      <c r="O372" s="107"/>
      <c r="P372" s="107"/>
      <c r="Q372" s="107"/>
      <c r="R372" s="107"/>
      <c r="S372" s="107"/>
      <c r="T372" s="107"/>
      <c r="U372" s="107"/>
      <c r="V372" s="107"/>
      <c r="W372" s="107"/>
      <c r="X372" s="107"/>
      <c r="Y372" s="107"/>
      <c r="Z372" s="107"/>
      <c r="AA372" s="107"/>
      <c r="AB372" s="107"/>
      <c r="AC372" s="107"/>
      <c r="AD372" s="107"/>
      <c r="AE372" s="107"/>
      <c r="AF372" s="107"/>
      <c r="AG372" s="107"/>
      <c r="AH372" s="107"/>
      <c r="AI372" s="107"/>
      <c r="AJ372" s="107"/>
      <c r="AK372" s="107"/>
      <c r="AL372" s="107"/>
      <c r="AM372" s="107" t="n">
        <v>8.5</v>
      </c>
      <c r="AN372" s="107"/>
      <c r="AO372" s="107"/>
      <c r="AP372" s="107"/>
      <c r="AQ372" s="107"/>
      <c r="AR372" s="107"/>
      <c r="AS372" s="107"/>
      <c r="AT372" s="107"/>
      <c r="AU372" s="107"/>
      <c r="AV372" s="107"/>
      <c r="AW372" s="107"/>
      <c r="AX372" s="107"/>
      <c r="AY372" s="107"/>
      <c r="AZ372" s="107"/>
      <c r="BA372" s="107"/>
      <c r="BB372" s="107"/>
      <c r="BC372" s="107"/>
      <c r="BD372" s="107"/>
      <c r="BE372" s="107"/>
      <c r="BF372" s="107"/>
      <c r="BG372" s="107"/>
      <c r="BH372" s="107"/>
      <c r="BI372" s="107"/>
      <c r="BJ372" s="107"/>
      <c r="BK372" s="107"/>
      <c r="BL372" s="107"/>
      <c r="BM372" s="107"/>
      <c r="BN372" s="107"/>
      <c r="BO372" s="107"/>
      <c r="BP372" s="107"/>
      <c r="BQ372" s="107"/>
      <c r="BR372" s="107"/>
      <c r="BS372" s="107"/>
      <c r="BT372" s="107"/>
      <c r="BU372" s="107"/>
      <c r="BV372" s="107"/>
      <c r="BW372" s="107"/>
      <c r="BX372" s="107"/>
      <c r="BY372" s="107"/>
      <c r="BZ372" s="107"/>
      <c r="CA372" s="107"/>
      <c r="CB372" s="107"/>
      <c r="CC372" s="107"/>
      <c r="CD372" s="107"/>
      <c r="CE372" s="107"/>
      <c r="CF372" s="107"/>
      <c r="CG372" s="107"/>
      <c r="CH372" s="107"/>
    </row>
    <row r="373" customFormat="false" ht="12.75" hidden="false" customHeight="false" outlineLevel="0" collapsed="false">
      <c r="A373" s="95" t="s">
        <v>42</v>
      </c>
      <c r="B373" s="96"/>
      <c r="C373" s="97" t="s">
        <v>61</v>
      </c>
      <c r="D373" s="98" t="n">
        <v>7</v>
      </c>
      <c r="E373" s="99" t="s">
        <v>75</v>
      </c>
      <c r="F373" s="100" t="n">
        <f aca="false">H373+I373+J373+K373+M373+L373+N373+O373+P373+Q373+R373+S373+T373+U373+V373+W373+X373+Y373+Z373+AA373+AB373+AC373+AD373+AE373+AF373+AG373+AH373+AI373+AJ373+AK373+AL373+AM373+AN373+AO373+AP373+AQ373+AR373+AS373+AT373+AU373+AV373+AW373+AX373+AY373+AZ373+BA373+BB373+BC373+BD373+BE373+BF373+BG373+BH373+BI373+BJ373+BK373+BL373+BM373+BN373+BO373+BP373+BQ373+BR373+BS373+BT373</f>
        <v>7.75</v>
      </c>
      <c r="G373" s="105"/>
      <c r="H373" s="106"/>
      <c r="I373" s="107"/>
      <c r="J373" s="107"/>
      <c r="K373" s="107"/>
      <c r="L373" s="107" t="n">
        <v>2.75</v>
      </c>
      <c r="M373" s="107"/>
      <c r="N373" s="107"/>
      <c r="O373" s="107"/>
      <c r="P373" s="107"/>
      <c r="Q373" s="107"/>
      <c r="R373" s="107"/>
      <c r="S373" s="107"/>
      <c r="T373" s="107"/>
      <c r="U373" s="107"/>
      <c r="V373" s="107"/>
      <c r="W373" s="107"/>
      <c r="X373" s="107"/>
      <c r="Y373" s="107" t="n">
        <v>4</v>
      </c>
      <c r="Z373" s="107"/>
      <c r="AA373" s="107"/>
      <c r="AB373" s="107"/>
      <c r="AC373" s="107"/>
      <c r="AD373" s="107"/>
      <c r="AE373" s="107"/>
      <c r="AF373" s="107"/>
      <c r="AG373" s="107"/>
      <c r="AH373" s="107"/>
      <c r="AI373" s="107"/>
      <c r="AJ373" s="107"/>
      <c r="AK373" s="107"/>
      <c r="AL373" s="107" t="n">
        <v>1</v>
      </c>
      <c r="AM373" s="107"/>
      <c r="AN373" s="107"/>
      <c r="AO373" s="107"/>
      <c r="AP373" s="107"/>
      <c r="AQ373" s="107"/>
      <c r="AR373" s="107"/>
      <c r="AS373" s="107"/>
      <c r="AT373" s="107"/>
      <c r="AU373" s="107"/>
      <c r="AV373" s="107"/>
      <c r="AW373" s="107"/>
      <c r="AX373" s="107"/>
      <c r="AY373" s="107"/>
      <c r="AZ373" s="107"/>
      <c r="BA373" s="107"/>
      <c r="BB373" s="107"/>
      <c r="BC373" s="107"/>
      <c r="BD373" s="107"/>
      <c r="BE373" s="107"/>
      <c r="BF373" s="107"/>
      <c r="BG373" s="107"/>
      <c r="BH373" s="107"/>
      <c r="BI373" s="107"/>
      <c r="BJ373" s="107"/>
      <c r="BK373" s="107"/>
      <c r="BL373" s="107"/>
      <c r="BM373" s="107"/>
      <c r="BN373" s="107"/>
      <c r="BO373" s="107"/>
      <c r="BP373" s="107"/>
      <c r="BQ373" s="107"/>
      <c r="BR373" s="107"/>
      <c r="BS373" s="107"/>
      <c r="BT373" s="107"/>
      <c r="BU373" s="107"/>
      <c r="BV373" s="107"/>
      <c r="BW373" s="107"/>
      <c r="BX373" s="107"/>
      <c r="BY373" s="107"/>
      <c r="BZ373" s="107"/>
      <c r="CA373" s="107"/>
      <c r="CB373" s="107"/>
      <c r="CC373" s="107"/>
      <c r="CD373" s="107"/>
      <c r="CE373" s="107"/>
      <c r="CF373" s="107"/>
      <c r="CG373" s="107"/>
      <c r="CH373" s="107"/>
    </row>
    <row r="374" customFormat="false" ht="12.75" hidden="false" customHeight="false" outlineLevel="0" collapsed="false">
      <c r="A374" s="95" t="s">
        <v>42</v>
      </c>
      <c r="B374" s="96"/>
      <c r="C374" s="97" t="s">
        <v>61</v>
      </c>
      <c r="D374" s="98" t="n">
        <v>8</v>
      </c>
      <c r="E374" s="99" t="s">
        <v>75</v>
      </c>
      <c r="F374" s="100" t="n">
        <f aca="false">H374+I374+J374+K374+M374+L374+N374+O374+P374+Q374+R374+S374+T374+U374+V374+W374+X374+Y374+Z374+AA374+AB374+AC374+AD374+AE374+AF374+AG374+AH374+AI374+AJ374+AK374+AL374+AM374+AN374+AO374+AP374+AQ374+AR374+AS374+AT374+AU374+AV374+AW374+AX374+AY374+AZ374+BA374+BB374+BC374+BD374+BE374+BF374+BG374+BH374+BI374+BJ374+BK374+BL374+BM374+BN374+BO374+BP374+BQ374+BR374+BS374+BT374</f>
        <v>7.75</v>
      </c>
      <c r="G374" s="105"/>
      <c r="H374" s="106"/>
      <c r="I374" s="107"/>
      <c r="J374" s="107"/>
      <c r="K374" s="107"/>
      <c r="L374" s="107"/>
      <c r="M374" s="107"/>
      <c r="N374" s="107"/>
      <c r="O374" s="107"/>
      <c r="P374" s="107"/>
      <c r="Q374" s="107"/>
      <c r="R374" s="107"/>
      <c r="S374" s="107"/>
      <c r="T374" s="107"/>
      <c r="U374" s="107"/>
      <c r="V374" s="107"/>
      <c r="W374" s="107"/>
      <c r="X374" s="107" t="n">
        <v>3</v>
      </c>
      <c r="Y374" s="107"/>
      <c r="Z374" s="107"/>
      <c r="AA374" s="107"/>
      <c r="AB374" s="107"/>
      <c r="AC374" s="107"/>
      <c r="AD374" s="107"/>
      <c r="AE374" s="107"/>
      <c r="AF374" s="107"/>
      <c r="AG374" s="107" t="n">
        <v>1</v>
      </c>
      <c r="AH374" s="107"/>
      <c r="AI374" s="107"/>
      <c r="AJ374" s="107"/>
      <c r="AK374" s="107"/>
      <c r="AL374" s="107"/>
      <c r="AM374" s="107"/>
      <c r="AN374" s="107"/>
      <c r="AO374" s="107" t="n">
        <v>3.75</v>
      </c>
      <c r="AP374" s="107"/>
      <c r="AQ374" s="107"/>
      <c r="AR374" s="107"/>
      <c r="AS374" s="107"/>
      <c r="AT374" s="107"/>
      <c r="AU374" s="107"/>
      <c r="AV374" s="107"/>
      <c r="AW374" s="107"/>
      <c r="AX374" s="107"/>
      <c r="AY374" s="107"/>
      <c r="AZ374" s="107"/>
      <c r="BA374" s="107"/>
      <c r="BB374" s="107"/>
      <c r="BC374" s="107"/>
      <c r="BD374" s="107"/>
      <c r="BE374" s="107"/>
      <c r="BF374" s="107"/>
      <c r="BG374" s="107"/>
      <c r="BH374" s="107"/>
      <c r="BI374" s="107"/>
      <c r="BJ374" s="107"/>
      <c r="BK374" s="107"/>
      <c r="BL374" s="107"/>
      <c r="BM374" s="107"/>
      <c r="BN374" s="107"/>
      <c r="BO374" s="107"/>
      <c r="BP374" s="107"/>
      <c r="BQ374" s="107"/>
      <c r="BR374" s="107"/>
      <c r="BS374" s="107"/>
      <c r="BT374" s="107"/>
      <c r="BU374" s="107"/>
      <c r="BV374" s="107"/>
      <c r="BW374" s="107"/>
      <c r="BX374" s="107"/>
      <c r="BY374" s="107"/>
      <c r="BZ374" s="107"/>
      <c r="CA374" s="107"/>
      <c r="CB374" s="107"/>
      <c r="CC374" s="107"/>
      <c r="CD374" s="107"/>
      <c r="CE374" s="107"/>
      <c r="CF374" s="107"/>
      <c r="CG374" s="107"/>
      <c r="CH374" s="107"/>
    </row>
    <row r="375" customFormat="false" ht="12.75" hidden="false" customHeight="false" outlineLevel="0" collapsed="false">
      <c r="A375" s="95" t="s">
        <v>42</v>
      </c>
      <c r="B375" s="96"/>
      <c r="C375" s="97" t="s">
        <v>61</v>
      </c>
      <c r="D375" s="98" t="n">
        <v>9</v>
      </c>
      <c r="E375" s="99" t="s">
        <v>75</v>
      </c>
      <c r="F375" s="100" t="n">
        <f aca="false">H375+I375+J375+K375+M375+L375+N375+O375+P375+Q375+R375+S375+T375+U375+V375+W375+X375+Y375+Z375+AA375+AB375+AC375+AD375+AE375+AF375+AG375+AH375+AI375+AJ375+AK375+AL375+AM375+AN375+AO375+AP375+AQ375+AR375+AS375+AT375+AU375+AV375+AW375+AX375+AY375+AZ375+BA375+BB375+BC375+BD375+BE375+BF375+BG375+BH375+BI375+BJ375+BK375+BL375+BM375+BN375+BO375+BP375+BQ375+BR375+BS375+BT375</f>
        <v>7</v>
      </c>
      <c r="G375" s="105"/>
      <c r="H375" s="106"/>
      <c r="I375" s="107"/>
      <c r="J375" s="107"/>
      <c r="K375" s="107"/>
      <c r="L375" s="107"/>
      <c r="M375" s="107"/>
      <c r="N375" s="107"/>
      <c r="O375" s="107"/>
      <c r="P375" s="107"/>
      <c r="Q375" s="107"/>
      <c r="R375" s="107"/>
      <c r="S375" s="107"/>
      <c r="T375" s="107"/>
      <c r="U375" s="107"/>
      <c r="V375" s="107"/>
      <c r="W375" s="107"/>
      <c r="X375" s="107" t="n">
        <v>7</v>
      </c>
      <c r="Y375" s="107"/>
      <c r="Z375" s="107"/>
      <c r="AA375" s="107"/>
      <c r="AB375" s="107"/>
      <c r="AC375" s="107"/>
      <c r="AD375" s="107"/>
      <c r="AE375" s="107"/>
      <c r="AF375" s="107"/>
      <c r="AG375" s="107"/>
      <c r="AH375" s="107"/>
      <c r="AI375" s="107"/>
      <c r="AJ375" s="107"/>
      <c r="AK375" s="107"/>
      <c r="AL375" s="107"/>
      <c r="AM375" s="107"/>
      <c r="AN375" s="107"/>
      <c r="AO375" s="107"/>
      <c r="AP375" s="107"/>
      <c r="AQ375" s="107"/>
      <c r="AR375" s="107"/>
      <c r="AS375" s="107"/>
      <c r="AT375" s="107"/>
      <c r="AU375" s="107"/>
      <c r="AV375" s="107"/>
      <c r="AW375" s="107"/>
      <c r="AX375" s="107"/>
      <c r="AY375" s="107"/>
      <c r="AZ375" s="107"/>
      <c r="BA375" s="107"/>
      <c r="BB375" s="107"/>
      <c r="BC375" s="107"/>
      <c r="BD375" s="107"/>
      <c r="BE375" s="107"/>
      <c r="BF375" s="107"/>
      <c r="BG375" s="107"/>
      <c r="BH375" s="107"/>
      <c r="BI375" s="107"/>
      <c r="BJ375" s="107"/>
      <c r="BK375" s="107"/>
      <c r="BL375" s="107"/>
      <c r="BM375" s="107"/>
      <c r="BN375" s="107"/>
      <c r="BO375" s="107"/>
      <c r="BP375" s="107"/>
      <c r="BQ375" s="107"/>
      <c r="BR375" s="107"/>
      <c r="BS375" s="107"/>
      <c r="BT375" s="107"/>
      <c r="BU375" s="107"/>
      <c r="BV375" s="107"/>
      <c r="BW375" s="107"/>
      <c r="BX375" s="107"/>
      <c r="BY375" s="107"/>
      <c r="BZ375" s="107"/>
      <c r="CA375" s="107"/>
      <c r="CB375" s="107"/>
      <c r="CC375" s="107"/>
      <c r="CD375" s="107"/>
      <c r="CE375" s="107"/>
      <c r="CF375" s="107"/>
      <c r="CG375" s="107"/>
      <c r="CH375" s="107"/>
    </row>
    <row r="376" customFormat="false" ht="12.75" hidden="false" customHeight="false" outlineLevel="0" collapsed="false">
      <c r="A376" s="95" t="s">
        <v>42</v>
      </c>
      <c r="B376" s="96"/>
      <c r="C376" s="97" t="s">
        <v>61</v>
      </c>
      <c r="D376" s="98" t="n">
        <v>10</v>
      </c>
      <c r="E376" s="99" t="s">
        <v>75</v>
      </c>
      <c r="F376" s="100" t="n">
        <f aca="false">H376+I376+J376+K376+M376+L376+N376+O376+P376+Q376+R376+S376+T376+U376+V376+W376+X376+Y376+Z376+AA376+AB376+AC376+AD376+AE376+AF376+AG376+AH376+AI376+AJ376+AK376+AL376+AM376+AN376+AO376+AP376+AQ376+AR376+AS376+AT376+AU376+AV376+AW376+AX376+AY376+AZ376+BA376+BB376+BC376+BD376+BE376+BF376+BG376+BH376+BI376+BJ376+BK376+BL376+BM376+BN376+BO376+BP376+BQ376+BR376+BS376+BT376</f>
        <v>0</v>
      </c>
      <c r="G376" s="101"/>
      <c r="H376" s="102"/>
      <c r="I376" s="103"/>
      <c r="J376" s="103"/>
      <c r="K376" s="103"/>
      <c r="L376" s="103"/>
      <c r="M376" s="103"/>
      <c r="N376" s="103"/>
      <c r="O376" s="103"/>
      <c r="P376" s="103"/>
      <c r="Q376" s="103"/>
      <c r="R376" s="103"/>
      <c r="S376" s="103"/>
      <c r="T376" s="103"/>
      <c r="U376" s="103"/>
      <c r="V376" s="103"/>
      <c r="W376" s="103"/>
      <c r="X376" s="103"/>
      <c r="Y376" s="103"/>
      <c r="Z376" s="103"/>
      <c r="AA376" s="103"/>
      <c r="AB376" s="103"/>
      <c r="AC376" s="103"/>
      <c r="AD376" s="103"/>
      <c r="AE376" s="103"/>
      <c r="AF376" s="103"/>
      <c r="AG376" s="103"/>
      <c r="AH376" s="103"/>
      <c r="AI376" s="103"/>
      <c r="AJ376" s="103"/>
      <c r="AK376" s="103"/>
      <c r="AL376" s="103"/>
      <c r="AM376" s="103"/>
      <c r="AN376" s="103"/>
      <c r="AO376" s="103"/>
      <c r="AP376" s="103"/>
      <c r="AQ376" s="103"/>
      <c r="AR376" s="103"/>
      <c r="AS376" s="103"/>
      <c r="AT376" s="103"/>
      <c r="AU376" s="103"/>
      <c r="AV376" s="103"/>
      <c r="AW376" s="103"/>
      <c r="AX376" s="103"/>
      <c r="AY376" s="103"/>
      <c r="AZ376" s="103"/>
      <c r="BA376" s="103"/>
      <c r="BB376" s="103"/>
      <c r="BC376" s="103"/>
      <c r="BD376" s="103"/>
      <c r="BE376" s="103"/>
      <c r="BF376" s="103"/>
      <c r="BG376" s="103"/>
      <c r="BH376" s="103"/>
      <c r="BI376" s="103"/>
      <c r="BJ376" s="103"/>
      <c r="BK376" s="103"/>
      <c r="BL376" s="103"/>
      <c r="BM376" s="103"/>
      <c r="BN376" s="103"/>
      <c r="BO376" s="103"/>
      <c r="BP376" s="103"/>
      <c r="BQ376" s="103"/>
      <c r="BR376" s="103"/>
      <c r="BS376" s="103"/>
      <c r="BT376" s="103"/>
      <c r="BU376" s="103"/>
      <c r="BV376" s="103"/>
      <c r="BW376" s="103"/>
      <c r="BX376" s="103"/>
      <c r="BY376" s="103"/>
      <c r="BZ376" s="103"/>
      <c r="CA376" s="103"/>
      <c r="CB376" s="103"/>
      <c r="CC376" s="103"/>
      <c r="CD376" s="103"/>
      <c r="CE376" s="103"/>
      <c r="CF376" s="103"/>
      <c r="CG376" s="103"/>
      <c r="CH376" s="103"/>
    </row>
    <row r="377" customFormat="false" ht="12.75" hidden="false" customHeight="false" outlineLevel="0" collapsed="false">
      <c r="A377" s="95" t="s">
        <v>42</v>
      </c>
      <c r="B377" s="96"/>
      <c r="C377" s="97" t="s">
        <v>61</v>
      </c>
      <c r="D377" s="98" t="n">
        <v>11</v>
      </c>
      <c r="E377" s="99" t="s">
        <v>75</v>
      </c>
      <c r="F377" s="100" t="n">
        <f aca="false">H377+I377+J377+K377+M377+L377+N377+O377+P377+Q377+R377+S377+T377+U377+V377+W377+X377+Y377+Z377+AA377+AB377+AC377+AD377+AE377+AF377+AG377+AH377+AI377+AJ377+AK377+AL377+AM377+AN377+AO377+AP377+AQ377+AR377+AS377+AT377+AU377+AV377+AW377+AX377+AY377+AZ377+BA377+BB377+BC377+BD377+BE377+BF377+BG377+BH377+BI377+BJ377+BK377+BL377+BM377+BN377+BO377+BP377+BQ377+BR377+BS377+BT377</f>
        <v>0</v>
      </c>
      <c r="G377" s="101" t="n">
        <f aca="false">SUM(F371:F376)</f>
        <v>39.5</v>
      </c>
      <c r="H377" s="102"/>
      <c r="I377" s="103"/>
      <c r="J377" s="103"/>
      <c r="K377" s="103"/>
      <c r="L377" s="103"/>
      <c r="M377" s="103"/>
      <c r="N377" s="103"/>
      <c r="O377" s="103"/>
      <c r="P377" s="103"/>
      <c r="Q377" s="103"/>
      <c r="R377" s="103"/>
      <c r="S377" s="103"/>
      <c r="T377" s="103"/>
      <c r="U377" s="103"/>
      <c r="V377" s="103"/>
      <c r="W377" s="103"/>
      <c r="X377" s="103"/>
      <c r="Y377" s="103"/>
      <c r="Z377" s="103"/>
      <c r="AA377" s="103"/>
      <c r="AB377" s="103"/>
      <c r="AC377" s="103"/>
      <c r="AD377" s="103"/>
      <c r="AE377" s="103"/>
      <c r="AF377" s="103"/>
      <c r="AG377" s="103"/>
      <c r="AH377" s="103"/>
      <c r="AI377" s="103"/>
      <c r="AJ377" s="103"/>
      <c r="AK377" s="103"/>
      <c r="AL377" s="103"/>
      <c r="AM377" s="103"/>
      <c r="AN377" s="103"/>
      <c r="AO377" s="103"/>
      <c r="AP377" s="103"/>
      <c r="AQ377" s="103"/>
      <c r="AR377" s="103"/>
      <c r="AS377" s="103"/>
      <c r="AT377" s="103"/>
      <c r="AU377" s="103"/>
      <c r="AV377" s="103"/>
      <c r="AW377" s="103"/>
      <c r="AX377" s="103"/>
      <c r="AY377" s="103"/>
      <c r="AZ377" s="103"/>
      <c r="BA377" s="103"/>
      <c r="BB377" s="103"/>
      <c r="BC377" s="103"/>
      <c r="BD377" s="103"/>
      <c r="BE377" s="103"/>
      <c r="BF377" s="103"/>
      <c r="BG377" s="103"/>
      <c r="BH377" s="103"/>
      <c r="BI377" s="103"/>
      <c r="BJ377" s="103"/>
      <c r="BK377" s="103"/>
      <c r="BL377" s="103"/>
      <c r="BM377" s="103"/>
      <c r="BN377" s="103"/>
      <c r="BO377" s="103"/>
      <c r="BP377" s="103"/>
      <c r="BQ377" s="103"/>
      <c r="BR377" s="103"/>
      <c r="BS377" s="103"/>
      <c r="BT377" s="103"/>
      <c r="BU377" s="103"/>
      <c r="BV377" s="103"/>
      <c r="BW377" s="103"/>
      <c r="BX377" s="103"/>
      <c r="BY377" s="103"/>
      <c r="BZ377" s="103"/>
      <c r="CA377" s="103"/>
      <c r="CB377" s="103"/>
      <c r="CC377" s="103"/>
      <c r="CD377" s="103"/>
      <c r="CE377" s="103"/>
      <c r="CF377" s="103"/>
      <c r="CG377" s="103"/>
      <c r="CH377" s="103"/>
    </row>
    <row r="378" customFormat="false" ht="12.75" hidden="false" customHeight="false" outlineLevel="0" collapsed="false">
      <c r="A378" s="95" t="s">
        <v>42</v>
      </c>
      <c r="B378" s="96"/>
      <c r="C378" s="97" t="s">
        <v>61</v>
      </c>
      <c r="D378" s="98" t="n">
        <v>12</v>
      </c>
      <c r="E378" s="99" t="s">
        <v>76</v>
      </c>
      <c r="F378" s="100" t="n">
        <f aca="false">H378+I378+J378+K378+M378+L378+N378+O378+P378+Q378+R378+S378+T378+U378+V378+W378+X378+Y378+Z378+AA378+AB378+AC378+AD378+AE378+AF378+AG378+AH378+AI378+AJ378+AK378+AL378+AM378+AN378+AO378+AP378+AQ378+AR378+AS378+AT378+AU378+AV378+AW378+AX378+AY378+AZ378+BA378+BB378+BC378+BD378+BE378+BF378+BG378+BH378+BI378+BJ378+BK378+BL378+BM378+BN378+BO378+BP378+BQ378+BR378+BS378+BT378</f>
        <v>7.75</v>
      </c>
      <c r="G378" s="105"/>
      <c r="H378" s="106"/>
      <c r="I378" s="107"/>
      <c r="J378" s="107"/>
      <c r="K378" s="107"/>
      <c r="L378" s="107"/>
      <c r="M378" s="107"/>
      <c r="N378" s="107"/>
      <c r="O378" s="107"/>
      <c r="P378" s="107"/>
      <c r="Q378" s="107"/>
      <c r="R378" s="107"/>
      <c r="S378" s="107"/>
      <c r="T378" s="107"/>
      <c r="U378" s="107"/>
      <c r="V378" s="107"/>
      <c r="W378" s="107"/>
      <c r="X378" s="107"/>
      <c r="Y378" s="107"/>
      <c r="Z378" s="107"/>
      <c r="AA378" s="107"/>
      <c r="AB378" s="107"/>
      <c r="AC378" s="107"/>
      <c r="AD378" s="107"/>
      <c r="AE378" s="107"/>
      <c r="AF378" s="107"/>
      <c r="AG378" s="107"/>
      <c r="AH378" s="107"/>
      <c r="AI378" s="107"/>
      <c r="AJ378" s="107"/>
      <c r="AK378" s="107"/>
      <c r="AL378" s="107"/>
      <c r="AM378" s="107"/>
      <c r="AN378" s="107"/>
      <c r="AO378" s="107" t="n">
        <v>2</v>
      </c>
      <c r="AP378" s="107"/>
      <c r="AQ378" s="107" t="n">
        <v>3</v>
      </c>
      <c r="AR378" s="107" t="n">
        <v>2.75</v>
      </c>
      <c r="AS378" s="107"/>
      <c r="AT378" s="107"/>
      <c r="AU378" s="107"/>
      <c r="AV378" s="107"/>
      <c r="AW378" s="107"/>
      <c r="AX378" s="107"/>
      <c r="AY378" s="107"/>
      <c r="AZ378" s="107"/>
      <c r="BA378" s="107"/>
      <c r="BB378" s="107"/>
      <c r="BC378" s="107"/>
      <c r="BD378" s="107"/>
      <c r="BE378" s="107"/>
      <c r="BF378" s="107"/>
      <c r="BG378" s="107"/>
      <c r="BH378" s="107"/>
      <c r="BI378" s="107"/>
      <c r="BJ378" s="107"/>
      <c r="BK378" s="107"/>
      <c r="BL378" s="107"/>
      <c r="BM378" s="107"/>
      <c r="BN378" s="107"/>
      <c r="BO378" s="107"/>
      <c r="BP378" s="107"/>
      <c r="BQ378" s="107"/>
      <c r="BR378" s="107"/>
      <c r="BS378" s="107"/>
      <c r="BT378" s="107"/>
      <c r="BU378" s="107"/>
      <c r="BV378" s="107"/>
      <c r="BW378" s="107"/>
      <c r="BX378" s="107"/>
      <c r="BY378" s="107"/>
      <c r="BZ378" s="107"/>
      <c r="CA378" s="107"/>
      <c r="CB378" s="107"/>
      <c r="CC378" s="107"/>
      <c r="CD378" s="107"/>
      <c r="CE378" s="107"/>
      <c r="CF378" s="107"/>
      <c r="CG378" s="107"/>
      <c r="CH378" s="107"/>
    </row>
    <row r="379" customFormat="false" ht="12.75" hidden="false" customHeight="false" outlineLevel="0" collapsed="false">
      <c r="A379" s="95" t="s">
        <v>42</v>
      </c>
      <c r="B379" s="96"/>
      <c r="C379" s="97" t="s">
        <v>61</v>
      </c>
      <c r="D379" s="98" t="n">
        <v>13</v>
      </c>
      <c r="E379" s="99" t="s">
        <v>76</v>
      </c>
      <c r="F379" s="100" t="n">
        <f aca="false">H379+I379+J379+K379+M379+L379+N379+O379+P379+Q379+R379+S379+T379+U379+V379+W379+X379+Y379+Z379+AA379+AB379+AC379+AD379+AE379+AF379+AG379+AH379+AI379+AJ379+AK379+AL379+AM379+AN379+AO379+AP379+AQ379+AR379+AS379+AT379+AU379+AV379+AW379+AX379+AY379+AZ379+BA379+BB379+BC379+BD379+BE379+BF379+BG379+BH379+BI379+BJ379+BK379+BL379+BM379+BN379+BO379+BP379+BQ379+BR379+BS379+BT379</f>
        <v>7.75</v>
      </c>
      <c r="G379" s="105"/>
      <c r="H379" s="106"/>
      <c r="I379" s="107"/>
      <c r="J379" s="107"/>
      <c r="K379" s="107" t="n">
        <v>4.5</v>
      </c>
      <c r="L379" s="107"/>
      <c r="M379" s="107"/>
      <c r="N379" s="107"/>
      <c r="O379" s="107"/>
      <c r="P379" s="107"/>
      <c r="Q379" s="107"/>
      <c r="R379" s="107"/>
      <c r="S379" s="107"/>
      <c r="T379" s="107"/>
      <c r="U379" s="107"/>
      <c r="V379" s="107"/>
      <c r="W379" s="107"/>
      <c r="X379" s="107"/>
      <c r="Y379" s="107"/>
      <c r="Z379" s="107"/>
      <c r="AA379" s="107"/>
      <c r="AB379" s="107"/>
      <c r="AC379" s="107"/>
      <c r="AD379" s="107"/>
      <c r="AE379" s="107"/>
      <c r="AF379" s="107"/>
      <c r="AG379" s="107"/>
      <c r="AH379" s="107"/>
      <c r="AI379" s="107"/>
      <c r="AJ379" s="107"/>
      <c r="AK379" s="107"/>
      <c r="AL379" s="107"/>
      <c r="AM379" s="107"/>
      <c r="AN379" s="107"/>
      <c r="AO379" s="107"/>
      <c r="AP379" s="107"/>
      <c r="AQ379" s="107"/>
      <c r="AR379" s="107"/>
      <c r="AS379" s="107"/>
      <c r="AT379" s="107" t="n">
        <v>3.25</v>
      </c>
      <c r="AU379" s="107"/>
      <c r="AV379" s="107"/>
      <c r="AW379" s="107"/>
      <c r="AX379" s="107"/>
      <c r="AY379" s="107"/>
      <c r="AZ379" s="107"/>
      <c r="BA379" s="107"/>
      <c r="BB379" s="107"/>
      <c r="BC379" s="107"/>
      <c r="BD379" s="107"/>
      <c r="BE379" s="107"/>
      <c r="BF379" s="107"/>
      <c r="BG379" s="107"/>
      <c r="BH379" s="107"/>
      <c r="BI379" s="107"/>
      <c r="BJ379" s="107"/>
      <c r="BK379" s="107"/>
      <c r="BL379" s="107"/>
      <c r="BM379" s="107"/>
      <c r="BN379" s="107"/>
      <c r="BO379" s="107"/>
      <c r="BP379" s="107"/>
      <c r="BQ379" s="107"/>
      <c r="BR379" s="107"/>
      <c r="BS379" s="107"/>
      <c r="BT379" s="107"/>
      <c r="BU379" s="107"/>
      <c r="BV379" s="107"/>
      <c r="BW379" s="107"/>
      <c r="BX379" s="107"/>
      <c r="BY379" s="107"/>
      <c r="BZ379" s="107"/>
      <c r="CA379" s="107"/>
      <c r="CB379" s="107"/>
      <c r="CC379" s="107"/>
      <c r="CD379" s="107"/>
      <c r="CE379" s="107"/>
      <c r="CF379" s="107"/>
      <c r="CG379" s="107"/>
      <c r="CH379" s="107"/>
    </row>
    <row r="380" customFormat="false" ht="12.75" hidden="false" customHeight="false" outlineLevel="0" collapsed="false">
      <c r="A380" s="95" t="s">
        <v>42</v>
      </c>
      <c r="B380" s="96"/>
      <c r="C380" s="97" t="s">
        <v>61</v>
      </c>
      <c r="D380" s="98" t="n">
        <v>14</v>
      </c>
      <c r="E380" s="99" t="s">
        <v>76</v>
      </c>
      <c r="F380" s="100" t="n">
        <f aca="false">H380+I380+J380+K380+M380+L380+N380+O380+P380+Q380+R380+S380+T380+U380+V380+W380+X380+Y380+Z380+AA380+AB380+AC380+AD380+AE380+AF380+AG380+AH380+AI380+AJ380+AK380+AL380+AM380+AN380+AO380+AP380+AQ380+AR380+AS380+AT380+AU380+AV380+AW380+AX380+AY380+AZ380+BA380+BB380+BC380+BD380+BE380+BF380+BG380+BH380+BI380+BJ380+BK380+BL380+BM380+BN380+BO380+BP380+BQ380+BR380+BS380+BT380</f>
        <v>7.75</v>
      </c>
      <c r="G380" s="105"/>
      <c r="H380" s="106"/>
      <c r="I380" s="107"/>
      <c r="J380" s="107"/>
      <c r="K380" s="107"/>
      <c r="L380" s="107"/>
      <c r="M380" s="107"/>
      <c r="N380" s="107"/>
      <c r="O380" s="107"/>
      <c r="P380" s="107"/>
      <c r="Q380" s="107"/>
      <c r="R380" s="107"/>
      <c r="S380" s="107"/>
      <c r="T380" s="107"/>
      <c r="U380" s="107"/>
      <c r="V380" s="107"/>
      <c r="W380" s="107"/>
      <c r="X380" s="107"/>
      <c r="Y380" s="107"/>
      <c r="Z380" s="107"/>
      <c r="AA380" s="107"/>
      <c r="AB380" s="107"/>
      <c r="AC380" s="107"/>
      <c r="AD380" s="107"/>
      <c r="AE380" s="107"/>
      <c r="AF380" s="107"/>
      <c r="AG380" s="107"/>
      <c r="AH380" s="107"/>
      <c r="AI380" s="107"/>
      <c r="AJ380" s="107"/>
      <c r="AK380" s="107"/>
      <c r="AL380" s="107"/>
      <c r="AM380" s="107"/>
      <c r="AN380" s="107"/>
      <c r="AO380" s="107"/>
      <c r="AP380" s="107"/>
      <c r="AQ380" s="107"/>
      <c r="AR380" s="107"/>
      <c r="AS380" s="107"/>
      <c r="AT380" s="107" t="n">
        <v>7.75</v>
      </c>
      <c r="AU380" s="107"/>
      <c r="AV380" s="107"/>
      <c r="AW380" s="107"/>
      <c r="AX380" s="107"/>
      <c r="AY380" s="107"/>
      <c r="AZ380" s="107"/>
      <c r="BA380" s="107"/>
      <c r="BB380" s="107"/>
      <c r="BC380" s="107"/>
      <c r="BD380" s="107"/>
      <c r="BE380" s="107"/>
      <c r="BF380" s="107"/>
      <c r="BG380" s="107"/>
      <c r="BH380" s="107"/>
      <c r="BI380" s="107"/>
      <c r="BJ380" s="107"/>
      <c r="BK380" s="107"/>
      <c r="BL380" s="107"/>
      <c r="BM380" s="107"/>
      <c r="BN380" s="107"/>
      <c r="BO380" s="107"/>
      <c r="BP380" s="107"/>
      <c r="BQ380" s="107"/>
      <c r="BR380" s="107"/>
      <c r="BS380" s="107"/>
      <c r="BT380" s="107"/>
      <c r="BU380" s="107"/>
      <c r="BV380" s="107"/>
      <c r="BW380" s="107"/>
      <c r="BX380" s="107"/>
      <c r="BY380" s="107"/>
      <c r="BZ380" s="107"/>
      <c r="CA380" s="107"/>
      <c r="CB380" s="107"/>
      <c r="CC380" s="107"/>
      <c r="CD380" s="107"/>
      <c r="CE380" s="107"/>
      <c r="CF380" s="107"/>
      <c r="CG380" s="107"/>
      <c r="CH380" s="107"/>
    </row>
    <row r="381" customFormat="false" ht="12.75" hidden="false" customHeight="false" outlineLevel="0" collapsed="false">
      <c r="A381" s="95" t="s">
        <v>42</v>
      </c>
      <c r="B381" s="96"/>
      <c r="C381" s="97" t="s">
        <v>61</v>
      </c>
      <c r="D381" s="98" t="n">
        <v>15</v>
      </c>
      <c r="E381" s="99" t="s">
        <v>76</v>
      </c>
      <c r="F381" s="100" t="n">
        <f aca="false">H381+I381+J381+K381+M381+L381+N381+O381+P381+Q381+R381+S381+T381+U381+V381+W381+X381+Y381+Z381+AA381+AB381+AC381+AD381+AE381+AF381+AG381+AH381+AI381+AJ381+AK381+AL381+AM381+AN381+AO381+AP381+AQ381+AR381+AS381+AT381+AU381+AV381+AW381+AX381+AY381+AZ381+BA381+BB381+BC381+BD381+BE381+BF381+BG381+BH381+BI381+BJ381+BK381+BL381+BM381+BN381+BO381+BP381+BQ381+BR381+BS381+BT381</f>
        <v>7.75</v>
      </c>
      <c r="G381" s="105"/>
      <c r="H381" s="106"/>
      <c r="I381" s="107"/>
      <c r="J381" s="107"/>
      <c r="K381" s="107"/>
      <c r="L381" s="107"/>
      <c r="M381" s="107"/>
      <c r="N381" s="107"/>
      <c r="O381" s="107"/>
      <c r="P381" s="107"/>
      <c r="Q381" s="107"/>
      <c r="R381" s="107"/>
      <c r="S381" s="107"/>
      <c r="T381" s="107"/>
      <c r="U381" s="107"/>
      <c r="V381" s="107"/>
      <c r="W381" s="107"/>
      <c r="X381" s="107"/>
      <c r="Y381" s="107"/>
      <c r="Z381" s="107"/>
      <c r="AA381" s="107"/>
      <c r="AB381" s="107"/>
      <c r="AC381" s="107"/>
      <c r="AD381" s="107"/>
      <c r="AE381" s="107"/>
      <c r="AF381" s="107"/>
      <c r="AG381" s="107"/>
      <c r="AH381" s="107"/>
      <c r="AI381" s="107"/>
      <c r="AJ381" s="107"/>
      <c r="AK381" s="107"/>
      <c r="AL381" s="107"/>
      <c r="AM381" s="107"/>
      <c r="AN381" s="107"/>
      <c r="AO381" s="107"/>
      <c r="AP381" s="107"/>
      <c r="AQ381" s="107"/>
      <c r="AR381" s="107"/>
      <c r="AS381" s="107"/>
      <c r="AT381" s="107"/>
      <c r="AU381" s="107"/>
      <c r="AV381" s="107"/>
      <c r="AW381" s="107"/>
      <c r="AX381" s="107" t="n">
        <v>4</v>
      </c>
      <c r="AY381" s="107"/>
      <c r="AZ381" s="107" t="n">
        <v>3.75</v>
      </c>
      <c r="BA381" s="107"/>
      <c r="BB381" s="107"/>
      <c r="BC381" s="107"/>
      <c r="BD381" s="107"/>
      <c r="BE381" s="107"/>
      <c r="BF381" s="107"/>
      <c r="BG381" s="107"/>
      <c r="BH381" s="107"/>
      <c r="BI381" s="107"/>
      <c r="BJ381" s="107"/>
      <c r="BK381" s="107"/>
      <c r="BL381" s="107"/>
      <c r="BM381" s="107"/>
      <c r="BN381" s="107"/>
      <c r="BO381" s="107"/>
      <c r="BP381" s="107"/>
      <c r="BQ381" s="107"/>
      <c r="BR381" s="107"/>
      <c r="BS381" s="107"/>
      <c r="BT381" s="107"/>
      <c r="BU381" s="107"/>
      <c r="BV381" s="107"/>
      <c r="BW381" s="107"/>
      <c r="BX381" s="107"/>
      <c r="BY381" s="107"/>
      <c r="BZ381" s="107"/>
      <c r="CA381" s="107"/>
      <c r="CB381" s="107"/>
      <c r="CC381" s="107"/>
      <c r="CD381" s="107"/>
      <c r="CE381" s="107"/>
      <c r="CF381" s="107"/>
      <c r="CG381" s="107"/>
      <c r="CH381" s="107"/>
    </row>
    <row r="382" customFormat="false" ht="12.75" hidden="false" customHeight="false" outlineLevel="0" collapsed="false">
      <c r="A382" s="95" t="s">
        <v>42</v>
      </c>
      <c r="B382" s="96"/>
      <c r="C382" s="97" t="s">
        <v>61</v>
      </c>
      <c r="D382" s="98" t="n">
        <v>16</v>
      </c>
      <c r="E382" s="99" t="s">
        <v>76</v>
      </c>
      <c r="F382" s="100" t="n">
        <f aca="false">H382+I382+J382+K382+M382+L382+N382+O382+P382+Q382+R382+S382+T382+U382+V382+W382+X382+Y382+Z382+AA382+AB382+AC382+AD382+AE382+AF382+AG382+AH382+AI382+AJ382+AK382+AL382+AM382+AN382+AO382+AP382+AQ382+AR382+AS382+AT382+AU382+AV382+AW382+AX382+AY382+AZ382+BA382+BB382+BC382+BD382+BE382+BF382+BG382+BH382+BI382+BJ382+BK382+BL382+BM382+BN382+BO382+BP382+BQ382+BR382+BS382+BT382</f>
        <v>7</v>
      </c>
      <c r="G382" s="105"/>
      <c r="H382" s="106"/>
      <c r="I382" s="107"/>
      <c r="J382" s="107"/>
      <c r="K382" s="107" t="n">
        <v>2</v>
      </c>
      <c r="L382" s="107"/>
      <c r="M382" s="107"/>
      <c r="N382" s="107"/>
      <c r="O382" s="107"/>
      <c r="P382" s="107"/>
      <c r="Q382" s="107"/>
      <c r="R382" s="107"/>
      <c r="S382" s="107"/>
      <c r="T382" s="107"/>
      <c r="U382" s="107"/>
      <c r="V382" s="107"/>
      <c r="W382" s="107"/>
      <c r="X382" s="107"/>
      <c r="Y382" s="107"/>
      <c r="Z382" s="107"/>
      <c r="AA382" s="107"/>
      <c r="AB382" s="107"/>
      <c r="AC382" s="107"/>
      <c r="AD382" s="107"/>
      <c r="AE382" s="107"/>
      <c r="AF382" s="107"/>
      <c r="AG382" s="107"/>
      <c r="AH382" s="107"/>
      <c r="AI382" s="107"/>
      <c r="AJ382" s="107"/>
      <c r="AK382" s="107"/>
      <c r="AL382" s="107"/>
      <c r="AM382" s="107"/>
      <c r="AN382" s="107"/>
      <c r="AO382" s="107"/>
      <c r="AP382" s="107"/>
      <c r="AQ382" s="107"/>
      <c r="AR382" s="107"/>
      <c r="AS382" s="107"/>
      <c r="AT382" s="107"/>
      <c r="AU382" s="107"/>
      <c r="AV382" s="107"/>
      <c r="AW382" s="107"/>
      <c r="AX382" s="107"/>
      <c r="AY382" s="107"/>
      <c r="AZ382" s="107" t="n">
        <v>5</v>
      </c>
      <c r="BA382" s="107"/>
      <c r="BB382" s="107"/>
      <c r="BC382" s="107"/>
      <c r="BD382" s="107"/>
      <c r="BE382" s="107"/>
      <c r="BF382" s="107"/>
      <c r="BG382" s="107"/>
      <c r="BH382" s="107"/>
      <c r="BI382" s="107"/>
      <c r="BJ382" s="107"/>
      <c r="BK382" s="107"/>
      <c r="BL382" s="107"/>
      <c r="BM382" s="107"/>
      <c r="BN382" s="107"/>
      <c r="BO382" s="107"/>
      <c r="BP382" s="107"/>
      <c r="BQ382" s="107"/>
      <c r="BR382" s="107"/>
      <c r="BS382" s="107"/>
      <c r="BT382" s="107"/>
      <c r="BU382" s="107"/>
      <c r="BV382" s="107"/>
      <c r="BW382" s="107"/>
      <c r="BX382" s="107"/>
      <c r="BY382" s="107"/>
      <c r="BZ382" s="107"/>
      <c r="CA382" s="107"/>
      <c r="CB382" s="107"/>
      <c r="CC382" s="107"/>
      <c r="CD382" s="107"/>
      <c r="CE382" s="107"/>
      <c r="CF382" s="107"/>
      <c r="CG382" s="107"/>
      <c r="CH382" s="107"/>
    </row>
    <row r="383" customFormat="false" ht="12.75" hidden="false" customHeight="false" outlineLevel="0" collapsed="false">
      <c r="A383" s="95" t="s">
        <v>42</v>
      </c>
      <c r="B383" s="96"/>
      <c r="C383" s="97" t="s">
        <v>61</v>
      </c>
      <c r="D383" s="98" t="n">
        <v>17</v>
      </c>
      <c r="E383" s="99" t="s">
        <v>76</v>
      </c>
      <c r="F383" s="100" t="n">
        <f aca="false">H383+I383+J383+K383+M383+L383+N383+O383+P383+Q383+R383+S383+T383+U383+V383+W383+X383+Y383+Z383+AA383+AB383+AC383+AD383+AE383+AF383+AG383+AH383+AI383+AJ383+AK383+AL383+AM383+AN383+AO383+AP383+AQ383+AR383+AS383+AT383+AU383+AV383+AW383+AX383+AY383+AZ383+BA383+BB383+BC383+BD383+BE383+BF383+BG383+BH383+BI383+BJ383+BK383+BL383+BM383+BN383+BO383+BP383+BQ383+BR383+BS383+BT383</f>
        <v>0</v>
      </c>
      <c r="G383" s="101"/>
      <c r="H383" s="102"/>
      <c r="I383" s="103"/>
      <c r="J383" s="103"/>
      <c r="K383" s="103"/>
      <c r="L383" s="103"/>
      <c r="M383" s="103"/>
      <c r="N383" s="103"/>
      <c r="O383" s="103"/>
      <c r="P383" s="103"/>
      <c r="Q383" s="103"/>
      <c r="R383" s="103"/>
      <c r="S383" s="103"/>
      <c r="T383" s="103"/>
      <c r="U383" s="103"/>
      <c r="V383" s="103"/>
      <c r="W383" s="103"/>
      <c r="X383" s="103"/>
      <c r="Y383" s="103"/>
      <c r="Z383" s="103"/>
      <c r="AA383" s="103"/>
      <c r="AB383" s="103"/>
      <c r="AC383" s="103"/>
      <c r="AD383" s="103"/>
      <c r="AE383" s="103"/>
      <c r="AF383" s="103"/>
      <c r="AG383" s="103"/>
      <c r="AH383" s="103"/>
      <c r="AI383" s="103"/>
      <c r="AJ383" s="103"/>
      <c r="AK383" s="103"/>
      <c r="AL383" s="103"/>
      <c r="AM383" s="103"/>
      <c r="AN383" s="103"/>
      <c r="AO383" s="103"/>
      <c r="AP383" s="103"/>
      <c r="AQ383" s="103"/>
      <c r="AR383" s="103"/>
      <c r="AS383" s="103"/>
      <c r="AT383" s="103"/>
      <c r="AU383" s="103"/>
      <c r="AV383" s="103"/>
      <c r="AW383" s="103"/>
      <c r="AX383" s="103"/>
      <c r="AY383" s="103"/>
      <c r="AZ383" s="103"/>
      <c r="BA383" s="103"/>
      <c r="BB383" s="103"/>
      <c r="BC383" s="103"/>
      <c r="BD383" s="103"/>
      <c r="BE383" s="103"/>
      <c r="BF383" s="103"/>
      <c r="BG383" s="103"/>
      <c r="BH383" s="103"/>
      <c r="BI383" s="103"/>
      <c r="BJ383" s="103"/>
      <c r="BK383" s="103"/>
      <c r="BL383" s="103"/>
      <c r="BM383" s="103"/>
      <c r="BN383" s="103"/>
      <c r="BO383" s="103"/>
      <c r="BP383" s="103"/>
      <c r="BQ383" s="103"/>
      <c r="BR383" s="103"/>
      <c r="BS383" s="103"/>
      <c r="BT383" s="103"/>
      <c r="BU383" s="103"/>
      <c r="BV383" s="103"/>
      <c r="BW383" s="103"/>
      <c r="BX383" s="103"/>
      <c r="BY383" s="103"/>
      <c r="BZ383" s="103"/>
      <c r="CA383" s="103"/>
      <c r="CB383" s="103"/>
      <c r="CC383" s="103"/>
      <c r="CD383" s="103"/>
      <c r="CE383" s="103"/>
      <c r="CF383" s="103"/>
      <c r="CG383" s="103"/>
      <c r="CH383" s="103"/>
    </row>
    <row r="384" customFormat="false" ht="12.75" hidden="false" customHeight="false" outlineLevel="0" collapsed="false">
      <c r="A384" s="95" t="s">
        <v>42</v>
      </c>
      <c r="B384" s="96"/>
      <c r="C384" s="97" t="s">
        <v>61</v>
      </c>
      <c r="D384" s="98" t="n">
        <v>18</v>
      </c>
      <c r="E384" s="99" t="s">
        <v>76</v>
      </c>
      <c r="F384" s="100" t="n">
        <f aca="false">H384+I384+J384+K384+M384+L384+N384+O384+P384+Q384+R384+S384+T384+U384+V384+W384+X384+Y384+Z384+AA384+AB384+AC384+AD384+AE384+AF384+AG384+AH384+AI384+AJ384+AK384+AL384+AM384+AN384+AO384+AP384+AQ384+AR384+AS384+AT384+AU384+AV384+AW384+AX384+AY384+AZ384+BA384+BB384+BC384+BD384+BE384+BF384+BG384+BH384+BI384+BJ384+BK384+BL384+BM384+BN384+BO384+BP384+BQ384+BR384+BS384+BT384</f>
        <v>0</v>
      </c>
      <c r="G384" s="101" t="n">
        <f aca="false">SUM(F378:F383)</f>
        <v>38</v>
      </c>
      <c r="H384" s="102"/>
      <c r="I384" s="103"/>
      <c r="J384" s="103"/>
      <c r="K384" s="103"/>
      <c r="L384" s="103"/>
      <c r="M384" s="103"/>
      <c r="N384" s="103"/>
      <c r="O384" s="103"/>
      <c r="P384" s="103"/>
      <c r="Q384" s="103"/>
      <c r="R384" s="103"/>
      <c r="S384" s="103"/>
      <c r="T384" s="103"/>
      <c r="U384" s="103"/>
      <c r="V384" s="103"/>
      <c r="W384" s="103"/>
      <c r="X384" s="103"/>
      <c r="Y384" s="103"/>
      <c r="Z384" s="103"/>
      <c r="AA384" s="103"/>
      <c r="AB384" s="103"/>
      <c r="AC384" s="103"/>
      <c r="AD384" s="103"/>
      <c r="AE384" s="103"/>
      <c r="AF384" s="103"/>
      <c r="AG384" s="103"/>
      <c r="AH384" s="103"/>
      <c r="AI384" s="103"/>
      <c r="AJ384" s="103"/>
      <c r="AK384" s="103"/>
      <c r="AL384" s="103"/>
      <c r="AM384" s="103"/>
      <c r="AN384" s="103"/>
      <c r="AO384" s="103"/>
      <c r="AP384" s="103"/>
      <c r="AQ384" s="103"/>
      <c r="AR384" s="103"/>
      <c r="AS384" s="103"/>
      <c r="AT384" s="103"/>
      <c r="AU384" s="103"/>
      <c r="AV384" s="103"/>
      <c r="AW384" s="103"/>
      <c r="AX384" s="103"/>
      <c r="AY384" s="103"/>
      <c r="AZ384" s="103"/>
      <c r="BA384" s="103"/>
      <c r="BB384" s="103"/>
      <c r="BC384" s="103"/>
      <c r="BD384" s="103"/>
      <c r="BE384" s="103"/>
      <c r="BF384" s="103"/>
      <c r="BG384" s="103"/>
      <c r="BH384" s="103"/>
      <c r="BI384" s="103"/>
      <c r="BJ384" s="103"/>
      <c r="BK384" s="103"/>
      <c r="BL384" s="103"/>
      <c r="BM384" s="103"/>
      <c r="BN384" s="103"/>
      <c r="BO384" s="103"/>
      <c r="BP384" s="103"/>
      <c r="BQ384" s="103"/>
      <c r="BR384" s="103"/>
      <c r="BS384" s="103"/>
      <c r="BT384" s="103"/>
      <c r="BU384" s="103"/>
      <c r="BV384" s="103"/>
      <c r="BW384" s="103"/>
      <c r="BX384" s="103"/>
      <c r="BY384" s="103"/>
      <c r="BZ384" s="103"/>
      <c r="CA384" s="103"/>
      <c r="CB384" s="103"/>
      <c r="CC384" s="103"/>
      <c r="CD384" s="103"/>
      <c r="CE384" s="103"/>
      <c r="CF384" s="103"/>
      <c r="CG384" s="103"/>
      <c r="CH384" s="103"/>
    </row>
    <row r="385" customFormat="false" ht="12.75" hidden="false" customHeight="false" outlineLevel="0" collapsed="false">
      <c r="A385" s="95" t="s">
        <v>42</v>
      </c>
      <c r="B385" s="96"/>
      <c r="C385" s="97" t="s">
        <v>61</v>
      </c>
      <c r="D385" s="98" t="n">
        <v>19</v>
      </c>
      <c r="E385" s="99" t="s">
        <v>77</v>
      </c>
      <c r="F385" s="100" t="n">
        <f aca="false">H385+I385+J385+K385+M385+L385+N385+O385+P385+Q385+R385+S385+T385+U385+V385+W385+X385+Y385+Z385+AA385+AB385+AC385+AD385+AE385+AF385+AG385+AH385+AI385+AJ385+AK385+AL385+AM385+AN385+AO385+AP385+AQ385+AR385+AS385+AT385+AU385+AV385+AW385+AX385+AY385+AZ385+BA385+BB385+BC385+BD385+BE385+BF385+BG385+BH385+BI385+BJ385+BK385+BL385+BM385+BN385+BO385+BP385+BQ385+BR385+BS385+BT385</f>
        <v>7.75</v>
      </c>
      <c r="G385" s="105"/>
      <c r="H385" s="106"/>
      <c r="I385" s="107"/>
      <c r="J385" s="107"/>
      <c r="K385" s="107"/>
      <c r="L385" s="107"/>
      <c r="M385" s="107"/>
      <c r="N385" s="107"/>
      <c r="O385" s="107"/>
      <c r="P385" s="107"/>
      <c r="Q385" s="107"/>
      <c r="R385" s="107"/>
      <c r="S385" s="107"/>
      <c r="T385" s="107"/>
      <c r="U385" s="107"/>
      <c r="V385" s="107"/>
      <c r="W385" s="107"/>
      <c r="X385" s="107"/>
      <c r="Y385" s="107"/>
      <c r="Z385" s="107"/>
      <c r="AA385" s="107"/>
      <c r="AB385" s="107"/>
      <c r="AC385" s="107"/>
      <c r="AD385" s="107"/>
      <c r="AE385" s="107"/>
      <c r="AF385" s="107"/>
      <c r="AG385" s="107"/>
      <c r="AH385" s="107"/>
      <c r="AI385" s="107"/>
      <c r="AJ385" s="107"/>
      <c r="AK385" s="107"/>
      <c r="AL385" s="107"/>
      <c r="AM385" s="107"/>
      <c r="AN385" s="107"/>
      <c r="AO385" s="107"/>
      <c r="AP385" s="107"/>
      <c r="AQ385" s="107"/>
      <c r="AR385" s="107"/>
      <c r="AS385" s="107"/>
      <c r="AT385" s="107"/>
      <c r="AU385" s="107"/>
      <c r="AV385" s="107"/>
      <c r="AW385" s="107"/>
      <c r="AX385" s="107" t="n">
        <v>1</v>
      </c>
      <c r="AY385" s="107"/>
      <c r="AZ385" s="107"/>
      <c r="BA385" s="107"/>
      <c r="BB385" s="107"/>
      <c r="BC385" s="107"/>
      <c r="BD385" s="107" t="n">
        <v>6.75</v>
      </c>
      <c r="BE385" s="107"/>
      <c r="BF385" s="107"/>
      <c r="BG385" s="107"/>
      <c r="BH385" s="107"/>
      <c r="BI385" s="107"/>
      <c r="BJ385" s="107"/>
      <c r="BK385" s="107"/>
      <c r="BL385" s="107"/>
      <c r="BM385" s="107"/>
      <c r="BN385" s="107"/>
      <c r="BO385" s="107"/>
      <c r="BP385" s="107"/>
      <c r="BQ385" s="107"/>
      <c r="BR385" s="107"/>
      <c r="BS385" s="107"/>
      <c r="BT385" s="107"/>
      <c r="BU385" s="107"/>
      <c r="BV385" s="107"/>
      <c r="BW385" s="107"/>
      <c r="BX385" s="107"/>
      <c r="BY385" s="107"/>
      <c r="BZ385" s="107"/>
      <c r="CA385" s="107"/>
      <c r="CB385" s="107"/>
      <c r="CC385" s="107"/>
      <c r="CD385" s="107"/>
      <c r="CE385" s="107"/>
      <c r="CF385" s="107"/>
      <c r="CG385" s="107"/>
      <c r="CH385" s="107"/>
    </row>
    <row r="386" customFormat="false" ht="12.75" hidden="false" customHeight="false" outlineLevel="0" collapsed="false">
      <c r="A386" s="95" t="s">
        <v>42</v>
      </c>
      <c r="B386" s="96"/>
      <c r="C386" s="97" t="s">
        <v>61</v>
      </c>
      <c r="D386" s="98" t="n">
        <v>20</v>
      </c>
      <c r="E386" s="99" t="s">
        <v>77</v>
      </c>
      <c r="F386" s="100" t="n">
        <f aca="false">H386+I386+J386+K386+M386+L386+N386+O386+P386+Q386+R386+S386+T386+U386+V386+W386+X386+Y386+Z386+AA386+AB386+AC386+AD386+AE386+AF386+AG386+AH386+AI386+AJ386+AK386+AL386+AM386+AN386+AO386+AP386+AQ386+AR386+AS386+AT386+AU386+AV386+AW386+AX386+AY386+AZ386+BA386+BB386+BC386+BD386+BE386+BF386+BG386+BH386+BI386+BJ386+BK386+BL386+BM386+BN386+BO386+BP386+BQ386+BR386+BS386+BT386</f>
        <v>7.75</v>
      </c>
      <c r="G386" s="105"/>
      <c r="H386" s="106"/>
      <c r="I386" s="107"/>
      <c r="J386" s="107"/>
      <c r="K386" s="107"/>
      <c r="L386" s="107"/>
      <c r="M386" s="107"/>
      <c r="N386" s="107"/>
      <c r="O386" s="107"/>
      <c r="P386" s="107"/>
      <c r="Q386" s="107"/>
      <c r="R386" s="107"/>
      <c r="S386" s="107"/>
      <c r="T386" s="107"/>
      <c r="U386" s="107"/>
      <c r="V386" s="107"/>
      <c r="W386" s="107"/>
      <c r="X386" s="107"/>
      <c r="Y386" s="107"/>
      <c r="Z386" s="107"/>
      <c r="AA386" s="107"/>
      <c r="AB386" s="107"/>
      <c r="AC386" s="107"/>
      <c r="AD386" s="107"/>
      <c r="AE386" s="107"/>
      <c r="AF386" s="107"/>
      <c r="AG386" s="107"/>
      <c r="AH386" s="107"/>
      <c r="AI386" s="107"/>
      <c r="AJ386" s="107"/>
      <c r="AK386" s="107"/>
      <c r="AL386" s="107"/>
      <c r="AM386" s="107"/>
      <c r="AN386" s="107"/>
      <c r="AO386" s="107"/>
      <c r="AP386" s="107"/>
      <c r="AQ386" s="107"/>
      <c r="AR386" s="107"/>
      <c r="AS386" s="107"/>
      <c r="AT386" s="107" t="n">
        <v>1</v>
      </c>
      <c r="AU386" s="107" t="n">
        <v>6.75</v>
      </c>
      <c r="AV386" s="107"/>
      <c r="AW386" s="107"/>
      <c r="AX386" s="107"/>
      <c r="AY386" s="107"/>
      <c r="AZ386" s="107"/>
      <c r="BA386" s="107"/>
      <c r="BB386" s="107"/>
      <c r="BC386" s="107"/>
      <c r="BD386" s="107"/>
      <c r="BE386" s="107"/>
      <c r="BF386" s="107"/>
      <c r="BG386" s="107"/>
      <c r="BH386" s="107"/>
      <c r="BI386" s="107"/>
      <c r="BJ386" s="107"/>
      <c r="BK386" s="107"/>
      <c r="BL386" s="107"/>
      <c r="BM386" s="107"/>
      <c r="BN386" s="107"/>
      <c r="BO386" s="107"/>
      <c r="BP386" s="107"/>
      <c r="BQ386" s="107"/>
      <c r="BR386" s="107"/>
      <c r="BS386" s="107"/>
      <c r="BT386" s="107"/>
      <c r="BU386" s="107"/>
      <c r="BV386" s="107"/>
      <c r="BW386" s="107"/>
      <c r="BX386" s="107"/>
      <c r="BY386" s="107"/>
      <c r="BZ386" s="107"/>
      <c r="CA386" s="107"/>
      <c r="CB386" s="107"/>
      <c r="CC386" s="107"/>
      <c r="CD386" s="107"/>
      <c r="CE386" s="107"/>
      <c r="CF386" s="107"/>
      <c r="CG386" s="107"/>
      <c r="CH386" s="107"/>
    </row>
    <row r="387" customFormat="false" ht="12.75" hidden="false" customHeight="false" outlineLevel="0" collapsed="false">
      <c r="A387" s="95" t="s">
        <v>42</v>
      </c>
      <c r="B387" s="96"/>
      <c r="C387" s="97" t="s">
        <v>61</v>
      </c>
      <c r="D387" s="98" t="n">
        <v>21</v>
      </c>
      <c r="E387" s="99" t="s">
        <v>77</v>
      </c>
      <c r="F387" s="100" t="n">
        <f aca="false">H387+I387+J387+K387+M387+L387+N387+O387+P387+Q387+R387+S387+T387+U387+V387+W387+X387+Y387+Z387+AA387+AB387+AC387+AD387+AE387+AF387+AG387+AH387+AI387+AJ387+AK387+AL387+AM387+AN387+AO387+AP387+AQ387+AR387+AS387+AT387+AU387+AV387+AW387+AX387+AY387+AZ387+BA387+BB387+BC387+BD387+BE387+BF387+BG387+BH387+BI387+BJ387+BK387+BL387+BM387+BN387+BO387+BP387+BQ387+BR387+BS387+BT387</f>
        <v>7.75</v>
      </c>
      <c r="G387" s="105"/>
      <c r="H387" s="106"/>
      <c r="I387" s="107"/>
      <c r="J387" s="107"/>
      <c r="K387" s="107"/>
      <c r="L387" s="107"/>
      <c r="M387" s="107"/>
      <c r="N387" s="107"/>
      <c r="O387" s="107"/>
      <c r="P387" s="107"/>
      <c r="Q387" s="107"/>
      <c r="R387" s="107"/>
      <c r="S387" s="107"/>
      <c r="T387" s="107"/>
      <c r="U387" s="107"/>
      <c r="V387" s="107"/>
      <c r="W387" s="107"/>
      <c r="X387" s="107"/>
      <c r="Y387" s="107"/>
      <c r="Z387" s="107"/>
      <c r="AA387" s="107"/>
      <c r="AB387" s="107"/>
      <c r="AC387" s="107"/>
      <c r="AD387" s="107"/>
      <c r="AE387" s="107"/>
      <c r="AF387" s="107"/>
      <c r="AG387" s="107"/>
      <c r="AH387" s="107"/>
      <c r="AI387" s="107"/>
      <c r="AJ387" s="107"/>
      <c r="AK387" s="107"/>
      <c r="AL387" s="107"/>
      <c r="AM387" s="107"/>
      <c r="AN387" s="107"/>
      <c r="AO387" s="107"/>
      <c r="AP387" s="107"/>
      <c r="AQ387" s="107"/>
      <c r="AR387" s="107"/>
      <c r="AS387" s="107"/>
      <c r="AT387" s="107" t="n">
        <v>5</v>
      </c>
      <c r="AU387" s="107" t="n">
        <v>2.75</v>
      </c>
      <c r="AV387" s="107"/>
      <c r="AW387" s="107"/>
      <c r="AX387" s="107"/>
      <c r="AY387" s="107"/>
      <c r="AZ387" s="107"/>
      <c r="BA387" s="107"/>
      <c r="BB387" s="107"/>
      <c r="BC387" s="107"/>
      <c r="BD387" s="107"/>
      <c r="BE387" s="107"/>
      <c r="BF387" s="107"/>
      <c r="BG387" s="107"/>
      <c r="BH387" s="107"/>
      <c r="BI387" s="107"/>
      <c r="BJ387" s="107"/>
      <c r="BK387" s="107"/>
      <c r="BL387" s="107"/>
      <c r="BM387" s="107"/>
      <c r="BN387" s="107"/>
      <c r="BO387" s="107"/>
      <c r="BP387" s="107"/>
      <c r="BQ387" s="107"/>
      <c r="BR387" s="107"/>
      <c r="BS387" s="107"/>
      <c r="BT387" s="107"/>
      <c r="BU387" s="107"/>
      <c r="BV387" s="107"/>
      <c r="BW387" s="107"/>
      <c r="BX387" s="107"/>
      <c r="BY387" s="107"/>
      <c r="BZ387" s="107"/>
      <c r="CA387" s="107"/>
      <c r="CB387" s="107"/>
      <c r="CC387" s="107"/>
      <c r="CD387" s="107"/>
      <c r="CE387" s="107"/>
      <c r="CF387" s="107"/>
      <c r="CG387" s="107"/>
      <c r="CH387" s="107"/>
    </row>
    <row r="388" customFormat="false" ht="12.75" hidden="false" customHeight="false" outlineLevel="0" collapsed="false">
      <c r="A388" s="95" t="s">
        <v>42</v>
      </c>
      <c r="B388" s="96"/>
      <c r="C388" s="97" t="s">
        <v>61</v>
      </c>
      <c r="D388" s="98" t="n">
        <v>22</v>
      </c>
      <c r="E388" s="99" t="s">
        <v>77</v>
      </c>
      <c r="F388" s="100" t="n">
        <f aca="false">H388+I388+J388+K388+M388+L388+N388+O388+P388+Q388+R388+S388+T388+U388+V388+W388+X388+Y388+Z388+AA388+AB388+AC388+AD388+AE388+AF388+AG388+AH388+AI388+AJ388+AK388+AL388+AM388+AN388+AO388+AP388+AQ388+AR388+AS388+AT388+AU388+AV388+AW388+AX388+AY388+AZ388+BA388+BB388+BC388+BD388+BE388+BF388+BG388+BH388+BI388+BJ388+BK388+BL388+BM388+BN388+BO388+BP388+BQ388+BR388+BS388+BT388</f>
        <v>7.75</v>
      </c>
      <c r="G388" s="105"/>
      <c r="H388" s="106"/>
      <c r="I388" s="107"/>
      <c r="J388" s="107"/>
      <c r="K388" s="107" t="n">
        <v>1.75</v>
      </c>
      <c r="L388" s="107"/>
      <c r="M388" s="107"/>
      <c r="N388" s="107"/>
      <c r="O388" s="107"/>
      <c r="P388" s="107"/>
      <c r="Q388" s="107"/>
      <c r="R388" s="107"/>
      <c r="S388" s="107"/>
      <c r="T388" s="107"/>
      <c r="U388" s="107"/>
      <c r="V388" s="107"/>
      <c r="W388" s="107"/>
      <c r="X388" s="107"/>
      <c r="Y388" s="107"/>
      <c r="Z388" s="107"/>
      <c r="AA388" s="107"/>
      <c r="AB388" s="107"/>
      <c r="AC388" s="107"/>
      <c r="AD388" s="107"/>
      <c r="AE388" s="107"/>
      <c r="AF388" s="107"/>
      <c r="AG388" s="107"/>
      <c r="AH388" s="107"/>
      <c r="AI388" s="107"/>
      <c r="AJ388" s="107"/>
      <c r="AK388" s="107"/>
      <c r="AL388" s="107"/>
      <c r="AM388" s="107"/>
      <c r="AN388" s="107"/>
      <c r="AO388" s="107"/>
      <c r="AP388" s="107"/>
      <c r="AQ388" s="107"/>
      <c r="AR388" s="107"/>
      <c r="AS388" s="107"/>
      <c r="AT388" s="107"/>
      <c r="AU388" s="107"/>
      <c r="AV388" s="107"/>
      <c r="AW388" s="107"/>
      <c r="AX388" s="107"/>
      <c r="AY388" s="107"/>
      <c r="AZ388" s="107"/>
      <c r="BA388" s="107"/>
      <c r="BB388" s="107"/>
      <c r="BC388" s="107"/>
      <c r="BD388" s="107"/>
      <c r="BE388" s="107"/>
      <c r="BF388" s="107"/>
      <c r="BG388" s="107"/>
      <c r="BH388" s="107"/>
      <c r="BI388" s="107"/>
      <c r="BJ388" s="107" t="n">
        <v>6</v>
      </c>
      <c r="BK388" s="107"/>
      <c r="BL388" s="107"/>
      <c r="BM388" s="107"/>
      <c r="BN388" s="107"/>
      <c r="BO388" s="107"/>
      <c r="BP388" s="107"/>
      <c r="BQ388" s="107"/>
      <c r="BR388" s="107"/>
      <c r="BS388" s="107"/>
      <c r="BT388" s="107"/>
      <c r="BU388" s="107"/>
      <c r="BV388" s="107"/>
      <c r="BW388" s="107"/>
      <c r="BX388" s="107"/>
      <c r="BY388" s="107"/>
      <c r="BZ388" s="107"/>
      <c r="CA388" s="107"/>
      <c r="CB388" s="107"/>
      <c r="CC388" s="107"/>
      <c r="CD388" s="107"/>
      <c r="CE388" s="107"/>
      <c r="CF388" s="107"/>
      <c r="CG388" s="107"/>
      <c r="CH388" s="107"/>
    </row>
    <row r="389" customFormat="false" ht="12.75" hidden="false" customHeight="false" outlineLevel="0" collapsed="false">
      <c r="A389" s="95" t="s">
        <v>42</v>
      </c>
      <c r="B389" s="96"/>
      <c r="C389" s="97" t="s">
        <v>61</v>
      </c>
      <c r="D389" s="98" t="n">
        <v>23</v>
      </c>
      <c r="E389" s="99" t="s">
        <v>77</v>
      </c>
      <c r="F389" s="100" t="n">
        <f aca="false">H389+I389+J389+K389+M389+L389+N389+O389+P389+Q389+R389+S389+T389+U389+V389+W389+X389+Y389+Z389+AA389+AB389+AC389+AD389+AE389+AF389+AG389+AH389+AI389+AJ389+AK389+AL389+AM389+AN389+AO389+AP389+AQ389+AR389+AS389+AT389+AU389+AV389+AW389+AX389+AY389+AZ389+BA389+BB389+BC389+BD389+BE389+BF389+BG389+BH389+BI389+BJ389+BK389+BL389+BM389+BN389+BO389+BP389+BQ389+BR389+BS389+BT389</f>
        <v>7</v>
      </c>
      <c r="G389" s="105"/>
      <c r="H389" s="106"/>
      <c r="I389" s="107"/>
      <c r="J389" s="107"/>
      <c r="K389" s="107"/>
      <c r="L389" s="107"/>
      <c r="M389" s="107"/>
      <c r="N389" s="107"/>
      <c r="O389" s="107"/>
      <c r="P389" s="107"/>
      <c r="Q389" s="107"/>
      <c r="R389" s="107"/>
      <c r="S389" s="107"/>
      <c r="T389" s="107"/>
      <c r="U389" s="107"/>
      <c r="V389" s="107"/>
      <c r="W389" s="107"/>
      <c r="X389" s="107"/>
      <c r="Y389" s="107"/>
      <c r="Z389" s="107"/>
      <c r="AA389" s="107"/>
      <c r="AB389" s="107"/>
      <c r="AC389" s="107"/>
      <c r="AD389" s="107"/>
      <c r="AE389" s="107"/>
      <c r="AF389" s="107"/>
      <c r="AG389" s="107"/>
      <c r="AH389" s="107"/>
      <c r="AI389" s="107"/>
      <c r="AJ389" s="107"/>
      <c r="AK389" s="107"/>
      <c r="AL389" s="107" t="n">
        <v>2</v>
      </c>
      <c r="AM389" s="107"/>
      <c r="AN389" s="107"/>
      <c r="AO389" s="107"/>
      <c r="AP389" s="107"/>
      <c r="AQ389" s="107"/>
      <c r="AR389" s="107"/>
      <c r="AS389" s="107"/>
      <c r="AT389" s="107"/>
      <c r="AU389" s="107"/>
      <c r="AV389" s="107"/>
      <c r="AW389" s="107"/>
      <c r="AX389" s="107" t="n">
        <v>5</v>
      </c>
      <c r="AY389" s="107"/>
      <c r="AZ389" s="107"/>
      <c r="BA389" s="107"/>
      <c r="BB389" s="107"/>
      <c r="BC389" s="107"/>
      <c r="BD389" s="107"/>
      <c r="BE389" s="107"/>
      <c r="BF389" s="107"/>
      <c r="BG389" s="107"/>
      <c r="BH389" s="107"/>
      <c r="BI389" s="107"/>
      <c r="BJ389" s="107"/>
      <c r="BK389" s="107"/>
      <c r="BL389" s="107"/>
      <c r="BM389" s="107"/>
      <c r="BN389" s="107"/>
      <c r="BO389" s="107"/>
      <c r="BP389" s="107"/>
      <c r="BQ389" s="107"/>
      <c r="BR389" s="107"/>
      <c r="BS389" s="107"/>
      <c r="BT389" s="107"/>
      <c r="BU389" s="107"/>
      <c r="BV389" s="107"/>
      <c r="BW389" s="107"/>
      <c r="BX389" s="107"/>
      <c r="BY389" s="107"/>
      <c r="BZ389" s="107"/>
      <c r="CA389" s="107"/>
      <c r="CB389" s="107"/>
      <c r="CC389" s="107"/>
      <c r="CD389" s="107"/>
      <c r="CE389" s="107"/>
      <c r="CF389" s="107"/>
      <c r="CG389" s="107"/>
      <c r="CH389" s="107"/>
    </row>
    <row r="390" customFormat="false" ht="12.75" hidden="false" customHeight="false" outlineLevel="0" collapsed="false">
      <c r="A390" s="95" t="s">
        <v>42</v>
      </c>
      <c r="B390" s="96"/>
      <c r="C390" s="97" t="s">
        <v>61</v>
      </c>
      <c r="D390" s="98" t="n">
        <v>24</v>
      </c>
      <c r="E390" s="99" t="s">
        <v>77</v>
      </c>
      <c r="F390" s="100" t="n">
        <f aca="false">H390+I390+J390+K390+M390+L390+N390+O390+P390+Q390+R390+S390+T390+U390+V390+W390+X390+Y390+Z390+AA390+AB390+AC390+AD390+AE390+AF390+AG390+AH390+AI390+AJ390+AK390+AL390+AM390+AN390+AO390+AP390+AQ390+AR390+AS390+AT390+AU390+AV390+AW390+AX390+AY390+AZ390+BA390+BB390+BC390+BD390+BE390+BF390+BG390+BH390+BI390+BJ390+BK390+BL390+BM390+BN390+BO390+BP390+BQ390+BR390+BS390+BT390</f>
        <v>0</v>
      </c>
      <c r="G390" s="101"/>
      <c r="H390" s="102"/>
      <c r="I390" s="103"/>
      <c r="J390" s="103"/>
      <c r="K390" s="103"/>
      <c r="L390" s="103"/>
      <c r="M390" s="103"/>
      <c r="N390" s="103"/>
      <c r="O390" s="103"/>
      <c r="P390" s="103"/>
      <c r="Q390" s="103"/>
      <c r="R390" s="103"/>
      <c r="S390" s="103"/>
      <c r="T390" s="103"/>
      <c r="U390" s="103"/>
      <c r="V390" s="103"/>
      <c r="W390" s="103"/>
      <c r="X390" s="103"/>
      <c r="Y390" s="103"/>
      <c r="Z390" s="103"/>
      <c r="AA390" s="103"/>
      <c r="AB390" s="103"/>
      <c r="AC390" s="103"/>
      <c r="AD390" s="103"/>
      <c r="AE390" s="103"/>
      <c r="AF390" s="103"/>
      <c r="AG390" s="103"/>
      <c r="AH390" s="103"/>
      <c r="AI390" s="103"/>
      <c r="AJ390" s="103"/>
      <c r="AK390" s="103"/>
      <c r="AL390" s="103"/>
      <c r="AM390" s="103"/>
      <c r="AN390" s="103"/>
      <c r="AO390" s="103"/>
      <c r="AP390" s="103"/>
      <c r="AQ390" s="103"/>
      <c r="AR390" s="103"/>
      <c r="AS390" s="103"/>
      <c r="AT390" s="103"/>
      <c r="AU390" s="103"/>
      <c r="AV390" s="103"/>
      <c r="AW390" s="103"/>
      <c r="AX390" s="103"/>
      <c r="AY390" s="103"/>
      <c r="AZ390" s="103"/>
      <c r="BA390" s="103"/>
      <c r="BB390" s="103"/>
      <c r="BC390" s="103"/>
      <c r="BD390" s="103"/>
      <c r="BE390" s="103"/>
      <c r="BF390" s="103"/>
      <c r="BG390" s="103"/>
      <c r="BH390" s="103"/>
      <c r="BI390" s="103"/>
      <c r="BJ390" s="103"/>
      <c r="BK390" s="103"/>
      <c r="BL390" s="103"/>
      <c r="BM390" s="103"/>
      <c r="BN390" s="103"/>
      <c r="BO390" s="103"/>
      <c r="BP390" s="103"/>
      <c r="BQ390" s="103"/>
      <c r="BR390" s="103"/>
      <c r="BS390" s="103"/>
      <c r="BT390" s="103"/>
      <c r="BU390" s="103"/>
      <c r="BV390" s="103"/>
      <c r="BW390" s="103"/>
      <c r="BX390" s="103"/>
      <c r="BY390" s="103"/>
      <c r="BZ390" s="103"/>
      <c r="CA390" s="103"/>
      <c r="CB390" s="103"/>
      <c r="CC390" s="103"/>
      <c r="CD390" s="103"/>
      <c r="CE390" s="103"/>
      <c r="CF390" s="103"/>
      <c r="CG390" s="103"/>
      <c r="CH390" s="103"/>
    </row>
    <row r="391" customFormat="false" ht="12.75" hidden="false" customHeight="false" outlineLevel="0" collapsed="false">
      <c r="A391" s="95" t="s">
        <v>42</v>
      </c>
      <c r="B391" s="96"/>
      <c r="C391" s="97" t="s">
        <v>61</v>
      </c>
      <c r="D391" s="98" t="n">
        <v>25</v>
      </c>
      <c r="E391" s="99" t="s">
        <v>77</v>
      </c>
      <c r="F391" s="100" t="n">
        <f aca="false">H391+I391+J391+K391+M391+L391+N391+O391+P391+Q391+R391+S391+T391+U391+V391+W391+X391+Y391+Z391+AA391+AB391+AC391+AD391+AE391+AF391+AG391+AH391+AI391+AJ391+AK391+AL391+AM391+AN391+AO391+AP391+AQ391+AR391+AS391+AT391+AU391+AV391+AW391+AX391+AY391+AZ391+BA391+BB391+BC391+BD391+BE391+BF391+BG391+BH391+BI391+BJ391+BK391+BL391+BM391+BN391+BO391+BP391+BQ391+BR391+BS391+BT391</f>
        <v>0</v>
      </c>
      <c r="G391" s="101" t="n">
        <f aca="false">SUM(F385:F390)</f>
        <v>38</v>
      </c>
      <c r="H391" s="102"/>
      <c r="I391" s="103"/>
      <c r="J391" s="103"/>
      <c r="K391" s="103"/>
      <c r="L391" s="103"/>
      <c r="M391" s="103"/>
      <c r="N391" s="103"/>
      <c r="O391" s="103"/>
      <c r="P391" s="103"/>
      <c r="Q391" s="103"/>
      <c r="R391" s="103"/>
      <c r="S391" s="103"/>
      <c r="T391" s="103"/>
      <c r="U391" s="103"/>
      <c r="V391" s="103"/>
      <c r="W391" s="103"/>
      <c r="X391" s="103"/>
      <c r="Y391" s="103"/>
      <c r="Z391" s="103"/>
      <c r="AA391" s="103"/>
      <c r="AB391" s="103"/>
      <c r="AC391" s="103"/>
      <c r="AD391" s="103"/>
      <c r="AE391" s="103"/>
      <c r="AF391" s="103"/>
      <c r="AG391" s="103"/>
      <c r="AH391" s="103"/>
      <c r="AI391" s="103"/>
      <c r="AJ391" s="103"/>
      <c r="AK391" s="103"/>
      <c r="AL391" s="103"/>
      <c r="AM391" s="103"/>
      <c r="AN391" s="103"/>
      <c r="AO391" s="103"/>
      <c r="AP391" s="103"/>
      <c r="AQ391" s="103"/>
      <c r="AR391" s="103"/>
      <c r="AS391" s="103"/>
      <c r="AT391" s="103"/>
      <c r="AU391" s="103"/>
      <c r="AV391" s="103"/>
      <c r="AW391" s="103"/>
      <c r="AX391" s="103"/>
      <c r="AY391" s="103"/>
      <c r="AZ391" s="103"/>
      <c r="BA391" s="103"/>
      <c r="BB391" s="103"/>
      <c r="BC391" s="103"/>
      <c r="BD391" s="103"/>
      <c r="BE391" s="103"/>
      <c r="BF391" s="103"/>
      <c r="BG391" s="103"/>
      <c r="BH391" s="103"/>
      <c r="BI391" s="103"/>
      <c r="BJ391" s="103"/>
      <c r="BK391" s="103"/>
      <c r="BL391" s="103"/>
      <c r="BM391" s="103"/>
      <c r="BN391" s="103"/>
      <c r="BO391" s="103"/>
      <c r="BP391" s="103"/>
      <c r="BQ391" s="103"/>
      <c r="BR391" s="103"/>
      <c r="BS391" s="103"/>
      <c r="BT391" s="103"/>
      <c r="BU391" s="103"/>
      <c r="BV391" s="103"/>
      <c r="BW391" s="103"/>
      <c r="BX391" s="103"/>
      <c r="BY391" s="103"/>
      <c r="BZ391" s="103"/>
      <c r="CA391" s="103"/>
      <c r="CB391" s="103"/>
      <c r="CC391" s="103"/>
      <c r="CD391" s="103"/>
      <c r="CE391" s="103"/>
      <c r="CF391" s="103"/>
      <c r="CG391" s="103"/>
      <c r="CH391" s="103"/>
    </row>
    <row r="392" customFormat="false" ht="12.75" hidden="false" customHeight="false" outlineLevel="0" collapsed="false">
      <c r="A392" s="95" t="s">
        <v>42</v>
      </c>
      <c r="B392" s="96"/>
      <c r="C392" s="97" t="s">
        <v>61</v>
      </c>
      <c r="D392" s="98" t="n">
        <v>26</v>
      </c>
      <c r="E392" s="99" t="s">
        <v>78</v>
      </c>
      <c r="F392" s="100" t="n">
        <f aca="false">H392+I392+J392+K392+M392+L392+N392+O392+P392+Q392+R392+S392+T392+U392+V392+W392+X392+Y392+Z392+AA392+AB392+AC392+AD392+AE392+AF392+AG392+AH392+AI392+AJ392+AK392+AL392+AM392+AN392+AO392+AP392+AQ392+AR392+AS392+AT392+AU392+AV392+AW392+AX392+AY392+AZ392+BA392+BB392+BC392+BD392+BE392+BF392+BG392+BH392+BI392+BJ392+BK392+BL392+BM392+BN392+BO392+BP392+BQ392+BR392+BS392+BT392</f>
        <v>7.75</v>
      </c>
      <c r="G392" s="105"/>
      <c r="H392" s="106"/>
      <c r="I392" s="107"/>
      <c r="J392" s="107"/>
      <c r="K392" s="107"/>
      <c r="L392" s="107"/>
      <c r="M392" s="107"/>
      <c r="N392" s="107"/>
      <c r="O392" s="107"/>
      <c r="P392" s="107"/>
      <c r="Q392" s="107"/>
      <c r="R392" s="107"/>
      <c r="S392" s="107"/>
      <c r="T392" s="107"/>
      <c r="U392" s="107"/>
      <c r="V392" s="107"/>
      <c r="W392" s="107"/>
      <c r="X392" s="107"/>
      <c r="Y392" s="107"/>
      <c r="Z392" s="107"/>
      <c r="AA392" s="107"/>
      <c r="AB392" s="107"/>
      <c r="AC392" s="107"/>
      <c r="AD392" s="107"/>
      <c r="AE392" s="107"/>
      <c r="AF392" s="107"/>
      <c r="AG392" s="107"/>
      <c r="AH392" s="107"/>
      <c r="AI392" s="107"/>
      <c r="AJ392" s="107"/>
      <c r="AK392" s="107"/>
      <c r="AL392" s="107"/>
      <c r="AM392" s="107"/>
      <c r="AN392" s="107"/>
      <c r="AO392" s="107"/>
      <c r="AP392" s="107"/>
      <c r="AQ392" s="107"/>
      <c r="AR392" s="107"/>
      <c r="AS392" s="107"/>
      <c r="AT392" s="107"/>
      <c r="AU392" s="107"/>
      <c r="AV392" s="107"/>
      <c r="AW392" s="107"/>
      <c r="AX392" s="107"/>
      <c r="AY392" s="107"/>
      <c r="AZ392" s="107"/>
      <c r="BA392" s="107"/>
      <c r="BB392" s="107"/>
      <c r="BC392" s="107"/>
      <c r="BD392" s="107"/>
      <c r="BE392" s="107"/>
      <c r="BF392" s="107"/>
      <c r="BG392" s="107"/>
      <c r="BH392" s="107"/>
      <c r="BI392" s="107"/>
      <c r="BJ392" s="107"/>
      <c r="BK392" s="107"/>
      <c r="BL392" s="107"/>
      <c r="BM392" s="107" t="n">
        <v>0.75</v>
      </c>
      <c r="BN392" s="107" t="n">
        <v>7</v>
      </c>
      <c r="BO392" s="107"/>
      <c r="BP392" s="107"/>
      <c r="BQ392" s="107"/>
      <c r="BR392" s="107"/>
      <c r="BS392" s="107"/>
      <c r="BT392" s="107"/>
      <c r="BU392" s="107"/>
      <c r="BV392" s="107"/>
      <c r="BW392" s="107"/>
      <c r="BX392" s="107"/>
      <c r="BY392" s="107"/>
      <c r="BZ392" s="107"/>
      <c r="CA392" s="107"/>
      <c r="CB392" s="107"/>
      <c r="CC392" s="107"/>
      <c r="CD392" s="107"/>
      <c r="CE392" s="107"/>
      <c r="CF392" s="107"/>
      <c r="CG392" s="107"/>
      <c r="CH392" s="107"/>
    </row>
    <row r="393" customFormat="false" ht="12.75" hidden="false" customHeight="false" outlineLevel="0" collapsed="false">
      <c r="A393" s="95" t="s">
        <v>42</v>
      </c>
      <c r="B393" s="96"/>
      <c r="C393" s="97" t="s">
        <v>61</v>
      </c>
      <c r="D393" s="98" t="n">
        <v>27</v>
      </c>
      <c r="E393" s="99" t="s">
        <v>78</v>
      </c>
      <c r="F393" s="100" t="n">
        <f aca="false">H393+I393+J393+K393+M393+L393+N393+O393+P393+Q393+R393+S393+T393+U393+V393+W393+X393+Y393+Z393+AA393+AB393+AC393+AD393+AE393+AF393+AG393+AH393+AI393+AJ393+AK393+AL393+AM393+AN393+AO393+AP393+AQ393+AR393+AS393+AT393+AU393+AV393+AW393+AX393+AY393+AZ393+BA393+BB393+BC393+BD393+BE393+BF393+BG393+BH393+BI393+BJ393+BK393+BL393+BM393+BN393+BO393+BP393+BQ393+BR393+BS393+BT393</f>
        <v>7.75</v>
      </c>
      <c r="G393" s="105"/>
      <c r="H393" s="106"/>
      <c r="I393" s="107"/>
      <c r="J393" s="107"/>
      <c r="K393" s="107"/>
      <c r="L393" s="107"/>
      <c r="M393" s="107"/>
      <c r="N393" s="107"/>
      <c r="O393" s="107"/>
      <c r="P393" s="107"/>
      <c r="Q393" s="107"/>
      <c r="R393" s="107"/>
      <c r="S393" s="107"/>
      <c r="T393" s="107"/>
      <c r="U393" s="107"/>
      <c r="V393" s="107"/>
      <c r="W393" s="107"/>
      <c r="X393" s="107"/>
      <c r="Y393" s="107"/>
      <c r="Z393" s="107"/>
      <c r="AA393" s="107"/>
      <c r="AB393" s="107"/>
      <c r="AC393" s="107"/>
      <c r="AD393" s="107"/>
      <c r="AE393" s="107"/>
      <c r="AF393" s="107"/>
      <c r="AG393" s="107"/>
      <c r="AH393" s="107"/>
      <c r="AI393" s="107"/>
      <c r="AJ393" s="107"/>
      <c r="AK393" s="107"/>
      <c r="AL393" s="107"/>
      <c r="AM393" s="107"/>
      <c r="AN393" s="107"/>
      <c r="AO393" s="107"/>
      <c r="AP393" s="107"/>
      <c r="AQ393" s="107"/>
      <c r="AR393" s="107"/>
      <c r="AS393" s="107"/>
      <c r="AT393" s="107"/>
      <c r="AU393" s="107"/>
      <c r="AV393" s="107"/>
      <c r="AW393" s="107"/>
      <c r="AX393" s="107"/>
      <c r="AY393" s="107"/>
      <c r="AZ393" s="107"/>
      <c r="BA393" s="107"/>
      <c r="BB393" s="107"/>
      <c r="BC393" s="107"/>
      <c r="BD393" s="107"/>
      <c r="BE393" s="107"/>
      <c r="BF393" s="107" t="n">
        <v>0.5</v>
      </c>
      <c r="BG393" s="107"/>
      <c r="BH393" s="107"/>
      <c r="BI393" s="107"/>
      <c r="BJ393" s="107"/>
      <c r="BK393" s="107"/>
      <c r="BL393" s="107"/>
      <c r="BM393" s="107" t="n">
        <v>0.5</v>
      </c>
      <c r="BN393" s="107"/>
      <c r="BO393" s="107"/>
      <c r="BP393" s="107" t="n">
        <v>2</v>
      </c>
      <c r="BQ393" s="107" t="n">
        <v>0.75</v>
      </c>
      <c r="BR393" s="107" t="n">
        <v>4</v>
      </c>
      <c r="BS393" s="107"/>
      <c r="BT393" s="107"/>
      <c r="BU393" s="107"/>
      <c r="BV393" s="107"/>
      <c r="BW393" s="107"/>
      <c r="BX393" s="107"/>
      <c r="BY393" s="107"/>
      <c r="BZ393" s="107"/>
      <c r="CA393" s="107"/>
      <c r="CB393" s="107"/>
      <c r="CC393" s="107"/>
      <c r="CD393" s="107"/>
      <c r="CE393" s="107"/>
      <c r="CF393" s="107"/>
      <c r="CG393" s="107"/>
      <c r="CH393" s="107"/>
    </row>
    <row r="394" customFormat="false" ht="12.75" hidden="false" customHeight="false" outlineLevel="0" collapsed="false">
      <c r="A394" s="95" t="s">
        <v>42</v>
      </c>
      <c r="B394" s="96"/>
      <c r="C394" s="97" t="s">
        <v>61</v>
      </c>
      <c r="D394" s="98" t="n">
        <v>28</v>
      </c>
      <c r="E394" s="99" t="s">
        <v>78</v>
      </c>
      <c r="F394" s="100" t="n">
        <f aca="false">H394+I394+J394+K394+M394+L394+N394+O394+P394+Q394+R394+S394+T394+U394+V394+W394+X394+Y394+Z394+AA394+AB394+AC394+AD394+AE394+AF394+AG394+AH394+AI394+AJ394+AK394+AL394+AM394+AN394+AO394+AP394+AQ394+AR394+AS394+AT394+AU394+AV394+AW394+AX394+AY394+AZ394+BA394+BB394+BC394+BD394+BE394+BF394+BG394+BH394+BI394+BJ394+BK394+BL394+BM394+BN394+BO394+BP394+BQ394+BR394+BS394+BT394</f>
        <v>7.75</v>
      </c>
      <c r="G394" s="105"/>
      <c r="H394" s="106"/>
      <c r="I394" s="107"/>
      <c r="J394" s="107"/>
      <c r="K394" s="107"/>
      <c r="L394" s="107"/>
      <c r="M394" s="107"/>
      <c r="N394" s="107"/>
      <c r="O394" s="107"/>
      <c r="P394" s="107"/>
      <c r="Q394" s="107"/>
      <c r="R394" s="107"/>
      <c r="S394" s="107"/>
      <c r="T394" s="107"/>
      <c r="U394" s="107"/>
      <c r="V394" s="107"/>
      <c r="W394" s="107"/>
      <c r="X394" s="107"/>
      <c r="Y394" s="107"/>
      <c r="Z394" s="107"/>
      <c r="AA394" s="107"/>
      <c r="AB394" s="107"/>
      <c r="AC394" s="107"/>
      <c r="AD394" s="107"/>
      <c r="AE394" s="107"/>
      <c r="AF394" s="107"/>
      <c r="AG394" s="107"/>
      <c r="AH394" s="107"/>
      <c r="AI394" s="107"/>
      <c r="AJ394" s="107"/>
      <c r="AK394" s="107"/>
      <c r="AL394" s="107"/>
      <c r="AM394" s="107"/>
      <c r="AN394" s="107"/>
      <c r="AO394" s="107"/>
      <c r="AP394" s="107"/>
      <c r="AQ394" s="107"/>
      <c r="AR394" s="107"/>
      <c r="AS394" s="107"/>
      <c r="AT394" s="107"/>
      <c r="AU394" s="107"/>
      <c r="AV394" s="107"/>
      <c r="AW394" s="107"/>
      <c r="AX394" s="107"/>
      <c r="AY394" s="107"/>
      <c r="AZ394" s="107"/>
      <c r="BA394" s="107"/>
      <c r="BB394" s="107"/>
      <c r="BC394" s="107"/>
      <c r="BD394" s="107"/>
      <c r="BE394" s="107"/>
      <c r="BF394" s="107" t="n">
        <v>3.5</v>
      </c>
      <c r="BG394" s="107"/>
      <c r="BH394" s="107"/>
      <c r="BI394" s="107" t="n">
        <v>1.75</v>
      </c>
      <c r="BJ394" s="107"/>
      <c r="BK394" s="107"/>
      <c r="BL394" s="107"/>
      <c r="BM394" s="107" t="n">
        <v>1</v>
      </c>
      <c r="BN394" s="107"/>
      <c r="BO394" s="107"/>
      <c r="BP394" s="107"/>
      <c r="BQ394" s="107"/>
      <c r="BR394" s="107" t="n">
        <v>1.5</v>
      </c>
      <c r="BS394" s="107"/>
      <c r="BT394" s="107"/>
      <c r="BU394" s="107"/>
      <c r="BV394" s="107"/>
      <c r="BW394" s="107"/>
      <c r="BX394" s="107"/>
      <c r="BY394" s="107"/>
      <c r="BZ394" s="107"/>
      <c r="CA394" s="107"/>
      <c r="CB394" s="107"/>
      <c r="CC394" s="107"/>
      <c r="CD394" s="107"/>
      <c r="CE394" s="107"/>
      <c r="CF394" s="107"/>
      <c r="CG394" s="107"/>
      <c r="CH394" s="107"/>
    </row>
    <row r="395" customFormat="false" ht="12.75" hidden="false" customHeight="false" outlineLevel="0" collapsed="false">
      <c r="A395" s="95" t="s">
        <v>42</v>
      </c>
      <c r="B395" s="96"/>
      <c r="C395" s="97" t="s">
        <v>61</v>
      </c>
      <c r="D395" s="98" t="n">
        <v>29</v>
      </c>
      <c r="E395" s="99" t="s">
        <v>78</v>
      </c>
      <c r="F395" s="100" t="n">
        <f aca="false">H395+I395+J395+K395+M395+L395+N395+O395+P395+Q395+R395+S395+T395+U395+V395+W395+X395+Y395+Z395+AA395+AB395+AC395+AD395+AE395+AF395+AG395+AH395+AI395+AJ395+AK395+AL395+AM395+AN395+AO395+AP395+AQ395+AR395+AS395+AT395+AU395+AV395+AW395+AX395+AY395+AZ395+BA395+BB395+BC395+BD395+BE395+BF395+BG395+BH395+BI395+BJ395+BK395+BL395+BM395+BN395+BO395+BP395+BQ395+BR395+BS395+BT395</f>
        <v>0</v>
      </c>
      <c r="G395" s="105" t="n">
        <f aca="false">SUM(F392:F394)</f>
        <v>23.25</v>
      </c>
      <c r="H395" s="106"/>
      <c r="I395" s="107"/>
      <c r="J395" s="107"/>
      <c r="K395" s="107"/>
      <c r="L395" s="107"/>
      <c r="M395" s="107"/>
      <c r="N395" s="107"/>
      <c r="O395" s="107"/>
      <c r="P395" s="107"/>
      <c r="Q395" s="107"/>
      <c r="R395" s="107"/>
      <c r="S395" s="107"/>
      <c r="T395" s="107"/>
      <c r="U395" s="107"/>
      <c r="V395" s="107"/>
      <c r="W395" s="107"/>
      <c r="X395" s="107"/>
      <c r="Y395" s="107"/>
      <c r="Z395" s="107"/>
      <c r="AA395" s="107"/>
      <c r="AB395" s="107"/>
      <c r="AC395" s="107"/>
      <c r="AD395" s="107"/>
      <c r="AE395" s="107"/>
      <c r="AF395" s="107"/>
      <c r="AG395" s="107"/>
      <c r="AH395" s="107"/>
      <c r="AI395" s="107"/>
      <c r="AJ395" s="107"/>
      <c r="AK395" s="107"/>
      <c r="AL395" s="107"/>
      <c r="AM395" s="107"/>
      <c r="AN395" s="107"/>
      <c r="AO395" s="107"/>
      <c r="AP395" s="107"/>
      <c r="AQ395" s="107"/>
      <c r="AR395" s="107"/>
      <c r="AS395" s="107"/>
      <c r="AT395" s="107"/>
      <c r="AU395" s="107"/>
      <c r="AV395" s="107"/>
      <c r="AW395" s="107"/>
      <c r="AX395" s="107"/>
      <c r="AY395" s="107"/>
      <c r="AZ395" s="107"/>
      <c r="BA395" s="107"/>
      <c r="BB395" s="107"/>
      <c r="BC395" s="107"/>
      <c r="BD395" s="107"/>
      <c r="BE395" s="107"/>
      <c r="BF395" s="107"/>
      <c r="BG395" s="107"/>
      <c r="BH395" s="107"/>
      <c r="BI395" s="107"/>
      <c r="BJ395" s="107"/>
      <c r="BK395" s="107"/>
      <c r="BL395" s="107"/>
      <c r="BM395" s="107"/>
      <c r="BN395" s="107"/>
      <c r="BO395" s="107"/>
      <c r="BP395" s="107"/>
      <c r="BQ395" s="107"/>
      <c r="BR395" s="107"/>
      <c r="BS395" s="107"/>
      <c r="BT395" s="107"/>
      <c r="BU395" s="107"/>
      <c r="BV395" s="107"/>
      <c r="BW395" s="107"/>
      <c r="BX395" s="107"/>
      <c r="BY395" s="107"/>
      <c r="BZ395" s="107"/>
      <c r="CA395" s="107"/>
      <c r="CB395" s="107"/>
      <c r="CC395" s="107"/>
      <c r="CD395" s="107"/>
      <c r="CE395" s="107"/>
      <c r="CF395" s="107"/>
      <c r="CG395" s="107"/>
      <c r="CH395" s="107"/>
    </row>
    <row r="396" customFormat="false" ht="12.75" hidden="false" customHeight="false" outlineLevel="0" collapsed="false">
      <c r="A396" s="95" t="s">
        <v>42</v>
      </c>
      <c r="B396" s="96"/>
      <c r="C396" s="97" t="s">
        <v>61</v>
      </c>
      <c r="D396" s="98" t="n">
        <v>30</v>
      </c>
      <c r="E396" s="99" t="s">
        <v>78</v>
      </c>
      <c r="F396" s="100" t="n">
        <f aca="false">H396+I396+J396+K396+M396+L396+N396+O396+P396+Q396+R396+S396+T396+U396+V396+W396+X396+Y396+Z396+AA396+AB396+AC396+AD396+AE396+AF396+AG396+AH396+AI396+AJ396+AK396+AL396+AM396+AN396+AO396+AP396+AQ396+AR396+AS396+AT396+AU396+AV396+AW396+AX396+AY396+AZ396+BA396+BB396+BC396+BD396+BE396+BF396+BG396+BH396+BI396+BJ396+BK396+BL396+BM396+BN396+BO396+BP396+BQ396+BR396+BS396+BT396</f>
        <v>0</v>
      </c>
      <c r="G396" s="105"/>
      <c r="H396" s="106"/>
      <c r="I396" s="107"/>
      <c r="J396" s="107"/>
      <c r="K396" s="107"/>
      <c r="L396" s="107"/>
      <c r="M396" s="107"/>
      <c r="N396" s="107"/>
      <c r="O396" s="107"/>
      <c r="P396" s="107"/>
      <c r="Q396" s="107"/>
      <c r="R396" s="107"/>
      <c r="S396" s="107"/>
      <c r="T396" s="107"/>
      <c r="U396" s="107"/>
      <c r="V396" s="107"/>
      <c r="W396" s="107"/>
      <c r="X396" s="107"/>
      <c r="Y396" s="107"/>
      <c r="Z396" s="107"/>
      <c r="AA396" s="107"/>
      <c r="AB396" s="107"/>
      <c r="AC396" s="107"/>
      <c r="AD396" s="107"/>
      <c r="AE396" s="107"/>
      <c r="AF396" s="107"/>
      <c r="AG396" s="107"/>
      <c r="AH396" s="107"/>
      <c r="AI396" s="107"/>
      <c r="AJ396" s="107"/>
      <c r="AK396" s="107"/>
      <c r="AL396" s="107"/>
      <c r="AM396" s="107"/>
      <c r="AN396" s="107"/>
      <c r="AO396" s="107"/>
      <c r="AP396" s="107"/>
      <c r="AQ396" s="107"/>
      <c r="AR396" s="107"/>
      <c r="AS396" s="107"/>
      <c r="AT396" s="107"/>
      <c r="AU396" s="107"/>
      <c r="AV396" s="107"/>
      <c r="AW396" s="107"/>
      <c r="AX396" s="107"/>
      <c r="AY396" s="107"/>
      <c r="AZ396" s="107"/>
      <c r="BA396" s="107"/>
      <c r="BB396" s="107"/>
      <c r="BC396" s="107"/>
      <c r="BD396" s="107"/>
      <c r="BE396" s="107"/>
      <c r="BF396" s="107"/>
      <c r="BG396" s="107"/>
      <c r="BH396" s="107"/>
      <c r="BI396" s="107"/>
      <c r="BJ396" s="107"/>
      <c r="BK396" s="107"/>
      <c r="BL396" s="107"/>
      <c r="BM396" s="107"/>
      <c r="BN396" s="107"/>
      <c r="BO396" s="107"/>
      <c r="BP396" s="107"/>
      <c r="BQ396" s="107"/>
      <c r="BR396" s="107"/>
      <c r="BS396" s="107"/>
      <c r="BT396" s="107"/>
      <c r="BU396" s="107"/>
      <c r="BV396" s="107"/>
      <c r="BW396" s="107"/>
      <c r="BX396" s="107"/>
      <c r="BY396" s="107"/>
      <c r="BZ396" s="107"/>
      <c r="CA396" s="107"/>
      <c r="CB396" s="107"/>
      <c r="CC396" s="107"/>
      <c r="CD396" s="107"/>
      <c r="CE396" s="107"/>
      <c r="CF396" s="107"/>
      <c r="CG396" s="107"/>
      <c r="CH396" s="107"/>
    </row>
    <row r="397" customFormat="false" ht="12.75" hidden="false" customHeight="false" outlineLevel="0" collapsed="false">
      <c r="A397" s="95" t="s">
        <v>42</v>
      </c>
      <c r="B397" s="96"/>
      <c r="C397" s="97" t="s">
        <v>61</v>
      </c>
      <c r="D397" s="98" t="n">
        <v>31</v>
      </c>
      <c r="E397" s="99" t="s">
        <v>78</v>
      </c>
      <c r="F397" s="100" t="n">
        <f aca="false">H397+I397+J397+K397+M397+L397+N397+O397+P397+Q397+R397+S397+T397+U397+V397+W397+X397+Y397+Z397+AA397+AB397+AC397+AD397+AE397+AF397+AG397+AH397+AI397+AJ397+AK397+AL397+AM397+AN397+AO397+AP397+AQ397+AR397+AS397+AT397+AU397+AV397+AW397+AX397+AY397+AZ397+BA397+BB397+BC397+BD397+BE397+BF397+BG397+BH397+BI397+BJ397+BK397+BL397+BM397+BN397+BO397+BP397+BQ397+BR397+BS397+BT397</f>
        <v>0</v>
      </c>
      <c r="G397" s="105"/>
      <c r="H397" s="106"/>
      <c r="I397" s="107"/>
      <c r="J397" s="107"/>
      <c r="K397" s="107"/>
      <c r="L397" s="107"/>
      <c r="M397" s="107"/>
      <c r="N397" s="107"/>
      <c r="O397" s="107"/>
      <c r="P397" s="107"/>
      <c r="Q397" s="107"/>
      <c r="R397" s="107"/>
      <c r="S397" s="107"/>
      <c r="T397" s="107"/>
      <c r="U397" s="107"/>
      <c r="V397" s="107"/>
      <c r="W397" s="107"/>
      <c r="X397" s="107"/>
      <c r="Y397" s="107"/>
      <c r="Z397" s="107"/>
      <c r="AA397" s="107"/>
      <c r="AB397" s="107"/>
      <c r="AC397" s="107"/>
      <c r="AD397" s="107"/>
      <c r="AE397" s="107"/>
      <c r="AF397" s="107"/>
      <c r="AG397" s="107"/>
      <c r="AH397" s="107"/>
      <c r="AI397" s="107"/>
      <c r="AJ397" s="107"/>
      <c r="AK397" s="107"/>
      <c r="AL397" s="107"/>
      <c r="AM397" s="107"/>
      <c r="AN397" s="107"/>
      <c r="AO397" s="107"/>
      <c r="AP397" s="107"/>
      <c r="AQ397" s="107"/>
      <c r="AR397" s="107"/>
      <c r="AS397" s="107"/>
      <c r="AT397" s="107"/>
      <c r="AU397" s="107"/>
      <c r="AV397" s="107"/>
      <c r="AW397" s="107"/>
      <c r="AX397" s="107"/>
      <c r="AY397" s="107"/>
      <c r="AZ397" s="107"/>
      <c r="BA397" s="107"/>
      <c r="BB397" s="107"/>
      <c r="BC397" s="107"/>
      <c r="BD397" s="107"/>
      <c r="BE397" s="107"/>
      <c r="BF397" s="107"/>
      <c r="BG397" s="107"/>
      <c r="BH397" s="107"/>
      <c r="BI397" s="107"/>
      <c r="BJ397" s="107"/>
      <c r="BK397" s="107"/>
      <c r="BL397" s="107"/>
      <c r="BM397" s="107"/>
      <c r="BN397" s="107"/>
      <c r="BO397" s="107"/>
      <c r="BP397" s="107"/>
      <c r="BQ397" s="107"/>
      <c r="BR397" s="107"/>
      <c r="BS397" s="107"/>
      <c r="BT397" s="107"/>
      <c r="BU397" s="107"/>
      <c r="BV397" s="107"/>
      <c r="BW397" s="107"/>
      <c r="BX397" s="107"/>
      <c r="BY397" s="107"/>
      <c r="BZ397" s="107"/>
      <c r="CA397" s="107"/>
      <c r="CB397" s="107"/>
      <c r="CC397" s="107"/>
      <c r="CD397" s="107"/>
      <c r="CE397" s="107"/>
      <c r="CF397" s="107"/>
      <c r="CG397" s="107"/>
      <c r="CH397" s="107"/>
    </row>
    <row r="398" customFormat="false" ht="13.5" hidden="false" customHeight="false" outlineLevel="0" collapsed="false">
      <c r="A398" s="109" t="s">
        <v>42</v>
      </c>
      <c r="B398" s="110"/>
      <c r="C398" s="111"/>
      <c r="D398" s="112"/>
      <c r="E398" s="113"/>
      <c r="F398" s="100" t="n">
        <f aca="false">H398+I398+J398+K398+M398+L398+N398+O398+P398+Q398+R398+S398+T398+U398+V398+W398+X398+Y398+Z398+AA398+AB398+AC398+AD398+AE398+AF398+AG398+AH398+AI398+AJ398+AK398+AL398+AM398+AN398+AO398+AP398+AQ398+AR398+AS398+AT398+AU398+AV398+AW398+AX398+AY398+AZ398+BA398+BB398+BC398+BD398+BE398+BF398+BG398+BH398+BI398+BJ398+BK398+BL398+BM398+BN398+BO398+BP398+BQ398+BR398+BS398+BT398</f>
        <v>0</v>
      </c>
      <c r="G398" s="114"/>
      <c r="H398" s="115"/>
      <c r="I398" s="116"/>
      <c r="J398" s="116"/>
      <c r="K398" s="116"/>
      <c r="L398" s="107"/>
      <c r="M398" s="107"/>
      <c r="N398" s="107"/>
      <c r="O398" s="107"/>
      <c r="P398" s="107"/>
      <c r="Q398" s="107"/>
      <c r="R398" s="107"/>
      <c r="S398" s="107"/>
      <c r="T398" s="107"/>
      <c r="U398" s="107"/>
      <c r="V398" s="107"/>
      <c r="W398" s="107"/>
      <c r="X398" s="107"/>
      <c r="Y398" s="107"/>
      <c r="Z398" s="107"/>
      <c r="AA398" s="107"/>
      <c r="AB398" s="107"/>
      <c r="AC398" s="107"/>
      <c r="AD398" s="107"/>
      <c r="AE398" s="107"/>
      <c r="AF398" s="107"/>
      <c r="AG398" s="107"/>
      <c r="AH398" s="107"/>
      <c r="AI398" s="107"/>
      <c r="AJ398" s="107"/>
      <c r="AK398" s="107"/>
      <c r="AL398" s="107"/>
      <c r="AM398" s="107"/>
      <c r="AN398" s="107"/>
      <c r="AO398" s="107"/>
      <c r="AP398" s="107"/>
      <c r="AQ398" s="107"/>
      <c r="AR398" s="107"/>
      <c r="AS398" s="107"/>
      <c r="AT398" s="107"/>
      <c r="AU398" s="107"/>
      <c r="AV398" s="107"/>
      <c r="AW398" s="107"/>
      <c r="AX398" s="107"/>
      <c r="AY398" s="107"/>
      <c r="AZ398" s="107"/>
      <c r="BA398" s="107"/>
      <c r="BB398" s="107"/>
      <c r="BC398" s="107"/>
      <c r="BD398" s="107"/>
      <c r="BE398" s="107"/>
      <c r="BF398" s="107"/>
      <c r="BG398" s="107"/>
      <c r="BH398" s="107"/>
      <c r="BI398" s="107"/>
      <c r="BJ398" s="107"/>
      <c r="BK398" s="107"/>
      <c r="BL398" s="107"/>
      <c r="BM398" s="107"/>
      <c r="BN398" s="107"/>
      <c r="BO398" s="107"/>
      <c r="BP398" s="107"/>
      <c r="BQ398" s="107"/>
      <c r="BR398" s="107"/>
      <c r="BS398" s="107"/>
      <c r="BT398" s="107"/>
      <c r="BU398" s="107"/>
      <c r="BV398" s="107"/>
      <c r="BW398" s="107"/>
      <c r="BX398" s="107"/>
      <c r="BY398" s="107"/>
      <c r="BZ398" s="107"/>
      <c r="CA398" s="107"/>
      <c r="CB398" s="107"/>
      <c r="CC398" s="107"/>
      <c r="CD398" s="107"/>
      <c r="CE398" s="107"/>
      <c r="CF398" s="107"/>
      <c r="CG398" s="107"/>
      <c r="CH398" s="107"/>
    </row>
    <row r="399" customFormat="false" ht="13.5" hidden="false" customHeight="false" outlineLevel="0" collapsed="false">
      <c r="A399" s="117" t="s">
        <v>42</v>
      </c>
      <c r="B399" s="118"/>
      <c r="C399" s="119" t="s">
        <v>61</v>
      </c>
      <c r="D399" s="120" t="s">
        <v>49</v>
      </c>
      <c r="E399" s="121"/>
      <c r="F399" s="100" t="n">
        <f aca="false">H399+I399+J399+K399+M399+L399+N399+O399+P399+Q399+R399+S399+T399+U399+V399+W399+X399+Y399+Z399+AA399+AB399+AC399+AD399+AE399+AF399+AG399+AH399+AI399+AJ399+AK399+AL399+AM399+AN399+AO399+AP399+AQ399+AR399+AS399+AT399+AU399+AV399+AW399+AX399+AY399+AZ399+BA399+BB399+BC399+BD399+BE399+BF399+BG399+BH399+BI399+BJ399+BK399+BL399+BM399+BN399+BO399+BP399+BQ399+BR399+BS399+BT399</f>
        <v>149.5</v>
      </c>
      <c r="G399" s="122"/>
      <c r="H399" s="123" t="n">
        <f aca="false">SUM(H367:H398)</f>
        <v>0</v>
      </c>
      <c r="I399" s="124" t="n">
        <f aca="false">SUM(I367:I398)</f>
        <v>0</v>
      </c>
      <c r="J399" s="125" t="n">
        <f aca="false">SUM(J367:J398)</f>
        <v>0</v>
      </c>
      <c r="K399" s="126" t="n">
        <f aca="false">SUM(K367:K398)</f>
        <v>8.25</v>
      </c>
      <c r="L399" s="126" t="n">
        <f aca="false">SUM(L367:L398)</f>
        <v>2.75</v>
      </c>
      <c r="M399" s="127" t="n">
        <f aca="false">SUM(M367:M398)</f>
        <v>0</v>
      </c>
      <c r="N399" s="127" t="n">
        <f aca="false">SUM(N367:N398)</f>
        <v>0</v>
      </c>
      <c r="O399" s="127" t="n">
        <f aca="false">SUM(O367:O398)</f>
        <v>0</v>
      </c>
      <c r="P399" s="127" t="n">
        <f aca="false">SUM(P367:P398)</f>
        <v>0</v>
      </c>
      <c r="Q399" s="127" t="n">
        <f aca="false">SUM(Q367:Q398)</f>
        <v>0</v>
      </c>
      <c r="R399" s="125" t="n">
        <f aca="false">SUM(R367:R398)</f>
        <v>0</v>
      </c>
      <c r="S399" s="125" t="n">
        <f aca="false">SUM(S367:S398)</f>
        <v>0</v>
      </c>
      <c r="T399" s="125" t="n">
        <f aca="false">SUM(T367:T398)</f>
        <v>0</v>
      </c>
      <c r="U399" s="125" t="n">
        <f aca="false">SUM(U367:U398)</f>
        <v>0</v>
      </c>
      <c r="V399" s="125" t="n">
        <f aca="false">SUM(V367:V398)</f>
        <v>2</v>
      </c>
      <c r="W399" s="125" t="n">
        <f aca="false">SUM(W367:W398)</f>
        <v>0</v>
      </c>
      <c r="X399" s="125" t="n">
        <f aca="false">SUM(X367:X398)</f>
        <v>14.75</v>
      </c>
      <c r="Y399" s="125"/>
      <c r="Z399" s="125" t="n">
        <f aca="false">SUM(Z367:Z398)</f>
        <v>0</v>
      </c>
      <c r="AA399" s="125" t="n">
        <f aca="false">SUM(AA367:AA398)</f>
        <v>0</v>
      </c>
      <c r="AB399" s="125" t="n">
        <f aca="false">SUM(AB367:AB398)</f>
        <v>0</v>
      </c>
      <c r="AC399" s="125" t="n">
        <f aca="false">SUM(AC367:AC398)</f>
        <v>0</v>
      </c>
      <c r="AD399" s="125" t="n">
        <f aca="false">SUM(AD367:AD398)</f>
        <v>0</v>
      </c>
      <c r="AE399" s="125" t="n">
        <f aca="false">SUM(AE367:AE398)</f>
        <v>8</v>
      </c>
      <c r="AF399" s="125" t="n">
        <f aca="false">SUM(AF367:AF398)</f>
        <v>0</v>
      </c>
      <c r="AG399" s="125" t="n">
        <f aca="false">SUM(AG367:AG398)</f>
        <v>1</v>
      </c>
      <c r="AH399" s="125" t="n">
        <f aca="false">SUM(AH367:AH398)</f>
        <v>0</v>
      </c>
      <c r="AI399" s="125" t="n">
        <f aca="false">SUM(AI367:AI398)</f>
        <v>0</v>
      </c>
      <c r="AJ399" s="125" t="n">
        <f aca="false">SUM(AJ367:AJ398)</f>
        <v>0</v>
      </c>
      <c r="AK399" s="125" t="n">
        <f aca="false">SUM(AK367:AK398)</f>
        <v>0</v>
      </c>
      <c r="AL399" s="125" t="n">
        <f aca="false">SUM(AL367:AL398)</f>
        <v>3</v>
      </c>
      <c r="AM399" s="125" t="n">
        <f aca="false">SUM(AM367:AM398)</f>
        <v>17</v>
      </c>
      <c r="AN399" s="125" t="n">
        <f aca="false">SUM(AN367:AN398)</f>
        <v>0</v>
      </c>
      <c r="AO399" s="125" t="n">
        <f aca="false">SUM(AO367:AO398)</f>
        <v>5.75</v>
      </c>
      <c r="AP399" s="125" t="n">
        <f aca="false">SUM(AP367:AP398)</f>
        <v>0</v>
      </c>
      <c r="AQ399" s="125" t="n">
        <f aca="false">SUM(AQ367:AQ398)</f>
        <v>3</v>
      </c>
      <c r="AR399" s="125" t="n">
        <f aca="false">SUM(AR367:AR398)</f>
        <v>2.75</v>
      </c>
      <c r="AS399" s="125" t="n">
        <f aca="false">SUM(AS367:AS398)</f>
        <v>0</v>
      </c>
      <c r="AT399" s="125" t="n">
        <f aca="false">SUM(AT367:AT398)</f>
        <v>17</v>
      </c>
      <c r="AU399" s="125" t="n">
        <f aca="false">SUM(AU367:AU398)</f>
        <v>9.5</v>
      </c>
      <c r="AV399" s="125" t="n">
        <f aca="false">SUM(AV367:AV398)</f>
        <v>0</v>
      </c>
      <c r="AW399" s="125" t="n">
        <f aca="false">SUM(AW367:AW398)</f>
        <v>0</v>
      </c>
      <c r="AX399" s="125" t="n">
        <f aca="false">SUM(AX367:AX398)</f>
        <v>10</v>
      </c>
      <c r="AY399" s="125" t="n">
        <f aca="false">SUM(AY367:AY398)</f>
        <v>0</v>
      </c>
      <c r="AZ399" s="125" t="n">
        <f aca="false">SUM(AZ367:AZ398)</f>
        <v>8.75</v>
      </c>
      <c r="BA399" s="125" t="n">
        <f aca="false">SUM(BA367:BA398)</f>
        <v>0</v>
      </c>
      <c r="BB399" s="125" t="n">
        <f aca="false">SUM(BB367:BB398)</f>
        <v>0</v>
      </c>
      <c r="BC399" s="125" t="n">
        <f aca="false">SUM(BC367:BC398)</f>
        <v>0</v>
      </c>
      <c r="BD399" s="125" t="n">
        <f aca="false">SUM(BD367:BD398)</f>
        <v>6.75</v>
      </c>
      <c r="BE399" s="125" t="n">
        <f aca="false">SUM(BE367:BE398)</f>
        <v>0</v>
      </c>
      <c r="BF399" s="125" t="n">
        <f aca="false">SUM(BF367:BF398)</f>
        <v>4</v>
      </c>
      <c r="BG399" s="125" t="n">
        <f aca="false">SUM(BG367:BG398)</f>
        <v>0</v>
      </c>
      <c r="BH399" s="125" t="n">
        <f aca="false">SUM(BH367:BH398)</f>
        <v>0</v>
      </c>
      <c r="BI399" s="125" t="n">
        <f aca="false">SUM(BI367:BI398)</f>
        <v>1.75</v>
      </c>
      <c r="BJ399" s="125" t="n">
        <f aca="false">SUM(BJ367:BJ398)</f>
        <v>6</v>
      </c>
      <c r="BK399" s="125" t="n">
        <f aca="false">SUM(BK367:BK398)</f>
        <v>0</v>
      </c>
      <c r="BL399" s="125" t="n">
        <f aca="false">SUM(BL367:BL398)</f>
        <v>0</v>
      </c>
      <c r="BM399" s="125" t="n">
        <f aca="false">SUM(BM367:BM398)</f>
        <v>2.25</v>
      </c>
      <c r="BN399" s="125" t="n">
        <f aca="false">SUM(BN367:BN398)</f>
        <v>7</v>
      </c>
      <c r="BO399" s="125" t="n">
        <f aca="false">SUM(BO367:BO398)</f>
        <v>0</v>
      </c>
      <c r="BP399" s="125" t="n">
        <f aca="false">SUM(BP367:BP398)</f>
        <v>2</v>
      </c>
      <c r="BQ399" s="125" t="n">
        <f aca="false">SUM(BQ367:BQ398)</f>
        <v>0.75</v>
      </c>
      <c r="BR399" s="125" t="n">
        <f aca="false">SUM(BR367:BR398)</f>
        <v>5.5</v>
      </c>
      <c r="BS399" s="125" t="n">
        <f aca="false">SUM(BS367:BS398)</f>
        <v>0</v>
      </c>
      <c r="BT399" s="125" t="n">
        <f aca="false">SUM(BT367:BT398)</f>
        <v>0</v>
      </c>
      <c r="BU399" s="125" t="n">
        <f aca="false">SUM(BU367:BU398)</f>
        <v>0</v>
      </c>
      <c r="BV399" s="125" t="n">
        <f aca="false">SUM(BV367:BV398)</f>
        <v>0</v>
      </c>
      <c r="BW399" s="125" t="n">
        <f aca="false">SUM(BW367:BW398)</f>
        <v>0</v>
      </c>
      <c r="BX399" s="125" t="n">
        <f aca="false">SUM(BX367:BX398)</f>
        <v>0</v>
      </c>
      <c r="BY399" s="125" t="n">
        <f aca="false">SUM(BY367:BY398)</f>
        <v>0</v>
      </c>
      <c r="BZ399" s="125" t="n">
        <f aca="false">SUM(BZ367:BZ398)</f>
        <v>0</v>
      </c>
      <c r="CA399" s="125" t="n">
        <f aca="false">SUM(CA367:CA398)</f>
        <v>0</v>
      </c>
      <c r="CB399" s="125" t="n">
        <f aca="false">SUM(CB367:CB398)</f>
        <v>0</v>
      </c>
      <c r="CC399" s="125" t="n">
        <f aca="false">SUM(CC367:CC398)</f>
        <v>0</v>
      </c>
      <c r="CD399" s="125" t="n">
        <f aca="false">SUM(CD367:CD398)</f>
        <v>0</v>
      </c>
      <c r="CE399" s="125" t="n">
        <f aca="false">SUM(CE367:CE398)</f>
        <v>0</v>
      </c>
      <c r="CF399" s="125" t="n">
        <f aca="false">SUM(CF367:CF398)</f>
        <v>0</v>
      </c>
      <c r="CG399" s="125" t="n">
        <f aca="false">SUM(CG367:CG398)</f>
        <v>0</v>
      </c>
      <c r="CH399" s="128" t="n">
        <f aca="false">SUM(CH367:CH398)</f>
        <v>0</v>
      </c>
    </row>
    <row r="400" customFormat="false" ht="12.75" hidden="false" customHeight="false" outlineLevel="0" collapsed="false">
      <c r="A400" s="95" t="s">
        <v>42</v>
      </c>
      <c r="B400" s="96"/>
      <c r="C400" s="97" t="s">
        <v>62</v>
      </c>
      <c r="D400" s="98" t="n">
        <v>1</v>
      </c>
      <c r="E400" s="99" t="s">
        <v>48</v>
      </c>
      <c r="F400" s="100" t="n">
        <f aca="false">H400+I400+J400+K400+M400+L400+N400+O400+P400+Q400+R400+S400+T400+U400+V400+W400+X400+Y400+Z400+AA400+AB400+AC400+AD400+AE400+AF400+AG400+AH400+AI400+AJ400+AK400+AL400+AM400+AN400+AO400+AP400+AQ400+AR400+AS400+AT400+AU400+AV400+AW400+AX400+AY400+AZ400+BA400+BB400+BC400+BD400+BE400+BF400+BG400+BH400+BI400+BJ400+BK400+BL400+BM400+BN400+BO400+BP400+BQ400+BR400+BS400+BT400</f>
        <v>7.75</v>
      </c>
      <c r="G400" s="105"/>
      <c r="H400" s="106"/>
      <c r="I400" s="107"/>
      <c r="J400" s="107"/>
      <c r="K400" s="107"/>
      <c r="L400" s="107"/>
      <c r="M400" s="107"/>
      <c r="N400" s="107"/>
      <c r="O400" s="107"/>
      <c r="P400" s="107"/>
      <c r="Q400" s="107"/>
      <c r="R400" s="107"/>
      <c r="S400" s="107" t="n">
        <v>7.75</v>
      </c>
      <c r="T400" s="107"/>
      <c r="U400" s="107"/>
      <c r="V400" s="107"/>
      <c r="W400" s="107"/>
      <c r="X400" s="107"/>
      <c r="Y400" s="107"/>
      <c r="Z400" s="107"/>
      <c r="AA400" s="107"/>
      <c r="AB400" s="107"/>
      <c r="AC400" s="107"/>
      <c r="AD400" s="107"/>
      <c r="AE400" s="107"/>
      <c r="AF400" s="107"/>
      <c r="AG400" s="107"/>
      <c r="AH400" s="107"/>
      <c r="AI400" s="107"/>
      <c r="AJ400" s="107"/>
      <c r="AK400" s="107"/>
      <c r="AL400" s="107"/>
      <c r="AM400" s="107"/>
      <c r="AN400" s="107"/>
      <c r="AO400" s="107"/>
      <c r="AP400" s="107"/>
      <c r="AQ400" s="107"/>
      <c r="AR400" s="107"/>
      <c r="AS400" s="107"/>
      <c r="AT400" s="107"/>
      <c r="AU400" s="107"/>
      <c r="AV400" s="107"/>
      <c r="AW400" s="107"/>
      <c r="AX400" s="107"/>
      <c r="AY400" s="107"/>
      <c r="AZ400" s="107"/>
      <c r="BA400" s="107"/>
      <c r="BB400" s="107"/>
      <c r="BC400" s="107"/>
      <c r="BD400" s="107"/>
      <c r="BE400" s="107"/>
      <c r="BF400" s="107"/>
      <c r="BG400" s="107"/>
      <c r="BH400" s="107"/>
      <c r="BI400" s="107"/>
      <c r="BJ400" s="107"/>
      <c r="BK400" s="107"/>
      <c r="BL400" s="107"/>
      <c r="BM400" s="107"/>
      <c r="BN400" s="107"/>
      <c r="BO400" s="107"/>
      <c r="BP400" s="107"/>
      <c r="BQ400" s="107"/>
      <c r="BR400" s="107"/>
      <c r="BS400" s="107"/>
      <c r="BT400" s="107"/>
      <c r="BU400" s="107"/>
      <c r="BV400" s="107"/>
      <c r="BW400" s="107"/>
      <c r="BX400" s="107"/>
      <c r="BY400" s="107"/>
      <c r="BZ400" s="107"/>
      <c r="CA400" s="107"/>
      <c r="CB400" s="107"/>
      <c r="CC400" s="107"/>
      <c r="CD400" s="107"/>
      <c r="CE400" s="107"/>
      <c r="CF400" s="107"/>
      <c r="CG400" s="107"/>
      <c r="CH400" s="107"/>
    </row>
    <row r="401" customFormat="false" ht="12.75" hidden="false" customHeight="false" outlineLevel="0" collapsed="false">
      <c r="A401" s="95" t="s">
        <v>42</v>
      </c>
      <c r="B401" s="96"/>
      <c r="C401" s="97" t="s">
        <v>62</v>
      </c>
      <c r="D401" s="98" t="n">
        <v>2</v>
      </c>
      <c r="E401" s="99" t="s">
        <v>48</v>
      </c>
      <c r="F401" s="100" t="n">
        <f aca="false">H401+I401+J401+K401+M401+L401+N401+O401+P401+Q401+R401+S401+T401+U401+V401+W401+X401+Y401+Z401+AA401+AB401+AC401+AD401+AE401+AF401+AG401+AH401+AI401+AJ401+AK401+AL401+AM401+AN401+AO401+AP401+AQ401+AR401+AS401+AT401+AU401+AV401+AW401+AX401+AY401+AZ401+BA401+BB401+BC401+BD401+BE401+BF401+BG401+BH401+BI401+BJ401+BK401+BL401+BM401+BN401+BO401+BP401+BQ401+BR401+BS401+BT401</f>
        <v>7</v>
      </c>
      <c r="G401" s="105"/>
      <c r="H401" s="106"/>
      <c r="I401" s="107"/>
      <c r="J401" s="107"/>
      <c r="K401" s="107"/>
      <c r="L401" s="107"/>
      <c r="M401" s="107"/>
      <c r="N401" s="107"/>
      <c r="O401" s="107"/>
      <c r="P401" s="107"/>
      <c r="Q401" s="107"/>
      <c r="R401" s="107"/>
      <c r="S401" s="107" t="n">
        <v>7</v>
      </c>
      <c r="T401" s="107"/>
      <c r="U401" s="107"/>
      <c r="V401" s="107"/>
      <c r="W401" s="107"/>
      <c r="X401" s="107"/>
      <c r="Y401" s="107"/>
      <c r="Z401" s="107"/>
      <c r="AA401" s="107"/>
      <c r="AB401" s="107"/>
      <c r="AC401" s="107"/>
      <c r="AD401" s="107"/>
      <c r="AE401" s="107"/>
      <c r="AF401" s="107"/>
      <c r="AG401" s="107"/>
      <c r="AH401" s="107"/>
      <c r="AI401" s="107"/>
      <c r="AJ401" s="107"/>
      <c r="AK401" s="107"/>
      <c r="AL401" s="107"/>
      <c r="AM401" s="107"/>
      <c r="AN401" s="107"/>
      <c r="AO401" s="107"/>
      <c r="AP401" s="107"/>
      <c r="AQ401" s="107"/>
      <c r="AR401" s="107"/>
      <c r="AS401" s="107"/>
      <c r="AT401" s="107"/>
      <c r="AU401" s="107"/>
      <c r="AV401" s="107"/>
      <c r="AW401" s="107"/>
      <c r="AX401" s="107"/>
      <c r="AY401" s="107"/>
      <c r="AZ401" s="107"/>
      <c r="BA401" s="107"/>
      <c r="BB401" s="107"/>
      <c r="BC401" s="107"/>
      <c r="BD401" s="107"/>
      <c r="BE401" s="107"/>
      <c r="BF401" s="107"/>
      <c r="BG401" s="107"/>
      <c r="BH401" s="107"/>
      <c r="BI401" s="107"/>
      <c r="BJ401" s="107"/>
      <c r="BK401" s="107"/>
      <c r="BL401" s="107"/>
      <c r="BM401" s="107"/>
      <c r="BN401" s="107"/>
      <c r="BO401" s="107"/>
      <c r="BP401" s="107"/>
      <c r="BQ401" s="107"/>
      <c r="BR401" s="107"/>
      <c r="BS401" s="107"/>
      <c r="BT401" s="107"/>
      <c r="BU401" s="107"/>
      <c r="BV401" s="107"/>
      <c r="BW401" s="107"/>
      <c r="BX401" s="107"/>
      <c r="BY401" s="107"/>
      <c r="BZ401" s="107"/>
      <c r="CA401" s="107"/>
      <c r="CB401" s="107"/>
      <c r="CC401" s="107"/>
      <c r="CD401" s="107"/>
      <c r="CE401" s="107"/>
      <c r="CF401" s="107"/>
      <c r="CG401" s="107"/>
      <c r="CH401" s="107"/>
    </row>
    <row r="402" customFormat="false" ht="12.75" hidden="false" customHeight="false" outlineLevel="0" collapsed="false">
      <c r="A402" s="95" t="s">
        <v>42</v>
      </c>
      <c r="B402" s="96"/>
      <c r="C402" s="97" t="s">
        <v>62</v>
      </c>
      <c r="D402" s="98" t="n">
        <v>3</v>
      </c>
      <c r="E402" s="99" t="s">
        <v>48</v>
      </c>
      <c r="F402" s="100" t="n">
        <f aca="false">H402+I402+J402+K402+M402+L402+N402+O402+P402+Q402+R402+S402+T402+U402+V402+W402+X402+Y402+Z402+AA402+AB402+AC402+AD402+AE402+AF402+AG402+AH402+AI402+AJ402+AK402+AL402+AM402+AN402+AO402+AP402+AQ402+AR402+AS402+AT402+AU402+AV402+AW402+AX402+AY402+AZ402+BA402+BB402+BC402+BD402+BE402+BF402+BG402+BH402+BI402+BJ402+BK402+BL402+BM402+BN402+BO402+BP402+BQ402+BR402+BS402+BT402</f>
        <v>0</v>
      </c>
      <c r="G402" s="101"/>
      <c r="H402" s="102"/>
      <c r="I402" s="103"/>
      <c r="J402" s="103"/>
      <c r="K402" s="103"/>
      <c r="L402" s="103"/>
      <c r="M402" s="103"/>
      <c r="N402" s="103"/>
      <c r="O402" s="103"/>
      <c r="P402" s="103"/>
      <c r="Q402" s="103"/>
      <c r="R402" s="103"/>
      <c r="S402" s="103"/>
      <c r="T402" s="103"/>
      <c r="U402" s="103"/>
      <c r="V402" s="103"/>
      <c r="W402" s="103"/>
      <c r="X402" s="103"/>
      <c r="Y402" s="103"/>
      <c r="Z402" s="103"/>
      <c r="AA402" s="103"/>
      <c r="AB402" s="103"/>
      <c r="AC402" s="103"/>
      <c r="AD402" s="103"/>
      <c r="AE402" s="103"/>
      <c r="AF402" s="103"/>
      <c r="AG402" s="103"/>
      <c r="AH402" s="103"/>
      <c r="AI402" s="103"/>
      <c r="AJ402" s="103"/>
      <c r="AK402" s="103"/>
      <c r="AL402" s="103"/>
      <c r="AM402" s="103"/>
      <c r="AN402" s="103"/>
      <c r="AO402" s="103"/>
      <c r="AP402" s="103"/>
      <c r="AQ402" s="103"/>
      <c r="AR402" s="103"/>
      <c r="AS402" s="103"/>
      <c r="AT402" s="103"/>
      <c r="AU402" s="103"/>
      <c r="AV402" s="103"/>
      <c r="AW402" s="103"/>
      <c r="AX402" s="103"/>
      <c r="AY402" s="103"/>
      <c r="AZ402" s="103"/>
      <c r="BA402" s="103"/>
      <c r="BB402" s="103"/>
      <c r="BC402" s="103"/>
      <c r="BD402" s="103"/>
      <c r="BE402" s="103"/>
      <c r="BF402" s="103"/>
      <c r="BG402" s="103"/>
      <c r="BH402" s="103"/>
      <c r="BI402" s="103"/>
      <c r="BJ402" s="103"/>
      <c r="BK402" s="103"/>
      <c r="BL402" s="103"/>
      <c r="BM402" s="103"/>
      <c r="BN402" s="103"/>
      <c r="BO402" s="103"/>
      <c r="BP402" s="103"/>
      <c r="BQ402" s="103"/>
      <c r="BR402" s="103"/>
      <c r="BS402" s="103"/>
      <c r="BT402" s="103"/>
      <c r="BU402" s="103"/>
      <c r="BV402" s="103"/>
      <c r="BW402" s="103"/>
      <c r="BX402" s="103"/>
      <c r="BY402" s="103"/>
      <c r="BZ402" s="103"/>
      <c r="CA402" s="103"/>
      <c r="CB402" s="103"/>
      <c r="CC402" s="103"/>
      <c r="CD402" s="103"/>
      <c r="CE402" s="103"/>
      <c r="CF402" s="103"/>
      <c r="CG402" s="103"/>
      <c r="CH402" s="103"/>
    </row>
    <row r="403" customFormat="false" ht="12.75" hidden="false" customHeight="false" outlineLevel="0" collapsed="false">
      <c r="A403" s="95" t="s">
        <v>42</v>
      </c>
      <c r="B403" s="96"/>
      <c r="C403" s="97" t="s">
        <v>62</v>
      </c>
      <c r="D403" s="98" t="n">
        <v>4</v>
      </c>
      <c r="E403" s="99" t="s">
        <v>48</v>
      </c>
      <c r="F403" s="100" t="n">
        <f aca="false">H403+I403+J403+K403+M403+L403+N403+O403+P403+Q403+R403+S403+T403+U403+V403+W403+X403+Y403+Z403+AA403+AB403+AC403+AD403+AE403+AF403+AG403+AH403+AI403+AJ403+AK403+AL403+AM403+AN403+AO403+AP403+AQ403+AR403+AS403+AT403+AU403+AV403+AW403+AX403+AY403+AZ403+BA403+BB403+BC403+BD403+BE403+BF403+BG403+BH403+BI403+BJ403+BK403+BL403+BM403+BN403+BO403+BP403+BQ403+BR403+BS403+BT403</f>
        <v>0</v>
      </c>
      <c r="G403" s="101" t="n">
        <f aca="false">SUM(F400:F402)</f>
        <v>14.75</v>
      </c>
      <c r="H403" s="102"/>
      <c r="I403" s="103"/>
      <c r="J403" s="103"/>
      <c r="K403" s="103"/>
      <c r="L403" s="103"/>
      <c r="M403" s="103"/>
      <c r="N403" s="103"/>
      <c r="O403" s="103"/>
      <c r="P403" s="103"/>
      <c r="Q403" s="103"/>
      <c r="R403" s="103"/>
      <c r="S403" s="103"/>
      <c r="T403" s="103"/>
      <c r="U403" s="103"/>
      <c r="V403" s="103"/>
      <c r="W403" s="103"/>
      <c r="X403" s="103"/>
      <c r="Y403" s="103"/>
      <c r="Z403" s="103"/>
      <c r="AA403" s="103"/>
      <c r="AB403" s="103"/>
      <c r="AC403" s="103"/>
      <c r="AD403" s="103"/>
      <c r="AE403" s="103"/>
      <c r="AF403" s="103"/>
      <c r="AG403" s="103"/>
      <c r="AH403" s="103"/>
      <c r="AI403" s="103"/>
      <c r="AJ403" s="103"/>
      <c r="AK403" s="103"/>
      <c r="AL403" s="103"/>
      <c r="AM403" s="103"/>
      <c r="AN403" s="103"/>
      <c r="AO403" s="103"/>
      <c r="AP403" s="103"/>
      <c r="AQ403" s="103"/>
      <c r="AR403" s="103"/>
      <c r="AS403" s="103"/>
      <c r="AT403" s="103"/>
      <c r="AU403" s="103"/>
      <c r="AV403" s="103"/>
      <c r="AW403" s="103"/>
      <c r="AX403" s="103"/>
      <c r="AY403" s="103"/>
      <c r="AZ403" s="103"/>
      <c r="BA403" s="103"/>
      <c r="BB403" s="103"/>
      <c r="BC403" s="103"/>
      <c r="BD403" s="103"/>
      <c r="BE403" s="103"/>
      <c r="BF403" s="103"/>
      <c r="BG403" s="103"/>
      <c r="BH403" s="103"/>
      <c r="BI403" s="103"/>
      <c r="BJ403" s="103"/>
      <c r="BK403" s="103"/>
      <c r="BL403" s="103"/>
      <c r="BM403" s="103"/>
      <c r="BN403" s="103"/>
      <c r="BO403" s="103"/>
      <c r="BP403" s="103"/>
      <c r="BQ403" s="103"/>
      <c r="BR403" s="103"/>
      <c r="BS403" s="103"/>
      <c r="BT403" s="103"/>
      <c r="BU403" s="103"/>
      <c r="BV403" s="103"/>
      <c r="BW403" s="103"/>
      <c r="BX403" s="103"/>
      <c r="BY403" s="103"/>
      <c r="BZ403" s="103"/>
      <c r="CA403" s="103"/>
      <c r="CB403" s="103"/>
      <c r="CC403" s="103"/>
      <c r="CD403" s="103"/>
      <c r="CE403" s="103"/>
      <c r="CF403" s="103"/>
      <c r="CG403" s="103"/>
      <c r="CH403" s="103"/>
    </row>
    <row r="404" customFormat="false" ht="12.75" hidden="false" customHeight="false" outlineLevel="0" collapsed="false">
      <c r="A404" s="95" t="s">
        <v>42</v>
      </c>
      <c r="B404" s="96"/>
      <c r="C404" s="97" t="s">
        <v>62</v>
      </c>
      <c r="D404" s="98" t="n">
        <v>5</v>
      </c>
      <c r="E404" s="99" t="s">
        <v>75</v>
      </c>
      <c r="F404" s="100" t="n">
        <f aca="false">H404+I404+J404+K404+M404+L404+N404+O404+P404+Q404+R404+S404+T404+U404+V404+W404+X404+Y404+Z404+AA404+AB404+AC404+AD404+AE404+AF404+AG404+AH404+AI404+AJ404+AK404+AL404+AM404+AN404+AO404+AP404+AQ404+AR404+AS404+AT404+AU404+AV404+AW404+AX404+AY404+AZ404+BA404+BB404+BC404+BD404+BE404+BF404+BG404+BH404+BI404+BJ404+BK404+BL404+BM404+BN404+BO404+BP404+BQ404+BR404+BS404+BT404</f>
        <v>0</v>
      </c>
      <c r="G404" s="105"/>
      <c r="H404" s="106"/>
      <c r="I404" s="107"/>
      <c r="J404" s="107"/>
      <c r="K404" s="107"/>
      <c r="L404" s="107"/>
      <c r="M404" s="107"/>
      <c r="N404" s="107"/>
      <c r="O404" s="107"/>
      <c r="P404" s="107"/>
      <c r="Q404" s="107"/>
      <c r="R404" s="107"/>
      <c r="S404" s="107"/>
      <c r="T404" s="107"/>
      <c r="U404" s="107"/>
      <c r="V404" s="107"/>
      <c r="W404" s="107"/>
      <c r="X404" s="107"/>
      <c r="Y404" s="107"/>
      <c r="Z404" s="107"/>
      <c r="AA404" s="107"/>
      <c r="AB404" s="107"/>
      <c r="AC404" s="107"/>
      <c r="AD404" s="107"/>
      <c r="AE404" s="107"/>
      <c r="AF404" s="107"/>
      <c r="AG404" s="107"/>
      <c r="AH404" s="107"/>
      <c r="AI404" s="107"/>
      <c r="AJ404" s="107"/>
      <c r="AK404" s="107"/>
      <c r="AL404" s="107"/>
      <c r="AM404" s="107"/>
      <c r="AN404" s="107"/>
      <c r="AO404" s="107"/>
      <c r="AP404" s="107"/>
      <c r="AQ404" s="107"/>
      <c r="AR404" s="107"/>
      <c r="AS404" s="107"/>
      <c r="AT404" s="107"/>
      <c r="AU404" s="107"/>
      <c r="AV404" s="107"/>
      <c r="AW404" s="107"/>
      <c r="AX404" s="107"/>
      <c r="AY404" s="107"/>
      <c r="AZ404" s="107"/>
      <c r="BA404" s="107"/>
      <c r="BB404" s="107"/>
      <c r="BC404" s="107"/>
      <c r="BD404" s="107"/>
      <c r="BE404" s="107"/>
      <c r="BF404" s="107"/>
      <c r="BG404" s="107"/>
      <c r="BH404" s="107"/>
      <c r="BI404" s="107"/>
      <c r="BJ404" s="107"/>
      <c r="BK404" s="107"/>
      <c r="BL404" s="107"/>
      <c r="BM404" s="107"/>
      <c r="BN404" s="107"/>
      <c r="BO404" s="107"/>
      <c r="BP404" s="107"/>
      <c r="BQ404" s="107"/>
      <c r="BR404" s="107"/>
      <c r="BS404" s="107"/>
      <c r="BT404" s="107"/>
      <c r="BU404" s="107"/>
      <c r="BV404" s="107"/>
      <c r="BW404" s="107"/>
      <c r="BX404" s="107"/>
      <c r="BY404" s="107"/>
      <c r="BZ404" s="107"/>
      <c r="CA404" s="107"/>
      <c r="CB404" s="107"/>
      <c r="CC404" s="107"/>
      <c r="CD404" s="107"/>
      <c r="CE404" s="107"/>
      <c r="CF404" s="107"/>
      <c r="CG404" s="107"/>
      <c r="CH404" s="107"/>
    </row>
    <row r="405" customFormat="false" ht="12.75" hidden="false" customHeight="false" outlineLevel="0" collapsed="false">
      <c r="A405" s="95" t="s">
        <v>42</v>
      </c>
      <c r="B405" s="96"/>
      <c r="C405" s="97" t="s">
        <v>62</v>
      </c>
      <c r="D405" s="98" t="n">
        <v>6</v>
      </c>
      <c r="E405" s="99" t="s">
        <v>75</v>
      </c>
      <c r="F405" s="100" t="n">
        <f aca="false">H405+I405+J405+K405+M405+L405+N405+O405+P405+Q405+R405+S405+T405+U405+V405+W405+X405+Y405+Z405+AA405+AB405+AC405+AD405+AE405+AF405+AG405+AH405+AI405+AJ405+AK405+AL405+AM405+AN405+AO405+AP405+AQ405+AR405+AS405+AT405+AU405+AV405+AW405+AX405+AY405+AZ405+BA405+BB405+BC405+BD405+BE405+BF405+BG405+BH405+BI405+BJ405+BK405+BL405+BM405+BN405+BO405+BP405+BQ405+BR405+BS405+BT405</f>
        <v>7.75</v>
      </c>
      <c r="G405" s="105"/>
      <c r="H405" s="106"/>
      <c r="I405" s="107"/>
      <c r="J405" s="107"/>
      <c r="K405" s="107"/>
      <c r="L405" s="107"/>
      <c r="M405" s="107"/>
      <c r="N405" s="107"/>
      <c r="O405" s="107"/>
      <c r="P405" s="107"/>
      <c r="Q405" s="107"/>
      <c r="R405" s="107"/>
      <c r="S405" s="107"/>
      <c r="T405" s="107"/>
      <c r="U405" s="107"/>
      <c r="V405" s="107" t="n">
        <v>7.75</v>
      </c>
      <c r="W405" s="107"/>
      <c r="X405" s="107"/>
      <c r="Y405" s="107"/>
      <c r="Z405" s="107"/>
      <c r="AA405" s="107"/>
      <c r="AB405" s="107"/>
      <c r="AC405" s="107"/>
      <c r="AD405" s="107"/>
      <c r="AE405" s="107"/>
      <c r="AF405" s="107"/>
      <c r="AG405" s="107"/>
      <c r="AH405" s="107"/>
      <c r="AI405" s="107"/>
      <c r="AJ405" s="107"/>
      <c r="AK405" s="107"/>
      <c r="AL405" s="107"/>
      <c r="AM405" s="107"/>
      <c r="AN405" s="107"/>
      <c r="AO405" s="107"/>
      <c r="AP405" s="107"/>
      <c r="AQ405" s="107"/>
      <c r="AR405" s="107"/>
      <c r="AS405" s="107"/>
      <c r="AT405" s="107"/>
      <c r="AU405" s="107"/>
      <c r="AV405" s="107"/>
      <c r="AW405" s="107"/>
      <c r="AX405" s="107"/>
      <c r="AY405" s="107"/>
      <c r="AZ405" s="107"/>
      <c r="BA405" s="107"/>
      <c r="BB405" s="107"/>
      <c r="BC405" s="107"/>
      <c r="BD405" s="107"/>
      <c r="BE405" s="107"/>
      <c r="BF405" s="107"/>
      <c r="BG405" s="107"/>
      <c r="BH405" s="107"/>
      <c r="BI405" s="107"/>
      <c r="BJ405" s="107"/>
      <c r="BK405" s="107"/>
      <c r="BL405" s="107"/>
      <c r="BM405" s="107"/>
      <c r="BN405" s="107"/>
      <c r="BO405" s="107"/>
      <c r="BP405" s="107"/>
      <c r="BQ405" s="107"/>
      <c r="BR405" s="107"/>
      <c r="BS405" s="107"/>
      <c r="BT405" s="107"/>
      <c r="BU405" s="107"/>
      <c r="BV405" s="107"/>
      <c r="BW405" s="107"/>
      <c r="BX405" s="107"/>
      <c r="BY405" s="107"/>
      <c r="BZ405" s="107"/>
      <c r="CA405" s="107"/>
      <c r="CB405" s="107"/>
      <c r="CC405" s="107"/>
      <c r="CD405" s="107"/>
      <c r="CE405" s="107"/>
      <c r="CF405" s="107"/>
      <c r="CG405" s="107"/>
      <c r="CH405" s="107"/>
    </row>
    <row r="406" customFormat="false" ht="12.75" hidden="false" customHeight="false" outlineLevel="0" collapsed="false">
      <c r="A406" s="95" t="s">
        <v>42</v>
      </c>
      <c r="B406" s="96"/>
      <c r="C406" s="97" t="s">
        <v>62</v>
      </c>
      <c r="D406" s="98" t="n">
        <v>7</v>
      </c>
      <c r="E406" s="99" t="s">
        <v>75</v>
      </c>
      <c r="F406" s="100" t="n">
        <f aca="false">H406+I406+J406+K406+M406+L406+N406+O406+P406+Q406+R406+S406+T406+U406+V406+W406+X406+Y406+Z406+AA406+AB406+AC406+AD406+AE406+AF406+AG406+AH406+AI406+AJ406+AK406+AL406+AM406+AN406+AO406+AP406+AQ406+AR406+AS406+AT406+AU406+AV406+AW406+AX406+AY406+AZ406+BA406+BB406+BC406+BD406+BE406+BF406+BG406+BH406+BI406+BJ406+BK406+BL406+BM406+BN406+BO406+BP406+BQ406+BR406+BS406+BT406</f>
        <v>7.75</v>
      </c>
      <c r="G406" s="105"/>
      <c r="H406" s="106"/>
      <c r="I406" s="107"/>
      <c r="J406" s="107"/>
      <c r="K406" s="107"/>
      <c r="L406" s="107"/>
      <c r="M406" s="107"/>
      <c r="N406" s="107"/>
      <c r="O406" s="107"/>
      <c r="P406" s="107"/>
      <c r="Q406" s="107"/>
      <c r="R406" s="107"/>
      <c r="S406" s="107"/>
      <c r="T406" s="107"/>
      <c r="U406" s="107"/>
      <c r="V406" s="107" t="n">
        <v>0.5</v>
      </c>
      <c r="W406" s="107"/>
      <c r="X406" s="107"/>
      <c r="Y406" s="107"/>
      <c r="Z406" s="107"/>
      <c r="AA406" s="107"/>
      <c r="AB406" s="107"/>
      <c r="AC406" s="107"/>
      <c r="AD406" s="107"/>
      <c r="AE406" s="107" t="n">
        <v>7.25</v>
      </c>
      <c r="AF406" s="107"/>
      <c r="AG406" s="107"/>
      <c r="AH406" s="107"/>
      <c r="AI406" s="107"/>
      <c r="AJ406" s="107"/>
      <c r="AK406" s="107"/>
      <c r="AL406" s="107"/>
      <c r="AM406" s="107"/>
      <c r="AN406" s="107"/>
      <c r="AO406" s="107"/>
      <c r="AP406" s="107"/>
      <c r="AQ406" s="107"/>
      <c r="AR406" s="107"/>
      <c r="AS406" s="107"/>
      <c r="AT406" s="107"/>
      <c r="AU406" s="107"/>
      <c r="AV406" s="107"/>
      <c r="AW406" s="107"/>
      <c r="AX406" s="107"/>
      <c r="AY406" s="107"/>
      <c r="AZ406" s="107"/>
      <c r="BA406" s="107"/>
      <c r="BB406" s="107"/>
      <c r="BC406" s="107"/>
      <c r="BD406" s="107"/>
      <c r="BE406" s="107"/>
      <c r="BF406" s="107"/>
      <c r="BG406" s="107"/>
      <c r="BH406" s="107"/>
      <c r="BI406" s="107"/>
      <c r="BJ406" s="107"/>
      <c r="BK406" s="107"/>
      <c r="BL406" s="107"/>
      <c r="BM406" s="107"/>
      <c r="BN406" s="107"/>
      <c r="BO406" s="107"/>
      <c r="BP406" s="107"/>
      <c r="BQ406" s="107"/>
      <c r="BR406" s="107"/>
      <c r="BS406" s="107"/>
      <c r="BT406" s="107"/>
      <c r="BU406" s="107"/>
      <c r="BV406" s="107"/>
      <c r="BW406" s="107"/>
      <c r="BX406" s="107"/>
      <c r="BY406" s="107"/>
      <c r="BZ406" s="107"/>
      <c r="CA406" s="107"/>
      <c r="CB406" s="107"/>
      <c r="CC406" s="107"/>
      <c r="CD406" s="107"/>
      <c r="CE406" s="107"/>
      <c r="CF406" s="107"/>
      <c r="CG406" s="107"/>
      <c r="CH406" s="107"/>
    </row>
    <row r="407" customFormat="false" ht="12.75" hidden="false" customHeight="false" outlineLevel="0" collapsed="false">
      <c r="A407" s="95" t="s">
        <v>42</v>
      </c>
      <c r="B407" s="96"/>
      <c r="C407" s="97" t="s">
        <v>62</v>
      </c>
      <c r="D407" s="98" t="n">
        <v>8</v>
      </c>
      <c r="E407" s="99" t="s">
        <v>75</v>
      </c>
      <c r="F407" s="100" t="n">
        <f aca="false">H407+I407+J407+K407+M407+L407+N407+O407+P407+Q407+R407+S407+T407+U407+V407+W407+X407+Y407+Z407+AA407+AB407+AC407+AD407+AE407+AF407+AG407+AH407+AI407+AJ407+AK407+AL407+AM407+AN407+AO407+AP407+AQ407+AR407+AS407+AT407+AU407+AV407+AW407+AX407+AY407+AZ407+BA407+BB407+BC407+BD407+BE407+BF407+BG407+BH407+BI407+BJ407+BK407+BL407+BM407+BN407+BO407+BP407+BQ407+BR407+BS407+BT407</f>
        <v>7.75</v>
      </c>
      <c r="G407" s="105"/>
      <c r="H407" s="106"/>
      <c r="I407" s="107"/>
      <c r="J407" s="107"/>
      <c r="K407" s="107"/>
      <c r="L407" s="107"/>
      <c r="M407" s="107"/>
      <c r="N407" s="107"/>
      <c r="O407" s="107"/>
      <c r="P407" s="107"/>
      <c r="Q407" s="107"/>
      <c r="R407" s="107"/>
      <c r="S407" s="107"/>
      <c r="T407" s="107"/>
      <c r="U407" s="107"/>
      <c r="V407" s="107"/>
      <c r="W407" s="107"/>
      <c r="X407" s="107"/>
      <c r="Y407" s="107"/>
      <c r="Z407" s="107"/>
      <c r="AA407" s="107"/>
      <c r="AB407" s="107"/>
      <c r="AC407" s="107"/>
      <c r="AD407" s="107"/>
      <c r="AE407" s="107" t="n">
        <v>7.75</v>
      </c>
      <c r="AF407" s="107"/>
      <c r="AG407" s="107"/>
      <c r="AH407" s="107"/>
      <c r="AI407" s="107"/>
      <c r="AJ407" s="107"/>
      <c r="AK407" s="107"/>
      <c r="AL407" s="107"/>
      <c r="AM407" s="107"/>
      <c r="AN407" s="107"/>
      <c r="AO407" s="107"/>
      <c r="AP407" s="107"/>
      <c r="AQ407" s="107"/>
      <c r="AR407" s="107"/>
      <c r="AS407" s="107"/>
      <c r="AT407" s="107"/>
      <c r="AU407" s="107"/>
      <c r="AV407" s="107"/>
      <c r="AW407" s="107"/>
      <c r="AX407" s="107"/>
      <c r="AY407" s="107"/>
      <c r="AZ407" s="107"/>
      <c r="BA407" s="107"/>
      <c r="BB407" s="107"/>
      <c r="BC407" s="107"/>
      <c r="BD407" s="107"/>
      <c r="BE407" s="107"/>
      <c r="BF407" s="107"/>
      <c r="BG407" s="107"/>
      <c r="BH407" s="107"/>
      <c r="BI407" s="107"/>
      <c r="BJ407" s="107"/>
      <c r="BK407" s="107"/>
      <c r="BL407" s="107"/>
      <c r="BM407" s="107"/>
      <c r="BN407" s="107"/>
      <c r="BO407" s="107"/>
      <c r="BP407" s="107"/>
      <c r="BQ407" s="107"/>
      <c r="BR407" s="107"/>
      <c r="BS407" s="107"/>
      <c r="BT407" s="107"/>
      <c r="BU407" s="107"/>
      <c r="BV407" s="107"/>
      <c r="BW407" s="107"/>
      <c r="BX407" s="107"/>
      <c r="BY407" s="107"/>
      <c r="BZ407" s="107"/>
      <c r="CA407" s="107"/>
      <c r="CB407" s="107"/>
      <c r="CC407" s="107"/>
      <c r="CD407" s="107"/>
      <c r="CE407" s="107"/>
      <c r="CF407" s="107"/>
      <c r="CG407" s="107"/>
      <c r="CH407" s="107"/>
    </row>
    <row r="408" customFormat="false" ht="12.75" hidden="false" customHeight="false" outlineLevel="0" collapsed="false">
      <c r="A408" s="95" t="s">
        <v>42</v>
      </c>
      <c r="B408" s="96"/>
      <c r="C408" s="97" t="s">
        <v>62</v>
      </c>
      <c r="D408" s="98" t="n">
        <v>9</v>
      </c>
      <c r="E408" s="99" t="s">
        <v>75</v>
      </c>
      <c r="F408" s="100" t="n">
        <f aca="false">H408+I408+J408+K408+M408+L408+N408+O408+P408+Q408+R408+S408+T408+U408+V408+W408+X408+Y408+Z408+AA408+AB408+AC408+AD408+AE408+AF408+AG408+AH408+AI408+AJ408+AK408+AL408+AM408+AN408+AO408+AP408+AQ408+AR408+AS408+AT408+AU408+AV408+AW408+AX408+AY408+AZ408+BA408+BB408+BC408+BD408+BE408+BF408+BG408+BH408+BI408+BJ408+BK408+BL408+BM408+BN408+BO408+BP408+BQ408+BR408+BS408+BT408</f>
        <v>7</v>
      </c>
      <c r="G408" s="105"/>
      <c r="H408" s="106"/>
      <c r="I408" s="107"/>
      <c r="J408" s="107"/>
      <c r="K408" s="107"/>
      <c r="L408" s="107"/>
      <c r="M408" s="107"/>
      <c r="N408" s="107"/>
      <c r="O408" s="107"/>
      <c r="P408" s="107"/>
      <c r="Q408" s="107"/>
      <c r="R408" s="107"/>
      <c r="S408" s="107"/>
      <c r="T408" s="107"/>
      <c r="U408" s="107"/>
      <c r="V408" s="107"/>
      <c r="W408" s="107"/>
      <c r="X408" s="107"/>
      <c r="Y408" s="107"/>
      <c r="Z408" s="107"/>
      <c r="AA408" s="107"/>
      <c r="AB408" s="107"/>
      <c r="AC408" s="107"/>
      <c r="AD408" s="107"/>
      <c r="AE408" s="107" t="n">
        <v>7</v>
      </c>
      <c r="AF408" s="107"/>
      <c r="AG408" s="107"/>
      <c r="AH408" s="107"/>
      <c r="AI408" s="107"/>
      <c r="AJ408" s="107"/>
      <c r="AK408" s="107"/>
      <c r="AL408" s="107"/>
      <c r="AM408" s="107"/>
      <c r="AN408" s="107"/>
      <c r="AO408" s="107"/>
      <c r="AP408" s="107"/>
      <c r="AQ408" s="107"/>
      <c r="AR408" s="107"/>
      <c r="AS408" s="107"/>
      <c r="AT408" s="107"/>
      <c r="AU408" s="107"/>
      <c r="AV408" s="107"/>
      <c r="AW408" s="107"/>
      <c r="AX408" s="107"/>
      <c r="AY408" s="107"/>
      <c r="AZ408" s="107"/>
      <c r="BA408" s="107"/>
      <c r="BB408" s="107"/>
      <c r="BC408" s="107"/>
      <c r="BD408" s="107"/>
      <c r="BE408" s="107"/>
      <c r="BF408" s="107"/>
      <c r="BG408" s="107"/>
      <c r="BH408" s="107"/>
      <c r="BI408" s="107"/>
      <c r="BJ408" s="107"/>
      <c r="BK408" s="107"/>
      <c r="BL408" s="107"/>
      <c r="BM408" s="107"/>
      <c r="BN408" s="107"/>
      <c r="BO408" s="107"/>
      <c r="BP408" s="107"/>
      <c r="BQ408" s="107"/>
      <c r="BR408" s="107"/>
      <c r="BS408" s="107"/>
      <c r="BT408" s="107"/>
      <c r="BU408" s="107"/>
      <c r="BV408" s="107"/>
      <c r="BW408" s="107"/>
      <c r="BX408" s="107"/>
      <c r="BY408" s="107"/>
      <c r="BZ408" s="107"/>
      <c r="CA408" s="107"/>
      <c r="CB408" s="107"/>
      <c r="CC408" s="107"/>
      <c r="CD408" s="107"/>
      <c r="CE408" s="107"/>
      <c r="CF408" s="107"/>
      <c r="CG408" s="107"/>
      <c r="CH408" s="107"/>
    </row>
    <row r="409" customFormat="false" ht="12.75" hidden="false" customHeight="false" outlineLevel="0" collapsed="false">
      <c r="A409" s="95" t="s">
        <v>42</v>
      </c>
      <c r="B409" s="96"/>
      <c r="C409" s="97" t="s">
        <v>62</v>
      </c>
      <c r="D409" s="98" t="n">
        <v>10</v>
      </c>
      <c r="E409" s="99" t="s">
        <v>75</v>
      </c>
      <c r="F409" s="100" t="n">
        <f aca="false">H409+I409+J409+K409+M409+L409+N409+O409+P409+Q409+R409+S409+T409+U409+V409+W409+X409+Y409+Z409+AA409+AB409+AC409+AD409+AE409+AF409+AG409+AH409+AI409+AJ409+AK409+AL409+AM409+AN409+AO409+AP409+AQ409+AR409+AS409+AT409+AU409+AV409+AW409+AX409+AY409+AZ409+BA409+BB409+BC409+BD409+BE409+BF409+BG409+BH409+BI409+BJ409+BK409+BL409+BM409+BN409+BO409+BP409+BQ409+BR409+BS409+BT409</f>
        <v>0</v>
      </c>
      <c r="G409" s="101"/>
      <c r="H409" s="102"/>
      <c r="I409" s="103"/>
      <c r="J409" s="103"/>
      <c r="K409" s="103"/>
      <c r="L409" s="103"/>
      <c r="M409" s="103"/>
      <c r="N409" s="103"/>
      <c r="O409" s="103"/>
      <c r="P409" s="103"/>
      <c r="Q409" s="103"/>
      <c r="R409" s="103"/>
      <c r="S409" s="103"/>
      <c r="T409" s="103"/>
      <c r="U409" s="103"/>
      <c r="V409" s="103"/>
      <c r="W409" s="103"/>
      <c r="X409" s="103"/>
      <c r="Y409" s="103"/>
      <c r="Z409" s="103"/>
      <c r="AA409" s="103"/>
      <c r="AB409" s="103"/>
      <c r="AC409" s="103"/>
      <c r="AD409" s="103"/>
      <c r="AE409" s="103"/>
      <c r="AF409" s="103"/>
      <c r="AG409" s="103"/>
      <c r="AH409" s="103"/>
      <c r="AI409" s="103"/>
      <c r="AJ409" s="103"/>
      <c r="AK409" s="103"/>
      <c r="AL409" s="103"/>
      <c r="AM409" s="103"/>
      <c r="AN409" s="103"/>
      <c r="AO409" s="103"/>
      <c r="AP409" s="103"/>
      <c r="AQ409" s="103"/>
      <c r="AR409" s="103"/>
      <c r="AS409" s="103"/>
      <c r="AT409" s="103"/>
      <c r="AU409" s="103"/>
      <c r="AV409" s="103"/>
      <c r="AW409" s="103"/>
      <c r="AX409" s="103"/>
      <c r="AY409" s="103"/>
      <c r="AZ409" s="103"/>
      <c r="BA409" s="103"/>
      <c r="BB409" s="103"/>
      <c r="BC409" s="103"/>
      <c r="BD409" s="103"/>
      <c r="BE409" s="103"/>
      <c r="BF409" s="103"/>
      <c r="BG409" s="103"/>
      <c r="BH409" s="103"/>
      <c r="BI409" s="103"/>
      <c r="BJ409" s="103"/>
      <c r="BK409" s="103"/>
      <c r="BL409" s="103"/>
      <c r="BM409" s="103"/>
      <c r="BN409" s="103"/>
      <c r="BO409" s="103"/>
      <c r="BP409" s="103"/>
      <c r="BQ409" s="103"/>
      <c r="BR409" s="103"/>
      <c r="BS409" s="103"/>
      <c r="BT409" s="103"/>
      <c r="BU409" s="103"/>
      <c r="BV409" s="103"/>
      <c r="BW409" s="103"/>
      <c r="BX409" s="103"/>
      <c r="BY409" s="103"/>
      <c r="BZ409" s="103"/>
      <c r="CA409" s="103"/>
      <c r="CB409" s="103"/>
      <c r="CC409" s="103"/>
      <c r="CD409" s="103"/>
      <c r="CE409" s="103"/>
      <c r="CF409" s="103"/>
      <c r="CG409" s="103"/>
      <c r="CH409" s="103"/>
    </row>
    <row r="410" customFormat="false" ht="12.75" hidden="false" customHeight="false" outlineLevel="0" collapsed="false">
      <c r="A410" s="95" t="s">
        <v>42</v>
      </c>
      <c r="B410" s="96"/>
      <c r="C410" s="97" t="s">
        <v>62</v>
      </c>
      <c r="D410" s="98" t="n">
        <v>11</v>
      </c>
      <c r="E410" s="99" t="s">
        <v>75</v>
      </c>
      <c r="F410" s="100" t="n">
        <f aca="false">H410+I410+J410+K410+M410+L410+N410+O410+P410+Q410+R410+S410+T410+U410+V410+W410+X410+Y410+Z410+AA410+AB410+AC410+AD410+AE410+AF410+AG410+AH410+AI410+AJ410+AK410+AL410+AM410+AN410+AO410+AP410+AQ410+AR410+AS410+AT410+AU410+AV410+AW410+AX410+AY410+AZ410+BA410+BB410+BC410+BD410+BE410+BF410+BG410+BH410+BI410+BJ410+BK410+BL410+BM410+BN410+BO410+BP410+BQ410+BR410+BS410+BT410</f>
        <v>0</v>
      </c>
      <c r="G410" s="101" t="n">
        <f aca="false">SUM(F404:F409)</f>
        <v>30.25</v>
      </c>
      <c r="H410" s="102"/>
      <c r="I410" s="103"/>
      <c r="J410" s="103"/>
      <c r="K410" s="103"/>
      <c r="L410" s="103"/>
      <c r="M410" s="103"/>
      <c r="N410" s="103"/>
      <c r="O410" s="103"/>
      <c r="P410" s="103"/>
      <c r="Q410" s="103"/>
      <c r="R410" s="103"/>
      <c r="S410" s="103"/>
      <c r="T410" s="103"/>
      <c r="U410" s="103"/>
      <c r="V410" s="103"/>
      <c r="W410" s="103"/>
      <c r="X410" s="103"/>
      <c r="Y410" s="103"/>
      <c r="Z410" s="103"/>
      <c r="AA410" s="103"/>
      <c r="AB410" s="103"/>
      <c r="AC410" s="103"/>
      <c r="AD410" s="103"/>
      <c r="AE410" s="103"/>
      <c r="AF410" s="103"/>
      <c r="AG410" s="103"/>
      <c r="AH410" s="103"/>
      <c r="AI410" s="103"/>
      <c r="AJ410" s="103"/>
      <c r="AK410" s="103"/>
      <c r="AL410" s="103"/>
      <c r="AM410" s="103"/>
      <c r="AN410" s="103"/>
      <c r="AO410" s="103"/>
      <c r="AP410" s="103"/>
      <c r="AQ410" s="103"/>
      <c r="AR410" s="103"/>
      <c r="AS410" s="103"/>
      <c r="AT410" s="103"/>
      <c r="AU410" s="103"/>
      <c r="AV410" s="103"/>
      <c r="AW410" s="103"/>
      <c r="AX410" s="103"/>
      <c r="AY410" s="103"/>
      <c r="AZ410" s="103"/>
      <c r="BA410" s="103"/>
      <c r="BB410" s="103"/>
      <c r="BC410" s="103"/>
      <c r="BD410" s="103"/>
      <c r="BE410" s="103"/>
      <c r="BF410" s="103"/>
      <c r="BG410" s="103"/>
      <c r="BH410" s="103"/>
      <c r="BI410" s="103"/>
      <c r="BJ410" s="103"/>
      <c r="BK410" s="103"/>
      <c r="BL410" s="103"/>
      <c r="BM410" s="103"/>
      <c r="BN410" s="103"/>
      <c r="BO410" s="103"/>
      <c r="BP410" s="103"/>
      <c r="BQ410" s="103"/>
      <c r="BR410" s="103"/>
      <c r="BS410" s="103"/>
      <c r="BT410" s="103"/>
      <c r="BU410" s="103"/>
      <c r="BV410" s="103"/>
      <c r="BW410" s="103"/>
      <c r="BX410" s="103"/>
      <c r="BY410" s="103"/>
      <c r="BZ410" s="103"/>
      <c r="CA410" s="103"/>
      <c r="CB410" s="103"/>
      <c r="CC410" s="103"/>
      <c r="CD410" s="103"/>
      <c r="CE410" s="103"/>
      <c r="CF410" s="103"/>
      <c r="CG410" s="103"/>
      <c r="CH410" s="103"/>
    </row>
    <row r="411" customFormat="false" ht="12.75" hidden="false" customHeight="false" outlineLevel="0" collapsed="false">
      <c r="A411" s="95" t="s">
        <v>42</v>
      </c>
      <c r="B411" s="96"/>
      <c r="C411" s="97" t="s">
        <v>62</v>
      </c>
      <c r="D411" s="98" t="n">
        <v>12</v>
      </c>
      <c r="E411" s="99" t="s">
        <v>76</v>
      </c>
      <c r="F411" s="100" t="n">
        <f aca="false">H411+I411+J411+K411+M411+L411+N411+O411+P411+Q411+R411+S411+T411+U411+V411+W411+X411+Y411+Z411+AA411+AB411+AC411+AD411+AE411+AF411+AG411+AH411+AI411+AJ411+AK411+AL411+AM411+AN411+AO411+AP411+AQ411+AR411+AS411+AT411+AU411+AV411+AW411+AX411+AY411+AZ411+BA411+BB411+BC411+BD411+BE411+BF411+BG411+BH411+BI411+BJ411+BK411+BL411+BM411+BN411+BO411+BP411+BQ411+BR411+BS411+BT411</f>
        <v>7.75</v>
      </c>
      <c r="G411" s="105"/>
      <c r="H411" s="106"/>
      <c r="I411" s="107"/>
      <c r="J411" s="107"/>
      <c r="K411" s="107"/>
      <c r="L411" s="107"/>
      <c r="M411" s="107"/>
      <c r="N411" s="107"/>
      <c r="O411" s="107"/>
      <c r="P411" s="107"/>
      <c r="Q411" s="107"/>
      <c r="R411" s="107"/>
      <c r="S411" s="107"/>
      <c r="T411" s="107"/>
      <c r="U411" s="107"/>
      <c r="V411" s="107"/>
      <c r="W411" s="107"/>
      <c r="X411" s="107" t="n">
        <v>7.75</v>
      </c>
      <c r="Y411" s="107"/>
      <c r="Z411" s="107"/>
      <c r="AA411" s="107"/>
      <c r="AB411" s="107"/>
      <c r="AC411" s="107"/>
      <c r="AD411" s="107"/>
      <c r="AE411" s="107"/>
      <c r="AF411" s="107"/>
      <c r="AG411" s="107"/>
      <c r="AH411" s="107"/>
      <c r="AI411" s="107"/>
      <c r="AJ411" s="107"/>
      <c r="AK411" s="107"/>
      <c r="AL411" s="107"/>
      <c r="AM411" s="107"/>
      <c r="AN411" s="107"/>
      <c r="AO411" s="107"/>
      <c r="AP411" s="107"/>
      <c r="AQ411" s="107"/>
      <c r="AR411" s="107"/>
      <c r="AS411" s="107"/>
      <c r="AT411" s="107"/>
      <c r="AU411" s="107"/>
      <c r="AV411" s="107"/>
      <c r="AW411" s="107"/>
      <c r="AX411" s="107"/>
      <c r="AY411" s="107"/>
      <c r="AZ411" s="107"/>
      <c r="BA411" s="107"/>
      <c r="BB411" s="107"/>
      <c r="BC411" s="107"/>
      <c r="BD411" s="107"/>
      <c r="BE411" s="107"/>
      <c r="BF411" s="107"/>
      <c r="BG411" s="107"/>
      <c r="BH411" s="107"/>
      <c r="BI411" s="107"/>
      <c r="BJ411" s="107"/>
      <c r="BK411" s="107"/>
      <c r="BL411" s="107"/>
      <c r="BM411" s="107"/>
      <c r="BN411" s="107"/>
      <c r="BO411" s="107"/>
      <c r="BP411" s="107"/>
      <c r="BQ411" s="107"/>
      <c r="BR411" s="107"/>
      <c r="BS411" s="107"/>
      <c r="BT411" s="107"/>
      <c r="BU411" s="107"/>
      <c r="BV411" s="107"/>
      <c r="BW411" s="107"/>
      <c r="BX411" s="107"/>
      <c r="BY411" s="107"/>
      <c r="BZ411" s="107"/>
      <c r="CA411" s="107"/>
      <c r="CB411" s="107"/>
      <c r="CC411" s="107"/>
      <c r="CD411" s="107"/>
      <c r="CE411" s="107"/>
      <c r="CF411" s="107"/>
      <c r="CG411" s="107"/>
      <c r="CH411" s="107"/>
    </row>
    <row r="412" customFormat="false" ht="12.75" hidden="false" customHeight="false" outlineLevel="0" collapsed="false">
      <c r="A412" s="95" t="s">
        <v>42</v>
      </c>
      <c r="B412" s="96"/>
      <c r="C412" s="97" t="s">
        <v>62</v>
      </c>
      <c r="D412" s="98" t="n">
        <v>13</v>
      </c>
      <c r="E412" s="99" t="s">
        <v>76</v>
      </c>
      <c r="F412" s="100" t="n">
        <f aca="false">H412+I412+J412+K412+M412+L412+N412+O412+P412+Q412+R412+S412+T412+U412+V412+W412+X412+Y412+Z412+AA412+AB412+AC412+AD412+AE412+AF412+AG412+AH412+AI412+AJ412+AK412+AL412+AM412+AN412+AO412+AP412+AQ412+AR412+AS412+AT412+AU412+AV412+AW412+AX412+AY412+AZ412+BA412+BB412+BC412+BD412+BE412+BF412+BG412+BH412+BI412+BJ412+BK412+BL412+BM412+BN412+BO412+BP412+BQ412+BR412+BS412+BT412</f>
        <v>7.75</v>
      </c>
      <c r="G412" s="105"/>
      <c r="H412" s="106"/>
      <c r="I412" s="107"/>
      <c r="J412" s="107"/>
      <c r="K412" s="107"/>
      <c r="L412" s="107"/>
      <c r="M412" s="107"/>
      <c r="N412" s="107"/>
      <c r="O412" s="107"/>
      <c r="P412" s="107"/>
      <c r="Q412" s="107"/>
      <c r="R412" s="107"/>
      <c r="S412" s="107"/>
      <c r="T412" s="107"/>
      <c r="U412" s="107"/>
      <c r="V412" s="107"/>
      <c r="W412" s="107"/>
      <c r="X412" s="107" t="n">
        <v>6</v>
      </c>
      <c r="Y412" s="107"/>
      <c r="Z412" s="107"/>
      <c r="AA412" s="107"/>
      <c r="AB412" s="107"/>
      <c r="AC412" s="107"/>
      <c r="AD412" s="107"/>
      <c r="AE412" s="107"/>
      <c r="AF412" s="107"/>
      <c r="AG412" s="107"/>
      <c r="AH412" s="107"/>
      <c r="AI412" s="107"/>
      <c r="AJ412" s="107"/>
      <c r="AK412" s="107"/>
      <c r="AL412" s="107"/>
      <c r="AM412" s="107"/>
      <c r="AN412" s="107"/>
      <c r="AO412" s="107"/>
      <c r="AP412" s="107"/>
      <c r="AQ412" s="107"/>
      <c r="AR412" s="107"/>
      <c r="AS412" s="107" t="n">
        <v>1.75</v>
      </c>
      <c r="AT412" s="107"/>
      <c r="AU412" s="107"/>
      <c r="AV412" s="107"/>
      <c r="AW412" s="107"/>
      <c r="AX412" s="107"/>
      <c r="AY412" s="107"/>
      <c r="AZ412" s="107"/>
      <c r="BA412" s="107"/>
      <c r="BB412" s="107"/>
      <c r="BC412" s="107"/>
      <c r="BD412" s="107"/>
      <c r="BE412" s="107"/>
      <c r="BF412" s="107"/>
      <c r="BG412" s="107"/>
      <c r="BH412" s="107"/>
      <c r="BI412" s="107"/>
      <c r="BJ412" s="107"/>
      <c r="BK412" s="107"/>
      <c r="BL412" s="107"/>
      <c r="BM412" s="107"/>
      <c r="BN412" s="107"/>
      <c r="BO412" s="107"/>
      <c r="BP412" s="107"/>
      <c r="BQ412" s="107"/>
      <c r="BR412" s="107"/>
      <c r="BS412" s="107"/>
      <c r="BT412" s="107"/>
      <c r="BU412" s="107"/>
      <c r="BV412" s="107"/>
      <c r="BW412" s="107"/>
      <c r="BX412" s="107"/>
      <c r="BY412" s="107"/>
      <c r="BZ412" s="107"/>
      <c r="CA412" s="107"/>
      <c r="CB412" s="107"/>
      <c r="CC412" s="107"/>
      <c r="CD412" s="107"/>
      <c r="CE412" s="107"/>
      <c r="CF412" s="107"/>
      <c r="CG412" s="107"/>
      <c r="CH412" s="107"/>
    </row>
    <row r="413" customFormat="false" ht="12.75" hidden="false" customHeight="false" outlineLevel="0" collapsed="false">
      <c r="A413" s="95" t="s">
        <v>42</v>
      </c>
      <c r="B413" s="96"/>
      <c r="C413" s="97" t="s">
        <v>62</v>
      </c>
      <c r="D413" s="98" t="n">
        <v>14</v>
      </c>
      <c r="E413" s="99" t="s">
        <v>76</v>
      </c>
      <c r="F413" s="100" t="n">
        <f aca="false">H413+I413+J413+K413+M413+L413+N413+O413+P413+Q413+R413+S413+T413+U413+V413+W413+X413+Y413+Z413+AA413+AB413+AC413+AD413+AE413+AF413+AG413+AH413+AI413+AJ413+AK413+AL413+AM413+AN413+AO413+AP413+AQ413+AR413+AS413+AT413+AU413+AV413+AW413+AX413+AY413+AZ413+BA413+BB413+BC413+BD413+BE413+BF413+BG413+BH413+BI413+BJ413+BK413+BL413+BM413+BN413+BO413+BP413+BQ413+BR413+BS413+BT413</f>
        <v>7.75</v>
      </c>
      <c r="G413" s="105"/>
      <c r="H413" s="106"/>
      <c r="I413" s="107"/>
      <c r="J413" s="107"/>
      <c r="K413" s="107"/>
      <c r="L413" s="107"/>
      <c r="M413" s="107"/>
      <c r="N413" s="107"/>
      <c r="O413" s="107"/>
      <c r="P413" s="107"/>
      <c r="Q413" s="107"/>
      <c r="R413" s="107"/>
      <c r="S413" s="107"/>
      <c r="T413" s="107"/>
      <c r="U413" s="107"/>
      <c r="V413" s="107" t="n">
        <v>1</v>
      </c>
      <c r="W413" s="107"/>
      <c r="X413" s="107"/>
      <c r="Y413" s="107"/>
      <c r="Z413" s="107"/>
      <c r="AA413" s="107"/>
      <c r="AB413" s="107"/>
      <c r="AC413" s="107"/>
      <c r="AD413" s="107"/>
      <c r="AE413" s="107"/>
      <c r="AF413" s="107" t="n">
        <v>3.75</v>
      </c>
      <c r="AG413" s="107"/>
      <c r="AH413" s="107"/>
      <c r="AI413" s="107"/>
      <c r="AJ413" s="107"/>
      <c r="AK413" s="107"/>
      <c r="AL413" s="107"/>
      <c r="AM413" s="107"/>
      <c r="AN413" s="107"/>
      <c r="AO413" s="107"/>
      <c r="AP413" s="107"/>
      <c r="AQ413" s="107"/>
      <c r="AR413" s="107"/>
      <c r="AS413" s="107" t="n">
        <v>3</v>
      </c>
      <c r="AT413" s="107"/>
      <c r="AU413" s="107"/>
      <c r="AV413" s="107"/>
      <c r="AW413" s="107"/>
      <c r="AX413" s="107"/>
      <c r="AY413" s="107"/>
      <c r="AZ413" s="107"/>
      <c r="BA413" s="107"/>
      <c r="BB413" s="107"/>
      <c r="BC413" s="107"/>
      <c r="BD413" s="107"/>
      <c r="BE413" s="107"/>
      <c r="BF413" s="107"/>
      <c r="BG413" s="107"/>
      <c r="BH413" s="107"/>
      <c r="BI413" s="107"/>
      <c r="BJ413" s="107"/>
      <c r="BK413" s="107"/>
      <c r="BL413" s="107"/>
      <c r="BM413" s="107"/>
      <c r="BN413" s="107"/>
      <c r="BO413" s="107"/>
      <c r="BP413" s="107"/>
      <c r="BQ413" s="107"/>
      <c r="BR413" s="107"/>
      <c r="BS413" s="107"/>
      <c r="BT413" s="107"/>
      <c r="BU413" s="107"/>
      <c r="BV413" s="107"/>
      <c r="BW413" s="107"/>
      <c r="BX413" s="107"/>
      <c r="BY413" s="107"/>
      <c r="BZ413" s="107"/>
      <c r="CA413" s="107"/>
      <c r="CB413" s="107"/>
      <c r="CC413" s="107"/>
      <c r="CD413" s="107"/>
      <c r="CE413" s="107"/>
      <c r="CF413" s="107"/>
      <c r="CG413" s="107"/>
      <c r="CH413" s="107"/>
    </row>
    <row r="414" customFormat="false" ht="12.75" hidden="false" customHeight="false" outlineLevel="0" collapsed="false">
      <c r="A414" s="95" t="s">
        <v>42</v>
      </c>
      <c r="B414" s="96"/>
      <c r="C414" s="97" t="s">
        <v>62</v>
      </c>
      <c r="D414" s="98" t="n">
        <v>15</v>
      </c>
      <c r="E414" s="99" t="s">
        <v>76</v>
      </c>
      <c r="F414" s="100" t="n">
        <f aca="false">H414+I414+J414+K414+M414+L414+N414+O414+P414+Q414+R414+S414+T414+U414+V414+W414+X414+Y414+Z414+AA414+AB414+AC414+AD414+AE414+AF414+AG414+AH414+AI414+AJ414+AK414+AL414+AM414+AN414+AO414+AP414+AQ414+AR414+AS414+AT414+AU414+AV414+AW414+AX414+AY414+AZ414+BA414+BB414+BC414+BD414+BE414+BF414+BG414+BH414+BI414+BJ414+BK414+BL414+BM414+BN414+BO414+BP414+BQ414+BR414+BS414+BT414</f>
        <v>7.75</v>
      </c>
      <c r="G414" s="105"/>
      <c r="H414" s="106"/>
      <c r="I414" s="107"/>
      <c r="J414" s="107"/>
      <c r="K414" s="107"/>
      <c r="L414" s="107"/>
      <c r="M414" s="107"/>
      <c r="N414" s="107"/>
      <c r="O414" s="107"/>
      <c r="P414" s="107"/>
      <c r="Q414" s="107"/>
      <c r="R414" s="107"/>
      <c r="S414" s="107"/>
      <c r="T414" s="107"/>
      <c r="U414" s="107"/>
      <c r="V414" s="107"/>
      <c r="W414" s="107"/>
      <c r="X414" s="107"/>
      <c r="Y414" s="107"/>
      <c r="Z414" s="107"/>
      <c r="AA414" s="107"/>
      <c r="AB414" s="107"/>
      <c r="AC414" s="107"/>
      <c r="AD414" s="107"/>
      <c r="AE414" s="107"/>
      <c r="AF414" s="107" t="n">
        <v>7.75</v>
      </c>
      <c r="AG414" s="107"/>
      <c r="AH414" s="107"/>
      <c r="AI414" s="107"/>
      <c r="AJ414" s="107"/>
      <c r="AK414" s="107"/>
      <c r="AL414" s="107"/>
      <c r="AM414" s="107"/>
      <c r="AN414" s="107"/>
      <c r="AO414" s="107"/>
      <c r="AP414" s="107"/>
      <c r="AQ414" s="107"/>
      <c r="AR414" s="107"/>
      <c r="AS414" s="107"/>
      <c r="AT414" s="107"/>
      <c r="AU414" s="107"/>
      <c r="AV414" s="107"/>
      <c r="AW414" s="107"/>
      <c r="AX414" s="107"/>
      <c r="AY414" s="107"/>
      <c r="AZ414" s="107"/>
      <c r="BA414" s="107"/>
      <c r="BB414" s="107"/>
      <c r="BC414" s="107"/>
      <c r="BD414" s="107"/>
      <c r="BE414" s="107"/>
      <c r="BF414" s="107"/>
      <c r="BG414" s="107"/>
      <c r="BH414" s="107"/>
      <c r="BI414" s="107"/>
      <c r="BJ414" s="107"/>
      <c r="BK414" s="107"/>
      <c r="BL414" s="107"/>
      <c r="BM414" s="107"/>
      <c r="BN414" s="107"/>
      <c r="BO414" s="107"/>
      <c r="BP414" s="107"/>
      <c r="BQ414" s="107"/>
      <c r="BR414" s="107"/>
      <c r="BS414" s="107"/>
      <c r="BT414" s="107"/>
      <c r="BU414" s="107"/>
      <c r="BV414" s="107"/>
      <c r="BW414" s="107"/>
      <c r="BX414" s="107"/>
      <c r="BY414" s="107"/>
      <c r="BZ414" s="107"/>
      <c r="CA414" s="107"/>
      <c r="CB414" s="107"/>
      <c r="CC414" s="107"/>
      <c r="CD414" s="107"/>
      <c r="CE414" s="107"/>
      <c r="CF414" s="107"/>
      <c r="CG414" s="107"/>
      <c r="CH414" s="107"/>
    </row>
    <row r="415" customFormat="false" ht="12.75" hidden="false" customHeight="false" outlineLevel="0" collapsed="false">
      <c r="A415" s="95" t="s">
        <v>42</v>
      </c>
      <c r="B415" s="96"/>
      <c r="C415" s="97" t="s">
        <v>62</v>
      </c>
      <c r="D415" s="98" t="n">
        <v>16</v>
      </c>
      <c r="E415" s="99" t="s">
        <v>76</v>
      </c>
      <c r="F415" s="100" t="n">
        <f aca="false">H415+I415+J415+K415+M415+L415+N415+O415+P415+Q415+R415+S415+T415+U415+V415+W415+X415+Y415+Z415+AA415+AB415+AC415+AD415+AE415+AF415+AG415+AH415+AI415+AJ415+AK415+AL415+AM415+AN415+AO415+AP415+AQ415+AR415+AS415+AT415+AU415+AV415+AW415+AX415+AY415+AZ415+BA415+BB415+BC415+BD415+BE415+BF415+BG415+BH415+BI415+BJ415+BK415+BL415+BM415+BN415+BO415+BP415+BQ415+BR415+BS415+BT415</f>
        <v>7</v>
      </c>
      <c r="G415" s="105"/>
      <c r="H415" s="106"/>
      <c r="I415" s="107"/>
      <c r="J415" s="107"/>
      <c r="K415" s="107"/>
      <c r="L415" s="107"/>
      <c r="M415" s="107"/>
      <c r="N415" s="107"/>
      <c r="O415" s="107"/>
      <c r="P415" s="107"/>
      <c r="Q415" s="107"/>
      <c r="R415" s="107"/>
      <c r="S415" s="107"/>
      <c r="T415" s="107"/>
      <c r="U415" s="107"/>
      <c r="V415" s="107"/>
      <c r="W415" s="107"/>
      <c r="X415" s="107"/>
      <c r="Y415" s="107"/>
      <c r="Z415" s="107"/>
      <c r="AA415" s="107"/>
      <c r="AB415" s="107"/>
      <c r="AC415" s="107"/>
      <c r="AD415" s="107"/>
      <c r="AE415" s="107"/>
      <c r="AF415" s="107" t="n">
        <v>3</v>
      </c>
      <c r="AG415" s="107"/>
      <c r="AH415" s="107"/>
      <c r="AI415" s="107"/>
      <c r="AJ415" s="107"/>
      <c r="AK415" s="107"/>
      <c r="AL415" s="107"/>
      <c r="AM415" s="107"/>
      <c r="AN415" s="107"/>
      <c r="AO415" s="107"/>
      <c r="AP415" s="107"/>
      <c r="AQ415" s="107"/>
      <c r="AR415" s="107"/>
      <c r="AS415" s="107"/>
      <c r="AT415" s="107"/>
      <c r="AU415" s="107" t="n">
        <v>4</v>
      </c>
      <c r="AV415" s="107"/>
      <c r="AW415" s="107"/>
      <c r="AX415" s="107"/>
      <c r="AY415" s="107"/>
      <c r="AZ415" s="107"/>
      <c r="BA415" s="107"/>
      <c r="BB415" s="107"/>
      <c r="BC415" s="107"/>
      <c r="BD415" s="107"/>
      <c r="BE415" s="107"/>
      <c r="BF415" s="107"/>
      <c r="BG415" s="107"/>
      <c r="BH415" s="107"/>
      <c r="BI415" s="107"/>
      <c r="BJ415" s="107"/>
      <c r="BK415" s="107"/>
      <c r="BL415" s="107"/>
      <c r="BM415" s="107"/>
      <c r="BN415" s="107"/>
      <c r="BO415" s="107"/>
      <c r="BP415" s="107"/>
      <c r="BQ415" s="107"/>
      <c r="BR415" s="107"/>
      <c r="BS415" s="107"/>
      <c r="BT415" s="107"/>
      <c r="BU415" s="107"/>
      <c r="BV415" s="107"/>
      <c r="BW415" s="107"/>
      <c r="BX415" s="107"/>
      <c r="BY415" s="107"/>
      <c r="BZ415" s="107"/>
      <c r="CA415" s="107"/>
      <c r="CB415" s="107"/>
      <c r="CC415" s="107"/>
      <c r="CD415" s="107"/>
      <c r="CE415" s="107"/>
      <c r="CF415" s="107"/>
      <c r="CG415" s="107"/>
      <c r="CH415" s="107"/>
    </row>
    <row r="416" customFormat="false" ht="12.75" hidden="false" customHeight="false" outlineLevel="0" collapsed="false">
      <c r="A416" s="95" t="s">
        <v>42</v>
      </c>
      <c r="B416" s="96"/>
      <c r="C416" s="97" t="s">
        <v>62</v>
      </c>
      <c r="D416" s="98" t="n">
        <v>17</v>
      </c>
      <c r="E416" s="99" t="s">
        <v>76</v>
      </c>
      <c r="F416" s="100" t="n">
        <f aca="false">H416+I416+J416+K416+M416+L416+N416+O416+P416+Q416+R416+S416+T416+U416+V416+W416+X416+Y416+Z416+AA416+AB416+AC416+AD416+AE416+AF416+AG416+AH416+AI416+AJ416+AK416+AL416+AM416+AN416+AO416+AP416+AQ416+AR416+AS416+AT416+AU416+AV416+AW416+AX416+AY416+AZ416+BA416+BB416+BC416+BD416+BE416+BF416+BG416+BH416+BI416+BJ416+BK416+BL416+BM416+BN416+BO416+BP416+BQ416+BR416+BS416+BT416</f>
        <v>0</v>
      </c>
      <c r="G416" s="101"/>
      <c r="H416" s="102"/>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c r="AI416" s="103"/>
      <c r="AJ416" s="103"/>
      <c r="AK416" s="103"/>
      <c r="AL416" s="103"/>
      <c r="AM416" s="103"/>
      <c r="AN416" s="103"/>
      <c r="AO416" s="103"/>
      <c r="AP416" s="103"/>
      <c r="AQ416" s="103"/>
      <c r="AR416" s="103"/>
      <c r="AS416" s="103"/>
      <c r="AT416" s="103"/>
      <c r="AU416" s="103"/>
      <c r="AV416" s="103"/>
      <c r="AW416" s="103"/>
      <c r="AX416" s="103"/>
      <c r="AY416" s="103"/>
      <c r="AZ416" s="103"/>
      <c r="BA416" s="103"/>
      <c r="BB416" s="103"/>
      <c r="BC416" s="103"/>
      <c r="BD416" s="103"/>
      <c r="BE416" s="103"/>
      <c r="BF416" s="103"/>
      <c r="BG416" s="103"/>
      <c r="BH416" s="103"/>
      <c r="BI416" s="103"/>
      <c r="BJ416" s="103"/>
      <c r="BK416" s="103"/>
      <c r="BL416" s="103"/>
      <c r="BM416" s="103"/>
      <c r="BN416" s="103"/>
      <c r="BO416" s="103"/>
      <c r="BP416" s="103"/>
      <c r="BQ416" s="103"/>
      <c r="BR416" s="103"/>
      <c r="BS416" s="103"/>
      <c r="BT416" s="103"/>
      <c r="BU416" s="103"/>
      <c r="BV416" s="103"/>
      <c r="BW416" s="103"/>
      <c r="BX416" s="103"/>
      <c r="BY416" s="103"/>
      <c r="BZ416" s="103"/>
      <c r="CA416" s="103"/>
      <c r="CB416" s="103"/>
      <c r="CC416" s="103"/>
      <c r="CD416" s="103"/>
      <c r="CE416" s="103"/>
      <c r="CF416" s="103"/>
      <c r="CG416" s="103"/>
      <c r="CH416" s="103"/>
    </row>
    <row r="417" customFormat="false" ht="12.75" hidden="false" customHeight="false" outlineLevel="0" collapsed="false">
      <c r="A417" s="95" t="s">
        <v>42</v>
      </c>
      <c r="B417" s="96"/>
      <c r="C417" s="97" t="s">
        <v>62</v>
      </c>
      <c r="D417" s="98" t="n">
        <v>18</v>
      </c>
      <c r="E417" s="99" t="s">
        <v>76</v>
      </c>
      <c r="F417" s="100" t="n">
        <f aca="false">H417+I417+J417+K417+M417+L417+N417+O417+P417+Q417+R417+S417+T417+U417+V417+W417+X417+Y417+Z417+AA417+AB417+AC417+AD417+AE417+AF417+AG417+AH417+AI417+AJ417+AK417+AL417+AM417+AN417+AO417+AP417+AQ417+AR417+AS417+AT417+AU417+AV417+AW417+AX417+AY417+AZ417+BA417+BB417+BC417+BD417+BE417+BF417+BG417+BH417+BI417+BJ417+BK417+BL417+BM417+BN417+BO417+BP417+BQ417+BR417+BS417+BT417</f>
        <v>0</v>
      </c>
      <c r="G417" s="101" t="n">
        <f aca="false">SUM(F411:F416)</f>
        <v>38</v>
      </c>
      <c r="H417" s="102"/>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c r="AI417" s="103"/>
      <c r="AJ417" s="103"/>
      <c r="AK417" s="103"/>
      <c r="AL417" s="103"/>
      <c r="AM417" s="103"/>
      <c r="AN417" s="103"/>
      <c r="AO417" s="103"/>
      <c r="AP417" s="103"/>
      <c r="AQ417" s="103"/>
      <c r="AR417" s="103"/>
      <c r="AS417" s="103"/>
      <c r="AT417" s="103"/>
      <c r="AU417" s="103"/>
      <c r="AV417" s="103"/>
      <c r="AW417" s="103"/>
      <c r="AX417" s="103"/>
      <c r="AY417" s="103"/>
      <c r="AZ417" s="103"/>
      <c r="BA417" s="103"/>
      <c r="BB417" s="103"/>
      <c r="BC417" s="103"/>
      <c r="BD417" s="103"/>
      <c r="BE417" s="103"/>
      <c r="BF417" s="103"/>
      <c r="BG417" s="103"/>
      <c r="BH417" s="103"/>
      <c r="BI417" s="103"/>
      <c r="BJ417" s="103"/>
      <c r="BK417" s="103"/>
      <c r="BL417" s="103"/>
      <c r="BM417" s="103"/>
      <c r="BN417" s="103"/>
      <c r="BO417" s="103"/>
      <c r="BP417" s="103"/>
      <c r="BQ417" s="103"/>
      <c r="BR417" s="103"/>
      <c r="BS417" s="103"/>
      <c r="BT417" s="103"/>
      <c r="BU417" s="103"/>
      <c r="BV417" s="103"/>
      <c r="BW417" s="103"/>
      <c r="BX417" s="103"/>
      <c r="BY417" s="103"/>
      <c r="BZ417" s="103"/>
      <c r="CA417" s="103"/>
      <c r="CB417" s="103"/>
      <c r="CC417" s="103"/>
      <c r="CD417" s="103"/>
      <c r="CE417" s="103"/>
      <c r="CF417" s="103"/>
      <c r="CG417" s="103"/>
      <c r="CH417" s="103"/>
    </row>
    <row r="418" customFormat="false" ht="12.75" hidden="false" customHeight="false" outlineLevel="0" collapsed="false">
      <c r="A418" s="95" t="s">
        <v>42</v>
      </c>
      <c r="B418" s="96"/>
      <c r="C418" s="97" t="s">
        <v>62</v>
      </c>
      <c r="D418" s="98" t="n">
        <v>19</v>
      </c>
      <c r="E418" s="99" t="s">
        <v>77</v>
      </c>
      <c r="F418" s="100" t="n">
        <f aca="false">H418+I418+J418+K418+M418+L418+N418+O418+P418+Q418+R418+S418+T418+U418+V418+W418+X418+Y418+Z418+AA418+AB418+AC418+AD418+AE418+AF418+AG418+AH418+AI418+AJ418+AK418+AL418+AM418+AN418+AO418+AP418+AQ418+AR418+AS418+AT418+AU418+AV418+AW418+AX418+AY418+AZ418+BA418+BB418+BC418+BD418+BE418+BF418+BG418+BH418+BI418+BJ418+BK418+BL418+BM418+BN418+BO418+BP418+BQ418+BR418+BS418+BT418</f>
        <v>7.75</v>
      </c>
      <c r="G418" s="105"/>
      <c r="H418" s="106"/>
      <c r="I418" s="107"/>
      <c r="J418" s="107"/>
      <c r="K418" s="107"/>
      <c r="L418" s="107"/>
      <c r="M418" s="107"/>
      <c r="N418" s="107"/>
      <c r="O418" s="107"/>
      <c r="P418" s="107"/>
      <c r="Q418" s="107"/>
      <c r="R418" s="107"/>
      <c r="S418" s="107"/>
      <c r="T418" s="107"/>
      <c r="U418" s="107"/>
      <c r="V418" s="107"/>
      <c r="W418" s="107"/>
      <c r="X418" s="107"/>
      <c r="Y418" s="107"/>
      <c r="Z418" s="107"/>
      <c r="AA418" s="107"/>
      <c r="AB418" s="107"/>
      <c r="AC418" s="107"/>
      <c r="AD418" s="107"/>
      <c r="AE418" s="107"/>
      <c r="AF418" s="107"/>
      <c r="AG418" s="107"/>
      <c r="AH418" s="107"/>
      <c r="AI418" s="107"/>
      <c r="AJ418" s="107"/>
      <c r="AK418" s="107"/>
      <c r="AL418" s="107"/>
      <c r="AM418" s="107"/>
      <c r="AN418" s="107"/>
      <c r="AO418" s="107"/>
      <c r="AP418" s="107"/>
      <c r="AQ418" s="107"/>
      <c r="AR418" s="107"/>
      <c r="AS418" s="107"/>
      <c r="AT418" s="107"/>
      <c r="AU418" s="107" t="n">
        <v>7.75</v>
      </c>
      <c r="AV418" s="107"/>
      <c r="AW418" s="107"/>
      <c r="AX418" s="107"/>
      <c r="AY418" s="107"/>
      <c r="AZ418" s="107"/>
      <c r="BA418" s="107"/>
      <c r="BB418" s="107"/>
      <c r="BC418" s="107"/>
      <c r="BD418" s="107"/>
      <c r="BE418" s="107"/>
      <c r="BF418" s="107"/>
      <c r="BG418" s="107"/>
      <c r="BH418" s="107"/>
      <c r="BI418" s="107"/>
      <c r="BJ418" s="107"/>
      <c r="BK418" s="107"/>
      <c r="BL418" s="107"/>
      <c r="BM418" s="107"/>
      <c r="BN418" s="107"/>
      <c r="BO418" s="107"/>
      <c r="BP418" s="107"/>
      <c r="BQ418" s="107"/>
      <c r="BR418" s="107"/>
      <c r="BS418" s="107"/>
      <c r="BT418" s="107"/>
      <c r="BU418" s="107"/>
      <c r="BV418" s="107"/>
      <c r="BW418" s="107"/>
      <c r="BX418" s="107"/>
      <c r="BY418" s="107"/>
      <c r="BZ418" s="107"/>
      <c r="CA418" s="107"/>
      <c r="CB418" s="107"/>
      <c r="CC418" s="107"/>
      <c r="CD418" s="107"/>
      <c r="CE418" s="107"/>
      <c r="CF418" s="107"/>
      <c r="CG418" s="107"/>
      <c r="CH418" s="107"/>
    </row>
    <row r="419" customFormat="false" ht="12.75" hidden="false" customHeight="false" outlineLevel="0" collapsed="false">
      <c r="A419" s="95" t="s">
        <v>42</v>
      </c>
      <c r="B419" s="96"/>
      <c r="C419" s="97" t="s">
        <v>62</v>
      </c>
      <c r="D419" s="98" t="n">
        <v>20</v>
      </c>
      <c r="E419" s="99" t="s">
        <v>77</v>
      </c>
      <c r="F419" s="100" t="n">
        <f aca="false">H419+I419+J419+K419+M419+L419+N419+O419+P419+Q419+R419+S419+T419+U419+V419+W419+X419+Y419+Z419+AA419+AB419+AC419+AD419+AE419+AF419+AG419+AH419+AI419+AJ419+AK419+AL419+AM419+AN419+AO419+AP419+AQ419+AR419+AS419+AT419+AU419+AV419+AW419+AX419+AY419+AZ419+BA419+BB419+BC419+BD419+BE419+BF419+BG419+BH419+BI419+BJ419+BK419+BL419+BM419+BN419+BO419+BP419+BQ419+BR419+BS419+BT419</f>
        <v>7.75</v>
      </c>
      <c r="G419" s="105"/>
      <c r="H419" s="106"/>
      <c r="I419" s="107"/>
      <c r="J419" s="107"/>
      <c r="K419" s="107"/>
      <c r="L419" s="107"/>
      <c r="M419" s="107"/>
      <c r="N419" s="107"/>
      <c r="O419" s="107"/>
      <c r="P419" s="107"/>
      <c r="Q419" s="107"/>
      <c r="R419" s="107"/>
      <c r="S419" s="107"/>
      <c r="T419" s="107"/>
      <c r="U419" s="107"/>
      <c r="V419" s="107"/>
      <c r="W419" s="107"/>
      <c r="X419" s="107" t="n">
        <v>7</v>
      </c>
      <c r="Y419" s="107"/>
      <c r="Z419" s="107"/>
      <c r="AA419" s="107"/>
      <c r="AB419" s="107"/>
      <c r="AC419" s="107"/>
      <c r="AD419" s="107"/>
      <c r="AE419" s="107"/>
      <c r="AF419" s="107"/>
      <c r="AG419" s="107"/>
      <c r="AH419" s="107"/>
      <c r="AI419" s="107"/>
      <c r="AJ419" s="107"/>
      <c r="AK419" s="107"/>
      <c r="AL419" s="107"/>
      <c r="AM419" s="107"/>
      <c r="AN419" s="107"/>
      <c r="AO419" s="107"/>
      <c r="AP419" s="107"/>
      <c r="AQ419" s="107"/>
      <c r="AR419" s="107"/>
      <c r="AS419" s="107"/>
      <c r="AT419" s="107"/>
      <c r="AU419" s="107" t="n">
        <v>0.3</v>
      </c>
      <c r="AV419" s="107"/>
      <c r="AW419" s="107"/>
      <c r="AX419" s="107" t="n">
        <v>0.45</v>
      </c>
      <c r="AY419" s="107"/>
      <c r="AZ419" s="107"/>
      <c r="BA419" s="107"/>
      <c r="BB419" s="107"/>
      <c r="BC419" s="107"/>
      <c r="BD419" s="107"/>
      <c r="BE419" s="107"/>
      <c r="BF419" s="107"/>
      <c r="BG419" s="107"/>
      <c r="BH419" s="107"/>
      <c r="BI419" s="107"/>
      <c r="BJ419" s="107"/>
      <c r="BK419" s="107"/>
      <c r="BL419" s="107"/>
      <c r="BM419" s="107"/>
      <c r="BN419" s="107"/>
      <c r="BO419" s="107"/>
      <c r="BP419" s="107"/>
      <c r="BQ419" s="107"/>
      <c r="BR419" s="107"/>
      <c r="BS419" s="107"/>
      <c r="BT419" s="107"/>
      <c r="BU419" s="107"/>
      <c r="BV419" s="107"/>
      <c r="BW419" s="107"/>
      <c r="BX419" s="107"/>
      <c r="BY419" s="107"/>
      <c r="BZ419" s="107"/>
      <c r="CA419" s="107"/>
      <c r="CB419" s="107"/>
      <c r="CC419" s="107"/>
      <c r="CD419" s="107"/>
      <c r="CE419" s="107"/>
      <c r="CF419" s="107"/>
      <c r="CG419" s="107"/>
      <c r="CH419" s="107"/>
    </row>
    <row r="420" customFormat="false" ht="12.75" hidden="false" customHeight="false" outlineLevel="0" collapsed="false">
      <c r="A420" s="95" t="s">
        <v>42</v>
      </c>
      <c r="B420" s="96"/>
      <c r="C420" s="97" t="s">
        <v>62</v>
      </c>
      <c r="D420" s="98" t="n">
        <v>21</v>
      </c>
      <c r="E420" s="99" t="s">
        <v>77</v>
      </c>
      <c r="F420" s="100" t="n">
        <f aca="false">H420+I420+J420+K420+M420+L420+N420+O420+P420+Q420+R420+S420+T420+U420+V420+W420+X420+Y420+Z420+AA420+AB420+AC420+AD420+AE420+AF420+AG420+AH420+AI420+AJ420+AK420+AL420+AM420+AN420+AO420+AP420+AQ420+AR420+AS420+AT420+AU420+AV420+AW420+AX420+AY420+AZ420+BA420+BB420+BC420+BD420+BE420+BF420+BG420+BH420+BI420+BJ420+BK420+BL420+BM420+BN420+BO420+BP420+BQ420+BR420+BS420+BT420</f>
        <v>7.75</v>
      </c>
      <c r="G420" s="105"/>
      <c r="H420" s="106"/>
      <c r="I420" s="107"/>
      <c r="J420" s="107"/>
      <c r="K420" s="107"/>
      <c r="L420" s="107"/>
      <c r="M420" s="107"/>
      <c r="N420" s="107"/>
      <c r="O420" s="107"/>
      <c r="P420" s="107"/>
      <c r="Q420" s="107"/>
      <c r="R420" s="107"/>
      <c r="S420" s="107"/>
      <c r="T420" s="107"/>
      <c r="U420" s="107"/>
      <c r="V420" s="107"/>
      <c r="W420" s="107"/>
      <c r="X420" s="107"/>
      <c r="Y420" s="107"/>
      <c r="Z420" s="107"/>
      <c r="AA420" s="107"/>
      <c r="AB420" s="107"/>
      <c r="AC420" s="107"/>
      <c r="AD420" s="107"/>
      <c r="AE420" s="107"/>
      <c r="AF420" s="107"/>
      <c r="AG420" s="107"/>
      <c r="AH420" s="107"/>
      <c r="AI420" s="107"/>
      <c r="AJ420" s="107"/>
      <c r="AK420" s="107"/>
      <c r="AL420" s="107"/>
      <c r="AM420" s="107"/>
      <c r="AN420" s="107"/>
      <c r="AO420" s="107"/>
      <c r="AP420" s="107"/>
      <c r="AQ420" s="107"/>
      <c r="AR420" s="107"/>
      <c r="AS420" s="107"/>
      <c r="AT420" s="107"/>
      <c r="AU420" s="107"/>
      <c r="AV420" s="107"/>
      <c r="AW420" s="107"/>
      <c r="AX420" s="107" t="n">
        <v>7.75</v>
      </c>
      <c r="AY420" s="107"/>
      <c r="AZ420" s="107"/>
      <c r="BA420" s="107"/>
      <c r="BB420" s="107"/>
      <c r="BC420" s="107"/>
      <c r="BD420" s="107"/>
      <c r="BE420" s="107"/>
      <c r="BF420" s="107"/>
      <c r="BG420" s="107"/>
      <c r="BH420" s="107"/>
      <c r="BI420" s="107"/>
      <c r="BJ420" s="107"/>
      <c r="BK420" s="107"/>
      <c r="BL420" s="107"/>
      <c r="BM420" s="107"/>
      <c r="BN420" s="107"/>
      <c r="BO420" s="107"/>
      <c r="BP420" s="107"/>
      <c r="BQ420" s="107"/>
      <c r="BR420" s="107"/>
      <c r="BS420" s="107"/>
      <c r="BT420" s="107"/>
      <c r="BU420" s="107"/>
      <c r="BV420" s="107"/>
      <c r="BW420" s="107"/>
      <c r="BX420" s="107"/>
      <c r="BY420" s="107"/>
      <c r="BZ420" s="107"/>
      <c r="CA420" s="107"/>
      <c r="CB420" s="107"/>
      <c r="CC420" s="107"/>
      <c r="CD420" s="107"/>
      <c r="CE420" s="107"/>
      <c r="CF420" s="107"/>
      <c r="CG420" s="107"/>
      <c r="CH420" s="107"/>
    </row>
    <row r="421" customFormat="false" ht="12.75" hidden="false" customHeight="false" outlineLevel="0" collapsed="false">
      <c r="A421" s="95" t="s">
        <v>42</v>
      </c>
      <c r="B421" s="96"/>
      <c r="C421" s="97" t="s">
        <v>62</v>
      </c>
      <c r="D421" s="98" t="n">
        <v>22</v>
      </c>
      <c r="E421" s="99" t="s">
        <v>77</v>
      </c>
      <c r="F421" s="100" t="n">
        <f aca="false">H421+I421+J421+K421+M421+L421+N421+O421+P421+Q421+R421+S421+T421+U421+V421+W421+X421+Y421+Z421+AA421+AB421+AC421+AD421+AE421+AF421+AG421+AH421+AI421+AJ421+AK421+AL421+AM421+AN421+AO421+AP421+AQ421+AR421+AS421+AT421+AU421+AV421+AW421+AX421+AY421+AZ421+BA421+BB421+BC421+BD421+BE421+BF421+BG421+BH421+BI421+BJ421+BK421+BL421+BM421+BN421+BO421+BP421+BQ421+BR421+BS421+BT421</f>
        <v>7.75</v>
      </c>
      <c r="G421" s="105"/>
      <c r="H421" s="106"/>
      <c r="I421" s="107"/>
      <c r="J421" s="107"/>
      <c r="K421" s="107"/>
      <c r="L421" s="107"/>
      <c r="M421" s="107"/>
      <c r="N421" s="107"/>
      <c r="O421" s="107"/>
      <c r="P421" s="107"/>
      <c r="Q421" s="107"/>
      <c r="R421" s="107"/>
      <c r="S421" s="107"/>
      <c r="T421" s="107"/>
      <c r="U421" s="107"/>
      <c r="V421" s="107"/>
      <c r="W421" s="107"/>
      <c r="X421" s="107"/>
      <c r="Y421" s="107"/>
      <c r="Z421" s="107"/>
      <c r="AA421" s="107"/>
      <c r="AB421" s="107"/>
      <c r="AC421" s="107"/>
      <c r="AD421" s="107"/>
      <c r="AE421" s="107"/>
      <c r="AF421" s="107"/>
      <c r="AG421" s="107"/>
      <c r="AH421" s="107"/>
      <c r="AI421" s="107"/>
      <c r="AJ421" s="107"/>
      <c r="AK421" s="107"/>
      <c r="AL421" s="107"/>
      <c r="AM421" s="107"/>
      <c r="AN421" s="107"/>
      <c r="AO421" s="107"/>
      <c r="AP421" s="107"/>
      <c r="AQ421" s="107"/>
      <c r="AR421" s="107"/>
      <c r="AS421" s="107"/>
      <c r="AT421" s="107"/>
      <c r="AU421" s="107"/>
      <c r="AV421" s="107"/>
      <c r="AW421" s="107"/>
      <c r="AX421" s="107" t="n">
        <v>7.75</v>
      </c>
      <c r="AY421" s="107"/>
      <c r="AZ421" s="107"/>
      <c r="BA421" s="107"/>
      <c r="BB421" s="107"/>
      <c r="BC421" s="107"/>
      <c r="BD421" s="107"/>
      <c r="BE421" s="107"/>
      <c r="BF421" s="107"/>
      <c r="BG421" s="107"/>
      <c r="BH421" s="107"/>
      <c r="BI421" s="107"/>
      <c r="BJ421" s="107"/>
      <c r="BK421" s="107"/>
      <c r="BL421" s="107"/>
      <c r="BM421" s="107"/>
      <c r="BN421" s="107"/>
      <c r="BO421" s="107"/>
      <c r="BP421" s="107"/>
      <c r="BQ421" s="107"/>
      <c r="BR421" s="107"/>
      <c r="BS421" s="107"/>
      <c r="BT421" s="107"/>
      <c r="BU421" s="107"/>
      <c r="BV421" s="107"/>
      <c r="BW421" s="107"/>
      <c r="BX421" s="107"/>
      <c r="BY421" s="107"/>
      <c r="BZ421" s="107"/>
      <c r="CA421" s="107"/>
      <c r="CB421" s="107"/>
      <c r="CC421" s="107"/>
      <c r="CD421" s="107"/>
      <c r="CE421" s="107"/>
      <c r="CF421" s="107"/>
      <c r="CG421" s="107"/>
      <c r="CH421" s="107"/>
    </row>
    <row r="422" customFormat="false" ht="12.75" hidden="false" customHeight="false" outlineLevel="0" collapsed="false">
      <c r="A422" s="95" t="s">
        <v>42</v>
      </c>
      <c r="B422" s="96"/>
      <c r="C422" s="97" t="s">
        <v>62</v>
      </c>
      <c r="D422" s="98" t="n">
        <v>23</v>
      </c>
      <c r="E422" s="99" t="s">
        <v>77</v>
      </c>
      <c r="F422" s="100" t="n">
        <f aca="false">H422+I422+J422+K422+M422+L422+N422+O422+P422+Q422+R422+S422+T422+U422+V422+W422+X422+Y422+Z422+AA422+AB422+AC422+AD422+AE422+AF422+AG422+AH422+AI422+AJ422+AK422+AL422+AM422+AN422+AO422+AP422+AQ422+AR422+AS422+AT422+AU422+AV422+AW422+AX422+AY422+AZ422+BA422+BB422+BC422+BD422+BE422+BF422+BG422+BH422+BI422+BJ422+BK422+BL422+BM422+BN422+BO422+BP422+BQ422+BR422+BS422+BT422</f>
        <v>7</v>
      </c>
      <c r="G422" s="105"/>
      <c r="H422" s="106"/>
      <c r="I422" s="107"/>
      <c r="J422" s="107"/>
      <c r="K422" s="107"/>
      <c r="L422" s="107"/>
      <c r="M422" s="107"/>
      <c r="N422" s="107"/>
      <c r="O422" s="107"/>
      <c r="P422" s="107"/>
      <c r="Q422" s="107"/>
      <c r="R422" s="107"/>
      <c r="S422" s="107"/>
      <c r="T422" s="107"/>
      <c r="U422" s="107"/>
      <c r="V422" s="107"/>
      <c r="W422" s="107"/>
      <c r="X422" s="107"/>
      <c r="Y422" s="107"/>
      <c r="Z422" s="107"/>
      <c r="AA422" s="107"/>
      <c r="AB422" s="107"/>
      <c r="AC422" s="107"/>
      <c r="AD422" s="107"/>
      <c r="AE422" s="107"/>
      <c r="AF422" s="107"/>
      <c r="AG422" s="107"/>
      <c r="AH422" s="107"/>
      <c r="AI422" s="107"/>
      <c r="AJ422" s="107"/>
      <c r="AK422" s="107"/>
      <c r="AL422" s="107"/>
      <c r="AM422" s="107"/>
      <c r="AN422" s="107"/>
      <c r="AO422" s="107"/>
      <c r="AP422" s="107"/>
      <c r="AQ422" s="107"/>
      <c r="AR422" s="107"/>
      <c r="AS422" s="107"/>
      <c r="AT422" s="107"/>
      <c r="AU422" s="107"/>
      <c r="AV422" s="107"/>
      <c r="AW422" s="107"/>
      <c r="AX422" s="107"/>
      <c r="AY422" s="107"/>
      <c r="AZ422" s="107" t="n">
        <v>3</v>
      </c>
      <c r="BA422" s="107"/>
      <c r="BB422" s="107"/>
      <c r="BC422" s="107"/>
      <c r="BD422" s="107"/>
      <c r="BE422" s="107"/>
      <c r="BF422" s="107"/>
      <c r="BG422" s="107"/>
      <c r="BH422" s="107" t="n">
        <v>4</v>
      </c>
      <c r="BI422" s="107"/>
      <c r="BJ422" s="107"/>
      <c r="BK422" s="107"/>
      <c r="BL422" s="107"/>
      <c r="BM422" s="107"/>
      <c r="BN422" s="107"/>
      <c r="BO422" s="107"/>
      <c r="BP422" s="107"/>
      <c r="BQ422" s="107"/>
      <c r="BR422" s="107"/>
      <c r="BS422" s="107"/>
      <c r="BT422" s="107"/>
      <c r="BU422" s="107"/>
      <c r="BV422" s="107"/>
      <c r="BW422" s="107"/>
      <c r="BX422" s="107"/>
      <c r="BY422" s="107"/>
      <c r="BZ422" s="107"/>
      <c r="CA422" s="107"/>
      <c r="CB422" s="107"/>
      <c r="CC422" s="107"/>
      <c r="CD422" s="107"/>
      <c r="CE422" s="107"/>
      <c r="CF422" s="107"/>
      <c r="CG422" s="107"/>
      <c r="CH422" s="107"/>
    </row>
    <row r="423" customFormat="false" ht="12.75" hidden="false" customHeight="false" outlineLevel="0" collapsed="false">
      <c r="A423" s="95" t="s">
        <v>42</v>
      </c>
      <c r="B423" s="96"/>
      <c r="C423" s="97" t="s">
        <v>62</v>
      </c>
      <c r="D423" s="98" t="n">
        <v>24</v>
      </c>
      <c r="E423" s="99" t="s">
        <v>77</v>
      </c>
      <c r="F423" s="100" t="n">
        <f aca="false">H423+I423+J423+K423+M423+L423+N423+O423+P423+Q423+R423+S423+T423+U423+V423+W423+X423+Y423+Z423+AA423+AB423+AC423+AD423+AE423+AF423+AG423+AH423+AI423+AJ423+AK423+AL423+AM423+AN423+AO423+AP423+AQ423+AR423+AS423+AT423+AU423+AV423+AW423+AX423+AY423+AZ423+BA423+BB423+BC423+BD423+BE423+BF423+BG423+BH423+BI423+BJ423+BK423+BL423+BM423+BN423+BO423+BP423+BQ423+BR423+BS423+BT423</f>
        <v>0</v>
      </c>
      <c r="G423" s="101"/>
      <c r="H423" s="102"/>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c r="AI423" s="103"/>
      <c r="AJ423" s="103"/>
      <c r="AK423" s="103"/>
      <c r="AL423" s="103"/>
      <c r="AM423" s="103"/>
      <c r="AN423" s="103"/>
      <c r="AO423" s="103"/>
      <c r="AP423" s="103"/>
      <c r="AQ423" s="103"/>
      <c r="AR423" s="103"/>
      <c r="AS423" s="103"/>
      <c r="AT423" s="103"/>
      <c r="AU423" s="103"/>
      <c r="AV423" s="103"/>
      <c r="AW423" s="103"/>
      <c r="AX423" s="103"/>
      <c r="AY423" s="103"/>
      <c r="AZ423" s="103"/>
      <c r="BA423" s="103"/>
      <c r="BB423" s="103"/>
      <c r="BC423" s="103"/>
      <c r="BD423" s="103"/>
      <c r="BE423" s="103"/>
      <c r="BF423" s="103"/>
      <c r="BG423" s="103"/>
      <c r="BH423" s="103"/>
      <c r="BI423" s="103"/>
      <c r="BJ423" s="103"/>
      <c r="BK423" s="103"/>
      <c r="BL423" s="103"/>
      <c r="BM423" s="103"/>
      <c r="BN423" s="103"/>
      <c r="BO423" s="103"/>
      <c r="BP423" s="103"/>
      <c r="BQ423" s="103"/>
      <c r="BR423" s="103"/>
      <c r="BS423" s="103"/>
      <c r="BT423" s="103"/>
      <c r="BU423" s="103"/>
      <c r="BV423" s="103"/>
      <c r="BW423" s="103"/>
      <c r="BX423" s="103"/>
      <c r="BY423" s="103"/>
      <c r="BZ423" s="103"/>
      <c r="CA423" s="103"/>
      <c r="CB423" s="103"/>
      <c r="CC423" s="103"/>
      <c r="CD423" s="103"/>
      <c r="CE423" s="103"/>
      <c r="CF423" s="103"/>
      <c r="CG423" s="103"/>
      <c r="CH423" s="103"/>
    </row>
    <row r="424" customFormat="false" ht="12.75" hidden="false" customHeight="false" outlineLevel="0" collapsed="false">
      <c r="A424" s="95" t="s">
        <v>42</v>
      </c>
      <c r="B424" s="96"/>
      <c r="C424" s="97" t="s">
        <v>62</v>
      </c>
      <c r="D424" s="98" t="n">
        <v>25</v>
      </c>
      <c r="E424" s="99" t="s">
        <v>77</v>
      </c>
      <c r="F424" s="100" t="n">
        <f aca="false">H424+I424+J424+K424+M424+L424+N424+O424+P424+Q424+R424+S424+T424+U424+V424+W424+X424+Y424+Z424+AA424+AB424+AC424+AD424+AE424+AF424+AG424+AH424+AI424+AJ424+AK424+AL424+AM424+AN424+AO424+AP424+AQ424+AR424+AS424+AT424+AU424+AV424+AW424+AX424+AY424+AZ424+BA424+BB424+BC424+BD424+BE424+BF424+BG424+BH424+BI424+BJ424+BK424+BL424+BM424+BN424+BO424+BP424+BQ424+BR424+BS424+BT424</f>
        <v>0</v>
      </c>
      <c r="G424" s="101" t="n">
        <f aca="false">SUM(F418:F423)</f>
        <v>38</v>
      </c>
      <c r="H424" s="102"/>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c r="AI424" s="103"/>
      <c r="AJ424" s="103"/>
      <c r="AK424" s="103"/>
      <c r="AL424" s="103"/>
      <c r="AM424" s="103"/>
      <c r="AN424" s="103"/>
      <c r="AO424" s="103"/>
      <c r="AP424" s="103"/>
      <c r="AQ424" s="103"/>
      <c r="AR424" s="103"/>
      <c r="AS424" s="103"/>
      <c r="AT424" s="103"/>
      <c r="AU424" s="103"/>
      <c r="AV424" s="103"/>
      <c r="AW424" s="103"/>
      <c r="AX424" s="103"/>
      <c r="AY424" s="103"/>
      <c r="AZ424" s="103"/>
      <c r="BA424" s="103"/>
      <c r="BB424" s="103"/>
      <c r="BC424" s="103"/>
      <c r="BD424" s="103"/>
      <c r="BE424" s="103"/>
      <c r="BF424" s="103"/>
      <c r="BG424" s="103"/>
      <c r="BH424" s="103"/>
      <c r="BI424" s="103"/>
      <c r="BJ424" s="103"/>
      <c r="BK424" s="103"/>
      <c r="BL424" s="103"/>
      <c r="BM424" s="103"/>
      <c r="BN424" s="103"/>
      <c r="BO424" s="103"/>
      <c r="BP424" s="103"/>
      <c r="BQ424" s="103"/>
      <c r="BR424" s="103"/>
      <c r="BS424" s="103"/>
      <c r="BT424" s="103"/>
      <c r="BU424" s="103"/>
      <c r="BV424" s="103"/>
      <c r="BW424" s="103"/>
      <c r="BX424" s="103"/>
      <c r="BY424" s="103"/>
      <c r="BZ424" s="103"/>
      <c r="CA424" s="103"/>
      <c r="CB424" s="103"/>
      <c r="CC424" s="103"/>
      <c r="CD424" s="103"/>
      <c r="CE424" s="103"/>
      <c r="CF424" s="103"/>
      <c r="CG424" s="103"/>
      <c r="CH424" s="103"/>
    </row>
    <row r="425" customFormat="false" ht="12.75" hidden="false" customHeight="false" outlineLevel="0" collapsed="false">
      <c r="A425" s="95" t="s">
        <v>42</v>
      </c>
      <c r="B425" s="96"/>
      <c r="C425" s="97" t="s">
        <v>62</v>
      </c>
      <c r="D425" s="98" t="n">
        <v>26</v>
      </c>
      <c r="E425" s="99" t="s">
        <v>78</v>
      </c>
      <c r="F425" s="100" t="n">
        <f aca="false">H425+I425+J425+K425+M425+L425+N425+O425+P425+Q425+R425+S425+T425+U425+V425+W425+X425+Y425+Z425+AA425+AB425+AC425+AD425+AE425+AF425+AG425+AH425+AI425+AJ425+AK425+AL425+AM425+AN425+AO425+AP425+AQ425+AR425+AS425+AT425+AU425+AV425+AW425+AX425+AY425+AZ425+BA425+BB425+BC425+BD425+BE425+BF425+BG425+BH425+BI425+BJ425+BK425+BL425+BM425+BN425+BO425+BP425+BQ425+BR425+BS425+BT425</f>
        <v>7.75</v>
      </c>
      <c r="G425" s="105"/>
      <c r="H425" s="106"/>
      <c r="I425" s="107"/>
      <c r="J425" s="107"/>
      <c r="K425" s="107"/>
      <c r="L425" s="107"/>
      <c r="M425" s="107"/>
      <c r="N425" s="107"/>
      <c r="O425" s="107"/>
      <c r="P425" s="107"/>
      <c r="Q425" s="107"/>
      <c r="R425" s="107"/>
      <c r="S425" s="107"/>
      <c r="T425" s="107"/>
      <c r="U425" s="107"/>
      <c r="V425" s="107"/>
      <c r="W425" s="107"/>
      <c r="X425" s="107"/>
      <c r="Y425" s="107"/>
      <c r="Z425" s="107"/>
      <c r="AA425" s="107"/>
      <c r="AB425" s="107"/>
      <c r="AC425" s="107"/>
      <c r="AD425" s="107"/>
      <c r="AE425" s="107"/>
      <c r="AF425" s="107"/>
      <c r="AG425" s="107"/>
      <c r="AH425" s="107"/>
      <c r="AI425" s="107"/>
      <c r="AJ425" s="107"/>
      <c r="AK425" s="107"/>
      <c r="AL425" s="107"/>
      <c r="AM425" s="107"/>
      <c r="AN425" s="107"/>
      <c r="AO425" s="107"/>
      <c r="AP425" s="107"/>
      <c r="AQ425" s="107"/>
      <c r="AR425" s="107"/>
      <c r="AS425" s="107"/>
      <c r="AT425" s="107"/>
      <c r="AU425" s="107"/>
      <c r="AV425" s="107"/>
      <c r="AW425" s="107"/>
      <c r="AX425" s="107"/>
      <c r="AY425" s="107"/>
      <c r="AZ425" s="107"/>
      <c r="BA425" s="107"/>
      <c r="BB425" s="107"/>
      <c r="BC425" s="107"/>
      <c r="BD425" s="107"/>
      <c r="BE425" s="107"/>
      <c r="BF425" s="107"/>
      <c r="BG425" s="107"/>
      <c r="BH425" s="107" t="n">
        <v>7.75</v>
      </c>
      <c r="BI425" s="107"/>
      <c r="BJ425" s="107"/>
      <c r="BK425" s="107"/>
      <c r="BL425" s="107"/>
      <c r="BM425" s="107"/>
      <c r="BN425" s="107"/>
      <c r="BO425" s="107"/>
      <c r="BP425" s="107"/>
      <c r="BQ425" s="107"/>
      <c r="BR425" s="107"/>
      <c r="BS425" s="107"/>
      <c r="BT425" s="107"/>
      <c r="BU425" s="107"/>
      <c r="BV425" s="107"/>
      <c r="BW425" s="107"/>
      <c r="BX425" s="107"/>
      <c r="BY425" s="107"/>
      <c r="BZ425" s="107"/>
      <c r="CA425" s="107"/>
      <c r="CB425" s="107"/>
      <c r="CC425" s="107"/>
      <c r="CD425" s="107"/>
      <c r="CE425" s="107"/>
      <c r="CF425" s="107"/>
      <c r="CG425" s="107"/>
      <c r="CH425" s="107"/>
    </row>
    <row r="426" customFormat="false" ht="12.75" hidden="false" customHeight="false" outlineLevel="0" collapsed="false">
      <c r="A426" s="95" t="s">
        <v>42</v>
      </c>
      <c r="B426" s="96"/>
      <c r="C426" s="97" t="s">
        <v>62</v>
      </c>
      <c r="D426" s="98" t="n">
        <v>27</v>
      </c>
      <c r="E426" s="99" t="s">
        <v>78</v>
      </c>
      <c r="F426" s="100" t="n">
        <f aca="false">H426+I426+J426+K426+M426+L426+N426+O426+P426+Q426+R426+S426+T426+U426+V426+W426+X426+Y426+Z426+AA426+AB426+AC426+AD426+AE426+AF426+AG426+AH426+AI426+AJ426+AK426+AL426+AM426+AN426+AO426+AP426+AQ426+AR426+AS426+AT426+AU426+AV426+AW426+AX426+AY426+AZ426+BA426+BB426+BC426+BD426+BE426+BF426+BG426+BH426+BI426+BJ426+BK426+BL426+BM426+BN426+BO426+BP426+BQ426+BR426+BS426+BT426</f>
        <v>7.75</v>
      </c>
      <c r="G426" s="105"/>
      <c r="H426" s="106"/>
      <c r="I426" s="107"/>
      <c r="J426" s="107"/>
      <c r="K426" s="107"/>
      <c r="L426" s="107"/>
      <c r="M426" s="107"/>
      <c r="N426" s="107"/>
      <c r="O426" s="107"/>
      <c r="P426" s="107"/>
      <c r="Q426" s="107"/>
      <c r="R426" s="107"/>
      <c r="S426" s="107"/>
      <c r="T426" s="107"/>
      <c r="U426" s="107"/>
      <c r="V426" s="107"/>
      <c r="W426" s="107"/>
      <c r="X426" s="107"/>
      <c r="Y426" s="107"/>
      <c r="Z426" s="107"/>
      <c r="AA426" s="107"/>
      <c r="AB426" s="107"/>
      <c r="AC426" s="107"/>
      <c r="AD426" s="107"/>
      <c r="AE426" s="107"/>
      <c r="AF426" s="107"/>
      <c r="AG426" s="107"/>
      <c r="AH426" s="107"/>
      <c r="AI426" s="107"/>
      <c r="AJ426" s="107"/>
      <c r="AK426" s="107"/>
      <c r="AL426" s="107"/>
      <c r="AM426" s="107"/>
      <c r="AN426" s="107"/>
      <c r="AO426" s="107"/>
      <c r="AP426" s="107"/>
      <c r="AQ426" s="107"/>
      <c r="AR426" s="107"/>
      <c r="AS426" s="107"/>
      <c r="AT426" s="107"/>
      <c r="AU426" s="107"/>
      <c r="AV426" s="107"/>
      <c r="AW426" s="107"/>
      <c r="AX426" s="107"/>
      <c r="AY426" s="107"/>
      <c r="AZ426" s="107"/>
      <c r="BA426" s="107"/>
      <c r="BB426" s="107"/>
      <c r="BC426" s="107"/>
      <c r="BD426" s="107"/>
      <c r="BE426" s="107"/>
      <c r="BF426" s="107"/>
      <c r="BG426" s="107"/>
      <c r="BH426" s="107" t="n">
        <v>5</v>
      </c>
      <c r="BI426" s="107"/>
      <c r="BJ426" s="107" t="n">
        <v>2.75</v>
      </c>
      <c r="BK426" s="107"/>
      <c r="BL426" s="107"/>
      <c r="BM426" s="107"/>
      <c r="BN426" s="107"/>
      <c r="BO426" s="107"/>
      <c r="BP426" s="107"/>
      <c r="BQ426" s="107"/>
      <c r="BR426" s="107"/>
      <c r="BS426" s="107"/>
      <c r="BT426" s="107"/>
      <c r="BU426" s="107"/>
      <c r="BV426" s="107"/>
      <c r="BW426" s="107"/>
      <c r="BX426" s="107"/>
      <c r="BY426" s="107"/>
      <c r="BZ426" s="107"/>
      <c r="CA426" s="107"/>
      <c r="CB426" s="107"/>
      <c r="CC426" s="107"/>
      <c r="CD426" s="107"/>
      <c r="CE426" s="107"/>
      <c r="CF426" s="107"/>
      <c r="CG426" s="107"/>
      <c r="CH426" s="107"/>
    </row>
    <row r="427" customFormat="false" ht="12.75" hidden="false" customHeight="false" outlineLevel="0" collapsed="false">
      <c r="A427" s="95" t="s">
        <v>42</v>
      </c>
      <c r="B427" s="96"/>
      <c r="C427" s="97" t="s">
        <v>62</v>
      </c>
      <c r="D427" s="98" t="n">
        <v>28</v>
      </c>
      <c r="E427" s="99" t="s">
        <v>78</v>
      </c>
      <c r="F427" s="100" t="n">
        <f aca="false">H427+I427+J427+K427+M427+L427+N427+O427+P427+Q427+R427+S427+T427+U427+V427+W427+X427+Y427+Z427+AA427+AB427+AC427+AD427+AE427+AF427+AG427+AH427+AI427+AJ427+AK427+AL427+AM427+AN427+AO427+AP427+AQ427+AR427+AS427+AT427+AU427+AV427+AW427+AX427+AY427+AZ427+BA427+BB427+BC427+BD427+BE427+BF427+BG427+BH427+BI427+BJ427+BK427+BL427+BM427+BN427+BO427+BP427+BQ427+BR427+BS427+BT427</f>
        <v>7.75</v>
      </c>
      <c r="G427" s="105"/>
      <c r="H427" s="106"/>
      <c r="I427" s="107"/>
      <c r="J427" s="107"/>
      <c r="K427" s="107"/>
      <c r="L427" s="107"/>
      <c r="M427" s="107"/>
      <c r="N427" s="107"/>
      <c r="O427" s="107"/>
      <c r="P427" s="107"/>
      <c r="Q427" s="107"/>
      <c r="R427" s="107"/>
      <c r="S427" s="107"/>
      <c r="T427" s="107"/>
      <c r="U427" s="107"/>
      <c r="V427" s="107"/>
      <c r="W427" s="107"/>
      <c r="X427" s="107"/>
      <c r="Y427" s="107"/>
      <c r="Z427" s="107"/>
      <c r="AA427" s="107"/>
      <c r="AB427" s="107"/>
      <c r="AC427" s="107"/>
      <c r="AD427" s="107"/>
      <c r="AE427" s="107"/>
      <c r="AF427" s="107"/>
      <c r="AG427" s="107"/>
      <c r="AH427" s="107"/>
      <c r="AI427" s="107"/>
      <c r="AJ427" s="107"/>
      <c r="AK427" s="107"/>
      <c r="AL427" s="107"/>
      <c r="AM427" s="107"/>
      <c r="AN427" s="107"/>
      <c r="AO427" s="107"/>
      <c r="AP427" s="107"/>
      <c r="AQ427" s="107"/>
      <c r="AR427" s="107"/>
      <c r="AS427" s="107"/>
      <c r="AT427" s="107"/>
      <c r="AU427" s="107"/>
      <c r="AV427" s="107"/>
      <c r="AW427" s="107"/>
      <c r="AX427" s="107"/>
      <c r="AY427" s="107"/>
      <c r="AZ427" s="107"/>
      <c r="BA427" s="107"/>
      <c r="BB427" s="107"/>
      <c r="BC427" s="107"/>
      <c r="BD427" s="107"/>
      <c r="BE427" s="107"/>
      <c r="BF427" s="107"/>
      <c r="BG427" s="107"/>
      <c r="BH427" s="107"/>
      <c r="BI427" s="107"/>
      <c r="BJ427" s="107" t="n">
        <v>7.75</v>
      </c>
      <c r="BK427" s="107"/>
      <c r="BL427" s="107"/>
      <c r="BM427" s="107"/>
      <c r="BN427" s="107"/>
      <c r="BO427" s="107"/>
      <c r="BP427" s="107"/>
      <c r="BQ427" s="107"/>
      <c r="BR427" s="107"/>
      <c r="BS427" s="107"/>
      <c r="BT427" s="107"/>
      <c r="BU427" s="107"/>
      <c r="BV427" s="107"/>
      <c r="BW427" s="107"/>
      <c r="BX427" s="107"/>
      <c r="BY427" s="107"/>
      <c r="BZ427" s="107"/>
      <c r="CA427" s="107"/>
      <c r="CB427" s="107"/>
      <c r="CC427" s="107"/>
      <c r="CD427" s="107"/>
      <c r="CE427" s="107"/>
      <c r="CF427" s="107"/>
      <c r="CG427" s="107"/>
      <c r="CH427" s="107"/>
    </row>
    <row r="428" customFormat="false" ht="12.75" hidden="false" customHeight="false" outlineLevel="0" collapsed="false">
      <c r="A428" s="95" t="s">
        <v>42</v>
      </c>
      <c r="B428" s="96"/>
      <c r="C428" s="97" t="s">
        <v>62</v>
      </c>
      <c r="D428" s="98" t="n">
        <v>29</v>
      </c>
      <c r="E428" s="99" t="s">
        <v>78</v>
      </c>
      <c r="F428" s="100" t="n">
        <f aca="false">H428+I428+J428+K428+M428+L428+N428+O428+P428+Q428+R428+S428+T428+U428+V428+W428+X428+Y428+Z428+AA428+AB428+AC428+AD428+AE428+AF428+AG428+AH428+AI428+AJ428+AK428+AL428+AM428+AN428+AO428+AP428+AQ428+AR428+AS428+AT428+AU428+AV428+AW428+AX428+AY428+AZ428+BA428+BB428+BC428+BD428+BE428+BF428+BG428+BH428+BI428+BJ428+BK428+BL428+BM428+BN428+BO428+BP428+BQ428+BR428+BS428+BT428</f>
        <v>0</v>
      </c>
      <c r="G428" s="105" t="n">
        <f aca="false">SUM(F425:F427)</f>
        <v>23.25</v>
      </c>
      <c r="H428" s="106"/>
      <c r="I428" s="107"/>
      <c r="J428" s="107"/>
      <c r="K428" s="107"/>
      <c r="L428" s="107"/>
      <c r="M428" s="107"/>
      <c r="N428" s="107"/>
      <c r="O428" s="107"/>
      <c r="P428" s="107"/>
      <c r="Q428" s="107"/>
      <c r="R428" s="107"/>
      <c r="S428" s="107"/>
      <c r="T428" s="107"/>
      <c r="U428" s="107"/>
      <c r="V428" s="107"/>
      <c r="W428" s="107"/>
      <c r="X428" s="107"/>
      <c r="Y428" s="107"/>
      <c r="Z428" s="107"/>
      <c r="AA428" s="107"/>
      <c r="AB428" s="107"/>
      <c r="AC428" s="107"/>
      <c r="AD428" s="107"/>
      <c r="AE428" s="107"/>
      <c r="AF428" s="107"/>
      <c r="AG428" s="107"/>
      <c r="AH428" s="107"/>
      <c r="AI428" s="107"/>
      <c r="AJ428" s="107"/>
      <c r="AK428" s="107"/>
      <c r="AL428" s="107"/>
      <c r="AM428" s="107"/>
      <c r="AN428" s="107"/>
      <c r="AO428" s="107"/>
      <c r="AP428" s="107"/>
      <c r="AQ428" s="107"/>
      <c r="AR428" s="107"/>
      <c r="AS428" s="107"/>
      <c r="AT428" s="107"/>
      <c r="AU428" s="107"/>
      <c r="AV428" s="107"/>
      <c r="AW428" s="107"/>
      <c r="AX428" s="107"/>
      <c r="AY428" s="107"/>
      <c r="AZ428" s="107"/>
      <c r="BA428" s="107"/>
      <c r="BB428" s="107"/>
      <c r="BC428" s="107"/>
      <c r="BD428" s="107"/>
      <c r="BE428" s="107"/>
      <c r="BF428" s="107"/>
      <c r="BG428" s="107"/>
      <c r="BH428" s="107"/>
      <c r="BI428" s="107"/>
      <c r="BJ428" s="107"/>
      <c r="BK428" s="107"/>
      <c r="BL428" s="107"/>
      <c r="BM428" s="107"/>
      <c r="BN428" s="107"/>
      <c r="BO428" s="107"/>
      <c r="BP428" s="107"/>
      <c r="BQ428" s="107"/>
      <c r="BR428" s="107"/>
      <c r="BS428" s="107"/>
      <c r="BT428" s="107"/>
      <c r="BU428" s="107"/>
      <c r="BV428" s="107"/>
      <c r="BW428" s="107"/>
      <c r="BX428" s="107"/>
      <c r="BY428" s="107"/>
      <c r="BZ428" s="107"/>
      <c r="CA428" s="107"/>
      <c r="CB428" s="107"/>
      <c r="CC428" s="107"/>
      <c r="CD428" s="107"/>
      <c r="CE428" s="107"/>
      <c r="CF428" s="107"/>
      <c r="CG428" s="107"/>
      <c r="CH428" s="107"/>
    </row>
    <row r="429" customFormat="false" ht="12.75" hidden="false" customHeight="false" outlineLevel="0" collapsed="false">
      <c r="A429" s="95" t="s">
        <v>42</v>
      </c>
      <c r="B429" s="96"/>
      <c r="C429" s="97" t="s">
        <v>62</v>
      </c>
      <c r="D429" s="98" t="n">
        <v>30</v>
      </c>
      <c r="E429" s="99" t="s">
        <v>78</v>
      </c>
      <c r="F429" s="100" t="n">
        <f aca="false">H429+I429+J429+K429+M429+L429+N429+O429+P429+Q429+R429+S429+T429+U429+V429+W429+X429+Y429+Z429+AA429+AB429+AC429+AD429+AE429+AF429+AG429+AH429+AI429+AJ429+AK429+AL429+AM429+AN429+AO429+AP429+AQ429+AR429+AS429+AT429+AU429+AV429+AW429+AX429+AY429+AZ429+BA429+BB429+BC429+BD429+BE429+BF429+BG429+BH429+BI429+BJ429+BK429+BL429+BM429+BN429+BO429+BP429+BQ429+BR429+BS429+BT429</f>
        <v>0</v>
      </c>
      <c r="G429" s="105"/>
      <c r="H429" s="106"/>
      <c r="I429" s="107"/>
      <c r="J429" s="107"/>
      <c r="K429" s="107"/>
      <c r="L429" s="107"/>
      <c r="M429" s="107"/>
      <c r="N429" s="107"/>
      <c r="O429" s="107"/>
      <c r="P429" s="107"/>
      <c r="Q429" s="107"/>
      <c r="R429" s="107"/>
      <c r="S429" s="107"/>
      <c r="T429" s="107"/>
      <c r="U429" s="107"/>
      <c r="V429" s="107"/>
      <c r="W429" s="107"/>
      <c r="X429" s="107"/>
      <c r="Y429" s="107"/>
      <c r="Z429" s="107"/>
      <c r="AA429" s="107"/>
      <c r="AB429" s="107"/>
      <c r="AC429" s="107"/>
      <c r="AD429" s="107"/>
      <c r="AE429" s="107"/>
      <c r="AF429" s="107"/>
      <c r="AG429" s="107"/>
      <c r="AH429" s="107"/>
      <c r="AI429" s="107"/>
      <c r="AJ429" s="107"/>
      <c r="AK429" s="107"/>
      <c r="AL429" s="107"/>
      <c r="AM429" s="107"/>
      <c r="AN429" s="107"/>
      <c r="AO429" s="107"/>
      <c r="AP429" s="107"/>
      <c r="AQ429" s="107"/>
      <c r="AR429" s="107"/>
      <c r="AS429" s="107"/>
      <c r="AT429" s="107"/>
      <c r="AU429" s="107"/>
      <c r="AV429" s="107"/>
      <c r="AW429" s="107"/>
      <c r="AX429" s="107"/>
      <c r="AY429" s="107"/>
      <c r="AZ429" s="107"/>
      <c r="BA429" s="107"/>
      <c r="BB429" s="107"/>
      <c r="BC429" s="107"/>
      <c r="BD429" s="107"/>
      <c r="BE429" s="107"/>
      <c r="BF429" s="107"/>
      <c r="BG429" s="107"/>
      <c r="BH429" s="107"/>
      <c r="BI429" s="107"/>
      <c r="BJ429" s="107"/>
      <c r="BK429" s="107"/>
      <c r="BL429" s="107"/>
      <c r="BM429" s="107"/>
      <c r="BN429" s="107"/>
      <c r="BO429" s="107"/>
      <c r="BP429" s="107"/>
      <c r="BQ429" s="107"/>
      <c r="BR429" s="107"/>
      <c r="BS429" s="107"/>
      <c r="BT429" s="107"/>
      <c r="BU429" s="107"/>
      <c r="BV429" s="107"/>
      <c r="BW429" s="107"/>
      <c r="BX429" s="107"/>
      <c r="BY429" s="107"/>
      <c r="BZ429" s="107"/>
      <c r="CA429" s="107"/>
      <c r="CB429" s="107"/>
      <c r="CC429" s="107"/>
      <c r="CD429" s="107"/>
      <c r="CE429" s="107"/>
      <c r="CF429" s="107"/>
      <c r="CG429" s="107"/>
      <c r="CH429" s="107"/>
    </row>
    <row r="430" customFormat="false" ht="12.75" hidden="false" customHeight="false" outlineLevel="0" collapsed="false">
      <c r="A430" s="95" t="s">
        <v>42</v>
      </c>
      <c r="B430" s="96"/>
      <c r="C430" s="97" t="s">
        <v>62</v>
      </c>
      <c r="D430" s="98" t="n">
        <v>31</v>
      </c>
      <c r="E430" s="99" t="s">
        <v>78</v>
      </c>
      <c r="F430" s="100" t="n">
        <f aca="false">H430+I430+J430+K430+M430+L430+N430+O430+P430+Q430+R430+S430+T430+U430+V430+W430+X430+Y430+Z430+AA430+AB430+AC430+AD430+AE430+AF430+AG430+AH430+AI430+AJ430+AK430+AL430+AM430+AN430+AO430+AP430+AQ430+AR430+AS430+AT430+AU430+AV430+AW430+AX430+AY430+AZ430+BA430+BB430+BC430+BD430+BE430+BF430+BG430+BH430+BI430+BJ430+BK430+BL430+BM430+BN430+BO430+BP430+BQ430+BR430+BS430+BT430</f>
        <v>0</v>
      </c>
      <c r="G430" s="105"/>
      <c r="H430" s="106"/>
      <c r="I430" s="107"/>
      <c r="J430" s="107"/>
      <c r="K430" s="107"/>
      <c r="L430" s="107"/>
      <c r="M430" s="107"/>
      <c r="N430" s="107"/>
      <c r="O430" s="107"/>
      <c r="P430" s="107"/>
      <c r="Q430" s="107"/>
      <c r="R430" s="107"/>
      <c r="S430" s="107"/>
      <c r="T430" s="107"/>
      <c r="U430" s="107"/>
      <c r="V430" s="107"/>
      <c r="W430" s="107"/>
      <c r="X430" s="107"/>
      <c r="Y430" s="107"/>
      <c r="Z430" s="107"/>
      <c r="AA430" s="107"/>
      <c r="AB430" s="107"/>
      <c r="AC430" s="107"/>
      <c r="AD430" s="107"/>
      <c r="AE430" s="107"/>
      <c r="AF430" s="107"/>
      <c r="AG430" s="107"/>
      <c r="AH430" s="107"/>
      <c r="AI430" s="107"/>
      <c r="AJ430" s="107"/>
      <c r="AK430" s="107"/>
      <c r="AL430" s="107"/>
      <c r="AM430" s="107"/>
      <c r="AN430" s="107"/>
      <c r="AO430" s="107"/>
      <c r="AP430" s="107"/>
      <c r="AQ430" s="107"/>
      <c r="AR430" s="107"/>
      <c r="AS430" s="107"/>
      <c r="AT430" s="107"/>
      <c r="AU430" s="107"/>
      <c r="AV430" s="107"/>
      <c r="AW430" s="107"/>
      <c r="AX430" s="107"/>
      <c r="AY430" s="107"/>
      <c r="AZ430" s="107"/>
      <c r="BA430" s="107"/>
      <c r="BB430" s="107"/>
      <c r="BC430" s="107"/>
      <c r="BD430" s="107"/>
      <c r="BE430" s="107"/>
      <c r="BF430" s="107"/>
      <c r="BG430" s="107"/>
      <c r="BH430" s="107"/>
      <c r="BI430" s="107"/>
      <c r="BJ430" s="107"/>
      <c r="BK430" s="107"/>
      <c r="BL430" s="107"/>
      <c r="BM430" s="107"/>
      <c r="BN430" s="107"/>
      <c r="BO430" s="107"/>
      <c r="BP430" s="107"/>
      <c r="BQ430" s="107"/>
      <c r="BR430" s="107"/>
      <c r="BS430" s="107"/>
      <c r="BT430" s="107"/>
      <c r="BU430" s="107"/>
      <c r="BV430" s="107"/>
      <c r="BW430" s="107"/>
      <c r="BX430" s="107"/>
      <c r="BY430" s="107"/>
      <c r="BZ430" s="107"/>
      <c r="CA430" s="107"/>
      <c r="CB430" s="107"/>
      <c r="CC430" s="107"/>
      <c r="CD430" s="107"/>
      <c r="CE430" s="107"/>
      <c r="CF430" s="107"/>
      <c r="CG430" s="107"/>
      <c r="CH430" s="107"/>
    </row>
    <row r="431" customFormat="false" ht="13.5" hidden="false" customHeight="false" outlineLevel="0" collapsed="false">
      <c r="A431" s="109" t="s">
        <v>42</v>
      </c>
      <c r="B431" s="110"/>
      <c r="C431" s="111"/>
      <c r="D431" s="112"/>
      <c r="E431" s="113"/>
      <c r="F431" s="100" t="n">
        <f aca="false">H431+I431+J431+K431+M431+L431+N431+O431+P431+Q431+R431+S431+T431+U431+V431+W431+X431+Y431+Z431+AA431+AB431+AC431+AD431+AE431+AF431+AG431+AH431+AI431+AJ431+AK431+AL431+AM431+AN431+AO431+AP431+AQ431+AR431+AS431+AT431+AU431+AV431+AW431+AX431+AY431+AZ431+BA431+BB431+BC431+BD431+BE431+BF431+BG431+BH431+BI431+BJ431+BK431+BL431+BM431+BN431+BO431+BP431+BQ431+BR431+BS431+BT431</f>
        <v>0</v>
      </c>
      <c r="G431" s="114"/>
      <c r="H431" s="115"/>
      <c r="I431" s="116"/>
      <c r="J431" s="116"/>
      <c r="K431" s="116"/>
      <c r="L431" s="107"/>
      <c r="M431" s="107"/>
      <c r="N431" s="107"/>
      <c r="O431" s="107"/>
      <c r="P431" s="107"/>
      <c r="Q431" s="107"/>
      <c r="R431" s="107"/>
      <c r="S431" s="107"/>
      <c r="T431" s="107"/>
      <c r="U431" s="107"/>
      <c r="V431" s="107"/>
      <c r="W431" s="107"/>
      <c r="X431" s="107"/>
      <c r="Y431" s="107"/>
      <c r="Z431" s="107"/>
      <c r="AA431" s="107"/>
      <c r="AB431" s="107"/>
      <c r="AC431" s="107"/>
      <c r="AD431" s="107"/>
      <c r="AE431" s="107"/>
      <c r="AF431" s="107"/>
      <c r="AG431" s="107"/>
      <c r="AH431" s="107"/>
      <c r="AI431" s="107"/>
      <c r="AJ431" s="107"/>
      <c r="AK431" s="107"/>
      <c r="AL431" s="107"/>
      <c r="AM431" s="107"/>
      <c r="AN431" s="107"/>
      <c r="AO431" s="107"/>
      <c r="AP431" s="107"/>
      <c r="AQ431" s="107"/>
      <c r="AR431" s="107"/>
      <c r="AS431" s="107"/>
      <c r="AT431" s="107"/>
      <c r="AU431" s="107"/>
      <c r="AV431" s="107"/>
      <c r="AW431" s="107"/>
      <c r="AX431" s="107"/>
      <c r="AY431" s="107"/>
      <c r="AZ431" s="107"/>
      <c r="BA431" s="107"/>
      <c r="BB431" s="107"/>
      <c r="BC431" s="107"/>
      <c r="BD431" s="107"/>
      <c r="BE431" s="107"/>
      <c r="BF431" s="107"/>
      <c r="BG431" s="107"/>
      <c r="BH431" s="107"/>
      <c r="BI431" s="107"/>
      <c r="BJ431" s="107"/>
      <c r="BK431" s="107"/>
      <c r="BL431" s="107"/>
      <c r="BM431" s="107"/>
      <c r="BN431" s="107"/>
      <c r="BO431" s="107"/>
      <c r="BP431" s="107"/>
      <c r="BQ431" s="107"/>
      <c r="BR431" s="107"/>
      <c r="BS431" s="107"/>
      <c r="BT431" s="107"/>
      <c r="BU431" s="107"/>
      <c r="BV431" s="107"/>
      <c r="BW431" s="107"/>
      <c r="BX431" s="107"/>
      <c r="BY431" s="107"/>
      <c r="BZ431" s="107"/>
      <c r="CA431" s="107"/>
      <c r="CB431" s="107"/>
      <c r="CC431" s="107"/>
      <c r="CD431" s="107"/>
      <c r="CE431" s="107"/>
      <c r="CF431" s="107"/>
      <c r="CG431" s="107"/>
      <c r="CH431" s="107"/>
    </row>
    <row r="432" customFormat="false" ht="13.5" hidden="false" customHeight="false" outlineLevel="0" collapsed="false">
      <c r="A432" s="117" t="s">
        <v>42</v>
      </c>
      <c r="B432" s="118"/>
      <c r="C432" s="119" t="s">
        <v>62</v>
      </c>
      <c r="D432" s="120" t="s">
        <v>49</v>
      </c>
      <c r="E432" s="121"/>
      <c r="F432" s="100" t="n">
        <f aca="false">H432+I432+J432+K432+M432+L432+N432+O432+P432+Q432+R432+S432+T432+U432+V432+W432+X432+Y432+Z432+AA432+AB432+AC432+AD432+AE432+AF432+AG432+AH432+AI432+AJ432+AK432+AL432+AM432+AN432+AO432+AP432+AQ432+AR432+AS432+AT432+AU432+AV432+AW432+AX432+AY432+AZ432+BA432+BB432+BC432+BD432+BE432+BF432+BG432+BH432+BI432+BJ432+BK432+BL432+BM432+BN432+BO432+BP432+BQ432+BR432+BS432+BT432</f>
        <v>144.25</v>
      </c>
      <c r="G432" s="122"/>
      <c r="H432" s="123" t="n">
        <f aca="false">SUM(H400:H431)</f>
        <v>0</v>
      </c>
      <c r="I432" s="124" t="n">
        <f aca="false">SUM(I400:I431)</f>
        <v>0</v>
      </c>
      <c r="J432" s="125" t="n">
        <f aca="false">SUM(J400:J431)</f>
        <v>0</v>
      </c>
      <c r="K432" s="126" t="n">
        <f aca="false">SUM(K400:K431)</f>
        <v>0</v>
      </c>
      <c r="L432" s="126" t="n">
        <f aca="false">SUM(L400:L431)</f>
        <v>0</v>
      </c>
      <c r="M432" s="127" t="n">
        <f aca="false">SUM(M400:M431)</f>
        <v>0</v>
      </c>
      <c r="N432" s="127" t="n">
        <f aca="false">SUM(N400:N431)</f>
        <v>0</v>
      </c>
      <c r="O432" s="127" t="n">
        <f aca="false">SUM(O400:O431)</f>
        <v>0</v>
      </c>
      <c r="P432" s="127" t="n">
        <f aca="false">SUM(P400:P431)</f>
        <v>0</v>
      </c>
      <c r="Q432" s="127" t="n">
        <f aca="false">SUM(Q400:Q431)</f>
        <v>0</v>
      </c>
      <c r="R432" s="125" t="n">
        <f aca="false">SUM(R400:R431)</f>
        <v>0</v>
      </c>
      <c r="S432" s="125" t="n">
        <f aca="false">SUM(S400:S431)</f>
        <v>14.75</v>
      </c>
      <c r="T432" s="125" t="n">
        <f aca="false">SUM(T400:T431)</f>
        <v>0</v>
      </c>
      <c r="U432" s="125" t="n">
        <f aca="false">SUM(U400:U431)</f>
        <v>0</v>
      </c>
      <c r="V432" s="125" t="n">
        <f aca="false">SUM(V400:V431)</f>
        <v>9.25</v>
      </c>
      <c r="W432" s="125" t="n">
        <f aca="false">SUM(W400:W431)</f>
        <v>0</v>
      </c>
      <c r="X432" s="125" t="n">
        <f aca="false">SUM(X400:X431)</f>
        <v>20.75</v>
      </c>
      <c r="Y432" s="125" t="n">
        <f aca="false">SUM(Y400:Y431)</f>
        <v>0</v>
      </c>
      <c r="Z432" s="125" t="n">
        <f aca="false">SUM(Z400:Z431)</f>
        <v>0</v>
      </c>
      <c r="AA432" s="125" t="n">
        <f aca="false">SUM(AA400:AA431)</f>
        <v>0</v>
      </c>
      <c r="AB432" s="125" t="n">
        <f aca="false">SUM(AB400:AB431)</f>
        <v>0</v>
      </c>
      <c r="AC432" s="125" t="n">
        <f aca="false">SUM(AC400:AC431)</f>
        <v>0</v>
      </c>
      <c r="AD432" s="125" t="n">
        <f aca="false">SUM(AD400:AD431)</f>
        <v>0</v>
      </c>
      <c r="AE432" s="125" t="n">
        <f aca="false">SUM(AE400:AE431)</f>
        <v>22</v>
      </c>
      <c r="AF432" s="125" t="n">
        <f aca="false">SUM(AF400:AF431)</f>
        <v>14.5</v>
      </c>
      <c r="AG432" s="125" t="n">
        <f aca="false">SUM(AG400:AG431)</f>
        <v>0</v>
      </c>
      <c r="AH432" s="125" t="n">
        <f aca="false">SUM(AH400:AH431)</f>
        <v>0</v>
      </c>
      <c r="AI432" s="125" t="n">
        <f aca="false">SUM(AI400:AI431)</f>
        <v>0</v>
      </c>
      <c r="AJ432" s="125" t="n">
        <f aca="false">SUM(AJ400:AJ431)</f>
        <v>0</v>
      </c>
      <c r="AK432" s="125" t="n">
        <f aca="false">SUM(AK400:AK431)</f>
        <v>0</v>
      </c>
      <c r="AL432" s="125" t="n">
        <f aca="false">SUM(AL400:AL431)</f>
        <v>0</v>
      </c>
      <c r="AM432" s="125" t="n">
        <f aca="false">SUM(AM400:AM431)</f>
        <v>0</v>
      </c>
      <c r="AN432" s="125" t="n">
        <f aca="false">SUM(AN400:AN431)</f>
        <v>0</v>
      </c>
      <c r="AO432" s="125" t="n">
        <f aca="false">SUM(AO400:AO431)</f>
        <v>0</v>
      </c>
      <c r="AP432" s="125" t="n">
        <f aca="false">SUM(AP400:AP431)</f>
        <v>0</v>
      </c>
      <c r="AQ432" s="125" t="n">
        <f aca="false">SUM(AQ400:AQ431)</f>
        <v>0</v>
      </c>
      <c r="AR432" s="125" t="n">
        <f aca="false">SUM(AR400:AR431)</f>
        <v>0</v>
      </c>
      <c r="AS432" s="125" t="n">
        <f aca="false">SUM(AS400:AS431)</f>
        <v>4.75</v>
      </c>
      <c r="AT432" s="125" t="n">
        <f aca="false">SUM(AT400:AT431)</f>
        <v>0</v>
      </c>
      <c r="AU432" s="125" t="n">
        <f aca="false">SUM(AU400:AU431)</f>
        <v>12.05</v>
      </c>
      <c r="AV432" s="125" t="n">
        <f aca="false">SUM(AV400:AV431)</f>
        <v>0</v>
      </c>
      <c r="AW432" s="125" t="n">
        <f aca="false">SUM(AW400:AW431)</f>
        <v>0</v>
      </c>
      <c r="AX432" s="125" t="n">
        <f aca="false">SUM(AX400:AX431)</f>
        <v>15.95</v>
      </c>
      <c r="AY432" s="125" t="n">
        <f aca="false">SUM(AY400:AY431)</f>
        <v>0</v>
      </c>
      <c r="AZ432" s="125" t="n">
        <f aca="false">SUM(AZ400:AZ431)</f>
        <v>3</v>
      </c>
      <c r="BA432" s="125" t="n">
        <f aca="false">SUM(BA400:BA431)</f>
        <v>0</v>
      </c>
      <c r="BB432" s="125" t="n">
        <f aca="false">SUM(BB400:BB431)</f>
        <v>0</v>
      </c>
      <c r="BC432" s="125" t="n">
        <f aca="false">SUM(BC400:BC431)</f>
        <v>0</v>
      </c>
      <c r="BD432" s="125" t="n">
        <f aca="false">SUM(BD400:BD431)</f>
        <v>0</v>
      </c>
      <c r="BE432" s="125" t="n">
        <f aca="false">SUM(BE400:BE431)</f>
        <v>0</v>
      </c>
      <c r="BF432" s="125" t="n">
        <f aca="false">SUM(BF400:BF431)</f>
        <v>0</v>
      </c>
      <c r="BG432" s="125" t="n">
        <f aca="false">SUM(BG400:BG431)</f>
        <v>0</v>
      </c>
      <c r="BH432" s="125" t="n">
        <f aca="false">SUM(BH400:BH431)</f>
        <v>16.75</v>
      </c>
      <c r="BI432" s="125" t="n">
        <f aca="false">SUM(BI400:BI431)</f>
        <v>0</v>
      </c>
      <c r="BJ432" s="125" t="n">
        <f aca="false">SUM(BJ400:BJ431)</f>
        <v>10.5</v>
      </c>
      <c r="BK432" s="125" t="n">
        <f aca="false">SUM(BK400:BK431)</f>
        <v>0</v>
      </c>
      <c r="BL432" s="125" t="n">
        <f aca="false">SUM(BL400:BL431)</f>
        <v>0</v>
      </c>
      <c r="BM432" s="125" t="n">
        <f aca="false">SUM(BM400:BM431)</f>
        <v>0</v>
      </c>
      <c r="BN432" s="125" t="n">
        <f aca="false">SUM(BN400:BN431)</f>
        <v>0</v>
      </c>
      <c r="BO432" s="125" t="n">
        <f aca="false">SUM(BO400:BO431)</f>
        <v>0</v>
      </c>
      <c r="BP432" s="125" t="n">
        <f aca="false">SUM(BP400:BP431)</f>
        <v>0</v>
      </c>
      <c r="BQ432" s="125" t="n">
        <f aca="false">SUM(BQ400:BQ431)</f>
        <v>0</v>
      </c>
      <c r="BR432" s="125" t="n">
        <f aca="false">SUM(BR400:BR431)</f>
        <v>0</v>
      </c>
      <c r="BS432" s="125" t="n">
        <f aca="false">SUM(BS400:BS431)</f>
        <v>0</v>
      </c>
      <c r="BT432" s="125" t="n">
        <f aca="false">SUM(BT400:BT431)</f>
        <v>0</v>
      </c>
      <c r="BU432" s="125" t="n">
        <f aca="false">SUM(BU400:BU431)</f>
        <v>0</v>
      </c>
      <c r="BV432" s="125" t="n">
        <f aca="false">SUM(BV400:BV431)</f>
        <v>0</v>
      </c>
      <c r="BW432" s="125" t="n">
        <f aca="false">SUM(BW400:BW431)</f>
        <v>0</v>
      </c>
      <c r="BX432" s="125" t="n">
        <f aca="false">SUM(BX400:BX431)</f>
        <v>0</v>
      </c>
      <c r="BY432" s="125" t="n">
        <f aca="false">SUM(BY400:BY431)</f>
        <v>0</v>
      </c>
      <c r="BZ432" s="125" t="n">
        <f aca="false">SUM(BZ400:BZ431)</f>
        <v>0</v>
      </c>
      <c r="CA432" s="125" t="n">
        <f aca="false">SUM(CA400:CA431)</f>
        <v>0</v>
      </c>
      <c r="CB432" s="125" t="n">
        <f aca="false">SUM(CB400:CB431)</f>
        <v>0</v>
      </c>
      <c r="CC432" s="125" t="n">
        <f aca="false">SUM(CC400:CC431)</f>
        <v>0</v>
      </c>
      <c r="CD432" s="125" t="n">
        <f aca="false">SUM(CD400:CD431)</f>
        <v>0</v>
      </c>
      <c r="CE432" s="125" t="n">
        <f aca="false">SUM(CE400:CE431)</f>
        <v>0</v>
      </c>
      <c r="CF432" s="125" t="n">
        <f aca="false">SUM(CF400:CF431)</f>
        <v>0</v>
      </c>
      <c r="CG432" s="125" t="n">
        <f aca="false">SUM(CG400:CG431)</f>
        <v>0</v>
      </c>
      <c r="CH432" s="128" t="n">
        <f aca="false">SUM(CH400:CH431)</f>
        <v>0</v>
      </c>
    </row>
    <row r="433" customFormat="false" ht="12.75" hidden="false" customHeight="false" outlineLevel="0" collapsed="false">
      <c r="A433" s="95" t="s">
        <v>42</v>
      </c>
      <c r="B433" s="96"/>
      <c r="C433" s="97"/>
      <c r="D433" s="98" t="n">
        <v>1</v>
      </c>
      <c r="E433" s="99" t="s">
        <v>44</v>
      </c>
      <c r="F433" s="100" t="n">
        <f aca="false">H433+I433+J433+K433+M433+L433+N433+O433+P433+Q433+R433+S433+T433+U433+V433+W433+X433+Y433+Z433+AA433+AB433+AC433+AD433+AE433+AF433+AG433+AH433+AI433+AJ433+AK433+AL433+AM433+AN433+AO433+AP433+AQ433+AR433+AS433+AT433+AU433+AV433+AW433+AX433+AY433+AZ433+BA433+BB433+BC433+BD433+BE433+BF433+BG433+BH433+BI433+BJ433+BK433+BL433+BM433+BN433+BO433+BP433+BQ433+BR433+BS433+BT433</f>
        <v>0</v>
      </c>
      <c r="G433" s="105"/>
      <c r="H433" s="106"/>
      <c r="I433" s="107"/>
      <c r="J433" s="107"/>
      <c r="K433" s="107"/>
      <c r="L433" s="107"/>
      <c r="M433" s="107"/>
      <c r="N433" s="107"/>
      <c r="O433" s="107"/>
      <c r="P433" s="107"/>
      <c r="Q433" s="107"/>
      <c r="R433" s="107"/>
      <c r="S433" s="107"/>
      <c r="T433" s="107"/>
      <c r="U433" s="107"/>
      <c r="V433" s="107"/>
      <c r="W433" s="107"/>
      <c r="X433" s="107"/>
      <c r="Y433" s="107"/>
      <c r="Z433" s="107"/>
      <c r="AA433" s="107"/>
      <c r="AB433" s="107"/>
      <c r="AC433" s="107"/>
      <c r="AD433" s="107"/>
      <c r="AE433" s="107"/>
      <c r="AF433" s="107"/>
      <c r="AG433" s="107"/>
      <c r="AH433" s="107"/>
      <c r="AI433" s="107"/>
      <c r="AJ433" s="107"/>
      <c r="AK433" s="107"/>
      <c r="AL433" s="107"/>
      <c r="AM433" s="107"/>
      <c r="AN433" s="107"/>
      <c r="AO433" s="107"/>
      <c r="AP433" s="107"/>
      <c r="AQ433" s="107"/>
      <c r="AR433" s="107"/>
      <c r="AS433" s="107"/>
      <c r="AT433" s="107"/>
      <c r="AU433" s="107"/>
      <c r="AV433" s="107"/>
      <c r="AW433" s="107"/>
      <c r="AX433" s="107"/>
      <c r="AY433" s="107"/>
      <c r="AZ433" s="107"/>
      <c r="BA433" s="107"/>
      <c r="BB433" s="107"/>
      <c r="BC433" s="107"/>
      <c r="BD433" s="107"/>
      <c r="BE433" s="107"/>
      <c r="BF433" s="107"/>
      <c r="BG433" s="107"/>
      <c r="BH433" s="107"/>
      <c r="BI433" s="107"/>
      <c r="BJ433" s="107"/>
      <c r="BK433" s="107"/>
      <c r="BL433" s="107"/>
      <c r="BM433" s="107"/>
      <c r="BN433" s="107"/>
      <c r="BO433" s="107"/>
      <c r="BP433" s="107"/>
      <c r="BQ433" s="107"/>
      <c r="BR433" s="107"/>
      <c r="BS433" s="107"/>
      <c r="BT433" s="107"/>
      <c r="BU433" s="107"/>
      <c r="BV433" s="107"/>
      <c r="BW433" s="107"/>
      <c r="BX433" s="107"/>
      <c r="BY433" s="107"/>
      <c r="BZ433" s="107"/>
      <c r="CA433" s="107"/>
      <c r="CB433" s="107"/>
      <c r="CC433" s="107"/>
      <c r="CD433" s="107"/>
      <c r="CE433" s="107"/>
      <c r="CF433" s="107"/>
      <c r="CG433" s="107"/>
      <c r="CH433" s="107"/>
    </row>
    <row r="434" customFormat="false" ht="12.75" hidden="false" customHeight="false" outlineLevel="0" collapsed="false">
      <c r="A434" s="95" t="s">
        <v>42</v>
      </c>
      <c r="B434" s="96"/>
      <c r="C434" s="97"/>
      <c r="D434" s="98" t="n">
        <v>2</v>
      </c>
      <c r="E434" s="99" t="s">
        <v>44</v>
      </c>
      <c r="F434" s="100" t="n">
        <f aca="false">H434+I434+J434+K434+M434+L434+N434+O434+P434+Q434+R434+S434+T434+U434+V434+W434+X434+Y434+Z434+AA434+AB434+AC434+AD434+AE434+AF434+AG434+AH434+AI434+AJ434+AK434+AL434+AM434+AN434+AO434+AP434+AQ434+AR434+AS434+AT434+AU434+AV434+AW434+AX434+AY434+AZ434+BA434+BB434+BC434+BD434+BE434+BF434+BG434+BH434+BI434+BJ434+BK434+BL434+BM434+BN434+BO434+BP434+BQ434+BR434+BS434+BT434</f>
        <v>0</v>
      </c>
      <c r="G434" s="105"/>
      <c r="H434" s="106"/>
      <c r="I434" s="107"/>
      <c r="J434" s="107"/>
      <c r="K434" s="107"/>
      <c r="L434" s="107"/>
      <c r="M434" s="107"/>
      <c r="N434" s="107"/>
      <c r="O434" s="107"/>
      <c r="P434" s="107"/>
      <c r="Q434" s="107"/>
      <c r="R434" s="107"/>
      <c r="S434" s="107"/>
      <c r="T434" s="107"/>
      <c r="U434" s="107"/>
      <c r="V434" s="107"/>
      <c r="W434" s="107"/>
      <c r="X434" s="107"/>
      <c r="Y434" s="107"/>
      <c r="Z434" s="107"/>
      <c r="AA434" s="107"/>
      <c r="AB434" s="107"/>
      <c r="AC434" s="107"/>
      <c r="AD434" s="107"/>
      <c r="AE434" s="107"/>
      <c r="AF434" s="107"/>
      <c r="AG434" s="107"/>
      <c r="AH434" s="107"/>
      <c r="AI434" s="107"/>
      <c r="AJ434" s="107"/>
      <c r="AK434" s="107"/>
      <c r="AL434" s="107"/>
      <c r="AM434" s="107"/>
      <c r="AN434" s="107"/>
      <c r="AO434" s="107"/>
      <c r="AP434" s="107"/>
      <c r="AQ434" s="107"/>
      <c r="AR434" s="107"/>
      <c r="AS434" s="107"/>
      <c r="AT434" s="107"/>
      <c r="AU434" s="107"/>
      <c r="AV434" s="107"/>
      <c r="AW434" s="107"/>
      <c r="AX434" s="107"/>
      <c r="AY434" s="107"/>
      <c r="AZ434" s="107"/>
      <c r="BA434" s="107"/>
      <c r="BB434" s="107"/>
      <c r="BC434" s="107"/>
      <c r="BD434" s="107"/>
      <c r="BE434" s="107"/>
      <c r="BF434" s="107"/>
      <c r="BG434" s="107"/>
      <c r="BH434" s="107"/>
      <c r="BI434" s="107"/>
      <c r="BJ434" s="107"/>
      <c r="BK434" s="107"/>
      <c r="BL434" s="107"/>
      <c r="BM434" s="107"/>
      <c r="BN434" s="107"/>
      <c r="BO434" s="107"/>
      <c r="BP434" s="107"/>
      <c r="BQ434" s="107"/>
      <c r="BR434" s="107"/>
      <c r="BS434" s="107"/>
      <c r="BT434" s="107"/>
      <c r="BU434" s="107"/>
      <c r="BV434" s="107"/>
      <c r="BW434" s="107"/>
      <c r="BX434" s="107"/>
      <c r="BY434" s="107"/>
      <c r="BZ434" s="107"/>
      <c r="CA434" s="107"/>
      <c r="CB434" s="107"/>
      <c r="CC434" s="107"/>
      <c r="CD434" s="107"/>
      <c r="CE434" s="107"/>
      <c r="CF434" s="107"/>
      <c r="CG434" s="107"/>
      <c r="CH434" s="107"/>
    </row>
    <row r="435" customFormat="false" ht="12.75" hidden="false" customHeight="false" outlineLevel="0" collapsed="false">
      <c r="A435" s="95" t="s">
        <v>42</v>
      </c>
      <c r="B435" s="96"/>
      <c r="C435" s="97"/>
      <c r="D435" s="98" t="n">
        <v>3</v>
      </c>
      <c r="E435" s="99" t="s">
        <v>44</v>
      </c>
      <c r="F435" s="100" t="n">
        <f aca="false">H435+I435+J435+K435+M435+L435+N435+O435+P435+Q435+R435+S435+T435+U435+V435+W435+X435+Y435+Z435+AA435+AB435+AC435+AD435+AE435+AF435+AG435+AH435+AI435+AJ435+AK435+AL435+AM435+AN435+AO435+AP435+AQ435+AR435+AS435+AT435+AU435+AV435+AW435+AX435+AY435+AZ435+BA435+BB435+BC435+BD435+BE435+BF435+BG435+BH435+BI435+BJ435+BK435+BL435+BM435+BN435+BO435+BP435+BQ435+BR435+BS435+BT435</f>
        <v>0</v>
      </c>
      <c r="G435" s="101"/>
      <c r="H435" s="102"/>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c r="AI435" s="103"/>
      <c r="AJ435" s="103"/>
      <c r="AK435" s="103"/>
      <c r="AL435" s="103"/>
      <c r="AM435" s="103"/>
      <c r="AN435" s="103"/>
      <c r="AO435" s="103"/>
      <c r="AP435" s="103"/>
      <c r="AQ435" s="103"/>
      <c r="AR435" s="103"/>
      <c r="AS435" s="103"/>
      <c r="AT435" s="103"/>
      <c r="AU435" s="103"/>
      <c r="AV435" s="103"/>
      <c r="AW435" s="103"/>
      <c r="AX435" s="103"/>
      <c r="AY435" s="103"/>
      <c r="AZ435" s="103"/>
      <c r="BA435" s="103"/>
      <c r="BB435" s="103"/>
      <c r="BC435" s="103"/>
      <c r="BD435" s="103"/>
      <c r="BE435" s="103"/>
      <c r="BF435" s="103"/>
      <c r="BG435" s="103"/>
      <c r="BH435" s="103"/>
      <c r="BI435" s="103"/>
      <c r="BJ435" s="103"/>
      <c r="BK435" s="103"/>
      <c r="BL435" s="103"/>
      <c r="BM435" s="103"/>
      <c r="BN435" s="103"/>
      <c r="BO435" s="103"/>
      <c r="BP435" s="103"/>
      <c r="BQ435" s="103"/>
      <c r="BR435" s="103"/>
      <c r="BS435" s="103"/>
      <c r="BT435" s="103"/>
      <c r="BU435" s="103"/>
      <c r="BV435" s="103"/>
      <c r="BW435" s="103"/>
      <c r="BX435" s="103"/>
      <c r="BY435" s="103"/>
      <c r="BZ435" s="103"/>
      <c r="CA435" s="103"/>
      <c r="CB435" s="103"/>
      <c r="CC435" s="103"/>
      <c r="CD435" s="103"/>
      <c r="CE435" s="103"/>
      <c r="CF435" s="103"/>
      <c r="CG435" s="103"/>
      <c r="CH435" s="103"/>
    </row>
    <row r="436" customFormat="false" ht="12.75" hidden="false" customHeight="false" outlineLevel="0" collapsed="false">
      <c r="A436" s="95" t="s">
        <v>42</v>
      </c>
      <c r="B436" s="96"/>
      <c r="C436" s="97"/>
      <c r="D436" s="98" t="n">
        <v>4</v>
      </c>
      <c r="E436" s="99" t="s">
        <v>44</v>
      </c>
      <c r="F436" s="100" t="n">
        <f aca="false">H436+I436+J436+K436+M436+L436+N436+O436+P436+Q436+R436+S436+T436+U436+V436+W436+X436+Y436+Z436+AA436+AB436+AC436+AD436+AE436+AF436+AG436+AH436+AI436+AJ436+AK436+AL436+AM436+AN436+AO436+AP436+AQ436+AR436+AS436+AT436+AU436+AV436+AW436+AX436+AY436+AZ436+BA436+BB436+BC436+BD436+BE436+BF436+BG436+BH436+BI436+BJ436+BK436+BL436+BM436+BN436+BO436+BP436+BQ436+BR436+BS436+BT436</f>
        <v>0</v>
      </c>
      <c r="G436" s="101" t="n">
        <f aca="false">SUM(F433:F435)</f>
        <v>0</v>
      </c>
      <c r="H436" s="102"/>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c r="AI436" s="103"/>
      <c r="AJ436" s="103"/>
      <c r="AK436" s="103"/>
      <c r="AL436" s="103"/>
      <c r="AM436" s="103"/>
      <c r="AN436" s="103"/>
      <c r="AO436" s="103"/>
      <c r="AP436" s="103"/>
      <c r="AQ436" s="103"/>
      <c r="AR436" s="103"/>
      <c r="AS436" s="103"/>
      <c r="AT436" s="103"/>
      <c r="AU436" s="103"/>
      <c r="AV436" s="103"/>
      <c r="AW436" s="103"/>
      <c r="AX436" s="103"/>
      <c r="AY436" s="103"/>
      <c r="AZ436" s="103"/>
      <c r="BA436" s="103"/>
      <c r="BB436" s="103"/>
      <c r="BC436" s="103"/>
      <c r="BD436" s="103"/>
      <c r="BE436" s="103"/>
      <c r="BF436" s="103"/>
      <c r="BG436" s="103"/>
      <c r="BH436" s="103"/>
      <c r="BI436" s="103"/>
      <c r="BJ436" s="103"/>
      <c r="BK436" s="103"/>
      <c r="BL436" s="103"/>
      <c r="BM436" s="103"/>
      <c r="BN436" s="103"/>
      <c r="BO436" s="103"/>
      <c r="BP436" s="103"/>
      <c r="BQ436" s="103"/>
      <c r="BR436" s="103"/>
      <c r="BS436" s="103"/>
      <c r="BT436" s="103"/>
      <c r="BU436" s="103"/>
      <c r="BV436" s="103"/>
      <c r="BW436" s="103"/>
      <c r="BX436" s="103"/>
      <c r="BY436" s="103"/>
      <c r="BZ436" s="103"/>
      <c r="CA436" s="103"/>
      <c r="CB436" s="103"/>
      <c r="CC436" s="103"/>
      <c r="CD436" s="103"/>
      <c r="CE436" s="103"/>
      <c r="CF436" s="103"/>
      <c r="CG436" s="103"/>
      <c r="CH436" s="103"/>
    </row>
    <row r="437" customFormat="false" ht="12.75" hidden="false" customHeight="false" outlineLevel="0" collapsed="false">
      <c r="A437" s="95" t="s">
        <v>42</v>
      </c>
      <c r="B437" s="96"/>
      <c r="C437" s="97"/>
      <c r="D437" s="98" t="n">
        <v>5</v>
      </c>
      <c r="E437" s="99" t="s">
        <v>44</v>
      </c>
      <c r="F437" s="100" t="n">
        <f aca="false">H437+I437+J437+K437+M437+L437+N437+O437+P437+Q437+R437+S437+T437+U437+V437+W437+X437+Y437+Z437+AA437+AB437+AC437+AD437+AE437+AF437+AG437+AH437+AI437+AJ437+AK437+AL437+AM437+AN437+AO437+AP437+AQ437+AR437+AS437+AT437+AU437+AV437+AW437+AX437+AY437+AZ437+BA437+BB437+BC437+BD437+BE437+BF437+BG437+BH437+BI437+BJ437+BK437+BL437+BM437+BN437+BO437+BP437+BQ437+BR437+BS437+BT437</f>
        <v>0</v>
      </c>
      <c r="G437" s="105"/>
      <c r="H437" s="106"/>
      <c r="I437" s="107"/>
      <c r="J437" s="107"/>
      <c r="K437" s="107"/>
      <c r="L437" s="107"/>
      <c r="M437" s="107"/>
      <c r="N437" s="107"/>
      <c r="O437" s="107"/>
      <c r="P437" s="107"/>
      <c r="Q437" s="107"/>
      <c r="R437" s="107"/>
      <c r="S437" s="107"/>
      <c r="T437" s="107"/>
      <c r="U437" s="107"/>
      <c r="V437" s="107"/>
      <c r="W437" s="107"/>
      <c r="X437" s="107"/>
      <c r="Y437" s="107"/>
      <c r="Z437" s="107"/>
      <c r="AA437" s="107"/>
      <c r="AB437" s="107"/>
      <c r="AC437" s="107"/>
      <c r="AD437" s="107"/>
      <c r="AE437" s="107"/>
      <c r="AF437" s="107"/>
      <c r="AG437" s="107"/>
      <c r="AH437" s="107"/>
      <c r="AI437" s="107"/>
      <c r="AJ437" s="107"/>
      <c r="AK437" s="107"/>
      <c r="AL437" s="107"/>
      <c r="AM437" s="107"/>
      <c r="AN437" s="107"/>
      <c r="AO437" s="107"/>
      <c r="AP437" s="107"/>
      <c r="AQ437" s="107"/>
      <c r="AR437" s="107"/>
      <c r="AS437" s="107"/>
      <c r="AT437" s="107"/>
      <c r="AU437" s="107"/>
      <c r="AV437" s="107"/>
      <c r="AW437" s="107"/>
      <c r="AX437" s="107"/>
      <c r="AY437" s="107"/>
      <c r="AZ437" s="107"/>
      <c r="BA437" s="107"/>
      <c r="BB437" s="107"/>
      <c r="BC437" s="107"/>
      <c r="BD437" s="107"/>
      <c r="BE437" s="107"/>
      <c r="BF437" s="107"/>
      <c r="BG437" s="107"/>
      <c r="BH437" s="107"/>
      <c r="BI437" s="107"/>
      <c r="BJ437" s="107"/>
      <c r="BK437" s="107"/>
      <c r="BL437" s="107"/>
      <c r="BM437" s="107"/>
      <c r="BN437" s="107"/>
      <c r="BO437" s="107"/>
      <c r="BP437" s="107"/>
      <c r="BQ437" s="107"/>
      <c r="BR437" s="107"/>
      <c r="BS437" s="107"/>
      <c r="BT437" s="107"/>
      <c r="BU437" s="107"/>
      <c r="BV437" s="107"/>
      <c r="BW437" s="107"/>
      <c r="BX437" s="107"/>
      <c r="BY437" s="107"/>
      <c r="BZ437" s="107"/>
      <c r="CA437" s="107"/>
      <c r="CB437" s="107"/>
      <c r="CC437" s="107"/>
      <c r="CD437" s="107"/>
      <c r="CE437" s="107"/>
      <c r="CF437" s="107"/>
      <c r="CG437" s="107"/>
      <c r="CH437" s="107"/>
    </row>
    <row r="438" customFormat="false" ht="12.75" hidden="false" customHeight="false" outlineLevel="0" collapsed="false">
      <c r="A438" s="95" t="s">
        <v>42</v>
      </c>
      <c r="B438" s="96"/>
      <c r="C438" s="97"/>
      <c r="D438" s="98" t="n">
        <v>6</v>
      </c>
      <c r="E438" s="99" t="s">
        <v>44</v>
      </c>
      <c r="F438" s="100" t="n">
        <f aca="false">H438+I438+J438+K438+M438+L438+N438+O438+P438+Q438+R438+S438+T438+U438+V438+W438+X438+Y438+Z438+AA438+AB438+AC438+AD438+AE438+AF438+AG438+AH438+AI438+AJ438+AK438+AL438+AM438+AN438+AO438+AP438+AQ438+AR438+AS438+AT438+AU438+AV438+AW438+AX438+AY438+AZ438+BA438+BB438+BC438+BD438+BE438+BF438+BG438+BH438+BI438+BJ438+BK438+BL438+BM438+BN438+BO438+BP438+BQ438+BR438+BS438+BT438</f>
        <v>0</v>
      </c>
      <c r="G438" s="105"/>
      <c r="H438" s="106"/>
      <c r="I438" s="107"/>
      <c r="J438" s="107"/>
      <c r="K438" s="107"/>
      <c r="L438" s="107"/>
      <c r="M438" s="107"/>
      <c r="N438" s="107"/>
      <c r="O438" s="107"/>
      <c r="P438" s="107"/>
      <c r="Q438" s="107"/>
      <c r="R438" s="107"/>
      <c r="S438" s="107"/>
      <c r="T438" s="107"/>
      <c r="U438" s="107"/>
      <c r="V438" s="107"/>
      <c r="W438" s="107"/>
      <c r="X438" s="107"/>
      <c r="Y438" s="107"/>
      <c r="Z438" s="107"/>
      <c r="AA438" s="107"/>
      <c r="AB438" s="107"/>
      <c r="AC438" s="107"/>
      <c r="AD438" s="107"/>
      <c r="AE438" s="107"/>
      <c r="AF438" s="107"/>
      <c r="AG438" s="107"/>
      <c r="AH438" s="107"/>
      <c r="AI438" s="107"/>
      <c r="AJ438" s="107"/>
      <c r="AK438" s="107"/>
      <c r="AL438" s="107"/>
      <c r="AM438" s="107"/>
      <c r="AN438" s="107"/>
      <c r="AO438" s="107"/>
      <c r="AP438" s="107"/>
      <c r="AQ438" s="107"/>
      <c r="AR438" s="107"/>
      <c r="AS438" s="107"/>
      <c r="AT438" s="107"/>
      <c r="AU438" s="107"/>
      <c r="AV438" s="107"/>
      <c r="AW438" s="107"/>
      <c r="AX438" s="107"/>
      <c r="AY438" s="107"/>
      <c r="AZ438" s="107"/>
      <c r="BA438" s="107"/>
      <c r="BB438" s="107"/>
      <c r="BC438" s="107"/>
      <c r="BD438" s="107"/>
      <c r="BE438" s="107"/>
      <c r="BF438" s="107"/>
      <c r="BG438" s="107"/>
      <c r="BH438" s="107"/>
      <c r="BI438" s="107"/>
      <c r="BJ438" s="107"/>
      <c r="BK438" s="107"/>
      <c r="BL438" s="107"/>
      <c r="BM438" s="107"/>
      <c r="BN438" s="107"/>
      <c r="BO438" s="107"/>
      <c r="BP438" s="107"/>
      <c r="BQ438" s="107"/>
      <c r="BR438" s="107"/>
      <c r="BS438" s="107"/>
      <c r="BT438" s="107"/>
      <c r="BU438" s="107"/>
      <c r="BV438" s="107"/>
      <c r="BW438" s="107"/>
      <c r="BX438" s="107"/>
      <c r="BY438" s="107"/>
      <c r="BZ438" s="107"/>
      <c r="CA438" s="107"/>
      <c r="CB438" s="107"/>
      <c r="CC438" s="107"/>
      <c r="CD438" s="107"/>
      <c r="CE438" s="107"/>
      <c r="CF438" s="107"/>
      <c r="CG438" s="107"/>
      <c r="CH438" s="107"/>
    </row>
    <row r="439" customFormat="false" ht="12.75" hidden="false" customHeight="false" outlineLevel="0" collapsed="false">
      <c r="A439" s="95" t="s">
        <v>42</v>
      </c>
      <c r="B439" s="96"/>
      <c r="C439" s="97"/>
      <c r="D439" s="98" t="n">
        <v>7</v>
      </c>
      <c r="E439" s="99" t="s">
        <v>44</v>
      </c>
      <c r="F439" s="100" t="n">
        <f aca="false">H439+I439+J439+K439+M439+L439+N439+O439+P439+Q439+R439+S439+T439+U439+V439+W439+X439+Y439+Z439+AA439+AB439+AC439+AD439+AE439+AF439+AG439+AH439+AI439+AJ439+AK439+AL439+AM439+AN439+AO439+AP439+AQ439+AR439+AS439+AT439+AU439+AV439+AW439+AX439+AY439+AZ439+BA439+BB439+BC439+BD439+BE439+BF439+BG439+BH439+BI439+BJ439+BK439+BL439+BM439+BN439+BO439+BP439+BQ439+BR439+BS439+BT439</f>
        <v>0</v>
      </c>
      <c r="G439" s="105"/>
      <c r="H439" s="106"/>
      <c r="I439" s="107"/>
      <c r="J439" s="107"/>
      <c r="K439" s="107"/>
      <c r="L439" s="107"/>
      <c r="M439" s="107"/>
      <c r="N439" s="107"/>
      <c r="O439" s="107"/>
      <c r="P439" s="107"/>
      <c r="Q439" s="107"/>
      <c r="R439" s="107"/>
      <c r="S439" s="107"/>
      <c r="T439" s="107"/>
      <c r="U439" s="107"/>
      <c r="V439" s="107"/>
      <c r="W439" s="107"/>
      <c r="X439" s="107"/>
      <c r="Y439" s="107"/>
      <c r="Z439" s="107"/>
      <c r="AA439" s="107"/>
      <c r="AB439" s="107"/>
      <c r="AC439" s="107"/>
      <c r="AD439" s="107"/>
      <c r="AE439" s="107"/>
      <c r="AF439" s="107"/>
      <c r="AG439" s="107"/>
      <c r="AH439" s="107"/>
      <c r="AI439" s="107"/>
      <c r="AJ439" s="107"/>
      <c r="AK439" s="107"/>
      <c r="AL439" s="107"/>
      <c r="AM439" s="107"/>
      <c r="AN439" s="107"/>
      <c r="AO439" s="107"/>
      <c r="AP439" s="107"/>
      <c r="AQ439" s="107"/>
      <c r="AR439" s="107"/>
      <c r="AS439" s="107"/>
      <c r="AT439" s="107"/>
      <c r="AU439" s="107"/>
      <c r="AV439" s="107"/>
      <c r="AW439" s="107"/>
      <c r="AX439" s="107"/>
      <c r="AY439" s="107"/>
      <c r="AZ439" s="107"/>
      <c r="BA439" s="107"/>
      <c r="BB439" s="107"/>
      <c r="BC439" s="107"/>
      <c r="BD439" s="107"/>
      <c r="BE439" s="107"/>
      <c r="BF439" s="107"/>
      <c r="BG439" s="107"/>
      <c r="BH439" s="107"/>
      <c r="BI439" s="107"/>
      <c r="BJ439" s="107"/>
      <c r="BK439" s="107"/>
      <c r="BL439" s="107"/>
      <c r="BM439" s="107"/>
      <c r="BN439" s="107"/>
      <c r="BO439" s="107"/>
      <c r="BP439" s="107"/>
      <c r="BQ439" s="107"/>
      <c r="BR439" s="107"/>
      <c r="BS439" s="107"/>
      <c r="BT439" s="107"/>
      <c r="BU439" s="107"/>
      <c r="BV439" s="107"/>
      <c r="BW439" s="107"/>
      <c r="BX439" s="107"/>
      <c r="BY439" s="107"/>
      <c r="BZ439" s="107"/>
      <c r="CA439" s="107"/>
      <c r="CB439" s="107"/>
      <c r="CC439" s="107"/>
      <c r="CD439" s="107"/>
      <c r="CE439" s="107"/>
      <c r="CF439" s="107"/>
      <c r="CG439" s="107"/>
      <c r="CH439" s="107"/>
    </row>
    <row r="440" customFormat="false" ht="12.75" hidden="false" customHeight="false" outlineLevel="0" collapsed="false">
      <c r="A440" s="95" t="s">
        <v>42</v>
      </c>
      <c r="B440" s="96"/>
      <c r="C440" s="97"/>
      <c r="D440" s="98" t="n">
        <v>8</v>
      </c>
      <c r="E440" s="99" t="s">
        <v>45</v>
      </c>
      <c r="F440" s="100" t="n">
        <f aca="false">H440+I440+J440+K440+M440+L440+N440+O440+P440+Q440+R440+S440+T440+U440+V440+W440+X440+Y440+Z440+AA440+AB440+AC440+AD440+AE440+AF440+AG440+AH440+AI440+AJ440+AK440+AL440+AM440+AN440+AO440+AP440+AQ440+AR440+AS440+AT440+AU440+AV440+AW440+AX440+AY440+AZ440+BA440+BB440+BC440+BD440+BE440+BF440+BG440+BH440+BI440+BJ440+BK440+BL440+BM440+BN440+BO440+BP440+BQ440+BR440+BS440+BT440</f>
        <v>0</v>
      </c>
      <c r="G440" s="105"/>
      <c r="H440" s="106"/>
      <c r="I440" s="107"/>
      <c r="J440" s="107"/>
      <c r="K440" s="107"/>
      <c r="L440" s="107"/>
      <c r="M440" s="107"/>
      <c r="N440" s="107"/>
      <c r="O440" s="107"/>
      <c r="P440" s="107"/>
      <c r="Q440" s="107"/>
      <c r="R440" s="107"/>
      <c r="S440" s="107"/>
      <c r="T440" s="107"/>
      <c r="U440" s="107"/>
      <c r="V440" s="107"/>
      <c r="W440" s="107"/>
      <c r="X440" s="107"/>
      <c r="Y440" s="107"/>
      <c r="Z440" s="107"/>
      <c r="AA440" s="107"/>
      <c r="AB440" s="107"/>
      <c r="AC440" s="107"/>
      <c r="AD440" s="107"/>
      <c r="AE440" s="107"/>
      <c r="AF440" s="107"/>
      <c r="AG440" s="107"/>
      <c r="AH440" s="107"/>
      <c r="AI440" s="107"/>
      <c r="AJ440" s="107"/>
      <c r="AK440" s="107"/>
      <c r="AL440" s="107"/>
      <c r="AM440" s="107"/>
      <c r="AN440" s="107"/>
      <c r="AO440" s="107"/>
      <c r="AP440" s="107"/>
      <c r="AQ440" s="107"/>
      <c r="AR440" s="107"/>
      <c r="AS440" s="107"/>
      <c r="AT440" s="107"/>
      <c r="AU440" s="107"/>
      <c r="AV440" s="107"/>
      <c r="AW440" s="107"/>
      <c r="AX440" s="107"/>
      <c r="AY440" s="107"/>
      <c r="AZ440" s="107"/>
      <c r="BA440" s="107"/>
      <c r="BB440" s="107"/>
      <c r="BC440" s="107"/>
      <c r="BD440" s="107"/>
      <c r="BE440" s="107"/>
      <c r="BF440" s="107"/>
      <c r="BG440" s="107"/>
      <c r="BH440" s="107"/>
      <c r="BI440" s="107"/>
      <c r="BJ440" s="107"/>
      <c r="BK440" s="107"/>
      <c r="BL440" s="107"/>
      <c r="BM440" s="107"/>
      <c r="BN440" s="107"/>
      <c r="BO440" s="107"/>
      <c r="BP440" s="107"/>
      <c r="BQ440" s="107"/>
      <c r="BR440" s="107"/>
      <c r="BS440" s="107"/>
      <c r="BT440" s="107"/>
      <c r="BU440" s="107"/>
      <c r="BV440" s="107"/>
      <c r="BW440" s="107"/>
      <c r="BX440" s="107"/>
      <c r="BY440" s="107"/>
      <c r="BZ440" s="107"/>
      <c r="CA440" s="107"/>
      <c r="CB440" s="107"/>
      <c r="CC440" s="107"/>
      <c r="CD440" s="107"/>
      <c r="CE440" s="107"/>
      <c r="CF440" s="107"/>
      <c r="CG440" s="107"/>
      <c r="CH440" s="107"/>
    </row>
    <row r="441" customFormat="false" ht="12.75" hidden="false" customHeight="false" outlineLevel="0" collapsed="false">
      <c r="A441" s="95" t="s">
        <v>42</v>
      </c>
      <c r="B441" s="96"/>
      <c r="C441" s="97"/>
      <c r="D441" s="98" t="n">
        <v>9</v>
      </c>
      <c r="E441" s="99" t="s">
        <v>45</v>
      </c>
      <c r="F441" s="100" t="n">
        <f aca="false">H441+I441+J441+K441+M441+L441+N441+O441+P441+Q441+R441+S441+T441+U441+V441+W441+X441+Y441+Z441+AA441+AB441+AC441+AD441+AE441+AF441+AG441+AH441+AI441+AJ441+AK441+AL441+AM441+AN441+AO441+AP441+AQ441+AR441+AS441+AT441+AU441+AV441+AW441+AX441+AY441+AZ441+BA441+BB441+BC441+BD441+BE441+BF441+BG441+BH441+BI441+BJ441+BK441+BL441+BM441+BN441+BO441+BP441+BQ441+BR441+BS441+BT441</f>
        <v>0</v>
      </c>
      <c r="G441" s="105"/>
      <c r="H441" s="106"/>
      <c r="I441" s="107"/>
      <c r="J441" s="107"/>
      <c r="K441" s="107"/>
      <c r="L441" s="107"/>
      <c r="M441" s="107"/>
      <c r="N441" s="107"/>
      <c r="O441" s="107"/>
      <c r="P441" s="107"/>
      <c r="Q441" s="107"/>
      <c r="R441" s="107"/>
      <c r="S441" s="107"/>
      <c r="T441" s="107"/>
      <c r="U441" s="107"/>
      <c r="V441" s="107"/>
      <c r="W441" s="107"/>
      <c r="X441" s="107"/>
      <c r="Y441" s="107"/>
      <c r="Z441" s="107"/>
      <c r="AA441" s="107"/>
      <c r="AB441" s="107"/>
      <c r="AC441" s="107"/>
      <c r="AD441" s="107"/>
      <c r="AE441" s="107"/>
      <c r="AF441" s="107"/>
      <c r="AG441" s="107"/>
      <c r="AH441" s="107"/>
      <c r="AI441" s="107"/>
      <c r="AJ441" s="107"/>
      <c r="AK441" s="107"/>
      <c r="AL441" s="107"/>
      <c r="AM441" s="107"/>
      <c r="AN441" s="107"/>
      <c r="AO441" s="107"/>
      <c r="AP441" s="107"/>
      <c r="AQ441" s="107"/>
      <c r="AR441" s="107"/>
      <c r="AS441" s="107"/>
      <c r="AT441" s="107"/>
      <c r="AU441" s="107"/>
      <c r="AV441" s="107"/>
      <c r="AW441" s="107"/>
      <c r="AX441" s="107"/>
      <c r="AY441" s="107"/>
      <c r="AZ441" s="107"/>
      <c r="BA441" s="107"/>
      <c r="BB441" s="107"/>
      <c r="BC441" s="107"/>
      <c r="BD441" s="107"/>
      <c r="BE441" s="107"/>
      <c r="BF441" s="107"/>
      <c r="BG441" s="107"/>
      <c r="BH441" s="107"/>
      <c r="BI441" s="107"/>
      <c r="BJ441" s="107"/>
      <c r="BK441" s="107"/>
      <c r="BL441" s="107"/>
      <c r="BM441" s="107"/>
      <c r="BN441" s="107"/>
      <c r="BO441" s="107"/>
      <c r="BP441" s="107"/>
      <c r="BQ441" s="107"/>
      <c r="BR441" s="107"/>
      <c r="BS441" s="107"/>
      <c r="BT441" s="107"/>
      <c r="BU441" s="107"/>
      <c r="BV441" s="107"/>
      <c r="BW441" s="107"/>
      <c r="BX441" s="107"/>
      <c r="BY441" s="107"/>
      <c r="BZ441" s="107"/>
      <c r="CA441" s="107"/>
      <c r="CB441" s="107"/>
      <c r="CC441" s="107"/>
      <c r="CD441" s="107"/>
      <c r="CE441" s="107"/>
      <c r="CF441" s="107"/>
      <c r="CG441" s="107"/>
      <c r="CH441" s="107"/>
    </row>
    <row r="442" customFormat="false" ht="12.75" hidden="false" customHeight="false" outlineLevel="0" collapsed="false">
      <c r="A442" s="95" t="s">
        <v>42</v>
      </c>
      <c r="B442" s="96"/>
      <c r="C442" s="97"/>
      <c r="D442" s="98" t="n">
        <v>10</v>
      </c>
      <c r="E442" s="99" t="s">
        <v>45</v>
      </c>
      <c r="F442" s="100" t="n">
        <f aca="false">H442+I442+J442+K442+M442+L442+N442+O442+P442+Q442+R442+S442+T442+U442+V442+W442+X442+Y442+Z442+AA442+AB442+AC442+AD442+AE442+AF442+AG442+AH442+AI442+AJ442+AK442+AL442+AM442+AN442+AO442+AP442+AQ442+AR442+AS442+AT442+AU442+AV442+AW442+AX442+AY442+AZ442+BA442+BB442+BC442+BD442+BE442+BF442+BG442+BH442+BI442+BJ442+BK442+BL442+BM442+BN442+BO442+BP442+BQ442+BR442+BS442+BT442</f>
        <v>0</v>
      </c>
      <c r="G442" s="101"/>
      <c r="H442" s="102"/>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c r="AI442" s="103"/>
      <c r="AJ442" s="103"/>
      <c r="AK442" s="103"/>
      <c r="AL442" s="103"/>
      <c r="AM442" s="103"/>
      <c r="AN442" s="103"/>
      <c r="AO442" s="103"/>
      <c r="AP442" s="103"/>
      <c r="AQ442" s="103"/>
      <c r="AR442" s="103"/>
      <c r="AS442" s="103"/>
      <c r="AT442" s="103"/>
      <c r="AU442" s="103"/>
      <c r="AV442" s="103"/>
      <c r="AW442" s="103"/>
      <c r="AX442" s="103"/>
      <c r="AY442" s="103"/>
      <c r="AZ442" s="103"/>
      <c r="BA442" s="103"/>
      <c r="BB442" s="103"/>
      <c r="BC442" s="103"/>
      <c r="BD442" s="103"/>
      <c r="BE442" s="103"/>
      <c r="BF442" s="103"/>
      <c r="BG442" s="103"/>
      <c r="BH442" s="103"/>
      <c r="BI442" s="103"/>
      <c r="BJ442" s="103"/>
      <c r="BK442" s="103"/>
      <c r="BL442" s="103"/>
      <c r="BM442" s="103"/>
      <c r="BN442" s="103"/>
      <c r="BO442" s="103"/>
      <c r="BP442" s="103"/>
      <c r="BQ442" s="103"/>
      <c r="BR442" s="103"/>
      <c r="BS442" s="103"/>
      <c r="BT442" s="103"/>
      <c r="BU442" s="103"/>
      <c r="BV442" s="103"/>
      <c r="BW442" s="103"/>
      <c r="BX442" s="103"/>
      <c r="BY442" s="103"/>
      <c r="BZ442" s="103"/>
      <c r="CA442" s="103"/>
      <c r="CB442" s="103"/>
      <c r="CC442" s="103"/>
      <c r="CD442" s="103"/>
      <c r="CE442" s="103"/>
      <c r="CF442" s="103"/>
      <c r="CG442" s="103"/>
      <c r="CH442" s="103"/>
    </row>
    <row r="443" customFormat="false" ht="12.75" hidden="false" customHeight="false" outlineLevel="0" collapsed="false">
      <c r="A443" s="95" t="s">
        <v>42</v>
      </c>
      <c r="B443" s="96"/>
      <c r="C443" s="97"/>
      <c r="D443" s="98" t="n">
        <v>11</v>
      </c>
      <c r="E443" s="99" t="s">
        <v>45</v>
      </c>
      <c r="F443" s="100" t="n">
        <f aca="false">H443+I443+J443+K443+M443+L443+N443+O443+P443+Q443+R443+S443+T443+U443+V443+W443+X443+Y443+Z443+AA443+AB443+AC443+AD443+AE443+AF443+AG443+AH443+AI443+AJ443+AK443+AL443+AM443+AN443+AO443+AP443+AQ443+AR443+AS443+AT443+AU443+AV443+AW443+AX443+AY443+AZ443+BA443+BB443+BC443+BD443+BE443+BF443+BG443+BH443+BI443+BJ443+BK443+BL443+BM443+BN443+BO443+BP443+BQ443+BR443+BS443+BT443</f>
        <v>0</v>
      </c>
      <c r="G443" s="101" t="n">
        <f aca="false">SUM(F437:F442)</f>
        <v>0</v>
      </c>
      <c r="H443" s="102"/>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c r="AI443" s="103"/>
      <c r="AJ443" s="103"/>
      <c r="AK443" s="103"/>
      <c r="AL443" s="103"/>
      <c r="AM443" s="103"/>
      <c r="AN443" s="103"/>
      <c r="AO443" s="103"/>
      <c r="AP443" s="103"/>
      <c r="AQ443" s="103"/>
      <c r="AR443" s="103"/>
      <c r="AS443" s="103"/>
      <c r="AT443" s="103"/>
      <c r="AU443" s="103"/>
      <c r="AV443" s="103"/>
      <c r="AW443" s="103"/>
      <c r="AX443" s="103"/>
      <c r="AY443" s="103"/>
      <c r="AZ443" s="103"/>
      <c r="BA443" s="103"/>
      <c r="BB443" s="103"/>
      <c r="BC443" s="103"/>
      <c r="BD443" s="103"/>
      <c r="BE443" s="103"/>
      <c r="BF443" s="103"/>
      <c r="BG443" s="103"/>
      <c r="BH443" s="103"/>
      <c r="BI443" s="103"/>
      <c r="BJ443" s="103"/>
      <c r="BK443" s="103"/>
      <c r="BL443" s="103"/>
      <c r="BM443" s="103"/>
      <c r="BN443" s="103"/>
      <c r="BO443" s="103"/>
      <c r="BP443" s="103"/>
      <c r="BQ443" s="103"/>
      <c r="BR443" s="103"/>
      <c r="BS443" s="103"/>
      <c r="BT443" s="103"/>
      <c r="BU443" s="103"/>
      <c r="BV443" s="103"/>
      <c r="BW443" s="103"/>
      <c r="BX443" s="103"/>
      <c r="BY443" s="103"/>
      <c r="BZ443" s="103"/>
      <c r="CA443" s="103"/>
      <c r="CB443" s="103"/>
      <c r="CC443" s="103"/>
      <c r="CD443" s="103"/>
      <c r="CE443" s="103"/>
      <c r="CF443" s="103"/>
      <c r="CG443" s="103"/>
      <c r="CH443" s="103"/>
    </row>
    <row r="444" customFormat="false" ht="12.75" hidden="false" customHeight="false" outlineLevel="0" collapsed="false">
      <c r="A444" s="95" t="s">
        <v>42</v>
      </c>
      <c r="B444" s="96"/>
      <c r="C444" s="97"/>
      <c r="D444" s="98" t="n">
        <v>12</v>
      </c>
      <c r="E444" s="99" t="s">
        <v>45</v>
      </c>
      <c r="F444" s="100" t="n">
        <f aca="false">H444+I444+J444+K444+M444+L444+N444+O444+P444+Q444+R444+S444+T444+U444+V444+W444+X444+Y444+Z444+AA444+AB444+AC444+AD444+AE444+AF444+AG444+AH444+AI444+AJ444+AK444+AL444+AM444+AN444+AO444+AP444+AQ444+AR444+AS444+AT444+AU444+AV444+AW444+AX444+AY444+AZ444+BA444+BB444+BC444+BD444+BE444+BF444+BG444+BH444+BI444+BJ444+BK444+BL444+BM444+BN444+BO444+BP444+BQ444+BR444+BS444+BT444</f>
        <v>0</v>
      </c>
      <c r="G444" s="105"/>
      <c r="H444" s="106"/>
      <c r="I444" s="107"/>
      <c r="J444" s="107"/>
      <c r="K444" s="107"/>
      <c r="L444" s="107"/>
      <c r="M444" s="107"/>
      <c r="N444" s="107"/>
      <c r="O444" s="107"/>
      <c r="P444" s="107"/>
      <c r="Q444" s="107"/>
      <c r="R444" s="107"/>
      <c r="S444" s="107"/>
      <c r="T444" s="107"/>
      <c r="U444" s="107"/>
      <c r="V444" s="107"/>
      <c r="W444" s="107"/>
      <c r="X444" s="107"/>
      <c r="Y444" s="107"/>
      <c r="Z444" s="107"/>
      <c r="AA444" s="107"/>
      <c r="AB444" s="107"/>
      <c r="AC444" s="107"/>
      <c r="AD444" s="107"/>
      <c r="AE444" s="107"/>
      <c r="AF444" s="107"/>
      <c r="AG444" s="107"/>
      <c r="AH444" s="107"/>
      <c r="AI444" s="107"/>
      <c r="AJ444" s="107"/>
      <c r="AK444" s="107"/>
      <c r="AL444" s="107"/>
      <c r="AM444" s="107"/>
      <c r="AN444" s="107"/>
      <c r="AO444" s="107"/>
      <c r="AP444" s="107"/>
      <c r="AQ444" s="107"/>
      <c r="AR444" s="107"/>
      <c r="AS444" s="107"/>
      <c r="AT444" s="107"/>
      <c r="AU444" s="107"/>
      <c r="AV444" s="107"/>
      <c r="AW444" s="107"/>
      <c r="AX444" s="107"/>
      <c r="AY444" s="107"/>
      <c r="AZ444" s="107"/>
      <c r="BA444" s="107"/>
      <c r="BB444" s="107"/>
      <c r="BC444" s="107"/>
      <c r="BD444" s="107"/>
      <c r="BE444" s="107"/>
      <c r="BF444" s="107"/>
      <c r="BG444" s="107"/>
      <c r="BH444" s="107"/>
      <c r="BI444" s="107"/>
      <c r="BJ444" s="107"/>
      <c r="BK444" s="107"/>
      <c r="BL444" s="107"/>
      <c r="BM444" s="107"/>
      <c r="BN444" s="107"/>
      <c r="BO444" s="107"/>
      <c r="BP444" s="107"/>
      <c r="BQ444" s="107"/>
      <c r="BR444" s="107"/>
      <c r="BS444" s="107"/>
      <c r="BT444" s="107"/>
      <c r="BU444" s="107"/>
      <c r="BV444" s="107"/>
      <c r="BW444" s="107"/>
      <c r="BX444" s="107"/>
      <c r="BY444" s="107"/>
      <c r="BZ444" s="107"/>
      <c r="CA444" s="107"/>
      <c r="CB444" s="107"/>
      <c r="CC444" s="107"/>
      <c r="CD444" s="107"/>
      <c r="CE444" s="107"/>
      <c r="CF444" s="107"/>
      <c r="CG444" s="107"/>
      <c r="CH444" s="107"/>
    </row>
    <row r="445" customFormat="false" ht="12.75" hidden="false" customHeight="false" outlineLevel="0" collapsed="false">
      <c r="A445" s="95" t="s">
        <v>42</v>
      </c>
      <c r="B445" s="96"/>
      <c r="C445" s="97"/>
      <c r="D445" s="98" t="n">
        <v>13</v>
      </c>
      <c r="E445" s="99" t="s">
        <v>45</v>
      </c>
      <c r="F445" s="100" t="n">
        <f aca="false">H445+I445+J445+K445+M445+L445+N445+O445+P445+Q445+R445+S445+T445+U445+V445+W445+X445+Y445+Z445+AA445+AB445+AC445+AD445+AE445+AF445+AG445+AH445+AI445+AJ445+AK445+AL445+AM445+AN445+AO445+AP445+AQ445+AR445+AS445+AT445+AU445+AV445+AW445+AX445+AY445+AZ445+BA445+BB445+BC445+BD445+BE445+BF445+BG445+BH445+BI445+BJ445+BK445+BL445+BM445+BN445+BO445+BP445+BQ445+BR445+BS445+BT445</f>
        <v>0</v>
      </c>
      <c r="G445" s="105"/>
      <c r="H445" s="106"/>
      <c r="I445" s="107"/>
      <c r="J445" s="107"/>
      <c r="K445" s="107"/>
      <c r="L445" s="107"/>
      <c r="M445" s="107"/>
      <c r="N445" s="107"/>
      <c r="O445" s="107"/>
      <c r="P445" s="107"/>
      <c r="Q445" s="107"/>
      <c r="R445" s="107"/>
      <c r="S445" s="107"/>
      <c r="T445" s="107"/>
      <c r="U445" s="107"/>
      <c r="V445" s="107"/>
      <c r="W445" s="107"/>
      <c r="X445" s="107"/>
      <c r="Y445" s="107"/>
      <c r="Z445" s="107"/>
      <c r="AA445" s="107"/>
      <c r="AB445" s="107"/>
      <c r="AC445" s="107"/>
      <c r="AD445" s="107"/>
      <c r="AE445" s="107"/>
      <c r="AF445" s="107"/>
      <c r="AG445" s="107"/>
      <c r="AH445" s="107"/>
      <c r="AI445" s="107"/>
      <c r="AJ445" s="107"/>
      <c r="AK445" s="107"/>
      <c r="AL445" s="107"/>
      <c r="AM445" s="107"/>
      <c r="AN445" s="107"/>
      <c r="AO445" s="107"/>
      <c r="AP445" s="107"/>
      <c r="AQ445" s="107"/>
      <c r="AR445" s="107"/>
      <c r="AS445" s="107"/>
      <c r="AT445" s="107"/>
      <c r="AU445" s="107"/>
      <c r="AV445" s="107"/>
      <c r="AW445" s="107"/>
      <c r="AX445" s="107"/>
      <c r="AY445" s="107"/>
      <c r="AZ445" s="107"/>
      <c r="BA445" s="107"/>
      <c r="BB445" s="107"/>
      <c r="BC445" s="107"/>
      <c r="BD445" s="107"/>
      <c r="BE445" s="107"/>
      <c r="BF445" s="107"/>
      <c r="BG445" s="107"/>
      <c r="BH445" s="107"/>
      <c r="BI445" s="107"/>
      <c r="BJ445" s="107"/>
      <c r="BK445" s="107"/>
      <c r="BL445" s="107"/>
      <c r="BM445" s="107"/>
      <c r="BN445" s="107"/>
      <c r="BO445" s="107"/>
      <c r="BP445" s="107"/>
      <c r="BQ445" s="107"/>
      <c r="BR445" s="107"/>
      <c r="BS445" s="107"/>
      <c r="BT445" s="107"/>
      <c r="BU445" s="107"/>
      <c r="BV445" s="107"/>
      <c r="BW445" s="107"/>
      <c r="BX445" s="107"/>
      <c r="BY445" s="107"/>
      <c r="BZ445" s="107"/>
      <c r="CA445" s="107"/>
      <c r="CB445" s="107"/>
      <c r="CC445" s="107"/>
      <c r="CD445" s="107"/>
      <c r="CE445" s="107"/>
      <c r="CF445" s="107"/>
      <c r="CG445" s="107"/>
      <c r="CH445" s="107"/>
    </row>
    <row r="446" customFormat="false" ht="12.75" hidden="false" customHeight="false" outlineLevel="0" collapsed="false">
      <c r="A446" s="95" t="s">
        <v>42</v>
      </c>
      <c r="B446" s="96"/>
      <c r="C446" s="97"/>
      <c r="D446" s="98" t="n">
        <v>14</v>
      </c>
      <c r="E446" s="99" t="s">
        <v>45</v>
      </c>
      <c r="F446" s="100" t="n">
        <f aca="false">H446+I446+J446+K446+M446+L446+N446+O446+P446+Q446+R446+S446+T446+U446+V446+W446+X446+Y446+Z446+AA446+AB446+AC446+AD446+AE446+AF446+AG446+AH446+AI446+AJ446+AK446+AL446+AM446+AN446+AO446+AP446+AQ446+AR446+AS446+AT446+AU446+AV446+AW446+AX446+AY446+AZ446+BA446+BB446+BC446+BD446+BE446+BF446+BG446+BH446+BI446+BJ446+BK446+BL446+BM446+BN446+BO446+BP446+BQ446+BR446+BS446+BT446</f>
        <v>0</v>
      </c>
      <c r="G446" s="105"/>
      <c r="H446" s="106"/>
      <c r="I446" s="107"/>
      <c r="J446" s="107"/>
      <c r="K446" s="107"/>
      <c r="L446" s="107"/>
      <c r="M446" s="107"/>
      <c r="N446" s="107"/>
      <c r="O446" s="107"/>
      <c r="P446" s="107"/>
      <c r="Q446" s="107"/>
      <c r="R446" s="107"/>
      <c r="S446" s="107"/>
      <c r="T446" s="107"/>
      <c r="U446" s="107"/>
      <c r="V446" s="107"/>
      <c r="W446" s="107"/>
      <c r="X446" s="107"/>
      <c r="Y446" s="107"/>
      <c r="Z446" s="107"/>
      <c r="AA446" s="107"/>
      <c r="AB446" s="107"/>
      <c r="AC446" s="107"/>
      <c r="AD446" s="107"/>
      <c r="AE446" s="107"/>
      <c r="AF446" s="107"/>
      <c r="AG446" s="107"/>
      <c r="AH446" s="107"/>
      <c r="AI446" s="107"/>
      <c r="AJ446" s="107"/>
      <c r="AK446" s="107"/>
      <c r="AL446" s="107"/>
      <c r="AM446" s="107"/>
      <c r="AN446" s="107"/>
      <c r="AO446" s="107"/>
      <c r="AP446" s="107"/>
      <c r="AQ446" s="107"/>
      <c r="AR446" s="107"/>
      <c r="AS446" s="107"/>
      <c r="AT446" s="107"/>
      <c r="AU446" s="107"/>
      <c r="AV446" s="107"/>
      <c r="AW446" s="107"/>
      <c r="AX446" s="107"/>
      <c r="AY446" s="107"/>
      <c r="AZ446" s="107"/>
      <c r="BA446" s="107"/>
      <c r="BB446" s="107"/>
      <c r="BC446" s="107"/>
      <c r="BD446" s="107"/>
      <c r="BE446" s="107"/>
      <c r="BF446" s="107"/>
      <c r="BG446" s="107"/>
      <c r="BH446" s="107"/>
      <c r="BI446" s="107"/>
      <c r="BJ446" s="107"/>
      <c r="BK446" s="107"/>
      <c r="BL446" s="107"/>
      <c r="BM446" s="107"/>
      <c r="BN446" s="107"/>
      <c r="BO446" s="107"/>
      <c r="BP446" s="107"/>
      <c r="BQ446" s="107"/>
      <c r="BR446" s="107"/>
      <c r="BS446" s="107"/>
      <c r="BT446" s="107"/>
      <c r="BU446" s="107"/>
      <c r="BV446" s="107"/>
      <c r="BW446" s="107"/>
      <c r="BX446" s="107"/>
      <c r="BY446" s="107"/>
      <c r="BZ446" s="107"/>
      <c r="CA446" s="107"/>
      <c r="CB446" s="107"/>
      <c r="CC446" s="107"/>
      <c r="CD446" s="107"/>
      <c r="CE446" s="107"/>
      <c r="CF446" s="107"/>
      <c r="CG446" s="107"/>
      <c r="CH446" s="107"/>
    </row>
    <row r="447" customFormat="false" ht="12.75" hidden="false" customHeight="false" outlineLevel="0" collapsed="false">
      <c r="A447" s="95" t="s">
        <v>42</v>
      </c>
      <c r="B447" s="96"/>
      <c r="C447" s="97"/>
      <c r="D447" s="98" t="n">
        <v>15</v>
      </c>
      <c r="E447" s="99" t="s">
        <v>46</v>
      </c>
      <c r="F447" s="100" t="n">
        <f aca="false">H447+I447+J447+K447+M447+L447+N447+O447+P447+Q447+R447+S447+T447+U447+V447+W447+X447+Y447+Z447+AA447+AB447+AC447+AD447+AE447+AF447+AG447+AH447+AI447+AJ447+AK447+AL447+AM447+AN447+AO447+AP447+AQ447+AR447+AS447+AT447+AU447+AV447+AW447+AX447+AY447+AZ447+BA447+BB447+BC447+BD447+BE447+BF447+BG447+BH447+BI447+BJ447+BK447+BL447+BM447+BN447+BO447+BP447+BQ447+BR447+BS447+BT447</f>
        <v>0</v>
      </c>
      <c r="G447" s="105"/>
      <c r="H447" s="106"/>
      <c r="I447" s="107"/>
      <c r="J447" s="107"/>
      <c r="K447" s="107"/>
      <c r="L447" s="107"/>
      <c r="M447" s="107"/>
      <c r="N447" s="107"/>
      <c r="O447" s="107"/>
      <c r="P447" s="107"/>
      <c r="Q447" s="107"/>
      <c r="R447" s="107"/>
      <c r="S447" s="107"/>
      <c r="T447" s="107"/>
      <c r="U447" s="107"/>
      <c r="V447" s="107"/>
      <c r="W447" s="107"/>
      <c r="X447" s="107"/>
      <c r="Y447" s="107"/>
      <c r="Z447" s="107"/>
      <c r="AA447" s="107"/>
      <c r="AB447" s="107"/>
      <c r="AC447" s="107"/>
      <c r="AD447" s="107"/>
      <c r="AE447" s="107"/>
      <c r="AF447" s="107"/>
      <c r="AG447" s="107"/>
      <c r="AH447" s="107"/>
      <c r="AI447" s="107"/>
      <c r="AJ447" s="107"/>
      <c r="AK447" s="107"/>
      <c r="AL447" s="107"/>
      <c r="AM447" s="107"/>
      <c r="AN447" s="107"/>
      <c r="AO447" s="107"/>
      <c r="AP447" s="107"/>
      <c r="AQ447" s="107"/>
      <c r="AR447" s="107"/>
      <c r="AS447" s="107"/>
      <c r="AT447" s="107"/>
      <c r="AU447" s="107"/>
      <c r="AV447" s="107"/>
      <c r="AW447" s="107"/>
      <c r="AX447" s="107"/>
      <c r="AY447" s="107"/>
      <c r="AZ447" s="107"/>
      <c r="BA447" s="107"/>
      <c r="BB447" s="107"/>
      <c r="BC447" s="107"/>
      <c r="BD447" s="107"/>
      <c r="BE447" s="107"/>
      <c r="BF447" s="107"/>
      <c r="BG447" s="107"/>
      <c r="BH447" s="107"/>
      <c r="BI447" s="107"/>
      <c r="BJ447" s="107"/>
      <c r="BK447" s="107"/>
      <c r="BL447" s="107"/>
      <c r="BM447" s="107"/>
      <c r="BN447" s="107"/>
      <c r="BO447" s="107"/>
      <c r="BP447" s="107"/>
      <c r="BQ447" s="107"/>
      <c r="BR447" s="107"/>
      <c r="BS447" s="107"/>
      <c r="BT447" s="107"/>
      <c r="BU447" s="107"/>
      <c r="BV447" s="107"/>
      <c r="BW447" s="107"/>
      <c r="BX447" s="107"/>
      <c r="BY447" s="107"/>
      <c r="BZ447" s="107"/>
      <c r="CA447" s="107"/>
      <c r="CB447" s="107"/>
      <c r="CC447" s="107"/>
      <c r="CD447" s="107"/>
      <c r="CE447" s="107"/>
      <c r="CF447" s="107"/>
      <c r="CG447" s="107"/>
      <c r="CH447" s="107"/>
    </row>
    <row r="448" customFormat="false" ht="12.75" hidden="false" customHeight="false" outlineLevel="0" collapsed="false">
      <c r="A448" s="95" t="s">
        <v>42</v>
      </c>
      <c r="B448" s="96"/>
      <c r="C448" s="97"/>
      <c r="D448" s="98" t="n">
        <v>16</v>
      </c>
      <c r="E448" s="99" t="s">
        <v>46</v>
      </c>
      <c r="F448" s="100" t="n">
        <f aca="false">H448+I448+J448+K448+M448+L448+N448+O448+P448+Q448+R448+S448+T448+U448+V448+W448+X448+Y448+Z448+AA448+AB448+AC448+AD448+AE448+AF448+AG448+AH448+AI448+AJ448+AK448+AL448+AM448+AN448+AO448+AP448+AQ448+AR448+AS448+AT448+AU448+AV448+AW448+AX448+AY448+AZ448+BA448+BB448+BC448+BD448+BE448+BF448+BG448+BH448+BI448+BJ448+BK448+BL448+BM448+BN448+BO448+BP448+BQ448+BR448+BS448+BT448</f>
        <v>0</v>
      </c>
      <c r="G448" s="105"/>
      <c r="H448" s="106"/>
      <c r="I448" s="107"/>
      <c r="J448" s="107"/>
      <c r="K448" s="107"/>
      <c r="L448" s="107"/>
      <c r="M448" s="107"/>
      <c r="N448" s="107"/>
      <c r="O448" s="107"/>
      <c r="P448" s="107"/>
      <c r="Q448" s="107"/>
      <c r="R448" s="107"/>
      <c r="S448" s="107"/>
      <c r="T448" s="107"/>
      <c r="U448" s="107"/>
      <c r="V448" s="107"/>
      <c r="W448" s="107"/>
      <c r="X448" s="107"/>
      <c r="Y448" s="107"/>
      <c r="Z448" s="107"/>
      <c r="AA448" s="107"/>
      <c r="AB448" s="107"/>
      <c r="AC448" s="107"/>
      <c r="AD448" s="107"/>
      <c r="AE448" s="107"/>
      <c r="AF448" s="107"/>
      <c r="AG448" s="107"/>
      <c r="AH448" s="107"/>
      <c r="AI448" s="107"/>
      <c r="AJ448" s="107"/>
      <c r="AK448" s="107"/>
      <c r="AL448" s="107"/>
      <c r="AM448" s="107"/>
      <c r="AN448" s="107"/>
      <c r="AO448" s="107"/>
      <c r="AP448" s="107"/>
      <c r="AQ448" s="107"/>
      <c r="AR448" s="107"/>
      <c r="AS448" s="107"/>
      <c r="AT448" s="107"/>
      <c r="AU448" s="107"/>
      <c r="AV448" s="107"/>
      <c r="AW448" s="107"/>
      <c r="AX448" s="107"/>
      <c r="AY448" s="107"/>
      <c r="AZ448" s="107"/>
      <c r="BA448" s="107"/>
      <c r="BB448" s="107"/>
      <c r="BC448" s="107"/>
      <c r="BD448" s="107"/>
      <c r="BE448" s="107"/>
      <c r="BF448" s="107"/>
      <c r="BG448" s="107"/>
      <c r="BH448" s="107"/>
      <c r="BI448" s="107"/>
      <c r="BJ448" s="107"/>
      <c r="BK448" s="107"/>
      <c r="BL448" s="107"/>
      <c r="BM448" s="107"/>
      <c r="BN448" s="107"/>
      <c r="BO448" s="107"/>
      <c r="BP448" s="107"/>
      <c r="BQ448" s="107"/>
      <c r="BR448" s="107"/>
      <c r="BS448" s="107"/>
      <c r="BT448" s="107"/>
      <c r="BU448" s="107"/>
      <c r="BV448" s="107"/>
      <c r="BW448" s="107"/>
      <c r="BX448" s="107"/>
      <c r="BY448" s="107"/>
      <c r="BZ448" s="107"/>
      <c r="CA448" s="107"/>
      <c r="CB448" s="107"/>
      <c r="CC448" s="107"/>
      <c r="CD448" s="107"/>
      <c r="CE448" s="107"/>
      <c r="CF448" s="107"/>
      <c r="CG448" s="107"/>
      <c r="CH448" s="107"/>
    </row>
    <row r="449" customFormat="false" ht="12.75" hidden="false" customHeight="false" outlineLevel="0" collapsed="false">
      <c r="A449" s="95" t="s">
        <v>42</v>
      </c>
      <c r="B449" s="96"/>
      <c r="C449" s="97"/>
      <c r="D449" s="98" t="n">
        <v>17</v>
      </c>
      <c r="E449" s="99" t="s">
        <v>46</v>
      </c>
      <c r="F449" s="100" t="n">
        <f aca="false">H449+I449+J449+K449+M449+L449+N449+O449+P449+Q449+R449+S449+T449+U449+V449+W449+X449+Y449+Z449+AA449+AB449+AC449+AD449+AE449+AF449+AG449+AH449+AI449+AJ449+AK449+AL449+AM449+AN449+AO449+AP449+AQ449+AR449+AS449+AT449+AU449+AV449+AW449+AX449+AY449+AZ449+BA449+BB449+BC449+BD449+BE449+BF449+BG449+BH449+BI449+BJ449+BK449+BL449+BM449+BN449+BO449+BP449+BQ449+BR449+BS449+BT449</f>
        <v>0</v>
      </c>
      <c r="G449" s="101"/>
      <c r="H449" s="102"/>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c r="AI449" s="103"/>
      <c r="AJ449" s="103"/>
      <c r="AK449" s="103"/>
      <c r="AL449" s="103"/>
      <c r="AM449" s="103"/>
      <c r="AN449" s="103"/>
      <c r="AO449" s="103"/>
      <c r="AP449" s="103"/>
      <c r="AQ449" s="103"/>
      <c r="AR449" s="103"/>
      <c r="AS449" s="103"/>
      <c r="AT449" s="103"/>
      <c r="AU449" s="103"/>
      <c r="AV449" s="103"/>
      <c r="AW449" s="103"/>
      <c r="AX449" s="103"/>
      <c r="AY449" s="103"/>
      <c r="AZ449" s="103"/>
      <c r="BA449" s="103"/>
      <c r="BB449" s="103"/>
      <c r="BC449" s="103"/>
      <c r="BD449" s="103"/>
      <c r="BE449" s="103"/>
      <c r="BF449" s="103"/>
      <c r="BG449" s="103"/>
      <c r="BH449" s="103"/>
      <c r="BI449" s="103"/>
      <c r="BJ449" s="103"/>
      <c r="BK449" s="103"/>
      <c r="BL449" s="103"/>
      <c r="BM449" s="103"/>
      <c r="BN449" s="103"/>
      <c r="BO449" s="103"/>
      <c r="BP449" s="103"/>
      <c r="BQ449" s="103"/>
      <c r="BR449" s="103"/>
      <c r="BS449" s="103"/>
      <c r="BT449" s="103"/>
      <c r="BU449" s="103"/>
      <c r="BV449" s="103"/>
      <c r="BW449" s="103"/>
      <c r="BX449" s="103"/>
      <c r="BY449" s="103"/>
      <c r="BZ449" s="103"/>
      <c r="CA449" s="103"/>
      <c r="CB449" s="103"/>
      <c r="CC449" s="103"/>
      <c r="CD449" s="103"/>
      <c r="CE449" s="103"/>
      <c r="CF449" s="103"/>
      <c r="CG449" s="103"/>
      <c r="CH449" s="103"/>
    </row>
    <row r="450" customFormat="false" ht="12.75" hidden="false" customHeight="false" outlineLevel="0" collapsed="false">
      <c r="A450" s="95" t="s">
        <v>42</v>
      </c>
      <c r="B450" s="96"/>
      <c r="C450" s="97"/>
      <c r="D450" s="98" t="n">
        <v>18</v>
      </c>
      <c r="E450" s="99" t="s">
        <v>46</v>
      </c>
      <c r="F450" s="100" t="n">
        <f aca="false">H450+I450+J450+K450+M450+L450+N450+O450+P450+Q450+R450+S450+T450+U450+V450+W450+X450+Y450+Z450+AA450+AB450+AC450+AD450+AE450+AF450+AG450+AH450+AI450+AJ450+AK450+AL450+AM450+AN450+AO450+AP450+AQ450+AR450+AS450+AT450+AU450+AV450+AW450+AX450+AY450+AZ450+BA450+BB450+BC450+BD450+BE450+BF450+BG450+BH450+BI450+BJ450+BK450+BL450+BM450+BN450+BO450+BP450+BQ450+BR450+BS450+BT450</f>
        <v>0</v>
      </c>
      <c r="G450" s="101" t="n">
        <f aca="false">SUM(F444:F449)</f>
        <v>0</v>
      </c>
      <c r="H450" s="102"/>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c r="AI450" s="103"/>
      <c r="AJ450" s="103"/>
      <c r="AK450" s="103"/>
      <c r="AL450" s="103"/>
      <c r="AM450" s="103"/>
      <c r="AN450" s="103"/>
      <c r="AO450" s="103"/>
      <c r="AP450" s="103"/>
      <c r="AQ450" s="103"/>
      <c r="AR450" s="103"/>
      <c r="AS450" s="103"/>
      <c r="AT450" s="103"/>
      <c r="AU450" s="103"/>
      <c r="AV450" s="103"/>
      <c r="AW450" s="103"/>
      <c r="AX450" s="103"/>
      <c r="AY450" s="103"/>
      <c r="AZ450" s="103"/>
      <c r="BA450" s="103"/>
      <c r="BB450" s="103"/>
      <c r="BC450" s="103"/>
      <c r="BD450" s="103"/>
      <c r="BE450" s="103"/>
      <c r="BF450" s="103"/>
      <c r="BG450" s="103"/>
      <c r="BH450" s="103"/>
      <c r="BI450" s="103"/>
      <c r="BJ450" s="103"/>
      <c r="BK450" s="103"/>
      <c r="BL450" s="103"/>
      <c r="BM450" s="103"/>
      <c r="BN450" s="103"/>
      <c r="BO450" s="103"/>
      <c r="BP450" s="103"/>
      <c r="BQ450" s="103"/>
      <c r="BR450" s="103"/>
      <c r="BS450" s="103"/>
      <c r="BT450" s="103"/>
      <c r="BU450" s="103"/>
      <c r="BV450" s="103"/>
      <c r="BW450" s="103"/>
      <c r="BX450" s="103"/>
      <c r="BY450" s="103"/>
      <c r="BZ450" s="103"/>
      <c r="CA450" s="103"/>
      <c r="CB450" s="103"/>
      <c r="CC450" s="103"/>
      <c r="CD450" s="103"/>
      <c r="CE450" s="103"/>
      <c r="CF450" s="103"/>
      <c r="CG450" s="103"/>
      <c r="CH450" s="103"/>
    </row>
    <row r="451" customFormat="false" ht="12.75" hidden="false" customHeight="false" outlineLevel="0" collapsed="false">
      <c r="A451" s="95" t="s">
        <v>42</v>
      </c>
      <c r="B451" s="96"/>
      <c r="C451" s="97"/>
      <c r="D451" s="98" t="n">
        <v>19</v>
      </c>
      <c r="E451" s="99" t="s">
        <v>46</v>
      </c>
      <c r="F451" s="100" t="n">
        <f aca="false">H451+I451+J451+K451+M451+L451+N451+O451+P451+Q451+R451+S451+T451+U451+V451+W451+X451+Y451+Z451+AA451+AB451+AC451+AD451+AE451+AF451+AG451+AH451+AI451+AJ451+AK451+AL451+AM451+AN451+AO451+AP451+AQ451+AR451+AS451+AT451+AU451+AV451+AW451+AX451+AY451+AZ451+BA451+BB451+BC451+BD451+BE451+BF451+BG451+BH451+BI451+BJ451+BK451+BL451+BM451+BN451+BO451+BP451+BQ451+BR451+BS451+BT451</f>
        <v>0</v>
      </c>
      <c r="G451" s="105"/>
      <c r="H451" s="106"/>
      <c r="I451" s="107"/>
      <c r="J451" s="107"/>
      <c r="K451" s="107"/>
      <c r="L451" s="107"/>
      <c r="M451" s="107"/>
      <c r="N451" s="107"/>
      <c r="O451" s="107"/>
      <c r="P451" s="107"/>
      <c r="Q451" s="107"/>
      <c r="R451" s="107"/>
      <c r="S451" s="107"/>
      <c r="T451" s="107"/>
      <c r="U451" s="107"/>
      <c r="V451" s="107"/>
      <c r="W451" s="107"/>
      <c r="X451" s="107"/>
      <c r="Y451" s="107"/>
      <c r="Z451" s="107"/>
      <c r="AA451" s="107"/>
      <c r="AB451" s="107"/>
      <c r="AC451" s="107"/>
      <c r="AD451" s="107"/>
      <c r="AE451" s="107"/>
      <c r="AF451" s="107"/>
      <c r="AG451" s="107"/>
      <c r="AH451" s="107"/>
      <c r="AI451" s="107"/>
      <c r="AJ451" s="107"/>
      <c r="AK451" s="107"/>
      <c r="AL451" s="107"/>
      <c r="AM451" s="107"/>
      <c r="AN451" s="107"/>
      <c r="AO451" s="107"/>
      <c r="AP451" s="107"/>
      <c r="AQ451" s="107"/>
      <c r="AR451" s="107"/>
      <c r="AS451" s="107"/>
      <c r="AT451" s="107"/>
      <c r="AU451" s="107"/>
      <c r="AV451" s="107"/>
      <c r="AW451" s="107"/>
      <c r="AX451" s="107"/>
      <c r="AY451" s="107"/>
      <c r="AZ451" s="107"/>
      <c r="BA451" s="107"/>
      <c r="BB451" s="107"/>
      <c r="BC451" s="107"/>
      <c r="BD451" s="107"/>
      <c r="BE451" s="107"/>
      <c r="BF451" s="107"/>
      <c r="BG451" s="107"/>
      <c r="BH451" s="107"/>
      <c r="BI451" s="107"/>
      <c r="BJ451" s="107"/>
      <c r="BK451" s="107"/>
      <c r="BL451" s="107"/>
      <c r="BM451" s="107"/>
      <c r="BN451" s="107"/>
      <c r="BO451" s="107"/>
      <c r="BP451" s="107"/>
      <c r="BQ451" s="107"/>
      <c r="BR451" s="107"/>
      <c r="BS451" s="107"/>
      <c r="BT451" s="107"/>
      <c r="BU451" s="107"/>
      <c r="BV451" s="107"/>
      <c r="BW451" s="107"/>
      <c r="BX451" s="107"/>
      <c r="BY451" s="107"/>
      <c r="BZ451" s="107"/>
      <c r="CA451" s="107"/>
      <c r="CB451" s="107"/>
      <c r="CC451" s="107"/>
      <c r="CD451" s="107"/>
      <c r="CE451" s="107"/>
      <c r="CF451" s="107"/>
      <c r="CG451" s="107"/>
      <c r="CH451" s="107"/>
    </row>
    <row r="452" customFormat="false" ht="12.75" hidden="false" customHeight="false" outlineLevel="0" collapsed="false">
      <c r="A452" s="95" t="s">
        <v>42</v>
      </c>
      <c r="B452" s="96"/>
      <c r="C452" s="97"/>
      <c r="D452" s="98" t="n">
        <v>20</v>
      </c>
      <c r="E452" s="99" t="s">
        <v>46</v>
      </c>
      <c r="F452" s="100" t="n">
        <f aca="false">H452+I452+J452+K452+M452+L452+N452+O452+P452+Q452+R452+S452+T452+U452+V452+W452+X452+Y452+Z452+AA452+AB452+AC452+AD452+AE452+AF452+AG452+AH452+AI452+AJ452+AK452+AL452+AM452+AN452+AO452+AP452+AQ452+AR452+AS452+AT452+AU452+AV452+AW452+AX452+AY452+AZ452+BA452+BB452+BC452+BD452+BE452+BF452+BG452+BH452+BI452+BJ452+BK452+BL452+BM452+BN452+BO452+BP452+BQ452+BR452+BS452+BT452</f>
        <v>0</v>
      </c>
      <c r="G452" s="105"/>
      <c r="H452" s="106"/>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c r="AH452" s="107"/>
      <c r="AI452" s="107"/>
      <c r="AJ452" s="107"/>
      <c r="AK452" s="107"/>
      <c r="AL452" s="107"/>
      <c r="AM452" s="107"/>
      <c r="AN452" s="107"/>
      <c r="AO452" s="107"/>
      <c r="AP452" s="107"/>
      <c r="AQ452" s="107"/>
      <c r="AR452" s="107"/>
      <c r="AS452" s="107"/>
      <c r="AT452" s="107"/>
      <c r="AU452" s="107"/>
      <c r="AV452" s="107"/>
      <c r="AW452" s="107"/>
      <c r="AX452" s="107"/>
      <c r="AY452" s="107"/>
      <c r="AZ452" s="107"/>
      <c r="BA452" s="107"/>
      <c r="BB452" s="107"/>
      <c r="BC452" s="107"/>
      <c r="BD452" s="107"/>
      <c r="BE452" s="107"/>
      <c r="BF452" s="107"/>
      <c r="BG452" s="107"/>
      <c r="BH452" s="107"/>
      <c r="BI452" s="107"/>
      <c r="BJ452" s="107"/>
      <c r="BK452" s="107"/>
      <c r="BL452" s="107"/>
      <c r="BM452" s="107"/>
      <c r="BN452" s="107"/>
      <c r="BO452" s="107"/>
      <c r="BP452" s="107"/>
      <c r="BQ452" s="107"/>
      <c r="BR452" s="107"/>
      <c r="BS452" s="107"/>
      <c r="BT452" s="107"/>
      <c r="BU452" s="107"/>
      <c r="BV452" s="107"/>
      <c r="BW452" s="107"/>
      <c r="BX452" s="107"/>
      <c r="BY452" s="107"/>
      <c r="BZ452" s="107"/>
      <c r="CA452" s="107"/>
      <c r="CB452" s="107"/>
      <c r="CC452" s="107"/>
      <c r="CD452" s="107"/>
      <c r="CE452" s="107"/>
      <c r="CF452" s="107"/>
      <c r="CG452" s="107"/>
      <c r="CH452" s="107"/>
    </row>
    <row r="453" customFormat="false" ht="12.75" hidden="false" customHeight="false" outlineLevel="0" collapsed="false">
      <c r="A453" s="95" t="s">
        <v>42</v>
      </c>
      <c r="B453" s="96"/>
      <c r="C453" s="97"/>
      <c r="D453" s="98" t="n">
        <v>21</v>
      </c>
      <c r="E453" s="99" t="s">
        <v>46</v>
      </c>
      <c r="F453" s="100" t="n">
        <f aca="false">H453+I453+J453+K453+M453+L453+N453+O453+P453+Q453+R453+S453+T453+U453+V453+W453+X453+Y453+Z453+AA453+AB453+AC453+AD453+AE453+AF453+AG453+AH453+AI453+AJ453+AK453+AL453+AM453+AN453+AO453+AP453+AQ453+AR453+AS453+AT453+AU453+AV453+AW453+AX453+AY453+AZ453+BA453+BB453+BC453+BD453+BE453+BF453+BG453+BH453+BI453+BJ453+BK453+BL453+BM453+BN453+BO453+BP453+BQ453+BR453+BS453+BT453</f>
        <v>0</v>
      </c>
      <c r="G453" s="105"/>
      <c r="H453" s="106"/>
      <c r="I453" s="107"/>
      <c r="J453" s="107"/>
      <c r="K453" s="107"/>
      <c r="L453" s="107"/>
      <c r="M453" s="107"/>
      <c r="N453" s="107"/>
      <c r="O453" s="107"/>
      <c r="P453" s="107"/>
      <c r="Q453" s="107"/>
      <c r="R453" s="107"/>
      <c r="S453" s="107"/>
      <c r="T453" s="107"/>
      <c r="U453" s="107"/>
      <c r="V453" s="107"/>
      <c r="W453" s="107"/>
      <c r="X453" s="107"/>
      <c r="Y453" s="107"/>
      <c r="Z453" s="107"/>
      <c r="AA453" s="107"/>
      <c r="AB453" s="107"/>
      <c r="AC453" s="107"/>
      <c r="AD453" s="107"/>
      <c r="AE453" s="107"/>
      <c r="AF453" s="107"/>
      <c r="AG453" s="107"/>
      <c r="AH453" s="107"/>
      <c r="AI453" s="107"/>
      <c r="AJ453" s="107"/>
      <c r="AK453" s="107"/>
      <c r="AL453" s="107"/>
      <c r="AM453" s="107"/>
      <c r="AN453" s="107"/>
      <c r="AO453" s="107"/>
      <c r="AP453" s="107"/>
      <c r="AQ453" s="107"/>
      <c r="AR453" s="107"/>
      <c r="AS453" s="107"/>
      <c r="AT453" s="107"/>
      <c r="AU453" s="107"/>
      <c r="AV453" s="107"/>
      <c r="AW453" s="107"/>
      <c r="AX453" s="107"/>
      <c r="AY453" s="107"/>
      <c r="AZ453" s="107"/>
      <c r="BA453" s="107"/>
      <c r="BB453" s="107"/>
      <c r="BC453" s="107"/>
      <c r="BD453" s="107"/>
      <c r="BE453" s="107"/>
      <c r="BF453" s="107"/>
      <c r="BG453" s="107"/>
      <c r="BH453" s="107"/>
      <c r="BI453" s="107"/>
      <c r="BJ453" s="107"/>
      <c r="BK453" s="107"/>
      <c r="BL453" s="107"/>
      <c r="BM453" s="107"/>
      <c r="BN453" s="107"/>
      <c r="BO453" s="107"/>
      <c r="BP453" s="107"/>
      <c r="BQ453" s="107"/>
      <c r="BR453" s="107"/>
      <c r="BS453" s="107"/>
      <c r="BT453" s="107"/>
      <c r="BU453" s="107"/>
      <c r="BV453" s="107"/>
      <c r="BW453" s="107"/>
      <c r="BX453" s="107"/>
      <c r="BY453" s="107"/>
      <c r="BZ453" s="107"/>
      <c r="CA453" s="107"/>
      <c r="CB453" s="107"/>
      <c r="CC453" s="107"/>
      <c r="CD453" s="107"/>
      <c r="CE453" s="107"/>
      <c r="CF453" s="107"/>
      <c r="CG453" s="107"/>
      <c r="CH453" s="107"/>
    </row>
    <row r="454" customFormat="false" ht="12.75" hidden="false" customHeight="false" outlineLevel="0" collapsed="false">
      <c r="A454" s="95" t="s">
        <v>42</v>
      </c>
      <c r="B454" s="96"/>
      <c r="C454" s="97"/>
      <c r="D454" s="98" t="n">
        <v>22</v>
      </c>
      <c r="E454" s="99" t="s">
        <v>47</v>
      </c>
      <c r="F454" s="100" t="n">
        <f aca="false">H454+I454+J454+K454+M454+L454+N454+O454+P454+Q454+R454+S454+T454+U454+V454+W454+X454+Y454+Z454+AA454+AB454+AC454+AD454+AE454+AF454+AG454+AH454+AI454+AJ454+AK454+AL454+AM454+AN454+AO454+AP454+AQ454+AR454+AS454+AT454+AU454+AV454+AW454+AX454+AY454+AZ454+BA454+BB454+BC454+BD454+BE454+BF454+BG454+BH454+BI454+BJ454+BK454+BL454+BM454+BN454+BO454+BP454+BQ454+BR454+BS454+BT454</f>
        <v>0</v>
      </c>
      <c r="G454" s="105"/>
      <c r="H454" s="106"/>
      <c r="I454" s="107"/>
      <c r="J454" s="107"/>
      <c r="K454" s="107"/>
      <c r="L454" s="107"/>
      <c r="M454" s="107"/>
      <c r="N454" s="107"/>
      <c r="O454" s="107"/>
      <c r="P454" s="107"/>
      <c r="Q454" s="107"/>
      <c r="R454" s="107"/>
      <c r="S454" s="107"/>
      <c r="T454" s="107"/>
      <c r="U454" s="107"/>
      <c r="V454" s="107"/>
      <c r="W454" s="107"/>
      <c r="X454" s="107"/>
      <c r="Y454" s="107"/>
      <c r="Z454" s="107"/>
      <c r="AA454" s="107"/>
      <c r="AB454" s="107"/>
      <c r="AC454" s="107"/>
      <c r="AD454" s="107"/>
      <c r="AE454" s="107"/>
      <c r="AF454" s="107"/>
      <c r="AG454" s="107"/>
      <c r="AH454" s="107"/>
      <c r="AI454" s="107"/>
      <c r="AJ454" s="107"/>
      <c r="AK454" s="107"/>
      <c r="AL454" s="107"/>
      <c r="AM454" s="107"/>
      <c r="AN454" s="107"/>
      <c r="AO454" s="107"/>
      <c r="AP454" s="107"/>
      <c r="AQ454" s="107"/>
      <c r="AR454" s="107"/>
      <c r="AS454" s="107"/>
      <c r="AT454" s="107"/>
      <c r="AU454" s="107"/>
      <c r="AV454" s="107"/>
      <c r="AW454" s="107"/>
      <c r="AX454" s="107"/>
      <c r="AY454" s="107"/>
      <c r="AZ454" s="107"/>
      <c r="BA454" s="107"/>
      <c r="BB454" s="107"/>
      <c r="BC454" s="107"/>
      <c r="BD454" s="107"/>
      <c r="BE454" s="107"/>
      <c r="BF454" s="107"/>
      <c r="BG454" s="107"/>
      <c r="BH454" s="107"/>
      <c r="BI454" s="107"/>
      <c r="BJ454" s="107"/>
      <c r="BK454" s="107"/>
      <c r="BL454" s="107"/>
      <c r="BM454" s="107"/>
      <c r="BN454" s="107"/>
      <c r="BO454" s="107"/>
      <c r="BP454" s="107"/>
      <c r="BQ454" s="107"/>
      <c r="BR454" s="107"/>
      <c r="BS454" s="107"/>
      <c r="BT454" s="107"/>
      <c r="BU454" s="107"/>
      <c r="BV454" s="107"/>
      <c r="BW454" s="107"/>
      <c r="BX454" s="107"/>
      <c r="BY454" s="107"/>
      <c r="BZ454" s="107"/>
      <c r="CA454" s="107"/>
      <c r="CB454" s="107"/>
      <c r="CC454" s="107"/>
      <c r="CD454" s="107"/>
      <c r="CE454" s="107"/>
      <c r="CF454" s="107"/>
      <c r="CG454" s="107"/>
      <c r="CH454" s="107"/>
    </row>
    <row r="455" customFormat="false" ht="12.75" hidden="false" customHeight="false" outlineLevel="0" collapsed="false">
      <c r="A455" s="95" t="s">
        <v>42</v>
      </c>
      <c r="B455" s="96"/>
      <c r="C455" s="97"/>
      <c r="D455" s="98" t="n">
        <v>23</v>
      </c>
      <c r="E455" s="99" t="s">
        <v>47</v>
      </c>
      <c r="F455" s="100" t="n">
        <f aca="false">H455+I455+J455+K455+M455+L455+N455+O455+P455+Q455+R455+S455+T455+U455+V455+W455+X455+Y455+Z455+AA455+AB455+AC455+AD455+AE455+AF455+AG455+AH455+AI455+AJ455+AK455+AL455+AM455+AN455+AO455+AP455+AQ455+AR455+AS455+AT455+AU455+AV455+AW455+AX455+AY455+AZ455+BA455+BB455+BC455+BD455+BE455+BF455+BG455+BH455+BI455+BJ455+BK455+BL455+BM455+BN455+BO455+BP455+BQ455+BR455+BS455+BT455</f>
        <v>0</v>
      </c>
      <c r="G455" s="105"/>
      <c r="H455" s="106"/>
      <c r="I455" s="107"/>
      <c r="J455" s="107"/>
      <c r="K455" s="107"/>
      <c r="L455" s="107"/>
      <c r="M455" s="107"/>
      <c r="N455" s="107"/>
      <c r="O455" s="107"/>
      <c r="P455" s="107"/>
      <c r="Q455" s="107"/>
      <c r="R455" s="107"/>
      <c r="S455" s="107"/>
      <c r="T455" s="107"/>
      <c r="U455" s="107"/>
      <c r="V455" s="107"/>
      <c r="W455" s="107"/>
      <c r="X455" s="107"/>
      <c r="Y455" s="107"/>
      <c r="Z455" s="107"/>
      <c r="AA455" s="107"/>
      <c r="AB455" s="107"/>
      <c r="AC455" s="107"/>
      <c r="AD455" s="107"/>
      <c r="AE455" s="107"/>
      <c r="AF455" s="107"/>
      <c r="AG455" s="107"/>
      <c r="AH455" s="107"/>
      <c r="AI455" s="107"/>
      <c r="AJ455" s="107"/>
      <c r="AK455" s="107"/>
      <c r="AL455" s="107"/>
      <c r="AM455" s="107"/>
      <c r="AN455" s="107"/>
      <c r="AO455" s="107"/>
      <c r="AP455" s="107"/>
      <c r="AQ455" s="107"/>
      <c r="AR455" s="107"/>
      <c r="AS455" s="107"/>
      <c r="AT455" s="107"/>
      <c r="AU455" s="107"/>
      <c r="AV455" s="107"/>
      <c r="AW455" s="107"/>
      <c r="AX455" s="107"/>
      <c r="AY455" s="107"/>
      <c r="AZ455" s="107"/>
      <c r="BA455" s="107"/>
      <c r="BB455" s="107"/>
      <c r="BC455" s="107"/>
      <c r="BD455" s="107"/>
      <c r="BE455" s="107"/>
      <c r="BF455" s="107"/>
      <c r="BG455" s="107"/>
      <c r="BH455" s="107"/>
      <c r="BI455" s="107"/>
      <c r="BJ455" s="107"/>
      <c r="BK455" s="107"/>
      <c r="BL455" s="107"/>
      <c r="BM455" s="107"/>
      <c r="BN455" s="107"/>
      <c r="BO455" s="107"/>
      <c r="BP455" s="107"/>
      <c r="BQ455" s="107"/>
      <c r="BR455" s="107"/>
      <c r="BS455" s="107"/>
      <c r="BT455" s="107"/>
      <c r="BU455" s="107"/>
      <c r="BV455" s="107"/>
      <c r="BW455" s="107"/>
      <c r="BX455" s="107"/>
      <c r="BY455" s="107"/>
      <c r="BZ455" s="107"/>
      <c r="CA455" s="107"/>
      <c r="CB455" s="107"/>
      <c r="CC455" s="107"/>
      <c r="CD455" s="107"/>
      <c r="CE455" s="107"/>
      <c r="CF455" s="107"/>
      <c r="CG455" s="107"/>
      <c r="CH455" s="107"/>
    </row>
    <row r="456" customFormat="false" ht="12.75" hidden="false" customHeight="false" outlineLevel="0" collapsed="false">
      <c r="A456" s="95" t="s">
        <v>42</v>
      </c>
      <c r="B456" s="96"/>
      <c r="C456" s="97"/>
      <c r="D456" s="98" t="n">
        <v>24</v>
      </c>
      <c r="E456" s="99" t="s">
        <v>47</v>
      </c>
      <c r="F456" s="100" t="n">
        <f aca="false">H456+I456+J456+K456+M456+L456+N456+O456+P456+Q456+R456+S456+T456+U456+V456+W456+X456+Y456+Z456+AA456+AB456+AC456+AD456+AE456+AF456+AG456+AH456+AI456+AJ456+AK456+AL456+AM456+AN456+AO456+AP456+AQ456+AR456+AS456+AT456+AU456+AV456+AW456+AX456+AY456+AZ456+BA456+BB456+BC456+BD456+BE456+BF456+BG456+BH456+BI456+BJ456+BK456+BL456+BM456+BN456+BO456+BP456+BQ456+BR456+BS456+BT456</f>
        <v>0</v>
      </c>
      <c r="G456" s="101"/>
      <c r="H456" s="102"/>
      <c r="I456" s="103"/>
      <c r="J456" s="103"/>
      <c r="K456" s="103"/>
      <c r="L456" s="103"/>
      <c r="M456" s="103"/>
      <c r="N456" s="103"/>
      <c r="O456" s="103"/>
      <c r="P456" s="103"/>
      <c r="Q456" s="103"/>
      <c r="R456" s="103"/>
      <c r="S456" s="103"/>
      <c r="T456" s="103"/>
      <c r="U456" s="103"/>
      <c r="V456" s="103"/>
      <c r="W456" s="103"/>
      <c r="X456" s="103"/>
      <c r="Y456" s="103"/>
      <c r="Z456" s="103"/>
      <c r="AA456" s="103"/>
      <c r="AB456" s="103"/>
      <c r="AC456" s="103"/>
      <c r="AD456" s="103"/>
      <c r="AE456" s="103"/>
      <c r="AF456" s="103"/>
      <c r="AG456" s="103"/>
      <c r="AH456" s="103"/>
      <c r="AI456" s="103"/>
      <c r="AJ456" s="103"/>
      <c r="AK456" s="103"/>
      <c r="AL456" s="103"/>
      <c r="AM456" s="103"/>
      <c r="AN456" s="103"/>
      <c r="AO456" s="103"/>
      <c r="AP456" s="103"/>
      <c r="AQ456" s="103"/>
      <c r="AR456" s="103"/>
      <c r="AS456" s="103"/>
      <c r="AT456" s="103"/>
      <c r="AU456" s="103"/>
      <c r="AV456" s="103"/>
      <c r="AW456" s="103"/>
      <c r="AX456" s="103"/>
      <c r="AY456" s="103"/>
      <c r="AZ456" s="103"/>
      <c r="BA456" s="103"/>
      <c r="BB456" s="103"/>
      <c r="BC456" s="103"/>
      <c r="BD456" s="103"/>
      <c r="BE456" s="103"/>
      <c r="BF456" s="103"/>
      <c r="BG456" s="103"/>
      <c r="BH456" s="103"/>
      <c r="BI456" s="103"/>
      <c r="BJ456" s="103"/>
      <c r="BK456" s="103"/>
      <c r="BL456" s="103"/>
      <c r="BM456" s="103"/>
      <c r="BN456" s="103"/>
      <c r="BO456" s="103"/>
      <c r="BP456" s="103"/>
      <c r="BQ456" s="103"/>
      <c r="BR456" s="103"/>
      <c r="BS456" s="103"/>
      <c r="BT456" s="103"/>
      <c r="BU456" s="103"/>
      <c r="BV456" s="103"/>
      <c r="BW456" s="103"/>
      <c r="BX456" s="103"/>
      <c r="BY456" s="103"/>
      <c r="BZ456" s="103"/>
      <c r="CA456" s="103"/>
      <c r="CB456" s="103"/>
      <c r="CC456" s="103"/>
      <c r="CD456" s="103"/>
      <c r="CE456" s="103"/>
      <c r="CF456" s="103"/>
      <c r="CG456" s="103"/>
      <c r="CH456" s="103"/>
    </row>
    <row r="457" customFormat="false" ht="12.75" hidden="false" customHeight="false" outlineLevel="0" collapsed="false">
      <c r="A457" s="95" t="s">
        <v>42</v>
      </c>
      <c r="B457" s="96"/>
      <c r="C457" s="97"/>
      <c r="D457" s="98" t="n">
        <v>25</v>
      </c>
      <c r="E457" s="99" t="s">
        <v>47</v>
      </c>
      <c r="F457" s="100" t="n">
        <f aca="false">H457+I457+J457+K457+M457+L457+N457+O457+P457+Q457+R457+S457+T457+U457+V457+W457+X457+Y457+Z457+AA457+AB457+AC457+AD457+AE457+AF457+AG457+AH457+AI457+AJ457+AK457+AL457+AM457+AN457+AO457+AP457+AQ457+AR457+AS457+AT457+AU457+AV457+AW457+AX457+AY457+AZ457+BA457+BB457+BC457+BD457+BE457+BF457+BG457+BH457+BI457+BJ457+BK457+BL457+BM457+BN457+BO457+BP457+BQ457+BR457+BS457+BT457</f>
        <v>0</v>
      </c>
      <c r="G457" s="101" t="n">
        <f aca="false">SUM(F451:F456)</f>
        <v>0</v>
      </c>
      <c r="H457" s="102"/>
      <c r="I457" s="103"/>
      <c r="J457" s="103"/>
      <c r="K457" s="103"/>
      <c r="L457" s="103"/>
      <c r="M457" s="103"/>
      <c r="N457" s="103"/>
      <c r="O457" s="103"/>
      <c r="P457" s="103"/>
      <c r="Q457" s="103"/>
      <c r="R457" s="103"/>
      <c r="S457" s="103"/>
      <c r="T457" s="103"/>
      <c r="U457" s="103"/>
      <c r="V457" s="103"/>
      <c r="W457" s="103"/>
      <c r="X457" s="103"/>
      <c r="Y457" s="103"/>
      <c r="Z457" s="103"/>
      <c r="AA457" s="103"/>
      <c r="AB457" s="103"/>
      <c r="AC457" s="103"/>
      <c r="AD457" s="103"/>
      <c r="AE457" s="103"/>
      <c r="AF457" s="103"/>
      <c r="AG457" s="103"/>
      <c r="AH457" s="103"/>
      <c r="AI457" s="103"/>
      <c r="AJ457" s="103"/>
      <c r="AK457" s="103"/>
      <c r="AL457" s="103"/>
      <c r="AM457" s="103"/>
      <c r="AN457" s="103"/>
      <c r="AO457" s="103"/>
      <c r="AP457" s="103"/>
      <c r="AQ457" s="103"/>
      <c r="AR457" s="103"/>
      <c r="AS457" s="103"/>
      <c r="AT457" s="103"/>
      <c r="AU457" s="103"/>
      <c r="AV457" s="103"/>
      <c r="AW457" s="103"/>
      <c r="AX457" s="103"/>
      <c r="AY457" s="103"/>
      <c r="AZ457" s="103"/>
      <c r="BA457" s="103"/>
      <c r="BB457" s="103"/>
      <c r="BC457" s="103"/>
      <c r="BD457" s="103"/>
      <c r="BE457" s="103"/>
      <c r="BF457" s="103"/>
      <c r="BG457" s="103"/>
      <c r="BH457" s="103"/>
      <c r="BI457" s="103"/>
      <c r="BJ457" s="103"/>
      <c r="BK457" s="103"/>
      <c r="BL457" s="103"/>
      <c r="BM457" s="103"/>
      <c r="BN457" s="103"/>
      <c r="BO457" s="103"/>
      <c r="BP457" s="103"/>
      <c r="BQ457" s="103"/>
      <c r="BR457" s="103"/>
      <c r="BS457" s="103"/>
      <c r="BT457" s="103"/>
      <c r="BU457" s="103"/>
      <c r="BV457" s="103"/>
      <c r="BW457" s="103"/>
      <c r="BX457" s="103"/>
      <c r="BY457" s="103"/>
      <c r="BZ457" s="103"/>
      <c r="CA457" s="103"/>
      <c r="CB457" s="103"/>
      <c r="CC457" s="103"/>
      <c r="CD457" s="103"/>
      <c r="CE457" s="103"/>
      <c r="CF457" s="103"/>
      <c r="CG457" s="103"/>
      <c r="CH457" s="103"/>
    </row>
    <row r="458" customFormat="false" ht="12.75" hidden="false" customHeight="false" outlineLevel="0" collapsed="false">
      <c r="A458" s="95" t="s">
        <v>42</v>
      </c>
      <c r="B458" s="96"/>
      <c r="C458" s="97"/>
      <c r="D458" s="98" t="n">
        <v>26</v>
      </c>
      <c r="E458" s="99" t="s">
        <v>47</v>
      </c>
      <c r="F458" s="100" t="n">
        <f aca="false">H458+I458+J458+K458+M458+L458+N458+O458+P458+Q458+R458+S458+T458+U458+V458+W458+X458+Y458+Z458+AA458+AB458+AC458+AD458+AE458+AF458+AG458+AH458+AI458+AJ458+AK458+AL458+AM458+AN458+AO458+AP458+AQ458+AR458+AS458+AT458+AU458+AV458+AW458+AX458+AY458+AZ458+BA458+BB458+BC458+BD458+BE458+BF458+BG458+BH458+BI458+BJ458+BK458+BL458+BM458+BN458+BO458+BP458+BQ458+BR458+BS458+BT458</f>
        <v>0</v>
      </c>
      <c r="G458" s="105"/>
      <c r="H458" s="106"/>
      <c r="I458" s="107"/>
      <c r="J458" s="107"/>
      <c r="K458" s="107"/>
      <c r="L458" s="107"/>
      <c r="M458" s="107"/>
      <c r="N458" s="107"/>
      <c r="O458" s="107"/>
      <c r="P458" s="107"/>
      <c r="Q458" s="107"/>
      <c r="R458" s="107"/>
      <c r="S458" s="107"/>
      <c r="T458" s="107"/>
      <c r="U458" s="107"/>
      <c r="V458" s="107"/>
      <c r="W458" s="107"/>
      <c r="X458" s="107"/>
      <c r="Y458" s="107"/>
      <c r="Z458" s="107"/>
      <c r="AA458" s="107"/>
      <c r="AB458" s="107"/>
      <c r="AC458" s="107"/>
      <c r="AD458" s="107"/>
      <c r="AE458" s="107"/>
      <c r="AF458" s="107"/>
      <c r="AG458" s="107"/>
      <c r="AH458" s="107"/>
      <c r="AI458" s="107"/>
      <c r="AJ458" s="107"/>
      <c r="AK458" s="107"/>
      <c r="AL458" s="107"/>
      <c r="AM458" s="107"/>
      <c r="AN458" s="107"/>
      <c r="AO458" s="107"/>
      <c r="AP458" s="107"/>
      <c r="AQ458" s="107"/>
      <c r="AR458" s="107"/>
      <c r="AS458" s="107"/>
      <c r="AT458" s="107"/>
      <c r="AU458" s="107"/>
      <c r="AV458" s="107"/>
      <c r="AW458" s="107"/>
      <c r="AX458" s="107"/>
      <c r="AY458" s="107"/>
      <c r="AZ458" s="107"/>
      <c r="BA458" s="107"/>
      <c r="BB458" s="107"/>
      <c r="BC458" s="107"/>
      <c r="BD458" s="107"/>
      <c r="BE458" s="107"/>
      <c r="BF458" s="107"/>
      <c r="BG458" s="107"/>
      <c r="BH458" s="107"/>
      <c r="BI458" s="107"/>
      <c r="BJ458" s="107"/>
      <c r="BK458" s="107"/>
      <c r="BL458" s="107"/>
      <c r="BM458" s="107"/>
      <c r="BN458" s="107"/>
      <c r="BO458" s="107"/>
      <c r="BP458" s="107"/>
      <c r="BQ458" s="107"/>
      <c r="BR458" s="107"/>
      <c r="BS458" s="107"/>
      <c r="BT458" s="107"/>
      <c r="BU458" s="107"/>
      <c r="BV458" s="107"/>
      <c r="BW458" s="107"/>
      <c r="BX458" s="107"/>
      <c r="BY458" s="107"/>
      <c r="BZ458" s="107"/>
      <c r="CA458" s="107"/>
      <c r="CB458" s="107"/>
      <c r="CC458" s="107"/>
      <c r="CD458" s="107"/>
      <c r="CE458" s="107"/>
      <c r="CF458" s="107"/>
      <c r="CG458" s="107"/>
      <c r="CH458" s="107"/>
    </row>
    <row r="459" customFormat="false" ht="12.75" hidden="false" customHeight="false" outlineLevel="0" collapsed="false">
      <c r="A459" s="95" t="s">
        <v>42</v>
      </c>
      <c r="B459" s="96"/>
      <c r="C459" s="97"/>
      <c r="D459" s="98" t="n">
        <v>27</v>
      </c>
      <c r="E459" s="99" t="s">
        <v>47</v>
      </c>
      <c r="F459" s="100" t="n">
        <f aca="false">H459+I459+J459+K459+M459+L459+N459+O459+P459+Q459+R459+S459+T459+U459+V459+W459+X459+Y459+Z459+AA459+AB459+AC459+AD459+AE459+AF459+AG459+AH459+AI459+AJ459+AK459+AL459+AM459+AN459+AO459+AP459+AQ459+AR459+AS459+AT459+AU459+AV459+AW459+AX459+AY459+AZ459+BA459+BB459+BC459+BD459+BE459+BF459+BG459+BH459+BI459+BJ459+BK459+BL459+BM459+BN459+BO459+BP459+BQ459+BR459+BS459+BT459</f>
        <v>0</v>
      </c>
      <c r="G459" s="105"/>
      <c r="H459" s="106"/>
      <c r="I459" s="107"/>
      <c r="J459" s="107"/>
      <c r="K459" s="107"/>
      <c r="L459" s="107"/>
      <c r="M459" s="107"/>
      <c r="N459" s="107"/>
      <c r="O459" s="107"/>
      <c r="P459" s="107"/>
      <c r="Q459" s="107"/>
      <c r="R459" s="107"/>
      <c r="S459" s="107"/>
      <c r="T459" s="107"/>
      <c r="U459" s="107"/>
      <c r="V459" s="107"/>
      <c r="W459" s="107"/>
      <c r="X459" s="107"/>
      <c r="Y459" s="107"/>
      <c r="Z459" s="107"/>
      <c r="AA459" s="107"/>
      <c r="AB459" s="107"/>
      <c r="AC459" s="107"/>
      <c r="AD459" s="107"/>
      <c r="AE459" s="107"/>
      <c r="AF459" s="107"/>
      <c r="AG459" s="107"/>
      <c r="AH459" s="107"/>
      <c r="AI459" s="107"/>
      <c r="AJ459" s="107"/>
      <c r="AK459" s="107"/>
      <c r="AL459" s="107"/>
      <c r="AM459" s="107"/>
      <c r="AN459" s="107"/>
      <c r="AO459" s="107"/>
      <c r="AP459" s="107"/>
      <c r="AQ459" s="107"/>
      <c r="AR459" s="107"/>
      <c r="AS459" s="107"/>
      <c r="AT459" s="107"/>
      <c r="AU459" s="107"/>
      <c r="AV459" s="107"/>
      <c r="AW459" s="107"/>
      <c r="AX459" s="107"/>
      <c r="AY459" s="107"/>
      <c r="AZ459" s="107"/>
      <c r="BA459" s="107"/>
      <c r="BB459" s="107"/>
      <c r="BC459" s="107"/>
      <c r="BD459" s="107"/>
      <c r="BE459" s="107"/>
      <c r="BF459" s="107"/>
      <c r="BG459" s="107"/>
      <c r="BH459" s="107"/>
      <c r="BI459" s="107"/>
      <c r="BJ459" s="107"/>
      <c r="BK459" s="107"/>
      <c r="BL459" s="107"/>
      <c r="BM459" s="107"/>
      <c r="BN459" s="107"/>
      <c r="BO459" s="107"/>
      <c r="BP459" s="107"/>
      <c r="BQ459" s="107"/>
      <c r="BR459" s="107"/>
      <c r="BS459" s="107"/>
      <c r="BT459" s="107"/>
      <c r="BU459" s="107"/>
      <c r="BV459" s="107"/>
      <c r="BW459" s="107"/>
      <c r="BX459" s="107"/>
      <c r="BY459" s="107"/>
      <c r="BZ459" s="107"/>
      <c r="CA459" s="107"/>
      <c r="CB459" s="107"/>
      <c r="CC459" s="107"/>
      <c r="CD459" s="107"/>
      <c r="CE459" s="107"/>
      <c r="CF459" s="107"/>
      <c r="CG459" s="107"/>
      <c r="CH459" s="107"/>
    </row>
    <row r="460" customFormat="false" ht="12.75" hidden="false" customHeight="false" outlineLevel="0" collapsed="false">
      <c r="A460" s="95" t="s">
        <v>42</v>
      </c>
      <c r="B460" s="96"/>
      <c r="C460" s="97"/>
      <c r="D460" s="98" t="n">
        <v>28</v>
      </c>
      <c r="E460" s="99" t="s">
        <v>47</v>
      </c>
      <c r="F460" s="100" t="n">
        <f aca="false">H460+I460+J460+K460+M460+L460+N460+O460+P460+Q460+R460+S460+T460+U460+V460+W460+X460+Y460+Z460+AA460+AB460+AC460+AD460+AE460+AF460+AG460+AH460+AI460+AJ460+AK460+AL460+AM460+AN460+AO460+AP460+AQ460+AR460+AS460+AT460+AU460+AV460+AW460+AX460+AY460+AZ460+BA460+BB460+BC460+BD460+BE460+BF460+BG460+BH460+BI460+BJ460+BK460+BL460+BM460+BN460+BO460+BP460+BQ460+BR460+BS460+BT460</f>
        <v>0</v>
      </c>
      <c r="G460" s="105"/>
      <c r="H460" s="106"/>
      <c r="I460" s="107"/>
      <c r="J460" s="107"/>
      <c r="K460" s="107"/>
      <c r="L460" s="107"/>
      <c r="M460" s="107"/>
      <c r="N460" s="107"/>
      <c r="O460" s="107"/>
      <c r="P460" s="107"/>
      <c r="Q460" s="107"/>
      <c r="R460" s="107"/>
      <c r="S460" s="107"/>
      <c r="T460" s="107"/>
      <c r="U460" s="107"/>
      <c r="V460" s="107"/>
      <c r="W460" s="107"/>
      <c r="X460" s="107"/>
      <c r="Y460" s="107"/>
      <c r="Z460" s="107"/>
      <c r="AA460" s="107"/>
      <c r="AB460" s="107"/>
      <c r="AC460" s="107"/>
      <c r="AD460" s="107"/>
      <c r="AE460" s="107"/>
      <c r="AF460" s="107"/>
      <c r="AG460" s="107"/>
      <c r="AH460" s="107"/>
      <c r="AI460" s="107"/>
      <c r="AJ460" s="107"/>
      <c r="AK460" s="107"/>
      <c r="AL460" s="107"/>
      <c r="AM460" s="107"/>
      <c r="AN460" s="107"/>
      <c r="AO460" s="107"/>
      <c r="AP460" s="107"/>
      <c r="AQ460" s="107"/>
      <c r="AR460" s="107"/>
      <c r="AS460" s="107"/>
      <c r="AT460" s="107"/>
      <c r="AU460" s="107"/>
      <c r="AV460" s="107"/>
      <c r="AW460" s="107"/>
      <c r="AX460" s="107"/>
      <c r="AY460" s="107"/>
      <c r="AZ460" s="107"/>
      <c r="BA460" s="107"/>
      <c r="BB460" s="107"/>
      <c r="BC460" s="107"/>
      <c r="BD460" s="107"/>
      <c r="BE460" s="107"/>
      <c r="BF460" s="107"/>
      <c r="BG460" s="107"/>
      <c r="BH460" s="107"/>
      <c r="BI460" s="107"/>
      <c r="BJ460" s="107"/>
      <c r="BK460" s="107"/>
      <c r="BL460" s="107"/>
      <c r="BM460" s="107"/>
      <c r="BN460" s="107"/>
      <c r="BO460" s="107"/>
      <c r="BP460" s="107"/>
      <c r="BQ460" s="107"/>
      <c r="BR460" s="107"/>
      <c r="BS460" s="107"/>
      <c r="BT460" s="107"/>
      <c r="BU460" s="107"/>
      <c r="BV460" s="107"/>
      <c r="BW460" s="107"/>
      <c r="BX460" s="107"/>
      <c r="BY460" s="107"/>
      <c r="BZ460" s="107"/>
      <c r="CA460" s="107"/>
      <c r="CB460" s="107"/>
      <c r="CC460" s="107"/>
      <c r="CD460" s="107"/>
      <c r="CE460" s="107"/>
      <c r="CF460" s="107"/>
      <c r="CG460" s="107"/>
      <c r="CH460" s="107"/>
    </row>
    <row r="461" customFormat="false" ht="12.75" hidden="false" customHeight="false" outlineLevel="0" collapsed="false">
      <c r="A461" s="95" t="s">
        <v>42</v>
      </c>
      <c r="B461" s="96"/>
      <c r="C461" s="97"/>
      <c r="D461" s="98" t="n">
        <v>29</v>
      </c>
      <c r="E461" s="99" t="s">
        <v>48</v>
      </c>
      <c r="F461" s="100" t="n">
        <f aca="false">H461+I461+J461+K461+M461+L461+N461+O461+P461+Q461+R461+S461+T461+U461+V461+W461+X461+Y461+Z461+AA461+AB461+AC461+AD461+AE461+AF461+AG461+AH461+AI461+AJ461+AK461+AL461+AM461+AN461+AO461+AP461+AQ461+AR461+AS461+AT461+AU461+AV461+AW461+AX461+AY461+AZ461+BA461+BB461+BC461+BD461+BE461+BF461+BG461+BH461+BI461+BJ461+BK461+BL461+BM461+BN461+BO461+BP461+BQ461+BR461+BS461+BT461</f>
        <v>0</v>
      </c>
      <c r="G461" s="105"/>
      <c r="H461" s="106"/>
      <c r="I461" s="107"/>
      <c r="J461" s="107"/>
      <c r="K461" s="107"/>
      <c r="L461" s="107"/>
      <c r="M461" s="107"/>
      <c r="N461" s="107"/>
      <c r="O461" s="107"/>
      <c r="P461" s="107"/>
      <c r="Q461" s="107"/>
      <c r="R461" s="107"/>
      <c r="S461" s="107"/>
      <c r="T461" s="107"/>
      <c r="U461" s="107"/>
      <c r="V461" s="107"/>
      <c r="W461" s="107"/>
      <c r="X461" s="107"/>
      <c r="Y461" s="107"/>
      <c r="Z461" s="107"/>
      <c r="AA461" s="107"/>
      <c r="AB461" s="107"/>
      <c r="AC461" s="107"/>
      <c r="AD461" s="107"/>
      <c r="AE461" s="107"/>
      <c r="AF461" s="107"/>
      <c r="AG461" s="107"/>
      <c r="AH461" s="107"/>
      <c r="AI461" s="107"/>
      <c r="AJ461" s="107"/>
      <c r="AK461" s="107"/>
      <c r="AL461" s="107"/>
      <c r="AM461" s="107"/>
      <c r="AN461" s="107"/>
      <c r="AO461" s="107"/>
      <c r="AP461" s="107"/>
      <c r="AQ461" s="107"/>
      <c r="AR461" s="107"/>
      <c r="AS461" s="107"/>
      <c r="AT461" s="107"/>
      <c r="AU461" s="107"/>
      <c r="AV461" s="107"/>
      <c r="AW461" s="107"/>
      <c r="AX461" s="107"/>
      <c r="AY461" s="107"/>
      <c r="AZ461" s="107"/>
      <c r="BA461" s="107"/>
      <c r="BB461" s="107"/>
      <c r="BC461" s="107"/>
      <c r="BD461" s="107"/>
      <c r="BE461" s="107"/>
      <c r="BF461" s="107"/>
      <c r="BG461" s="107"/>
      <c r="BH461" s="107"/>
      <c r="BI461" s="107"/>
      <c r="BJ461" s="107"/>
      <c r="BK461" s="107"/>
      <c r="BL461" s="107"/>
      <c r="BM461" s="107"/>
      <c r="BN461" s="107"/>
      <c r="BO461" s="107"/>
      <c r="BP461" s="107"/>
      <c r="BQ461" s="107"/>
      <c r="BR461" s="107"/>
      <c r="BS461" s="107"/>
      <c r="BT461" s="107"/>
      <c r="BU461" s="107"/>
      <c r="BV461" s="107"/>
      <c r="BW461" s="107"/>
      <c r="BX461" s="107"/>
      <c r="BY461" s="107"/>
      <c r="BZ461" s="107"/>
      <c r="CA461" s="107"/>
      <c r="CB461" s="107"/>
      <c r="CC461" s="107"/>
      <c r="CD461" s="107"/>
      <c r="CE461" s="107"/>
      <c r="CF461" s="107"/>
      <c r="CG461" s="107"/>
      <c r="CH461" s="107"/>
    </row>
    <row r="462" customFormat="false" ht="12.75" hidden="false" customHeight="false" outlineLevel="0" collapsed="false">
      <c r="A462" s="95" t="s">
        <v>42</v>
      </c>
      <c r="B462" s="96"/>
      <c r="C462" s="97"/>
      <c r="D462" s="98" t="n">
        <v>30</v>
      </c>
      <c r="E462" s="99" t="s">
        <v>48</v>
      </c>
      <c r="F462" s="100" t="n">
        <f aca="false">H462+I462+J462+K462+M462+L462+N462+O462+P462+Q462+R462+S462+T462+U462+V462+W462+X462+Y462+Z462+AA462+AB462+AC462+AD462+AE462+AF462+AG462+AH462+AI462+AJ462+AK462+AL462+AM462+AN462+AO462+AP462+AQ462+AR462+AS462+AT462+AU462+AV462+AW462+AX462+AY462+AZ462+BA462+BB462+BC462+BD462+BE462+BF462+BG462+BH462+BI462+BJ462+BK462+BL462+BM462+BN462+BO462+BP462+BQ462+BR462+BS462+BT462</f>
        <v>0</v>
      </c>
      <c r="G462" s="105"/>
      <c r="H462" s="106"/>
      <c r="I462" s="107"/>
      <c r="J462" s="107"/>
      <c r="K462" s="107"/>
      <c r="L462" s="107"/>
      <c r="M462" s="107"/>
      <c r="N462" s="107"/>
      <c r="O462" s="107"/>
      <c r="P462" s="107"/>
      <c r="Q462" s="107"/>
      <c r="R462" s="107"/>
      <c r="S462" s="107"/>
      <c r="T462" s="107"/>
      <c r="U462" s="107"/>
      <c r="V462" s="107"/>
      <c r="W462" s="107"/>
      <c r="X462" s="107"/>
      <c r="Y462" s="107"/>
      <c r="Z462" s="107"/>
      <c r="AA462" s="107"/>
      <c r="AB462" s="107"/>
      <c r="AC462" s="107"/>
      <c r="AD462" s="107"/>
      <c r="AE462" s="107"/>
      <c r="AF462" s="107"/>
      <c r="AG462" s="107"/>
      <c r="AH462" s="107"/>
      <c r="AI462" s="107"/>
      <c r="AJ462" s="107"/>
      <c r="AK462" s="107"/>
      <c r="AL462" s="107"/>
      <c r="AM462" s="107"/>
      <c r="AN462" s="107"/>
      <c r="AO462" s="107"/>
      <c r="AP462" s="107"/>
      <c r="AQ462" s="107"/>
      <c r="AR462" s="107"/>
      <c r="AS462" s="107"/>
      <c r="AT462" s="107"/>
      <c r="AU462" s="107"/>
      <c r="AV462" s="107"/>
      <c r="AW462" s="107"/>
      <c r="AX462" s="107"/>
      <c r="AY462" s="107"/>
      <c r="AZ462" s="107"/>
      <c r="BA462" s="107"/>
      <c r="BB462" s="107"/>
      <c r="BC462" s="107"/>
      <c r="BD462" s="107"/>
      <c r="BE462" s="107"/>
      <c r="BF462" s="107"/>
      <c r="BG462" s="107"/>
      <c r="BH462" s="107"/>
      <c r="BI462" s="107"/>
      <c r="BJ462" s="107"/>
      <c r="BK462" s="107"/>
      <c r="BL462" s="107"/>
      <c r="BM462" s="107"/>
      <c r="BN462" s="107"/>
      <c r="BO462" s="107"/>
      <c r="BP462" s="107"/>
      <c r="BQ462" s="107"/>
      <c r="BR462" s="107"/>
      <c r="BS462" s="107"/>
      <c r="BT462" s="107"/>
      <c r="BU462" s="107"/>
      <c r="BV462" s="107"/>
      <c r="BW462" s="107"/>
      <c r="BX462" s="107"/>
      <c r="BY462" s="107"/>
      <c r="BZ462" s="107"/>
      <c r="CA462" s="107"/>
      <c r="CB462" s="107"/>
      <c r="CC462" s="107"/>
      <c r="CD462" s="107"/>
      <c r="CE462" s="107"/>
      <c r="CF462" s="107"/>
      <c r="CG462" s="107"/>
      <c r="CH462" s="107"/>
    </row>
    <row r="463" customFormat="false" ht="12.75" hidden="false" customHeight="false" outlineLevel="0" collapsed="false">
      <c r="A463" s="95" t="s">
        <v>42</v>
      </c>
      <c r="B463" s="96"/>
      <c r="C463" s="97"/>
      <c r="D463" s="98" t="n">
        <v>31</v>
      </c>
      <c r="E463" s="99" t="s">
        <v>48</v>
      </c>
      <c r="F463" s="100" t="n">
        <f aca="false">H463+I463+J463+K463+M463+L463+N463+O463+P463+Q463+R463+S463+T463+U463+V463+W463+X463+Y463+Z463+AA463+AB463+AC463+AD463+AE463+AF463+AG463+AH463+AI463+AJ463+AK463+AL463+AM463+AN463+AO463+AP463+AQ463+AR463+AS463+AT463+AU463+AV463+AW463+AX463+AY463+AZ463+BA463+BB463+BC463+BD463+BE463+BF463+BG463+BH463+BI463+BJ463+BK463+BL463+BM463+BN463+BO463+BP463+BQ463+BR463+BS463+BT463</f>
        <v>0</v>
      </c>
      <c r="G463" s="105"/>
      <c r="H463" s="106"/>
      <c r="I463" s="107"/>
      <c r="J463" s="107"/>
      <c r="K463" s="107"/>
      <c r="L463" s="107"/>
      <c r="M463" s="107"/>
      <c r="N463" s="107"/>
      <c r="O463" s="107"/>
      <c r="P463" s="107"/>
      <c r="Q463" s="107"/>
      <c r="R463" s="107"/>
      <c r="S463" s="107"/>
      <c r="T463" s="107"/>
      <c r="U463" s="107"/>
      <c r="V463" s="107"/>
      <c r="W463" s="107"/>
      <c r="X463" s="107"/>
      <c r="Y463" s="107"/>
      <c r="Z463" s="107"/>
      <c r="AA463" s="107"/>
      <c r="AB463" s="107"/>
      <c r="AC463" s="107"/>
      <c r="AD463" s="107"/>
      <c r="AE463" s="107"/>
      <c r="AF463" s="107"/>
      <c r="AG463" s="107"/>
      <c r="AH463" s="107"/>
      <c r="AI463" s="107"/>
      <c r="AJ463" s="107"/>
      <c r="AK463" s="107"/>
      <c r="AL463" s="107"/>
      <c r="AM463" s="107"/>
      <c r="AN463" s="107"/>
      <c r="AO463" s="107"/>
      <c r="AP463" s="107"/>
      <c r="AQ463" s="107"/>
      <c r="AR463" s="107"/>
      <c r="AS463" s="107"/>
      <c r="AT463" s="107"/>
      <c r="AU463" s="107"/>
      <c r="AV463" s="107"/>
      <c r="AW463" s="107"/>
      <c r="AX463" s="107"/>
      <c r="AY463" s="107"/>
      <c r="AZ463" s="107"/>
      <c r="BA463" s="107"/>
      <c r="BB463" s="107"/>
      <c r="BC463" s="107"/>
      <c r="BD463" s="107"/>
      <c r="BE463" s="107"/>
      <c r="BF463" s="107"/>
      <c r="BG463" s="107"/>
      <c r="BH463" s="107"/>
      <c r="BI463" s="107"/>
      <c r="BJ463" s="107"/>
      <c r="BK463" s="107"/>
      <c r="BL463" s="107"/>
      <c r="BM463" s="107"/>
      <c r="BN463" s="107"/>
      <c r="BO463" s="107"/>
      <c r="BP463" s="107"/>
      <c r="BQ463" s="107"/>
      <c r="BR463" s="107"/>
      <c r="BS463" s="107"/>
      <c r="BT463" s="107"/>
      <c r="BU463" s="107"/>
      <c r="BV463" s="107"/>
      <c r="BW463" s="107"/>
      <c r="BX463" s="107"/>
      <c r="BY463" s="107"/>
      <c r="BZ463" s="107"/>
      <c r="CA463" s="107"/>
      <c r="CB463" s="107"/>
      <c r="CC463" s="107"/>
      <c r="CD463" s="107"/>
      <c r="CE463" s="107"/>
      <c r="CF463" s="107"/>
      <c r="CG463" s="107"/>
      <c r="CH463" s="107"/>
    </row>
    <row r="464" customFormat="false" ht="13.5" hidden="false" customHeight="false" outlineLevel="0" collapsed="false">
      <c r="A464" s="109" t="s">
        <v>42</v>
      </c>
      <c r="B464" s="110"/>
      <c r="C464" s="111"/>
      <c r="D464" s="112"/>
      <c r="E464" s="113"/>
      <c r="F464" s="100" t="n">
        <f aca="false">H464+I464+J464+K464+M464+L464+N464+O464+P464+Q464+R464+S464+T464+U464+V464+W464+X464+Y464+Z464+AA464+AB464+AC464+AD464+AE464+AF464+AG464+AH464+AI464+AJ464+AK464+AL464+AM464+AN464+AO464+AP464+AQ464+AR464+AS464+AT464+AU464+AV464+AW464+AX464+AY464+AZ464+BA464+BB464+BC464+BD464+BE464+BF464+BG464+BH464+BI464+BJ464+BK464+BL464+BM464+BN464+BO464+BP464+BQ464+BR464+BS464+BT464</f>
        <v>0</v>
      </c>
      <c r="G464" s="114"/>
      <c r="H464" s="115"/>
      <c r="I464" s="116"/>
      <c r="J464" s="116"/>
      <c r="K464" s="116"/>
      <c r="L464" s="107"/>
      <c r="M464" s="107"/>
      <c r="N464" s="107"/>
      <c r="O464" s="107"/>
      <c r="P464" s="107"/>
      <c r="Q464" s="107"/>
      <c r="R464" s="107"/>
      <c r="S464" s="107"/>
      <c r="T464" s="107"/>
      <c r="U464" s="107"/>
      <c r="V464" s="107"/>
      <c r="W464" s="107"/>
      <c r="X464" s="107"/>
      <c r="Y464" s="107"/>
      <c r="Z464" s="107"/>
      <c r="AA464" s="107"/>
      <c r="AB464" s="107"/>
      <c r="AC464" s="107"/>
      <c r="AD464" s="107"/>
      <c r="AE464" s="107"/>
      <c r="AF464" s="107"/>
      <c r="AG464" s="107"/>
      <c r="AH464" s="107"/>
      <c r="AI464" s="107"/>
      <c r="AJ464" s="107"/>
      <c r="AK464" s="107"/>
      <c r="AL464" s="107"/>
      <c r="AM464" s="107"/>
      <c r="AN464" s="107"/>
      <c r="AO464" s="107"/>
      <c r="AP464" s="107"/>
      <c r="AQ464" s="107"/>
      <c r="AR464" s="107"/>
      <c r="AS464" s="107"/>
      <c r="AT464" s="107"/>
      <c r="AU464" s="107"/>
      <c r="AV464" s="107"/>
      <c r="AW464" s="107"/>
      <c r="AX464" s="107"/>
      <c r="AY464" s="107"/>
      <c r="AZ464" s="107"/>
      <c r="BA464" s="107"/>
      <c r="BB464" s="107"/>
      <c r="BC464" s="107"/>
      <c r="BD464" s="107"/>
      <c r="BE464" s="107"/>
      <c r="BF464" s="107"/>
      <c r="BG464" s="107"/>
      <c r="BH464" s="107"/>
      <c r="BI464" s="107"/>
      <c r="BJ464" s="107"/>
      <c r="BK464" s="107"/>
      <c r="BL464" s="107"/>
      <c r="BM464" s="107"/>
      <c r="BN464" s="107"/>
      <c r="BO464" s="107"/>
      <c r="BP464" s="107"/>
      <c r="BQ464" s="107"/>
      <c r="BR464" s="107"/>
      <c r="BS464" s="107"/>
      <c r="BT464" s="107"/>
      <c r="BU464" s="107"/>
      <c r="BV464" s="107"/>
      <c r="BW464" s="107"/>
      <c r="BX464" s="107"/>
      <c r="BY464" s="107"/>
      <c r="BZ464" s="107"/>
      <c r="CA464" s="107"/>
      <c r="CB464" s="107"/>
      <c r="CC464" s="107"/>
      <c r="CD464" s="107"/>
      <c r="CE464" s="107"/>
      <c r="CF464" s="107"/>
      <c r="CG464" s="107"/>
      <c r="CH464" s="107"/>
    </row>
    <row r="465" customFormat="false" ht="13.5" hidden="false" customHeight="false" outlineLevel="0" collapsed="false">
      <c r="A465" s="117" t="s">
        <v>42</v>
      </c>
      <c r="B465" s="118"/>
      <c r="C465" s="119"/>
      <c r="D465" s="120" t="s">
        <v>49</v>
      </c>
      <c r="E465" s="121"/>
      <c r="F465" s="100" t="n">
        <f aca="false">H465+I465+J465+K465+M465+L465+N465+O465+P465+Q465+R465+S465+T465+U465+V465+W465+X465+Y465+Z465+AA465+AB465+AC465+AD465+AE465+AF465+AG465+AH465+AI465+AJ465+AK465+AL465+AM465+AN465+AO465+AP465+AQ465+AR465+AS465+AT465+AU465+AV465+AW465+AX465+AY465+AZ465+BA465+BB465+BC465+BD465+BE465+BF465+BG465+BH465+BI465+BJ465+BK465+BL465+BM465+BN465+BO465+BP465+BQ465+BR465+BS465+BT465</f>
        <v>0</v>
      </c>
      <c r="G465" s="122"/>
      <c r="H465" s="123" t="n">
        <f aca="false">SUM(H433:H464)</f>
        <v>0</v>
      </c>
      <c r="I465" s="124" t="n">
        <f aca="false">SUM(I433:I464)</f>
        <v>0</v>
      </c>
      <c r="J465" s="125" t="n">
        <f aca="false">SUM(J433:J464)</f>
        <v>0</v>
      </c>
      <c r="K465" s="126" t="n">
        <f aca="false">SUM(K433:K464)</f>
        <v>0</v>
      </c>
      <c r="L465" s="126" t="n">
        <f aca="false">SUM(L433:L464)</f>
        <v>0</v>
      </c>
      <c r="M465" s="127" t="n">
        <f aca="false">SUM(M433:M464)</f>
        <v>0</v>
      </c>
      <c r="N465" s="127" t="n">
        <f aca="false">SUM(N433:N464)</f>
        <v>0</v>
      </c>
      <c r="O465" s="127" t="n">
        <f aca="false">SUM(O433:O464)</f>
        <v>0</v>
      </c>
      <c r="P465" s="127" t="n">
        <f aca="false">SUM(P433:P464)</f>
        <v>0</v>
      </c>
      <c r="Q465" s="127" t="n">
        <f aca="false">SUM(Q433:Q464)</f>
        <v>0</v>
      </c>
      <c r="R465" s="125" t="n">
        <f aca="false">SUM(R433:R464)</f>
        <v>0</v>
      </c>
      <c r="S465" s="125" t="n">
        <f aca="false">SUM(S433:S464)</f>
        <v>0</v>
      </c>
      <c r="T465" s="125" t="n">
        <f aca="false">SUM(T433:T464)</f>
        <v>0</v>
      </c>
      <c r="U465" s="125" t="n">
        <f aca="false">SUM(U433:U464)</f>
        <v>0</v>
      </c>
      <c r="V465" s="125" t="n">
        <f aca="false">SUM(V433:V464)</f>
        <v>0</v>
      </c>
      <c r="W465" s="125" t="n">
        <f aca="false">SUM(W433:W464)</f>
        <v>0</v>
      </c>
      <c r="X465" s="125" t="n">
        <f aca="false">SUM(X433:X464)</f>
        <v>0</v>
      </c>
      <c r="Y465" s="125" t="n">
        <f aca="false">SUM(Y433:Y464)</f>
        <v>0</v>
      </c>
      <c r="Z465" s="125" t="n">
        <f aca="false">SUM(Z433:Z464)</f>
        <v>0</v>
      </c>
      <c r="AA465" s="125" t="n">
        <f aca="false">SUM(AA433:AA464)</f>
        <v>0</v>
      </c>
      <c r="AB465" s="125" t="n">
        <f aca="false">SUM(AB433:AB464)</f>
        <v>0</v>
      </c>
      <c r="AC465" s="125" t="n">
        <f aca="false">SUM(AC433:AC464)</f>
        <v>0</v>
      </c>
      <c r="AD465" s="125" t="n">
        <f aca="false">SUM(AD433:AD464)</f>
        <v>0</v>
      </c>
      <c r="AE465" s="125" t="n">
        <f aca="false">SUM(AE433:AE464)</f>
        <v>0</v>
      </c>
      <c r="AF465" s="125" t="n">
        <f aca="false">SUM(AF433:AF464)</f>
        <v>0</v>
      </c>
      <c r="AG465" s="125" t="n">
        <f aca="false">SUM(AG433:AG464)</f>
        <v>0</v>
      </c>
      <c r="AH465" s="125" t="n">
        <f aca="false">SUM(AH433:AH464)</f>
        <v>0</v>
      </c>
      <c r="AI465" s="125" t="n">
        <f aca="false">SUM(AI433:AI464)</f>
        <v>0</v>
      </c>
      <c r="AJ465" s="125" t="n">
        <f aca="false">SUM(AJ433:AJ464)</f>
        <v>0</v>
      </c>
      <c r="AK465" s="125" t="n">
        <f aca="false">SUM(AK433:AK464)</f>
        <v>0</v>
      </c>
      <c r="AL465" s="125" t="n">
        <f aca="false">SUM(AL433:AL464)</f>
        <v>0</v>
      </c>
      <c r="AM465" s="125" t="n">
        <f aca="false">SUM(AM433:AM464)</f>
        <v>0</v>
      </c>
      <c r="AN465" s="125" t="n">
        <f aca="false">SUM(AN433:AN464)</f>
        <v>0</v>
      </c>
      <c r="AO465" s="125" t="n">
        <f aca="false">SUM(AO433:AO464)</f>
        <v>0</v>
      </c>
      <c r="AP465" s="125" t="n">
        <f aca="false">SUM(AP433:AP464)</f>
        <v>0</v>
      </c>
      <c r="AQ465" s="125" t="n">
        <f aca="false">SUM(AQ433:AQ464)</f>
        <v>0</v>
      </c>
      <c r="AR465" s="125" t="n">
        <f aca="false">SUM(AR433:AR464)</f>
        <v>0</v>
      </c>
      <c r="AS465" s="125" t="n">
        <f aca="false">SUM(AS433:AS464)</f>
        <v>0</v>
      </c>
      <c r="AT465" s="125" t="n">
        <f aca="false">SUM(AT433:AT464)</f>
        <v>0</v>
      </c>
      <c r="AU465" s="125" t="n">
        <f aca="false">SUM(AU433:AU464)</f>
        <v>0</v>
      </c>
      <c r="AV465" s="125" t="n">
        <f aca="false">SUM(AV433:AV464)</f>
        <v>0</v>
      </c>
      <c r="AW465" s="125" t="n">
        <f aca="false">SUM(AW433:AW464)</f>
        <v>0</v>
      </c>
      <c r="AX465" s="125" t="n">
        <f aca="false">SUM(AX433:AX464)</f>
        <v>0</v>
      </c>
      <c r="AY465" s="125" t="n">
        <f aca="false">SUM(AY433:AY464)</f>
        <v>0</v>
      </c>
      <c r="AZ465" s="125" t="n">
        <f aca="false">SUM(AZ433:AZ464)</f>
        <v>0</v>
      </c>
      <c r="BA465" s="125" t="n">
        <f aca="false">SUM(BA433:BA464)</f>
        <v>0</v>
      </c>
      <c r="BB465" s="125" t="n">
        <f aca="false">SUM(BB433:BB464)</f>
        <v>0</v>
      </c>
      <c r="BC465" s="125" t="n">
        <f aca="false">SUM(BC433:BC464)</f>
        <v>0</v>
      </c>
      <c r="BD465" s="125" t="n">
        <f aca="false">SUM(BD433:BD464)</f>
        <v>0</v>
      </c>
      <c r="BE465" s="125" t="n">
        <f aca="false">SUM(BE433:BE464)</f>
        <v>0</v>
      </c>
      <c r="BF465" s="125" t="n">
        <f aca="false">SUM(BF433:BF464)</f>
        <v>0</v>
      </c>
      <c r="BG465" s="125" t="n">
        <f aca="false">SUM(BG433:BG464)</f>
        <v>0</v>
      </c>
      <c r="BH465" s="125" t="n">
        <f aca="false">SUM(BH433:BH464)</f>
        <v>0</v>
      </c>
      <c r="BI465" s="125" t="n">
        <f aca="false">SUM(BI433:BI464)</f>
        <v>0</v>
      </c>
      <c r="BJ465" s="125" t="n">
        <f aca="false">SUM(BJ433:BJ464)</f>
        <v>0</v>
      </c>
      <c r="BK465" s="125" t="n">
        <f aca="false">SUM(BK433:BK464)</f>
        <v>0</v>
      </c>
      <c r="BL465" s="125" t="n">
        <f aca="false">SUM(BL433:BL464)</f>
        <v>0</v>
      </c>
      <c r="BM465" s="125" t="n">
        <f aca="false">SUM(BM433:BM464)</f>
        <v>0</v>
      </c>
      <c r="BN465" s="125" t="n">
        <f aca="false">SUM(BN433:BN464)</f>
        <v>0</v>
      </c>
      <c r="BO465" s="125" t="n">
        <f aca="false">SUM(BO433:BO464)</f>
        <v>0</v>
      </c>
      <c r="BP465" s="125" t="n">
        <f aca="false">SUM(BP433:BP464)</f>
        <v>0</v>
      </c>
      <c r="BQ465" s="125" t="n">
        <f aca="false">SUM(BQ433:BQ464)</f>
        <v>0</v>
      </c>
      <c r="BR465" s="125" t="n">
        <f aca="false">SUM(BR433:BR464)</f>
        <v>0</v>
      </c>
      <c r="BS465" s="125" t="n">
        <f aca="false">SUM(BS433:BS464)</f>
        <v>0</v>
      </c>
      <c r="BT465" s="125" t="n">
        <f aca="false">SUM(BT433:BT464)</f>
        <v>0</v>
      </c>
      <c r="BU465" s="125" t="n">
        <f aca="false">SUM(BU433:BU464)</f>
        <v>0</v>
      </c>
      <c r="BV465" s="125" t="n">
        <f aca="false">SUM(BV433:BV464)</f>
        <v>0</v>
      </c>
      <c r="BW465" s="125" t="n">
        <f aca="false">SUM(BW433:BW464)</f>
        <v>0</v>
      </c>
      <c r="BX465" s="125" t="n">
        <f aca="false">SUM(BX433:BX464)</f>
        <v>0</v>
      </c>
      <c r="BY465" s="125" t="n">
        <f aca="false">SUM(BY433:BY464)</f>
        <v>0</v>
      </c>
      <c r="BZ465" s="125" t="n">
        <f aca="false">SUM(BZ433:BZ464)</f>
        <v>0</v>
      </c>
      <c r="CA465" s="125" t="n">
        <f aca="false">SUM(CA433:CA464)</f>
        <v>0</v>
      </c>
      <c r="CB465" s="125" t="n">
        <f aca="false">SUM(CB433:CB464)</f>
        <v>0</v>
      </c>
      <c r="CC465" s="125" t="n">
        <f aca="false">SUM(CC433:CC464)</f>
        <v>0</v>
      </c>
      <c r="CD465" s="125" t="n">
        <f aca="false">SUM(CD433:CD464)</f>
        <v>0</v>
      </c>
      <c r="CE465" s="125" t="n">
        <f aca="false">SUM(CE433:CE464)</f>
        <v>0</v>
      </c>
      <c r="CF465" s="125" t="n">
        <f aca="false">SUM(CF433:CF464)</f>
        <v>0</v>
      </c>
      <c r="CG465" s="125" t="n">
        <f aca="false">SUM(CG433:CG464)</f>
        <v>0</v>
      </c>
      <c r="CH465" s="128" t="n">
        <f aca="false">SUM(CH433:CH464)</f>
        <v>0</v>
      </c>
    </row>
    <row r="466" customFormat="false" ht="12.75" hidden="false" customHeight="false" outlineLevel="0" collapsed="false">
      <c r="A466" s="95" t="s">
        <v>64</v>
      </c>
      <c r="B466" s="96"/>
      <c r="C466" s="97" t="s">
        <v>60</v>
      </c>
      <c r="D466" s="98" t="n">
        <v>1</v>
      </c>
      <c r="E466" s="99" t="s">
        <v>48</v>
      </c>
      <c r="F466" s="100" t="n">
        <f aca="false">H466+I466+J466+K466+M466+L466+N466+O466+P466+Q466+R466+S466+T466+U466+V466+W466+X466+Y466+Z466+AA466+AB466+AC466+AD466+AE466+AF466+AG466+AH466+AI466+AJ466+AK466+AL466+AM466+AN466+AO466+AP466+AQ466+AR466+AS466+AT466+AU466+AV466+AW466+AX466+AY466+AZ466+BA466+BB466+BC466+BD466+BE466+BF466+BG466+BH466+BI466+BJ466+BK466+BL466+BM466+BN466+BO466+BP466+BQ466+BR466+BS466+BT466</f>
        <v>7.75</v>
      </c>
      <c r="G466" s="105"/>
      <c r="H466" s="106"/>
      <c r="I466" s="107"/>
      <c r="J466" s="107"/>
      <c r="K466" s="107"/>
      <c r="L466" s="107"/>
      <c r="M466" s="107"/>
      <c r="N466" s="107"/>
      <c r="O466" s="107"/>
      <c r="P466" s="107"/>
      <c r="Q466" s="107"/>
      <c r="R466" s="107"/>
      <c r="S466" s="107"/>
      <c r="T466" s="107"/>
      <c r="U466" s="107"/>
      <c r="V466" s="107"/>
      <c r="W466" s="107" t="n">
        <v>4.75</v>
      </c>
      <c r="X466" s="107"/>
      <c r="Y466" s="107"/>
      <c r="Z466" s="107" t="n">
        <v>0.75</v>
      </c>
      <c r="AA466" s="107" t="n">
        <v>0.75</v>
      </c>
      <c r="AB466" s="107" t="n">
        <v>0.75</v>
      </c>
      <c r="AC466" s="107" t="n">
        <v>0.75</v>
      </c>
      <c r="AD466" s="107"/>
      <c r="AE466" s="107"/>
      <c r="AF466" s="107"/>
      <c r="AG466" s="107"/>
      <c r="AH466" s="107"/>
      <c r="AI466" s="107"/>
      <c r="AJ466" s="107"/>
      <c r="AK466" s="107"/>
      <c r="AL466" s="107"/>
      <c r="AM466" s="107"/>
      <c r="AN466" s="107"/>
      <c r="AO466" s="107"/>
      <c r="AP466" s="107"/>
      <c r="AQ466" s="107"/>
      <c r="AR466" s="107"/>
      <c r="AS466" s="107"/>
      <c r="AT466" s="107"/>
      <c r="AU466" s="107"/>
      <c r="AV466" s="107"/>
      <c r="AW466" s="107"/>
      <c r="AX466" s="107"/>
      <c r="AY466" s="107"/>
      <c r="AZ466" s="107"/>
      <c r="BA466" s="107"/>
      <c r="BB466" s="107"/>
      <c r="BC466" s="107"/>
      <c r="BD466" s="107"/>
      <c r="BE466" s="107"/>
      <c r="BF466" s="107"/>
      <c r="BG466" s="107"/>
      <c r="BH466" s="107"/>
      <c r="BI466" s="107"/>
      <c r="BJ466" s="107"/>
      <c r="BK466" s="107"/>
      <c r="BL466" s="107"/>
      <c r="BM466" s="107"/>
      <c r="BN466" s="107"/>
      <c r="BO466" s="107"/>
      <c r="BP466" s="107"/>
      <c r="BQ466" s="107"/>
      <c r="BR466" s="107"/>
      <c r="BS466" s="107"/>
      <c r="BT466" s="107"/>
      <c r="BU466" s="107"/>
      <c r="BV466" s="107"/>
      <c r="BW466" s="107"/>
      <c r="BX466" s="107"/>
      <c r="BY466" s="107"/>
      <c r="BZ466" s="107"/>
      <c r="CA466" s="107"/>
      <c r="CB466" s="107"/>
      <c r="CC466" s="107"/>
      <c r="CD466" s="107"/>
      <c r="CE466" s="107"/>
      <c r="CF466" s="107"/>
      <c r="CG466" s="107"/>
      <c r="CH466" s="107"/>
    </row>
    <row r="467" customFormat="false" ht="12.75" hidden="false" customHeight="false" outlineLevel="0" collapsed="false">
      <c r="A467" s="95" t="s">
        <v>64</v>
      </c>
      <c r="B467" s="96"/>
      <c r="C467" s="97" t="s">
        <v>60</v>
      </c>
      <c r="D467" s="98" t="n">
        <v>2</v>
      </c>
      <c r="E467" s="99" t="s">
        <v>48</v>
      </c>
      <c r="F467" s="100" t="n">
        <f aca="false">H467+I467+J467+K467+M467+L467+N467+O467+P467+Q467+R467+S467+T467+U467+V467+W467+X467+Y467+Z467+AA467+AB467+AC467+AD467+AE467+AF467+AG467+AH467+AI467+AJ467+AK467+AL467+AM467+AN467+AO467+AP467+AQ467+AR467+AS467+AT467+AU467+AV467+AW467+AX467+AY467+AZ467+BA467+BB467+BC467+BD467+BE467+BF467+BG467+BH467+BI467+BJ467+BK467+BL467+BM467+BN467+BO467+BP467+BQ467+BR467+BS467+BT467</f>
        <v>7</v>
      </c>
      <c r="G467" s="105"/>
      <c r="H467" s="106"/>
      <c r="I467" s="107"/>
      <c r="J467" s="107"/>
      <c r="K467" s="107"/>
      <c r="L467" s="107"/>
      <c r="M467" s="107"/>
      <c r="N467" s="107"/>
      <c r="O467" s="107"/>
      <c r="P467" s="107"/>
      <c r="Q467" s="107"/>
      <c r="R467" s="107"/>
      <c r="S467" s="107"/>
      <c r="T467" s="107"/>
      <c r="U467" s="107"/>
      <c r="V467" s="107"/>
      <c r="W467" s="107"/>
      <c r="X467" s="107"/>
      <c r="Y467" s="107"/>
      <c r="Z467" s="107" t="n">
        <v>7</v>
      </c>
      <c r="AA467" s="107"/>
      <c r="AB467" s="107"/>
      <c r="AC467" s="107"/>
      <c r="AD467" s="107"/>
      <c r="AE467" s="107"/>
      <c r="AF467" s="107"/>
      <c r="AG467" s="107"/>
      <c r="AH467" s="107"/>
      <c r="AI467" s="107"/>
      <c r="AJ467" s="107"/>
      <c r="AK467" s="107"/>
      <c r="AL467" s="107"/>
      <c r="AM467" s="107"/>
      <c r="AN467" s="107"/>
      <c r="AO467" s="107"/>
      <c r="AP467" s="107"/>
      <c r="AQ467" s="107"/>
      <c r="AR467" s="107"/>
      <c r="AS467" s="107"/>
      <c r="AT467" s="107"/>
      <c r="AU467" s="107"/>
      <c r="AV467" s="107"/>
      <c r="AW467" s="107"/>
      <c r="AX467" s="107"/>
      <c r="AY467" s="107"/>
      <c r="AZ467" s="107"/>
      <c r="BA467" s="107"/>
      <c r="BB467" s="107"/>
      <c r="BC467" s="107"/>
      <c r="BD467" s="107"/>
      <c r="BE467" s="107"/>
      <c r="BF467" s="107"/>
      <c r="BG467" s="107"/>
      <c r="BH467" s="107"/>
      <c r="BI467" s="107"/>
      <c r="BJ467" s="107"/>
      <c r="BK467" s="107"/>
      <c r="BL467" s="107"/>
      <c r="BM467" s="107"/>
      <c r="BN467" s="107"/>
      <c r="BO467" s="107"/>
      <c r="BP467" s="107"/>
      <c r="BQ467" s="107"/>
      <c r="BR467" s="107"/>
      <c r="BS467" s="107"/>
      <c r="BT467" s="107"/>
      <c r="BU467" s="107"/>
      <c r="BV467" s="107"/>
      <c r="BW467" s="107"/>
      <c r="BX467" s="107"/>
      <c r="BY467" s="107"/>
      <c r="BZ467" s="107"/>
      <c r="CA467" s="107"/>
      <c r="CB467" s="107"/>
      <c r="CC467" s="107"/>
      <c r="CD467" s="107"/>
      <c r="CE467" s="107"/>
      <c r="CF467" s="107"/>
      <c r="CG467" s="107"/>
      <c r="CH467" s="107"/>
    </row>
    <row r="468" customFormat="false" ht="12.75" hidden="false" customHeight="false" outlineLevel="0" collapsed="false">
      <c r="A468" s="95" t="s">
        <v>64</v>
      </c>
      <c r="B468" s="96"/>
      <c r="C468" s="97" t="s">
        <v>60</v>
      </c>
      <c r="D468" s="98" t="n">
        <v>3</v>
      </c>
      <c r="E468" s="99" t="s">
        <v>48</v>
      </c>
      <c r="F468" s="100" t="n">
        <f aca="false">H468+I468+J468+K468+M468+L468+N468+O468+P468+Q468+R468+S468+T468+U468+V468+W468+X468+Y468+Z468+AA468+AB468+AC468+AD468+AE468+AF468+AG468+AH468+AI468+AJ468+AK468+AL468+AM468+AN468+AO468+AP468+AQ468+AR468+AS468+AT468+AU468+AV468+AW468+AX468+AY468+AZ468+BA468+BB468+BC468+BD468+BE468+BF468+BG468+BH468+BI468+BJ468+BK468+BL468+BM468+BN468+BO468+BP468+BQ468+BR468+BS468+BT468</f>
        <v>0</v>
      </c>
      <c r="G468" s="101"/>
      <c r="H468" s="102"/>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c r="BP468" s="103"/>
      <c r="BQ468" s="103"/>
      <c r="BR468" s="103"/>
      <c r="BS468" s="103"/>
      <c r="BT468" s="103"/>
      <c r="BU468" s="103"/>
      <c r="BV468" s="103"/>
      <c r="BW468" s="103"/>
      <c r="BX468" s="103"/>
      <c r="BY468" s="103"/>
      <c r="BZ468" s="103"/>
      <c r="CA468" s="103"/>
      <c r="CB468" s="103"/>
      <c r="CC468" s="103"/>
      <c r="CD468" s="103"/>
      <c r="CE468" s="103"/>
      <c r="CF468" s="103"/>
      <c r="CG468" s="103"/>
      <c r="CH468" s="103"/>
    </row>
    <row r="469" customFormat="false" ht="12.75" hidden="false" customHeight="false" outlineLevel="0" collapsed="false">
      <c r="A469" s="95" t="s">
        <v>64</v>
      </c>
      <c r="B469" s="96"/>
      <c r="C469" s="97" t="s">
        <v>60</v>
      </c>
      <c r="D469" s="98" t="n">
        <v>4</v>
      </c>
      <c r="E469" s="99" t="s">
        <v>48</v>
      </c>
      <c r="F469" s="100" t="n">
        <f aca="false">H469+I469+J469+K469+M469+L469+N469+O469+P469+Q469+R469+S469+T469+U469+V469+W469+X469+Y469+Z469+AA469+AB469+AC469+AD469+AE469+AF469+AG469+AH469+AI469+AJ469+AK469+AL469+AM469+AN469+AO469+AP469+AQ469+AR469+AS469+AT469+AU469+AV469+AW469+AX469+AY469+AZ469+BA469+BB469+BC469+BD469+BE469+BF469+BG469+BH469+BI469+BJ469+BK469+BL469+BM469+BN469+BO469+BP469+BQ469+BR469+BS469+BT469</f>
        <v>0</v>
      </c>
      <c r="G469" s="101" t="n">
        <f aca="false">SUM(F466:F468)</f>
        <v>14.75</v>
      </c>
      <c r="H469" s="102"/>
      <c r="I469" s="103"/>
      <c r="J469" s="103"/>
      <c r="K469" s="103"/>
      <c r="L469" s="103"/>
      <c r="M469" s="103"/>
      <c r="N469" s="103"/>
      <c r="O469" s="103"/>
      <c r="P469" s="103"/>
      <c r="Q469" s="103"/>
      <c r="R469" s="103"/>
      <c r="S469" s="103"/>
      <c r="T469" s="103"/>
      <c r="U469" s="103"/>
      <c r="V469" s="103"/>
      <c r="W469" s="103"/>
      <c r="X469" s="103"/>
      <c r="Y469" s="103"/>
      <c r="Z469" s="103"/>
      <c r="AA469" s="103"/>
      <c r="AB469" s="103"/>
      <c r="AC469" s="103"/>
      <c r="AD469" s="103"/>
      <c r="AE469" s="103"/>
      <c r="AF469" s="103"/>
      <c r="AG469" s="103"/>
      <c r="AH469" s="103"/>
      <c r="AI469" s="103"/>
      <c r="AJ469" s="103"/>
      <c r="AK469" s="103"/>
      <c r="AL469" s="103"/>
      <c r="AM469" s="103"/>
      <c r="AN469" s="103"/>
      <c r="AO469" s="103"/>
      <c r="AP469" s="103"/>
      <c r="AQ469" s="103"/>
      <c r="AR469" s="103"/>
      <c r="AS469" s="103"/>
      <c r="AT469" s="103"/>
      <c r="AU469" s="103"/>
      <c r="AV469" s="103"/>
      <c r="AW469" s="103"/>
      <c r="AX469" s="103"/>
      <c r="AY469" s="103"/>
      <c r="AZ469" s="103"/>
      <c r="BA469" s="103"/>
      <c r="BB469" s="103"/>
      <c r="BC469" s="103"/>
      <c r="BD469" s="103"/>
      <c r="BE469" s="103"/>
      <c r="BF469" s="103"/>
      <c r="BG469" s="103"/>
      <c r="BH469" s="103"/>
      <c r="BI469" s="103"/>
      <c r="BJ469" s="103"/>
      <c r="BK469" s="103"/>
      <c r="BL469" s="103"/>
      <c r="BM469" s="103"/>
      <c r="BN469" s="103"/>
      <c r="BO469" s="103"/>
      <c r="BP469" s="103"/>
      <c r="BQ469" s="103"/>
      <c r="BR469" s="103"/>
      <c r="BS469" s="103"/>
      <c r="BT469" s="103"/>
      <c r="BU469" s="103"/>
      <c r="BV469" s="103"/>
      <c r="BW469" s="103"/>
      <c r="BX469" s="103"/>
      <c r="BY469" s="103"/>
      <c r="BZ469" s="103"/>
      <c r="CA469" s="103"/>
      <c r="CB469" s="103"/>
      <c r="CC469" s="103"/>
      <c r="CD469" s="103"/>
      <c r="CE469" s="103"/>
      <c r="CF469" s="103"/>
      <c r="CG469" s="103"/>
      <c r="CH469" s="103"/>
    </row>
    <row r="470" customFormat="false" ht="12.75" hidden="false" customHeight="false" outlineLevel="0" collapsed="false">
      <c r="A470" s="95" t="s">
        <v>64</v>
      </c>
      <c r="B470" s="96"/>
      <c r="C470" s="97" t="s">
        <v>60</v>
      </c>
      <c r="D470" s="98" t="n">
        <v>5</v>
      </c>
      <c r="E470" s="99" t="s">
        <v>75</v>
      </c>
      <c r="F470" s="100" t="n">
        <f aca="false">H470+I470+J470+K470+M470+L470+N470+O470+P470+Q470+R470+S470+T470+U470+V470+W470+X470+Y470+Z470+AA470+AB470+AC470+AD470+AE470+AF470+AG470+AH470+AI470+AJ470+AK470+AL470+AM470+AN470+AO470+AP470+AQ470+AR470+AS470+AT470+AU470+AV470+AW470+AX470+AY470+AZ470+BA470+BB470+BC470+BD470+BE470+BF470+BG470+BH470+BI470+BJ470+BK470+BL470+BM470+BN470+BO470+BP470+BQ470+BR470+BS470+BT470</f>
        <v>7.75</v>
      </c>
      <c r="G470" s="105"/>
      <c r="H470" s="106"/>
      <c r="I470" s="107"/>
      <c r="J470" s="107"/>
      <c r="K470" s="107"/>
      <c r="L470" s="107"/>
      <c r="M470" s="107"/>
      <c r="N470" s="107"/>
      <c r="O470" s="107"/>
      <c r="P470" s="107"/>
      <c r="Q470" s="107"/>
      <c r="R470" s="107"/>
      <c r="S470" s="107"/>
      <c r="T470" s="107"/>
      <c r="U470" s="107"/>
      <c r="V470" s="107"/>
      <c r="W470" s="107"/>
      <c r="X470" s="107"/>
      <c r="Y470" s="107"/>
      <c r="Z470" s="107" t="n">
        <v>4.3</v>
      </c>
      <c r="AA470" s="107" t="n">
        <v>3.45</v>
      </c>
      <c r="AB470" s="107"/>
      <c r="AC470" s="107"/>
      <c r="AD470" s="107"/>
      <c r="AE470" s="107"/>
      <c r="AF470" s="107"/>
      <c r="AG470" s="107"/>
      <c r="AH470" s="107"/>
      <c r="AI470" s="107"/>
      <c r="AJ470" s="107"/>
      <c r="AK470" s="107"/>
      <c r="AL470" s="107"/>
      <c r="AM470" s="107"/>
      <c r="AN470" s="107"/>
      <c r="AO470" s="107"/>
      <c r="AP470" s="107"/>
      <c r="AQ470" s="107"/>
      <c r="AR470" s="107"/>
      <c r="AS470" s="107"/>
      <c r="AT470" s="107"/>
      <c r="AU470" s="107"/>
      <c r="AV470" s="107"/>
      <c r="AW470" s="107"/>
      <c r="AX470" s="107"/>
      <c r="AY470" s="107"/>
      <c r="AZ470" s="107"/>
      <c r="BA470" s="107"/>
      <c r="BB470" s="107"/>
      <c r="BC470" s="107"/>
      <c r="BD470" s="107"/>
      <c r="BE470" s="107"/>
      <c r="BF470" s="107"/>
      <c r="BG470" s="107"/>
      <c r="BH470" s="107"/>
      <c r="BI470" s="107"/>
      <c r="BJ470" s="107"/>
      <c r="BK470" s="107"/>
      <c r="BL470" s="107"/>
      <c r="BM470" s="107"/>
      <c r="BN470" s="107"/>
      <c r="BO470" s="107"/>
      <c r="BP470" s="107"/>
      <c r="BQ470" s="107"/>
      <c r="BR470" s="107"/>
      <c r="BS470" s="107"/>
      <c r="BT470" s="107"/>
      <c r="BU470" s="107"/>
      <c r="BV470" s="107"/>
      <c r="BW470" s="107"/>
      <c r="BX470" s="107"/>
      <c r="BY470" s="107"/>
      <c r="BZ470" s="107"/>
      <c r="CA470" s="107"/>
      <c r="CB470" s="107"/>
      <c r="CC470" s="107"/>
      <c r="CD470" s="107"/>
      <c r="CE470" s="107"/>
      <c r="CF470" s="107"/>
      <c r="CG470" s="107"/>
      <c r="CH470" s="107"/>
    </row>
    <row r="471" customFormat="false" ht="12.75" hidden="false" customHeight="false" outlineLevel="0" collapsed="false">
      <c r="A471" s="95" t="s">
        <v>64</v>
      </c>
      <c r="B471" s="96"/>
      <c r="C471" s="97" t="s">
        <v>60</v>
      </c>
      <c r="D471" s="98" t="n">
        <v>6</v>
      </c>
      <c r="E471" s="99" t="s">
        <v>75</v>
      </c>
      <c r="F471" s="100" t="n">
        <f aca="false">H471+I471+J471+K471+M471+L471+N471+O471+P471+Q471+R471+S471+T471+U471+V471+W471+X471+Y471+Z471+AA471+AB471+AC471+AD471+AE471+AF471+AG471+AH471+AI471+AJ471+AK471+AL471+AM471+AN471+AO471+AP471+AQ471+AR471+AS471+AT471+AU471+AV471+AW471+AX471+AY471+AZ471+BA471+BB471+BC471+BD471+BE471+BF471+BG471+BH471+BI471+BJ471+BK471+BL471+BM471+BN471+BO471+BP471+BQ471+BR471+BS471+BT471</f>
        <v>7.75</v>
      </c>
      <c r="G471" s="105"/>
      <c r="H471" s="106"/>
      <c r="I471" s="107"/>
      <c r="J471" s="107"/>
      <c r="K471" s="107"/>
      <c r="L471" s="107"/>
      <c r="M471" s="107"/>
      <c r="N471" s="107"/>
      <c r="O471" s="107"/>
      <c r="P471" s="107"/>
      <c r="Q471" s="107"/>
      <c r="R471" s="107"/>
      <c r="S471" s="107"/>
      <c r="T471" s="107"/>
      <c r="U471" s="107"/>
      <c r="V471" s="107"/>
      <c r="W471" s="107"/>
      <c r="X471" s="107"/>
      <c r="Y471" s="107"/>
      <c r="Z471" s="107"/>
      <c r="AA471" s="107"/>
      <c r="AB471" s="107" t="n">
        <v>3.5</v>
      </c>
      <c r="AC471" s="107" t="n">
        <v>4.25</v>
      </c>
      <c r="AD471" s="107"/>
      <c r="AE471" s="107"/>
      <c r="AF471" s="107"/>
      <c r="AG471" s="107"/>
      <c r="AH471" s="107"/>
      <c r="AI471" s="107"/>
      <c r="AJ471" s="107"/>
      <c r="AK471" s="107"/>
      <c r="AL471" s="107"/>
      <c r="AM471" s="107"/>
      <c r="AN471" s="107"/>
      <c r="AO471" s="107"/>
      <c r="AP471" s="107"/>
      <c r="AQ471" s="107"/>
      <c r="AR471" s="107"/>
      <c r="AS471" s="107"/>
      <c r="AT471" s="107"/>
      <c r="AU471" s="107"/>
      <c r="AV471" s="107"/>
      <c r="AW471" s="107"/>
      <c r="AX471" s="107"/>
      <c r="AY471" s="107"/>
      <c r="AZ471" s="107"/>
      <c r="BA471" s="107"/>
      <c r="BB471" s="107"/>
      <c r="BC471" s="107"/>
      <c r="BD471" s="107"/>
      <c r="BE471" s="107"/>
      <c r="BF471" s="107"/>
      <c r="BG471" s="107"/>
      <c r="BH471" s="107"/>
      <c r="BI471" s="107"/>
      <c r="BJ471" s="107"/>
      <c r="BK471" s="107"/>
      <c r="BL471" s="107"/>
      <c r="BM471" s="107"/>
      <c r="BN471" s="107"/>
      <c r="BO471" s="107"/>
      <c r="BP471" s="107"/>
      <c r="BQ471" s="107"/>
      <c r="BR471" s="107"/>
      <c r="BS471" s="107"/>
      <c r="BT471" s="107"/>
      <c r="BU471" s="107"/>
      <c r="BV471" s="107"/>
      <c r="BW471" s="107"/>
      <c r="BX471" s="107"/>
      <c r="BY471" s="107"/>
      <c r="BZ471" s="107"/>
      <c r="CA471" s="107"/>
      <c r="CB471" s="107"/>
      <c r="CC471" s="107"/>
      <c r="CD471" s="107"/>
      <c r="CE471" s="107"/>
      <c r="CF471" s="107"/>
      <c r="CG471" s="107"/>
      <c r="CH471" s="107"/>
    </row>
    <row r="472" customFormat="false" ht="12.75" hidden="false" customHeight="false" outlineLevel="0" collapsed="false">
      <c r="A472" s="95" t="s">
        <v>64</v>
      </c>
      <c r="B472" s="96"/>
      <c r="C472" s="97" t="s">
        <v>60</v>
      </c>
      <c r="D472" s="98" t="n">
        <v>7</v>
      </c>
      <c r="E472" s="99" t="s">
        <v>75</v>
      </c>
      <c r="F472" s="100" t="n">
        <f aca="false">H472+I472+J472+K472+M472+L472+N472+O472+P472+Q472+R472+S472+T472+U472+V472+W472+X472+Y472+Z472+AA472+AB472+AC472+AD472+AE472+AF472+AG472+AH472+AI472+AJ472+AK472+AL472+AM472+AN472+AO472+AP472+AQ472+AR472+AS472+AT472+AU472+AV472+AW472+AX472+AY472+AZ472+BA472+BB472+BC472+BD472+BE472+BF472+BG472+BH472+BI472+BJ472+BK472+BL472+BM472+BN472+BO472+BP472+BQ472+BR472+BS472+BT472</f>
        <v>7.75</v>
      </c>
      <c r="G472" s="105"/>
      <c r="H472" s="106"/>
      <c r="I472" s="107"/>
      <c r="J472" s="107"/>
      <c r="K472" s="107"/>
      <c r="L472" s="107"/>
      <c r="M472" s="107"/>
      <c r="N472" s="107"/>
      <c r="O472" s="107"/>
      <c r="P472" s="107"/>
      <c r="Q472" s="107"/>
      <c r="R472" s="107"/>
      <c r="S472" s="107"/>
      <c r="T472" s="107"/>
      <c r="U472" s="107"/>
      <c r="V472" s="107"/>
      <c r="W472" s="107"/>
      <c r="X472" s="107"/>
      <c r="Y472" s="107"/>
      <c r="Z472" s="107"/>
      <c r="AA472" s="107"/>
      <c r="AB472" s="107" t="n">
        <v>3</v>
      </c>
      <c r="AC472" s="107" t="n">
        <v>2</v>
      </c>
      <c r="AD472" s="107"/>
      <c r="AE472" s="107" t="n">
        <v>1.25</v>
      </c>
      <c r="AF472" s="107"/>
      <c r="AG472" s="107"/>
      <c r="AH472" s="107"/>
      <c r="AI472" s="107" t="n">
        <v>1.5</v>
      </c>
      <c r="AJ472" s="107"/>
      <c r="AK472" s="107"/>
      <c r="AL472" s="107"/>
      <c r="AM472" s="107"/>
      <c r="AN472" s="107"/>
      <c r="AO472" s="107"/>
      <c r="AP472" s="107"/>
      <c r="AQ472" s="107"/>
      <c r="AR472" s="107"/>
      <c r="AS472" s="107"/>
      <c r="AT472" s="107"/>
      <c r="AU472" s="107"/>
      <c r="AV472" s="107"/>
      <c r="AW472" s="107"/>
      <c r="AX472" s="107"/>
      <c r="AY472" s="107"/>
      <c r="AZ472" s="107"/>
      <c r="BA472" s="107"/>
      <c r="BB472" s="107"/>
      <c r="BC472" s="107"/>
      <c r="BD472" s="107"/>
      <c r="BE472" s="107"/>
      <c r="BF472" s="107"/>
      <c r="BG472" s="107"/>
      <c r="BH472" s="107"/>
      <c r="BI472" s="107"/>
      <c r="BJ472" s="107"/>
      <c r="BK472" s="107"/>
      <c r="BL472" s="107"/>
      <c r="BM472" s="107"/>
      <c r="BN472" s="107"/>
      <c r="BO472" s="107"/>
      <c r="BP472" s="107"/>
      <c r="BQ472" s="107"/>
      <c r="BR472" s="107"/>
      <c r="BS472" s="107"/>
      <c r="BT472" s="107"/>
      <c r="BU472" s="107"/>
      <c r="BV472" s="107"/>
      <c r="BW472" s="107"/>
      <c r="BX472" s="107"/>
      <c r="BY472" s="107"/>
      <c r="BZ472" s="107"/>
      <c r="CA472" s="107"/>
      <c r="CB472" s="107"/>
      <c r="CC472" s="107"/>
      <c r="CD472" s="107"/>
      <c r="CE472" s="107"/>
      <c r="CF472" s="107"/>
      <c r="CG472" s="107"/>
      <c r="CH472" s="107"/>
    </row>
    <row r="473" customFormat="false" ht="12.75" hidden="false" customHeight="false" outlineLevel="0" collapsed="false">
      <c r="A473" s="95" t="s">
        <v>64</v>
      </c>
      <c r="B473" s="96"/>
      <c r="C473" s="97" t="s">
        <v>60</v>
      </c>
      <c r="D473" s="98" t="n">
        <v>8</v>
      </c>
      <c r="E473" s="99" t="s">
        <v>75</v>
      </c>
      <c r="F473" s="100" t="n">
        <f aca="false">H473+I473+J473+K473+M473+L473+N473+O473+P473+Q473+R473+S473+T473+U473+V473+W473+X473+Y473+Z473+AA473+AB473+AC473+AD473+AE473+AF473+AG473+AH473+AI473+AJ473+AK473+AL473+AM473+AN473+AO473+AP473+AQ473+AR473+AS473+AT473+AU473+AV473+AW473+AX473+AY473+AZ473+BA473+BB473+BC473+BD473+BE473+BF473+BG473+BH473+BI473+BJ473+BK473+BL473+BM473+BN473+BO473+BP473+BQ473+BR473+BS473+BT473</f>
        <v>7.75</v>
      </c>
      <c r="G473" s="105"/>
      <c r="H473" s="106"/>
      <c r="I473" s="107"/>
      <c r="J473" s="107"/>
      <c r="K473" s="107"/>
      <c r="L473" s="107"/>
      <c r="M473" s="107"/>
      <c r="N473" s="107"/>
      <c r="O473" s="107"/>
      <c r="P473" s="107"/>
      <c r="Q473" s="107"/>
      <c r="R473" s="107"/>
      <c r="S473" s="107"/>
      <c r="T473" s="107"/>
      <c r="U473" s="107"/>
      <c r="V473" s="107"/>
      <c r="W473" s="107"/>
      <c r="X473" s="107"/>
      <c r="Y473" s="107"/>
      <c r="Z473" s="107"/>
      <c r="AA473" s="107"/>
      <c r="AB473" s="107"/>
      <c r="AC473" s="107"/>
      <c r="AD473" s="107"/>
      <c r="AE473" s="107" t="n">
        <v>5</v>
      </c>
      <c r="AF473" s="107"/>
      <c r="AG473" s="107"/>
      <c r="AH473" s="107"/>
      <c r="AI473" s="107"/>
      <c r="AJ473" s="107"/>
      <c r="AK473" s="107"/>
      <c r="AL473" s="107"/>
      <c r="AM473" s="107"/>
      <c r="AN473" s="107" t="n">
        <v>2.75</v>
      </c>
      <c r="AO473" s="107"/>
      <c r="AP473" s="107"/>
      <c r="AQ473" s="107"/>
      <c r="AR473" s="107"/>
      <c r="AS473" s="107"/>
      <c r="AT473" s="107"/>
      <c r="AU473" s="107"/>
      <c r="AV473" s="107"/>
      <c r="AW473" s="107"/>
      <c r="AX473" s="107"/>
      <c r="AY473" s="107"/>
      <c r="AZ473" s="107"/>
      <c r="BA473" s="107"/>
      <c r="BB473" s="107"/>
      <c r="BC473" s="107"/>
      <c r="BD473" s="107"/>
      <c r="BE473" s="107"/>
      <c r="BF473" s="107"/>
      <c r="BG473" s="107"/>
      <c r="BH473" s="107"/>
      <c r="BI473" s="107"/>
      <c r="BJ473" s="107"/>
      <c r="BK473" s="107"/>
      <c r="BL473" s="107"/>
      <c r="BM473" s="107"/>
      <c r="BN473" s="107"/>
      <c r="BO473" s="107"/>
      <c r="BP473" s="107"/>
      <c r="BQ473" s="107"/>
      <c r="BR473" s="107"/>
      <c r="BS473" s="107"/>
      <c r="BT473" s="107"/>
      <c r="BU473" s="107"/>
      <c r="BV473" s="107"/>
      <c r="BW473" s="107"/>
      <c r="BX473" s="107"/>
      <c r="BY473" s="107"/>
      <c r="BZ473" s="107"/>
      <c r="CA473" s="107"/>
      <c r="CB473" s="107"/>
      <c r="CC473" s="107"/>
      <c r="CD473" s="107"/>
      <c r="CE473" s="107"/>
      <c r="CF473" s="107"/>
      <c r="CG473" s="107"/>
      <c r="CH473" s="107"/>
    </row>
    <row r="474" customFormat="false" ht="12.75" hidden="false" customHeight="false" outlineLevel="0" collapsed="false">
      <c r="A474" s="95" t="s">
        <v>64</v>
      </c>
      <c r="B474" s="96"/>
      <c r="C474" s="97" t="s">
        <v>60</v>
      </c>
      <c r="D474" s="98" t="n">
        <v>9</v>
      </c>
      <c r="E474" s="99" t="s">
        <v>75</v>
      </c>
      <c r="F474" s="100" t="n">
        <f aca="false">H474+I474+J474+K474+M474+L474+N474+O474+P474+Q474+R474+S474+T474+U474+V474+W474+X474+Y474+Z474+AA474+AB474+AC474+AD474+AE474+AF474+AG474+AH474+AI474+AJ474+AK474+AL474+AM474+AN474+AO474+AP474+AQ474+AR474+AS474+AT474+AU474+AV474+AW474+AX474+AY474+AZ474+BA474+BB474+BC474+BD474+BE474+BF474+BG474+BH474+BI474+BJ474+BK474+BL474+BM474+BN474+BO474+BP474+BQ474+BR474+BS474+BT474</f>
        <v>7</v>
      </c>
      <c r="G474" s="105"/>
      <c r="H474" s="106"/>
      <c r="I474" s="107"/>
      <c r="J474" s="107"/>
      <c r="K474" s="107"/>
      <c r="L474" s="107"/>
      <c r="M474" s="107"/>
      <c r="N474" s="107"/>
      <c r="O474" s="107"/>
      <c r="P474" s="107"/>
      <c r="Q474" s="107"/>
      <c r="R474" s="107"/>
      <c r="S474" s="107"/>
      <c r="T474" s="107"/>
      <c r="U474" s="107"/>
      <c r="V474" s="107"/>
      <c r="W474" s="107"/>
      <c r="X474" s="107" t="n">
        <v>1.75</v>
      </c>
      <c r="Y474" s="107"/>
      <c r="Z474" s="107"/>
      <c r="AA474" s="107"/>
      <c r="AB474" s="107"/>
      <c r="AC474" s="107"/>
      <c r="AD474" s="107"/>
      <c r="AE474" s="107"/>
      <c r="AF474" s="107"/>
      <c r="AG474" s="107" t="n">
        <v>1</v>
      </c>
      <c r="AH474" s="107"/>
      <c r="AI474" s="107"/>
      <c r="AJ474" s="107"/>
      <c r="AK474" s="107"/>
      <c r="AL474" s="107"/>
      <c r="AM474" s="107"/>
      <c r="AN474" s="107" t="n">
        <v>2.75</v>
      </c>
      <c r="AO474" s="107" t="n">
        <v>1.5</v>
      </c>
      <c r="AP474" s="107"/>
      <c r="AQ474" s="107"/>
      <c r="AR474" s="107"/>
      <c r="AS474" s="107"/>
      <c r="AT474" s="107"/>
      <c r="AU474" s="107"/>
      <c r="AV474" s="107"/>
      <c r="AW474" s="107"/>
      <c r="AX474" s="107"/>
      <c r="AY474" s="107"/>
      <c r="AZ474" s="107"/>
      <c r="BA474" s="107"/>
      <c r="BB474" s="107"/>
      <c r="BC474" s="107"/>
      <c r="BD474" s="107"/>
      <c r="BE474" s="107"/>
      <c r="BF474" s="107"/>
      <c r="BG474" s="107"/>
      <c r="BH474" s="107"/>
      <c r="BI474" s="107"/>
      <c r="BJ474" s="107"/>
      <c r="BK474" s="107"/>
      <c r="BL474" s="107"/>
      <c r="BM474" s="107"/>
      <c r="BN474" s="107"/>
      <c r="BO474" s="107"/>
      <c r="BP474" s="107"/>
      <c r="BQ474" s="107"/>
      <c r="BR474" s="107"/>
      <c r="BS474" s="107"/>
      <c r="BT474" s="107"/>
      <c r="BU474" s="107"/>
      <c r="BV474" s="107"/>
      <c r="BW474" s="107"/>
      <c r="BX474" s="107"/>
      <c r="BY474" s="107"/>
      <c r="BZ474" s="107"/>
      <c r="CA474" s="107"/>
      <c r="CB474" s="107"/>
      <c r="CC474" s="107"/>
      <c r="CD474" s="107"/>
      <c r="CE474" s="107"/>
      <c r="CF474" s="107"/>
      <c r="CG474" s="107"/>
      <c r="CH474" s="107"/>
    </row>
    <row r="475" customFormat="false" ht="12.75" hidden="false" customHeight="false" outlineLevel="0" collapsed="false">
      <c r="A475" s="95" t="s">
        <v>64</v>
      </c>
      <c r="B475" s="96"/>
      <c r="C475" s="97" t="s">
        <v>60</v>
      </c>
      <c r="D475" s="98" t="n">
        <v>10</v>
      </c>
      <c r="E475" s="99" t="s">
        <v>75</v>
      </c>
      <c r="F475" s="100" t="n">
        <f aca="false">H475+I475+J475+K475+M475+L475+N475+O475+P475+Q475+R475+S475+T475+U475+V475+W475+X475+Y475+Z475+AA475+AB475+AC475+AD475+AE475+AF475+AG475+AH475+AI475+AJ475+AK475+AL475+AM475+AN475+AO475+AP475+AQ475+AR475+AS475+AT475+AU475+AV475+AW475+AX475+AY475+AZ475+BA475+BB475+BC475+BD475+BE475+BF475+BG475+BH475+BI475+BJ475+BK475+BL475+BM475+BN475+BO475+BP475+BQ475+BR475+BS475+BT475</f>
        <v>0</v>
      </c>
      <c r="G475" s="101"/>
      <c r="H475" s="102"/>
      <c r="I475" s="103"/>
      <c r="J475" s="103"/>
      <c r="K475" s="103"/>
      <c r="L475" s="103"/>
      <c r="M475" s="103"/>
      <c r="N475" s="103"/>
      <c r="O475" s="103"/>
      <c r="P475" s="103"/>
      <c r="Q475" s="103"/>
      <c r="R475" s="103"/>
      <c r="S475" s="103"/>
      <c r="T475" s="103"/>
      <c r="U475" s="103"/>
      <c r="V475" s="103"/>
      <c r="W475" s="103"/>
      <c r="X475" s="103"/>
      <c r="Y475" s="103"/>
      <c r="Z475" s="103"/>
      <c r="AA475" s="103"/>
      <c r="AB475" s="103"/>
      <c r="AC475" s="103"/>
      <c r="AD475" s="103"/>
      <c r="AE475" s="103"/>
      <c r="AF475" s="103"/>
      <c r="AG475" s="103"/>
      <c r="AH475" s="103"/>
      <c r="AI475" s="103"/>
      <c r="AJ475" s="103"/>
      <c r="AK475" s="103"/>
      <c r="AL475" s="103"/>
      <c r="AM475" s="103"/>
      <c r="AN475" s="103"/>
      <c r="AO475" s="103"/>
      <c r="AP475" s="103"/>
      <c r="AQ475" s="103"/>
      <c r="AR475" s="103"/>
      <c r="AS475" s="103"/>
      <c r="AT475" s="103"/>
      <c r="AU475" s="103"/>
      <c r="AV475" s="103"/>
      <c r="AW475" s="103"/>
      <c r="AX475" s="103"/>
      <c r="AY475" s="103"/>
      <c r="AZ475" s="103"/>
      <c r="BA475" s="103"/>
      <c r="BB475" s="103"/>
      <c r="BC475" s="103"/>
      <c r="BD475" s="103"/>
      <c r="BE475" s="103"/>
      <c r="BF475" s="103"/>
      <c r="BG475" s="103"/>
      <c r="BH475" s="103"/>
      <c r="BI475" s="103"/>
      <c r="BJ475" s="103"/>
      <c r="BK475" s="103"/>
      <c r="BL475" s="103"/>
      <c r="BM475" s="103"/>
      <c r="BN475" s="103"/>
      <c r="BO475" s="103"/>
      <c r="BP475" s="103"/>
      <c r="BQ475" s="103"/>
      <c r="BR475" s="103"/>
      <c r="BS475" s="103"/>
      <c r="BT475" s="103"/>
      <c r="BU475" s="103"/>
      <c r="BV475" s="103"/>
      <c r="BW475" s="103"/>
      <c r="BX475" s="103"/>
      <c r="BY475" s="103"/>
      <c r="BZ475" s="103"/>
      <c r="CA475" s="103"/>
      <c r="CB475" s="103"/>
      <c r="CC475" s="103"/>
      <c r="CD475" s="103"/>
      <c r="CE475" s="103"/>
      <c r="CF475" s="103"/>
      <c r="CG475" s="103"/>
      <c r="CH475" s="103"/>
    </row>
    <row r="476" customFormat="false" ht="12.75" hidden="false" customHeight="false" outlineLevel="0" collapsed="false">
      <c r="A476" s="95" t="s">
        <v>64</v>
      </c>
      <c r="B476" s="96"/>
      <c r="C476" s="97" t="s">
        <v>60</v>
      </c>
      <c r="D476" s="98" t="n">
        <v>11</v>
      </c>
      <c r="E476" s="99" t="s">
        <v>75</v>
      </c>
      <c r="F476" s="100" t="n">
        <f aca="false">H476+I476+J476+K476+M476+L476+N476+O476+P476+Q476+R476+S476+T476+U476+V476+W476+X476+Y476+Z476+AA476+AB476+AC476+AD476+AE476+AF476+AG476+AH476+AI476+AJ476+AK476+AL476+AM476+AN476+AO476+AP476+AQ476+AR476+AS476+AT476+AU476+AV476+AW476+AX476+AY476+AZ476+BA476+BB476+BC476+BD476+BE476+BF476+BG476+BH476+BI476+BJ476+BK476+BL476+BM476+BN476+BO476+BP476+BQ476+BR476+BS476+BT476</f>
        <v>0</v>
      </c>
      <c r="G476" s="101" t="n">
        <f aca="false">SUM(F470:F475)</f>
        <v>38</v>
      </c>
      <c r="H476" s="102"/>
      <c r="I476" s="103"/>
      <c r="J476" s="103"/>
      <c r="K476" s="103"/>
      <c r="L476" s="103"/>
      <c r="M476" s="103"/>
      <c r="N476" s="103"/>
      <c r="O476" s="103"/>
      <c r="P476" s="103"/>
      <c r="Q476" s="103"/>
      <c r="R476" s="103"/>
      <c r="S476" s="103"/>
      <c r="T476" s="103"/>
      <c r="U476" s="103"/>
      <c r="V476" s="103"/>
      <c r="W476" s="103"/>
      <c r="X476" s="103"/>
      <c r="Y476" s="103"/>
      <c r="Z476" s="103"/>
      <c r="AA476" s="103"/>
      <c r="AB476" s="103"/>
      <c r="AC476" s="103"/>
      <c r="AD476" s="103"/>
      <c r="AE476" s="103"/>
      <c r="AF476" s="103"/>
      <c r="AG476" s="103"/>
      <c r="AH476" s="103"/>
      <c r="AI476" s="103"/>
      <c r="AJ476" s="103"/>
      <c r="AK476" s="103"/>
      <c r="AL476" s="103"/>
      <c r="AM476" s="103"/>
      <c r="AN476" s="103"/>
      <c r="AO476" s="103"/>
      <c r="AP476" s="103"/>
      <c r="AQ476" s="103"/>
      <c r="AR476" s="103"/>
      <c r="AS476" s="103"/>
      <c r="AT476" s="103"/>
      <c r="AU476" s="103"/>
      <c r="AV476" s="103"/>
      <c r="AW476" s="103"/>
      <c r="AX476" s="103"/>
      <c r="AY476" s="103"/>
      <c r="AZ476" s="103"/>
      <c r="BA476" s="103"/>
      <c r="BB476" s="103"/>
      <c r="BC476" s="103"/>
      <c r="BD476" s="103"/>
      <c r="BE476" s="103"/>
      <c r="BF476" s="103"/>
      <c r="BG476" s="103"/>
      <c r="BH476" s="103"/>
      <c r="BI476" s="103"/>
      <c r="BJ476" s="103"/>
      <c r="BK476" s="103"/>
      <c r="BL476" s="103"/>
      <c r="BM476" s="103"/>
      <c r="BN476" s="103"/>
      <c r="BO476" s="103"/>
      <c r="BP476" s="103"/>
      <c r="BQ476" s="103"/>
      <c r="BR476" s="103"/>
      <c r="BS476" s="103"/>
      <c r="BT476" s="103"/>
      <c r="BU476" s="103"/>
      <c r="BV476" s="103"/>
      <c r="BW476" s="103"/>
      <c r="BX476" s="103"/>
      <c r="BY476" s="103"/>
      <c r="BZ476" s="103"/>
      <c r="CA476" s="103"/>
      <c r="CB476" s="103"/>
      <c r="CC476" s="103"/>
      <c r="CD476" s="103"/>
      <c r="CE476" s="103"/>
      <c r="CF476" s="103"/>
      <c r="CG476" s="103"/>
      <c r="CH476" s="103"/>
    </row>
    <row r="477" customFormat="false" ht="12.75" hidden="false" customHeight="false" outlineLevel="0" collapsed="false">
      <c r="A477" s="95" t="s">
        <v>64</v>
      </c>
      <c r="B477" s="96"/>
      <c r="C477" s="97" t="s">
        <v>60</v>
      </c>
      <c r="D477" s="98" t="n">
        <v>12</v>
      </c>
      <c r="E477" s="99" t="s">
        <v>76</v>
      </c>
      <c r="F477" s="100" t="n">
        <f aca="false">H477+I477+J477+K477+M477+L477+N477+O477+P477+Q477+R477+S477+T477+U477+V477+W477+X477+Y477+Z477+AA477+AB477+AC477+AD477+AE477+AF477+AG477+AH477+AI477+AJ477+AK477+AL477+AM477+AN477+AO477+AP477+AQ477+AR477+AS477+AT477+AU477+AV477+AW477+AX477+AY477+AZ477+BA477+BB477+BC477+BD477+BE477+BF477+BG477+BH477+BI477+BJ477+BK477+BL477+BM477+BN477+BO477+BP477+BQ477+BR477+BS477+BT477</f>
        <v>0</v>
      </c>
      <c r="G477" s="105"/>
      <c r="H477" s="106"/>
      <c r="I477" s="107"/>
      <c r="J477" s="107"/>
      <c r="K477" s="107"/>
      <c r="L477" s="107"/>
      <c r="M477" s="107"/>
      <c r="N477" s="107"/>
      <c r="O477" s="107"/>
      <c r="P477" s="107"/>
      <c r="Q477" s="107"/>
      <c r="R477" s="107"/>
      <c r="S477" s="107"/>
      <c r="T477" s="107"/>
      <c r="U477" s="107"/>
      <c r="V477" s="107"/>
      <c r="W477" s="107"/>
      <c r="X477" s="107"/>
      <c r="Y477" s="107"/>
      <c r="Z477" s="107"/>
      <c r="AA477" s="107"/>
      <c r="AB477" s="107"/>
      <c r="AC477" s="107"/>
      <c r="AD477" s="107"/>
      <c r="AE477" s="107"/>
      <c r="AF477" s="107"/>
      <c r="AG477" s="107"/>
      <c r="AH477" s="107"/>
      <c r="AI477" s="107"/>
      <c r="AJ477" s="107"/>
      <c r="AK477" s="107"/>
      <c r="AL477" s="107"/>
      <c r="AM477" s="107"/>
      <c r="AN477" s="107"/>
      <c r="AO477" s="107"/>
      <c r="AP477" s="107"/>
      <c r="AQ477" s="107"/>
      <c r="AR477" s="107"/>
      <c r="AS477" s="107"/>
      <c r="AT477" s="107"/>
      <c r="AU477" s="107"/>
      <c r="AV477" s="107"/>
      <c r="AW477" s="107"/>
      <c r="AX477" s="107"/>
      <c r="AY477" s="107"/>
      <c r="AZ477" s="107"/>
      <c r="BA477" s="107"/>
      <c r="BB477" s="107"/>
      <c r="BC477" s="107"/>
      <c r="BD477" s="107"/>
      <c r="BE477" s="107"/>
      <c r="BF477" s="107"/>
      <c r="BG477" s="107"/>
      <c r="BH477" s="107"/>
      <c r="BI477" s="107"/>
      <c r="BJ477" s="107"/>
      <c r="BK477" s="107"/>
      <c r="BL477" s="107"/>
      <c r="BM477" s="107"/>
      <c r="BN477" s="107"/>
      <c r="BO477" s="107"/>
      <c r="BP477" s="107"/>
      <c r="BQ477" s="107"/>
      <c r="BR477" s="107"/>
      <c r="BS477" s="107"/>
      <c r="BT477" s="107"/>
      <c r="BU477" s="107"/>
      <c r="BV477" s="107"/>
      <c r="BW477" s="107"/>
      <c r="BX477" s="107"/>
      <c r="BY477" s="107"/>
      <c r="BZ477" s="107"/>
      <c r="CA477" s="107"/>
      <c r="CB477" s="107"/>
      <c r="CC477" s="107"/>
      <c r="CD477" s="107"/>
      <c r="CE477" s="107"/>
      <c r="CF477" s="107"/>
      <c r="CG477" s="107"/>
      <c r="CH477" s="107"/>
    </row>
    <row r="478" customFormat="false" ht="12.75" hidden="false" customHeight="false" outlineLevel="0" collapsed="false">
      <c r="A478" s="95" t="s">
        <v>64</v>
      </c>
      <c r="B478" s="96"/>
      <c r="C478" s="97" t="s">
        <v>60</v>
      </c>
      <c r="D478" s="98" t="n">
        <v>13</v>
      </c>
      <c r="E478" s="99" t="s">
        <v>76</v>
      </c>
      <c r="F478" s="100" t="n">
        <f aca="false">H478+I478+J478+K478+M478+L478+N478+O478+P478+Q478+R478+S478+T478+U478+V478+W478+X478+Y478+Z478+AA478+AB478+AC478+AD478+AE478+AF478+AG478+AH478+AI478+AJ478+AK478+AL478+AM478+AN478+AO478+AP478+AQ478+AR478+AS478+AT478+AU478+AV478+AW478+AX478+AY478+AZ478+BA478+BB478+BC478+BD478+BE478+BF478+BG478+BH478+BI478+BJ478+BK478+BL478+BM478+BN478+BO478+BP478+BQ478+BR478+BS478+BT478</f>
        <v>7.75</v>
      </c>
      <c r="G478" s="105"/>
      <c r="H478" s="106"/>
      <c r="I478" s="107"/>
      <c r="J478" s="107"/>
      <c r="K478" s="107"/>
      <c r="L478" s="107"/>
      <c r="M478" s="107"/>
      <c r="N478" s="107"/>
      <c r="O478" s="107"/>
      <c r="P478" s="107"/>
      <c r="Q478" s="107"/>
      <c r="R478" s="107"/>
      <c r="S478" s="107"/>
      <c r="T478" s="107"/>
      <c r="U478" s="107"/>
      <c r="V478" s="107"/>
      <c r="W478" s="107"/>
      <c r="X478" s="107"/>
      <c r="Y478" s="107"/>
      <c r="Z478" s="107"/>
      <c r="AA478" s="107"/>
      <c r="AB478" s="107"/>
      <c r="AC478" s="107"/>
      <c r="AD478" s="107"/>
      <c r="AE478" s="107"/>
      <c r="AF478" s="107"/>
      <c r="AG478" s="107"/>
      <c r="AH478" s="107"/>
      <c r="AI478" s="107"/>
      <c r="AJ478" s="107"/>
      <c r="AK478" s="107"/>
      <c r="AL478" s="107"/>
      <c r="AM478" s="107"/>
      <c r="AN478" s="107"/>
      <c r="AO478" s="107"/>
      <c r="AP478" s="107"/>
      <c r="AQ478" s="107"/>
      <c r="AR478" s="107"/>
      <c r="AS478" s="107" t="n">
        <v>7.75</v>
      </c>
      <c r="AT478" s="107"/>
      <c r="AU478" s="107"/>
      <c r="AV478" s="107"/>
      <c r="AW478" s="107"/>
      <c r="AX478" s="107"/>
      <c r="AY478" s="107"/>
      <c r="AZ478" s="107"/>
      <c r="BA478" s="107"/>
      <c r="BB478" s="107"/>
      <c r="BC478" s="107"/>
      <c r="BD478" s="107"/>
      <c r="BE478" s="107"/>
      <c r="BF478" s="107"/>
      <c r="BG478" s="107"/>
      <c r="BH478" s="107"/>
      <c r="BI478" s="107"/>
      <c r="BJ478" s="107"/>
      <c r="BK478" s="107"/>
      <c r="BL478" s="107"/>
      <c r="BM478" s="107"/>
      <c r="BN478" s="107"/>
      <c r="BO478" s="107"/>
      <c r="BP478" s="107"/>
      <c r="BQ478" s="107"/>
      <c r="BR478" s="107"/>
      <c r="BS478" s="107"/>
      <c r="BT478" s="107"/>
      <c r="BU478" s="107"/>
      <c r="BV478" s="107"/>
      <c r="BW478" s="107"/>
      <c r="BX478" s="107"/>
      <c r="BY478" s="107"/>
      <c r="BZ478" s="107"/>
      <c r="CA478" s="107"/>
      <c r="CB478" s="107"/>
      <c r="CC478" s="107"/>
      <c r="CD478" s="107"/>
      <c r="CE478" s="107"/>
      <c r="CF478" s="107"/>
      <c r="CG478" s="107"/>
      <c r="CH478" s="107"/>
    </row>
    <row r="479" customFormat="false" ht="12.75" hidden="false" customHeight="false" outlineLevel="0" collapsed="false">
      <c r="A479" s="95" t="s">
        <v>64</v>
      </c>
      <c r="B479" s="96"/>
      <c r="C479" s="97" t="s">
        <v>60</v>
      </c>
      <c r="D479" s="98" t="n">
        <v>14</v>
      </c>
      <c r="E479" s="99" t="s">
        <v>76</v>
      </c>
      <c r="F479" s="100" t="n">
        <f aca="false">H479+I479+J479+K479+M479+L479+N479+O479+P479+Q479+R479+S479+T479+U479+V479+W479+X479+Y479+Z479+AA479+AB479+AC479+AD479+AE479+AF479+AG479+AH479+AI479+AJ479+AK479+AL479+AM479+AN479+AO479+AP479+AQ479+AR479+AS479+AT479+AU479+AV479+AW479+AX479+AY479+AZ479+BA479+BB479+BC479+BD479+BE479+BF479+BG479+BH479+BI479+BJ479+BK479+BL479+BM479+BN479+BO479+BP479+BQ479+BR479+BS479+BT479</f>
        <v>7.75</v>
      </c>
      <c r="G479" s="105"/>
      <c r="H479" s="106"/>
      <c r="I479" s="107"/>
      <c r="J479" s="107"/>
      <c r="K479" s="107"/>
      <c r="L479" s="107"/>
      <c r="M479" s="107"/>
      <c r="N479" s="107"/>
      <c r="O479" s="107"/>
      <c r="P479" s="107"/>
      <c r="Q479" s="107"/>
      <c r="R479" s="107"/>
      <c r="S479" s="107"/>
      <c r="T479" s="107"/>
      <c r="U479" s="107"/>
      <c r="V479" s="107"/>
      <c r="W479" s="107"/>
      <c r="X479" s="107"/>
      <c r="Y479" s="107"/>
      <c r="Z479" s="107"/>
      <c r="AA479" s="107"/>
      <c r="AB479" s="107"/>
      <c r="AC479" s="107"/>
      <c r="AD479" s="107"/>
      <c r="AE479" s="107"/>
      <c r="AF479" s="107"/>
      <c r="AG479" s="107"/>
      <c r="AH479" s="107"/>
      <c r="AI479" s="107"/>
      <c r="AJ479" s="107"/>
      <c r="AK479" s="107"/>
      <c r="AL479" s="107"/>
      <c r="AM479" s="107"/>
      <c r="AN479" s="107"/>
      <c r="AO479" s="107"/>
      <c r="AP479" s="107"/>
      <c r="AQ479" s="107"/>
      <c r="AR479" s="107"/>
      <c r="AS479" s="107" t="n">
        <v>1.25</v>
      </c>
      <c r="AT479" s="107" t="n">
        <v>6.5</v>
      </c>
      <c r="AU479" s="107"/>
      <c r="AV479" s="107"/>
      <c r="AW479" s="107"/>
      <c r="AX479" s="107"/>
      <c r="AY479" s="107"/>
      <c r="AZ479" s="107"/>
      <c r="BA479" s="107"/>
      <c r="BB479" s="107"/>
      <c r="BC479" s="107"/>
      <c r="BD479" s="107"/>
      <c r="BE479" s="107"/>
      <c r="BF479" s="107"/>
      <c r="BG479" s="107"/>
      <c r="BH479" s="107"/>
      <c r="BI479" s="107"/>
      <c r="BJ479" s="107"/>
      <c r="BK479" s="107"/>
      <c r="BL479" s="107"/>
      <c r="BM479" s="107"/>
      <c r="BN479" s="107"/>
      <c r="BO479" s="107"/>
      <c r="BP479" s="107"/>
      <c r="BQ479" s="107"/>
      <c r="BR479" s="107"/>
      <c r="BS479" s="107"/>
      <c r="BT479" s="107"/>
      <c r="BU479" s="107"/>
      <c r="BV479" s="107"/>
      <c r="BW479" s="107"/>
      <c r="BX479" s="107"/>
      <c r="BY479" s="107"/>
      <c r="BZ479" s="107"/>
      <c r="CA479" s="107"/>
      <c r="CB479" s="107"/>
      <c r="CC479" s="107"/>
      <c r="CD479" s="107"/>
      <c r="CE479" s="107"/>
      <c r="CF479" s="107"/>
      <c r="CG479" s="107"/>
      <c r="CH479" s="107"/>
    </row>
    <row r="480" customFormat="false" ht="12.75" hidden="false" customHeight="false" outlineLevel="0" collapsed="false">
      <c r="A480" s="95" t="s">
        <v>64</v>
      </c>
      <c r="B480" s="96"/>
      <c r="C480" s="97" t="s">
        <v>60</v>
      </c>
      <c r="D480" s="98" t="n">
        <v>15</v>
      </c>
      <c r="E480" s="99" t="s">
        <v>76</v>
      </c>
      <c r="F480" s="100" t="n">
        <f aca="false">H480+I480+J480+K480+M480+L480+N480+O480+P480+Q480+R480+S480+T480+U480+V480+W480+X480+Y480+Z480+AA480+AB480+AC480+AD480+AE480+AF480+AG480+AH480+AI480+AJ480+AK480+AL480+AM480+AN480+AO480+AP480+AQ480+AR480+AS480+AT480+AU480+AV480+AW480+AX480+AY480+AZ480+BA480+BB480+BC480+BD480+BE480+BF480+BG480+BH480+BI480+BJ480+BK480+BL480+BM480+BN480+BO480+BP480+BQ480+BR480+BS480+BT480</f>
        <v>7.75</v>
      </c>
      <c r="G480" s="105"/>
      <c r="H480" s="106"/>
      <c r="I480" s="107"/>
      <c r="J480" s="107"/>
      <c r="K480" s="107"/>
      <c r="L480" s="107"/>
      <c r="M480" s="107"/>
      <c r="N480" s="107"/>
      <c r="O480" s="107"/>
      <c r="P480" s="107"/>
      <c r="Q480" s="107"/>
      <c r="R480" s="107"/>
      <c r="S480" s="107"/>
      <c r="T480" s="107"/>
      <c r="U480" s="107"/>
      <c r="V480" s="107"/>
      <c r="W480" s="107"/>
      <c r="X480" s="107"/>
      <c r="Y480" s="107"/>
      <c r="Z480" s="107"/>
      <c r="AA480" s="107"/>
      <c r="AB480" s="107"/>
      <c r="AC480" s="107"/>
      <c r="AD480" s="107"/>
      <c r="AE480" s="107"/>
      <c r="AF480" s="107" t="n">
        <v>1.25</v>
      </c>
      <c r="AG480" s="107"/>
      <c r="AH480" s="107"/>
      <c r="AI480" s="107"/>
      <c r="AJ480" s="107"/>
      <c r="AK480" s="107"/>
      <c r="AL480" s="107"/>
      <c r="AM480" s="107"/>
      <c r="AN480" s="107"/>
      <c r="AO480" s="107"/>
      <c r="AP480" s="107"/>
      <c r="AQ480" s="107"/>
      <c r="AR480" s="107"/>
      <c r="AS480" s="107"/>
      <c r="AT480" s="107"/>
      <c r="AU480" s="107" t="n">
        <v>6.5</v>
      </c>
      <c r="AV480" s="107"/>
      <c r="AW480" s="107"/>
      <c r="AX480" s="107"/>
      <c r="AY480" s="107"/>
      <c r="AZ480" s="107"/>
      <c r="BA480" s="107"/>
      <c r="BB480" s="107"/>
      <c r="BC480" s="107"/>
      <c r="BD480" s="107"/>
      <c r="BE480" s="107"/>
      <c r="BF480" s="107"/>
      <c r="BG480" s="107"/>
      <c r="BH480" s="107"/>
      <c r="BI480" s="107"/>
      <c r="BJ480" s="107"/>
      <c r="BK480" s="107"/>
      <c r="BL480" s="107"/>
      <c r="BM480" s="107"/>
      <c r="BN480" s="107"/>
      <c r="BO480" s="107"/>
      <c r="BP480" s="107"/>
      <c r="BQ480" s="107"/>
      <c r="BR480" s="107"/>
      <c r="BS480" s="107"/>
      <c r="BT480" s="107"/>
      <c r="BU480" s="107"/>
      <c r="BV480" s="107"/>
      <c r="BW480" s="107"/>
      <c r="BX480" s="107"/>
      <c r="BY480" s="107"/>
      <c r="BZ480" s="107"/>
      <c r="CA480" s="107"/>
      <c r="CB480" s="107"/>
      <c r="CC480" s="107"/>
      <c r="CD480" s="107"/>
      <c r="CE480" s="107"/>
      <c r="CF480" s="107"/>
      <c r="CG480" s="107"/>
      <c r="CH480" s="107"/>
    </row>
    <row r="481" customFormat="false" ht="12.75" hidden="false" customHeight="false" outlineLevel="0" collapsed="false">
      <c r="A481" s="95" t="s">
        <v>64</v>
      </c>
      <c r="B481" s="96"/>
      <c r="C481" s="97" t="s">
        <v>60</v>
      </c>
      <c r="D481" s="98" t="n">
        <v>16</v>
      </c>
      <c r="E481" s="99" t="s">
        <v>76</v>
      </c>
      <c r="F481" s="100" t="n">
        <f aca="false">H481+I481+J481+K481+M481+L481+N481+O481+P481+Q481+R481+S481+T481+U481+V481+W481+X481+Y481+Z481+AA481+AB481+AC481+AD481+AE481+AF481+AG481+AH481+AI481+AJ481+AK481+AL481+AM481+AN481+AO481+AP481+AQ481+AR481+AS481+AT481+AU481+AV481+AW481+AX481+AY481+AZ481+BA481+BB481+BC481+BD481+BE481+BF481+BG481+BH481+BI481+BJ481+BK481+BL481+BM481+BN481+BO481+BP481+BQ481+BR481+BS481+BT481</f>
        <v>7</v>
      </c>
      <c r="G481" s="105"/>
      <c r="H481" s="106"/>
      <c r="I481" s="107"/>
      <c r="J481" s="107"/>
      <c r="K481" s="107"/>
      <c r="L481" s="107"/>
      <c r="M481" s="107"/>
      <c r="N481" s="107"/>
      <c r="O481" s="107"/>
      <c r="P481" s="107"/>
      <c r="Q481" s="107"/>
      <c r="R481" s="107"/>
      <c r="S481" s="107"/>
      <c r="T481" s="107"/>
      <c r="U481" s="107"/>
      <c r="V481" s="107"/>
      <c r="W481" s="107"/>
      <c r="X481" s="107"/>
      <c r="Y481" s="107"/>
      <c r="Z481" s="107"/>
      <c r="AA481" s="107"/>
      <c r="AB481" s="107"/>
      <c r="AC481" s="107"/>
      <c r="AD481" s="107"/>
      <c r="AE481" s="107"/>
      <c r="AF481" s="107" t="n">
        <v>2.5</v>
      </c>
      <c r="AG481" s="107"/>
      <c r="AH481" s="107"/>
      <c r="AI481" s="107"/>
      <c r="AJ481" s="107"/>
      <c r="AK481" s="107"/>
      <c r="AL481" s="107"/>
      <c r="AM481" s="107"/>
      <c r="AN481" s="107"/>
      <c r="AO481" s="107"/>
      <c r="AP481" s="107"/>
      <c r="AQ481" s="107"/>
      <c r="AR481" s="107"/>
      <c r="AS481" s="107"/>
      <c r="AT481" s="107"/>
      <c r="AU481" s="107" t="n">
        <v>0.75</v>
      </c>
      <c r="AV481" s="107"/>
      <c r="AW481" s="107"/>
      <c r="AX481" s="107" t="n">
        <v>3.75</v>
      </c>
      <c r="AY481" s="107"/>
      <c r="AZ481" s="107"/>
      <c r="BA481" s="107"/>
      <c r="BB481" s="107"/>
      <c r="BC481" s="107"/>
      <c r="BD481" s="107"/>
      <c r="BE481" s="107"/>
      <c r="BF481" s="107"/>
      <c r="BG481" s="107"/>
      <c r="BH481" s="107"/>
      <c r="BI481" s="107"/>
      <c r="BJ481" s="107"/>
      <c r="BK481" s="107"/>
      <c r="BL481" s="107"/>
      <c r="BM481" s="107"/>
      <c r="BN481" s="107"/>
      <c r="BO481" s="107"/>
      <c r="BP481" s="107"/>
      <c r="BQ481" s="107"/>
      <c r="BR481" s="107"/>
      <c r="BS481" s="107"/>
      <c r="BT481" s="107"/>
      <c r="BU481" s="107"/>
      <c r="BV481" s="107"/>
      <c r="BW481" s="107"/>
      <c r="BX481" s="107"/>
      <c r="BY481" s="107"/>
      <c r="BZ481" s="107"/>
      <c r="CA481" s="107"/>
      <c r="CB481" s="107"/>
      <c r="CC481" s="107"/>
      <c r="CD481" s="107"/>
      <c r="CE481" s="107"/>
      <c r="CF481" s="107"/>
      <c r="CG481" s="107"/>
      <c r="CH481" s="107"/>
    </row>
    <row r="482" customFormat="false" ht="12.75" hidden="false" customHeight="false" outlineLevel="0" collapsed="false">
      <c r="A482" s="95" t="s">
        <v>64</v>
      </c>
      <c r="B482" s="96"/>
      <c r="C482" s="97" t="s">
        <v>60</v>
      </c>
      <c r="D482" s="98" t="n">
        <v>17</v>
      </c>
      <c r="E482" s="99" t="s">
        <v>76</v>
      </c>
      <c r="F482" s="100" t="n">
        <f aca="false">H482+I482+J482+K482+M482+L482+N482+O482+P482+Q482+R482+S482+T482+U482+V482+W482+X482+Y482+Z482+AA482+AB482+AC482+AD482+AE482+AF482+AG482+AH482+AI482+AJ482+AK482+AL482+AM482+AN482+AO482+AP482+AQ482+AR482+AS482+AT482+AU482+AV482+AW482+AX482+AY482+AZ482+BA482+BB482+BC482+BD482+BE482+BF482+BG482+BH482+BI482+BJ482+BK482+BL482+BM482+BN482+BO482+BP482+BQ482+BR482+BS482+BT482</f>
        <v>0</v>
      </c>
      <c r="G482" s="101"/>
      <c r="H482" s="102"/>
      <c r="I482" s="103"/>
      <c r="J482" s="103"/>
      <c r="K482" s="103"/>
      <c r="L482" s="103"/>
      <c r="M482" s="103"/>
      <c r="N482" s="103"/>
      <c r="O482" s="103"/>
      <c r="P482" s="103"/>
      <c r="Q482" s="103"/>
      <c r="R482" s="103"/>
      <c r="S482" s="103"/>
      <c r="T482" s="103"/>
      <c r="U482" s="103"/>
      <c r="V482" s="103"/>
      <c r="W482" s="103"/>
      <c r="X482" s="103"/>
      <c r="Y482" s="103"/>
      <c r="Z482" s="103"/>
      <c r="AA482" s="103"/>
      <c r="AB482" s="103"/>
      <c r="AC482" s="103"/>
      <c r="AD482" s="103"/>
      <c r="AE482" s="103"/>
      <c r="AF482" s="103"/>
      <c r="AG482" s="103"/>
      <c r="AH482" s="103"/>
      <c r="AI482" s="103"/>
      <c r="AJ482" s="103"/>
      <c r="AK482" s="103"/>
      <c r="AL482" s="103"/>
      <c r="AM482" s="103"/>
      <c r="AN482" s="103"/>
      <c r="AO482" s="103"/>
      <c r="AP482" s="103"/>
      <c r="AQ482" s="103"/>
      <c r="AR482" s="103"/>
      <c r="AS482" s="103"/>
      <c r="AT482" s="103"/>
      <c r="AU482" s="103"/>
      <c r="AV482" s="103"/>
      <c r="AW482" s="103"/>
      <c r="AX482" s="103"/>
      <c r="AY482" s="103"/>
      <c r="AZ482" s="103"/>
      <c r="BA482" s="103"/>
      <c r="BB482" s="103"/>
      <c r="BC482" s="103"/>
      <c r="BD482" s="103"/>
      <c r="BE482" s="103"/>
      <c r="BF482" s="103"/>
      <c r="BG482" s="103"/>
      <c r="BH482" s="103"/>
      <c r="BI482" s="103"/>
      <c r="BJ482" s="103"/>
      <c r="BK482" s="103"/>
      <c r="BL482" s="103"/>
      <c r="BM482" s="103"/>
      <c r="BN482" s="103"/>
      <c r="BO482" s="103"/>
      <c r="BP482" s="103"/>
      <c r="BQ482" s="103"/>
      <c r="BR482" s="103"/>
      <c r="BS482" s="103"/>
      <c r="BT482" s="103"/>
      <c r="BU482" s="103"/>
      <c r="BV482" s="103"/>
      <c r="BW482" s="103"/>
      <c r="BX482" s="103"/>
      <c r="BY482" s="103"/>
      <c r="BZ482" s="103"/>
      <c r="CA482" s="103"/>
      <c r="CB482" s="103"/>
      <c r="CC482" s="103"/>
      <c r="CD482" s="103"/>
      <c r="CE482" s="103"/>
      <c r="CF482" s="103"/>
      <c r="CG482" s="103"/>
      <c r="CH482" s="103"/>
    </row>
    <row r="483" customFormat="false" ht="12.75" hidden="false" customHeight="false" outlineLevel="0" collapsed="false">
      <c r="A483" s="95" t="s">
        <v>64</v>
      </c>
      <c r="B483" s="96"/>
      <c r="C483" s="97" t="s">
        <v>60</v>
      </c>
      <c r="D483" s="98" t="n">
        <v>18</v>
      </c>
      <c r="E483" s="99" t="s">
        <v>76</v>
      </c>
      <c r="F483" s="100" t="n">
        <f aca="false">H483+I483+J483+K483+M483+L483+N483+O483+P483+Q483+R483+S483+T483+U483+V483+W483+X483+Y483+Z483+AA483+AB483+AC483+AD483+AE483+AF483+AG483+AH483+AI483+AJ483+AK483+AL483+AM483+AN483+AO483+AP483+AQ483+AR483+AS483+AT483+AU483+AV483+AW483+AX483+AY483+AZ483+BA483+BB483+BC483+BD483+BE483+BF483+BG483+BH483+BI483+BJ483+BK483+BL483+BM483+BN483+BO483+BP483+BQ483+BR483+BS483+BT483</f>
        <v>0</v>
      </c>
      <c r="G483" s="101" t="n">
        <f aca="false">SUM(F477:F482)</f>
        <v>30.25</v>
      </c>
      <c r="H483" s="102"/>
      <c r="I483" s="103"/>
      <c r="J483" s="103"/>
      <c r="K483" s="103"/>
      <c r="L483" s="103"/>
      <c r="M483" s="103"/>
      <c r="N483" s="103"/>
      <c r="O483" s="103"/>
      <c r="P483" s="103"/>
      <c r="Q483" s="103"/>
      <c r="R483" s="103"/>
      <c r="S483" s="103"/>
      <c r="T483" s="103"/>
      <c r="U483" s="103"/>
      <c r="V483" s="103"/>
      <c r="W483" s="103"/>
      <c r="X483" s="103"/>
      <c r="Y483" s="103"/>
      <c r="Z483" s="103"/>
      <c r="AA483" s="103"/>
      <c r="AB483" s="103"/>
      <c r="AC483" s="103"/>
      <c r="AD483" s="103"/>
      <c r="AE483" s="103"/>
      <c r="AF483" s="103"/>
      <c r="AG483" s="103"/>
      <c r="AH483" s="103"/>
      <c r="AI483" s="103"/>
      <c r="AJ483" s="103"/>
      <c r="AK483" s="103"/>
      <c r="AL483" s="103"/>
      <c r="AM483" s="103"/>
      <c r="AN483" s="103"/>
      <c r="AO483" s="103"/>
      <c r="AP483" s="103"/>
      <c r="AQ483" s="103"/>
      <c r="AR483" s="103"/>
      <c r="AS483" s="103"/>
      <c r="AT483" s="103"/>
      <c r="AU483" s="103"/>
      <c r="AV483" s="103"/>
      <c r="AW483" s="103"/>
      <c r="AX483" s="103"/>
      <c r="AY483" s="103"/>
      <c r="AZ483" s="103"/>
      <c r="BA483" s="103"/>
      <c r="BB483" s="103"/>
      <c r="BC483" s="103"/>
      <c r="BD483" s="103"/>
      <c r="BE483" s="103"/>
      <c r="BF483" s="103"/>
      <c r="BG483" s="103"/>
      <c r="BH483" s="103"/>
      <c r="BI483" s="103"/>
      <c r="BJ483" s="103"/>
      <c r="BK483" s="103"/>
      <c r="BL483" s="103"/>
      <c r="BM483" s="103"/>
      <c r="BN483" s="103"/>
      <c r="BO483" s="103"/>
      <c r="BP483" s="103"/>
      <c r="BQ483" s="103"/>
      <c r="BR483" s="103"/>
      <c r="BS483" s="103"/>
      <c r="BT483" s="103"/>
      <c r="BU483" s="103"/>
      <c r="BV483" s="103"/>
      <c r="BW483" s="103"/>
      <c r="BX483" s="103"/>
      <c r="BY483" s="103"/>
      <c r="BZ483" s="103"/>
      <c r="CA483" s="103"/>
      <c r="CB483" s="103"/>
      <c r="CC483" s="103"/>
      <c r="CD483" s="103"/>
      <c r="CE483" s="103"/>
      <c r="CF483" s="103"/>
      <c r="CG483" s="103"/>
      <c r="CH483" s="103"/>
    </row>
    <row r="484" customFormat="false" ht="12.75" hidden="false" customHeight="false" outlineLevel="0" collapsed="false">
      <c r="A484" s="95" t="s">
        <v>64</v>
      </c>
      <c r="B484" s="96"/>
      <c r="C484" s="97" t="s">
        <v>60</v>
      </c>
      <c r="D484" s="98" t="n">
        <v>19</v>
      </c>
      <c r="E484" s="99" t="s">
        <v>77</v>
      </c>
      <c r="F484" s="100" t="n">
        <f aca="false">H484+I484+J484+K484+M484+L484+N484+O484+P484+Q484+R484+S484+T484+U484+V484+W484+X484+Y484+Z484+AA484+AB484+AC484+AD484+AE484+AF484+AG484+AH484+AI484+AJ484+AK484+AL484+AM484+AN484+AO484+AP484+AQ484+AR484+AS484+AT484+AU484+AV484+AW484+AX484+AY484+AZ484+BA484+BB484+BC484+BD484+BE484+BF484+BG484+BH484+BI484+BJ484+BK484+BL484+BM484+BN484+BO484+BP484+BQ484+BR484+BS484+BT484</f>
        <v>0</v>
      </c>
      <c r="G484" s="105"/>
      <c r="H484" s="106"/>
      <c r="I484" s="107"/>
      <c r="J484" s="107"/>
      <c r="K484" s="107"/>
      <c r="L484" s="107"/>
      <c r="M484" s="107"/>
      <c r="N484" s="107"/>
      <c r="O484" s="107"/>
      <c r="P484" s="107"/>
      <c r="Q484" s="107"/>
      <c r="R484" s="107"/>
      <c r="S484" s="107"/>
      <c r="T484" s="107"/>
      <c r="U484" s="107"/>
      <c r="V484" s="107"/>
      <c r="W484" s="107"/>
      <c r="X484" s="107"/>
      <c r="Y484" s="107"/>
      <c r="Z484" s="107"/>
      <c r="AA484" s="107"/>
      <c r="AB484" s="107"/>
      <c r="AC484" s="107"/>
      <c r="AD484" s="107"/>
      <c r="AE484" s="107"/>
      <c r="AF484" s="107"/>
      <c r="AG484" s="107"/>
      <c r="AH484" s="107"/>
      <c r="AI484" s="107"/>
      <c r="AJ484" s="107"/>
      <c r="AK484" s="107"/>
      <c r="AL484" s="107"/>
      <c r="AM484" s="107"/>
      <c r="AN484" s="107"/>
      <c r="AO484" s="107"/>
      <c r="AP484" s="107"/>
      <c r="AQ484" s="107"/>
      <c r="AR484" s="107"/>
      <c r="AS484" s="107"/>
      <c r="AT484" s="107"/>
      <c r="AU484" s="107"/>
      <c r="AV484" s="107"/>
      <c r="AW484" s="107"/>
      <c r="AX484" s="107"/>
      <c r="AY484" s="107"/>
      <c r="AZ484" s="107"/>
      <c r="BA484" s="107"/>
      <c r="BB484" s="107"/>
      <c r="BC484" s="107"/>
      <c r="BD484" s="107"/>
      <c r="BE484" s="107"/>
      <c r="BF484" s="107"/>
      <c r="BG484" s="107"/>
      <c r="BH484" s="107"/>
      <c r="BI484" s="107"/>
      <c r="BJ484" s="107"/>
      <c r="BK484" s="107"/>
      <c r="BL484" s="107"/>
      <c r="BM484" s="107"/>
      <c r="BN484" s="107"/>
      <c r="BO484" s="107"/>
      <c r="BP484" s="107"/>
      <c r="BQ484" s="107"/>
      <c r="BR484" s="107"/>
      <c r="BS484" s="107"/>
      <c r="BT484" s="107"/>
      <c r="BU484" s="107"/>
      <c r="BV484" s="107"/>
      <c r="BW484" s="107"/>
      <c r="BX484" s="107"/>
      <c r="BY484" s="107"/>
      <c r="BZ484" s="107"/>
      <c r="CA484" s="107"/>
      <c r="CB484" s="107"/>
      <c r="CC484" s="107"/>
      <c r="CD484" s="107"/>
      <c r="CE484" s="107"/>
      <c r="CF484" s="107"/>
      <c r="CG484" s="107"/>
      <c r="CH484" s="107"/>
    </row>
    <row r="485" customFormat="false" ht="12.75" hidden="false" customHeight="false" outlineLevel="0" collapsed="false">
      <c r="A485" s="95" t="s">
        <v>64</v>
      </c>
      <c r="B485" s="96"/>
      <c r="C485" s="97" t="s">
        <v>60</v>
      </c>
      <c r="D485" s="98" t="n">
        <v>20</v>
      </c>
      <c r="E485" s="99" t="s">
        <v>77</v>
      </c>
      <c r="F485" s="100" t="n">
        <f aca="false">H485+I485+J485+K485+M485+L485+N485+O485+P485+Q485+R485+S485+T485+U485+V485+W485+X485+Y485+Z485+AA485+AB485+AC485+AD485+AE485+AF485+AG485+AH485+AI485+AJ485+AK485+AL485+AM485+AN485+AO485+AP485+AQ485+AR485+AS485+AT485+AU485+AV485+AW485+AX485+AY485+AZ485+BA485+BB485+BC485+BD485+BE485+BF485+BG485+BH485+BI485+BJ485+BK485+BL485+BM485+BN485+BO485+BP485+BQ485+BR485+BS485+BT485</f>
        <v>7.75</v>
      </c>
      <c r="G485" s="105"/>
      <c r="H485" s="106"/>
      <c r="I485" s="107"/>
      <c r="J485" s="107"/>
      <c r="K485" s="107"/>
      <c r="L485" s="107"/>
      <c r="M485" s="107"/>
      <c r="N485" s="107"/>
      <c r="O485" s="107"/>
      <c r="P485" s="107"/>
      <c r="Q485" s="107"/>
      <c r="R485" s="107"/>
      <c r="S485" s="107"/>
      <c r="T485" s="107" t="n">
        <v>3.25</v>
      </c>
      <c r="U485" s="107"/>
      <c r="V485" s="107"/>
      <c r="W485" s="107"/>
      <c r="X485" s="107"/>
      <c r="Y485" s="107"/>
      <c r="Z485" s="107"/>
      <c r="AA485" s="107"/>
      <c r="AB485" s="107"/>
      <c r="AC485" s="107"/>
      <c r="AD485" s="107" t="n">
        <v>4.5</v>
      </c>
      <c r="AE485" s="107"/>
      <c r="AF485" s="107"/>
      <c r="AG485" s="107"/>
      <c r="AH485" s="107"/>
      <c r="AI485" s="107"/>
      <c r="AJ485" s="107"/>
      <c r="AK485" s="107"/>
      <c r="AL485" s="107"/>
      <c r="AM485" s="107"/>
      <c r="AN485" s="107"/>
      <c r="AO485" s="107"/>
      <c r="AP485" s="107"/>
      <c r="AQ485" s="107"/>
      <c r="AR485" s="107"/>
      <c r="AS485" s="107"/>
      <c r="AT485" s="107"/>
      <c r="AU485" s="107"/>
      <c r="AV485" s="107"/>
      <c r="AW485" s="107"/>
      <c r="AX485" s="107"/>
      <c r="AY485" s="107"/>
      <c r="AZ485" s="107"/>
      <c r="BA485" s="107"/>
      <c r="BB485" s="107"/>
      <c r="BC485" s="107"/>
      <c r="BD485" s="107"/>
      <c r="BE485" s="107"/>
      <c r="BF485" s="107"/>
      <c r="BG485" s="107"/>
      <c r="BH485" s="107"/>
      <c r="BI485" s="107"/>
      <c r="BJ485" s="107"/>
      <c r="BK485" s="107"/>
      <c r="BL485" s="107"/>
      <c r="BM485" s="107"/>
      <c r="BN485" s="107"/>
      <c r="BO485" s="107"/>
      <c r="BP485" s="107"/>
      <c r="BQ485" s="107"/>
      <c r="BR485" s="107"/>
      <c r="BS485" s="107"/>
      <c r="BT485" s="107"/>
      <c r="BU485" s="107"/>
      <c r="BV485" s="107"/>
      <c r="BW485" s="107"/>
      <c r="BX485" s="107"/>
      <c r="BY485" s="107"/>
      <c r="BZ485" s="107"/>
      <c r="CA485" s="107"/>
      <c r="CB485" s="107"/>
      <c r="CC485" s="107"/>
      <c r="CD485" s="107"/>
      <c r="CE485" s="107"/>
      <c r="CF485" s="107"/>
      <c r="CG485" s="107"/>
      <c r="CH485" s="107"/>
    </row>
    <row r="486" customFormat="false" ht="12.75" hidden="false" customHeight="false" outlineLevel="0" collapsed="false">
      <c r="A486" s="95" t="s">
        <v>64</v>
      </c>
      <c r="B486" s="96"/>
      <c r="C486" s="97" t="s">
        <v>60</v>
      </c>
      <c r="D486" s="98" t="n">
        <v>21</v>
      </c>
      <c r="E486" s="99" t="s">
        <v>77</v>
      </c>
      <c r="F486" s="100" t="n">
        <f aca="false">H486+I486+J486+K486+M486+L486+N486+O486+P486+Q486+R486+S486+T486+U486+V486+W486+X486+Y486+Z486+AA486+AB486+AC486+AD486+AE486+AF486+AG486+AH486+AI486+AJ486+AK486+AL486+AM486+AN486+AO486+AP486+AQ486+AR486+AS486+AT486+AU486+AV486+AW486+AX486+AY486+AZ486+BA486+BB486+BC486+BD486+BE486+BF486+BG486+BH486+BI486+BJ486+BK486+BL486+BM486+BN486+BO486+BP486+BQ486+BR486+BS486+BT486</f>
        <v>7.75</v>
      </c>
      <c r="G486" s="105"/>
      <c r="H486" s="106"/>
      <c r="I486" s="107"/>
      <c r="J486" s="107"/>
      <c r="K486" s="107"/>
      <c r="L486" s="107"/>
      <c r="M486" s="107"/>
      <c r="N486" s="107"/>
      <c r="O486" s="107"/>
      <c r="P486" s="107"/>
      <c r="Q486" s="107"/>
      <c r="R486" s="107"/>
      <c r="S486" s="107"/>
      <c r="T486" s="107" t="n">
        <v>0.5</v>
      </c>
      <c r="U486" s="107"/>
      <c r="V486" s="107"/>
      <c r="W486" s="107"/>
      <c r="X486" s="107"/>
      <c r="Y486" s="107"/>
      <c r="Z486" s="107"/>
      <c r="AA486" s="107"/>
      <c r="AB486" s="107"/>
      <c r="AC486" s="107"/>
      <c r="AD486" s="107"/>
      <c r="AE486" s="107"/>
      <c r="AF486" s="107"/>
      <c r="AG486" s="107"/>
      <c r="AH486" s="107"/>
      <c r="AI486" s="107"/>
      <c r="AJ486" s="107"/>
      <c r="AK486" s="107"/>
      <c r="AL486" s="107"/>
      <c r="AM486" s="107"/>
      <c r="AN486" s="107"/>
      <c r="AO486" s="107"/>
      <c r="AP486" s="107"/>
      <c r="AQ486" s="107"/>
      <c r="AR486" s="107"/>
      <c r="AS486" s="107"/>
      <c r="AT486" s="107"/>
      <c r="AU486" s="107"/>
      <c r="AV486" s="107"/>
      <c r="AW486" s="107"/>
      <c r="AX486" s="107"/>
      <c r="AY486" s="107"/>
      <c r="AZ486" s="107" t="n">
        <v>4</v>
      </c>
      <c r="BA486" s="107"/>
      <c r="BB486" s="107"/>
      <c r="BC486" s="107"/>
      <c r="BD486" s="107"/>
      <c r="BE486" s="107"/>
      <c r="BF486" s="107"/>
      <c r="BG486" s="107"/>
      <c r="BH486" s="107" t="n">
        <v>3.25</v>
      </c>
      <c r="BI486" s="107"/>
      <c r="BJ486" s="107"/>
      <c r="BK486" s="107"/>
      <c r="BL486" s="107"/>
      <c r="BM486" s="107"/>
      <c r="BN486" s="107"/>
      <c r="BO486" s="107"/>
      <c r="BP486" s="107"/>
      <c r="BQ486" s="107"/>
      <c r="BR486" s="107"/>
      <c r="BS486" s="107"/>
      <c r="BT486" s="107"/>
      <c r="BU486" s="107"/>
      <c r="BV486" s="107"/>
      <c r="BW486" s="107"/>
      <c r="BX486" s="107"/>
      <c r="BY486" s="107"/>
      <c r="BZ486" s="107"/>
      <c r="CA486" s="107"/>
      <c r="CB486" s="107"/>
      <c r="CC486" s="107"/>
      <c r="CD486" s="107"/>
      <c r="CE486" s="107"/>
      <c r="CF486" s="107"/>
      <c r="CG486" s="107"/>
      <c r="CH486" s="107"/>
    </row>
    <row r="487" customFormat="false" ht="12.75" hidden="false" customHeight="false" outlineLevel="0" collapsed="false">
      <c r="A487" s="95" t="s">
        <v>64</v>
      </c>
      <c r="B487" s="96"/>
      <c r="C487" s="97" t="s">
        <v>60</v>
      </c>
      <c r="D487" s="98" t="n">
        <v>22</v>
      </c>
      <c r="E487" s="99" t="s">
        <v>77</v>
      </c>
      <c r="F487" s="100" t="n">
        <f aca="false">H487+I487+J487+K487+M487+L487+N487+O487+P487+Q487+R487+S487+T487+U487+V487+W487+X487+Y487+Z487+AA487+AB487+AC487+AD487+AE487+AF487+AG487+AH487+AI487+AJ487+AK487+AL487+AM487+AN487+AO487+AP487+AQ487+AR487+AS487+AT487+AU487+AV487+AW487+AX487+AY487+AZ487+BA487+BB487+BC487+BD487+BE487+BF487+BG487+BH487+BI487+BJ487+BK487+BL487+BM487+BN487+BO487+BP487+BQ487+BR487+BS487+BT487</f>
        <v>7.75</v>
      </c>
      <c r="G487" s="105"/>
      <c r="H487" s="106"/>
      <c r="I487" s="107"/>
      <c r="J487" s="107"/>
      <c r="K487" s="107"/>
      <c r="L487" s="107"/>
      <c r="M487" s="107"/>
      <c r="N487" s="107"/>
      <c r="O487" s="107"/>
      <c r="P487" s="107"/>
      <c r="Q487" s="107"/>
      <c r="R487" s="107"/>
      <c r="S487" s="107"/>
      <c r="T487" s="107"/>
      <c r="U487" s="107"/>
      <c r="V487" s="107"/>
      <c r="W487" s="107"/>
      <c r="X487" s="107"/>
      <c r="Y487" s="107"/>
      <c r="Z487" s="107"/>
      <c r="AA487" s="107"/>
      <c r="AB487" s="107"/>
      <c r="AC487" s="107"/>
      <c r="AD487" s="107"/>
      <c r="AE487" s="107"/>
      <c r="AF487" s="107"/>
      <c r="AG487" s="107"/>
      <c r="AH487" s="107"/>
      <c r="AI487" s="107"/>
      <c r="AJ487" s="107"/>
      <c r="AK487" s="107"/>
      <c r="AL487" s="107"/>
      <c r="AM487" s="107"/>
      <c r="AN487" s="107"/>
      <c r="AO487" s="107"/>
      <c r="AP487" s="107"/>
      <c r="AQ487" s="107"/>
      <c r="AR487" s="107"/>
      <c r="AS487" s="107"/>
      <c r="AT487" s="107"/>
      <c r="AU487" s="107"/>
      <c r="AV487" s="107"/>
      <c r="AW487" s="107"/>
      <c r="AX487" s="107"/>
      <c r="AY487" s="107"/>
      <c r="AZ487" s="107"/>
      <c r="BA487" s="107"/>
      <c r="BB487" s="107"/>
      <c r="BC487" s="107"/>
      <c r="BD487" s="107"/>
      <c r="BE487" s="107"/>
      <c r="BF487" s="107"/>
      <c r="BG487" s="107"/>
      <c r="BH487" s="107" t="n">
        <v>7.75</v>
      </c>
      <c r="BI487" s="107"/>
      <c r="BJ487" s="107"/>
      <c r="BK487" s="107"/>
      <c r="BL487" s="107"/>
      <c r="BM487" s="107"/>
      <c r="BN487" s="107"/>
      <c r="BO487" s="107"/>
      <c r="BP487" s="107"/>
      <c r="BQ487" s="107"/>
      <c r="BR487" s="107"/>
      <c r="BS487" s="107"/>
      <c r="BT487" s="107"/>
      <c r="BU487" s="107"/>
      <c r="BV487" s="107"/>
      <c r="BW487" s="107"/>
      <c r="BX487" s="107"/>
      <c r="BY487" s="107"/>
      <c r="BZ487" s="107"/>
      <c r="CA487" s="107"/>
      <c r="CB487" s="107"/>
      <c r="CC487" s="107"/>
      <c r="CD487" s="107"/>
      <c r="CE487" s="107"/>
      <c r="CF487" s="107"/>
      <c r="CG487" s="107"/>
      <c r="CH487" s="107"/>
    </row>
    <row r="488" customFormat="false" ht="12.75" hidden="false" customHeight="false" outlineLevel="0" collapsed="false">
      <c r="A488" s="95" t="s">
        <v>64</v>
      </c>
      <c r="B488" s="96"/>
      <c r="C488" s="97" t="s">
        <v>60</v>
      </c>
      <c r="D488" s="98" t="n">
        <v>23</v>
      </c>
      <c r="E488" s="99" t="s">
        <v>77</v>
      </c>
      <c r="F488" s="100" t="n">
        <f aca="false">H488+I488+J488+K488+M488+L488+N488+O488+P488+Q488+R488+S488+T488+U488+V488+W488+X488+Y488+Z488+AA488+AB488+AC488+AD488+AE488+AF488+AG488+AH488+AI488+AJ488+AK488+AL488+AM488+AN488+AO488+AP488+AQ488+AR488+AS488+AT488+AU488+AV488+AW488+AX488+AY488+AZ488+BA488+BB488+BC488+BD488+BE488+BF488+BG488+BH488+BI488+BJ488+BK488+BL488+BM488+BN488+BO488+BP488+BQ488+BR488+BS488+BT488</f>
        <v>7</v>
      </c>
      <c r="G488" s="105"/>
      <c r="H488" s="106"/>
      <c r="I488" s="107"/>
      <c r="J488" s="107"/>
      <c r="K488" s="107"/>
      <c r="L488" s="107"/>
      <c r="M488" s="107"/>
      <c r="N488" s="107"/>
      <c r="O488" s="107"/>
      <c r="P488" s="107"/>
      <c r="Q488" s="107"/>
      <c r="R488" s="107"/>
      <c r="S488" s="107"/>
      <c r="T488" s="107"/>
      <c r="U488" s="107"/>
      <c r="V488" s="107"/>
      <c r="W488" s="107"/>
      <c r="X488" s="107"/>
      <c r="Y488" s="107"/>
      <c r="Z488" s="107"/>
      <c r="AA488" s="107"/>
      <c r="AB488" s="107"/>
      <c r="AC488" s="107"/>
      <c r="AD488" s="107"/>
      <c r="AE488" s="107"/>
      <c r="AF488" s="107"/>
      <c r="AG488" s="107"/>
      <c r="AH488" s="107"/>
      <c r="AI488" s="107"/>
      <c r="AJ488" s="107"/>
      <c r="AK488" s="107"/>
      <c r="AL488" s="107"/>
      <c r="AM488" s="107"/>
      <c r="AN488" s="107"/>
      <c r="AO488" s="107"/>
      <c r="AP488" s="107"/>
      <c r="AQ488" s="107"/>
      <c r="AR488" s="107"/>
      <c r="AS488" s="107"/>
      <c r="AT488" s="107"/>
      <c r="AU488" s="107"/>
      <c r="AV488" s="107"/>
      <c r="AW488" s="107"/>
      <c r="AX488" s="107"/>
      <c r="AY488" s="107"/>
      <c r="AZ488" s="107"/>
      <c r="BA488" s="107"/>
      <c r="BB488" s="107"/>
      <c r="BC488" s="107"/>
      <c r="BD488" s="107"/>
      <c r="BE488" s="107"/>
      <c r="BF488" s="107"/>
      <c r="BG488" s="107"/>
      <c r="BH488" s="107" t="n">
        <v>7</v>
      </c>
      <c r="BI488" s="107"/>
      <c r="BJ488" s="107"/>
      <c r="BK488" s="107"/>
      <c r="BL488" s="107"/>
      <c r="BM488" s="107"/>
      <c r="BN488" s="107"/>
      <c r="BO488" s="107"/>
      <c r="BP488" s="107"/>
      <c r="BQ488" s="107"/>
      <c r="BR488" s="107"/>
      <c r="BS488" s="107"/>
      <c r="BT488" s="107"/>
      <c r="BU488" s="107"/>
      <c r="BV488" s="107"/>
      <c r="BW488" s="107"/>
      <c r="BX488" s="107"/>
      <c r="BY488" s="107"/>
      <c r="BZ488" s="107"/>
      <c r="CA488" s="107"/>
      <c r="CB488" s="107"/>
      <c r="CC488" s="107"/>
      <c r="CD488" s="107"/>
      <c r="CE488" s="107"/>
      <c r="CF488" s="107"/>
      <c r="CG488" s="107"/>
      <c r="CH488" s="107"/>
    </row>
    <row r="489" customFormat="false" ht="12.75" hidden="false" customHeight="false" outlineLevel="0" collapsed="false">
      <c r="A489" s="95" t="s">
        <v>64</v>
      </c>
      <c r="B489" s="96"/>
      <c r="C489" s="97" t="s">
        <v>60</v>
      </c>
      <c r="D489" s="98" t="n">
        <v>24</v>
      </c>
      <c r="E489" s="99" t="s">
        <v>77</v>
      </c>
      <c r="F489" s="100" t="n">
        <f aca="false">H489+I489+J489+K489+M489+L489+N489+O489+P489+Q489+R489+S489+T489+U489+V489+W489+X489+Y489+Z489+AA489+AB489+AC489+AD489+AE489+AF489+AG489+AH489+AI489+AJ489+AK489+AL489+AM489+AN489+AO489+AP489+AQ489+AR489+AS489+AT489+AU489+AV489+AW489+AX489+AY489+AZ489+BA489+BB489+BC489+BD489+BE489+BF489+BG489+BH489+BI489+BJ489+BK489+BL489+BM489+BN489+BO489+BP489+BQ489+BR489+BS489+BT489</f>
        <v>0</v>
      </c>
      <c r="G489" s="101"/>
      <c r="H489" s="102"/>
      <c r="I489" s="103"/>
      <c r="J489" s="103"/>
      <c r="K489" s="103"/>
      <c r="L489" s="103"/>
      <c r="M489" s="103"/>
      <c r="N489" s="103"/>
      <c r="O489" s="103"/>
      <c r="P489" s="103"/>
      <c r="Q489" s="103"/>
      <c r="R489" s="103"/>
      <c r="S489" s="103"/>
      <c r="T489" s="103"/>
      <c r="U489" s="103"/>
      <c r="V489" s="103"/>
      <c r="W489" s="103"/>
      <c r="X489" s="103"/>
      <c r="Y489" s="103"/>
      <c r="Z489" s="103"/>
      <c r="AA489" s="103"/>
      <c r="AB489" s="103"/>
      <c r="AC489" s="103"/>
      <c r="AD489" s="103"/>
      <c r="AE489" s="103"/>
      <c r="AF489" s="103"/>
      <c r="AG489" s="103"/>
      <c r="AH489" s="103"/>
      <c r="AI489" s="103"/>
      <c r="AJ489" s="103"/>
      <c r="AK489" s="103"/>
      <c r="AL489" s="103"/>
      <c r="AM489" s="103"/>
      <c r="AN489" s="103"/>
      <c r="AO489" s="103"/>
      <c r="AP489" s="103"/>
      <c r="AQ489" s="103"/>
      <c r="AR489" s="103"/>
      <c r="AS489" s="103"/>
      <c r="AT489" s="103"/>
      <c r="AU489" s="103"/>
      <c r="AV489" s="103"/>
      <c r="AW489" s="103"/>
      <c r="AX489" s="103"/>
      <c r="AY489" s="103"/>
      <c r="AZ489" s="103"/>
      <c r="BA489" s="103"/>
      <c r="BB489" s="103"/>
      <c r="BC489" s="103"/>
      <c r="BD489" s="103"/>
      <c r="BE489" s="103"/>
      <c r="BF489" s="103"/>
      <c r="BG489" s="103"/>
      <c r="BH489" s="103"/>
      <c r="BI489" s="103"/>
      <c r="BJ489" s="103"/>
      <c r="BK489" s="103"/>
      <c r="BL489" s="103"/>
      <c r="BM489" s="103"/>
      <c r="BN489" s="103"/>
      <c r="BO489" s="103"/>
      <c r="BP489" s="103"/>
      <c r="BQ489" s="103"/>
      <c r="BR489" s="103"/>
      <c r="BS489" s="103"/>
      <c r="BT489" s="103"/>
      <c r="BU489" s="103"/>
      <c r="BV489" s="103"/>
      <c r="BW489" s="103"/>
      <c r="BX489" s="103"/>
      <c r="BY489" s="103"/>
      <c r="BZ489" s="103"/>
      <c r="CA489" s="103"/>
      <c r="CB489" s="103"/>
      <c r="CC489" s="103"/>
      <c r="CD489" s="103"/>
      <c r="CE489" s="103"/>
      <c r="CF489" s="103"/>
      <c r="CG489" s="103"/>
      <c r="CH489" s="103"/>
    </row>
    <row r="490" customFormat="false" ht="12.75" hidden="false" customHeight="false" outlineLevel="0" collapsed="false">
      <c r="A490" s="95" t="s">
        <v>64</v>
      </c>
      <c r="B490" s="96"/>
      <c r="C490" s="97" t="s">
        <v>60</v>
      </c>
      <c r="D490" s="98" t="n">
        <v>25</v>
      </c>
      <c r="E490" s="99" t="s">
        <v>77</v>
      </c>
      <c r="F490" s="100" t="n">
        <f aca="false">H490+I490+J490+K490+M490+L490+N490+O490+P490+Q490+R490+S490+T490+U490+V490+W490+X490+Y490+Z490+AA490+AB490+AC490+AD490+AE490+AF490+AG490+AH490+AI490+AJ490+AK490+AL490+AM490+AN490+AO490+AP490+AQ490+AR490+AS490+AT490+AU490+AV490+AW490+AX490+AY490+AZ490+BA490+BB490+BC490+BD490+BE490+BF490+BG490+BH490+BI490+BJ490+BK490+BL490+BM490+BN490+BO490+BP490+BQ490+BR490+BS490+BT490</f>
        <v>0</v>
      </c>
      <c r="G490" s="101" t="n">
        <f aca="false">SUM(F484:F489)</f>
        <v>30.25</v>
      </c>
      <c r="H490" s="102"/>
      <c r="I490" s="103"/>
      <c r="J490" s="103"/>
      <c r="K490" s="103"/>
      <c r="L490" s="103"/>
      <c r="M490" s="103"/>
      <c r="N490" s="103"/>
      <c r="O490" s="103"/>
      <c r="P490" s="103"/>
      <c r="Q490" s="103"/>
      <c r="R490" s="103"/>
      <c r="S490" s="103"/>
      <c r="T490" s="103"/>
      <c r="U490" s="103"/>
      <c r="V490" s="103"/>
      <c r="W490" s="103"/>
      <c r="X490" s="103"/>
      <c r="Y490" s="103"/>
      <c r="Z490" s="103"/>
      <c r="AA490" s="103"/>
      <c r="AB490" s="103"/>
      <c r="AC490" s="103"/>
      <c r="AD490" s="103"/>
      <c r="AE490" s="103"/>
      <c r="AF490" s="103"/>
      <c r="AG490" s="103"/>
      <c r="AH490" s="103"/>
      <c r="AI490" s="103"/>
      <c r="AJ490" s="103"/>
      <c r="AK490" s="103"/>
      <c r="AL490" s="103"/>
      <c r="AM490" s="103"/>
      <c r="AN490" s="103"/>
      <c r="AO490" s="103"/>
      <c r="AP490" s="103"/>
      <c r="AQ490" s="103"/>
      <c r="AR490" s="103"/>
      <c r="AS490" s="103"/>
      <c r="AT490" s="103"/>
      <c r="AU490" s="103"/>
      <c r="AV490" s="103"/>
      <c r="AW490" s="103"/>
      <c r="AX490" s="103"/>
      <c r="AY490" s="103"/>
      <c r="AZ490" s="103"/>
      <c r="BA490" s="103"/>
      <c r="BB490" s="103"/>
      <c r="BC490" s="103"/>
      <c r="BD490" s="103"/>
      <c r="BE490" s="103"/>
      <c r="BF490" s="103"/>
      <c r="BG490" s="103"/>
      <c r="BH490" s="103"/>
      <c r="BI490" s="103"/>
      <c r="BJ490" s="103"/>
      <c r="BK490" s="103"/>
      <c r="BL490" s="103"/>
      <c r="BM490" s="103"/>
      <c r="BN490" s="103"/>
      <c r="BO490" s="103"/>
      <c r="BP490" s="103"/>
      <c r="BQ490" s="103"/>
      <c r="BR490" s="103"/>
      <c r="BS490" s="103"/>
      <c r="BT490" s="103"/>
      <c r="BU490" s="103"/>
      <c r="BV490" s="103"/>
      <c r="BW490" s="103"/>
      <c r="BX490" s="103"/>
      <c r="BY490" s="103"/>
      <c r="BZ490" s="103"/>
      <c r="CA490" s="103"/>
      <c r="CB490" s="103"/>
      <c r="CC490" s="103"/>
      <c r="CD490" s="103"/>
      <c r="CE490" s="103"/>
      <c r="CF490" s="103"/>
      <c r="CG490" s="103"/>
      <c r="CH490" s="103"/>
    </row>
    <row r="491" customFormat="false" ht="12.75" hidden="false" customHeight="false" outlineLevel="0" collapsed="false">
      <c r="A491" s="95" t="s">
        <v>64</v>
      </c>
      <c r="B491" s="96"/>
      <c r="C491" s="97" t="s">
        <v>60</v>
      </c>
      <c r="D491" s="98" t="n">
        <v>26</v>
      </c>
      <c r="E491" s="99" t="s">
        <v>78</v>
      </c>
      <c r="F491" s="100" t="n">
        <f aca="false">H491+I491+J491+K491+M491+L491+N491+O491+P491+Q491+R491+S491+T491+U491+V491+W491+X491+Y491+Z491+AA491+AB491+AC491+AD491+AE491+AF491+AG491+AH491+AI491+AJ491+AK491+AL491+AM491+AN491+AO491+AP491+AQ491+AR491+AS491+AT491+AU491+AV491+AW491+AX491+AY491+AZ491+BA491+BB491+BC491+BD491+BE491+BF491+BG491+BH491+BI491+BJ491+BK491+BL491+BM491+BN491+BO491+BP491+BQ491+BR491+BS491+BT491</f>
        <v>7.75</v>
      </c>
      <c r="G491" s="105"/>
      <c r="H491" s="106"/>
      <c r="I491" s="107"/>
      <c r="J491" s="107"/>
      <c r="K491" s="107"/>
      <c r="L491" s="107"/>
      <c r="M491" s="107"/>
      <c r="N491" s="107"/>
      <c r="O491" s="107"/>
      <c r="P491" s="107"/>
      <c r="Q491" s="107"/>
      <c r="R491" s="107"/>
      <c r="S491" s="107"/>
      <c r="T491" s="107"/>
      <c r="U491" s="107"/>
      <c r="V491" s="107"/>
      <c r="W491" s="107"/>
      <c r="X491" s="107"/>
      <c r="Y491" s="107"/>
      <c r="Z491" s="107"/>
      <c r="AA491" s="107"/>
      <c r="AB491" s="107"/>
      <c r="AC491" s="107"/>
      <c r="AD491" s="107" t="n">
        <v>3.75</v>
      </c>
      <c r="AE491" s="107"/>
      <c r="AF491" s="107"/>
      <c r="AG491" s="107"/>
      <c r="AH491" s="107"/>
      <c r="AI491" s="107"/>
      <c r="AJ491" s="107"/>
      <c r="AK491" s="107"/>
      <c r="AL491" s="107"/>
      <c r="AM491" s="107"/>
      <c r="AN491" s="107"/>
      <c r="AO491" s="107"/>
      <c r="AP491" s="107"/>
      <c r="AQ491" s="107"/>
      <c r="AR491" s="107"/>
      <c r="AS491" s="107"/>
      <c r="AT491" s="107"/>
      <c r="AU491" s="107"/>
      <c r="AV491" s="107"/>
      <c r="AW491" s="107"/>
      <c r="AX491" s="107"/>
      <c r="AY491" s="107"/>
      <c r="AZ491" s="107"/>
      <c r="BA491" s="107"/>
      <c r="BB491" s="107"/>
      <c r="BC491" s="107"/>
      <c r="BD491" s="107"/>
      <c r="BE491" s="107"/>
      <c r="BF491" s="107"/>
      <c r="BG491" s="107"/>
      <c r="BH491" s="107" t="n">
        <v>4</v>
      </c>
      <c r="BI491" s="107"/>
      <c r="BJ491" s="107"/>
      <c r="BK491" s="107"/>
      <c r="BL491" s="107"/>
      <c r="BM491" s="107"/>
      <c r="BN491" s="107"/>
      <c r="BO491" s="107"/>
      <c r="BP491" s="107"/>
      <c r="BQ491" s="107"/>
      <c r="BR491" s="107"/>
      <c r="BS491" s="107"/>
      <c r="BT491" s="107"/>
      <c r="BU491" s="107"/>
      <c r="BV491" s="107"/>
      <c r="BW491" s="107"/>
      <c r="BX491" s="107"/>
      <c r="BY491" s="107"/>
      <c r="BZ491" s="107"/>
      <c r="CA491" s="107"/>
      <c r="CB491" s="107"/>
      <c r="CC491" s="107"/>
      <c r="CD491" s="107"/>
      <c r="CE491" s="107"/>
      <c r="CF491" s="107"/>
      <c r="CG491" s="107"/>
      <c r="CH491" s="107"/>
    </row>
    <row r="492" customFormat="false" ht="12.75" hidden="false" customHeight="false" outlineLevel="0" collapsed="false">
      <c r="A492" s="95" t="s">
        <v>64</v>
      </c>
      <c r="B492" s="96"/>
      <c r="C492" s="97" t="s">
        <v>60</v>
      </c>
      <c r="D492" s="98" t="n">
        <v>27</v>
      </c>
      <c r="E492" s="99" t="s">
        <v>78</v>
      </c>
      <c r="F492" s="100" t="n">
        <f aca="false">H492+I492+J492+K492+M492+L492+N492+O492+P492+Q492+R492+S492+T492+U492+V492+W492+X492+Y492+Z492+AA492+AB492+AC492+AD492+AE492+AF492+AG492+AH492+AI492+AJ492+AK492+AL492+AM492+AN492+AO492+AP492+AQ492+AR492+AS492+AT492+AU492+AV492+AW492+AX492+AY492+AZ492+BA492+BB492+BC492+BD492+BE492+BF492+BG492+BH492+BI492+BJ492+BK492+BL492+BM492+BN492+BO492+BP492+BQ492+BR492+BS492+BT492</f>
        <v>7.75</v>
      </c>
      <c r="G492" s="105"/>
      <c r="H492" s="106"/>
      <c r="I492" s="107"/>
      <c r="J492" s="107"/>
      <c r="K492" s="107"/>
      <c r="L492" s="107"/>
      <c r="M492" s="107"/>
      <c r="N492" s="107"/>
      <c r="O492" s="107"/>
      <c r="P492" s="107"/>
      <c r="Q492" s="107"/>
      <c r="R492" s="107"/>
      <c r="S492" s="107"/>
      <c r="T492" s="107" t="n">
        <v>7.75</v>
      </c>
      <c r="U492" s="107"/>
      <c r="V492" s="107"/>
      <c r="W492" s="107"/>
      <c r="X492" s="107"/>
      <c r="Y492" s="107"/>
      <c r="Z492" s="107"/>
      <c r="AA492" s="107"/>
      <c r="AB492" s="107"/>
      <c r="AC492" s="107"/>
      <c r="AD492" s="107"/>
      <c r="AE492" s="107"/>
      <c r="AF492" s="107"/>
      <c r="AG492" s="107"/>
      <c r="AH492" s="107"/>
      <c r="AI492" s="107"/>
      <c r="AJ492" s="107"/>
      <c r="AK492" s="107"/>
      <c r="AL492" s="107"/>
      <c r="AM492" s="107"/>
      <c r="AN492" s="107"/>
      <c r="AO492" s="107"/>
      <c r="AP492" s="107"/>
      <c r="AQ492" s="107"/>
      <c r="AR492" s="107"/>
      <c r="AS492" s="107"/>
      <c r="AT492" s="107"/>
      <c r="AU492" s="107"/>
      <c r="AV492" s="107"/>
      <c r="AW492" s="107"/>
      <c r="AX492" s="107"/>
      <c r="AY492" s="107"/>
      <c r="AZ492" s="107"/>
      <c r="BA492" s="107"/>
      <c r="BB492" s="107"/>
      <c r="BC492" s="107"/>
      <c r="BD492" s="107"/>
      <c r="BE492" s="107"/>
      <c r="BF492" s="107"/>
      <c r="BG492" s="107"/>
      <c r="BH492" s="107"/>
      <c r="BI492" s="107"/>
      <c r="BJ492" s="107"/>
      <c r="BK492" s="107"/>
      <c r="BL492" s="107"/>
      <c r="BM492" s="107"/>
      <c r="BN492" s="107"/>
      <c r="BO492" s="107"/>
      <c r="BP492" s="107"/>
      <c r="BQ492" s="107"/>
      <c r="BR492" s="107"/>
      <c r="BS492" s="107"/>
      <c r="BT492" s="107"/>
      <c r="BU492" s="107"/>
      <c r="BV492" s="107"/>
      <c r="BW492" s="107"/>
      <c r="BX492" s="107"/>
      <c r="BY492" s="107"/>
      <c r="BZ492" s="107"/>
      <c r="CA492" s="107"/>
      <c r="CB492" s="107"/>
      <c r="CC492" s="107"/>
      <c r="CD492" s="107"/>
      <c r="CE492" s="107"/>
      <c r="CF492" s="107"/>
      <c r="CG492" s="107"/>
      <c r="CH492" s="107"/>
    </row>
    <row r="493" customFormat="false" ht="12.75" hidden="false" customHeight="false" outlineLevel="0" collapsed="false">
      <c r="A493" s="95" t="s">
        <v>64</v>
      </c>
      <c r="B493" s="96"/>
      <c r="C493" s="97" t="s">
        <v>60</v>
      </c>
      <c r="D493" s="98" t="n">
        <v>28</v>
      </c>
      <c r="E493" s="99" t="s">
        <v>78</v>
      </c>
      <c r="F493" s="100" t="n">
        <f aca="false">H493+I493+J493+K493+M493+L493+N493+O493+P493+Q493+R493+S493+T493+U493+V493+W493+X493+Y493+Z493+AA493+AB493+AC493+AD493+AE493+AF493+AG493+AH493+AI493+AJ493+AK493+AL493+AM493+AN493+AO493+AP493+AQ493+AR493+AS493+AT493+AU493+AV493+AW493+AX493+AY493+AZ493+BA493+BB493+BC493+BD493+BE493+BF493+BG493+BH493+BI493+BJ493+BK493+BL493+BM493+BN493+BO493+BP493+BQ493+BR493+BS493+BT493</f>
        <v>7.75</v>
      </c>
      <c r="G493" s="105"/>
      <c r="H493" s="106"/>
      <c r="I493" s="107"/>
      <c r="J493" s="107"/>
      <c r="K493" s="107"/>
      <c r="L493" s="107"/>
      <c r="M493" s="107"/>
      <c r="N493" s="107"/>
      <c r="O493" s="107"/>
      <c r="P493" s="107"/>
      <c r="Q493" s="107"/>
      <c r="R493" s="107"/>
      <c r="S493" s="107"/>
      <c r="T493" s="107" t="n">
        <v>0.25</v>
      </c>
      <c r="U493" s="107"/>
      <c r="V493" s="107"/>
      <c r="W493" s="107"/>
      <c r="X493" s="107"/>
      <c r="Y493" s="107"/>
      <c r="Z493" s="107"/>
      <c r="AA493" s="107"/>
      <c r="AB493" s="107"/>
      <c r="AC493" s="107"/>
      <c r="AD493" s="107"/>
      <c r="AE493" s="107"/>
      <c r="AF493" s="107"/>
      <c r="AG493" s="107"/>
      <c r="AH493" s="107"/>
      <c r="AI493" s="107"/>
      <c r="AJ493" s="107"/>
      <c r="AK493" s="107"/>
      <c r="AL493" s="107"/>
      <c r="AM493" s="107"/>
      <c r="AN493" s="107"/>
      <c r="AO493" s="107"/>
      <c r="AP493" s="107"/>
      <c r="AQ493" s="107"/>
      <c r="AR493" s="107"/>
      <c r="AS493" s="107"/>
      <c r="AT493" s="107"/>
      <c r="AU493" s="107"/>
      <c r="AV493" s="107"/>
      <c r="AW493" s="107"/>
      <c r="AX493" s="107"/>
      <c r="AY493" s="107"/>
      <c r="AZ493" s="107"/>
      <c r="BA493" s="107"/>
      <c r="BB493" s="107"/>
      <c r="BC493" s="107"/>
      <c r="BD493" s="107"/>
      <c r="BE493" s="107"/>
      <c r="BF493" s="107"/>
      <c r="BG493" s="107"/>
      <c r="BH493" s="107"/>
      <c r="BI493" s="107"/>
      <c r="BJ493" s="107" t="n">
        <v>7</v>
      </c>
      <c r="BK493" s="107"/>
      <c r="BL493" s="107"/>
      <c r="BM493" s="107"/>
      <c r="BN493" s="107"/>
      <c r="BO493" s="107"/>
      <c r="BP493" s="107" t="n">
        <v>0.5</v>
      </c>
      <c r="BQ493" s="107"/>
      <c r="BR493" s="107"/>
      <c r="BS493" s="107"/>
      <c r="BT493" s="107"/>
      <c r="BU493" s="107"/>
      <c r="BV493" s="107"/>
      <c r="BW493" s="107"/>
      <c r="BX493" s="107"/>
      <c r="BY493" s="107"/>
      <c r="BZ493" s="107"/>
      <c r="CA493" s="107"/>
      <c r="CB493" s="107"/>
      <c r="CC493" s="107"/>
      <c r="CD493" s="107"/>
      <c r="CE493" s="107"/>
      <c r="CF493" s="107"/>
      <c r="CG493" s="107"/>
      <c r="CH493" s="107"/>
    </row>
    <row r="494" customFormat="false" ht="12.75" hidden="false" customHeight="false" outlineLevel="0" collapsed="false">
      <c r="A494" s="95" t="s">
        <v>64</v>
      </c>
      <c r="B494" s="96"/>
      <c r="C494" s="97" t="s">
        <v>60</v>
      </c>
      <c r="D494" s="98" t="n">
        <v>29</v>
      </c>
      <c r="E494" s="99" t="s">
        <v>78</v>
      </c>
      <c r="F494" s="100" t="n">
        <f aca="false">H494+I494+J494+K494+M494+L494+N494+O494+P494+Q494+R494+S494+T494+U494+V494+W494+X494+Y494+Z494+AA494+AB494+AC494+AD494+AE494+AF494+AG494+AH494+AI494+AJ494+AK494+AL494+AM494+AN494+AO494+AP494+AQ494+AR494+AS494+AT494+AU494+AV494+AW494+AX494+AY494+AZ494+BA494+BB494+BC494+BD494+BE494+BF494+BG494+BH494+BI494+BJ494+BK494+BL494+BM494+BN494+BO494+BP494+BQ494+BR494+BS494+BT494</f>
        <v>0</v>
      </c>
      <c r="G494" s="105" t="n">
        <f aca="false">SUM(F491:F493)</f>
        <v>23.25</v>
      </c>
      <c r="H494" s="106"/>
      <c r="I494" s="107"/>
      <c r="J494" s="107"/>
      <c r="K494" s="107"/>
      <c r="L494" s="107"/>
      <c r="M494" s="107"/>
      <c r="N494" s="107"/>
      <c r="O494" s="107"/>
      <c r="P494" s="107"/>
      <c r="Q494" s="107"/>
      <c r="R494" s="107"/>
      <c r="S494" s="107"/>
      <c r="T494" s="107"/>
      <c r="U494" s="107"/>
      <c r="V494" s="107"/>
      <c r="W494" s="107"/>
      <c r="X494" s="107"/>
      <c r="Y494" s="107"/>
      <c r="Z494" s="107"/>
      <c r="AA494" s="107"/>
      <c r="AB494" s="107"/>
      <c r="AC494" s="107"/>
      <c r="AD494" s="107"/>
      <c r="AE494" s="107"/>
      <c r="AF494" s="107"/>
      <c r="AG494" s="107"/>
      <c r="AH494" s="107"/>
      <c r="AI494" s="107"/>
      <c r="AJ494" s="107"/>
      <c r="AK494" s="107"/>
      <c r="AL494" s="107"/>
      <c r="AM494" s="107"/>
      <c r="AN494" s="107"/>
      <c r="AO494" s="107"/>
      <c r="AP494" s="107"/>
      <c r="AQ494" s="107"/>
      <c r="AR494" s="107"/>
      <c r="AS494" s="107"/>
      <c r="AT494" s="107"/>
      <c r="AU494" s="107"/>
      <c r="AV494" s="107"/>
      <c r="AW494" s="107"/>
      <c r="AX494" s="107"/>
      <c r="AY494" s="107"/>
      <c r="AZ494" s="107"/>
      <c r="BA494" s="107"/>
      <c r="BB494" s="107"/>
      <c r="BC494" s="107"/>
      <c r="BD494" s="107"/>
      <c r="BE494" s="107"/>
      <c r="BF494" s="107"/>
      <c r="BG494" s="107"/>
      <c r="BH494" s="107"/>
      <c r="BI494" s="107"/>
      <c r="BJ494" s="107"/>
      <c r="BK494" s="107"/>
      <c r="BL494" s="107"/>
      <c r="BM494" s="107"/>
      <c r="BN494" s="107"/>
      <c r="BO494" s="107"/>
      <c r="BP494" s="107"/>
      <c r="BQ494" s="107"/>
      <c r="BR494" s="107"/>
      <c r="BS494" s="107"/>
      <c r="BT494" s="107"/>
      <c r="BU494" s="107"/>
      <c r="BV494" s="107"/>
      <c r="BW494" s="107"/>
      <c r="BX494" s="107"/>
      <c r="BY494" s="107"/>
      <c r="BZ494" s="107"/>
      <c r="CA494" s="107"/>
      <c r="CB494" s="107"/>
      <c r="CC494" s="107"/>
      <c r="CD494" s="107"/>
      <c r="CE494" s="107"/>
      <c r="CF494" s="107"/>
      <c r="CG494" s="107"/>
      <c r="CH494" s="107"/>
    </row>
    <row r="495" customFormat="false" ht="12.75" hidden="false" customHeight="false" outlineLevel="0" collapsed="false">
      <c r="A495" s="95" t="s">
        <v>64</v>
      </c>
      <c r="B495" s="96"/>
      <c r="C495" s="97"/>
      <c r="D495" s="98" t="n">
        <v>30</v>
      </c>
      <c r="E495" s="99" t="s">
        <v>78</v>
      </c>
      <c r="F495" s="100" t="n">
        <f aca="false">H495+I495+J495+K495+M495+L495+N495+O495+P495+Q495+R495+S495+T495+U495+V495+W495+X495+Y495+Z495+AA495+AB495+AC495+AD495+AE495+AF495+AG495+AH495+AI495+AJ495+AK495+AL495+AM495+AN495+AO495+AP495+AQ495+AR495+AS495+AT495+AU495+AV495+AW495+AX495+AY495+AZ495+BA495+BB495+BC495+BD495+BE495+BF495+BG495+BH495+BI495+BJ495+BK495+BL495+BM495+BN495+BO495+BP495+BQ495+BR495+BS495+BT495</f>
        <v>0</v>
      </c>
      <c r="G495" s="105"/>
      <c r="H495" s="106"/>
      <c r="I495" s="107"/>
      <c r="J495" s="107"/>
      <c r="K495" s="107"/>
      <c r="L495" s="107"/>
      <c r="M495" s="107"/>
      <c r="N495" s="107"/>
      <c r="O495" s="107"/>
      <c r="P495" s="107"/>
      <c r="Q495" s="107"/>
      <c r="R495" s="107"/>
      <c r="S495" s="107"/>
      <c r="T495" s="107"/>
      <c r="U495" s="107"/>
      <c r="V495" s="107"/>
      <c r="W495" s="107"/>
      <c r="X495" s="107"/>
      <c r="Y495" s="107"/>
      <c r="Z495" s="107"/>
      <c r="AA495" s="107"/>
      <c r="AB495" s="107"/>
      <c r="AC495" s="107"/>
      <c r="AD495" s="107"/>
      <c r="AE495" s="107"/>
      <c r="AF495" s="107"/>
      <c r="AG495" s="107"/>
      <c r="AH495" s="107"/>
      <c r="AI495" s="107"/>
      <c r="AJ495" s="107"/>
      <c r="AK495" s="107"/>
      <c r="AL495" s="107"/>
      <c r="AM495" s="107"/>
      <c r="AN495" s="107"/>
      <c r="AO495" s="107"/>
      <c r="AP495" s="107"/>
      <c r="AQ495" s="107"/>
      <c r="AR495" s="107"/>
      <c r="AS495" s="107"/>
      <c r="AT495" s="107"/>
      <c r="AU495" s="107"/>
      <c r="AV495" s="107"/>
      <c r="AW495" s="107"/>
      <c r="AX495" s="107"/>
      <c r="AY495" s="107"/>
      <c r="AZ495" s="107"/>
      <c r="BA495" s="107"/>
      <c r="BB495" s="107"/>
      <c r="BC495" s="107"/>
      <c r="BD495" s="107"/>
      <c r="BE495" s="107"/>
      <c r="BF495" s="107"/>
      <c r="BG495" s="107"/>
      <c r="BH495" s="107"/>
      <c r="BI495" s="107"/>
      <c r="BJ495" s="107"/>
      <c r="BK495" s="107"/>
      <c r="BL495" s="107"/>
      <c r="BM495" s="107"/>
      <c r="BN495" s="107"/>
      <c r="BO495" s="107"/>
      <c r="BP495" s="107"/>
      <c r="BQ495" s="107"/>
      <c r="BR495" s="107"/>
      <c r="BS495" s="107"/>
      <c r="BT495" s="107"/>
      <c r="BU495" s="107"/>
      <c r="BV495" s="107"/>
      <c r="BW495" s="107"/>
      <c r="BX495" s="107"/>
      <c r="BY495" s="107"/>
      <c r="BZ495" s="107"/>
      <c r="CA495" s="107"/>
      <c r="CB495" s="107"/>
      <c r="CC495" s="107"/>
      <c r="CD495" s="107"/>
      <c r="CE495" s="107"/>
      <c r="CF495" s="107"/>
      <c r="CG495" s="107"/>
      <c r="CH495" s="107"/>
    </row>
    <row r="496" customFormat="false" ht="12.75" hidden="false" customHeight="false" outlineLevel="0" collapsed="false">
      <c r="A496" s="109" t="s">
        <v>64</v>
      </c>
      <c r="B496" s="110"/>
      <c r="C496" s="111"/>
      <c r="D496" s="112" t="n">
        <v>31</v>
      </c>
      <c r="E496" s="99" t="s">
        <v>78</v>
      </c>
      <c r="F496" s="100" t="n">
        <f aca="false">H496+I496+J496+K496+M496+L496+N496+O496+P496+Q496+R496+S496+T496+U496+V496+W496+X496+Y496+Z496+AA496+AB496+AC496+AD496+AE496+AF496+AG496+AH496+AI496+AJ496+AK496+AL496+AM496+AN496+AO496+AP496+AQ496+AR496+AS496+AT496+AU496+AV496+AW496+AX496+AY496+AZ496+BA496+BB496+BC496+BD496+BE496+BF496+BG496+BH496+BI496+BJ496+BK496+BL496+BM496+BN496+BO496+BP496+BQ496+BR496+BS496+BT496</f>
        <v>0</v>
      </c>
      <c r="G496" s="105"/>
      <c r="H496" s="106"/>
      <c r="I496" s="107"/>
      <c r="J496" s="107"/>
      <c r="K496" s="107"/>
      <c r="L496" s="107"/>
      <c r="M496" s="107"/>
      <c r="N496" s="107"/>
      <c r="O496" s="107"/>
      <c r="P496" s="107"/>
      <c r="Q496" s="107"/>
      <c r="R496" s="107"/>
      <c r="S496" s="107"/>
      <c r="T496" s="107"/>
      <c r="U496" s="107"/>
      <c r="V496" s="107"/>
      <c r="W496" s="107"/>
      <c r="X496" s="107"/>
      <c r="Y496" s="107"/>
      <c r="Z496" s="107"/>
      <c r="AA496" s="107"/>
      <c r="AB496" s="107"/>
      <c r="AC496" s="107"/>
      <c r="AD496" s="107"/>
      <c r="AE496" s="107"/>
      <c r="AF496" s="107"/>
      <c r="AG496" s="107"/>
      <c r="AH496" s="107"/>
      <c r="AI496" s="107"/>
      <c r="AJ496" s="107"/>
      <c r="AK496" s="107"/>
      <c r="AL496" s="107"/>
      <c r="AM496" s="107"/>
      <c r="AN496" s="107"/>
      <c r="AO496" s="107"/>
      <c r="AP496" s="107"/>
      <c r="AQ496" s="107"/>
      <c r="AR496" s="107"/>
      <c r="AS496" s="107"/>
      <c r="AT496" s="107"/>
      <c r="AU496" s="107"/>
      <c r="AV496" s="107"/>
      <c r="AW496" s="107"/>
      <c r="AX496" s="107"/>
      <c r="AY496" s="107"/>
      <c r="AZ496" s="107"/>
      <c r="BA496" s="107"/>
      <c r="BB496" s="107"/>
      <c r="BC496" s="107"/>
      <c r="BD496" s="107"/>
      <c r="BE496" s="107"/>
      <c r="BF496" s="107"/>
      <c r="BG496" s="107"/>
      <c r="BH496" s="107"/>
      <c r="BI496" s="107"/>
      <c r="BJ496" s="107"/>
      <c r="BK496" s="107"/>
      <c r="BL496" s="107"/>
      <c r="BM496" s="107"/>
      <c r="BN496" s="107"/>
      <c r="BO496" s="107"/>
      <c r="BP496" s="107"/>
      <c r="BQ496" s="107"/>
      <c r="BR496" s="107"/>
      <c r="BS496" s="107"/>
      <c r="BT496" s="107"/>
      <c r="BU496" s="107"/>
      <c r="BV496" s="107"/>
      <c r="BW496" s="107"/>
      <c r="BX496" s="107"/>
      <c r="BY496" s="107"/>
      <c r="BZ496" s="107"/>
      <c r="CA496" s="107"/>
      <c r="CB496" s="107"/>
      <c r="CC496" s="107"/>
      <c r="CD496" s="107"/>
      <c r="CE496" s="107"/>
      <c r="CF496" s="107"/>
      <c r="CG496" s="107"/>
      <c r="CH496" s="107"/>
    </row>
    <row r="497" customFormat="false" ht="13.5" hidden="false" customHeight="false" outlineLevel="0" collapsed="false">
      <c r="A497" s="109" t="s">
        <v>64</v>
      </c>
      <c r="B497" s="110"/>
      <c r="C497" s="111"/>
      <c r="D497" s="112"/>
      <c r="E497" s="113"/>
      <c r="F497" s="100" t="n">
        <f aca="false">H497+I497+J497+K497+M497+L497+N497+O497+P497+Q497+R497+S497+T497+U497+V497+W497+X497+Y497+Z497+AA497+AB497+AC497+AD497+AE497+AF497+AG497+AH497+AI497+AJ497+AK497+AL497+AM497+AN497+AO497+AP497+AQ497+AR497+AS497+AT497+AU497+AV497+AW497+AX497+AY497+AZ497+BA497+BB497+BC497+BD497+BE497+BF497+BG497+BH497+BI497+BJ497+BK497+BL497+BM497+BN497+BO497+BP497+BQ497+BR497+BS497+BT497</f>
        <v>0</v>
      </c>
      <c r="G497" s="114"/>
      <c r="H497" s="115"/>
      <c r="I497" s="116"/>
      <c r="J497" s="116"/>
      <c r="K497" s="116"/>
      <c r="L497" s="107"/>
      <c r="M497" s="107"/>
      <c r="N497" s="107"/>
      <c r="O497" s="107"/>
      <c r="P497" s="107"/>
      <c r="Q497" s="107"/>
      <c r="R497" s="107"/>
      <c r="S497" s="107"/>
      <c r="T497" s="107"/>
      <c r="U497" s="107"/>
      <c r="V497" s="107"/>
      <c r="W497" s="107"/>
      <c r="X497" s="107"/>
      <c r="Y497" s="107"/>
      <c r="Z497" s="107"/>
      <c r="AA497" s="107"/>
      <c r="AB497" s="107"/>
      <c r="AC497" s="107"/>
      <c r="AD497" s="107"/>
      <c r="AE497" s="107"/>
      <c r="AF497" s="107"/>
      <c r="AG497" s="107"/>
      <c r="AH497" s="107"/>
      <c r="AI497" s="107"/>
      <c r="AJ497" s="107"/>
      <c r="AK497" s="107"/>
      <c r="AL497" s="107"/>
      <c r="AM497" s="107"/>
      <c r="AN497" s="107"/>
      <c r="AO497" s="107"/>
      <c r="AP497" s="107"/>
      <c r="AQ497" s="107"/>
      <c r="AR497" s="107"/>
      <c r="AS497" s="107"/>
      <c r="AT497" s="107"/>
      <c r="AU497" s="107"/>
      <c r="AV497" s="107"/>
      <c r="AW497" s="107"/>
      <c r="AX497" s="107"/>
      <c r="AY497" s="107"/>
      <c r="AZ497" s="107"/>
      <c r="BA497" s="107"/>
      <c r="BB497" s="107"/>
      <c r="BC497" s="107"/>
      <c r="BD497" s="107"/>
      <c r="BE497" s="107"/>
      <c r="BF497" s="107"/>
      <c r="BG497" s="107"/>
      <c r="BH497" s="107"/>
      <c r="BI497" s="107"/>
      <c r="BJ497" s="107"/>
      <c r="BK497" s="107"/>
      <c r="BL497" s="107"/>
      <c r="BM497" s="107"/>
      <c r="BN497" s="107"/>
      <c r="BO497" s="107"/>
      <c r="BP497" s="107"/>
      <c r="BQ497" s="107"/>
      <c r="BR497" s="107"/>
      <c r="BS497" s="107"/>
      <c r="BT497" s="107"/>
      <c r="BU497" s="107"/>
      <c r="BV497" s="107"/>
      <c r="BW497" s="107"/>
      <c r="BX497" s="107"/>
      <c r="BY497" s="107"/>
      <c r="BZ497" s="107"/>
      <c r="CA497" s="107"/>
      <c r="CB497" s="107"/>
      <c r="CC497" s="107"/>
      <c r="CD497" s="107"/>
      <c r="CE497" s="107"/>
      <c r="CF497" s="107"/>
      <c r="CG497" s="107"/>
      <c r="CH497" s="107"/>
    </row>
    <row r="498" customFormat="false" ht="13.5" hidden="false" customHeight="false" outlineLevel="0" collapsed="false">
      <c r="A498" s="117" t="s">
        <v>64</v>
      </c>
      <c r="B498" s="118"/>
      <c r="C498" s="119" t="s">
        <v>65</v>
      </c>
      <c r="D498" s="120" t="s">
        <v>49</v>
      </c>
      <c r="E498" s="121"/>
      <c r="F498" s="100" t="n">
        <f aca="false">H498+I498+J498+K498+M498+L498+N498+O498+P498+Q498+R498+S498+T498+U498+V498+W498+X498+Y498+Z498+AA498+AB498+AC498+AD498+AE498+AF498+AG498+AH498+AI498+AJ498+AK498+AL498+AM498+AN498+AO498+AP498+AQ498+AR498+AS498+AT498+AU498+AV498+AW498+AX498+AY498+AZ498+BA498+BB498+BC498+BD498+BE498+BF498+BG498+BH498+BI498+BJ498+BK498+BL498+BM498+BN498+BO498+BP498+BQ498+BR498+BS498+BT498</f>
        <v>136.5</v>
      </c>
      <c r="G498" s="122"/>
      <c r="H498" s="123" t="n">
        <f aca="false">SUM(H466:H497)</f>
        <v>0</v>
      </c>
      <c r="I498" s="124" t="n">
        <f aca="false">SUM(I466:I497)</f>
        <v>0</v>
      </c>
      <c r="J498" s="125" t="n">
        <f aca="false">SUM(J466:J497)</f>
        <v>0</v>
      </c>
      <c r="K498" s="126" t="n">
        <f aca="false">SUM(K466:K497)</f>
        <v>0</v>
      </c>
      <c r="L498" s="126" t="n">
        <f aca="false">SUM(L466:L497)</f>
        <v>0</v>
      </c>
      <c r="M498" s="127" t="n">
        <f aca="false">SUM(M466:M497)</f>
        <v>0</v>
      </c>
      <c r="N498" s="127" t="n">
        <f aca="false">SUM(N466:N497)</f>
        <v>0</v>
      </c>
      <c r="O498" s="127" t="n">
        <f aca="false">SUM(O466:O497)</f>
        <v>0</v>
      </c>
      <c r="P498" s="127" t="n">
        <f aca="false">SUM(P466:P497)</f>
        <v>0</v>
      </c>
      <c r="Q498" s="127" t="n">
        <f aca="false">SUM(Q466:Q497)</f>
        <v>0</v>
      </c>
      <c r="R498" s="125" t="n">
        <f aca="false">SUM(R466:R497)</f>
        <v>0</v>
      </c>
      <c r="S498" s="125" t="n">
        <f aca="false">SUM(S466:S497)</f>
        <v>0</v>
      </c>
      <c r="T498" s="125" t="n">
        <f aca="false">SUM(T466:T497)</f>
        <v>11.75</v>
      </c>
      <c r="U498" s="125" t="n">
        <f aca="false">SUM(U466:U497)</f>
        <v>0</v>
      </c>
      <c r="V498" s="125" t="n">
        <f aca="false">SUM(V466:V497)</f>
        <v>0</v>
      </c>
      <c r="W498" s="125" t="n">
        <f aca="false">SUM(W466:W497)</f>
        <v>4.75</v>
      </c>
      <c r="X498" s="125" t="n">
        <f aca="false">SUM(X466:X497)</f>
        <v>1.75</v>
      </c>
      <c r="Y498" s="125" t="n">
        <f aca="false">SUM(Y466:Y497)</f>
        <v>0</v>
      </c>
      <c r="Z498" s="125" t="n">
        <f aca="false">SUM(Z466:Z497)</f>
        <v>12.05</v>
      </c>
      <c r="AA498" s="125" t="n">
        <f aca="false">SUM(AA466:AA497)</f>
        <v>4.2</v>
      </c>
      <c r="AB498" s="125" t="n">
        <f aca="false">SUM(AB466:AB497)</f>
        <v>7.25</v>
      </c>
      <c r="AC498" s="125" t="n">
        <f aca="false">SUM(AC466:AC497)</f>
        <v>7</v>
      </c>
      <c r="AD498" s="125" t="n">
        <f aca="false">SUM(AD466:AD497)</f>
        <v>8.25</v>
      </c>
      <c r="AE498" s="125" t="n">
        <f aca="false">SUM(AE466:AE497)</f>
        <v>6.25</v>
      </c>
      <c r="AF498" s="125" t="n">
        <f aca="false">SUM(AF466:AF497)</f>
        <v>3.75</v>
      </c>
      <c r="AG498" s="125" t="n">
        <f aca="false">SUM(AG466:AG497)</f>
        <v>1</v>
      </c>
      <c r="AH498" s="125" t="n">
        <f aca="false">SUM(AH466:AH497)</f>
        <v>0</v>
      </c>
      <c r="AI498" s="125" t="n">
        <f aca="false">SUM(AI466:AI497)</f>
        <v>1.5</v>
      </c>
      <c r="AJ498" s="125" t="n">
        <f aca="false">SUM(AJ466:AJ497)</f>
        <v>0</v>
      </c>
      <c r="AK498" s="125" t="n">
        <f aca="false">SUM(AK466:AK497)</f>
        <v>0</v>
      </c>
      <c r="AL498" s="125" t="n">
        <f aca="false">SUM(AL466:AL497)</f>
        <v>0</v>
      </c>
      <c r="AM498" s="125" t="n">
        <f aca="false">SUM(AM466:AM497)</f>
        <v>0</v>
      </c>
      <c r="AN498" s="125" t="n">
        <f aca="false">SUM(AN466:AN497)</f>
        <v>5.5</v>
      </c>
      <c r="AO498" s="125" t="n">
        <f aca="false">SUM(AO466:AO497)</f>
        <v>1.5</v>
      </c>
      <c r="AP498" s="125" t="n">
        <f aca="false">SUM(AP466:AP497)</f>
        <v>0</v>
      </c>
      <c r="AQ498" s="125" t="n">
        <f aca="false">SUM(AQ466:AQ497)</f>
        <v>0</v>
      </c>
      <c r="AR498" s="125" t="n">
        <f aca="false">SUM(AR466:AR497)</f>
        <v>0</v>
      </c>
      <c r="AS498" s="125" t="n">
        <f aca="false">SUM(AS466:AS497)</f>
        <v>9</v>
      </c>
      <c r="AT498" s="125" t="n">
        <f aca="false">SUM(AT466:AT497)</f>
        <v>6.5</v>
      </c>
      <c r="AU498" s="125" t="n">
        <f aca="false">SUM(AU466:AU497)</f>
        <v>7.25</v>
      </c>
      <c r="AV498" s="125" t="n">
        <f aca="false">SUM(AV466:AV497)</f>
        <v>0</v>
      </c>
      <c r="AW498" s="125" t="n">
        <f aca="false">SUM(AW466:AW497)</f>
        <v>0</v>
      </c>
      <c r="AX498" s="125" t="n">
        <f aca="false">SUM(AX466:AX497)</f>
        <v>3.75</v>
      </c>
      <c r="AY498" s="125" t="n">
        <f aca="false">SUM(AY466:AY497)</f>
        <v>0</v>
      </c>
      <c r="AZ498" s="125" t="n">
        <f aca="false">SUM(AZ466:AZ497)</f>
        <v>4</v>
      </c>
      <c r="BA498" s="125" t="n">
        <f aca="false">SUM(BA466:BA497)</f>
        <v>0</v>
      </c>
      <c r="BB498" s="125" t="n">
        <f aca="false">SUM(BB466:BB497)</f>
        <v>0</v>
      </c>
      <c r="BC498" s="125" t="n">
        <f aca="false">SUM(BC466:BC497)</f>
        <v>0</v>
      </c>
      <c r="BD498" s="125" t="n">
        <f aca="false">SUM(BD466:BD497)</f>
        <v>0</v>
      </c>
      <c r="BE498" s="125" t="n">
        <f aca="false">SUM(BE466:BE497)</f>
        <v>0</v>
      </c>
      <c r="BF498" s="125" t="n">
        <f aca="false">SUM(BF466:BF497)</f>
        <v>0</v>
      </c>
      <c r="BG498" s="125" t="n">
        <f aca="false">SUM(BG466:BG497)</f>
        <v>0</v>
      </c>
      <c r="BH498" s="125" t="n">
        <f aca="false">SUM(BH466:BH497)</f>
        <v>22</v>
      </c>
      <c r="BI498" s="125" t="n">
        <f aca="false">SUM(BI466:BI497)</f>
        <v>0</v>
      </c>
      <c r="BJ498" s="125" t="n">
        <f aca="false">SUM(BJ466:BJ497)</f>
        <v>7</v>
      </c>
      <c r="BK498" s="125" t="n">
        <f aca="false">SUM(BK466:BK497)</f>
        <v>0</v>
      </c>
      <c r="BL498" s="125" t="n">
        <f aca="false">SUM(BL466:BL497)</f>
        <v>0</v>
      </c>
      <c r="BM498" s="125" t="n">
        <f aca="false">SUM(BM466:BM497)</f>
        <v>0</v>
      </c>
      <c r="BN498" s="125" t="n">
        <f aca="false">SUM(BN466:BN497)</f>
        <v>0</v>
      </c>
      <c r="BO498" s="125" t="n">
        <f aca="false">SUM(BO466:BO497)</f>
        <v>0</v>
      </c>
      <c r="BP498" s="125" t="n">
        <f aca="false">SUM(BP466:BP497)</f>
        <v>0.5</v>
      </c>
      <c r="BQ498" s="125" t="n">
        <f aca="false">SUM(BQ466:BQ497)</f>
        <v>0</v>
      </c>
      <c r="BR498" s="125" t="n">
        <f aca="false">SUM(BR466:BR497)</f>
        <v>0</v>
      </c>
      <c r="BS498" s="125" t="n">
        <f aca="false">SUM(BS466:BS497)</f>
        <v>0</v>
      </c>
      <c r="BT498" s="125" t="n">
        <f aca="false">SUM(BT466:BT497)</f>
        <v>0</v>
      </c>
      <c r="BU498" s="125" t="n">
        <f aca="false">SUM(BU466:BU497)</f>
        <v>0</v>
      </c>
      <c r="BV498" s="125" t="n">
        <f aca="false">SUM(BV466:BV497)</f>
        <v>0</v>
      </c>
      <c r="BW498" s="125" t="n">
        <f aca="false">SUM(BW466:BW497)</f>
        <v>0</v>
      </c>
      <c r="BX498" s="125" t="n">
        <f aca="false">SUM(BX466:BX497)</f>
        <v>0</v>
      </c>
      <c r="BY498" s="125" t="n">
        <f aca="false">SUM(BY466:BY497)</f>
        <v>0</v>
      </c>
      <c r="BZ498" s="125" t="n">
        <f aca="false">SUM(BZ466:BZ497)</f>
        <v>0</v>
      </c>
      <c r="CA498" s="125" t="n">
        <f aca="false">SUM(CA466:CA497)</f>
        <v>0</v>
      </c>
      <c r="CB498" s="125" t="n">
        <f aca="false">SUM(CB466:CB497)</f>
        <v>0</v>
      </c>
      <c r="CC498" s="125" t="n">
        <f aca="false">SUM(CC466:CC497)</f>
        <v>0</v>
      </c>
      <c r="CD498" s="125" t="n">
        <f aca="false">SUM(CD466:CD497)</f>
        <v>0</v>
      </c>
      <c r="CE498" s="125" t="n">
        <f aca="false">SUM(CE466:CE497)</f>
        <v>0</v>
      </c>
      <c r="CF498" s="125" t="n">
        <f aca="false">SUM(CF466:CF497)</f>
        <v>0</v>
      </c>
      <c r="CG498" s="125" t="n">
        <f aca="false">SUM(CG466:CG497)</f>
        <v>0</v>
      </c>
      <c r="CH498" s="128" t="n">
        <f aca="false">SUM(CH466:CH497)</f>
        <v>0</v>
      </c>
    </row>
    <row r="499" customFormat="false" ht="12.75" hidden="false" customHeight="false" outlineLevel="0" collapsed="false">
      <c r="A499" s="95" t="s">
        <v>64</v>
      </c>
      <c r="B499" s="96"/>
      <c r="C499" s="97" t="s">
        <v>66</v>
      </c>
      <c r="D499" s="98" t="n">
        <v>1</v>
      </c>
      <c r="E499" s="99" t="s">
        <v>48</v>
      </c>
      <c r="F499" s="100" t="n">
        <f aca="false">H499+I499+J499+K499+M499+L499+N499+O499+P499+Q499+R499+S499+T499+U499+V499+W499+X499+Y499+Z499+AA499+AB499+AC499+AD499+AE499+AF499+AG499+AH499+AI499+AJ499+AK499+AL499+AM499+AN499+AO499+AP499+AQ499+AR499+AS499+AT499+AU499+AV499+AW499+AX499+AY499+AZ499+BA499+BB499+BC499+BD499+BE499+BF499+BG499+BH499+BI499+BJ499+BK499+BL499+BM499+BN499+BO499+BP499+BQ499+BR499+BS499+BT499</f>
        <v>7.75</v>
      </c>
      <c r="G499" s="105"/>
      <c r="H499" s="106"/>
      <c r="I499" s="107"/>
      <c r="J499" s="107"/>
      <c r="K499" s="107"/>
      <c r="L499" s="107"/>
      <c r="M499" s="107"/>
      <c r="N499" s="107"/>
      <c r="O499" s="107"/>
      <c r="P499" s="107"/>
      <c r="Q499" s="107"/>
      <c r="R499" s="107" t="n">
        <v>7.75</v>
      </c>
      <c r="S499" s="107"/>
      <c r="T499" s="107"/>
      <c r="U499" s="107"/>
      <c r="V499" s="107"/>
      <c r="W499" s="107"/>
      <c r="X499" s="107"/>
      <c r="Y499" s="107"/>
      <c r="Z499" s="107"/>
      <c r="AA499" s="107"/>
      <c r="AB499" s="107"/>
      <c r="AC499" s="107"/>
      <c r="AD499" s="107"/>
      <c r="AE499" s="107"/>
      <c r="AF499" s="107"/>
      <c r="AG499" s="107"/>
      <c r="AH499" s="107"/>
      <c r="AI499" s="107"/>
      <c r="AJ499" s="107"/>
      <c r="AK499" s="107"/>
      <c r="AL499" s="107"/>
      <c r="AM499" s="107"/>
      <c r="AN499" s="107"/>
      <c r="AO499" s="107"/>
      <c r="AP499" s="107"/>
      <c r="AQ499" s="107"/>
      <c r="AR499" s="107"/>
      <c r="AS499" s="107"/>
      <c r="AT499" s="107"/>
      <c r="AU499" s="107"/>
      <c r="AV499" s="107"/>
      <c r="AW499" s="107"/>
      <c r="AX499" s="107"/>
      <c r="AY499" s="107"/>
      <c r="AZ499" s="107"/>
      <c r="BA499" s="107"/>
      <c r="BB499" s="107"/>
      <c r="BC499" s="107"/>
      <c r="BD499" s="107"/>
      <c r="BE499" s="107"/>
      <c r="BF499" s="107"/>
      <c r="BG499" s="107"/>
      <c r="BH499" s="107"/>
      <c r="BI499" s="107"/>
      <c r="BJ499" s="107"/>
      <c r="BK499" s="107"/>
      <c r="BL499" s="107"/>
      <c r="BM499" s="107"/>
      <c r="BN499" s="107"/>
      <c r="BO499" s="107"/>
      <c r="BP499" s="107"/>
      <c r="BQ499" s="107"/>
      <c r="BR499" s="107"/>
      <c r="BS499" s="107"/>
      <c r="BT499" s="107"/>
      <c r="BU499" s="107"/>
      <c r="BV499" s="107"/>
      <c r="BW499" s="107"/>
      <c r="BX499" s="107"/>
      <c r="BY499" s="107"/>
      <c r="BZ499" s="107"/>
      <c r="CA499" s="107"/>
      <c r="CB499" s="107"/>
      <c r="CC499" s="107"/>
      <c r="CD499" s="107"/>
      <c r="CE499" s="107"/>
      <c r="CF499" s="107"/>
      <c r="CG499" s="107"/>
      <c r="CH499" s="107"/>
    </row>
    <row r="500" customFormat="false" ht="12.75" hidden="false" customHeight="false" outlineLevel="0" collapsed="false">
      <c r="A500" s="95" t="s">
        <v>64</v>
      </c>
      <c r="B500" s="96"/>
      <c r="C500" s="97" t="s">
        <v>66</v>
      </c>
      <c r="D500" s="98" t="n">
        <v>2</v>
      </c>
      <c r="E500" s="99" t="s">
        <v>48</v>
      </c>
      <c r="F500" s="100" t="n">
        <f aca="false">H500+I500+J500+K500+M500+L500+N500+O500+P500+Q500+R500+S500+T500+U500+V500+W500+X500+Y500+Z500+AA500+AB500+AC500+AD500+AE500+AF500+AG500+AH500+AI500+AJ500+AK500+AL500+AM500+AN500+AO500+AP500+AQ500+AR500+AS500+AT500+AU500+AV500+AW500+AX500+AY500+AZ500+BA500+BB500+BC500+BD500+BE500+BF500+BG500+BH500+BI500+BJ500+BK500+BL500+BM500+BN500+BO500+BP500+BQ500+BR500+BS500+BT500</f>
        <v>7</v>
      </c>
      <c r="G500" s="105"/>
      <c r="H500" s="106"/>
      <c r="I500" s="107"/>
      <c r="J500" s="107"/>
      <c r="K500" s="107"/>
      <c r="L500" s="107"/>
      <c r="M500" s="107"/>
      <c r="N500" s="107"/>
      <c r="O500" s="107"/>
      <c r="P500" s="107"/>
      <c r="Q500" s="107"/>
      <c r="R500" s="107" t="n">
        <v>7</v>
      </c>
      <c r="S500" s="107"/>
      <c r="T500" s="107"/>
      <c r="U500" s="107"/>
      <c r="V500" s="107"/>
      <c r="W500" s="107"/>
      <c r="X500" s="107"/>
      <c r="Y500" s="107"/>
      <c r="Z500" s="107"/>
      <c r="AA500" s="107"/>
      <c r="AB500" s="107"/>
      <c r="AC500" s="107"/>
      <c r="AD500" s="107"/>
      <c r="AE500" s="107"/>
      <c r="AF500" s="107"/>
      <c r="AG500" s="107"/>
      <c r="AH500" s="107"/>
      <c r="AI500" s="107"/>
      <c r="AJ500" s="107"/>
      <c r="AK500" s="107"/>
      <c r="AL500" s="107"/>
      <c r="AM500" s="107"/>
      <c r="AN500" s="107"/>
      <c r="AO500" s="107"/>
      <c r="AP500" s="107"/>
      <c r="AQ500" s="107"/>
      <c r="AR500" s="107"/>
      <c r="AS500" s="107"/>
      <c r="AT500" s="107"/>
      <c r="AU500" s="107"/>
      <c r="AV500" s="107"/>
      <c r="AW500" s="107"/>
      <c r="AX500" s="107"/>
      <c r="AY500" s="107"/>
      <c r="AZ500" s="107"/>
      <c r="BA500" s="107"/>
      <c r="BB500" s="107"/>
      <c r="BC500" s="107"/>
      <c r="BD500" s="107"/>
      <c r="BE500" s="107"/>
      <c r="BF500" s="107"/>
      <c r="BG500" s="107"/>
      <c r="BH500" s="107"/>
      <c r="BI500" s="107"/>
      <c r="BJ500" s="107"/>
      <c r="BK500" s="107"/>
      <c r="BL500" s="107"/>
      <c r="BM500" s="107"/>
      <c r="BN500" s="107"/>
      <c r="BO500" s="107"/>
      <c r="BP500" s="107"/>
      <c r="BQ500" s="107"/>
      <c r="BR500" s="107"/>
      <c r="BS500" s="107"/>
      <c r="BT500" s="107"/>
      <c r="BU500" s="107"/>
      <c r="BV500" s="107"/>
      <c r="BW500" s="107"/>
      <c r="BX500" s="107"/>
      <c r="BY500" s="107"/>
      <c r="BZ500" s="107"/>
      <c r="CA500" s="107"/>
      <c r="CB500" s="107"/>
      <c r="CC500" s="107"/>
      <c r="CD500" s="107"/>
      <c r="CE500" s="107"/>
      <c r="CF500" s="107"/>
      <c r="CG500" s="107"/>
      <c r="CH500" s="107"/>
    </row>
    <row r="501" customFormat="false" ht="12.75" hidden="false" customHeight="false" outlineLevel="0" collapsed="false">
      <c r="A501" s="95" t="s">
        <v>64</v>
      </c>
      <c r="B501" s="96"/>
      <c r="C501" s="97" t="s">
        <v>66</v>
      </c>
      <c r="D501" s="98" t="n">
        <v>3</v>
      </c>
      <c r="E501" s="99" t="s">
        <v>48</v>
      </c>
      <c r="F501" s="100" t="n">
        <f aca="false">H501+I501+J501+K501+M501+L501+N501+O501+P501+Q501+R501+S501+T501+U501+V501+W501+X501+Y501+Z501+AA501+AB501+AC501+AD501+AE501+AF501+AG501+AH501+AI501+AJ501+AK501+AL501+AM501+AN501+AO501+AP501+AQ501+AR501+AS501+AT501+AU501+AV501+AW501+AX501+AY501+AZ501+BA501+BB501+BC501+BD501+BE501+BF501+BG501+BH501+BI501+BJ501+BK501+BL501+BM501+BN501+BO501+BP501+BQ501+BR501+BS501+BT501</f>
        <v>0</v>
      </c>
      <c r="G501" s="101"/>
      <c r="H501" s="102"/>
      <c r="I501" s="103"/>
      <c r="J501" s="103"/>
      <c r="K501" s="103"/>
      <c r="L501" s="103"/>
      <c r="M501" s="103"/>
      <c r="N501" s="103"/>
      <c r="O501" s="103"/>
      <c r="P501" s="103"/>
      <c r="Q501" s="103"/>
      <c r="R501" s="103"/>
      <c r="S501" s="103"/>
      <c r="T501" s="103"/>
      <c r="U501" s="103"/>
      <c r="V501" s="103"/>
      <c r="W501" s="103"/>
      <c r="X501" s="103"/>
      <c r="Y501" s="103"/>
      <c r="Z501" s="103"/>
      <c r="AA501" s="103"/>
      <c r="AB501" s="103"/>
      <c r="AC501" s="103"/>
      <c r="AD501" s="103"/>
      <c r="AE501" s="103"/>
      <c r="AF501" s="103"/>
      <c r="AG501" s="103"/>
      <c r="AH501" s="103"/>
      <c r="AI501" s="103"/>
      <c r="AJ501" s="103"/>
      <c r="AK501" s="103"/>
      <c r="AL501" s="103"/>
      <c r="AM501" s="103"/>
      <c r="AN501" s="103"/>
      <c r="AO501" s="103"/>
      <c r="AP501" s="103"/>
      <c r="AQ501" s="103"/>
      <c r="AR501" s="103"/>
      <c r="AS501" s="103"/>
      <c r="AT501" s="103"/>
      <c r="AU501" s="103"/>
      <c r="AV501" s="103"/>
      <c r="AW501" s="103"/>
      <c r="AX501" s="103"/>
      <c r="AY501" s="103"/>
      <c r="AZ501" s="103"/>
      <c r="BA501" s="103"/>
      <c r="BB501" s="103"/>
      <c r="BC501" s="103"/>
      <c r="BD501" s="103"/>
      <c r="BE501" s="103"/>
      <c r="BF501" s="103"/>
      <c r="BG501" s="103"/>
      <c r="BH501" s="103"/>
      <c r="BI501" s="103"/>
      <c r="BJ501" s="103"/>
      <c r="BK501" s="103"/>
      <c r="BL501" s="103"/>
      <c r="BM501" s="103"/>
      <c r="BN501" s="103"/>
      <c r="BO501" s="103"/>
      <c r="BP501" s="103"/>
      <c r="BQ501" s="103"/>
      <c r="BR501" s="103"/>
      <c r="BS501" s="103"/>
      <c r="BT501" s="103"/>
      <c r="BU501" s="103"/>
      <c r="BV501" s="103"/>
      <c r="BW501" s="103"/>
      <c r="BX501" s="103"/>
      <c r="BY501" s="103"/>
      <c r="BZ501" s="103"/>
      <c r="CA501" s="103"/>
      <c r="CB501" s="103"/>
      <c r="CC501" s="103"/>
      <c r="CD501" s="103"/>
      <c r="CE501" s="103"/>
      <c r="CF501" s="103"/>
      <c r="CG501" s="103"/>
      <c r="CH501" s="103"/>
    </row>
    <row r="502" customFormat="false" ht="12.75" hidden="false" customHeight="false" outlineLevel="0" collapsed="false">
      <c r="A502" s="95" t="s">
        <v>64</v>
      </c>
      <c r="B502" s="96"/>
      <c r="C502" s="97" t="s">
        <v>66</v>
      </c>
      <c r="D502" s="98" t="n">
        <v>4</v>
      </c>
      <c r="E502" s="99" t="s">
        <v>48</v>
      </c>
      <c r="F502" s="100" t="n">
        <f aca="false">H502+I502+J502+K502+M502+L502+N502+O502+P502+Q502+R502+S502+T502+U502+V502+W502+X502+Y502+Z502+AA502+AB502+AC502+AD502+AE502+AF502+AG502+AH502+AI502+AJ502+AK502+AL502+AM502+AN502+AO502+AP502+AQ502+AR502+AS502+AT502+AU502+AV502+AW502+AX502+AY502+AZ502+BA502+BB502+BC502+BD502+BE502+BF502+BG502+BH502+BI502+BJ502+BK502+BL502+BM502+BN502+BO502+BP502+BQ502+BR502+BS502+BT502</f>
        <v>0</v>
      </c>
      <c r="G502" s="101" t="n">
        <f aca="false">SUM(F499:F501)</f>
        <v>14.75</v>
      </c>
      <c r="H502" s="102"/>
      <c r="I502" s="103"/>
      <c r="J502" s="103"/>
      <c r="K502" s="103"/>
      <c r="L502" s="103"/>
      <c r="M502" s="103"/>
      <c r="N502" s="103"/>
      <c r="O502" s="103"/>
      <c r="P502" s="103"/>
      <c r="Q502" s="103"/>
      <c r="R502" s="103"/>
      <c r="S502" s="103"/>
      <c r="T502" s="103"/>
      <c r="U502" s="103"/>
      <c r="V502" s="103"/>
      <c r="W502" s="103"/>
      <c r="X502" s="103"/>
      <c r="Y502" s="103"/>
      <c r="Z502" s="103"/>
      <c r="AA502" s="103"/>
      <c r="AB502" s="103"/>
      <c r="AC502" s="103"/>
      <c r="AD502" s="103"/>
      <c r="AE502" s="103"/>
      <c r="AF502" s="103"/>
      <c r="AG502" s="103"/>
      <c r="AH502" s="103"/>
      <c r="AI502" s="103"/>
      <c r="AJ502" s="103"/>
      <c r="AK502" s="103"/>
      <c r="AL502" s="103"/>
      <c r="AM502" s="103"/>
      <c r="AN502" s="103"/>
      <c r="AO502" s="103"/>
      <c r="AP502" s="103"/>
      <c r="AQ502" s="103"/>
      <c r="AR502" s="103"/>
      <c r="AS502" s="103"/>
      <c r="AT502" s="103"/>
      <c r="AU502" s="103"/>
      <c r="AV502" s="103"/>
      <c r="AW502" s="103"/>
      <c r="AX502" s="103"/>
      <c r="AY502" s="103"/>
      <c r="AZ502" s="103"/>
      <c r="BA502" s="103"/>
      <c r="BB502" s="103"/>
      <c r="BC502" s="103"/>
      <c r="BD502" s="103"/>
      <c r="BE502" s="103"/>
      <c r="BF502" s="103"/>
      <c r="BG502" s="103"/>
      <c r="BH502" s="103"/>
      <c r="BI502" s="103"/>
      <c r="BJ502" s="103"/>
      <c r="BK502" s="103"/>
      <c r="BL502" s="103"/>
      <c r="BM502" s="103"/>
      <c r="BN502" s="103"/>
      <c r="BO502" s="103"/>
      <c r="BP502" s="103"/>
      <c r="BQ502" s="103"/>
      <c r="BR502" s="103"/>
      <c r="BS502" s="103"/>
      <c r="BT502" s="103"/>
      <c r="BU502" s="103"/>
      <c r="BV502" s="103"/>
      <c r="BW502" s="103"/>
      <c r="BX502" s="103"/>
      <c r="BY502" s="103"/>
      <c r="BZ502" s="103"/>
      <c r="CA502" s="103"/>
      <c r="CB502" s="103"/>
      <c r="CC502" s="103"/>
      <c r="CD502" s="103"/>
      <c r="CE502" s="103"/>
      <c r="CF502" s="103"/>
      <c r="CG502" s="103"/>
      <c r="CH502" s="103"/>
    </row>
    <row r="503" customFormat="false" ht="12.75" hidden="false" customHeight="false" outlineLevel="0" collapsed="false">
      <c r="A503" s="95" t="s">
        <v>64</v>
      </c>
      <c r="B503" s="96"/>
      <c r="C503" s="97" t="s">
        <v>66</v>
      </c>
      <c r="D503" s="98" t="n">
        <v>5</v>
      </c>
      <c r="E503" s="99" t="s">
        <v>75</v>
      </c>
      <c r="F503" s="100" t="n">
        <f aca="false">H503+I503+J503+K503+M503+L503+N503+O503+P503+Q503+R503+S503+T503+U503+V503+W503+X503+Y503+Z503+AA503+AB503+AC503+AD503+AE503+AF503+AG503+AH503+AI503+AJ503+AK503+AL503+AM503+AN503+AO503+AP503+AQ503+AR503+AS503+AT503+AU503+AV503+AW503+AX503+AY503+AZ503+BA503+BB503+BC503+BD503+BE503+BF503+BG503+BH503+BI503+BJ503+BK503+BL503+BM503+BN503+BO503+BP503+BQ503+BR503+BS503+BT503</f>
        <v>7.75</v>
      </c>
      <c r="G503" s="105"/>
      <c r="H503" s="106"/>
      <c r="I503" s="107"/>
      <c r="J503" s="107"/>
      <c r="K503" s="107"/>
      <c r="L503" s="107"/>
      <c r="M503" s="107"/>
      <c r="N503" s="107"/>
      <c r="O503" s="107"/>
      <c r="P503" s="107"/>
      <c r="Q503" s="107"/>
      <c r="R503" s="107" t="n">
        <v>4</v>
      </c>
      <c r="S503" s="107"/>
      <c r="T503" s="107"/>
      <c r="U503" s="107"/>
      <c r="V503" s="107"/>
      <c r="W503" s="107"/>
      <c r="X503" s="107"/>
      <c r="Y503" s="107"/>
      <c r="Z503" s="107"/>
      <c r="AA503" s="107"/>
      <c r="AB503" s="107"/>
      <c r="AC503" s="107"/>
      <c r="AD503" s="107"/>
      <c r="AE503" s="107"/>
      <c r="AF503" s="107"/>
      <c r="AG503" s="107"/>
      <c r="AH503" s="107"/>
      <c r="AI503" s="107"/>
      <c r="AJ503" s="107" t="n">
        <v>3.75</v>
      </c>
      <c r="AK503" s="107"/>
      <c r="AL503" s="107"/>
      <c r="AM503" s="107"/>
      <c r="AN503" s="107"/>
      <c r="AO503" s="107"/>
      <c r="AP503" s="107"/>
      <c r="AQ503" s="107"/>
      <c r="AR503" s="107"/>
      <c r="AS503" s="107"/>
      <c r="AT503" s="107"/>
      <c r="AU503" s="107"/>
      <c r="AV503" s="107"/>
      <c r="AW503" s="107"/>
      <c r="AX503" s="107"/>
      <c r="AY503" s="107"/>
      <c r="AZ503" s="107"/>
      <c r="BA503" s="107"/>
      <c r="BB503" s="107"/>
      <c r="BC503" s="107"/>
      <c r="BD503" s="107"/>
      <c r="BE503" s="107"/>
      <c r="BF503" s="107"/>
      <c r="BG503" s="107"/>
      <c r="BH503" s="107"/>
      <c r="BI503" s="107"/>
      <c r="BJ503" s="107"/>
      <c r="BK503" s="107"/>
      <c r="BL503" s="107"/>
      <c r="BM503" s="107"/>
      <c r="BN503" s="107"/>
      <c r="BO503" s="107"/>
      <c r="BP503" s="107"/>
      <c r="BQ503" s="107"/>
      <c r="BR503" s="107"/>
      <c r="BS503" s="107"/>
      <c r="BT503" s="107"/>
      <c r="BU503" s="107"/>
      <c r="BV503" s="107"/>
      <c r="BW503" s="107"/>
      <c r="BX503" s="107"/>
      <c r="BY503" s="107"/>
      <c r="BZ503" s="107"/>
      <c r="CA503" s="107"/>
      <c r="CB503" s="107"/>
      <c r="CC503" s="107"/>
      <c r="CD503" s="107"/>
      <c r="CE503" s="107"/>
      <c r="CF503" s="107"/>
      <c r="CG503" s="107"/>
      <c r="CH503" s="107"/>
    </row>
    <row r="504" customFormat="false" ht="12.75" hidden="false" customHeight="false" outlineLevel="0" collapsed="false">
      <c r="A504" s="95" t="s">
        <v>64</v>
      </c>
      <c r="B504" s="96"/>
      <c r="C504" s="97" t="s">
        <v>66</v>
      </c>
      <c r="D504" s="98" t="n">
        <v>6</v>
      </c>
      <c r="E504" s="99" t="s">
        <v>75</v>
      </c>
      <c r="F504" s="100" t="n">
        <f aca="false">H504+I504+J504+K504+M504+L504+N504+O504+P504+Q504+R504+S504+T504+U504+V504+W504+X504+Y504+Z504+AA504+AB504+AC504+AD504+AE504+AF504+AG504+AH504+AI504+AJ504+AK504+AL504+AM504+AN504+AO504+AP504+AQ504+AR504+AS504+AT504+AU504+AV504+AW504+AX504+AY504+AZ504+BA504+BB504+BC504+BD504+BE504+BF504+BG504+BH504+BI504+BJ504+BK504+BL504+BM504+BN504+BO504+BP504+BQ504+BR504+BS504+BT504</f>
        <v>7.75</v>
      </c>
      <c r="G504" s="105"/>
      <c r="H504" s="106"/>
      <c r="I504" s="107"/>
      <c r="J504" s="107"/>
      <c r="K504" s="107"/>
      <c r="L504" s="107"/>
      <c r="M504" s="107"/>
      <c r="N504" s="107"/>
      <c r="O504" s="107"/>
      <c r="P504" s="107"/>
      <c r="Q504" s="107"/>
      <c r="R504" s="107"/>
      <c r="S504" s="107"/>
      <c r="T504" s="107"/>
      <c r="U504" s="107"/>
      <c r="V504" s="107"/>
      <c r="W504" s="107"/>
      <c r="X504" s="107"/>
      <c r="Y504" s="107"/>
      <c r="Z504" s="107"/>
      <c r="AA504" s="107"/>
      <c r="AB504" s="107"/>
      <c r="AC504" s="107"/>
      <c r="AD504" s="107"/>
      <c r="AE504" s="107"/>
      <c r="AF504" s="107"/>
      <c r="AG504" s="107"/>
      <c r="AH504" s="107"/>
      <c r="AI504" s="107"/>
      <c r="AJ504" s="107" t="n">
        <v>4.3</v>
      </c>
      <c r="AK504" s="107" t="n">
        <v>3.45</v>
      </c>
      <c r="AL504" s="107"/>
      <c r="AM504" s="107"/>
      <c r="AN504" s="107"/>
      <c r="AO504" s="107"/>
      <c r="AP504" s="107"/>
      <c r="AQ504" s="107"/>
      <c r="AR504" s="107"/>
      <c r="AS504" s="107"/>
      <c r="AT504" s="107"/>
      <c r="AU504" s="107"/>
      <c r="AV504" s="107"/>
      <c r="AW504" s="107"/>
      <c r="AX504" s="107"/>
      <c r="AY504" s="107"/>
      <c r="AZ504" s="107"/>
      <c r="BA504" s="107"/>
      <c r="BB504" s="107"/>
      <c r="BC504" s="107"/>
      <c r="BD504" s="107"/>
      <c r="BE504" s="107"/>
      <c r="BF504" s="107"/>
      <c r="BG504" s="107"/>
      <c r="BH504" s="107"/>
      <c r="BI504" s="107"/>
      <c r="BJ504" s="107"/>
      <c r="BK504" s="107"/>
      <c r="BL504" s="107"/>
      <c r="BM504" s="107"/>
      <c r="BN504" s="107"/>
      <c r="BO504" s="107"/>
      <c r="BP504" s="107"/>
      <c r="BQ504" s="107"/>
      <c r="BR504" s="107"/>
      <c r="BS504" s="107"/>
      <c r="BT504" s="107"/>
      <c r="BU504" s="107"/>
      <c r="BV504" s="107"/>
      <c r="BW504" s="107"/>
      <c r="BX504" s="107"/>
      <c r="BY504" s="107"/>
      <c r="BZ504" s="107"/>
      <c r="CA504" s="107"/>
      <c r="CB504" s="107"/>
      <c r="CC504" s="107"/>
      <c r="CD504" s="107"/>
      <c r="CE504" s="107"/>
      <c r="CF504" s="107"/>
      <c r="CG504" s="107"/>
      <c r="CH504" s="107"/>
    </row>
    <row r="505" customFormat="false" ht="12.75" hidden="false" customHeight="false" outlineLevel="0" collapsed="false">
      <c r="A505" s="95" t="s">
        <v>64</v>
      </c>
      <c r="B505" s="96"/>
      <c r="C505" s="97" t="s">
        <v>66</v>
      </c>
      <c r="D505" s="98" t="n">
        <v>7</v>
      </c>
      <c r="E505" s="99" t="s">
        <v>75</v>
      </c>
      <c r="F505" s="100" t="n">
        <f aca="false">H505+I505+J505+K505+M505+L505+N505+O505+P505+Q505+R505+S505+T505+U505+V505+W505+X505+Y505+Z505+AA505+AB505+AC505+AD505+AE505+AF505+AG505+AH505+AI505+AJ505+AK505+AL505+AM505+AN505+AO505+AP505+AQ505+AR505+AS505+AT505+AU505+AV505+AW505+AX505+AY505+AZ505+BA505+BB505+BC505+BD505+BE505+BF505+BG505+BH505+BI505+BJ505+BK505+BL505+BM505+BN505+BO505+BP505+BQ505+BR505+BS505+BT505</f>
        <v>7.75</v>
      </c>
      <c r="G505" s="105"/>
      <c r="H505" s="106"/>
      <c r="I505" s="107"/>
      <c r="J505" s="107"/>
      <c r="K505" s="107"/>
      <c r="L505" s="107"/>
      <c r="M505" s="107"/>
      <c r="N505" s="107"/>
      <c r="O505" s="107"/>
      <c r="P505" s="107"/>
      <c r="Q505" s="107"/>
      <c r="R505" s="107"/>
      <c r="S505" s="107"/>
      <c r="T505" s="107"/>
      <c r="U505" s="107"/>
      <c r="V505" s="107"/>
      <c r="W505" s="107"/>
      <c r="X505" s="107"/>
      <c r="Y505" s="107"/>
      <c r="Z505" s="107"/>
      <c r="AA505" s="107"/>
      <c r="AB505" s="107"/>
      <c r="AC505" s="107"/>
      <c r="AD505" s="107"/>
      <c r="AE505" s="107"/>
      <c r="AF505" s="107"/>
      <c r="AG505" s="107"/>
      <c r="AH505" s="107"/>
      <c r="AI505" s="107"/>
      <c r="AJ505" s="107"/>
      <c r="AK505" s="107" t="n">
        <v>7.75</v>
      </c>
      <c r="AL505" s="107"/>
      <c r="AM505" s="107"/>
      <c r="AN505" s="107"/>
      <c r="AO505" s="107"/>
      <c r="AP505" s="107"/>
      <c r="AQ505" s="107"/>
      <c r="AR505" s="107"/>
      <c r="AS505" s="107"/>
      <c r="AT505" s="107"/>
      <c r="AU505" s="107"/>
      <c r="AV505" s="107"/>
      <c r="AW505" s="107"/>
      <c r="AX505" s="107"/>
      <c r="AY505" s="107"/>
      <c r="AZ505" s="107"/>
      <c r="BA505" s="107"/>
      <c r="BB505" s="107"/>
      <c r="BC505" s="107"/>
      <c r="BD505" s="107"/>
      <c r="BE505" s="107"/>
      <c r="BF505" s="107"/>
      <c r="BG505" s="107"/>
      <c r="BH505" s="107"/>
      <c r="BI505" s="107"/>
      <c r="BJ505" s="107"/>
      <c r="BK505" s="107"/>
      <c r="BL505" s="107"/>
      <c r="BM505" s="107"/>
      <c r="BN505" s="107"/>
      <c r="BO505" s="107"/>
      <c r="BP505" s="107"/>
      <c r="BQ505" s="107"/>
      <c r="BR505" s="107"/>
      <c r="BS505" s="107"/>
      <c r="BT505" s="107"/>
      <c r="BU505" s="107"/>
      <c r="BV505" s="107"/>
      <c r="BW505" s="107"/>
      <c r="BX505" s="107"/>
      <c r="BY505" s="107"/>
      <c r="BZ505" s="107"/>
      <c r="CA505" s="107"/>
      <c r="CB505" s="107"/>
      <c r="CC505" s="107"/>
      <c r="CD505" s="107"/>
      <c r="CE505" s="107"/>
      <c r="CF505" s="107"/>
      <c r="CG505" s="107"/>
      <c r="CH505" s="107"/>
    </row>
    <row r="506" customFormat="false" ht="12.75" hidden="false" customHeight="false" outlineLevel="0" collapsed="false">
      <c r="A506" s="95" t="s">
        <v>64</v>
      </c>
      <c r="B506" s="96"/>
      <c r="C506" s="97" t="s">
        <v>66</v>
      </c>
      <c r="D506" s="98" t="n">
        <v>8</v>
      </c>
      <c r="E506" s="99" t="s">
        <v>75</v>
      </c>
      <c r="F506" s="100" t="n">
        <f aca="false">H506+I506+J506+K506+M506+L506+N506+O506+P506+Q506+R506+S506+T506+U506+V506+W506+X506+Y506+Z506+AA506+AB506+AC506+AD506+AE506+AF506+AG506+AH506+AI506+AJ506+AK506+AL506+AM506+AN506+AO506+AP506+AQ506+AR506+AS506+AT506+AU506+AV506+AW506+AX506+AY506+AZ506+BA506+BB506+BC506+BD506+BE506+BF506+BG506+BH506+BI506+BJ506+BK506+BL506+BM506+BN506+BO506+BP506+BQ506+BR506+BS506+BT506</f>
        <v>7.75</v>
      </c>
      <c r="G506" s="105"/>
      <c r="H506" s="106"/>
      <c r="I506" s="107"/>
      <c r="J506" s="107"/>
      <c r="K506" s="107"/>
      <c r="L506" s="107"/>
      <c r="M506" s="107"/>
      <c r="N506" s="107"/>
      <c r="O506" s="107"/>
      <c r="P506" s="107"/>
      <c r="Q506" s="107"/>
      <c r="R506" s="107"/>
      <c r="S506" s="107"/>
      <c r="T506" s="107"/>
      <c r="U506" s="107"/>
      <c r="V506" s="107"/>
      <c r="W506" s="107"/>
      <c r="X506" s="107"/>
      <c r="Y506" s="107"/>
      <c r="Z506" s="107"/>
      <c r="AA506" s="107"/>
      <c r="AB506" s="107"/>
      <c r="AC506" s="107"/>
      <c r="AD506" s="107" t="n">
        <v>3.45</v>
      </c>
      <c r="AE506" s="107"/>
      <c r="AF506" s="107"/>
      <c r="AG506" s="107"/>
      <c r="AH506" s="107"/>
      <c r="AI506" s="107"/>
      <c r="AJ506" s="107"/>
      <c r="AK506" s="107" t="n">
        <v>4.3</v>
      </c>
      <c r="AL506" s="107"/>
      <c r="AM506" s="107"/>
      <c r="AN506" s="107"/>
      <c r="AO506" s="107"/>
      <c r="AP506" s="107"/>
      <c r="AQ506" s="107"/>
      <c r="AR506" s="107"/>
      <c r="AS506" s="107"/>
      <c r="AT506" s="107"/>
      <c r="AU506" s="107"/>
      <c r="AV506" s="107"/>
      <c r="AW506" s="107"/>
      <c r="AX506" s="107"/>
      <c r="AY506" s="107"/>
      <c r="AZ506" s="107"/>
      <c r="BA506" s="107"/>
      <c r="BB506" s="107"/>
      <c r="BC506" s="107"/>
      <c r="BD506" s="107"/>
      <c r="BE506" s="107"/>
      <c r="BF506" s="107"/>
      <c r="BG506" s="107"/>
      <c r="BH506" s="107"/>
      <c r="BI506" s="107"/>
      <c r="BJ506" s="107"/>
      <c r="BK506" s="107"/>
      <c r="BL506" s="107"/>
      <c r="BM506" s="107"/>
      <c r="BN506" s="107"/>
      <c r="BO506" s="107"/>
      <c r="BP506" s="107"/>
      <c r="BQ506" s="107"/>
      <c r="BR506" s="107"/>
      <c r="BS506" s="107"/>
      <c r="BT506" s="107"/>
      <c r="BU506" s="107"/>
      <c r="BV506" s="107"/>
      <c r="BW506" s="107"/>
      <c r="BX506" s="107"/>
      <c r="BY506" s="107"/>
      <c r="BZ506" s="107"/>
      <c r="CA506" s="107"/>
      <c r="CB506" s="107"/>
      <c r="CC506" s="107"/>
      <c r="CD506" s="107"/>
      <c r="CE506" s="107"/>
      <c r="CF506" s="107"/>
      <c r="CG506" s="107"/>
      <c r="CH506" s="107"/>
    </row>
    <row r="507" customFormat="false" ht="12.75" hidden="false" customHeight="false" outlineLevel="0" collapsed="false">
      <c r="A507" s="95" t="s">
        <v>64</v>
      </c>
      <c r="B507" s="96"/>
      <c r="C507" s="97" t="s">
        <v>66</v>
      </c>
      <c r="D507" s="98" t="n">
        <v>9</v>
      </c>
      <c r="E507" s="99" t="s">
        <v>75</v>
      </c>
      <c r="F507" s="100" t="n">
        <f aca="false">H507+I507+J507+K507+M507+L507+N507+O507+P507+Q507+R507+S507+T507+U507+V507+W507+X507+Y507+Z507+AA507+AB507+AC507+AD507+AE507+AF507+AG507+AH507+AI507+AJ507+AK507+AL507+AM507+AN507+AO507+AP507+AQ507+AR507+AS507+AT507+AU507+AV507+AW507+AX507+AY507+AZ507+BA507+BB507+BC507+BD507+BE507+BF507+BG507+BH507+BI507+BJ507+BK507+BL507+BM507+BN507+BO507+BP507+BQ507+BR507+BS507+BT507</f>
        <v>7</v>
      </c>
      <c r="G507" s="105"/>
      <c r="H507" s="106"/>
      <c r="I507" s="107"/>
      <c r="J507" s="107"/>
      <c r="K507" s="107"/>
      <c r="L507" s="107"/>
      <c r="M507" s="107"/>
      <c r="N507" s="107"/>
      <c r="O507" s="107"/>
      <c r="P507" s="107"/>
      <c r="Q507" s="107"/>
      <c r="R507" s="107"/>
      <c r="S507" s="107"/>
      <c r="T507" s="107"/>
      <c r="U507" s="107"/>
      <c r="V507" s="107"/>
      <c r="W507" s="107"/>
      <c r="X507" s="107"/>
      <c r="Y507" s="107"/>
      <c r="Z507" s="107"/>
      <c r="AA507" s="107"/>
      <c r="AB507" s="107"/>
      <c r="AC507" s="107"/>
      <c r="AD507" s="107" t="n">
        <v>7</v>
      </c>
      <c r="AE507" s="107"/>
      <c r="AF507" s="107"/>
      <c r="AG507" s="107"/>
      <c r="AH507" s="107"/>
      <c r="AI507" s="107"/>
      <c r="AJ507" s="107"/>
      <c r="AK507" s="107"/>
      <c r="AL507" s="107"/>
      <c r="AM507" s="107"/>
      <c r="AN507" s="107"/>
      <c r="AO507" s="107"/>
      <c r="AP507" s="107"/>
      <c r="AQ507" s="107"/>
      <c r="AR507" s="107"/>
      <c r="AS507" s="107"/>
      <c r="AT507" s="107"/>
      <c r="AU507" s="107"/>
      <c r="AV507" s="107"/>
      <c r="AW507" s="107"/>
      <c r="AX507" s="107"/>
      <c r="AY507" s="107"/>
      <c r="AZ507" s="107"/>
      <c r="BA507" s="107"/>
      <c r="BB507" s="107"/>
      <c r="BC507" s="107"/>
      <c r="BD507" s="107"/>
      <c r="BE507" s="107"/>
      <c r="BF507" s="107"/>
      <c r="BG507" s="107"/>
      <c r="BH507" s="107"/>
      <c r="BI507" s="107"/>
      <c r="BJ507" s="107"/>
      <c r="BK507" s="107"/>
      <c r="BL507" s="107"/>
      <c r="BM507" s="107"/>
      <c r="BN507" s="107"/>
      <c r="BO507" s="107"/>
      <c r="BP507" s="107"/>
      <c r="BQ507" s="107"/>
      <c r="BR507" s="107"/>
      <c r="BS507" s="107"/>
      <c r="BT507" s="107"/>
      <c r="BU507" s="107"/>
      <c r="BV507" s="107"/>
      <c r="BW507" s="107"/>
      <c r="BX507" s="107"/>
      <c r="BY507" s="107"/>
      <c r="BZ507" s="107"/>
      <c r="CA507" s="107"/>
      <c r="CB507" s="107"/>
      <c r="CC507" s="107"/>
      <c r="CD507" s="107"/>
      <c r="CE507" s="107"/>
      <c r="CF507" s="107"/>
      <c r="CG507" s="107"/>
      <c r="CH507" s="107"/>
    </row>
    <row r="508" customFormat="false" ht="12.75" hidden="false" customHeight="false" outlineLevel="0" collapsed="false">
      <c r="A508" s="95" t="s">
        <v>64</v>
      </c>
      <c r="B508" s="96"/>
      <c r="C508" s="97" t="s">
        <v>66</v>
      </c>
      <c r="D508" s="98" t="n">
        <v>10</v>
      </c>
      <c r="E508" s="99" t="s">
        <v>75</v>
      </c>
      <c r="F508" s="100" t="n">
        <f aca="false">H508+I508+J508+K508+M508+L508+N508+O508+P508+Q508+R508+S508+T508+U508+V508+W508+X508+Y508+Z508+AA508+AB508+AC508+AD508+AE508+AF508+AG508+AH508+AI508+AJ508+AK508+AL508+AM508+AN508+AO508+AP508+AQ508+AR508+AS508+AT508+AU508+AV508+AW508+AX508+AY508+AZ508+BA508+BB508+BC508+BD508+BE508+BF508+BG508+BH508+BI508+BJ508+BK508+BL508+BM508+BN508+BO508+BP508+BQ508+BR508+BS508+BT508</f>
        <v>0</v>
      </c>
      <c r="G508" s="101"/>
      <c r="H508" s="102"/>
      <c r="I508" s="103"/>
      <c r="J508" s="103"/>
      <c r="K508" s="103"/>
      <c r="L508" s="103"/>
      <c r="M508" s="103"/>
      <c r="N508" s="103"/>
      <c r="O508" s="103"/>
      <c r="P508" s="103"/>
      <c r="Q508" s="103"/>
      <c r="R508" s="103"/>
      <c r="S508" s="103"/>
      <c r="T508" s="103"/>
      <c r="U508" s="103"/>
      <c r="V508" s="103"/>
      <c r="W508" s="103"/>
      <c r="X508" s="103"/>
      <c r="Y508" s="103"/>
      <c r="Z508" s="103"/>
      <c r="AA508" s="103"/>
      <c r="AB508" s="103"/>
      <c r="AC508" s="103"/>
      <c r="AD508" s="103"/>
      <c r="AE508" s="103"/>
      <c r="AF508" s="103"/>
      <c r="AG508" s="103"/>
      <c r="AH508" s="103"/>
      <c r="AI508" s="103"/>
      <c r="AJ508" s="103"/>
      <c r="AK508" s="103"/>
      <c r="AL508" s="103"/>
      <c r="AM508" s="103"/>
      <c r="AN508" s="103"/>
      <c r="AO508" s="103"/>
      <c r="AP508" s="103"/>
      <c r="AQ508" s="103"/>
      <c r="AR508" s="103"/>
      <c r="AS508" s="103"/>
      <c r="AT508" s="103"/>
      <c r="AU508" s="103"/>
      <c r="AV508" s="103"/>
      <c r="AW508" s="103"/>
      <c r="AX508" s="103"/>
      <c r="AY508" s="103"/>
      <c r="AZ508" s="103"/>
      <c r="BA508" s="103"/>
      <c r="BB508" s="103"/>
      <c r="BC508" s="103"/>
      <c r="BD508" s="103"/>
      <c r="BE508" s="103"/>
      <c r="BF508" s="103"/>
      <c r="BG508" s="103"/>
      <c r="BH508" s="103"/>
      <c r="BI508" s="103"/>
      <c r="BJ508" s="103"/>
      <c r="BK508" s="103"/>
      <c r="BL508" s="103"/>
      <c r="BM508" s="103"/>
      <c r="BN508" s="103"/>
      <c r="BO508" s="103"/>
      <c r="BP508" s="103"/>
      <c r="BQ508" s="103"/>
      <c r="BR508" s="103"/>
      <c r="BS508" s="103"/>
      <c r="BT508" s="103"/>
      <c r="BU508" s="103"/>
      <c r="BV508" s="103"/>
      <c r="BW508" s="103"/>
      <c r="BX508" s="103"/>
      <c r="BY508" s="103"/>
      <c r="BZ508" s="103"/>
      <c r="CA508" s="103"/>
      <c r="CB508" s="103"/>
      <c r="CC508" s="103"/>
      <c r="CD508" s="103"/>
      <c r="CE508" s="103"/>
      <c r="CF508" s="103"/>
      <c r="CG508" s="103"/>
      <c r="CH508" s="103"/>
    </row>
    <row r="509" customFormat="false" ht="12.75" hidden="false" customHeight="false" outlineLevel="0" collapsed="false">
      <c r="A509" s="95" t="s">
        <v>64</v>
      </c>
      <c r="B509" s="96"/>
      <c r="C509" s="97" t="s">
        <v>66</v>
      </c>
      <c r="D509" s="98" t="n">
        <v>11</v>
      </c>
      <c r="E509" s="99" t="s">
        <v>75</v>
      </c>
      <c r="F509" s="100" t="n">
        <f aca="false">H509+I509+J509+K509+M509+L509+N509+O509+P509+Q509+R509+S509+T509+U509+V509+W509+X509+Y509+Z509+AA509+AB509+AC509+AD509+AE509+AF509+AG509+AH509+AI509+AJ509+AK509+AL509+AM509+AN509+AO509+AP509+AQ509+AR509+AS509+AT509+AU509+AV509+AW509+AX509+AY509+AZ509+BA509+BB509+BC509+BD509+BE509+BF509+BG509+BH509+BI509+BJ509+BK509+BL509+BM509+BN509+BO509+BP509+BQ509+BR509+BS509+BT509</f>
        <v>0</v>
      </c>
      <c r="G509" s="101" t="n">
        <f aca="false">SUM(F503:F508)</f>
        <v>38</v>
      </c>
      <c r="H509" s="102"/>
      <c r="I509" s="103"/>
      <c r="J509" s="103"/>
      <c r="K509" s="103"/>
      <c r="L509" s="103"/>
      <c r="M509" s="103"/>
      <c r="N509" s="103"/>
      <c r="O509" s="103"/>
      <c r="P509" s="103"/>
      <c r="Q509" s="103"/>
      <c r="R509" s="103"/>
      <c r="S509" s="103"/>
      <c r="T509" s="103"/>
      <c r="U509" s="103"/>
      <c r="V509" s="103"/>
      <c r="W509" s="103"/>
      <c r="X509" s="103"/>
      <c r="Y509" s="103"/>
      <c r="Z509" s="103"/>
      <c r="AA509" s="103"/>
      <c r="AB509" s="103"/>
      <c r="AC509" s="103"/>
      <c r="AD509" s="103"/>
      <c r="AE509" s="103"/>
      <c r="AF509" s="103"/>
      <c r="AG509" s="103"/>
      <c r="AH509" s="103"/>
      <c r="AI509" s="103"/>
      <c r="AJ509" s="103"/>
      <c r="AK509" s="103"/>
      <c r="AL509" s="103"/>
      <c r="AM509" s="103"/>
      <c r="AN509" s="103"/>
      <c r="AO509" s="103"/>
      <c r="AP509" s="103"/>
      <c r="AQ509" s="103"/>
      <c r="AR509" s="103"/>
      <c r="AS509" s="103"/>
      <c r="AT509" s="103"/>
      <c r="AU509" s="103"/>
      <c r="AV509" s="103"/>
      <c r="AW509" s="103"/>
      <c r="AX509" s="103"/>
      <c r="AY509" s="103"/>
      <c r="AZ509" s="103"/>
      <c r="BA509" s="103"/>
      <c r="BB509" s="103"/>
      <c r="BC509" s="103"/>
      <c r="BD509" s="103"/>
      <c r="BE509" s="103"/>
      <c r="BF509" s="103"/>
      <c r="BG509" s="103"/>
      <c r="BH509" s="103"/>
      <c r="BI509" s="103"/>
      <c r="BJ509" s="103"/>
      <c r="BK509" s="103"/>
      <c r="BL509" s="103"/>
      <c r="BM509" s="103"/>
      <c r="BN509" s="103"/>
      <c r="BO509" s="103"/>
      <c r="BP509" s="103"/>
      <c r="BQ509" s="103"/>
      <c r="BR509" s="103"/>
      <c r="BS509" s="103"/>
      <c r="BT509" s="103"/>
      <c r="BU509" s="103"/>
      <c r="BV509" s="103"/>
      <c r="BW509" s="103"/>
      <c r="BX509" s="103"/>
      <c r="BY509" s="103"/>
      <c r="BZ509" s="103"/>
      <c r="CA509" s="103"/>
      <c r="CB509" s="103"/>
      <c r="CC509" s="103"/>
      <c r="CD509" s="103"/>
      <c r="CE509" s="103"/>
      <c r="CF509" s="103"/>
      <c r="CG509" s="103"/>
      <c r="CH509" s="103"/>
    </row>
    <row r="510" customFormat="false" ht="12.75" hidden="false" customHeight="false" outlineLevel="0" collapsed="false">
      <c r="A510" s="95" t="s">
        <v>64</v>
      </c>
      <c r="B510" s="96"/>
      <c r="C510" s="97" t="s">
        <v>66</v>
      </c>
      <c r="D510" s="98" t="n">
        <v>12</v>
      </c>
      <c r="E510" s="99" t="s">
        <v>76</v>
      </c>
      <c r="F510" s="100" t="n">
        <f aca="false">H510+I510+J510+K510+M510+L510+N510+O510+P510+Q510+R510+S510+T510+U510+V510+W510+X510+Y510+Z510+AA510+AB510+AC510+AD510+AE510+AF510+AG510+AH510+AI510+AJ510+AK510+AL510+AM510+AN510+AO510+AP510+AQ510+AR510+AS510+AT510+AU510+AV510+AW510+AX510+AY510+AZ510+BA510+BB510+BC510+BD510+BE510+BF510+BG510+BH510+BI510+BJ510+BK510+BL510+BM510+BN510+BO510+BP510+BQ510+BR510+BS510+BT510</f>
        <v>7.75</v>
      </c>
      <c r="G510" s="105"/>
      <c r="H510" s="106"/>
      <c r="I510" s="107"/>
      <c r="J510" s="107"/>
      <c r="K510" s="107"/>
      <c r="L510" s="107"/>
      <c r="M510" s="107"/>
      <c r="N510" s="107"/>
      <c r="O510" s="107"/>
      <c r="P510" s="107"/>
      <c r="Q510" s="107"/>
      <c r="R510" s="107"/>
      <c r="S510" s="107"/>
      <c r="T510" s="107"/>
      <c r="U510" s="107"/>
      <c r="V510" s="107"/>
      <c r="W510" s="107"/>
      <c r="X510" s="107"/>
      <c r="Y510" s="107"/>
      <c r="Z510" s="107"/>
      <c r="AA510" s="107"/>
      <c r="AB510" s="107"/>
      <c r="AC510" s="107"/>
      <c r="AD510" s="107" t="n">
        <v>7.75</v>
      </c>
      <c r="AE510" s="107"/>
      <c r="AF510" s="107"/>
      <c r="AG510" s="107"/>
      <c r="AH510" s="107"/>
      <c r="AI510" s="107"/>
      <c r="AJ510" s="107"/>
      <c r="AK510" s="107"/>
      <c r="AL510" s="107"/>
      <c r="AM510" s="107"/>
      <c r="AN510" s="107"/>
      <c r="AO510" s="107"/>
      <c r="AP510" s="107"/>
      <c r="AQ510" s="107"/>
      <c r="AR510" s="107"/>
      <c r="AS510" s="107"/>
      <c r="AT510" s="107"/>
      <c r="AU510" s="107"/>
      <c r="AV510" s="107"/>
      <c r="AW510" s="107"/>
      <c r="AX510" s="107"/>
      <c r="AY510" s="107"/>
      <c r="AZ510" s="107"/>
      <c r="BA510" s="107"/>
      <c r="BB510" s="107"/>
      <c r="BC510" s="107"/>
      <c r="BD510" s="107"/>
      <c r="BE510" s="107"/>
      <c r="BF510" s="107"/>
      <c r="BG510" s="107"/>
      <c r="BH510" s="107"/>
      <c r="BI510" s="107"/>
      <c r="BJ510" s="107"/>
      <c r="BK510" s="107"/>
      <c r="BL510" s="107"/>
      <c r="BM510" s="107"/>
      <c r="BN510" s="107"/>
      <c r="BO510" s="107"/>
      <c r="BP510" s="107"/>
      <c r="BQ510" s="107"/>
      <c r="BR510" s="107"/>
      <c r="BS510" s="107"/>
      <c r="BT510" s="107"/>
      <c r="BU510" s="107"/>
      <c r="BV510" s="107"/>
      <c r="BW510" s="107"/>
      <c r="BX510" s="107"/>
      <c r="BY510" s="107"/>
      <c r="BZ510" s="107"/>
      <c r="CA510" s="107"/>
      <c r="CB510" s="107"/>
      <c r="CC510" s="107"/>
      <c r="CD510" s="107"/>
      <c r="CE510" s="107"/>
      <c r="CF510" s="107"/>
      <c r="CG510" s="107"/>
      <c r="CH510" s="107"/>
    </row>
    <row r="511" customFormat="false" ht="12.75" hidden="false" customHeight="false" outlineLevel="0" collapsed="false">
      <c r="A511" s="95" t="s">
        <v>64</v>
      </c>
      <c r="B511" s="96"/>
      <c r="C511" s="97" t="s">
        <v>66</v>
      </c>
      <c r="D511" s="98" t="n">
        <v>13</v>
      </c>
      <c r="E511" s="99" t="s">
        <v>76</v>
      </c>
      <c r="F511" s="100" t="n">
        <f aca="false">H511+I511+J511+K511+M511+L511+N511+O511+P511+Q511+R511+S511+T511+U511+V511+W511+X511+Y511+Z511+AA511+AB511+AC511+AD511+AE511+AF511+AG511+AH511+AI511+AJ511+AK511+AL511+AM511+AN511+AO511+AP511+AQ511+AR511+AS511+AT511+AU511+AV511+AW511+AX511+AY511+AZ511+BA511+BB511+BC511+BD511+BE511+BF511+BG511+BH511+BI511+BJ511+BK511+BL511+BM511+BN511+BO511+BP511+BQ511+BR511+BS511+BT511</f>
        <v>7.75</v>
      </c>
      <c r="G511" s="105"/>
      <c r="H511" s="106"/>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t="n">
        <v>7.75</v>
      </c>
      <c r="AE511" s="107"/>
      <c r="AF511" s="107"/>
      <c r="AG511" s="107"/>
      <c r="AH511" s="107"/>
      <c r="AI511" s="107"/>
      <c r="AJ511" s="107"/>
      <c r="AK511" s="107"/>
      <c r="AL511" s="107"/>
      <c r="AM511" s="107"/>
      <c r="AN511" s="107"/>
      <c r="AO511" s="107"/>
      <c r="AP511" s="107"/>
      <c r="AQ511" s="107"/>
      <c r="AR511" s="107"/>
      <c r="AS511" s="107"/>
      <c r="AT511" s="107"/>
      <c r="AU511" s="107"/>
      <c r="AV511" s="107"/>
      <c r="AW511" s="107"/>
      <c r="AX511" s="107"/>
      <c r="AY511" s="107"/>
      <c r="AZ511" s="107"/>
      <c r="BA511" s="107"/>
      <c r="BB511" s="107"/>
      <c r="BC511" s="107"/>
      <c r="BD511" s="107"/>
      <c r="BE511" s="107"/>
      <c r="BF511" s="107"/>
      <c r="BG511" s="107"/>
      <c r="BH511" s="107"/>
      <c r="BI511" s="107"/>
      <c r="BJ511" s="107"/>
      <c r="BK511" s="107"/>
      <c r="BL511" s="107"/>
      <c r="BM511" s="107"/>
      <c r="BN511" s="107"/>
      <c r="BO511" s="107"/>
      <c r="BP511" s="107"/>
      <c r="BQ511" s="107"/>
      <c r="BR511" s="107"/>
      <c r="BS511" s="107"/>
      <c r="BT511" s="107"/>
      <c r="BU511" s="107"/>
      <c r="BV511" s="107"/>
      <c r="BW511" s="107"/>
      <c r="BX511" s="107"/>
      <c r="BY511" s="107"/>
      <c r="BZ511" s="107"/>
      <c r="CA511" s="107"/>
      <c r="CB511" s="107"/>
      <c r="CC511" s="107"/>
      <c r="CD511" s="107"/>
      <c r="CE511" s="107"/>
      <c r="CF511" s="107"/>
      <c r="CG511" s="107"/>
      <c r="CH511" s="107"/>
    </row>
    <row r="512" customFormat="false" ht="12.75" hidden="false" customHeight="false" outlineLevel="0" collapsed="false">
      <c r="A512" s="95" t="s">
        <v>64</v>
      </c>
      <c r="B512" s="96"/>
      <c r="C512" s="97" t="s">
        <v>66</v>
      </c>
      <c r="D512" s="98" t="n">
        <v>14</v>
      </c>
      <c r="E512" s="99" t="s">
        <v>76</v>
      </c>
      <c r="F512" s="100" t="n">
        <f aca="false">H512+I512+J512+K512+M512+L512+N512+O512+P512+Q512+R512+S512+T512+U512+V512+W512+X512+Y512+Z512+AA512+AB512+AC512+AD512+AE512+AF512+AG512+AH512+AI512+AJ512+AK512+AL512+AM512+AN512+AO512+AP512+AQ512+AR512+AS512+AT512+AU512+AV512+AW512+AX512+AY512+AZ512+BA512+BB512+BC512+BD512+BE512+BF512+BG512+BH512+BI512+BJ512+BK512+BL512+BM512+BN512+BO512+BP512+BQ512+BR512+BS512+BT512</f>
        <v>7.75</v>
      </c>
      <c r="G512" s="105"/>
      <c r="H512" s="106"/>
      <c r="I512" s="107"/>
      <c r="J512" s="107"/>
      <c r="K512" s="107"/>
      <c r="L512" s="107"/>
      <c r="M512" s="107"/>
      <c r="N512" s="107"/>
      <c r="O512" s="107"/>
      <c r="P512" s="107"/>
      <c r="Q512" s="107"/>
      <c r="R512" s="107"/>
      <c r="S512" s="107"/>
      <c r="T512" s="107"/>
      <c r="U512" s="107"/>
      <c r="V512" s="107"/>
      <c r="W512" s="107"/>
      <c r="X512" s="107"/>
      <c r="Y512" s="107"/>
      <c r="Z512" s="107"/>
      <c r="AA512" s="107"/>
      <c r="AB512" s="107"/>
      <c r="AC512" s="107"/>
      <c r="AD512" s="107" t="n">
        <v>4.5</v>
      </c>
      <c r="AE512" s="107"/>
      <c r="AF512" s="107"/>
      <c r="AG512" s="107"/>
      <c r="AH512" s="107"/>
      <c r="AI512" s="107"/>
      <c r="AJ512" s="107"/>
      <c r="AK512" s="107"/>
      <c r="AL512" s="107"/>
      <c r="AM512" s="107"/>
      <c r="AN512" s="107"/>
      <c r="AO512" s="107"/>
      <c r="AP512" s="107"/>
      <c r="AQ512" s="107"/>
      <c r="AR512" s="107"/>
      <c r="AS512" s="107"/>
      <c r="AT512" s="107"/>
      <c r="AU512" s="107"/>
      <c r="AV512" s="107"/>
      <c r="AW512" s="107" t="n">
        <v>3.25</v>
      </c>
      <c r="AX512" s="107"/>
      <c r="AY512" s="107"/>
      <c r="AZ512" s="107"/>
      <c r="BA512" s="107"/>
      <c r="BB512" s="107"/>
      <c r="BC512" s="107"/>
      <c r="BD512" s="107"/>
      <c r="BE512" s="107"/>
      <c r="BF512" s="107"/>
      <c r="BG512" s="107"/>
      <c r="BH512" s="107"/>
      <c r="BI512" s="107"/>
      <c r="BJ512" s="107"/>
      <c r="BK512" s="107"/>
      <c r="BL512" s="107"/>
      <c r="BM512" s="107"/>
      <c r="BN512" s="107"/>
      <c r="BO512" s="107"/>
      <c r="BP512" s="107"/>
      <c r="BQ512" s="107"/>
      <c r="BR512" s="107"/>
      <c r="BS512" s="107"/>
      <c r="BT512" s="107"/>
      <c r="BU512" s="107"/>
      <c r="BV512" s="107"/>
      <c r="BW512" s="107"/>
      <c r="BX512" s="107"/>
      <c r="BY512" s="107"/>
      <c r="BZ512" s="107"/>
      <c r="CA512" s="107"/>
      <c r="CB512" s="107"/>
      <c r="CC512" s="107"/>
      <c r="CD512" s="107"/>
      <c r="CE512" s="107"/>
      <c r="CF512" s="107"/>
      <c r="CG512" s="107"/>
      <c r="CH512" s="107"/>
    </row>
    <row r="513" customFormat="false" ht="12.75" hidden="false" customHeight="false" outlineLevel="0" collapsed="false">
      <c r="A513" s="95" t="s">
        <v>64</v>
      </c>
      <c r="B513" s="96"/>
      <c r="C513" s="97" t="s">
        <v>66</v>
      </c>
      <c r="D513" s="98" t="n">
        <v>15</v>
      </c>
      <c r="E513" s="99" t="s">
        <v>76</v>
      </c>
      <c r="F513" s="100" t="n">
        <f aca="false">H513+I513+J513+K513+M513+L513+N513+O513+P513+Q513+R513+S513+T513+U513+V513+W513+X513+Y513+Z513+AA513+AB513+AC513+AD513+AE513+AF513+AG513+AH513+AI513+AJ513+AK513+AL513+AM513+AN513+AO513+AP513+AQ513+AR513+AS513+AT513+AU513+AV513+AW513+AX513+AY513+AZ513+BA513+BB513+BC513+BD513+BE513+BF513+BG513+BH513+BI513+BJ513+BK513+BL513+BM513+BN513+BO513+BP513+BQ513+BR513+BS513+BT513</f>
        <v>7.75</v>
      </c>
      <c r="G513" s="105"/>
      <c r="H513" s="106"/>
      <c r="I513" s="107"/>
      <c r="J513" s="107"/>
      <c r="K513" s="107"/>
      <c r="L513" s="107"/>
      <c r="M513" s="107"/>
      <c r="N513" s="107" t="n">
        <v>4.5</v>
      </c>
      <c r="O513" s="107"/>
      <c r="P513" s="107"/>
      <c r="Q513" s="107"/>
      <c r="R513" s="107"/>
      <c r="S513" s="107"/>
      <c r="T513" s="107"/>
      <c r="U513" s="107"/>
      <c r="V513" s="107"/>
      <c r="W513" s="107"/>
      <c r="X513" s="107"/>
      <c r="Y513" s="107"/>
      <c r="Z513" s="107"/>
      <c r="AA513" s="107"/>
      <c r="AB513" s="107"/>
      <c r="AC513" s="107"/>
      <c r="AD513" s="107"/>
      <c r="AE513" s="107"/>
      <c r="AF513" s="107"/>
      <c r="AG513" s="107"/>
      <c r="AH513" s="107"/>
      <c r="AI513" s="107"/>
      <c r="AJ513" s="107"/>
      <c r="AK513" s="107"/>
      <c r="AL513" s="107"/>
      <c r="AM513" s="107"/>
      <c r="AN513" s="107"/>
      <c r="AO513" s="107"/>
      <c r="AP513" s="107"/>
      <c r="AQ513" s="107"/>
      <c r="AR513" s="107"/>
      <c r="AS513" s="107"/>
      <c r="AT513" s="107"/>
      <c r="AU513" s="107"/>
      <c r="AV513" s="107"/>
      <c r="AW513" s="107" t="n">
        <v>3.25</v>
      </c>
      <c r="AX513" s="107"/>
      <c r="AY513" s="107"/>
      <c r="AZ513" s="107"/>
      <c r="BA513" s="107"/>
      <c r="BB513" s="107"/>
      <c r="BC513" s="107"/>
      <c r="BD513" s="107"/>
      <c r="BE513" s="107"/>
      <c r="BF513" s="107"/>
      <c r="BG513" s="107"/>
      <c r="BH513" s="107"/>
      <c r="BI513" s="107"/>
      <c r="BJ513" s="107"/>
      <c r="BK513" s="107"/>
      <c r="BL513" s="107"/>
      <c r="BM513" s="107"/>
      <c r="BN513" s="107"/>
      <c r="BO513" s="107"/>
      <c r="BP513" s="107"/>
      <c r="BQ513" s="107"/>
      <c r="BR513" s="107"/>
      <c r="BS513" s="107"/>
      <c r="BT513" s="107"/>
      <c r="BU513" s="107"/>
      <c r="BV513" s="107"/>
      <c r="BW513" s="107"/>
      <c r="BX513" s="107"/>
      <c r="BY513" s="107"/>
      <c r="BZ513" s="107"/>
      <c r="CA513" s="107"/>
      <c r="CB513" s="107"/>
      <c r="CC513" s="107"/>
      <c r="CD513" s="107"/>
      <c r="CE513" s="107"/>
      <c r="CF513" s="107"/>
      <c r="CG513" s="107"/>
      <c r="CH513" s="107"/>
    </row>
    <row r="514" customFormat="false" ht="12.75" hidden="false" customHeight="false" outlineLevel="0" collapsed="false">
      <c r="A514" s="95" t="s">
        <v>64</v>
      </c>
      <c r="B514" s="96"/>
      <c r="C514" s="97" t="s">
        <v>66</v>
      </c>
      <c r="D514" s="98" t="n">
        <v>16</v>
      </c>
      <c r="E514" s="99" t="s">
        <v>76</v>
      </c>
      <c r="F514" s="100" t="n">
        <f aca="false">H514+I514+J514+K514+M514+L514+N514+O514+P514+Q514+R514+S514+T514+U514+V514+W514+X514+Y514+Z514+AA514+AB514+AC514+AD514+AE514+AF514+AG514+AH514+AI514+AJ514+AK514+AL514+AM514+AN514+AO514+AP514+AQ514+AR514+AS514+AT514+AU514+AV514+AW514+AX514+AY514+AZ514+BA514+BB514+BC514+BD514+BE514+BF514+BG514+BH514+BI514+BJ514+BK514+BL514+BM514+BN514+BO514+BP514+BQ514+BR514+BS514+BT514</f>
        <v>7</v>
      </c>
      <c r="G514" s="105"/>
      <c r="H514" s="106"/>
      <c r="I514" s="107"/>
      <c r="J514" s="107"/>
      <c r="K514" s="107"/>
      <c r="L514" s="107"/>
      <c r="M514" s="107"/>
      <c r="N514" s="107"/>
      <c r="O514" s="107"/>
      <c r="P514" s="107"/>
      <c r="Q514" s="107"/>
      <c r="R514" s="107"/>
      <c r="S514" s="107"/>
      <c r="T514" s="107"/>
      <c r="U514" s="107"/>
      <c r="V514" s="107"/>
      <c r="W514" s="107"/>
      <c r="X514" s="107"/>
      <c r="Y514" s="107"/>
      <c r="Z514" s="107"/>
      <c r="AA514" s="107"/>
      <c r="AB514" s="107"/>
      <c r="AC514" s="107"/>
      <c r="AD514" s="107" t="n">
        <v>3</v>
      </c>
      <c r="AE514" s="107"/>
      <c r="AF514" s="107"/>
      <c r="AG514" s="107"/>
      <c r="AH514" s="107"/>
      <c r="AI514" s="107"/>
      <c r="AJ514" s="107"/>
      <c r="AK514" s="107"/>
      <c r="AL514" s="107"/>
      <c r="AM514" s="107"/>
      <c r="AN514" s="107"/>
      <c r="AO514" s="107"/>
      <c r="AP514" s="107"/>
      <c r="AQ514" s="107"/>
      <c r="AR514" s="107"/>
      <c r="AS514" s="107"/>
      <c r="AT514" s="107"/>
      <c r="AU514" s="107"/>
      <c r="AV514" s="107"/>
      <c r="AW514" s="107" t="n">
        <v>4</v>
      </c>
      <c r="AX514" s="107"/>
      <c r="AY514" s="107"/>
      <c r="AZ514" s="107"/>
      <c r="BA514" s="107"/>
      <c r="BB514" s="107"/>
      <c r="BC514" s="107"/>
      <c r="BD514" s="107"/>
      <c r="BE514" s="107"/>
      <c r="BF514" s="107"/>
      <c r="BG514" s="107"/>
      <c r="BH514" s="107"/>
      <c r="BI514" s="107"/>
      <c r="BJ514" s="107"/>
      <c r="BK514" s="107"/>
      <c r="BL514" s="107"/>
      <c r="BM514" s="107"/>
      <c r="BN514" s="107"/>
      <c r="BO514" s="107"/>
      <c r="BP514" s="107"/>
      <c r="BQ514" s="107"/>
      <c r="BR514" s="107"/>
      <c r="BS514" s="107"/>
      <c r="BT514" s="107"/>
      <c r="BU514" s="107"/>
      <c r="BV514" s="107"/>
      <c r="BW514" s="107"/>
      <c r="BX514" s="107"/>
      <c r="BY514" s="107"/>
      <c r="BZ514" s="107"/>
      <c r="CA514" s="107"/>
      <c r="CB514" s="107"/>
      <c r="CC514" s="107"/>
      <c r="CD514" s="107"/>
      <c r="CE514" s="107"/>
      <c r="CF514" s="107"/>
      <c r="CG514" s="107"/>
      <c r="CH514" s="107"/>
    </row>
    <row r="515" customFormat="false" ht="12.75" hidden="false" customHeight="false" outlineLevel="0" collapsed="false">
      <c r="A515" s="95" t="s">
        <v>64</v>
      </c>
      <c r="B515" s="96"/>
      <c r="C515" s="97" t="s">
        <v>66</v>
      </c>
      <c r="D515" s="98" t="n">
        <v>17</v>
      </c>
      <c r="E515" s="99" t="s">
        <v>76</v>
      </c>
      <c r="F515" s="100" t="n">
        <f aca="false">H515+I515+J515+K515+M515+L515+N515+O515+P515+Q515+R515+S515+T515+U515+V515+W515+X515+Y515+Z515+AA515+AB515+AC515+AD515+AE515+AF515+AG515+AH515+AI515+AJ515+AK515+AL515+AM515+AN515+AO515+AP515+AQ515+AR515+AS515+AT515+AU515+AV515+AW515+AX515+AY515+AZ515+BA515+BB515+BC515+BD515+BE515+BF515+BG515+BH515+BI515+BJ515+BK515+BL515+BM515+BN515+BO515+BP515+BQ515+BR515+BS515+BT515</f>
        <v>0</v>
      </c>
      <c r="G515" s="101"/>
      <c r="H515" s="102"/>
      <c r="I515" s="103"/>
      <c r="J515" s="103"/>
      <c r="K515" s="103"/>
      <c r="L515" s="103"/>
      <c r="M515" s="103"/>
      <c r="N515" s="103"/>
      <c r="O515" s="103"/>
      <c r="P515" s="103"/>
      <c r="Q515" s="103"/>
      <c r="R515" s="103"/>
      <c r="S515" s="103"/>
      <c r="T515" s="103"/>
      <c r="U515" s="103"/>
      <c r="V515" s="103"/>
      <c r="W515" s="103"/>
      <c r="X515" s="103"/>
      <c r="Y515" s="103"/>
      <c r="Z515" s="103"/>
      <c r="AA515" s="103"/>
      <c r="AB515" s="103"/>
      <c r="AC515" s="103"/>
      <c r="AD515" s="103"/>
      <c r="AE515" s="103"/>
      <c r="AF515" s="103"/>
      <c r="AG515" s="103"/>
      <c r="AH515" s="103"/>
      <c r="AI515" s="103"/>
      <c r="AJ515" s="103"/>
      <c r="AK515" s="103"/>
      <c r="AL515" s="103"/>
      <c r="AM515" s="103"/>
      <c r="AN515" s="103"/>
      <c r="AO515" s="103"/>
      <c r="AP515" s="103"/>
      <c r="AQ515" s="103"/>
      <c r="AR515" s="103"/>
      <c r="AS515" s="103"/>
      <c r="AT515" s="103"/>
      <c r="AU515" s="103"/>
      <c r="AV515" s="103"/>
      <c r="AW515" s="103"/>
      <c r="AX515" s="103"/>
      <c r="AY515" s="103"/>
      <c r="AZ515" s="103"/>
      <c r="BA515" s="103"/>
      <c r="BB515" s="103"/>
      <c r="BC515" s="103"/>
      <c r="BD515" s="103"/>
      <c r="BE515" s="103"/>
      <c r="BF515" s="103"/>
      <c r="BG515" s="103"/>
      <c r="BH515" s="103"/>
      <c r="BI515" s="103"/>
      <c r="BJ515" s="103"/>
      <c r="BK515" s="103"/>
      <c r="BL515" s="103"/>
      <c r="BM515" s="103"/>
      <c r="BN515" s="103"/>
      <c r="BO515" s="103"/>
      <c r="BP515" s="103"/>
      <c r="BQ515" s="103"/>
      <c r="BR515" s="103"/>
      <c r="BS515" s="103"/>
      <c r="BT515" s="103"/>
      <c r="BU515" s="103"/>
      <c r="BV515" s="103"/>
      <c r="BW515" s="103"/>
      <c r="BX515" s="103"/>
      <c r="BY515" s="103"/>
      <c r="BZ515" s="103"/>
      <c r="CA515" s="103"/>
      <c r="CB515" s="103"/>
      <c r="CC515" s="103"/>
      <c r="CD515" s="103"/>
      <c r="CE515" s="103"/>
      <c r="CF515" s="103"/>
      <c r="CG515" s="103"/>
      <c r="CH515" s="103"/>
    </row>
    <row r="516" customFormat="false" ht="12.75" hidden="false" customHeight="false" outlineLevel="0" collapsed="false">
      <c r="A516" s="95" t="s">
        <v>64</v>
      </c>
      <c r="B516" s="96"/>
      <c r="C516" s="97" t="s">
        <v>66</v>
      </c>
      <c r="D516" s="98" t="n">
        <v>18</v>
      </c>
      <c r="E516" s="99" t="s">
        <v>76</v>
      </c>
      <c r="F516" s="100" t="n">
        <f aca="false">H516+I516+J516+K516+M516+L516+N516+O516+P516+Q516+R516+S516+T516+U516+V516+W516+X516+Y516+Z516+AA516+AB516+AC516+AD516+AE516+AF516+AG516+AH516+AI516+AJ516+AK516+AL516+AM516+AN516+AO516+AP516+AQ516+AR516+AS516+AT516+AU516+AV516+AW516+AX516+AY516+AZ516+BA516+BB516+BC516+BD516+BE516+BF516+BG516+BH516+BI516+BJ516+BK516+BL516+BM516+BN516+BO516+BP516+BQ516+BR516+BS516+BT516</f>
        <v>0</v>
      </c>
      <c r="G516" s="101" t="n">
        <f aca="false">SUM(F510:F515)</f>
        <v>38</v>
      </c>
      <c r="H516" s="102"/>
      <c r="I516" s="103"/>
      <c r="J516" s="103"/>
      <c r="K516" s="103"/>
      <c r="L516" s="103"/>
      <c r="M516" s="103"/>
      <c r="N516" s="103"/>
      <c r="O516" s="103"/>
      <c r="P516" s="103"/>
      <c r="Q516" s="103"/>
      <c r="R516" s="103"/>
      <c r="S516" s="103"/>
      <c r="T516" s="103"/>
      <c r="U516" s="103"/>
      <c r="V516" s="103"/>
      <c r="W516" s="103"/>
      <c r="X516" s="103"/>
      <c r="Y516" s="103"/>
      <c r="Z516" s="103"/>
      <c r="AA516" s="103"/>
      <c r="AB516" s="103"/>
      <c r="AC516" s="103"/>
      <c r="AD516" s="103"/>
      <c r="AE516" s="103"/>
      <c r="AF516" s="103"/>
      <c r="AG516" s="103"/>
      <c r="AH516" s="103"/>
      <c r="AI516" s="103"/>
      <c r="AJ516" s="103"/>
      <c r="AK516" s="103"/>
      <c r="AL516" s="103"/>
      <c r="AM516" s="103"/>
      <c r="AN516" s="103"/>
      <c r="AO516" s="103"/>
      <c r="AP516" s="103"/>
      <c r="AQ516" s="103"/>
      <c r="AR516" s="103"/>
      <c r="AS516" s="103"/>
      <c r="AT516" s="103"/>
      <c r="AU516" s="103"/>
      <c r="AV516" s="103"/>
      <c r="AW516" s="103"/>
      <c r="AX516" s="103"/>
      <c r="AY516" s="103"/>
      <c r="AZ516" s="103"/>
      <c r="BA516" s="103"/>
      <c r="BB516" s="103"/>
      <c r="BC516" s="103"/>
      <c r="BD516" s="103"/>
      <c r="BE516" s="103"/>
      <c r="BF516" s="103"/>
      <c r="BG516" s="103"/>
      <c r="BH516" s="103"/>
      <c r="BI516" s="103"/>
      <c r="BJ516" s="103"/>
      <c r="BK516" s="103"/>
      <c r="BL516" s="103"/>
      <c r="BM516" s="103"/>
      <c r="BN516" s="103"/>
      <c r="BO516" s="103"/>
      <c r="BP516" s="103"/>
      <c r="BQ516" s="103"/>
      <c r="BR516" s="103"/>
      <c r="BS516" s="103"/>
      <c r="BT516" s="103"/>
      <c r="BU516" s="103"/>
      <c r="BV516" s="103"/>
      <c r="BW516" s="103"/>
      <c r="BX516" s="103"/>
      <c r="BY516" s="103"/>
      <c r="BZ516" s="103"/>
      <c r="CA516" s="103"/>
      <c r="CB516" s="103"/>
      <c r="CC516" s="103"/>
      <c r="CD516" s="103"/>
      <c r="CE516" s="103"/>
      <c r="CF516" s="103"/>
      <c r="CG516" s="103"/>
      <c r="CH516" s="103"/>
    </row>
    <row r="517" customFormat="false" ht="12.75" hidden="false" customHeight="false" outlineLevel="0" collapsed="false">
      <c r="A517" s="95" t="s">
        <v>64</v>
      </c>
      <c r="B517" s="96"/>
      <c r="C517" s="97" t="s">
        <v>66</v>
      </c>
      <c r="D517" s="98" t="n">
        <v>19</v>
      </c>
      <c r="E517" s="99" t="s">
        <v>77</v>
      </c>
      <c r="F517" s="100" t="n">
        <f aca="false">H517+I517+J517+K517+M517+L517+N517+O517+P517+Q517+R517+S517+T517+U517+V517+W517+X517+Y517+Z517+AA517+AB517+AC517+AD517+AE517+AF517+AG517+AH517+AI517+AJ517+AK517+AL517+AM517+AN517+AO517+AP517+AQ517+AR517+AS517+AT517+AU517+AV517+AW517+AX517+AY517+AZ517+BA517+BB517+BC517+BD517+BE517+BF517+BG517+BH517+BI517+BJ517+BK517+BL517+BM517+BN517+BO517+BP517+BQ517+BR517+BS517+BT517</f>
        <v>7.75</v>
      </c>
      <c r="G517" s="105"/>
      <c r="H517" s="106"/>
      <c r="I517" s="107"/>
      <c r="J517" s="107"/>
      <c r="K517" s="107"/>
      <c r="L517" s="107"/>
      <c r="M517" s="107"/>
      <c r="N517" s="107"/>
      <c r="O517" s="107"/>
      <c r="P517" s="107"/>
      <c r="Q517" s="107"/>
      <c r="R517" s="107"/>
      <c r="S517" s="107"/>
      <c r="T517" s="107"/>
      <c r="U517" s="107"/>
      <c r="V517" s="107"/>
      <c r="W517" s="107"/>
      <c r="X517" s="107"/>
      <c r="Y517" s="107"/>
      <c r="Z517" s="107"/>
      <c r="AA517" s="107"/>
      <c r="AB517" s="107"/>
      <c r="AC517" s="107"/>
      <c r="AD517" s="107"/>
      <c r="AE517" s="107"/>
      <c r="AF517" s="107"/>
      <c r="AG517" s="107"/>
      <c r="AH517" s="107"/>
      <c r="AI517" s="107"/>
      <c r="AJ517" s="107"/>
      <c r="AK517" s="107"/>
      <c r="AL517" s="107"/>
      <c r="AM517" s="107"/>
      <c r="AN517" s="107"/>
      <c r="AO517" s="107"/>
      <c r="AP517" s="107"/>
      <c r="AQ517" s="107"/>
      <c r="AR517" s="107"/>
      <c r="AS517" s="107"/>
      <c r="AT517" s="107"/>
      <c r="AU517" s="107"/>
      <c r="AV517" s="107"/>
      <c r="AW517" s="107" t="n">
        <v>7.75</v>
      </c>
      <c r="AX517" s="107"/>
      <c r="AY517" s="107"/>
      <c r="AZ517" s="107"/>
      <c r="BA517" s="107"/>
      <c r="BB517" s="107"/>
      <c r="BC517" s="107"/>
      <c r="BD517" s="107"/>
      <c r="BE517" s="107"/>
      <c r="BF517" s="107"/>
      <c r="BG517" s="107"/>
      <c r="BH517" s="107"/>
      <c r="BI517" s="107"/>
      <c r="BJ517" s="107"/>
      <c r="BK517" s="107"/>
      <c r="BL517" s="107"/>
      <c r="BM517" s="107"/>
      <c r="BN517" s="107"/>
      <c r="BO517" s="107"/>
      <c r="BP517" s="107"/>
      <c r="BQ517" s="107"/>
      <c r="BR517" s="107"/>
      <c r="BS517" s="107"/>
      <c r="BT517" s="107"/>
      <c r="BU517" s="107"/>
      <c r="BV517" s="107"/>
      <c r="BW517" s="107"/>
      <c r="BX517" s="107"/>
      <c r="BY517" s="107"/>
      <c r="BZ517" s="107"/>
      <c r="CA517" s="107"/>
      <c r="CB517" s="107"/>
      <c r="CC517" s="107"/>
      <c r="CD517" s="107"/>
      <c r="CE517" s="107"/>
      <c r="CF517" s="107"/>
      <c r="CG517" s="107"/>
      <c r="CH517" s="107"/>
    </row>
    <row r="518" customFormat="false" ht="12.75" hidden="false" customHeight="false" outlineLevel="0" collapsed="false">
      <c r="A518" s="95" t="s">
        <v>64</v>
      </c>
      <c r="B518" s="96"/>
      <c r="C518" s="97" t="s">
        <v>66</v>
      </c>
      <c r="D518" s="98" t="n">
        <v>20</v>
      </c>
      <c r="E518" s="99" t="s">
        <v>77</v>
      </c>
      <c r="F518" s="100" t="n">
        <f aca="false">H518+I518+J518+K518+M518+L518+N518+O518+P518+Q518+R518+S518+T518+U518+V518+W518+X518+Y518+Z518+AA518+AB518+AC518+AD518+AE518+AF518+AG518+AH518+AI518+AJ518+AK518+AL518+AM518+AN518+AO518+AP518+AQ518+AR518+AS518+AT518+AU518+AV518+AW518+AX518+AY518+AZ518+BA518+BB518+BC518+BD518+BE518+BF518+BG518+BH518+BI518+BJ518+BK518+BL518+BM518+BN518+BO518+BP518+BQ518+BR518+BS518+BT518</f>
        <v>7.75</v>
      </c>
      <c r="G518" s="105"/>
      <c r="H518" s="106"/>
      <c r="I518" s="107"/>
      <c r="J518" s="107"/>
      <c r="K518" s="107"/>
      <c r="L518" s="107"/>
      <c r="M518" s="107"/>
      <c r="N518" s="107"/>
      <c r="O518" s="107"/>
      <c r="P518" s="107"/>
      <c r="Q518" s="107"/>
      <c r="R518" s="107"/>
      <c r="S518" s="107"/>
      <c r="T518" s="107"/>
      <c r="U518" s="107"/>
      <c r="V518" s="107"/>
      <c r="W518" s="107"/>
      <c r="X518" s="107"/>
      <c r="Y518" s="107"/>
      <c r="Z518" s="107"/>
      <c r="AA518" s="107"/>
      <c r="AB518" s="107"/>
      <c r="AC518" s="107"/>
      <c r="AD518" s="107"/>
      <c r="AE518" s="107"/>
      <c r="AF518" s="107"/>
      <c r="AG518" s="107"/>
      <c r="AH518" s="107"/>
      <c r="AI518" s="107"/>
      <c r="AJ518" s="107"/>
      <c r="AK518" s="107"/>
      <c r="AL518" s="107"/>
      <c r="AM518" s="107"/>
      <c r="AN518" s="107"/>
      <c r="AO518" s="107"/>
      <c r="AP518" s="107"/>
      <c r="AQ518" s="107"/>
      <c r="AR518" s="107"/>
      <c r="AS518" s="107"/>
      <c r="AT518" s="107"/>
      <c r="AU518" s="107"/>
      <c r="AV518" s="107"/>
      <c r="AW518" s="107" t="n">
        <v>7.75</v>
      </c>
      <c r="AX518" s="107"/>
      <c r="AY518" s="107"/>
      <c r="AZ518" s="107"/>
      <c r="BA518" s="107"/>
      <c r="BB518" s="107"/>
      <c r="BC518" s="107"/>
      <c r="BD518" s="107"/>
      <c r="BE518" s="107"/>
      <c r="BF518" s="107"/>
      <c r="BG518" s="107"/>
      <c r="BH518" s="107"/>
      <c r="BI518" s="107"/>
      <c r="BJ518" s="107"/>
      <c r="BK518" s="107"/>
      <c r="BL518" s="107"/>
      <c r="BM518" s="107"/>
      <c r="BN518" s="107"/>
      <c r="BO518" s="107"/>
      <c r="BP518" s="107"/>
      <c r="BQ518" s="107"/>
      <c r="BR518" s="107"/>
      <c r="BS518" s="107"/>
      <c r="BT518" s="107"/>
      <c r="BU518" s="107"/>
      <c r="BV518" s="107"/>
      <c r="BW518" s="107"/>
      <c r="BX518" s="107"/>
      <c r="BY518" s="107"/>
      <c r="BZ518" s="107"/>
      <c r="CA518" s="107"/>
      <c r="CB518" s="107"/>
      <c r="CC518" s="107"/>
      <c r="CD518" s="107"/>
      <c r="CE518" s="107"/>
      <c r="CF518" s="107"/>
      <c r="CG518" s="107"/>
      <c r="CH518" s="107"/>
    </row>
    <row r="519" customFormat="false" ht="12.75" hidden="false" customHeight="false" outlineLevel="0" collapsed="false">
      <c r="A519" s="95" t="s">
        <v>64</v>
      </c>
      <c r="B519" s="96"/>
      <c r="C519" s="97" t="s">
        <v>66</v>
      </c>
      <c r="D519" s="98" t="n">
        <v>21</v>
      </c>
      <c r="E519" s="99" t="s">
        <v>77</v>
      </c>
      <c r="F519" s="100" t="n">
        <f aca="false">H519+I519+J519+K519+M519+L519+N519+O519+P519+Q519+R519+S519+T519+U519+V519+W519+X519+Y519+Z519+AA519+AB519+AC519+AD519+AE519+AF519+AG519+AH519+AI519+AJ519+AK519+AL519+AM519+AN519+AO519+AP519+AQ519+AR519+AS519+AT519+AU519+AV519+AW519+AX519+AY519+AZ519+BA519+BB519+BC519+BD519+BE519+BF519+BG519+BH519+BI519+BJ519+BK519+BL519+BM519+BN519+BO519+BP519+BQ519+BR519+BS519+BT519</f>
        <v>7.75</v>
      </c>
      <c r="G519" s="105"/>
      <c r="H519" s="106"/>
      <c r="I519" s="107"/>
      <c r="J519" s="107"/>
      <c r="K519" s="107"/>
      <c r="L519" s="107"/>
      <c r="M519" s="107"/>
      <c r="N519" s="107"/>
      <c r="O519" s="107"/>
      <c r="P519" s="107"/>
      <c r="Q519" s="107"/>
      <c r="R519" s="107"/>
      <c r="S519" s="107"/>
      <c r="T519" s="107"/>
      <c r="U519" s="107"/>
      <c r="V519" s="107"/>
      <c r="W519" s="107"/>
      <c r="X519" s="107"/>
      <c r="Y519" s="107"/>
      <c r="Z519" s="107"/>
      <c r="AA519" s="107"/>
      <c r="AB519" s="107"/>
      <c r="AC519" s="107"/>
      <c r="AD519" s="107"/>
      <c r="AE519" s="107"/>
      <c r="AF519" s="107"/>
      <c r="AG519" s="107"/>
      <c r="AH519" s="107"/>
      <c r="AI519" s="107"/>
      <c r="AJ519" s="107"/>
      <c r="AK519" s="107"/>
      <c r="AL519" s="107"/>
      <c r="AM519" s="107"/>
      <c r="AN519" s="107"/>
      <c r="AO519" s="107"/>
      <c r="AP519" s="107"/>
      <c r="AQ519" s="107"/>
      <c r="AR519" s="107"/>
      <c r="AS519" s="107"/>
      <c r="AT519" s="107"/>
      <c r="AU519" s="107"/>
      <c r="AV519" s="107"/>
      <c r="AW519" s="107" t="n">
        <v>7.75</v>
      </c>
      <c r="AX519" s="107"/>
      <c r="AY519" s="107"/>
      <c r="AZ519" s="107"/>
      <c r="BA519" s="107"/>
      <c r="BB519" s="107"/>
      <c r="BC519" s="107"/>
      <c r="BD519" s="107"/>
      <c r="BE519" s="107"/>
      <c r="BF519" s="107"/>
      <c r="BG519" s="107"/>
      <c r="BH519" s="107"/>
      <c r="BI519" s="107"/>
      <c r="BJ519" s="107"/>
      <c r="BK519" s="107"/>
      <c r="BL519" s="107"/>
      <c r="BM519" s="107"/>
      <c r="BN519" s="107"/>
      <c r="BO519" s="107"/>
      <c r="BP519" s="107"/>
      <c r="BQ519" s="107"/>
      <c r="BR519" s="107"/>
      <c r="BS519" s="107"/>
      <c r="BT519" s="107"/>
      <c r="BU519" s="107"/>
      <c r="BV519" s="107"/>
      <c r="BW519" s="107"/>
      <c r="BX519" s="107"/>
      <c r="BY519" s="107"/>
      <c r="BZ519" s="107"/>
      <c r="CA519" s="107"/>
      <c r="CB519" s="107"/>
      <c r="CC519" s="107"/>
      <c r="CD519" s="107"/>
      <c r="CE519" s="107"/>
      <c r="CF519" s="107"/>
      <c r="CG519" s="107"/>
      <c r="CH519" s="107"/>
    </row>
    <row r="520" customFormat="false" ht="12.75" hidden="false" customHeight="false" outlineLevel="0" collapsed="false">
      <c r="A520" s="95" t="s">
        <v>64</v>
      </c>
      <c r="B520" s="96"/>
      <c r="C520" s="97" t="s">
        <v>66</v>
      </c>
      <c r="D520" s="98" t="n">
        <v>22</v>
      </c>
      <c r="E520" s="99" t="s">
        <v>77</v>
      </c>
      <c r="F520" s="100" t="n">
        <f aca="false">H520+I520+J520+K520+M520+L520+N520+O520+P520+Q520+R520+S520+T520+U520+V520+W520+X520+Y520+Z520+AA520+AB520+AC520+AD520+AE520+AF520+AG520+AH520+AI520+AJ520+AK520+AL520+AM520+AN520+AO520+AP520+AQ520+AR520+AS520+AT520+AU520+AV520+AW520+AX520+AY520+AZ520+BA520+BB520+BC520+BD520+BE520+BF520+BG520+BH520+BI520+BJ520+BK520+BL520+BM520+BN520+BO520+BP520+BQ520+BR520+BS520+BT520</f>
        <v>7.75</v>
      </c>
      <c r="G520" s="105"/>
      <c r="H520" s="106"/>
      <c r="I520" s="107"/>
      <c r="J520" s="107"/>
      <c r="K520" s="107"/>
      <c r="L520" s="107"/>
      <c r="M520" s="107"/>
      <c r="N520" s="107"/>
      <c r="O520" s="107"/>
      <c r="P520" s="107"/>
      <c r="Q520" s="107"/>
      <c r="R520" s="107"/>
      <c r="S520" s="107"/>
      <c r="T520" s="107"/>
      <c r="U520" s="107"/>
      <c r="V520" s="107"/>
      <c r="W520" s="107"/>
      <c r="X520" s="107"/>
      <c r="Y520" s="107"/>
      <c r="Z520" s="107"/>
      <c r="AA520" s="107"/>
      <c r="AB520" s="107"/>
      <c r="AC520" s="107"/>
      <c r="AD520" s="107"/>
      <c r="AE520" s="107"/>
      <c r="AF520" s="107"/>
      <c r="AG520" s="107"/>
      <c r="AH520" s="107"/>
      <c r="AI520" s="107"/>
      <c r="AJ520" s="107"/>
      <c r="AK520" s="107" t="n">
        <v>7.75</v>
      </c>
      <c r="AL520" s="107"/>
      <c r="AM520" s="107"/>
      <c r="AN520" s="107"/>
      <c r="AO520" s="107"/>
      <c r="AP520" s="107"/>
      <c r="AQ520" s="107"/>
      <c r="AR520" s="107"/>
      <c r="AS520" s="107"/>
      <c r="AT520" s="107"/>
      <c r="AU520" s="107"/>
      <c r="AV520" s="107"/>
      <c r="AW520" s="107"/>
      <c r="AX520" s="107"/>
      <c r="AY520" s="107"/>
      <c r="AZ520" s="107"/>
      <c r="BA520" s="107"/>
      <c r="BB520" s="107"/>
      <c r="BC520" s="107"/>
      <c r="BD520" s="107"/>
      <c r="BE520" s="107"/>
      <c r="BF520" s="107"/>
      <c r="BG520" s="107"/>
      <c r="BH520" s="107"/>
      <c r="BI520" s="107"/>
      <c r="BJ520" s="107"/>
      <c r="BK520" s="107"/>
      <c r="BL520" s="107"/>
      <c r="BM520" s="107"/>
      <c r="BN520" s="107"/>
      <c r="BO520" s="107"/>
      <c r="BP520" s="107"/>
      <c r="BQ520" s="107"/>
      <c r="BR520" s="107"/>
      <c r="BS520" s="107"/>
      <c r="BT520" s="107"/>
      <c r="BU520" s="107"/>
      <c r="BV520" s="107"/>
      <c r="BW520" s="107"/>
      <c r="BX520" s="107"/>
      <c r="BY520" s="107"/>
      <c r="BZ520" s="107"/>
      <c r="CA520" s="107"/>
      <c r="CB520" s="107"/>
      <c r="CC520" s="107"/>
      <c r="CD520" s="107"/>
      <c r="CE520" s="107"/>
      <c r="CF520" s="107"/>
      <c r="CG520" s="107"/>
      <c r="CH520" s="107"/>
    </row>
    <row r="521" customFormat="false" ht="12.75" hidden="false" customHeight="false" outlineLevel="0" collapsed="false">
      <c r="A521" s="95" t="s">
        <v>64</v>
      </c>
      <c r="B521" s="96"/>
      <c r="C521" s="97" t="s">
        <v>66</v>
      </c>
      <c r="D521" s="98" t="n">
        <v>23</v>
      </c>
      <c r="E521" s="99" t="s">
        <v>77</v>
      </c>
      <c r="F521" s="100" t="n">
        <f aca="false">H521+I521+J521+K521+M521+L521+N521+O521+P521+Q521+R521+S521+T521+U521+V521+W521+X521+Y521+Z521+AA521+AB521+AC521+AD521+AE521+AF521+AG521+AH521+AI521+AJ521+AK521+AL521+AM521+AN521+AO521+AP521+AQ521+AR521+AS521+AT521+AU521+AV521+AW521+AX521+AY521+AZ521+BA521+BB521+BC521+BD521+BE521+BF521+BG521+BH521+BI521+BJ521+BK521+BL521+BM521+BN521+BO521+BP521+BQ521+BR521+BS521+BT521</f>
        <v>7</v>
      </c>
      <c r="G521" s="105"/>
      <c r="H521" s="106"/>
      <c r="I521" s="107"/>
      <c r="J521" s="107"/>
      <c r="K521" s="107"/>
      <c r="L521" s="107"/>
      <c r="M521" s="107"/>
      <c r="N521" s="107"/>
      <c r="O521" s="107"/>
      <c r="P521" s="107"/>
      <c r="Q521" s="107"/>
      <c r="R521" s="107"/>
      <c r="S521" s="107"/>
      <c r="T521" s="107"/>
      <c r="U521" s="107"/>
      <c r="V521" s="107"/>
      <c r="W521" s="107"/>
      <c r="X521" s="107"/>
      <c r="Y521" s="107"/>
      <c r="Z521" s="107"/>
      <c r="AA521" s="107"/>
      <c r="AB521" s="107"/>
      <c r="AC521" s="107"/>
      <c r="AD521" s="107"/>
      <c r="AE521" s="107"/>
      <c r="AF521" s="107"/>
      <c r="AG521" s="107"/>
      <c r="AH521" s="107"/>
      <c r="AI521" s="107"/>
      <c r="AJ521" s="107"/>
      <c r="AK521" s="107"/>
      <c r="AL521" s="107"/>
      <c r="AM521" s="107"/>
      <c r="AN521" s="107"/>
      <c r="AO521" s="107"/>
      <c r="AP521" s="107"/>
      <c r="AQ521" s="107"/>
      <c r="AR521" s="107"/>
      <c r="AS521" s="107"/>
      <c r="AT521" s="107"/>
      <c r="AU521" s="107"/>
      <c r="AV521" s="107"/>
      <c r="AW521" s="107"/>
      <c r="AX521" s="107"/>
      <c r="AY521" s="107"/>
      <c r="AZ521" s="107"/>
      <c r="BA521" s="107"/>
      <c r="BB521" s="107"/>
      <c r="BC521" s="107"/>
      <c r="BD521" s="107"/>
      <c r="BE521" s="107"/>
      <c r="BF521" s="107"/>
      <c r="BG521" s="107"/>
      <c r="BH521" s="107"/>
      <c r="BI521" s="107"/>
      <c r="BJ521" s="107"/>
      <c r="BK521" s="107"/>
      <c r="BL521" s="107" t="n">
        <v>7</v>
      </c>
      <c r="BM521" s="107"/>
      <c r="BN521" s="107"/>
      <c r="BO521" s="107"/>
      <c r="BP521" s="107"/>
      <c r="BQ521" s="107"/>
      <c r="BR521" s="107"/>
      <c r="BS521" s="107"/>
      <c r="BT521" s="107"/>
      <c r="BU521" s="107"/>
      <c r="BV521" s="107"/>
      <c r="BW521" s="107"/>
      <c r="BX521" s="107"/>
      <c r="BY521" s="107"/>
      <c r="BZ521" s="107"/>
      <c r="CA521" s="107"/>
      <c r="CB521" s="107"/>
      <c r="CC521" s="107"/>
      <c r="CD521" s="107"/>
      <c r="CE521" s="107"/>
      <c r="CF521" s="107"/>
      <c r="CG521" s="107"/>
      <c r="CH521" s="107"/>
    </row>
    <row r="522" customFormat="false" ht="12.75" hidden="false" customHeight="false" outlineLevel="0" collapsed="false">
      <c r="A522" s="95" t="s">
        <v>64</v>
      </c>
      <c r="B522" s="96"/>
      <c r="C522" s="97" t="s">
        <v>66</v>
      </c>
      <c r="D522" s="98" t="n">
        <v>24</v>
      </c>
      <c r="E522" s="99" t="s">
        <v>77</v>
      </c>
      <c r="F522" s="100" t="n">
        <f aca="false">H522+I522+J522+K522+M522+L522+N522+O522+P522+Q522+R522+S522+T522+U522+V522+W522+X522+Y522+Z522+AA522+AB522+AC522+AD522+AE522+AF522+AG522+AH522+AI522+AJ522+AK522+AL522+AM522+AN522+AO522+AP522+AQ522+AR522+AS522+AT522+AU522+AV522+AW522+AX522+AY522+AZ522+BA522+BB522+BC522+BD522+BE522+BF522+BG522+BH522+BI522+BJ522+BK522+BL522+BM522+BN522+BO522+BP522+BQ522+BR522+BS522+BT522</f>
        <v>0</v>
      </c>
      <c r="G522" s="101"/>
      <c r="H522" s="102"/>
      <c r="I522" s="103"/>
      <c r="J522" s="103"/>
      <c r="K522" s="103"/>
      <c r="L522" s="103"/>
      <c r="M522" s="103"/>
      <c r="N522" s="103"/>
      <c r="O522" s="103"/>
      <c r="P522" s="103"/>
      <c r="Q522" s="103"/>
      <c r="R522" s="103"/>
      <c r="S522" s="103"/>
      <c r="T522" s="103"/>
      <c r="U522" s="103"/>
      <c r="V522" s="103"/>
      <c r="W522" s="103"/>
      <c r="X522" s="103"/>
      <c r="Y522" s="103"/>
      <c r="Z522" s="103"/>
      <c r="AA522" s="103"/>
      <c r="AB522" s="103"/>
      <c r="AC522" s="103"/>
      <c r="AD522" s="103"/>
      <c r="AE522" s="103"/>
      <c r="AF522" s="103"/>
      <c r="AG522" s="103"/>
      <c r="AH522" s="103"/>
      <c r="AI522" s="103"/>
      <c r="AJ522" s="103"/>
      <c r="AK522" s="103"/>
      <c r="AL522" s="103"/>
      <c r="AM522" s="103"/>
      <c r="AN522" s="103"/>
      <c r="AO522" s="103"/>
      <c r="AP522" s="103"/>
      <c r="AQ522" s="103"/>
      <c r="AR522" s="103"/>
      <c r="AS522" s="103"/>
      <c r="AT522" s="103"/>
      <c r="AU522" s="103"/>
      <c r="AV522" s="103"/>
      <c r="AW522" s="103"/>
      <c r="AX522" s="103"/>
      <c r="AY522" s="103"/>
      <c r="AZ522" s="103"/>
      <c r="BA522" s="103"/>
      <c r="BB522" s="103"/>
      <c r="BC522" s="103"/>
      <c r="BD522" s="103"/>
      <c r="BE522" s="103"/>
      <c r="BF522" s="103"/>
      <c r="BG522" s="103"/>
      <c r="BH522" s="103"/>
      <c r="BI522" s="103"/>
      <c r="BJ522" s="103"/>
      <c r="BK522" s="103"/>
      <c r="BL522" s="103"/>
      <c r="BM522" s="103"/>
      <c r="BN522" s="103"/>
      <c r="BO522" s="103"/>
      <c r="BP522" s="103"/>
      <c r="BQ522" s="103"/>
      <c r="BR522" s="103"/>
      <c r="BS522" s="103"/>
      <c r="BT522" s="103"/>
      <c r="BU522" s="103"/>
      <c r="BV522" s="103"/>
      <c r="BW522" s="103"/>
      <c r="BX522" s="103"/>
      <c r="BY522" s="103"/>
      <c r="BZ522" s="103"/>
      <c r="CA522" s="103"/>
      <c r="CB522" s="103"/>
      <c r="CC522" s="103"/>
      <c r="CD522" s="103"/>
      <c r="CE522" s="103"/>
      <c r="CF522" s="103"/>
      <c r="CG522" s="103"/>
      <c r="CH522" s="103"/>
    </row>
    <row r="523" customFormat="false" ht="12.75" hidden="false" customHeight="false" outlineLevel="0" collapsed="false">
      <c r="A523" s="95" t="s">
        <v>64</v>
      </c>
      <c r="B523" s="96"/>
      <c r="C523" s="97" t="s">
        <v>66</v>
      </c>
      <c r="D523" s="98" t="n">
        <v>25</v>
      </c>
      <c r="E523" s="99" t="s">
        <v>77</v>
      </c>
      <c r="F523" s="100" t="n">
        <f aca="false">H523+I523+J523+K523+M523+L523+N523+O523+P523+Q523+R523+S523+T523+U523+V523+W523+X523+Y523+Z523+AA523+AB523+AC523+AD523+AE523+AF523+AG523+AH523+AI523+AJ523+AK523+AL523+AM523+AN523+AO523+AP523+AQ523+AR523+AS523+AT523+AU523+AV523+AW523+AX523+AY523+AZ523+BA523+BB523+BC523+BD523+BE523+BF523+BG523+BH523+BI523+BJ523+BK523+BL523+BM523+BN523+BO523+BP523+BQ523+BR523+BS523+BT523</f>
        <v>0</v>
      </c>
      <c r="G523" s="101" t="n">
        <f aca="false">SUM(F517:F522)</f>
        <v>38</v>
      </c>
      <c r="H523" s="102"/>
      <c r="I523" s="103"/>
      <c r="J523" s="103"/>
      <c r="K523" s="103"/>
      <c r="L523" s="103"/>
      <c r="M523" s="103"/>
      <c r="N523" s="103"/>
      <c r="O523" s="103"/>
      <c r="P523" s="103"/>
      <c r="Q523" s="103"/>
      <c r="R523" s="103"/>
      <c r="S523" s="103"/>
      <c r="T523" s="103"/>
      <c r="U523" s="103"/>
      <c r="V523" s="103"/>
      <c r="W523" s="103"/>
      <c r="X523" s="103"/>
      <c r="Y523" s="103"/>
      <c r="Z523" s="103"/>
      <c r="AA523" s="103"/>
      <c r="AB523" s="103"/>
      <c r="AC523" s="103"/>
      <c r="AD523" s="103"/>
      <c r="AE523" s="103"/>
      <c r="AF523" s="103"/>
      <c r="AG523" s="103"/>
      <c r="AH523" s="103"/>
      <c r="AI523" s="103"/>
      <c r="AJ523" s="103"/>
      <c r="AK523" s="103"/>
      <c r="AL523" s="103"/>
      <c r="AM523" s="103"/>
      <c r="AN523" s="103"/>
      <c r="AO523" s="103"/>
      <c r="AP523" s="103"/>
      <c r="AQ523" s="103"/>
      <c r="AR523" s="103"/>
      <c r="AS523" s="103"/>
      <c r="AT523" s="103"/>
      <c r="AU523" s="103"/>
      <c r="AV523" s="103"/>
      <c r="AW523" s="103"/>
      <c r="AX523" s="103"/>
      <c r="AY523" s="103"/>
      <c r="AZ523" s="103"/>
      <c r="BA523" s="103"/>
      <c r="BB523" s="103"/>
      <c r="BC523" s="103"/>
      <c r="BD523" s="103"/>
      <c r="BE523" s="103"/>
      <c r="BF523" s="103"/>
      <c r="BG523" s="103"/>
      <c r="BH523" s="103"/>
      <c r="BI523" s="103"/>
      <c r="BJ523" s="103"/>
      <c r="BK523" s="103"/>
      <c r="BL523" s="103"/>
      <c r="BM523" s="103"/>
      <c r="BN523" s="103"/>
      <c r="BO523" s="103"/>
      <c r="BP523" s="103"/>
      <c r="BQ523" s="103"/>
      <c r="BR523" s="103"/>
      <c r="BS523" s="103"/>
      <c r="BT523" s="103"/>
      <c r="BU523" s="103"/>
      <c r="BV523" s="103"/>
      <c r="BW523" s="103"/>
      <c r="BX523" s="103"/>
      <c r="BY523" s="103"/>
      <c r="BZ523" s="103"/>
      <c r="CA523" s="103"/>
      <c r="CB523" s="103"/>
      <c r="CC523" s="103"/>
      <c r="CD523" s="103"/>
      <c r="CE523" s="103"/>
      <c r="CF523" s="103"/>
      <c r="CG523" s="103"/>
      <c r="CH523" s="103"/>
    </row>
    <row r="524" customFormat="false" ht="12.75" hidden="false" customHeight="false" outlineLevel="0" collapsed="false">
      <c r="A524" s="95" t="s">
        <v>64</v>
      </c>
      <c r="B524" s="96"/>
      <c r="C524" s="97" t="s">
        <v>66</v>
      </c>
      <c r="D524" s="98" t="n">
        <v>26</v>
      </c>
      <c r="E524" s="99" t="s">
        <v>78</v>
      </c>
      <c r="F524" s="100" t="n">
        <f aca="false">H524+I524+J524+K524+M524+L524+N524+O524+P524+Q524+R524+S524+T524+U524+V524+W524+X524+Y524+Z524+AA524+AB524+AC524+AD524+AE524+AF524+AG524+AH524+AI524+AJ524+AK524+AL524+AM524+AN524+AO524+AP524+AQ524+AR524+AS524+AT524+AU524+AV524+AW524+AX524+AY524+AZ524+BA524+BB524+BC524+BD524+BE524+BF524+BG524+BH524+BI524+BJ524+BK524+BL524+BM524+BN524+BO524+BP524+BQ524+BR524+BS524+BT524</f>
        <v>7.75</v>
      </c>
      <c r="G524" s="105"/>
      <c r="H524" s="106"/>
      <c r="I524" s="107"/>
      <c r="J524" s="107"/>
      <c r="K524" s="107"/>
      <c r="L524" s="107"/>
      <c r="M524" s="107"/>
      <c r="N524" s="107"/>
      <c r="O524" s="107"/>
      <c r="P524" s="107"/>
      <c r="Q524" s="107"/>
      <c r="R524" s="107"/>
      <c r="S524" s="107"/>
      <c r="T524" s="107"/>
      <c r="U524" s="107"/>
      <c r="V524" s="107"/>
      <c r="W524" s="107"/>
      <c r="X524" s="107"/>
      <c r="Y524" s="107"/>
      <c r="Z524" s="107"/>
      <c r="AA524" s="107"/>
      <c r="AB524" s="107"/>
      <c r="AC524" s="107"/>
      <c r="AD524" s="107"/>
      <c r="AE524" s="107"/>
      <c r="AF524" s="107"/>
      <c r="AG524" s="107"/>
      <c r="AH524" s="107"/>
      <c r="AI524" s="107"/>
      <c r="AJ524" s="107"/>
      <c r="AK524" s="107"/>
      <c r="AL524" s="107"/>
      <c r="AM524" s="107"/>
      <c r="AN524" s="107"/>
      <c r="AO524" s="107"/>
      <c r="AP524" s="107"/>
      <c r="AQ524" s="107"/>
      <c r="AR524" s="107"/>
      <c r="AS524" s="107"/>
      <c r="AT524" s="107"/>
      <c r="AU524" s="107"/>
      <c r="AV524" s="107"/>
      <c r="AW524" s="107"/>
      <c r="AX524" s="107"/>
      <c r="AY524" s="107"/>
      <c r="AZ524" s="107"/>
      <c r="BA524" s="107"/>
      <c r="BB524" s="107"/>
      <c r="BC524" s="107"/>
      <c r="BD524" s="107"/>
      <c r="BE524" s="107"/>
      <c r="BF524" s="107"/>
      <c r="BG524" s="107"/>
      <c r="BH524" s="107"/>
      <c r="BI524" s="107"/>
      <c r="BJ524" s="107"/>
      <c r="BK524" s="107"/>
      <c r="BL524" s="107" t="n">
        <v>7.75</v>
      </c>
      <c r="BM524" s="107"/>
      <c r="BN524" s="107"/>
      <c r="BO524" s="107"/>
      <c r="BP524" s="107"/>
      <c r="BQ524" s="107"/>
      <c r="BR524" s="107"/>
      <c r="BS524" s="107"/>
      <c r="BT524" s="107"/>
      <c r="BU524" s="107"/>
      <c r="BV524" s="107"/>
      <c r="BW524" s="107"/>
      <c r="BX524" s="107"/>
      <c r="BY524" s="107"/>
      <c r="BZ524" s="107"/>
      <c r="CA524" s="107"/>
      <c r="CB524" s="107"/>
      <c r="CC524" s="107"/>
      <c r="CD524" s="107"/>
      <c r="CE524" s="107"/>
      <c r="CF524" s="107"/>
      <c r="CG524" s="107"/>
      <c r="CH524" s="107"/>
    </row>
    <row r="525" customFormat="false" ht="12.75" hidden="false" customHeight="false" outlineLevel="0" collapsed="false">
      <c r="A525" s="95" t="s">
        <v>64</v>
      </c>
      <c r="B525" s="96"/>
      <c r="C525" s="97" t="s">
        <v>66</v>
      </c>
      <c r="D525" s="98" t="n">
        <v>27</v>
      </c>
      <c r="E525" s="99" t="s">
        <v>78</v>
      </c>
      <c r="F525" s="100" t="n">
        <f aca="false">H525+I525+J525+K525+M525+L525+N525+O525+P525+Q525+R525+S525+T525+U525+V525+W525+X525+Y525+Z525+AA525+AB525+AC525+AD525+AE525+AF525+AG525+AH525+AI525+AJ525+AK525+AL525+AM525+AN525+AO525+AP525+AQ525+AR525+AS525+AT525+AU525+AV525+AW525+AX525+AY525+AZ525+BA525+BB525+BC525+BD525+BE525+BF525+BG525+BH525+BI525+BJ525+BK525+BL525+BM525+BN525+BO525+BP525+BQ525+BR525+BS525+BT525</f>
        <v>7.75</v>
      </c>
      <c r="G525" s="105"/>
      <c r="H525" s="106"/>
      <c r="I525" s="107"/>
      <c r="J525" s="107"/>
      <c r="K525" s="107"/>
      <c r="L525" s="107"/>
      <c r="M525" s="107"/>
      <c r="N525" s="107"/>
      <c r="O525" s="107"/>
      <c r="P525" s="107"/>
      <c r="Q525" s="107"/>
      <c r="R525" s="107"/>
      <c r="S525" s="107"/>
      <c r="T525" s="107"/>
      <c r="U525" s="107"/>
      <c r="V525" s="107"/>
      <c r="W525" s="107"/>
      <c r="X525" s="107"/>
      <c r="Y525" s="107"/>
      <c r="Z525" s="107"/>
      <c r="AA525" s="107"/>
      <c r="AB525" s="107"/>
      <c r="AC525" s="107"/>
      <c r="AD525" s="107"/>
      <c r="AE525" s="107"/>
      <c r="AF525" s="107"/>
      <c r="AG525" s="107"/>
      <c r="AH525" s="107"/>
      <c r="AI525" s="107"/>
      <c r="AJ525" s="107"/>
      <c r="AK525" s="107"/>
      <c r="AL525" s="107"/>
      <c r="AM525" s="107"/>
      <c r="AN525" s="107"/>
      <c r="AO525" s="107"/>
      <c r="AP525" s="107"/>
      <c r="AQ525" s="107"/>
      <c r="AR525" s="107"/>
      <c r="AS525" s="107"/>
      <c r="AT525" s="107"/>
      <c r="AU525" s="107"/>
      <c r="AV525" s="107"/>
      <c r="AW525" s="107"/>
      <c r="AX525" s="107"/>
      <c r="AY525" s="107"/>
      <c r="AZ525" s="107"/>
      <c r="BA525" s="107"/>
      <c r="BB525" s="107"/>
      <c r="BC525" s="107"/>
      <c r="BD525" s="107"/>
      <c r="BE525" s="107"/>
      <c r="BF525" s="107"/>
      <c r="BG525" s="107"/>
      <c r="BH525" s="107"/>
      <c r="BI525" s="107"/>
      <c r="BJ525" s="107"/>
      <c r="BK525" s="107"/>
      <c r="BL525" s="107" t="n">
        <v>7.75</v>
      </c>
      <c r="BM525" s="107"/>
      <c r="BN525" s="107"/>
      <c r="BO525" s="107"/>
      <c r="BP525" s="107"/>
      <c r="BQ525" s="107"/>
      <c r="BR525" s="107"/>
      <c r="BS525" s="107"/>
      <c r="BT525" s="107"/>
      <c r="BU525" s="107"/>
      <c r="BV525" s="107"/>
      <c r="BW525" s="107"/>
      <c r="BX525" s="107"/>
      <c r="BY525" s="107"/>
      <c r="BZ525" s="107"/>
      <c r="CA525" s="107"/>
      <c r="CB525" s="107"/>
      <c r="CC525" s="107"/>
      <c r="CD525" s="107"/>
      <c r="CE525" s="107"/>
      <c r="CF525" s="107"/>
      <c r="CG525" s="107"/>
      <c r="CH525" s="107"/>
    </row>
    <row r="526" customFormat="false" ht="12.75" hidden="false" customHeight="false" outlineLevel="0" collapsed="false">
      <c r="A526" s="95" t="s">
        <v>64</v>
      </c>
      <c r="B526" s="96"/>
      <c r="C526" s="97" t="s">
        <v>66</v>
      </c>
      <c r="D526" s="98" t="n">
        <v>28</v>
      </c>
      <c r="E526" s="99" t="s">
        <v>78</v>
      </c>
      <c r="F526" s="100" t="n">
        <f aca="false">H526+I526+J526+K526+M526+L526+N526+O526+P526+Q526+R526+S526+T526+U526+V526+W526+X526+Y526+Z526+AA526+AB526+AC526+AD526+AE526+AF526+AG526+AH526+AI526+AJ526+AK526+AL526+AM526+AN526+AO526+AP526+AQ526+AR526+AS526+AT526+AU526+AV526+AW526+AX526+AY526+AZ526+BA526+BB526+BC526+BD526+BE526+BF526+BG526+BH526+BI526+BJ526+BK526+BL526+BM526+BN526+BO526+BP526+BQ526+BR526+BS526+BT526</f>
        <v>7.75</v>
      </c>
      <c r="G526" s="105"/>
      <c r="H526" s="106"/>
      <c r="I526" s="107"/>
      <c r="J526" s="107"/>
      <c r="K526" s="107"/>
      <c r="L526" s="107"/>
      <c r="M526" s="107"/>
      <c r="N526" s="107"/>
      <c r="O526" s="107"/>
      <c r="P526" s="107"/>
      <c r="Q526" s="107"/>
      <c r="R526" s="107"/>
      <c r="S526" s="107"/>
      <c r="T526" s="107"/>
      <c r="U526" s="107"/>
      <c r="V526" s="107"/>
      <c r="W526" s="107"/>
      <c r="X526" s="107"/>
      <c r="Y526" s="107"/>
      <c r="Z526" s="107"/>
      <c r="AA526" s="107"/>
      <c r="AB526" s="107"/>
      <c r="AC526" s="107"/>
      <c r="AD526" s="107"/>
      <c r="AE526" s="107"/>
      <c r="AF526" s="107"/>
      <c r="AG526" s="107"/>
      <c r="AH526" s="107"/>
      <c r="AI526" s="107"/>
      <c r="AJ526" s="107"/>
      <c r="AK526" s="107"/>
      <c r="AL526" s="107"/>
      <c r="AM526" s="107"/>
      <c r="AN526" s="107"/>
      <c r="AO526" s="107"/>
      <c r="AP526" s="107"/>
      <c r="AQ526" s="107"/>
      <c r="AR526" s="107"/>
      <c r="AS526" s="107"/>
      <c r="AT526" s="107"/>
      <c r="AU526" s="107"/>
      <c r="AV526" s="107"/>
      <c r="AW526" s="107"/>
      <c r="AX526" s="107"/>
      <c r="AY526" s="107"/>
      <c r="AZ526" s="107"/>
      <c r="BA526" s="107"/>
      <c r="BB526" s="107"/>
      <c r="BC526" s="107"/>
      <c r="BD526" s="107"/>
      <c r="BE526" s="107"/>
      <c r="BF526" s="107"/>
      <c r="BG526" s="107"/>
      <c r="BH526" s="107"/>
      <c r="BI526" s="107"/>
      <c r="BJ526" s="107"/>
      <c r="BK526" s="107"/>
      <c r="BL526" s="107" t="n">
        <v>7.75</v>
      </c>
      <c r="BM526" s="107"/>
      <c r="BN526" s="107"/>
      <c r="BO526" s="107"/>
      <c r="BP526" s="107"/>
      <c r="BQ526" s="107"/>
      <c r="BR526" s="107"/>
      <c r="BS526" s="107"/>
      <c r="BT526" s="107"/>
      <c r="BU526" s="107"/>
      <c r="BV526" s="107"/>
      <c r="BW526" s="107"/>
      <c r="BX526" s="107"/>
      <c r="BY526" s="107"/>
      <c r="BZ526" s="107"/>
      <c r="CA526" s="107"/>
      <c r="CB526" s="107"/>
      <c r="CC526" s="107"/>
      <c r="CD526" s="107"/>
      <c r="CE526" s="107"/>
      <c r="CF526" s="107"/>
      <c r="CG526" s="107"/>
      <c r="CH526" s="107"/>
    </row>
    <row r="527" customFormat="false" ht="12.75" hidden="false" customHeight="false" outlineLevel="0" collapsed="false">
      <c r="A527" s="95" t="s">
        <v>64</v>
      </c>
      <c r="B527" s="96"/>
      <c r="C527" s="97" t="s">
        <v>66</v>
      </c>
      <c r="D527" s="98" t="n">
        <v>29</v>
      </c>
      <c r="E527" s="99" t="s">
        <v>78</v>
      </c>
      <c r="F527" s="100" t="n">
        <f aca="false">H527+I527+J527+K527+M527+L527+N527+O527+P527+Q527+R527+S527+T527+U527+V527+W527+X527+Y527+Z527+AA527+AB527+AC527+AD527+AE527+AF527+AG527+AH527+AI527+AJ527+AK527+AL527+AM527+AN527+AO527+AP527+AQ527+AR527+AS527+AT527+AU527+AV527+AW527+AX527+AY527+AZ527+BA527+BB527+BC527+BD527+BE527+BF527+BG527+BH527+BI527+BJ527+BK527+BL527+BM527+BN527+BO527+BP527+BQ527+BR527+BS527+BT527</f>
        <v>0</v>
      </c>
      <c r="G527" s="105" t="n">
        <f aca="false">SUM(F524:F526)</f>
        <v>23.25</v>
      </c>
      <c r="H527" s="106"/>
      <c r="I527" s="107"/>
      <c r="J527" s="107"/>
      <c r="K527" s="107"/>
      <c r="L527" s="107"/>
      <c r="M527" s="107"/>
      <c r="N527" s="107"/>
      <c r="O527" s="107"/>
      <c r="P527" s="107"/>
      <c r="Q527" s="107"/>
      <c r="R527" s="107"/>
      <c r="S527" s="107"/>
      <c r="T527" s="107"/>
      <c r="U527" s="107"/>
      <c r="V527" s="107"/>
      <c r="W527" s="107"/>
      <c r="X527" s="107"/>
      <c r="Y527" s="107"/>
      <c r="Z527" s="107"/>
      <c r="AA527" s="107"/>
      <c r="AB527" s="107"/>
      <c r="AC527" s="107"/>
      <c r="AD527" s="107"/>
      <c r="AE527" s="107"/>
      <c r="AF527" s="107"/>
      <c r="AG527" s="107"/>
      <c r="AH527" s="107"/>
      <c r="AI527" s="107"/>
      <c r="AJ527" s="107"/>
      <c r="AK527" s="107"/>
      <c r="AL527" s="107"/>
      <c r="AM527" s="107"/>
      <c r="AN527" s="107"/>
      <c r="AO527" s="107"/>
      <c r="AP527" s="107"/>
      <c r="AQ527" s="107"/>
      <c r="AR527" s="107"/>
      <c r="AS527" s="107"/>
      <c r="AT527" s="107"/>
      <c r="AU527" s="107"/>
      <c r="AV527" s="107"/>
      <c r="AW527" s="107"/>
      <c r="AX527" s="107"/>
      <c r="AY527" s="107"/>
      <c r="AZ527" s="107"/>
      <c r="BA527" s="107"/>
      <c r="BB527" s="107"/>
      <c r="BC527" s="107"/>
      <c r="BD527" s="107"/>
      <c r="BE527" s="107"/>
      <c r="BF527" s="107"/>
      <c r="BG527" s="107"/>
      <c r="BH527" s="107"/>
      <c r="BI527" s="107"/>
      <c r="BJ527" s="107"/>
      <c r="BK527" s="107"/>
      <c r="BL527" s="107"/>
      <c r="BM527" s="107"/>
      <c r="BN527" s="107"/>
      <c r="BO527" s="107"/>
      <c r="BP527" s="107"/>
      <c r="BQ527" s="107"/>
      <c r="BR527" s="107"/>
      <c r="BS527" s="107"/>
      <c r="BT527" s="107"/>
      <c r="BU527" s="107"/>
      <c r="BV527" s="107"/>
      <c r="BW527" s="107"/>
      <c r="BX527" s="107"/>
      <c r="BY527" s="107"/>
      <c r="BZ527" s="107"/>
      <c r="CA527" s="107"/>
      <c r="CB527" s="107"/>
      <c r="CC527" s="107"/>
      <c r="CD527" s="107"/>
      <c r="CE527" s="107"/>
      <c r="CF527" s="107"/>
      <c r="CG527" s="107"/>
      <c r="CH527" s="107"/>
    </row>
    <row r="528" customFormat="false" ht="12.75" hidden="false" customHeight="false" outlineLevel="0" collapsed="false">
      <c r="A528" s="95" t="s">
        <v>64</v>
      </c>
      <c r="B528" s="96"/>
      <c r="C528" s="97" t="s">
        <v>66</v>
      </c>
      <c r="D528" s="98" t="n">
        <v>30</v>
      </c>
      <c r="E528" s="99" t="s">
        <v>78</v>
      </c>
      <c r="F528" s="100" t="n">
        <f aca="false">H528+I528+J528+K528+M528+L528+N528+O528+P528+Q528+R528+S528+T528+U528+V528+W528+X528+Y528+Z528+AA528+AB528+AC528+AD528+AE528+AF528+AG528+AH528+AI528+AJ528+AK528+AL528+AM528+AN528+AO528+AP528+AQ528+AR528+AS528+AT528+AU528+AV528+AW528+AX528+AY528+AZ528+BA528+BB528+BC528+BD528+BE528+BF528+BG528+BH528+BI528+BJ528+BK528+BL528+BM528+BN528+BO528+BP528+BQ528+BR528+BS528+BT528</f>
        <v>0</v>
      </c>
      <c r="G528" s="105"/>
      <c r="H528" s="106"/>
      <c r="I528" s="107"/>
      <c r="J528" s="107"/>
      <c r="K528" s="107"/>
      <c r="L528" s="107"/>
      <c r="M528" s="107"/>
      <c r="N528" s="107"/>
      <c r="O528" s="107"/>
      <c r="P528" s="107"/>
      <c r="Q528" s="107"/>
      <c r="R528" s="107"/>
      <c r="S528" s="107"/>
      <c r="T528" s="107"/>
      <c r="U528" s="107"/>
      <c r="V528" s="107"/>
      <c r="W528" s="107"/>
      <c r="X528" s="107"/>
      <c r="Y528" s="107"/>
      <c r="Z528" s="107"/>
      <c r="AA528" s="107"/>
      <c r="AB528" s="107"/>
      <c r="AC528" s="107"/>
      <c r="AD528" s="107"/>
      <c r="AE528" s="107"/>
      <c r="AF528" s="107"/>
      <c r="AG528" s="107"/>
      <c r="AH528" s="107"/>
      <c r="AI528" s="107"/>
      <c r="AJ528" s="107"/>
      <c r="AK528" s="107"/>
      <c r="AL528" s="107"/>
      <c r="AM528" s="107"/>
      <c r="AN528" s="107"/>
      <c r="AO528" s="107"/>
      <c r="AP528" s="107"/>
      <c r="AQ528" s="107"/>
      <c r="AR528" s="107"/>
      <c r="AS528" s="107"/>
      <c r="AT528" s="107"/>
      <c r="AU528" s="107"/>
      <c r="AV528" s="107"/>
      <c r="AW528" s="107"/>
      <c r="AX528" s="107"/>
      <c r="AY528" s="107"/>
      <c r="AZ528" s="107"/>
      <c r="BA528" s="107"/>
      <c r="BB528" s="107"/>
      <c r="BC528" s="107"/>
      <c r="BD528" s="107"/>
      <c r="BE528" s="107"/>
      <c r="BF528" s="107"/>
      <c r="BG528" s="107"/>
      <c r="BH528" s="107"/>
      <c r="BI528" s="107"/>
      <c r="BJ528" s="107"/>
      <c r="BK528" s="107"/>
      <c r="BL528" s="107"/>
      <c r="BM528" s="107"/>
      <c r="BN528" s="107"/>
      <c r="BO528" s="107"/>
      <c r="BP528" s="107"/>
      <c r="BQ528" s="107"/>
      <c r="BR528" s="107"/>
      <c r="BS528" s="107"/>
      <c r="BT528" s="107"/>
      <c r="BU528" s="107"/>
      <c r="BV528" s="107"/>
      <c r="BW528" s="107"/>
      <c r="BX528" s="107"/>
      <c r="BY528" s="107"/>
      <c r="BZ528" s="107"/>
      <c r="CA528" s="107"/>
      <c r="CB528" s="107"/>
      <c r="CC528" s="107"/>
      <c r="CD528" s="107"/>
      <c r="CE528" s="107"/>
      <c r="CF528" s="107"/>
      <c r="CG528" s="107"/>
      <c r="CH528" s="107"/>
    </row>
    <row r="529" customFormat="false" ht="12.75" hidden="false" customHeight="false" outlineLevel="0" collapsed="false">
      <c r="A529" s="109" t="s">
        <v>64</v>
      </c>
      <c r="B529" s="110"/>
      <c r="C529" s="111" t="s">
        <v>66</v>
      </c>
      <c r="D529" s="112" t="n">
        <v>31</v>
      </c>
      <c r="E529" s="99" t="s">
        <v>78</v>
      </c>
      <c r="F529" s="100" t="n">
        <f aca="false">H529+I529+J529+K529+M529+L529+N529+O529+P529+Q529+R529+S529+T529+U529+V529+W529+X529+Y529+Z529+AA529+AB529+AC529+AD529+AE529+AF529+AG529+AH529+AI529+AJ529+AK529+AL529+AM529+AN529+AO529+AP529+AQ529+AR529+AS529+AT529+AU529+AV529+AW529+AX529+AY529+AZ529+BA529+BB529+BC529+BD529+BE529+BF529+BG529+BH529+BI529+BJ529+BK529+BL529+BM529+BN529+BO529+BP529+BQ529+BR529+BS529+BT529</f>
        <v>0</v>
      </c>
      <c r="G529" s="105"/>
      <c r="H529" s="106"/>
      <c r="I529" s="107"/>
      <c r="J529" s="107"/>
      <c r="K529" s="107"/>
      <c r="L529" s="107"/>
      <c r="M529" s="107"/>
      <c r="N529" s="107"/>
      <c r="O529" s="107"/>
      <c r="P529" s="107"/>
      <c r="Q529" s="107"/>
      <c r="R529" s="107"/>
      <c r="S529" s="107"/>
      <c r="T529" s="107"/>
      <c r="U529" s="107"/>
      <c r="V529" s="107"/>
      <c r="W529" s="107"/>
      <c r="X529" s="107"/>
      <c r="Y529" s="107"/>
      <c r="Z529" s="107"/>
      <c r="AA529" s="107"/>
      <c r="AB529" s="107"/>
      <c r="AC529" s="107"/>
      <c r="AD529" s="107"/>
      <c r="AE529" s="107"/>
      <c r="AF529" s="107"/>
      <c r="AG529" s="107"/>
      <c r="AH529" s="107"/>
      <c r="AI529" s="107"/>
      <c r="AJ529" s="107"/>
      <c r="AK529" s="107"/>
      <c r="AL529" s="107"/>
      <c r="AM529" s="107"/>
      <c r="AN529" s="107"/>
      <c r="AO529" s="107"/>
      <c r="AP529" s="107"/>
      <c r="AQ529" s="107"/>
      <c r="AR529" s="107"/>
      <c r="AS529" s="107"/>
      <c r="AT529" s="107"/>
      <c r="AU529" s="107"/>
      <c r="AV529" s="107"/>
      <c r="AW529" s="107"/>
      <c r="AX529" s="107"/>
      <c r="AY529" s="107"/>
      <c r="AZ529" s="107"/>
      <c r="BA529" s="107"/>
      <c r="BB529" s="107"/>
      <c r="BC529" s="107"/>
      <c r="BD529" s="107"/>
      <c r="BE529" s="107"/>
      <c r="BF529" s="107"/>
      <c r="BG529" s="107"/>
      <c r="BH529" s="107"/>
      <c r="BI529" s="107"/>
      <c r="BJ529" s="107"/>
      <c r="BK529" s="107"/>
      <c r="BL529" s="107"/>
      <c r="BM529" s="107"/>
      <c r="BN529" s="107"/>
      <c r="BO529" s="107"/>
      <c r="BP529" s="107"/>
      <c r="BQ529" s="107"/>
      <c r="BR529" s="107"/>
      <c r="BS529" s="107"/>
      <c r="BT529" s="107"/>
      <c r="BU529" s="107"/>
      <c r="BV529" s="107"/>
      <c r="BW529" s="107"/>
      <c r="BX529" s="107"/>
      <c r="BY529" s="107"/>
      <c r="BZ529" s="107"/>
      <c r="CA529" s="107"/>
      <c r="CB529" s="107"/>
      <c r="CC529" s="107"/>
      <c r="CD529" s="107"/>
      <c r="CE529" s="107"/>
      <c r="CF529" s="107"/>
      <c r="CG529" s="107"/>
      <c r="CH529" s="107"/>
    </row>
    <row r="530" customFormat="false" ht="13.5" hidden="false" customHeight="false" outlineLevel="0" collapsed="false">
      <c r="A530" s="109" t="s">
        <v>64</v>
      </c>
      <c r="B530" s="110"/>
      <c r="C530" s="111"/>
      <c r="D530" s="112"/>
      <c r="E530" s="113"/>
      <c r="F530" s="100" t="n">
        <f aca="false">H530+I530+J530+K530+M530+L530+N530+O530+P530+Q530+R530+S530+T530+U530+V530+W530+X530+Y530+Z530+AA530+AB530+AC530+AD530+AE530+AF530+AG530+AH530+AI530+AJ530+AK530+AL530+AM530+AN530+AO530+AP530+AQ530+AR530+AS530+AT530+AU530+AV530+AW530+AX530+AY530+AZ530+BA530+BB530+BC530+BD530+BE530+BF530+BG530+BH530+BI530+BJ530+BK530+BL530+BM530+BN530+BO530+BP530+BQ530+BR530+BS530+BT530</f>
        <v>0</v>
      </c>
      <c r="G530" s="114"/>
      <c r="H530" s="115"/>
      <c r="I530" s="116"/>
      <c r="J530" s="116"/>
      <c r="K530" s="116"/>
      <c r="L530" s="107"/>
      <c r="M530" s="107"/>
      <c r="N530" s="107"/>
      <c r="O530" s="107"/>
      <c r="P530" s="107"/>
      <c r="Q530" s="107"/>
      <c r="R530" s="107"/>
      <c r="S530" s="107"/>
      <c r="T530" s="107"/>
      <c r="U530" s="107"/>
      <c r="V530" s="107"/>
      <c r="W530" s="107"/>
      <c r="X530" s="107"/>
      <c r="Y530" s="107"/>
      <c r="Z530" s="107"/>
      <c r="AA530" s="107"/>
      <c r="AB530" s="107"/>
      <c r="AC530" s="107"/>
      <c r="AD530" s="107"/>
      <c r="AE530" s="107"/>
      <c r="AF530" s="107"/>
      <c r="AG530" s="107"/>
      <c r="AH530" s="107"/>
      <c r="AI530" s="107"/>
      <c r="AJ530" s="107"/>
      <c r="AK530" s="107"/>
      <c r="AL530" s="107"/>
      <c r="AM530" s="107"/>
      <c r="AN530" s="107"/>
      <c r="AO530" s="107"/>
      <c r="AP530" s="107"/>
      <c r="AQ530" s="107"/>
      <c r="AR530" s="107"/>
      <c r="AS530" s="107"/>
      <c r="AT530" s="107"/>
      <c r="AU530" s="107"/>
      <c r="AV530" s="107"/>
      <c r="AW530" s="107"/>
      <c r="AX530" s="107"/>
      <c r="AY530" s="107"/>
      <c r="AZ530" s="107"/>
      <c r="BA530" s="107"/>
      <c r="BB530" s="107"/>
      <c r="BC530" s="107"/>
      <c r="BD530" s="107"/>
      <c r="BE530" s="107"/>
      <c r="BF530" s="107"/>
      <c r="BG530" s="107"/>
      <c r="BH530" s="107"/>
      <c r="BI530" s="107"/>
      <c r="BJ530" s="107"/>
      <c r="BK530" s="107"/>
      <c r="BL530" s="107"/>
      <c r="BM530" s="107"/>
      <c r="BN530" s="107"/>
      <c r="BO530" s="107"/>
      <c r="BP530" s="107"/>
      <c r="BQ530" s="107"/>
      <c r="BR530" s="107"/>
      <c r="BS530" s="107"/>
      <c r="BT530" s="107"/>
      <c r="BU530" s="107"/>
      <c r="BV530" s="107"/>
      <c r="BW530" s="107"/>
      <c r="BX530" s="107"/>
      <c r="BY530" s="107"/>
      <c r="BZ530" s="107"/>
      <c r="CA530" s="107"/>
      <c r="CB530" s="107"/>
      <c r="CC530" s="107"/>
      <c r="CD530" s="107"/>
      <c r="CE530" s="107"/>
      <c r="CF530" s="107"/>
      <c r="CG530" s="107"/>
      <c r="CH530" s="107"/>
    </row>
    <row r="531" customFormat="false" ht="13.5" hidden="false" customHeight="false" outlineLevel="0" collapsed="false">
      <c r="A531" s="117" t="s">
        <v>64</v>
      </c>
      <c r="B531" s="118"/>
      <c r="C531" s="119" t="s">
        <v>66</v>
      </c>
      <c r="D531" s="120" t="s">
        <v>49</v>
      </c>
      <c r="E531" s="121"/>
      <c r="F531" s="100" t="n">
        <f aca="false">H531+I531+J531+K531+M531+L531+N531+O531+P531+Q531+R531+S531+T531+U531+V531+W531+X531+Y531+Z531+AA531+AB531+AC531+AD531+AE531+AF531+AG531+AH531+AI531+AJ531+AK531+AL531+AM531+AN531+AO531+AP531+AQ531+AR531+AS531+AT531+AU531+AV531+AW531+AX531+AY531+AZ531+BA531+BB531+BC531+BD531+BE531+BF531+BG531+BH531+BI531+BJ531+BK531+BL531+BM531+BN531+BO531+BP531+BQ531+BR531+BS531+BT531</f>
        <v>152</v>
      </c>
      <c r="G531" s="122"/>
      <c r="H531" s="123" t="n">
        <f aca="false">SUM(H499:H530)</f>
        <v>0</v>
      </c>
      <c r="I531" s="124" t="n">
        <f aca="false">SUM(I499:I530)</f>
        <v>0</v>
      </c>
      <c r="J531" s="125" t="n">
        <f aca="false">SUM(J499:J530)</f>
        <v>0</v>
      </c>
      <c r="K531" s="126" t="n">
        <f aca="false">SUM(K499:K530)</f>
        <v>0</v>
      </c>
      <c r="L531" s="126" t="n">
        <f aca="false">SUM(L499:L530)</f>
        <v>0</v>
      </c>
      <c r="M531" s="127" t="n">
        <f aca="false">SUM(M499:M530)</f>
        <v>0</v>
      </c>
      <c r="N531" s="127" t="n">
        <f aca="false">SUM(N499:N530)</f>
        <v>4.5</v>
      </c>
      <c r="O531" s="127" t="n">
        <f aca="false">SUM(O499:O530)</f>
        <v>0</v>
      </c>
      <c r="P531" s="127" t="n">
        <f aca="false">SUM(P499:P530)</f>
        <v>0</v>
      </c>
      <c r="Q531" s="127" t="n">
        <f aca="false">SUM(Q499:Q530)</f>
        <v>0</v>
      </c>
      <c r="R531" s="125" t="n">
        <f aca="false">SUM(R499:R530)</f>
        <v>18.75</v>
      </c>
      <c r="S531" s="125" t="n">
        <f aca="false">SUM(S499:S530)</f>
        <v>0</v>
      </c>
      <c r="T531" s="125" t="n">
        <f aca="false">SUM(T499:T530)</f>
        <v>0</v>
      </c>
      <c r="U531" s="125" t="n">
        <f aca="false">SUM(U499:U530)</f>
        <v>0</v>
      </c>
      <c r="V531" s="125" t="n">
        <f aca="false">SUM(V499:V530)</f>
        <v>0</v>
      </c>
      <c r="W531" s="125" t="n">
        <f aca="false">SUM(W499:W530)</f>
        <v>0</v>
      </c>
      <c r="X531" s="125" t="n">
        <f aca="false">SUM(X499:X530)</f>
        <v>0</v>
      </c>
      <c r="Y531" s="125" t="n">
        <f aca="false">SUM(Y499:Y530)</f>
        <v>0</v>
      </c>
      <c r="Z531" s="125" t="n">
        <f aca="false">SUM(Z499:Z530)</f>
        <v>0</v>
      </c>
      <c r="AA531" s="125" t="n">
        <f aca="false">SUM(AA499:AA530)</f>
        <v>0</v>
      </c>
      <c r="AB531" s="125" t="n">
        <f aca="false">SUM(AB499:AB530)</f>
        <v>0</v>
      </c>
      <c r="AC531" s="125" t="n">
        <f aca="false">SUM(AC499:AC530)</f>
        <v>0</v>
      </c>
      <c r="AD531" s="125" t="n">
        <f aca="false">SUM(AD499:AD530)</f>
        <v>33.45</v>
      </c>
      <c r="AE531" s="125" t="n">
        <f aca="false">SUM(AE499:AE530)</f>
        <v>0</v>
      </c>
      <c r="AF531" s="125" t="n">
        <f aca="false">SUM(AF499:AF530)</f>
        <v>0</v>
      </c>
      <c r="AG531" s="125" t="n">
        <f aca="false">SUM(AG499:AG530)</f>
        <v>0</v>
      </c>
      <c r="AH531" s="125" t="n">
        <f aca="false">SUM(AH499:AH530)</f>
        <v>0</v>
      </c>
      <c r="AI531" s="125" t="n">
        <f aca="false">SUM(AI499:AI530)</f>
        <v>0</v>
      </c>
      <c r="AJ531" s="125" t="n">
        <f aca="false">SUM(AJ499:AJ530)</f>
        <v>8.05</v>
      </c>
      <c r="AK531" s="125" t="n">
        <f aca="false">SUM(AK499:AK530)</f>
        <v>23.25</v>
      </c>
      <c r="AL531" s="125" t="n">
        <f aca="false">SUM(AL499:AL530)</f>
        <v>0</v>
      </c>
      <c r="AM531" s="125" t="n">
        <f aca="false">SUM(AM499:AM530)</f>
        <v>0</v>
      </c>
      <c r="AN531" s="125" t="n">
        <f aca="false">SUM(AN499:AN530)</f>
        <v>0</v>
      </c>
      <c r="AO531" s="125" t="n">
        <f aca="false">SUM(AO499:AO530)</f>
        <v>0</v>
      </c>
      <c r="AP531" s="125" t="n">
        <f aca="false">SUM(AP499:AP530)</f>
        <v>0</v>
      </c>
      <c r="AQ531" s="125" t="n">
        <f aca="false">SUM(AQ499:AQ530)</f>
        <v>0</v>
      </c>
      <c r="AR531" s="125" t="n">
        <f aca="false">SUM(AR499:AR530)</f>
        <v>0</v>
      </c>
      <c r="AS531" s="125" t="n">
        <f aca="false">SUM(AS499:AS530)</f>
        <v>0</v>
      </c>
      <c r="AT531" s="125" t="n">
        <f aca="false">SUM(AT499:AT530)</f>
        <v>0</v>
      </c>
      <c r="AU531" s="125" t="n">
        <f aca="false">SUM(AU499:AU530)</f>
        <v>0</v>
      </c>
      <c r="AV531" s="125" t="n">
        <f aca="false">SUM(AV499:AV530)</f>
        <v>0</v>
      </c>
      <c r="AW531" s="125" t="n">
        <f aca="false">SUM(AW499:AW530)</f>
        <v>33.75</v>
      </c>
      <c r="AX531" s="125" t="n">
        <f aca="false">SUM(AX499:AX530)</f>
        <v>0</v>
      </c>
      <c r="AY531" s="125" t="n">
        <f aca="false">SUM(AY499:AY530)</f>
        <v>0</v>
      </c>
      <c r="AZ531" s="125" t="n">
        <f aca="false">SUM(AZ499:AZ530)</f>
        <v>0</v>
      </c>
      <c r="BA531" s="125" t="n">
        <f aca="false">SUM(BA499:BA530)</f>
        <v>0</v>
      </c>
      <c r="BB531" s="125" t="n">
        <f aca="false">SUM(BB499:BB530)</f>
        <v>0</v>
      </c>
      <c r="BC531" s="125" t="n">
        <f aca="false">SUM(BC499:BC530)</f>
        <v>0</v>
      </c>
      <c r="BD531" s="125" t="n">
        <f aca="false">SUM(BD499:BD530)</f>
        <v>0</v>
      </c>
      <c r="BE531" s="125" t="n">
        <f aca="false">SUM(BE499:BE530)</f>
        <v>0</v>
      </c>
      <c r="BF531" s="125" t="n">
        <f aca="false">SUM(BF499:BF530)</f>
        <v>0</v>
      </c>
      <c r="BG531" s="125" t="n">
        <f aca="false">SUM(BG499:BG530)</f>
        <v>0</v>
      </c>
      <c r="BH531" s="125" t="n">
        <f aca="false">SUM(BH499:BH530)</f>
        <v>0</v>
      </c>
      <c r="BI531" s="125" t="n">
        <f aca="false">SUM(BI499:BI530)</f>
        <v>0</v>
      </c>
      <c r="BJ531" s="125" t="n">
        <f aca="false">SUM(BJ499:BJ530)</f>
        <v>0</v>
      </c>
      <c r="BK531" s="125" t="n">
        <f aca="false">SUM(BK499:BK530)</f>
        <v>0</v>
      </c>
      <c r="BL531" s="125" t="n">
        <f aca="false">SUM(BL499:BL530)</f>
        <v>30.25</v>
      </c>
      <c r="BM531" s="125" t="n">
        <f aca="false">SUM(BM499:BM530)</f>
        <v>0</v>
      </c>
      <c r="BN531" s="125" t="n">
        <f aca="false">SUM(BN499:BN530)</f>
        <v>0</v>
      </c>
      <c r="BO531" s="125" t="n">
        <f aca="false">SUM(BO499:BO530)</f>
        <v>0</v>
      </c>
      <c r="BP531" s="125" t="n">
        <f aca="false">SUM(BP499:BP530)</f>
        <v>0</v>
      </c>
      <c r="BQ531" s="125" t="n">
        <f aca="false">SUM(BQ499:BQ530)</f>
        <v>0</v>
      </c>
      <c r="BR531" s="125" t="n">
        <f aca="false">SUM(BR499:BR530)</f>
        <v>0</v>
      </c>
      <c r="BS531" s="125" t="n">
        <f aca="false">SUM(BS499:BS530)</f>
        <v>0</v>
      </c>
      <c r="BT531" s="125" t="n">
        <f aca="false">SUM(BT499:BT530)</f>
        <v>0</v>
      </c>
      <c r="BU531" s="125" t="n">
        <f aca="false">SUM(BU499:BU530)</f>
        <v>0</v>
      </c>
      <c r="BV531" s="125" t="n">
        <f aca="false">SUM(BV499:BV530)</f>
        <v>0</v>
      </c>
      <c r="BW531" s="125" t="n">
        <f aca="false">SUM(BW499:BW530)</f>
        <v>0</v>
      </c>
      <c r="BX531" s="125" t="n">
        <f aca="false">SUM(BX499:BX530)</f>
        <v>0</v>
      </c>
      <c r="BY531" s="125" t="n">
        <f aca="false">SUM(BY499:BY530)</f>
        <v>0</v>
      </c>
      <c r="BZ531" s="125" t="n">
        <f aca="false">SUM(BZ499:BZ530)</f>
        <v>0</v>
      </c>
      <c r="CA531" s="125" t="n">
        <f aca="false">SUM(CA499:CA530)</f>
        <v>0</v>
      </c>
      <c r="CB531" s="125" t="n">
        <f aca="false">SUM(CB499:CB530)</f>
        <v>0</v>
      </c>
      <c r="CC531" s="125" t="n">
        <f aca="false">SUM(CC499:CC530)</f>
        <v>0</v>
      </c>
      <c r="CD531" s="125" t="n">
        <f aca="false">SUM(CD499:CD530)</f>
        <v>0</v>
      </c>
      <c r="CE531" s="125" t="n">
        <f aca="false">SUM(CE499:CE530)</f>
        <v>0</v>
      </c>
      <c r="CF531" s="125" t="n">
        <f aca="false">SUM(CF499:CF530)</f>
        <v>0</v>
      </c>
      <c r="CG531" s="125" t="n">
        <f aca="false">SUM(CG499:CG530)</f>
        <v>0</v>
      </c>
      <c r="CH531" s="128" t="n">
        <f aca="false">SUM(CH499:CH530)</f>
        <v>0</v>
      </c>
    </row>
    <row r="532" customFormat="false" ht="12.75" hidden="false" customHeight="false" outlineLevel="0" collapsed="false">
      <c r="A532" s="95" t="s">
        <v>64</v>
      </c>
      <c r="B532" s="96"/>
      <c r="C532" s="97" t="s">
        <v>67</v>
      </c>
      <c r="D532" s="98" t="n">
        <v>1</v>
      </c>
      <c r="E532" s="99" t="s">
        <v>48</v>
      </c>
      <c r="F532" s="100" t="n">
        <f aca="false">H532+I532+J532+K532+M532+L532+N532+O532+P532+Q532+R532+S532+T532+U532+V532+W532+X532+Y532+Z532+AA532+AB532+AC532+AD532+AE532+AF532+AG532+AH532+AI532+AJ532+AK532+AL532+AM532+AN532+AO532+AP532+AQ532+AR532+AS532+AT532+AU532+AV532+AW532+AX532+AY532+AZ532+BA532+BB532+BC532+BD532+BE532+BF532+BG532+BH532+BI532+BJ532+BK532+BL532+BM532+BN532+BO532+BP532+BQ532+BR532+BS532+BT532</f>
        <v>7.75</v>
      </c>
      <c r="G532" s="105"/>
      <c r="H532" s="106"/>
      <c r="I532" s="107"/>
      <c r="J532" s="107"/>
      <c r="K532" s="107"/>
      <c r="L532" s="107"/>
      <c r="M532" s="107"/>
      <c r="N532" s="107"/>
      <c r="O532" s="107"/>
      <c r="P532" s="107"/>
      <c r="Q532" s="107"/>
      <c r="R532" s="107"/>
      <c r="S532" s="107" t="n">
        <v>7.75</v>
      </c>
      <c r="T532" s="107"/>
      <c r="U532" s="107"/>
      <c r="V532" s="107"/>
      <c r="W532" s="107"/>
      <c r="X532" s="107"/>
      <c r="Y532" s="107"/>
      <c r="Z532" s="107"/>
      <c r="AA532" s="107"/>
      <c r="AB532" s="107"/>
      <c r="AC532" s="107"/>
      <c r="AD532" s="107"/>
      <c r="AE532" s="107"/>
      <c r="AF532" s="107"/>
      <c r="AG532" s="107"/>
      <c r="AH532" s="107"/>
      <c r="AI532" s="107"/>
      <c r="AJ532" s="107"/>
      <c r="AK532" s="107"/>
      <c r="AL532" s="107"/>
      <c r="AM532" s="107"/>
      <c r="AN532" s="107"/>
      <c r="AO532" s="107"/>
      <c r="AP532" s="107"/>
      <c r="AQ532" s="107"/>
      <c r="AR532" s="107"/>
      <c r="AS532" s="107"/>
      <c r="AT532" s="107"/>
      <c r="AU532" s="107"/>
      <c r="AV532" s="107"/>
      <c r="AW532" s="107"/>
      <c r="AX532" s="107"/>
      <c r="AY532" s="107"/>
      <c r="AZ532" s="107"/>
      <c r="BA532" s="107"/>
      <c r="BB532" s="107"/>
      <c r="BC532" s="107"/>
      <c r="BD532" s="107"/>
      <c r="BE532" s="107"/>
      <c r="BF532" s="107"/>
      <c r="BG532" s="107"/>
      <c r="BH532" s="107"/>
      <c r="BI532" s="107"/>
      <c r="BJ532" s="107"/>
      <c r="BK532" s="107"/>
      <c r="BL532" s="107"/>
      <c r="BM532" s="107"/>
      <c r="BN532" s="107"/>
      <c r="BO532" s="107"/>
      <c r="BP532" s="107"/>
      <c r="BQ532" s="107"/>
      <c r="BR532" s="107"/>
      <c r="BS532" s="107"/>
      <c r="BT532" s="107"/>
      <c r="BU532" s="107"/>
      <c r="BV532" s="107"/>
      <c r="BW532" s="107"/>
      <c r="BX532" s="107"/>
      <c r="BY532" s="107"/>
      <c r="BZ532" s="107"/>
      <c r="CA532" s="107"/>
      <c r="CB532" s="107"/>
      <c r="CC532" s="107"/>
      <c r="CD532" s="107"/>
      <c r="CE532" s="107"/>
      <c r="CF532" s="107"/>
      <c r="CG532" s="107"/>
      <c r="CH532" s="107"/>
    </row>
    <row r="533" customFormat="false" ht="12.75" hidden="false" customHeight="false" outlineLevel="0" collapsed="false">
      <c r="A533" s="95" t="s">
        <v>64</v>
      </c>
      <c r="B533" s="96"/>
      <c r="C533" s="97" t="s">
        <v>67</v>
      </c>
      <c r="D533" s="98" t="n">
        <v>2</v>
      </c>
      <c r="E533" s="99" t="s">
        <v>48</v>
      </c>
      <c r="F533" s="100" t="n">
        <f aca="false">H533+I533+J533+K533+M533+L533+N533+O533+P533+Q533+R533+S533+T533+U533+V533+W533+X533+Y533+Z533+AA533+AB533+AC533+AD533+AE533+AF533+AG533+AH533+AI533+AJ533+AK533+AL533+AM533+AN533+AO533+AP533+AQ533+AR533+AS533+AT533+AU533+AV533+AW533+AX533+AY533+AZ533+BA533+BB533+BC533+BD533+BE533+BF533+BG533+BH533+BI533+BJ533+BK533+BL533+BM533+BN533+BO533+BP533+BQ533+BR533+BS533+BT533</f>
        <v>7</v>
      </c>
      <c r="G533" s="105"/>
      <c r="H533" s="106"/>
      <c r="I533" s="107"/>
      <c r="J533" s="107"/>
      <c r="K533" s="107"/>
      <c r="L533" s="107"/>
      <c r="M533" s="107"/>
      <c r="N533" s="107"/>
      <c r="O533" s="107"/>
      <c r="P533" s="107"/>
      <c r="Q533" s="107"/>
      <c r="R533" s="107"/>
      <c r="S533" s="107" t="n">
        <v>3</v>
      </c>
      <c r="T533" s="107"/>
      <c r="U533" s="107"/>
      <c r="V533" s="107"/>
      <c r="W533" s="107" t="n">
        <v>4</v>
      </c>
      <c r="X533" s="107"/>
      <c r="Y533" s="107"/>
      <c r="Z533" s="107"/>
      <c r="AA533" s="107"/>
      <c r="AB533" s="107"/>
      <c r="AC533" s="107"/>
      <c r="AD533" s="107"/>
      <c r="AE533" s="107"/>
      <c r="AF533" s="107"/>
      <c r="AG533" s="107"/>
      <c r="AH533" s="107"/>
      <c r="AI533" s="107"/>
      <c r="AJ533" s="107"/>
      <c r="AK533" s="107"/>
      <c r="AL533" s="107"/>
      <c r="AM533" s="107"/>
      <c r="AN533" s="107"/>
      <c r="AO533" s="107"/>
      <c r="AP533" s="107"/>
      <c r="AQ533" s="107"/>
      <c r="AR533" s="107"/>
      <c r="AS533" s="107"/>
      <c r="AT533" s="107"/>
      <c r="AU533" s="107"/>
      <c r="AV533" s="107"/>
      <c r="AW533" s="107"/>
      <c r="AX533" s="107"/>
      <c r="AY533" s="107"/>
      <c r="AZ533" s="107"/>
      <c r="BA533" s="107"/>
      <c r="BB533" s="107"/>
      <c r="BC533" s="107"/>
      <c r="BD533" s="107"/>
      <c r="BE533" s="107"/>
      <c r="BF533" s="107"/>
      <c r="BG533" s="107"/>
      <c r="BH533" s="107"/>
      <c r="BI533" s="107"/>
      <c r="BJ533" s="107"/>
      <c r="BK533" s="107"/>
      <c r="BL533" s="107"/>
      <c r="BM533" s="107"/>
      <c r="BN533" s="107"/>
      <c r="BO533" s="107"/>
      <c r="BP533" s="107"/>
      <c r="BQ533" s="107"/>
      <c r="BR533" s="107"/>
      <c r="BS533" s="107"/>
      <c r="BT533" s="107"/>
      <c r="BU533" s="107"/>
      <c r="BV533" s="107"/>
      <c r="BW533" s="107"/>
      <c r="BX533" s="107"/>
      <c r="BY533" s="107"/>
      <c r="BZ533" s="107"/>
      <c r="CA533" s="107"/>
      <c r="CB533" s="107"/>
      <c r="CC533" s="107"/>
      <c r="CD533" s="107"/>
      <c r="CE533" s="107"/>
      <c r="CF533" s="107"/>
      <c r="CG533" s="107"/>
      <c r="CH533" s="107"/>
    </row>
    <row r="534" customFormat="false" ht="12.75" hidden="false" customHeight="false" outlineLevel="0" collapsed="false">
      <c r="A534" s="95" t="s">
        <v>64</v>
      </c>
      <c r="B534" s="96"/>
      <c r="C534" s="97" t="s">
        <v>67</v>
      </c>
      <c r="D534" s="98" t="n">
        <v>3</v>
      </c>
      <c r="E534" s="99" t="s">
        <v>75</v>
      </c>
      <c r="F534" s="100" t="n">
        <f aca="false">H534+I534+J534+K534+M534+L534+N534+O534+P534+Q534+R534+S534+T534+U534+V534+W534+X534+Y534+Z534+AA534+AB534+AC534+AD534+AE534+AF534+AG534+AH534+AI534+AJ534+AK534+AL534+AM534+AN534+AO534+AP534+AQ534+AR534+AS534+AT534+AU534+AV534+AW534+AX534+AY534+AZ534+BA534+BB534+BC534+BD534+BE534+BF534+BG534+BH534+BI534+BJ534+BK534+BL534+BM534+BN534+BO534+BP534+BQ534+BR534+BS534+BT534</f>
        <v>0</v>
      </c>
      <c r="G534" s="101"/>
      <c r="H534" s="102"/>
      <c r="I534" s="103"/>
      <c r="J534" s="103"/>
      <c r="K534" s="103"/>
      <c r="L534" s="103"/>
      <c r="M534" s="103"/>
      <c r="N534" s="103"/>
      <c r="O534" s="103"/>
      <c r="P534" s="103"/>
      <c r="Q534" s="103"/>
      <c r="R534" s="103"/>
      <c r="S534" s="103"/>
      <c r="T534" s="103"/>
      <c r="U534" s="103"/>
      <c r="V534" s="103"/>
      <c r="W534" s="103"/>
      <c r="X534" s="103"/>
      <c r="Y534" s="103"/>
      <c r="Z534" s="103"/>
      <c r="AA534" s="103"/>
      <c r="AB534" s="103"/>
      <c r="AC534" s="103"/>
      <c r="AD534" s="103"/>
      <c r="AE534" s="103"/>
      <c r="AF534" s="103"/>
      <c r="AG534" s="103"/>
      <c r="AH534" s="103"/>
      <c r="AI534" s="103"/>
      <c r="AJ534" s="103"/>
      <c r="AK534" s="103"/>
      <c r="AL534" s="103"/>
      <c r="AM534" s="103"/>
      <c r="AN534" s="103"/>
      <c r="AO534" s="103"/>
      <c r="AP534" s="103"/>
      <c r="AQ534" s="103"/>
      <c r="AR534" s="103"/>
      <c r="AS534" s="103"/>
      <c r="AT534" s="103"/>
      <c r="AU534" s="103"/>
      <c r="AV534" s="103"/>
      <c r="AW534" s="103"/>
      <c r="AX534" s="103"/>
      <c r="AY534" s="103"/>
      <c r="AZ534" s="103"/>
      <c r="BA534" s="103"/>
      <c r="BB534" s="103"/>
      <c r="BC534" s="103"/>
      <c r="BD534" s="103"/>
      <c r="BE534" s="103"/>
      <c r="BF534" s="103"/>
      <c r="BG534" s="103"/>
      <c r="BH534" s="103"/>
      <c r="BI534" s="103"/>
      <c r="BJ534" s="103"/>
      <c r="BK534" s="103"/>
      <c r="BL534" s="103"/>
      <c r="BM534" s="103"/>
      <c r="BN534" s="103"/>
      <c r="BO534" s="103"/>
      <c r="BP534" s="103"/>
      <c r="BQ534" s="103"/>
      <c r="BR534" s="103"/>
      <c r="BS534" s="103"/>
      <c r="BT534" s="103"/>
      <c r="BU534" s="103"/>
      <c r="BV534" s="103"/>
      <c r="BW534" s="103"/>
      <c r="BX534" s="103"/>
      <c r="BY534" s="103"/>
      <c r="BZ534" s="103"/>
      <c r="CA534" s="103"/>
      <c r="CB534" s="103"/>
      <c r="CC534" s="103"/>
      <c r="CD534" s="103"/>
      <c r="CE534" s="103"/>
      <c r="CF534" s="103"/>
      <c r="CG534" s="103"/>
      <c r="CH534" s="103"/>
    </row>
    <row r="535" customFormat="false" ht="12.75" hidden="false" customHeight="false" outlineLevel="0" collapsed="false">
      <c r="A535" s="95" t="s">
        <v>64</v>
      </c>
      <c r="B535" s="96"/>
      <c r="C535" s="97" t="s">
        <v>67</v>
      </c>
      <c r="D535" s="98" t="n">
        <v>4</v>
      </c>
      <c r="E535" s="99" t="s">
        <v>75</v>
      </c>
      <c r="F535" s="100" t="n">
        <f aca="false">H535+I535+J535+K535+M535+L535+N535+O535+P535+Q535+R535+S535+T535+U535+V535+W535+X535+Y535+Z535+AA535+AB535+AC535+AD535+AE535+AF535+AG535+AH535+AI535+AJ535+AK535+AL535+AM535+AN535+AO535+AP535+AQ535+AR535+AS535+AT535+AU535+AV535+AW535+AX535+AY535+AZ535+BA535+BB535+BC535+BD535+BE535+BF535+BG535+BH535+BI535+BJ535+BK535+BL535+BM535+BN535+BO535+BP535+BQ535+BR535+BS535+BT535</f>
        <v>0</v>
      </c>
      <c r="G535" s="101" t="n">
        <f aca="false">SUM(F532:F534)</f>
        <v>14.75</v>
      </c>
      <c r="H535" s="102"/>
      <c r="I535" s="103"/>
      <c r="J535" s="103"/>
      <c r="K535" s="103"/>
      <c r="L535" s="103"/>
      <c r="M535" s="103"/>
      <c r="N535" s="103"/>
      <c r="O535" s="103"/>
      <c r="P535" s="103"/>
      <c r="Q535" s="103"/>
      <c r="R535" s="103"/>
      <c r="S535" s="103"/>
      <c r="T535" s="103"/>
      <c r="U535" s="103"/>
      <c r="V535" s="103"/>
      <c r="W535" s="103"/>
      <c r="X535" s="103"/>
      <c r="Y535" s="103"/>
      <c r="Z535" s="103"/>
      <c r="AA535" s="103"/>
      <c r="AB535" s="103"/>
      <c r="AC535" s="103"/>
      <c r="AD535" s="103"/>
      <c r="AE535" s="103"/>
      <c r="AF535" s="103"/>
      <c r="AG535" s="103"/>
      <c r="AH535" s="103"/>
      <c r="AI535" s="103"/>
      <c r="AJ535" s="103"/>
      <c r="AK535" s="103"/>
      <c r="AL535" s="103"/>
      <c r="AM535" s="103"/>
      <c r="AN535" s="103"/>
      <c r="AO535" s="103"/>
      <c r="AP535" s="103"/>
      <c r="AQ535" s="103"/>
      <c r="AR535" s="103"/>
      <c r="AS535" s="103"/>
      <c r="AT535" s="103"/>
      <c r="AU535" s="103"/>
      <c r="AV535" s="103"/>
      <c r="AW535" s="103"/>
      <c r="AX535" s="103"/>
      <c r="AY535" s="103"/>
      <c r="AZ535" s="103"/>
      <c r="BA535" s="103"/>
      <c r="BB535" s="103"/>
      <c r="BC535" s="103"/>
      <c r="BD535" s="103"/>
      <c r="BE535" s="103"/>
      <c r="BF535" s="103"/>
      <c r="BG535" s="103"/>
      <c r="BH535" s="103"/>
      <c r="BI535" s="103"/>
      <c r="BJ535" s="103"/>
      <c r="BK535" s="103"/>
      <c r="BL535" s="103"/>
      <c r="BM535" s="103"/>
      <c r="BN535" s="103"/>
      <c r="BO535" s="103"/>
      <c r="BP535" s="103"/>
      <c r="BQ535" s="103"/>
      <c r="BR535" s="103"/>
      <c r="BS535" s="103"/>
      <c r="BT535" s="103"/>
      <c r="BU535" s="103"/>
      <c r="BV535" s="103"/>
      <c r="BW535" s="103"/>
      <c r="BX535" s="103"/>
      <c r="BY535" s="103"/>
      <c r="BZ535" s="103"/>
      <c r="CA535" s="103"/>
      <c r="CB535" s="103"/>
      <c r="CC535" s="103"/>
      <c r="CD535" s="103"/>
      <c r="CE535" s="103"/>
      <c r="CF535" s="103"/>
      <c r="CG535" s="103"/>
      <c r="CH535" s="103"/>
    </row>
    <row r="536" customFormat="false" ht="12.75" hidden="false" customHeight="false" outlineLevel="0" collapsed="false">
      <c r="A536" s="95" t="s">
        <v>64</v>
      </c>
      <c r="B536" s="96"/>
      <c r="C536" s="97" t="s">
        <v>67</v>
      </c>
      <c r="D536" s="98" t="n">
        <v>5</v>
      </c>
      <c r="E536" s="99" t="s">
        <v>75</v>
      </c>
      <c r="F536" s="100" t="n">
        <f aca="false">H536+I536+J536+K536+M536+L536+N536+O536+P536+Q536+R536+S536+T536+U536+V536+W536+X536+Y536+Z536+AA536+AB536+AC536+AD536+AE536+AF536+AG536+AH536+AI536+AJ536+AK536+AL536+AM536+AN536+AO536+AP536+AQ536+AR536+AS536+AT536+AU536+AV536+AW536+AX536+AY536+AZ536+BA536+BB536+BC536+BD536+BE536+BF536+BG536+BH536+BI536+BJ536+BK536+BL536+BM536+BN536+BO536+BP536+BQ536+BR536+BS536+BT536</f>
        <v>7.75</v>
      </c>
      <c r="G536" s="105"/>
      <c r="H536" s="106"/>
      <c r="I536" s="107"/>
      <c r="J536" s="107"/>
      <c r="K536" s="107"/>
      <c r="L536" s="107"/>
      <c r="M536" s="107"/>
      <c r="N536" s="107"/>
      <c r="O536" s="107"/>
      <c r="P536" s="107"/>
      <c r="Q536" s="107"/>
      <c r="R536" s="107"/>
      <c r="S536" s="107" t="n">
        <v>7.75</v>
      </c>
      <c r="T536" s="107"/>
      <c r="U536" s="107"/>
      <c r="V536" s="107"/>
      <c r="W536" s="107"/>
      <c r="X536" s="107"/>
      <c r="Y536" s="107"/>
      <c r="Z536" s="107"/>
      <c r="AA536" s="107"/>
      <c r="AB536" s="107"/>
      <c r="AC536" s="107"/>
      <c r="AD536" s="107"/>
      <c r="AE536" s="107"/>
      <c r="AF536" s="107"/>
      <c r="AG536" s="107"/>
      <c r="AH536" s="107"/>
      <c r="AI536" s="107"/>
      <c r="AJ536" s="107"/>
      <c r="AK536" s="107"/>
      <c r="AL536" s="107"/>
      <c r="AM536" s="107"/>
      <c r="AN536" s="107"/>
      <c r="AO536" s="107"/>
      <c r="AP536" s="107"/>
      <c r="AQ536" s="107"/>
      <c r="AR536" s="107"/>
      <c r="AS536" s="107"/>
      <c r="AT536" s="107"/>
      <c r="AU536" s="107"/>
      <c r="AV536" s="107"/>
      <c r="AW536" s="107"/>
      <c r="AX536" s="107"/>
      <c r="AY536" s="107"/>
      <c r="AZ536" s="107"/>
      <c r="BA536" s="107"/>
      <c r="BB536" s="107"/>
      <c r="BC536" s="107"/>
      <c r="BD536" s="107"/>
      <c r="BE536" s="107"/>
      <c r="BF536" s="107"/>
      <c r="BG536" s="107"/>
      <c r="BH536" s="107"/>
      <c r="BI536" s="107"/>
      <c r="BJ536" s="107"/>
      <c r="BK536" s="107"/>
      <c r="BL536" s="107"/>
      <c r="BM536" s="107"/>
      <c r="BN536" s="107"/>
      <c r="BO536" s="107"/>
      <c r="BP536" s="107"/>
      <c r="BQ536" s="107"/>
      <c r="BR536" s="107"/>
      <c r="BS536" s="107"/>
      <c r="BT536" s="107"/>
      <c r="BU536" s="107"/>
      <c r="BV536" s="107"/>
      <c r="BW536" s="107"/>
      <c r="BX536" s="107"/>
      <c r="BY536" s="107"/>
      <c r="BZ536" s="107"/>
      <c r="CA536" s="107"/>
      <c r="CB536" s="107"/>
      <c r="CC536" s="107"/>
      <c r="CD536" s="107"/>
      <c r="CE536" s="107"/>
      <c r="CF536" s="107"/>
      <c r="CG536" s="107"/>
      <c r="CH536" s="107"/>
    </row>
    <row r="537" customFormat="false" ht="12.75" hidden="false" customHeight="false" outlineLevel="0" collapsed="false">
      <c r="A537" s="95" t="s">
        <v>64</v>
      </c>
      <c r="B537" s="96"/>
      <c r="C537" s="97" t="s">
        <v>67</v>
      </c>
      <c r="D537" s="98" t="n">
        <v>6</v>
      </c>
      <c r="E537" s="99" t="s">
        <v>75</v>
      </c>
      <c r="F537" s="100" t="n">
        <f aca="false">H537+I537+J537+K537+M537+L537+N537+O537+P537+Q537+R537+S537+T537+U537+V537+W537+X537+Y537+Z537+AA537+AB537+AC537+AD537+AE537+AF537+AG537+AH537+AI537+AJ537+AK537+AL537+AM537+AN537+AO537+AP537+AQ537+AR537+AS537+AT537+AU537+AV537+AW537+AX537+AY537+AZ537+BA537+BB537+BC537+BD537+BE537+BF537+BG537+BH537+BI537+BJ537+BK537+BL537+BM537+BN537+BO537+BP537+BQ537+BR537+BS537+BT537</f>
        <v>7.75</v>
      </c>
      <c r="G537" s="105"/>
      <c r="H537" s="106"/>
      <c r="I537" s="107"/>
      <c r="J537" s="107"/>
      <c r="K537" s="107"/>
      <c r="L537" s="107"/>
      <c r="M537" s="107"/>
      <c r="N537" s="107"/>
      <c r="O537" s="107"/>
      <c r="P537" s="107"/>
      <c r="Q537" s="107"/>
      <c r="R537" s="107"/>
      <c r="S537" s="107"/>
      <c r="T537" s="107"/>
      <c r="U537" s="107"/>
      <c r="V537" s="107" t="n">
        <v>7.75</v>
      </c>
      <c r="W537" s="107"/>
      <c r="X537" s="107"/>
      <c r="Y537" s="107"/>
      <c r="Z537" s="107"/>
      <c r="AA537" s="107"/>
      <c r="AB537" s="107"/>
      <c r="AC537" s="107"/>
      <c r="AD537" s="107"/>
      <c r="AE537" s="107"/>
      <c r="AF537" s="107"/>
      <c r="AG537" s="107"/>
      <c r="AH537" s="107"/>
      <c r="AI537" s="107"/>
      <c r="AJ537" s="107"/>
      <c r="AK537" s="107"/>
      <c r="AL537" s="107"/>
      <c r="AM537" s="107"/>
      <c r="AN537" s="107"/>
      <c r="AO537" s="107"/>
      <c r="AP537" s="107"/>
      <c r="AQ537" s="107"/>
      <c r="AR537" s="107"/>
      <c r="AS537" s="107"/>
      <c r="AT537" s="107"/>
      <c r="AU537" s="107"/>
      <c r="AV537" s="107"/>
      <c r="AW537" s="107"/>
      <c r="AX537" s="107"/>
      <c r="AY537" s="107"/>
      <c r="AZ537" s="107"/>
      <c r="BA537" s="107"/>
      <c r="BB537" s="107"/>
      <c r="BC537" s="107"/>
      <c r="BD537" s="107"/>
      <c r="BE537" s="107"/>
      <c r="BF537" s="107"/>
      <c r="BG537" s="107"/>
      <c r="BH537" s="107"/>
      <c r="BI537" s="107"/>
      <c r="BJ537" s="107"/>
      <c r="BK537" s="107"/>
      <c r="BL537" s="107"/>
      <c r="BM537" s="107"/>
      <c r="BN537" s="107"/>
      <c r="BO537" s="107"/>
      <c r="BP537" s="107"/>
      <c r="BQ537" s="107"/>
      <c r="BR537" s="107"/>
      <c r="BS537" s="107"/>
      <c r="BT537" s="107"/>
      <c r="BU537" s="107"/>
      <c r="BV537" s="107"/>
      <c r="BW537" s="107"/>
      <c r="BX537" s="107"/>
      <c r="BY537" s="107"/>
      <c r="BZ537" s="107"/>
      <c r="CA537" s="107"/>
      <c r="CB537" s="107"/>
      <c r="CC537" s="107"/>
      <c r="CD537" s="107"/>
      <c r="CE537" s="107"/>
      <c r="CF537" s="107"/>
      <c r="CG537" s="107"/>
      <c r="CH537" s="107"/>
    </row>
    <row r="538" customFormat="false" ht="12.75" hidden="false" customHeight="false" outlineLevel="0" collapsed="false">
      <c r="A538" s="95" t="s">
        <v>64</v>
      </c>
      <c r="B538" s="96"/>
      <c r="C538" s="97" t="s">
        <v>67</v>
      </c>
      <c r="D538" s="98" t="n">
        <v>7</v>
      </c>
      <c r="E538" s="99" t="s">
        <v>75</v>
      </c>
      <c r="F538" s="100" t="n">
        <f aca="false">H538+I538+J538+K538+M538+L538+N538+O538+P538+Q538+R538+S538+T538+U538+V538+W538+X538+Y538+Z538+AA538+AB538+AC538+AD538+AE538+AF538+AG538+AH538+AI538+AJ538+AK538+AL538+AM538+AN538+AO538+AP538+AQ538+AR538+AS538+AT538+AU538+AV538+AW538+AX538+AY538+AZ538+BA538+BB538+BC538+BD538+BE538+BF538+BG538+BH538+BI538+BJ538+BK538+BL538+BM538+BN538+BO538+BP538+BQ538+BR538+BS538+BT538</f>
        <v>7.75</v>
      </c>
      <c r="G538" s="105"/>
      <c r="H538" s="106"/>
      <c r="I538" s="107"/>
      <c r="J538" s="107"/>
      <c r="K538" s="107"/>
      <c r="L538" s="107"/>
      <c r="M538" s="107"/>
      <c r="N538" s="107"/>
      <c r="O538" s="107"/>
      <c r="P538" s="107"/>
      <c r="Q538" s="107"/>
      <c r="R538" s="107"/>
      <c r="S538" s="107"/>
      <c r="T538" s="107"/>
      <c r="U538" s="107"/>
      <c r="V538" s="107" t="n">
        <v>3.5</v>
      </c>
      <c r="W538" s="107"/>
      <c r="X538" s="107"/>
      <c r="Y538" s="107" t="n">
        <v>4.25</v>
      </c>
      <c r="Z538" s="107"/>
      <c r="AA538" s="107"/>
      <c r="AB538" s="107"/>
      <c r="AC538" s="107"/>
      <c r="AD538" s="107"/>
      <c r="AE538" s="107"/>
      <c r="AF538" s="107"/>
      <c r="AG538" s="107"/>
      <c r="AH538" s="107"/>
      <c r="AI538" s="107"/>
      <c r="AJ538" s="107"/>
      <c r="AK538" s="107"/>
      <c r="AL538" s="107"/>
      <c r="AM538" s="107"/>
      <c r="AN538" s="107"/>
      <c r="AO538" s="107"/>
      <c r="AP538" s="107"/>
      <c r="AQ538" s="107"/>
      <c r="AR538" s="107"/>
      <c r="AS538" s="107"/>
      <c r="AT538" s="107"/>
      <c r="AU538" s="107"/>
      <c r="AV538" s="107"/>
      <c r="AW538" s="107"/>
      <c r="AX538" s="107"/>
      <c r="AY538" s="107"/>
      <c r="AZ538" s="107"/>
      <c r="BA538" s="107"/>
      <c r="BB538" s="107"/>
      <c r="BC538" s="107"/>
      <c r="BD538" s="107"/>
      <c r="BE538" s="107"/>
      <c r="BF538" s="107"/>
      <c r="BG538" s="107"/>
      <c r="BH538" s="107"/>
      <c r="BI538" s="107"/>
      <c r="BJ538" s="107"/>
      <c r="BK538" s="107"/>
      <c r="BL538" s="107"/>
      <c r="BM538" s="107"/>
      <c r="BN538" s="107"/>
      <c r="BO538" s="107"/>
      <c r="BP538" s="107"/>
      <c r="BQ538" s="107"/>
      <c r="BR538" s="107"/>
      <c r="BS538" s="107"/>
      <c r="BT538" s="107"/>
      <c r="BU538" s="107"/>
      <c r="BV538" s="107"/>
      <c r="BW538" s="107"/>
      <c r="BX538" s="107"/>
      <c r="BY538" s="107"/>
      <c r="BZ538" s="107"/>
      <c r="CA538" s="107"/>
      <c r="CB538" s="107"/>
      <c r="CC538" s="107"/>
      <c r="CD538" s="107"/>
      <c r="CE538" s="107"/>
      <c r="CF538" s="107"/>
      <c r="CG538" s="107"/>
      <c r="CH538" s="107"/>
    </row>
    <row r="539" customFormat="false" ht="12.75" hidden="false" customHeight="false" outlineLevel="0" collapsed="false">
      <c r="A539" s="95" t="s">
        <v>64</v>
      </c>
      <c r="B539" s="96"/>
      <c r="C539" s="97" t="s">
        <v>67</v>
      </c>
      <c r="D539" s="98" t="n">
        <v>8</v>
      </c>
      <c r="E539" s="99" t="s">
        <v>75</v>
      </c>
      <c r="F539" s="100" t="n">
        <f aca="false">H539+I539+J539+K539+M539+L539+N539+O539+P539+Q539+R539+S539+T539+U539+V539+W539+X539+Y539+Z539+AA539+AB539+AC539+AD539+AE539+AF539+AG539+AH539+AI539+AJ539+AK539+AL539+AM539+AN539+AO539+AP539+AQ539+AR539+AS539+AT539+AU539+AV539+AW539+AX539+AY539+AZ539+BA539+BB539+BC539+BD539+BE539+BF539+BG539+BH539+BI539+BJ539+BK539+BL539+BM539+BN539+BO539+BP539+BQ539+BR539+BS539+BT539</f>
        <v>7.75</v>
      </c>
      <c r="G539" s="105"/>
      <c r="H539" s="106"/>
      <c r="I539" s="107"/>
      <c r="J539" s="107"/>
      <c r="K539" s="107"/>
      <c r="L539" s="107"/>
      <c r="M539" s="107"/>
      <c r="N539" s="107"/>
      <c r="O539" s="107"/>
      <c r="P539" s="107"/>
      <c r="Q539" s="107"/>
      <c r="R539" s="107"/>
      <c r="S539" s="107"/>
      <c r="T539" s="107"/>
      <c r="U539" s="107"/>
      <c r="V539" s="107"/>
      <c r="W539" s="107"/>
      <c r="X539" s="107" t="n">
        <v>4.5</v>
      </c>
      <c r="Y539" s="107"/>
      <c r="Z539" s="107"/>
      <c r="AA539" s="107"/>
      <c r="AB539" s="107"/>
      <c r="AC539" s="107"/>
      <c r="AD539" s="107"/>
      <c r="AE539" s="107" t="n">
        <v>3.25</v>
      </c>
      <c r="AF539" s="107"/>
      <c r="AG539" s="107"/>
      <c r="AH539" s="107"/>
      <c r="AI539" s="107"/>
      <c r="AJ539" s="107"/>
      <c r="AK539" s="107"/>
      <c r="AL539" s="107"/>
      <c r="AM539" s="107"/>
      <c r="AN539" s="107"/>
      <c r="AO539" s="107"/>
      <c r="AP539" s="107"/>
      <c r="AQ539" s="107"/>
      <c r="AR539" s="107"/>
      <c r="AS539" s="107"/>
      <c r="AT539" s="107"/>
      <c r="AU539" s="107"/>
      <c r="AV539" s="107"/>
      <c r="AW539" s="107"/>
      <c r="AX539" s="107"/>
      <c r="AY539" s="107"/>
      <c r="AZ539" s="107"/>
      <c r="BA539" s="107"/>
      <c r="BB539" s="107"/>
      <c r="BC539" s="107"/>
      <c r="BD539" s="107"/>
      <c r="BE539" s="107"/>
      <c r="BF539" s="107"/>
      <c r="BG539" s="107"/>
      <c r="BH539" s="107"/>
      <c r="BI539" s="107"/>
      <c r="BJ539" s="107"/>
      <c r="BK539" s="107"/>
      <c r="BL539" s="107"/>
      <c r="BM539" s="107"/>
      <c r="BN539" s="107"/>
      <c r="BO539" s="107"/>
      <c r="BP539" s="107"/>
      <c r="BQ539" s="107"/>
      <c r="BR539" s="107"/>
      <c r="BS539" s="107"/>
      <c r="BT539" s="107"/>
      <c r="BU539" s="107"/>
      <c r="BV539" s="107"/>
      <c r="BW539" s="107"/>
      <c r="BX539" s="107"/>
      <c r="BY539" s="107"/>
      <c r="BZ539" s="107"/>
      <c r="CA539" s="107"/>
      <c r="CB539" s="107"/>
      <c r="CC539" s="107"/>
      <c r="CD539" s="107"/>
      <c r="CE539" s="107"/>
      <c r="CF539" s="107"/>
      <c r="CG539" s="107"/>
      <c r="CH539" s="107"/>
    </row>
    <row r="540" customFormat="false" ht="12.75" hidden="false" customHeight="false" outlineLevel="0" collapsed="false">
      <c r="A540" s="95" t="s">
        <v>64</v>
      </c>
      <c r="B540" s="96"/>
      <c r="C540" s="97" t="s">
        <v>67</v>
      </c>
      <c r="D540" s="98" t="n">
        <v>9</v>
      </c>
      <c r="E540" s="99" t="s">
        <v>75</v>
      </c>
      <c r="F540" s="100" t="n">
        <f aca="false">H540+I540+J540+K540+M540+L540+N540+O540+P540+Q540+R540+S540+T540+U540+V540+W540+X540+Y540+Z540+AA540+AB540+AC540+AD540+AE540+AF540+AG540+AH540+AI540+AJ540+AK540+AL540+AM540+AN540+AO540+AP540+AQ540+AR540+AS540+AT540+AU540+AV540+AW540+AX540+AY540+AZ540+BA540+BB540+BC540+BD540+BE540+BF540+BG540+BH540+BI540+BJ540+BK540+BL540+BM540+BN540+BO540+BP540+BQ540+BR540+BS540+BT540</f>
        <v>7</v>
      </c>
      <c r="G540" s="105"/>
      <c r="H540" s="106"/>
      <c r="I540" s="107"/>
      <c r="J540" s="107"/>
      <c r="K540" s="107"/>
      <c r="L540" s="107"/>
      <c r="M540" s="107"/>
      <c r="N540" s="107"/>
      <c r="O540" s="107"/>
      <c r="P540" s="107"/>
      <c r="Q540" s="107"/>
      <c r="R540" s="107"/>
      <c r="S540" s="107"/>
      <c r="T540" s="107"/>
      <c r="U540" s="107"/>
      <c r="V540" s="107"/>
      <c r="W540" s="107"/>
      <c r="X540" s="107"/>
      <c r="Y540" s="107"/>
      <c r="Z540" s="107"/>
      <c r="AA540" s="107"/>
      <c r="AB540" s="107"/>
      <c r="AC540" s="107"/>
      <c r="AD540" s="107"/>
      <c r="AE540" s="107" t="n">
        <v>7</v>
      </c>
      <c r="AF540" s="107"/>
      <c r="AG540" s="107"/>
      <c r="AH540" s="107"/>
      <c r="AI540" s="107"/>
      <c r="AJ540" s="107"/>
      <c r="AK540" s="107"/>
      <c r="AL540" s="107"/>
      <c r="AM540" s="107"/>
      <c r="AN540" s="107"/>
      <c r="AO540" s="107"/>
      <c r="AP540" s="107"/>
      <c r="AQ540" s="107"/>
      <c r="AR540" s="107"/>
      <c r="AS540" s="107"/>
      <c r="AT540" s="107"/>
      <c r="AU540" s="107"/>
      <c r="AV540" s="107"/>
      <c r="AW540" s="107"/>
      <c r="AX540" s="107"/>
      <c r="AY540" s="107"/>
      <c r="AZ540" s="107"/>
      <c r="BA540" s="107"/>
      <c r="BB540" s="107"/>
      <c r="BC540" s="107"/>
      <c r="BD540" s="107"/>
      <c r="BE540" s="107"/>
      <c r="BF540" s="107"/>
      <c r="BG540" s="107"/>
      <c r="BH540" s="107"/>
      <c r="BI540" s="107"/>
      <c r="BJ540" s="107"/>
      <c r="BK540" s="107"/>
      <c r="BL540" s="107"/>
      <c r="BM540" s="107"/>
      <c r="BN540" s="107"/>
      <c r="BO540" s="107"/>
      <c r="BP540" s="107"/>
      <c r="BQ540" s="107"/>
      <c r="BR540" s="107"/>
      <c r="BS540" s="107"/>
      <c r="BT540" s="107"/>
      <c r="BU540" s="107"/>
      <c r="BV540" s="107"/>
      <c r="BW540" s="107"/>
      <c r="BX540" s="107"/>
      <c r="BY540" s="107"/>
      <c r="BZ540" s="107"/>
      <c r="CA540" s="107"/>
      <c r="CB540" s="107"/>
      <c r="CC540" s="107"/>
      <c r="CD540" s="107"/>
      <c r="CE540" s="107"/>
      <c r="CF540" s="107"/>
      <c r="CG540" s="107"/>
      <c r="CH540" s="107"/>
    </row>
    <row r="541" customFormat="false" ht="12.75" hidden="false" customHeight="false" outlineLevel="0" collapsed="false">
      <c r="A541" s="95" t="s">
        <v>64</v>
      </c>
      <c r="B541" s="96"/>
      <c r="C541" s="97" t="s">
        <v>67</v>
      </c>
      <c r="D541" s="98" t="n">
        <v>10</v>
      </c>
      <c r="E541" s="99" t="s">
        <v>76</v>
      </c>
      <c r="F541" s="100" t="n">
        <f aca="false">H541+I541+J541+K541+M541+L541+N541+O541+P541+Q541+R541+S541+T541+U541+V541+W541+X541+Y541+Z541+AA541+AB541+AC541+AD541+AE541+AF541+AG541+AH541+AI541+AJ541+AK541+AL541+AM541+AN541+AO541+AP541+AQ541+AR541+AS541+AT541+AU541+AV541+AW541+AX541+AY541+AZ541+BA541+BB541+BC541+BD541+BE541+BF541+BG541+BH541+BI541+BJ541+BK541+BL541+BM541+BN541+BO541+BP541+BQ541+BR541+BS541+BT541</f>
        <v>0</v>
      </c>
      <c r="G541" s="101"/>
      <c r="H541" s="102"/>
      <c r="I541" s="103"/>
      <c r="J541" s="103"/>
      <c r="K541" s="103"/>
      <c r="L541" s="103"/>
      <c r="M541" s="103"/>
      <c r="N541" s="103"/>
      <c r="O541" s="103"/>
      <c r="P541" s="103"/>
      <c r="Q541" s="103"/>
      <c r="R541" s="103"/>
      <c r="S541" s="103"/>
      <c r="T541" s="103"/>
      <c r="U541" s="103"/>
      <c r="V541" s="103"/>
      <c r="W541" s="103"/>
      <c r="X541" s="103"/>
      <c r="Y541" s="103"/>
      <c r="Z541" s="103"/>
      <c r="AA541" s="103"/>
      <c r="AB541" s="103"/>
      <c r="AC541" s="103"/>
      <c r="AD541" s="103"/>
      <c r="AE541" s="103"/>
      <c r="AF541" s="103"/>
      <c r="AG541" s="103"/>
      <c r="AH541" s="103"/>
      <c r="AI541" s="103"/>
      <c r="AJ541" s="103"/>
      <c r="AK541" s="103"/>
      <c r="AL541" s="103"/>
      <c r="AM541" s="103"/>
      <c r="AN541" s="103"/>
      <c r="AO541" s="103"/>
      <c r="AP541" s="103"/>
      <c r="AQ541" s="103"/>
      <c r="AR541" s="103"/>
      <c r="AS541" s="103"/>
      <c r="AT541" s="103"/>
      <c r="AU541" s="103"/>
      <c r="AV541" s="103"/>
      <c r="AW541" s="103"/>
      <c r="AX541" s="103"/>
      <c r="AY541" s="103"/>
      <c r="AZ541" s="103"/>
      <c r="BA541" s="103"/>
      <c r="BB541" s="103"/>
      <c r="BC541" s="103"/>
      <c r="BD541" s="103"/>
      <c r="BE541" s="103"/>
      <c r="BF541" s="103"/>
      <c r="BG541" s="103"/>
      <c r="BH541" s="103"/>
      <c r="BI541" s="103"/>
      <c r="BJ541" s="103"/>
      <c r="BK541" s="103"/>
      <c r="BL541" s="103"/>
      <c r="BM541" s="103"/>
      <c r="BN541" s="103"/>
      <c r="BO541" s="103"/>
      <c r="BP541" s="103"/>
      <c r="BQ541" s="103"/>
      <c r="BR541" s="103"/>
      <c r="BS541" s="103"/>
      <c r="BT541" s="103"/>
      <c r="BU541" s="103"/>
      <c r="BV541" s="103"/>
      <c r="BW541" s="103"/>
      <c r="BX541" s="103"/>
      <c r="BY541" s="103"/>
      <c r="BZ541" s="103"/>
      <c r="CA541" s="103"/>
      <c r="CB541" s="103"/>
      <c r="CC541" s="103"/>
      <c r="CD541" s="103"/>
      <c r="CE541" s="103"/>
      <c r="CF541" s="103"/>
      <c r="CG541" s="103"/>
      <c r="CH541" s="103"/>
    </row>
    <row r="542" customFormat="false" ht="12.75" hidden="false" customHeight="false" outlineLevel="0" collapsed="false">
      <c r="A542" s="95" t="s">
        <v>64</v>
      </c>
      <c r="B542" s="96"/>
      <c r="C542" s="97" t="s">
        <v>67</v>
      </c>
      <c r="D542" s="98" t="n">
        <v>11</v>
      </c>
      <c r="E542" s="99" t="s">
        <v>76</v>
      </c>
      <c r="F542" s="100" t="n">
        <f aca="false">H542+I542+J542+K542+M542+L542+N542+O542+P542+Q542+R542+S542+T542+U542+V542+W542+X542+Y542+Z542+AA542+AB542+AC542+AD542+AE542+AF542+AG542+AH542+AI542+AJ542+AK542+AL542+AM542+AN542+AO542+AP542+AQ542+AR542+AS542+AT542+AU542+AV542+AW542+AX542+AY542+AZ542+BA542+BB542+BC542+BD542+BE542+BF542+BG542+BH542+BI542+BJ542+BK542+BL542+BM542+BN542+BO542+BP542+BQ542+BR542+BS542+BT542</f>
        <v>0</v>
      </c>
      <c r="G542" s="101" t="n">
        <f aca="false">SUM(F536:F541)</f>
        <v>38</v>
      </c>
      <c r="H542" s="102"/>
      <c r="I542" s="103"/>
      <c r="J542" s="103"/>
      <c r="K542" s="103"/>
      <c r="L542" s="103"/>
      <c r="M542" s="103"/>
      <c r="N542" s="103"/>
      <c r="O542" s="103"/>
      <c r="P542" s="103"/>
      <c r="Q542" s="103"/>
      <c r="R542" s="103"/>
      <c r="S542" s="103"/>
      <c r="T542" s="103"/>
      <c r="U542" s="103"/>
      <c r="V542" s="103"/>
      <c r="W542" s="103"/>
      <c r="X542" s="103"/>
      <c r="Y542" s="103"/>
      <c r="Z542" s="103"/>
      <c r="AA542" s="103"/>
      <c r="AB542" s="103"/>
      <c r="AC542" s="103"/>
      <c r="AD542" s="103"/>
      <c r="AE542" s="103"/>
      <c r="AF542" s="103"/>
      <c r="AG542" s="103"/>
      <c r="AH542" s="103"/>
      <c r="AI542" s="103"/>
      <c r="AJ542" s="103"/>
      <c r="AK542" s="103"/>
      <c r="AL542" s="103"/>
      <c r="AM542" s="103"/>
      <c r="AN542" s="103"/>
      <c r="AO542" s="103"/>
      <c r="AP542" s="103"/>
      <c r="AQ542" s="103"/>
      <c r="AR542" s="103"/>
      <c r="AS542" s="103"/>
      <c r="AT542" s="103"/>
      <c r="AU542" s="103"/>
      <c r="AV542" s="103"/>
      <c r="AW542" s="103"/>
      <c r="AX542" s="103"/>
      <c r="AY542" s="103"/>
      <c r="AZ542" s="103"/>
      <c r="BA542" s="103"/>
      <c r="BB542" s="103"/>
      <c r="BC542" s="103"/>
      <c r="BD542" s="103"/>
      <c r="BE542" s="103"/>
      <c r="BF542" s="103"/>
      <c r="BG542" s="103"/>
      <c r="BH542" s="103"/>
      <c r="BI542" s="103"/>
      <c r="BJ542" s="103"/>
      <c r="BK542" s="103"/>
      <c r="BL542" s="103"/>
      <c r="BM542" s="103"/>
      <c r="BN542" s="103"/>
      <c r="BO542" s="103"/>
      <c r="BP542" s="103"/>
      <c r="BQ542" s="103"/>
      <c r="BR542" s="103"/>
      <c r="BS542" s="103"/>
      <c r="BT542" s="103"/>
      <c r="BU542" s="103"/>
      <c r="BV542" s="103"/>
      <c r="BW542" s="103"/>
      <c r="BX542" s="103"/>
      <c r="BY542" s="103"/>
      <c r="BZ542" s="103"/>
      <c r="CA542" s="103"/>
      <c r="CB542" s="103"/>
      <c r="CC542" s="103"/>
      <c r="CD542" s="103"/>
      <c r="CE542" s="103"/>
      <c r="CF542" s="103"/>
      <c r="CG542" s="103"/>
      <c r="CH542" s="103"/>
    </row>
    <row r="543" customFormat="false" ht="12.75" hidden="false" customHeight="false" outlineLevel="0" collapsed="false">
      <c r="A543" s="95" t="s">
        <v>64</v>
      </c>
      <c r="B543" s="96"/>
      <c r="C543" s="97" t="s">
        <v>67</v>
      </c>
      <c r="D543" s="98" t="n">
        <v>12</v>
      </c>
      <c r="E543" s="99" t="s">
        <v>76</v>
      </c>
      <c r="F543" s="100" t="n">
        <f aca="false">H543+I543+J543+K543+M543+L543+N543+O543+P543+Q543+R543+S543+T543+U543+V543+W543+X543+Y543+Z543+AA543+AB543+AC543+AD543+AE543+AF543+AG543+AH543+AI543+AJ543+AK543+AL543+AM543+AN543+AO543+AP543+AQ543+AR543+AS543+AT543+AU543+AV543+AW543+AX543+AY543+AZ543+BA543+BB543+BC543+BD543+BE543+BF543+BG543+BH543+BI543+BJ543+BK543+BL543+BM543+BN543+BO543+BP543+BQ543+BR543+BS543+BT543</f>
        <v>7.75</v>
      </c>
      <c r="G543" s="105"/>
      <c r="H543" s="106"/>
      <c r="I543" s="107"/>
      <c r="J543" s="107"/>
      <c r="K543" s="107"/>
      <c r="L543" s="107"/>
      <c r="M543" s="107"/>
      <c r="N543" s="107"/>
      <c r="O543" s="107"/>
      <c r="P543" s="107"/>
      <c r="Q543" s="107"/>
      <c r="R543" s="107"/>
      <c r="S543" s="107"/>
      <c r="T543" s="107"/>
      <c r="U543" s="107"/>
      <c r="V543" s="107"/>
      <c r="W543" s="107"/>
      <c r="X543" s="107"/>
      <c r="Y543" s="107"/>
      <c r="Z543" s="107"/>
      <c r="AA543" s="107"/>
      <c r="AB543" s="107"/>
      <c r="AC543" s="107"/>
      <c r="AD543" s="107"/>
      <c r="AE543" s="107" t="n">
        <v>5.5</v>
      </c>
      <c r="AF543" s="107"/>
      <c r="AG543" s="107" t="n">
        <v>2.25</v>
      </c>
      <c r="AH543" s="107"/>
      <c r="AI543" s="107"/>
      <c r="AJ543" s="107"/>
      <c r="AK543" s="107"/>
      <c r="AL543" s="107"/>
      <c r="AM543" s="107"/>
      <c r="AN543" s="107"/>
      <c r="AO543" s="107"/>
      <c r="AP543" s="107"/>
      <c r="AQ543" s="107"/>
      <c r="AR543" s="107"/>
      <c r="AS543" s="107"/>
      <c r="AT543" s="107"/>
      <c r="AU543" s="107"/>
      <c r="AV543" s="107"/>
      <c r="AW543" s="107"/>
      <c r="AX543" s="107"/>
      <c r="AY543" s="107"/>
      <c r="AZ543" s="107"/>
      <c r="BA543" s="107"/>
      <c r="BB543" s="107"/>
      <c r="BC543" s="107"/>
      <c r="BD543" s="107"/>
      <c r="BE543" s="107"/>
      <c r="BF543" s="107"/>
      <c r="BG543" s="107"/>
      <c r="BH543" s="107"/>
      <c r="BI543" s="107"/>
      <c r="BJ543" s="107"/>
      <c r="BK543" s="107"/>
      <c r="BL543" s="107"/>
      <c r="BM543" s="107"/>
      <c r="BN543" s="107"/>
      <c r="BO543" s="107"/>
      <c r="BP543" s="107"/>
      <c r="BQ543" s="107"/>
      <c r="BR543" s="107"/>
      <c r="BS543" s="107"/>
      <c r="BT543" s="107"/>
      <c r="BU543" s="107"/>
      <c r="BV543" s="107"/>
      <c r="BW543" s="107"/>
      <c r="BX543" s="107"/>
      <c r="BY543" s="107"/>
      <c r="BZ543" s="107"/>
      <c r="CA543" s="107"/>
      <c r="CB543" s="107"/>
      <c r="CC543" s="107"/>
      <c r="CD543" s="107"/>
      <c r="CE543" s="107"/>
      <c r="CF543" s="107"/>
      <c r="CG543" s="107"/>
      <c r="CH543" s="107"/>
    </row>
    <row r="544" customFormat="false" ht="12.75" hidden="false" customHeight="false" outlineLevel="0" collapsed="false">
      <c r="A544" s="95" t="s">
        <v>64</v>
      </c>
      <c r="B544" s="96"/>
      <c r="C544" s="97" t="s">
        <v>67</v>
      </c>
      <c r="D544" s="98" t="n">
        <v>13</v>
      </c>
      <c r="E544" s="99" t="s">
        <v>76</v>
      </c>
      <c r="F544" s="100" t="n">
        <f aca="false">H544+I544+J544+K544+M544+L544+N544+O544+P544+Q544+R544+S544+T544+U544+V544+W544+X544+Y544+Z544+AA544+AB544+AC544+AD544+AE544+AF544+AG544+AH544+AI544+AJ544+AK544+AL544+AM544+AN544+AO544+AP544+AQ544+AR544+AS544+AT544+AU544+AV544+AW544+AX544+AY544+AZ544+BA544+BB544+BC544+BD544+BE544+BF544+BG544+BH544+BI544+BJ544+BK544+BL544+BM544+BN544+BO544+BP544+BQ544+BR544+BS544+BT544</f>
        <v>7.75</v>
      </c>
      <c r="G544" s="105"/>
      <c r="H544" s="106"/>
      <c r="I544" s="107"/>
      <c r="J544" s="107"/>
      <c r="K544" s="107"/>
      <c r="L544" s="107"/>
      <c r="M544" s="107"/>
      <c r="N544" s="107"/>
      <c r="O544" s="107"/>
      <c r="P544" s="107"/>
      <c r="Q544" s="107"/>
      <c r="R544" s="107"/>
      <c r="S544" s="107"/>
      <c r="T544" s="107"/>
      <c r="U544" s="107"/>
      <c r="V544" s="107"/>
      <c r="W544" s="107"/>
      <c r="X544" s="107"/>
      <c r="Y544" s="107"/>
      <c r="Z544" s="107"/>
      <c r="AA544" s="107"/>
      <c r="AB544" s="107"/>
      <c r="AC544" s="107"/>
      <c r="AD544" s="107"/>
      <c r="AE544" s="107"/>
      <c r="AF544" s="107"/>
      <c r="AG544" s="107"/>
      <c r="AH544" s="107"/>
      <c r="AI544" s="107"/>
      <c r="AJ544" s="107"/>
      <c r="AK544" s="107"/>
      <c r="AL544" s="107"/>
      <c r="AM544" s="107"/>
      <c r="AN544" s="107" t="n">
        <v>7.75</v>
      </c>
      <c r="AO544" s="107"/>
      <c r="AP544" s="107"/>
      <c r="AQ544" s="107"/>
      <c r="AR544" s="107"/>
      <c r="AS544" s="107"/>
      <c r="AT544" s="107"/>
      <c r="AU544" s="107"/>
      <c r="AV544" s="107"/>
      <c r="AW544" s="107"/>
      <c r="AX544" s="107"/>
      <c r="AY544" s="107"/>
      <c r="AZ544" s="107"/>
      <c r="BA544" s="107"/>
      <c r="BB544" s="107"/>
      <c r="BC544" s="107"/>
      <c r="BD544" s="107"/>
      <c r="BE544" s="107"/>
      <c r="BF544" s="107"/>
      <c r="BG544" s="107"/>
      <c r="BH544" s="107"/>
      <c r="BI544" s="107"/>
      <c r="BJ544" s="107"/>
      <c r="BK544" s="107"/>
      <c r="BL544" s="107"/>
      <c r="BM544" s="107"/>
      <c r="BN544" s="107"/>
      <c r="BO544" s="107"/>
      <c r="BP544" s="107"/>
      <c r="BQ544" s="107"/>
      <c r="BR544" s="107"/>
      <c r="BS544" s="107"/>
      <c r="BT544" s="107"/>
      <c r="BU544" s="107"/>
      <c r="BV544" s="107"/>
      <c r="BW544" s="107"/>
      <c r="BX544" s="107"/>
      <c r="BY544" s="107"/>
      <c r="BZ544" s="107"/>
      <c r="CA544" s="107"/>
      <c r="CB544" s="107"/>
      <c r="CC544" s="107"/>
      <c r="CD544" s="107"/>
      <c r="CE544" s="107"/>
      <c r="CF544" s="107"/>
      <c r="CG544" s="107"/>
      <c r="CH544" s="107"/>
    </row>
    <row r="545" customFormat="false" ht="12.75" hidden="false" customHeight="false" outlineLevel="0" collapsed="false">
      <c r="A545" s="95" t="s">
        <v>64</v>
      </c>
      <c r="B545" s="96"/>
      <c r="C545" s="97" t="s">
        <v>67</v>
      </c>
      <c r="D545" s="98" t="n">
        <v>14</v>
      </c>
      <c r="E545" s="99" t="s">
        <v>76</v>
      </c>
      <c r="F545" s="100" t="n">
        <f aca="false">H545+I545+J545+K545+M545+L545+N545+O545+P545+Q545+R545+S545+T545+U545+V545+W545+X545+Y545+Z545+AA545+AB545+AC545+AD545+AE545+AF545+AG545+AH545+AI545+AJ545+AK545+AL545+AM545+AN545+AO545+AP545+AQ545+AR545+AS545+AT545+AU545+AV545+AW545+AX545+AY545+AZ545+BA545+BB545+BC545+BD545+BE545+BF545+BG545+BH545+BI545+BJ545+BK545+BL545+BM545+BN545+BO545+BP545+BQ545+BR545+BS545+BT545</f>
        <v>7.75</v>
      </c>
      <c r="G545" s="105"/>
      <c r="H545" s="106"/>
      <c r="I545" s="107"/>
      <c r="J545" s="107"/>
      <c r="K545" s="107"/>
      <c r="L545" s="107"/>
      <c r="M545" s="107"/>
      <c r="N545" s="107"/>
      <c r="O545" s="107"/>
      <c r="P545" s="107"/>
      <c r="Q545" s="107"/>
      <c r="R545" s="107"/>
      <c r="S545" s="107"/>
      <c r="T545" s="107"/>
      <c r="U545" s="107"/>
      <c r="V545" s="107"/>
      <c r="W545" s="107"/>
      <c r="X545" s="107" t="n">
        <v>3.25</v>
      </c>
      <c r="Y545" s="107"/>
      <c r="Z545" s="107"/>
      <c r="AA545" s="107"/>
      <c r="AB545" s="107"/>
      <c r="AC545" s="107"/>
      <c r="AD545" s="107"/>
      <c r="AE545" s="107"/>
      <c r="AF545" s="107"/>
      <c r="AG545" s="107"/>
      <c r="AH545" s="107"/>
      <c r="AI545" s="107"/>
      <c r="AJ545" s="107"/>
      <c r="AK545" s="107"/>
      <c r="AL545" s="107"/>
      <c r="AM545" s="107"/>
      <c r="AN545" s="107" t="n">
        <v>4.5</v>
      </c>
      <c r="AO545" s="107"/>
      <c r="AP545" s="107"/>
      <c r="AQ545" s="107"/>
      <c r="AR545" s="107"/>
      <c r="AS545" s="107"/>
      <c r="AT545" s="107"/>
      <c r="AU545" s="107"/>
      <c r="AV545" s="107"/>
      <c r="AW545" s="107"/>
      <c r="AX545" s="107"/>
      <c r="AY545" s="107"/>
      <c r="AZ545" s="107"/>
      <c r="BA545" s="107"/>
      <c r="BB545" s="107"/>
      <c r="BC545" s="107"/>
      <c r="BD545" s="107"/>
      <c r="BE545" s="107"/>
      <c r="BF545" s="107"/>
      <c r="BG545" s="107"/>
      <c r="BH545" s="107"/>
      <c r="BI545" s="107"/>
      <c r="BJ545" s="107"/>
      <c r="BK545" s="107"/>
      <c r="BL545" s="107"/>
      <c r="BM545" s="107"/>
      <c r="BN545" s="107"/>
      <c r="BO545" s="107"/>
      <c r="BP545" s="107"/>
      <c r="BQ545" s="107"/>
      <c r="BR545" s="107"/>
      <c r="BS545" s="107"/>
      <c r="BT545" s="107"/>
      <c r="BU545" s="107"/>
      <c r="BV545" s="107"/>
      <c r="BW545" s="107"/>
      <c r="BX545" s="107"/>
      <c r="BY545" s="107"/>
      <c r="BZ545" s="107"/>
      <c r="CA545" s="107"/>
      <c r="CB545" s="107"/>
      <c r="CC545" s="107"/>
      <c r="CD545" s="107"/>
      <c r="CE545" s="107"/>
      <c r="CF545" s="107"/>
      <c r="CG545" s="107"/>
      <c r="CH545" s="107"/>
    </row>
    <row r="546" customFormat="false" ht="12.75" hidden="false" customHeight="false" outlineLevel="0" collapsed="false">
      <c r="A546" s="95" t="s">
        <v>64</v>
      </c>
      <c r="B546" s="96"/>
      <c r="C546" s="97" t="s">
        <v>67</v>
      </c>
      <c r="D546" s="98" t="n">
        <v>15</v>
      </c>
      <c r="E546" s="99" t="s">
        <v>76</v>
      </c>
      <c r="F546" s="100" t="n">
        <f aca="false">H546+I546+J546+K546+M546+L546+N546+O546+P546+Q546+R546+S546+T546+U546+V546+W546+X546+Y546+Z546+AA546+AB546+AC546+AD546+AE546+AF546+AG546+AH546+AI546+AJ546+AK546+AL546+AM546+AN546+AO546+AP546+AQ546+AR546+AS546+AT546+AU546+AV546+AW546+AX546+AY546+AZ546+BA546+BB546+BC546+BD546+BE546+BF546+BG546+BH546+BI546+BJ546+BK546+BL546+BM546+BN546+BO546+BP546+BQ546+BR546+BS546+BT546</f>
        <v>7.75</v>
      </c>
      <c r="G546" s="105"/>
      <c r="H546" s="106"/>
      <c r="I546" s="107"/>
      <c r="J546" s="107"/>
      <c r="K546" s="107"/>
      <c r="L546" s="107"/>
      <c r="M546" s="107"/>
      <c r="N546" s="107"/>
      <c r="O546" s="107"/>
      <c r="P546" s="107"/>
      <c r="Q546" s="107"/>
      <c r="R546" s="107"/>
      <c r="S546" s="107"/>
      <c r="T546" s="107"/>
      <c r="U546" s="107"/>
      <c r="V546" s="107" t="n">
        <v>4.5</v>
      </c>
      <c r="W546" s="107"/>
      <c r="X546" s="107"/>
      <c r="Y546" s="107"/>
      <c r="Z546" s="107"/>
      <c r="AA546" s="107"/>
      <c r="AB546" s="107"/>
      <c r="AC546" s="107"/>
      <c r="AD546" s="107"/>
      <c r="AE546" s="107"/>
      <c r="AF546" s="107"/>
      <c r="AG546" s="107"/>
      <c r="AH546" s="107"/>
      <c r="AI546" s="107"/>
      <c r="AJ546" s="107"/>
      <c r="AK546" s="107"/>
      <c r="AL546" s="107"/>
      <c r="AM546" s="107"/>
      <c r="AN546" s="107"/>
      <c r="AO546" s="107"/>
      <c r="AP546" s="107"/>
      <c r="AQ546" s="107" t="n">
        <v>3.25</v>
      </c>
      <c r="AR546" s="107"/>
      <c r="AS546" s="107"/>
      <c r="AT546" s="107"/>
      <c r="AU546" s="107"/>
      <c r="AV546" s="107"/>
      <c r="AW546" s="107"/>
      <c r="AX546" s="107"/>
      <c r="AY546" s="107"/>
      <c r="AZ546" s="107"/>
      <c r="BA546" s="107"/>
      <c r="BB546" s="107"/>
      <c r="BC546" s="107"/>
      <c r="BD546" s="107"/>
      <c r="BE546" s="107"/>
      <c r="BF546" s="107"/>
      <c r="BG546" s="107"/>
      <c r="BH546" s="107"/>
      <c r="BI546" s="107"/>
      <c r="BJ546" s="107"/>
      <c r="BK546" s="107"/>
      <c r="BL546" s="107"/>
      <c r="BM546" s="107"/>
      <c r="BN546" s="107"/>
      <c r="BO546" s="107"/>
      <c r="BP546" s="107"/>
      <c r="BQ546" s="107"/>
      <c r="BR546" s="107"/>
      <c r="BS546" s="107"/>
      <c r="BT546" s="107"/>
      <c r="BU546" s="107"/>
      <c r="BV546" s="107"/>
      <c r="BW546" s="107"/>
      <c r="BX546" s="107"/>
      <c r="BY546" s="107"/>
      <c r="BZ546" s="107"/>
      <c r="CA546" s="107"/>
      <c r="CB546" s="107"/>
      <c r="CC546" s="107"/>
      <c r="CD546" s="107"/>
      <c r="CE546" s="107"/>
      <c r="CF546" s="107"/>
      <c r="CG546" s="107"/>
      <c r="CH546" s="107"/>
    </row>
    <row r="547" customFormat="false" ht="12.75" hidden="false" customHeight="false" outlineLevel="0" collapsed="false">
      <c r="A547" s="95" t="s">
        <v>64</v>
      </c>
      <c r="B547" s="96"/>
      <c r="C547" s="97" t="s">
        <v>67</v>
      </c>
      <c r="D547" s="98" t="n">
        <v>16</v>
      </c>
      <c r="E547" s="99" t="s">
        <v>76</v>
      </c>
      <c r="F547" s="100" t="n">
        <f aca="false">H547+I547+J547+K547+M547+L547+N547+O547+P547+Q547+R547+S547+T547+U547+V547+W547+X547+Y547+Z547+AA547+AB547+AC547+AD547+AE547+AF547+AG547+AH547+AI547+AJ547+AK547+AL547+AM547+AN547+AO547+AP547+AQ547+AR547+AS547+AT547+AU547+AV547+AW547+AX547+AY547+AZ547+BA547+BB547+BC547+BD547+BE547+BF547+BG547+BH547+BI547+BJ547+BK547+BL547+BM547+BN547+BO547+BP547+BQ547+BR547+BS547+BT547</f>
        <v>7</v>
      </c>
      <c r="G547" s="105"/>
      <c r="H547" s="106"/>
      <c r="I547" s="107"/>
      <c r="J547" s="107"/>
      <c r="K547" s="107"/>
      <c r="L547" s="107"/>
      <c r="M547" s="107"/>
      <c r="N547" s="107"/>
      <c r="O547" s="107"/>
      <c r="P547" s="107"/>
      <c r="Q547" s="107"/>
      <c r="R547" s="107"/>
      <c r="S547" s="107"/>
      <c r="T547" s="107"/>
      <c r="U547" s="107"/>
      <c r="V547" s="107"/>
      <c r="W547" s="107"/>
      <c r="X547" s="107"/>
      <c r="Y547" s="107"/>
      <c r="Z547" s="107"/>
      <c r="AA547" s="107"/>
      <c r="AB547" s="107"/>
      <c r="AC547" s="107"/>
      <c r="AD547" s="107"/>
      <c r="AE547" s="107"/>
      <c r="AF547" s="107"/>
      <c r="AG547" s="107"/>
      <c r="AH547" s="107"/>
      <c r="AI547" s="107"/>
      <c r="AJ547" s="107"/>
      <c r="AK547" s="107"/>
      <c r="AL547" s="107"/>
      <c r="AM547" s="107"/>
      <c r="AN547" s="107"/>
      <c r="AO547" s="107"/>
      <c r="AP547" s="107"/>
      <c r="AQ547" s="107" t="n">
        <v>2.5</v>
      </c>
      <c r="AR547" s="107" t="n">
        <v>4.5</v>
      </c>
      <c r="AS547" s="107"/>
      <c r="AT547" s="107"/>
      <c r="AU547" s="107"/>
      <c r="AV547" s="107"/>
      <c r="AW547" s="107"/>
      <c r="AX547" s="107"/>
      <c r="AY547" s="107"/>
      <c r="AZ547" s="107"/>
      <c r="BA547" s="107"/>
      <c r="BB547" s="107"/>
      <c r="BC547" s="107"/>
      <c r="BD547" s="107"/>
      <c r="BE547" s="107"/>
      <c r="BF547" s="107"/>
      <c r="BG547" s="107"/>
      <c r="BH547" s="107"/>
      <c r="BI547" s="107"/>
      <c r="BJ547" s="107"/>
      <c r="BK547" s="107"/>
      <c r="BL547" s="107"/>
      <c r="BM547" s="107"/>
      <c r="BN547" s="107"/>
      <c r="BO547" s="107"/>
      <c r="BP547" s="107"/>
      <c r="BQ547" s="107"/>
      <c r="BR547" s="107"/>
      <c r="BS547" s="107"/>
      <c r="BT547" s="107"/>
      <c r="BU547" s="107"/>
      <c r="BV547" s="107"/>
      <c r="BW547" s="107"/>
      <c r="BX547" s="107"/>
      <c r="BY547" s="107"/>
      <c r="BZ547" s="107"/>
      <c r="CA547" s="107"/>
      <c r="CB547" s="107"/>
      <c r="CC547" s="107"/>
      <c r="CD547" s="107"/>
      <c r="CE547" s="107"/>
      <c r="CF547" s="107"/>
      <c r="CG547" s="107"/>
      <c r="CH547" s="107"/>
    </row>
    <row r="548" customFormat="false" ht="12.75" hidden="false" customHeight="false" outlineLevel="0" collapsed="false">
      <c r="A548" s="95" t="s">
        <v>64</v>
      </c>
      <c r="B548" s="96"/>
      <c r="C548" s="97" t="s">
        <v>67</v>
      </c>
      <c r="D548" s="98" t="n">
        <v>17</v>
      </c>
      <c r="E548" s="99" t="s">
        <v>77</v>
      </c>
      <c r="F548" s="100" t="n">
        <f aca="false">H548+I548+J548+K548+M548+L548+N548+O548+P548+Q548+R548+S548+T548+U548+V548+W548+X548+Y548+Z548+AA548+AB548+AC548+AD548+AE548+AF548+AG548+AH548+AI548+AJ548+AK548+AL548+AM548+AN548+AO548+AP548+AQ548+AR548+AS548+AT548+AU548+AV548+AW548+AX548+AY548+AZ548+BA548+BB548+BC548+BD548+BE548+BF548+BG548+BH548+BI548+BJ548+BK548+BL548+BM548+BN548+BO548+BP548+BQ548+BR548+BS548+BT548</f>
        <v>0</v>
      </c>
      <c r="G548" s="101"/>
      <c r="H548" s="102"/>
      <c r="I548" s="103"/>
      <c r="J548" s="103"/>
      <c r="K548" s="103"/>
      <c r="L548" s="103"/>
      <c r="M548" s="103"/>
      <c r="N548" s="103"/>
      <c r="O548" s="103"/>
      <c r="P548" s="103"/>
      <c r="Q548" s="103"/>
      <c r="R548" s="103"/>
      <c r="S548" s="103"/>
      <c r="T548" s="103"/>
      <c r="U548" s="103"/>
      <c r="V548" s="103"/>
      <c r="W548" s="103"/>
      <c r="X548" s="103"/>
      <c r="Y548" s="103"/>
      <c r="Z548" s="103"/>
      <c r="AA548" s="103"/>
      <c r="AB548" s="103"/>
      <c r="AC548" s="103"/>
      <c r="AD548" s="103"/>
      <c r="AE548" s="103"/>
      <c r="AF548" s="103"/>
      <c r="AG548" s="103"/>
      <c r="AH548" s="103"/>
      <c r="AI548" s="103"/>
      <c r="AJ548" s="103"/>
      <c r="AK548" s="103"/>
      <c r="AL548" s="103"/>
      <c r="AM548" s="103"/>
      <c r="AN548" s="103"/>
      <c r="AO548" s="103"/>
      <c r="AP548" s="103"/>
      <c r="AQ548" s="103"/>
      <c r="AR548" s="103"/>
      <c r="AS548" s="103"/>
      <c r="AT548" s="103"/>
      <c r="AU548" s="103"/>
      <c r="AV548" s="103"/>
      <c r="AW548" s="103"/>
      <c r="AX548" s="103"/>
      <c r="AY548" s="103"/>
      <c r="AZ548" s="103"/>
      <c r="BA548" s="103"/>
      <c r="BB548" s="103"/>
      <c r="BC548" s="103"/>
      <c r="BD548" s="103"/>
      <c r="BE548" s="103"/>
      <c r="BF548" s="103"/>
      <c r="BG548" s="103"/>
      <c r="BH548" s="103"/>
      <c r="BI548" s="103"/>
      <c r="BJ548" s="103"/>
      <c r="BK548" s="103"/>
      <c r="BL548" s="103"/>
      <c r="BM548" s="103"/>
      <c r="BN548" s="103"/>
      <c r="BO548" s="103"/>
      <c r="BP548" s="103"/>
      <c r="BQ548" s="103"/>
      <c r="BR548" s="103"/>
      <c r="BS548" s="103"/>
      <c r="BT548" s="103"/>
      <c r="BU548" s="103"/>
      <c r="BV548" s="103"/>
      <c r="BW548" s="103"/>
      <c r="BX548" s="103"/>
      <c r="BY548" s="103"/>
      <c r="BZ548" s="103"/>
      <c r="CA548" s="103"/>
      <c r="CB548" s="103"/>
      <c r="CC548" s="103"/>
      <c r="CD548" s="103"/>
      <c r="CE548" s="103"/>
      <c r="CF548" s="103"/>
      <c r="CG548" s="103"/>
      <c r="CH548" s="103"/>
    </row>
    <row r="549" customFormat="false" ht="12.75" hidden="false" customHeight="false" outlineLevel="0" collapsed="false">
      <c r="A549" s="95" t="s">
        <v>64</v>
      </c>
      <c r="B549" s="96"/>
      <c r="C549" s="97" t="s">
        <v>67</v>
      </c>
      <c r="D549" s="98" t="n">
        <v>18</v>
      </c>
      <c r="E549" s="99" t="s">
        <v>77</v>
      </c>
      <c r="F549" s="100" t="n">
        <f aca="false">H549+I549+J549+K549+M549+L549+N549+O549+P549+Q549+R549+S549+T549+U549+V549+W549+X549+Y549+Z549+AA549+AB549+AC549+AD549+AE549+AF549+AG549+AH549+AI549+AJ549+AK549+AL549+AM549+AN549+AO549+AP549+AQ549+AR549+AS549+AT549+AU549+AV549+AW549+AX549+AY549+AZ549+BA549+BB549+BC549+BD549+BE549+BF549+BG549+BH549+BI549+BJ549+BK549+BL549+BM549+BN549+BO549+BP549+BQ549+BR549+BS549+BT549</f>
        <v>0</v>
      </c>
      <c r="G549" s="101" t="n">
        <f aca="false">SUM(F543:F548)</f>
        <v>38</v>
      </c>
      <c r="H549" s="102"/>
      <c r="I549" s="103"/>
      <c r="J549" s="103"/>
      <c r="K549" s="103"/>
      <c r="L549" s="103"/>
      <c r="M549" s="103"/>
      <c r="N549" s="103"/>
      <c r="O549" s="103"/>
      <c r="P549" s="103"/>
      <c r="Q549" s="103"/>
      <c r="R549" s="103"/>
      <c r="S549" s="103"/>
      <c r="T549" s="103"/>
      <c r="U549" s="103"/>
      <c r="V549" s="103"/>
      <c r="W549" s="103"/>
      <c r="X549" s="103"/>
      <c r="Y549" s="103"/>
      <c r="Z549" s="103"/>
      <c r="AA549" s="103"/>
      <c r="AB549" s="103"/>
      <c r="AC549" s="103"/>
      <c r="AD549" s="103"/>
      <c r="AE549" s="103"/>
      <c r="AF549" s="103"/>
      <c r="AG549" s="103"/>
      <c r="AH549" s="103"/>
      <c r="AI549" s="103"/>
      <c r="AJ549" s="103"/>
      <c r="AK549" s="103"/>
      <c r="AL549" s="103"/>
      <c r="AM549" s="103"/>
      <c r="AN549" s="103"/>
      <c r="AO549" s="103"/>
      <c r="AP549" s="103"/>
      <c r="AQ549" s="103"/>
      <c r="AR549" s="103"/>
      <c r="AS549" s="103"/>
      <c r="AT549" s="103"/>
      <c r="AU549" s="103"/>
      <c r="AV549" s="103"/>
      <c r="AW549" s="103"/>
      <c r="AX549" s="103"/>
      <c r="AY549" s="103"/>
      <c r="AZ549" s="103"/>
      <c r="BA549" s="103"/>
      <c r="BB549" s="103"/>
      <c r="BC549" s="103"/>
      <c r="BD549" s="103"/>
      <c r="BE549" s="103"/>
      <c r="BF549" s="103"/>
      <c r="BG549" s="103"/>
      <c r="BH549" s="103"/>
      <c r="BI549" s="103"/>
      <c r="BJ549" s="103"/>
      <c r="BK549" s="103"/>
      <c r="BL549" s="103"/>
      <c r="BM549" s="103"/>
      <c r="BN549" s="103"/>
      <c r="BO549" s="103"/>
      <c r="BP549" s="103"/>
      <c r="BQ549" s="103"/>
      <c r="BR549" s="103"/>
      <c r="BS549" s="103"/>
      <c r="BT549" s="103"/>
      <c r="BU549" s="103"/>
      <c r="BV549" s="103"/>
      <c r="BW549" s="103"/>
      <c r="BX549" s="103"/>
      <c r="BY549" s="103"/>
      <c r="BZ549" s="103"/>
      <c r="CA549" s="103"/>
      <c r="CB549" s="103"/>
      <c r="CC549" s="103"/>
      <c r="CD549" s="103"/>
      <c r="CE549" s="103"/>
      <c r="CF549" s="103"/>
      <c r="CG549" s="103"/>
      <c r="CH549" s="103"/>
    </row>
    <row r="550" customFormat="false" ht="12.75" hidden="false" customHeight="false" outlineLevel="0" collapsed="false">
      <c r="A550" s="95" t="s">
        <v>64</v>
      </c>
      <c r="B550" s="96"/>
      <c r="C550" s="97" t="s">
        <v>67</v>
      </c>
      <c r="D550" s="98" t="n">
        <v>19</v>
      </c>
      <c r="E550" s="99" t="s">
        <v>77</v>
      </c>
      <c r="F550" s="100" t="n">
        <f aca="false">H550+I550+J550+K550+M550+L550+N550+O550+P550+Q550+R550+S550+T550+U550+V550+W550+X550+Y550+Z550+AA550+AB550+AC550+AD550+AE550+AF550+AG550+AH550+AI550+AJ550+AK550+AL550+AM550+AN550+AO550+AP550+AQ550+AR550+AS550+AT550+AU550+AV550+AW550+AX550+AY550+AZ550+BA550+BB550+BC550+BD550+BE550+BF550+BG550+BH550+BI550+BJ550+BK550+BL550+BM550+BN550+BO550+BP550+BQ550+BR550+BS550+BT550</f>
        <v>0</v>
      </c>
      <c r="G550" s="105"/>
      <c r="H550" s="106"/>
      <c r="I550" s="107"/>
      <c r="J550" s="107"/>
      <c r="K550" s="107"/>
      <c r="L550" s="107"/>
      <c r="M550" s="107"/>
      <c r="N550" s="107"/>
      <c r="O550" s="107"/>
      <c r="P550" s="107"/>
      <c r="Q550" s="107"/>
      <c r="R550" s="107"/>
      <c r="S550" s="107"/>
      <c r="T550" s="107"/>
      <c r="U550" s="107"/>
      <c r="V550" s="107"/>
      <c r="W550" s="107"/>
      <c r="X550" s="107"/>
      <c r="Y550" s="107"/>
      <c r="Z550" s="107"/>
      <c r="AA550" s="107"/>
      <c r="AB550" s="107"/>
      <c r="AC550" s="107"/>
      <c r="AD550" s="107"/>
      <c r="AE550" s="107"/>
      <c r="AF550" s="107"/>
      <c r="AG550" s="107"/>
      <c r="AH550" s="107"/>
      <c r="AI550" s="107"/>
      <c r="AJ550" s="107"/>
      <c r="AK550" s="107"/>
      <c r="AL550" s="107"/>
      <c r="AM550" s="107"/>
      <c r="AN550" s="107"/>
      <c r="AO550" s="107"/>
      <c r="AP550" s="107"/>
      <c r="AQ550" s="107"/>
      <c r="AR550" s="107"/>
      <c r="AS550" s="107"/>
      <c r="AT550" s="107"/>
      <c r="AU550" s="107"/>
      <c r="AV550" s="107"/>
      <c r="AW550" s="107"/>
      <c r="AX550" s="107"/>
      <c r="AY550" s="107"/>
      <c r="AZ550" s="107"/>
      <c r="BA550" s="107"/>
      <c r="BB550" s="107"/>
      <c r="BC550" s="107"/>
      <c r="BD550" s="107"/>
      <c r="BE550" s="107"/>
      <c r="BF550" s="107"/>
      <c r="BG550" s="107"/>
      <c r="BH550" s="107"/>
      <c r="BI550" s="107"/>
      <c r="BJ550" s="107"/>
      <c r="BK550" s="107"/>
      <c r="BL550" s="107"/>
      <c r="BM550" s="107"/>
      <c r="BN550" s="107"/>
      <c r="BO550" s="107"/>
      <c r="BP550" s="107"/>
      <c r="BQ550" s="107"/>
      <c r="BR550" s="107"/>
      <c r="BS550" s="107"/>
      <c r="BT550" s="107"/>
      <c r="BU550" s="107"/>
      <c r="BV550" s="107"/>
      <c r="BW550" s="107"/>
      <c r="BX550" s="107"/>
      <c r="BY550" s="107"/>
      <c r="BZ550" s="107"/>
      <c r="CA550" s="107"/>
      <c r="CB550" s="107"/>
      <c r="CC550" s="107"/>
      <c r="CD550" s="107"/>
      <c r="CE550" s="107"/>
      <c r="CF550" s="107"/>
      <c r="CG550" s="107"/>
      <c r="CH550" s="107"/>
    </row>
    <row r="551" customFormat="false" ht="12.75" hidden="false" customHeight="false" outlineLevel="0" collapsed="false">
      <c r="A551" s="95" t="s">
        <v>64</v>
      </c>
      <c r="B551" s="96"/>
      <c r="C551" s="97" t="s">
        <v>67</v>
      </c>
      <c r="D551" s="98" t="n">
        <v>20</v>
      </c>
      <c r="E551" s="99" t="s">
        <v>77</v>
      </c>
      <c r="F551" s="100" t="n">
        <f aca="false">H551+I551+J551+K551+M551+L551+N551+O551+P551+Q551+R551+S551+T551+U551+V551+W551+X551+Y551+Z551+AA551+AB551+AC551+AD551+AE551+AF551+AG551+AH551+AI551+AJ551+AK551+AL551+AM551+AN551+AO551+AP551+AQ551+AR551+AS551+AT551+AU551+AV551+AW551+AX551+AY551+AZ551+BA551+BB551+BC551+BD551+BE551+BF551+BG551+BH551+BI551+BJ551+BK551+BL551+BM551+BN551+BO551+BP551+BQ551+BR551+BS551+BT551</f>
        <v>0</v>
      </c>
      <c r="G551" s="105"/>
      <c r="H551" s="106"/>
      <c r="I551" s="107"/>
      <c r="J551" s="107"/>
      <c r="K551" s="107"/>
      <c r="L551" s="107"/>
      <c r="M551" s="107"/>
      <c r="N551" s="107"/>
      <c r="O551" s="107"/>
      <c r="P551" s="107"/>
      <c r="Q551" s="107"/>
      <c r="R551" s="107"/>
      <c r="S551" s="107"/>
      <c r="T551" s="107"/>
      <c r="U551" s="107"/>
      <c r="V551" s="107"/>
      <c r="W551" s="107"/>
      <c r="X551" s="107"/>
      <c r="Y551" s="107"/>
      <c r="Z551" s="107"/>
      <c r="AA551" s="107"/>
      <c r="AB551" s="107"/>
      <c r="AC551" s="107"/>
      <c r="AD551" s="107"/>
      <c r="AE551" s="107"/>
      <c r="AF551" s="107"/>
      <c r="AG551" s="107"/>
      <c r="AH551" s="107"/>
      <c r="AI551" s="107"/>
      <c r="AJ551" s="107"/>
      <c r="AK551" s="107"/>
      <c r="AL551" s="107"/>
      <c r="AM551" s="107"/>
      <c r="AN551" s="107"/>
      <c r="AO551" s="107"/>
      <c r="AP551" s="107"/>
      <c r="AQ551" s="107"/>
      <c r="AR551" s="107"/>
      <c r="AS551" s="107"/>
      <c r="AT551" s="107"/>
      <c r="AU551" s="107"/>
      <c r="AV551" s="107"/>
      <c r="AW551" s="107"/>
      <c r="AX551" s="107"/>
      <c r="AY551" s="107"/>
      <c r="AZ551" s="107"/>
      <c r="BA551" s="107"/>
      <c r="BB551" s="107"/>
      <c r="BC551" s="107"/>
      <c r="BD551" s="107"/>
      <c r="BE551" s="107"/>
      <c r="BF551" s="107"/>
      <c r="BG551" s="107"/>
      <c r="BH551" s="107"/>
      <c r="BI551" s="107"/>
      <c r="BJ551" s="107"/>
      <c r="BK551" s="107"/>
      <c r="BL551" s="107"/>
      <c r="BM551" s="107"/>
      <c r="BN551" s="107"/>
      <c r="BO551" s="107"/>
      <c r="BP551" s="107"/>
      <c r="BQ551" s="107"/>
      <c r="BR551" s="107"/>
      <c r="BS551" s="107"/>
      <c r="BT551" s="107"/>
      <c r="BU551" s="107"/>
      <c r="BV551" s="107"/>
      <c r="BW551" s="107"/>
      <c r="BX551" s="107"/>
      <c r="BY551" s="107"/>
      <c r="BZ551" s="107"/>
      <c r="CA551" s="107"/>
      <c r="CB551" s="107"/>
      <c r="CC551" s="107"/>
      <c r="CD551" s="107"/>
      <c r="CE551" s="107"/>
      <c r="CF551" s="107"/>
      <c r="CG551" s="107"/>
      <c r="CH551" s="107"/>
    </row>
    <row r="552" customFormat="false" ht="12.75" hidden="false" customHeight="false" outlineLevel="0" collapsed="false">
      <c r="A552" s="95" t="s">
        <v>64</v>
      </c>
      <c r="B552" s="96"/>
      <c r="C552" s="97" t="s">
        <v>67</v>
      </c>
      <c r="D552" s="98" t="n">
        <v>21</v>
      </c>
      <c r="E552" s="99" t="s">
        <v>77</v>
      </c>
      <c r="F552" s="100" t="n">
        <f aca="false">H552+I552+J552+K552+M552+L552+N552+O552+P552+Q552+R552+S552+T552+U552+V552+W552+X552+Y552+Z552+AA552+AB552+AC552+AD552+AE552+AF552+AG552+AH552+AI552+AJ552+AK552+AL552+AM552+AN552+AO552+AP552+AQ552+AR552+AS552+AT552+AU552+AV552+AW552+AX552+AY552+AZ552+BA552+BB552+BC552+BD552+BE552+BF552+BG552+BH552+BI552+BJ552+BK552+BL552+BM552+BN552+BO552+BP552+BQ552+BR552+BS552+BT552</f>
        <v>7.75</v>
      </c>
      <c r="G552" s="105"/>
      <c r="H552" s="106"/>
      <c r="I552" s="107"/>
      <c r="J552" s="107"/>
      <c r="K552" s="107"/>
      <c r="L552" s="107"/>
      <c r="M552" s="107"/>
      <c r="N552" s="107"/>
      <c r="O552" s="107"/>
      <c r="P552" s="107"/>
      <c r="Q552" s="107"/>
      <c r="R552" s="107"/>
      <c r="S552" s="107"/>
      <c r="T552" s="107"/>
      <c r="U552" s="107"/>
      <c r="V552" s="107"/>
      <c r="W552" s="107"/>
      <c r="X552" s="107"/>
      <c r="Y552" s="107"/>
      <c r="Z552" s="107"/>
      <c r="AA552" s="107"/>
      <c r="AB552" s="107"/>
      <c r="AC552" s="107"/>
      <c r="AD552" s="107"/>
      <c r="AE552" s="107"/>
      <c r="AF552" s="107"/>
      <c r="AG552" s="107"/>
      <c r="AH552" s="107"/>
      <c r="AI552" s="107"/>
      <c r="AJ552" s="107"/>
      <c r="AK552" s="107"/>
      <c r="AL552" s="107"/>
      <c r="AM552" s="107"/>
      <c r="AN552" s="107"/>
      <c r="AO552" s="107"/>
      <c r="AP552" s="107"/>
      <c r="AQ552" s="107"/>
      <c r="AR552" s="107"/>
      <c r="AS552" s="107"/>
      <c r="AT552" s="107" t="n">
        <v>6.5</v>
      </c>
      <c r="AU552" s="107" t="n">
        <v>1.25</v>
      </c>
      <c r="AV552" s="107"/>
      <c r="AW552" s="107"/>
      <c r="AX552" s="107"/>
      <c r="AY552" s="107"/>
      <c r="AZ552" s="107"/>
      <c r="BA552" s="107"/>
      <c r="BB552" s="107"/>
      <c r="BC552" s="107"/>
      <c r="BD552" s="107"/>
      <c r="BE552" s="107"/>
      <c r="BF552" s="107"/>
      <c r="BG552" s="107"/>
      <c r="BH552" s="107"/>
      <c r="BI552" s="107"/>
      <c r="BJ552" s="107"/>
      <c r="BK552" s="107"/>
      <c r="BL552" s="107"/>
      <c r="BM552" s="107"/>
      <c r="BN552" s="107"/>
      <c r="BO552" s="107"/>
      <c r="BP552" s="107"/>
      <c r="BQ552" s="107"/>
      <c r="BR552" s="107"/>
      <c r="BS552" s="107"/>
      <c r="BT552" s="107"/>
      <c r="BU552" s="107"/>
      <c r="BV552" s="107"/>
      <c r="BW552" s="107"/>
      <c r="BX552" s="107"/>
      <c r="BY552" s="107"/>
      <c r="BZ552" s="107"/>
      <c r="CA552" s="107"/>
      <c r="CB552" s="107"/>
      <c r="CC552" s="107"/>
      <c r="CD552" s="107"/>
      <c r="CE552" s="107"/>
      <c r="CF552" s="107"/>
      <c r="CG552" s="107"/>
      <c r="CH552" s="107"/>
    </row>
    <row r="553" customFormat="false" ht="12.75" hidden="false" customHeight="false" outlineLevel="0" collapsed="false">
      <c r="A553" s="95" t="s">
        <v>64</v>
      </c>
      <c r="B553" s="96"/>
      <c r="C553" s="97" t="s">
        <v>67</v>
      </c>
      <c r="D553" s="98" t="n">
        <v>22</v>
      </c>
      <c r="E553" s="99" t="s">
        <v>77</v>
      </c>
      <c r="F553" s="100" t="n">
        <f aca="false">H553+I553+J553+K553+M553+L553+N553+O553+P553+Q553+R553+S553+T553+U553+V553+W553+X553+Y553+Z553+AA553+AB553+AC553+AD553+AE553+AF553+AG553+AH553+AI553+AJ553+AK553+AL553+AM553+AN553+AO553+AP553+AQ553+AR553+AS553+AT553+AU553+AV553+AW553+AX553+AY553+AZ553+BA553+BB553+BC553+BD553+BE553+BF553+BG553+BH553+BI553+BJ553+BK553+BL553+BM553+BN553+BO553+BP553+BQ553+BR553+BS553+BT553</f>
        <v>7.75</v>
      </c>
      <c r="G553" s="105"/>
      <c r="H553" s="106"/>
      <c r="I553" s="107"/>
      <c r="J553" s="107"/>
      <c r="K553" s="107"/>
      <c r="L553" s="107"/>
      <c r="M553" s="107"/>
      <c r="N553" s="107"/>
      <c r="O553" s="107"/>
      <c r="P553" s="107"/>
      <c r="Q553" s="107"/>
      <c r="R553" s="107"/>
      <c r="S553" s="107"/>
      <c r="T553" s="107"/>
      <c r="U553" s="107"/>
      <c r="V553" s="107"/>
      <c r="W553" s="107"/>
      <c r="X553" s="107"/>
      <c r="Y553" s="107"/>
      <c r="Z553" s="107"/>
      <c r="AA553" s="107"/>
      <c r="AB553" s="107"/>
      <c r="AC553" s="107"/>
      <c r="AD553" s="107"/>
      <c r="AE553" s="107"/>
      <c r="AF553" s="107"/>
      <c r="AG553" s="107"/>
      <c r="AH553" s="107"/>
      <c r="AI553" s="107"/>
      <c r="AJ553" s="107"/>
      <c r="AK553" s="107"/>
      <c r="AL553" s="107"/>
      <c r="AM553" s="107"/>
      <c r="AN553" s="107"/>
      <c r="AO553" s="107"/>
      <c r="AP553" s="107"/>
      <c r="AQ553" s="107"/>
      <c r="AR553" s="107"/>
      <c r="AS553" s="107"/>
      <c r="AT553" s="107"/>
      <c r="AU553" s="107" t="n">
        <v>5.5</v>
      </c>
      <c r="AV553" s="107"/>
      <c r="AW553" s="107"/>
      <c r="AX553" s="107" t="n">
        <v>2.25</v>
      </c>
      <c r="AY553" s="107"/>
      <c r="AZ553" s="107"/>
      <c r="BA553" s="107"/>
      <c r="BB553" s="107"/>
      <c r="BC553" s="107"/>
      <c r="BD553" s="107"/>
      <c r="BE553" s="107"/>
      <c r="BF553" s="107"/>
      <c r="BG553" s="107"/>
      <c r="BH553" s="107"/>
      <c r="BI553" s="107"/>
      <c r="BJ553" s="107"/>
      <c r="BK553" s="107"/>
      <c r="BL553" s="107"/>
      <c r="BM553" s="107"/>
      <c r="BN553" s="107"/>
      <c r="BO553" s="107"/>
      <c r="BP553" s="107"/>
      <c r="BQ553" s="107"/>
      <c r="BR553" s="107"/>
      <c r="BS553" s="107"/>
      <c r="BT553" s="107"/>
      <c r="BU553" s="107"/>
      <c r="BV553" s="107"/>
      <c r="BW553" s="107"/>
      <c r="BX553" s="107"/>
      <c r="BY553" s="107"/>
      <c r="BZ553" s="107"/>
      <c r="CA553" s="107"/>
      <c r="CB553" s="107"/>
      <c r="CC553" s="107"/>
      <c r="CD553" s="107"/>
      <c r="CE553" s="107"/>
      <c r="CF553" s="107"/>
      <c r="CG553" s="107"/>
      <c r="CH553" s="107"/>
    </row>
    <row r="554" customFormat="false" ht="12.75" hidden="false" customHeight="false" outlineLevel="0" collapsed="false">
      <c r="A554" s="95" t="s">
        <v>64</v>
      </c>
      <c r="B554" s="96"/>
      <c r="C554" s="97" t="s">
        <v>67</v>
      </c>
      <c r="D554" s="98" t="n">
        <v>23</v>
      </c>
      <c r="E554" s="99" t="s">
        <v>77</v>
      </c>
      <c r="F554" s="100" t="n">
        <f aca="false">H554+I554+J554+K554+M554+L554+N554+O554+P554+Q554+R554+S554+T554+U554+V554+W554+X554+Y554+Z554+AA554+AB554+AC554+AD554+AE554+AF554+AG554+AH554+AI554+AJ554+AK554+AL554+AM554+AN554+AO554+AP554+AQ554+AR554+AS554+AT554+AU554+AV554+AW554+AX554+AY554+AZ554+BA554+BB554+BC554+BD554+BE554+BF554+BG554+BH554+BI554+BJ554+BK554+BL554+BM554+BN554+BO554+BP554+BQ554+BR554+BS554+BT554</f>
        <v>7</v>
      </c>
      <c r="G554" s="105"/>
      <c r="H554" s="106"/>
      <c r="I554" s="107"/>
      <c r="J554" s="107"/>
      <c r="K554" s="107"/>
      <c r="L554" s="107"/>
      <c r="M554" s="107"/>
      <c r="N554" s="107"/>
      <c r="O554" s="107"/>
      <c r="P554" s="107"/>
      <c r="Q554" s="107"/>
      <c r="R554" s="107"/>
      <c r="S554" s="107"/>
      <c r="T554" s="107"/>
      <c r="U554" s="107"/>
      <c r="V554" s="107"/>
      <c r="W554" s="107"/>
      <c r="X554" s="107"/>
      <c r="Y554" s="107"/>
      <c r="Z554" s="107"/>
      <c r="AA554" s="107"/>
      <c r="AB554" s="107"/>
      <c r="AC554" s="107"/>
      <c r="AD554" s="107"/>
      <c r="AE554" s="107"/>
      <c r="AF554" s="107"/>
      <c r="AG554" s="107"/>
      <c r="AH554" s="107"/>
      <c r="AI554" s="107"/>
      <c r="AJ554" s="107"/>
      <c r="AK554" s="107"/>
      <c r="AL554" s="107" t="n">
        <v>2.5</v>
      </c>
      <c r="AM554" s="107"/>
      <c r="AN554" s="107"/>
      <c r="AO554" s="107"/>
      <c r="AP554" s="107"/>
      <c r="AQ554" s="107"/>
      <c r="AR554" s="107"/>
      <c r="AS554" s="107"/>
      <c r="AT554" s="107"/>
      <c r="AU554" s="107"/>
      <c r="AV554" s="107"/>
      <c r="AW554" s="107"/>
      <c r="AX554" s="107" t="n">
        <v>4.5</v>
      </c>
      <c r="AY554" s="107"/>
      <c r="AZ554" s="107"/>
      <c r="BA554" s="107"/>
      <c r="BB554" s="107"/>
      <c r="BC554" s="107"/>
      <c r="BD554" s="107"/>
      <c r="BE554" s="107"/>
      <c r="BF554" s="107"/>
      <c r="BG554" s="107"/>
      <c r="BH554" s="107"/>
      <c r="BI554" s="107"/>
      <c r="BJ554" s="107"/>
      <c r="BK554" s="107"/>
      <c r="BL554" s="107"/>
      <c r="BM554" s="107"/>
      <c r="BN554" s="107"/>
      <c r="BO554" s="107"/>
      <c r="BP554" s="107"/>
      <c r="BQ554" s="107"/>
      <c r="BR554" s="107"/>
      <c r="BS554" s="107"/>
      <c r="BT554" s="107"/>
      <c r="BU554" s="107"/>
      <c r="BV554" s="107"/>
      <c r="BW554" s="107"/>
      <c r="BX554" s="107"/>
      <c r="BY554" s="107"/>
      <c r="BZ554" s="107"/>
      <c r="CA554" s="107"/>
      <c r="CB554" s="107"/>
      <c r="CC554" s="107"/>
      <c r="CD554" s="107"/>
      <c r="CE554" s="107"/>
      <c r="CF554" s="107"/>
      <c r="CG554" s="107"/>
      <c r="CH554" s="107"/>
    </row>
    <row r="555" customFormat="false" ht="12.75" hidden="false" customHeight="false" outlineLevel="0" collapsed="false">
      <c r="A555" s="95" t="s">
        <v>64</v>
      </c>
      <c r="B555" s="96"/>
      <c r="C555" s="97" t="s">
        <v>67</v>
      </c>
      <c r="D555" s="98" t="n">
        <v>24</v>
      </c>
      <c r="E555" s="99" t="s">
        <v>78</v>
      </c>
      <c r="F555" s="100" t="n">
        <f aca="false">H555+I555+J555+K555+M555+L555+N555+O555+P555+Q555+R555+S555+T555+U555+V555+W555+X555+Y555+Z555+AA555+AB555+AC555+AD555+AE555+AF555+AG555+AH555+AI555+AJ555+AK555+AL555+AM555+AN555+AO555+AP555+AQ555+AR555+AS555+AT555+AU555+AV555+AW555+AX555+AY555+AZ555+BA555+BB555+BC555+BD555+BE555+BF555+BG555+BH555+BI555+BJ555+BK555+BL555+BM555+BN555+BO555+BP555+BQ555+BR555+BS555+BT555</f>
        <v>0</v>
      </c>
      <c r="G555" s="101"/>
      <c r="H555" s="102"/>
      <c r="I555" s="103"/>
      <c r="J555" s="103"/>
      <c r="K555" s="103"/>
      <c r="L555" s="103"/>
      <c r="M555" s="103"/>
      <c r="N555" s="103"/>
      <c r="O555" s="103"/>
      <c r="P555" s="103"/>
      <c r="Q555" s="103"/>
      <c r="R555" s="103"/>
      <c r="S555" s="103"/>
      <c r="T555" s="103"/>
      <c r="U555" s="103"/>
      <c r="V555" s="103"/>
      <c r="W555" s="103"/>
      <c r="X555" s="103"/>
      <c r="Y555" s="103"/>
      <c r="Z555" s="103"/>
      <c r="AA555" s="103"/>
      <c r="AB555" s="103"/>
      <c r="AC555" s="103"/>
      <c r="AD555" s="103"/>
      <c r="AE555" s="103"/>
      <c r="AF555" s="103"/>
      <c r="AG555" s="103"/>
      <c r="AH555" s="103"/>
      <c r="AI555" s="103"/>
      <c r="AJ555" s="103"/>
      <c r="AK555" s="103"/>
      <c r="AL555" s="103"/>
      <c r="AM555" s="103"/>
      <c r="AN555" s="103"/>
      <c r="AO555" s="103"/>
      <c r="AP555" s="103"/>
      <c r="AQ555" s="103"/>
      <c r="AR555" s="103"/>
      <c r="AS555" s="103"/>
      <c r="AT555" s="103"/>
      <c r="AU555" s="103"/>
      <c r="AV555" s="103"/>
      <c r="AW555" s="103"/>
      <c r="AX555" s="103"/>
      <c r="AY555" s="103"/>
      <c r="AZ555" s="103"/>
      <c r="BA555" s="103"/>
      <c r="BB555" s="103"/>
      <c r="BC555" s="103"/>
      <c r="BD555" s="103"/>
      <c r="BE555" s="103"/>
      <c r="BF555" s="103"/>
      <c r="BG555" s="103"/>
      <c r="BH555" s="103"/>
      <c r="BI555" s="103"/>
      <c r="BJ555" s="103"/>
      <c r="BK555" s="103"/>
      <c r="BL555" s="103"/>
      <c r="BM555" s="103"/>
      <c r="BN555" s="103"/>
      <c r="BO555" s="103"/>
      <c r="BP555" s="103"/>
      <c r="BQ555" s="103"/>
      <c r="BR555" s="103"/>
      <c r="BS555" s="103"/>
      <c r="BT555" s="103"/>
      <c r="BU555" s="103"/>
      <c r="BV555" s="103"/>
      <c r="BW555" s="103"/>
      <c r="BX555" s="103"/>
      <c r="BY555" s="103"/>
      <c r="BZ555" s="103"/>
      <c r="CA555" s="103"/>
      <c r="CB555" s="103"/>
      <c r="CC555" s="103"/>
      <c r="CD555" s="103"/>
      <c r="CE555" s="103"/>
      <c r="CF555" s="103"/>
      <c r="CG555" s="103"/>
      <c r="CH555" s="103"/>
    </row>
    <row r="556" customFormat="false" ht="12.75" hidden="false" customHeight="false" outlineLevel="0" collapsed="false">
      <c r="A556" s="95" t="s">
        <v>64</v>
      </c>
      <c r="B556" s="96"/>
      <c r="C556" s="97" t="s">
        <v>67</v>
      </c>
      <c r="D556" s="98" t="n">
        <v>25</v>
      </c>
      <c r="E556" s="99" t="s">
        <v>78</v>
      </c>
      <c r="F556" s="100" t="n">
        <f aca="false">H556+I556+J556+K556+M556+L556+N556+O556+P556+Q556+R556+S556+T556+U556+V556+W556+X556+Y556+Z556+AA556+AB556+AC556+AD556+AE556+AF556+AG556+AH556+AI556+AJ556+AK556+AL556+AM556+AN556+AO556+AP556+AQ556+AR556+AS556+AT556+AU556+AV556+AW556+AX556+AY556+AZ556+BA556+BB556+BC556+BD556+BE556+BF556+BG556+BH556+BI556+BJ556+BK556+BL556+BM556+BN556+BO556+BP556+BQ556+BR556+BS556+BT556</f>
        <v>0</v>
      </c>
      <c r="G556" s="101" t="n">
        <f aca="false">SUM(F550:F555)</f>
        <v>22.5</v>
      </c>
      <c r="H556" s="102"/>
      <c r="I556" s="103"/>
      <c r="J556" s="103"/>
      <c r="K556" s="103"/>
      <c r="L556" s="103"/>
      <c r="M556" s="103"/>
      <c r="N556" s="103"/>
      <c r="O556" s="103"/>
      <c r="P556" s="103"/>
      <c r="Q556" s="103"/>
      <c r="R556" s="103"/>
      <c r="S556" s="103"/>
      <c r="T556" s="103"/>
      <c r="U556" s="103"/>
      <c r="V556" s="103"/>
      <c r="W556" s="103"/>
      <c r="X556" s="103"/>
      <c r="Y556" s="103"/>
      <c r="Z556" s="103"/>
      <c r="AA556" s="103"/>
      <c r="AB556" s="103"/>
      <c r="AC556" s="103"/>
      <c r="AD556" s="103"/>
      <c r="AE556" s="103"/>
      <c r="AF556" s="103"/>
      <c r="AG556" s="103"/>
      <c r="AH556" s="103"/>
      <c r="AI556" s="103"/>
      <c r="AJ556" s="103"/>
      <c r="AK556" s="103"/>
      <c r="AL556" s="103"/>
      <c r="AM556" s="103"/>
      <c r="AN556" s="103"/>
      <c r="AO556" s="103"/>
      <c r="AP556" s="103"/>
      <c r="AQ556" s="103"/>
      <c r="AR556" s="103"/>
      <c r="AS556" s="103"/>
      <c r="AT556" s="103"/>
      <c r="AU556" s="103"/>
      <c r="AV556" s="103"/>
      <c r="AW556" s="103"/>
      <c r="AX556" s="103"/>
      <c r="AY556" s="103"/>
      <c r="AZ556" s="103"/>
      <c r="BA556" s="103"/>
      <c r="BB556" s="103"/>
      <c r="BC556" s="103"/>
      <c r="BD556" s="103"/>
      <c r="BE556" s="103"/>
      <c r="BF556" s="103"/>
      <c r="BG556" s="103"/>
      <c r="BH556" s="103"/>
      <c r="BI556" s="103"/>
      <c r="BJ556" s="103"/>
      <c r="BK556" s="103"/>
      <c r="BL556" s="103"/>
      <c r="BM556" s="103"/>
      <c r="BN556" s="103"/>
      <c r="BO556" s="103"/>
      <c r="BP556" s="103"/>
      <c r="BQ556" s="103"/>
      <c r="BR556" s="103"/>
      <c r="BS556" s="103"/>
      <c r="BT556" s="103"/>
      <c r="BU556" s="103"/>
      <c r="BV556" s="103"/>
      <c r="BW556" s="103"/>
      <c r="BX556" s="103"/>
      <c r="BY556" s="103"/>
      <c r="BZ556" s="103"/>
      <c r="CA556" s="103"/>
      <c r="CB556" s="103"/>
      <c r="CC556" s="103"/>
      <c r="CD556" s="103"/>
      <c r="CE556" s="103"/>
      <c r="CF556" s="103"/>
      <c r="CG556" s="103"/>
      <c r="CH556" s="103"/>
    </row>
    <row r="557" customFormat="false" ht="12.75" hidden="false" customHeight="false" outlineLevel="0" collapsed="false">
      <c r="A557" s="95" t="s">
        <v>64</v>
      </c>
      <c r="B557" s="96"/>
      <c r="C557" s="97" t="s">
        <v>67</v>
      </c>
      <c r="D557" s="98" t="n">
        <v>26</v>
      </c>
      <c r="E557" s="99" t="s">
        <v>78</v>
      </c>
      <c r="F557" s="100" t="n">
        <f aca="false">H557+I557+J557+K557+M557+L557+N557+O557+P557+Q557+R557+S557+T557+U557+V557+W557+X557+Y557+Z557+AA557+AB557+AC557+AD557+AE557+AF557+AG557+AH557+AI557+AJ557+AK557+AL557+AM557+AN557+AO557+AP557+AQ557+AR557+AS557+AT557+AU557+AV557+AW557+AX557+AY557+AZ557+BA557+BB557+BC557+BD557+BE557+BF557+BG557+BH557+BI557+BJ557+BK557+BL557+BM557+BN557+BO557+BP557+BQ557+BR557+BS557+BT557</f>
        <v>7.75</v>
      </c>
      <c r="G557" s="105"/>
      <c r="H557" s="106"/>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c r="AH557" s="107"/>
      <c r="AI557" s="107"/>
      <c r="AJ557" s="107"/>
      <c r="AK557" s="107"/>
      <c r="AL557" s="107"/>
      <c r="AM557" s="107"/>
      <c r="AN557" s="107"/>
      <c r="AO557" s="107"/>
      <c r="AP557" s="107"/>
      <c r="AQ557" s="107"/>
      <c r="AR557" s="107"/>
      <c r="AS557" s="107"/>
      <c r="AT557" s="107"/>
      <c r="AU557" s="107"/>
      <c r="AV557" s="107"/>
      <c r="AW557" s="107"/>
      <c r="AX557" s="107"/>
      <c r="AY557" s="107"/>
      <c r="AZ557" s="107" t="n">
        <v>7.75</v>
      </c>
      <c r="BA557" s="107"/>
      <c r="BB557" s="107"/>
      <c r="BC557" s="107"/>
      <c r="BD557" s="107"/>
      <c r="BE557" s="107"/>
      <c r="BF557" s="107"/>
      <c r="BG557" s="107"/>
      <c r="BH557" s="107"/>
      <c r="BI557" s="107"/>
      <c r="BJ557" s="107"/>
      <c r="BK557" s="107"/>
      <c r="BL557" s="107"/>
      <c r="BM557" s="107"/>
      <c r="BN557" s="107"/>
      <c r="BO557" s="107"/>
      <c r="BP557" s="107"/>
      <c r="BQ557" s="107"/>
      <c r="BR557" s="107"/>
      <c r="BS557" s="107"/>
      <c r="BT557" s="107"/>
      <c r="BU557" s="107"/>
      <c r="BV557" s="107"/>
      <c r="BW557" s="107"/>
      <c r="BX557" s="107"/>
      <c r="BY557" s="107"/>
      <c r="BZ557" s="107"/>
      <c r="CA557" s="107"/>
      <c r="CB557" s="107"/>
      <c r="CC557" s="107"/>
      <c r="CD557" s="107"/>
      <c r="CE557" s="107"/>
      <c r="CF557" s="107"/>
      <c r="CG557" s="107"/>
      <c r="CH557" s="107"/>
    </row>
    <row r="558" customFormat="false" ht="12.75" hidden="false" customHeight="false" outlineLevel="0" collapsed="false">
      <c r="A558" s="95" t="s">
        <v>64</v>
      </c>
      <c r="B558" s="96"/>
      <c r="C558" s="97" t="s">
        <v>67</v>
      </c>
      <c r="D558" s="98" t="n">
        <v>27</v>
      </c>
      <c r="E558" s="99" t="s">
        <v>78</v>
      </c>
      <c r="F558" s="100" t="n">
        <f aca="false">H558+I558+J558+K558+M558+L558+N558+O558+P558+Q558+R558+S558+T558+U558+V558+W558+X558+Y558+Z558+AA558+AB558+AC558+AD558+AE558+AF558+AG558+AH558+AI558+AJ558+AK558+AL558+AM558+AN558+AO558+AP558+AQ558+AR558+AS558+AT558+AU558+AV558+AW558+AX558+AY558+AZ558+BA558+BB558+BC558+BD558+BE558+BF558+BG558+BH558+BI558+BJ558+BK558+BL558+BM558+BN558+BO558+BP558+BQ558+BR558+BS558+BT558</f>
        <v>7.75</v>
      </c>
      <c r="G558" s="105"/>
      <c r="H558" s="106"/>
      <c r="I558" s="107"/>
      <c r="J558" s="107"/>
      <c r="K558" s="107"/>
      <c r="L558" s="107"/>
      <c r="M558" s="107"/>
      <c r="N558" s="107"/>
      <c r="O558" s="107"/>
      <c r="P558" s="107"/>
      <c r="Q558" s="107"/>
      <c r="R558" s="107"/>
      <c r="S558" s="107"/>
      <c r="T558" s="107"/>
      <c r="U558" s="107"/>
      <c r="V558" s="107"/>
      <c r="W558" s="107"/>
      <c r="X558" s="107"/>
      <c r="Y558" s="107"/>
      <c r="Z558" s="107"/>
      <c r="AA558" s="107"/>
      <c r="AB558" s="107"/>
      <c r="AC558" s="107"/>
      <c r="AD558" s="107"/>
      <c r="AE558" s="107"/>
      <c r="AF558" s="107"/>
      <c r="AG558" s="107"/>
      <c r="AH558" s="107"/>
      <c r="AI558" s="107"/>
      <c r="AJ558" s="107"/>
      <c r="AK558" s="107"/>
      <c r="AL558" s="107"/>
      <c r="AM558" s="107"/>
      <c r="AN558" s="107"/>
      <c r="AO558" s="107"/>
      <c r="AP558" s="107"/>
      <c r="AQ558" s="107"/>
      <c r="AR558" s="107"/>
      <c r="AS558" s="107"/>
      <c r="AT558" s="107"/>
      <c r="AU558" s="107"/>
      <c r="AV558" s="107"/>
      <c r="AW558" s="107"/>
      <c r="AX558" s="107"/>
      <c r="AY558" s="107"/>
      <c r="AZ558" s="107" t="n">
        <v>4.5</v>
      </c>
      <c r="BA558" s="107"/>
      <c r="BB558" s="107"/>
      <c r="BC558" s="107"/>
      <c r="BD558" s="107"/>
      <c r="BE558" s="107"/>
      <c r="BF558" s="107"/>
      <c r="BG558" s="107"/>
      <c r="BH558" s="107"/>
      <c r="BI558" s="107" t="n">
        <v>3.25</v>
      </c>
      <c r="BJ558" s="107"/>
      <c r="BK558" s="107"/>
      <c r="BL558" s="107"/>
      <c r="BM558" s="107"/>
      <c r="BN558" s="107"/>
      <c r="BO558" s="107"/>
      <c r="BP558" s="107"/>
      <c r="BQ558" s="107"/>
      <c r="BR558" s="107"/>
      <c r="BS558" s="107"/>
      <c r="BT558" s="107"/>
      <c r="BU558" s="107"/>
      <c r="BV558" s="107"/>
      <c r="BW558" s="107"/>
      <c r="BX558" s="107"/>
      <c r="BY558" s="107"/>
      <c r="BZ558" s="107"/>
      <c r="CA558" s="107"/>
      <c r="CB558" s="107"/>
      <c r="CC558" s="107"/>
      <c r="CD558" s="107"/>
      <c r="CE558" s="107"/>
      <c r="CF558" s="107"/>
      <c r="CG558" s="107"/>
      <c r="CH558" s="107"/>
    </row>
    <row r="559" customFormat="false" ht="12.75" hidden="false" customHeight="false" outlineLevel="0" collapsed="false">
      <c r="A559" s="95" t="s">
        <v>64</v>
      </c>
      <c r="B559" s="96"/>
      <c r="C559" s="97"/>
      <c r="D559" s="98" t="n">
        <v>29</v>
      </c>
      <c r="E559" s="99" t="s">
        <v>78</v>
      </c>
      <c r="F559" s="100" t="n">
        <f aca="false">H559+I559+J559+K559+M559+L559+N559+O559+P559+Q559+R559+S559+T559+U559+V559+W559+X559+Y559+Z559+AA559+AB559+AC559+AD559+AE559+AF559+AG559+AH559+AI559+AJ559+AK559+AL559+AM559+AN559+AO559+AP559+AQ559+AR559+AS559+AT559+AU559+AV559+AW559+AX559+AY559+AZ559+BA559+BB559+BC559+BD559+BE559+BF559+BG559+BH559+BI559+BJ559+BK559+BL559+BM559+BN559+BO559+BP559+BQ559+BR559+BS559+BT559</f>
        <v>0</v>
      </c>
      <c r="G559" s="105"/>
      <c r="H559" s="106"/>
      <c r="I559" s="107"/>
      <c r="J559" s="107"/>
      <c r="K559" s="107"/>
      <c r="L559" s="107"/>
      <c r="M559" s="107"/>
      <c r="N559" s="107"/>
      <c r="O559" s="107"/>
      <c r="P559" s="107"/>
      <c r="Q559" s="107"/>
      <c r="R559" s="107"/>
      <c r="S559" s="107"/>
      <c r="T559" s="107"/>
      <c r="U559" s="107"/>
      <c r="V559" s="107"/>
      <c r="W559" s="107"/>
      <c r="X559" s="107"/>
      <c r="Y559" s="107"/>
      <c r="Z559" s="107"/>
      <c r="AA559" s="107"/>
      <c r="AB559" s="107"/>
      <c r="AC559" s="107"/>
      <c r="AD559" s="107"/>
      <c r="AE559" s="107"/>
      <c r="AF559" s="107"/>
      <c r="AG559" s="107"/>
      <c r="AH559" s="107"/>
      <c r="AI559" s="107"/>
      <c r="AJ559" s="107"/>
      <c r="AK559" s="107"/>
      <c r="AL559" s="107"/>
      <c r="AM559" s="107"/>
      <c r="AN559" s="107"/>
      <c r="AO559" s="107"/>
      <c r="AP559" s="107"/>
      <c r="AQ559" s="107"/>
      <c r="AR559" s="107"/>
      <c r="AS559" s="107"/>
      <c r="AT559" s="107"/>
      <c r="AU559" s="107"/>
      <c r="AV559" s="107"/>
      <c r="AW559" s="107"/>
      <c r="AX559" s="107"/>
      <c r="AY559" s="107"/>
      <c r="AZ559" s="107"/>
      <c r="BA559" s="107"/>
      <c r="BB559" s="107"/>
      <c r="BC559" s="107"/>
      <c r="BD559" s="107"/>
      <c r="BE559" s="107"/>
      <c r="BF559" s="107"/>
      <c r="BG559" s="107"/>
      <c r="BH559" s="107"/>
      <c r="BI559" s="107"/>
      <c r="BJ559" s="107"/>
      <c r="BK559" s="107"/>
      <c r="BL559" s="107"/>
      <c r="BM559" s="107"/>
      <c r="BN559" s="107"/>
      <c r="BO559" s="107"/>
      <c r="BP559" s="107"/>
      <c r="BQ559" s="107"/>
      <c r="BR559" s="107"/>
      <c r="BS559" s="107"/>
      <c r="BT559" s="107"/>
      <c r="BU559" s="107"/>
      <c r="BV559" s="107"/>
      <c r="BW559" s="107"/>
      <c r="BX559" s="107"/>
      <c r="BY559" s="107"/>
      <c r="BZ559" s="107"/>
      <c r="CA559" s="107"/>
      <c r="CB559" s="107"/>
      <c r="CC559" s="107"/>
      <c r="CD559" s="107"/>
      <c r="CE559" s="107"/>
      <c r="CF559" s="107"/>
      <c r="CG559" s="107"/>
      <c r="CH559" s="107"/>
    </row>
    <row r="560" customFormat="false" ht="12.75" hidden="false" customHeight="false" outlineLevel="0" collapsed="false">
      <c r="A560" s="109" t="s">
        <v>64</v>
      </c>
      <c r="B560" s="110"/>
      <c r="C560" s="97"/>
      <c r="D560" s="112" t="n">
        <v>30</v>
      </c>
      <c r="E560" s="99" t="s">
        <v>78</v>
      </c>
      <c r="F560" s="100" t="n">
        <f aca="false">H560+I560+J560+K560+M560+L560+N560+O560+P560+Q560+R560+S560+T560+U560+V560+W560+X560+Y560+Z560+AA560+AB560+AC560+AD560+AE560+AF560+AG560+AH560+AI560+AJ560+AK560+AL560+AM560+AN560+AO560+AP560+AQ560+AR560+AS560+AT560+AU560+AV560+AW560+AX560+AY560+AZ560+BA560+BB560+BC560+BD560+BE560+BF560+BG560+BH560+BI560+BJ560+BK560+BL560+BM560+BN560+BO560+BP560+BQ560+BR560+BS560+BT560</f>
        <v>0</v>
      </c>
      <c r="G560" s="114"/>
      <c r="H560" s="115"/>
      <c r="I560" s="116"/>
      <c r="J560" s="116"/>
      <c r="K560" s="116"/>
      <c r="L560" s="107"/>
      <c r="M560" s="107"/>
      <c r="N560" s="107"/>
      <c r="O560" s="107"/>
      <c r="P560" s="107"/>
      <c r="Q560" s="107"/>
      <c r="R560" s="107"/>
      <c r="S560" s="107"/>
      <c r="T560" s="107"/>
      <c r="U560" s="107"/>
      <c r="V560" s="107"/>
      <c r="W560" s="107"/>
      <c r="X560" s="107"/>
      <c r="Y560" s="107"/>
      <c r="Z560" s="107"/>
      <c r="AA560" s="107"/>
      <c r="AB560" s="107"/>
      <c r="AC560" s="107"/>
      <c r="AD560" s="107"/>
      <c r="AE560" s="107"/>
      <c r="AF560" s="107"/>
      <c r="AG560" s="107"/>
      <c r="AH560" s="107"/>
      <c r="AI560" s="107"/>
      <c r="AJ560" s="107"/>
      <c r="AK560" s="107"/>
      <c r="AL560" s="107"/>
      <c r="AM560" s="107"/>
      <c r="AN560" s="107"/>
      <c r="AO560" s="107"/>
      <c r="AP560" s="107"/>
      <c r="AQ560" s="107"/>
      <c r="AR560" s="107"/>
      <c r="AS560" s="107"/>
      <c r="AT560" s="107"/>
      <c r="AU560" s="107"/>
      <c r="AV560" s="107"/>
      <c r="AW560" s="107"/>
      <c r="AX560" s="107"/>
      <c r="AY560" s="107"/>
      <c r="AZ560" s="107"/>
      <c r="BA560" s="107"/>
      <c r="BB560" s="107"/>
      <c r="BC560" s="107"/>
      <c r="BD560" s="107"/>
      <c r="BE560" s="107"/>
      <c r="BF560" s="107"/>
      <c r="BG560" s="107"/>
      <c r="BH560" s="107"/>
      <c r="BI560" s="107"/>
      <c r="BJ560" s="107"/>
      <c r="BK560" s="107"/>
      <c r="BL560" s="107"/>
      <c r="BM560" s="107"/>
      <c r="BN560" s="107"/>
      <c r="BO560" s="107"/>
      <c r="BP560" s="107"/>
      <c r="BQ560" s="107"/>
      <c r="BR560" s="107"/>
      <c r="BS560" s="107"/>
      <c r="BT560" s="107"/>
      <c r="BU560" s="107"/>
      <c r="BV560" s="107"/>
      <c r="BW560" s="107"/>
      <c r="BX560" s="107"/>
      <c r="BY560" s="107"/>
      <c r="BZ560" s="107"/>
      <c r="CA560" s="107"/>
      <c r="CB560" s="107"/>
      <c r="CC560" s="107"/>
      <c r="CD560" s="107"/>
      <c r="CE560" s="107"/>
      <c r="CF560" s="107"/>
      <c r="CG560" s="107"/>
      <c r="CH560" s="107"/>
    </row>
    <row r="561" customFormat="false" ht="13.5" hidden="false" customHeight="false" outlineLevel="0" collapsed="false">
      <c r="A561" s="109" t="s">
        <v>64</v>
      </c>
      <c r="B561" s="110"/>
      <c r="C561" s="97"/>
      <c r="D561" s="112" t="n">
        <v>31</v>
      </c>
      <c r="E561" s="113" t="s">
        <v>78</v>
      </c>
      <c r="F561" s="100" t="n">
        <f aca="false">H561+I561+J561+K561+M561+L561+N561+O561+P561+Q561+R561+S561+T561+U561+V561+W561+X561+Y561+Z561+AA561+AB561+AC561+AD561+AE561+AF561+AG561+AH561+AI561+AJ561+AK561+AL561+AM561+AN561+AO561+AP561+AQ561+AR561+AS561+AT561+AU561+AV561+AW561+AX561+AY561+AZ561+BA561+BB561+BC561+BD561+BE561+BF561+BG561+BH561+BI561+BJ561+BK561+BL561+BM561+BN561+BO561+BP561+BQ561+BR561+BS561+BT561</f>
        <v>0</v>
      </c>
      <c r="G561" s="114"/>
      <c r="H561" s="115"/>
      <c r="I561" s="116"/>
      <c r="J561" s="116"/>
      <c r="K561" s="116"/>
      <c r="L561" s="107"/>
      <c r="M561" s="107"/>
      <c r="N561" s="107"/>
      <c r="O561" s="107"/>
      <c r="P561" s="107"/>
      <c r="Q561" s="107"/>
      <c r="R561" s="107"/>
      <c r="S561" s="107"/>
      <c r="T561" s="107"/>
      <c r="U561" s="107"/>
      <c r="V561" s="107"/>
      <c r="W561" s="107"/>
      <c r="X561" s="107"/>
      <c r="Y561" s="107"/>
      <c r="Z561" s="107"/>
      <c r="AA561" s="107"/>
      <c r="AB561" s="107"/>
      <c r="AC561" s="107"/>
      <c r="AD561" s="107"/>
      <c r="AE561" s="107"/>
      <c r="AF561" s="107"/>
      <c r="AG561" s="107"/>
      <c r="AH561" s="107"/>
      <c r="AI561" s="107"/>
      <c r="AJ561" s="107"/>
      <c r="AK561" s="107"/>
      <c r="AL561" s="107"/>
      <c r="AM561" s="107"/>
      <c r="AN561" s="107"/>
      <c r="AO561" s="107"/>
      <c r="AP561" s="107"/>
      <c r="AQ561" s="107"/>
      <c r="AR561" s="107"/>
      <c r="AS561" s="107"/>
      <c r="AT561" s="107"/>
      <c r="AU561" s="107"/>
      <c r="AV561" s="107"/>
      <c r="AW561" s="107"/>
      <c r="AX561" s="107"/>
      <c r="AY561" s="107"/>
      <c r="AZ561" s="107"/>
      <c r="BA561" s="107"/>
      <c r="BB561" s="107"/>
      <c r="BC561" s="107"/>
      <c r="BD561" s="107"/>
      <c r="BE561" s="107"/>
      <c r="BF561" s="107"/>
      <c r="BG561" s="107"/>
      <c r="BH561" s="107"/>
      <c r="BI561" s="107"/>
      <c r="BJ561" s="107"/>
      <c r="BK561" s="107"/>
      <c r="BL561" s="107"/>
      <c r="BM561" s="107"/>
      <c r="BN561" s="107"/>
      <c r="BO561" s="107"/>
      <c r="BP561" s="107"/>
      <c r="BQ561" s="107"/>
      <c r="BR561" s="107"/>
      <c r="BS561" s="107"/>
      <c r="BT561" s="107"/>
      <c r="BU561" s="107"/>
      <c r="BV561" s="107"/>
      <c r="BW561" s="107"/>
      <c r="BX561" s="107"/>
      <c r="BY561" s="107"/>
      <c r="BZ561" s="107"/>
      <c r="CA561" s="107"/>
      <c r="CB561" s="107"/>
      <c r="CC561" s="107"/>
      <c r="CD561" s="107"/>
      <c r="CE561" s="107"/>
      <c r="CF561" s="107"/>
      <c r="CG561" s="107"/>
      <c r="CH561" s="107"/>
    </row>
    <row r="562" customFormat="false" ht="13.5" hidden="false" customHeight="false" outlineLevel="0" collapsed="false">
      <c r="A562" s="117" t="s">
        <v>64</v>
      </c>
      <c r="B562" s="118"/>
      <c r="C562" s="97"/>
      <c r="D562" s="120" t="s">
        <v>49</v>
      </c>
      <c r="E562" s="121"/>
      <c r="F562" s="100" t="n">
        <f aca="false">H562+I562+J562+K562+M562+L562+N562+O562+P562+Q562+R562+S562+T562+U562+V562+W562+X562+Y562+Z562+AA562+AB562+AC562+AD562+AE562+AF562+AG562+AH562+AI562+AJ562+AK562+AL562+AM562+AN562+AO562+AP562+AQ562+AR562+AS562+AT562+AU562+AV562+AW562+AX562+AY562+AZ562+BA562+BB562+BC562+BD562+BE562+BF562+BG562+BH562+BI562+BJ562+BK562+BL562+BM562+BN562+BO562+BP562+BQ562+BR562+BS562+BT562</f>
        <v>128.75</v>
      </c>
      <c r="G562" s="122"/>
      <c r="H562" s="123" t="n">
        <f aca="false">SUM(H532:H561)</f>
        <v>0</v>
      </c>
      <c r="I562" s="124" t="n">
        <f aca="false">SUM(I532:I561)</f>
        <v>0</v>
      </c>
      <c r="J562" s="125" t="n">
        <f aca="false">SUM(J532:J561)</f>
        <v>0</v>
      </c>
      <c r="K562" s="126" t="n">
        <f aca="false">SUM(K532:K561)</f>
        <v>0</v>
      </c>
      <c r="L562" s="126" t="n">
        <f aca="false">SUM(L532:L561)</f>
        <v>0</v>
      </c>
      <c r="M562" s="127" t="n">
        <f aca="false">SUM(M532:M561)</f>
        <v>0</v>
      </c>
      <c r="N562" s="127" t="n">
        <f aca="false">SUM(N532:N561)</f>
        <v>0</v>
      </c>
      <c r="O562" s="127" t="n">
        <f aca="false">SUM(O532:O561)</f>
        <v>0</v>
      </c>
      <c r="P562" s="127" t="n">
        <f aca="false">SUM(P532:P561)</f>
        <v>0</v>
      </c>
      <c r="Q562" s="127" t="n">
        <f aca="false">SUM(Q532:Q561)</f>
        <v>0</v>
      </c>
      <c r="R562" s="125" t="n">
        <f aca="false">SUM(R532:R561)</f>
        <v>0</v>
      </c>
      <c r="S562" s="125" t="n">
        <f aca="false">SUM(S532:S561)</f>
        <v>18.5</v>
      </c>
      <c r="T562" s="125" t="n">
        <f aca="false">SUM(T532:T561)</f>
        <v>0</v>
      </c>
      <c r="U562" s="125" t="n">
        <f aca="false">SUM(U532:U561)</f>
        <v>0</v>
      </c>
      <c r="V562" s="125" t="n">
        <f aca="false">SUM(V532:V561)</f>
        <v>15.75</v>
      </c>
      <c r="W562" s="125" t="n">
        <f aca="false">SUM(W532:W561)</f>
        <v>4</v>
      </c>
      <c r="X562" s="125" t="n">
        <f aca="false">SUM(X532:X561)</f>
        <v>7.75</v>
      </c>
      <c r="Y562" s="125" t="n">
        <f aca="false">SUM(Y532:Y561)</f>
        <v>4.25</v>
      </c>
      <c r="Z562" s="125" t="n">
        <f aca="false">SUM(Z532:Z561)</f>
        <v>0</v>
      </c>
      <c r="AA562" s="125" t="n">
        <f aca="false">SUM(AA532:AA561)</f>
        <v>0</v>
      </c>
      <c r="AB562" s="125" t="n">
        <f aca="false">SUM(AB532:AB561)</f>
        <v>0</v>
      </c>
      <c r="AC562" s="125" t="n">
        <f aca="false">SUM(AC532:AC561)</f>
        <v>0</v>
      </c>
      <c r="AD562" s="125" t="n">
        <f aca="false">SUM(AD532:AD561)</f>
        <v>0</v>
      </c>
      <c r="AE562" s="125" t="n">
        <f aca="false">SUM(AE532:AE561)</f>
        <v>15.75</v>
      </c>
      <c r="AF562" s="125" t="n">
        <f aca="false">SUM(AF532:AF561)</f>
        <v>0</v>
      </c>
      <c r="AG562" s="125" t="n">
        <f aca="false">SUM(AG532:AG561)</f>
        <v>2.25</v>
      </c>
      <c r="AH562" s="125" t="n">
        <f aca="false">SUM(AH532:AH561)</f>
        <v>0</v>
      </c>
      <c r="AI562" s="125" t="n">
        <f aca="false">SUM(AI532:AI561)</f>
        <v>0</v>
      </c>
      <c r="AJ562" s="125" t="n">
        <f aca="false">SUM(AJ532:AJ561)</f>
        <v>0</v>
      </c>
      <c r="AK562" s="125" t="n">
        <f aca="false">SUM(AK532:AK561)</f>
        <v>0</v>
      </c>
      <c r="AL562" s="125" t="n">
        <f aca="false">SUM(AL532:AL561)</f>
        <v>2.5</v>
      </c>
      <c r="AM562" s="125" t="n">
        <f aca="false">SUM(AM532:AM561)</f>
        <v>0</v>
      </c>
      <c r="AN562" s="125" t="n">
        <f aca="false">SUM(AN532:AN561)</f>
        <v>12.25</v>
      </c>
      <c r="AO562" s="125" t="n">
        <f aca="false">SUM(AO532:AO561)</f>
        <v>0</v>
      </c>
      <c r="AP562" s="125" t="n">
        <f aca="false">SUM(AP532:AP561)</f>
        <v>0</v>
      </c>
      <c r="AQ562" s="125" t="n">
        <f aca="false">SUM(AQ532:AQ561)</f>
        <v>5.75</v>
      </c>
      <c r="AR562" s="125" t="n">
        <f aca="false">SUM(AR532:AR561)</f>
        <v>4.5</v>
      </c>
      <c r="AS562" s="125" t="n">
        <f aca="false">SUM(AS532:AS561)</f>
        <v>0</v>
      </c>
      <c r="AT562" s="125" t="n">
        <f aca="false">SUM(AT532:AT561)</f>
        <v>6.5</v>
      </c>
      <c r="AU562" s="125" t="n">
        <f aca="false">SUM(AU532:AU561)</f>
        <v>6.75</v>
      </c>
      <c r="AV562" s="125" t="n">
        <f aca="false">SUM(AV532:AV561)</f>
        <v>0</v>
      </c>
      <c r="AW562" s="125" t="n">
        <f aca="false">SUM(AW532:AW561)</f>
        <v>0</v>
      </c>
      <c r="AX562" s="125" t="n">
        <f aca="false">SUM(AX532:AX561)</f>
        <v>6.75</v>
      </c>
      <c r="AY562" s="125" t="n">
        <f aca="false">SUM(AY532:AY561)</f>
        <v>0</v>
      </c>
      <c r="AZ562" s="125" t="n">
        <f aca="false">SUM(AZ532:AZ561)</f>
        <v>12.25</v>
      </c>
      <c r="BA562" s="125" t="n">
        <f aca="false">SUM(BA532:BA561)</f>
        <v>0</v>
      </c>
      <c r="BB562" s="125" t="n">
        <f aca="false">SUM(BB532:BB561)</f>
        <v>0</v>
      </c>
      <c r="BC562" s="125" t="n">
        <f aca="false">SUM(BC532:BC561)</f>
        <v>0</v>
      </c>
      <c r="BD562" s="125" t="n">
        <f aca="false">SUM(BD532:BD561)</f>
        <v>0</v>
      </c>
      <c r="BE562" s="125" t="n">
        <f aca="false">SUM(BE532:BE561)</f>
        <v>0</v>
      </c>
      <c r="BF562" s="125" t="n">
        <f aca="false">SUM(BF532:BF561)</f>
        <v>0</v>
      </c>
      <c r="BG562" s="125" t="n">
        <f aca="false">SUM(BG532:BG561)</f>
        <v>0</v>
      </c>
      <c r="BH562" s="125" t="n">
        <f aca="false">SUM(BH532:BH561)</f>
        <v>0</v>
      </c>
      <c r="BI562" s="125" t="n">
        <f aca="false">SUM(BI532:BI561)</f>
        <v>3.25</v>
      </c>
      <c r="BJ562" s="125" t="n">
        <f aca="false">SUM(BJ532:BJ561)</f>
        <v>0</v>
      </c>
      <c r="BK562" s="125" t="n">
        <f aca="false">SUM(BK532:BK561)</f>
        <v>0</v>
      </c>
      <c r="BL562" s="125" t="n">
        <f aca="false">SUM(BL532:BL561)</f>
        <v>0</v>
      </c>
      <c r="BM562" s="125" t="n">
        <f aca="false">SUM(BM532:BM561)</f>
        <v>0</v>
      </c>
      <c r="BN562" s="125" t="n">
        <f aca="false">SUM(BN532:BN561)</f>
        <v>0</v>
      </c>
      <c r="BO562" s="125" t="n">
        <f aca="false">SUM(BO532:BO561)</f>
        <v>0</v>
      </c>
      <c r="BP562" s="125" t="n">
        <f aca="false">SUM(BP532:BP561)</f>
        <v>0</v>
      </c>
      <c r="BQ562" s="125" t="n">
        <f aca="false">SUM(BQ532:BQ561)</f>
        <v>0</v>
      </c>
      <c r="BR562" s="125" t="n">
        <f aca="false">SUM(BR532:BR561)</f>
        <v>0</v>
      </c>
      <c r="BS562" s="125" t="n">
        <f aca="false">SUM(BS532:BS561)</f>
        <v>0</v>
      </c>
      <c r="BT562" s="125" t="n">
        <f aca="false">SUM(BT532:BT561)</f>
        <v>0</v>
      </c>
      <c r="BU562" s="125" t="n">
        <f aca="false">SUM(BU532:BU561)</f>
        <v>0</v>
      </c>
      <c r="BV562" s="125" t="n">
        <f aca="false">SUM(BV532:BV561)</f>
        <v>0</v>
      </c>
      <c r="BW562" s="125" t="n">
        <f aca="false">SUM(BW532:BW561)</f>
        <v>0</v>
      </c>
      <c r="BX562" s="125" t="n">
        <f aca="false">SUM(BX532:BX561)</f>
        <v>0</v>
      </c>
      <c r="BY562" s="125" t="n">
        <f aca="false">SUM(BY532:BY561)</f>
        <v>0</v>
      </c>
      <c r="BZ562" s="125" t="n">
        <f aca="false">SUM(BZ532:BZ561)</f>
        <v>0</v>
      </c>
      <c r="CA562" s="125" t="n">
        <f aca="false">SUM(CA532:CA561)</f>
        <v>0</v>
      </c>
      <c r="CB562" s="125" t="n">
        <f aca="false">SUM(CB532:CB561)</f>
        <v>0</v>
      </c>
      <c r="CC562" s="125" t="n">
        <f aca="false">SUM(CC532:CC561)</f>
        <v>0</v>
      </c>
      <c r="CD562" s="125" t="n">
        <f aca="false">SUM(CD532:CD561)</f>
        <v>0</v>
      </c>
      <c r="CE562" s="125" t="n">
        <f aca="false">SUM(CE532:CE561)</f>
        <v>0</v>
      </c>
      <c r="CF562" s="125" t="n">
        <f aca="false">SUM(CF532:CF561)</f>
        <v>0</v>
      </c>
      <c r="CG562" s="125" t="n">
        <f aca="false">SUM(CG532:CG561)</f>
        <v>0</v>
      </c>
      <c r="CH562" s="128" t="n">
        <f aca="false">SUM(CH532:CH561)</f>
        <v>0</v>
      </c>
    </row>
    <row r="563" customFormat="false" ht="12.75" hidden="false" customHeight="false" outlineLevel="0" collapsed="false">
      <c r="A563" s="95" t="s">
        <v>64</v>
      </c>
      <c r="B563" s="96"/>
      <c r="C563" s="97" t="s">
        <v>81</v>
      </c>
      <c r="D563" s="98" t="n">
        <v>1</v>
      </c>
      <c r="E563" s="99" t="s">
        <v>48</v>
      </c>
      <c r="F563" s="100" t="n">
        <f aca="false">H563+I563+J563+K563+M563+L563+N563+O563+P563+Q563+R563+S563+T563+U563+V563+W563+X563+Y563+Z563+AA563+AB563+AC563+AD563+AE563+AF563+AG563+AH563+AI563+AJ563+AK563+AL563+AM563+AN563+AO563+AP563+AQ563+AR563+AS563+AT563+AU563+AV563+AW563+AX563+AY563+AZ563+BA563+BB563+BC563+BD563+BE563+BF563+BG563+BH563+BI563+BJ563+BK563+BL563+BM563+BN563+BO563+BP563+BQ563+BR563+BS563+BT563</f>
        <v>7.75</v>
      </c>
      <c r="G563" s="105"/>
      <c r="H563" s="106"/>
      <c r="I563" s="107"/>
      <c r="J563" s="107"/>
      <c r="K563" s="107"/>
      <c r="L563" s="107"/>
      <c r="M563" s="107"/>
      <c r="N563" s="107"/>
      <c r="O563" s="107"/>
      <c r="P563" s="107"/>
      <c r="Q563" s="107"/>
      <c r="R563" s="107"/>
      <c r="S563" s="107"/>
      <c r="T563" s="107"/>
      <c r="U563" s="107"/>
      <c r="V563" s="107" t="n">
        <v>3.25</v>
      </c>
      <c r="W563" s="107" t="n">
        <v>4.5</v>
      </c>
      <c r="X563" s="107"/>
      <c r="Y563" s="107"/>
      <c r="Z563" s="107"/>
      <c r="AA563" s="107"/>
      <c r="AB563" s="107"/>
      <c r="AC563" s="107"/>
      <c r="AD563" s="107"/>
      <c r="AE563" s="107"/>
      <c r="AF563" s="107"/>
      <c r="AG563" s="107"/>
      <c r="AH563" s="107"/>
      <c r="AI563" s="107"/>
      <c r="AJ563" s="107"/>
      <c r="AK563" s="107"/>
      <c r="AL563" s="107"/>
      <c r="AM563" s="107"/>
      <c r="AN563" s="107"/>
      <c r="AO563" s="107"/>
      <c r="AP563" s="107"/>
      <c r="AQ563" s="107"/>
      <c r="AR563" s="107"/>
      <c r="AS563" s="107"/>
      <c r="AT563" s="107"/>
      <c r="AU563" s="107"/>
      <c r="AV563" s="107"/>
      <c r="AW563" s="107"/>
      <c r="AX563" s="107"/>
      <c r="AY563" s="107"/>
      <c r="AZ563" s="107"/>
      <c r="BA563" s="107"/>
      <c r="BB563" s="107"/>
      <c r="BC563" s="107"/>
      <c r="BD563" s="107"/>
      <c r="BE563" s="107"/>
      <c r="BF563" s="107"/>
      <c r="BG563" s="107"/>
      <c r="BH563" s="107"/>
      <c r="BI563" s="107"/>
      <c r="BJ563" s="107"/>
      <c r="BK563" s="107"/>
      <c r="BL563" s="107"/>
      <c r="BM563" s="107"/>
      <c r="BN563" s="107"/>
      <c r="BO563" s="107"/>
      <c r="BP563" s="107"/>
      <c r="BQ563" s="107"/>
      <c r="BR563" s="107"/>
      <c r="BS563" s="107"/>
      <c r="BT563" s="107"/>
      <c r="BU563" s="107"/>
      <c r="BV563" s="107"/>
      <c r="BW563" s="107"/>
      <c r="BX563" s="107"/>
      <c r="BY563" s="107"/>
      <c r="BZ563" s="107"/>
      <c r="CA563" s="107"/>
      <c r="CB563" s="107"/>
      <c r="CC563" s="107"/>
      <c r="CD563" s="107"/>
      <c r="CE563" s="107"/>
      <c r="CF563" s="107"/>
      <c r="CG563" s="107"/>
      <c r="CH563" s="107"/>
    </row>
    <row r="564" customFormat="false" ht="12.75" hidden="false" customHeight="false" outlineLevel="0" collapsed="false">
      <c r="A564" s="95" t="s">
        <v>64</v>
      </c>
      <c r="B564" s="96"/>
      <c r="C564" s="97" t="s">
        <v>81</v>
      </c>
      <c r="D564" s="98" t="n">
        <v>2</v>
      </c>
      <c r="E564" s="99" t="s">
        <v>48</v>
      </c>
      <c r="F564" s="100" t="n">
        <f aca="false">H564+I564+J564+K564+M564+L564+N564+O564+P564+Q564+R564+S564+T564+U564+V564+W564+X564+Y564+Z564+AA564+AB564+AC564+AD564+AE564+AF564+AG564+AH564+AI564+AJ564+AK564+AL564+AM564+AN564+AO564+AP564+AQ564+AR564+AS564+AT564+AU564+AV564+AW564+AX564+AY564+AZ564+BA564+BB564+BC564+BD564+BE564+BF564+BG564+BH564+BI564+BJ564+BK564+BL564+BM564+BN564+BO564+BP564+BQ564+BR564+BS564+BT564</f>
        <v>7</v>
      </c>
      <c r="G564" s="105"/>
      <c r="H564" s="106"/>
      <c r="I564" s="107"/>
      <c r="J564" s="107"/>
      <c r="K564" s="107"/>
      <c r="L564" s="107"/>
      <c r="M564" s="107"/>
      <c r="N564" s="107"/>
      <c r="O564" s="107"/>
      <c r="P564" s="107"/>
      <c r="Q564" s="107"/>
      <c r="R564" s="107"/>
      <c r="S564" s="107"/>
      <c r="T564" s="107"/>
      <c r="U564" s="107"/>
      <c r="V564" s="107" t="n">
        <v>1</v>
      </c>
      <c r="W564" s="107"/>
      <c r="X564" s="107" t="n">
        <v>6</v>
      </c>
      <c r="Y564" s="107"/>
      <c r="Z564" s="107"/>
      <c r="AA564" s="107"/>
      <c r="AB564" s="107"/>
      <c r="AC564" s="107"/>
      <c r="AD564" s="107"/>
      <c r="AE564" s="107"/>
      <c r="AF564" s="107"/>
      <c r="AG564" s="107"/>
      <c r="AH564" s="107"/>
      <c r="AI564" s="107"/>
      <c r="AJ564" s="107"/>
      <c r="AK564" s="107"/>
      <c r="AL564" s="107"/>
      <c r="AM564" s="107"/>
      <c r="AN564" s="107"/>
      <c r="AO564" s="107"/>
      <c r="AP564" s="107"/>
      <c r="AQ564" s="107"/>
      <c r="AR564" s="107"/>
      <c r="AS564" s="107"/>
      <c r="AT564" s="107"/>
      <c r="AU564" s="107"/>
      <c r="AV564" s="107"/>
      <c r="AW564" s="107"/>
      <c r="AX564" s="107"/>
      <c r="AY564" s="107"/>
      <c r="AZ564" s="107"/>
      <c r="BA564" s="107"/>
      <c r="BB564" s="107"/>
      <c r="BC564" s="107"/>
      <c r="BD564" s="107"/>
      <c r="BE564" s="107"/>
      <c r="BF564" s="107"/>
      <c r="BG564" s="107"/>
      <c r="BH564" s="107"/>
      <c r="BI564" s="107"/>
      <c r="BJ564" s="107"/>
      <c r="BK564" s="107"/>
      <c r="BL564" s="107"/>
      <c r="BM564" s="107"/>
      <c r="BN564" s="107"/>
      <c r="BO564" s="107"/>
      <c r="BP564" s="107"/>
      <c r="BQ564" s="107"/>
      <c r="BR564" s="107"/>
      <c r="BS564" s="107"/>
      <c r="BT564" s="107"/>
      <c r="BU564" s="107"/>
      <c r="BV564" s="107"/>
      <c r="BW564" s="107"/>
      <c r="BX564" s="107"/>
      <c r="BY564" s="107"/>
      <c r="BZ564" s="107"/>
      <c r="CA564" s="107"/>
      <c r="CB564" s="107"/>
      <c r="CC564" s="107"/>
      <c r="CD564" s="107"/>
      <c r="CE564" s="107"/>
      <c r="CF564" s="107"/>
      <c r="CG564" s="107"/>
      <c r="CH564" s="107"/>
    </row>
    <row r="565" customFormat="false" ht="12.75" hidden="false" customHeight="false" outlineLevel="0" collapsed="false">
      <c r="A565" s="95" t="s">
        <v>64</v>
      </c>
      <c r="B565" s="96"/>
      <c r="C565" s="97" t="s">
        <v>81</v>
      </c>
      <c r="D565" s="98" t="n">
        <v>3</v>
      </c>
      <c r="E565" s="99" t="s">
        <v>75</v>
      </c>
      <c r="F565" s="100" t="n">
        <f aca="false">H565+I565+J565+K565+M565+L565+N565+O565+P565+Q565+R565+S565+T565+U565+V565+W565+X565+Y565+Z565+AA565+AB565+AC565+AD565+AE565+AF565+AG565+AH565+AI565+AJ565+AK565+AL565+AM565+AN565+AO565+AP565+AQ565+AR565+AS565+AT565+AU565+AV565+AW565+AX565+AY565+AZ565+BA565+BB565+BC565+BD565+BE565+BF565+BG565+BH565+BI565+BJ565+BK565+BL565+BM565+BN565+BO565+BP565+BQ565+BR565+BS565+BT565</f>
        <v>0</v>
      </c>
      <c r="G565" s="101"/>
      <c r="H565" s="102"/>
      <c r="I565" s="103"/>
      <c r="J565" s="103"/>
      <c r="K565" s="103"/>
      <c r="L565" s="103"/>
      <c r="M565" s="103"/>
      <c r="N565" s="103"/>
      <c r="O565" s="103"/>
      <c r="P565" s="103"/>
      <c r="Q565" s="103"/>
      <c r="R565" s="103"/>
      <c r="S565" s="103"/>
      <c r="T565" s="103"/>
      <c r="U565" s="103"/>
      <c r="V565" s="103"/>
      <c r="W565" s="103"/>
      <c r="X565" s="103"/>
      <c r="Y565" s="103"/>
      <c r="Z565" s="103"/>
      <c r="AA565" s="103"/>
      <c r="AB565" s="103"/>
      <c r="AC565" s="103"/>
      <c r="AD565" s="103"/>
      <c r="AE565" s="103"/>
      <c r="AF565" s="103"/>
      <c r="AG565" s="103"/>
      <c r="AH565" s="103"/>
      <c r="AI565" s="103"/>
      <c r="AJ565" s="103"/>
      <c r="AK565" s="103"/>
      <c r="AL565" s="103"/>
      <c r="AM565" s="103"/>
      <c r="AN565" s="103"/>
      <c r="AO565" s="103"/>
      <c r="AP565" s="103"/>
      <c r="AQ565" s="103"/>
      <c r="AR565" s="103"/>
      <c r="AS565" s="103"/>
      <c r="AT565" s="103"/>
      <c r="AU565" s="103"/>
      <c r="AV565" s="103"/>
      <c r="AW565" s="103"/>
      <c r="AX565" s="103"/>
      <c r="AY565" s="103"/>
      <c r="AZ565" s="103"/>
      <c r="BA565" s="103"/>
      <c r="BB565" s="103"/>
      <c r="BC565" s="103"/>
      <c r="BD565" s="103"/>
      <c r="BE565" s="103"/>
      <c r="BF565" s="103"/>
      <c r="BG565" s="103"/>
      <c r="BH565" s="103"/>
      <c r="BI565" s="103"/>
      <c r="BJ565" s="103"/>
      <c r="BK565" s="103"/>
      <c r="BL565" s="103"/>
      <c r="BM565" s="103"/>
      <c r="BN565" s="103"/>
      <c r="BO565" s="103"/>
      <c r="BP565" s="103"/>
      <c r="BQ565" s="103"/>
      <c r="BR565" s="103"/>
      <c r="BS565" s="103"/>
      <c r="BT565" s="103"/>
      <c r="BU565" s="103"/>
      <c r="BV565" s="103"/>
      <c r="BW565" s="103"/>
      <c r="BX565" s="103"/>
      <c r="BY565" s="103"/>
      <c r="BZ565" s="103"/>
      <c r="CA565" s="103"/>
      <c r="CB565" s="103"/>
      <c r="CC565" s="103"/>
      <c r="CD565" s="103"/>
      <c r="CE565" s="103"/>
      <c r="CF565" s="103"/>
      <c r="CG565" s="103"/>
      <c r="CH565" s="103"/>
    </row>
    <row r="566" customFormat="false" ht="12.75" hidden="false" customHeight="false" outlineLevel="0" collapsed="false">
      <c r="A566" s="95" t="s">
        <v>64</v>
      </c>
      <c r="B566" s="96"/>
      <c r="C566" s="97" t="s">
        <v>81</v>
      </c>
      <c r="D566" s="98" t="n">
        <v>4</v>
      </c>
      <c r="E566" s="99" t="s">
        <v>75</v>
      </c>
      <c r="F566" s="100" t="n">
        <f aca="false">H566+I566+J566+K566+M566+L566+N566+O566+P566+Q566+R566+S566+T566+U566+V566+W566+X566+Y566+Z566+AA566+AB566+AC566+AD566+AE566+AF566+AG566+AH566+AI566+AJ566+AK566+AL566+AM566+AN566+AO566+AP566+AQ566+AR566+AS566+AT566+AU566+AV566+AW566+AX566+AY566+AZ566+BA566+BB566+BC566+BD566+BE566+BF566+BG566+BH566+BI566+BJ566+BK566+BL566+BM566+BN566+BO566+BP566+BQ566+BR566+BS566+BT566</f>
        <v>0</v>
      </c>
      <c r="G566" s="101" t="n">
        <f aca="false">SUM(F563:F565)</f>
        <v>14.75</v>
      </c>
      <c r="H566" s="102"/>
      <c r="I566" s="103"/>
      <c r="J566" s="103"/>
      <c r="K566" s="103"/>
      <c r="L566" s="103"/>
      <c r="M566" s="103"/>
      <c r="N566" s="103"/>
      <c r="O566" s="103"/>
      <c r="P566" s="103"/>
      <c r="Q566" s="103"/>
      <c r="R566" s="103"/>
      <c r="S566" s="103"/>
      <c r="T566" s="103"/>
      <c r="U566" s="103"/>
      <c r="V566" s="103"/>
      <c r="W566" s="103"/>
      <c r="X566" s="103"/>
      <c r="Y566" s="103"/>
      <c r="Z566" s="103"/>
      <c r="AA566" s="103"/>
      <c r="AB566" s="103"/>
      <c r="AC566" s="103"/>
      <c r="AD566" s="103"/>
      <c r="AE566" s="103"/>
      <c r="AF566" s="103"/>
      <c r="AG566" s="103"/>
      <c r="AH566" s="103"/>
      <c r="AI566" s="103"/>
      <c r="AJ566" s="103"/>
      <c r="AK566" s="103"/>
      <c r="AL566" s="103"/>
      <c r="AM566" s="103"/>
      <c r="AN566" s="103"/>
      <c r="AO566" s="103"/>
      <c r="AP566" s="103"/>
      <c r="AQ566" s="103"/>
      <c r="AR566" s="103"/>
      <c r="AS566" s="103"/>
      <c r="AT566" s="103"/>
      <c r="AU566" s="103"/>
      <c r="AV566" s="103"/>
      <c r="AW566" s="103"/>
      <c r="AX566" s="103"/>
      <c r="AY566" s="103"/>
      <c r="AZ566" s="103"/>
      <c r="BA566" s="103"/>
      <c r="BB566" s="103"/>
      <c r="BC566" s="103"/>
      <c r="BD566" s="103"/>
      <c r="BE566" s="103"/>
      <c r="BF566" s="103"/>
      <c r="BG566" s="103"/>
      <c r="BH566" s="103"/>
      <c r="BI566" s="103"/>
      <c r="BJ566" s="103"/>
      <c r="BK566" s="103"/>
      <c r="BL566" s="103"/>
      <c r="BM566" s="103"/>
      <c r="BN566" s="103"/>
      <c r="BO566" s="103"/>
      <c r="BP566" s="103"/>
      <c r="BQ566" s="103"/>
      <c r="BR566" s="103"/>
      <c r="BS566" s="103"/>
      <c r="BT566" s="103"/>
      <c r="BU566" s="103"/>
      <c r="BV566" s="103"/>
      <c r="BW566" s="103"/>
      <c r="BX566" s="103"/>
      <c r="BY566" s="103"/>
      <c r="BZ566" s="103"/>
      <c r="CA566" s="103"/>
      <c r="CB566" s="103"/>
      <c r="CC566" s="103"/>
      <c r="CD566" s="103"/>
      <c r="CE566" s="103"/>
      <c r="CF566" s="103"/>
      <c r="CG566" s="103"/>
      <c r="CH566" s="103"/>
    </row>
    <row r="567" customFormat="false" ht="12.75" hidden="false" customHeight="false" outlineLevel="0" collapsed="false">
      <c r="A567" s="95" t="s">
        <v>64</v>
      </c>
      <c r="B567" s="96"/>
      <c r="C567" s="97" t="s">
        <v>81</v>
      </c>
      <c r="D567" s="98" t="n">
        <v>5</v>
      </c>
      <c r="E567" s="99" t="s">
        <v>75</v>
      </c>
      <c r="F567" s="100" t="n">
        <f aca="false">H567+I567+J567+K567+M567+L567+N567+O567+P567+Q567+R567+S567+T567+U567+V567+W567+X567+Y567+Z567+AA567+AB567+AC567+AD567+AE567+AF567+AG567+AH567+AI567+AJ567+AK567+AL567+AM567+AN567+AO567+AP567+AQ567+AR567+AS567+AT567+AU567+AV567+AW567+AX567+AY567+AZ567+BA567+BB567+BC567+BD567+BE567+BF567+BG567+BH567+BI567+BJ567+BK567+BL567+BM567+BN567+BO567+BP567+BQ567+BR567+BS567+BT567</f>
        <v>7.75</v>
      </c>
      <c r="G567" s="105"/>
      <c r="H567" s="106"/>
      <c r="I567" s="107"/>
      <c r="J567" s="107"/>
      <c r="K567" s="107"/>
      <c r="L567" s="107"/>
      <c r="M567" s="107"/>
      <c r="N567" s="107"/>
      <c r="O567" s="107"/>
      <c r="P567" s="107"/>
      <c r="Q567" s="107"/>
      <c r="R567" s="107"/>
      <c r="S567" s="107"/>
      <c r="T567" s="107"/>
      <c r="U567" s="107"/>
      <c r="V567" s="107" t="n">
        <v>7.75</v>
      </c>
      <c r="W567" s="107"/>
      <c r="X567" s="107"/>
      <c r="Y567" s="107"/>
      <c r="Z567" s="107"/>
      <c r="AA567" s="107"/>
      <c r="AB567" s="107"/>
      <c r="AC567" s="107"/>
      <c r="AD567" s="107"/>
      <c r="AE567" s="107"/>
      <c r="AF567" s="107"/>
      <c r="AG567" s="107"/>
      <c r="AH567" s="107"/>
      <c r="AI567" s="107"/>
      <c r="AJ567" s="107"/>
      <c r="AK567" s="107"/>
      <c r="AL567" s="107"/>
      <c r="AM567" s="107"/>
      <c r="AN567" s="107"/>
      <c r="AO567" s="107"/>
      <c r="AP567" s="107"/>
      <c r="AQ567" s="107"/>
      <c r="AR567" s="107"/>
      <c r="AS567" s="107"/>
      <c r="AT567" s="107"/>
      <c r="AU567" s="107"/>
      <c r="AV567" s="107"/>
      <c r="AW567" s="107"/>
      <c r="AX567" s="107"/>
      <c r="AY567" s="107"/>
      <c r="AZ567" s="107"/>
      <c r="BA567" s="107"/>
      <c r="BB567" s="107"/>
      <c r="BC567" s="107"/>
      <c r="BD567" s="107"/>
      <c r="BE567" s="107"/>
      <c r="BF567" s="107"/>
      <c r="BG567" s="107"/>
      <c r="BH567" s="107"/>
      <c r="BI567" s="107"/>
      <c r="BJ567" s="107"/>
      <c r="BK567" s="107"/>
      <c r="BL567" s="107"/>
      <c r="BM567" s="107"/>
      <c r="BN567" s="107"/>
      <c r="BO567" s="107"/>
      <c r="BP567" s="107"/>
      <c r="BQ567" s="107"/>
      <c r="BR567" s="107"/>
      <c r="BS567" s="107"/>
      <c r="BT567" s="107"/>
      <c r="BU567" s="107"/>
      <c r="BV567" s="107"/>
      <c r="BW567" s="107"/>
      <c r="BX567" s="107"/>
      <c r="BY567" s="107"/>
      <c r="BZ567" s="107"/>
      <c r="CA567" s="107"/>
      <c r="CB567" s="107"/>
      <c r="CC567" s="107"/>
      <c r="CD567" s="107"/>
      <c r="CE567" s="107"/>
      <c r="CF567" s="107"/>
      <c r="CG567" s="107"/>
      <c r="CH567" s="107"/>
    </row>
    <row r="568" customFormat="false" ht="12.75" hidden="false" customHeight="false" outlineLevel="0" collapsed="false">
      <c r="A568" s="95" t="s">
        <v>64</v>
      </c>
      <c r="B568" s="96"/>
      <c r="C568" s="97" t="s">
        <v>81</v>
      </c>
      <c r="D568" s="98" t="n">
        <v>6</v>
      </c>
      <c r="E568" s="99" t="s">
        <v>75</v>
      </c>
      <c r="F568" s="100" t="n">
        <f aca="false">H568+I568+J568+K568+M568+L568+N568+O568+P568+Q568+R568+S568+T568+U568+V568+W568+X568+Y568+Z568+AA568+AB568+AC568+AD568+AE568+AF568+AG568+AH568+AI568+AJ568+AK568+AL568+AM568+AN568+AO568+AP568+AQ568+AR568+AS568+AT568+AU568+AV568+AW568+AX568+AY568+AZ568+BA568+BB568+BC568+BD568+BE568+BF568+BG568+BH568+BI568+BJ568+BK568+BL568+BM568+BN568+BO568+BP568+BQ568+BR568+BS568+BT568</f>
        <v>7.75</v>
      </c>
      <c r="G568" s="105"/>
      <c r="H568" s="106"/>
      <c r="I568" s="107"/>
      <c r="J568" s="107"/>
      <c r="K568" s="107"/>
      <c r="L568" s="107"/>
      <c r="M568" s="107"/>
      <c r="N568" s="107"/>
      <c r="O568" s="107"/>
      <c r="P568" s="107"/>
      <c r="Q568" s="107"/>
      <c r="R568" s="107"/>
      <c r="S568" s="107"/>
      <c r="T568" s="107"/>
      <c r="U568" s="107"/>
      <c r="V568" s="107" t="n">
        <v>0.5</v>
      </c>
      <c r="W568" s="107"/>
      <c r="X568" s="107"/>
      <c r="Y568" s="107"/>
      <c r="Z568" s="107"/>
      <c r="AA568" s="107"/>
      <c r="AB568" s="107" t="n">
        <v>3.25</v>
      </c>
      <c r="AC568" s="107"/>
      <c r="AD568" s="107"/>
      <c r="AE568" s="107"/>
      <c r="AF568" s="107"/>
      <c r="AG568" s="107"/>
      <c r="AH568" s="107"/>
      <c r="AI568" s="107" t="n">
        <v>4</v>
      </c>
      <c r="AJ568" s="107"/>
      <c r="AK568" s="107"/>
      <c r="AL568" s="107"/>
      <c r="AM568" s="107"/>
      <c r="AN568" s="107"/>
      <c r="AO568" s="107"/>
      <c r="AP568" s="107"/>
      <c r="AQ568" s="107"/>
      <c r="AR568" s="107"/>
      <c r="AS568" s="107"/>
      <c r="AT568" s="107"/>
      <c r="AU568" s="107"/>
      <c r="AV568" s="107"/>
      <c r="AW568" s="107"/>
      <c r="AX568" s="107"/>
      <c r="AY568" s="107"/>
      <c r="AZ568" s="107"/>
      <c r="BA568" s="107"/>
      <c r="BB568" s="107"/>
      <c r="BC568" s="107"/>
      <c r="BD568" s="107"/>
      <c r="BE568" s="107"/>
      <c r="BF568" s="107"/>
      <c r="BG568" s="107"/>
      <c r="BH568" s="107"/>
      <c r="BI568" s="107"/>
      <c r="BJ568" s="107"/>
      <c r="BK568" s="107"/>
      <c r="BL568" s="107"/>
      <c r="BM568" s="107"/>
      <c r="BN568" s="107"/>
      <c r="BO568" s="107"/>
      <c r="BP568" s="107"/>
      <c r="BQ568" s="107"/>
      <c r="BR568" s="107"/>
      <c r="BS568" s="107"/>
      <c r="BT568" s="107"/>
      <c r="BU568" s="107"/>
      <c r="BV568" s="107"/>
      <c r="BW568" s="107"/>
      <c r="BX568" s="107"/>
      <c r="BY568" s="107"/>
      <c r="BZ568" s="107"/>
      <c r="CA568" s="107"/>
      <c r="CB568" s="107"/>
      <c r="CC568" s="107"/>
      <c r="CD568" s="107"/>
      <c r="CE568" s="107"/>
      <c r="CF568" s="107"/>
      <c r="CG568" s="107"/>
      <c r="CH568" s="107"/>
    </row>
    <row r="569" customFormat="false" ht="12.75" hidden="false" customHeight="false" outlineLevel="0" collapsed="false">
      <c r="A569" s="95" t="s">
        <v>64</v>
      </c>
      <c r="B569" s="96"/>
      <c r="C569" s="97" t="s">
        <v>81</v>
      </c>
      <c r="D569" s="98" t="n">
        <v>7</v>
      </c>
      <c r="E569" s="99" t="s">
        <v>75</v>
      </c>
      <c r="F569" s="100" t="n">
        <f aca="false">H569+I569+J569+K569+M569+L569+N569+O569+P569+Q569+R569+S569+T569+U569+V569+W569+X569+Y569+Z569+AA569+AB569+AC569+AD569+AE569+AF569+AG569+AH569+AI569+AJ569+AK569+AL569+AM569+AN569+AO569+AP569+AQ569+AR569+AS569+AT569+AU569+AV569+AW569+AX569+AY569+AZ569+BA569+BB569+BC569+BD569+BE569+BF569+BG569+BH569+BI569+BJ569+BK569+BL569+BM569+BN569+BO569+BP569+BQ569+BR569+BS569+BT569</f>
        <v>7.75</v>
      </c>
      <c r="G569" s="105"/>
      <c r="H569" s="106"/>
      <c r="I569" s="107"/>
      <c r="J569" s="107"/>
      <c r="K569" s="107"/>
      <c r="L569" s="107"/>
      <c r="M569" s="107"/>
      <c r="N569" s="107"/>
      <c r="O569" s="107"/>
      <c r="P569" s="107"/>
      <c r="Q569" s="107"/>
      <c r="R569" s="107"/>
      <c r="S569" s="107"/>
      <c r="T569" s="107"/>
      <c r="U569" s="107"/>
      <c r="V569" s="107"/>
      <c r="W569" s="107"/>
      <c r="X569" s="107" t="n">
        <v>1</v>
      </c>
      <c r="Y569" s="107"/>
      <c r="Z569" s="107"/>
      <c r="AA569" s="107"/>
      <c r="AB569" s="107" t="n">
        <v>3</v>
      </c>
      <c r="AC569" s="107" t="n">
        <v>2.5</v>
      </c>
      <c r="AD569" s="107"/>
      <c r="AE569" s="107" t="n">
        <v>0.25</v>
      </c>
      <c r="AF569" s="107"/>
      <c r="AG569" s="107"/>
      <c r="AH569" s="107"/>
      <c r="AI569" s="107" t="n">
        <v>1</v>
      </c>
      <c r="AJ569" s="107"/>
      <c r="AK569" s="107"/>
      <c r="AL569" s="107"/>
      <c r="AM569" s="107"/>
      <c r="AN569" s="107"/>
      <c r="AO569" s="107"/>
      <c r="AP569" s="107"/>
      <c r="AQ569" s="107"/>
      <c r="AR569" s="107"/>
      <c r="AS569" s="107"/>
      <c r="AT569" s="107"/>
      <c r="AU569" s="107"/>
      <c r="AV569" s="107"/>
      <c r="AW569" s="107"/>
      <c r="AX569" s="107"/>
      <c r="AY569" s="107"/>
      <c r="AZ569" s="107"/>
      <c r="BA569" s="107"/>
      <c r="BB569" s="107"/>
      <c r="BC569" s="107"/>
      <c r="BD569" s="107"/>
      <c r="BE569" s="107"/>
      <c r="BF569" s="107"/>
      <c r="BG569" s="107"/>
      <c r="BH569" s="107"/>
      <c r="BI569" s="107"/>
      <c r="BJ569" s="107"/>
      <c r="BK569" s="107"/>
      <c r="BL569" s="107"/>
      <c r="BM569" s="107"/>
      <c r="BN569" s="107"/>
      <c r="BO569" s="107"/>
      <c r="BP569" s="107"/>
      <c r="BQ569" s="107"/>
      <c r="BR569" s="107"/>
      <c r="BS569" s="107"/>
      <c r="BT569" s="107"/>
      <c r="BU569" s="107"/>
      <c r="BV569" s="107"/>
      <c r="BW569" s="107"/>
      <c r="BX569" s="107"/>
      <c r="BY569" s="107"/>
      <c r="BZ569" s="107"/>
      <c r="CA569" s="107"/>
      <c r="CB569" s="107"/>
      <c r="CC569" s="107"/>
      <c r="CD569" s="107"/>
      <c r="CE569" s="107"/>
      <c r="CF569" s="107"/>
      <c r="CG569" s="107"/>
      <c r="CH569" s="107"/>
    </row>
    <row r="570" customFormat="false" ht="12.75" hidden="false" customHeight="false" outlineLevel="0" collapsed="false">
      <c r="A570" s="95" t="s">
        <v>64</v>
      </c>
      <c r="B570" s="96"/>
      <c r="C570" s="97" t="s">
        <v>81</v>
      </c>
      <c r="D570" s="98" t="n">
        <v>8</v>
      </c>
      <c r="E570" s="99" t="s">
        <v>75</v>
      </c>
      <c r="F570" s="100" t="n">
        <f aca="false">H570+I570+J570+K570+M570+L570+N570+O570+P570+Q570+R570+S570+T570+U570+V570+W570+X570+Y570+Z570+AA570+AB570+AC570+AD570+AE570+AF570+AG570+AH570+AI570+AJ570+AK570+AL570+AM570+AN570+AO570+AP570+AQ570+AR570+AS570+AT570+AU570+AV570+AW570+AX570+AY570+AZ570+BA570+BB570+BC570+BD570+BE570+BF570+BG570+BH570+BI570+BJ570+BK570+BL570+BM570+BN570+BO570+BP570+BQ570+BR570+BS570+BT570</f>
        <v>7.75</v>
      </c>
      <c r="G570" s="105"/>
      <c r="H570" s="106"/>
      <c r="I570" s="107"/>
      <c r="J570" s="107"/>
      <c r="K570" s="107"/>
      <c r="L570" s="107"/>
      <c r="M570" s="107"/>
      <c r="N570" s="107"/>
      <c r="O570" s="107"/>
      <c r="P570" s="107"/>
      <c r="Q570" s="107"/>
      <c r="R570" s="107"/>
      <c r="S570" s="107"/>
      <c r="T570" s="107"/>
      <c r="U570" s="107"/>
      <c r="V570" s="107"/>
      <c r="W570" s="107"/>
      <c r="X570" s="107" t="n">
        <v>0.5</v>
      </c>
      <c r="Y570" s="107"/>
      <c r="Z570" s="107"/>
      <c r="AA570" s="107"/>
      <c r="AB570" s="107"/>
      <c r="AC570" s="107"/>
      <c r="AD570" s="107"/>
      <c r="AE570" s="107"/>
      <c r="AF570" s="107"/>
      <c r="AG570" s="107" t="n">
        <v>3</v>
      </c>
      <c r="AH570" s="107"/>
      <c r="AI570" s="107"/>
      <c r="AJ570" s="107"/>
      <c r="AK570" s="107"/>
      <c r="AL570" s="107"/>
      <c r="AM570" s="107"/>
      <c r="AN570" s="107" t="n">
        <v>3</v>
      </c>
      <c r="AO570" s="107" t="n">
        <v>1.25</v>
      </c>
      <c r="AP570" s="107"/>
      <c r="AQ570" s="107"/>
      <c r="AR570" s="107"/>
      <c r="AS570" s="107"/>
      <c r="AT570" s="107"/>
      <c r="AU570" s="107"/>
      <c r="AV570" s="107"/>
      <c r="AW570" s="107"/>
      <c r="AX570" s="107"/>
      <c r="AY570" s="107"/>
      <c r="AZ570" s="107"/>
      <c r="BA570" s="107"/>
      <c r="BB570" s="107"/>
      <c r="BC570" s="107"/>
      <c r="BD570" s="107"/>
      <c r="BE570" s="107"/>
      <c r="BF570" s="107"/>
      <c r="BG570" s="107"/>
      <c r="BH570" s="107"/>
      <c r="BI570" s="107"/>
      <c r="BJ570" s="107"/>
      <c r="BK570" s="107"/>
      <c r="BL570" s="107"/>
      <c r="BM570" s="107"/>
      <c r="BN570" s="107"/>
      <c r="BO570" s="107"/>
      <c r="BP570" s="107"/>
      <c r="BQ570" s="107"/>
      <c r="BR570" s="107"/>
      <c r="BS570" s="107"/>
      <c r="BT570" s="107"/>
      <c r="BU570" s="107"/>
      <c r="BV570" s="107"/>
      <c r="BW570" s="107"/>
      <c r="BX570" s="107"/>
      <c r="BY570" s="107"/>
      <c r="BZ570" s="107"/>
      <c r="CA570" s="107"/>
      <c r="CB570" s="107"/>
      <c r="CC570" s="107"/>
      <c r="CD570" s="107"/>
      <c r="CE570" s="107"/>
      <c r="CF570" s="107"/>
      <c r="CG570" s="107"/>
      <c r="CH570" s="107"/>
    </row>
    <row r="571" customFormat="false" ht="12.75" hidden="false" customHeight="false" outlineLevel="0" collapsed="false">
      <c r="A571" s="95" t="s">
        <v>64</v>
      </c>
      <c r="B571" s="96"/>
      <c r="C571" s="97" t="s">
        <v>81</v>
      </c>
      <c r="D571" s="98" t="n">
        <v>9</v>
      </c>
      <c r="E571" s="99" t="s">
        <v>75</v>
      </c>
      <c r="F571" s="100" t="n">
        <f aca="false">H571+I571+J571+K571+M571+L571+N571+O571+P571+Q571+R571+S571+T571+U571+V571+W571+X571+Y571+Z571+AA571+AB571+AC571+AD571+AE571+AF571+AG571+AH571+AI571+AJ571+AK571+AL571+AM571+AN571+AO571+AP571+AQ571+AR571+AS571+AT571+AU571+AV571+AW571+AX571+AY571+AZ571+BA571+BB571+BC571+BD571+BE571+BF571+BG571+BH571+BI571+BJ571+BK571+BL571+BM571+BN571+BO571+BP571+BQ571+BR571+BS571+BT571</f>
        <v>7</v>
      </c>
      <c r="G571" s="105"/>
      <c r="H571" s="106"/>
      <c r="I571" s="107"/>
      <c r="J571" s="107"/>
      <c r="K571" s="107"/>
      <c r="L571" s="107"/>
      <c r="M571" s="107"/>
      <c r="N571" s="107"/>
      <c r="O571" s="107"/>
      <c r="P571" s="107"/>
      <c r="Q571" s="107"/>
      <c r="R571" s="107"/>
      <c r="S571" s="107"/>
      <c r="T571" s="107"/>
      <c r="U571" s="107"/>
      <c r="V571" s="107"/>
      <c r="W571" s="107"/>
      <c r="X571" s="107"/>
      <c r="Y571" s="107"/>
      <c r="Z571" s="107"/>
      <c r="AA571" s="107"/>
      <c r="AB571" s="107"/>
      <c r="AC571" s="107"/>
      <c r="AD571" s="107"/>
      <c r="AE571" s="107"/>
      <c r="AF571" s="107"/>
      <c r="AG571" s="107"/>
      <c r="AH571" s="107"/>
      <c r="AI571" s="107"/>
      <c r="AJ571" s="107"/>
      <c r="AK571" s="107"/>
      <c r="AL571" s="107"/>
      <c r="AM571" s="107"/>
      <c r="AN571" s="107"/>
      <c r="AO571" s="107" t="n">
        <v>7</v>
      </c>
      <c r="AP571" s="107"/>
      <c r="AQ571" s="107"/>
      <c r="AR571" s="107"/>
      <c r="AS571" s="107"/>
      <c r="AT571" s="107"/>
      <c r="AU571" s="107"/>
      <c r="AV571" s="107"/>
      <c r="AW571" s="107"/>
      <c r="AX571" s="107"/>
      <c r="AY571" s="107"/>
      <c r="AZ571" s="107"/>
      <c r="BA571" s="107"/>
      <c r="BB571" s="107"/>
      <c r="BC571" s="107"/>
      <c r="BD571" s="107"/>
      <c r="BE571" s="107"/>
      <c r="BF571" s="107"/>
      <c r="BG571" s="107"/>
      <c r="BH571" s="107"/>
      <c r="BI571" s="107"/>
      <c r="BJ571" s="107"/>
      <c r="BK571" s="107"/>
      <c r="BL571" s="107"/>
      <c r="BM571" s="107"/>
      <c r="BN571" s="107"/>
      <c r="BO571" s="107"/>
      <c r="BP571" s="107"/>
      <c r="BQ571" s="107"/>
      <c r="BR571" s="107"/>
      <c r="BS571" s="107"/>
      <c r="BT571" s="107"/>
      <c r="BU571" s="107"/>
      <c r="BV571" s="107"/>
      <c r="BW571" s="107"/>
      <c r="BX571" s="107"/>
      <c r="BY571" s="107"/>
      <c r="BZ571" s="107"/>
      <c r="CA571" s="107"/>
      <c r="CB571" s="107"/>
      <c r="CC571" s="107"/>
      <c r="CD571" s="107"/>
      <c r="CE571" s="107"/>
      <c r="CF571" s="107"/>
      <c r="CG571" s="107"/>
      <c r="CH571" s="107"/>
    </row>
    <row r="572" customFormat="false" ht="12.75" hidden="false" customHeight="false" outlineLevel="0" collapsed="false">
      <c r="A572" s="95" t="s">
        <v>64</v>
      </c>
      <c r="B572" s="96"/>
      <c r="C572" s="97" t="s">
        <v>81</v>
      </c>
      <c r="D572" s="98" t="n">
        <v>10</v>
      </c>
      <c r="E572" s="99" t="s">
        <v>76</v>
      </c>
      <c r="F572" s="100" t="n">
        <f aca="false">H572+I572+J572+K572+M572+L572+N572+O572+P572+Q572+R572+S572+T572+U572+V572+W572+X572+Y572+Z572+AA572+AB572+AC572+AD572+AE572+AF572+AG572+AH572+AI572+AJ572+AK572+AL572+AM572+AN572+AO572+AP572+AQ572+AR572+AS572+AT572+AU572+AV572+AW572+AX572+AY572+AZ572+BA572+BB572+BC572+BD572+BE572+BF572+BG572+BH572+BI572+BJ572+BK572+BL572+BM572+BN572+BO572+BP572+BQ572+BR572+BS572+BT572</f>
        <v>0</v>
      </c>
      <c r="G572" s="101"/>
      <c r="H572" s="102"/>
      <c r="I572" s="103"/>
      <c r="J572" s="103"/>
      <c r="K572" s="103"/>
      <c r="L572" s="103"/>
      <c r="M572" s="103"/>
      <c r="N572" s="103"/>
      <c r="O572" s="103"/>
      <c r="P572" s="103"/>
      <c r="Q572" s="103"/>
      <c r="R572" s="103"/>
      <c r="S572" s="103"/>
      <c r="T572" s="103"/>
      <c r="U572" s="103"/>
      <c r="V572" s="103"/>
      <c r="W572" s="103"/>
      <c r="X572" s="103"/>
      <c r="Y572" s="103"/>
      <c r="Z572" s="103"/>
      <c r="AA572" s="103"/>
      <c r="AB572" s="103"/>
      <c r="AC572" s="103"/>
      <c r="AD572" s="103"/>
      <c r="AE572" s="103"/>
      <c r="AF572" s="103"/>
      <c r="AG572" s="103"/>
      <c r="AH572" s="103"/>
      <c r="AI572" s="103"/>
      <c r="AJ572" s="103"/>
      <c r="AK572" s="103"/>
      <c r="AL572" s="103"/>
      <c r="AM572" s="103"/>
      <c r="AN572" s="103"/>
      <c r="AO572" s="103"/>
      <c r="AP572" s="103"/>
      <c r="AQ572" s="103"/>
      <c r="AR572" s="103"/>
      <c r="AS572" s="103"/>
      <c r="AT572" s="103"/>
      <c r="AU572" s="103"/>
      <c r="AV572" s="103"/>
      <c r="AW572" s="103"/>
      <c r="AX572" s="103"/>
      <c r="AY572" s="103"/>
      <c r="AZ572" s="103"/>
      <c r="BA572" s="103"/>
      <c r="BB572" s="103"/>
      <c r="BC572" s="103"/>
      <c r="BD572" s="103"/>
      <c r="BE572" s="103"/>
      <c r="BF572" s="103"/>
      <c r="BG572" s="103"/>
      <c r="BH572" s="103"/>
      <c r="BI572" s="103"/>
      <c r="BJ572" s="103"/>
      <c r="BK572" s="103"/>
      <c r="BL572" s="103"/>
      <c r="BM572" s="103"/>
      <c r="BN572" s="103"/>
      <c r="BO572" s="103"/>
      <c r="BP572" s="103"/>
      <c r="BQ572" s="103"/>
      <c r="BR572" s="103"/>
      <c r="BS572" s="103"/>
      <c r="BT572" s="103"/>
      <c r="BU572" s="103"/>
      <c r="BV572" s="103"/>
      <c r="BW572" s="103"/>
      <c r="BX572" s="103"/>
      <c r="BY572" s="103"/>
      <c r="BZ572" s="103"/>
      <c r="CA572" s="103"/>
      <c r="CB572" s="103"/>
      <c r="CC572" s="103"/>
      <c r="CD572" s="103"/>
      <c r="CE572" s="103"/>
      <c r="CF572" s="103"/>
      <c r="CG572" s="103"/>
      <c r="CH572" s="103"/>
    </row>
    <row r="573" customFormat="false" ht="12.75" hidden="false" customHeight="false" outlineLevel="0" collapsed="false">
      <c r="A573" s="95" t="s">
        <v>64</v>
      </c>
      <c r="B573" s="96"/>
      <c r="C573" s="97" t="s">
        <v>81</v>
      </c>
      <c r="D573" s="98" t="n">
        <v>11</v>
      </c>
      <c r="E573" s="99" t="s">
        <v>76</v>
      </c>
      <c r="F573" s="100" t="n">
        <f aca="false">H573+I573+J573+K573+M573+L573+N573+O573+P573+Q573+R573+S573+T573+U573+V573+W573+X573+Y573+Z573+AA573+AB573+AC573+AD573+AE573+AF573+AG573+AH573+AI573+AJ573+AK573+AL573+AM573+AN573+AO573+AP573+AQ573+AR573+AS573+AT573+AU573+AV573+AW573+AX573+AY573+AZ573+BA573+BB573+BC573+BD573+BE573+BF573+BG573+BH573+BI573+BJ573+BK573+BL573+BM573+BN573+BO573+BP573+BQ573+BR573+BS573+BT573</f>
        <v>0</v>
      </c>
      <c r="G573" s="101" t="n">
        <f aca="false">SUM(F567:F572)</f>
        <v>38</v>
      </c>
      <c r="H573" s="102"/>
      <c r="I573" s="103"/>
      <c r="J573" s="103"/>
      <c r="K573" s="103"/>
      <c r="L573" s="103"/>
      <c r="M573" s="103"/>
      <c r="N573" s="103"/>
      <c r="O573" s="103"/>
      <c r="P573" s="103"/>
      <c r="Q573" s="103"/>
      <c r="R573" s="103"/>
      <c r="S573" s="103"/>
      <c r="T573" s="103"/>
      <c r="U573" s="103"/>
      <c r="V573" s="103"/>
      <c r="W573" s="103"/>
      <c r="X573" s="103"/>
      <c r="Y573" s="103"/>
      <c r="Z573" s="103"/>
      <c r="AA573" s="103"/>
      <c r="AB573" s="103"/>
      <c r="AC573" s="103"/>
      <c r="AD573" s="103"/>
      <c r="AE573" s="103"/>
      <c r="AF573" s="103"/>
      <c r="AG573" s="103"/>
      <c r="AH573" s="103"/>
      <c r="AI573" s="103"/>
      <c r="AJ573" s="103"/>
      <c r="AK573" s="103"/>
      <c r="AL573" s="103"/>
      <c r="AM573" s="103"/>
      <c r="AN573" s="103"/>
      <c r="AO573" s="103"/>
      <c r="AP573" s="103"/>
      <c r="AQ573" s="103"/>
      <c r="AR573" s="103"/>
      <c r="AS573" s="103"/>
      <c r="AT573" s="103"/>
      <c r="AU573" s="103"/>
      <c r="AV573" s="103"/>
      <c r="AW573" s="103"/>
      <c r="AX573" s="103"/>
      <c r="AY573" s="103"/>
      <c r="AZ573" s="103"/>
      <c r="BA573" s="103"/>
      <c r="BB573" s="103"/>
      <c r="BC573" s="103"/>
      <c r="BD573" s="103"/>
      <c r="BE573" s="103"/>
      <c r="BF573" s="103"/>
      <c r="BG573" s="103"/>
      <c r="BH573" s="103"/>
      <c r="BI573" s="103"/>
      <c r="BJ573" s="103"/>
      <c r="BK573" s="103"/>
      <c r="BL573" s="103"/>
      <c r="BM573" s="103"/>
      <c r="BN573" s="103"/>
      <c r="BO573" s="103"/>
      <c r="BP573" s="103"/>
      <c r="BQ573" s="103"/>
      <c r="BR573" s="103"/>
      <c r="BS573" s="103"/>
      <c r="BT573" s="103"/>
      <c r="BU573" s="103"/>
      <c r="BV573" s="103"/>
      <c r="BW573" s="103"/>
      <c r="BX573" s="103"/>
      <c r="BY573" s="103"/>
      <c r="BZ573" s="103"/>
      <c r="CA573" s="103"/>
      <c r="CB573" s="103"/>
      <c r="CC573" s="103"/>
      <c r="CD573" s="103"/>
      <c r="CE573" s="103"/>
      <c r="CF573" s="103"/>
      <c r="CG573" s="103"/>
      <c r="CH573" s="103"/>
    </row>
    <row r="574" customFormat="false" ht="12.75" hidden="false" customHeight="false" outlineLevel="0" collapsed="false">
      <c r="A574" s="95" t="s">
        <v>64</v>
      </c>
      <c r="B574" s="96"/>
      <c r="C574" s="97" t="s">
        <v>81</v>
      </c>
      <c r="D574" s="98" t="n">
        <v>12</v>
      </c>
      <c r="E574" s="99" t="s">
        <v>76</v>
      </c>
      <c r="F574" s="100" t="n">
        <f aca="false">H574+I574+J574+K574+M574+L574+N574+O574+P574+Q574+R574+S574+T574+U574+V574+W574+X574+Y574+Z574+AA574+AB574+AC574+AD574+AE574+AF574+AG574+AH574+AI574+AJ574+AK574+AL574+AM574+AN574+AO574+AP574+AQ574+AR574+AS574+AT574+AU574+AV574+AW574+AX574+AY574+AZ574+BA574+BB574+BC574+BD574+BE574+BF574+BG574+BH574+BI574+BJ574+BK574+BL574+BM574+BN574+BO574+BP574+BQ574+BR574+BS574+BT574</f>
        <v>0</v>
      </c>
      <c r="G574" s="105"/>
      <c r="H574" s="106"/>
      <c r="I574" s="107"/>
      <c r="J574" s="107"/>
      <c r="K574" s="107"/>
      <c r="L574" s="107"/>
      <c r="M574" s="107"/>
      <c r="N574" s="107"/>
      <c r="O574" s="107"/>
      <c r="P574" s="107"/>
      <c r="Q574" s="107"/>
      <c r="R574" s="107"/>
      <c r="S574" s="107"/>
      <c r="T574" s="107"/>
      <c r="U574" s="107"/>
      <c r="V574" s="107"/>
      <c r="W574" s="107"/>
      <c r="X574" s="107"/>
      <c r="Y574" s="107"/>
      <c r="Z574" s="107"/>
      <c r="AA574" s="107"/>
      <c r="AB574" s="107"/>
      <c r="AC574" s="107"/>
      <c r="AD574" s="107"/>
      <c r="AE574" s="107"/>
      <c r="AF574" s="107"/>
      <c r="AG574" s="107"/>
      <c r="AH574" s="107"/>
      <c r="AI574" s="107"/>
      <c r="AJ574" s="107"/>
      <c r="AK574" s="107"/>
      <c r="AL574" s="107"/>
      <c r="AM574" s="107"/>
      <c r="AN574" s="107"/>
      <c r="AO574" s="107"/>
      <c r="AP574" s="107"/>
      <c r="AQ574" s="107"/>
      <c r="AR574" s="107"/>
      <c r="AS574" s="107"/>
      <c r="AT574" s="107"/>
      <c r="AU574" s="107"/>
      <c r="AV574" s="107"/>
      <c r="AW574" s="107"/>
      <c r="AX574" s="107"/>
      <c r="AY574" s="107"/>
      <c r="AZ574" s="107"/>
      <c r="BA574" s="107"/>
      <c r="BB574" s="107"/>
      <c r="BC574" s="107"/>
      <c r="BD574" s="107"/>
      <c r="BE574" s="107"/>
      <c r="BF574" s="107"/>
      <c r="BG574" s="107"/>
      <c r="BH574" s="107"/>
      <c r="BI574" s="107"/>
      <c r="BJ574" s="107"/>
      <c r="BK574" s="107"/>
      <c r="BL574" s="107"/>
      <c r="BM574" s="107"/>
      <c r="BN574" s="107"/>
      <c r="BO574" s="107"/>
      <c r="BP574" s="107"/>
      <c r="BQ574" s="107"/>
      <c r="BR574" s="107"/>
      <c r="BS574" s="107"/>
      <c r="BT574" s="107"/>
      <c r="BU574" s="107"/>
      <c r="BV574" s="107"/>
      <c r="BW574" s="107"/>
      <c r="BX574" s="107"/>
      <c r="BY574" s="107"/>
      <c r="BZ574" s="107"/>
      <c r="CA574" s="107"/>
      <c r="CB574" s="107"/>
      <c r="CC574" s="107"/>
      <c r="CD574" s="107"/>
      <c r="CE574" s="107"/>
      <c r="CF574" s="107"/>
      <c r="CG574" s="107"/>
      <c r="CH574" s="107"/>
    </row>
    <row r="575" customFormat="false" ht="12.75" hidden="false" customHeight="false" outlineLevel="0" collapsed="false">
      <c r="A575" s="95" t="s">
        <v>64</v>
      </c>
      <c r="B575" s="96"/>
      <c r="C575" s="97" t="s">
        <v>81</v>
      </c>
      <c r="D575" s="98" t="n">
        <v>13</v>
      </c>
      <c r="E575" s="99" t="s">
        <v>76</v>
      </c>
      <c r="F575" s="100" t="n">
        <f aca="false">H575+I575+J575+K575+M575+L575+N575+O575+P575+Q575+R575+S575+T575+U575+V575+W575+X575+Y575+Z575+AA575+AB575+AC575+AD575+AE575+AF575+AG575+AH575+AI575+AJ575+AK575+AL575+AM575+AN575+AO575+AP575+AQ575+AR575+AS575+AT575+AU575+AV575+AW575+AX575+AY575+AZ575+BA575+BB575+BC575+BD575+BE575+BF575+BG575+BH575+BI575+BJ575+BK575+BL575+BM575+BN575+BO575+BP575+BQ575+BR575+BS575+BT575</f>
        <v>0</v>
      </c>
      <c r="G575" s="105"/>
      <c r="H575" s="106"/>
      <c r="I575" s="107"/>
      <c r="J575" s="107"/>
      <c r="K575" s="107"/>
      <c r="L575" s="107"/>
      <c r="M575" s="107"/>
      <c r="N575" s="107"/>
      <c r="O575" s="107"/>
      <c r="P575" s="107"/>
      <c r="Q575" s="107"/>
      <c r="R575" s="107"/>
      <c r="S575" s="107"/>
      <c r="T575" s="107"/>
      <c r="U575" s="107"/>
      <c r="V575" s="107"/>
      <c r="W575" s="107"/>
      <c r="X575" s="107"/>
      <c r="Y575" s="107"/>
      <c r="Z575" s="107"/>
      <c r="AA575" s="107"/>
      <c r="AB575" s="107"/>
      <c r="AC575" s="107"/>
      <c r="AD575" s="107"/>
      <c r="AE575" s="107"/>
      <c r="AF575" s="107"/>
      <c r="AG575" s="107"/>
      <c r="AH575" s="107"/>
      <c r="AI575" s="107"/>
      <c r="AJ575" s="107"/>
      <c r="AK575" s="107"/>
      <c r="AL575" s="107"/>
      <c r="AM575" s="107"/>
      <c r="AN575" s="107"/>
      <c r="AO575" s="107"/>
      <c r="AP575" s="107"/>
      <c r="AQ575" s="107"/>
      <c r="AR575" s="107"/>
      <c r="AS575" s="107"/>
      <c r="AT575" s="107"/>
      <c r="AU575" s="107"/>
      <c r="AV575" s="107"/>
      <c r="AW575" s="107"/>
      <c r="AX575" s="107"/>
      <c r="AY575" s="107"/>
      <c r="AZ575" s="107"/>
      <c r="BA575" s="107"/>
      <c r="BB575" s="107"/>
      <c r="BC575" s="107"/>
      <c r="BD575" s="107"/>
      <c r="BE575" s="107"/>
      <c r="BF575" s="107"/>
      <c r="BG575" s="107"/>
      <c r="BH575" s="107"/>
      <c r="BI575" s="107"/>
      <c r="BJ575" s="107"/>
      <c r="BK575" s="107"/>
      <c r="BL575" s="107"/>
      <c r="BM575" s="107"/>
      <c r="BN575" s="107"/>
      <c r="BO575" s="107"/>
      <c r="BP575" s="107"/>
      <c r="BQ575" s="107"/>
      <c r="BR575" s="107"/>
      <c r="BS575" s="107"/>
      <c r="BT575" s="107"/>
      <c r="BU575" s="107"/>
      <c r="BV575" s="107"/>
      <c r="BW575" s="107"/>
      <c r="BX575" s="107"/>
      <c r="BY575" s="107"/>
      <c r="BZ575" s="107"/>
      <c r="CA575" s="107"/>
      <c r="CB575" s="107"/>
      <c r="CC575" s="107"/>
      <c r="CD575" s="107"/>
      <c r="CE575" s="107"/>
      <c r="CF575" s="107"/>
      <c r="CG575" s="107"/>
      <c r="CH575" s="107"/>
    </row>
    <row r="576" customFormat="false" ht="12.75" hidden="false" customHeight="false" outlineLevel="0" collapsed="false">
      <c r="A576" s="95" t="s">
        <v>64</v>
      </c>
      <c r="B576" s="96"/>
      <c r="C576" s="97" t="s">
        <v>81</v>
      </c>
      <c r="D576" s="98" t="n">
        <v>14</v>
      </c>
      <c r="E576" s="99" t="s">
        <v>76</v>
      </c>
      <c r="F576" s="100" t="n">
        <f aca="false">H576+I576+J576+K576+M576+L576+N576+O576+P576+Q576+R576+S576+T576+U576+V576+W576+X576+Y576+Z576+AA576+AB576+AC576+AD576+AE576+AF576+AG576+AH576+AI576+AJ576+AK576+AL576+AM576+AN576+AO576+AP576+AQ576+AR576+AS576+AT576+AU576+AV576+AW576+AX576+AY576+AZ576+BA576+BB576+BC576+BD576+BE576+BF576+BG576+BH576+BI576+BJ576+BK576+BL576+BM576+BN576+BO576+BP576+BQ576+BR576+BS576+BT576</f>
        <v>0</v>
      </c>
      <c r="G576" s="105"/>
      <c r="H576" s="106"/>
      <c r="I576" s="107"/>
      <c r="J576" s="107"/>
      <c r="K576" s="107"/>
      <c r="L576" s="107"/>
      <c r="M576" s="107"/>
      <c r="N576" s="107"/>
      <c r="O576" s="107"/>
      <c r="P576" s="107"/>
      <c r="Q576" s="107"/>
      <c r="R576" s="107"/>
      <c r="S576" s="107"/>
      <c r="T576" s="107"/>
      <c r="U576" s="107"/>
      <c r="V576" s="107"/>
      <c r="W576" s="107"/>
      <c r="X576" s="107"/>
      <c r="Y576" s="107"/>
      <c r="Z576" s="107"/>
      <c r="AA576" s="107"/>
      <c r="AB576" s="107"/>
      <c r="AC576" s="107"/>
      <c r="AD576" s="107"/>
      <c r="AE576" s="107"/>
      <c r="AF576" s="107"/>
      <c r="AG576" s="107"/>
      <c r="AH576" s="107"/>
      <c r="AI576" s="107"/>
      <c r="AJ576" s="107"/>
      <c r="AK576" s="107"/>
      <c r="AL576" s="107"/>
      <c r="AM576" s="107"/>
      <c r="AN576" s="107"/>
      <c r="AO576" s="107"/>
      <c r="AP576" s="107"/>
      <c r="AQ576" s="107"/>
      <c r="AR576" s="107"/>
      <c r="AS576" s="107"/>
      <c r="AT576" s="107"/>
      <c r="AU576" s="107"/>
      <c r="AV576" s="107"/>
      <c r="AW576" s="107"/>
      <c r="AX576" s="107"/>
      <c r="AY576" s="107"/>
      <c r="AZ576" s="107"/>
      <c r="BA576" s="107"/>
      <c r="BB576" s="107"/>
      <c r="BC576" s="107"/>
      <c r="BD576" s="107"/>
      <c r="BE576" s="107"/>
      <c r="BF576" s="107"/>
      <c r="BG576" s="107"/>
      <c r="BH576" s="107"/>
      <c r="BI576" s="107"/>
      <c r="BJ576" s="107"/>
      <c r="BK576" s="107"/>
      <c r="BL576" s="107"/>
      <c r="BM576" s="107"/>
      <c r="BN576" s="107"/>
      <c r="BO576" s="107"/>
      <c r="BP576" s="107"/>
      <c r="BQ576" s="107"/>
      <c r="BR576" s="107"/>
      <c r="BS576" s="107"/>
      <c r="BT576" s="107"/>
      <c r="BU576" s="107"/>
      <c r="BV576" s="107"/>
      <c r="BW576" s="107"/>
      <c r="BX576" s="107"/>
      <c r="BY576" s="107"/>
      <c r="BZ576" s="107"/>
      <c r="CA576" s="107"/>
      <c r="CB576" s="107"/>
      <c r="CC576" s="107"/>
      <c r="CD576" s="107"/>
      <c r="CE576" s="107"/>
      <c r="CF576" s="107"/>
      <c r="CG576" s="107"/>
      <c r="CH576" s="107"/>
    </row>
    <row r="577" customFormat="false" ht="12.75" hidden="false" customHeight="false" outlineLevel="0" collapsed="false">
      <c r="A577" s="95" t="s">
        <v>64</v>
      </c>
      <c r="B577" s="96"/>
      <c r="C577" s="97" t="s">
        <v>81</v>
      </c>
      <c r="D577" s="98" t="n">
        <v>15</v>
      </c>
      <c r="E577" s="99" t="s">
        <v>76</v>
      </c>
      <c r="F577" s="100" t="n">
        <f aca="false">H577+I577+J577+K577+M577+L577+N577+O577+P577+Q577+R577+S577+T577+U577+V577+W577+X577+Y577+Z577+AA577+AB577+AC577+AD577+AE577+AF577+AG577+AH577+AI577+AJ577+AK577+AL577+AM577+AN577+AO577+AP577+AQ577+AR577+AS577+AT577+AU577+AV577+AW577+AX577+AY577+AZ577+BA577+BB577+BC577+BD577+BE577+BF577+BG577+BH577+BI577+BJ577+BK577+BL577+BM577+BN577+BO577+BP577+BQ577+BR577+BS577+BT577</f>
        <v>0</v>
      </c>
      <c r="G577" s="105"/>
      <c r="H577" s="106"/>
      <c r="I577" s="107"/>
      <c r="J577" s="107"/>
      <c r="K577" s="107"/>
      <c r="L577" s="107"/>
      <c r="M577" s="107"/>
      <c r="N577" s="107"/>
      <c r="O577" s="107"/>
      <c r="P577" s="107"/>
      <c r="Q577" s="107"/>
      <c r="R577" s="107"/>
      <c r="S577" s="107"/>
      <c r="T577" s="107"/>
      <c r="U577" s="107"/>
      <c r="V577" s="107"/>
      <c r="W577" s="107"/>
      <c r="X577" s="107"/>
      <c r="Y577" s="107"/>
      <c r="Z577" s="107"/>
      <c r="AA577" s="107"/>
      <c r="AB577" s="107"/>
      <c r="AC577" s="107"/>
      <c r="AD577" s="107"/>
      <c r="AE577" s="107"/>
      <c r="AF577" s="107"/>
      <c r="AG577" s="107"/>
      <c r="AH577" s="107"/>
      <c r="AI577" s="107"/>
      <c r="AJ577" s="107"/>
      <c r="AK577" s="107"/>
      <c r="AL577" s="107"/>
      <c r="AM577" s="107"/>
      <c r="AN577" s="107"/>
      <c r="AO577" s="107"/>
      <c r="AP577" s="107"/>
      <c r="AQ577" s="107"/>
      <c r="AR577" s="107"/>
      <c r="AS577" s="107"/>
      <c r="AT577" s="107"/>
      <c r="AU577" s="107"/>
      <c r="AV577" s="107"/>
      <c r="AW577" s="107"/>
      <c r="AX577" s="107"/>
      <c r="AY577" s="107"/>
      <c r="AZ577" s="107"/>
      <c r="BA577" s="107"/>
      <c r="BB577" s="107"/>
      <c r="BC577" s="107"/>
      <c r="BD577" s="107"/>
      <c r="BE577" s="107"/>
      <c r="BF577" s="107"/>
      <c r="BG577" s="107"/>
      <c r="BH577" s="107"/>
      <c r="BI577" s="107"/>
      <c r="BJ577" s="107"/>
      <c r="BK577" s="107"/>
      <c r="BL577" s="107"/>
      <c r="BM577" s="107"/>
      <c r="BN577" s="107"/>
      <c r="BO577" s="107"/>
      <c r="BP577" s="107"/>
      <c r="BQ577" s="107"/>
      <c r="BR577" s="107"/>
      <c r="BS577" s="107"/>
      <c r="BT577" s="107"/>
      <c r="BU577" s="107"/>
      <c r="BV577" s="107"/>
      <c r="BW577" s="107"/>
      <c r="BX577" s="107"/>
      <c r="BY577" s="107"/>
      <c r="BZ577" s="107"/>
      <c r="CA577" s="107"/>
      <c r="CB577" s="107"/>
      <c r="CC577" s="107"/>
      <c r="CD577" s="107"/>
      <c r="CE577" s="107"/>
      <c r="CF577" s="107"/>
      <c r="CG577" s="107"/>
      <c r="CH577" s="107"/>
    </row>
    <row r="578" customFormat="false" ht="12.75" hidden="false" customHeight="false" outlineLevel="0" collapsed="false">
      <c r="A578" s="95" t="s">
        <v>64</v>
      </c>
      <c r="B578" s="96"/>
      <c r="C578" s="97" t="s">
        <v>81</v>
      </c>
      <c r="D578" s="98" t="n">
        <v>16</v>
      </c>
      <c r="E578" s="99" t="s">
        <v>76</v>
      </c>
      <c r="F578" s="100" t="n">
        <f aca="false">H578+I578+J578+K578+M578+L578+N578+O578+P578+Q578+R578+S578+T578+U578+V578+W578+X578+Y578+Z578+AA578+AB578+AC578+AD578+AE578+AF578+AG578+AH578+AI578+AJ578+AK578+AL578+AM578+AN578+AO578+AP578+AQ578+AR578+AS578+AT578+AU578+AV578+AW578+AX578+AY578+AZ578+BA578+BB578+BC578+BD578+BE578+BF578+BG578+BH578+BI578+BJ578+BK578+BL578+BM578+BN578+BO578+BP578+BQ578+BR578+BS578+BT578</f>
        <v>0</v>
      </c>
      <c r="G578" s="105"/>
      <c r="H578" s="106"/>
      <c r="I578" s="107"/>
      <c r="J578" s="107"/>
      <c r="K578" s="107"/>
      <c r="L578" s="107"/>
      <c r="M578" s="107"/>
      <c r="N578" s="107"/>
      <c r="O578" s="107"/>
      <c r="P578" s="107"/>
      <c r="Q578" s="107"/>
      <c r="R578" s="107"/>
      <c r="S578" s="107"/>
      <c r="T578" s="107"/>
      <c r="U578" s="107"/>
      <c r="V578" s="107"/>
      <c r="W578" s="107"/>
      <c r="X578" s="107"/>
      <c r="Y578" s="107"/>
      <c r="Z578" s="107"/>
      <c r="AA578" s="107"/>
      <c r="AB578" s="107"/>
      <c r="AC578" s="107"/>
      <c r="AD578" s="107"/>
      <c r="AE578" s="107"/>
      <c r="AF578" s="107"/>
      <c r="AG578" s="107"/>
      <c r="AH578" s="107"/>
      <c r="AI578" s="107"/>
      <c r="AJ578" s="107"/>
      <c r="AK578" s="107"/>
      <c r="AL578" s="107"/>
      <c r="AM578" s="107"/>
      <c r="AN578" s="107"/>
      <c r="AO578" s="107"/>
      <c r="AP578" s="107"/>
      <c r="AQ578" s="107"/>
      <c r="AR578" s="107"/>
      <c r="AS578" s="107"/>
      <c r="AT578" s="107"/>
      <c r="AU578" s="107"/>
      <c r="AV578" s="107"/>
      <c r="AW578" s="107"/>
      <c r="AX578" s="107"/>
      <c r="AY578" s="107"/>
      <c r="AZ578" s="107"/>
      <c r="BA578" s="107"/>
      <c r="BB578" s="107"/>
      <c r="BC578" s="107"/>
      <c r="BD578" s="107"/>
      <c r="BE578" s="107"/>
      <c r="BF578" s="107"/>
      <c r="BG578" s="107"/>
      <c r="BH578" s="107"/>
      <c r="BI578" s="107"/>
      <c r="BJ578" s="107"/>
      <c r="BK578" s="107"/>
      <c r="BL578" s="107"/>
      <c r="BM578" s="107"/>
      <c r="BN578" s="107"/>
      <c r="BO578" s="107"/>
      <c r="BP578" s="107"/>
      <c r="BQ578" s="107"/>
      <c r="BR578" s="107"/>
      <c r="BS578" s="107"/>
      <c r="BT578" s="107"/>
      <c r="BU578" s="107"/>
      <c r="BV578" s="107"/>
      <c r="BW578" s="107"/>
      <c r="BX578" s="107"/>
      <c r="BY578" s="107"/>
      <c r="BZ578" s="107"/>
      <c r="CA578" s="107"/>
      <c r="CB578" s="107"/>
      <c r="CC578" s="107"/>
      <c r="CD578" s="107"/>
      <c r="CE578" s="107"/>
      <c r="CF578" s="107"/>
      <c r="CG578" s="107"/>
      <c r="CH578" s="107"/>
    </row>
    <row r="579" customFormat="false" ht="12.75" hidden="false" customHeight="false" outlineLevel="0" collapsed="false">
      <c r="A579" s="95" t="s">
        <v>64</v>
      </c>
      <c r="B579" s="96"/>
      <c r="C579" s="97" t="s">
        <v>81</v>
      </c>
      <c r="D579" s="98" t="n">
        <v>17</v>
      </c>
      <c r="E579" s="99" t="s">
        <v>77</v>
      </c>
      <c r="F579" s="100" t="n">
        <f aca="false">H579+I579+J579+K579+M579+L579+N579+O579+P579+Q579+R579+S579+T579+U579+V579+W579+X579+Y579+Z579+AA579+AB579+AC579+AD579+AE579+AF579+AG579+AH579+AI579+AJ579+AK579+AL579+AM579+AN579+AO579+AP579+AQ579+AR579+AS579+AT579+AU579+AV579+AW579+AX579+AY579+AZ579+BA579+BB579+BC579+BD579+BE579+BF579+BG579+BH579+BI579+BJ579+BK579+BL579+BM579+BN579+BO579+BP579+BQ579+BR579+BS579+BT579</f>
        <v>0</v>
      </c>
      <c r="G579" s="101"/>
      <c r="H579" s="102"/>
      <c r="I579" s="103"/>
      <c r="J579" s="103"/>
      <c r="K579" s="103"/>
      <c r="L579" s="103"/>
      <c r="M579" s="103"/>
      <c r="N579" s="103"/>
      <c r="O579" s="103"/>
      <c r="P579" s="103"/>
      <c r="Q579" s="103"/>
      <c r="R579" s="103"/>
      <c r="S579" s="103"/>
      <c r="T579" s="103"/>
      <c r="U579" s="103"/>
      <c r="V579" s="103"/>
      <c r="W579" s="103"/>
      <c r="X579" s="103"/>
      <c r="Y579" s="103"/>
      <c r="Z579" s="103"/>
      <c r="AA579" s="103"/>
      <c r="AB579" s="103"/>
      <c r="AC579" s="103"/>
      <c r="AD579" s="103"/>
      <c r="AE579" s="103"/>
      <c r="AF579" s="103"/>
      <c r="AG579" s="103"/>
      <c r="AH579" s="103"/>
      <c r="AI579" s="103"/>
      <c r="AJ579" s="103"/>
      <c r="AK579" s="103"/>
      <c r="AL579" s="103"/>
      <c r="AM579" s="103"/>
      <c r="AN579" s="103"/>
      <c r="AO579" s="103"/>
      <c r="AP579" s="103"/>
      <c r="AQ579" s="103"/>
      <c r="AR579" s="103"/>
      <c r="AS579" s="103"/>
      <c r="AT579" s="103"/>
      <c r="AU579" s="103"/>
      <c r="AV579" s="103"/>
      <c r="AW579" s="103"/>
      <c r="AX579" s="103"/>
      <c r="AY579" s="103"/>
      <c r="AZ579" s="103"/>
      <c r="BA579" s="103"/>
      <c r="BB579" s="103"/>
      <c r="BC579" s="103"/>
      <c r="BD579" s="103"/>
      <c r="BE579" s="103"/>
      <c r="BF579" s="103"/>
      <c r="BG579" s="103"/>
      <c r="BH579" s="103"/>
      <c r="BI579" s="103"/>
      <c r="BJ579" s="103"/>
      <c r="BK579" s="103"/>
      <c r="BL579" s="103"/>
      <c r="BM579" s="103"/>
      <c r="BN579" s="103"/>
      <c r="BO579" s="103"/>
      <c r="BP579" s="103"/>
      <c r="BQ579" s="103"/>
      <c r="BR579" s="103"/>
      <c r="BS579" s="103"/>
      <c r="BT579" s="103"/>
      <c r="BU579" s="103"/>
      <c r="BV579" s="103"/>
      <c r="BW579" s="103"/>
      <c r="BX579" s="103"/>
      <c r="BY579" s="103"/>
      <c r="BZ579" s="103"/>
      <c r="CA579" s="103"/>
      <c r="CB579" s="103"/>
      <c r="CC579" s="103"/>
      <c r="CD579" s="103"/>
      <c r="CE579" s="103"/>
      <c r="CF579" s="103"/>
      <c r="CG579" s="103"/>
      <c r="CH579" s="103"/>
    </row>
    <row r="580" customFormat="false" ht="12.75" hidden="false" customHeight="false" outlineLevel="0" collapsed="false">
      <c r="A580" s="95" t="s">
        <v>64</v>
      </c>
      <c r="B580" s="96"/>
      <c r="C580" s="97" t="s">
        <v>81</v>
      </c>
      <c r="D580" s="98" t="n">
        <v>18</v>
      </c>
      <c r="E580" s="99" t="s">
        <v>77</v>
      </c>
      <c r="F580" s="100" t="n">
        <f aca="false">H580+I580+J580+K580+M580+L580+N580+O580+P580+Q580+R580+S580+T580+U580+V580+W580+X580+Y580+Z580+AA580+AB580+AC580+AD580+AE580+AF580+AG580+AH580+AI580+AJ580+AK580+AL580+AM580+AN580+AO580+AP580+AQ580+AR580+AS580+AT580+AU580+AV580+AW580+AX580+AY580+AZ580+BA580+BB580+BC580+BD580+BE580+BF580+BG580+BH580+BI580+BJ580+BK580+BL580+BM580+BN580+BO580+BP580+BQ580+BR580+BS580+BT580</f>
        <v>0</v>
      </c>
      <c r="G580" s="101" t="n">
        <f aca="false">SUM(F574:F579)</f>
        <v>0</v>
      </c>
      <c r="H580" s="102"/>
      <c r="I580" s="103"/>
      <c r="J580" s="103"/>
      <c r="K580" s="103"/>
      <c r="L580" s="103"/>
      <c r="M580" s="103"/>
      <c r="N580" s="103"/>
      <c r="O580" s="103"/>
      <c r="P580" s="103"/>
      <c r="Q580" s="103"/>
      <c r="R580" s="103"/>
      <c r="S580" s="103"/>
      <c r="T580" s="103"/>
      <c r="U580" s="103"/>
      <c r="V580" s="103"/>
      <c r="W580" s="103"/>
      <c r="X580" s="103"/>
      <c r="Y580" s="103"/>
      <c r="Z580" s="103"/>
      <c r="AA580" s="103"/>
      <c r="AB580" s="103"/>
      <c r="AC580" s="103"/>
      <c r="AD580" s="103"/>
      <c r="AE580" s="103"/>
      <c r="AF580" s="103"/>
      <c r="AG580" s="103"/>
      <c r="AH580" s="103"/>
      <c r="AI580" s="103"/>
      <c r="AJ580" s="103"/>
      <c r="AK580" s="103"/>
      <c r="AL580" s="103"/>
      <c r="AM580" s="103"/>
      <c r="AN580" s="103"/>
      <c r="AO580" s="103"/>
      <c r="AP580" s="103"/>
      <c r="AQ580" s="103"/>
      <c r="AR580" s="103"/>
      <c r="AS580" s="103"/>
      <c r="AT580" s="103"/>
      <c r="AU580" s="103"/>
      <c r="AV580" s="103"/>
      <c r="AW580" s="103"/>
      <c r="AX580" s="103"/>
      <c r="AY580" s="103"/>
      <c r="AZ580" s="103"/>
      <c r="BA580" s="103"/>
      <c r="BB580" s="103"/>
      <c r="BC580" s="103"/>
      <c r="BD580" s="103"/>
      <c r="BE580" s="103"/>
      <c r="BF580" s="103"/>
      <c r="BG580" s="103"/>
      <c r="BH580" s="103"/>
      <c r="BI580" s="103"/>
      <c r="BJ580" s="103"/>
      <c r="BK580" s="103"/>
      <c r="BL580" s="103"/>
      <c r="BM580" s="103"/>
      <c r="BN580" s="103"/>
      <c r="BO580" s="103"/>
      <c r="BP580" s="103"/>
      <c r="BQ580" s="103"/>
      <c r="BR580" s="103"/>
      <c r="BS580" s="103"/>
      <c r="BT580" s="103"/>
      <c r="BU580" s="103"/>
      <c r="BV580" s="103"/>
      <c r="BW580" s="103"/>
      <c r="BX580" s="103"/>
      <c r="BY580" s="103"/>
      <c r="BZ580" s="103"/>
      <c r="CA580" s="103"/>
      <c r="CB580" s="103"/>
      <c r="CC580" s="103"/>
      <c r="CD580" s="103"/>
      <c r="CE580" s="103"/>
      <c r="CF580" s="103"/>
      <c r="CG580" s="103"/>
      <c r="CH580" s="103"/>
    </row>
    <row r="581" customFormat="false" ht="12.75" hidden="false" customHeight="false" outlineLevel="0" collapsed="false">
      <c r="A581" s="95" t="s">
        <v>64</v>
      </c>
      <c r="B581" s="96"/>
      <c r="C581" s="97" t="s">
        <v>81</v>
      </c>
      <c r="D581" s="98" t="n">
        <v>19</v>
      </c>
      <c r="E581" s="99" t="s">
        <v>77</v>
      </c>
      <c r="F581" s="100" t="n">
        <f aca="false">H581+I581+J581+K581+M581+L581+N581+O581+P581+Q581+R581+S581+T581+U581+V581+W581+X581+Y581+Z581+AA581+AB581+AC581+AD581+AE581+AF581+AG581+AH581+AI581+AJ581+AK581+AL581+AM581+AN581+AO581+AP581+AQ581+AR581+AS581+AT581+AU581+AV581+AW581+AX581+AY581+AZ581+BA581+BB581+BC581+BD581+BE581+BF581+BG581+BH581+BI581+BJ581+BK581+BL581+BM581+BN581+BO581+BP581+BQ581+BR581+BS581+BT581</f>
        <v>0</v>
      </c>
      <c r="G581" s="105"/>
      <c r="H581" s="106"/>
      <c r="I581" s="107"/>
      <c r="J581" s="107"/>
      <c r="K581" s="107"/>
      <c r="L581" s="107"/>
      <c r="M581" s="107"/>
      <c r="N581" s="107"/>
      <c r="O581" s="107"/>
      <c r="P581" s="107"/>
      <c r="Q581" s="107"/>
      <c r="R581" s="107"/>
      <c r="S581" s="107"/>
      <c r="T581" s="107"/>
      <c r="U581" s="107"/>
      <c r="V581" s="107"/>
      <c r="W581" s="107"/>
      <c r="X581" s="107"/>
      <c r="Y581" s="107"/>
      <c r="Z581" s="107"/>
      <c r="AA581" s="107"/>
      <c r="AB581" s="107"/>
      <c r="AC581" s="107"/>
      <c r="AD581" s="107"/>
      <c r="AE581" s="107"/>
      <c r="AF581" s="107"/>
      <c r="AG581" s="107"/>
      <c r="AH581" s="107"/>
      <c r="AI581" s="107"/>
      <c r="AJ581" s="107"/>
      <c r="AK581" s="107"/>
      <c r="AL581" s="107"/>
      <c r="AM581" s="107"/>
      <c r="AN581" s="107"/>
      <c r="AO581" s="107"/>
      <c r="AP581" s="107"/>
      <c r="AQ581" s="107"/>
      <c r="AR581" s="107"/>
      <c r="AS581" s="107"/>
      <c r="AT581" s="107"/>
      <c r="AU581" s="107"/>
      <c r="AV581" s="107"/>
      <c r="AW581" s="107"/>
      <c r="AX581" s="107"/>
      <c r="AY581" s="107"/>
      <c r="AZ581" s="107"/>
      <c r="BA581" s="107"/>
      <c r="BB581" s="107"/>
      <c r="BC581" s="107"/>
      <c r="BD581" s="107"/>
      <c r="BE581" s="107"/>
      <c r="BF581" s="107"/>
      <c r="BG581" s="107"/>
      <c r="BH581" s="107"/>
      <c r="BI581" s="107"/>
      <c r="BJ581" s="107"/>
      <c r="BK581" s="107"/>
      <c r="BL581" s="107"/>
      <c r="BM581" s="107"/>
      <c r="BN581" s="107"/>
      <c r="BO581" s="107"/>
      <c r="BP581" s="107"/>
      <c r="BQ581" s="107"/>
      <c r="BR581" s="107"/>
      <c r="BS581" s="107"/>
      <c r="BT581" s="107"/>
      <c r="BU581" s="107"/>
      <c r="BV581" s="107"/>
      <c r="BW581" s="107"/>
      <c r="BX581" s="107"/>
      <c r="BY581" s="107"/>
      <c r="BZ581" s="107"/>
      <c r="CA581" s="107"/>
      <c r="CB581" s="107"/>
      <c r="CC581" s="107"/>
      <c r="CD581" s="107"/>
      <c r="CE581" s="107"/>
      <c r="CF581" s="107"/>
      <c r="CG581" s="107"/>
      <c r="CH581" s="107"/>
    </row>
    <row r="582" customFormat="false" ht="12.75" hidden="false" customHeight="false" outlineLevel="0" collapsed="false">
      <c r="A582" s="95" t="s">
        <v>64</v>
      </c>
      <c r="B582" s="96"/>
      <c r="C582" s="97" t="s">
        <v>81</v>
      </c>
      <c r="D582" s="98" t="n">
        <v>20</v>
      </c>
      <c r="E582" s="99" t="s">
        <v>77</v>
      </c>
      <c r="F582" s="100" t="n">
        <f aca="false">H582+I582+J582+K582+M582+L582+N582+O582+P582+Q582+R582+S582+T582+U582+V582+W582+X582+Y582+Z582+AA582+AB582+AC582+AD582+AE582+AF582+AG582+AH582+AI582+AJ582+AK582+AL582+AM582+AN582+AO582+AP582+AQ582+AR582+AS582+AT582+AU582+AV582+AW582+AX582+AY582+AZ582+BA582+BB582+BC582+BD582+BE582+BF582+BG582+BH582+BI582+BJ582+BK582+BL582+BM582+BN582+BO582+BP582+BQ582+BR582+BS582+BT582</f>
        <v>0</v>
      </c>
      <c r="G582" s="105"/>
      <c r="H582" s="106"/>
      <c r="I582" s="107"/>
      <c r="J582" s="107"/>
      <c r="K582" s="107"/>
      <c r="L582" s="107"/>
      <c r="M582" s="107"/>
      <c r="N582" s="107"/>
      <c r="O582" s="107"/>
      <c r="P582" s="107"/>
      <c r="Q582" s="107"/>
      <c r="R582" s="107"/>
      <c r="S582" s="107"/>
      <c r="T582" s="107"/>
      <c r="U582" s="107"/>
      <c r="V582" s="107"/>
      <c r="W582" s="107"/>
      <c r="X582" s="107"/>
      <c r="Y582" s="107"/>
      <c r="Z582" s="107"/>
      <c r="AA582" s="107"/>
      <c r="AB582" s="107"/>
      <c r="AC582" s="107"/>
      <c r="AD582" s="107"/>
      <c r="AE582" s="107"/>
      <c r="AF582" s="107"/>
      <c r="AG582" s="107"/>
      <c r="AH582" s="107"/>
      <c r="AI582" s="107"/>
      <c r="AJ582" s="107"/>
      <c r="AK582" s="107"/>
      <c r="AL582" s="107"/>
      <c r="AM582" s="107"/>
      <c r="AN582" s="107"/>
      <c r="AO582" s="107"/>
      <c r="AP582" s="107"/>
      <c r="AQ582" s="107"/>
      <c r="AR582" s="107"/>
      <c r="AS582" s="107"/>
      <c r="AT582" s="107"/>
      <c r="AU582" s="107"/>
      <c r="AV582" s="107"/>
      <c r="AW582" s="107"/>
      <c r="AX582" s="107"/>
      <c r="AY582" s="107"/>
      <c r="AZ582" s="107"/>
      <c r="BA582" s="107"/>
      <c r="BB582" s="107"/>
      <c r="BC582" s="107"/>
      <c r="BD582" s="107"/>
      <c r="BE582" s="107"/>
      <c r="BF582" s="107"/>
      <c r="BG582" s="107"/>
      <c r="BH582" s="107"/>
      <c r="BI582" s="107"/>
      <c r="BJ582" s="107"/>
      <c r="BK582" s="107"/>
      <c r="BL582" s="107"/>
      <c r="BM582" s="107"/>
      <c r="BN582" s="107"/>
      <c r="BO582" s="107"/>
      <c r="BP582" s="107"/>
      <c r="BQ582" s="107"/>
      <c r="BR582" s="107"/>
      <c r="BS582" s="107"/>
      <c r="BT582" s="107"/>
      <c r="BU582" s="107"/>
      <c r="BV582" s="107"/>
      <c r="BW582" s="107"/>
      <c r="BX582" s="107"/>
      <c r="BY582" s="107"/>
      <c r="BZ582" s="107"/>
      <c r="CA582" s="107"/>
      <c r="CB582" s="107"/>
      <c r="CC582" s="107"/>
      <c r="CD582" s="107"/>
      <c r="CE582" s="107"/>
      <c r="CF582" s="107"/>
      <c r="CG582" s="107"/>
      <c r="CH582" s="107"/>
    </row>
    <row r="583" customFormat="false" ht="12.75" hidden="false" customHeight="false" outlineLevel="0" collapsed="false">
      <c r="A583" s="95" t="s">
        <v>64</v>
      </c>
      <c r="B583" s="96"/>
      <c r="C583" s="97" t="s">
        <v>81</v>
      </c>
      <c r="D583" s="98" t="n">
        <v>21</v>
      </c>
      <c r="E583" s="99" t="s">
        <v>77</v>
      </c>
      <c r="F583" s="100" t="n">
        <f aca="false">H583+I583+J583+K583+M583+L583+N583+O583+P583+Q583+R583+S583+T583+U583+V583+W583+X583+Y583+Z583+AA583+AB583+AC583+AD583+AE583+AF583+AG583+AH583+AI583+AJ583+AK583+AL583+AM583+AN583+AO583+AP583+AQ583+AR583+AS583+AT583+AU583+AV583+AW583+AX583+AY583+AZ583+BA583+BB583+BC583+BD583+BE583+BF583+BG583+BH583+BI583+BJ583+BK583+BL583+BM583+BN583+BO583+BP583+BQ583+BR583+BS583+BT583</f>
        <v>0</v>
      </c>
      <c r="G583" s="105"/>
      <c r="H583" s="106"/>
      <c r="I583" s="107"/>
      <c r="J583" s="107"/>
      <c r="K583" s="107"/>
      <c r="L583" s="107"/>
      <c r="M583" s="107"/>
      <c r="N583" s="107"/>
      <c r="O583" s="107"/>
      <c r="P583" s="107"/>
      <c r="Q583" s="107"/>
      <c r="R583" s="107"/>
      <c r="S583" s="107"/>
      <c r="T583" s="107"/>
      <c r="U583" s="107"/>
      <c r="V583" s="107"/>
      <c r="W583" s="107"/>
      <c r="X583" s="107"/>
      <c r="Y583" s="107"/>
      <c r="Z583" s="107"/>
      <c r="AA583" s="107"/>
      <c r="AB583" s="107"/>
      <c r="AC583" s="107"/>
      <c r="AD583" s="107"/>
      <c r="AE583" s="107"/>
      <c r="AF583" s="107"/>
      <c r="AG583" s="107"/>
      <c r="AH583" s="107"/>
      <c r="AI583" s="107"/>
      <c r="AJ583" s="107"/>
      <c r="AK583" s="107"/>
      <c r="AL583" s="107"/>
      <c r="AM583" s="107"/>
      <c r="AN583" s="107"/>
      <c r="AO583" s="107"/>
      <c r="AP583" s="107"/>
      <c r="AQ583" s="107"/>
      <c r="AR583" s="107"/>
      <c r="AS583" s="107"/>
      <c r="AT583" s="107"/>
      <c r="AU583" s="107"/>
      <c r="AV583" s="107"/>
      <c r="AW583" s="107"/>
      <c r="AX583" s="107"/>
      <c r="AY583" s="107"/>
      <c r="AZ583" s="107"/>
      <c r="BA583" s="107"/>
      <c r="BB583" s="107"/>
      <c r="BC583" s="107"/>
      <c r="BD583" s="107"/>
      <c r="BE583" s="107"/>
      <c r="BF583" s="107"/>
      <c r="BG583" s="107"/>
      <c r="BH583" s="107"/>
      <c r="BI583" s="107"/>
      <c r="BJ583" s="107"/>
      <c r="BK583" s="107"/>
      <c r="BL583" s="107"/>
      <c r="BM583" s="107"/>
      <c r="BN583" s="107"/>
      <c r="BO583" s="107"/>
      <c r="BP583" s="107"/>
      <c r="BQ583" s="107"/>
      <c r="BR583" s="107"/>
      <c r="BS583" s="107"/>
      <c r="BT583" s="107"/>
      <c r="BU583" s="107"/>
      <c r="BV583" s="107"/>
      <c r="BW583" s="107"/>
      <c r="BX583" s="107"/>
      <c r="BY583" s="107"/>
      <c r="BZ583" s="107"/>
      <c r="CA583" s="107"/>
      <c r="CB583" s="107"/>
      <c r="CC583" s="107"/>
      <c r="CD583" s="107"/>
      <c r="CE583" s="107"/>
      <c r="CF583" s="107"/>
      <c r="CG583" s="107"/>
      <c r="CH583" s="107"/>
    </row>
    <row r="584" customFormat="false" ht="12.75" hidden="false" customHeight="false" outlineLevel="0" collapsed="false">
      <c r="A584" s="95" t="s">
        <v>64</v>
      </c>
      <c r="B584" s="96"/>
      <c r="C584" s="97" t="s">
        <v>81</v>
      </c>
      <c r="D584" s="98" t="n">
        <v>22</v>
      </c>
      <c r="E584" s="99" t="s">
        <v>77</v>
      </c>
      <c r="F584" s="100" t="n">
        <f aca="false">H584+I584+J584+K584+M584+L584+N584+O584+P584+Q584+R584+S584+T584+U584+V584+W584+X584+Y584+Z584+AA584+AB584+AC584+AD584+AE584+AF584+AG584+AH584+AI584+AJ584+AK584+AL584+AM584+AN584+AO584+AP584+AQ584+AR584+AS584+AT584+AU584+AV584+AW584+AX584+AY584+AZ584+BA584+BB584+BC584+BD584+BE584+BF584+BG584+BH584+BI584+BJ584+BK584+BL584+BM584+BN584+BO584+BP584+BQ584+BR584+BS584+BT584</f>
        <v>0</v>
      </c>
      <c r="G584" s="105"/>
      <c r="H584" s="106"/>
      <c r="I584" s="107"/>
      <c r="J584" s="107"/>
      <c r="K584" s="107"/>
      <c r="L584" s="107"/>
      <c r="M584" s="107"/>
      <c r="N584" s="107"/>
      <c r="O584" s="107"/>
      <c r="P584" s="107"/>
      <c r="Q584" s="107"/>
      <c r="R584" s="107"/>
      <c r="S584" s="107"/>
      <c r="T584" s="107"/>
      <c r="U584" s="107"/>
      <c r="V584" s="107"/>
      <c r="W584" s="107"/>
      <c r="X584" s="107"/>
      <c r="Y584" s="107"/>
      <c r="Z584" s="107"/>
      <c r="AA584" s="107"/>
      <c r="AB584" s="107"/>
      <c r="AC584" s="107"/>
      <c r="AD584" s="107"/>
      <c r="AE584" s="107"/>
      <c r="AF584" s="107"/>
      <c r="AG584" s="107"/>
      <c r="AH584" s="107"/>
      <c r="AI584" s="107"/>
      <c r="AJ584" s="107"/>
      <c r="AK584" s="107"/>
      <c r="AL584" s="107"/>
      <c r="AM584" s="107"/>
      <c r="AN584" s="107"/>
      <c r="AO584" s="107"/>
      <c r="AP584" s="107"/>
      <c r="AQ584" s="107"/>
      <c r="AR584" s="107"/>
      <c r="AS584" s="107"/>
      <c r="AT584" s="107"/>
      <c r="AU584" s="107"/>
      <c r="AV584" s="107"/>
      <c r="AW584" s="107"/>
      <c r="AX584" s="107"/>
      <c r="AY584" s="107"/>
      <c r="AZ584" s="107"/>
      <c r="BA584" s="107"/>
      <c r="BB584" s="107"/>
      <c r="BC584" s="107"/>
      <c r="BD584" s="107"/>
      <c r="BE584" s="107"/>
      <c r="BF584" s="107"/>
      <c r="BG584" s="107"/>
      <c r="BH584" s="107"/>
      <c r="BI584" s="107"/>
      <c r="BJ584" s="107"/>
      <c r="BK584" s="107"/>
      <c r="BL584" s="107"/>
      <c r="BM584" s="107"/>
      <c r="BN584" s="107"/>
      <c r="BO584" s="107"/>
      <c r="BP584" s="107"/>
      <c r="BQ584" s="107"/>
      <c r="BR584" s="107"/>
      <c r="BS584" s="107"/>
      <c r="BT584" s="107"/>
      <c r="BU584" s="107"/>
      <c r="BV584" s="107"/>
      <c r="BW584" s="107"/>
      <c r="BX584" s="107"/>
      <c r="BY584" s="107"/>
      <c r="BZ584" s="107"/>
      <c r="CA584" s="107"/>
      <c r="CB584" s="107"/>
      <c r="CC584" s="107"/>
      <c r="CD584" s="107"/>
      <c r="CE584" s="107"/>
      <c r="CF584" s="107"/>
      <c r="CG584" s="107"/>
      <c r="CH584" s="107"/>
    </row>
    <row r="585" customFormat="false" ht="12.75" hidden="false" customHeight="false" outlineLevel="0" collapsed="false">
      <c r="A585" s="95" t="s">
        <v>64</v>
      </c>
      <c r="B585" s="96"/>
      <c r="C585" s="97" t="s">
        <v>81</v>
      </c>
      <c r="D585" s="98" t="n">
        <v>23</v>
      </c>
      <c r="E585" s="99" t="s">
        <v>77</v>
      </c>
      <c r="F585" s="100" t="n">
        <f aca="false">H585+I585+J585+K585+M585+L585+N585+O585+P585+Q585+R585+S585+T585+U585+V585+W585+X585+Y585+Z585+AA585+AB585+AC585+AD585+AE585+AF585+AG585+AH585+AI585+AJ585+AK585+AL585+AM585+AN585+AO585+AP585+AQ585+AR585+AS585+AT585+AU585+AV585+AW585+AX585+AY585+AZ585+BA585+BB585+BC585+BD585+BE585+BF585+BG585+BH585+BI585+BJ585+BK585+BL585+BM585+BN585+BO585+BP585+BQ585+BR585+BS585+BT585</f>
        <v>0</v>
      </c>
      <c r="G585" s="105"/>
      <c r="H585" s="106"/>
      <c r="I585" s="107"/>
      <c r="J585" s="107"/>
      <c r="K585" s="107"/>
      <c r="L585" s="107"/>
      <c r="M585" s="107"/>
      <c r="N585" s="107"/>
      <c r="O585" s="107"/>
      <c r="P585" s="107"/>
      <c r="Q585" s="107"/>
      <c r="R585" s="107"/>
      <c r="S585" s="107"/>
      <c r="T585" s="107"/>
      <c r="U585" s="107"/>
      <c r="V585" s="107"/>
      <c r="W585" s="107"/>
      <c r="X585" s="107"/>
      <c r="Y585" s="107"/>
      <c r="Z585" s="107"/>
      <c r="AA585" s="107"/>
      <c r="AB585" s="107"/>
      <c r="AC585" s="107"/>
      <c r="AD585" s="107"/>
      <c r="AE585" s="107"/>
      <c r="AF585" s="107"/>
      <c r="AG585" s="107"/>
      <c r="AH585" s="107"/>
      <c r="AI585" s="107"/>
      <c r="AJ585" s="107"/>
      <c r="AK585" s="107"/>
      <c r="AL585" s="107"/>
      <c r="AM585" s="107"/>
      <c r="AN585" s="107"/>
      <c r="AO585" s="107"/>
      <c r="AP585" s="107"/>
      <c r="AQ585" s="107"/>
      <c r="AR585" s="107"/>
      <c r="AS585" s="107"/>
      <c r="AT585" s="107"/>
      <c r="AU585" s="107"/>
      <c r="AV585" s="107"/>
      <c r="AW585" s="107"/>
      <c r="AX585" s="107"/>
      <c r="AY585" s="107"/>
      <c r="AZ585" s="107"/>
      <c r="BA585" s="107"/>
      <c r="BB585" s="107"/>
      <c r="BC585" s="107"/>
      <c r="BD585" s="107"/>
      <c r="BE585" s="107"/>
      <c r="BF585" s="107"/>
      <c r="BG585" s="107"/>
      <c r="BH585" s="107"/>
      <c r="BI585" s="107"/>
      <c r="BJ585" s="107"/>
      <c r="BK585" s="107"/>
      <c r="BL585" s="107"/>
      <c r="BM585" s="107"/>
      <c r="BN585" s="107"/>
      <c r="BO585" s="107"/>
      <c r="BP585" s="107"/>
      <c r="BQ585" s="107"/>
      <c r="BR585" s="107"/>
      <c r="BS585" s="107"/>
      <c r="BT585" s="107"/>
      <c r="BU585" s="107"/>
      <c r="BV585" s="107"/>
      <c r="BW585" s="107"/>
      <c r="BX585" s="107"/>
      <c r="BY585" s="107"/>
      <c r="BZ585" s="107"/>
      <c r="CA585" s="107"/>
      <c r="CB585" s="107"/>
      <c r="CC585" s="107"/>
      <c r="CD585" s="107"/>
      <c r="CE585" s="107"/>
      <c r="CF585" s="107"/>
      <c r="CG585" s="107"/>
      <c r="CH585" s="107"/>
    </row>
    <row r="586" customFormat="false" ht="12.75" hidden="false" customHeight="false" outlineLevel="0" collapsed="false">
      <c r="A586" s="95" t="s">
        <v>64</v>
      </c>
      <c r="B586" s="96"/>
      <c r="C586" s="97" t="s">
        <v>81</v>
      </c>
      <c r="D586" s="98" t="n">
        <v>24</v>
      </c>
      <c r="E586" s="99" t="s">
        <v>78</v>
      </c>
      <c r="F586" s="100" t="n">
        <f aca="false">H586+I586+J586+K586+M586+L586+N586+O586+P586+Q586+R586+S586+T586+U586+V586+W586+X586+Y586+Z586+AA586+AB586+AC586+AD586+AE586+AF586+AG586+AH586+AI586+AJ586+AK586+AL586+AM586+AN586+AO586+AP586+AQ586+AR586+AS586+AT586+AU586+AV586+AW586+AX586+AY586+AZ586+BA586+BB586+BC586+BD586+BE586+BF586+BG586+BH586+BI586+BJ586+BK586+BL586+BM586+BN586+BO586+BP586+BQ586+BR586+BS586+BT586</f>
        <v>0</v>
      </c>
      <c r="G586" s="101"/>
      <c r="H586" s="102"/>
      <c r="I586" s="103"/>
      <c r="J586" s="103"/>
      <c r="K586" s="103"/>
      <c r="L586" s="103"/>
      <c r="M586" s="103"/>
      <c r="N586" s="103"/>
      <c r="O586" s="103"/>
      <c r="P586" s="103"/>
      <c r="Q586" s="103"/>
      <c r="R586" s="103"/>
      <c r="S586" s="103"/>
      <c r="T586" s="103"/>
      <c r="U586" s="103"/>
      <c r="V586" s="103"/>
      <c r="W586" s="103"/>
      <c r="X586" s="103"/>
      <c r="Y586" s="103"/>
      <c r="Z586" s="103"/>
      <c r="AA586" s="103"/>
      <c r="AB586" s="103"/>
      <c r="AC586" s="103"/>
      <c r="AD586" s="103"/>
      <c r="AE586" s="103"/>
      <c r="AF586" s="103"/>
      <c r="AG586" s="103"/>
      <c r="AH586" s="103"/>
      <c r="AI586" s="103"/>
      <c r="AJ586" s="103"/>
      <c r="AK586" s="103"/>
      <c r="AL586" s="103"/>
      <c r="AM586" s="103"/>
      <c r="AN586" s="103"/>
      <c r="AO586" s="103"/>
      <c r="AP586" s="103"/>
      <c r="AQ586" s="103"/>
      <c r="AR586" s="103"/>
      <c r="AS586" s="103"/>
      <c r="AT586" s="103"/>
      <c r="AU586" s="103"/>
      <c r="AV586" s="103"/>
      <c r="AW586" s="103"/>
      <c r="AX586" s="103"/>
      <c r="AY586" s="103"/>
      <c r="AZ586" s="103"/>
      <c r="BA586" s="103"/>
      <c r="BB586" s="103"/>
      <c r="BC586" s="103"/>
      <c r="BD586" s="103"/>
      <c r="BE586" s="103"/>
      <c r="BF586" s="103"/>
      <c r="BG586" s="103"/>
      <c r="BH586" s="103"/>
      <c r="BI586" s="103"/>
      <c r="BJ586" s="103"/>
      <c r="BK586" s="103"/>
      <c r="BL586" s="103"/>
      <c r="BM586" s="103"/>
      <c r="BN586" s="103"/>
      <c r="BO586" s="103"/>
      <c r="BP586" s="103"/>
      <c r="BQ586" s="103"/>
      <c r="BR586" s="103"/>
      <c r="BS586" s="103"/>
      <c r="BT586" s="103"/>
      <c r="BU586" s="103"/>
      <c r="BV586" s="103"/>
      <c r="BW586" s="103"/>
      <c r="BX586" s="103"/>
      <c r="BY586" s="103"/>
      <c r="BZ586" s="103"/>
      <c r="CA586" s="103"/>
      <c r="CB586" s="103"/>
      <c r="CC586" s="103"/>
      <c r="CD586" s="103"/>
      <c r="CE586" s="103"/>
      <c r="CF586" s="103"/>
      <c r="CG586" s="103"/>
      <c r="CH586" s="103"/>
    </row>
    <row r="587" customFormat="false" ht="12.75" hidden="false" customHeight="false" outlineLevel="0" collapsed="false">
      <c r="A587" s="95" t="s">
        <v>64</v>
      </c>
      <c r="B587" s="96"/>
      <c r="C587" s="97" t="s">
        <v>81</v>
      </c>
      <c r="D587" s="98" t="n">
        <v>25</v>
      </c>
      <c r="E587" s="99" t="s">
        <v>78</v>
      </c>
      <c r="F587" s="100" t="n">
        <f aca="false">H587+I587+J587+K587+M587+L587+N587+O587+P587+Q587+R587+S587+T587+U587+V587+W587+X587+Y587+Z587+AA587+AB587+AC587+AD587+AE587+AF587+AG587+AH587+AI587+AJ587+AK587+AL587+AM587+AN587+AO587+AP587+AQ587+AR587+AS587+AT587+AU587+AV587+AW587+AX587+AY587+AZ587+BA587+BB587+BC587+BD587+BE587+BF587+BG587+BH587+BI587+BJ587+BK587+BL587+BM587+BN587+BO587+BP587+BQ587+BR587+BS587+BT587</f>
        <v>0</v>
      </c>
      <c r="G587" s="101" t="n">
        <f aca="false">SUM(F581:F586)</f>
        <v>0</v>
      </c>
      <c r="H587" s="102"/>
      <c r="I587" s="103"/>
      <c r="J587" s="103"/>
      <c r="K587" s="103"/>
      <c r="L587" s="103"/>
      <c r="M587" s="103"/>
      <c r="N587" s="103"/>
      <c r="O587" s="103"/>
      <c r="P587" s="103"/>
      <c r="Q587" s="103"/>
      <c r="R587" s="103"/>
      <c r="S587" s="103"/>
      <c r="T587" s="103"/>
      <c r="U587" s="103"/>
      <c r="V587" s="103"/>
      <c r="W587" s="103"/>
      <c r="X587" s="103"/>
      <c r="Y587" s="103"/>
      <c r="Z587" s="103"/>
      <c r="AA587" s="103"/>
      <c r="AB587" s="103"/>
      <c r="AC587" s="103"/>
      <c r="AD587" s="103"/>
      <c r="AE587" s="103"/>
      <c r="AF587" s="103"/>
      <c r="AG587" s="103"/>
      <c r="AH587" s="103"/>
      <c r="AI587" s="103"/>
      <c r="AJ587" s="103"/>
      <c r="AK587" s="103"/>
      <c r="AL587" s="103"/>
      <c r="AM587" s="103"/>
      <c r="AN587" s="103"/>
      <c r="AO587" s="103"/>
      <c r="AP587" s="103"/>
      <c r="AQ587" s="103"/>
      <c r="AR587" s="103"/>
      <c r="AS587" s="103"/>
      <c r="AT587" s="103"/>
      <c r="AU587" s="103"/>
      <c r="AV587" s="103"/>
      <c r="AW587" s="103"/>
      <c r="AX587" s="103"/>
      <c r="AY587" s="103"/>
      <c r="AZ587" s="103"/>
      <c r="BA587" s="103"/>
      <c r="BB587" s="103"/>
      <c r="BC587" s="103"/>
      <c r="BD587" s="103"/>
      <c r="BE587" s="103"/>
      <c r="BF587" s="103"/>
      <c r="BG587" s="103"/>
      <c r="BH587" s="103"/>
      <c r="BI587" s="103"/>
      <c r="BJ587" s="103"/>
      <c r="BK587" s="103"/>
      <c r="BL587" s="103"/>
      <c r="BM587" s="103"/>
      <c r="BN587" s="103"/>
      <c r="BO587" s="103"/>
      <c r="BP587" s="103"/>
      <c r="BQ587" s="103"/>
      <c r="BR587" s="103"/>
      <c r="BS587" s="103"/>
      <c r="BT587" s="103"/>
      <c r="BU587" s="103"/>
      <c r="BV587" s="103"/>
      <c r="BW587" s="103"/>
      <c r="BX587" s="103"/>
      <c r="BY587" s="103"/>
      <c r="BZ587" s="103"/>
      <c r="CA587" s="103"/>
      <c r="CB587" s="103"/>
      <c r="CC587" s="103"/>
      <c r="CD587" s="103"/>
      <c r="CE587" s="103"/>
      <c r="CF587" s="103"/>
      <c r="CG587" s="103"/>
      <c r="CH587" s="103"/>
    </row>
    <row r="588" customFormat="false" ht="12.75" hidden="false" customHeight="false" outlineLevel="0" collapsed="false">
      <c r="A588" s="95" t="s">
        <v>64</v>
      </c>
      <c r="B588" s="96"/>
      <c r="C588" s="97" t="s">
        <v>81</v>
      </c>
      <c r="D588" s="98" t="n">
        <v>26</v>
      </c>
      <c r="E588" s="99" t="s">
        <v>78</v>
      </c>
      <c r="F588" s="100" t="n">
        <f aca="false">H588+I588+J588+K588+M588+L588+N588+O588+P588+Q588+R588+S588+T588+U588+V588+W588+X588+Y588+Z588+AA588+AB588+AC588+AD588+AE588+AF588+AG588+AH588+AI588+AJ588+AK588+AL588+AM588+AN588+AO588+AP588+AQ588+AR588+AS588+AT588+AU588+AV588+AW588+AX588+AY588+AZ588+BA588+BB588+BC588+BD588+BE588+BF588+BG588+BH588+BI588+BJ588+BK588+BL588+BM588+BN588+BO588+BP588+BQ588+BR588+BS588+BT588</f>
        <v>0</v>
      </c>
      <c r="G588" s="105"/>
      <c r="H588" s="106"/>
      <c r="I588" s="107"/>
      <c r="J588" s="107"/>
      <c r="K588" s="107"/>
      <c r="L588" s="107"/>
      <c r="M588" s="107"/>
      <c r="N588" s="107"/>
      <c r="O588" s="107"/>
      <c r="P588" s="107"/>
      <c r="Q588" s="107"/>
      <c r="R588" s="107"/>
      <c r="S588" s="107"/>
      <c r="T588" s="107"/>
      <c r="U588" s="107"/>
      <c r="V588" s="107"/>
      <c r="W588" s="107"/>
      <c r="X588" s="107"/>
      <c r="Y588" s="107"/>
      <c r="Z588" s="107"/>
      <c r="AA588" s="107"/>
      <c r="AB588" s="107"/>
      <c r="AC588" s="107"/>
      <c r="AD588" s="107"/>
      <c r="AE588" s="107"/>
      <c r="AF588" s="107"/>
      <c r="AG588" s="107"/>
      <c r="AH588" s="107"/>
      <c r="AI588" s="107"/>
      <c r="AJ588" s="107"/>
      <c r="AK588" s="107"/>
      <c r="AL588" s="107"/>
      <c r="AM588" s="107"/>
      <c r="AN588" s="107"/>
      <c r="AO588" s="107"/>
      <c r="AP588" s="107"/>
      <c r="AQ588" s="107"/>
      <c r="AR588" s="107"/>
      <c r="AS588" s="107"/>
      <c r="AT588" s="107"/>
      <c r="AU588" s="107"/>
      <c r="AV588" s="107"/>
      <c r="AW588" s="107"/>
      <c r="AX588" s="107"/>
      <c r="AY588" s="107"/>
      <c r="AZ588" s="107"/>
      <c r="BA588" s="107"/>
      <c r="BB588" s="107"/>
      <c r="BC588" s="107"/>
      <c r="BD588" s="107"/>
      <c r="BE588" s="107"/>
      <c r="BF588" s="107"/>
      <c r="BG588" s="107"/>
      <c r="BH588" s="107"/>
      <c r="BI588" s="107"/>
      <c r="BJ588" s="107"/>
      <c r="BK588" s="107"/>
      <c r="BL588" s="107"/>
      <c r="BM588" s="107"/>
      <c r="BN588" s="107"/>
      <c r="BO588" s="107"/>
      <c r="BP588" s="107"/>
      <c r="BQ588" s="107"/>
      <c r="BR588" s="107"/>
      <c r="BS588" s="107"/>
      <c r="BT588" s="107"/>
      <c r="BU588" s="107"/>
      <c r="BV588" s="107"/>
      <c r="BW588" s="107"/>
      <c r="BX588" s="107"/>
      <c r="BY588" s="107"/>
      <c r="BZ588" s="107"/>
      <c r="CA588" s="107"/>
      <c r="CB588" s="107"/>
      <c r="CC588" s="107"/>
      <c r="CD588" s="107"/>
      <c r="CE588" s="107"/>
      <c r="CF588" s="107"/>
      <c r="CG588" s="107"/>
      <c r="CH588" s="107"/>
    </row>
    <row r="589" customFormat="false" ht="12.75" hidden="false" customHeight="false" outlineLevel="0" collapsed="false">
      <c r="A589" s="95" t="s">
        <v>64</v>
      </c>
      <c r="B589" s="96"/>
      <c r="C589" s="97" t="s">
        <v>81</v>
      </c>
      <c r="D589" s="98" t="n">
        <v>27</v>
      </c>
      <c r="E589" s="99" t="s">
        <v>78</v>
      </c>
      <c r="F589" s="100" t="n">
        <f aca="false">H589+I589+J589+K589+M589+L589+N589+O589+P589+Q589+R589+S589+T589+U589+V589+W589+X589+Y589+Z589+AA589+AB589+AC589+AD589+AE589+AF589+AG589+AH589+AI589+AJ589+AK589+AL589+AM589+AN589+AO589+AP589+AQ589+AR589+AS589+AT589+AU589+AV589+AW589+AX589+AY589+AZ589+BA589+BB589+BC589+BD589+BE589+BF589+BG589+BH589+BI589+BJ589+BK589+BL589+BM589+BN589+BO589+BP589+BQ589+BR589+BS589+BT589</f>
        <v>0</v>
      </c>
      <c r="G589" s="105"/>
      <c r="H589" s="106"/>
      <c r="I589" s="107"/>
      <c r="J589" s="107"/>
      <c r="K589" s="107"/>
      <c r="L589" s="107"/>
      <c r="M589" s="107"/>
      <c r="N589" s="107"/>
      <c r="O589" s="107"/>
      <c r="P589" s="107"/>
      <c r="Q589" s="107"/>
      <c r="R589" s="107"/>
      <c r="S589" s="107"/>
      <c r="T589" s="107"/>
      <c r="U589" s="107"/>
      <c r="V589" s="107"/>
      <c r="W589" s="107"/>
      <c r="X589" s="107"/>
      <c r="Y589" s="107"/>
      <c r="Z589" s="107"/>
      <c r="AA589" s="107"/>
      <c r="AB589" s="107"/>
      <c r="AC589" s="107"/>
      <c r="AD589" s="107"/>
      <c r="AE589" s="107"/>
      <c r="AF589" s="107"/>
      <c r="AG589" s="107"/>
      <c r="AH589" s="107"/>
      <c r="AI589" s="107"/>
      <c r="AJ589" s="107"/>
      <c r="AK589" s="107"/>
      <c r="AL589" s="107"/>
      <c r="AM589" s="107"/>
      <c r="AN589" s="107"/>
      <c r="AO589" s="107"/>
      <c r="AP589" s="107"/>
      <c r="AQ589" s="107"/>
      <c r="AR589" s="107"/>
      <c r="AS589" s="107"/>
      <c r="AT589" s="107"/>
      <c r="AU589" s="107"/>
      <c r="AV589" s="107"/>
      <c r="AW589" s="107"/>
      <c r="AX589" s="107"/>
      <c r="AY589" s="107"/>
      <c r="AZ589" s="107"/>
      <c r="BA589" s="107"/>
      <c r="BB589" s="107"/>
      <c r="BC589" s="107"/>
      <c r="BD589" s="107"/>
      <c r="BE589" s="107"/>
      <c r="BF589" s="107"/>
      <c r="BG589" s="107"/>
      <c r="BH589" s="107"/>
      <c r="BI589" s="107"/>
      <c r="BJ589" s="107"/>
      <c r="BK589" s="107"/>
      <c r="BL589" s="107"/>
      <c r="BM589" s="107"/>
      <c r="BN589" s="107"/>
      <c r="BO589" s="107"/>
      <c r="BP589" s="107"/>
      <c r="BQ589" s="107"/>
      <c r="BR589" s="107"/>
      <c r="BS589" s="107"/>
      <c r="BT589" s="107"/>
      <c r="BU589" s="107"/>
      <c r="BV589" s="107"/>
      <c r="BW589" s="107"/>
      <c r="BX589" s="107"/>
      <c r="BY589" s="107"/>
      <c r="BZ589" s="107"/>
      <c r="CA589" s="107"/>
      <c r="CB589" s="107"/>
      <c r="CC589" s="107"/>
      <c r="CD589" s="107"/>
      <c r="CE589" s="107"/>
      <c r="CF589" s="107"/>
      <c r="CG589" s="107"/>
      <c r="CH589" s="107"/>
    </row>
    <row r="590" customFormat="false" ht="12.75" hidden="false" customHeight="false" outlineLevel="0" collapsed="false">
      <c r="A590" s="95" t="s">
        <v>64</v>
      </c>
      <c r="B590" s="96"/>
      <c r="C590" s="97"/>
      <c r="D590" s="98" t="n">
        <v>28</v>
      </c>
      <c r="E590" s="99" t="s">
        <v>78</v>
      </c>
      <c r="F590" s="100" t="n">
        <f aca="false">H590+I590+J590+K590+M590+L590+N590+O590+P590+Q590+R590+S590+T590+U590+V590+W590+X590+Y590+Z590+AA590+AB590+AC590+AD590+AE590+AF590+AG590+AH590+AI590+AJ590+AK590+AL590+AM590+AN590+AO590+AP590+AQ590+AR590+AS590+AT590+AU590+AV590+AW590+AX590+AY590+AZ590+BA590+BB590+BC590+BD590+BE590+BF590+BG590+BH590+BI590+BJ590+BK590+BL590+BM590+BN590+BO590+BP590+BQ590+BR590+BS590+BT590</f>
        <v>0</v>
      </c>
      <c r="G590" s="105"/>
      <c r="H590" s="106"/>
      <c r="I590" s="107"/>
      <c r="J590" s="107"/>
      <c r="K590" s="107"/>
      <c r="L590" s="107"/>
      <c r="M590" s="107"/>
      <c r="N590" s="107"/>
      <c r="O590" s="107"/>
      <c r="P590" s="107"/>
      <c r="Q590" s="107"/>
      <c r="R590" s="107"/>
      <c r="S590" s="107"/>
      <c r="T590" s="107"/>
      <c r="U590" s="107"/>
      <c r="V590" s="107"/>
      <c r="W590" s="107"/>
      <c r="X590" s="107"/>
      <c r="Y590" s="107"/>
      <c r="Z590" s="107"/>
      <c r="AA590" s="107"/>
      <c r="AB590" s="107"/>
      <c r="AC590" s="107"/>
      <c r="AD590" s="107"/>
      <c r="AE590" s="107"/>
      <c r="AF590" s="107"/>
      <c r="AG590" s="107"/>
      <c r="AH590" s="107"/>
      <c r="AI590" s="107"/>
      <c r="AJ590" s="107"/>
      <c r="AK590" s="107"/>
      <c r="AL590" s="107"/>
      <c r="AM590" s="107"/>
      <c r="AN590" s="107"/>
      <c r="AO590" s="107"/>
      <c r="AP590" s="107"/>
      <c r="AQ590" s="107"/>
      <c r="AR590" s="107"/>
      <c r="AS590" s="107"/>
      <c r="AT590" s="107"/>
      <c r="AU590" s="107"/>
      <c r="AV590" s="107"/>
      <c r="AW590" s="107"/>
      <c r="AX590" s="107"/>
      <c r="AY590" s="107"/>
      <c r="AZ590" s="107"/>
      <c r="BA590" s="107"/>
      <c r="BB590" s="107"/>
      <c r="BC590" s="107"/>
      <c r="BD590" s="107"/>
      <c r="BE590" s="107"/>
      <c r="BF590" s="107"/>
      <c r="BG590" s="107"/>
      <c r="BH590" s="107"/>
      <c r="BI590" s="107"/>
      <c r="BJ590" s="107"/>
      <c r="BK590" s="107"/>
      <c r="BL590" s="107"/>
      <c r="BM590" s="107"/>
      <c r="BN590" s="107"/>
      <c r="BO590" s="107"/>
      <c r="BP590" s="107"/>
      <c r="BQ590" s="107"/>
      <c r="BR590" s="107"/>
      <c r="BS590" s="107"/>
      <c r="BT590" s="107"/>
      <c r="BU590" s="107"/>
      <c r="BV590" s="107"/>
      <c r="BW590" s="107"/>
      <c r="BX590" s="107"/>
      <c r="BY590" s="107"/>
      <c r="BZ590" s="107"/>
      <c r="CA590" s="107"/>
      <c r="CB590" s="107"/>
      <c r="CC590" s="107"/>
      <c r="CD590" s="107"/>
      <c r="CE590" s="107"/>
      <c r="CF590" s="107"/>
      <c r="CG590" s="107"/>
      <c r="CH590" s="107"/>
    </row>
    <row r="591" customFormat="false" ht="12.75" hidden="false" customHeight="false" outlineLevel="0" collapsed="false">
      <c r="A591" s="109" t="s">
        <v>64</v>
      </c>
      <c r="B591" s="110"/>
      <c r="C591" s="97"/>
      <c r="D591" s="112"/>
      <c r="E591" s="99" t="s">
        <v>78</v>
      </c>
      <c r="F591" s="100" t="n">
        <f aca="false">H591+I591+J591+K591+M591+L591+N591+O591+P591+Q591+R591+S591+T591+U591+V591+W591+X591+Y591+Z591+AA591+AB591+AC591+AD591+AE591+AF591+AG591+AH591+AI591+AJ591+AK591+AL591+AM591+AN591+AO591+AP591+AQ591+AR591+AS591+AT591+AU591+AV591+AW591+AX591+AY591+AZ591+BA591+BB591+BC591+BD591+BE591+BF591+BG591+BH591+BI591+BJ591+BK591+BL591+BM591+BN591+BO591+BP591+BQ591+BR591+BS591+BT591</f>
        <v>0</v>
      </c>
      <c r="G591" s="114"/>
      <c r="H591" s="115"/>
      <c r="I591" s="116"/>
      <c r="J591" s="116"/>
      <c r="K591" s="116"/>
      <c r="L591" s="107"/>
      <c r="M591" s="107"/>
      <c r="N591" s="107"/>
      <c r="O591" s="107"/>
      <c r="P591" s="107"/>
      <c r="Q591" s="107"/>
      <c r="R591" s="107"/>
      <c r="S591" s="107"/>
      <c r="T591" s="107"/>
      <c r="U591" s="107"/>
      <c r="V591" s="107"/>
      <c r="W591" s="107"/>
      <c r="X591" s="107"/>
      <c r="Y591" s="107"/>
      <c r="Z591" s="107"/>
      <c r="AA591" s="107"/>
      <c r="AB591" s="107"/>
      <c r="AC591" s="107"/>
      <c r="AD591" s="107"/>
      <c r="AE591" s="107"/>
      <c r="AF591" s="107"/>
      <c r="AG591" s="107"/>
      <c r="AH591" s="107"/>
      <c r="AI591" s="107"/>
      <c r="AJ591" s="107"/>
      <c r="AK591" s="107"/>
      <c r="AL591" s="107"/>
      <c r="AM591" s="107"/>
      <c r="AN591" s="107"/>
      <c r="AO591" s="107"/>
      <c r="AP591" s="107"/>
      <c r="AQ591" s="107"/>
      <c r="AR591" s="107"/>
      <c r="AS591" s="107"/>
      <c r="AT591" s="107"/>
      <c r="AU591" s="107"/>
      <c r="AV591" s="107"/>
      <c r="AW591" s="107"/>
      <c r="AX591" s="107"/>
      <c r="AY591" s="107"/>
      <c r="AZ591" s="107"/>
      <c r="BA591" s="107"/>
      <c r="BB591" s="107"/>
      <c r="BC591" s="107"/>
      <c r="BD591" s="107"/>
      <c r="BE591" s="107"/>
      <c r="BF591" s="107"/>
      <c r="BG591" s="107"/>
      <c r="BH591" s="107"/>
      <c r="BI591" s="107"/>
      <c r="BJ591" s="107"/>
      <c r="BK591" s="107"/>
      <c r="BL591" s="107"/>
      <c r="BM591" s="107"/>
      <c r="BN591" s="107"/>
      <c r="BO591" s="107"/>
      <c r="BP591" s="107"/>
      <c r="BQ591" s="107"/>
      <c r="BR591" s="107"/>
      <c r="BS591" s="107"/>
      <c r="BT591" s="107"/>
      <c r="BU591" s="107"/>
      <c r="BV591" s="107"/>
      <c r="BW591" s="107"/>
      <c r="BX591" s="107"/>
      <c r="BY591" s="107"/>
      <c r="BZ591" s="107"/>
      <c r="CA591" s="107"/>
      <c r="CB591" s="107"/>
      <c r="CC591" s="107"/>
      <c r="CD591" s="107"/>
      <c r="CE591" s="107"/>
      <c r="CF591" s="107"/>
      <c r="CG591" s="107"/>
      <c r="CH591" s="107"/>
    </row>
    <row r="592" customFormat="false" ht="13.5" hidden="false" customHeight="false" outlineLevel="0" collapsed="false">
      <c r="A592" s="109" t="s">
        <v>64</v>
      </c>
      <c r="B592" s="110"/>
      <c r="C592" s="97"/>
      <c r="D592" s="112"/>
      <c r="E592" s="113"/>
      <c r="F592" s="100" t="n">
        <f aca="false">H592+I592+J592+K592+M592+L592+N592+O592+P592+Q592+R592+S592+T592+U592+V592+W592+X592+Y592+Z592+AA592+AB592+AC592+AD592+AE592+AF592+AG592+AH592+AI592+AJ592+AK592+AL592+AM592+AN592+AO592+AP592+AQ592+AR592+AS592+AT592+AU592+AV592+AW592+AX592+AY592+AZ592+BA592+BB592+BC592+BD592+BE592+BF592+BG592+BH592+BI592+BJ592+BK592+BL592+BM592+BN592+BO592+BP592+BQ592+BR592+BS592+BT592</f>
        <v>0</v>
      </c>
      <c r="G592" s="114"/>
      <c r="H592" s="115"/>
      <c r="I592" s="116"/>
      <c r="J592" s="116"/>
      <c r="K592" s="116"/>
      <c r="L592" s="107"/>
      <c r="M592" s="107"/>
      <c r="N592" s="107"/>
      <c r="O592" s="107"/>
      <c r="P592" s="107"/>
      <c r="Q592" s="107"/>
      <c r="R592" s="107"/>
      <c r="S592" s="107"/>
      <c r="T592" s="107"/>
      <c r="U592" s="107"/>
      <c r="V592" s="107"/>
      <c r="W592" s="107"/>
      <c r="X592" s="107"/>
      <c r="Y592" s="107"/>
      <c r="Z592" s="107"/>
      <c r="AA592" s="107"/>
      <c r="AB592" s="107"/>
      <c r="AC592" s="107"/>
      <c r="AD592" s="107"/>
      <c r="AE592" s="107"/>
      <c r="AF592" s="107"/>
      <c r="AG592" s="107"/>
      <c r="AH592" s="107"/>
      <c r="AI592" s="107"/>
      <c r="AJ592" s="107"/>
      <c r="AK592" s="107"/>
      <c r="AL592" s="107"/>
      <c r="AM592" s="107"/>
      <c r="AN592" s="107"/>
      <c r="AO592" s="107"/>
      <c r="AP592" s="107"/>
      <c r="AQ592" s="107"/>
      <c r="AR592" s="107"/>
      <c r="AS592" s="107"/>
      <c r="AT592" s="107"/>
      <c r="AU592" s="107"/>
      <c r="AV592" s="107"/>
      <c r="AW592" s="107"/>
      <c r="AX592" s="107"/>
      <c r="AY592" s="107"/>
      <c r="AZ592" s="107"/>
      <c r="BA592" s="107"/>
      <c r="BB592" s="107"/>
      <c r="BC592" s="107"/>
      <c r="BD592" s="107"/>
      <c r="BE592" s="107"/>
      <c r="BF592" s="107"/>
      <c r="BG592" s="107"/>
      <c r="BH592" s="107"/>
      <c r="BI592" s="107"/>
      <c r="BJ592" s="107"/>
      <c r="BK592" s="107"/>
      <c r="BL592" s="107"/>
      <c r="BM592" s="107"/>
      <c r="BN592" s="107"/>
      <c r="BO592" s="107"/>
      <c r="BP592" s="107"/>
      <c r="BQ592" s="107"/>
      <c r="BR592" s="107"/>
      <c r="BS592" s="107"/>
      <c r="BT592" s="107"/>
      <c r="BU592" s="107"/>
      <c r="BV592" s="107"/>
      <c r="BW592" s="107"/>
      <c r="BX592" s="107"/>
      <c r="BY592" s="107"/>
      <c r="BZ592" s="107"/>
      <c r="CA592" s="107"/>
      <c r="CB592" s="107"/>
      <c r="CC592" s="107"/>
      <c r="CD592" s="107"/>
      <c r="CE592" s="107"/>
      <c r="CF592" s="107"/>
      <c r="CG592" s="107"/>
      <c r="CH592" s="107"/>
    </row>
    <row r="593" customFormat="false" ht="13.5" hidden="false" customHeight="false" outlineLevel="0" collapsed="false">
      <c r="A593" s="117" t="s">
        <v>64</v>
      </c>
      <c r="B593" s="118"/>
      <c r="C593" s="97"/>
      <c r="D593" s="120" t="s">
        <v>49</v>
      </c>
      <c r="E593" s="121"/>
      <c r="F593" s="100" t="n">
        <f aca="false">H593+I593+J593+K593+M593+L593+N593+O593+P593+Q593+R593+S593+T593+U593+V593+W593+X593+Y593+Z593+AA593+AB593+AC593+AD593+AE593+AF593+AG593+AH593+AI593+AJ593+AK593+AL593+AM593+AN593+AO593+AP593+AQ593+AR593+AS593+AT593+AU593+AV593+AW593+AX593+AY593+AZ593+BA593+BB593+BC593+BD593+BE593+BF593+BG593+BH593+BI593+BJ593+BK593+BL593+BM593+BN593+BO593+BP593+BQ593+BR593+BS593+BT593</f>
        <v>52.75</v>
      </c>
      <c r="G593" s="122"/>
      <c r="H593" s="123" t="n">
        <f aca="false">SUM(H563:H592)</f>
        <v>0</v>
      </c>
      <c r="I593" s="124" t="n">
        <f aca="false">SUM(I563:I592)</f>
        <v>0</v>
      </c>
      <c r="J593" s="125" t="n">
        <f aca="false">SUM(J563:J592)</f>
        <v>0</v>
      </c>
      <c r="K593" s="126" t="n">
        <f aca="false">SUM(K563:K592)</f>
        <v>0</v>
      </c>
      <c r="L593" s="126" t="n">
        <f aca="false">SUM(L563:L592)</f>
        <v>0</v>
      </c>
      <c r="M593" s="127" t="n">
        <f aca="false">SUM(M563:M592)</f>
        <v>0</v>
      </c>
      <c r="N593" s="127" t="n">
        <f aca="false">SUM(N563:N592)</f>
        <v>0</v>
      </c>
      <c r="O593" s="127" t="n">
        <f aca="false">SUM(O563:O592)</f>
        <v>0</v>
      </c>
      <c r="P593" s="127" t="n">
        <f aca="false">SUM(P563:P592)</f>
        <v>0</v>
      </c>
      <c r="Q593" s="127" t="n">
        <f aca="false">SUM(Q563:Q592)</f>
        <v>0</v>
      </c>
      <c r="R593" s="125" t="n">
        <f aca="false">SUM(R563:R592)</f>
        <v>0</v>
      </c>
      <c r="S593" s="125" t="n">
        <f aca="false">SUM(S563:S592)</f>
        <v>0</v>
      </c>
      <c r="T593" s="125" t="n">
        <f aca="false">SUM(T563:T592)</f>
        <v>0</v>
      </c>
      <c r="U593" s="125" t="n">
        <f aca="false">SUM(U563:U592)</f>
        <v>0</v>
      </c>
      <c r="V593" s="125" t="n">
        <f aca="false">SUM(V563:V592)</f>
        <v>12.5</v>
      </c>
      <c r="W593" s="125" t="n">
        <f aca="false">SUM(W563:W592)</f>
        <v>4.5</v>
      </c>
      <c r="X593" s="125" t="n">
        <f aca="false">SUM(X563:X592)</f>
        <v>7.5</v>
      </c>
      <c r="Y593" s="125" t="n">
        <f aca="false">SUM(Y563:Y592)</f>
        <v>0</v>
      </c>
      <c r="Z593" s="125" t="n">
        <f aca="false">SUM(Z563:Z592)</f>
        <v>0</v>
      </c>
      <c r="AA593" s="125" t="n">
        <f aca="false">SUM(AA563:AA592)</f>
        <v>0</v>
      </c>
      <c r="AB593" s="125" t="n">
        <f aca="false">SUM(AB563:AB592)</f>
        <v>6.25</v>
      </c>
      <c r="AC593" s="125" t="n">
        <f aca="false">SUM(AC563:AC592)</f>
        <v>2.5</v>
      </c>
      <c r="AD593" s="125" t="n">
        <f aca="false">SUM(AD563:AD592)</f>
        <v>0</v>
      </c>
      <c r="AE593" s="125" t="n">
        <f aca="false">SUM(AE563:AE592)</f>
        <v>0.25</v>
      </c>
      <c r="AF593" s="125" t="n">
        <f aca="false">SUM(AF563:AF592)</f>
        <v>0</v>
      </c>
      <c r="AG593" s="125" t="n">
        <f aca="false">SUM(AG563:AG592)</f>
        <v>3</v>
      </c>
      <c r="AH593" s="125" t="n">
        <f aca="false">SUM(AH563:AH592)</f>
        <v>0</v>
      </c>
      <c r="AI593" s="125" t="n">
        <f aca="false">SUM(AI563:AI592)</f>
        <v>5</v>
      </c>
      <c r="AJ593" s="125" t="n">
        <f aca="false">SUM(AJ563:AJ592)</f>
        <v>0</v>
      </c>
      <c r="AK593" s="125" t="n">
        <f aca="false">SUM(AK563:AK592)</f>
        <v>0</v>
      </c>
      <c r="AL593" s="125" t="n">
        <f aca="false">SUM(AL563:AL592)</f>
        <v>0</v>
      </c>
      <c r="AM593" s="125" t="n">
        <f aca="false">SUM(AM563:AM592)</f>
        <v>0</v>
      </c>
      <c r="AN593" s="125" t="n">
        <f aca="false">SUM(AN563:AN592)</f>
        <v>3</v>
      </c>
      <c r="AO593" s="125" t="n">
        <f aca="false">SUM(AO563:AO592)</f>
        <v>8.25</v>
      </c>
      <c r="AP593" s="125" t="n">
        <f aca="false">SUM(AP563:AP592)</f>
        <v>0</v>
      </c>
      <c r="AQ593" s="125" t="n">
        <f aca="false">SUM(AQ563:AQ592)</f>
        <v>0</v>
      </c>
      <c r="AR593" s="125" t="n">
        <f aca="false">SUM(AR563:AR592)</f>
        <v>0</v>
      </c>
      <c r="AS593" s="125" t="n">
        <f aca="false">SUM(AS563:AS592)</f>
        <v>0</v>
      </c>
      <c r="AT593" s="125" t="n">
        <f aca="false">SUM(AT563:AT592)</f>
        <v>0</v>
      </c>
      <c r="AU593" s="125" t="n">
        <f aca="false">SUM(AU563:AU592)</f>
        <v>0</v>
      </c>
      <c r="AV593" s="125" t="n">
        <f aca="false">SUM(AV563:AV592)</f>
        <v>0</v>
      </c>
      <c r="AW593" s="125" t="n">
        <f aca="false">SUM(AW563:AW592)</f>
        <v>0</v>
      </c>
      <c r="AX593" s="125" t="n">
        <f aca="false">SUM(AX563:AX592)</f>
        <v>0</v>
      </c>
      <c r="AY593" s="125" t="n">
        <f aca="false">SUM(AY563:AY592)</f>
        <v>0</v>
      </c>
      <c r="AZ593" s="125" t="n">
        <f aca="false">SUM(AZ563:AZ592)</f>
        <v>0</v>
      </c>
      <c r="BA593" s="125" t="n">
        <f aca="false">SUM(BA563:BA592)</f>
        <v>0</v>
      </c>
      <c r="BB593" s="125" t="n">
        <f aca="false">SUM(BB563:BB592)</f>
        <v>0</v>
      </c>
      <c r="BC593" s="125" t="n">
        <f aca="false">SUM(BC563:BC592)</f>
        <v>0</v>
      </c>
      <c r="BD593" s="125" t="n">
        <f aca="false">SUM(BD563:BD592)</f>
        <v>0</v>
      </c>
      <c r="BE593" s="125" t="n">
        <f aca="false">SUM(BE563:BE592)</f>
        <v>0</v>
      </c>
      <c r="BF593" s="125" t="n">
        <f aca="false">SUM(BF563:BF592)</f>
        <v>0</v>
      </c>
      <c r="BG593" s="125" t="n">
        <f aca="false">SUM(BG563:BG592)</f>
        <v>0</v>
      </c>
      <c r="BH593" s="125" t="n">
        <f aca="false">SUM(BH563:BH592)</f>
        <v>0</v>
      </c>
      <c r="BI593" s="125" t="n">
        <f aca="false">SUM(BI563:BI592)</f>
        <v>0</v>
      </c>
      <c r="BJ593" s="125" t="n">
        <f aca="false">SUM(BJ563:BJ592)</f>
        <v>0</v>
      </c>
      <c r="BK593" s="125" t="n">
        <f aca="false">SUM(BK563:BK592)</f>
        <v>0</v>
      </c>
      <c r="BL593" s="125" t="n">
        <f aca="false">SUM(BL563:BL592)</f>
        <v>0</v>
      </c>
      <c r="BM593" s="125" t="n">
        <f aca="false">SUM(BM563:BM592)</f>
        <v>0</v>
      </c>
      <c r="BN593" s="125" t="n">
        <f aca="false">SUM(BN563:BN592)</f>
        <v>0</v>
      </c>
      <c r="BO593" s="125" t="n">
        <f aca="false">SUM(BO563:BO592)</f>
        <v>0</v>
      </c>
      <c r="BP593" s="125" t="n">
        <f aca="false">SUM(BP563:BP592)</f>
        <v>0</v>
      </c>
      <c r="BQ593" s="125" t="n">
        <f aca="false">SUM(BQ563:BQ592)</f>
        <v>0</v>
      </c>
      <c r="BR593" s="125" t="n">
        <f aca="false">SUM(BR563:BR592)</f>
        <v>0</v>
      </c>
      <c r="BS593" s="125" t="n">
        <f aca="false">SUM(BS563:BS592)</f>
        <v>0</v>
      </c>
      <c r="BT593" s="125" t="n">
        <f aca="false">SUM(BT563:BT592)</f>
        <v>0</v>
      </c>
      <c r="BU593" s="125" t="n">
        <f aca="false">SUM(BU563:BU592)</f>
        <v>0</v>
      </c>
      <c r="BV593" s="125" t="n">
        <f aca="false">SUM(BV563:BV592)</f>
        <v>0</v>
      </c>
      <c r="BW593" s="125" t="n">
        <f aca="false">SUM(BW563:BW592)</f>
        <v>0</v>
      </c>
      <c r="BX593" s="125" t="n">
        <f aca="false">SUM(BX563:BX592)</f>
        <v>0</v>
      </c>
      <c r="BY593" s="125" t="n">
        <f aca="false">SUM(BY563:BY592)</f>
        <v>0</v>
      </c>
      <c r="BZ593" s="125" t="n">
        <f aca="false">SUM(BZ563:BZ592)</f>
        <v>0</v>
      </c>
      <c r="CA593" s="125" t="n">
        <f aca="false">SUM(CA563:CA592)</f>
        <v>0</v>
      </c>
      <c r="CB593" s="125" t="n">
        <f aca="false">SUM(CB563:CB592)</f>
        <v>0</v>
      </c>
      <c r="CC593" s="125" t="n">
        <f aca="false">SUM(CC563:CC592)</f>
        <v>0</v>
      </c>
      <c r="CD593" s="125" t="n">
        <f aca="false">SUM(CD563:CD592)</f>
        <v>0</v>
      </c>
      <c r="CE593" s="125" t="n">
        <f aca="false">SUM(CE563:CE592)</f>
        <v>0</v>
      </c>
      <c r="CF593" s="125" t="n">
        <f aca="false">SUM(CF563:CF592)</f>
        <v>0</v>
      </c>
      <c r="CG593" s="125" t="n">
        <f aca="false">SUM(CG563:CG592)</f>
        <v>0</v>
      </c>
      <c r="CH593" s="128" t="n">
        <f aca="false">SUM(CH563:CH592)</f>
        <v>0</v>
      </c>
    </row>
    <row r="594" customFormat="false" ht="12.75" hidden="false" customHeight="false" outlineLevel="0" collapsed="false">
      <c r="A594" s="95" t="s">
        <v>64</v>
      </c>
      <c r="B594" s="96"/>
      <c r="C594" s="97" t="s">
        <v>70</v>
      </c>
      <c r="D594" s="98" t="n">
        <v>1</v>
      </c>
      <c r="E594" s="99" t="s">
        <v>48</v>
      </c>
      <c r="F594" s="100" t="n">
        <f aca="false">H594+I594+J594+K594+M594+L594+N594+O594+P594+Q594+R594+S594+T594+U594+V594+W594+X594+Y594+Z594+AA594+AB594+AC594+AD594+AE594+AF594+AG594+AH594+AI594+AJ594+AK594+AL594+AM594+AN594+AO594+AP594+AQ594+AR594+AS594+AT594+AU594+AV594+AW594+AX594+AY594+AZ594+BA594+BB594+BC594+BD594+BE594+BF594+BG594+BH594+BI594+BJ594+BK594+BL594+BM594+BN594+BO594+BP594+BQ594+BR594+BS594+BT594</f>
        <v>7.75</v>
      </c>
      <c r="G594" s="105"/>
      <c r="H594" s="106"/>
      <c r="I594" s="107"/>
      <c r="J594" s="107"/>
      <c r="K594" s="107"/>
      <c r="L594" s="107"/>
      <c r="M594" s="107"/>
      <c r="N594" s="107"/>
      <c r="O594" s="107"/>
      <c r="P594" s="107"/>
      <c r="Q594" s="107"/>
      <c r="R594" s="107"/>
      <c r="S594" s="107"/>
      <c r="T594" s="107"/>
      <c r="U594" s="107"/>
      <c r="V594" s="107"/>
      <c r="W594" s="107"/>
      <c r="X594" s="107"/>
      <c r="Y594" s="107"/>
      <c r="Z594" s="107"/>
      <c r="AA594" s="107"/>
      <c r="AB594" s="107"/>
      <c r="AC594" s="107"/>
      <c r="AD594" s="107" t="n">
        <v>7.75</v>
      </c>
      <c r="AE594" s="107"/>
      <c r="AF594" s="107"/>
      <c r="AG594" s="107"/>
      <c r="AH594" s="107"/>
      <c r="AI594" s="107"/>
      <c r="AJ594" s="107"/>
      <c r="AK594" s="107"/>
      <c r="AL594" s="107"/>
      <c r="AM594" s="107"/>
      <c r="AN594" s="107"/>
      <c r="AO594" s="107"/>
      <c r="AP594" s="107"/>
      <c r="AQ594" s="107"/>
      <c r="AR594" s="107"/>
      <c r="AS594" s="107"/>
      <c r="AT594" s="107"/>
      <c r="AU594" s="107"/>
      <c r="AV594" s="107"/>
      <c r="AW594" s="107"/>
      <c r="AX594" s="107"/>
      <c r="AY594" s="107"/>
      <c r="AZ594" s="107"/>
      <c r="BA594" s="107"/>
      <c r="BB594" s="107"/>
      <c r="BC594" s="107"/>
      <c r="BD594" s="107"/>
      <c r="BE594" s="107"/>
      <c r="BF594" s="107"/>
      <c r="BG594" s="107"/>
      <c r="BH594" s="107"/>
      <c r="BI594" s="107"/>
      <c r="BJ594" s="107"/>
      <c r="BK594" s="107"/>
      <c r="BL594" s="107"/>
      <c r="BM594" s="107"/>
      <c r="BN594" s="107"/>
      <c r="BO594" s="107"/>
      <c r="BP594" s="107"/>
      <c r="BQ594" s="107"/>
      <c r="BR594" s="107"/>
      <c r="BS594" s="107"/>
      <c r="BT594" s="107"/>
      <c r="BU594" s="107"/>
      <c r="BV594" s="107"/>
      <c r="BW594" s="107"/>
      <c r="BX594" s="107"/>
      <c r="BY594" s="107"/>
      <c r="BZ594" s="107"/>
      <c r="CA594" s="107"/>
      <c r="CB594" s="107"/>
      <c r="CC594" s="107"/>
      <c r="CD594" s="107"/>
      <c r="CE594" s="107"/>
      <c r="CF594" s="107"/>
      <c r="CG594" s="107"/>
      <c r="CH594" s="107"/>
    </row>
    <row r="595" customFormat="false" ht="12.75" hidden="false" customHeight="false" outlineLevel="0" collapsed="false">
      <c r="A595" s="95" t="s">
        <v>64</v>
      </c>
      <c r="B595" s="96"/>
      <c r="C595" s="97" t="s">
        <v>70</v>
      </c>
      <c r="D595" s="98" t="n">
        <v>2</v>
      </c>
      <c r="E595" s="99" t="s">
        <v>48</v>
      </c>
      <c r="F595" s="100" t="n">
        <f aca="false">H595+I595+J595+K595+M595+L595+N595+O595+P595+Q595+R595+S595+T595+U595+V595+W595+X595+Y595+Z595+AA595+AB595+AC595+AD595+AE595+AF595+AG595+AH595+AI595+AJ595+AK595+AL595+AM595+AN595+AO595+AP595+AQ595+AR595+AS595+AT595+AU595+AV595+AW595+AX595+AY595+AZ595+BA595+BB595+BC595+BD595+BE595+BF595+BG595+BH595+BI595+BJ595+BK595+BL595+BM595+BN595+BO595+BP595+BQ595+BR595+BS595+BT595</f>
        <v>7</v>
      </c>
      <c r="G595" s="105"/>
      <c r="H595" s="106"/>
      <c r="I595" s="107"/>
      <c r="J595" s="107"/>
      <c r="K595" s="107"/>
      <c r="L595" s="107"/>
      <c r="M595" s="107"/>
      <c r="N595" s="107"/>
      <c r="O595" s="107"/>
      <c r="P595" s="107"/>
      <c r="Q595" s="107"/>
      <c r="R595" s="107"/>
      <c r="S595" s="107"/>
      <c r="T595" s="107"/>
      <c r="U595" s="107"/>
      <c r="V595" s="107"/>
      <c r="W595" s="107"/>
      <c r="X595" s="107"/>
      <c r="Y595" s="107"/>
      <c r="Z595" s="107"/>
      <c r="AA595" s="107"/>
      <c r="AB595" s="107"/>
      <c r="AC595" s="107"/>
      <c r="AD595" s="107" t="n">
        <v>7</v>
      </c>
      <c r="AE595" s="107"/>
      <c r="AF595" s="107"/>
      <c r="AG595" s="107"/>
      <c r="AH595" s="107"/>
      <c r="AI595" s="107"/>
      <c r="AJ595" s="107"/>
      <c r="AK595" s="107"/>
      <c r="AL595" s="107"/>
      <c r="AM595" s="107"/>
      <c r="AN595" s="107"/>
      <c r="AO595" s="107"/>
      <c r="AP595" s="107"/>
      <c r="AQ595" s="107"/>
      <c r="AR595" s="107"/>
      <c r="AS595" s="107"/>
      <c r="AT595" s="107"/>
      <c r="AU595" s="107"/>
      <c r="AV595" s="107"/>
      <c r="AW595" s="107"/>
      <c r="AX595" s="107"/>
      <c r="AY595" s="107"/>
      <c r="AZ595" s="107"/>
      <c r="BA595" s="107"/>
      <c r="BB595" s="107"/>
      <c r="BC595" s="107"/>
      <c r="BD595" s="107"/>
      <c r="BE595" s="107"/>
      <c r="BF595" s="107"/>
      <c r="BG595" s="107"/>
      <c r="BH595" s="107"/>
      <c r="BI595" s="107"/>
      <c r="BJ595" s="107"/>
      <c r="BK595" s="107"/>
      <c r="BL595" s="107"/>
      <c r="BM595" s="107"/>
      <c r="BN595" s="107"/>
      <c r="BO595" s="107"/>
      <c r="BP595" s="107"/>
      <c r="BQ595" s="107"/>
      <c r="BR595" s="107"/>
      <c r="BS595" s="107"/>
      <c r="BT595" s="107"/>
      <c r="BU595" s="107"/>
      <c r="BV595" s="107"/>
      <c r="BW595" s="107"/>
      <c r="BX595" s="107"/>
      <c r="BY595" s="107"/>
      <c r="BZ595" s="107"/>
      <c r="CA595" s="107"/>
      <c r="CB595" s="107"/>
      <c r="CC595" s="107"/>
      <c r="CD595" s="107"/>
      <c r="CE595" s="107"/>
      <c r="CF595" s="107"/>
      <c r="CG595" s="107"/>
      <c r="CH595" s="107"/>
    </row>
    <row r="596" customFormat="false" ht="12.75" hidden="false" customHeight="false" outlineLevel="0" collapsed="false">
      <c r="A596" s="95" t="s">
        <v>64</v>
      </c>
      <c r="B596" s="96"/>
      <c r="C596" s="97"/>
      <c r="D596" s="98" t="n">
        <v>3</v>
      </c>
      <c r="E596" s="99" t="s">
        <v>75</v>
      </c>
      <c r="F596" s="100" t="n">
        <f aca="false">H596+I596+J596+K596+M596+L596+N596+O596+P596+Q596+R596+S596+T596+U596+V596+W596+X596+Y596+Z596+AA596+AB596+AC596+AD596+AE596+AF596+AG596+AH596+AI596+AJ596+AK596+AL596+AM596+AN596+AO596+AP596+AQ596+AR596+AS596+AT596+AU596+AV596+AW596+AX596+AY596+AZ596+BA596+BB596+BC596+BD596+BE596+BF596+BG596+BH596+BI596+BJ596+BK596+BL596+BM596+BN596+BO596+BP596+BQ596+BR596+BS596+BT596</f>
        <v>0</v>
      </c>
      <c r="G596" s="101"/>
      <c r="H596" s="102"/>
      <c r="I596" s="103"/>
      <c r="J596" s="103"/>
      <c r="K596" s="103"/>
      <c r="L596" s="103"/>
      <c r="M596" s="103"/>
      <c r="N596" s="103"/>
      <c r="O596" s="103"/>
      <c r="P596" s="103"/>
      <c r="Q596" s="103"/>
      <c r="R596" s="103"/>
      <c r="S596" s="103"/>
      <c r="T596" s="103"/>
      <c r="U596" s="103"/>
      <c r="V596" s="103"/>
      <c r="W596" s="103"/>
      <c r="X596" s="103"/>
      <c r="Y596" s="103"/>
      <c r="Z596" s="103"/>
      <c r="AA596" s="103"/>
      <c r="AB596" s="103"/>
      <c r="AC596" s="103"/>
      <c r="AD596" s="103"/>
      <c r="AE596" s="103"/>
      <c r="AF596" s="103"/>
      <c r="AG596" s="103"/>
      <c r="AH596" s="103"/>
      <c r="AI596" s="103"/>
      <c r="AJ596" s="103"/>
      <c r="AK596" s="103"/>
      <c r="AL596" s="103"/>
      <c r="AM596" s="103"/>
      <c r="AN596" s="103"/>
      <c r="AO596" s="103"/>
      <c r="AP596" s="103"/>
      <c r="AQ596" s="103"/>
      <c r="AR596" s="103"/>
      <c r="AS596" s="103"/>
      <c r="AT596" s="103"/>
      <c r="AU596" s="103"/>
      <c r="AV596" s="103"/>
      <c r="AW596" s="103"/>
      <c r="AX596" s="103"/>
      <c r="AY596" s="103"/>
      <c r="AZ596" s="103"/>
      <c r="BA596" s="103"/>
      <c r="BB596" s="103"/>
      <c r="BC596" s="103"/>
      <c r="BD596" s="103"/>
      <c r="BE596" s="103"/>
      <c r="BF596" s="103"/>
      <c r="BG596" s="103"/>
      <c r="BH596" s="103"/>
      <c r="BI596" s="103"/>
      <c r="BJ596" s="103"/>
      <c r="BK596" s="103"/>
      <c r="BL596" s="103"/>
      <c r="BM596" s="103"/>
      <c r="BN596" s="103"/>
      <c r="BO596" s="103"/>
      <c r="BP596" s="103"/>
      <c r="BQ596" s="103"/>
      <c r="BR596" s="103"/>
      <c r="BS596" s="103"/>
      <c r="BT596" s="103"/>
      <c r="BU596" s="103"/>
      <c r="BV596" s="103"/>
      <c r="BW596" s="103"/>
      <c r="BX596" s="103"/>
      <c r="BY596" s="103"/>
      <c r="BZ596" s="103"/>
      <c r="CA596" s="103"/>
      <c r="CB596" s="103"/>
      <c r="CC596" s="103"/>
      <c r="CD596" s="103"/>
      <c r="CE596" s="103"/>
      <c r="CF596" s="103"/>
      <c r="CG596" s="103"/>
      <c r="CH596" s="103"/>
    </row>
    <row r="597" customFormat="false" ht="12.75" hidden="false" customHeight="false" outlineLevel="0" collapsed="false">
      <c r="A597" s="95" t="s">
        <v>64</v>
      </c>
      <c r="B597" s="96"/>
      <c r="C597" s="97"/>
      <c r="D597" s="98" t="n">
        <v>4</v>
      </c>
      <c r="E597" s="99" t="s">
        <v>75</v>
      </c>
      <c r="F597" s="100" t="n">
        <f aca="false">H597+I597+J597+K597+M597+L597+N597+O597+P597+Q597+R597+S597+T597+U597+V597+W597+X597+Y597+Z597+AA597+AB597+AC597+AD597+AE597+AF597+AG597+AH597+AI597+AJ597+AK597+AL597+AM597+AN597+AO597+AP597+AQ597+AR597+AS597+AT597+AU597+AV597+AW597+AX597+AY597+AZ597+BA597+BB597+BC597+BD597+BE597+BF597+BG597+BH597+BI597+BJ597+BK597+BL597+BM597+BN597+BO597+BP597+BQ597+BR597+BS597+BT597</f>
        <v>0</v>
      </c>
      <c r="G597" s="101" t="n">
        <f aca="false">SUM(F594:F596)</f>
        <v>14.75</v>
      </c>
      <c r="H597" s="102"/>
      <c r="I597" s="103"/>
      <c r="J597" s="103"/>
      <c r="K597" s="103"/>
      <c r="L597" s="103"/>
      <c r="M597" s="103"/>
      <c r="N597" s="103"/>
      <c r="O597" s="103"/>
      <c r="P597" s="103"/>
      <c r="Q597" s="103"/>
      <c r="R597" s="103"/>
      <c r="S597" s="103"/>
      <c r="T597" s="103"/>
      <c r="U597" s="103"/>
      <c r="V597" s="103"/>
      <c r="W597" s="103"/>
      <c r="X597" s="103"/>
      <c r="Y597" s="103"/>
      <c r="Z597" s="103"/>
      <c r="AA597" s="103"/>
      <c r="AB597" s="103"/>
      <c r="AC597" s="103"/>
      <c r="AD597" s="103"/>
      <c r="AE597" s="103"/>
      <c r="AF597" s="103"/>
      <c r="AG597" s="103"/>
      <c r="AH597" s="103"/>
      <c r="AI597" s="103"/>
      <c r="AJ597" s="103"/>
      <c r="AK597" s="103"/>
      <c r="AL597" s="103"/>
      <c r="AM597" s="103"/>
      <c r="AN597" s="103"/>
      <c r="AO597" s="103"/>
      <c r="AP597" s="103"/>
      <c r="AQ597" s="103"/>
      <c r="AR597" s="103"/>
      <c r="AS597" s="103"/>
      <c r="AT597" s="103"/>
      <c r="AU597" s="103"/>
      <c r="AV597" s="103"/>
      <c r="AW597" s="103"/>
      <c r="AX597" s="103"/>
      <c r="AY597" s="103"/>
      <c r="AZ597" s="103"/>
      <c r="BA597" s="103"/>
      <c r="BB597" s="103"/>
      <c r="BC597" s="103"/>
      <c r="BD597" s="103"/>
      <c r="BE597" s="103"/>
      <c r="BF597" s="103"/>
      <c r="BG597" s="103"/>
      <c r="BH597" s="103"/>
      <c r="BI597" s="103"/>
      <c r="BJ597" s="103"/>
      <c r="BK597" s="103"/>
      <c r="BL597" s="103"/>
      <c r="BM597" s="103"/>
      <c r="BN597" s="103"/>
      <c r="BO597" s="103"/>
      <c r="BP597" s="103"/>
      <c r="BQ597" s="103"/>
      <c r="BR597" s="103"/>
      <c r="BS597" s="103"/>
      <c r="BT597" s="103"/>
      <c r="BU597" s="103"/>
      <c r="BV597" s="103"/>
      <c r="BW597" s="103"/>
      <c r="BX597" s="103"/>
      <c r="BY597" s="103"/>
      <c r="BZ597" s="103"/>
      <c r="CA597" s="103"/>
      <c r="CB597" s="103"/>
      <c r="CC597" s="103"/>
      <c r="CD597" s="103"/>
      <c r="CE597" s="103"/>
      <c r="CF597" s="103"/>
      <c r="CG597" s="103"/>
      <c r="CH597" s="103"/>
    </row>
    <row r="598" customFormat="false" ht="12.75" hidden="false" customHeight="false" outlineLevel="0" collapsed="false">
      <c r="A598" s="95" t="s">
        <v>64</v>
      </c>
      <c r="B598" s="96"/>
      <c r="C598" s="97"/>
      <c r="D598" s="98" t="n">
        <v>5</v>
      </c>
      <c r="E598" s="99" t="s">
        <v>75</v>
      </c>
      <c r="F598" s="100" t="n">
        <f aca="false">H598+I598+J598+K598+M598+L598+N598+O598+P598+Q598+R598+S598+T598+U598+V598+W598+X598+Y598+Z598+AA598+AB598+AC598+AD598+AE598+AF598+AG598+AH598+AI598+AJ598+AK598+AL598+AM598+AN598+AO598+AP598+AQ598+AR598+AS598+AT598+AU598+AV598+AW598+AX598+AY598+AZ598+BA598+BB598+BC598+BD598+BE598+BF598+BG598+BH598+BI598+BJ598+BK598+BL598+BM598+BN598+BO598+BP598+BQ598+BR598+BS598+BT598</f>
        <v>0</v>
      </c>
      <c r="G598" s="105"/>
      <c r="H598" s="106"/>
      <c r="I598" s="107"/>
      <c r="J598" s="107"/>
      <c r="K598" s="107"/>
      <c r="L598" s="107"/>
      <c r="M598" s="107"/>
      <c r="N598" s="107"/>
      <c r="O598" s="107"/>
      <c r="P598" s="107"/>
      <c r="Q598" s="107"/>
      <c r="R598" s="107"/>
      <c r="S598" s="107"/>
      <c r="T598" s="107"/>
      <c r="U598" s="107"/>
      <c r="V598" s="107"/>
      <c r="W598" s="107"/>
      <c r="X598" s="107"/>
      <c r="Y598" s="107"/>
      <c r="Z598" s="107"/>
      <c r="AA598" s="107"/>
      <c r="AB598" s="107"/>
      <c r="AC598" s="107"/>
      <c r="AD598" s="107"/>
      <c r="AE598" s="107"/>
      <c r="AF598" s="107"/>
      <c r="AG598" s="107"/>
      <c r="AH598" s="107"/>
      <c r="AI598" s="107"/>
      <c r="AJ598" s="107"/>
      <c r="AK598" s="107"/>
      <c r="AL598" s="107"/>
      <c r="AM598" s="107"/>
      <c r="AN598" s="107"/>
      <c r="AO598" s="107"/>
      <c r="AP598" s="107"/>
      <c r="AQ598" s="107"/>
      <c r="AR598" s="107"/>
      <c r="AS598" s="107"/>
      <c r="AT598" s="107"/>
      <c r="AU598" s="107"/>
      <c r="AV598" s="107"/>
      <c r="AW598" s="107"/>
      <c r="AX598" s="107"/>
      <c r="AY598" s="107"/>
      <c r="AZ598" s="107"/>
      <c r="BA598" s="107"/>
      <c r="BB598" s="107"/>
      <c r="BC598" s="107"/>
      <c r="BD598" s="107"/>
      <c r="BE598" s="107"/>
      <c r="BF598" s="107"/>
      <c r="BG598" s="107"/>
      <c r="BH598" s="107"/>
      <c r="BI598" s="107"/>
      <c r="BJ598" s="107"/>
      <c r="BK598" s="107"/>
      <c r="BL598" s="107"/>
      <c r="BM598" s="107"/>
      <c r="BN598" s="107"/>
      <c r="BO598" s="107"/>
      <c r="BP598" s="107"/>
      <c r="BQ598" s="107"/>
      <c r="BR598" s="107"/>
      <c r="BS598" s="107"/>
      <c r="BT598" s="107"/>
      <c r="BU598" s="107"/>
      <c r="BV598" s="107"/>
      <c r="BW598" s="107"/>
      <c r="BX598" s="107"/>
      <c r="BY598" s="107"/>
      <c r="BZ598" s="107"/>
      <c r="CA598" s="107"/>
      <c r="CB598" s="107"/>
      <c r="CC598" s="107"/>
      <c r="CD598" s="107"/>
      <c r="CE598" s="107"/>
      <c r="CF598" s="107"/>
      <c r="CG598" s="107"/>
      <c r="CH598" s="107"/>
    </row>
    <row r="599" customFormat="false" ht="12.75" hidden="false" customHeight="false" outlineLevel="0" collapsed="false">
      <c r="A599" s="95" t="s">
        <v>64</v>
      </c>
      <c r="B599" s="96"/>
      <c r="C599" s="97"/>
      <c r="D599" s="98" t="n">
        <v>6</v>
      </c>
      <c r="E599" s="99" t="s">
        <v>75</v>
      </c>
      <c r="F599" s="100" t="n">
        <f aca="false">H599+I599+J599+K599+M599+L599+N599+O599+P599+Q599+R599+S599+T599+U599+V599+W599+X599+Y599+Z599+AA599+AB599+AC599+AD599+AE599+AF599+AG599+AH599+AI599+AJ599+AK599+AL599+AM599+AN599+AO599+AP599+AQ599+AR599+AS599+AT599+AU599+AV599+AW599+AX599+AY599+AZ599+BA599+BB599+BC599+BD599+BE599+BF599+BG599+BH599+BI599+BJ599+BK599+BL599+BM599+BN599+BO599+BP599+BQ599+BR599+BS599+BT599</f>
        <v>0</v>
      </c>
      <c r="G599" s="105"/>
      <c r="H599" s="106"/>
      <c r="I599" s="107"/>
      <c r="J599" s="107"/>
      <c r="K599" s="107"/>
      <c r="L599" s="107"/>
      <c r="M599" s="107"/>
      <c r="N599" s="107"/>
      <c r="O599" s="107"/>
      <c r="P599" s="107"/>
      <c r="Q599" s="107"/>
      <c r="R599" s="107"/>
      <c r="S599" s="107"/>
      <c r="T599" s="107"/>
      <c r="U599" s="107"/>
      <c r="V599" s="107"/>
      <c r="W599" s="107"/>
      <c r="X599" s="107"/>
      <c r="Y599" s="107"/>
      <c r="Z599" s="107"/>
      <c r="AA599" s="107"/>
      <c r="AB599" s="107"/>
      <c r="AC599" s="107"/>
      <c r="AD599" s="107"/>
      <c r="AE599" s="107"/>
      <c r="AF599" s="107"/>
      <c r="AG599" s="107"/>
      <c r="AH599" s="107"/>
      <c r="AI599" s="107"/>
      <c r="AJ599" s="107"/>
      <c r="AK599" s="107"/>
      <c r="AL599" s="107"/>
      <c r="AM599" s="107"/>
      <c r="AN599" s="107"/>
      <c r="AO599" s="107"/>
      <c r="AP599" s="107"/>
      <c r="AQ599" s="107"/>
      <c r="AR599" s="107"/>
      <c r="AS599" s="107"/>
      <c r="AT599" s="107"/>
      <c r="AU599" s="107"/>
      <c r="AV599" s="107"/>
      <c r="AW599" s="107"/>
      <c r="AX599" s="107"/>
      <c r="AY599" s="107"/>
      <c r="AZ599" s="107"/>
      <c r="BA599" s="107"/>
      <c r="BB599" s="107"/>
      <c r="BC599" s="107"/>
      <c r="BD599" s="107"/>
      <c r="BE599" s="107"/>
      <c r="BF599" s="107"/>
      <c r="BG599" s="107"/>
      <c r="BH599" s="107"/>
      <c r="BI599" s="107"/>
      <c r="BJ599" s="107"/>
      <c r="BK599" s="107"/>
      <c r="BL599" s="107"/>
      <c r="BM599" s="107"/>
      <c r="BN599" s="107"/>
      <c r="BO599" s="107"/>
      <c r="BP599" s="107"/>
      <c r="BQ599" s="107"/>
      <c r="BR599" s="107"/>
      <c r="BS599" s="107"/>
      <c r="BT599" s="107"/>
      <c r="BU599" s="107"/>
      <c r="BV599" s="107"/>
      <c r="BW599" s="107"/>
      <c r="BX599" s="107"/>
      <c r="BY599" s="107"/>
      <c r="BZ599" s="107"/>
      <c r="CA599" s="107"/>
      <c r="CB599" s="107"/>
      <c r="CC599" s="107"/>
      <c r="CD599" s="107"/>
      <c r="CE599" s="107"/>
      <c r="CF599" s="107"/>
      <c r="CG599" s="107"/>
      <c r="CH599" s="107"/>
    </row>
    <row r="600" customFormat="false" ht="12.75" hidden="false" customHeight="false" outlineLevel="0" collapsed="false">
      <c r="A600" s="95" t="s">
        <v>64</v>
      </c>
      <c r="B600" s="96"/>
      <c r="C600" s="97"/>
      <c r="D600" s="98" t="n">
        <v>7</v>
      </c>
      <c r="E600" s="99" t="s">
        <v>75</v>
      </c>
      <c r="F600" s="100" t="n">
        <f aca="false">H600+I600+J600+K600+M600+L600+N600+O600+P600+Q600+R600+S600+T600+U600+V600+W600+X600+Y600+Z600+AA600+AB600+AC600+AD600+AE600+AF600+AG600+AH600+AI600+AJ600+AK600+AL600+AM600+AN600+AO600+AP600+AQ600+AR600+AS600+AT600+AU600+AV600+AW600+AX600+AY600+AZ600+BA600+BB600+BC600+BD600+BE600+BF600+BG600+BH600+BI600+BJ600+BK600+BL600+BM600+BN600+BO600+BP600+BQ600+BR600+BS600+BT600</f>
        <v>0</v>
      </c>
      <c r="G600" s="105"/>
      <c r="H600" s="106"/>
      <c r="I600" s="107"/>
      <c r="J600" s="107"/>
      <c r="K600" s="107"/>
      <c r="L600" s="107"/>
      <c r="M600" s="107"/>
      <c r="N600" s="107"/>
      <c r="O600" s="107"/>
      <c r="P600" s="107"/>
      <c r="Q600" s="107"/>
      <c r="R600" s="107"/>
      <c r="S600" s="107"/>
      <c r="T600" s="107"/>
      <c r="U600" s="107"/>
      <c r="V600" s="107"/>
      <c r="W600" s="107"/>
      <c r="X600" s="107"/>
      <c r="Y600" s="107"/>
      <c r="Z600" s="107"/>
      <c r="AA600" s="107"/>
      <c r="AB600" s="107"/>
      <c r="AC600" s="107"/>
      <c r="AD600" s="107"/>
      <c r="AE600" s="107"/>
      <c r="AF600" s="107"/>
      <c r="AG600" s="107"/>
      <c r="AH600" s="107"/>
      <c r="AI600" s="107"/>
      <c r="AJ600" s="107"/>
      <c r="AK600" s="107"/>
      <c r="AL600" s="107"/>
      <c r="AM600" s="107"/>
      <c r="AN600" s="107"/>
      <c r="AO600" s="107"/>
      <c r="AP600" s="107"/>
      <c r="AQ600" s="107"/>
      <c r="AR600" s="107"/>
      <c r="AS600" s="107"/>
      <c r="AT600" s="107"/>
      <c r="AU600" s="107"/>
      <c r="AV600" s="107"/>
      <c r="AW600" s="107"/>
      <c r="AX600" s="107"/>
      <c r="AY600" s="107"/>
      <c r="AZ600" s="107"/>
      <c r="BA600" s="107"/>
      <c r="BB600" s="107"/>
      <c r="BC600" s="107"/>
      <c r="BD600" s="107"/>
      <c r="BE600" s="107"/>
      <c r="BF600" s="107"/>
      <c r="BG600" s="107"/>
      <c r="BH600" s="107"/>
      <c r="BI600" s="107"/>
      <c r="BJ600" s="107"/>
      <c r="BK600" s="107"/>
      <c r="BL600" s="107"/>
      <c r="BM600" s="107"/>
      <c r="BN600" s="107"/>
      <c r="BO600" s="107"/>
      <c r="BP600" s="107"/>
      <c r="BQ600" s="107"/>
      <c r="BR600" s="107"/>
      <c r="BS600" s="107"/>
      <c r="BT600" s="107"/>
      <c r="BU600" s="107"/>
      <c r="BV600" s="107"/>
      <c r="BW600" s="107"/>
      <c r="BX600" s="107"/>
      <c r="BY600" s="107"/>
      <c r="BZ600" s="107"/>
      <c r="CA600" s="107"/>
      <c r="CB600" s="107"/>
      <c r="CC600" s="107"/>
      <c r="CD600" s="107"/>
      <c r="CE600" s="107"/>
      <c r="CF600" s="107"/>
      <c r="CG600" s="107"/>
      <c r="CH600" s="107"/>
    </row>
    <row r="601" customFormat="false" ht="12.75" hidden="false" customHeight="false" outlineLevel="0" collapsed="false">
      <c r="A601" s="95" t="s">
        <v>64</v>
      </c>
      <c r="B601" s="96"/>
      <c r="C601" s="97"/>
      <c r="D601" s="98" t="n">
        <v>8</v>
      </c>
      <c r="E601" s="99" t="s">
        <v>75</v>
      </c>
      <c r="F601" s="100" t="n">
        <f aca="false">H601+I601+J601+K601+M601+L601+N601+O601+P601+Q601+R601+S601+T601+U601+V601+W601+X601+Y601+Z601+AA601+AB601+AC601+AD601+AE601+AF601+AG601+AH601+AI601+AJ601+AK601+AL601+AM601+AN601+AO601+AP601+AQ601+AR601+AS601+AT601+AU601+AV601+AW601+AX601+AY601+AZ601+BA601+BB601+BC601+BD601+BE601+BF601+BG601+BH601+BI601+BJ601+BK601+BL601+BM601+BN601+BO601+BP601+BQ601+BR601+BS601+BT601</f>
        <v>0</v>
      </c>
      <c r="G601" s="105"/>
      <c r="H601" s="106"/>
      <c r="I601" s="107"/>
      <c r="J601" s="107"/>
      <c r="K601" s="107"/>
      <c r="L601" s="107"/>
      <c r="M601" s="107"/>
      <c r="N601" s="107"/>
      <c r="O601" s="107"/>
      <c r="P601" s="107"/>
      <c r="Q601" s="107"/>
      <c r="R601" s="107"/>
      <c r="S601" s="107"/>
      <c r="T601" s="107"/>
      <c r="U601" s="107"/>
      <c r="V601" s="107"/>
      <c r="W601" s="107"/>
      <c r="X601" s="107"/>
      <c r="Y601" s="107"/>
      <c r="Z601" s="107"/>
      <c r="AA601" s="107"/>
      <c r="AB601" s="107"/>
      <c r="AC601" s="107"/>
      <c r="AD601" s="107"/>
      <c r="AE601" s="107"/>
      <c r="AF601" s="107"/>
      <c r="AG601" s="107"/>
      <c r="AH601" s="107"/>
      <c r="AI601" s="107"/>
      <c r="AJ601" s="107"/>
      <c r="AK601" s="107"/>
      <c r="AL601" s="107"/>
      <c r="AM601" s="107"/>
      <c r="AN601" s="107"/>
      <c r="AO601" s="107"/>
      <c r="AP601" s="107"/>
      <c r="AQ601" s="107"/>
      <c r="AR601" s="107"/>
      <c r="AS601" s="107"/>
      <c r="AT601" s="107"/>
      <c r="AU601" s="107"/>
      <c r="AV601" s="107"/>
      <c r="AW601" s="107"/>
      <c r="AX601" s="107"/>
      <c r="AY601" s="107"/>
      <c r="AZ601" s="107"/>
      <c r="BA601" s="107"/>
      <c r="BB601" s="107"/>
      <c r="BC601" s="107"/>
      <c r="BD601" s="107"/>
      <c r="BE601" s="107"/>
      <c r="BF601" s="107"/>
      <c r="BG601" s="107"/>
      <c r="BH601" s="107"/>
      <c r="BI601" s="107"/>
      <c r="BJ601" s="107"/>
      <c r="BK601" s="107"/>
      <c r="BL601" s="107"/>
      <c r="BM601" s="107"/>
      <c r="BN601" s="107"/>
      <c r="BO601" s="107"/>
      <c r="BP601" s="107"/>
      <c r="BQ601" s="107"/>
      <c r="BR601" s="107"/>
      <c r="BS601" s="107"/>
      <c r="BT601" s="107"/>
      <c r="BU601" s="107"/>
      <c r="BV601" s="107"/>
      <c r="BW601" s="107"/>
      <c r="BX601" s="107"/>
      <c r="BY601" s="107"/>
      <c r="BZ601" s="107"/>
      <c r="CA601" s="107"/>
      <c r="CB601" s="107"/>
      <c r="CC601" s="107"/>
      <c r="CD601" s="107"/>
      <c r="CE601" s="107"/>
      <c r="CF601" s="107"/>
      <c r="CG601" s="107"/>
      <c r="CH601" s="107"/>
    </row>
    <row r="602" customFormat="false" ht="12.75" hidden="false" customHeight="false" outlineLevel="0" collapsed="false">
      <c r="A602" s="95" t="s">
        <v>64</v>
      </c>
      <c r="B602" s="96"/>
      <c r="C602" s="97"/>
      <c r="D602" s="98" t="n">
        <v>9</v>
      </c>
      <c r="E602" s="99" t="s">
        <v>75</v>
      </c>
      <c r="F602" s="100" t="n">
        <f aca="false">H602+I602+J602+K602+M602+L602+N602+O602+P602+Q602+R602+S602+T602+U602+V602+W602+X602+Y602+Z602+AA602+AB602+AC602+AD602+AE602+AF602+AG602+AH602+AI602+AJ602+AK602+AL602+AM602+AN602+AO602+AP602+AQ602+AR602+AS602+AT602+AU602+AV602+AW602+AX602+AY602+AZ602+BA602+BB602+BC602+BD602+BE602+BF602+BG602+BH602+BI602+BJ602+BK602+BL602+BM602+BN602+BO602+BP602+BQ602+BR602+BS602+BT602</f>
        <v>0</v>
      </c>
      <c r="G602" s="105"/>
      <c r="H602" s="106"/>
      <c r="I602" s="107"/>
      <c r="J602" s="107"/>
      <c r="K602" s="107"/>
      <c r="L602" s="107"/>
      <c r="M602" s="107"/>
      <c r="N602" s="107"/>
      <c r="O602" s="107"/>
      <c r="P602" s="107"/>
      <c r="Q602" s="107"/>
      <c r="R602" s="107"/>
      <c r="S602" s="107"/>
      <c r="T602" s="107"/>
      <c r="U602" s="107"/>
      <c r="V602" s="107"/>
      <c r="W602" s="107"/>
      <c r="X602" s="107"/>
      <c r="Y602" s="107"/>
      <c r="Z602" s="107"/>
      <c r="AA602" s="107"/>
      <c r="AB602" s="107"/>
      <c r="AC602" s="107"/>
      <c r="AD602" s="107"/>
      <c r="AE602" s="107"/>
      <c r="AF602" s="107"/>
      <c r="AG602" s="107"/>
      <c r="AH602" s="107"/>
      <c r="AI602" s="107"/>
      <c r="AJ602" s="107"/>
      <c r="AK602" s="107"/>
      <c r="AL602" s="107"/>
      <c r="AM602" s="107"/>
      <c r="AN602" s="107"/>
      <c r="AO602" s="107"/>
      <c r="AP602" s="107"/>
      <c r="AQ602" s="107"/>
      <c r="AR602" s="107"/>
      <c r="AS602" s="107"/>
      <c r="AT602" s="107"/>
      <c r="AU602" s="107"/>
      <c r="AV602" s="107"/>
      <c r="AW602" s="107"/>
      <c r="AX602" s="107"/>
      <c r="AY602" s="107"/>
      <c r="AZ602" s="107"/>
      <c r="BA602" s="107"/>
      <c r="BB602" s="107"/>
      <c r="BC602" s="107"/>
      <c r="BD602" s="107"/>
      <c r="BE602" s="107"/>
      <c r="BF602" s="107"/>
      <c r="BG602" s="107"/>
      <c r="BH602" s="107"/>
      <c r="BI602" s="107"/>
      <c r="BJ602" s="107"/>
      <c r="BK602" s="107"/>
      <c r="BL602" s="107"/>
      <c r="BM602" s="107"/>
      <c r="BN602" s="107"/>
      <c r="BO602" s="107"/>
      <c r="BP602" s="107"/>
      <c r="BQ602" s="107"/>
      <c r="BR602" s="107"/>
      <c r="BS602" s="107"/>
      <c r="BT602" s="107"/>
      <c r="BU602" s="107"/>
      <c r="BV602" s="107"/>
      <c r="BW602" s="107"/>
      <c r="BX602" s="107"/>
      <c r="BY602" s="107"/>
      <c r="BZ602" s="107"/>
      <c r="CA602" s="107"/>
      <c r="CB602" s="107"/>
      <c r="CC602" s="107"/>
      <c r="CD602" s="107"/>
      <c r="CE602" s="107"/>
      <c r="CF602" s="107"/>
      <c r="CG602" s="107"/>
      <c r="CH602" s="107"/>
    </row>
    <row r="603" customFormat="false" ht="12.75" hidden="false" customHeight="false" outlineLevel="0" collapsed="false">
      <c r="A603" s="95" t="s">
        <v>64</v>
      </c>
      <c r="B603" s="96"/>
      <c r="C603" s="97"/>
      <c r="D603" s="98" t="n">
        <v>10</v>
      </c>
      <c r="E603" s="99" t="s">
        <v>76</v>
      </c>
      <c r="F603" s="100" t="n">
        <f aca="false">H603+I603+J603+K603+M603+L603+N603+O603+P603+Q603+R603+S603+T603+U603+V603+W603+X603+Y603+Z603+AA603+AB603+AC603+AD603+AE603+AF603+AG603+AH603+AI603+AJ603+AK603+AL603+AM603+AN603+AO603+AP603+AQ603+AR603+AS603+AT603+AU603+AV603+AW603+AX603+AY603+AZ603+BA603+BB603+BC603+BD603+BE603+BF603+BG603+BH603+BI603+BJ603+BK603+BL603+BM603+BN603+BO603+BP603+BQ603+BR603+BS603+BT603</f>
        <v>0</v>
      </c>
      <c r="G603" s="101"/>
      <c r="H603" s="102"/>
      <c r="I603" s="103"/>
      <c r="J603" s="103"/>
      <c r="K603" s="103"/>
      <c r="L603" s="103"/>
      <c r="M603" s="103"/>
      <c r="N603" s="103"/>
      <c r="O603" s="103"/>
      <c r="P603" s="103"/>
      <c r="Q603" s="103"/>
      <c r="R603" s="103"/>
      <c r="S603" s="103"/>
      <c r="T603" s="103"/>
      <c r="U603" s="103"/>
      <c r="V603" s="103"/>
      <c r="W603" s="103"/>
      <c r="X603" s="103"/>
      <c r="Y603" s="103"/>
      <c r="Z603" s="103"/>
      <c r="AA603" s="103"/>
      <c r="AB603" s="103"/>
      <c r="AC603" s="103"/>
      <c r="AD603" s="103"/>
      <c r="AE603" s="103"/>
      <c r="AF603" s="103"/>
      <c r="AG603" s="103"/>
      <c r="AH603" s="103"/>
      <c r="AI603" s="103"/>
      <c r="AJ603" s="103"/>
      <c r="AK603" s="103"/>
      <c r="AL603" s="103"/>
      <c r="AM603" s="103"/>
      <c r="AN603" s="103"/>
      <c r="AO603" s="103"/>
      <c r="AP603" s="103"/>
      <c r="AQ603" s="103"/>
      <c r="AR603" s="103"/>
      <c r="AS603" s="103"/>
      <c r="AT603" s="103"/>
      <c r="AU603" s="103"/>
      <c r="AV603" s="103"/>
      <c r="AW603" s="103"/>
      <c r="AX603" s="103"/>
      <c r="AY603" s="103"/>
      <c r="AZ603" s="103"/>
      <c r="BA603" s="103"/>
      <c r="BB603" s="103"/>
      <c r="BC603" s="103"/>
      <c r="BD603" s="103"/>
      <c r="BE603" s="103"/>
      <c r="BF603" s="103"/>
      <c r="BG603" s="103"/>
      <c r="BH603" s="103"/>
      <c r="BI603" s="103"/>
      <c r="BJ603" s="103"/>
      <c r="BK603" s="103"/>
      <c r="BL603" s="103"/>
      <c r="BM603" s="103"/>
      <c r="BN603" s="103"/>
      <c r="BO603" s="103"/>
      <c r="BP603" s="103"/>
      <c r="BQ603" s="103"/>
      <c r="BR603" s="103"/>
      <c r="BS603" s="103"/>
      <c r="BT603" s="103"/>
      <c r="BU603" s="103"/>
      <c r="BV603" s="103"/>
      <c r="BW603" s="103"/>
      <c r="BX603" s="103"/>
      <c r="BY603" s="103"/>
      <c r="BZ603" s="103"/>
      <c r="CA603" s="103"/>
      <c r="CB603" s="103"/>
      <c r="CC603" s="103"/>
      <c r="CD603" s="103"/>
      <c r="CE603" s="103"/>
      <c r="CF603" s="103"/>
      <c r="CG603" s="103"/>
      <c r="CH603" s="103"/>
    </row>
    <row r="604" customFormat="false" ht="12.75" hidden="false" customHeight="false" outlineLevel="0" collapsed="false">
      <c r="A604" s="95" t="s">
        <v>64</v>
      </c>
      <c r="B604" s="96"/>
      <c r="C604" s="97"/>
      <c r="D604" s="98" t="n">
        <v>11</v>
      </c>
      <c r="E604" s="99" t="s">
        <v>76</v>
      </c>
      <c r="F604" s="100" t="n">
        <f aca="false">H604+I604+J604+K604+M604+L604+N604+O604+P604+Q604+R604+S604+T604+U604+V604+W604+X604+Y604+Z604+AA604+AB604+AC604+AD604+AE604+AF604+AG604+AH604+AI604+AJ604+AK604+AL604+AM604+AN604+AO604+AP604+AQ604+AR604+AS604+AT604+AU604+AV604+AW604+AX604+AY604+AZ604+BA604+BB604+BC604+BD604+BE604+BF604+BG604+BH604+BI604+BJ604+BK604+BL604+BM604+BN604+BO604+BP604+BQ604+BR604+BS604+BT604</f>
        <v>0</v>
      </c>
      <c r="G604" s="101" t="n">
        <f aca="false">SUM(F598:F603)</f>
        <v>0</v>
      </c>
      <c r="H604" s="102"/>
      <c r="I604" s="103"/>
      <c r="J604" s="103"/>
      <c r="K604" s="103"/>
      <c r="L604" s="103"/>
      <c r="M604" s="103"/>
      <c r="N604" s="103"/>
      <c r="O604" s="103"/>
      <c r="P604" s="103"/>
      <c r="Q604" s="103"/>
      <c r="R604" s="103"/>
      <c r="S604" s="103"/>
      <c r="T604" s="103"/>
      <c r="U604" s="103"/>
      <c r="V604" s="103"/>
      <c r="W604" s="103"/>
      <c r="X604" s="103"/>
      <c r="Y604" s="103"/>
      <c r="Z604" s="103"/>
      <c r="AA604" s="103"/>
      <c r="AB604" s="103"/>
      <c r="AC604" s="103"/>
      <c r="AD604" s="103"/>
      <c r="AE604" s="103"/>
      <c r="AF604" s="103"/>
      <c r="AG604" s="103"/>
      <c r="AH604" s="103"/>
      <c r="AI604" s="103"/>
      <c r="AJ604" s="103"/>
      <c r="AK604" s="103"/>
      <c r="AL604" s="103"/>
      <c r="AM604" s="103"/>
      <c r="AN604" s="103"/>
      <c r="AO604" s="103"/>
      <c r="AP604" s="103"/>
      <c r="AQ604" s="103"/>
      <c r="AR604" s="103"/>
      <c r="AS604" s="103"/>
      <c r="AT604" s="103"/>
      <c r="AU604" s="103"/>
      <c r="AV604" s="103"/>
      <c r="AW604" s="103"/>
      <c r="AX604" s="103"/>
      <c r="AY604" s="103"/>
      <c r="AZ604" s="103"/>
      <c r="BA604" s="103"/>
      <c r="BB604" s="103"/>
      <c r="BC604" s="103"/>
      <c r="BD604" s="103"/>
      <c r="BE604" s="103"/>
      <c r="BF604" s="103"/>
      <c r="BG604" s="103"/>
      <c r="BH604" s="103"/>
      <c r="BI604" s="103"/>
      <c r="BJ604" s="103"/>
      <c r="BK604" s="103"/>
      <c r="BL604" s="103"/>
      <c r="BM604" s="103"/>
      <c r="BN604" s="103"/>
      <c r="BO604" s="103"/>
      <c r="BP604" s="103"/>
      <c r="BQ604" s="103"/>
      <c r="BR604" s="103"/>
      <c r="BS604" s="103"/>
      <c r="BT604" s="103"/>
      <c r="BU604" s="103"/>
      <c r="BV604" s="103"/>
      <c r="BW604" s="103"/>
      <c r="BX604" s="103"/>
      <c r="BY604" s="103"/>
      <c r="BZ604" s="103"/>
      <c r="CA604" s="103"/>
      <c r="CB604" s="103"/>
      <c r="CC604" s="103"/>
      <c r="CD604" s="103"/>
      <c r="CE604" s="103"/>
      <c r="CF604" s="103"/>
      <c r="CG604" s="103"/>
      <c r="CH604" s="103"/>
    </row>
    <row r="605" customFormat="false" ht="12.75" hidden="false" customHeight="false" outlineLevel="0" collapsed="false">
      <c r="A605" s="95" t="s">
        <v>64</v>
      </c>
      <c r="B605" s="96"/>
      <c r="C605" s="97" t="s">
        <v>68</v>
      </c>
      <c r="D605" s="98" t="n">
        <v>12</v>
      </c>
      <c r="E605" s="99" t="s">
        <v>76</v>
      </c>
      <c r="F605" s="100" t="n">
        <f aca="false">H605+I605+J605+K605+M605+L605+N605+O605+P605+Q605+R605+S605+T605+U605+V605+W605+X605+Y605+Z605+AA605+AB605+AC605+AD605+AE605+AF605+AG605+AH605+AI605+AJ605+AK605+AL605+AM605+AN605+AO605+AP605+AQ605+AR605+AS605+AT605+AU605+AV605+AW605+AX605+AY605+AZ605+BA605+BB605+BC605+BD605+BE605+BF605+BG605+BH605+BI605+BJ605+BK605+BL605+BM605+BN605+BO605+BP605+BQ605+BR605+BS605+BT605</f>
        <v>7.75</v>
      </c>
      <c r="G605" s="105"/>
      <c r="H605" s="106"/>
      <c r="I605" s="107"/>
      <c r="J605" s="107"/>
      <c r="K605" s="107"/>
      <c r="L605" s="107"/>
      <c r="M605" s="107" t="n">
        <v>7.75</v>
      </c>
      <c r="N605" s="107"/>
      <c r="O605" s="107"/>
      <c r="P605" s="107"/>
      <c r="Q605" s="107"/>
      <c r="R605" s="107"/>
      <c r="S605" s="107"/>
      <c r="T605" s="107"/>
      <c r="U605" s="107"/>
      <c r="V605" s="107"/>
      <c r="W605" s="107"/>
      <c r="X605" s="107"/>
      <c r="Y605" s="107"/>
      <c r="Z605" s="107"/>
      <c r="AA605" s="107"/>
      <c r="AB605" s="107"/>
      <c r="AC605" s="107"/>
      <c r="AD605" s="107"/>
      <c r="AE605" s="107"/>
      <c r="AF605" s="107"/>
      <c r="AG605" s="107"/>
      <c r="AH605" s="107"/>
      <c r="AI605" s="107"/>
      <c r="AJ605" s="107"/>
      <c r="AK605" s="107"/>
      <c r="AL605" s="107"/>
      <c r="AM605" s="107"/>
      <c r="AN605" s="107"/>
      <c r="AO605" s="107"/>
      <c r="AP605" s="107"/>
      <c r="AQ605" s="107"/>
      <c r="AR605" s="107"/>
      <c r="AS605" s="107"/>
      <c r="AT605" s="107"/>
      <c r="AU605" s="107"/>
      <c r="AV605" s="107"/>
      <c r="AW605" s="107"/>
      <c r="AX605" s="107"/>
      <c r="AY605" s="107"/>
      <c r="AZ605" s="107"/>
      <c r="BA605" s="107"/>
      <c r="BB605" s="107"/>
      <c r="BC605" s="107"/>
      <c r="BD605" s="107"/>
      <c r="BE605" s="107"/>
      <c r="BF605" s="107"/>
      <c r="BG605" s="107"/>
      <c r="BH605" s="107"/>
      <c r="BI605" s="107"/>
      <c r="BJ605" s="107"/>
      <c r="BK605" s="107"/>
      <c r="BL605" s="107"/>
      <c r="BM605" s="107"/>
      <c r="BN605" s="107"/>
      <c r="BO605" s="107"/>
      <c r="BP605" s="107"/>
      <c r="BQ605" s="107"/>
      <c r="BR605" s="107"/>
      <c r="BS605" s="107"/>
      <c r="BT605" s="107"/>
      <c r="BU605" s="107"/>
      <c r="BV605" s="107"/>
      <c r="BW605" s="107"/>
      <c r="BX605" s="107"/>
      <c r="BY605" s="107"/>
      <c r="BZ605" s="107"/>
      <c r="CA605" s="107"/>
      <c r="CB605" s="107"/>
      <c r="CC605" s="107"/>
      <c r="CD605" s="107"/>
      <c r="CE605" s="107"/>
      <c r="CF605" s="107"/>
      <c r="CG605" s="107"/>
      <c r="CH605" s="107"/>
    </row>
    <row r="606" customFormat="false" ht="12.75" hidden="false" customHeight="false" outlineLevel="0" collapsed="false">
      <c r="A606" s="95" t="s">
        <v>64</v>
      </c>
      <c r="B606" s="96"/>
      <c r="C606" s="97"/>
      <c r="D606" s="98" t="n">
        <v>13</v>
      </c>
      <c r="E606" s="99" t="s">
        <v>76</v>
      </c>
      <c r="F606" s="100" t="n">
        <f aca="false">H606+I606+J606+K606+M606+L606+N606+O606+P606+Q606+R606+S606+T606+U606+V606+W606+X606+Y606+Z606+AA606+AB606+AC606+AD606+AE606+AF606+AG606+AH606+AI606+AJ606+AK606+AL606+AM606+AN606+AO606+AP606+AQ606+AR606+AS606+AT606+AU606+AV606+AW606+AX606+AY606+AZ606+BA606+BB606+BC606+BD606+BE606+BF606+BG606+BH606+BI606+BJ606+BK606+BL606+BM606+BN606+BO606+BP606+BQ606+BR606+BS606+BT606</f>
        <v>0</v>
      </c>
      <c r="G606" s="105"/>
      <c r="H606" s="106"/>
      <c r="I606" s="107"/>
      <c r="J606" s="107"/>
      <c r="K606" s="107"/>
      <c r="L606" s="107"/>
      <c r="M606" s="107"/>
      <c r="N606" s="107"/>
      <c r="O606" s="107"/>
      <c r="P606" s="107"/>
      <c r="Q606" s="107"/>
      <c r="R606" s="107"/>
      <c r="S606" s="107"/>
      <c r="T606" s="107"/>
      <c r="U606" s="107"/>
      <c r="V606" s="107"/>
      <c r="W606" s="107"/>
      <c r="X606" s="107"/>
      <c r="Y606" s="107"/>
      <c r="Z606" s="107"/>
      <c r="AA606" s="107"/>
      <c r="AB606" s="107"/>
      <c r="AC606" s="107"/>
      <c r="AD606" s="107"/>
      <c r="AE606" s="107"/>
      <c r="AF606" s="107"/>
      <c r="AG606" s="107"/>
      <c r="AH606" s="107"/>
      <c r="AI606" s="107"/>
      <c r="AJ606" s="107"/>
      <c r="AK606" s="107"/>
      <c r="AL606" s="107"/>
      <c r="AM606" s="107"/>
      <c r="AN606" s="107"/>
      <c r="AO606" s="107"/>
      <c r="AP606" s="107"/>
      <c r="AQ606" s="107"/>
      <c r="AR606" s="107"/>
      <c r="AS606" s="107"/>
      <c r="AT606" s="107"/>
      <c r="AU606" s="107"/>
      <c r="AV606" s="107"/>
      <c r="AW606" s="107"/>
      <c r="AX606" s="107"/>
      <c r="AY606" s="107"/>
      <c r="AZ606" s="107"/>
      <c r="BA606" s="107"/>
      <c r="BB606" s="107"/>
      <c r="BC606" s="107"/>
      <c r="BD606" s="107"/>
      <c r="BE606" s="107"/>
      <c r="BF606" s="107"/>
      <c r="BG606" s="107"/>
      <c r="BH606" s="107"/>
      <c r="BI606" s="107"/>
      <c r="BJ606" s="107"/>
      <c r="BK606" s="107"/>
      <c r="BL606" s="107"/>
      <c r="BM606" s="107"/>
      <c r="BN606" s="107"/>
      <c r="BO606" s="107"/>
      <c r="BP606" s="107"/>
      <c r="BQ606" s="107"/>
      <c r="BR606" s="107"/>
      <c r="BS606" s="107"/>
      <c r="BT606" s="107"/>
      <c r="BU606" s="107"/>
      <c r="BV606" s="107"/>
      <c r="BW606" s="107"/>
      <c r="BX606" s="107"/>
      <c r="BY606" s="107"/>
      <c r="BZ606" s="107"/>
      <c r="CA606" s="107"/>
      <c r="CB606" s="107"/>
      <c r="CC606" s="107"/>
      <c r="CD606" s="107"/>
      <c r="CE606" s="107"/>
      <c r="CF606" s="107"/>
      <c r="CG606" s="107"/>
      <c r="CH606" s="107"/>
    </row>
    <row r="607" customFormat="false" ht="12.75" hidden="false" customHeight="false" outlineLevel="0" collapsed="false">
      <c r="A607" s="95" t="s">
        <v>64</v>
      </c>
      <c r="B607" s="96"/>
      <c r="C607" s="97"/>
      <c r="D607" s="98" t="n">
        <v>14</v>
      </c>
      <c r="E607" s="99" t="s">
        <v>76</v>
      </c>
      <c r="F607" s="100" t="n">
        <f aca="false">H607+I607+J607+K607+M607+L607+N607+O607+P607+Q607+R607+S607+T607+U607+V607+W607+X607+Y607+Z607+AA607+AB607+AC607+AD607+AE607+AF607+AG607+AH607+AI607+AJ607+AK607+AL607+AM607+AN607+AO607+AP607+AQ607+AR607+AS607+AT607+AU607+AV607+AW607+AX607+AY607+AZ607+BA607+BB607+BC607+BD607+BE607+BF607+BG607+BH607+BI607+BJ607+BK607+BL607+BM607+BN607+BO607+BP607+BQ607+BR607+BS607+BT607</f>
        <v>0</v>
      </c>
      <c r="G607" s="105"/>
      <c r="H607" s="106"/>
      <c r="I607" s="107"/>
      <c r="J607" s="107"/>
      <c r="K607" s="107"/>
      <c r="L607" s="107"/>
      <c r="M607" s="107"/>
      <c r="N607" s="107"/>
      <c r="O607" s="107"/>
      <c r="P607" s="107"/>
      <c r="Q607" s="107"/>
      <c r="R607" s="107"/>
      <c r="S607" s="107"/>
      <c r="T607" s="107"/>
      <c r="U607" s="107"/>
      <c r="V607" s="107"/>
      <c r="W607" s="107"/>
      <c r="X607" s="107"/>
      <c r="Y607" s="107"/>
      <c r="Z607" s="107"/>
      <c r="AA607" s="107"/>
      <c r="AB607" s="107"/>
      <c r="AC607" s="107"/>
      <c r="AD607" s="107"/>
      <c r="AE607" s="107"/>
      <c r="AF607" s="107"/>
      <c r="AG607" s="107"/>
      <c r="AH607" s="107"/>
      <c r="AI607" s="107"/>
      <c r="AJ607" s="107"/>
      <c r="AK607" s="107"/>
      <c r="AL607" s="107"/>
      <c r="AM607" s="107"/>
      <c r="AN607" s="107"/>
      <c r="AO607" s="107"/>
      <c r="AP607" s="107"/>
      <c r="AQ607" s="107"/>
      <c r="AR607" s="107"/>
      <c r="AS607" s="107"/>
      <c r="AT607" s="107"/>
      <c r="AU607" s="107"/>
      <c r="AV607" s="107"/>
      <c r="AW607" s="107"/>
      <c r="AX607" s="107"/>
      <c r="AY607" s="107"/>
      <c r="AZ607" s="107"/>
      <c r="BA607" s="107"/>
      <c r="BB607" s="107"/>
      <c r="BC607" s="107"/>
      <c r="BD607" s="107"/>
      <c r="BE607" s="107"/>
      <c r="BF607" s="107"/>
      <c r="BG607" s="107"/>
      <c r="BH607" s="107"/>
      <c r="BI607" s="107"/>
      <c r="BJ607" s="107"/>
      <c r="BK607" s="107"/>
      <c r="BL607" s="107"/>
      <c r="BM607" s="107"/>
      <c r="BN607" s="107"/>
      <c r="BO607" s="107"/>
      <c r="BP607" s="107"/>
      <c r="BQ607" s="107"/>
      <c r="BR607" s="107"/>
      <c r="BS607" s="107"/>
      <c r="BT607" s="107"/>
      <c r="BU607" s="107"/>
      <c r="BV607" s="107"/>
      <c r="BW607" s="107"/>
      <c r="BX607" s="107"/>
      <c r="BY607" s="107"/>
      <c r="BZ607" s="107"/>
      <c r="CA607" s="107"/>
      <c r="CB607" s="107"/>
      <c r="CC607" s="107"/>
      <c r="CD607" s="107"/>
      <c r="CE607" s="107"/>
      <c r="CF607" s="107"/>
      <c r="CG607" s="107"/>
      <c r="CH607" s="107"/>
    </row>
    <row r="608" customFormat="false" ht="12.75" hidden="false" customHeight="false" outlineLevel="0" collapsed="false">
      <c r="A608" s="95" t="s">
        <v>64</v>
      </c>
      <c r="B608" s="96"/>
      <c r="C608" s="97"/>
      <c r="D608" s="98" t="n">
        <v>15</v>
      </c>
      <c r="E608" s="99" t="s">
        <v>76</v>
      </c>
      <c r="F608" s="100" t="n">
        <f aca="false">H608+I608+J608+K608+M608+L608+N608+O608+P608+Q608+R608+S608+T608+U608+V608+W608+X608+Y608+Z608+AA608+AB608+AC608+AD608+AE608+AF608+AG608+AH608+AI608+AJ608+AK608+AL608+AM608+AN608+AO608+AP608+AQ608+AR608+AS608+AT608+AU608+AV608+AW608+AX608+AY608+AZ608+BA608+BB608+BC608+BD608+BE608+BF608+BG608+BH608+BI608+BJ608+BK608+BL608+BM608+BN608+BO608+BP608+BQ608+BR608+BS608+BT608</f>
        <v>0</v>
      </c>
      <c r="G608" s="105"/>
      <c r="H608" s="106"/>
      <c r="I608" s="107"/>
      <c r="J608" s="107"/>
      <c r="K608" s="107"/>
      <c r="L608" s="107"/>
      <c r="M608" s="107"/>
      <c r="N608" s="107"/>
      <c r="O608" s="107"/>
      <c r="P608" s="107"/>
      <c r="Q608" s="107"/>
      <c r="R608" s="107"/>
      <c r="S608" s="107"/>
      <c r="T608" s="107"/>
      <c r="U608" s="107"/>
      <c r="V608" s="107"/>
      <c r="W608" s="107"/>
      <c r="X608" s="107"/>
      <c r="Y608" s="107"/>
      <c r="Z608" s="107"/>
      <c r="AA608" s="107"/>
      <c r="AB608" s="107"/>
      <c r="AC608" s="107"/>
      <c r="AD608" s="107"/>
      <c r="AE608" s="107"/>
      <c r="AF608" s="107"/>
      <c r="AG608" s="107"/>
      <c r="AH608" s="107"/>
      <c r="AI608" s="107"/>
      <c r="AJ608" s="107"/>
      <c r="AK608" s="107"/>
      <c r="AL608" s="107"/>
      <c r="AM608" s="107"/>
      <c r="AN608" s="107"/>
      <c r="AO608" s="107"/>
      <c r="AP608" s="107"/>
      <c r="AQ608" s="107"/>
      <c r="AR608" s="107"/>
      <c r="AS608" s="107"/>
      <c r="AT608" s="107"/>
      <c r="AU608" s="107"/>
      <c r="AV608" s="107"/>
      <c r="AW608" s="107"/>
      <c r="AX608" s="107"/>
      <c r="AY608" s="107"/>
      <c r="AZ608" s="107"/>
      <c r="BA608" s="107"/>
      <c r="BB608" s="107"/>
      <c r="BC608" s="107"/>
      <c r="BD608" s="107"/>
      <c r="BE608" s="107"/>
      <c r="BF608" s="107"/>
      <c r="BG608" s="107"/>
      <c r="BH608" s="107"/>
      <c r="BI608" s="107"/>
      <c r="BJ608" s="107"/>
      <c r="BK608" s="107"/>
      <c r="BL608" s="107"/>
      <c r="BM608" s="107"/>
      <c r="BN608" s="107"/>
      <c r="BO608" s="107"/>
      <c r="BP608" s="107"/>
      <c r="BQ608" s="107"/>
      <c r="BR608" s="107"/>
      <c r="BS608" s="107"/>
      <c r="BT608" s="107"/>
      <c r="BU608" s="107"/>
      <c r="BV608" s="107"/>
      <c r="BW608" s="107"/>
      <c r="BX608" s="107"/>
      <c r="BY608" s="107"/>
      <c r="BZ608" s="107"/>
      <c r="CA608" s="107"/>
      <c r="CB608" s="107"/>
      <c r="CC608" s="107"/>
      <c r="CD608" s="107"/>
      <c r="CE608" s="107"/>
      <c r="CF608" s="107"/>
      <c r="CG608" s="107"/>
      <c r="CH608" s="107"/>
    </row>
    <row r="609" customFormat="false" ht="12.75" hidden="false" customHeight="false" outlineLevel="0" collapsed="false">
      <c r="A609" s="95" t="s">
        <v>64</v>
      </c>
      <c r="B609" s="96"/>
      <c r="C609" s="97"/>
      <c r="D609" s="98" t="n">
        <v>16</v>
      </c>
      <c r="E609" s="99" t="s">
        <v>76</v>
      </c>
      <c r="F609" s="100" t="n">
        <f aca="false">H609+I609+J609+K609+M609+L609+N609+O609+P609+Q609+R609+S609+T609+U609+V609+W609+X609+Y609+Z609+AA609+AB609+AC609+AD609+AE609+AF609+AG609+AH609+AI609+AJ609+AK609+AL609+AM609+AN609+AO609+AP609+AQ609+AR609+AS609+AT609+AU609+AV609+AW609+AX609+AY609+AZ609+BA609+BB609+BC609+BD609+BE609+BF609+BG609+BH609+BI609+BJ609+BK609+BL609+BM609+BN609+BO609+BP609+BQ609+BR609+BS609+BT609</f>
        <v>0</v>
      </c>
      <c r="G609" s="105"/>
      <c r="H609" s="106"/>
      <c r="I609" s="107"/>
      <c r="J609" s="107"/>
      <c r="K609" s="107"/>
      <c r="L609" s="107"/>
      <c r="M609" s="107"/>
      <c r="N609" s="107"/>
      <c r="O609" s="107"/>
      <c r="P609" s="107"/>
      <c r="Q609" s="107"/>
      <c r="R609" s="107"/>
      <c r="S609" s="107"/>
      <c r="T609" s="107"/>
      <c r="U609" s="107"/>
      <c r="V609" s="107"/>
      <c r="W609" s="107"/>
      <c r="X609" s="107"/>
      <c r="Y609" s="107"/>
      <c r="Z609" s="107"/>
      <c r="AA609" s="107"/>
      <c r="AB609" s="107"/>
      <c r="AC609" s="107"/>
      <c r="AD609" s="107"/>
      <c r="AE609" s="107"/>
      <c r="AF609" s="107"/>
      <c r="AG609" s="107"/>
      <c r="AH609" s="107"/>
      <c r="AI609" s="107"/>
      <c r="AJ609" s="107"/>
      <c r="AK609" s="107"/>
      <c r="AL609" s="107"/>
      <c r="AM609" s="107"/>
      <c r="AN609" s="107"/>
      <c r="AO609" s="107"/>
      <c r="AP609" s="107"/>
      <c r="AQ609" s="107"/>
      <c r="AR609" s="107"/>
      <c r="AS609" s="107"/>
      <c r="AT609" s="107"/>
      <c r="AU609" s="107"/>
      <c r="AV609" s="107"/>
      <c r="AW609" s="107"/>
      <c r="AX609" s="107"/>
      <c r="AY609" s="107"/>
      <c r="AZ609" s="107"/>
      <c r="BA609" s="107"/>
      <c r="BB609" s="107"/>
      <c r="BC609" s="107"/>
      <c r="BD609" s="107"/>
      <c r="BE609" s="107"/>
      <c r="BF609" s="107"/>
      <c r="BG609" s="107"/>
      <c r="BH609" s="107"/>
      <c r="BI609" s="107"/>
      <c r="BJ609" s="107"/>
      <c r="BK609" s="107"/>
      <c r="BL609" s="107"/>
      <c r="BM609" s="107"/>
      <c r="BN609" s="107"/>
      <c r="BO609" s="107"/>
      <c r="BP609" s="107"/>
      <c r="BQ609" s="107"/>
      <c r="BR609" s="107"/>
      <c r="BS609" s="107"/>
      <c r="BT609" s="107"/>
      <c r="BU609" s="107"/>
      <c r="BV609" s="107"/>
      <c r="BW609" s="107"/>
      <c r="BX609" s="107"/>
      <c r="BY609" s="107"/>
      <c r="BZ609" s="107"/>
      <c r="CA609" s="107"/>
      <c r="CB609" s="107"/>
      <c r="CC609" s="107"/>
      <c r="CD609" s="107"/>
      <c r="CE609" s="107"/>
      <c r="CF609" s="107"/>
      <c r="CG609" s="107"/>
      <c r="CH609" s="107"/>
    </row>
    <row r="610" customFormat="false" ht="12.75" hidden="false" customHeight="false" outlineLevel="0" collapsed="false">
      <c r="A610" s="95" t="s">
        <v>64</v>
      </c>
      <c r="B610" s="96"/>
      <c r="C610" s="97"/>
      <c r="D610" s="98" t="n">
        <v>17</v>
      </c>
      <c r="E610" s="99" t="s">
        <v>77</v>
      </c>
      <c r="F610" s="100" t="n">
        <f aca="false">H610+I610+J610+K610+M610+L610+N610+O610+P610+Q610+R610+S610+T610+U610+V610+W610+X610+Y610+Z610+AA610+AB610+AC610+AD610+AE610+AF610+AG610+AH610+AI610+AJ610+AK610+AL610+AM610+AN610+AO610+AP610+AQ610+AR610+AS610+AT610+AU610+AV610+AW610+AX610+AY610+AZ610+BA610+BB610+BC610+BD610+BE610+BF610+BG610+BH610+BI610+BJ610+BK610+BL610+BM610+BN610+BO610+BP610+BQ610+BR610+BS610+BT610</f>
        <v>0</v>
      </c>
      <c r="G610" s="101"/>
      <c r="H610" s="102"/>
      <c r="I610" s="103"/>
      <c r="J610" s="103"/>
      <c r="K610" s="103"/>
      <c r="L610" s="103"/>
      <c r="M610" s="103"/>
      <c r="N610" s="103"/>
      <c r="O610" s="103"/>
      <c r="P610" s="103"/>
      <c r="Q610" s="103"/>
      <c r="R610" s="103"/>
      <c r="S610" s="103"/>
      <c r="T610" s="103"/>
      <c r="U610" s="103"/>
      <c r="V610" s="103"/>
      <c r="W610" s="103"/>
      <c r="X610" s="103"/>
      <c r="Y610" s="103"/>
      <c r="Z610" s="103"/>
      <c r="AA610" s="103"/>
      <c r="AB610" s="103"/>
      <c r="AC610" s="103"/>
      <c r="AD610" s="103"/>
      <c r="AE610" s="103"/>
      <c r="AF610" s="103"/>
      <c r="AG610" s="103"/>
      <c r="AH610" s="103"/>
      <c r="AI610" s="103"/>
      <c r="AJ610" s="103"/>
      <c r="AK610" s="103"/>
      <c r="AL610" s="103"/>
      <c r="AM610" s="103"/>
      <c r="AN610" s="103"/>
      <c r="AO610" s="103"/>
      <c r="AP610" s="103"/>
      <c r="AQ610" s="103"/>
      <c r="AR610" s="103"/>
      <c r="AS610" s="103"/>
      <c r="AT610" s="103"/>
      <c r="AU610" s="103"/>
      <c r="AV610" s="103"/>
      <c r="AW610" s="103"/>
      <c r="AX610" s="103"/>
      <c r="AY610" s="103"/>
      <c r="AZ610" s="103"/>
      <c r="BA610" s="103"/>
      <c r="BB610" s="103"/>
      <c r="BC610" s="103"/>
      <c r="BD610" s="103"/>
      <c r="BE610" s="103"/>
      <c r="BF610" s="103"/>
      <c r="BG610" s="103"/>
      <c r="BH610" s="103"/>
      <c r="BI610" s="103"/>
      <c r="BJ610" s="103"/>
      <c r="BK610" s="103"/>
      <c r="BL610" s="103"/>
      <c r="BM610" s="103"/>
      <c r="BN610" s="103"/>
      <c r="BO610" s="103"/>
      <c r="BP610" s="103"/>
      <c r="BQ610" s="103"/>
      <c r="BR610" s="103"/>
      <c r="BS610" s="103"/>
      <c r="BT610" s="103"/>
      <c r="BU610" s="103"/>
      <c r="BV610" s="103"/>
      <c r="BW610" s="103"/>
      <c r="BX610" s="103"/>
      <c r="BY610" s="103"/>
      <c r="BZ610" s="103"/>
      <c r="CA610" s="103"/>
      <c r="CB610" s="103"/>
      <c r="CC610" s="103"/>
      <c r="CD610" s="103"/>
      <c r="CE610" s="103"/>
      <c r="CF610" s="103"/>
      <c r="CG610" s="103"/>
      <c r="CH610" s="103"/>
    </row>
    <row r="611" customFormat="false" ht="12.75" hidden="false" customHeight="false" outlineLevel="0" collapsed="false">
      <c r="A611" s="95" t="s">
        <v>64</v>
      </c>
      <c r="B611" s="96"/>
      <c r="C611" s="97"/>
      <c r="D611" s="98" t="n">
        <v>18</v>
      </c>
      <c r="E611" s="99" t="s">
        <v>77</v>
      </c>
      <c r="F611" s="100" t="n">
        <f aca="false">H611+I611+J611+K611+M611+L611+N611+O611+P611+Q611+R611+S611+T611+U611+V611+W611+X611+Y611+Z611+AA611+AB611+AC611+AD611+AE611+AF611+AG611+AH611+AI611+AJ611+AK611+AL611+AM611+AN611+AO611+AP611+AQ611+AR611+AS611+AT611+AU611+AV611+AW611+AX611+AY611+AZ611+BA611+BB611+BC611+BD611+BE611+BF611+BG611+BH611+BI611+BJ611+BK611+BL611+BM611+BN611+BO611+BP611+BQ611+BR611+BS611+BT611</f>
        <v>0</v>
      </c>
      <c r="G611" s="101" t="n">
        <f aca="false">SUM(F605:F610)</f>
        <v>7.75</v>
      </c>
      <c r="H611" s="102"/>
      <c r="I611" s="103"/>
      <c r="J611" s="103"/>
      <c r="K611" s="103"/>
      <c r="L611" s="103"/>
      <c r="M611" s="103"/>
      <c r="N611" s="103"/>
      <c r="O611" s="103"/>
      <c r="P611" s="103"/>
      <c r="Q611" s="103"/>
      <c r="R611" s="103"/>
      <c r="S611" s="103"/>
      <c r="T611" s="103"/>
      <c r="U611" s="103"/>
      <c r="V611" s="103"/>
      <c r="W611" s="103"/>
      <c r="X611" s="103"/>
      <c r="Y611" s="103"/>
      <c r="Z611" s="103"/>
      <c r="AA611" s="103"/>
      <c r="AB611" s="103"/>
      <c r="AC611" s="103"/>
      <c r="AD611" s="103"/>
      <c r="AE611" s="103"/>
      <c r="AF611" s="103"/>
      <c r="AG611" s="103"/>
      <c r="AH611" s="103"/>
      <c r="AI611" s="103"/>
      <c r="AJ611" s="103"/>
      <c r="AK611" s="103"/>
      <c r="AL611" s="103"/>
      <c r="AM611" s="103"/>
      <c r="AN611" s="103"/>
      <c r="AO611" s="103"/>
      <c r="AP611" s="103"/>
      <c r="AQ611" s="103"/>
      <c r="AR611" s="103"/>
      <c r="AS611" s="103"/>
      <c r="AT611" s="103"/>
      <c r="AU611" s="103"/>
      <c r="AV611" s="103"/>
      <c r="AW611" s="103"/>
      <c r="AX611" s="103"/>
      <c r="AY611" s="103"/>
      <c r="AZ611" s="103"/>
      <c r="BA611" s="103"/>
      <c r="BB611" s="103"/>
      <c r="BC611" s="103"/>
      <c r="BD611" s="103"/>
      <c r="BE611" s="103"/>
      <c r="BF611" s="103"/>
      <c r="BG611" s="103"/>
      <c r="BH611" s="103"/>
      <c r="BI611" s="103"/>
      <c r="BJ611" s="103"/>
      <c r="BK611" s="103"/>
      <c r="BL611" s="103"/>
      <c r="BM611" s="103"/>
      <c r="BN611" s="103"/>
      <c r="BO611" s="103"/>
      <c r="BP611" s="103"/>
      <c r="BQ611" s="103"/>
      <c r="BR611" s="103"/>
      <c r="BS611" s="103"/>
      <c r="BT611" s="103"/>
      <c r="BU611" s="103"/>
      <c r="BV611" s="103"/>
      <c r="BW611" s="103"/>
      <c r="BX611" s="103"/>
      <c r="BY611" s="103"/>
      <c r="BZ611" s="103"/>
      <c r="CA611" s="103"/>
      <c r="CB611" s="103"/>
      <c r="CC611" s="103"/>
      <c r="CD611" s="103"/>
      <c r="CE611" s="103"/>
      <c r="CF611" s="103"/>
      <c r="CG611" s="103"/>
      <c r="CH611" s="103"/>
    </row>
    <row r="612" customFormat="false" ht="12.75" hidden="false" customHeight="false" outlineLevel="0" collapsed="false">
      <c r="A612" s="95" t="s">
        <v>64</v>
      </c>
      <c r="B612" s="96"/>
      <c r="C612" s="97"/>
      <c r="D612" s="98" t="n">
        <v>19</v>
      </c>
      <c r="E612" s="99" t="s">
        <v>77</v>
      </c>
      <c r="F612" s="100" t="n">
        <f aca="false">H612+I612+J612+K612+M612+L612+N612+O612+P612+Q612+R612+S612+T612+U612+V612+W612+X612+Y612+Z612+AA612+AB612+AC612+AD612+AE612+AF612+AG612+AH612+AI612+AJ612+AK612+AL612+AM612+AN612+AO612+AP612+AQ612+AR612+AS612+AT612+AU612+AV612+AW612+AX612+AY612+AZ612+BA612+BB612+BC612+BD612+BE612+BF612+BG612+BH612+BI612+BJ612+BK612+BL612+BM612+BN612+BO612+BP612+BQ612+BR612+BS612+BT612</f>
        <v>0</v>
      </c>
      <c r="G612" s="105"/>
      <c r="H612" s="106"/>
      <c r="I612" s="107"/>
      <c r="J612" s="107"/>
      <c r="K612" s="107"/>
      <c r="L612" s="107"/>
      <c r="M612" s="107"/>
      <c r="N612" s="107"/>
      <c r="O612" s="107"/>
      <c r="P612" s="107"/>
      <c r="Q612" s="107"/>
      <c r="R612" s="107"/>
      <c r="S612" s="107"/>
      <c r="T612" s="107"/>
      <c r="U612" s="107"/>
      <c r="V612" s="107"/>
      <c r="W612" s="107"/>
      <c r="X612" s="107"/>
      <c r="Y612" s="107"/>
      <c r="Z612" s="107"/>
      <c r="AA612" s="107"/>
      <c r="AB612" s="107"/>
      <c r="AC612" s="107"/>
      <c r="AD612" s="107"/>
      <c r="AE612" s="107"/>
      <c r="AF612" s="107"/>
      <c r="AG612" s="107"/>
      <c r="AH612" s="107"/>
      <c r="AI612" s="107"/>
      <c r="AJ612" s="107"/>
      <c r="AK612" s="107"/>
      <c r="AL612" s="107"/>
      <c r="AM612" s="107"/>
      <c r="AN612" s="107"/>
      <c r="AO612" s="107"/>
      <c r="AP612" s="107"/>
      <c r="AQ612" s="107"/>
      <c r="AR612" s="107"/>
      <c r="AS612" s="107"/>
      <c r="AT612" s="107"/>
      <c r="AU612" s="107"/>
      <c r="AV612" s="107"/>
      <c r="AW612" s="107"/>
      <c r="AX612" s="107"/>
      <c r="AY612" s="107"/>
      <c r="AZ612" s="107"/>
      <c r="BA612" s="107"/>
      <c r="BB612" s="107"/>
      <c r="BC612" s="107"/>
      <c r="BD612" s="107"/>
      <c r="BE612" s="107"/>
      <c r="BF612" s="107"/>
      <c r="BG612" s="107"/>
      <c r="BH612" s="107"/>
      <c r="BI612" s="107"/>
      <c r="BJ612" s="107"/>
      <c r="BK612" s="107"/>
      <c r="BL612" s="107"/>
      <c r="BM612" s="107"/>
      <c r="BN612" s="107"/>
      <c r="BO612" s="107"/>
      <c r="BP612" s="107"/>
      <c r="BQ612" s="107"/>
      <c r="BR612" s="107"/>
      <c r="BS612" s="107"/>
      <c r="BT612" s="107"/>
      <c r="BU612" s="107"/>
      <c r="BV612" s="107"/>
      <c r="BW612" s="107"/>
      <c r="BX612" s="107"/>
      <c r="BY612" s="107"/>
      <c r="BZ612" s="107"/>
      <c r="CA612" s="107"/>
      <c r="CB612" s="107"/>
      <c r="CC612" s="107"/>
      <c r="CD612" s="107"/>
      <c r="CE612" s="107"/>
      <c r="CF612" s="107"/>
      <c r="CG612" s="107"/>
      <c r="CH612" s="107"/>
    </row>
    <row r="613" customFormat="false" ht="12.75" hidden="false" customHeight="false" outlineLevel="0" collapsed="false">
      <c r="A613" s="95" t="s">
        <v>64</v>
      </c>
      <c r="B613" s="96"/>
      <c r="C613" s="97"/>
      <c r="D613" s="98" t="n">
        <v>20</v>
      </c>
      <c r="E613" s="99" t="s">
        <v>77</v>
      </c>
      <c r="F613" s="100" t="n">
        <f aca="false">H613+I613+J613+K613+M613+L613+N613+O613+P613+Q613+R613+S613+T613+U613+V613+W613+X613+Y613+Z613+AA613+AB613+AC613+AD613+AE613+AF613+AG613+AH613+AI613+AJ613+AK613+AL613+AM613+AN613+AO613+AP613+AQ613+AR613+AS613+AT613+AU613+AV613+AW613+AX613+AY613+AZ613+BA613+BB613+BC613+BD613+BE613+BF613+BG613+BH613+BI613+BJ613+BK613+BL613+BM613+BN613+BO613+BP613+BQ613+BR613+BS613+BT613</f>
        <v>0</v>
      </c>
      <c r="G613" s="105"/>
      <c r="H613" s="106"/>
      <c r="I613" s="107"/>
      <c r="J613" s="107"/>
      <c r="K613" s="107"/>
      <c r="L613" s="107"/>
      <c r="M613" s="107"/>
      <c r="N613" s="107"/>
      <c r="O613" s="107"/>
      <c r="P613" s="107"/>
      <c r="Q613" s="107"/>
      <c r="R613" s="107"/>
      <c r="S613" s="107"/>
      <c r="T613" s="107"/>
      <c r="U613" s="107"/>
      <c r="V613" s="107"/>
      <c r="W613" s="107"/>
      <c r="X613" s="107"/>
      <c r="Y613" s="107"/>
      <c r="Z613" s="107"/>
      <c r="AA613" s="107"/>
      <c r="AB613" s="107"/>
      <c r="AC613" s="107"/>
      <c r="AD613" s="107"/>
      <c r="AE613" s="107"/>
      <c r="AF613" s="107"/>
      <c r="AG613" s="107"/>
      <c r="AH613" s="107"/>
      <c r="AI613" s="107"/>
      <c r="AJ613" s="107"/>
      <c r="AK613" s="107"/>
      <c r="AL613" s="107"/>
      <c r="AM613" s="107"/>
      <c r="AN613" s="107"/>
      <c r="AO613" s="107"/>
      <c r="AP613" s="107"/>
      <c r="AQ613" s="107"/>
      <c r="AR613" s="107"/>
      <c r="AS613" s="107"/>
      <c r="AT613" s="107"/>
      <c r="AU613" s="107"/>
      <c r="AV613" s="107"/>
      <c r="AW613" s="107"/>
      <c r="AX613" s="107"/>
      <c r="AY613" s="107"/>
      <c r="AZ613" s="107"/>
      <c r="BA613" s="107"/>
      <c r="BB613" s="107"/>
      <c r="BC613" s="107"/>
      <c r="BD613" s="107"/>
      <c r="BE613" s="107"/>
      <c r="BF613" s="107"/>
      <c r="BG613" s="107"/>
      <c r="BH613" s="107"/>
      <c r="BI613" s="107"/>
      <c r="BJ613" s="107"/>
      <c r="BK613" s="107"/>
      <c r="BL613" s="107"/>
      <c r="BM613" s="107"/>
      <c r="BN613" s="107"/>
      <c r="BO613" s="107"/>
      <c r="BP613" s="107"/>
      <c r="BQ613" s="107"/>
      <c r="BR613" s="107"/>
      <c r="BS613" s="107"/>
      <c r="BT613" s="107"/>
      <c r="BU613" s="107"/>
      <c r="BV613" s="107"/>
      <c r="BW613" s="107"/>
      <c r="BX613" s="107"/>
      <c r="BY613" s="107"/>
      <c r="BZ613" s="107"/>
      <c r="CA613" s="107"/>
      <c r="CB613" s="107"/>
      <c r="CC613" s="107"/>
      <c r="CD613" s="107"/>
      <c r="CE613" s="107"/>
      <c r="CF613" s="107"/>
      <c r="CG613" s="107"/>
      <c r="CH613" s="107"/>
    </row>
    <row r="614" customFormat="false" ht="12.75" hidden="false" customHeight="false" outlineLevel="0" collapsed="false">
      <c r="A614" s="95" t="s">
        <v>64</v>
      </c>
      <c r="B614" s="96"/>
      <c r="C614" s="97" t="s">
        <v>82</v>
      </c>
      <c r="D614" s="98" t="n">
        <v>21</v>
      </c>
      <c r="E614" s="99" t="s">
        <v>77</v>
      </c>
      <c r="F614" s="100" t="n">
        <f aca="false">H614+I614+J614+K614+M614+L614+N614+O614+P614+Q614+R614+S614+T614+U614+V614+W614+X614+Y614+Z614+AA614+AB614+AC614+AD614+AE614+AF614+AG614+AH614+AI614+AJ614+AK614+AL614+AM614+AN614+AO614+AP614+AQ614+AR614+AS614+AT614+AU614+AV614+AW614+AX614+AY614+AZ614+BA614+BB614+BC614+BD614+BE614+BF614+BG614+BH614+BI614+BJ614+BK614+BL614+BM614+BN614+BO614+BP614+BQ614+BR614+BS614+BT614</f>
        <v>7.75</v>
      </c>
      <c r="G614" s="105"/>
      <c r="H614" s="106"/>
      <c r="I614" s="107"/>
      <c r="J614" s="107"/>
      <c r="K614" s="107"/>
      <c r="L614" s="107"/>
      <c r="M614" s="107"/>
      <c r="N614" s="107"/>
      <c r="O614" s="107"/>
      <c r="P614" s="107"/>
      <c r="Q614" s="107"/>
      <c r="R614" s="107"/>
      <c r="S614" s="107"/>
      <c r="T614" s="107"/>
      <c r="U614" s="107"/>
      <c r="V614" s="107"/>
      <c r="W614" s="107"/>
      <c r="X614" s="107"/>
      <c r="Y614" s="107"/>
      <c r="Z614" s="107"/>
      <c r="AA614" s="107"/>
      <c r="AB614" s="107"/>
      <c r="AC614" s="107"/>
      <c r="AD614" s="107"/>
      <c r="AE614" s="107"/>
      <c r="AF614" s="107"/>
      <c r="AG614" s="107"/>
      <c r="AH614" s="107"/>
      <c r="AI614" s="107"/>
      <c r="AJ614" s="107"/>
      <c r="AK614" s="107"/>
      <c r="AL614" s="107"/>
      <c r="AM614" s="107"/>
      <c r="AN614" s="107"/>
      <c r="AO614" s="107"/>
      <c r="AP614" s="107"/>
      <c r="AQ614" s="107"/>
      <c r="AR614" s="107"/>
      <c r="AS614" s="107"/>
      <c r="AT614" s="107"/>
      <c r="AU614" s="107"/>
      <c r="AV614" s="107"/>
      <c r="AW614" s="107"/>
      <c r="AX614" s="107"/>
      <c r="AY614" s="107"/>
      <c r="AZ614" s="107"/>
      <c r="BA614" s="107"/>
      <c r="BB614" s="107"/>
      <c r="BC614" s="107"/>
      <c r="BD614" s="107"/>
      <c r="BE614" s="107"/>
      <c r="BF614" s="107"/>
      <c r="BG614" s="107" t="n">
        <v>7.75</v>
      </c>
      <c r="BH614" s="107"/>
      <c r="BI614" s="107"/>
      <c r="BJ614" s="107"/>
      <c r="BK614" s="107"/>
      <c r="BL614" s="107"/>
      <c r="BM614" s="107"/>
      <c r="BN614" s="107"/>
      <c r="BO614" s="107"/>
      <c r="BP614" s="107"/>
      <c r="BQ614" s="107"/>
      <c r="BR614" s="107"/>
      <c r="BS614" s="107"/>
      <c r="BT614" s="107"/>
      <c r="BU614" s="107"/>
      <c r="BV614" s="107"/>
      <c r="BW614" s="107"/>
      <c r="BX614" s="107"/>
      <c r="BY614" s="107"/>
      <c r="BZ614" s="107"/>
      <c r="CA614" s="107"/>
      <c r="CB614" s="107"/>
      <c r="CC614" s="107"/>
      <c r="CD614" s="107"/>
      <c r="CE614" s="107"/>
      <c r="CF614" s="107"/>
      <c r="CG614" s="107"/>
      <c r="CH614" s="107"/>
    </row>
    <row r="615" customFormat="false" ht="12.75" hidden="false" customHeight="false" outlineLevel="0" collapsed="false">
      <c r="A615" s="95" t="s">
        <v>64</v>
      </c>
      <c r="B615" s="96"/>
      <c r="C615" s="97" t="s">
        <v>82</v>
      </c>
      <c r="D615" s="98" t="n">
        <v>22</v>
      </c>
      <c r="E615" s="99" t="s">
        <v>77</v>
      </c>
      <c r="F615" s="100" t="n">
        <f aca="false">H615+I615+J615+K615+M615+L615+N615+O615+P615+Q615+R615+S615+T615+U615+V615+W615+X615+Y615+Z615+AA615+AB615+AC615+AD615+AE615+AF615+AG615+AH615+AI615+AJ615+AK615+AL615+AM615+AN615+AO615+AP615+AQ615+AR615+AS615+AT615+AU615+AV615+AW615+AX615+AY615+AZ615+BA615+BB615+BC615+BD615+BE615+BF615+BG615+BH615+BI615+BJ615+BK615+BL615+BM615+BN615+BO615+BP615+BQ615+BR615+BS615+BT615</f>
        <v>0</v>
      </c>
      <c r="G615" s="105"/>
      <c r="H615" s="106"/>
      <c r="I615" s="107"/>
      <c r="J615" s="107"/>
      <c r="K615" s="107"/>
      <c r="L615" s="107"/>
      <c r="M615" s="107"/>
      <c r="N615" s="107"/>
      <c r="O615" s="107"/>
      <c r="P615" s="107"/>
      <c r="Q615" s="107"/>
      <c r="R615" s="107"/>
      <c r="S615" s="107"/>
      <c r="T615" s="107"/>
      <c r="U615" s="107"/>
      <c r="V615" s="107"/>
      <c r="W615" s="107"/>
      <c r="X615" s="107"/>
      <c r="Y615" s="107"/>
      <c r="Z615" s="107"/>
      <c r="AA615" s="107"/>
      <c r="AB615" s="107"/>
      <c r="AC615" s="107"/>
      <c r="AD615" s="107"/>
      <c r="AE615" s="107"/>
      <c r="AF615" s="107"/>
      <c r="AG615" s="107"/>
      <c r="AH615" s="107"/>
      <c r="AI615" s="107"/>
      <c r="AJ615" s="107"/>
      <c r="AK615" s="107"/>
      <c r="AL615" s="107"/>
      <c r="AM615" s="107"/>
      <c r="AN615" s="107"/>
      <c r="AO615" s="107"/>
      <c r="AP615" s="107"/>
      <c r="AQ615" s="107"/>
      <c r="AR615" s="107"/>
      <c r="AS615" s="107"/>
      <c r="AT615" s="107"/>
      <c r="AU615" s="107"/>
      <c r="AV615" s="107"/>
      <c r="AW615" s="107"/>
      <c r="AX615" s="107"/>
      <c r="AY615" s="107"/>
      <c r="AZ615" s="107"/>
      <c r="BA615" s="107"/>
      <c r="BB615" s="107"/>
      <c r="BC615" s="107"/>
      <c r="BD615" s="107"/>
      <c r="BE615" s="107"/>
      <c r="BF615" s="107"/>
      <c r="BG615" s="107"/>
      <c r="BH615" s="107"/>
      <c r="BI615" s="107"/>
      <c r="BJ615" s="107"/>
      <c r="BK615" s="107"/>
      <c r="BL615" s="107"/>
      <c r="BM615" s="107"/>
      <c r="BN615" s="107"/>
      <c r="BO615" s="107"/>
      <c r="BP615" s="107"/>
      <c r="BQ615" s="107"/>
      <c r="BR615" s="107"/>
      <c r="BS615" s="107"/>
      <c r="BT615" s="107"/>
      <c r="BU615" s="107"/>
      <c r="BV615" s="107"/>
      <c r="BW615" s="107"/>
      <c r="BX615" s="107"/>
      <c r="BY615" s="107"/>
      <c r="BZ615" s="107"/>
      <c r="CA615" s="107"/>
      <c r="CB615" s="107"/>
      <c r="CC615" s="107"/>
      <c r="CD615" s="107"/>
      <c r="CE615" s="107"/>
      <c r="CF615" s="107"/>
      <c r="CG615" s="107"/>
      <c r="CH615" s="107"/>
    </row>
    <row r="616" customFormat="false" ht="12.75" hidden="false" customHeight="false" outlineLevel="0" collapsed="false">
      <c r="A616" s="95" t="s">
        <v>64</v>
      </c>
      <c r="B616" s="96"/>
      <c r="C616" s="97" t="s">
        <v>82</v>
      </c>
      <c r="D616" s="98" t="n">
        <v>23</v>
      </c>
      <c r="E616" s="99" t="s">
        <v>77</v>
      </c>
      <c r="F616" s="100" t="n">
        <f aca="false">H616+I616+J616+K616+M616+L616+N616+O616+P616+Q616+R616+S616+T616+U616+V616+W616+X616+Y616+Z616+AA616+AB616+AC616+AD616+AE616+AF616+AG616+AH616+AI616+AJ616+AK616+AL616+AM616+AN616+AO616+AP616+AQ616+AR616+AS616+AT616+AU616+AV616+AW616+AX616+AY616+AZ616+BA616+BB616+BC616+BD616+BE616+BF616+BG616+BH616+BI616+BJ616+BK616+BL616+BM616+BN616+BO616+BP616+BQ616+BR616+BS616+BT616</f>
        <v>0</v>
      </c>
      <c r="G616" s="105"/>
      <c r="H616" s="106"/>
      <c r="I616" s="107"/>
      <c r="J616" s="107"/>
      <c r="K616" s="107"/>
      <c r="L616" s="107"/>
      <c r="M616" s="107"/>
      <c r="N616" s="107"/>
      <c r="O616" s="107"/>
      <c r="P616" s="107"/>
      <c r="Q616" s="107"/>
      <c r="R616" s="107"/>
      <c r="S616" s="107"/>
      <c r="T616" s="107"/>
      <c r="U616" s="107"/>
      <c r="V616" s="107"/>
      <c r="W616" s="107"/>
      <c r="X616" s="107"/>
      <c r="Y616" s="107"/>
      <c r="Z616" s="107"/>
      <c r="AA616" s="107"/>
      <c r="AB616" s="107"/>
      <c r="AC616" s="107"/>
      <c r="AD616" s="107"/>
      <c r="AE616" s="107"/>
      <c r="AF616" s="107"/>
      <c r="AG616" s="107"/>
      <c r="AH616" s="107"/>
      <c r="AI616" s="107"/>
      <c r="AJ616" s="107"/>
      <c r="AK616" s="107"/>
      <c r="AL616" s="107"/>
      <c r="AM616" s="107"/>
      <c r="AN616" s="107"/>
      <c r="AO616" s="107"/>
      <c r="AP616" s="107"/>
      <c r="AQ616" s="107"/>
      <c r="AR616" s="107"/>
      <c r="AS616" s="107"/>
      <c r="AT616" s="107"/>
      <c r="AU616" s="107"/>
      <c r="AV616" s="107"/>
      <c r="AW616" s="107"/>
      <c r="AX616" s="107"/>
      <c r="AY616" s="107"/>
      <c r="AZ616" s="107"/>
      <c r="BA616" s="107"/>
      <c r="BB616" s="107"/>
      <c r="BC616" s="107"/>
      <c r="BD616" s="107"/>
      <c r="BE616" s="107"/>
      <c r="BF616" s="107"/>
      <c r="BG616" s="107"/>
      <c r="BH616" s="107"/>
      <c r="BI616" s="107"/>
      <c r="BJ616" s="107"/>
      <c r="BK616" s="107"/>
      <c r="BL616" s="107"/>
      <c r="BM616" s="107"/>
      <c r="BN616" s="107"/>
      <c r="BO616" s="107"/>
      <c r="BP616" s="107"/>
      <c r="BQ616" s="107"/>
      <c r="BR616" s="107"/>
      <c r="BS616" s="107"/>
      <c r="BT616" s="107"/>
      <c r="BU616" s="107"/>
      <c r="BV616" s="107"/>
      <c r="BW616" s="107"/>
      <c r="BX616" s="107"/>
      <c r="BY616" s="107"/>
      <c r="BZ616" s="107"/>
      <c r="CA616" s="107"/>
      <c r="CB616" s="107"/>
      <c r="CC616" s="107"/>
      <c r="CD616" s="107"/>
      <c r="CE616" s="107"/>
      <c r="CF616" s="107"/>
      <c r="CG616" s="107"/>
      <c r="CH616" s="107"/>
    </row>
    <row r="617" customFormat="false" ht="12.75" hidden="false" customHeight="false" outlineLevel="0" collapsed="false">
      <c r="A617" s="95" t="s">
        <v>64</v>
      </c>
      <c r="B617" s="96"/>
      <c r="C617" s="97"/>
      <c r="D617" s="98" t="n">
        <v>24</v>
      </c>
      <c r="E617" s="99" t="s">
        <v>78</v>
      </c>
      <c r="F617" s="100" t="n">
        <f aca="false">H617+I617+J617+K617+M617+L617+N617+O617+P617+Q617+R617+S617+T617+U617+V617+W617+X617+Y617+Z617+AA617+AB617+AC617+AD617+AE617+AF617+AG617+AH617+AI617+AJ617+AK617+AL617+AM617+AN617+AO617+AP617+AQ617+AR617+AS617+AT617+AU617+AV617+AW617+AX617+AY617+AZ617+BA617+BB617+BC617+BD617+BE617+BF617+BG617+BH617+BI617+BJ617+BK617+BL617+BM617+BN617+BO617+BP617+BQ617+BR617+BS617+BT617</f>
        <v>0</v>
      </c>
      <c r="G617" s="101"/>
      <c r="H617" s="102"/>
      <c r="I617" s="103"/>
      <c r="J617" s="103"/>
      <c r="K617" s="103"/>
      <c r="L617" s="103"/>
      <c r="M617" s="103"/>
      <c r="N617" s="103"/>
      <c r="O617" s="103"/>
      <c r="P617" s="103"/>
      <c r="Q617" s="103"/>
      <c r="R617" s="103"/>
      <c r="S617" s="103"/>
      <c r="T617" s="103"/>
      <c r="U617" s="103"/>
      <c r="V617" s="103"/>
      <c r="W617" s="103"/>
      <c r="X617" s="103"/>
      <c r="Y617" s="103"/>
      <c r="Z617" s="103"/>
      <c r="AA617" s="103"/>
      <c r="AB617" s="103"/>
      <c r="AC617" s="103"/>
      <c r="AD617" s="103"/>
      <c r="AE617" s="103"/>
      <c r="AF617" s="103"/>
      <c r="AG617" s="103"/>
      <c r="AH617" s="103"/>
      <c r="AI617" s="103"/>
      <c r="AJ617" s="103"/>
      <c r="AK617" s="103"/>
      <c r="AL617" s="103"/>
      <c r="AM617" s="103"/>
      <c r="AN617" s="103"/>
      <c r="AO617" s="103"/>
      <c r="AP617" s="103"/>
      <c r="AQ617" s="103"/>
      <c r="AR617" s="103"/>
      <c r="AS617" s="103"/>
      <c r="AT617" s="103"/>
      <c r="AU617" s="103"/>
      <c r="AV617" s="103"/>
      <c r="AW617" s="103"/>
      <c r="AX617" s="103"/>
      <c r="AY617" s="103"/>
      <c r="AZ617" s="103"/>
      <c r="BA617" s="103"/>
      <c r="BB617" s="103"/>
      <c r="BC617" s="103"/>
      <c r="BD617" s="103"/>
      <c r="BE617" s="103"/>
      <c r="BF617" s="103"/>
      <c r="BG617" s="103"/>
      <c r="BH617" s="103"/>
      <c r="BI617" s="103"/>
      <c r="BJ617" s="103"/>
      <c r="BK617" s="103"/>
      <c r="BL617" s="103"/>
      <c r="BM617" s="103"/>
      <c r="BN617" s="103"/>
      <c r="BO617" s="103"/>
      <c r="BP617" s="103"/>
      <c r="BQ617" s="103"/>
      <c r="BR617" s="103"/>
      <c r="BS617" s="103"/>
      <c r="BT617" s="103"/>
      <c r="BU617" s="103"/>
      <c r="BV617" s="103"/>
      <c r="BW617" s="103"/>
      <c r="BX617" s="103"/>
      <c r="BY617" s="103"/>
      <c r="BZ617" s="103"/>
      <c r="CA617" s="103"/>
      <c r="CB617" s="103"/>
      <c r="CC617" s="103"/>
      <c r="CD617" s="103"/>
      <c r="CE617" s="103"/>
      <c r="CF617" s="103"/>
      <c r="CG617" s="103"/>
      <c r="CH617" s="103"/>
    </row>
    <row r="618" customFormat="false" ht="12.75" hidden="false" customHeight="false" outlineLevel="0" collapsed="false">
      <c r="A618" s="95" t="s">
        <v>64</v>
      </c>
      <c r="B618" s="96"/>
      <c r="C618" s="97"/>
      <c r="D618" s="98" t="n">
        <v>25</v>
      </c>
      <c r="E618" s="99" t="s">
        <v>78</v>
      </c>
      <c r="F618" s="100" t="n">
        <f aca="false">H618+I618+J618+K618+M618+L618+N618+O618+P618+Q618+R618+S618+T618+U618+V618+W618+X618+Y618+Z618+AA618+AB618+AC618+AD618+AE618+AF618+AG618+AH618+AI618+AJ618+AK618+AL618+AM618+AN618+AO618+AP618+AQ618+AR618+AS618+AT618+AU618+AV618+AW618+AX618+AY618+AZ618+BA618+BB618+BC618+BD618+BE618+BF618+BG618+BH618+BI618+BJ618+BK618+BL618+BM618+BN618+BO618+BP618+BQ618+BR618+BS618+BT618</f>
        <v>0</v>
      </c>
      <c r="G618" s="101" t="n">
        <f aca="false">SUM(F612:F617)</f>
        <v>7.75</v>
      </c>
      <c r="H618" s="102"/>
      <c r="I618" s="103"/>
      <c r="J618" s="103"/>
      <c r="K618" s="103"/>
      <c r="L618" s="103"/>
      <c r="M618" s="103"/>
      <c r="N618" s="103"/>
      <c r="O618" s="103"/>
      <c r="P618" s="103"/>
      <c r="Q618" s="103"/>
      <c r="R618" s="103"/>
      <c r="S618" s="103"/>
      <c r="T618" s="103"/>
      <c r="U618" s="103"/>
      <c r="V618" s="103"/>
      <c r="W618" s="103"/>
      <c r="X618" s="103"/>
      <c r="Y618" s="103"/>
      <c r="Z618" s="103"/>
      <c r="AA618" s="103"/>
      <c r="AB618" s="103"/>
      <c r="AC618" s="103"/>
      <c r="AD618" s="103"/>
      <c r="AE618" s="103"/>
      <c r="AF618" s="103"/>
      <c r="AG618" s="103"/>
      <c r="AH618" s="103"/>
      <c r="AI618" s="103"/>
      <c r="AJ618" s="103"/>
      <c r="AK618" s="103"/>
      <c r="AL618" s="103"/>
      <c r="AM618" s="103"/>
      <c r="AN618" s="103"/>
      <c r="AO618" s="103"/>
      <c r="AP618" s="103"/>
      <c r="AQ618" s="103"/>
      <c r="AR618" s="103"/>
      <c r="AS618" s="103"/>
      <c r="AT618" s="103"/>
      <c r="AU618" s="103"/>
      <c r="AV618" s="103"/>
      <c r="AW618" s="103"/>
      <c r="AX618" s="103"/>
      <c r="AY618" s="103"/>
      <c r="AZ618" s="103"/>
      <c r="BA618" s="103"/>
      <c r="BB618" s="103"/>
      <c r="BC618" s="103"/>
      <c r="BD618" s="103"/>
      <c r="BE618" s="103"/>
      <c r="BF618" s="103"/>
      <c r="BG618" s="103"/>
      <c r="BH618" s="103"/>
      <c r="BI618" s="103"/>
      <c r="BJ618" s="103"/>
      <c r="BK618" s="103"/>
      <c r="BL618" s="103"/>
      <c r="BM618" s="103"/>
      <c r="BN618" s="103"/>
      <c r="BO618" s="103"/>
      <c r="BP618" s="103"/>
      <c r="BQ618" s="103"/>
      <c r="BR618" s="103"/>
      <c r="BS618" s="103"/>
      <c r="BT618" s="103"/>
      <c r="BU618" s="103"/>
      <c r="BV618" s="103"/>
      <c r="BW618" s="103"/>
      <c r="BX618" s="103"/>
      <c r="BY618" s="103"/>
      <c r="BZ618" s="103"/>
      <c r="CA618" s="103"/>
      <c r="CB618" s="103"/>
      <c r="CC618" s="103"/>
      <c r="CD618" s="103"/>
      <c r="CE618" s="103"/>
      <c r="CF618" s="103"/>
      <c r="CG618" s="103"/>
      <c r="CH618" s="103"/>
    </row>
    <row r="619" customFormat="false" ht="12.75" hidden="false" customHeight="false" outlineLevel="0" collapsed="false">
      <c r="A619" s="95" t="s">
        <v>64</v>
      </c>
      <c r="B619" s="96"/>
      <c r="C619" s="97"/>
      <c r="D619" s="98" t="n">
        <v>26</v>
      </c>
      <c r="E619" s="99" t="s">
        <v>78</v>
      </c>
      <c r="F619" s="100" t="n">
        <f aca="false">H619+I619+J619+K619+M619+L619+N619+O619+P619+Q619+R619+S619+T619+U619+V619+W619+X619+Y619+Z619+AA619+AB619+AC619+AD619+AE619+AF619+AG619+AH619+AI619+AJ619+AK619+AL619+AM619+AN619+AO619+AP619+AQ619+AR619+AS619+AT619+AU619+AV619+AW619+AX619+AY619+AZ619+BA619+BB619+BC619+BD619+BE619+BF619+BG619+BH619+BI619+BJ619+BK619+BL619+BM619+BN619+BO619+BP619+BQ619+BR619+BS619+BT619</f>
        <v>0</v>
      </c>
      <c r="G619" s="105"/>
      <c r="H619" s="106"/>
      <c r="I619" s="107"/>
      <c r="J619" s="107"/>
      <c r="K619" s="107"/>
      <c r="L619" s="107"/>
      <c r="M619" s="107"/>
      <c r="N619" s="107"/>
      <c r="O619" s="107"/>
      <c r="P619" s="107"/>
      <c r="Q619" s="107"/>
      <c r="R619" s="107"/>
      <c r="S619" s="107"/>
      <c r="T619" s="107"/>
      <c r="U619" s="107"/>
      <c r="V619" s="107"/>
      <c r="W619" s="107"/>
      <c r="X619" s="107"/>
      <c r="Y619" s="107"/>
      <c r="Z619" s="107"/>
      <c r="AA619" s="107"/>
      <c r="AB619" s="107"/>
      <c r="AC619" s="107"/>
      <c r="AD619" s="107"/>
      <c r="AE619" s="107"/>
      <c r="AF619" s="107"/>
      <c r="AG619" s="107"/>
      <c r="AH619" s="107"/>
      <c r="AI619" s="107"/>
      <c r="AJ619" s="107"/>
      <c r="AK619" s="107"/>
      <c r="AL619" s="107"/>
      <c r="AM619" s="107"/>
      <c r="AN619" s="107"/>
      <c r="AO619" s="107"/>
      <c r="AP619" s="107"/>
      <c r="AQ619" s="107"/>
      <c r="AR619" s="107"/>
      <c r="AS619" s="107"/>
      <c r="AT619" s="107"/>
      <c r="AU619" s="107"/>
      <c r="AV619" s="107"/>
      <c r="AW619" s="107"/>
      <c r="AX619" s="107"/>
      <c r="AY619" s="107"/>
      <c r="AZ619" s="107"/>
      <c r="BA619" s="107"/>
      <c r="BB619" s="107"/>
      <c r="BC619" s="107"/>
      <c r="BD619" s="107"/>
      <c r="BE619" s="107"/>
      <c r="BF619" s="107"/>
      <c r="BG619" s="107"/>
      <c r="BH619" s="107"/>
      <c r="BI619" s="107"/>
      <c r="BJ619" s="107"/>
      <c r="BK619" s="107"/>
      <c r="BL619" s="107"/>
      <c r="BM619" s="107"/>
      <c r="BN619" s="107"/>
      <c r="BO619" s="107"/>
      <c r="BP619" s="107"/>
      <c r="BQ619" s="107"/>
      <c r="BR619" s="107"/>
      <c r="BS619" s="107"/>
      <c r="BT619" s="107"/>
      <c r="BU619" s="107"/>
      <c r="BV619" s="107"/>
      <c r="BW619" s="107"/>
      <c r="BX619" s="107"/>
      <c r="BY619" s="107"/>
      <c r="BZ619" s="107"/>
      <c r="CA619" s="107"/>
      <c r="CB619" s="107"/>
      <c r="CC619" s="107"/>
      <c r="CD619" s="107"/>
      <c r="CE619" s="107"/>
      <c r="CF619" s="107"/>
      <c r="CG619" s="107"/>
      <c r="CH619" s="107"/>
    </row>
    <row r="620" customFormat="false" ht="12.75" hidden="false" customHeight="false" outlineLevel="0" collapsed="false">
      <c r="A620" s="95" t="s">
        <v>64</v>
      </c>
      <c r="B620" s="96"/>
      <c r="C620" s="97"/>
      <c r="D620" s="98" t="n">
        <v>27</v>
      </c>
      <c r="E620" s="99" t="s">
        <v>78</v>
      </c>
      <c r="F620" s="100" t="n">
        <f aca="false">H620+I620+J620+K620+M620+L620+N620+O620+P620+Q620+R620+S620+T620+U620+V620+W620+X620+Y620+Z620+AA620+AB620+AC620+AD620+AE620+AF620+AG620+AH620+AI620+AJ620+AK620+AL620+AM620+AN620+AO620+AP620+AQ620+AR620+AS620+AT620+AU620+AV620+AW620+AX620+AY620+AZ620+BA620+BB620+BC620+BD620+BE620+BF620+BG620+BH620+BI620+BJ620+BK620+BL620+BM620+BN620+BO620+BP620+BQ620+BR620+BS620+BT620</f>
        <v>0</v>
      </c>
      <c r="G620" s="105"/>
      <c r="H620" s="106"/>
      <c r="I620" s="107"/>
      <c r="J620" s="107"/>
      <c r="K620" s="107"/>
      <c r="L620" s="107"/>
      <c r="M620" s="107"/>
      <c r="N620" s="107"/>
      <c r="O620" s="107"/>
      <c r="P620" s="107"/>
      <c r="Q620" s="107"/>
      <c r="R620" s="107"/>
      <c r="S620" s="107"/>
      <c r="T620" s="107"/>
      <c r="U620" s="107"/>
      <c r="V620" s="107"/>
      <c r="W620" s="107"/>
      <c r="X620" s="107"/>
      <c r="Y620" s="107"/>
      <c r="Z620" s="107"/>
      <c r="AA620" s="107"/>
      <c r="AB620" s="107"/>
      <c r="AC620" s="107"/>
      <c r="AD620" s="107"/>
      <c r="AE620" s="107"/>
      <c r="AF620" s="107"/>
      <c r="AG620" s="107"/>
      <c r="AH620" s="107"/>
      <c r="AI620" s="107"/>
      <c r="AJ620" s="107"/>
      <c r="AK620" s="107"/>
      <c r="AL620" s="107"/>
      <c r="AM620" s="107"/>
      <c r="AN620" s="107"/>
      <c r="AO620" s="107"/>
      <c r="AP620" s="107"/>
      <c r="AQ620" s="107"/>
      <c r="AR620" s="107"/>
      <c r="AS620" s="107"/>
      <c r="AT620" s="107"/>
      <c r="AU620" s="107"/>
      <c r="AV620" s="107"/>
      <c r="AW620" s="107"/>
      <c r="AX620" s="107"/>
      <c r="AY620" s="107"/>
      <c r="AZ620" s="107"/>
      <c r="BA620" s="107"/>
      <c r="BB620" s="107"/>
      <c r="BC620" s="107"/>
      <c r="BD620" s="107"/>
      <c r="BE620" s="107"/>
      <c r="BF620" s="107"/>
      <c r="BG620" s="107"/>
      <c r="BH620" s="107"/>
      <c r="BI620" s="107"/>
      <c r="BJ620" s="107"/>
      <c r="BK620" s="107"/>
      <c r="BL620" s="107"/>
      <c r="BM620" s="107"/>
      <c r="BN620" s="107"/>
      <c r="BO620" s="107"/>
      <c r="BP620" s="107"/>
      <c r="BQ620" s="107"/>
      <c r="BR620" s="107"/>
      <c r="BS620" s="107"/>
      <c r="BT620" s="107"/>
      <c r="BU620" s="107"/>
      <c r="BV620" s="107"/>
      <c r="BW620" s="107"/>
      <c r="BX620" s="107"/>
      <c r="BY620" s="107"/>
      <c r="BZ620" s="107"/>
      <c r="CA620" s="107"/>
      <c r="CB620" s="107"/>
      <c r="CC620" s="107"/>
      <c r="CD620" s="107"/>
      <c r="CE620" s="107"/>
      <c r="CF620" s="107"/>
      <c r="CG620" s="107"/>
      <c r="CH620" s="107"/>
    </row>
    <row r="621" customFormat="false" ht="12.75" hidden="false" customHeight="false" outlineLevel="0" collapsed="false">
      <c r="A621" s="95" t="s">
        <v>64</v>
      </c>
      <c r="B621" s="96"/>
      <c r="C621" s="97"/>
      <c r="D621" s="98" t="n">
        <v>28</v>
      </c>
      <c r="E621" s="99" t="s">
        <v>78</v>
      </c>
      <c r="F621" s="100" t="n">
        <f aca="false">H621+I621+J621+K621+M621+L621+N621+O621+P621+Q621+R621+S621+T621+U621+V621+W621+X621+Y621+Z621+AA621+AB621+AC621+AD621+AE621+AF621+AG621+AH621+AI621+AJ621+AK621+AL621+AM621+AN621+AO621+AP621+AQ621+AR621+AS621+AT621+AU621+AV621+AW621+AX621+AY621+AZ621+BA621+BB621+BC621+BD621+BE621+BF621+BG621+BH621+BI621+BJ621+BK621+BL621+BM621+BN621+BO621+BP621+BQ621+BR621+BS621+BT621</f>
        <v>0</v>
      </c>
      <c r="G621" s="105"/>
      <c r="H621" s="106"/>
      <c r="I621" s="107"/>
      <c r="J621" s="107"/>
      <c r="K621" s="107"/>
      <c r="L621" s="107"/>
      <c r="M621" s="107"/>
      <c r="N621" s="107"/>
      <c r="O621" s="107"/>
      <c r="P621" s="107"/>
      <c r="Q621" s="107"/>
      <c r="R621" s="107"/>
      <c r="S621" s="107"/>
      <c r="T621" s="107"/>
      <c r="U621" s="107"/>
      <c r="V621" s="107"/>
      <c r="W621" s="107"/>
      <c r="X621" s="107"/>
      <c r="Y621" s="107"/>
      <c r="Z621" s="107"/>
      <c r="AA621" s="107"/>
      <c r="AB621" s="107"/>
      <c r="AC621" s="107"/>
      <c r="AD621" s="107"/>
      <c r="AE621" s="107"/>
      <c r="AF621" s="107"/>
      <c r="AG621" s="107"/>
      <c r="AH621" s="107"/>
      <c r="AI621" s="107"/>
      <c r="AJ621" s="107"/>
      <c r="AK621" s="107"/>
      <c r="AL621" s="107"/>
      <c r="AM621" s="107"/>
      <c r="AN621" s="107"/>
      <c r="AO621" s="107"/>
      <c r="AP621" s="107"/>
      <c r="AQ621" s="107"/>
      <c r="AR621" s="107"/>
      <c r="AS621" s="107"/>
      <c r="AT621" s="107"/>
      <c r="AU621" s="107"/>
      <c r="AV621" s="107"/>
      <c r="AW621" s="107"/>
      <c r="AX621" s="107"/>
      <c r="AY621" s="107"/>
      <c r="AZ621" s="107"/>
      <c r="BA621" s="107"/>
      <c r="BB621" s="107"/>
      <c r="BC621" s="107"/>
      <c r="BD621" s="107"/>
      <c r="BE621" s="107"/>
      <c r="BF621" s="107"/>
      <c r="BG621" s="107"/>
      <c r="BH621" s="107"/>
      <c r="BI621" s="107"/>
      <c r="BJ621" s="107"/>
      <c r="BK621" s="107"/>
      <c r="BL621" s="107"/>
      <c r="BM621" s="107"/>
      <c r="BN621" s="107"/>
      <c r="BO621" s="107"/>
      <c r="BP621" s="107"/>
      <c r="BQ621" s="107"/>
      <c r="BR621" s="107"/>
      <c r="BS621" s="107"/>
      <c r="BT621" s="107"/>
      <c r="BU621" s="107"/>
      <c r="BV621" s="107"/>
      <c r="BW621" s="107"/>
      <c r="BX621" s="107"/>
      <c r="BY621" s="107"/>
      <c r="BZ621" s="107"/>
      <c r="CA621" s="107"/>
      <c r="CB621" s="107"/>
      <c r="CC621" s="107"/>
      <c r="CD621" s="107"/>
      <c r="CE621" s="107"/>
      <c r="CF621" s="107"/>
      <c r="CG621" s="107"/>
      <c r="CH621" s="107"/>
    </row>
    <row r="622" customFormat="false" ht="12.75" hidden="false" customHeight="false" outlineLevel="0" collapsed="false">
      <c r="A622" s="109" t="s">
        <v>64</v>
      </c>
      <c r="B622" s="110"/>
      <c r="C622" s="97"/>
      <c r="D622" s="112" t="n">
        <v>31</v>
      </c>
      <c r="E622" s="99" t="s">
        <v>78</v>
      </c>
      <c r="F622" s="100" t="n">
        <f aca="false">H622+I622+J622+K622+M622+L622+N622+O622+P622+Q622+R622+S622+T622+U622+V622+W622+X622+Y622+Z622+AA622+AB622+AC622+AD622+AE622+AF622+AG622+AH622+AI622+AJ622+AK622+AL622+AM622+AN622+AO622+AP622+AQ622+AR622+AS622+AT622+AU622+AV622+AW622+AX622+AY622+AZ622+BA622+BB622+BC622+BD622+BE622+BF622+BG622+BH622+BI622+BJ622+BK622+BL622+BM622+BN622+BO622+BP622+BQ622+BR622+BS622+BT622</f>
        <v>0</v>
      </c>
      <c r="G622" s="114"/>
      <c r="H622" s="115"/>
      <c r="I622" s="116"/>
      <c r="J622" s="116"/>
      <c r="K622" s="116"/>
      <c r="L622" s="107"/>
      <c r="M622" s="107"/>
      <c r="N622" s="107"/>
      <c r="O622" s="107"/>
      <c r="P622" s="107"/>
      <c r="Q622" s="107"/>
      <c r="R622" s="107"/>
      <c r="S622" s="107"/>
      <c r="T622" s="107"/>
      <c r="U622" s="107"/>
      <c r="V622" s="107"/>
      <c r="W622" s="107"/>
      <c r="X622" s="107"/>
      <c r="Y622" s="107"/>
      <c r="Z622" s="107"/>
      <c r="AA622" s="107"/>
      <c r="AB622" s="107"/>
      <c r="AC622" s="107"/>
      <c r="AD622" s="107"/>
      <c r="AE622" s="107"/>
      <c r="AF622" s="107"/>
      <c r="AG622" s="107"/>
      <c r="AH622" s="107"/>
      <c r="AI622" s="107"/>
      <c r="AJ622" s="107"/>
      <c r="AK622" s="107"/>
      <c r="AL622" s="107"/>
      <c r="AM622" s="107"/>
      <c r="AN622" s="107"/>
      <c r="AO622" s="107"/>
      <c r="AP622" s="107"/>
      <c r="AQ622" s="107"/>
      <c r="AR622" s="107"/>
      <c r="AS622" s="107"/>
      <c r="AT622" s="107"/>
      <c r="AU622" s="107"/>
      <c r="AV622" s="107"/>
      <c r="AW622" s="107"/>
      <c r="AX622" s="107"/>
      <c r="AY622" s="107"/>
      <c r="AZ622" s="107"/>
      <c r="BA622" s="107"/>
      <c r="BB622" s="107"/>
      <c r="BC622" s="107"/>
      <c r="BD622" s="107"/>
      <c r="BE622" s="107"/>
      <c r="BF622" s="107"/>
      <c r="BG622" s="107"/>
      <c r="BH622" s="107"/>
      <c r="BI622" s="107"/>
      <c r="BJ622" s="107"/>
      <c r="BK622" s="107"/>
      <c r="BL622" s="107"/>
      <c r="BM622" s="107"/>
      <c r="BN622" s="107"/>
      <c r="BO622" s="107"/>
      <c r="BP622" s="107"/>
      <c r="BQ622" s="107"/>
      <c r="BR622" s="107"/>
      <c r="BS622" s="107"/>
      <c r="BT622" s="107"/>
      <c r="BU622" s="107"/>
      <c r="BV622" s="107"/>
      <c r="BW622" s="107"/>
      <c r="BX622" s="107"/>
      <c r="BY622" s="107"/>
      <c r="BZ622" s="107"/>
      <c r="CA622" s="107"/>
      <c r="CB622" s="107"/>
      <c r="CC622" s="107"/>
      <c r="CD622" s="107"/>
      <c r="CE622" s="107"/>
      <c r="CF622" s="107"/>
      <c r="CG622" s="107"/>
      <c r="CH622" s="107"/>
    </row>
    <row r="623" customFormat="false" ht="13.5" hidden="false" customHeight="false" outlineLevel="0" collapsed="false">
      <c r="A623" s="109" t="s">
        <v>64</v>
      </c>
      <c r="B623" s="110"/>
      <c r="C623" s="97"/>
      <c r="D623" s="112"/>
      <c r="E623" s="113"/>
      <c r="F623" s="100" t="n">
        <f aca="false">H623+I623+J623+K623+M623+L623+N623+O623+P623+Q623+R623+S623+T623+U623+V623+W623+X623+Y623+Z623+AA623+AB623+AC623+AD623+AE623+AF623+AG623+AH623+AI623+AJ623+AK623+AL623+AM623+AN623+AO623+AP623+AQ623+AR623+AS623+AT623+AU623+AV623+AW623+AX623+AY623+AZ623+BA623+BB623+BC623+BD623+BE623+BF623+BG623+BH623+BI623+BJ623+BK623+BL623+BM623+BN623+BO623+BP623+BQ623+BR623+BS623+BT623</f>
        <v>0</v>
      </c>
      <c r="G623" s="114"/>
      <c r="H623" s="115"/>
      <c r="I623" s="116"/>
      <c r="J623" s="116"/>
      <c r="K623" s="116"/>
      <c r="L623" s="107"/>
      <c r="M623" s="107"/>
      <c r="N623" s="107"/>
      <c r="O623" s="107"/>
      <c r="P623" s="107"/>
      <c r="Q623" s="107"/>
      <c r="R623" s="107"/>
      <c r="S623" s="107"/>
      <c r="T623" s="107"/>
      <c r="U623" s="107"/>
      <c r="V623" s="107"/>
      <c r="W623" s="107"/>
      <c r="X623" s="107"/>
      <c r="Y623" s="107"/>
      <c r="Z623" s="107"/>
      <c r="AA623" s="107"/>
      <c r="AB623" s="107"/>
      <c r="AC623" s="107"/>
      <c r="AD623" s="107"/>
      <c r="AE623" s="107"/>
      <c r="AF623" s="107"/>
      <c r="AG623" s="107"/>
      <c r="AH623" s="107"/>
      <c r="AI623" s="107"/>
      <c r="AJ623" s="107"/>
      <c r="AK623" s="107"/>
      <c r="AL623" s="107"/>
      <c r="AM623" s="107"/>
      <c r="AN623" s="107"/>
      <c r="AO623" s="107"/>
      <c r="AP623" s="107"/>
      <c r="AQ623" s="107"/>
      <c r="AR623" s="107"/>
      <c r="AS623" s="107"/>
      <c r="AT623" s="107"/>
      <c r="AU623" s="107"/>
      <c r="AV623" s="107"/>
      <c r="AW623" s="107"/>
      <c r="AX623" s="107"/>
      <c r="AY623" s="107"/>
      <c r="AZ623" s="107"/>
      <c r="BA623" s="107"/>
      <c r="BB623" s="107"/>
      <c r="BC623" s="107"/>
      <c r="BD623" s="107"/>
      <c r="BE623" s="107"/>
      <c r="BF623" s="107"/>
      <c r="BG623" s="107"/>
      <c r="BH623" s="107"/>
      <c r="BI623" s="107"/>
      <c r="BJ623" s="107"/>
      <c r="BK623" s="107"/>
      <c r="BL623" s="107"/>
      <c r="BM623" s="107"/>
      <c r="BN623" s="107"/>
      <c r="BO623" s="107"/>
      <c r="BP623" s="107"/>
      <c r="BQ623" s="107"/>
      <c r="BR623" s="107"/>
      <c r="BS623" s="107"/>
      <c r="BT623" s="107"/>
      <c r="BU623" s="107"/>
      <c r="BV623" s="107"/>
      <c r="BW623" s="107"/>
      <c r="BX623" s="107"/>
      <c r="BY623" s="107"/>
      <c r="BZ623" s="107"/>
      <c r="CA623" s="107"/>
      <c r="CB623" s="107"/>
      <c r="CC623" s="107"/>
      <c r="CD623" s="107"/>
      <c r="CE623" s="107"/>
      <c r="CF623" s="107"/>
      <c r="CG623" s="107"/>
      <c r="CH623" s="107"/>
    </row>
    <row r="624" customFormat="false" ht="13.5" hidden="false" customHeight="false" outlineLevel="0" collapsed="false">
      <c r="A624" s="117" t="s">
        <v>64</v>
      </c>
      <c r="B624" s="118"/>
      <c r="C624" s="97"/>
      <c r="D624" s="120" t="s">
        <v>49</v>
      </c>
      <c r="E624" s="121"/>
      <c r="F624" s="100" t="n">
        <f aca="false">H624+I624+J624+K624+M624+L624+N624+O624+P624+Q624+R624+S624+T624+U624+V624+W624+X624+Y624+Z624+AA624+AB624+AC624+AD624+AE624+AF624+AG624+AH624+AI624+AJ624+AK624+AL624+AM624+AN624+AO624+AP624+AQ624+AR624+AS624+AT624+AU624+AV624+AW624+AX624+AY624+AZ624+BA624+BB624+BC624+BD624+BE624+BF624+BG624+BH624+BI624+BJ624+BK624+BL624+BM624+BN624+BO624+BP624+BQ624+BR624+BS624+BT624</f>
        <v>30.25</v>
      </c>
      <c r="G624" s="122"/>
      <c r="H624" s="123" t="n">
        <f aca="false">SUM(H594:H623)</f>
        <v>0</v>
      </c>
      <c r="I624" s="124" t="n">
        <f aca="false">SUM(I594:I623)</f>
        <v>0</v>
      </c>
      <c r="J624" s="125" t="n">
        <f aca="false">SUM(J594:J623)</f>
        <v>0</v>
      </c>
      <c r="K624" s="126" t="n">
        <f aca="false">SUM(K594:K623)</f>
        <v>0</v>
      </c>
      <c r="L624" s="126" t="n">
        <f aca="false">SUM(L594:L623)</f>
        <v>0</v>
      </c>
      <c r="M624" s="127" t="n">
        <f aca="false">SUM(M594:M623)</f>
        <v>7.75</v>
      </c>
      <c r="N624" s="127" t="n">
        <f aca="false">SUM(N594:N623)</f>
        <v>0</v>
      </c>
      <c r="O624" s="127" t="n">
        <f aca="false">SUM(O594:O623)</f>
        <v>0</v>
      </c>
      <c r="P624" s="127" t="n">
        <f aca="false">SUM(P594:P623)</f>
        <v>0</v>
      </c>
      <c r="Q624" s="127" t="n">
        <f aca="false">SUM(Q594:Q623)</f>
        <v>0</v>
      </c>
      <c r="R624" s="125" t="n">
        <f aca="false">SUM(R594:R623)</f>
        <v>0</v>
      </c>
      <c r="S624" s="125" t="n">
        <f aca="false">SUM(S594:S623)</f>
        <v>0</v>
      </c>
      <c r="T624" s="125" t="n">
        <f aca="false">SUM(T594:T623)</f>
        <v>0</v>
      </c>
      <c r="U624" s="125" t="n">
        <f aca="false">SUM(U594:U623)</f>
        <v>0</v>
      </c>
      <c r="V624" s="125" t="n">
        <f aca="false">SUM(V594:V623)</f>
        <v>0</v>
      </c>
      <c r="W624" s="125" t="n">
        <f aca="false">SUM(W594:W623)</f>
        <v>0</v>
      </c>
      <c r="X624" s="125" t="n">
        <f aca="false">SUM(X594:X623)</f>
        <v>0</v>
      </c>
      <c r="Y624" s="125" t="n">
        <f aca="false">SUM(Y594:Y623)</f>
        <v>0</v>
      </c>
      <c r="Z624" s="125" t="n">
        <f aca="false">SUM(Z594:Z623)</f>
        <v>0</v>
      </c>
      <c r="AA624" s="125" t="n">
        <f aca="false">SUM(AA594:AA623)</f>
        <v>0</v>
      </c>
      <c r="AB624" s="125" t="n">
        <f aca="false">SUM(AB594:AB623)</f>
        <v>0</v>
      </c>
      <c r="AC624" s="125" t="n">
        <f aca="false">SUM(AC594:AC623)</f>
        <v>0</v>
      </c>
      <c r="AD624" s="125" t="n">
        <f aca="false">SUM(AD594:AD623)</f>
        <v>14.75</v>
      </c>
      <c r="AE624" s="125" t="n">
        <f aca="false">SUM(AE594:AE623)</f>
        <v>0</v>
      </c>
      <c r="AF624" s="125" t="n">
        <f aca="false">SUM(AF594:AF623)</f>
        <v>0</v>
      </c>
      <c r="AG624" s="125" t="n">
        <f aca="false">SUM(AG594:AG623)</f>
        <v>0</v>
      </c>
      <c r="AH624" s="125" t="n">
        <f aca="false">SUM(AH594:AH623)</f>
        <v>0</v>
      </c>
      <c r="AI624" s="125" t="n">
        <f aca="false">SUM(AI594:AI623)</f>
        <v>0</v>
      </c>
      <c r="AJ624" s="125" t="n">
        <f aca="false">SUM(AJ594:AJ623)</f>
        <v>0</v>
      </c>
      <c r="AK624" s="125" t="n">
        <f aca="false">SUM(AK594:AK623)</f>
        <v>0</v>
      </c>
      <c r="AL624" s="125" t="n">
        <f aca="false">SUM(AL594:AL623)</f>
        <v>0</v>
      </c>
      <c r="AM624" s="125" t="n">
        <f aca="false">SUM(AM594:AM623)</f>
        <v>0</v>
      </c>
      <c r="AN624" s="125" t="n">
        <f aca="false">SUM(AN594:AN623)</f>
        <v>0</v>
      </c>
      <c r="AO624" s="125" t="n">
        <f aca="false">SUM(AO594:AO623)</f>
        <v>0</v>
      </c>
      <c r="AP624" s="125" t="n">
        <f aca="false">SUM(AP594:AP623)</f>
        <v>0</v>
      </c>
      <c r="AQ624" s="125" t="n">
        <f aca="false">SUM(AQ594:AQ623)</f>
        <v>0</v>
      </c>
      <c r="AR624" s="125" t="n">
        <f aca="false">SUM(AR594:AR623)</f>
        <v>0</v>
      </c>
      <c r="AS624" s="125" t="n">
        <f aca="false">SUM(AS594:AS623)</f>
        <v>0</v>
      </c>
      <c r="AT624" s="125" t="n">
        <f aca="false">SUM(AT594:AT623)</f>
        <v>0</v>
      </c>
      <c r="AU624" s="125" t="n">
        <f aca="false">SUM(AU594:AU623)</f>
        <v>0</v>
      </c>
      <c r="AV624" s="125" t="n">
        <f aca="false">SUM(AV594:AV623)</f>
        <v>0</v>
      </c>
      <c r="AW624" s="125" t="n">
        <f aca="false">SUM(AW594:AW623)</f>
        <v>0</v>
      </c>
      <c r="AX624" s="125" t="n">
        <f aca="false">SUM(AX594:AX623)</f>
        <v>0</v>
      </c>
      <c r="AY624" s="125" t="n">
        <f aca="false">SUM(AY594:AY623)</f>
        <v>0</v>
      </c>
      <c r="AZ624" s="125" t="n">
        <f aca="false">SUM(AZ594:AZ623)</f>
        <v>0</v>
      </c>
      <c r="BA624" s="125" t="n">
        <f aca="false">SUM(BA594:BA623)</f>
        <v>0</v>
      </c>
      <c r="BB624" s="125" t="n">
        <f aca="false">SUM(BB594:BB623)</f>
        <v>0</v>
      </c>
      <c r="BC624" s="125" t="n">
        <f aca="false">SUM(BC594:BC623)</f>
        <v>0</v>
      </c>
      <c r="BD624" s="125" t="n">
        <f aca="false">SUM(BD594:BD623)</f>
        <v>0</v>
      </c>
      <c r="BE624" s="125" t="n">
        <f aca="false">SUM(BE594:BE623)</f>
        <v>0</v>
      </c>
      <c r="BF624" s="125" t="n">
        <f aca="false">SUM(BF594:BF623)</f>
        <v>0</v>
      </c>
      <c r="BG624" s="125" t="n">
        <f aca="false">SUM(BG594:BG623)</f>
        <v>7.75</v>
      </c>
      <c r="BH624" s="125" t="n">
        <f aca="false">SUM(BH594:BH623)</f>
        <v>0</v>
      </c>
      <c r="BI624" s="125" t="n">
        <f aca="false">SUM(BI594:BI623)</f>
        <v>0</v>
      </c>
      <c r="BJ624" s="125" t="n">
        <f aca="false">SUM(BJ594:BJ623)</f>
        <v>0</v>
      </c>
      <c r="BK624" s="125" t="n">
        <f aca="false">SUM(BK594:BK623)</f>
        <v>0</v>
      </c>
      <c r="BL624" s="125" t="n">
        <f aca="false">SUM(BL594:BL623)</f>
        <v>0</v>
      </c>
      <c r="BM624" s="125" t="n">
        <f aca="false">SUM(BM594:BM623)</f>
        <v>0</v>
      </c>
      <c r="BN624" s="125" t="n">
        <f aca="false">SUM(BN594:BN623)</f>
        <v>0</v>
      </c>
      <c r="BO624" s="125" t="n">
        <f aca="false">SUM(BO594:BO623)</f>
        <v>0</v>
      </c>
      <c r="BP624" s="125" t="n">
        <f aca="false">SUM(BP594:BP623)</f>
        <v>0</v>
      </c>
      <c r="BQ624" s="125" t="n">
        <f aca="false">SUM(BQ594:BQ623)</f>
        <v>0</v>
      </c>
      <c r="BR624" s="125" t="n">
        <f aca="false">SUM(BR594:BR623)</f>
        <v>0</v>
      </c>
      <c r="BS624" s="125" t="n">
        <f aca="false">SUM(BS594:BS623)</f>
        <v>0</v>
      </c>
      <c r="BT624" s="125" t="n">
        <f aca="false">SUM(BT594:BT623)</f>
        <v>0</v>
      </c>
      <c r="BU624" s="125" t="n">
        <f aca="false">SUM(BU594:BU623)</f>
        <v>0</v>
      </c>
      <c r="BV624" s="125" t="n">
        <f aca="false">SUM(BV594:BV623)</f>
        <v>0</v>
      </c>
      <c r="BW624" s="125" t="n">
        <f aca="false">SUM(BW594:BW623)</f>
        <v>0</v>
      </c>
      <c r="BX624" s="125" t="n">
        <f aca="false">SUM(BX594:BX623)</f>
        <v>0</v>
      </c>
      <c r="BY624" s="125" t="n">
        <f aca="false">SUM(BY594:BY623)</f>
        <v>0</v>
      </c>
      <c r="BZ624" s="125" t="n">
        <f aca="false">SUM(BZ594:BZ623)</f>
        <v>0</v>
      </c>
      <c r="CA624" s="125" t="n">
        <f aca="false">SUM(CA594:CA623)</f>
        <v>0</v>
      </c>
      <c r="CB624" s="125" t="n">
        <f aca="false">SUM(CB594:CB623)</f>
        <v>0</v>
      </c>
      <c r="CC624" s="125" t="n">
        <f aca="false">SUM(CC594:CC623)</f>
        <v>0</v>
      </c>
      <c r="CD624" s="125" t="n">
        <f aca="false">SUM(CD594:CD623)</f>
        <v>0</v>
      </c>
      <c r="CE624" s="125" t="n">
        <f aca="false">SUM(CE594:CE623)</f>
        <v>0</v>
      </c>
      <c r="CF624" s="125" t="n">
        <f aca="false">SUM(CF594:CF623)</f>
        <v>0</v>
      </c>
      <c r="CG624" s="125" t="n">
        <f aca="false">SUM(CG594:CG623)</f>
        <v>0</v>
      </c>
      <c r="CH624" s="128" t="n">
        <f aca="false">SUM(CH594:CH623)</f>
        <v>0</v>
      </c>
    </row>
    <row r="625" customFormat="false" ht="12.75" hidden="false" customHeight="false" outlineLevel="0" collapsed="false">
      <c r="A625" s="95" t="s">
        <v>64</v>
      </c>
      <c r="B625" s="96"/>
      <c r="C625" s="97"/>
      <c r="D625" s="98" t="n">
        <v>1</v>
      </c>
      <c r="E625" s="99" t="s">
        <v>48</v>
      </c>
      <c r="F625" s="100" t="n">
        <f aca="false">H625+I625+J625+K625+M625+L625+N625+O625+P625+Q625+R625+S625+T625+U625+V625+W625+X625+Y625+Z625+AA625+AB625+AC625+AD625+AE625+AF625+AG625+AH625+AI625+AJ625+AK625+AL625+AM625+AN625+AO625+AP625+AQ625+AR625+AS625+AT625+AU625+AV625+AW625+AX625+AY625+AZ625+BA625+BB625+BC625+BD625+BE625+BF625+BG625+BH625+BI625+BJ625+BK625+BL625+BM625+BN625+BO625+BP625+BQ625+BR625+BS625+BT625</f>
        <v>0</v>
      </c>
      <c r="G625" s="105"/>
      <c r="H625" s="106"/>
      <c r="I625" s="107"/>
      <c r="J625" s="107"/>
      <c r="K625" s="107"/>
      <c r="L625" s="107"/>
      <c r="M625" s="107"/>
      <c r="N625" s="107"/>
      <c r="O625" s="107"/>
      <c r="P625" s="107"/>
      <c r="Q625" s="107"/>
      <c r="R625" s="107"/>
      <c r="S625" s="107"/>
      <c r="T625" s="107"/>
      <c r="U625" s="107"/>
      <c r="V625" s="107"/>
      <c r="W625" s="107"/>
      <c r="X625" s="107"/>
      <c r="Y625" s="107"/>
      <c r="Z625" s="107"/>
      <c r="AA625" s="107"/>
      <c r="AB625" s="107"/>
      <c r="AC625" s="107"/>
      <c r="AD625" s="107"/>
      <c r="AE625" s="107"/>
      <c r="AF625" s="107"/>
      <c r="AG625" s="107"/>
      <c r="AH625" s="107"/>
      <c r="AI625" s="107"/>
      <c r="AJ625" s="107"/>
      <c r="AK625" s="107"/>
      <c r="AL625" s="107"/>
      <c r="AM625" s="107"/>
      <c r="AN625" s="107"/>
      <c r="AO625" s="107"/>
      <c r="AP625" s="107"/>
      <c r="AQ625" s="107"/>
      <c r="AR625" s="107"/>
      <c r="AS625" s="107"/>
      <c r="AT625" s="107"/>
      <c r="AU625" s="107"/>
      <c r="AV625" s="107"/>
      <c r="AW625" s="107"/>
      <c r="AX625" s="107"/>
      <c r="AY625" s="107"/>
      <c r="AZ625" s="107"/>
      <c r="BA625" s="107"/>
      <c r="BB625" s="107"/>
      <c r="BC625" s="107"/>
      <c r="BD625" s="107"/>
      <c r="BE625" s="107"/>
      <c r="BF625" s="107"/>
      <c r="BG625" s="107"/>
      <c r="BH625" s="107"/>
      <c r="BI625" s="107"/>
      <c r="BJ625" s="107"/>
      <c r="BK625" s="107"/>
      <c r="BL625" s="107"/>
      <c r="BM625" s="107"/>
      <c r="BN625" s="107"/>
      <c r="BO625" s="107"/>
      <c r="BP625" s="107"/>
      <c r="BQ625" s="107"/>
      <c r="BR625" s="107"/>
      <c r="BS625" s="107"/>
      <c r="BT625" s="107"/>
      <c r="BU625" s="107"/>
      <c r="BV625" s="107"/>
      <c r="BW625" s="107"/>
      <c r="BX625" s="107"/>
      <c r="BY625" s="107"/>
      <c r="BZ625" s="107"/>
      <c r="CA625" s="107"/>
      <c r="CB625" s="107"/>
      <c r="CC625" s="107"/>
      <c r="CD625" s="107"/>
      <c r="CE625" s="107"/>
      <c r="CF625" s="107"/>
      <c r="CG625" s="107"/>
      <c r="CH625" s="107"/>
    </row>
    <row r="626" customFormat="false" ht="12.75" hidden="false" customHeight="false" outlineLevel="0" collapsed="false">
      <c r="A626" s="95" t="s">
        <v>64</v>
      </c>
      <c r="B626" s="96"/>
      <c r="C626" s="97"/>
      <c r="D626" s="98" t="n">
        <v>2</v>
      </c>
      <c r="E626" s="99" t="s">
        <v>48</v>
      </c>
      <c r="F626" s="100" t="n">
        <f aca="false">H626+I626+J626+K626+M626+L626+N626+O626+P626+Q626+R626+S626+T626+U626+V626+W626+X626+Y626+Z626+AA626+AB626+AC626+AD626+AE626+AF626+AG626+AH626+AI626+AJ626+AK626+AL626+AM626+AN626+AO626+AP626+AQ626+AR626+AS626+AT626+AU626+AV626+AW626+AX626+AY626+AZ626+BA626+BB626+BC626+BD626+BE626+BF626+BG626+BH626+BI626+BJ626+BK626+BL626+BM626+BN626+BO626+BP626+BQ626+BR626+BS626+BT626</f>
        <v>0</v>
      </c>
      <c r="G626" s="105"/>
      <c r="H626" s="106"/>
      <c r="I626" s="107"/>
      <c r="J626" s="107"/>
      <c r="K626" s="107"/>
      <c r="L626" s="107"/>
      <c r="M626" s="107"/>
      <c r="N626" s="107"/>
      <c r="O626" s="107"/>
      <c r="P626" s="107"/>
      <c r="Q626" s="107"/>
      <c r="R626" s="107"/>
      <c r="S626" s="107"/>
      <c r="T626" s="107"/>
      <c r="U626" s="107"/>
      <c r="V626" s="107"/>
      <c r="W626" s="107"/>
      <c r="X626" s="107"/>
      <c r="Y626" s="107"/>
      <c r="Z626" s="107"/>
      <c r="AA626" s="107"/>
      <c r="AB626" s="107"/>
      <c r="AC626" s="107"/>
      <c r="AD626" s="107"/>
      <c r="AE626" s="107"/>
      <c r="AF626" s="107"/>
      <c r="AG626" s="107"/>
      <c r="AH626" s="107"/>
      <c r="AI626" s="107"/>
      <c r="AJ626" s="107"/>
      <c r="AK626" s="107"/>
      <c r="AL626" s="107"/>
      <c r="AM626" s="107"/>
      <c r="AN626" s="107"/>
      <c r="AO626" s="107"/>
      <c r="AP626" s="107"/>
      <c r="AQ626" s="107"/>
      <c r="AR626" s="107"/>
      <c r="AS626" s="107"/>
      <c r="AT626" s="107"/>
      <c r="AU626" s="107"/>
      <c r="AV626" s="107"/>
      <c r="AW626" s="107"/>
      <c r="AX626" s="107"/>
      <c r="AY626" s="107"/>
      <c r="AZ626" s="107"/>
      <c r="BA626" s="107"/>
      <c r="BB626" s="107"/>
      <c r="BC626" s="107"/>
      <c r="BD626" s="107"/>
      <c r="BE626" s="107"/>
      <c r="BF626" s="107"/>
      <c r="BG626" s="107"/>
      <c r="BH626" s="107"/>
      <c r="BI626" s="107"/>
      <c r="BJ626" s="107"/>
      <c r="BK626" s="107"/>
      <c r="BL626" s="107"/>
      <c r="BM626" s="107"/>
      <c r="BN626" s="107"/>
      <c r="BO626" s="107"/>
      <c r="BP626" s="107"/>
      <c r="BQ626" s="107"/>
      <c r="BR626" s="107"/>
      <c r="BS626" s="107"/>
      <c r="BT626" s="107"/>
      <c r="BU626" s="107"/>
      <c r="BV626" s="107"/>
      <c r="BW626" s="107"/>
      <c r="BX626" s="107"/>
      <c r="BY626" s="107"/>
      <c r="BZ626" s="107"/>
      <c r="CA626" s="107"/>
      <c r="CB626" s="107"/>
      <c r="CC626" s="107"/>
      <c r="CD626" s="107"/>
      <c r="CE626" s="107"/>
      <c r="CF626" s="107"/>
      <c r="CG626" s="107"/>
      <c r="CH626" s="107"/>
    </row>
    <row r="627" customFormat="false" ht="12.75" hidden="false" customHeight="false" outlineLevel="0" collapsed="false">
      <c r="A627" s="95" t="s">
        <v>64</v>
      </c>
      <c r="B627" s="96"/>
      <c r="C627" s="97"/>
      <c r="D627" s="98" t="n">
        <v>3</v>
      </c>
      <c r="E627" s="99" t="s">
        <v>48</v>
      </c>
      <c r="F627" s="100" t="n">
        <f aca="false">H627+I627+J627+K627+M627+L627+N627+O627+P627+Q627+R627+S627+T627+U627+V627+W627+X627+Y627+Z627+AA627+AB627+AC627+AD627+AE627+AF627+AG627+AH627+AI627+AJ627+AK627+AL627+AM627+AN627+AO627+AP627+AQ627+AR627+AS627+AT627+AU627+AV627+AW627+AX627+AY627+AZ627+BA627+BB627+BC627+BD627+BE627+BF627+BG627+BH627+BI627+BJ627+BK627+BL627+BM627+BN627+BO627+BP627+BQ627+BR627+BS627+BT627</f>
        <v>0</v>
      </c>
      <c r="G627" s="101"/>
      <c r="H627" s="102"/>
      <c r="I627" s="103"/>
      <c r="J627" s="103"/>
      <c r="K627" s="103"/>
      <c r="L627" s="103"/>
      <c r="M627" s="103"/>
      <c r="N627" s="103"/>
      <c r="O627" s="103"/>
      <c r="P627" s="103"/>
      <c r="Q627" s="103"/>
      <c r="R627" s="103"/>
      <c r="S627" s="103"/>
      <c r="T627" s="103"/>
      <c r="U627" s="103"/>
      <c r="V627" s="103"/>
      <c r="W627" s="103"/>
      <c r="X627" s="103"/>
      <c r="Y627" s="103"/>
      <c r="Z627" s="103"/>
      <c r="AA627" s="103"/>
      <c r="AB627" s="103"/>
      <c r="AC627" s="103"/>
      <c r="AD627" s="103"/>
      <c r="AE627" s="103"/>
      <c r="AF627" s="103"/>
      <c r="AG627" s="103"/>
      <c r="AH627" s="103"/>
      <c r="AI627" s="103"/>
      <c r="AJ627" s="103"/>
      <c r="AK627" s="103"/>
      <c r="AL627" s="103"/>
      <c r="AM627" s="103"/>
      <c r="AN627" s="103"/>
      <c r="AO627" s="103"/>
      <c r="AP627" s="103"/>
      <c r="AQ627" s="103"/>
      <c r="AR627" s="103"/>
      <c r="AS627" s="103"/>
      <c r="AT627" s="103"/>
      <c r="AU627" s="103"/>
      <c r="AV627" s="103"/>
      <c r="AW627" s="103"/>
      <c r="AX627" s="103"/>
      <c r="AY627" s="103"/>
      <c r="AZ627" s="103"/>
      <c r="BA627" s="103"/>
      <c r="BB627" s="103"/>
      <c r="BC627" s="103"/>
      <c r="BD627" s="103"/>
      <c r="BE627" s="103"/>
      <c r="BF627" s="103"/>
      <c r="BG627" s="103"/>
      <c r="BH627" s="103"/>
      <c r="BI627" s="103"/>
      <c r="BJ627" s="103"/>
      <c r="BK627" s="103"/>
      <c r="BL627" s="103"/>
      <c r="BM627" s="103"/>
      <c r="BN627" s="103"/>
      <c r="BO627" s="103"/>
      <c r="BP627" s="103"/>
      <c r="BQ627" s="103"/>
      <c r="BR627" s="103"/>
      <c r="BS627" s="103"/>
      <c r="BT627" s="103"/>
      <c r="BU627" s="103"/>
      <c r="BV627" s="103"/>
      <c r="BW627" s="103"/>
      <c r="BX627" s="103"/>
      <c r="BY627" s="103"/>
      <c r="BZ627" s="103"/>
      <c r="CA627" s="103"/>
      <c r="CB627" s="103"/>
      <c r="CC627" s="103"/>
      <c r="CD627" s="103"/>
      <c r="CE627" s="103"/>
      <c r="CF627" s="103"/>
      <c r="CG627" s="103"/>
      <c r="CH627" s="103"/>
    </row>
    <row r="628" customFormat="false" ht="12.75" hidden="false" customHeight="false" outlineLevel="0" collapsed="false">
      <c r="A628" s="95" t="s">
        <v>64</v>
      </c>
      <c r="B628" s="96"/>
      <c r="C628" s="97"/>
      <c r="D628" s="98" t="n">
        <v>4</v>
      </c>
      <c r="E628" s="99" t="s">
        <v>48</v>
      </c>
      <c r="F628" s="100" t="n">
        <f aca="false">H628+I628+J628+K628+M628+L628+N628+O628+P628+Q628+R628+S628+T628+U628+V628+W628+X628+Y628+Z628+AA628+AB628+AC628+AD628+AE628+AF628+AG628+AH628+AI628+AJ628+AK628+AL628+AM628+AN628+AO628+AP628+AQ628+AR628+AS628+AT628+AU628+AV628+AW628+AX628+AY628+AZ628+BA628+BB628+BC628+BD628+BE628+BF628+BG628+BH628+BI628+BJ628+BK628+BL628+BM628+BN628+BO628+BP628+BQ628+BR628+BS628+BT628</f>
        <v>0</v>
      </c>
      <c r="G628" s="101" t="n">
        <f aca="false">SUM(F625:F627)</f>
        <v>0</v>
      </c>
      <c r="H628" s="102"/>
      <c r="I628" s="103"/>
      <c r="J628" s="103"/>
      <c r="K628" s="103"/>
      <c r="L628" s="103"/>
      <c r="M628" s="103"/>
      <c r="N628" s="103"/>
      <c r="O628" s="103"/>
      <c r="P628" s="103"/>
      <c r="Q628" s="103"/>
      <c r="R628" s="103"/>
      <c r="S628" s="103"/>
      <c r="T628" s="103"/>
      <c r="U628" s="103"/>
      <c r="V628" s="103"/>
      <c r="W628" s="103"/>
      <c r="X628" s="103"/>
      <c r="Y628" s="103"/>
      <c r="Z628" s="103"/>
      <c r="AA628" s="103"/>
      <c r="AB628" s="103"/>
      <c r="AC628" s="103"/>
      <c r="AD628" s="103"/>
      <c r="AE628" s="103"/>
      <c r="AF628" s="103"/>
      <c r="AG628" s="103"/>
      <c r="AH628" s="103"/>
      <c r="AI628" s="103"/>
      <c r="AJ628" s="103"/>
      <c r="AK628" s="103"/>
      <c r="AL628" s="103"/>
      <c r="AM628" s="103"/>
      <c r="AN628" s="103"/>
      <c r="AO628" s="103"/>
      <c r="AP628" s="103"/>
      <c r="AQ628" s="103"/>
      <c r="AR628" s="103"/>
      <c r="AS628" s="103"/>
      <c r="AT628" s="103"/>
      <c r="AU628" s="103"/>
      <c r="AV628" s="103"/>
      <c r="AW628" s="103"/>
      <c r="AX628" s="103"/>
      <c r="AY628" s="103"/>
      <c r="AZ628" s="103"/>
      <c r="BA628" s="103"/>
      <c r="BB628" s="103"/>
      <c r="BC628" s="103"/>
      <c r="BD628" s="103"/>
      <c r="BE628" s="103"/>
      <c r="BF628" s="103"/>
      <c r="BG628" s="103"/>
      <c r="BH628" s="103"/>
      <c r="BI628" s="103"/>
      <c r="BJ628" s="103"/>
      <c r="BK628" s="103"/>
      <c r="BL628" s="103"/>
      <c r="BM628" s="103"/>
      <c r="BN628" s="103"/>
      <c r="BO628" s="103"/>
      <c r="BP628" s="103"/>
      <c r="BQ628" s="103"/>
      <c r="BR628" s="103"/>
      <c r="BS628" s="103"/>
      <c r="BT628" s="103"/>
      <c r="BU628" s="103"/>
      <c r="BV628" s="103"/>
      <c r="BW628" s="103"/>
      <c r="BX628" s="103"/>
      <c r="BY628" s="103"/>
      <c r="BZ628" s="103"/>
      <c r="CA628" s="103"/>
      <c r="CB628" s="103"/>
      <c r="CC628" s="103"/>
      <c r="CD628" s="103"/>
      <c r="CE628" s="103"/>
      <c r="CF628" s="103"/>
      <c r="CG628" s="103"/>
      <c r="CH628" s="103"/>
    </row>
    <row r="629" customFormat="false" ht="12.75" hidden="false" customHeight="false" outlineLevel="0" collapsed="false">
      <c r="A629" s="95" t="s">
        <v>64</v>
      </c>
      <c r="B629" s="96"/>
      <c r="C629" s="97"/>
      <c r="D629" s="98" t="n">
        <v>5</v>
      </c>
      <c r="E629" s="99" t="s">
        <v>75</v>
      </c>
      <c r="F629" s="100" t="n">
        <f aca="false">H629+I629+J629+K629+M629+L629+N629+O629+P629+Q629+R629+S629+T629+U629+V629+W629+X629+Y629+Z629+AA629+AB629+AC629+AD629+AE629+AF629+AG629+AH629+AI629+AJ629+AK629+AL629+AM629+AN629+AO629+AP629+AQ629+AR629+AS629+AT629+AU629+AV629+AW629+AX629+AY629+AZ629+BA629+BB629+BC629+BD629+BE629+BF629+BG629+BH629+BI629+BJ629+BK629+BL629+BM629+BN629+BO629+BP629+BQ629+BR629+BS629+BT629</f>
        <v>0</v>
      </c>
      <c r="G629" s="105"/>
      <c r="H629" s="106"/>
      <c r="I629" s="107"/>
      <c r="J629" s="107"/>
      <c r="K629" s="107"/>
      <c r="L629" s="107"/>
      <c r="M629" s="107"/>
      <c r="N629" s="107"/>
      <c r="O629" s="107"/>
      <c r="P629" s="107"/>
      <c r="Q629" s="107"/>
      <c r="R629" s="107"/>
      <c r="S629" s="107"/>
      <c r="T629" s="107"/>
      <c r="U629" s="107"/>
      <c r="V629" s="107"/>
      <c r="W629" s="107"/>
      <c r="X629" s="107"/>
      <c r="Y629" s="107"/>
      <c r="Z629" s="107"/>
      <c r="AA629" s="107"/>
      <c r="AB629" s="107"/>
      <c r="AC629" s="107"/>
      <c r="AD629" s="107"/>
      <c r="AE629" s="107"/>
      <c r="AF629" s="107"/>
      <c r="AG629" s="107"/>
      <c r="AH629" s="107"/>
      <c r="AI629" s="107"/>
      <c r="AJ629" s="107"/>
      <c r="AK629" s="107"/>
      <c r="AL629" s="107"/>
      <c r="AM629" s="107"/>
      <c r="AN629" s="107"/>
      <c r="AO629" s="107"/>
      <c r="AP629" s="107"/>
      <c r="AQ629" s="107"/>
      <c r="AR629" s="107"/>
      <c r="AS629" s="107"/>
      <c r="AT629" s="107"/>
      <c r="AU629" s="107"/>
      <c r="AV629" s="107"/>
      <c r="AW629" s="107"/>
      <c r="AX629" s="107"/>
      <c r="AY629" s="107"/>
      <c r="AZ629" s="107"/>
      <c r="BA629" s="107"/>
      <c r="BB629" s="107"/>
      <c r="BC629" s="107"/>
      <c r="BD629" s="107"/>
      <c r="BE629" s="107"/>
      <c r="BF629" s="107"/>
      <c r="BG629" s="107"/>
      <c r="BH629" s="107"/>
      <c r="BI629" s="107"/>
      <c r="BJ629" s="107"/>
      <c r="BK629" s="107"/>
      <c r="BL629" s="107"/>
      <c r="BM629" s="107"/>
      <c r="BN629" s="107"/>
      <c r="BO629" s="107"/>
      <c r="BP629" s="107"/>
      <c r="BQ629" s="107"/>
      <c r="BR629" s="107"/>
      <c r="BS629" s="107"/>
      <c r="BT629" s="107"/>
      <c r="BU629" s="107"/>
      <c r="BV629" s="107"/>
      <c r="BW629" s="107"/>
      <c r="BX629" s="107"/>
      <c r="BY629" s="107"/>
      <c r="BZ629" s="107"/>
      <c r="CA629" s="107"/>
      <c r="CB629" s="107"/>
      <c r="CC629" s="107"/>
      <c r="CD629" s="107"/>
      <c r="CE629" s="107"/>
      <c r="CF629" s="107"/>
      <c r="CG629" s="107"/>
      <c r="CH629" s="107"/>
    </row>
    <row r="630" customFormat="false" ht="12.75" hidden="false" customHeight="false" outlineLevel="0" collapsed="false">
      <c r="A630" s="95" t="s">
        <v>64</v>
      </c>
      <c r="B630" s="96"/>
      <c r="C630" s="97"/>
      <c r="D630" s="98" t="n">
        <v>6</v>
      </c>
      <c r="E630" s="99" t="s">
        <v>75</v>
      </c>
      <c r="F630" s="100" t="n">
        <f aca="false">H630+I630+J630+K630+M630+L630+N630+O630+P630+Q630+R630+S630+T630+U630+V630+W630+X630+Y630+Z630+AA630+AB630+AC630+AD630+AE630+AF630+AG630+AH630+AI630+AJ630+AK630+AL630+AM630+AN630+AO630+AP630+AQ630+AR630+AS630+AT630+AU630+AV630+AW630+AX630+AY630+AZ630+BA630+BB630+BC630+BD630+BE630+BF630+BG630+BH630+BI630+BJ630+BK630+BL630+BM630+BN630+BO630+BP630+BQ630+BR630+BS630+BT630</f>
        <v>0</v>
      </c>
      <c r="G630" s="105"/>
      <c r="H630" s="106"/>
      <c r="I630" s="107"/>
      <c r="J630" s="107"/>
      <c r="K630" s="107"/>
      <c r="L630" s="107"/>
      <c r="M630" s="107"/>
      <c r="N630" s="107"/>
      <c r="O630" s="107"/>
      <c r="P630" s="107"/>
      <c r="Q630" s="107"/>
      <c r="R630" s="107"/>
      <c r="S630" s="107"/>
      <c r="T630" s="107"/>
      <c r="U630" s="107"/>
      <c r="V630" s="107"/>
      <c r="W630" s="107"/>
      <c r="X630" s="107"/>
      <c r="Y630" s="107"/>
      <c r="Z630" s="107"/>
      <c r="AA630" s="107"/>
      <c r="AB630" s="107"/>
      <c r="AC630" s="107"/>
      <c r="AD630" s="107"/>
      <c r="AE630" s="107"/>
      <c r="AF630" s="107"/>
      <c r="AG630" s="107"/>
      <c r="AH630" s="107"/>
      <c r="AI630" s="107"/>
      <c r="AJ630" s="107"/>
      <c r="AK630" s="107"/>
      <c r="AL630" s="107"/>
      <c r="AM630" s="107"/>
      <c r="AN630" s="107"/>
      <c r="AO630" s="107"/>
      <c r="AP630" s="107"/>
      <c r="AQ630" s="107"/>
      <c r="AR630" s="107"/>
      <c r="AS630" s="107"/>
      <c r="AT630" s="107"/>
      <c r="AU630" s="107"/>
      <c r="AV630" s="107"/>
      <c r="AW630" s="107"/>
      <c r="AX630" s="107"/>
      <c r="AY630" s="107"/>
      <c r="AZ630" s="107"/>
      <c r="BA630" s="107"/>
      <c r="BB630" s="107"/>
      <c r="BC630" s="107"/>
      <c r="BD630" s="107"/>
      <c r="BE630" s="107"/>
      <c r="BF630" s="107"/>
      <c r="BG630" s="107"/>
      <c r="BH630" s="107"/>
      <c r="BI630" s="107"/>
      <c r="BJ630" s="107"/>
      <c r="BK630" s="107"/>
      <c r="BL630" s="107"/>
      <c r="BM630" s="107"/>
      <c r="BN630" s="107"/>
      <c r="BO630" s="107"/>
      <c r="BP630" s="107"/>
      <c r="BQ630" s="107"/>
      <c r="BR630" s="107"/>
      <c r="BS630" s="107"/>
      <c r="BT630" s="107"/>
      <c r="BU630" s="107"/>
      <c r="BV630" s="107"/>
      <c r="BW630" s="107"/>
      <c r="BX630" s="107"/>
      <c r="BY630" s="107"/>
      <c r="BZ630" s="107"/>
      <c r="CA630" s="107"/>
      <c r="CB630" s="107"/>
      <c r="CC630" s="107"/>
      <c r="CD630" s="107"/>
      <c r="CE630" s="107"/>
      <c r="CF630" s="107"/>
      <c r="CG630" s="107"/>
      <c r="CH630" s="107"/>
    </row>
    <row r="631" customFormat="false" ht="12.75" hidden="false" customHeight="false" outlineLevel="0" collapsed="false">
      <c r="A631" s="95" t="s">
        <v>64</v>
      </c>
      <c r="B631" s="96"/>
      <c r="C631" s="97"/>
      <c r="D631" s="98" t="n">
        <v>7</v>
      </c>
      <c r="E631" s="99" t="s">
        <v>75</v>
      </c>
      <c r="F631" s="100" t="n">
        <f aca="false">H631+I631+J631+K631+M631+L631+N631+O631+P631+Q631+R631+S631+T631+U631+V631+W631+X631+Y631+Z631+AA631+AB631+AC631+AD631+AE631+AF631+AG631+AH631+AI631+AJ631+AK631+AL631+AM631+AN631+AO631+AP631+AQ631+AR631+AS631+AT631+AU631+AV631+AW631+AX631+AY631+AZ631+BA631+BB631+BC631+BD631+BE631+BF631+BG631+BH631+BI631+BJ631+BK631+BL631+BM631+BN631+BO631+BP631+BQ631+BR631+BS631+BT631</f>
        <v>0</v>
      </c>
      <c r="G631" s="105"/>
      <c r="H631" s="106"/>
      <c r="I631" s="107"/>
      <c r="J631" s="107"/>
      <c r="K631" s="107"/>
      <c r="L631" s="107"/>
      <c r="M631" s="107"/>
      <c r="N631" s="107"/>
      <c r="O631" s="107"/>
      <c r="P631" s="107"/>
      <c r="Q631" s="107"/>
      <c r="R631" s="107"/>
      <c r="S631" s="107"/>
      <c r="T631" s="107"/>
      <c r="U631" s="107"/>
      <c r="V631" s="107"/>
      <c r="W631" s="107"/>
      <c r="X631" s="107"/>
      <c r="Y631" s="107"/>
      <c r="Z631" s="107"/>
      <c r="AA631" s="107"/>
      <c r="AB631" s="107"/>
      <c r="AC631" s="107"/>
      <c r="AD631" s="107"/>
      <c r="AE631" s="107"/>
      <c r="AF631" s="107"/>
      <c r="AG631" s="107"/>
      <c r="AH631" s="107"/>
      <c r="AI631" s="107"/>
      <c r="AJ631" s="107"/>
      <c r="AK631" s="107"/>
      <c r="AL631" s="107"/>
      <c r="AM631" s="107"/>
      <c r="AN631" s="107"/>
      <c r="AO631" s="107"/>
      <c r="AP631" s="107"/>
      <c r="AQ631" s="107"/>
      <c r="AR631" s="107"/>
      <c r="AS631" s="107"/>
      <c r="AT631" s="107"/>
      <c r="AU631" s="107"/>
      <c r="AV631" s="107"/>
      <c r="AW631" s="107"/>
      <c r="AX631" s="107"/>
      <c r="AY631" s="107"/>
      <c r="AZ631" s="107"/>
      <c r="BA631" s="107"/>
      <c r="BB631" s="107"/>
      <c r="BC631" s="107"/>
      <c r="BD631" s="107"/>
      <c r="BE631" s="107"/>
      <c r="BF631" s="107"/>
      <c r="BG631" s="107"/>
      <c r="BH631" s="107"/>
      <c r="BI631" s="107"/>
      <c r="BJ631" s="107"/>
      <c r="BK631" s="107"/>
      <c r="BL631" s="107"/>
      <c r="BM631" s="107"/>
      <c r="BN631" s="107"/>
      <c r="BO631" s="107"/>
      <c r="BP631" s="107"/>
      <c r="BQ631" s="107"/>
      <c r="BR631" s="107"/>
      <c r="BS631" s="107"/>
      <c r="BT631" s="107"/>
      <c r="BU631" s="107"/>
      <c r="BV631" s="107"/>
      <c r="BW631" s="107"/>
      <c r="BX631" s="107"/>
      <c r="BY631" s="107"/>
      <c r="BZ631" s="107"/>
      <c r="CA631" s="107"/>
      <c r="CB631" s="107"/>
      <c r="CC631" s="107"/>
      <c r="CD631" s="107"/>
      <c r="CE631" s="107"/>
      <c r="CF631" s="107"/>
      <c r="CG631" s="107"/>
      <c r="CH631" s="107"/>
    </row>
    <row r="632" customFormat="false" ht="12.75" hidden="false" customHeight="false" outlineLevel="0" collapsed="false">
      <c r="A632" s="95" t="s">
        <v>64</v>
      </c>
      <c r="B632" s="96"/>
      <c r="C632" s="97"/>
      <c r="D632" s="98" t="n">
        <v>8</v>
      </c>
      <c r="E632" s="99" t="s">
        <v>75</v>
      </c>
      <c r="F632" s="100" t="n">
        <f aca="false">H632+I632+J632+K632+M632+L632+N632+O632+P632+Q632+R632+S632+T632+U632+V632+W632+X632+Y632+Z632+AA632+AB632+AC632+AD632+AE632+AF632+AG632+AH632+AI632+AJ632+AK632+AL632+AM632+AN632+AO632+AP632+AQ632+AR632+AS632+AT632+AU632+AV632+AW632+AX632+AY632+AZ632+BA632+BB632+BC632+BD632+BE632+BF632+BG632+BH632+BI632+BJ632+BK632+BL632+BM632+BN632+BO632+BP632+BQ632+BR632+BS632+BT632</f>
        <v>0</v>
      </c>
      <c r="G632" s="105"/>
      <c r="H632" s="106"/>
      <c r="I632" s="107"/>
      <c r="J632" s="107"/>
      <c r="K632" s="107"/>
      <c r="L632" s="107"/>
      <c r="M632" s="107"/>
      <c r="N632" s="107"/>
      <c r="O632" s="107"/>
      <c r="P632" s="107"/>
      <c r="Q632" s="107"/>
      <c r="R632" s="107"/>
      <c r="S632" s="107"/>
      <c r="T632" s="107"/>
      <c r="U632" s="107"/>
      <c r="V632" s="107"/>
      <c r="W632" s="107"/>
      <c r="X632" s="107"/>
      <c r="Y632" s="107"/>
      <c r="Z632" s="107"/>
      <c r="AA632" s="107"/>
      <c r="AB632" s="107"/>
      <c r="AC632" s="107"/>
      <c r="AD632" s="107"/>
      <c r="AE632" s="107"/>
      <c r="AF632" s="107"/>
      <c r="AG632" s="107"/>
      <c r="AH632" s="107"/>
      <c r="AI632" s="107"/>
      <c r="AJ632" s="107"/>
      <c r="AK632" s="107"/>
      <c r="AL632" s="107"/>
      <c r="AM632" s="107"/>
      <c r="AN632" s="107"/>
      <c r="AO632" s="107"/>
      <c r="AP632" s="107"/>
      <c r="AQ632" s="107"/>
      <c r="AR632" s="107"/>
      <c r="AS632" s="107"/>
      <c r="AT632" s="107"/>
      <c r="AU632" s="107"/>
      <c r="AV632" s="107"/>
      <c r="AW632" s="107"/>
      <c r="AX632" s="107"/>
      <c r="AY632" s="107"/>
      <c r="AZ632" s="107"/>
      <c r="BA632" s="107"/>
      <c r="BB632" s="107"/>
      <c r="BC632" s="107"/>
      <c r="BD632" s="107"/>
      <c r="BE632" s="107"/>
      <c r="BF632" s="107"/>
      <c r="BG632" s="107"/>
      <c r="BH632" s="107"/>
      <c r="BI632" s="107"/>
      <c r="BJ632" s="107"/>
      <c r="BK632" s="107"/>
      <c r="BL632" s="107"/>
      <c r="BM632" s="107"/>
      <c r="BN632" s="107"/>
      <c r="BO632" s="107"/>
      <c r="BP632" s="107"/>
      <c r="BQ632" s="107"/>
      <c r="BR632" s="107"/>
      <c r="BS632" s="107"/>
      <c r="BT632" s="107"/>
      <c r="BU632" s="107"/>
      <c r="BV632" s="107"/>
      <c r="BW632" s="107"/>
      <c r="BX632" s="107"/>
      <c r="BY632" s="107"/>
      <c r="BZ632" s="107"/>
      <c r="CA632" s="107"/>
      <c r="CB632" s="107"/>
      <c r="CC632" s="107"/>
      <c r="CD632" s="107"/>
      <c r="CE632" s="107"/>
      <c r="CF632" s="107"/>
      <c r="CG632" s="107"/>
      <c r="CH632" s="107"/>
    </row>
    <row r="633" customFormat="false" ht="12.75" hidden="false" customHeight="false" outlineLevel="0" collapsed="false">
      <c r="A633" s="95" t="s">
        <v>64</v>
      </c>
      <c r="B633" s="96"/>
      <c r="C633" s="97"/>
      <c r="D633" s="98" t="n">
        <v>9</v>
      </c>
      <c r="E633" s="99" t="s">
        <v>75</v>
      </c>
      <c r="F633" s="100" t="n">
        <f aca="false">H633+I633+J633+K633+M633+L633+N633+O633+P633+Q633+R633+S633+T633+U633+V633+W633+X633+Y633+Z633+AA633+AB633+AC633+AD633+AE633+AF633+AG633+AH633+AI633+AJ633+AK633+AL633+AM633+AN633+AO633+AP633+AQ633+AR633+AS633+AT633+AU633+AV633+AW633+AX633+AY633+AZ633+BA633+BB633+BC633+BD633+BE633+BF633+BG633+BH633+BI633+BJ633+BK633+BL633+BM633+BN633+BO633+BP633+BQ633+BR633+BS633+BT633</f>
        <v>0</v>
      </c>
      <c r="G633" s="105"/>
      <c r="H633" s="106"/>
      <c r="I633" s="107"/>
      <c r="J633" s="107"/>
      <c r="K633" s="107"/>
      <c r="L633" s="107"/>
      <c r="M633" s="107"/>
      <c r="N633" s="107"/>
      <c r="O633" s="107"/>
      <c r="P633" s="107"/>
      <c r="Q633" s="107"/>
      <c r="R633" s="107"/>
      <c r="S633" s="107"/>
      <c r="T633" s="107"/>
      <c r="U633" s="107"/>
      <c r="V633" s="107"/>
      <c r="W633" s="107"/>
      <c r="X633" s="107"/>
      <c r="Y633" s="107"/>
      <c r="Z633" s="107"/>
      <c r="AA633" s="107"/>
      <c r="AB633" s="107"/>
      <c r="AC633" s="107"/>
      <c r="AD633" s="107"/>
      <c r="AE633" s="107"/>
      <c r="AF633" s="107"/>
      <c r="AG633" s="107"/>
      <c r="AH633" s="107"/>
      <c r="AI633" s="107"/>
      <c r="AJ633" s="107"/>
      <c r="AK633" s="107"/>
      <c r="AL633" s="107"/>
      <c r="AM633" s="107"/>
      <c r="AN633" s="107"/>
      <c r="AO633" s="107"/>
      <c r="AP633" s="107"/>
      <c r="AQ633" s="107"/>
      <c r="AR633" s="107"/>
      <c r="AS633" s="107"/>
      <c r="AT633" s="107"/>
      <c r="AU633" s="107"/>
      <c r="AV633" s="107"/>
      <c r="AW633" s="107"/>
      <c r="AX633" s="107"/>
      <c r="AY633" s="107"/>
      <c r="AZ633" s="107"/>
      <c r="BA633" s="107"/>
      <c r="BB633" s="107"/>
      <c r="BC633" s="107"/>
      <c r="BD633" s="107"/>
      <c r="BE633" s="107"/>
      <c r="BF633" s="107"/>
      <c r="BG633" s="107"/>
      <c r="BH633" s="107"/>
      <c r="BI633" s="107"/>
      <c r="BJ633" s="107"/>
      <c r="BK633" s="107"/>
      <c r="BL633" s="107"/>
      <c r="BM633" s="107"/>
      <c r="BN633" s="107"/>
      <c r="BO633" s="107"/>
      <c r="BP633" s="107"/>
      <c r="BQ633" s="107"/>
      <c r="BR633" s="107"/>
      <c r="BS633" s="107"/>
      <c r="BT633" s="107"/>
      <c r="BU633" s="107"/>
      <c r="BV633" s="107"/>
      <c r="BW633" s="107"/>
      <c r="BX633" s="107"/>
      <c r="BY633" s="107"/>
      <c r="BZ633" s="107"/>
      <c r="CA633" s="107"/>
      <c r="CB633" s="107"/>
      <c r="CC633" s="107"/>
      <c r="CD633" s="107"/>
      <c r="CE633" s="107"/>
      <c r="CF633" s="107"/>
      <c r="CG633" s="107"/>
      <c r="CH633" s="107"/>
    </row>
    <row r="634" customFormat="false" ht="12.75" hidden="false" customHeight="false" outlineLevel="0" collapsed="false">
      <c r="A634" s="95" t="s">
        <v>64</v>
      </c>
      <c r="B634" s="96"/>
      <c r="C634" s="97"/>
      <c r="D634" s="98" t="n">
        <v>10</v>
      </c>
      <c r="E634" s="99" t="s">
        <v>75</v>
      </c>
      <c r="F634" s="100" t="n">
        <f aca="false">H634+I634+J634+K634+M634+L634+N634+O634+P634+Q634+R634+S634+T634+U634+V634+W634+X634+Y634+Z634+AA634+AB634+AC634+AD634+AE634+AF634+AG634+AH634+AI634+AJ634+AK634+AL634+AM634+AN634+AO634+AP634+AQ634+AR634+AS634+AT634+AU634+AV634+AW634+AX634+AY634+AZ634+BA634+BB634+BC634+BD634+BE634+BF634+BG634+BH634+BI634+BJ634+BK634+BL634+BM634+BN634+BO634+BP634+BQ634+BR634+BS634+BT634</f>
        <v>0</v>
      </c>
      <c r="G634" s="101"/>
      <c r="H634" s="102"/>
      <c r="I634" s="103"/>
      <c r="J634" s="103"/>
      <c r="K634" s="103"/>
      <c r="L634" s="103"/>
      <c r="M634" s="103"/>
      <c r="N634" s="103"/>
      <c r="O634" s="103"/>
      <c r="P634" s="103"/>
      <c r="Q634" s="103"/>
      <c r="R634" s="103"/>
      <c r="S634" s="103"/>
      <c r="T634" s="103"/>
      <c r="U634" s="103"/>
      <c r="V634" s="103"/>
      <c r="W634" s="103"/>
      <c r="X634" s="103"/>
      <c r="Y634" s="103"/>
      <c r="Z634" s="103"/>
      <c r="AA634" s="103"/>
      <c r="AB634" s="103"/>
      <c r="AC634" s="103"/>
      <c r="AD634" s="103"/>
      <c r="AE634" s="103"/>
      <c r="AF634" s="103"/>
      <c r="AG634" s="103"/>
      <c r="AH634" s="103"/>
      <c r="AI634" s="103"/>
      <c r="AJ634" s="103"/>
      <c r="AK634" s="103"/>
      <c r="AL634" s="103"/>
      <c r="AM634" s="103"/>
      <c r="AN634" s="103"/>
      <c r="AO634" s="103"/>
      <c r="AP634" s="103"/>
      <c r="AQ634" s="103"/>
      <c r="AR634" s="103"/>
      <c r="AS634" s="103"/>
      <c r="AT634" s="103"/>
      <c r="AU634" s="103"/>
      <c r="AV634" s="103"/>
      <c r="AW634" s="103"/>
      <c r="AX634" s="103"/>
      <c r="AY634" s="103"/>
      <c r="AZ634" s="103"/>
      <c r="BA634" s="103"/>
      <c r="BB634" s="103"/>
      <c r="BC634" s="103"/>
      <c r="BD634" s="103"/>
      <c r="BE634" s="103"/>
      <c r="BF634" s="103"/>
      <c r="BG634" s="103"/>
      <c r="BH634" s="103"/>
      <c r="BI634" s="103"/>
      <c r="BJ634" s="103"/>
      <c r="BK634" s="103"/>
      <c r="BL634" s="103"/>
      <c r="BM634" s="103"/>
      <c r="BN634" s="103"/>
      <c r="BO634" s="103"/>
      <c r="BP634" s="103"/>
      <c r="BQ634" s="103"/>
      <c r="BR634" s="103"/>
      <c r="BS634" s="103"/>
      <c r="BT634" s="103"/>
      <c r="BU634" s="103"/>
      <c r="BV634" s="103"/>
      <c r="BW634" s="103"/>
      <c r="BX634" s="103"/>
      <c r="BY634" s="103"/>
      <c r="BZ634" s="103"/>
      <c r="CA634" s="103"/>
      <c r="CB634" s="103"/>
      <c r="CC634" s="103"/>
      <c r="CD634" s="103"/>
      <c r="CE634" s="103"/>
      <c r="CF634" s="103"/>
      <c r="CG634" s="103"/>
      <c r="CH634" s="103"/>
    </row>
    <row r="635" customFormat="false" ht="12.75" hidden="false" customHeight="false" outlineLevel="0" collapsed="false">
      <c r="A635" s="95" t="s">
        <v>64</v>
      </c>
      <c r="B635" s="96"/>
      <c r="C635" s="97"/>
      <c r="D635" s="98" t="n">
        <v>11</v>
      </c>
      <c r="E635" s="99" t="s">
        <v>75</v>
      </c>
      <c r="F635" s="100" t="n">
        <f aca="false">H635+I635+J635+K635+M635+L635+N635+O635+P635+Q635+R635+S635+T635+U635+V635+W635+X635+Y635+Z635+AA635+AB635+AC635+AD635+AE635+AF635+AG635+AH635+AI635+AJ635+AK635+AL635+AM635+AN635+AO635+AP635+AQ635+AR635+AS635+AT635+AU635+AV635+AW635+AX635+AY635+AZ635+BA635+BB635+BC635+BD635+BE635+BF635+BG635+BH635+BI635+BJ635+BK635+BL635+BM635+BN635+BO635+BP635+BQ635+BR635+BS635+BT635</f>
        <v>0</v>
      </c>
      <c r="G635" s="101" t="n">
        <f aca="false">SUM(F629:F634)</f>
        <v>0</v>
      </c>
      <c r="H635" s="102"/>
      <c r="I635" s="103"/>
      <c r="J635" s="103"/>
      <c r="K635" s="103"/>
      <c r="L635" s="103"/>
      <c r="M635" s="103"/>
      <c r="N635" s="103"/>
      <c r="O635" s="103"/>
      <c r="P635" s="103"/>
      <c r="Q635" s="103"/>
      <c r="R635" s="103"/>
      <c r="S635" s="103"/>
      <c r="T635" s="103"/>
      <c r="U635" s="103"/>
      <c r="V635" s="103"/>
      <c r="W635" s="103"/>
      <c r="X635" s="103"/>
      <c r="Y635" s="103"/>
      <c r="Z635" s="103"/>
      <c r="AA635" s="103"/>
      <c r="AB635" s="103"/>
      <c r="AC635" s="103"/>
      <c r="AD635" s="103"/>
      <c r="AE635" s="103"/>
      <c r="AF635" s="103"/>
      <c r="AG635" s="103"/>
      <c r="AH635" s="103"/>
      <c r="AI635" s="103"/>
      <c r="AJ635" s="103"/>
      <c r="AK635" s="103"/>
      <c r="AL635" s="103"/>
      <c r="AM635" s="103"/>
      <c r="AN635" s="103"/>
      <c r="AO635" s="103"/>
      <c r="AP635" s="103"/>
      <c r="AQ635" s="103"/>
      <c r="AR635" s="103"/>
      <c r="AS635" s="103"/>
      <c r="AT635" s="103"/>
      <c r="AU635" s="103"/>
      <c r="AV635" s="103"/>
      <c r="AW635" s="103"/>
      <c r="AX635" s="103"/>
      <c r="AY635" s="103"/>
      <c r="AZ635" s="103"/>
      <c r="BA635" s="103"/>
      <c r="BB635" s="103"/>
      <c r="BC635" s="103"/>
      <c r="BD635" s="103"/>
      <c r="BE635" s="103"/>
      <c r="BF635" s="103"/>
      <c r="BG635" s="103"/>
      <c r="BH635" s="103"/>
      <c r="BI635" s="103"/>
      <c r="BJ635" s="103"/>
      <c r="BK635" s="103"/>
      <c r="BL635" s="103"/>
      <c r="BM635" s="103"/>
      <c r="BN635" s="103"/>
      <c r="BO635" s="103"/>
      <c r="BP635" s="103"/>
      <c r="BQ635" s="103"/>
      <c r="BR635" s="103"/>
      <c r="BS635" s="103"/>
      <c r="BT635" s="103"/>
      <c r="BU635" s="103"/>
      <c r="BV635" s="103"/>
      <c r="BW635" s="103"/>
      <c r="BX635" s="103"/>
      <c r="BY635" s="103"/>
      <c r="BZ635" s="103"/>
      <c r="CA635" s="103"/>
      <c r="CB635" s="103"/>
      <c r="CC635" s="103"/>
      <c r="CD635" s="103"/>
      <c r="CE635" s="103"/>
      <c r="CF635" s="103"/>
      <c r="CG635" s="103"/>
      <c r="CH635" s="103"/>
    </row>
    <row r="636" customFormat="false" ht="12.75" hidden="false" customHeight="false" outlineLevel="0" collapsed="false">
      <c r="A636" s="95" t="s">
        <v>64</v>
      </c>
      <c r="B636" s="96"/>
      <c r="C636" s="97"/>
      <c r="D636" s="98" t="n">
        <v>12</v>
      </c>
      <c r="E636" s="99" t="s">
        <v>76</v>
      </c>
      <c r="F636" s="100" t="n">
        <f aca="false">H636+I636+J636+K636+M636+L636+N636+O636+P636+Q636+R636+S636+T636+U636+V636+W636+X636+Y636+Z636+AA636+AB636+AC636+AD636+AE636+AF636+AG636+AH636+AI636+AJ636+AK636+AL636+AM636+AN636+AO636+AP636+AQ636+AR636+AS636+AT636+AU636+AV636+AW636+AX636+AY636+AZ636+BA636+BB636+BC636+BD636+BE636+BF636+BG636+BH636+BI636+BJ636+BK636+BL636+BM636+BN636+BO636+BP636+BQ636+BR636+BS636+BT636</f>
        <v>0</v>
      </c>
      <c r="G636" s="105"/>
      <c r="H636" s="106"/>
      <c r="I636" s="107"/>
      <c r="J636" s="107"/>
      <c r="K636" s="107"/>
      <c r="L636" s="107"/>
      <c r="M636" s="107"/>
      <c r="N636" s="107"/>
      <c r="O636" s="107"/>
      <c r="P636" s="107"/>
      <c r="Q636" s="107"/>
      <c r="R636" s="107"/>
      <c r="S636" s="107"/>
      <c r="T636" s="107"/>
      <c r="U636" s="107"/>
      <c r="V636" s="107"/>
      <c r="W636" s="107"/>
      <c r="X636" s="107"/>
      <c r="Y636" s="107"/>
      <c r="Z636" s="107"/>
      <c r="AA636" s="107"/>
      <c r="AB636" s="107"/>
      <c r="AC636" s="107"/>
      <c r="AD636" s="107"/>
      <c r="AE636" s="107"/>
      <c r="AF636" s="107"/>
      <c r="AG636" s="107"/>
      <c r="AH636" s="107"/>
      <c r="AI636" s="107"/>
      <c r="AJ636" s="107"/>
      <c r="AK636" s="107"/>
      <c r="AL636" s="107"/>
      <c r="AM636" s="107"/>
      <c r="AN636" s="107"/>
      <c r="AO636" s="107"/>
      <c r="AP636" s="107"/>
      <c r="AQ636" s="107"/>
      <c r="AR636" s="107"/>
      <c r="AS636" s="107"/>
      <c r="AT636" s="107"/>
      <c r="AU636" s="107"/>
      <c r="AV636" s="107"/>
      <c r="AW636" s="107"/>
      <c r="AX636" s="107"/>
      <c r="AY636" s="107"/>
      <c r="AZ636" s="107"/>
      <c r="BA636" s="107"/>
      <c r="BB636" s="107"/>
      <c r="BC636" s="107"/>
      <c r="BD636" s="107"/>
      <c r="BE636" s="107"/>
      <c r="BF636" s="107"/>
      <c r="BG636" s="107"/>
      <c r="BH636" s="107"/>
      <c r="BI636" s="107"/>
      <c r="BJ636" s="107"/>
      <c r="BK636" s="107"/>
      <c r="BL636" s="107"/>
      <c r="BM636" s="107"/>
      <c r="BN636" s="107"/>
      <c r="BO636" s="107"/>
      <c r="BP636" s="107"/>
      <c r="BQ636" s="107"/>
      <c r="BR636" s="107"/>
      <c r="BS636" s="107"/>
      <c r="BT636" s="107"/>
      <c r="BU636" s="107"/>
      <c r="BV636" s="107"/>
      <c r="BW636" s="107"/>
      <c r="BX636" s="107"/>
      <c r="BY636" s="107"/>
      <c r="BZ636" s="107"/>
      <c r="CA636" s="107"/>
      <c r="CB636" s="107"/>
      <c r="CC636" s="107"/>
      <c r="CD636" s="107"/>
      <c r="CE636" s="107"/>
      <c r="CF636" s="107"/>
      <c r="CG636" s="107"/>
      <c r="CH636" s="107"/>
    </row>
    <row r="637" customFormat="false" ht="12.75" hidden="false" customHeight="false" outlineLevel="0" collapsed="false">
      <c r="A637" s="95" t="s">
        <v>64</v>
      </c>
      <c r="B637" s="96"/>
      <c r="C637" s="97"/>
      <c r="D637" s="98" t="n">
        <v>13</v>
      </c>
      <c r="E637" s="99" t="s">
        <v>76</v>
      </c>
      <c r="F637" s="100" t="n">
        <f aca="false">H637+I637+J637+K637+M637+L637+N637+O637+P637+Q637+R637+S637+T637+U637+V637+W637+X637+Y637+Z637+AA637+AB637+AC637+AD637+AE637+AF637+AG637+AH637+AI637+AJ637+AK637+AL637+AM637+AN637+AO637+AP637+AQ637+AR637+AS637+AT637+AU637+AV637+AW637+AX637+AY637+AZ637+BA637+BB637+BC637+BD637+BE637+BF637+BG637+BH637+BI637+BJ637+BK637+BL637+BM637+BN637+BO637+BP637+BQ637+BR637+BS637+BT637</f>
        <v>0</v>
      </c>
      <c r="G637" s="105"/>
      <c r="H637" s="106"/>
      <c r="I637" s="107"/>
      <c r="J637" s="107"/>
      <c r="K637" s="107"/>
      <c r="L637" s="107"/>
      <c r="M637" s="107"/>
      <c r="N637" s="107"/>
      <c r="O637" s="107"/>
      <c r="P637" s="107"/>
      <c r="Q637" s="107"/>
      <c r="R637" s="107"/>
      <c r="S637" s="107"/>
      <c r="T637" s="107"/>
      <c r="U637" s="107"/>
      <c r="V637" s="107"/>
      <c r="W637" s="107"/>
      <c r="X637" s="107"/>
      <c r="Y637" s="107"/>
      <c r="Z637" s="107"/>
      <c r="AA637" s="107"/>
      <c r="AB637" s="107"/>
      <c r="AC637" s="107"/>
      <c r="AD637" s="107"/>
      <c r="AE637" s="107"/>
      <c r="AF637" s="107"/>
      <c r="AG637" s="107"/>
      <c r="AH637" s="107"/>
      <c r="AI637" s="107"/>
      <c r="AJ637" s="107"/>
      <c r="AK637" s="107"/>
      <c r="AL637" s="107"/>
      <c r="AM637" s="107"/>
      <c r="AN637" s="107"/>
      <c r="AO637" s="107"/>
      <c r="AP637" s="107"/>
      <c r="AQ637" s="107"/>
      <c r="AR637" s="107"/>
      <c r="AS637" s="107"/>
      <c r="AT637" s="107"/>
      <c r="AU637" s="107"/>
      <c r="AV637" s="107"/>
      <c r="AW637" s="107"/>
      <c r="AX637" s="107"/>
      <c r="AY637" s="107"/>
      <c r="AZ637" s="107"/>
      <c r="BA637" s="107"/>
      <c r="BB637" s="107"/>
      <c r="BC637" s="107"/>
      <c r="BD637" s="107"/>
      <c r="BE637" s="107"/>
      <c r="BF637" s="107"/>
      <c r="BG637" s="107"/>
      <c r="BH637" s="107"/>
      <c r="BI637" s="107"/>
      <c r="BJ637" s="107"/>
      <c r="BK637" s="107"/>
      <c r="BL637" s="107"/>
      <c r="BM637" s="107"/>
      <c r="BN637" s="107"/>
      <c r="BO637" s="107"/>
      <c r="BP637" s="107"/>
      <c r="BQ637" s="107"/>
      <c r="BR637" s="107"/>
      <c r="BS637" s="107"/>
      <c r="BT637" s="107"/>
      <c r="BU637" s="107"/>
      <c r="BV637" s="107"/>
      <c r="BW637" s="107"/>
      <c r="BX637" s="107"/>
      <c r="BY637" s="107"/>
      <c r="BZ637" s="107"/>
      <c r="CA637" s="107"/>
      <c r="CB637" s="107"/>
      <c r="CC637" s="107"/>
      <c r="CD637" s="107"/>
      <c r="CE637" s="107"/>
      <c r="CF637" s="107"/>
      <c r="CG637" s="107"/>
      <c r="CH637" s="107"/>
    </row>
    <row r="638" customFormat="false" ht="12.75" hidden="false" customHeight="false" outlineLevel="0" collapsed="false">
      <c r="A638" s="95" t="s">
        <v>64</v>
      </c>
      <c r="B638" s="96"/>
      <c r="C638" s="97"/>
      <c r="D638" s="98" t="n">
        <v>14</v>
      </c>
      <c r="E638" s="99" t="s">
        <v>76</v>
      </c>
      <c r="F638" s="100" t="n">
        <f aca="false">H638+I638+J638+K638+M638+L638+N638+O638+P638+Q638+R638+S638+T638+U638+V638+W638+X638+Y638+Z638+AA638+AB638+AC638+AD638+AE638+AF638+AG638+AH638+AI638+AJ638+AK638+AL638+AM638+AN638+AO638+AP638+AQ638+AR638+AS638+AT638+AU638+AV638+AW638+AX638+AY638+AZ638+BA638+BB638+BC638+BD638+BE638+BF638+BG638+BH638+BI638+BJ638+BK638+BL638+BM638+BN638+BO638+BP638+BQ638+BR638+BS638+BT638</f>
        <v>0</v>
      </c>
      <c r="G638" s="105"/>
      <c r="H638" s="106"/>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c r="AH638" s="107"/>
      <c r="AI638" s="107"/>
      <c r="AJ638" s="107"/>
      <c r="AK638" s="107"/>
      <c r="AL638" s="107"/>
      <c r="AM638" s="107"/>
      <c r="AN638" s="107"/>
      <c r="AO638" s="107"/>
      <c r="AP638" s="107"/>
      <c r="AQ638" s="107"/>
      <c r="AR638" s="107"/>
      <c r="AS638" s="107"/>
      <c r="AT638" s="107"/>
      <c r="AU638" s="107"/>
      <c r="AV638" s="107"/>
      <c r="AW638" s="107"/>
      <c r="AX638" s="107"/>
      <c r="AY638" s="107"/>
      <c r="AZ638" s="107"/>
      <c r="BA638" s="107"/>
      <c r="BB638" s="107"/>
      <c r="BC638" s="107"/>
      <c r="BD638" s="107"/>
      <c r="BE638" s="107"/>
      <c r="BF638" s="107"/>
      <c r="BG638" s="107"/>
      <c r="BH638" s="107"/>
      <c r="BI638" s="107"/>
      <c r="BJ638" s="107"/>
      <c r="BK638" s="107"/>
      <c r="BL638" s="107"/>
      <c r="BM638" s="107"/>
      <c r="BN638" s="107"/>
      <c r="BO638" s="107"/>
      <c r="BP638" s="107"/>
      <c r="BQ638" s="107"/>
      <c r="BR638" s="107"/>
      <c r="BS638" s="107"/>
      <c r="BT638" s="107"/>
      <c r="BU638" s="107"/>
      <c r="BV638" s="107"/>
      <c r="BW638" s="107"/>
      <c r="BX638" s="107"/>
      <c r="BY638" s="107"/>
      <c r="BZ638" s="107"/>
      <c r="CA638" s="107"/>
      <c r="CB638" s="107"/>
      <c r="CC638" s="107"/>
      <c r="CD638" s="107"/>
      <c r="CE638" s="107"/>
      <c r="CF638" s="107"/>
      <c r="CG638" s="107"/>
      <c r="CH638" s="107"/>
    </row>
    <row r="639" customFormat="false" ht="12.75" hidden="false" customHeight="false" outlineLevel="0" collapsed="false">
      <c r="A639" s="95" t="s">
        <v>64</v>
      </c>
      <c r="B639" s="96"/>
      <c r="C639" s="97"/>
      <c r="D639" s="98" t="n">
        <v>15</v>
      </c>
      <c r="E639" s="99" t="s">
        <v>76</v>
      </c>
      <c r="F639" s="100" t="n">
        <f aca="false">H639+I639+J639+K639+M639+L639+N639+O639+P639+Q639+R639+S639+T639+U639+V639+W639+X639+Y639+Z639+AA639+AB639+AC639+AD639+AE639+AF639+AG639+AH639+AI639+AJ639+AK639+AL639+AM639+AN639+AO639+AP639+AQ639+AR639+AS639+AT639+AU639+AV639+AW639+AX639+AY639+AZ639+BA639+BB639+BC639+BD639+BE639+BF639+BG639+BH639+BI639+BJ639+BK639+BL639+BM639+BN639+BO639+BP639+BQ639+BR639+BS639+BT639</f>
        <v>0</v>
      </c>
      <c r="G639" s="105"/>
      <c r="H639" s="106"/>
      <c r="I639" s="107"/>
      <c r="J639" s="107"/>
      <c r="K639" s="107"/>
      <c r="L639" s="107"/>
      <c r="M639" s="107"/>
      <c r="N639" s="107"/>
      <c r="O639" s="107"/>
      <c r="P639" s="107"/>
      <c r="Q639" s="107"/>
      <c r="R639" s="107"/>
      <c r="S639" s="107"/>
      <c r="T639" s="107"/>
      <c r="U639" s="107"/>
      <c r="V639" s="107"/>
      <c r="W639" s="107"/>
      <c r="X639" s="107"/>
      <c r="Y639" s="107"/>
      <c r="Z639" s="107"/>
      <c r="AA639" s="107"/>
      <c r="AB639" s="107"/>
      <c r="AC639" s="107"/>
      <c r="AD639" s="107"/>
      <c r="AE639" s="107"/>
      <c r="AF639" s="107"/>
      <c r="AG639" s="107"/>
      <c r="AH639" s="107"/>
      <c r="AI639" s="107"/>
      <c r="AJ639" s="107"/>
      <c r="AK639" s="107"/>
      <c r="AL639" s="107"/>
      <c r="AM639" s="107"/>
      <c r="AN639" s="107"/>
      <c r="AO639" s="107"/>
      <c r="AP639" s="107"/>
      <c r="AQ639" s="107"/>
      <c r="AR639" s="107"/>
      <c r="AS639" s="107"/>
      <c r="AT639" s="107"/>
      <c r="AU639" s="107"/>
      <c r="AV639" s="107"/>
      <c r="AW639" s="107"/>
      <c r="AX639" s="107"/>
      <c r="AY639" s="107"/>
      <c r="AZ639" s="107"/>
      <c r="BA639" s="107"/>
      <c r="BB639" s="107"/>
      <c r="BC639" s="107"/>
      <c r="BD639" s="107"/>
      <c r="BE639" s="107"/>
      <c r="BF639" s="107"/>
      <c r="BG639" s="107"/>
      <c r="BH639" s="107"/>
      <c r="BI639" s="107"/>
      <c r="BJ639" s="107"/>
      <c r="BK639" s="107"/>
      <c r="BL639" s="107"/>
      <c r="BM639" s="107"/>
      <c r="BN639" s="107"/>
      <c r="BO639" s="107"/>
      <c r="BP639" s="107"/>
      <c r="BQ639" s="107"/>
      <c r="BR639" s="107"/>
      <c r="BS639" s="107"/>
      <c r="BT639" s="107"/>
      <c r="BU639" s="107"/>
      <c r="BV639" s="107"/>
      <c r="BW639" s="107"/>
      <c r="BX639" s="107"/>
      <c r="BY639" s="107"/>
      <c r="BZ639" s="107"/>
      <c r="CA639" s="107"/>
      <c r="CB639" s="107"/>
      <c r="CC639" s="107"/>
      <c r="CD639" s="107"/>
      <c r="CE639" s="107"/>
      <c r="CF639" s="107"/>
      <c r="CG639" s="107"/>
      <c r="CH639" s="107"/>
    </row>
    <row r="640" customFormat="false" ht="12.75" hidden="false" customHeight="false" outlineLevel="0" collapsed="false">
      <c r="A640" s="95" t="s">
        <v>64</v>
      </c>
      <c r="B640" s="96"/>
      <c r="C640" s="97"/>
      <c r="D640" s="98" t="n">
        <v>16</v>
      </c>
      <c r="E640" s="99" t="s">
        <v>76</v>
      </c>
      <c r="F640" s="100" t="n">
        <f aca="false">H640+I640+J640+K640+M640+L640+N640+O640+P640+Q640+R640+S640+T640+U640+V640+W640+X640+Y640+Z640+AA640+AB640+AC640+AD640+AE640+AF640+AG640+AH640+AI640+AJ640+AK640+AL640+AM640+AN640+AO640+AP640+AQ640+AR640+AS640+AT640+AU640+AV640+AW640+AX640+AY640+AZ640+BA640+BB640+BC640+BD640+BE640+BF640+BG640+BH640+BI640+BJ640+BK640+BL640+BM640+BN640+BO640+BP640+BQ640+BR640+BS640+BT640</f>
        <v>0</v>
      </c>
      <c r="G640" s="105"/>
      <c r="H640" s="106"/>
      <c r="I640" s="107"/>
      <c r="J640" s="107"/>
      <c r="K640" s="107"/>
      <c r="L640" s="107"/>
      <c r="M640" s="107"/>
      <c r="N640" s="107"/>
      <c r="O640" s="107"/>
      <c r="P640" s="107"/>
      <c r="Q640" s="107"/>
      <c r="R640" s="107"/>
      <c r="S640" s="107"/>
      <c r="T640" s="107"/>
      <c r="U640" s="107"/>
      <c r="V640" s="107"/>
      <c r="W640" s="107"/>
      <c r="X640" s="107"/>
      <c r="Y640" s="107"/>
      <c r="Z640" s="107"/>
      <c r="AA640" s="107"/>
      <c r="AB640" s="107"/>
      <c r="AC640" s="107"/>
      <c r="AD640" s="107"/>
      <c r="AE640" s="107"/>
      <c r="AF640" s="107"/>
      <c r="AG640" s="107"/>
      <c r="AH640" s="107"/>
      <c r="AI640" s="107"/>
      <c r="AJ640" s="107"/>
      <c r="AK640" s="107"/>
      <c r="AL640" s="107"/>
      <c r="AM640" s="107"/>
      <c r="AN640" s="107"/>
      <c r="AO640" s="107"/>
      <c r="AP640" s="107"/>
      <c r="AQ640" s="107"/>
      <c r="AR640" s="107"/>
      <c r="AS640" s="107"/>
      <c r="AT640" s="107"/>
      <c r="AU640" s="107"/>
      <c r="AV640" s="107"/>
      <c r="AW640" s="107"/>
      <c r="AX640" s="107"/>
      <c r="AY640" s="107"/>
      <c r="AZ640" s="107"/>
      <c r="BA640" s="107"/>
      <c r="BB640" s="107"/>
      <c r="BC640" s="107"/>
      <c r="BD640" s="107"/>
      <c r="BE640" s="107"/>
      <c r="BF640" s="107"/>
      <c r="BG640" s="107"/>
      <c r="BH640" s="107"/>
      <c r="BI640" s="107"/>
      <c r="BJ640" s="107"/>
      <c r="BK640" s="107"/>
      <c r="BL640" s="107"/>
      <c r="BM640" s="107"/>
      <c r="BN640" s="107"/>
      <c r="BO640" s="107"/>
      <c r="BP640" s="107"/>
      <c r="BQ640" s="107"/>
      <c r="BR640" s="107"/>
      <c r="BS640" s="107"/>
      <c r="BT640" s="107"/>
      <c r="BU640" s="107"/>
      <c r="BV640" s="107"/>
      <c r="BW640" s="107"/>
      <c r="BX640" s="107"/>
      <c r="BY640" s="107"/>
      <c r="BZ640" s="107"/>
      <c r="CA640" s="107"/>
      <c r="CB640" s="107"/>
      <c r="CC640" s="107"/>
      <c r="CD640" s="107"/>
      <c r="CE640" s="107"/>
      <c r="CF640" s="107"/>
      <c r="CG640" s="107"/>
      <c r="CH640" s="107"/>
    </row>
    <row r="641" customFormat="false" ht="12.75" hidden="false" customHeight="false" outlineLevel="0" collapsed="false">
      <c r="A641" s="95" t="s">
        <v>64</v>
      </c>
      <c r="B641" s="96"/>
      <c r="C641" s="97"/>
      <c r="D641" s="98" t="n">
        <v>17</v>
      </c>
      <c r="E641" s="99" t="s">
        <v>76</v>
      </c>
      <c r="F641" s="100" t="n">
        <f aca="false">H641+I641+J641+K641+M641+L641+N641+O641+P641+Q641+R641+S641+T641+U641+V641+W641+X641+Y641+Z641+AA641+AB641+AC641+AD641+AE641+AF641+AG641+AH641+AI641+AJ641+AK641+AL641+AM641+AN641+AO641+AP641+AQ641+AR641+AS641+AT641+AU641+AV641+AW641+AX641+AY641+AZ641+BA641+BB641+BC641+BD641+BE641+BF641+BG641+BH641+BI641+BJ641+BK641+BL641+BM641+BN641+BO641+BP641+BQ641+BR641+BS641+BT641</f>
        <v>0</v>
      </c>
      <c r="G641" s="101"/>
      <c r="H641" s="102"/>
      <c r="I641" s="103"/>
      <c r="J641" s="103"/>
      <c r="K641" s="103"/>
      <c r="L641" s="103"/>
      <c r="M641" s="103"/>
      <c r="N641" s="103"/>
      <c r="O641" s="103"/>
      <c r="P641" s="103"/>
      <c r="Q641" s="103"/>
      <c r="R641" s="103"/>
      <c r="S641" s="103"/>
      <c r="T641" s="103"/>
      <c r="U641" s="103"/>
      <c r="V641" s="103"/>
      <c r="W641" s="103"/>
      <c r="X641" s="103"/>
      <c r="Y641" s="103"/>
      <c r="Z641" s="103"/>
      <c r="AA641" s="103"/>
      <c r="AB641" s="103"/>
      <c r="AC641" s="103"/>
      <c r="AD641" s="103"/>
      <c r="AE641" s="103"/>
      <c r="AF641" s="103"/>
      <c r="AG641" s="103"/>
      <c r="AH641" s="103"/>
      <c r="AI641" s="103"/>
      <c r="AJ641" s="103"/>
      <c r="AK641" s="103"/>
      <c r="AL641" s="103"/>
      <c r="AM641" s="103"/>
      <c r="AN641" s="103"/>
      <c r="AO641" s="103"/>
      <c r="AP641" s="103"/>
      <c r="AQ641" s="103"/>
      <c r="AR641" s="103"/>
      <c r="AS641" s="103"/>
      <c r="AT641" s="103"/>
      <c r="AU641" s="103"/>
      <c r="AV641" s="103"/>
      <c r="AW641" s="103"/>
      <c r="AX641" s="103"/>
      <c r="AY641" s="103"/>
      <c r="AZ641" s="103"/>
      <c r="BA641" s="103"/>
      <c r="BB641" s="103"/>
      <c r="BC641" s="103"/>
      <c r="BD641" s="103"/>
      <c r="BE641" s="103"/>
      <c r="BF641" s="103"/>
      <c r="BG641" s="103"/>
      <c r="BH641" s="103"/>
      <c r="BI641" s="103"/>
      <c r="BJ641" s="103"/>
      <c r="BK641" s="103"/>
      <c r="BL641" s="103"/>
      <c r="BM641" s="103"/>
      <c r="BN641" s="103"/>
      <c r="BO641" s="103"/>
      <c r="BP641" s="103"/>
      <c r="BQ641" s="103"/>
      <c r="BR641" s="103"/>
      <c r="BS641" s="103"/>
      <c r="BT641" s="103"/>
      <c r="BU641" s="103"/>
      <c r="BV641" s="103"/>
      <c r="BW641" s="103"/>
      <c r="BX641" s="103"/>
      <c r="BY641" s="103"/>
      <c r="BZ641" s="103"/>
      <c r="CA641" s="103"/>
      <c r="CB641" s="103"/>
      <c r="CC641" s="103"/>
      <c r="CD641" s="103"/>
      <c r="CE641" s="103"/>
      <c r="CF641" s="103"/>
      <c r="CG641" s="103"/>
      <c r="CH641" s="103"/>
    </row>
    <row r="642" customFormat="false" ht="12.75" hidden="false" customHeight="false" outlineLevel="0" collapsed="false">
      <c r="A642" s="95" t="s">
        <v>64</v>
      </c>
      <c r="B642" s="96"/>
      <c r="C642" s="97"/>
      <c r="D642" s="98" t="n">
        <v>18</v>
      </c>
      <c r="E642" s="99" t="s">
        <v>76</v>
      </c>
      <c r="F642" s="100" t="n">
        <f aca="false">H642+I642+J642+K642+M642+L642+N642+O642+P642+Q642+R642+S642+T642+U642+V642+W642+X642+Y642+Z642+AA642+AB642+AC642+AD642+AE642+AF642+AG642+AH642+AI642+AJ642+AK642+AL642+AM642+AN642+AO642+AP642+AQ642+AR642+AS642+AT642+AU642+AV642+AW642+AX642+AY642+AZ642+BA642+BB642+BC642+BD642+BE642+BF642+BG642+BH642+BI642+BJ642+BK642+BL642+BM642+BN642+BO642+BP642+BQ642+BR642+BS642+BT642</f>
        <v>0</v>
      </c>
      <c r="G642" s="101" t="n">
        <f aca="false">SUM(F637:F641)</f>
        <v>0</v>
      </c>
      <c r="H642" s="102"/>
      <c r="I642" s="103"/>
      <c r="J642" s="103"/>
      <c r="K642" s="103"/>
      <c r="L642" s="103"/>
      <c r="M642" s="103"/>
      <c r="N642" s="103"/>
      <c r="O642" s="103"/>
      <c r="P642" s="103"/>
      <c r="Q642" s="103"/>
      <c r="R642" s="103"/>
      <c r="S642" s="103"/>
      <c r="T642" s="103"/>
      <c r="U642" s="103"/>
      <c r="V642" s="103"/>
      <c r="W642" s="103"/>
      <c r="X642" s="103"/>
      <c r="Y642" s="103"/>
      <c r="Z642" s="103"/>
      <c r="AA642" s="103"/>
      <c r="AB642" s="103"/>
      <c r="AC642" s="103"/>
      <c r="AD642" s="103"/>
      <c r="AE642" s="103"/>
      <c r="AF642" s="103"/>
      <c r="AG642" s="103"/>
      <c r="AH642" s="103"/>
      <c r="AI642" s="103"/>
      <c r="AJ642" s="103"/>
      <c r="AK642" s="103"/>
      <c r="AL642" s="103"/>
      <c r="AM642" s="103"/>
      <c r="AN642" s="103"/>
      <c r="AO642" s="103"/>
      <c r="AP642" s="103"/>
      <c r="AQ642" s="103"/>
      <c r="AR642" s="103"/>
      <c r="AS642" s="103"/>
      <c r="AT642" s="103"/>
      <c r="AU642" s="103"/>
      <c r="AV642" s="103"/>
      <c r="AW642" s="103"/>
      <c r="AX642" s="103"/>
      <c r="AY642" s="103"/>
      <c r="AZ642" s="103"/>
      <c r="BA642" s="103"/>
      <c r="BB642" s="103"/>
      <c r="BC642" s="103"/>
      <c r="BD642" s="103"/>
      <c r="BE642" s="103"/>
      <c r="BF642" s="103"/>
      <c r="BG642" s="103"/>
      <c r="BH642" s="103"/>
      <c r="BI642" s="103"/>
      <c r="BJ642" s="103"/>
      <c r="BK642" s="103"/>
      <c r="BL642" s="103"/>
      <c r="BM642" s="103"/>
      <c r="BN642" s="103"/>
      <c r="BO642" s="103"/>
      <c r="BP642" s="103"/>
      <c r="BQ642" s="103"/>
      <c r="BR642" s="103"/>
      <c r="BS642" s="103"/>
      <c r="BT642" s="103"/>
      <c r="BU642" s="103"/>
      <c r="BV642" s="103"/>
      <c r="BW642" s="103"/>
      <c r="BX642" s="103"/>
      <c r="BY642" s="103"/>
      <c r="BZ642" s="103"/>
      <c r="CA642" s="103"/>
      <c r="CB642" s="103"/>
      <c r="CC642" s="103"/>
      <c r="CD642" s="103"/>
      <c r="CE642" s="103"/>
      <c r="CF642" s="103"/>
      <c r="CG642" s="103"/>
      <c r="CH642" s="103"/>
    </row>
    <row r="643" customFormat="false" ht="12.75" hidden="false" customHeight="false" outlineLevel="0" collapsed="false">
      <c r="A643" s="95" t="s">
        <v>64</v>
      </c>
      <c r="B643" s="96"/>
      <c r="C643" s="97"/>
      <c r="D643" s="98" t="n">
        <v>19</v>
      </c>
      <c r="E643" s="99" t="s">
        <v>77</v>
      </c>
      <c r="F643" s="100" t="n">
        <f aca="false">H643+I643+J643+K643+M643+L643+N643+O643+P643+Q643+R643+S643+T643+U643+V643+W643+X643+Y643+Z643+AA643+AB643+AC643+AD643+AE643+AF643+AG643+AH643+AI643+AJ643+AK643+AL643+AM643+AN643+AO643+AP643+AQ643+AR643+AS643+AT643+AU643+AV643+AW643+AX643+AY643+AZ643+BA643+BB643+BC643+BD643+BE643+BF643+BG643+BH643+BI643+BJ643+BK643+BL643+BM643+BN643+BO643+BP643+BQ643+BR643+BS643+BT643</f>
        <v>0</v>
      </c>
      <c r="G643" s="105"/>
      <c r="H643" s="106"/>
      <c r="I643" s="107"/>
      <c r="J643" s="107"/>
      <c r="K643" s="107"/>
      <c r="L643" s="107"/>
      <c r="M643" s="107"/>
      <c r="N643" s="107"/>
      <c r="O643" s="107"/>
      <c r="P643" s="107"/>
      <c r="Q643" s="107"/>
      <c r="R643" s="107"/>
      <c r="S643" s="107"/>
      <c r="T643" s="107"/>
      <c r="U643" s="107"/>
      <c r="V643" s="107"/>
      <c r="W643" s="107"/>
      <c r="X643" s="107"/>
      <c r="Y643" s="107"/>
      <c r="Z643" s="107"/>
      <c r="AA643" s="107"/>
      <c r="AB643" s="107"/>
      <c r="AC643" s="107"/>
      <c r="AD643" s="107"/>
      <c r="AE643" s="107"/>
      <c r="AF643" s="107"/>
      <c r="AG643" s="107"/>
      <c r="AH643" s="107"/>
      <c r="AI643" s="107"/>
      <c r="AJ643" s="107"/>
      <c r="AK643" s="107"/>
      <c r="AL643" s="107"/>
      <c r="AM643" s="107"/>
      <c r="AN643" s="107"/>
      <c r="AO643" s="107"/>
      <c r="AP643" s="107"/>
      <c r="AQ643" s="107"/>
      <c r="AR643" s="107"/>
      <c r="AS643" s="107"/>
      <c r="AT643" s="107"/>
      <c r="AU643" s="107"/>
      <c r="AV643" s="107"/>
      <c r="AW643" s="107"/>
      <c r="AX643" s="107"/>
      <c r="AY643" s="107"/>
      <c r="AZ643" s="107"/>
      <c r="BA643" s="107"/>
      <c r="BB643" s="107"/>
      <c r="BC643" s="107"/>
      <c r="BD643" s="107"/>
      <c r="BE643" s="107"/>
      <c r="BF643" s="107"/>
      <c r="BG643" s="107"/>
      <c r="BH643" s="107"/>
      <c r="BI643" s="107"/>
      <c r="BJ643" s="107"/>
      <c r="BK643" s="107"/>
      <c r="BL643" s="107"/>
      <c r="BM643" s="107"/>
      <c r="BN643" s="107"/>
      <c r="BO643" s="107"/>
      <c r="BP643" s="107"/>
      <c r="BQ643" s="107"/>
      <c r="BR643" s="107"/>
      <c r="BS643" s="107"/>
      <c r="BT643" s="107"/>
      <c r="BU643" s="107"/>
      <c r="BV643" s="107"/>
      <c r="BW643" s="107"/>
      <c r="BX643" s="107"/>
      <c r="BY643" s="107"/>
      <c r="BZ643" s="107"/>
      <c r="CA643" s="107"/>
      <c r="CB643" s="107"/>
      <c r="CC643" s="107"/>
      <c r="CD643" s="107"/>
      <c r="CE643" s="107"/>
      <c r="CF643" s="107"/>
      <c r="CG643" s="107"/>
      <c r="CH643" s="107"/>
    </row>
    <row r="644" customFormat="false" ht="12.75" hidden="false" customHeight="false" outlineLevel="0" collapsed="false">
      <c r="A644" s="95" t="s">
        <v>64</v>
      </c>
      <c r="B644" s="96"/>
      <c r="C644" s="97"/>
      <c r="D644" s="98" t="n">
        <v>20</v>
      </c>
      <c r="E644" s="99" t="s">
        <v>77</v>
      </c>
      <c r="F644" s="100" t="n">
        <f aca="false">H644+I644+J644+K644+M644+L644+N644+O644+P644+Q644+R644+S644+T644+U644+V644+W644+X644+Y644+Z644+AA644+AB644+AC644+AD644+AE644+AF644+AG644+AH644+AI644+AJ644+AK644+AL644+AM644+AN644+AO644+AP644+AQ644+AR644+AS644+AT644+AU644+AV644+AW644+AX644+AY644+AZ644+BA644+BB644+BC644+BD644+BE644+BF644+BG644+BH644+BI644+BJ644+BK644+BL644+BM644+BN644+BO644+BP644+BQ644+BR644+BS644+BT644</f>
        <v>0</v>
      </c>
      <c r="G644" s="105"/>
      <c r="H644" s="106"/>
      <c r="I644" s="107"/>
      <c r="J644" s="107"/>
      <c r="K644" s="107"/>
      <c r="L644" s="107"/>
      <c r="M644" s="107"/>
      <c r="N644" s="107"/>
      <c r="O644" s="107"/>
      <c r="P644" s="107"/>
      <c r="Q644" s="107"/>
      <c r="R644" s="107"/>
      <c r="S644" s="107"/>
      <c r="T644" s="107"/>
      <c r="U644" s="107"/>
      <c r="V644" s="107"/>
      <c r="W644" s="107"/>
      <c r="X644" s="107"/>
      <c r="Y644" s="107"/>
      <c r="Z644" s="107"/>
      <c r="AA644" s="107"/>
      <c r="AB644" s="107"/>
      <c r="AC644" s="107"/>
      <c r="AD644" s="107"/>
      <c r="AE644" s="107"/>
      <c r="AF644" s="107"/>
      <c r="AG644" s="107"/>
      <c r="AH644" s="107"/>
      <c r="AI644" s="107"/>
      <c r="AJ644" s="107"/>
      <c r="AK644" s="107"/>
      <c r="AL644" s="107"/>
      <c r="AM644" s="107"/>
      <c r="AN644" s="107"/>
      <c r="AO644" s="107"/>
      <c r="AP644" s="107"/>
      <c r="AQ644" s="107"/>
      <c r="AR644" s="107"/>
      <c r="AS644" s="107"/>
      <c r="AT644" s="107"/>
      <c r="AU644" s="107"/>
      <c r="AV644" s="107"/>
      <c r="AW644" s="107"/>
      <c r="AX644" s="107"/>
      <c r="AY644" s="107"/>
      <c r="AZ644" s="107"/>
      <c r="BA644" s="107"/>
      <c r="BB644" s="107"/>
      <c r="BC644" s="107"/>
      <c r="BD644" s="107"/>
      <c r="BE644" s="107"/>
      <c r="BF644" s="107"/>
      <c r="BG644" s="107"/>
      <c r="BH644" s="107"/>
      <c r="BI644" s="107"/>
      <c r="BJ644" s="107"/>
      <c r="BK644" s="107"/>
      <c r="BL644" s="107"/>
      <c r="BM644" s="107"/>
      <c r="BN644" s="107"/>
      <c r="BO644" s="107"/>
      <c r="BP644" s="107"/>
      <c r="BQ644" s="107"/>
      <c r="BR644" s="107"/>
      <c r="BS644" s="107"/>
      <c r="BT644" s="107"/>
      <c r="BU644" s="107"/>
      <c r="BV644" s="107"/>
      <c r="BW644" s="107"/>
      <c r="BX644" s="107"/>
      <c r="BY644" s="107"/>
      <c r="BZ644" s="107"/>
      <c r="CA644" s="107"/>
      <c r="CB644" s="107"/>
      <c r="CC644" s="107"/>
      <c r="CD644" s="107"/>
      <c r="CE644" s="107"/>
      <c r="CF644" s="107"/>
      <c r="CG644" s="107"/>
      <c r="CH644" s="107"/>
    </row>
    <row r="645" customFormat="false" ht="12.75" hidden="false" customHeight="false" outlineLevel="0" collapsed="false">
      <c r="A645" s="95" t="s">
        <v>64</v>
      </c>
      <c r="B645" s="96"/>
      <c r="C645" s="97"/>
      <c r="D645" s="98" t="n">
        <v>21</v>
      </c>
      <c r="E645" s="99" t="s">
        <v>77</v>
      </c>
      <c r="F645" s="100" t="n">
        <f aca="false">H645+I645+J645+K645+M645+L645+N645+O645+P645+Q645+R645+S645+T645+U645+V645+W645+X645+Y645+Z645+AA645+AB645+AC645+AD645+AE645+AF645+AG645+AH645+AI645+AJ645+AK645+AL645+AM645+AN645+AO645+AP645+AQ645+AR645+AS645+AT645+AU645+AV645+AW645+AX645+AY645+AZ645+BA645+BB645+BC645+BD645+BE645+BF645+BG645+BH645+BI645+BJ645+BK645+BL645+BM645+BN645+BO645+BP645+BQ645+BR645+BS645+BT645</f>
        <v>0</v>
      </c>
      <c r="G645" s="105"/>
      <c r="H645" s="106"/>
      <c r="I645" s="107"/>
      <c r="J645" s="107"/>
      <c r="K645" s="107"/>
      <c r="L645" s="107"/>
      <c r="M645" s="107"/>
      <c r="N645" s="107"/>
      <c r="O645" s="107"/>
      <c r="P645" s="107"/>
      <c r="Q645" s="107"/>
      <c r="R645" s="107"/>
      <c r="S645" s="107"/>
      <c r="T645" s="107"/>
      <c r="U645" s="107"/>
      <c r="V645" s="107"/>
      <c r="W645" s="107"/>
      <c r="X645" s="107"/>
      <c r="Y645" s="107"/>
      <c r="Z645" s="107"/>
      <c r="AA645" s="107"/>
      <c r="AB645" s="107"/>
      <c r="AC645" s="107"/>
      <c r="AD645" s="107"/>
      <c r="AE645" s="107"/>
      <c r="AF645" s="107"/>
      <c r="AG645" s="107"/>
      <c r="AH645" s="107"/>
      <c r="AI645" s="107"/>
      <c r="AJ645" s="107"/>
      <c r="AK645" s="107"/>
      <c r="AL645" s="107"/>
      <c r="AM645" s="107"/>
      <c r="AN645" s="107"/>
      <c r="AO645" s="107"/>
      <c r="AP645" s="107"/>
      <c r="AQ645" s="107"/>
      <c r="AR645" s="107"/>
      <c r="AS645" s="107"/>
      <c r="AT645" s="107"/>
      <c r="AU645" s="107"/>
      <c r="AV645" s="107"/>
      <c r="AW645" s="107"/>
      <c r="AX645" s="107"/>
      <c r="AY645" s="107"/>
      <c r="AZ645" s="107"/>
      <c r="BA645" s="107"/>
      <c r="BB645" s="107"/>
      <c r="BC645" s="107"/>
      <c r="BD645" s="107"/>
      <c r="BE645" s="107"/>
      <c r="BF645" s="107"/>
      <c r="BG645" s="107"/>
      <c r="BH645" s="107"/>
      <c r="BI645" s="107"/>
      <c r="BJ645" s="107"/>
      <c r="BK645" s="107"/>
      <c r="BL645" s="107"/>
      <c r="BM645" s="107"/>
      <c r="BN645" s="107"/>
      <c r="BO645" s="107"/>
      <c r="BP645" s="107"/>
      <c r="BQ645" s="107"/>
      <c r="BR645" s="107"/>
      <c r="BS645" s="107"/>
      <c r="BT645" s="107"/>
      <c r="BU645" s="107"/>
      <c r="BV645" s="107"/>
      <c r="BW645" s="107"/>
      <c r="BX645" s="107"/>
      <c r="BY645" s="107"/>
      <c r="BZ645" s="107"/>
      <c r="CA645" s="107"/>
      <c r="CB645" s="107"/>
      <c r="CC645" s="107"/>
      <c r="CD645" s="107"/>
      <c r="CE645" s="107"/>
      <c r="CF645" s="107"/>
      <c r="CG645" s="107"/>
      <c r="CH645" s="107"/>
    </row>
    <row r="646" customFormat="false" ht="12.75" hidden="false" customHeight="false" outlineLevel="0" collapsed="false">
      <c r="A646" s="95" t="s">
        <v>64</v>
      </c>
      <c r="B646" s="96"/>
      <c r="C646" s="97"/>
      <c r="D646" s="98" t="n">
        <v>22</v>
      </c>
      <c r="E646" s="99" t="s">
        <v>77</v>
      </c>
      <c r="F646" s="100" t="n">
        <f aca="false">H646+I646+J646+K646+M646+L646+N646+O646+P646+Q646+R646+S646+T646+U646+V646+W646+X646+Y646+Z646+AA646+AB646+AC646+AD646+AE646+AF646+AG646+AH646+AI646+AJ646+AK646+AL646+AM646+AN646+AO646+AP646+AQ646+AR646+AS646+AT646+AU646+AV646+AW646+AX646+AY646+AZ646+BA646+BB646+BC646+BD646+BE646+BF646+BG646+BH646+BI646+BJ646+BK646+BL646+BM646+BN646+BO646+BP646+BQ646+BR646+BS646+BT646</f>
        <v>0</v>
      </c>
      <c r="G646" s="105"/>
      <c r="H646" s="106"/>
      <c r="I646" s="107"/>
      <c r="J646" s="107"/>
      <c r="K646" s="107"/>
      <c r="L646" s="107"/>
      <c r="M646" s="107"/>
      <c r="N646" s="107"/>
      <c r="O646" s="107"/>
      <c r="P646" s="107"/>
      <c r="Q646" s="107"/>
      <c r="R646" s="107"/>
      <c r="S646" s="107"/>
      <c r="T646" s="107"/>
      <c r="U646" s="107"/>
      <c r="V646" s="107"/>
      <c r="W646" s="107"/>
      <c r="X646" s="107"/>
      <c r="Y646" s="107"/>
      <c r="Z646" s="107"/>
      <c r="AA646" s="107"/>
      <c r="AB646" s="107"/>
      <c r="AC646" s="107"/>
      <c r="AD646" s="107"/>
      <c r="AE646" s="107"/>
      <c r="AF646" s="107"/>
      <c r="AG646" s="107"/>
      <c r="AH646" s="107"/>
      <c r="AI646" s="107"/>
      <c r="AJ646" s="107"/>
      <c r="AK646" s="107"/>
      <c r="AL646" s="107"/>
      <c r="AM646" s="107"/>
      <c r="AN646" s="107"/>
      <c r="AO646" s="107"/>
      <c r="AP646" s="107"/>
      <c r="AQ646" s="107"/>
      <c r="AR646" s="107"/>
      <c r="AS646" s="107"/>
      <c r="AT646" s="107"/>
      <c r="AU646" s="107"/>
      <c r="AV646" s="107"/>
      <c r="AW646" s="107"/>
      <c r="AX646" s="107"/>
      <c r="AY646" s="107"/>
      <c r="AZ646" s="107"/>
      <c r="BA646" s="107"/>
      <c r="BB646" s="107"/>
      <c r="BC646" s="107"/>
      <c r="BD646" s="107"/>
      <c r="BE646" s="107"/>
      <c r="BF646" s="107"/>
      <c r="BG646" s="107"/>
      <c r="BH646" s="107"/>
      <c r="BI646" s="107"/>
      <c r="BJ646" s="107"/>
      <c r="BK646" s="107"/>
      <c r="BL646" s="107"/>
      <c r="BM646" s="107"/>
      <c r="BN646" s="107"/>
      <c r="BO646" s="107"/>
      <c r="BP646" s="107"/>
      <c r="BQ646" s="107"/>
      <c r="BR646" s="107"/>
      <c r="BS646" s="107"/>
      <c r="BT646" s="107"/>
      <c r="BU646" s="107"/>
      <c r="BV646" s="107"/>
      <c r="BW646" s="107"/>
      <c r="BX646" s="107"/>
      <c r="BY646" s="107"/>
      <c r="BZ646" s="107"/>
      <c r="CA646" s="107"/>
      <c r="CB646" s="107"/>
      <c r="CC646" s="107"/>
      <c r="CD646" s="107"/>
      <c r="CE646" s="107"/>
      <c r="CF646" s="107"/>
      <c r="CG646" s="107"/>
      <c r="CH646" s="107"/>
    </row>
    <row r="647" customFormat="false" ht="12.75" hidden="false" customHeight="false" outlineLevel="0" collapsed="false">
      <c r="A647" s="95" t="s">
        <v>64</v>
      </c>
      <c r="B647" s="96"/>
      <c r="C647" s="97"/>
      <c r="D647" s="98" t="n">
        <v>23</v>
      </c>
      <c r="E647" s="99" t="s">
        <v>77</v>
      </c>
      <c r="F647" s="100" t="n">
        <f aca="false">H647+I647+J647+K647+M647+L647+N647+O647+P647+Q647+R647+S647+T647+U647+V647+W647+X647+Y647+Z647+AA647+AB647+AC647+AD647+AE647+AF647+AG647+AH647+AI647+AJ647+AK647+AL647+AM647+AN647+AO647+AP647+AQ647+AR647+AS647+AT647+AU647+AV647+AW647+AX647+AY647+AZ647+BA647+BB647+BC647+BD647+BE647+BF647+BG647+BH647+BI647+BJ647+BK647+BL647+BM647+BN647+BO647+BP647+BQ647+BR647+BS647+BT647</f>
        <v>0</v>
      </c>
      <c r="G647" s="105"/>
      <c r="H647" s="106"/>
      <c r="I647" s="107"/>
      <c r="J647" s="107"/>
      <c r="K647" s="107"/>
      <c r="L647" s="107"/>
      <c r="M647" s="107"/>
      <c r="N647" s="107"/>
      <c r="O647" s="107"/>
      <c r="P647" s="107"/>
      <c r="Q647" s="107"/>
      <c r="R647" s="107"/>
      <c r="S647" s="107"/>
      <c r="T647" s="107"/>
      <c r="U647" s="107"/>
      <c r="V647" s="107"/>
      <c r="W647" s="107"/>
      <c r="X647" s="107"/>
      <c r="Y647" s="107"/>
      <c r="Z647" s="107"/>
      <c r="AA647" s="107"/>
      <c r="AB647" s="107"/>
      <c r="AC647" s="107"/>
      <c r="AD647" s="107"/>
      <c r="AE647" s="107"/>
      <c r="AF647" s="107"/>
      <c r="AG647" s="107"/>
      <c r="AH647" s="107"/>
      <c r="AI647" s="107"/>
      <c r="AJ647" s="107"/>
      <c r="AK647" s="107"/>
      <c r="AL647" s="107"/>
      <c r="AM647" s="107"/>
      <c r="AN647" s="107"/>
      <c r="AO647" s="107"/>
      <c r="AP647" s="107"/>
      <c r="AQ647" s="107"/>
      <c r="AR647" s="107"/>
      <c r="AS647" s="107"/>
      <c r="AT647" s="107"/>
      <c r="AU647" s="107"/>
      <c r="AV647" s="107"/>
      <c r="AW647" s="107"/>
      <c r="AX647" s="107"/>
      <c r="AY647" s="107"/>
      <c r="AZ647" s="107"/>
      <c r="BA647" s="107"/>
      <c r="BB647" s="107"/>
      <c r="BC647" s="107"/>
      <c r="BD647" s="107"/>
      <c r="BE647" s="107"/>
      <c r="BF647" s="107"/>
      <c r="BG647" s="107"/>
      <c r="BH647" s="107"/>
      <c r="BI647" s="107"/>
      <c r="BJ647" s="107"/>
      <c r="BK647" s="107"/>
      <c r="BL647" s="107"/>
      <c r="BM647" s="107"/>
      <c r="BN647" s="107"/>
      <c r="BO647" s="107"/>
      <c r="BP647" s="107"/>
      <c r="BQ647" s="107"/>
      <c r="BR647" s="107"/>
      <c r="BS647" s="107"/>
      <c r="BT647" s="107"/>
      <c r="BU647" s="107"/>
      <c r="BV647" s="107"/>
      <c r="BW647" s="107"/>
      <c r="BX647" s="107"/>
      <c r="BY647" s="107"/>
      <c r="BZ647" s="107"/>
      <c r="CA647" s="107"/>
      <c r="CB647" s="107"/>
      <c r="CC647" s="107"/>
      <c r="CD647" s="107"/>
      <c r="CE647" s="107"/>
      <c r="CF647" s="107"/>
      <c r="CG647" s="107"/>
      <c r="CH647" s="107"/>
    </row>
    <row r="648" customFormat="false" ht="12.75" hidden="false" customHeight="false" outlineLevel="0" collapsed="false">
      <c r="A648" s="95" t="s">
        <v>64</v>
      </c>
      <c r="B648" s="96"/>
      <c r="C648" s="97"/>
      <c r="D648" s="98" t="n">
        <v>24</v>
      </c>
      <c r="E648" s="99" t="s">
        <v>77</v>
      </c>
      <c r="F648" s="100" t="n">
        <f aca="false">H648+I648+J648+K648+M648+L648+N648+O648+P648+Q648+R648+S648+T648+U648+V648+W648+X648+Y648+Z648+AA648+AB648+AC648+AD648+AE648+AF648+AG648+AH648+AI648+AJ648+AK648+AL648+AM648+AN648+AO648+AP648+AQ648+AR648+AS648+AT648+AU648+AV648+AW648+AX648+AY648+AZ648+BA648+BB648+BC648+BD648+BE648+BF648+BG648+BH648+BI648+BJ648+BK648+BL648+BM648+BN648+BO648+BP648+BQ648+BR648+BS648+BT648</f>
        <v>0</v>
      </c>
      <c r="G648" s="101"/>
      <c r="H648" s="102"/>
      <c r="I648" s="103"/>
      <c r="J648" s="103"/>
      <c r="K648" s="103"/>
      <c r="L648" s="103"/>
      <c r="M648" s="103"/>
      <c r="N648" s="103"/>
      <c r="O648" s="103"/>
      <c r="P648" s="103"/>
      <c r="Q648" s="103"/>
      <c r="R648" s="103"/>
      <c r="S648" s="103"/>
      <c r="T648" s="103"/>
      <c r="U648" s="103"/>
      <c r="V648" s="103"/>
      <c r="W648" s="103"/>
      <c r="X648" s="103"/>
      <c r="Y648" s="103"/>
      <c r="Z648" s="103"/>
      <c r="AA648" s="103"/>
      <c r="AB648" s="103"/>
      <c r="AC648" s="103"/>
      <c r="AD648" s="103"/>
      <c r="AE648" s="103"/>
      <c r="AF648" s="103"/>
      <c r="AG648" s="103"/>
      <c r="AH648" s="103"/>
      <c r="AI648" s="103"/>
      <c r="AJ648" s="103"/>
      <c r="AK648" s="103"/>
      <c r="AL648" s="103"/>
      <c r="AM648" s="103"/>
      <c r="AN648" s="103"/>
      <c r="AO648" s="103"/>
      <c r="AP648" s="103"/>
      <c r="AQ648" s="103"/>
      <c r="AR648" s="103"/>
      <c r="AS648" s="103"/>
      <c r="AT648" s="103"/>
      <c r="AU648" s="103"/>
      <c r="AV648" s="103"/>
      <c r="AW648" s="103"/>
      <c r="AX648" s="103"/>
      <c r="AY648" s="103"/>
      <c r="AZ648" s="103"/>
      <c r="BA648" s="103"/>
      <c r="BB648" s="103"/>
      <c r="BC648" s="103"/>
      <c r="BD648" s="103"/>
      <c r="BE648" s="103"/>
      <c r="BF648" s="103"/>
      <c r="BG648" s="103"/>
      <c r="BH648" s="103"/>
      <c r="BI648" s="103"/>
      <c r="BJ648" s="103"/>
      <c r="BK648" s="103"/>
      <c r="BL648" s="103"/>
      <c r="BM648" s="103"/>
      <c r="BN648" s="103"/>
      <c r="BO648" s="103"/>
      <c r="BP648" s="103"/>
      <c r="BQ648" s="103"/>
      <c r="BR648" s="103"/>
      <c r="BS648" s="103"/>
      <c r="BT648" s="103"/>
      <c r="BU648" s="103"/>
      <c r="BV648" s="103"/>
      <c r="BW648" s="103"/>
      <c r="BX648" s="103"/>
      <c r="BY648" s="103"/>
      <c r="BZ648" s="103"/>
      <c r="CA648" s="103"/>
      <c r="CB648" s="103"/>
      <c r="CC648" s="103"/>
      <c r="CD648" s="103"/>
      <c r="CE648" s="103"/>
      <c r="CF648" s="103"/>
      <c r="CG648" s="103"/>
      <c r="CH648" s="103"/>
    </row>
    <row r="649" customFormat="false" ht="12.75" hidden="false" customHeight="false" outlineLevel="0" collapsed="false">
      <c r="A649" s="95" t="s">
        <v>64</v>
      </c>
      <c r="B649" s="96"/>
      <c r="C649" s="97"/>
      <c r="D649" s="98" t="n">
        <v>25</v>
      </c>
      <c r="E649" s="99" t="s">
        <v>77</v>
      </c>
      <c r="F649" s="100" t="n">
        <f aca="false">H649+I649+J649+K649+M649+L649+N649+O649+P649+Q649+R649+S649+T649+U649+V649+W649+X649+Y649+Z649+AA649+AB649+AC649+AD649+AE649+AF649+AG649+AH649+AI649+AJ649+AK649+AL649+AM649+AN649+AO649+AP649+AQ649+AR649+AS649+AT649+AU649+AV649+AW649+AX649+AY649+AZ649+BA649+BB649+BC649+BD649+BE649+BF649+BG649+BH649+BI649+BJ649+BK649+BL649+BM649+BN649+BO649+BP649+BQ649+BR649+BS649+BT649</f>
        <v>0</v>
      </c>
      <c r="G649" s="101" t="n">
        <f aca="false">SUM(F643:F648)</f>
        <v>0</v>
      </c>
      <c r="H649" s="102"/>
      <c r="I649" s="103"/>
      <c r="J649" s="103"/>
      <c r="K649" s="103"/>
      <c r="L649" s="103"/>
      <c r="M649" s="103"/>
      <c r="N649" s="103"/>
      <c r="O649" s="103"/>
      <c r="P649" s="103"/>
      <c r="Q649" s="103"/>
      <c r="R649" s="103"/>
      <c r="S649" s="103"/>
      <c r="T649" s="103"/>
      <c r="U649" s="103"/>
      <c r="V649" s="103"/>
      <c r="W649" s="103"/>
      <c r="X649" s="103"/>
      <c r="Y649" s="103"/>
      <c r="Z649" s="103"/>
      <c r="AA649" s="103"/>
      <c r="AB649" s="103"/>
      <c r="AC649" s="103"/>
      <c r="AD649" s="103"/>
      <c r="AE649" s="103"/>
      <c r="AF649" s="103"/>
      <c r="AG649" s="103"/>
      <c r="AH649" s="103"/>
      <c r="AI649" s="103"/>
      <c r="AJ649" s="103"/>
      <c r="AK649" s="103"/>
      <c r="AL649" s="103"/>
      <c r="AM649" s="103"/>
      <c r="AN649" s="103"/>
      <c r="AO649" s="103"/>
      <c r="AP649" s="103"/>
      <c r="AQ649" s="103"/>
      <c r="AR649" s="103"/>
      <c r="AS649" s="103"/>
      <c r="AT649" s="103"/>
      <c r="AU649" s="103"/>
      <c r="AV649" s="103"/>
      <c r="AW649" s="103"/>
      <c r="AX649" s="103"/>
      <c r="AY649" s="103"/>
      <c r="AZ649" s="103"/>
      <c r="BA649" s="103"/>
      <c r="BB649" s="103"/>
      <c r="BC649" s="103"/>
      <c r="BD649" s="103"/>
      <c r="BE649" s="103"/>
      <c r="BF649" s="103"/>
      <c r="BG649" s="103"/>
      <c r="BH649" s="103"/>
      <c r="BI649" s="103"/>
      <c r="BJ649" s="103"/>
      <c r="BK649" s="103"/>
      <c r="BL649" s="103"/>
      <c r="BM649" s="103"/>
      <c r="BN649" s="103"/>
      <c r="BO649" s="103"/>
      <c r="BP649" s="103"/>
      <c r="BQ649" s="103"/>
      <c r="BR649" s="103"/>
      <c r="BS649" s="103"/>
      <c r="BT649" s="103"/>
      <c r="BU649" s="103"/>
      <c r="BV649" s="103"/>
      <c r="BW649" s="103"/>
      <c r="BX649" s="103"/>
      <c r="BY649" s="103"/>
      <c r="BZ649" s="103"/>
      <c r="CA649" s="103"/>
      <c r="CB649" s="103"/>
      <c r="CC649" s="103"/>
      <c r="CD649" s="103"/>
      <c r="CE649" s="103"/>
      <c r="CF649" s="103"/>
      <c r="CG649" s="103"/>
      <c r="CH649" s="103"/>
    </row>
    <row r="650" customFormat="false" ht="12.75" hidden="false" customHeight="false" outlineLevel="0" collapsed="false">
      <c r="A650" s="95" t="s">
        <v>64</v>
      </c>
      <c r="B650" s="96"/>
      <c r="C650" s="97" t="s">
        <v>83</v>
      </c>
      <c r="D650" s="98" t="n">
        <v>26</v>
      </c>
      <c r="E650" s="99" t="s">
        <v>78</v>
      </c>
      <c r="F650" s="100" t="n">
        <f aca="false">H650+I650+J650+K650+M650+L650+N650+O650+P650+Q650+R650+S650+T650+U650+V650+W650+X650+Y650+Z650+AA650+AB650+AC650+AD650+AE650+AF650+AG650+AH650+AI650+AJ650+AK650+AL650+AM650+AN650+AO650+AP650+AQ650+AR650+AS650+AT650+AU650+AV650+AW650+AX650+AY650+AZ650+BA650+BB650+BC650+BD650+BE650+BF650+BG650+BH650+BI650+BJ650+BK650+BL650+BM650+BN650+BO650+BP650+BQ650+BR650+BS650+BT650</f>
        <v>7.75</v>
      </c>
      <c r="G650" s="105"/>
      <c r="H650" s="106"/>
      <c r="I650" s="107"/>
      <c r="J650" s="107"/>
      <c r="K650" s="107"/>
      <c r="L650" s="107"/>
      <c r="M650" s="107"/>
      <c r="N650" s="107"/>
      <c r="O650" s="107"/>
      <c r="P650" s="107"/>
      <c r="Q650" s="107"/>
      <c r="R650" s="107"/>
      <c r="S650" s="107"/>
      <c r="T650" s="107"/>
      <c r="U650" s="107"/>
      <c r="V650" s="107"/>
      <c r="W650" s="107"/>
      <c r="X650" s="107"/>
      <c r="Y650" s="107"/>
      <c r="Z650" s="107"/>
      <c r="AA650" s="107"/>
      <c r="AB650" s="107"/>
      <c r="AC650" s="107"/>
      <c r="AD650" s="107"/>
      <c r="AE650" s="107"/>
      <c r="AF650" s="107"/>
      <c r="AG650" s="107"/>
      <c r="AH650" s="107"/>
      <c r="AI650" s="107"/>
      <c r="AJ650" s="107"/>
      <c r="AK650" s="107"/>
      <c r="AL650" s="107"/>
      <c r="AM650" s="107"/>
      <c r="AN650" s="107"/>
      <c r="AO650" s="107"/>
      <c r="AP650" s="107"/>
      <c r="AQ650" s="107"/>
      <c r="AR650" s="107"/>
      <c r="AS650" s="107"/>
      <c r="AT650" s="107"/>
      <c r="AU650" s="107"/>
      <c r="AV650" s="107"/>
      <c r="AW650" s="107"/>
      <c r="AX650" s="107"/>
      <c r="AY650" s="107"/>
      <c r="AZ650" s="107"/>
      <c r="BA650" s="107"/>
      <c r="BB650" s="107"/>
      <c r="BC650" s="107"/>
      <c r="BD650" s="107" t="n">
        <v>3</v>
      </c>
      <c r="BE650" s="107"/>
      <c r="BF650" s="107"/>
      <c r="BG650" s="107"/>
      <c r="BH650" s="107"/>
      <c r="BI650" s="107"/>
      <c r="BJ650" s="107"/>
      <c r="BK650" s="107"/>
      <c r="BL650" s="107" t="n">
        <v>4.75</v>
      </c>
      <c r="BM650" s="107"/>
      <c r="BN650" s="107"/>
      <c r="BO650" s="107"/>
      <c r="BP650" s="107"/>
      <c r="BQ650" s="107"/>
      <c r="BR650" s="107"/>
      <c r="BS650" s="107"/>
      <c r="BT650" s="107"/>
      <c r="BU650" s="107"/>
      <c r="BV650" s="107"/>
      <c r="BW650" s="107"/>
      <c r="BX650" s="107"/>
      <c r="BY650" s="107"/>
      <c r="BZ650" s="107"/>
      <c r="CA650" s="107"/>
      <c r="CB650" s="107"/>
      <c r="CC650" s="107"/>
      <c r="CD650" s="107"/>
      <c r="CE650" s="107"/>
      <c r="CF650" s="107"/>
      <c r="CG650" s="107"/>
      <c r="CH650" s="107"/>
    </row>
    <row r="651" customFormat="false" ht="12.75" hidden="false" customHeight="false" outlineLevel="0" collapsed="false">
      <c r="A651" s="95" t="s">
        <v>64</v>
      </c>
      <c r="B651" s="96"/>
      <c r="C651" s="97" t="s">
        <v>83</v>
      </c>
      <c r="D651" s="98" t="n">
        <v>27</v>
      </c>
      <c r="E651" s="99" t="s">
        <v>78</v>
      </c>
      <c r="F651" s="100" t="n">
        <f aca="false">H651+I651+J651+K651+M651+L651+N651+O651+P651+Q651+R651+S651+T651+U651+V651+W651+X651+Y651+Z651+AA651+AB651+AC651+AD651+AE651+AF651+AG651+AH651+AI651+AJ651+AK651+AL651+AM651+AN651+AO651+AP651+AQ651+AR651+AS651+AT651+AU651+AV651+AW651+AX651+AY651+AZ651+BA651+BB651+BC651+BD651+BE651+BF651+BG651+BH651+BI651+BJ651+BK651+BL651+BM651+BN651+BO651+BP651+BQ651+BR651+BS651+BT651</f>
        <v>7.75</v>
      </c>
      <c r="G651" s="105"/>
      <c r="H651" s="106"/>
      <c r="I651" s="107"/>
      <c r="J651" s="107"/>
      <c r="K651" s="107"/>
      <c r="L651" s="107"/>
      <c r="M651" s="107"/>
      <c r="N651" s="107"/>
      <c r="O651" s="107"/>
      <c r="P651" s="107"/>
      <c r="Q651" s="107"/>
      <c r="R651" s="107"/>
      <c r="S651" s="107"/>
      <c r="T651" s="107"/>
      <c r="U651" s="107"/>
      <c r="V651" s="107"/>
      <c r="W651" s="107"/>
      <c r="X651" s="107"/>
      <c r="Y651" s="107"/>
      <c r="Z651" s="107"/>
      <c r="AA651" s="107"/>
      <c r="AB651" s="107"/>
      <c r="AC651" s="107"/>
      <c r="AD651" s="107"/>
      <c r="AE651" s="107"/>
      <c r="AF651" s="107"/>
      <c r="AG651" s="107"/>
      <c r="AH651" s="107"/>
      <c r="AI651" s="107"/>
      <c r="AJ651" s="107"/>
      <c r="AK651" s="107"/>
      <c r="AL651" s="107"/>
      <c r="AM651" s="107"/>
      <c r="AN651" s="107"/>
      <c r="AO651" s="107"/>
      <c r="AP651" s="107"/>
      <c r="AQ651" s="107"/>
      <c r="AR651" s="107"/>
      <c r="AS651" s="107"/>
      <c r="AT651" s="107"/>
      <c r="AU651" s="107"/>
      <c r="AV651" s="107"/>
      <c r="AW651" s="107"/>
      <c r="AX651" s="107"/>
      <c r="AY651" s="107"/>
      <c r="AZ651" s="107"/>
      <c r="BA651" s="107" t="n">
        <v>0.25</v>
      </c>
      <c r="BB651" s="107"/>
      <c r="BC651" s="107"/>
      <c r="BD651" s="107"/>
      <c r="BE651" s="107"/>
      <c r="BF651" s="107"/>
      <c r="BG651" s="107"/>
      <c r="BH651" s="107"/>
      <c r="BI651" s="107"/>
      <c r="BJ651" s="107" t="n">
        <v>2</v>
      </c>
      <c r="BK651" s="107"/>
      <c r="BL651" s="107" t="n">
        <v>1.5</v>
      </c>
      <c r="BM651" s="107"/>
      <c r="BN651" s="107"/>
      <c r="BO651" s="107"/>
      <c r="BP651" s="107" t="n">
        <v>4</v>
      </c>
      <c r="BQ651" s="107"/>
      <c r="BR651" s="107"/>
      <c r="BS651" s="107"/>
      <c r="BT651" s="107"/>
      <c r="BU651" s="107"/>
      <c r="BV651" s="107"/>
      <c r="BW651" s="107"/>
      <c r="BX651" s="107"/>
      <c r="BY651" s="107"/>
      <c r="BZ651" s="107"/>
      <c r="CA651" s="107"/>
      <c r="CB651" s="107"/>
      <c r="CC651" s="107"/>
      <c r="CD651" s="107"/>
      <c r="CE651" s="107"/>
      <c r="CF651" s="107"/>
      <c r="CG651" s="107"/>
      <c r="CH651" s="107"/>
    </row>
    <row r="652" customFormat="false" ht="12.75" hidden="false" customHeight="false" outlineLevel="0" collapsed="false">
      <c r="A652" s="95" t="s">
        <v>64</v>
      </c>
      <c r="B652" s="96"/>
      <c r="C652" s="97" t="s">
        <v>83</v>
      </c>
      <c r="D652" s="98" t="n">
        <v>28</v>
      </c>
      <c r="E652" s="99" t="s">
        <v>78</v>
      </c>
      <c r="F652" s="100" t="n">
        <f aca="false">H652+I652+J652+K652+M652+L652+N652+O652+P652+Q652+R652+S652+T652+U652+V652+W652+X652+Y652+Z652+AA652+AB652+AC652+AD652+AE652+AF652+AG652+AH652+AI652+AJ652+AK652+AL652+AM652+AN652+AO652+AP652+AQ652+AR652+AS652+AT652+AU652+AV652+AW652+AX652+AY652+AZ652+BA652+BB652+BC652+BD652+BE652+BF652+BG652+BH652+BI652+BJ652+BK652+BL652+BM652+BN652+BO652+BP652+BQ652+BR652+BS652+BT652</f>
        <v>7.75</v>
      </c>
      <c r="G652" s="105"/>
      <c r="H652" s="106"/>
      <c r="I652" s="107"/>
      <c r="J652" s="107"/>
      <c r="K652" s="107"/>
      <c r="L652" s="107"/>
      <c r="M652" s="107"/>
      <c r="N652" s="107"/>
      <c r="O652" s="107"/>
      <c r="P652" s="107"/>
      <c r="Q652" s="107"/>
      <c r="R652" s="107"/>
      <c r="S652" s="107"/>
      <c r="T652" s="107"/>
      <c r="U652" s="107"/>
      <c r="V652" s="107"/>
      <c r="W652" s="107"/>
      <c r="X652" s="107"/>
      <c r="Y652" s="107"/>
      <c r="Z652" s="107"/>
      <c r="AA652" s="107"/>
      <c r="AB652" s="107"/>
      <c r="AC652" s="107"/>
      <c r="AD652" s="107"/>
      <c r="AE652" s="107"/>
      <c r="AF652" s="107"/>
      <c r="AG652" s="107"/>
      <c r="AH652" s="107"/>
      <c r="AI652" s="107"/>
      <c r="AJ652" s="107"/>
      <c r="AK652" s="107"/>
      <c r="AL652" s="107"/>
      <c r="AM652" s="107"/>
      <c r="AN652" s="107"/>
      <c r="AO652" s="107"/>
      <c r="AP652" s="107"/>
      <c r="AQ652" s="107"/>
      <c r="AR652" s="107"/>
      <c r="AS652" s="107"/>
      <c r="AT652" s="107"/>
      <c r="AU652" s="107"/>
      <c r="AV652" s="107"/>
      <c r="AW652" s="107"/>
      <c r="AX652" s="107"/>
      <c r="AY652" s="107"/>
      <c r="AZ652" s="107"/>
      <c r="BA652" s="107"/>
      <c r="BB652" s="107"/>
      <c r="BC652" s="107"/>
      <c r="BD652" s="107"/>
      <c r="BE652" s="107"/>
      <c r="BF652" s="107"/>
      <c r="BG652" s="107"/>
      <c r="BH652" s="107"/>
      <c r="BI652" s="107"/>
      <c r="BJ652" s="107"/>
      <c r="BK652" s="107"/>
      <c r="BL652" s="107"/>
      <c r="BM652" s="107"/>
      <c r="BN652" s="107" t="n">
        <v>3.25</v>
      </c>
      <c r="BO652" s="107"/>
      <c r="BP652" s="107" t="n">
        <v>4.5</v>
      </c>
      <c r="BQ652" s="107"/>
      <c r="BR652" s="107"/>
      <c r="BS652" s="107"/>
      <c r="BT652" s="107"/>
      <c r="BU652" s="107"/>
      <c r="BV652" s="107"/>
      <c r="BW652" s="107"/>
      <c r="BX652" s="107"/>
      <c r="BY652" s="107"/>
      <c r="BZ652" s="107"/>
      <c r="CA652" s="107"/>
      <c r="CB652" s="107"/>
      <c r="CC652" s="107"/>
      <c r="CD652" s="107"/>
      <c r="CE652" s="107"/>
      <c r="CF652" s="107"/>
      <c r="CG652" s="107"/>
      <c r="CH652" s="107"/>
    </row>
    <row r="653" customFormat="false" ht="12.75" hidden="false" customHeight="false" outlineLevel="0" collapsed="false">
      <c r="A653" s="95" t="s">
        <v>64</v>
      </c>
      <c r="B653" s="96"/>
      <c r="C653" s="97"/>
      <c r="D653" s="98" t="n">
        <v>29</v>
      </c>
      <c r="E653" s="99" t="s">
        <v>78</v>
      </c>
      <c r="F653" s="100" t="n">
        <f aca="false">H653+I653+J653+K653+M653+L653+N653+O653+P653+Q653+R653+S653+T653+U653+V653+W653+X653+Y653+Z653+AA653+AB653+AC653+AD653+AE653+AF653+AG653+AH653+AI653+AJ653+AK653+AL653+AM653+AN653+AO653+AP653+AQ653+AR653+AS653+AT653+AU653+AV653+AW653+AX653+AY653+AZ653+BA653+BB653+BC653+BD653+BE653+BF653+BG653+BH653+BI653+BJ653+BK653+BL653+BM653+BN653+BO653+BP653+BQ653+BR653+BS653+BT653</f>
        <v>0</v>
      </c>
      <c r="G653" s="105"/>
      <c r="H653" s="106"/>
      <c r="I653" s="107"/>
      <c r="J653" s="107"/>
      <c r="K653" s="107"/>
      <c r="L653" s="107"/>
      <c r="M653" s="107"/>
      <c r="N653" s="107"/>
      <c r="O653" s="107"/>
      <c r="P653" s="107"/>
      <c r="Q653" s="107"/>
      <c r="R653" s="107"/>
      <c r="S653" s="107"/>
      <c r="T653" s="107"/>
      <c r="U653" s="107"/>
      <c r="V653" s="107"/>
      <c r="W653" s="107"/>
      <c r="X653" s="107"/>
      <c r="Y653" s="107"/>
      <c r="Z653" s="107"/>
      <c r="AA653" s="107"/>
      <c r="AB653" s="107"/>
      <c r="AC653" s="107"/>
      <c r="AD653" s="107"/>
      <c r="AE653" s="107"/>
      <c r="AF653" s="107"/>
      <c r="AG653" s="107"/>
      <c r="AH653" s="107"/>
      <c r="AI653" s="107"/>
      <c r="AJ653" s="107"/>
      <c r="AK653" s="107"/>
      <c r="AL653" s="107"/>
      <c r="AM653" s="107"/>
      <c r="AN653" s="107"/>
      <c r="AO653" s="107"/>
      <c r="AP653" s="107"/>
      <c r="AQ653" s="107"/>
      <c r="AR653" s="107"/>
      <c r="AS653" s="107"/>
      <c r="AT653" s="107"/>
      <c r="AU653" s="107"/>
      <c r="AV653" s="107"/>
      <c r="AW653" s="107"/>
      <c r="AX653" s="107"/>
      <c r="AY653" s="107"/>
      <c r="AZ653" s="107"/>
      <c r="BA653" s="107"/>
      <c r="BB653" s="107"/>
      <c r="BC653" s="107"/>
      <c r="BD653" s="107"/>
      <c r="BE653" s="107"/>
      <c r="BF653" s="107"/>
      <c r="BG653" s="107"/>
      <c r="BH653" s="107"/>
      <c r="BI653" s="107"/>
      <c r="BJ653" s="107"/>
      <c r="BK653" s="107"/>
      <c r="BL653" s="107"/>
      <c r="BM653" s="107"/>
      <c r="BN653" s="107"/>
      <c r="BO653" s="107"/>
      <c r="BP653" s="107"/>
      <c r="BQ653" s="107"/>
      <c r="BR653" s="107"/>
      <c r="BS653" s="107"/>
      <c r="BT653" s="107"/>
      <c r="BU653" s="107"/>
      <c r="BV653" s="107"/>
      <c r="BW653" s="107"/>
      <c r="BX653" s="107"/>
      <c r="BY653" s="107"/>
      <c r="BZ653" s="107"/>
      <c r="CA653" s="107"/>
      <c r="CB653" s="107"/>
      <c r="CC653" s="107"/>
      <c r="CD653" s="107"/>
      <c r="CE653" s="107"/>
      <c r="CF653" s="107"/>
      <c r="CG653" s="107"/>
      <c r="CH653" s="107"/>
    </row>
    <row r="654" customFormat="false" ht="12.75" hidden="false" customHeight="false" outlineLevel="0" collapsed="false">
      <c r="A654" s="95" t="s">
        <v>64</v>
      </c>
      <c r="B654" s="96"/>
      <c r="C654" s="97"/>
      <c r="D654" s="98" t="n">
        <v>30</v>
      </c>
      <c r="E654" s="99" t="s">
        <v>78</v>
      </c>
      <c r="F654" s="100" t="n">
        <f aca="false">H654+I654+J654+K654+M654+L654+N654+O654+P654+Q654+R654+S654+T654+U654+V654+W654+X654+Y654+Z654+AA654+AB654+AC654+AD654+AE654+AF654+AG654+AH654+AI654+AJ654+AK654+AL654+AM654+AN654+AO654+AP654+AQ654+AR654+AS654+AT654+AU654+AV654+AW654+AX654+AY654+AZ654+BA654+BB654+BC654+BD654+BE654+BF654+BG654+BH654+BI654+BJ654+BK654+BL654+BM654+BN654+BO654+BP654+BQ654+BR654+BS654+BT654</f>
        <v>0</v>
      </c>
      <c r="G654" s="105"/>
      <c r="H654" s="106"/>
      <c r="I654" s="107"/>
      <c r="J654" s="107"/>
      <c r="K654" s="107"/>
      <c r="L654" s="107"/>
      <c r="M654" s="107"/>
      <c r="N654" s="107"/>
      <c r="O654" s="107"/>
      <c r="P654" s="107"/>
      <c r="Q654" s="107"/>
      <c r="R654" s="107"/>
      <c r="S654" s="107"/>
      <c r="T654" s="107"/>
      <c r="U654" s="107"/>
      <c r="V654" s="107"/>
      <c r="W654" s="107"/>
      <c r="X654" s="107"/>
      <c r="Y654" s="107"/>
      <c r="Z654" s="107"/>
      <c r="AA654" s="107"/>
      <c r="AB654" s="107"/>
      <c r="AC654" s="107"/>
      <c r="AD654" s="107"/>
      <c r="AE654" s="107"/>
      <c r="AF654" s="107"/>
      <c r="AG654" s="107"/>
      <c r="AH654" s="107"/>
      <c r="AI654" s="107"/>
      <c r="AJ654" s="107"/>
      <c r="AK654" s="107"/>
      <c r="AL654" s="107"/>
      <c r="AM654" s="107"/>
      <c r="AN654" s="107"/>
      <c r="AO654" s="107"/>
      <c r="AP654" s="107"/>
      <c r="AQ654" s="107"/>
      <c r="AR654" s="107"/>
      <c r="AS654" s="107"/>
      <c r="AT654" s="107"/>
      <c r="AU654" s="107"/>
      <c r="AV654" s="107"/>
      <c r="AW654" s="107"/>
      <c r="AX654" s="107"/>
      <c r="AY654" s="107"/>
      <c r="AZ654" s="107"/>
      <c r="BA654" s="107"/>
      <c r="BB654" s="107"/>
      <c r="BC654" s="107"/>
      <c r="BD654" s="107"/>
      <c r="BE654" s="107"/>
      <c r="BF654" s="107"/>
      <c r="BG654" s="107"/>
      <c r="BH654" s="107"/>
      <c r="BI654" s="107"/>
      <c r="BJ654" s="107"/>
      <c r="BK654" s="107"/>
      <c r="BL654" s="107"/>
      <c r="BM654" s="107"/>
      <c r="BN654" s="107"/>
      <c r="BO654" s="107"/>
      <c r="BP654" s="107"/>
      <c r="BQ654" s="107"/>
      <c r="BR654" s="107"/>
      <c r="BS654" s="107"/>
      <c r="BT654" s="107"/>
      <c r="BU654" s="107"/>
      <c r="BV654" s="107"/>
      <c r="BW654" s="107"/>
      <c r="BX654" s="107"/>
      <c r="BY654" s="107"/>
      <c r="BZ654" s="107"/>
      <c r="CA654" s="107"/>
      <c r="CB654" s="107"/>
      <c r="CC654" s="107"/>
      <c r="CD654" s="107"/>
      <c r="CE654" s="107"/>
      <c r="CF654" s="107"/>
      <c r="CG654" s="107"/>
      <c r="CH654" s="107"/>
    </row>
    <row r="655" customFormat="false" ht="12.75" hidden="false" customHeight="false" outlineLevel="0" collapsed="false">
      <c r="A655" s="109" t="s">
        <v>64</v>
      </c>
      <c r="B655" s="110"/>
      <c r="C655" s="97"/>
      <c r="D655" s="112" t="n">
        <v>31</v>
      </c>
      <c r="E655" s="99" t="s">
        <v>78</v>
      </c>
      <c r="F655" s="100" t="n">
        <f aca="false">H655+I655+J655+K655+M655+L655+N655+O655+P655+Q655+R655+S655+T655+U655+V655+W655+X655+Y655+Z655+AA655+AB655+AC655+AD655+AE655+AF655+AG655+AH655+AI655+AJ655+AK655+AL655+AM655+AN655+AO655+AP655+AQ655+AR655+AS655+AT655+AU655+AV655+AW655+AX655+AY655+AZ655+BA655+BB655+BC655+BD655+BE655+BF655+BG655+BH655+BI655+BJ655+BK655+BL655+BM655+BN655+BO655+BP655+BQ655+BR655+BS655+BT655</f>
        <v>0</v>
      </c>
      <c r="G655" s="114"/>
      <c r="H655" s="115"/>
      <c r="I655" s="116"/>
      <c r="J655" s="116"/>
      <c r="K655" s="116"/>
      <c r="L655" s="107"/>
      <c r="M655" s="107"/>
      <c r="N655" s="107"/>
      <c r="O655" s="107"/>
      <c r="P655" s="107"/>
      <c r="Q655" s="107"/>
      <c r="R655" s="107"/>
      <c r="S655" s="107"/>
      <c r="T655" s="107"/>
      <c r="U655" s="107"/>
      <c r="V655" s="107"/>
      <c r="W655" s="107"/>
      <c r="X655" s="107"/>
      <c r="Y655" s="107"/>
      <c r="Z655" s="107"/>
      <c r="AA655" s="107"/>
      <c r="AB655" s="107"/>
      <c r="AC655" s="107"/>
      <c r="AD655" s="107"/>
      <c r="AE655" s="107"/>
      <c r="AF655" s="107"/>
      <c r="AG655" s="107"/>
      <c r="AH655" s="107"/>
      <c r="AI655" s="107"/>
      <c r="AJ655" s="107"/>
      <c r="AK655" s="107"/>
      <c r="AL655" s="107"/>
      <c r="AM655" s="107"/>
      <c r="AN655" s="107"/>
      <c r="AO655" s="107"/>
      <c r="AP655" s="107"/>
      <c r="AQ655" s="107"/>
      <c r="AR655" s="107"/>
      <c r="AS655" s="107"/>
      <c r="AT655" s="107"/>
      <c r="AU655" s="107"/>
      <c r="AV655" s="107"/>
      <c r="AW655" s="107"/>
      <c r="AX655" s="107"/>
      <c r="AY655" s="107"/>
      <c r="AZ655" s="107"/>
      <c r="BA655" s="107"/>
      <c r="BB655" s="107"/>
      <c r="BC655" s="107"/>
      <c r="BD655" s="107"/>
      <c r="BE655" s="107"/>
      <c r="BF655" s="107"/>
      <c r="BG655" s="107"/>
      <c r="BH655" s="107"/>
      <c r="BI655" s="107"/>
      <c r="BJ655" s="107"/>
      <c r="BK655" s="107"/>
      <c r="BL655" s="107"/>
      <c r="BM655" s="107"/>
      <c r="BN655" s="107"/>
      <c r="BO655" s="107"/>
      <c r="BP655" s="107"/>
      <c r="BQ655" s="107"/>
      <c r="BR655" s="107"/>
      <c r="BS655" s="107"/>
      <c r="BT655" s="107"/>
      <c r="BU655" s="107"/>
      <c r="BV655" s="107"/>
      <c r="BW655" s="107"/>
      <c r="BX655" s="107"/>
      <c r="BY655" s="107"/>
      <c r="BZ655" s="107"/>
      <c r="CA655" s="107"/>
      <c r="CB655" s="107"/>
      <c r="CC655" s="107"/>
      <c r="CD655" s="107"/>
      <c r="CE655" s="107"/>
      <c r="CF655" s="107"/>
      <c r="CG655" s="107"/>
      <c r="CH655" s="107"/>
    </row>
    <row r="656" customFormat="false" ht="13.5" hidden="false" customHeight="false" outlineLevel="0" collapsed="false">
      <c r="A656" s="109" t="s">
        <v>64</v>
      </c>
      <c r="B656" s="110"/>
      <c r="C656" s="97"/>
      <c r="D656" s="112"/>
      <c r="E656" s="113"/>
      <c r="F656" s="100" t="n">
        <f aca="false">H656+I656+J656+K656+M656+L656+N656+O656+P656+Q656+R656+S656+T656+U656+V656+W656+X656+Y656+Z656+AA656+AB656+AC656+AD656+AE656+AF656+AG656+AH656+AI656+AJ656+AK656+AL656+AM656+AN656+AO656+AP656+AQ656+AR656+AS656+AT656+AU656+AV656+AW656+AX656+AY656+AZ656+BA656+BB656+BC656+BD656+BE656+BF656+BG656+BH656+BI656+BJ656+BK656+BL656+BM656+BN656+BO656+BP656+BQ656+BR656+BS656+BT656</f>
        <v>0</v>
      </c>
      <c r="G656" s="114"/>
      <c r="H656" s="115"/>
      <c r="I656" s="116"/>
      <c r="J656" s="116"/>
      <c r="K656" s="116"/>
      <c r="L656" s="107"/>
      <c r="M656" s="107"/>
      <c r="N656" s="107"/>
      <c r="O656" s="107"/>
      <c r="P656" s="107"/>
      <c r="Q656" s="107"/>
      <c r="R656" s="107"/>
      <c r="S656" s="107"/>
      <c r="T656" s="107"/>
      <c r="U656" s="107"/>
      <c r="V656" s="107"/>
      <c r="W656" s="107"/>
      <c r="X656" s="107"/>
      <c r="Y656" s="107"/>
      <c r="Z656" s="107"/>
      <c r="AA656" s="107"/>
      <c r="AB656" s="107"/>
      <c r="AC656" s="107"/>
      <c r="AD656" s="107"/>
      <c r="AE656" s="107"/>
      <c r="AF656" s="107"/>
      <c r="AG656" s="107"/>
      <c r="AH656" s="107"/>
      <c r="AI656" s="107"/>
      <c r="AJ656" s="107"/>
      <c r="AK656" s="107"/>
      <c r="AL656" s="107"/>
      <c r="AM656" s="107"/>
      <c r="AN656" s="107"/>
      <c r="AO656" s="107"/>
      <c r="AP656" s="107"/>
      <c r="AQ656" s="107"/>
      <c r="AR656" s="107"/>
      <c r="AS656" s="107"/>
      <c r="AT656" s="107"/>
      <c r="AU656" s="107"/>
      <c r="AV656" s="107"/>
      <c r="AW656" s="107"/>
      <c r="AX656" s="107"/>
      <c r="AY656" s="107"/>
      <c r="AZ656" s="107"/>
      <c r="BA656" s="107"/>
      <c r="BB656" s="107"/>
      <c r="BC656" s="107"/>
      <c r="BD656" s="107"/>
      <c r="BE656" s="107"/>
      <c r="BF656" s="107"/>
      <c r="BG656" s="107"/>
      <c r="BH656" s="107"/>
      <c r="BI656" s="107"/>
      <c r="BJ656" s="107"/>
      <c r="BK656" s="107"/>
      <c r="BL656" s="107"/>
      <c r="BM656" s="107"/>
      <c r="BN656" s="107"/>
      <c r="BO656" s="107"/>
      <c r="BP656" s="107"/>
      <c r="BQ656" s="107"/>
      <c r="BR656" s="107"/>
      <c r="BS656" s="107"/>
      <c r="BT656" s="107"/>
      <c r="BU656" s="107"/>
      <c r="BV656" s="107"/>
      <c r="BW656" s="107"/>
      <c r="BX656" s="107"/>
      <c r="BY656" s="107"/>
      <c r="BZ656" s="107"/>
      <c r="CA656" s="107"/>
      <c r="CB656" s="107"/>
      <c r="CC656" s="107"/>
      <c r="CD656" s="107"/>
      <c r="CE656" s="107"/>
      <c r="CF656" s="107"/>
      <c r="CG656" s="107"/>
      <c r="CH656" s="107"/>
    </row>
    <row r="657" customFormat="false" ht="13.5" hidden="false" customHeight="false" outlineLevel="0" collapsed="false">
      <c r="A657" s="117" t="s">
        <v>64</v>
      </c>
      <c r="B657" s="118"/>
      <c r="C657" s="97"/>
      <c r="D657" s="120" t="s">
        <v>49</v>
      </c>
      <c r="E657" s="121"/>
      <c r="F657" s="100" t="n">
        <f aca="false">H657+I657+J657+K657+M657+L657+N657+O657+P657+Q657+R657+S657+T657+U657+V657+W657+X657+Y657+Z657+AA657+AB657+AC657+AD657+AE657+AF657+AG657+AH657+AI657+AJ657+AK657+AL657+AM657+AN657+AO657+AP657+AQ657+AR657+AS657+AT657+AU657+AV657+AW657+AX657+AY657+AZ657+BA657+BB657+BC657+BD657+BE657+BF657+BG657+BH657+BI657+BJ657+BK657+BL657+BM657+BN657+BO657+BP657+BQ657+BR657+BS657+BT657</f>
        <v>23.25</v>
      </c>
      <c r="G657" s="122"/>
      <c r="H657" s="123" t="n">
        <f aca="false">SUM(H625:H656)</f>
        <v>0</v>
      </c>
      <c r="I657" s="124" t="n">
        <f aca="false">SUM(I625:I656)</f>
        <v>0</v>
      </c>
      <c r="J657" s="125" t="n">
        <f aca="false">SUM(J625:J656)</f>
        <v>0</v>
      </c>
      <c r="K657" s="126" t="n">
        <f aca="false">SUM(K625:K656)</f>
        <v>0</v>
      </c>
      <c r="L657" s="126" t="n">
        <f aca="false">SUM(L625:L656)</f>
        <v>0</v>
      </c>
      <c r="M657" s="127" t="n">
        <f aca="false">SUM(M625:M656)</f>
        <v>0</v>
      </c>
      <c r="N657" s="127" t="n">
        <f aca="false">SUM(N625:N656)</f>
        <v>0</v>
      </c>
      <c r="O657" s="127" t="n">
        <f aca="false">SUM(O625:O656)</f>
        <v>0</v>
      </c>
      <c r="P657" s="127" t="n">
        <f aca="false">SUM(P625:P656)</f>
        <v>0</v>
      </c>
      <c r="Q657" s="127" t="n">
        <f aca="false">SUM(Q625:Q656)</f>
        <v>0</v>
      </c>
      <c r="R657" s="125" t="n">
        <f aca="false">SUM(R625:R656)</f>
        <v>0</v>
      </c>
      <c r="S657" s="125" t="n">
        <f aca="false">SUM(S625:S656)</f>
        <v>0</v>
      </c>
      <c r="T657" s="125" t="n">
        <f aca="false">SUM(T625:T656)</f>
        <v>0</v>
      </c>
      <c r="U657" s="125" t="n">
        <f aca="false">SUM(U625:U656)</f>
        <v>0</v>
      </c>
      <c r="V657" s="125" t="n">
        <f aca="false">SUM(V625:V656)</f>
        <v>0</v>
      </c>
      <c r="W657" s="125" t="n">
        <f aca="false">SUM(W625:W656)</f>
        <v>0</v>
      </c>
      <c r="X657" s="125" t="n">
        <f aca="false">SUM(X625:X656)</f>
        <v>0</v>
      </c>
      <c r="Y657" s="125" t="n">
        <f aca="false">SUM(Y625:Y656)</f>
        <v>0</v>
      </c>
      <c r="Z657" s="125" t="n">
        <f aca="false">SUM(Z625:Z656)</f>
        <v>0</v>
      </c>
      <c r="AA657" s="125" t="n">
        <f aca="false">SUM(AA625:AA656)</f>
        <v>0</v>
      </c>
      <c r="AB657" s="125" t="n">
        <f aca="false">SUM(AB625:AB656)</f>
        <v>0</v>
      </c>
      <c r="AC657" s="125" t="n">
        <f aca="false">SUM(AC625:AC656)</f>
        <v>0</v>
      </c>
      <c r="AD657" s="125" t="n">
        <f aca="false">SUM(AD625:AD656)</f>
        <v>0</v>
      </c>
      <c r="AE657" s="125" t="n">
        <f aca="false">SUM(AE625:AE656)</f>
        <v>0</v>
      </c>
      <c r="AF657" s="125" t="n">
        <f aca="false">SUM(AF625:AF656)</f>
        <v>0</v>
      </c>
      <c r="AG657" s="125" t="n">
        <f aca="false">SUM(AG625:AG656)</f>
        <v>0</v>
      </c>
      <c r="AH657" s="125" t="n">
        <f aca="false">SUM(AH625:AH656)</f>
        <v>0</v>
      </c>
      <c r="AI657" s="125" t="n">
        <f aca="false">SUM(AI625:AI656)</f>
        <v>0</v>
      </c>
      <c r="AJ657" s="125" t="n">
        <f aca="false">SUM(AJ625:AJ656)</f>
        <v>0</v>
      </c>
      <c r="AK657" s="125" t="n">
        <f aca="false">SUM(AK625:AK656)</f>
        <v>0</v>
      </c>
      <c r="AL657" s="125" t="n">
        <f aca="false">SUM(AL625:AL656)</f>
        <v>0</v>
      </c>
      <c r="AM657" s="125" t="n">
        <f aca="false">SUM(AM625:AM656)</f>
        <v>0</v>
      </c>
      <c r="AN657" s="125" t="n">
        <f aca="false">SUM(AN625:AN656)</f>
        <v>0</v>
      </c>
      <c r="AO657" s="125" t="n">
        <f aca="false">SUM(AO625:AO656)</f>
        <v>0</v>
      </c>
      <c r="AP657" s="125" t="n">
        <f aca="false">SUM(AP625:AP656)</f>
        <v>0</v>
      </c>
      <c r="AQ657" s="125" t="n">
        <f aca="false">SUM(AQ625:AQ656)</f>
        <v>0</v>
      </c>
      <c r="AR657" s="125" t="n">
        <f aca="false">SUM(AR625:AR656)</f>
        <v>0</v>
      </c>
      <c r="AS657" s="125" t="n">
        <f aca="false">SUM(AS625:AS656)</f>
        <v>0</v>
      </c>
      <c r="AT657" s="125" t="n">
        <f aca="false">SUM(AT625:AT656)</f>
        <v>0</v>
      </c>
      <c r="AU657" s="125" t="n">
        <f aca="false">SUM(AU625:AU656)</f>
        <v>0</v>
      </c>
      <c r="AV657" s="125" t="n">
        <f aca="false">SUM(AV625:AV656)</f>
        <v>0</v>
      </c>
      <c r="AW657" s="125" t="n">
        <f aca="false">SUM(AW625:AW656)</f>
        <v>0</v>
      </c>
      <c r="AX657" s="125" t="n">
        <f aca="false">SUM(AX625:AX656)</f>
        <v>0</v>
      </c>
      <c r="AY657" s="125" t="n">
        <f aca="false">SUM(AY625:AY656)</f>
        <v>0</v>
      </c>
      <c r="AZ657" s="125" t="n">
        <f aca="false">SUM(AZ625:AZ656)</f>
        <v>0</v>
      </c>
      <c r="BA657" s="125" t="n">
        <f aca="false">SUM(BA625:BA656)</f>
        <v>0.25</v>
      </c>
      <c r="BB657" s="125" t="n">
        <f aca="false">SUM(BB625:BB656)</f>
        <v>0</v>
      </c>
      <c r="BC657" s="125" t="n">
        <f aca="false">SUM(BC625:BC656)</f>
        <v>0</v>
      </c>
      <c r="BD657" s="125" t="n">
        <f aca="false">SUM(BD625:BD656)</f>
        <v>3</v>
      </c>
      <c r="BE657" s="125" t="n">
        <f aca="false">SUM(BE625:BE656)</f>
        <v>0</v>
      </c>
      <c r="BF657" s="125" t="n">
        <f aca="false">SUM(BF625:BF656)</f>
        <v>0</v>
      </c>
      <c r="BG657" s="125" t="n">
        <f aca="false">SUM(BG625:BG656)</f>
        <v>0</v>
      </c>
      <c r="BH657" s="125" t="n">
        <f aca="false">SUM(BH625:BH656)</f>
        <v>0</v>
      </c>
      <c r="BI657" s="125" t="n">
        <f aca="false">SUM(BI625:BI656)</f>
        <v>0</v>
      </c>
      <c r="BJ657" s="125" t="n">
        <f aca="false">SUM(BJ625:BJ656)</f>
        <v>2</v>
      </c>
      <c r="BK657" s="125" t="n">
        <f aca="false">SUM(BK625:BK656)</f>
        <v>0</v>
      </c>
      <c r="BL657" s="125" t="n">
        <f aca="false">SUM(BL625:BL656)</f>
        <v>6.25</v>
      </c>
      <c r="BM657" s="125" t="n">
        <f aca="false">SUM(BM625:BM656)</f>
        <v>0</v>
      </c>
      <c r="BN657" s="125" t="n">
        <f aca="false">SUM(BN625:BN656)</f>
        <v>3.25</v>
      </c>
      <c r="BO657" s="125" t="n">
        <f aca="false">SUM(BO625:BO656)</f>
        <v>0</v>
      </c>
      <c r="BP657" s="125" t="n">
        <f aca="false">SUM(BP625:BP656)</f>
        <v>8.5</v>
      </c>
      <c r="BQ657" s="125" t="n">
        <f aca="false">SUM(BQ625:BQ656)</f>
        <v>0</v>
      </c>
      <c r="BR657" s="125" t="n">
        <f aca="false">SUM(BR625:BR656)</f>
        <v>0</v>
      </c>
      <c r="BS657" s="125" t="n">
        <f aca="false">SUM(BS625:BS656)</f>
        <v>0</v>
      </c>
      <c r="BT657" s="125" t="n">
        <f aca="false">SUM(BT625:BT656)</f>
        <v>0</v>
      </c>
      <c r="BU657" s="125" t="n">
        <f aca="false">SUM(BU625:BU656)</f>
        <v>0</v>
      </c>
      <c r="BV657" s="125" t="n">
        <f aca="false">SUM(BV625:BV656)</f>
        <v>0</v>
      </c>
      <c r="BW657" s="125" t="n">
        <f aca="false">SUM(BW625:BW656)</f>
        <v>0</v>
      </c>
      <c r="BX657" s="125" t="n">
        <f aca="false">SUM(BX625:BX656)</f>
        <v>0</v>
      </c>
      <c r="BY657" s="125" t="n">
        <f aca="false">SUM(BY625:BY656)</f>
        <v>0</v>
      </c>
      <c r="BZ657" s="125" t="n">
        <f aca="false">SUM(BZ625:BZ656)</f>
        <v>0</v>
      </c>
      <c r="CA657" s="125" t="n">
        <f aca="false">SUM(CA625:CA656)</f>
        <v>0</v>
      </c>
      <c r="CB657" s="125" t="n">
        <f aca="false">SUM(CB625:CB656)</f>
        <v>0</v>
      </c>
      <c r="CC657" s="125" t="n">
        <f aca="false">SUM(CC625:CC656)</f>
        <v>0</v>
      </c>
      <c r="CD657" s="125" t="n">
        <f aca="false">SUM(CD625:CD656)</f>
        <v>0</v>
      </c>
      <c r="CE657" s="125" t="n">
        <f aca="false">SUM(CE625:CE656)</f>
        <v>0</v>
      </c>
      <c r="CF657" s="125" t="n">
        <f aca="false">SUM(CF625:CF656)</f>
        <v>0</v>
      </c>
      <c r="CG657" s="125" t="n">
        <f aca="false">SUM(CG625:CG656)</f>
        <v>0</v>
      </c>
      <c r="CH657" s="128" t="n">
        <f aca="false">SUM(CH625:CH656)</f>
        <v>0</v>
      </c>
    </row>
    <row r="658" customFormat="false" ht="12.75" hidden="false" customHeight="false" outlineLevel="0" collapsed="false">
      <c r="A658" s="95" t="s">
        <v>64</v>
      </c>
      <c r="B658" s="96"/>
      <c r="C658" s="97"/>
      <c r="D658" s="98" t="n">
        <v>1</v>
      </c>
      <c r="E658" s="99" t="s">
        <v>48</v>
      </c>
      <c r="F658" s="100" t="n">
        <f aca="false">H658+I658+J658+K658+M658+L658+N658+O658+P658+Q658+R658+S658+T658+U658+V658+W658+X658+Y658+Z658+AA658+AB658+AC658+AD658+AE658+AF658+AG658+AH658+AI658+AJ658+AK658+AL658+AM658+AN658+AO658+AP658+AQ658+AR658+AS658+AT658+AU658+AV658+AW658+AX658+AY658+AZ658+BA658+BB658+BC658+BD658+BE658+BF658+BG658+BH658+BI658+BJ658+BK658+BL658+BM658+BN658+BO658+BP658+BQ658+BR658+BS658+BT658</f>
        <v>0</v>
      </c>
      <c r="G658" s="105"/>
      <c r="H658" s="106"/>
      <c r="I658" s="107"/>
      <c r="J658" s="107"/>
      <c r="K658" s="107"/>
      <c r="L658" s="107"/>
      <c r="M658" s="107"/>
      <c r="N658" s="107"/>
      <c r="O658" s="107"/>
      <c r="P658" s="107"/>
      <c r="Q658" s="107"/>
      <c r="R658" s="107"/>
      <c r="S658" s="107"/>
      <c r="T658" s="107"/>
      <c r="U658" s="107"/>
      <c r="V658" s="107"/>
      <c r="W658" s="107"/>
      <c r="X658" s="107"/>
      <c r="Y658" s="107"/>
      <c r="Z658" s="107"/>
      <c r="AA658" s="107"/>
      <c r="AB658" s="107"/>
      <c r="AC658" s="107"/>
      <c r="AD658" s="107"/>
      <c r="AE658" s="107"/>
      <c r="AF658" s="107"/>
      <c r="AG658" s="107"/>
      <c r="AH658" s="107"/>
      <c r="AI658" s="107"/>
      <c r="AJ658" s="107"/>
      <c r="AK658" s="107"/>
      <c r="AL658" s="107"/>
      <c r="AM658" s="107"/>
      <c r="AN658" s="107"/>
      <c r="AO658" s="107"/>
      <c r="AP658" s="107"/>
      <c r="AQ658" s="107"/>
      <c r="AR658" s="107"/>
      <c r="AS658" s="107"/>
      <c r="AT658" s="107"/>
      <c r="AU658" s="107"/>
      <c r="AV658" s="107"/>
      <c r="AW658" s="107"/>
      <c r="AX658" s="107"/>
      <c r="AY658" s="107"/>
      <c r="AZ658" s="107"/>
      <c r="BA658" s="107"/>
      <c r="BB658" s="107"/>
      <c r="BC658" s="107"/>
      <c r="BD658" s="107"/>
      <c r="BE658" s="107"/>
      <c r="BF658" s="107"/>
      <c r="BG658" s="107"/>
      <c r="BH658" s="107"/>
      <c r="BI658" s="107"/>
      <c r="BJ658" s="107"/>
      <c r="BK658" s="107"/>
      <c r="BL658" s="107"/>
      <c r="BM658" s="107"/>
      <c r="BN658" s="107"/>
      <c r="BO658" s="107"/>
      <c r="BP658" s="107"/>
      <c r="BQ658" s="107"/>
      <c r="BR658" s="107"/>
      <c r="BS658" s="107"/>
      <c r="BT658" s="107"/>
      <c r="BU658" s="107"/>
      <c r="BV658" s="107"/>
      <c r="BW658" s="107"/>
      <c r="BX658" s="107"/>
      <c r="BY658" s="107"/>
      <c r="BZ658" s="107"/>
      <c r="CA658" s="107"/>
      <c r="CB658" s="107"/>
      <c r="CC658" s="107"/>
      <c r="CD658" s="107"/>
      <c r="CE658" s="107"/>
      <c r="CF658" s="107"/>
      <c r="CG658" s="107"/>
      <c r="CH658" s="107"/>
    </row>
    <row r="659" customFormat="false" ht="12.75" hidden="false" customHeight="false" outlineLevel="0" collapsed="false">
      <c r="A659" s="95" t="s">
        <v>64</v>
      </c>
      <c r="B659" s="96"/>
      <c r="C659" s="97"/>
      <c r="D659" s="98" t="n">
        <v>2</v>
      </c>
      <c r="E659" s="99" t="s">
        <v>48</v>
      </c>
      <c r="F659" s="100" t="n">
        <f aca="false">H659+I659+J659+K659+M659+L659+N659+O659+P659+Q659+R659+S659+T659+U659+V659+W659+X659+Y659+Z659+AA659+AB659+AC659+AD659+AE659+AF659+AG659+AH659+AI659+AJ659+AK659+AL659+AM659+AN659+AO659+AP659+AQ659+AR659+AS659+AT659+AU659+AV659+AW659+AX659+AY659+AZ659+BA659+BB659+BC659+BD659+BE659+BF659+BG659+BH659+BI659+BJ659+BK659+BL659+BM659+BN659+BO659+BP659+BQ659+BR659+BS659+BT659</f>
        <v>0</v>
      </c>
      <c r="G659" s="105"/>
      <c r="H659" s="106"/>
      <c r="I659" s="107"/>
      <c r="J659" s="107"/>
      <c r="K659" s="107"/>
      <c r="L659" s="107"/>
      <c r="M659" s="107"/>
      <c r="N659" s="107"/>
      <c r="O659" s="107"/>
      <c r="P659" s="107"/>
      <c r="Q659" s="107"/>
      <c r="R659" s="107"/>
      <c r="S659" s="107"/>
      <c r="T659" s="107"/>
      <c r="U659" s="107"/>
      <c r="V659" s="107"/>
      <c r="W659" s="107"/>
      <c r="X659" s="107"/>
      <c r="Y659" s="107"/>
      <c r="Z659" s="107"/>
      <c r="AA659" s="107"/>
      <c r="AB659" s="107"/>
      <c r="AC659" s="107"/>
      <c r="AD659" s="107"/>
      <c r="AE659" s="107"/>
      <c r="AF659" s="107"/>
      <c r="AG659" s="107"/>
      <c r="AH659" s="107"/>
      <c r="AI659" s="107"/>
      <c r="AJ659" s="107"/>
      <c r="AK659" s="107"/>
      <c r="AL659" s="107"/>
      <c r="AM659" s="107"/>
      <c r="AN659" s="107"/>
      <c r="AO659" s="107"/>
      <c r="AP659" s="107"/>
      <c r="AQ659" s="107"/>
      <c r="AR659" s="107"/>
      <c r="AS659" s="107"/>
      <c r="AT659" s="107"/>
      <c r="AU659" s="107"/>
      <c r="AV659" s="107"/>
      <c r="AW659" s="107"/>
      <c r="AX659" s="107"/>
      <c r="AY659" s="107"/>
      <c r="AZ659" s="107"/>
      <c r="BA659" s="107"/>
      <c r="BB659" s="107"/>
      <c r="BC659" s="107"/>
      <c r="BD659" s="107"/>
      <c r="BE659" s="107"/>
      <c r="BF659" s="107"/>
      <c r="BG659" s="107"/>
      <c r="BH659" s="107"/>
      <c r="BI659" s="107"/>
      <c r="BJ659" s="107"/>
      <c r="BK659" s="107"/>
      <c r="BL659" s="107"/>
      <c r="BM659" s="107"/>
      <c r="BN659" s="107"/>
      <c r="BO659" s="107"/>
      <c r="BP659" s="107"/>
      <c r="BQ659" s="107"/>
      <c r="BR659" s="107"/>
      <c r="BS659" s="107"/>
      <c r="BT659" s="107"/>
      <c r="BU659" s="107"/>
      <c r="BV659" s="107"/>
      <c r="BW659" s="107"/>
      <c r="BX659" s="107"/>
      <c r="BY659" s="107"/>
      <c r="BZ659" s="107"/>
      <c r="CA659" s="107"/>
      <c r="CB659" s="107"/>
      <c r="CC659" s="107"/>
      <c r="CD659" s="107"/>
      <c r="CE659" s="107"/>
      <c r="CF659" s="107"/>
      <c r="CG659" s="107"/>
      <c r="CH659" s="107"/>
    </row>
    <row r="660" customFormat="false" ht="12.75" hidden="false" customHeight="false" outlineLevel="0" collapsed="false">
      <c r="A660" s="95" t="s">
        <v>64</v>
      </c>
      <c r="B660" s="96"/>
      <c r="C660" s="97"/>
      <c r="D660" s="98" t="n">
        <v>3</v>
      </c>
      <c r="E660" s="99" t="s">
        <v>48</v>
      </c>
      <c r="F660" s="100" t="n">
        <f aca="false">H660+I660+J660+K660+M660+L660+N660+O660+P660+Q660+R660+S660+T660+U660+V660+W660+X660+Y660+Z660+AA660+AB660+AC660+AD660+AE660+AF660+AG660+AH660+AI660+AJ660+AK660+AL660+AM660+AN660+AO660+AP660+AQ660+AR660+AS660+AT660+AU660+AV660+AW660+AX660+AY660+AZ660+BA660+BB660+BC660+BD660+BE660+BF660+BG660+BH660+BI660+BJ660+BK660+BL660+BM660+BN660+BO660+BP660+BQ660+BR660+BS660+BT660</f>
        <v>0</v>
      </c>
      <c r="G660" s="105"/>
      <c r="H660" s="106"/>
      <c r="I660" s="107"/>
      <c r="J660" s="107"/>
      <c r="K660" s="107"/>
      <c r="L660" s="107"/>
      <c r="M660" s="107"/>
      <c r="N660" s="107"/>
      <c r="O660" s="107"/>
      <c r="P660" s="107"/>
      <c r="Q660" s="107"/>
      <c r="R660" s="107"/>
      <c r="S660" s="107"/>
      <c r="T660" s="107"/>
      <c r="U660" s="107"/>
      <c r="V660" s="107"/>
      <c r="W660" s="107"/>
      <c r="X660" s="107"/>
      <c r="Y660" s="107"/>
      <c r="Z660" s="107"/>
      <c r="AA660" s="107"/>
      <c r="AB660" s="107"/>
      <c r="AC660" s="107"/>
      <c r="AD660" s="107"/>
      <c r="AE660" s="107"/>
      <c r="AF660" s="107"/>
      <c r="AG660" s="107"/>
      <c r="AH660" s="107"/>
      <c r="AI660" s="107"/>
      <c r="AJ660" s="107"/>
      <c r="AK660" s="107"/>
      <c r="AL660" s="107"/>
      <c r="AM660" s="107"/>
      <c r="AN660" s="107"/>
      <c r="AO660" s="107"/>
      <c r="AP660" s="107"/>
      <c r="AQ660" s="107"/>
      <c r="AR660" s="107"/>
      <c r="AS660" s="107"/>
      <c r="AT660" s="107"/>
      <c r="AU660" s="107"/>
      <c r="AV660" s="107"/>
      <c r="AW660" s="107"/>
      <c r="AX660" s="107"/>
      <c r="AY660" s="107"/>
      <c r="AZ660" s="107"/>
      <c r="BA660" s="107"/>
      <c r="BB660" s="107"/>
      <c r="BC660" s="107"/>
      <c r="BD660" s="107"/>
      <c r="BE660" s="107"/>
      <c r="BF660" s="107"/>
      <c r="BG660" s="107"/>
      <c r="BH660" s="107"/>
      <c r="BI660" s="107"/>
      <c r="BJ660" s="107"/>
      <c r="BK660" s="107"/>
      <c r="BL660" s="107"/>
      <c r="BM660" s="107"/>
      <c r="BN660" s="107"/>
      <c r="BO660" s="107"/>
      <c r="BP660" s="107"/>
      <c r="BQ660" s="107"/>
      <c r="BR660" s="107"/>
      <c r="BS660" s="107"/>
      <c r="BT660" s="107"/>
      <c r="BU660" s="107"/>
      <c r="BV660" s="107"/>
      <c r="BW660" s="107"/>
      <c r="BX660" s="107"/>
      <c r="BY660" s="107"/>
      <c r="BZ660" s="107"/>
      <c r="CA660" s="107"/>
      <c r="CB660" s="107"/>
      <c r="CC660" s="107"/>
      <c r="CD660" s="107"/>
      <c r="CE660" s="107"/>
      <c r="CF660" s="107"/>
      <c r="CG660" s="107"/>
      <c r="CH660" s="107"/>
    </row>
    <row r="661" customFormat="false" ht="12.75" hidden="false" customHeight="false" outlineLevel="0" collapsed="false">
      <c r="A661" s="95" t="s">
        <v>64</v>
      </c>
      <c r="B661" s="96"/>
      <c r="C661" s="97"/>
      <c r="D661" s="98" t="n">
        <v>4</v>
      </c>
      <c r="E661" s="99" t="s">
        <v>48</v>
      </c>
      <c r="F661" s="100" t="n">
        <f aca="false">H661+I661+J661+K661+M661+L661+N661+O661+P661+Q661+R661+S661+T661+U661+V661+W661+X661+Y661+Z661+AA661+AB661+AC661+AD661+AE661+AF661+AG661+AH661+AI661+AJ661+AK661+AL661+AM661+AN661+AO661+AP661+AQ661+AR661+AS661+AT661+AU661+AV661+AW661+AX661+AY661+AZ661+BA661+BB661+BC661+BD661+BE661+BF661+BG661+BH661+BI661+BJ661+BK661+BL661+BM661+BN661+BO661+BP661+BQ661+BR661+BS661+BT661</f>
        <v>0</v>
      </c>
      <c r="G661" s="105"/>
      <c r="H661" s="106"/>
      <c r="I661" s="107"/>
      <c r="J661" s="107"/>
      <c r="K661" s="107"/>
      <c r="L661" s="107"/>
      <c r="M661" s="107"/>
      <c r="N661" s="107"/>
      <c r="O661" s="107"/>
      <c r="P661" s="107"/>
      <c r="Q661" s="107"/>
      <c r="R661" s="107"/>
      <c r="S661" s="107"/>
      <c r="T661" s="107"/>
      <c r="U661" s="107"/>
      <c r="V661" s="107"/>
      <c r="W661" s="107"/>
      <c r="X661" s="107"/>
      <c r="Y661" s="107"/>
      <c r="Z661" s="107"/>
      <c r="AA661" s="107"/>
      <c r="AB661" s="107"/>
      <c r="AC661" s="107"/>
      <c r="AD661" s="107"/>
      <c r="AE661" s="107"/>
      <c r="AF661" s="107"/>
      <c r="AG661" s="107"/>
      <c r="AH661" s="107"/>
      <c r="AI661" s="107"/>
      <c r="AJ661" s="107"/>
      <c r="AK661" s="107"/>
      <c r="AL661" s="107"/>
      <c r="AM661" s="107"/>
      <c r="AN661" s="107"/>
      <c r="AO661" s="107"/>
      <c r="AP661" s="107"/>
      <c r="AQ661" s="107"/>
      <c r="AR661" s="107"/>
      <c r="AS661" s="107"/>
      <c r="AT661" s="107"/>
      <c r="AU661" s="107"/>
      <c r="AV661" s="107"/>
      <c r="AW661" s="107"/>
      <c r="AX661" s="107"/>
      <c r="AY661" s="107"/>
      <c r="AZ661" s="107"/>
      <c r="BA661" s="107"/>
      <c r="BB661" s="107"/>
      <c r="BC661" s="107"/>
      <c r="BD661" s="107"/>
      <c r="BE661" s="107"/>
      <c r="BF661" s="107"/>
      <c r="BG661" s="107"/>
      <c r="BH661" s="107"/>
      <c r="BI661" s="107"/>
      <c r="BJ661" s="107"/>
      <c r="BK661" s="107"/>
      <c r="BL661" s="107"/>
      <c r="BM661" s="107"/>
      <c r="BN661" s="107"/>
      <c r="BO661" s="107"/>
      <c r="BP661" s="107"/>
      <c r="BQ661" s="107"/>
      <c r="BR661" s="107"/>
      <c r="BS661" s="107"/>
      <c r="BT661" s="107"/>
      <c r="BU661" s="107"/>
      <c r="BV661" s="107"/>
      <c r="BW661" s="107"/>
      <c r="BX661" s="107"/>
      <c r="BY661" s="107"/>
      <c r="BZ661" s="107"/>
      <c r="CA661" s="107"/>
      <c r="CB661" s="107"/>
      <c r="CC661" s="107"/>
      <c r="CD661" s="107"/>
      <c r="CE661" s="107"/>
      <c r="CF661" s="107"/>
      <c r="CG661" s="107"/>
      <c r="CH661" s="107"/>
    </row>
    <row r="662" customFormat="false" ht="12.75" hidden="false" customHeight="false" outlineLevel="0" collapsed="false">
      <c r="A662" s="95" t="s">
        <v>64</v>
      </c>
      <c r="B662" s="96"/>
      <c r="C662" s="97"/>
      <c r="D662" s="98" t="n">
        <v>5</v>
      </c>
      <c r="E662" s="99" t="s">
        <v>75</v>
      </c>
      <c r="F662" s="100" t="n">
        <f aca="false">H662+I662+J662+K662+M662+L662+N662+O662+P662+Q662+R662+S662+T662+U662+V662+W662+X662+Y662+Z662+AA662+AB662+AC662+AD662+AE662+AF662+AG662+AH662+AI662+AJ662+AK662+AL662+AM662+AN662+AO662+AP662+AQ662+AR662+AS662+AT662+AU662+AV662+AW662+AX662+AY662+AZ662+BA662+BB662+BC662+BD662+BE662+BF662+BG662+BH662+BI662+BJ662+BK662+BL662+BM662+BN662+BO662+BP662+BQ662+BR662+BS662+BT662</f>
        <v>0</v>
      </c>
      <c r="G662" s="101"/>
      <c r="H662" s="102"/>
      <c r="I662" s="103"/>
      <c r="J662" s="103"/>
      <c r="K662" s="103"/>
      <c r="L662" s="103"/>
      <c r="M662" s="103"/>
      <c r="N662" s="103"/>
      <c r="O662" s="103"/>
      <c r="P662" s="103"/>
      <c r="Q662" s="103"/>
      <c r="R662" s="103"/>
      <c r="S662" s="103"/>
      <c r="T662" s="103"/>
      <c r="U662" s="103"/>
      <c r="V662" s="103"/>
      <c r="W662" s="103"/>
      <c r="X662" s="103"/>
      <c r="Y662" s="103"/>
      <c r="Z662" s="103"/>
      <c r="AA662" s="103"/>
      <c r="AB662" s="103"/>
      <c r="AC662" s="103"/>
      <c r="AD662" s="103"/>
      <c r="AE662" s="103"/>
      <c r="AF662" s="103"/>
      <c r="AG662" s="103"/>
      <c r="AH662" s="103"/>
      <c r="AI662" s="103"/>
      <c r="AJ662" s="103"/>
      <c r="AK662" s="103"/>
      <c r="AL662" s="103"/>
      <c r="AM662" s="103"/>
      <c r="AN662" s="103"/>
      <c r="AO662" s="103"/>
      <c r="AP662" s="103"/>
      <c r="AQ662" s="103"/>
      <c r="AR662" s="103"/>
      <c r="AS662" s="103"/>
      <c r="AT662" s="103"/>
      <c r="AU662" s="103"/>
      <c r="AV662" s="103"/>
      <c r="AW662" s="103"/>
      <c r="AX662" s="103"/>
      <c r="AY662" s="103"/>
      <c r="AZ662" s="103"/>
      <c r="BA662" s="103"/>
      <c r="BB662" s="103"/>
      <c r="BC662" s="103"/>
      <c r="BD662" s="103"/>
      <c r="BE662" s="103"/>
      <c r="BF662" s="103"/>
      <c r="BG662" s="103"/>
      <c r="BH662" s="103"/>
      <c r="BI662" s="103"/>
      <c r="BJ662" s="103"/>
      <c r="BK662" s="103"/>
      <c r="BL662" s="103"/>
      <c r="BM662" s="103"/>
      <c r="BN662" s="103"/>
      <c r="BO662" s="103"/>
      <c r="BP662" s="103"/>
      <c r="BQ662" s="103"/>
      <c r="BR662" s="103"/>
      <c r="BS662" s="103"/>
      <c r="BT662" s="103"/>
      <c r="BU662" s="103"/>
      <c r="BV662" s="103"/>
      <c r="BW662" s="103"/>
      <c r="BX662" s="103"/>
      <c r="BY662" s="103"/>
      <c r="BZ662" s="103"/>
      <c r="CA662" s="103"/>
      <c r="CB662" s="103"/>
      <c r="CC662" s="103"/>
      <c r="CD662" s="103"/>
      <c r="CE662" s="103"/>
      <c r="CF662" s="103"/>
      <c r="CG662" s="103"/>
      <c r="CH662" s="103"/>
    </row>
    <row r="663" customFormat="false" ht="12.75" hidden="false" customHeight="false" outlineLevel="0" collapsed="false">
      <c r="A663" s="95" t="s">
        <v>64</v>
      </c>
      <c r="B663" s="96"/>
      <c r="C663" s="97"/>
      <c r="D663" s="98" t="n">
        <v>6</v>
      </c>
      <c r="E663" s="99" t="s">
        <v>75</v>
      </c>
      <c r="F663" s="100" t="n">
        <f aca="false">H663+I663+J663+K663+M663+L663+N663+O663+P663+Q663+R663+S663+T663+U663+V663+W663+X663+Y663+Z663+AA663+AB663+AC663+AD663+AE663+AF663+AG663+AH663+AI663+AJ663+AK663+AL663+AM663+AN663+AO663+AP663+AQ663+AR663+AS663+AT663+AU663+AV663+AW663+AX663+AY663+AZ663+BA663+BB663+BC663+BD663+BE663+BF663+BG663+BH663+BI663+BJ663+BK663+BL663+BM663+BN663+BO663+BP663+BQ663+BR663+BS663+BT663</f>
        <v>0</v>
      </c>
      <c r="G663" s="101" t="n">
        <f aca="false">SUM(F658:F662)</f>
        <v>0</v>
      </c>
      <c r="H663" s="102"/>
      <c r="I663" s="103"/>
      <c r="J663" s="103"/>
      <c r="K663" s="103"/>
      <c r="L663" s="103"/>
      <c r="M663" s="103"/>
      <c r="N663" s="103"/>
      <c r="O663" s="103"/>
      <c r="P663" s="103"/>
      <c r="Q663" s="103"/>
      <c r="R663" s="103"/>
      <c r="S663" s="103"/>
      <c r="T663" s="103"/>
      <c r="U663" s="103"/>
      <c r="V663" s="103"/>
      <c r="W663" s="103"/>
      <c r="X663" s="103"/>
      <c r="Y663" s="103"/>
      <c r="Z663" s="103"/>
      <c r="AA663" s="103"/>
      <c r="AB663" s="103"/>
      <c r="AC663" s="103"/>
      <c r="AD663" s="103"/>
      <c r="AE663" s="103"/>
      <c r="AF663" s="103"/>
      <c r="AG663" s="103"/>
      <c r="AH663" s="103"/>
      <c r="AI663" s="103"/>
      <c r="AJ663" s="103"/>
      <c r="AK663" s="103"/>
      <c r="AL663" s="103"/>
      <c r="AM663" s="103"/>
      <c r="AN663" s="103"/>
      <c r="AO663" s="103"/>
      <c r="AP663" s="103"/>
      <c r="AQ663" s="103"/>
      <c r="AR663" s="103"/>
      <c r="AS663" s="103"/>
      <c r="AT663" s="103"/>
      <c r="AU663" s="103"/>
      <c r="AV663" s="103"/>
      <c r="AW663" s="103"/>
      <c r="AX663" s="103"/>
      <c r="AY663" s="103"/>
      <c r="AZ663" s="103"/>
      <c r="BA663" s="103"/>
      <c r="BB663" s="103"/>
      <c r="BC663" s="103"/>
      <c r="BD663" s="103"/>
      <c r="BE663" s="103"/>
      <c r="BF663" s="103"/>
      <c r="BG663" s="103"/>
      <c r="BH663" s="103"/>
      <c r="BI663" s="103"/>
      <c r="BJ663" s="103"/>
      <c r="BK663" s="103"/>
      <c r="BL663" s="103"/>
      <c r="BM663" s="103"/>
      <c r="BN663" s="103"/>
      <c r="BO663" s="103"/>
      <c r="BP663" s="103"/>
      <c r="BQ663" s="103"/>
      <c r="BR663" s="103"/>
      <c r="BS663" s="103"/>
      <c r="BT663" s="103"/>
      <c r="BU663" s="103"/>
      <c r="BV663" s="103"/>
      <c r="BW663" s="103"/>
      <c r="BX663" s="103"/>
      <c r="BY663" s="103"/>
      <c r="BZ663" s="103"/>
      <c r="CA663" s="103"/>
      <c r="CB663" s="103"/>
      <c r="CC663" s="103"/>
      <c r="CD663" s="103"/>
      <c r="CE663" s="103"/>
      <c r="CF663" s="103"/>
      <c r="CG663" s="103"/>
      <c r="CH663" s="103"/>
    </row>
    <row r="664" customFormat="false" ht="12.75" hidden="false" customHeight="false" outlineLevel="0" collapsed="false">
      <c r="A664" s="95" t="s">
        <v>64</v>
      </c>
      <c r="B664" s="96"/>
      <c r="C664" s="97"/>
      <c r="D664" s="98" t="n">
        <v>7</v>
      </c>
      <c r="E664" s="99" t="s">
        <v>75</v>
      </c>
      <c r="F664" s="100" t="n">
        <f aca="false">H664+I664+J664+K664+M664+L664+N664+O664+P664+Q664+R664+S664+T664+U664+V664+W664+X664+Y664+Z664+AA664+AB664+AC664+AD664+AE664+AF664+AG664+AH664+AI664+AJ664+AK664+AL664+AM664+AN664+AO664+AP664+AQ664+AR664+AS664+AT664+AU664+AV664+AW664+AX664+AY664+AZ664+BA664+BB664+BC664+BD664+BE664+BF664+BG664+BH664+BI664+BJ664+BK664+BL664+BM664+BN664+BO664+BP664+BQ664+BR664+BS664+BT664</f>
        <v>0</v>
      </c>
      <c r="G664" s="105"/>
      <c r="H664" s="106"/>
      <c r="I664" s="107"/>
      <c r="J664" s="107"/>
      <c r="K664" s="107"/>
      <c r="L664" s="107"/>
      <c r="M664" s="107"/>
      <c r="N664" s="107"/>
      <c r="O664" s="107"/>
      <c r="P664" s="107"/>
      <c r="Q664" s="107"/>
      <c r="R664" s="107"/>
      <c r="S664" s="107"/>
      <c r="T664" s="107"/>
      <c r="U664" s="107"/>
      <c r="V664" s="107"/>
      <c r="W664" s="107"/>
      <c r="X664" s="107"/>
      <c r="Y664" s="107"/>
      <c r="Z664" s="107"/>
      <c r="AA664" s="107"/>
      <c r="AB664" s="107"/>
      <c r="AC664" s="107"/>
      <c r="AD664" s="107"/>
      <c r="AE664" s="107"/>
      <c r="AF664" s="107"/>
      <c r="AG664" s="107"/>
      <c r="AH664" s="107"/>
      <c r="AI664" s="107"/>
      <c r="AJ664" s="107"/>
      <c r="AK664" s="107"/>
      <c r="AL664" s="107"/>
      <c r="AM664" s="107"/>
      <c r="AN664" s="107"/>
      <c r="AO664" s="107"/>
      <c r="AP664" s="107"/>
      <c r="AQ664" s="107"/>
      <c r="AR664" s="107"/>
      <c r="AS664" s="107"/>
      <c r="AT664" s="107"/>
      <c r="AU664" s="107"/>
      <c r="AV664" s="107"/>
      <c r="AW664" s="107"/>
      <c r="AX664" s="107"/>
      <c r="AY664" s="107"/>
      <c r="AZ664" s="107"/>
      <c r="BA664" s="107"/>
      <c r="BB664" s="107"/>
      <c r="BC664" s="107"/>
      <c r="BD664" s="107"/>
      <c r="BE664" s="107"/>
      <c r="BF664" s="107"/>
      <c r="BG664" s="107"/>
      <c r="BH664" s="107"/>
      <c r="BI664" s="107"/>
      <c r="BJ664" s="107"/>
      <c r="BK664" s="107"/>
      <c r="BL664" s="107"/>
      <c r="BM664" s="107"/>
      <c r="BN664" s="107"/>
      <c r="BO664" s="107"/>
      <c r="BP664" s="107"/>
      <c r="BQ664" s="107"/>
      <c r="BR664" s="107"/>
      <c r="BS664" s="107"/>
      <c r="BT664" s="107"/>
      <c r="BU664" s="107"/>
      <c r="BV664" s="107"/>
      <c r="BW664" s="107"/>
      <c r="BX664" s="107"/>
      <c r="BY664" s="107"/>
      <c r="BZ664" s="107"/>
      <c r="CA664" s="107"/>
      <c r="CB664" s="107"/>
      <c r="CC664" s="107"/>
      <c r="CD664" s="107"/>
      <c r="CE664" s="107"/>
      <c r="CF664" s="107"/>
      <c r="CG664" s="107"/>
      <c r="CH664" s="107"/>
    </row>
    <row r="665" customFormat="false" ht="12.75" hidden="false" customHeight="false" outlineLevel="0" collapsed="false">
      <c r="A665" s="95" t="s">
        <v>64</v>
      </c>
      <c r="B665" s="96"/>
      <c r="C665" s="97"/>
      <c r="D665" s="98" t="n">
        <v>8</v>
      </c>
      <c r="E665" s="99" t="s">
        <v>75</v>
      </c>
      <c r="F665" s="100" t="n">
        <f aca="false">H665+I665+J665+K665+M665+L665+N665+O665+P665+Q665+R665+S665+T665+U665+V665+W665+X665+Y665+Z665+AA665+AB665+AC665+AD665+AE665+AF665+AG665+AH665+AI665+AJ665+AK665+AL665+AM665+AN665+AO665+AP665+AQ665+AR665+AS665+AT665+AU665+AV665+AW665+AX665+AY665+AZ665+BA665+BB665+BC665+BD665+BE665+BF665+BG665+BH665+BI665+BJ665+BK665+BL665+BM665+BN665+BO665+BP665+BQ665+BR665+BS665+BT665</f>
        <v>0</v>
      </c>
      <c r="G665" s="105"/>
      <c r="H665" s="106"/>
      <c r="I665" s="107"/>
      <c r="J665" s="107"/>
      <c r="K665" s="107"/>
      <c r="L665" s="107"/>
      <c r="M665" s="107"/>
      <c r="N665" s="107"/>
      <c r="O665" s="107"/>
      <c r="P665" s="107"/>
      <c r="Q665" s="107"/>
      <c r="R665" s="107"/>
      <c r="S665" s="107"/>
      <c r="T665" s="107"/>
      <c r="U665" s="107"/>
      <c r="V665" s="107"/>
      <c r="W665" s="107"/>
      <c r="X665" s="107"/>
      <c r="Y665" s="107"/>
      <c r="Z665" s="107"/>
      <c r="AA665" s="107"/>
      <c r="AB665" s="107"/>
      <c r="AC665" s="107"/>
      <c r="AD665" s="107"/>
      <c r="AE665" s="107"/>
      <c r="AF665" s="107"/>
      <c r="AG665" s="107"/>
      <c r="AH665" s="107"/>
      <c r="AI665" s="107"/>
      <c r="AJ665" s="107"/>
      <c r="AK665" s="107"/>
      <c r="AL665" s="107"/>
      <c r="AM665" s="107"/>
      <c r="AN665" s="107"/>
      <c r="AO665" s="107"/>
      <c r="AP665" s="107"/>
      <c r="AQ665" s="107"/>
      <c r="AR665" s="107"/>
      <c r="AS665" s="107"/>
      <c r="AT665" s="107"/>
      <c r="AU665" s="107"/>
      <c r="AV665" s="107"/>
      <c r="AW665" s="107"/>
      <c r="AX665" s="107"/>
      <c r="AY665" s="107"/>
      <c r="AZ665" s="107"/>
      <c r="BA665" s="107"/>
      <c r="BB665" s="107"/>
      <c r="BC665" s="107"/>
      <c r="BD665" s="107"/>
      <c r="BE665" s="107"/>
      <c r="BF665" s="107"/>
      <c r="BG665" s="107"/>
      <c r="BH665" s="107"/>
      <c r="BI665" s="107"/>
      <c r="BJ665" s="107"/>
      <c r="BK665" s="107"/>
      <c r="BL665" s="107"/>
      <c r="BM665" s="107"/>
      <c r="BN665" s="107"/>
      <c r="BO665" s="107"/>
      <c r="BP665" s="107"/>
      <c r="BQ665" s="107"/>
      <c r="BR665" s="107"/>
      <c r="BS665" s="107"/>
      <c r="BT665" s="107"/>
      <c r="BU665" s="107"/>
      <c r="BV665" s="107"/>
      <c r="BW665" s="107"/>
      <c r="BX665" s="107"/>
      <c r="BY665" s="107"/>
      <c r="BZ665" s="107"/>
      <c r="CA665" s="107"/>
      <c r="CB665" s="107"/>
      <c r="CC665" s="107"/>
      <c r="CD665" s="107"/>
      <c r="CE665" s="107"/>
      <c r="CF665" s="107"/>
      <c r="CG665" s="107"/>
      <c r="CH665" s="107"/>
    </row>
    <row r="666" customFormat="false" ht="12.75" hidden="false" customHeight="false" outlineLevel="0" collapsed="false">
      <c r="A666" s="95" t="s">
        <v>64</v>
      </c>
      <c r="B666" s="96"/>
      <c r="C666" s="97"/>
      <c r="D666" s="98" t="n">
        <v>9</v>
      </c>
      <c r="E666" s="99" t="s">
        <v>75</v>
      </c>
      <c r="F666" s="100" t="n">
        <f aca="false">H666+I666+J666+K666+M666+L666+N666+O666+P666+Q666+R666+S666+T666+U666+V666+W666+X666+Y666+Z666+AA666+AB666+AC666+AD666+AE666+AF666+AG666+AH666+AI666+AJ666+AK666+AL666+AM666+AN666+AO666+AP666+AQ666+AR666+AS666+AT666+AU666+AV666+AW666+AX666+AY666+AZ666+BA666+BB666+BC666+BD666+BE666+BF666+BG666+BH666+BI666+BJ666+BK666+BL666+BM666+BN666+BO666+BP666+BQ666+BR666+BS666+BT666</f>
        <v>0</v>
      </c>
      <c r="G666" s="105"/>
      <c r="H666" s="106"/>
      <c r="I666" s="107"/>
      <c r="J666" s="107"/>
      <c r="K666" s="107"/>
      <c r="L666" s="107"/>
      <c r="M666" s="107"/>
      <c r="N666" s="107"/>
      <c r="O666" s="107"/>
      <c r="P666" s="107"/>
      <c r="Q666" s="107"/>
      <c r="R666" s="107"/>
      <c r="S666" s="107"/>
      <c r="T666" s="107"/>
      <c r="U666" s="107"/>
      <c r="V666" s="107"/>
      <c r="W666" s="107"/>
      <c r="X666" s="107"/>
      <c r="Y666" s="107"/>
      <c r="Z666" s="107"/>
      <c r="AA666" s="107"/>
      <c r="AB666" s="107"/>
      <c r="AC666" s="107"/>
      <c r="AD666" s="107"/>
      <c r="AE666" s="107"/>
      <c r="AF666" s="107"/>
      <c r="AG666" s="107"/>
      <c r="AH666" s="107"/>
      <c r="AI666" s="107"/>
      <c r="AJ666" s="107"/>
      <c r="AK666" s="107"/>
      <c r="AL666" s="107"/>
      <c r="AM666" s="107"/>
      <c r="AN666" s="107"/>
      <c r="AO666" s="107"/>
      <c r="AP666" s="107"/>
      <c r="AQ666" s="107"/>
      <c r="AR666" s="107"/>
      <c r="AS666" s="107"/>
      <c r="AT666" s="107"/>
      <c r="AU666" s="107"/>
      <c r="AV666" s="107"/>
      <c r="AW666" s="107"/>
      <c r="AX666" s="107"/>
      <c r="AY666" s="107"/>
      <c r="AZ666" s="107"/>
      <c r="BA666" s="107"/>
      <c r="BB666" s="107"/>
      <c r="BC666" s="107"/>
      <c r="BD666" s="107"/>
      <c r="BE666" s="107"/>
      <c r="BF666" s="107"/>
      <c r="BG666" s="107"/>
      <c r="BH666" s="107"/>
      <c r="BI666" s="107"/>
      <c r="BJ666" s="107"/>
      <c r="BK666" s="107"/>
      <c r="BL666" s="107"/>
      <c r="BM666" s="107"/>
      <c r="BN666" s="107"/>
      <c r="BO666" s="107"/>
      <c r="BP666" s="107"/>
      <c r="BQ666" s="107"/>
      <c r="BR666" s="107"/>
      <c r="BS666" s="107"/>
      <c r="BT666" s="107"/>
      <c r="BU666" s="107"/>
      <c r="BV666" s="107"/>
      <c r="BW666" s="107"/>
      <c r="BX666" s="107"/>
      <c r="BY666" s="107"/>
      <c r="BZ666" s="107"/>
      <c r="CA666" s="107"/>
      <c r="CB666" s="107"/>
      <c r="CC666" s="107"/>
      <c r="CD666" s="107"/>
      <c r="CE666" s="107"/>
      <c r="CF666" s="107"/>
      <c r="CG666" s="107"/>
      <c r="CH666" s="107"/>
    </row>
    <row r="667" customFormat="false" ht="12.75" hidden="false" customHeight="false" outlineLevel="0" collapsed="false">
      <c r="A667" s="95" t="s">
        <v>64</v>
      </c>
      <c r="B667" s="96"/>
      <c r="C667" s="97"/>
      <c r="D667" s="98" t="n">
        <v>10</v>
      </c>
      <c r="E667" s="99" t="s">
        <v>75</v>
      </c>
      <c r="F667" s="100" t="n">
        <f aca="false">H667+I667+J667+K667+M667+L667+N667+O667+P667+Q667+R667+S667+T667+U667+V667+W667+X667+Y667+Z667+AA667+AB667+AC667+AD667+AE667+AF667+AG667+AH667+AI667+AJ667+AK667+AL667+AM667+AN667+AO667+AP667+AQ667+AR667+AS667+AT667+AU667+AV667+AW667+AX667+AY667+AZ667+BA667+BB667+BC667+BD667+BE667+BF667+BG667+BH667+BI667+BJ667+BK667+BL667+BM667+BN667+BO667+BP667+BQ667+BR667+BS667+BT667</f>
        <v>0</v>
      </c>
      <c r="G667" s="105"/>
      <c r="H667" s="106"/>
      <c r="I667" s="107"/>
      <c r="J667" s="107"/>
      <c r="K667" s="107"/>
      <c r="L667" s="107"/>
      <c r="M667" s="107"/>
      <c r="N667" s="107"/>
      <c r="O667" s="107"/>
      <c r="P667" s="107"/>
      <c r="Q667" s="107"/>
      <c r="R667" s="107"/>
      <c r="S667" s="107"/>
      <c r="T667" s="107"/>
      <c r="U667" s="107"/>
      <c r="V667" s="107"/>
      <c r="W667" s="107"/>
      <c r="X667" s="107"/>
      <c r="Y667" s="107"/>
      <c r="Z667" s="107"/>
      <c r="AA667" s="107"/>
      <c r="AB667" s="107"/>
      <c r="AC667" s="107"/>
      <c r="AD667" s="107"/>
      <c r="AE667" s="107"/>
      <c r="AF667" s="107"/>
      <c r="AG667" s="107"/>
      <c r="AH667" s="107"/>
      <c r="AI667" s="107"/>
      <c r="AJ667" s="107"/>
      <c r="AK667" s="107"/>
      <c r="AL667" s="107"/>
      <c r="AM667" s="107"/>
      <c r="AN667" s="107"/>
      <c r="AO667" s="107"/>
      <c r="AP667" s="107"/>
      <c r="AQ667" s="107"/>
      <c r="AR667" s="107"/>
      <c r="AS667" s="107"/>
      <c r="AT667" s="107"/>
      <c r="AU667" s="107"/>
      <c r="AV667" s="107"/>
      <c r="AW667" s="107"/>
      <c r="AX667" s="107"/>
      <c r="AY667" s="107"/>
      <c r="AZ667" s="107"/>
      <c r="BA667" s="107"/>
      <c r="BB667" s="107"/>
      <c r="BC667" s="107"/>
      <c r="BD667" s="107"/>
      <c r="BE667" s="107"/>
      <c r="BF667" s="107"/>
      <c r="BG667" s="107"/>
      <c r="BH667" s="107"/>
      <c r="BI667" s="107"/>
      <c r="BJ667" s="107"/>
      <c r="BK667" s="107"/>
      <c r="BL667" s="107"/>
      <c r="BM667" s="107"/>
      <c r="BN667" s="107"/>
      <c r="BO667" s="107"/>
      <c r="BP667" s="107"/>
      <c r="BQ667" s="107"/>
      <c r="BR667" s="107"/>
      <c r="BS667" s="107"/>
      <c r="BT667" s="107"/>
      <c r="BU667" s="107"/>
      <c r="BV667" s="107"/>
      <c r="BW667" s="107"/>
      <c r="BX667" s="107"/>
      <c r="BY667" s="107"/>
      <c r="BZ667" s="107"/>
      <c r="CA667" s="107"/>
      <c r="CB667" s="107"/>
      <c r="CC667" s="107"/>
      <c r="CD667" s="107"/>
      <c r="CE667" s="107"/>
      <c r="CF667" s="107"/>
      <c r="CG667" s="107"/>
      <c r="CH667" s="107"/>
    </row>
    <row r="668" customFormat="false" ht="12.75" hidden="false" customHeight="false" outlineLevel="0" collapsed="false">
      <c r="A668" s="95" t="s">
        <v>64</v>
      </c>
      <c r="B668" s="96"/>
      <c r="C668" s="97"/>
      <c r="D668" s="98" t="n">
        <v>11</v>
      </c>
      <c r="E668" s="99" t="s">
        <v>75</v>
      </c>
      <c r="F668" s="100" t="n">
        <f aca="false">H668+I668+J668+K668+M668+L668+N668+O668+P668+Q668+R668+S668+T668+U668+V668+W668+X668+Y668+Z668+AA668+AB668+AC668+AD668+AE668+AF668+AG668+AH668+AI668+AJ668+AK668+AL668+AM668+AN668+AO668+AP668+AQ668+AR668+AS668+AT668+AU668+AV668+AW668+AX668+AY668+AZ668+BA668+BB668+BC668+BD668+BE668+BF668+BG668+BH668+BI668+BJ668+BK668+BL668+BM668+BN668+BO668+BP668+BQ668+BR668+BS668+BT668</f>
        <v>0</v>
      </c>
      <c r="G668" s="105"/>
      <c r="H668" s="106"/>
      <c r="I668" s="107"/>
      <c r="J668" s="107"/>
      <c r="K668" s="107"/>
      <c r="L668" s="107"/>
      <c r="M668" s="107"/>
      <c r="N668" s="107"/>
      <c r="O668" s="107"/>
      <c r="P668" s="107"/>
      <c r="Q668" s="107"/>
      <c r="R668" s="107"/>
      <c r="S668" s="107"/>
      <c r="T668" s="107"/>
      <c r="U668" s="107"/>
      <c r="V668" s="107"/>
      <c r="W668" s="107"/>
      <c r="X668" s="107"/>
      <c r="Y668" s="107"/>
      <c r="Z668" s="107"/>
      <c r="AA668" s="107"/>
      <c r="AB668" s="107"/>
      <c r="AC668" s="107"/>
      <c r="AD668" s="107"/>
      <c r="AE668" s="107"/>
      <c r="AF668" s="107"/>
      <c r="AG668" s="107"/>
      <c r="AH668" s="107"/>
      <c r="AI668" s="107"/>
      <c r="AJ668" s="107"/>
      <c r="AK668" s="107"/>
      <c r="AL668" s="107"/>
      <c r="AM668" s="107"/>
      <c r="AN668" s="107"/>
      <c r="AO668" s="107"/>
      <c r="AP668" s="107"/>
      <c r="AQ668" s="107"/>
      <c r="AR668" s="107"/>
      <c r="AS668" s="107"/>
      <c r="AT668" s="107"/>
      <c r="AU668" s="107"/>
      <c r="AV668" s="107"/>
      <c r="AW668" s="107"/>
      <c r="AX668" s="107"/>
      <c r="AY668" s="107"/>
      <c r="AZ668" s="107"/>
      <c r="BA668" s="107"/>
      <c r="BB668" s="107"/>
      <c r="BC668" s="107"/>
      <c r="BD668" s="107"/>
      <c r="BE668" s="107"/>
      <c r="BF668" s="107"/>
      <c r="BG668" s="107"/>
      <c r="BH668" s="107"/>
      <c r="BI668" s="107"/>
      <c r="BJ668" s="107"/>
      <c r="BK668" s="107"/>
      <c r="BL668" s="107"/>
      <c r="BM668" s="107"/>
      <c r="BN668" s="107"/>
      <c r="BO668" s="107"/>
      <c r="BP668" s="107"/>
      <c r="BQ668" s="107"/>
      <c r="BR668" s="107"/>
      <c r="BS668" s="107"/>
      <c r="BT668" s="107"/>
      <c r="BU668" s="107"/>
      <c r="BV668" s="107"/>
      <c r="BW668" s="107"/>
      <c r="BX668" s="107"/>
      <c r="BY668" s="107"/>
      <c r="BZ668" s="107"/>
      <c r="CA668" s="107"/>
      <c r="CB668" s="107"/>
      <c r="CC668" s="107"/>
      <c r="CD668" s="107"/>
      <c r="CE668" s="107"/>
      <c r="CF668" s="107"/>
      <c r="CG668" s="107"/>
      <c r="CH668" s="107"/>
    </row>
    <row r="669" customFormat="false" ht="12.75" hidden="false" customHeight="false" outlineLevel="0" collapsed="false">
      <c r="A669" s="95" t="s">
        <v>64</v>
      </c>
      <c r="B669" s="96"/>
      <c r="C669" s="97"/>
      <c r="D669" s="98" t="n">
        <v>12</v>
      </c>
      <c r="E669" s="99" t="s">
        <v>76</v>
      </c>
      <c r="F669" s="100" t="n">
        <f aca="false">H669+I669+J669+K669+M669+L669+N669+O669+P669+Q669+R669+S669+T669+U669+V669+W669+X669+Y669+Z669+AA669+AB669+AC669+AD669+AE669+AF669+AG669+AH669+AI669+AJ669+AK669+AL669+AM669+AN669+AO669+AP669+AQ669+AR669+AS669+AT669+AU669+AV669+AW669+AX669+AY669+AZ669+BA669+BB669+BC669+BD669+BE669+BF669+BG669+BH669+BI669+BJ669+BK669+BL669+BM669+BN669+BO669+BP669+BQ669+BR669+BS669+BT669</f>
        <v>0</v>
      </c>
      <c r="G669" s="101"/>
      <c r="H669" s="102"/>
      <c r="I669" s="103"/>
      <c r="J669" s="103"/>
      <c r="K669" s="103"/>
      <c r="L669" s="103"/>
      <c r="M669" s="103"/>
      <c r="N669" s="103"/>
      <c r="O669" s="103"/>
      <c r="P669" s="103"/>
      <c r="Q669" s="103"/>
      <c r="R669" s="103"/>
      <c r="S669" s="103"/>
      <c r="T669" s="103"/>
      <c r="U669" s="103"/>
      <c r="V669" s="103"/>
      <c r="W669" s="103"/>
      <c r="X669" s="103"/>
      <c r="Y669" s="103"/>
      <c r="Z669" s="103"/>
      <c r="AA669" s="103"/>
      <c r="AB669" s="103"/>
      <c r="AC669" s="103"/>
      <c r="AD669" s="103"/>
      <c r="AE669" s="103"/>
      <c r="AF669" s="103"/>
      <c r="AG669" s="103"/>
      <c r="AH669" s="103"/>
      <c r="AI669" s="103"/>
      <c r="AJ669" s="103"/>
      <c r="AK669" s="103"/>
      <c r="AL669" s="103"/>
      <c r="AM669" s="103"/>
      <c r="AN669" s="103"/>
      <c r="AO669" s="103"/>
      <c r="AP669" s="103"/>
      <c r="AQ669" s="103"/>
      <c r="AR669" s="103"/>
      <c r="AS669" s="103"/>
      <c r="AT669" s="103"/>
      <c r="AU669" s="103"/>
      <c r="AV669" s="103"/>
      <c r="AW669" s="103"/>
      <c r="AX669" s="103"/>
      <c r="AY669" s="103"/>
      <c r="AZ669" s="103"/>
      <c r="BA669" s="103"/>
      <c r="BB669" s="103"/>
      <c r="BC669" s="103"/>
      <c r="BD669" s="103"/>
      <c r="BE669" s="103"/>
      <c r="BF669" s="103"/>
      <c r="BG669" s="103"/>
      <c r="BH669" s="103"/>
      <c r="BI669" s="103"/>
      <c r="BJ669" s="103"/>
      <c r="BK669" s="103"/>
      <c r="BL669" s="103"/>
      <c r="BM669" s="103"/>
      <c r="BN669" s="103"/>
      <c r="BO669" s="103"/>
      <c r="BP669" s="103"/>
      <c r="BQ669" s="103"/>
      <c r="BR669" s="103"/>
      <c r="BS669" s="103"/>
      <c r="BT669" s="103"/>
      <c r="BU669" s="103"/>
      <c r="BV669" s="103"/>
      <c r="BW669" s="103"/>
      <c r="BX669" s="103"/>
      <c r="BY669" s="103"/>
      <c r="BZ669" s="103"/>
      <c r="CA669" s="103"/>
      <c r="CB669" s="103"/>
      <c r="CC669" s="103"/>
      <c r="CD669" s="103"/>
      <c r="CE669" s="103"/>
      <c r="CF669" s="103"/>
      <c r="CG669" s="103"/>
      <c r="CH669" s="103"/>
    </row>
    <row r="670" customFormat="false" ht="12.75" hidden="false" customHeight="false" outlineLevel="0" collapsed="false">
      <c r="A670" s="95" t="s">
        <v>64</v>
      </c>
      <c r="B670" s="96"/>
      <c r="C670" s="97"/>
      <c r="D670" s="98" t="n">
        <v>13</v>
      </c>
      <c r="E670" s="99" t="s">
        <v>76</v>
      </c>
      <c r="F670" s="100" t="n">
        <f aca="false">H670+I670+J670+K670+M670+L670+N670+O670+P670+Q670+R670+S670+T670+U670+V670+W670+X670+Y670+Z670+AA670+AB670+AC670+AD670+AE670+AF670+AG670+AH670+AI670+AJ670+AK670+AL670+AM670+AN670+AO670+AP670+AQ670+AR670+AS670+AT670+AU670+AV670+AW670+AX670+AY670+AZ670+BA670+BB670+BC670+BD670+BE670+BF670+BG670+BH670+BI670+BJ670+BK670+BL670+BM670+BN670+BO670+BP670+BQ670+BR670+BS670+BT670</f>
        <v>0</v>
      </c>
      <c r="G670" s="101" t="n">
        <f aca="false">SUM(F664:F669)</f>
        <v>0</v>
      </c>
      <c r="H670" s="102"/>
      <c r="I670" s="103"/>
      <c r="J670" s="103"/>
      <c r="K670" s="103"/>
      <c r="L670" s="103"/>
      <c r="M670" s="103"/>
      <c r="N670" s="103"/>
      <c r="O670" s="103"/>
      <c r="P670" s="103"/>
      <c r="Q670" s="103"/>
      <c r="R670" s="103"/>
      <c r="S670" s="103"/>
      <c r="T670" s="103"/>
      <c r="U670" s="103"/>
      <c r="V670" s="103"/>
      <c r="W670" s="103"/>
      <c r="X670" s="103"/>
      <c r="Y670" s="103"/>
      <c r="Z670" s="103"/>
      <c r="AA670" s="103"/>
      <c r="AB670" s="103"/>
      <c r="AC670" s="103"/>
      <c r="AD670" s="103"/>
      <c r="AE670" s="103"/>
      <c r="AF670" s="103"/>
      <c r="AG670" s="103"/>
      <c r="AH670" s="103"/>
      <c r="AI670" s="103"/>
      <c r="AJ670" s="103"/>
      <c r="AK670" s="103"/>
      <c r="AL670" s="103"/>
      <c r="AM670" s="103"/>
      <c r="AN670" s="103"/>
      <c r="AO670" s="103"/>
      <c r="AP670" s="103"/>
      <c r="AQ670" s="103"/>
      <c r="AR670" s="103"/>
      <c r="AS670" s="103"/>
      <c r="AT670" s="103"/>
      <c r="AU670" s="103"/>
      <c r="AV670" s="103"/>
      <c r="AW670" s="103"/>
      <c r="AX670" s="103"/>
      <c r="AY670" s="103"/>
      <c r="AZ670" s="103"/>
      <c r="BA670" s="103"/>
      <c r="BB670" s="103"/>
      <c r="BC670" s="103"/>
      <c r="BD670" s="103"/>
      <c r="BE670" s="103"/>
      <c r="BF670" s="103"/>
      <c r="BG670" s="103"/>
      <c r="BH670" s="103"/>
      <c r="BI670" s="103"/>
      <c r="BJ670" s="103"/>
      <c r="BK670" s="103"/>
      <c r="BL670" s="103"/>
      <c r="BM670" s="103"/>
      <c r="BN670" s="103"/>
      <c r="BO670" s="103"/>
      <c r="BP670" s="103"/>
      <c r="BQ670" s="103"/>
      <c r="BR670" s="103"/>
      <c r="BS670" s="103"/>
      <c r="BT670" s="103"/>
      <c r="BU670" s="103"/>
      <c r="BV670" s="103"/>
      <c r="BW670" s="103"/>
      <c r="BX670" s="103"/>
      <c r="BY670" s="103"/>
      <c r="BZ670" s="103"/>
      <c r="CA670" s="103"/>
      <c r="CB670" s="103"/>
      <c r="CC670" s="103"/>
      <c r="CD670" s="103"/>
      <c r="CE670" s="103"/>
      <c r="CF670" s="103"/>
      <c r="CG670" s="103"/>
      <c r="CH670" s="103"/>
    </row>
    <row r="671" customFormat="false" ht="12.75" hidden="false" customHeight="false" outlineLevel="0" collapsed="false">
      <c r="A671" s="95" t="s">
        <v>64</v>
      </c>
      <c r="B671" s="96"/>
      <c r="C671" s="97"/>
      <c r="D671" s="98" t="n">
        <v>14</v>
      </c>
      <c r="E671" s="99" t="s">
        <v>76</v>
      </c>
      <c r="F671" s="100" t="n">
        <f aca="false">H671+I671+J671+K671+M671+L671+N671+O671+P671+Q671+R671+S671+T671+U671+V671+W671+X671+Y671+Z671+AA671+AB671+AC671+AD671+AE671+AF671+AG671+AH671+AI671+AJ671+AK671+AL671+AM671+AN671+AO671+AP671+AQ671+AR671+AS671+AT671+AU671+AV671+AW671+AX671+AY671+AZ671+BA671+BB671+BC671+BD671+BE671+BF671+BG671+BH671+BI671+BJ671+BK671+BL671+BM671+BN671+BO671+BP671+BQ671+BR671+BS671+BT671</f>
        <v>0</v>
      </c>
      <c r="G671" s="105"/>
      <c r="H671" s="106"/>
      <c r="I671" s="107"/>
      <c r="J671" s="107"/>
      <c r="K671" s="107"/>
      <c r="L671" s="107"/>
      <c r="M671" s="107"/>
      <c r="N671" s="107"/>
      <c r="O671" s="107"/>
      <c r="P671" s="107"/>
      <c r="Q671" s="107"/>
      <c r="R671" s="107"/>
      <c r="S671" s="107"/>
      <c r="T671" s="107"/>
      <c r="U671" s="107"/>
      <c r="V671" s="107"/>
      <c r="W671" s="107"/>
      <c r="X671" s="107"/>
      <c r="Y671" s="107"/>
      <c r="Z671" s="107"/>
      <c r="AA671" s="107"/>
      <c r="AB671" s="107"/>
      <c r="AC671" s="107"/>
      <c r="AD671" s="107"/>
      <c r="AE671" s="107"/>
      <c r="AF671" s="107"/>
      <c r="AG671" s="107"/>
      <c r="AH671" s="107"/>
      <c r="AI671" s="107"/>
      <c r="AJ671" s="107"/>
      <c r="AK671" s="107"/>
      <c r="AL671" s="107"/>
      <c r="AM671" s="107"/>
      <c r="AN671" s="107"/>
      <c r="AO671" s="107"/>
      <c r="AP671" s="107"/>
      <c r="AQ671" s="107"/>
      <c r="AR671" s="107"/>
      <c r="AS671" s="107"/>
      <c r="AT671" s="107"/>
      <c r="AU671" s="107"/>
      <c r="AV671" s="107"/>
      <c r="AW671" s="107"/>
      <c r="AX671" s="107"/>
      <c r="AY671" s="107"/>
      <c r="AZ671" s="107"/>
      <c r="BA671" s="107"/>
      <c r="BB671" s="107"/>
      <c r="BC671" s="107"/>
      <c r="BD671" s="107"/>
      <c r="BE671" s="107"/>
      <c r="BF671" s="107"/>
      <c r="BG671" s="107"/>
      <c r="BH671" s="107"/>
      <c r="BI671" s="107"/>
      <c r="BJ671" s="107"/>
      <c r="BK671" s="107"/>
      <c r="BL671" s="107"/>
      <c r="BM671" s="107"/>
      <c r="BN671" s="107"/>
      <c r="BO671" s="107"/>
      <c r="BP671" s="107"/>
      <c r="BQ671" s="107"/>
      <c r="BR671" s="107"/>
      <c r="BS671" s="107"/>
      <c r="BT671" s="107"/>
      <c r="BU671" s="107"/>
      <c r="BV671" s="107"/>
      <c r="BW671" s="107"/>
      <c r="BX671" s="107"/>
      <c r="BY671" s="107"/>
      <c r="BZ671" s="107"/>
      <c r="CA671" s="107"/>
      <c r="CB671" s="107"/>
      <c r="CC671" s="107"/>
      <c r="CD671" s="107"/>
      <c r="CE671" s="107"/>
      <c r="CF671" s="107"/>
      <c r="CG671" s="107"/>
      <c r="CH671" s="107"/>
    </row>
    <row r="672" customFormat="false" ht="12.75" hidden="false" customHeight="false" outlineLevel="0" collapsed="false">
      <c r="A672" s="95" t="s">
        <v>64</v>
      </c>
      <c r="B672" s="96"/>
      <c r="C672" s="97"/>
      <c r="D672" s="98" t="n">
        <v>15</v>
      </c>
      <c r="E672" s="99" t="s">
        <v>76</v>
      </c>
      <c r="F672" s="100" t="n">
        <f aca="false">H672+I672+J672+K672+M672+L672+N672+O672+P672+Q672+R672+S672+T672+U672+V672+W672+X672+Y672+Z672+AA672+AB672+AC672+AD672+AE672+AF672+AG672+AH672+AI672+AJ672+AK672+AL672+AM672+AN672+AO672+AP672+AQ672+AR672+AS672+AT672+AU672+AV672+AW672+AX672+AY672+AZ672+BA672+BB672+BC672+BD672+BE672+BF672+BG672+BH672+BI672+BJ672+BK672+BL672+BM672+BN672+BO672+BP672+BQ672+BR672+BS672+BT672</f>
        <v>0</v>
      </c>
      <c r="G672" s="105"/>
      <c r="H672" s="106"/>
      <c r="I672" s="107"/>
      <c r="J672" s="107"/>
      <c r="K672" s="107"/>
      <c r="L672" s="107"/>
      <c r="M672" s="107"/>
      <c r="N672" s="107"/>
      <c r="O672" s="107"/>
      <c r="P672" s="107"/>
      <c r="Q672" s="107"/>
      <c r="R672" s="107"/>
      <c r="S672" s="107"/>
      <c r="T672" s="107"/>
      <c r="U672" s="107"/>
      <c r="V672" s="107"/>
      <c r="W672" s="107"/>
      <c r="X672" s="107"/>
      <c r="Y672" s="107"/>
      <c r="Z672" s="107"/>
      <c r="AA672" s="107"/>
      <c r="AB672" s="107"/>
      <c r="AC672" s="107"/>
      <c r="AD672" s="107"/>
      <c r="AE672" s="107"/>
      <c r="AF672" s="107"/>
      <c r="AG672" s="107"/>
      <c r="AH672" s="107"/>
      <c r="AI672" s="107"/>
      <c r="AJ672" s="107"/>
      <c r="AK672" s="107"/>
      <c r="AL672" s="107"/>
      <c r="AM672" s="107"/>
      <c r="AN672" s="107"/>
      <c r="AO672" s="107"/>
      <c r="AP672" s="107"/>
      <c r="AQ672" s="107"/>
      <c r="AR672" s="107"/>
      <c r="AS672" s="107"/>
      <c r="AT672" s="107"/>
      <c r="AU672" s="107"/>
      <c r="AV672" s="107"/>
      <c r="AW672" s="107"/>
      <c r="AX672" s="107"/>
      <c r="AY672" s="107"/>
      <c r="AZ672" s="107"/>
      <c r="BA672" s="107"/>
      <c r="BB672" s="107"/>
      <c r="BC672" s="107"/>
      <c r="BD672" s="107"/>
      <c r="BE672" s="107"/>
      <c r="BF672" s="107"/>
      <c r="BG672" s="107"/>
      <c r="BH672" s="107"/>
      <c r="BI672" s="107"/>
      <c r="BJ672" s="107"/>
      <c r="BK672" s="107"/>
      <c r="BL672" s="107"/>
      <c r="BM672" s="107"/>
      <c r="BN672" s="107"/>
      <c r="BO672" s="107"/>
      <c r="BP672" s="107"/>
      <c r="BQ672" s="107"/>
      <c r="BR672" s="107"/>
      <c r="BS672" s="107"/>
      <c r="BT672" s="107"/>
      <c r="BU672" s="107"/>
      <c r="BV672" s="107"/>
      <c r="BW672" s="107"/>
      <c r="BX672" s="107"/>
      <c r="BY672" s="107"/>
      <c r="BZ672" s="107"/>
      <c r="CA672" s="107"/>
      <c r="CB672" s="107"/>
      <c r="CC672" s="107"/>
      <c r="CD672" s="107"/>
      <c r="CE672" s="107"/>
      <c r="CF672" s="107"/>
      <c r="CG672" s="107"/>
      <c r="CH672" s="107"/>
    </row>
    <row r="673" customFormat="false" ht="12.75" hidden="false" customHeight="false" outlineLevel="0" collapsed="false">
      <c r="A673" s="95" t="s">
        <v>64</v>
      </c>
      <c r="B673" s="96"/>
      <c r="C673" s="97"/>
      <c r="D673" s="98" t="n">
        <v>16</v>
      </c>
      <c r="E673" s="99" t="s">
        <v>76</v>
      </c>
      <c r="F673" s="100" t="n">
        <f aca="false">H673+I673+J673+K673+M673+L673+N673+O673+P673+Q673+R673+S673+T673+U673+V673+W673+X673+Y673+Z673+AA673+AB673+AC673+AD673+AE673+AF673+AG673+AH673+AI673+AJ673+AK673+AL673+AM673+AN673+AO673+AP673+AQ673+AR673+AS673+AT673+AU673+AV673+AW673+AX673+AY673+AZ673+BA673+BB673+BC673+BD673+BE673+BF673+BG673+BH673+BI673+BJ673+BK673+BL673+BM673+BN673+BO673+BP673+BQ673+BR673+BS673+BT673</f>
        <v>0</v>
      </c>
      <c r="G673" s="105"/>
      <c r="H673" s="106"/>
      <c r="I673" s="107"/>
      <c r="J673" s="107"/>
      <c r="K673" s="107"/>
      <c r="L673" s="107"/>
      <c r="M673" s="107"/>
      <c r="N673" s="107"/>
      <c r="O673" s="107"/>
      <c r="P673" s="107"/>
      <c r="Q673" s="107"/>
      <c r="R673" s="107"/>
      <c r="S673" s="107"/>
      <c r="T673" s="107"/>
      <c r="U673" s="107"/>
      <c r="V673" s="107"/>
      <c r="W673" s="107"/>
      <c r="X673" s="107"/>
      <c r="Y673" s="107"/>
      <c r="Z673" s="107"/>
      <c r="AA673" s="107"/>
      <c r="AB673" s="107"/>
      <c r="AC673" s="107"/>
      <c r="AD673" s="107"/>
      <c r="AE673" s="107"/>
      <c r="AF673" s="107"/>
      <c r="AG673" s="107"/>
      <c r="AH673" s="107"/>
      <c r="AI673" s="107"/>
      <c r="AJ673" s="107"/>
      <c r="AK673" s="107"/>
      <c r="AL673" s="107"/>
      <c r="AM673" s="107"/>
      <c r="AN673" s="107"/>
      <c r="AO673" s="107"/>
      <c r="AP673" s="107"/>
      <c r="AQ673" s="107"/>
      <c r="AR673" s="107"/>
      <c r="AS673" s="107"/>
      <c r="AT673" s="107"/>
      <c r="AU673" s="107"/>
      <c r="AV673" s="107"/>
      <c r="AW673" s="107"/>
      <c r="AX673" s="107"/>
      <c r="AY673" s="107"/>
      <c r="AZ673" s="107"/>
      <c r="BA673" s="107"/>
      <c r="BB673" s="107"/>
      <c r="BC673" s="107"/>
      <c r="BD673" s="107"/>
      <c r="BE673" s="107"/>
      <c r="BF673" s="107"/>
      <c r="BG673" s="107"/>
      <c r="BH673" s="107"/>
      <c r="BI673" s="107"/>
      <c r="BJ673" s="107"/>
      <c r="BK673" s="107"/>
      <c r="BL673" s="107"/>
      <c r="BM673" s="107"/>
      <c r="BN673" s="107"/>
      <c r="BO673" s="107"/>
      <c r="BP673" s="107"/>
      <c r="BQ673" s="107"/>
      <c r="BR673" s="107"/>
      <c r="BS673" s="107"/>
      <c r="BT673" s="107"/>
      <c r="BU673" s="107"/>
      <c r="BV673" s="107"/>
      <c r="BW673" s="107"/>
      <c r="BX673" s="107"/>
      <c r="BY673" s="107"/>
      <c r="BZ673" s="107"/>
      <c r="CA673" s="107"/>
      <c r="CB673" s="107"/>
      <c r="CC673" s="107"/>
      <c r="CD673" s="107"/>
      <c r="CE673" s="107"/>
      <c r="CF673" s="107"/>
      <c r="CG673" s="107"/>
      <c r="CH673" s="107"/>
    </row>
    <row r="674" customFormat="false" ht="12.75" hidden="false" customHeight="false" outlineLevel="0" collapsed="false">
      <c r="A674" s="95" t="s">
        <v>64</v>
      </c>
      <c r="B674" s="96"/>
      <c r="C674" s="97"/>
      <c r="D674" s="98" t="n">
        <v>17</v>
      </c>
      <c r="E674" s="99" t="s">
        <v>76</v>
      </c>
      <c r="F674" s="100" t="n">
        <f aca="false">H674+I674+J674+K674+M674+L674+N674+O674+P674+Q674+R674+S674+T674+U674+V674+W674+X674+Y674+Z674+AA674+AB674+AC674+AD674+AE674+AF674+AG674+AH674+AI674+AJ674+AK674+AL674+AM674+AN674+AO674+AP674+AQ674+AR674+AS674+AT674+AU674+AV674+AW674+AX674+AY674+AZ674+BA674+BB674+BC674+BD674+BE674+BF674+BG674+BH674+BI674+BJ674+BK674+BL674+BM674+BN674+BO674+BP674+BQ674+BR674+BS674+BT674</f>
        <v>0</v>
      </c>
      <c r="G674" s="105"/>
      <c r="H674" s="106"/>
      <c r="I674" s="107"/>
      <c r="J674" s="107"/>
      <c r="K674" s="107"/>
      <c r="L674" s="107"/>
      <c r="M674" s="107"/>
      <c r="N674" s="107"/>
      <c r="O674" s="107"/>
      <c r="P674" s="107"/>
      <c r="Q674" s="107"/>
      <c r="R674" s="107"/>
      <c r="S674" s="107"/>
      <c r="T674" s="107"/>
      <c r="U674" s="107"/>
      <c r="V674" s="107"/>
      <c r="W674" s="107"/>
      <c r="X674" s="107"/>
      <c r="Y674" s="107"/>
      <c r="Z674" s="107"/>
      <c r="AA674" s="107"/>
      <c r="AB674" s="107"/>
      <c r="AC674" s="107"/>
      <c r="AD674" s="107"/>
      <c r="AE674" s="107"/>
      <c r="AF674" s="107"/>
      <c r="AG674" s="107"/>
      <c r="AH674" s="107"/>
      <c r="AI674" s="107"/>
      <c r="AJ674" s="107"/>
      <c r="AK674" s="107"/>
      <c r="AL674" s="107"/>
      <c r="AM674" s="107"/>
      <c r="AN674" s="107"/>
      <c r="AO674" s="107"/>
      <c r="AP674" s="107"/>
      <c r="AQ674" s="107"/>
      <c r="AR674" s="107"/>
      <c r="AS674" s="107"/>
      <c r="AT674" s="107"/>
      <c r="AU674" s="107"/>
      <c r="AV674" s="107"/>
      <c r="AW674" s="107"/>
      <c r="AX674" s="107"/>
      <c r="AY674" s="107"/>
      <c r="AZ674" s="107"/>
      <c r="BA674" s="107"/>
      <c r="BB674" s="107"/>
      <c r="BC674" s="107"/>
      <c r="BD674" s="107"/>
      <c r="BE674" s="107"/>
      <c r="BF674" s="107"/>
      <c r="BG674" s="107"/>
      <c r="BH674" s="107"/>
      <c r="BI674" s="107"/>
      <c r="BJ674" s="107"/>
      <c r="BK674" s="107"/>
      <c r="BL674" s="107"/>
      <c r="BM674" s="107"/>
      <c r="BN674" s="107"/>
      <c r="BO674" s="107"/>
      <c r="BP674" s="107"/>
      <c r="BQ674" s="107"/>
      <c r="BR674" s="107"/>
      <c r="BS674" s="107"/>
      <c r="BT674" s="107"/>
      <c r="BU674" s="107"/>
      <c r="BV674" s="107"/>
      <c r="BW674" s="107"/>
      <c r="BX674" s="107"/>
      <c r="BY674" s="107"/>
      <c r="BZ674" s="107"/>
      <c r="CA674" s="107"/>
      <c r="CB674" s="107"/>
      <c r="CC674" s="107"/>
      <c r="CD674" s="107"/>
      <c r="CE674" s="107"/>
      <c r="CF674" s="107"/>
      <c r="CG674" s="107"/>
      <c r="CH674" s="107"/>
    </row>
    <row r="675" customFormat="false" ht="12.75" hidden="false" customHeight="false" outlineLevel="0" collapsed="false">
      <c r="A675" s="95" t="s">
        <v>64</v>
      </c>
      <c r="B675" s="96"/>
      <c r="C675" s="97"/>
      <c r="D675" s="98" t="n">
        <v>18</v>
      </c>
      <c r="E675" s="99" t="s">
        <v>76</v>
      </c>
      <c r="F675" s="100" t="n">
        <f aca="false">H675+I675+J675+K675+M675+L675+N675+O675+P675+Q675+R675+S675+T675+U675+V675+W675+X675+Y675+Z675+AA675+AB675+AC675+AD675+AE675+AF675+AG675+AH675+AI675+AJ675+AK675+AL675+AM675+AN675+AO675+AP675+AQ675+AR675+AS675+AT675+AU675+AV675+AW675+AX675+AY675+AZ675+BA675+BB675+BC675+BD675+BE675+BF675+BG675+BH675+BI675+BJ675+BK675+BL675+BM675+BN675+BO675+BP675+BQ675+BR675+BS675+BT675</f>
        <v>0</v>
      </c>
      <c r="G675" s="105"/>
      <c r="H675" s="106"/>
      <c r="I675" s="107"/>
      <c r="J675" s="107"/>
      <c r="K675" s="107"/>
      <c r="L675" s="107"/>
      <c r="M675" s="107"/>
      <c r="N675" s="107"/>
      <c r="O675" s="107"/>
      <c r="P675" s="107"/>
      <c r="Q675" s="107"/>
      <c r="R675" s="107"/>
      <c r="S675" s="107"/>
      <c r="T675" s="107"/>
      <c r="U675" s="107"/>
      <c r="V675" s="107"/>
      <c r="W675" s="107"/>
      <c r="X675" s="107"/>
      <c r="Y675" s="107"/>
      <c r="Z675" s="107"/>
      <c r="AA675" s="107"/>
      <c r="AB675" s="107"/>
      <c r="AC675" s="107"/>
      <c r="AD675" s="107"/>
      <c r="AE675" s="107"/>
      <c r="AF675" s="107"/>
      <c r="AG675" s="107"/>
      <c r="AH675" s="107"/>
      <c r="AI675" s="107"/>
      <c r="AJ675" s="107"/>
      <c r="AK675" s="107"/>
      <c r="AL675" s="107"/>
      <c r="AM675" s="107"/>
      <c r="AN675" s="107"/>
      <c r="AO675" s="107"/>
      <c r="AP675" s="107"/>
      <c r="AQ675" s="107"/>
      <c r="AR675" s="107"/>
      <c r="AS675" s="107"/>
      <c r="AT675" s="107"/>
      <c r="AU675" s="107"/>
      <c r="AV675" s="107"/>
      <c r="AW675" s="107"/>
      <c r="AX675" s="107"/>
      <c r="AY675" s="107"/>
      <c r="AZ675" s="107"/>
      <c r="BA675" s="107"/>
      <c r="BB675" s="107"/>
      <c r="BC675" s="107"/>
      <c r="BD675" s="107"/>
      <c r="BE675" s="107"/>
      <c r="BF675" s="107"/>
      <c r="BG675" s="107"/>
      <c r="BH675" s="107"/>
      <c r="BI675" s="107"/>
      <c r="BJ675" s="107"/>
      <c r="BK675" s="107"/>
      <c r="BL675" s="107"/>
      <c r="BM675" s="107"/>
      <c r="BN675" s="107"/>
      <c r="BO675" s="107"/>
      <c r="BP675" s="107"/>
      <c r="BQ675" s="107"/>
      <c r="BR675" s="107"/>
      <c r="BS675" s="107"/>
      <c r="BT675" s="107"/>
      <c r="BU675" s="107"/>
      <c r="BV675" s="107"/>
      <c r="BW675" s="107"/>
      <c r="BX675" s="107"/>
      <c r="BY675" s="107"/>
      <c r="BZ675" s="107"/>
      <c r="CA675" s="107"/>
      <c r="CB675" s="107"/>
      <c r="CC675" s="107"/>
      <c r="CD675" s="107"/>
      <c r="CE675" s="107"/>
      <c r="CF675" s="107"/>
      <c r="CG675" s="107"/>
      <c r="CH675" s="107"/>
    </row>
    <row r="676" customFormat="false" ht="12.75" hidden="false" customHeight="false" outlineLevel="0" collapsed="false">
      <c r="A676" s="95" t="s">
        <v>64</v>
      </c>
      <c r="B676" s="96"/>
      <c r="C676" s="97"/>
      <c r="D676" s="98" t="n">
        <v>19</v>
      </c>
      <c r="E676" s="99" t="s">
        <v>77</v>
      </c>
      <c r="F676" s="100" t="n">
        <f aca="false">H676+I676+J676+K676+M676+L676+N676+O676+P676+Q676+R676+S676+T676+U676+V676+W676+X676+Y676+Z676+AA676+AB676+AC676+AD676+AE676+AF676+AG676+AH676+AI676+AJ676+AK676+AL676+AM676+AN676+AO676+AP676+AQ676+AR676+AS676+AT676+AU676+AV676+AW676+AX676+AY676+AZ676+BA676+BB676+BC676+BD676+BE676+BF676+BG676+BH676+BI676+BJ676+BK676+BL676+BM676+BN676+BO676+BP676+BQ676+BR676+BS676+BT676</f>
        <v>0</v>
      </c>
      <c r="G676" s="101"/>
      <c r="H676" s="102"/>
      <c r="I676" s="103"/>
      <c r="J676" s="103"/>
      <c r="K676" s="103"/>
      <c r="L676" s="103"/>
      <c r="M676" s="103"/>
      <c r="N676" s="103"/>
      <c r="O676" s="103"/>
      <c r="P676" s="103"/>
      <c r="Q676" s="103"/>
      <c r="R676" s="103"/>
      <c r="S676" s="103"/>
      <c r="T676" s="103"/>
      <c r="U676" s="103"/>
      <c r="V676" s="103"/>
      <c r="W676" s="103"/>
      <c r="X676" s="103"/>
      <c r="Y676" s="103"/>
      <c r="Z676" s="103"/>
      <c r="AA676" s="103"/>
      <c r="AB676" s="103"/>
      <c r="AC676" s="103"/>
      <c r="AD676" s="103"/>
      <c r="AE676" s="103"/>
      <c r="AF676" s="103"/>
      <c r="AG676" s="103"/>
      <c r="AH676" s="103"/>
      <c r="AI676" s="103"/>
      <c r="AJ676" s="103"/>
      <c r="AK676" s="103"/>
      <c r="AL676" s="103"/>
      <c r="AM676" s="103"/>
      <c r="AN676" s="103"/>
      <c r="AO676" s="103"/>
      <c r="AP676" s="103"/>
      <c r="AQ676" s="103"/>
      <c r="AR676" s="103"/>
      <c r="AS676" s="103"/>
      <c r="AT676" s="103"/>
      <c r="AU676" s="103"/>
      <c r="AV676" s="103"/>
      <c r="AW676" s="103"/>
      <c r="AX676" s="103"/>
      <c r="AY676" s="103"/>
      <c r="AZ676" s="103"/>
      <c r="BA676" s="103"/>
      <c r="BB676" s="103"/>
      <c r="BC676" s="103"/>
      <c r="BD676" s="103"/>
      <c r="BE676" s="103"/>
      <c r="BF676" s="103"/>
      <c r="BG676" s="103"/>
      <c r="BH676" s="103"/>
      <c r="BI676" s="103"/>
      <c r="BJ676" s="103"/>
      <c r="BK676" s="103"/>
      <c r="BL676" s="103"/>
      <c r="BM676" s="103"/>
      <c r="BN676" s="103"/>
      <c r="BO676" s="103"/>
      <c r="BP676" s="103"/>
      <c r="BQ676" s="103"/>
      <c r="BR676" s="103"/>
      <c r="BS676" s="103"/>
      <c r="BT676" s="103"/>
      <c r="BU676" s="103"/>
      <c r="BV676" s="103"/>
      <c r="BW676" s="103"/>
      <c r="BX676" s="103"/>
      <c r="BY676" s="103"/>
      <c r="BZ676" s="103"/>
      <c r="CA676" s="103"/>
      <c r="CB676" s="103"/>
      <c r="CC676" s="103"/>
      <c r="CD676" s="103"/>
      <c r="CE676" s="103"/>
      <c r="CF676" s="103"/>
      <c r="CG676" s="103"/>
      <c r="CH676" s="103"/>
    </row>
    <row r="677" customFormat="false" ht="12.75" hidden="false" customHeight="false" outlineLevel="0" collapsed="false">
      <c r="A677" s="95" t="s">
        <v>64</v>
      </c>
      <c r="B677" s="96"/>
      <c r="C677" s="97"/>
      <c r="D677" s="98" t="n">
        <v>20</v>
      </c>
      <c r="E677" s="99" t="s">
        <v>77</v>
      </c>
      <c r="F677" s="100" t="n">
        <f aca="false">H677+I677+J677+K677+M677+L677+N677+O677+P677+Q677+R677+S677+T677+U677+V677+W677+X677+Y677+Z677+AA677+AB677+AC677+AD677+AE677+AF677+AG677+AH677+AI677+AJ677+AK677+AL677+AM677+AN677+AO677+AP677+AQ677+AR677+AS677+AT677+AU677+AV677+AW677+AX677+AY677+AZ677+BA677+BB677+BC677+BD677+BE677+BF677+BG677+BH677+BI677+BJ677+BK677+BL677+BM677+BN677+BO677+BP677+BQ677+BR677+BS677+BT677</f>
        <v>0</v>
      </c>
      <c r="G677" s="101" t="n">
        <f aca="false">SUM(F671:F676)</f>
        <v>0</v>
      </c>
      <c r="H677" s="102"/>
      <c r="I677" s="103"/>
      <c r="J677" s="103"/>
      <c r="K677" s="103"/>
      <c r="L677" s="103"/>
      <c r="M677" s="103"/>
      <c r="N677" s="103"/>
      <c r="O677" s="103"/>
      <c r="P677" s="103"/>
      <c r="Q677" s="103"/>
      <c r="R677" s="103"/>
      <c r="S677" s="103"/>
      <c r="T677" s="103"/>
      <c r="U677" s="103"/>
      <c r="V677" s="103"/>
      <c r="W677" s="103"/>
      <c r="X677" s="103"/>
      <c r="Y677" s="103"/>
      <c r="Z677" s="103"/>
      <c r="AA677" s="103"/>
      <c r="AB677" s="103"/>
      <c r="AC677" s="103"/>
      <c r="AD677" s="103"/>
      <c r="AE677" s="103"/>
      <c r="AF677" s="103"/>
      <c r="AG677" s="103"/>
      <c r="AH677" s="103"/>
      <c r="AI677" s="103"/>
      <c r="AJ677" s="103"/>
      <c r="AK677" s="103"/>
      <c r="AL677" s="103"/>
      <c r="AM677" s="103"/>
      <c r="AN677" s="103"/>
      <c r="AO677" s="103"/>
      <c r="AP677" s="103"/>
      <c r="AQ677" s="103"/>
      <c r="AR677" s="103"/>
      <c r="AS677" s="103"/>
      <c r="AT677" s="103"/>
      <c r="AU677" s="103"/>
      <c r="AV677" s="103"/>
      <c r="AW677" s="103"/>
      <c r="AX677" s="103"/>
      <c r="AY677" s="103"/>
      <c r="AZ677" s="103"/>
      <c r="BA677" s="103"/>
      <c r="BB677" s="103"/>
      <c r="BC677" s="103"/>
      <c r="BD677" s="103"/>
      <c r="BE677" s="103"/>
      <c r="BF677" s="103"/>
      <c r="BG677" s="103"/>
      <c r="BH677" s="103"/>
      <c r="BI677" s="103"/>
      <c r="BJ677" s="103"/>
      <c r="BK677" s="103"/>
      <c r="BL677" s="103"/>
      <c r="BM677" s="103"/>
      <c r="BN677" s="103"/>
      <c r="BO677" s="103"/>
      <c r="BP677" s="103"/>
      <c r="BQ677" s="103"/>
      <c r="BR677" s="103"/>
      <c r="BS677" s="103"/>
      <c r="BT677" s="103"/>
      <c r="BU677" s="103"/>
      <c r="BV677" s="103"/>
      <c r="BW677" s="103"/>
      <c r="BX677" s="103"/>
      <c r="BY677" s="103"/>
      <c r="BZ677" s="103"/>
      <c r="CA677" s="103"/>
      <c r="CB677" s="103"/>
      <c r="CC677" s="103"/>
      <c r="CD677" s="103"/>
      <c r="CE677" s="103"/>
      <c r="CF677" s="103"/>
      <c r="CG677" s="103"/>
      <c r="CH677" s="103"/>
    </row>
    <row r="678" customFormat="false" ht="12.75" hidden="false" customHeight="false" outlineLevel="0" collapsed="false">
      <c r="A678" s="95" t="s">
        <v>64</v>
      </c>
      <c r="B678" s="96"/>
      <c r="C678" s="97"/>
      <c r="D678" s="98" t="n">
        <v>21</v>
      </c>
      <c r="E678" s="99" t="s">
        <v>77</v>
      </c>
      <c r="F678" s="100" t="n">
        <f aca="false">H678+I678+J678+K678+M678+L678+N678+O678+P678+Q678+R678+S678+T678+U678+V678+W678+X678+Y678+Z678+AA678+AB678+AC678+AD678+AE678+AF678+AG678+AH678+AI678+AJ678+AK678+AL678+AM678+AN678+AO678+AP678+AQ678+AR678+AS678+AT678+AU678+AV678+AW678+AX678+AY678+AZ678+BA678+BB678+BC678+BD678+BE678+BF678+BG678+BH678+BI678+BJ678+BK678+BL678+BM678+BN678+BO678+BP678+BQ678+BR678+BS678+BT678</f>
        <v>0</v>
      </c>
      <c r="G678" s="105"/>
      <c r="H678" s="106"/>
      <c r="I678" s="107"/>
      <c r="J678" s="107"/>
      <c r="K678" s="107"/>
      <c r="L678" s="107"/>
      <c r="M678" s="107"/>
      <c r="N678" s="107"/>
      <c r="O678" s="107"/>
      <c r="P678" s="107"/>
      <c r="Q678" s="107"/>
      <c r="R678" s="107"/>
      <c r="S678" s="107"/>
      <c r="T678" s="107"/>
      <c r="U678" s="107"/>
      <c r="V678" s="107"/>
      <c r="W678" s="107"/>
      <c r="X678" s="107"/>
      <c r="Y678" s="107"/>
      <c r="Z678" s="107"/>
      <c r="AA678" s="107"/>
      <c r="AB678" s="107"/>
      <c r="AC678" s="107"/>
      <c r="AD678" s="107"/>
      <c r="AE678" s="107"/>
      <c r="AF678" s="107"/>
      <c r="AG678" s="107"/>
      <c r="AH678" s="107"/>
      <c r="AI678" s="107"/>
      <c r="AJ678" s="107"/>
      <c r="AK678" s="107"/>
      <c r="AL678" s="107"/>
      <c r="AM678" s="107"/>
      <c r="AN678" s="107"/>
      <c r="AO678" s="107"/>
      <c r="AP678" s="107"/>
      <c r="AQ678" s="107"/>
      <c r="AR678" s="107"/>
      <c r="AS678" s="107"/>
      <c r="AT678" s="107"/>
      <c r="AU678" s="107"/>
      <c r="AV678" s="107"/>
      <c r="AW678" s="107"/>
      <c r="AX678" s="107"/>
      <c r="AY678" s="107"/>
      <c r="AZ678" s="107"/>
      <c r="BA678" s="107"/>
      <c r="BB678" s="107"/>
      <c r="BC678" s="107"/>
      <c r="BD678" s="107"/>
      <c r="BE678" s="107"/>
      <c r="BF678" s="107"/>
      <c r="BG678" s="107"/>
      <c r="BH678" s="107"/>
      <c r="BI678" s="107"/>
      <c r="BJ678" s="107"/>
      <c r="BK678" s="107"/>
      <c r="BL678" s="107"/>
      <c r="BM678" s="107"/>
      <c r="BN678" s="107"/>
      <c r="BO678" s="107"/>
      <c r="BP678" s="107"/>
      <c r="BQ678" s="107"/>
      <c r="BR678" s="107"/>
      <c r="BS678" s="107"/>
      <c r="BT678" s="107"/>
      <c r="BU678" s="107"/>
      <c r="BV678" s="107"/>
      <c r="BW678" s="107"/>
      <c r="BX678" s="107"/>
      <c r="BY678" s="107"/>
      <c r="BZ678" s="107"/>
      <c r="CA678" s="107"/>
      <c r="CB678" s="107"/>
      <c r="CC678" s="107"/>
      <c r="CD678" s="107"/>
      <c r="CE678" s="107"/>
      <c r="CF678" s="107"/>
      <c r="CG678" s="107"/>
      <c r="CH678" s="107"/>
    </row>
    <row r="679" customFormat="false" ht="12.75" hidden="false" customHeight="false" outlineLevel="0" collapsed="false">
      <c r="A679" s="95" t="s">
        <v>64</v>
      </c>
      <c r="B679" s="96"/>
      <c r="C679" s="97"/>
      <c r="D679" s="98" t="n">
        <v>22</v>
      </c>
      <c r="E679" s="99" t="s">
        <v>77</v>
      </c>
      <c r="F679" s="100" t="n">
        <f aca="false">H679+I679+J679+K679+M679+L679+N679+O679+P679+Q679+R679+S679+T679+U679+V679+W679+X679+Y679+Z679+AA679+AB679+AC679+AD679+AE679+AF679+AG679+AH679+AI679+AJ679+AK679+AL679+AM679+AN679+AO679+AP679+AQ679+AR679+AS679+AT679+AU679+AV679+AW679+AX679+AY679+AZ679+BA679+BB679+BC679+BD679+BE679+BF679+BG679+BH679+BI679+BJ679+BK679+BL679+BM679+BN679+BO679+BP679+BQ679+BR679+BS679+BT679</f>
        <v>0</v>
      </c>
      <c r="G679" s="105"/>
      <c r="H679" s="106"/>
      <c r="I679" s="107"/>
      <c r="J679" s="107"/>
      <c r="K679" s="107"/>
      <c r="L679" s="107"/>
      <c r="M679" s="107"/>
      <c r="N679" s="107"/>
      <c r="O679" s="107"/>
      <c r="P679" s="107"/>
      <c r="Q679" s="107"/>
      <c r="R679" s="107"/>
      <c r="S679" s="107"/>
      <c r="T679" s="107"/>
      <c r="U679" s="107"/>
      <c r="V679" s="107"/>
      <c r="W679" s="107"/>
      <c r="X679" s="107"/>
      <c r="Y679" s="107"/>
      <c r="Z679" s="107"/>
      <c r="AA679" s="107"/>
      <c r="AB679" s="107"/>
      <c r="AC679" s="107"/>
      <c r="AD679" s="107"/>
      <c r="AE679" s="107"/>
      <c r="AF679" s="107"/>
      <c r="AG679" s="107"/>
      <c r="AH679" s="107"/>
      <c r="AI679" s="107"/>
      <c r="AJ679" s="107"/>
      <c r="AK679" s="107"/>
      <c r="AL679" s="107"/>
      <c r="AM679" s="107"/>
      <c r="AN679" s="107"/>
      <c r="AO679" s="107"/>
      <c r="AP679" s="107"/>
      <c r="AQ679" s="107"/>
      <c r="AR679" s="107"/>
      <c r="AS679" s="107"/>
      <c r="AT679" s="107"/>
      <c r="AU679" s="107"/>
      <c r="AV679" s="107"/>
      <c r="AW679" s="107"/>
      <c r="AX679" s="107"/>
      <c r="AY679" s="107"/>
      <c r="AZ679" s="107"/>
      <c r="BA679" s="107"/>
      <c r="BB679" s="107"/>
      <c r="BC679" s="107"/>
      <c r="BD679" s="107"/>
      <c r="BE679" s="107"/>
      <c r="BF679" s="107"/>
      <c r="BG679" s="107"/>
      <c r="BH679" s="107"/>
      <c r="BI679" s="107"/>
      <c r="BJ679" s="107"/>
      <c r="BK679" s="107"/>
      <c r="BL679" s="107"/>
      <c r="BM679" s="107"/>
      <c r="BN679" s="107"/>
      <c r="BO679" s="107"/>
      <c r="BP679" s="107"/>
      <c r="BQ679" s="107"/>
      <c r="BR679" s="107"/>
      <c r="BS679" s="107"/>
      <c r="BT679" s="107"/>
      <c r="BU679" s="107"/>
      <c r="BV679" s="107"/>
      <c r="BW679" s="107"/>
      <c r="BX679" s="107"/>
      <c r="BY679" s="107"/>
      <c r="BZ679" s="107"/>
      <c r="CA679" s="107"/>
      <c r="CB679" s="107"/>
      <c r="CC679" s="107"/>
      <c r="CD679" s="107"/>
      <c r="CE679" s="107"/>
      <c r="CF679" s="107"/>
      <c r="CG679" s="107"/>
      <c r="CH679" s="107"/>
    </row>
    <row r="680" customFormat="false" ht="12.75" hidden="false" customHeight="false" outlineLevel="0" collapsed="false">
      <c r="A680" s="95" t="s">
        <v>64</v>
      </c>
      <c r="B680" s="96"/>
      <c r="C680" s="97"/>
      <c r="D680" s="98" t="n">
        <v>23</v>
      </c>
      <c r="E680" s="99" t="s">
        <v>77</v>
      </c>
      <c r="F680" s="100" t="n">
        <f aca="false">H680+I680+J680+K680+M680+L680+N680+O680+P680+Q680+R680+S680+T680+U680+V680+W680+X680+Y680+Z680+AA680+AB680+AC680+AD680+AE680+AF680+AG680+AH680+AI680+AJ680+AK680+AL680+AM680+AN680+AO680+AP680+AQ680+AR680+AS680+AT680+AU680+AV680+AW680+AX680+AY680+AZ680+BA680+BB680+BC680+BD680+BE680+BF680+BG680+BH680+BI680+BJ680+BK680+BL680+BM680+BN680+BO680+BP680+BQ680+BR680+BS680+BT680</f>
        <v>0</v>
      </c>
      <c r="G680" s="105"/>
      <c r="H680" s="106"/>
      <c r="I680" s="107"/>
      <c r="J680" s="107"/>
      <c r="K680" s="107"/>
      <c r="L680" s="107"/>
      <c r="M680" s="107"/>
      <c r="N680" s="107"/>
      <c r="O680" s="107"/>
      <c r="P680" s="107"/>
      <c r="Q680" s="107"/>
      <c r="R680" s="107"/>
      <c r="S680" s="107"/>
      <c r="T680" s="107"/>
      <c r="U680" s="107"/>
      <c r="V680" s="107"/>
      <c r="W680" s="107"/>
      <c r="X680" s="107"/>
      <c r="Y680" s="107"/>
      <c r="Z680" s="107"/>
      <c r="AA680" s="107"/>
      <c r="AB680" s="107"/>
      <c r="AC680" s="107"/>
      <c r="AD680" s="107"/>
      <c r="AE680" s="107"/>
      <c r="AF680" s="107"/>
      <c r="AG680" s="107"/>
      <c r="AH680" s="107"/>
      <c r="AI680" s="107"/>
      <c r="AJ680" s="107"/>
      <c r="AK680" s="107"/>
      <c r="AL680" s="107"/>
      <c r="AM680" s="107"/>
      <c r="AN680" s="107"/>
      <c r="AO680" s="107"/>
      <c r="AP680" s="107"/>
      <c r="AQ680" s="107"/>
      <c r="AR680" s="107"/>
      <c r="AS680" s="107"/>
      <c r="AT680" s="107"/>
      <c r="AU680" s="107"/>
      <c r="AV680" s="107"/>
      <c r="AW680" s="107"/>
      <c r="AX680" s="107"/>
      <c r="AY680" s="107"/>
      <c r="AZ680" s="107"/>
      <c r="BA680" s="107"/>
      <c r="BB680" s="107"/>
      <c r="BC680" s="107"/>
      <c r="BD680" s="107"/>
      <c r="BE680" s="107"/>
      <c r="BF680" s="107"/>
      <c r="BG680" s="107"/>
      <c r="BH680" s="107"/>
      <c r="BI680" s="107"/>
      <c r="BJ680" s="107"/>
      <c r="BK680" s="107"/>
      <c r="BL680" s="107"/>
      <c r="BM680" s="107"/>
      <c r="BN680" s="107"/>
      <c r="BO680" s="107"/>
      <c r="BP680" s="107"/>
      <c r="BQ680" s="107"/>
      <c r="BR680" s="107"/>
      <c r="BS680" s="107"/>
      <c r="BT680" s="107"/>
      <c r="BU680" s="107"/>
      <c r="BV680" s="107"/>
      <c r="BW680" s="107"/>
      <c r="BX680" s="107"/>
      <c r="BY680" s="107"/>
      <c r="BZ680" s="107"/>
      <c r="CA680" s="107"/>
      <c r="CB680" s="107"/>
      <c r="CC680" s="107"/>
      <c r="CD680" s="107"/>
      <c r="CE680" s="107"/>
      <c r="CF680" s="107"/>
      <c r="CG680" s="107"/>
      <c r="CH680" s="107"/>
    </row>
    <row r="681" customFormat="false" ht="12.75" hidden="false" customHeight="false" outlineLevel="0" collapsed="false">
      <c r="A681" s="95" t="s">
        <v>64</v>
      </c>
      <c r="B681" s="96"/>
      <c r="C681" s="97"/>
      <c r="D681" s="98" t="n">
        <v>24</v>
      </c>
      <c r="E681" s="99" t="s">
        <v>77</v>
      </c>
      <c r="F681" s="100" t="n">
        <f aca="false">H681+I681+J681+K681+M681+L681+N681+O681+P681+Q681+R681+S681+T681+U681+V681+W681+X681+Y681+Z681+AA681+AB681+AC681+AD681+AE681+AF681+AG681+AH681+AI681+AJ681+AK681+AL681+AM681+AN681+AO681+AP681+AQ681+AR681+AS681+AT681+AU681+AV681+AW681+AX681+AY681+AZ681+BA681+BB681+BC681+BD681+BE681+BF681+BG681+BH681+BI681+BJ681+BK681+BL681+BM681+BN681+BO681+BP681+BQ681+BR681+BS681+BT681</f>
        <v>0</v>
      </c>
      <c r="G681" s="105"/>
      <c r="H681" s="106"/>
      <c r="I681" s="107"/>
      <c r="J681" s="107"/>
      <c r="K681" s="107"/>
      <c r="L681" s="107"/>
      <c r="M681" s="107"/>
      <c r="N681" s="107"/>
      <c r="O681" s="107"/>
      <c r="P681" s="107"/>
      <c r="Q681" s="107"/>
      <c r="R681" s="107"/>
      <c r="S681" s="107"/>
      <c r="T681" s="107"/>
      <c r="U681" s="107"/>
      <c r="V681" s="107"/>
      <c r="W681" s="107"/>
      <c r="X681" s="107"/>
      <c r="Y681" s="107"/>
      <c r="Z681" s="107"/>
      <c r="AA681" s="107"/>
      <c r="AB681" s="107"/>
      <c r="AC681" s="107"/>
      <c r="AD681" s="107"/>
      <c r="AE681" s="107"/>
      <c r="AF681" s="107"/>
      <c r="AG681" s="107"/>
      <c r="AH681" s="107"/>
      <c r="AI681" s="107"/>
      <c r="AJ681" s="107"/>
      <c r="AK681" s="107"/>
      <c r="AL681" s="107"/>
      <c r="AM681" s="107"/>
      <c r="AN681" s="107"/>
      <c r="AO681" s="107"/>
      <c r="AP681" s="107"/>
      <c r="AQ681" s="107"/>
      <c r="AR681" s="107"/>
      <c r="AS681" s="107"/>
      <c r="AT681" s="107"/>
      <c r="AU681" s="107"/>
      <c r="AV681" s="107"/>
      <c r="AW681" s="107"/>
      <c r="AX681" s="107"/>
      <c r="AY681" s="107"/>
      <c r="AZ681" s="107"/>
      <c r="BA681" s="107"/>
      <c r="BB681" s="107"/>
      <c r="BC681" s="107"/>
      <c r="BD681" s="107"/>
      <c r="BE681" s="107"/>
      <c r="BF681" s="107"/>
      <c r="BG681" s="107"/>
      <c r="BH681" s="107"/>
      <c r="BI681" s="107"/>
      <c r="BJ681" s="107"/>
      <c r="BK681" s="107"/>
      <c r="BL681" s="107"/>
      <c r="BM681" s="107"/>
      <c r="BN681" s="107"/>
      <c r="BO681" s="107"/>
      <c r="BP681" s="107"/>
      <c r="BQ681" s="107"/>
      <c r="BR681" s="107"/>
      <c r="BS681" s="107"/>
      <c r="BT681" s="107"/>
      <c r="BU681" s="107"/>
      <c r="BV681" s="107"/>
      <c r="BW681" s="107"/>
      <c r="BX681" s="107"/>
      <c r="BY681" s="107"/>
      <c r="BZ681" s="107"/>
      <c r="CA681" s="107"/>
      <c r="CB681" s="107"/>
      <c r="CC681" s="107"/>
      <c r="CD681" s="107"/>
      <c r="CE681" s="107"/>
      <c r="CF681" s="107"/>
      <c r="CG681" s="107"/>
      <c r="CH681" s="107"/>
    </row>
    <row r="682" customFormat="false" ht="12.75" hidden="false" customHeight="false" outlineLevel="0" collapsed="false">
      <c r="A682" s="95" t="s">
        <v>64</v>
      </c>
      <c r="B682" s="96"/>
      <c r="C682" s="97"/>
      <c r="D682" s="98" t="n">
        <v>25</v>
      </c>
      <c r="E682" s="99" t="s">
        <v>77</v>
      </c>
      <c r="F682" s="100" t="n">
        <f aca="false">H682+I682+J682+K682+M682+L682+N682+O682+P682+Q682+R682+S682+T682+U682+V682+W682+X682+Y682+Z682+AA682+AB682+AC682+AD682+AE682+AF682+AG682+AH682+AI682+AJ682+AK682+AL682+AM682+AN682+AO682+AP682+AQ682+AR682+AS682+AT682+AU682+AV682+AW682+AX682+AY682+AZ682+BA682+BB682+BC682+BD682+BE682+BF682+BG682+BH682+BI682+BJ682+BK682+BL682+BM682+BN682+BO682+BP682+BQ682+BR682+BS682+BT682</f>
        <v>0</v>
      </c>
      <c r="G682" s="105"/>
      <c r="H682" s="106"/>
      <c r="I682" s="107"/>
      <c r="J682" s="107"/>
      <c r="K682" s="107"/>
      <c r="L682" s="107"/>
      <c r="M682" s="107"/>
      <c r="N682" s="107"/>
      <c r="O682" s="107"/>
      <c r="P682" s="107"/>
      <c r="Q682" s="107"/>
      <c r="R682" s="107"/>
      <c r="S682" s="107"/>
      <c r="T682" s="107"/>
      <c r="U682" s="107"/>
      <c r="V682" s="107"/>
      <c r="W682" s="107"/>
      <c r="X682" s="107"/>
      <c r="Y682" s="107"/>
      <c r="Z682" s="107"/>
      <c r="AA682" s="107"/>
      <c r="AB682" s="107"/>
      <c r="AC682" s="107"/>
      <c r="AD682" s="107"/>
      <c r="AE682" s="107"/>
      <c r="AF682" s="107"/>
      <c r="AG682" s="107"/>
      <c r="AH682" s="107"/>
      <c r="AI682" s="107"/>
      <c r="AJ682" s="107"/>
      <c r="AK682" s="107"/>
      <c r="AL682" s="107"/>
      <c r="AM682" s="107"/>
      <c r="AN682" s="107"/>
      <c r="AO682" s="107"/>
      <c r="AP682" s="107"/>
      <c r="AQ682" s="107"/>
      <c r="AR682" s="107"/>
      <c r="AS682" s="107"/>
      <c r="AT682" s="107"/>
      <c r="AU682" s="107"/>
      <c r="AV682" s="107"/>
      <c r="AW682" s="107"/>
      <c r="AX682" s="107"/>
      <c r="AY682" s="107"/>
      <c r="AZ682" s="107"/>
      <c r="BA682" s="107"/>
      <c r="BB682" s="107"/>
      <c r="BC682" s="107"/>
      <c r="BD682" s="107"/>
      <c r="BE682" s="107"/>
      <c r="BF682" s="107"/>
      <c r="BG682" s="107"/>
      <c r="BH682" s="107"/>
      <c r="BI682" s="107"/>
      <c r="BJ682" s="107"/>
      <c r="BK682" s="107"/>
      <c r="BL682" s="107"/>
      <c r="BM682" s="107"/>
      <c r="BN682" s="107"/>
      <c r="BO682" s="107"/>
      <c r="BP682" s="107"/>
      <c r="BQ682" s="107"/>
      <c r="BR682" s="107"/>
      <c r="BS682" s="107"/>
      <c r="BT682" s="107"/>
      <c r="BU682" s="107"/>
      <c r="BV682" s="107"/>
      <c r="BW682" s="107"/>
      <c r="BX682" s="107"/>
      <c r="BY682" s="107"/>
      <c r="BZ682" s="107"/>
      <c r="CA682" s="107"/>
      <c r="CB682" s="107"/>
      <c r="CC682" s="107"/>
      <c r="CD682" s="107"/>
      <c r="CE682" s="107"/>
      <c r="CF682" s="107"/>
      <c r="CG682" s="107"/>
      <c r="CH682" s="107"/>
    </row>
    <row r="683" customFormat="false" ht="12.75" hidden="false" customHeight="false" outlineLevel="0" collapsed="false">
      <c r="A683" s="95" t="s">
        <v>64</v>
      </c>
      <c r="B683" s="96"/>
      <c r="C683" s="97"/>
      <c r="D683" s="98" t="n">
        <v>26</v>
      </c>
      <c r="E683" s="99" t="s">
        <v>78</v>
      </c>
      <c r="F683" s="100" t="n">
        <f aca="false">H683+I683+J683+K683+M683+L683+N683+O683+P683+Q683+R683+S683+T683+U683+V683+W683+X683+Y683+Z683+AA683+AB683+AC683+AD683+AE683+AF683+AG683+AH683+AI683+AJ683+AK683+AL683+AM683+AN683+AO683+AP683+AQ683+AR683+AS683+AT683+AU683+AV683+AW683+AX683+AY683+AZ683+BA683+BB683+BC683+BD683+BE683+BF683+BG683+BH683+BI683+BJ683+BK683+BL683+BM683+BN683+BO683+BP683+BQ683+BR683+BS683+BT683</f>
        <v>0</v>
      </c>
      <c r="G683" s="101"/>
      <c r="H683" s="102"/>
      <c r="I683" s="103"/>
      <c r="J683" s="103"/>
      <c r="K683" s="103"/>
      <c r="L683" s="103"/>
      <c r="M683" s="103"/>
      <c r="N683" s="103"/>
      <c r="O683" s="103"/>
      <c r="P683" s="103"/>
      <c r="Q683" s="103"/>
      <c r="R683" s="103"/>
      <c r="S683" s="103"/>
      <c r="T683" s="103"/>
      <c r="U683" s="103"/>
      <c r="V683" s="103"/>
      <c r="W683" s="103"/>
      <c r="X683" s="103"/>
      <c r="Y683" s="103"/>
      <c r="Z683" s="103"/>
      <c r="AA683" s="103"/>
      <c r="AB683" s="103"/>
      <c r="AC683" s="103"/>
      <c r="AD683" s="103"/>
      <c r="AE683" s="103"/>
      <c r="AF683" s="103"/>
      <c r="AG683" s="103"/>
      <c r="AH683" s="103"/>
      <c r="AI683" s="103"/>
      <c r="AJ683" s="103"/>
      <c r="AK683" s="103"/>
      <c r="AL683" s="103"/>
      <c r="AM683" s="103"/>
      <c r="AN683" s="103"/>
      <c r="AO683" s="103"/>
      <c r="AP683" s="103"/>
      <c r="AQ683" s="103"/>
      <c r="AR683" s="103"/>
      <c r="AS683" s="103"/>
      <c r="AT683" s="103"/>
      <c r="AU683" s="103"/>
      <c r="AV683" s="103"/>
      <c r="AW683" s="103"/>
      <c r="AX683" s="103"/>
      <c r="AY683" s="103"/>
      <c r="AZ683" s="103"/>
      <c r="BA683" s="103"/>
      <c r="BB683" s="103"/>
      <c r="BC683" s="103"/>
      <c r="BD683" s="103"/>
      <c r="BE683" s="103"/>
      <c r="BF683" s="103"/>
      <c r="BG683" s="103"/>
      <c r="BH683" s="103"/>
      <c r="BI683" s="103"/>
      <c r="BJ683" s="103"/>
      <c r="BK683" s="103"/>
      <c r="BL683" s="103"/>
      <c r="BM683" s="103"/>
      <c r="BN683" s="103"/>
      <c r="BO683" s="103"/>
      <c r="BP683" s="103"/>
      <c r="BQ683" s="103"/>
      <c r="BR683" s="103"/>
      <c r="BS683" s="103"/>
      <c r="BT683" s="103"/>
      <c r="BU683" s="103"/>
      <c r="BV683" s="103"/>
      <c r="BW683" s="103"/>
      <c r="BX683" s="103"/>
      <c r="BY683" s="103"/>
      <c r="BZ683" s="103"/>
      <c r="CA683" s="103"/>
      <c r="CB683" s="103"/>
      <c r="CC683" s="103"/>
      <c r="CD683" s="103"/>
      <c r="CE683" s="103"/>
      <c r="CF683" s="103"/>
      <c r="CG683" s="103"/>
      <c r="CH683" s="103"/>
    </row>
    <row r="684" customFormat="false" ht="12.75" hidden="false" customHeight="false" outlineLevel="0" collapsed="false">
      <c r="A684" s="95" t="s">
        <v>64</v>
      </c>
      <c r="B684" s="96"/>
      <c r="C684" s="97"/>
      <c r="D684" s="98" t="n">
        <v>27</v>
      </c>
      <c r="E684" s="99" t="s">
        <v>78</v>
      </c>
      <c r="F684" s="100" t="n">
        <f aca="false">H684+I684+J684+K684+M684+L684+N684+O684+P684+Q684+R684+S684+T684+U684+V684+W684+X684+Y684+Z684+AA684+AB684+AC684+AD684+AE684+AF684+AG684+AH684+AI684+AJ684+AK684+AL684+AM684+AN684+AO684+AP684+AQ684+AR684+AS684+AT684+AU684+AV684+AW684+AX684+AY684+AZ684+BA684+BB684+BC684+BD684+BE684+BF684+BG684+BH684+BI684+BJ684+BK684+BL684+BM684+BN684+BO684+BP684+BQ684+BR684+BS684+BT684</f>
        <v>0</v>
      </c>
      <c r="G684" s="101" t="n">
        <f aca="false">SUM(F678:F683)</f>
        <v>0</v>
      </c>
      <c r="H684" s="102"/>
      <c r="I684" s="103"/>
      <c r="J684" s="103"/>
      <c r="K684" s="103"/>
      <c r="L684" s="103"/>
      <c r="M684" s="103"/>
      <c r="N684" s="103"/>
      <c r="O684" s="103"/>
      <c r="P684" s="103"/>
      <c r="Q684" s="103"/>
      <c r="R684" s="103"/>
      <c r="S684" s="103"/>
      <c r="T684" s="103"/>
      <c r="U684" s="103"/>
      <c r="V684" s="103"/>
      <c r="W684" s="103"/>
      <c r="X684" s="103"/>
      <c r="Y684" s="103"/>
      <c r="Z684" s="103"/>
      <c r="AA684" s="103"/>
      <c r="AB684" s="103"/>
      <c r="AC684" s="103"/>
      <c r="AD684" s="103"/>
      <c r="AE684" s="103"/>
      <c r="AF684" s="103"/>
      <c r="AG684" s="103"/>
      <c r="AH684" s="103"/>
      <c r="AI684" s="103"/>
      <c r="AJ684" s="103"/>
      <c r="AK684" s="103"/>
      <c r="AL684" s="103"/>
      <c r="AM684" s="103"/>
      <c r="AN684" s="103"/>
      <c r="AO684" s="103"/>
      <c r="AP684" s="103"/>
      <c r="AQ684" s="103"/>
      <c r="AR684" s="103"/>
      <c r="AS684" s="103"/>
      <c r="AT684" s="103"/>
      <c r="AU684" s="103"/>
      <c r="AV684" s="103"/>
      <c r="AW684" s="103"/>
      <c r="AX684" s="103"/>
      <c r="AY684" s="103"/>
      <c r="AZ684" s="103"/>
      <c r="BA684" s="103"/>
      <c r="BB684" s="103"/>
      <c r="BC684" s="103"/>
      <c r="BD684" s="103"/>
      <c r="BE684" s="103"/>
      <c r="BF684" s="103"/>
      <c r="BG684" s="103"/>
      <c r="BH684" s="103"/>
      <c r="BI684" s="103"/>
      <c r="BJ684" s="103"/>
      <c r="BK684" s="103"/>
      <c r="BL684" s="103"/>
      <c r="BM684" s="103"/>
      <c r="BN684" s="103"/>
      <c r="BO684" s="103"/>
      <c r="BP684" s="103"/>
      <c r="BQ684" s="103"/>
      <c r="BR684" s="103"/>
      <c r="BS684" s="103"/>
      <c r="BT684" s="103"/>
      <c r="BU684" s="103"/>
      <c r="BV684" s="103"/>
      <c r="BW684" s="103"/>
      <c r="BX684" s="103"/>
      <c r="BY684" s="103"/>
      <c r="BZ684" s="103"/>
      <c r="CA684" s="103"/>
      <c r="CB684" s="103"/>
      <c r="CC684" s="103"/>
      <c r="CD684" s="103"/>
      <c r="CE684" s="103"/>
      <c r="CF684" s="103"/>
      <c r="CG684" s="103"/>
      <c r="CH684" s="103"/>
    </row>
    <row r="685" customFormat="false" ht="12.75" hidden="false" customHeight="false" outlineLevel="0" collapsed="false">
      <c r="A685" s="95" t="s">
        <v>64</v>
      </c>
      <c r="B685" s="96"/>
      <c r="C685" s="97"/>
      <c r="D685" s="98" t="n">
        <v>28</v>
      </c>
      <c r="E685" s="99" t="s">
        <v>78</v>
      </c>
      <c r="F685" s="100" t="n">
        <f aca="false">H685+I685+J685+K685+M685+L685+N685+O685+P685+Q685+R685+S685+T685+U685+V685+W685+X685+Y685+Z685+AA685+AB685+AC685+AD685+AE685+AF685+AG685+AH685+AI685+AJ685+AK685+AL685+AM685+AN685+AO685+AP685+AQ685+AR685+AS685+AT685+AU685+AV685+AW685+AX685+AY685+AZ685+BA685+BB685+BC685+BD685+BE685+BF685+BG685+BH685+BI685+BJ685+BK685+BL685+BM685+BN685+BO685+BP685+BQ685+BR685+BS685+BT685</f>
        <v>0</v>
      </c>
      <c r="G685" s="105"/>
      <c r="H685" s="106"/>
      <c r="I685" s="107"/>
      <c r="J685" s="107"/>
      <c r="K685" s="107"/>
      <c r="L685" s="107"/>
      <c r="M685" s="107"/>
      <c r="N685" s="107"/>
      <c r="O685" s="107"/>
      <c r="P685" s="107"/>
      <c r="Q685" s="107"/>
      <c r="R685" s="107"/>
      <c r="S685" s="107"/>
      <c r="T685" s="107"/>
      <c r="U685" s="107"/>
      <c r="V685" s="107"/>
      <c r="W685" s="107"/>
      <c r="X685" s="107"/>
      <c r="Y685" s="107"/>
      <c r="Z685" s="107"/>
      <c r="AA685" s="107"/>
      <c r="AB685" s="107"/>
      <c r="AC685" s="107"/>
      <c r="AD685" s="107"/>
      <c r="AE685" s="107"/>
      <c r="AF685" s="107"/>
      <c r="AG685" s="107"/>
      <c r="AH685" s="107"/>
      <c r="AI685" s="107"/>
      <c r="AJ685" s="107"/>
      <c r="AK685" s="107"/>
      <c r="AL685" s="107"/>
      <c r="AM685" s="107"/>
      <c r="AN685" s="107"/>
      <c r="AO685" s="107"/>
      <c r="AP685" s="107"/>
      <c r="AQ685" s="107"/>
      <c r="AR685" s="107"/>
      <c r="AS685" s="107"/>
      <c r="AT685" s="107"/>
      <c r="AU685" s="107"/>
      <c r="AV685" s="107"/>
      <c r="AW685" s="107"/>
      <c r="AX685" s="107"/>
      <c r="AY685" s="107"/>
      <c r="AZ685" s="107"/>
      <c r="BA685" s="107"/>
      <c r="BB685" s="107"/>
      <c r="BC685" s="107"/>
      <c r="BD685" s="107"/>
      <c r="BE685" s="107"/>
      <c r="BF685" s="107"/>
      <c r="BG685" s="107"/>
      <c r="BH685" s="107"/>
      <c r="BI685" s="107"/>
      <c r="BJ685" s="107"/>
      <c r="BK685" s="107"/>
      <c r="BL685" s="107"/>
      <c r="BM685" s="107"/>
      <c r="BN685" s="107"/>
      <c r="BO685" s="107"/>
      <c r="BP685" s="107"/>
      <c r="BQ685" s="107"/>
      <c r="BR685" s="107"/>
      <c r="BS685" s="107"/>
      <c r="BT685" s="107"/>
      <c r="BU685" s="107"/>
      <c r="BV685" s="107"/>
      <c r="BW685" s="107"/>
      <c r="BX685" s="107"/>
      <c r="BY685" s="107"/>
      <c r="BZ685" s="107"/>
      <c r="CA685" s="107"/>
      <c r="CB685" s="107"/>
      <c r="CC685" s="107"/>
      <c r="CD685" s="107"/>
      <c r="CE685" s="107"/>
      <c r="CF685" s="107"/>
      <c r="CG685" s="107"/>
      <c r="CH685" s="107"/>
    </row>
    <row r="686" customFormat="false" ht="12.75" hidden="false" customHeight="false" outlineLevel="0" collapsed="false">
      <c r="A686" s="95" t="s">
        <v>64</v>
      </c>
      <c r="B686" s="96"/>
      <c r="C686" s="97"/>
      <c r="D686" s="98" t="n">
        <v>29</v>
      </c>
      <c r="E686" s="99" t="s">
        <v>78</v>
      </c>
      <c r="F686" s="100" t="n">
        <f aca="false">H686+I686+J686+K686+M686+L686+N686+O686+P686+Q686+R686+S686+T686+U686+V686+W686+X686+Y686+Z686+AA686+AB686+AC686+AD686+AE686+AF686+AG686+AH686+AI686+AJ686+AK686+AL686+AM686+AN686+AO686+AP686+AQ686+AR686+AS686+AT686+AU686+AV686+AW686+AX686+AY686+AZ686+BA686+BB686+BC686+BD686+BE686+BF686+BG686+BH686+BI686+BJ686+BK686+BL686+BM686+BN686+BO686+BP686+BQ686+BR686+BS686+BT686</f>
        <v>0</v>
      </c>
      <c r="G686" s="105"/>
      <c r="H686" s="106"/>
      <c r="I686" s="107"/>
      <c r="J686" s="107"/>
      <c r="K686" s="107"/>
      <c r="L686" s="107"/>
      <c r="M686" s="107"/>
      <c r="N686" s="107"/>
      <c r="O686" s="107"/>
      <c r="P686" s="107"/>
      <c r="Q686" s="107"/>
      <c r="R686" s="107"/>
      <c r="S686" s="107"/>
      <c r="T686" s="107"/>
      <c r="U686" s="107"/>
      <c r="V686" s="107"/>
      <c r="W686" s="107"/>
      <c r="X686" s="107"/>
      <c r="Y686" s="107"/>
      <c r="Z686" s="107"/>
      <c r="AA686" s="107"/>
      <c r="AB686" s="107"/>
      <c r="AC686" s="107"/>
      <c r="AD686" s="107"/>
      <c r="AE686" s="107"/>
      <c r="AF686" s="107"/>
      <c r="AG686" s="107"/>
      <c r="AH686" s="107"/>
      <c r="AI686" s="107"/>
      <c r="AJ686" s="107"/>
      <c r="AK686" s="107"/>
      <c r="AL686" s="107"/>
      <c r="AM686" s="107"/>
      <c r="AN686" s="107"/>
      <c r="AO686" s="107"/>
      <c r="AP686" s="107"/>
      <c r="AQ686" s="107"/>
      <c r="AR686" s="107"/>
      <c r="AS686" s="107"/>
      <c r="AT686" s="107"/>
      <c r="AU686" s="107"/>
      <c r="AV686" s="107"/>
      <c r="AW686" s="107"/>
      <c r="AX686" s="107"/>
      <c r="AY686" s="107"/>
      <c r="AZ686" s="107"/>
      <c r="BA686" s="107"/>
      <c r="BB686" s="107"/>
      <c r="BC686" s="107"/>
      <c r="BD686" s="107"/>
      <c r="BE686" s="107"/>
      <c r="BF686" s="107"/>
      <c r="BG686" s="107"/>
      <c r="BH686" s="107"/>
      <c r="BI686" s="107"/>
      <c r="BJ686" s="107"/>
      <c r="BK686" s="107"/>
      <c r="BL686" s="107"/>
      <c r="BM686" s="107"/>
      <c r="BN686" s="107"/>
      <c r="BO686" s="107"/>
      <c r="BP686" s="107"/>
      <c r="BQ686" s="107"/>
      <c r="BR686" s="107"/>
      <c r="BS686" s="107"/>
      <c r="BT686" s="107"/>
      <c r="BU686" s="107"/>
      <c r="BV686" s="107"/>
      <c r="BW686" s="107"/>
      <c r="BX686" s="107"/>
      <c r="BY686" s="107"/>
      <c r="BZ686" s="107"/>
      <c r="CA686" s="107"/>
      <c r="CB686" s="107"/>
      <c r="CC686" s="107"/>
      <c r="CD686" s="107"/>
      <c r="CE686" s="107"/>
      <c r="CF686" s="107"/>
      <c r="CG686" s="107"/>
      <c r="CH686" s="107"/>
    </row>
    <row r="687" customFormat="false" ht="12.75" hidden="false" customHeight="false" outlineLevel="0" collapsed="false">
      <c r="A687" s="95" t="s">
        <v>64</v>
      </c>
      <c r="B687" s="96"/>
      <c r="C687" s="97"/>
      <c r="D687" s="98" t="n">
        <v>30</v>
      </c>
      <c r="E687" s="99" t="s">
        <v>78</v>
      </c>
      <c r="F687" s="100" t="n">
        <f aca="false">H687+I687+J687+K687+M687+L687+N687+O687+P687+Q687+R687+S687+T687+U687+V687+W687+X687+Y687+Z687+AA687+AB687+AC687+AD687+AE687+AF687+AG687+AH687+AI687+AJ687+AK687+AL687+AM687+AN687+AO687+AP687+AQ687+AR687+AS687+AT687+AU687+AV687+AW687+AX687+AY687+AZ687+BA687+BB687+BC687+BD687+BE687+BF687+BG687+BH687+BI687+BJ687+BK687+BL687+BM687+BN687+BO687+BP687+BQ687+BR687+BS687+BT687</f>
        <v>0</v>
      </c>
      <c r="G687" s="105"/>
      <c r="H687" s="106"/>
      <c r="I687" s="107"/>
      <c r="J687" s="107"/>
      <c r="K687" s="107"/>
      <c r="L687" s="107"/>
      <c r="M687" s="107"/>
      <c r="N687" s="107"/>
      <c r="O687" s="107"/>
      <c r="P687" s="107"/>
      <c r="Q687" s="107"/>
      <c r="R687" s="107"/>
      <c r="S687" s="107"/>
      <c r="T687" s="107"/>
      <c r="U687" s="107"/>
      <c r="V687" s="107"/>
      <c r="W687" s="107"/>
      <c r="X687" s="107"/>
      <c r="Y687" s="107"/>
      <c r="Z687" s="107"/>
      <c r="AA687" s="107"/>
      <c r="AB687" s="107"/>
      <c r="AC687" s="107"/>
      <c r="AD687" s="107"/>
      <c r="AE687" s="107"/>
      <c r="AF687" s="107"/>
      <c r="AG687" s="107"/>
      <c r="AH687" s="107"/>
      <c r="AI687" s="107"/>
      <c r="AJ687" s="107"/>
      <c r="AK687" s="107"/>
      <c r="AL687" s="107"/>
      <c r="AM687" s="107"/>
      <c r="AN687" s="107"/>
      <c r="AO687" s="107"/>
      <c r="AP687" s="107"/>
      <c r="AQ687" s="107"/>
      <c r="AR687" s="107"/>
      <c r="AS687" s="107"/>
      <c r="AT687" s="107"/>
      <c r="AU687" s="107"/>
      <c r="AV687" s="107"/>
      <c r="AW687" s="107"/>
      <c r="AX687" s="107"/>
      <c r="AY687" s="107"/>
      <c r="AZ687" s="107"/>
      <c r="BA687" s="107"/>
      <c r="BB687" s="107"/>
      <c r="BC687" s="107"/>
      <c r="BD687" s="107"/>
      <c r="BE687" s="107"/>
      <c r="BF687" s="107"/>
      <c r="BG687" s="107"/>
      <c r="BH687" s="107"/>
      <c r="BI687" s="107"/>
      <c r="BJ687" s="107"/>
      <c r="BK687" s="107"/>
      <c r="BL687" s="107"/>
      <c r="BM687" s="107"/>
      <c r="BN687" s="107"/>
      <c r="BO687" s="107"/>
      <c r="BP687" s="107"/>
      <c r="BQ687" s="107"/>
      <c r="BR687" s="107"/>
      <c r="BS687" s="107"/>
      <c r="BT687" s="107"/>
      <c r="BU687" s="107"/>
      <c r="BV687" s="107"/>
      <c r="BW687" s="107"/>
      <c r="BX687" s="107"/>
      <c r="BY687" s="107"/>
      <c r="BZ687" s="107"/>
      <c r="CA687" s="107"/>
      <c r="CB687" s="107"/>
      <c r="CC687" s="107"/>
      <c r="CD687" s="107"/>
      <c r="CE687" s="107"/>
      <c r="CF687" s="107"/>
      <c r="CG687" s="107"/>
      <c r="CH687" s="107"/>
    </row>
    <row r="688" customFormat="false" ht="12.75" hidden="false" customHeight="false" outlineLevel="0" collapsed="false">
      <c r="A688" s="109" t="s">
        <v>64</v>
      </c>
      <c r="B688" s="110"/>
      <c r="C688" s="97"/>
      <c r="D688" s="112" t="n">
        <v>31</v>
      </c>
      <c r="E688" s="99" t="s">
        <v>78</v>
      </c>
      <c r="F688" s="100" t="n">
        <f aca="false">H688+I688+J688+K688+M688+L688+N688+O688+P688+Q688+R688+S688+T688+U688+V688+W688+X688+Y688+Z688+AA688+AB688+AC688+AD688+AE688+AF688+AG688+AH688+AI688+AJ688+AK688+AL688+AM688+AN688+AO688+AP688+AQ688+AR688+AS688+AT688+AU688+AV688+AW688+AX688+AY688+AZ688+BA688+BB688+BC688+BD688+BE688+BF688+BG688+BH688+BI688+BJ688+BK688+BL688+BM688+BN688+BO688+BP688+BQ688+BR688+BS688+BT688</f>
        <v>0</v>
      </c>
      <c r="G688" s="114"/>
      <c r="H688" s="115"/>
      <c r="I688" s="116"/>
      <c r="J688" s="116"/>
      <c r="K688" s="116"/>
      <c r="L688" s="107"/>
      <c r="M688" s="107"/>
      <c r="N688" s="107"/>
      <c r="O688" s="107"/>
      <c r="P688" s="107"/>
      <c r="Q688" s="107"/>
      <c r="R688" s="107"/>
      <c r="S688" s="107"/>
      <c r="T688" s="107"/>
      <c r="U688" s="107"/>
      <c r="V688" s="107"/>
      <c r="W688" s="107"/>
      <c r="X688" s="107"/>
      <c r="Y688" s="107"/>
      <c r="Z688" s="107"/>
      <c r="AA688" s="107"/>
      <c r="AB688" s="107"/>
      <c r="AC688" s="107"/>
      <c r="AD688" s="107"/>
      <c r="AE688" s="107"/>
      <c r="AF688" s="107"/>
      <c r="AG688" s="107"/>
      <c r="AH688" s="107"/>
      <c r="AI688" s="107"/>
      <c r="AJ688" s="107"/>
      <c r="AK688" s="107"/>
      <c r="AL688" s="107"/>
      <c r="AM688" s="107"/>
      <c r="AN688" s="107"/>
      <c r="AO688" s="107"/>
      <c r="AP688" s="107"/>
      <c r="AQ688" s="107"/>
      <c r="AR688" s="107"/>
      <c r="AS688" s="107"/>
      <c r="AT688" s="107"/>
      <c r="AU688" s="107"/>
      <c r="AV688" s="107"/>
      <c r="AW688" s="107"/>
      <c r="AX688" s="107"/>
      <c r="AY688" s="107"/>
      <c r="AZ688" s="107"/>
      <c r="BA688" s="107"/>
      <c r="BB688" s="107"/>
      <c r="BC688" s="107"/>
      <c r="BD688" s="107"/>
      <c r="BE688" s="107"/>
      <c r="BF688" s="107"/>
      <c r="BG688" s="107"/>
      <c r="BH688" s="107"/>
      <c r="BI688" s="107"/>
      <c r="BJ688" s="107"/>
      <c r="BK688" s="107"/>
      <c r="BL688" s="107"/>
      <c r="BM688" s="107"/>
      <c r="BN688" s="107"/>
      <c r="BO688" s="107"/>
      <c r="BP688" s="107"/>
      <c r="BQ688" s="107"/>
      <c r="BR688" s="107"/>
      <c r="BS688" s="107"/>
      <c r="BT688" s="107"/>
      <c r="BU688" s="107"/>
      <c r="BV688" s="107"/>
      <c r="BW688" s="107"/>
      <c r="BX688" s="107"/>
      <c r="BY688" s="107"/>
      <c r="BZ688" s="107"/>
      <c r="CA688" s="107"/>
      <c r="CB688" s="107"/>
      <c r="CC688" s="107"/>
      <c r="CD688" s="107"/>
      <c r="CE688" s="107"/>
      <c r="CF688" s="107"/>
      <c r="CG688" s="107"/>
      <c r="CH688" s="107"/>
    </row>
    <row r="689" customFormat="false" ht="13.5" hidden="false" customHeight="false" outlineLevel="0" collapsed="false">
      <c r="A689" s="109" t="s">
        <v>64</v>
      </c>
      <c r="B689" s="110"/>
      <c r="C689" s="97"/>
      <c r="D689" s="112"/>
      <c r="E689" s="113"/>
      <c r="F689" s="100" t="n">
        <f aca="false">H689+I689+J689+K689+M689+L689+N689+O689+P689+Q689+R689+S689+T689+U689+V689+W689+X689+Y689+Z689+AA689+AB689+AC689+AD689+AE689+AF689+AG689+AH689+AI689+AJ689+AK689+AL689+AM689+AN689+AO689+AP689+AQ689+AR689+AS689+AT689+AU689+AV689+AW689+AX689+AY689+AZ689+BA689+BB689+BC689+BD689+BE689+BF689+BG689+BH689+BI689+BJ689+BK689+BL689+BM689+BN689+BO689+BP689+BQ689+BR689+BS689+BT689</f>
        <v>0</v>
      </c>
      <c r="G689" s="114"/>
      <c r="H689" s="115"/>
      <c r="I689" s="116"/>
      <c r="J689" s="116"/>
      <c r="K689" s="116"/>
      <c r="L689" s="107"/>
      <c r="M689" s="107"/>
      <c r="N689" s="107"/>
      <c r="O689" s="107"/>
      <c r="P689" s="107"/>
      <c r="Q689" s="107"/>
      <c r="R689" s="107"/>
      <c r="S689" s="107"/>
      <c r="T689" s="107"/>
      <c r="U689" s="107"/>
      <c r="V689" s="107"/>
      <c r="W689" s="107"/>
      <c r="X689" s="107"/>
      <c r="Y689" s="107"/>
      <c r="Z689" s="107"/>
      <c r="AA689" s="107"/>
      <c r="AB689" s="107"/>
      <c r="AC689" s="107"/>
      <c r="AD689" s="107"/>
      <c r="AE689" s="107"/>
      <c r="AF689" s="107"/>
      <c r="AG689" s="107"/>
      <c r="AH689" s="107"/>
      <c r="AI689" s="107"/>
      <c r="AJ689" s="107"/>
      <c r="AK689" s="107"/>
      <c r="AL689" s="107"/>
      <c r="AM689" s="107"/>
      <c r="AN689" s="107"/>
      <c r="AO689" s="107"/>
      <c r="AP689" s="107"/>
      <c r="AQ689" s="107"/>
      <c r="AR689" s="107"/>
      <c r="AS689" s="107"/>
      <c r="AT689" s="107"/>
      <c r="AU689" s="107"/>
      <c r="AV689" s="107"/>
      <c r="AW689" s="107"/>
      <c r="AX689" s="107"/>
      <c r="AY689" s="107"/>
      <c r="AZ689" s="107"/>
      <c r="BA689" s="107"/>
      <c r="BB689" s="107"/>
      <c r="BC689" s="107"/>
      <c r="BD689" s="107"/>
      <c r="BE689" s="107"/>
      <c r="BF689" s="107"/>
      <c r="BG689" s="107"/>
      <c r="BH689" s="107"/>
      <c r="BI689" s="107"/>
      <c r="BJ689" s="107"/>
      <c r="BK689" s="107"/>
      <c r="BL689" s="107"/>
      <c r="BM689" s="107"/>
      <c r="BN689" s="107"/>
      <c r="BO689" s="107"/>
      <c r="BP689" s="107"/>
      <c r="BQ689" s="107"/>
      <c r="BR689" s="107"/>
      <c r="BS689" s="107"/>
      <c r="BT689" s="107"/>
      <c r="BU689" s="107"/>
      <c r="BV689" s="107"/>
      <c r="BW689" s="107"/>
      <c r="BX689" s="107"/>
      <c r="BY689" s="107"/>
      <c r="BZ689" s="107"/>
      <c r="CA689" s="107"/>
      <c r="CB689" s="107"/>
      <c r="CC689" s="107"/>
      <c r="CD689" s="107"/>
      <c r="CE689" s="107"/>
      <c r="CF689" s="107"/>
      <c r="CG689" s="107"/>
      <c r="CH689" s="107"/>
    </row>
    <row r="690" customFormat="false" ht="13.5" hidden="false" customHeight="false" outlineLevel="0" collapsed="false">
      <c r="A690" s="117" t="s">
        <v>64</v>
      </c>
      <c r="B690" s="118"/>
      <c r="C690" s="97"/>
      <c r="D690" s="120" t="s">
        <v>49</v>
      </c>
      <c r="E690" s="121"/>
      <c r="F690" s="100" t="n">
        <f aca="false">H690+I690+J690+K690+M690+L690+N690+O690+P690+Q690+R690+S690+T690+U690+V690+W690+X690+Y690+Z690+AA690+AB690+AC690+AD690+AE690+AF690+AG690+AH690+AI690+AJ690+AK690+AL690+AM690+AN690+AO690+AP690+AQ690+AR690+AS690+AT690+AU690+AV690+AW690+AX690+AY690+AZ690+BA690+BB690+BC690+BD690+BE690+BF690+BG690+BH690+BI690+BJ690+BK690+BL690+BM690+BN690+BO690+BP690+BQ690+BR690+BS690+BT690</f>
        <v>0</v>
      </c>
      <c r="G690" s="122"/>
      <c r="H690" s="123" t="n">
        <f aca="false">SUM(H658:H689)</f>
        <v>0</v>
      </c>
      <c r="I690" s="124" t="n">
        <f aca="false">SUM(I658:I689)</f>
        <v>0</v>
      </c>
      <c r="J690" s="125" t="n">
        <f aca="false">SUM(J658:J689)</f>
        <v>0</v>
      </c>
      <c r="K690" s="126" t="n">
        <f aca="false">SUM(K658:K689)</f>
        <v>0</v>
      </c>
      <c r="L690" s="126" t="n">
        <f aca="false">SUM(L658:L689)</f>
        <v>0</v>
      </c>
      <c r="M690" s="127" t="n">
        <f aca="false">SUM(M658:M689)</f>
        <v>0</v>
      </c>
      <c r="N690" s="127" t="n">
        <f aca="false">SUM(N658:N689)</f>
        <v>0</v>
      </c>
      <c r="O690" s="127" t="n">
        <f aca="false">SUM(O658:O689)</f>
        <v>0</v>
      </c>
      <c r="P690" s="127" t="n">
        <f aca="false">SUM(P658:P689)</f>
        <v>0</v>
      </c>
      <c r="Q690" s="127" t="n">
        <f aca="false">SUM(Q658:Q689)</f>
        <v>0</v>
      </c>
      <c r="R690" s="125" t="n">
        <f aca="false">SUM(R658:R689)</f>
        <v>0</v>
      </c>
      <c r="S690" s="125" t="n">
        <f aca="false">SUM(S658:S689)</f>
        <v>0</v>
      </c>
      <c r="T690" s="125" t="n">
        <f aca="false">SUM(T658:T689)</f>
        <v>0</v>
      </c>
      <c r="U690" s="125" t="n">
        <f aca="false">SUM(U658:U689)</f>
        <v>0</v>
      </c>
      <c r="V690" s="125" t="n">
        <f aca="false">SUM(V658:V689)</f>
        <v>0</v>
      </c>
      <c r="W690" s="125" t="n">
        <f aca="false">SUM(W658:W689)</f>
        <v>0</v>
      </c>
      <c r="X690" s="125" t="n">
        <f aca="false">SUM(X658:X689)</f>
        <v>0</v>
      </c>
      <c r="Y690" s="125" t="n">
        <f aca="false">SUM(Y658:Y689)</f>
        <v>0</v>
      </c>
      <c r="Z690" s="125" t="n">
        <f aca="false">SUM(Z658:Z689)</f>
        <v>0</v>
      </c>
      <c r="AA690" s="125" t="n">
        <f aca="false">SUM(AA658:AA689)</f>
        <v>0</v>
      </c>
      <c r="AB690" s="125" t="n">
        <f aca="false">SUM(AB658:AB689)</f>
        <v>0</v>
      </c>
      <c r="AC690" s="125" t="n">
        <f aca="false">SUM(AC658:AC689)</f>
        <v>0</v>
      </c>
      <c r="AD690" s="125" t="n">
        <f aca="false">SUM(AD658:AD689)</f>
        <v>0</v>
      </c>
      <c r="AE690" s="125" t="n">
        <f aca="false">SUM(AE658:AE689)</f>
        <v>0</v>
      </c>
      <c r="AF690" s="125" t="n">
        <f aca="false">SUM(AF658:AF689)</f>
        <v>0</v>
      </c>
      <c r="AG690" s="125" t="n">
        <f aca="false">SUM(AG658:AG689)</f>
        <v>0</v>
      </c>
      <c r="AH690" s="125" t="n">
        <f aca="false">SUM(AH658:AH689)</f>
        <v>0</v>
      </c>
      <c r="AI690" s="125" t="n">
        <f aca="false">SUM(AI658:AI689)</f>
        <v>0</v>
      </c>
      <c r="AJ690" s="125" t="n">
        <f aca="false">SUM(AJ658:AJ689)</f>
        <v>0</v>
      </c>
      <c r="AK690" s="125" t="n">
        <f aca="false">SUM(AK658:AK689)</f>
        <v>0</v>
      </c>
      <c r="AL690" s="125" t="n">
        <f aca="false">SUM(AL658:AL689)</f>
        <v>0</v>
      </c>
      <c r="AM690" s="125" t="n">
        <f aca="false">SUM(AM658:AM689)</f>
        <v>0</v>
      </c>
      <c r="AN690" s="125" t="n">
        <f aca="false">SUM(AN658:AN689)</f>
        <v>0</v>
      </c>
      <c r="AO690" s="125" t="n">
        <f aca="false">SUM(AO658:AO689)</f>
        <v>0</v>
      </c>
      <c r="AP690" s="125" t="n">
        <f aca="false">SUM(AP658:AP689)</f>
        <v>0</v>
      </c>
      <c r="AQ690" s="125" t="n">
        <f aca="false">SUM(AQ658:AQ689)</f>
        <v>0</v>
      </c>
      <c r="AR690" s="125" t="n">
        <f aca="false">SUM(AR658:AR689)</f>
        <v>0</v>
      </c>
      <c r="AS690" s="125" t="n">
        <f aca="false">SUM(AS658:AS689)</f>
        <v>0</v>
      </c>
      <c r="AT690" s="125" t="n">
        <f aca="false">SUM(AT658:AT689)</f>
        <v>0</v>
      </c>
      <c r="AU690" s="125" t="n">
        <f aca="false">SUM(AU658:AU689)</f>
        <v>0</v>
      </c>
      <c r="AV690" s="125" t="n">
        <f aca="false">SUM(AV658:AV689)</f>
        <v>0</v>
      </c>
      <c r="AW690" s="125" t="n">
        <f aca="false">SUM(AW658:AW689)</f>
        <v>0</v>
      </c>
      <c r="AX690" s="125" t="n">
        <f aca="false">SUM(AX658:AX689)</f>
        <v>0</v>
      </c>
      <c r="AY690" s="125" t="n">
        <f aca="false">SUM(AY658:AY689)</f>
        <v>0</v>
      </c>
      <c r="AZ690" s="125" t="n">
        <f aca="false">SUM(AZ658:AZ689)</f>
        <v>0</v>
      </c>
      <c r="BA690" s="125" t="n">
        <f aca="false">SUM(BA658:BA689)</f>
        <v>0</v>
      </c>
      <c r="BB690" s="125" t="n">
        <f aca="false">SUM(BB658:BB689)</f>
        <v>0</v>
      </c>
      <c r="BC690" s="125" t="n">
        <f aca="false">SUM(BC658:BC689)</f>
        <v>0</v>
      </c>
      <c r="BD690" s="125" t="n">
        <f aca="false">SUM(BD658:BD689)</f>
        <v>0</v>
      </c>
      <c r="BE690" s="125" t="n">
        <f aca="false">SUM(BE658:BE689)</f>
        <v>0</v>
      </c>
      <c r="BF690" s="125" t="n">
        <f aca="false">SUM(BF658:BF689)</f>
        <v>0</v>
      </c>
      <c r="BG690" s="125" t="n">
        <f aca="false">SUM(BG658:BG689)</f>
        <v>0</v>
      </c>
      <c r="BH690" s="125" t="n">
        <f aca="false">SUM(BH658:BH689)</f>
        <v>0</v>
      </c>
      <c r="BI690" s="125" t="n">
        <f aca="false">SUM(BI658:BI689)</f>
        <v>0</v>
      </c>
      <c r="BJ690" s="125" t="n">
        <f aca="false">SUM(BJ658:BJ689)</f>
        <v>0</v>
      </c>
      <c r="BK690" s="125" t="n">
        <f aca="false">SUM(BK658:BK689)</f>
        <v>0</v>
      </c>
      <c r="BL690" s="125" t="n">
        <f aca="false">SUM(BL658:BL689)</f>
        <v>0</v>
      </c>
      <c r="BM690" s="125" t="n">
        <f aca="false">SUM(BM658:BM689)</f>
        <v>0</v>
      </c>
      <c r="BN690" s="125" t="n">
        <f aca="false">SUM(BN658:BN689)</f>
        <v>0</v>
      </c>
      <c r="BO690" s="125" t="n">
        <f aca="false">SUM(BO658:BO689)</f>
        <v>0</v>
      </c>
      <c r="BP690" s="125" t="n">
        <f aca="false">SUM(BP658:BP689)</f>
        <v>0</v>
      </c>
      <c r="BQ690" s="125" t="n">
        <f aca="false">SUM(BQ658:BQ689)</f>
        <v>0</v>
      </c>
      <c r="BR690" s="125" t="n">
        <f aca="false">SUM(BR658:BR689)</f>
        <v>0</v>
      </c>
      <c r="BS690" s="125" t="n">
        <f aca="false">SUM(BS658:BS689)</f>
        <v>0</v>
      </c>
      <c r="BT690" s="125" t="n">
        <f aca="false">SUM(BT658:BT689)</f>
        <v>0</v>
      </c>
      <c r="BU690" s="125" t="n">
        <f aca="false">SUM(BU658:BU689)</f>
        <v>0</v>
      </c>
      <c r="BV690" s="125" t="n">
        <f aca="false">SUM(BV658:BV689)</f>
        <v>0</v>
      </c>
      <c r="BW690" s="125" t="n">
        <f aca="false">SUM(BW658:BW689)</f>
        <v>0</v>
      </c>
      <c r="BX690" s="125" t="n">
        <f aca="false">SUM(BX658:BX689)</f>
        <v>0</v>
      </c>
      <c r="BY690" s="125" t="n">
        <f aca="false">SUM(BY658:BY689)</f>
        <v>0</v>
      </c>
      <c r="BZ690" s="125" t="n">
        <f aca="false">SUM(BZ658:BZ689)</f>
        <v>0</v>
      </c>
      <c r="CA690" s="125" t="n">
        <f aca="false">SUM(CA658:CA689)</f>
        <v>0</v>
      </c>
      <c r="CB690" s="125" t="n">
        <f aca="false">SUM(CB658:CB689)</f>
        <v>0</v>
      </c>
      <c r="CC690" s="125" t="n">
        <f aca="false">SUM(CC658:CC689)</f>
        <v>0</v>
      </c>
      <c r="CD690" s="125" t="n">
        <f aca="false">SUM(CD658:CD689)</f>
        <v>0</v>
      </c>
      <c r="CE690" s="125" t="n">
        <f aca="false">SUM(CE658:CE689)</f>
        <v>0</v>
      </c>
      <c r="CF690" s="125" t="n">
        <f aca="false">SUM(CF658:CF689)</f>
        <v>0</v>
      </c>
      <c r="CG690" s="125" t="n">
        <f aca="false">SUM(CG658:CG689)</f>
        <v>0</v>
      </c>
      <c r="CH690" s="128" t="n">
        <f aca="false">SUM(CH658:CH689)</f>
        <v>0</v>
      </c>
    </row>
    <row r="691" customFormat="false" ht="12.75" hidden="false" customHeight="false" outlineLevel="0" collapsed="false">
      <c r="A691" s="95" t="s">
        <v>64</v>
      </c>
      <c r="B691" s="96"/>
      <c r="C691" s="97"/>
      <c r="D691" s="98" t="n">
        <v>1</v>
      </c>
      <c r="E691" s="99" t="s">
        <v>48</v>
      </c>
      <c r="F691" s="100" t="n">
        <f aca="false">H691+I691+J691+K691+M691+L691+N691+O691+P691+Q691+R691+S691+T691+U691+V691+W691+X691+Y691+Z691+AA691+AB691+AC691+AD691+AE691+AF691+AG691+AH691+AI691+AJ691+AK691+AL691+AM691+AN691+AO691+AP691+AQ691+AR691+AS691+AT691+AU691+AV691+AW691+AX691+AY691+AZ691+BA691+BB691+BC691+BD691+BE691+BF691+BG691+BH691+BI691+BJ691+BK691+BL691+BM691+BN691+BO691+BP691+BQ691+BR691+BS691+BT691</f>
        <v>0</v>
      </c>
      <c r="G691" s="105"/>
      <c r="H691" s="106"/>
      <c r="I691" s="107"/>
      <c r="J691" s="107"/>
      <c r="K691" s="107"/>
      <c r="L691" s="107"/>
      <c r="M691" s="107"/>
      <c r="N691" s="107"/>
      <c r="O691" s="107"/>
      <c r="P691" s="107"/>
      <c r="Q691" s="107"/>
      <c r="R691" s="107"/>
      <c r="S691" s="107"/>
      <c r="T691" s="107"/>
      <c r="U691" s="107"/>
      <c r="V691" s="107"/>
      <c r="W691" s="107"/>
      <c r="X691" s="107"/>
      <c r="Y691" s="107"/>
      <c r="Z691" s="107"/>
      <c r="AA691" s="107"/>
      <c r="AB691" s="107"/>
      <c r="AC691" s="107"/>
      <c r="AD691" s="107"/>
      <c r="AE691" s="107"/>
      <c r="AF691" s="107"/>
      <c r="AG691" s="107"/>
      <c r="AH691" s="107"/>
      <c r="AI691" s="107"/>
      <c r="AJ691" s="107"/>
      <c r="AK691" s="107"/>
      <c r="AL691" s="107"/>
      <c r="AM691" s="107"/>
      <c r="AN691" s="107"/>
      <c r="AO691" s="107"/>
      <c r="AP691" s="107"/>
      <c r="AQ691" s="107"/>
      <c r="AR691" s="107"/>
      <c r="AS691" s="107"/>
      <c r="AT691" s="107"/>
      <c r="AU691" s="107"/>
      <c r="AV691" s="107"/>
      <c r="AW691" s="107"/>
      <c r="AX691" s="107"/>
      <c r="AY691" s="107"/>
      <c r="AZ691" s="107"/>
      <c r="BA691" s="107"/>
      <c r="BB691" s="107"/>
      <c r="BC691" s="107"/>
      <c r="BD691" s="107"/>
      <c r="BE691" s="107"/>
      <c r="BF691" s="107"/>
      <c r="BG691" s="107"/>
      <c r="BH691" s="107"/>
      <c r="BI691" s="107"/>
      <c r="BJ691" s="107"/>
      <c r="BK691" s="107"/>
      <c r="BL691" s="107"/>
      <c r="BM691" s="107"/>
      <c r="BN691" s="107"/>
      <c r="BO691" s="107"/>
      <c r="BP691" s="107"/>
      <c r="BQ691" s="107"/>
      <c r="BR691" s="107"/>
      <c r="BS691" s="107"/>
      <c r="BT691" s="107"/>
      <c r="BU691" s="107"/>
      <c r="BV691" s="107"/>
      <c r="BW691" s="107"/>
      <c r="BX691" s="107"/>
      <c r="BY691" s="107"/>
      <c r="BZ691" s="107"/>
      <c r="CA691" s="107"/>
      <c r="CB691" s="107"/>
      <c r="CC691" s="107"/>
      <c r="CD691" s="107"/>
      <c r="CE691" s="107"/>
      <c r="CF691" s="107"/>
      <c r="CG691" s="107"/>
      <c r="CH691" s="107"/>
    </row>
    <row r="692" customFormat="false" ht="12.75" hidden="false" customHeight="false" outlineLevel="0" collapsed="false">
      <c r="A692" s="95" t="s">
        <v>64</v>
      </c>
      <c r="B692" s="96"/>
      <c r="C692" s="97"/>
      <c r="D692" s="98" t="n">
        <v>2</v>
      </c>
      <c r="E692" s="99" t="s">
        <v>48</v>
      </c>
      <c r="F692" s="100" t="n">
        <f aca="false">H692+I692+J692+K692+M692+L692+N692+O692+P692+Q692+R692+S692+T692+U692+V692+W692+X692+Y692+Z692+AA692+AB692+AC692+AD692+AE692+AF692+AG692+AH692+AI692+AJ692+AK692+AL692+AM692+AN692+AO692+AP692+AQ692+AR692+AS692+AT692+AU692+AV692+AW692+AX692+AY692+AZ692+BA692+BB692+BC692+BD692+BE692+BF692+BG692+BH692+BI692+BJ692+BK692+BL692+BM692+BN692+BO692+BP692+BQ692+BR692+BS692+BT692</f>
        <v>0</v>
      </c>
      <c r="G692" s="105"/>
      <c r="H692" s="106"/>
      <c r="I692" s="107"/>
      <c r="J692" s="107"/>
      <c r="K692" s="107"/>
      <c r="L692" s="107"/>
      <c r="M692" s="107"/>
      <c r="N692" s="107"/>
      <c r="O692" s="107"/>
      <c r="P692" s="107"/>
      <c r="Q692" s="107"/>
      <c r="R692" s="107"/>
      <c r="S692" s="107"/>
      <c r="T692" s="107"/>
      <c r="U692" s="107"/>
      <c r="V692" s="107"/>
      <c r="W692" s="107"/>
      <c r="X692" s="107"/>
      <c r="Y692" s="107"/>
      <c r="Z692" s="107"/>
      <c r="AA692" s="107"/>
      <c r="AB692" s="107"/>
      <c r="AC692" s="107"/>
      <c r="AD692" s="107"/>
      <c r="AE692" s="107"/>
      <c r="AF692" s="107"/>
      <c r="AG692" s="107"/>
      <c r="AH692" s="107"/>
      <c r="AI692" s="107"/>
      <c r="AJ692" s="107"/>
      <c r="AK692" s="107"/>
      <c r="AL692" s="107"/>
      <c r="AM692" s="107"/>
      <c r="AN692" s="107"/>
      <c r="AO692" s="107"/>
      <c r="AP692" s="107"/>
      <c r="AQ692" s="107"/>
      <c r="AR692" s="107"/>
      <c r="AS692" s="107"/>
      <c r="AT692" s="107"/>
      <c r="AU692" s="107"/>
      <c r="AV692" s="107"/>
      <c r="AW692" s="107"/>
      <c r="AX692" s="107"/>
      <c r="AY692" s="107"/>
      <c r="AZ692" s="107"/>
      <c r="BA692" s="107"/>
      <c r="BB692" s="107"/>
      <c r="BC692" s="107"/>
      <c r="BD692" s="107"/>
      <c r="BE692" s="107"/>
      <c r="BF692" s="107"/>
      <c r="BG692" s="107"/>
      <c r="BH692" s="107"/>
      <c r="BI692" s="107"/>
      <c r="BJ692" s="107"/>
      <c r="BK692" s="107"/>
      <c r="BL692" s="107"/>
      <c r="BM692" s="107"/>
      <c r="BN692" s="107"/>
      <c r="BO692" s="107"/>
      <c r="BP692" s="107"/>
      <c r="BQ692" s="107"/>
      <c r="BR692" s="107"/>
      <c r="BS692" s="107"/>
      <c r="BT692" s="107"/>
      <c r="BU692" s="107"/>
      <c r="BV692" s="107"/>
      <c r="BW692" s="107"/>
      <c r="BX692" s="107"/>
      <c r="BY692" s="107"/>
      <c r="BZ692" s="107"/>
      <c r="CA692" s="107"/>
      <c r="CB692" s="107"/>
      <c r="CC692" s="107"/>
      <c r="CD692" s="107"/>
      <c r="CE692" s="107"/>
      <c r="CF692" s="107"/>
      <c r="CG692" s="107"/>
      <c r="CH692" s="107"/>
    </row>
    <row r="693" customFormat="false" ht="12.75" hidden="false" customHeight="false" outlineLevel="0" collapsed="false">
      <c r="A693" s="95" t="s">
        <v>64</v>
      </c>
      <c r="B693" s="96"/>
      <c r="C693" s="97"/>
      <c r="D693" s="98" t="n">
        <v>3</v>
      </c>
      <c r="E693" s="99" t="s">
        <v>48</v>
      </c>
      <c r="F693" s="100" t="n">
        <f aca="false">H693+I693+J693+K693+M693+L693+N693+O693+P693+Q693+R693+S693+T693+U693+V693+W693+X693+Y693+Z693+AA693+AB693+AC693+AD693+AE693+AF693+AG693+AH693+AI693+AJ693+AK693+AL693+AM693+AN693+AO693+AP693+AQ693+AR693+AS693+AT693+AU693+AV693+AW693+AX693+AY693+AZ693+BA693+BB693+BC693+BD693+BE693+BF693+BG693+BH693+BI693+BJ693+BK693+BL693+BM693+BN693+BO693+BP693+BQ693+BR693+BS693+BT693</f>
        <v>0</v>
      </c>
      <c r="G693" s="105"/>
      <c r="H693" s="106"/>
      <c r="I693" s="107"/>
      <c r="J693" s="107"/>
      <c r="K693" s="107"/>
      <c r="L693" s="107"/>
      <c r="M693" s="107"/>
      <c r="N693" s="107"/>
      <c r="O693" s="107"/>
      <c r="P693" s="107"/>
      <c r="Q693" s="107"/>
      <c r="R693" s="107"/>
      <c r="S693" s="107"/>
      <c r="T693" s="107"/>
      <c r="U693" s="107"/>
      <c r="V693" s="107"/>
      <c r="W693" s="107"/>
      <c r="X693" s="107"/>
      <c r="Y693" s="107"/>
      <c r="Z693" s="107"/>
      <c r="AA693" s="107"/>
      <c r="AB693" s="107"/>
      <c r="AC693" s="107"/>
      <c r="AD693" s="107"/>
      <c r="AE693" s="107"/>
      <c r="AF693" s="107"/>
      <c r="AG693" s="107"/>
      <c r="AH693" s="107"/>
      <c r="AI693" s="107"/>
      <c r="AJ693" s="107"/>
      <c r="AK693" s="107"/>
      <c r="AL693" s="107"/>
      <c r="AM693" s="107"/>
      <c r="AN693" s="107"/>
      <c r="AO693" s="107"/>
      <c r="AP693" s="107"/>
      <c r="AQ693" s="107"/>
      <c r="AR693" s="107"/>
      <c r="AS693" s="107"/>
      <c r="AT693" s="107"/>
      <c r="AU693" s="107"/>
      <c r="AV693" s="107"/>
      <c r="AW693" s="107"/>
      <c r="AX693" s="107"/>
      <c r="AY693" s="107"/>
      <c r="AZ693" s="107"/>
      <c r="BA693" s="107"/>
      <c r="BB693" s="107"/>
      <c r="BC693" s="107"/>
      <c r="BD693" s="107"/>
      <c r="BE693" s="107"/>
      <c r="BF693" s="107"/>
      <c r="BG693" s="107"/>
      <c r="BH693" s="107"/>
      <c r="BI693" s="107"/>
      <c r="BJ693" s="107"/>
      <c r="BK693" s="107"/>
      <c r="BL693" s="107"/>
      <c r="BM693" s="107"/>
      <c r="BN693" s="107"/>
      <c r="BO693" s="107"/>
      <c r="BP693" s="107"/>
      <c r="BQ693" s="107"/>
      <c r="BR693" s="107"/>
      <c r="BS693" s="107"/>
      <c r="BT693" s="107"/>
      <c r="BU693" s="107"/>
      <c r="BV693" s="107"/>
      <c r="BW693" s="107"/>
      <c r="BX693" s="107"/>
      <c r="BY693" s="107"/>
      <c r="BZ693" s="107"/>
      <c r="CA693" s="107"/>
      <c r="CB693" s="107"/>
      <c r="CC693" s="107"/>
      <c r="CD693" s="107"/>
      <c r="CE693" s="107"/>
      <c r="CF693" s="107"/>
      <c r="CG693" s="107"/>
      <c r="CH693" s="107"/>
    </row>
    <row r="694" customFormat="false" ht="12.75" hidden="false" customHeight="false" outlineLevel="0" collapsed="false">
      <c r="A694" s="95" t="s">
        <v>64</v>
      </c>
      <c r="B694" s="96"/>
      <c r="C694" s="97"/>
      <c r="D694" s="98" t="n">
        <v>4</v>
      </c>
      <c r="E694" s="99" t="s">
        <v>48</v>
      </c>
      <c r="F694" s="100" t="n">
        <f aca="false">H694+I694+J694+K694+M694+L694+N694+O694+P694+Q694+R694+S694+T694+U694+V694+W694+X694+Y694+Z694+AA694+AB694+AC694+AD694+AE694+AF694+AG694+AH694+AI694+AJ694+AK694+AL694+AM694+AN694+AO694+AP694+AQ694+AR694+AS694+AT694+AU694+AV694+AW694+AX694+AY694+AZ694+BA694+BB694+BC694+BD694+BE694+BF694+BG694+BH694+BI694+BJ694+BK694+BL694+BM694+BN694+BO694+BP694+BQ694+BR694+BS694+BT694</f>
        <v>0</v>
      </c>
      <c r="G694" s="105"/>
      <c r="H694" s="106"/>
      <c r="I694" s="107"/>
      <c r="J694" s="107"/>
      <c r="K694" s="107"/>
      <c r="L694" s="107"/>
      <c r="M694" s="107"/>
      <c r="N694" s="107"/>
      <c r="O694" s="107"/>
      <c r="P694" s="107"/>
      <c r="Q694" s="107"/>
      <c r="R694" s="107"/>
      <c r="S694" s="107"/>
      <c r="T694" s="107"/>
      <c r="U694" s="107"/>
      <c r="V694" s="107"/>
      <c r="W694" s="107"/>
      <c r="X694" s="107"/>
      <c r="Y694" s="107"/>
      <c r="Z694" s="107"/>
      <c r="AA694" s="107"/>
      <c r="AB694" s="107"/>
      <c r="AC694" s="107"/>
      <c r="AD694" s="107"/>
      <c r="AE694" s="107"/>
      <c r="AF694" s="107"/>
      <c r="AG694" s="107"/>
      <c r="AH694" s="107"/>
      <c r="AI694" s="107"/>
      <c r="AJ694" s="107"/>
      <c r="AK694" s="107"/>
      <c r="AL694" s="107"/>
      <c r="AM694" s="107"/>
      <c r="AN694" s="107"/>
      <c r="AO694" s="107"/>
      <c r="AP694" s="107"/>
      <c r="AQ694" s="107"/>
      <c r="AR694" s="107"/>
      <c r="AS694" s="107"/>
      <c r="AT694" s="107"/>
      <c r="AU694" s="107"/>
      <c r="AV694" s="107"/>
      <c r="AW694" s="107"/>
      <c r="AX694" s="107"/>
      <c r="AY694" s="107"/>
      <c r="AZ694" s="107"/>
      <c r="BA694" s="107"/>
      <c r="BB694" s="107"/>
      <c r="BC694" s="107"/>
      <c r="BD694" s="107"/>
      <c r="BE694" s="107"/>
      <c r="BF694" s="107"/>
      <c r="BG694" s="107"/>
      <c r="BH694" s="107"/>
      <c r="BI694" s="107"/>
      <c r="BJ694" s="107"/>
      <c r="BK694" s="107"/>
      <c r="BL694" s="107"/>
      <c r="BM694" s="107"/>
      <c r="BN694" s="107"/>
      <c r="BO694" s="107"/>
      <c r="BP694" s="107"/>
      <c r="BQ694" s="107"/>
      <c r="BR694" s="107"/>
      <c r="BS694" s="107"/>
      <c r="BT694" s="107"/>
      <c r="BU694" s="107"/>
      <c r="BV694" s="107"/>
      <c r="BW694" s="107"/>
      <c r="BX694" s="107"/>
      <c r="BY694" s="107"/>
      <c r="BZ694" s="107"/>
      <c r="CA694" s="107"/>
      <c r="CB694" s="107"/>
      <c r="CC694" s="107"/>
      <c r="CD694" s="107"/>
      <c r="CE694" s="107"/>
      <c r="CF694" s="107"/>
      <c r="CG694" s="107"/>
      <c r="CH694" s="107"/>
    </row>
    <row r="695" customFormat="false" ht="12.75" hidden="false" customHeight="false" outlineLevel="0" collapsed="false">
      <c r="A695" s="95" t="s">
        <v>64</v>
      </c>
      <c r="B695" s="96"/>
      <c r="C695" s="97"/>
      <c r="D695" s="98" t="n">
        <v>5</v>
      </c>
      <c r="E695" s="99" t="s">
        <v>75</v>
      </c>
      <c r="F695" s="100" t="n">
        <f aca="false">H695+I695+J695+K695+M695+L695+N695+O695+P695+Q695+R695+S695+T695+U695+V695+W695+X695+Y695+Z695+AA695+AB695+AC695+AD695+AE695+AF695+AG695+AH695+AI695+AJ695+AK695+AL695+AM695+AN695+AO695+AP695+AQ695+AR695+AS695+AT695+AU695+AV695+AW695+AX695+AY695+AZ695+BA695+BB695+BC695+BD695+BE695+BF695+BG695+BH695+BI695+BJ695+BK695+BL695+BM695+BN695+BO695+BP695+BQ695+BR695+BS695+BT695</f>
        <v>0</v>
      </c>
      <c r="G695" s="101"/>
      <c r="H695" s="102"/>
      <c r="I695" s="103"/>
      <c r="J695" s="103"/>
      <c r="K695" s="103"/>
      <c r="L695" s="103"/>
      <c r="M695" s="103"/>
      <c r="N695" s="103"/>
      <c r="O695" s="103"/>
      <c r="P695" s="103"/>
      <c r="Q695" s="103"/>
      <c r="R695" s="103"/>
      <c r="S695" s="103"/>
      <c r="T695" s="103"/>
      <c r="U695" s="103"/>
      <c r="V695" s="103"/>
      <c r="W695" s="103"/>
      <c r="X695" s="103"/>
      <c r="Y695" s="103"/>
      <c r="Z695" s="103"/>
      <c r="AA695" s="103"/>
      <c r="AB695" s="103"/>
      <c r="AC695" s="103"/>
      <c r="AD695" s="103"/>
      <c r="AE695" s="103"/>
      <c r="AF695" s="103"/>
      <c r="AG695" s="103"/>
      <c r="AH695" s="103"/>
      <c r="AI695" s="103"/>
      <c r="AJ695" s="103"/>
      <c r="AK695" s="103"/>
      <c r="AL695" s="103"/>
      <c r="AM695" s="103"/>
      <c r="AN695" s="103"/>
      <c r="AO695" s="103"/>
      <c r="AP695" s="103"/>
      <c r="AQ695" s="103"/>
      <c r="AR695" s="103"/>
      <c r="AS695" s="103"/>
      <c r="AT695" s="103"/>
      <c r="AU695" s="103"/>
      <c r="AV695" s="103"/>
      <c r="AW695" s="103"/>
      <c r="AX695" s="103"/>
      <c r="AY695" s="103"/>
      <c r="AZ695" s="103"/>
      <c r="BA695" s="103"/>
      <c r="BB695" s="103"/>
      <c r="BC695" s="103"/>
      <c r="BD695" s="103"/>
      <c r="BE695" s="103"/>
      <c r="BF695" s="103"/>
      <c r="BG695" s="103"/>
      <c r="BH695" s="103"/>
      <c r="BI695" s="103"/>
      <c r="BJ695" s="103"/>
      <c r="BK695" s="103"/>
      <c r="BL695" s="103"/>
      <c r="BM695" s="103"/>
      <c r="BN695" s="103"/>
      <c r="BO695" s="103"/>
      <c r="BP695" s="103"/>
      <c r="BQ695" s="103"/>
      <c r="BR695" s="103"/>
      <c r="BS695" s="103"/>
      <c r="BT695" s="103"/>
      <c r="BU695" s="103"/>
      <c r="BV695" s="103"/>
      <c r="BW695" s="103"/>
      <c r="BX695" s="103"/>
      <c r="BY695" s="103"/>
      <c r="BZ695" s="103"/>
      <c r="CA695" s="103"/>
      <c r="CB695" s="103"/>
      <c r="CC695" s="103"/>
      <c r="CD695" s="103"/>
      <c r="CE695" s="103"/>
      <c r="CF695" s="103"/>
      <c r="CG695" s="103"/>
      <c r="CH695" s="103"/>
    </row>
    <row r="696" customFormat="false" ht="12.75" hidden="false" customHeight="false" outlineLevel="0" collapsed="false">
      <c r="A696" s="95" t="s">
        <v>64</v>
      </c>
      <c r="B696" s="96"/>
      <c r="C696" s="97"/>
      <c r="D696" s="98" t="n">
        <v>6</v>
      </c>
      <c r="E696" s="99" t="s">
        <v>75</v>
      </c>
      <c r="F696" s="100" t="n">
        <f aca="false">H696+I696+J696+K696+M696+L696+N696+O696+P696+Q696+R696+S696+T696+U696+V696+W696+X696+Y696+Z696+AA696+AB696+AC696+AD696+AE696+AF696+AG696+AH696+AI696+AJ696+AK696+AL696+AM696+AN696+AO696+AP696+AQ696+AR696+AS696+AT696+AU696+AV696+AW696+AX696+AY696+AZ696+BA696+BB696+BC696+BD696+BE696+BF696+BG696+BH696+BI696+BJ696+BK696+BL696+BM696+BN696+BO696+BP696+BQ696+BR696+BS696+BT696</f>
        <v>0</v>
      </c>
      <c r="G696" s="101" t="n">
        <f aca="false">SUM(F691:F695)</f>
        <v>0</v>
      </c>
      <c r="H696" s="102"/>
      <c r="I696" s="103"/>
      <c r="J696" s="103"/>
      <c r="K696" s="103"/>
      <c r="L696" s="103"/>
      <c r="M696" s="103"/>
      <c r="N696" s="103"/>
      <c r="O696" s="103"/>
      <c r="P696" s="103"/>
      <c r="Q696" s="103"/>
      <c r="R696" s="103"/>
      <c r="S696" s="103"/>
      <c r="T696" s="103"/>
      <c r="U696" s="103"/>
      <c r="V696" s="103"/>
      <c r="W696" s="103"/>
      <c r="X696" s="103"/>
      <c r="Y696" s="103"/>
      <c r="Z696" s="103"/>
      <c r="AA696" s="103"/>
      <c r="AB696" s="103"/>
      <c r="AC696" s="103"/>
      <c r="AD696" s="103"/>
      <c r="AE696" s="103"/>
      <c r="AF696" s="103"/>
      <c r="AG696" s="103"/>
      <c r="AH696" s="103"/>
      <c r="AI696" s="103"/>
      <c r="AJ696" s="103"/>
      <c r="AK696" s="103"/>
      <c r="AL696" s="103"/>
      <c r="AM696" s="103"/>
      <c r="AN696" s="103"/>
      <c r="AO696" s="103"/>
      <c r="AP696" s="103"/>
      <c r="AQ696" s="103"/>
      <c r="AR696" s="103"/>
      <c r="AS696" s="103"/>
      <c r="AT696" s="103"/>
      <c r="AU696" s="103"/>
      <c r="AV696" s="103"/>
      <c r="AW696" s="103"/>
      <c r="AX696" s="103"/>
      <c r="AY696" s="103"/>
      <c r="AZ696" s="103"/>
      <c r="BA696" s="103"/>
      <c r="BB696" s="103"/>
      <c r="BC696" s="103"/>
      <c r="BD696" s="103"/>
      <c r="BE696" s="103"/>
      <c r="BF696" s="103"/>
      <c r="BG696" s="103"/>
      <c r="BH696" s="103"/>
      <c r="BI696" s="103"/>
      <c r="BJ696" s="103"/>
      <c r="BK696" s="103"/>
      <c r="BL696" s="103"/>
      <c r="BM696" s="103"/>
      <c r="BN696" s="103"/>
      <c r="BO696" s="103"/>
      <c r="BP696" s="103"/>
      <c r="BQ696" s="103"/>
      <c r="BR696" s="103"/>
      <c r="BS696" s="103"/>
      <c r="BT696" s="103"/>
      <c r="BU696" s="103"/>
      <c r="BV696" s="103"/>
      <c r="BW696" s="103"/>
      <c r="BX696" s="103"/>
      <c r="BY696" s="103"/>
      <c r="BZ696" s="103"/>
      <c r="CA696" s="103"/>
      <c r="CB696" s="103"/>
      <c r="CC696" s="103"/>
      <c r="CD696" s="103"/>
      <c r="CE696" s="103"/>
      <c r="CF696" s="103"/>
      <c r="CG696" s="103"/>
      <c r="CH696" s="103"/>
    </row>
    <row r="697" customFormat="false" ht="12.75" hidden="false" customHeight="false" outlineLevel="0" collapsed="false">
      <c r="A697" s="95" t="s">
        <v>64</v>
      </c>
      <c r="B697" s="96"/>
      <c r="C697" s="97"/>
      <c r="D697" s="98" t="n">
        <v>7</v>
      </c>
      <c r="E697" s="99" t="s">
        <v>75</v>
      </c>
      <c r="F697" s="100" t="n">
        <f aca="false">H697+I697+J697+K697+M697+L697+N697+O697+P697+Q697+R697+S697+T697+U697+V697+W697+X697+Y697+Z697+AA697+AB697+AC697+AD697+AE697+AF697+AG697+AH697+AI697+AJ697+AK697+AL697+AM697+AN697+AO697+AP697+AQ697+AR697+AS697+AT697+AU697+AV697+AW697+AX697+AY697+AZ697+BA697+BB697+BC697+BD697+BE697+BF697+BG697+BH697+BI697+BJ697+BK697+BL697+BM697+BN697+BO697+BP697+BQ697+BR697+BS697+BT697</f>
        <v>0</v>
      </c>
      <c r="G697" s="105"/>
      <c r="H697" s="106"/>
      <c r="I697" s="107"/>
      <c r="J697" s="107"/>
      <c r="K697" s="107"/>
      <c r="L697" s="107"/>
      <c r="M697" s="107"/>
      <c r="N697" s="107"/>
      <c r="O697" s="107"/>
      <c r="P697" s="107"/>
      <c r="Q697" s="107"/>
      <c r="R697" s="107"/>
      <c r="S697" s="107"/>
      <c r="T697" s="107"/>
      <c r="U697" s="107"/>
      <c r="V697" s="107"/>
      <c r="W697" s="107"/>
      <c r="X697" s="107"/>
      <c r="Y697" s="107"/>
      <c r="Z697" s="107"/>
      <c r="AA697" s="107"/>
      <c r="AB697" s="107"/>
      <c r="AC697" s="107"/>
      <c r="AD697" s="107"/>
      <c r="AE697" s="107"/>
      <c r="AF697" s="107"/>
      <c r="AG697" s="107"/>
      <c r="AH697" s="107"/>
      <c r="AI697" s="107"/>
      <c r="AJ697" s="107"/>
      <c r="AK697" s="107"/>
      <c r="AL697" s="107"/>
      <c r="AM697" s="107"/>
      <c r="AN697" s="107"/>
      <c r="AO697" s="107"/>
      <c r="AP697" s="107"/>
      <c r="AQ697" s="107"/>
      <c r="AR697" s="107"/>
      <c r="AS697" s="107"/>
      <c r="AT697" s="107"/>
      <c r="AU697" s="107"/>
      <c r="AV697" s="107"/>
      <c r="AW697" s="107"/>
      <c r="AX697" s="107"/>
      <c r="AY697" s="107"/>
      <c r="AZ697" s="107"/>
      <c r="BA697" s="107"/>
      <c r="BB697" s="107"/>
      <c r="BC697" s="107"/>
      <c r="BD697" s="107"/>
      <c r="BE697" s="107"/>
      <c r="BF697" s="107"/>
      <c r="BG697" s="107"/>
      <c r="BH697" s="107"/>
      <c r="BI697" s="107"/>
      <c r="BJ697" s="107"/>
      <c r="BK697" s="107"/>
      <c r="BL697" s="107"/>
      <c r="BM697" s="107"/>
      <c r="BN697" s="107"/>
      <c r="BO697" s="107"/>
      <c r="BP697" s="107"/>
      <c r="BQ697" s="107"/>
      <c r="BR697" s="107"/>
      <c r="BS697" s="107"/>
      <c r="BT697" s="107"/>
      <c r="BU697" s="107"/>
      <c r="BV697" s="107"/>
      <c r="BW697" s="107"/>
      <c r="BX697" s="107"/>
      <c r="BY697" s="107"/>
      <c r="BZ697" s="107"/>
      <c r="CA697" s="107"/>
      <c r="CB697" s="107"/>
      <c r="CC697" s="107"/>
      <c r="CD697" s="107"/>
      <c r="CE697" s="107"/>
      <c r="CF697" s="107"/>
      <c r="CG697" s="107"/>
      <c r="CH697" s="107"/>
    </row>
    <row r="698" customFormat="false" ht="12.75" hidden="false" customHeight="false" outlineLevel="0" collapsed="false">
      <c r="A698" s="95" t="s">
        <v>64</v>
      </c>
      <c r="B698" s="96"/>
      <c r="C698" s="97"/>
      <c r="D698" s="98" t="n">
        <v>8</v>
      </c>
      <c r="E698" s="99" t="s">
        <v>75</v>
      </c>
      <c r="F698" s="100" t="n">
        <f aca="false">H698+I698+J698+K698+M698+L698+N698+O698+P698+Q698+R698+S698+T698+U698+V698+W698+X698+Y698+Z698+AA698+AB698+AC698+AD698+AE698+AF698+AG698+AH698+AI698+AJ698+AK698+AL698+AM698+AN698+AO698+AP698+AQ698+AR698+AS698+AT698+AU698+AV698+AW698+AX698+AY698+AZ698+BA698+BB698+BC698+BD698+BE698+BF698+BG698+BH698+BI698+BJ698+BK698+BL698+BM698+BN698+BO698+BP698+BQ698+BR698+BS698+BT698</f>
        <v>0</v>
      </c>
      <c r="G698" s="105"/>
      <c r="H698" s="106"/>
      <c r="I698" s="107"/>
      <c r="J698" s="107"/>
      <c r="K698" s="107"/>
      <c r="L698" s="107"/>
      <c r="M698" s="107"/>
      <c r="N698" s="107"/>
      <c r="O698" s="107"/>
      <c r="P698" s="107"/>
      <c r="Q698" s="107"/>
      <c r="R698" s="107"/>
      <c r="S698" s="107"/>
      <c r="T698" s="107"/>
      <c r="U698" s="107"/>
      <c r="V698" s="107"/>
      <c r="W698" s="107"/>
      <c r="X698" s="107"/>
      <c r="Y698" s="107"/>
      <c r="Z698" s="107"/>
      <c r="AA698" s="107"/>
      <c r="AB698" s="107"/>
      <c r="AC698" s="107"/>
      <c r="AD698" s="107"/>
      <c r="AE698" s="107"/>
      <c r="AF698" s="107"/>
      <c r="AG698" s="107"/>
      <c r="AH698" s="107"/>
      <c r="AI698" s="107"/>
      <c r="AJ698" s="107"/>
      <c r="AK698" s="107"/>
      <c r="AL698" s="107"/>
      <c r="AM698" s="107"/>
      <c r="AN698" s="107"/>
      <c r="AO698" s="107"/>
      <c r="AP698" s="107"/>
      <c r="AQ698" s="107"/>
      <c r="AR698" s="107"/>
      <c r="AS698" s="107"/>
      <c r="AT698" s="107"/>
      <c r="AU698" s="107"/>
      <c r="AV698" s="107"/>
      <c r="AW698" s="107"/>
      <c r="AX698" s="107"/>
      <c r="AY698" s="107"/>
      <c r="AZ698" s="107"/>
      <c r="BA698" s="107"/>
      <c r="BB698" s="107"/>
      <c r="BC698" s="107"/>
      <c r="BD698" s="107"/>
      <c r="BE698" s="107"/>
      <c r="BF698" s="107"/>
      <c r="BG698" s="107"/>
      <c r="BH698" s="107"/>
      <c r="BI698" s="107"/>
      <c r="BJ698" s="107"/>
      <c r="BK698" s="107"/>
      <c r="BL698" s="107"/>
      <c r="BM698" s="107"/>
      <c r="BN698" s="107"/>
      <c r="BO698" s="107"/>
      <c r="BP698" s="107"/>
      <c r="BQ698" s="107"/>
      <c r="BR698" s="107"/>
      <c r="BS698" s="107"/>
      <c r="BT698" s="107"/>
      <c r="BU698" s="107"/>
      <c r="BV698" s="107"/>
      <c r="BW698" s="107"/>
      <c r="BX698" s="107"/>
      <c r="BY698" s="107"/>
      <c r="BZ698" s="107"/>
      <c r="CA698" s="107"/>
      <c r="CB698" s="107"/>
      <c r="CC698" s="107"/>
      <c r="CD698" s="107"/>
      <c r="CE698" s="107"/>
      <c r="CF698" s="107"/>
      <c r="CG698" s="107"/>
      <c r="CH698" s="107"/>
    </row>
    <row r="699" customFormat="false" ht="12.75" hidden="false" customHeight="false" outlineLevel="0" collapsed="false">
      <c r="A699" s="95" t="s">
        <v>64</v>
      </c>
      <c r="B699" s="96"/>
      <c r="C699" s="97"/>
      <c r="D699" s="98" t="n">
        <v>9</v>
      </c>
      <c r="E699" s="99" t="s">
        <v>75</v>
      </c>
      <c r="F699" s="100" t="n">
        <f aca="false">H699+I699+J699+K699+M699+L699+N699+O699+P699+Q699+R699+S699+T699+U699+V699+W699+X699+Y699+Z699+AA699+AB699+AC699+AD699+AE699+AF699+AG699+AH699+AI699+AJ699+AK699+AL699+AM699+AN699+AO699+AP699+AQ699+AR699+AS699+AT699+AU699+AV699+AW699+AX699+AY699+AZ699+BA699+BB699+BC699+BD699+BE699+BF699+BG699+BH699+BI699+BJ699+BK699+BL699+BM699+BN699+BO699+BP699+BQ699+BR699+BS699+BT699</f>
        <v>0</v>
      </c>
      <c r="G699" s="105"/>
      <c r="H699" s="106"/>
      <c r="I699" s="107"/>
      <c r="J699" s="107"/>
      <c r="K699" s="107"/>
      <c r="L699" s="107"/>
      <c r="M699" s="107"/>
      <c r="N699" s="107"/>
      <c r="O699" s="107"/>
      <c r="P699" s="107"/>
      <c r="Q699" s="107"/>
      <c r="R699" s="107"/>
      <c r="S699" s="107"/>
      <c r="T699" s="107"/>
      <c r="U699" s="107"/>
      <c r="V699" s="107"/>
      <c r="W699" s="107"/>
      <c r="X699" s="107"/>
      <c r="Y699" s="107"/>
      <c r="Z699" s="107"/>
      <c r="AA699" s="107"/>
      <c r="AB699" s="107"/>
      <c r="AC699" s="107"/>
      <c r="AD699" s="107"/>
      <c r="AE699" s="107"/>
      <c r="AF699" s="107"/>
      <c r="AG699" s="107"/>
      <c r="AH699" s="107"/>
      <c r="AI699" s="107"/>
      <c r="AJ699" s="107"/>
      <c r="AK699" s="107"/>
      <c r="AL699" s="107"/>
      <c r="AM699" s="107"/>
      <c r="AN699" s="107"/>
      <c r="AO699" s="107"/>
      <c r="AP699" s="107"/>
      <c r="AQ699" s="107"/>
      <c r="AR699" s="107"/>
      <c r="AS699" s="107"/>
      <c r="AT699" s="107"/>
      <c r="AU699" s="107"/>
      <c r="AV699" s="107"/>
      <c r="AW699" s="107"/>
      <c r="AX699" s="107"/>
      <c r="AY699" s="107"/>
      <c r="AZ699" s="107"/>
      <c r="BA699" s="107"/>
      <c r="BB699" s="107"/>
      <c r="BC699" s="107"/>
      <c r="BD699" s="107"/>
      <c r="BE699" s="107"/>
      <c r="BF699" s="107"/>
      <c r="BG699" s="107"/>
      <c r="BH699" s="107"/>
      <c r="BI699" s="107"/>
      <c r="BJ699" s="107"/>
      <c r="BK699" s="107"/>
      <c r="BL699" s="107"/>
      <c r="BM699" s="107"/>
      <c r="BN699" s="107"/>
      <c r="BO699" s="107"/>
      <c r="BP699" s="107"/>
      <c r="BQ699" s="107"/>
      <c r="BR699" s="107"/>
      <c r="BS699" s="107"/>
      <c r="BT699" s="107"/>
      <c r="BU699" s="107"/>
      <c r="BV699" s="107"/>
      <c r="BW699" s="107"/>
      <c r="BX699" s="107"/>
      <c r="BY699" s="107"/>
      <c r="BZ699" s="107"/>
      <c r="CA699" s="107"/>
      <c r="CB699" s="107"/>
      <c r="CC699" s="107"/>
      <c r="CD699" s="107"/>
      <c r="CE699" s="107"/>
      <c r="CF699" s="107"/>
      <c r="CG699" s="107"/>
      <c r="CH699" s="107"/>
    </row>
    <row r="700" customFormat="false" ht="12.75" hidden="false" customHeight="false" outlineLevel="0" collapsed="false">
      <c r="A700" s="95" t="s">
        <v>64</v>
      </c>
      <c r="B700" s="96"/>
      <c r="C700" s="97"/>
      <c r="D700" s="98" t="n">
        <v>10</v>
      </c>
      <c r="E700" s="99" t="s">
        <v>75</v>
      </c>
      <c r="F700" s="100" t="n">
        <f aca="false">H700+I700+J700+K700+M700+L700+N700+O700+P700+Q700+R700+S700+T700+U700+V700+W700+X700+Y700+Z700+AA700+AB700+AC700+AD700+AE700+AF700+AG700+AH700+AI700+AJ700+AK700+AL700+AM700+AN700+AO700+AP700+AQ700+AR700+AS700+AT700+AU700+AV700+AW700+AX700+AY700+AZ700+BA700+BB700+BC700+BD700+BE700+BF700+BG700+BH700+BI700+BJ700+BK700+BL700+BM700+BN700+BO700+BP700+BQ700+BR700+BS700+BT700</f>
        <v>0</v>
      </c>
      <c r="G700" s="105"/>
      <c r="H700" s="106"/>
      <c r="I700" s="107"/>
      <c r="J700" s="107"/>
      <c r="K700" s="107"/>
      <c r="L700" s="107"/>
      <c r="M700" s="107"/>
      <c r="N700" s="107"/>
      <c r="O700" s="107"/>
      <c r="P700" s="107"/>
      <c r="Q700" s="107"/>
      <c r="R700" s="107"/>
      <c r="S700" s="107"/>
      <c r="T700" s="107"/>
      <c r="U700" s="107"/>
      <c r="V700" s="107"/>
      <c r="W700" s="107"/>
      <c r="X700" s="107"/>
      <c r="Y700" s="107"/>
      <c r="Z700" s="107"/>
      <c r="AA700" s="107"/>
      <c r="AB700" s="107"/>
      <c r="AC700" s="107"/>
      <c r="AD700" s="107"/>
      <c r="AE700" s="107"/>
      <c r="AF700" s="107"/>
      <c r="AG700" s="107"/>
      <c r="AH700" s="107"/>
      <c r="AI700" s="107"/>
      <c r="AJ700" s="107"/>
      <c r="AK700" s="107"/>
      <c r="AL700" s="107"/>
      <c r="AM700" s="107"/>
      <c r="AN700" s="107"/>
      <c r="AO700" s="107"/>
      <c r="AP700" s="107"/>
      <c r="AQ700" s="107"/>
      <c r="AR700" s="107"/>
      <c r="AS700" s="107"/>
      <c r="AT700" s="107"/>
      <c r="AU700" s="107"/>
      <c r="AV700" s="107"/>
      <c r="AW700" s="107"/>
      <c r="AX700" s="107"/>
      <c r="AY700" s="107"/>
      <c r="AZ700" s="107"/>
      <c r="BA700" s="107"/>
      <c r="BB700" s="107"/>
      <c r="BC700" s="107"/>
      <c r="BD700" s="107"/>
      <c r="BE700" s="107"/>
      <c r="BF700" s="107"/>
      <c r="BG700" s="107"/>
      <c r="BH700" s="107"/>
      <c r="BI700" s="107"/>
      <c r="BJ700" s="107"/>
      <c r="BK700" s="107"/>
      <c r="BL700" s="107"/>
      <c r="BM700" s="107"/>
      <c r="BN700" s="107"/>
      <c r="BO700" s="107"/>
      <c r="BP700" s="107"/>
      <c r="BQ700" s="107"/>
      <c r="BR700" s="107"/>
      <c r="BS700" s="107"/>
      <c r="BT700" s="107"/>
      <c r="BU700" s="107"/>
      <c r="BV700" s="107"/>
      <c r="BW700" s="107"/>
      <c r="BX700" s="107"/>
      <c r="BY700" s="107"/>
      <c r="BZ700" s="107"/>
      <c r="CA700" s="107"/>
      <c r="CB700" s="107"/>
      <c r="CC700" s="107"/>
      <c r="CD700" s="107"/>
      <c r="CE700" s="107"/>
      <c r="CF700" s="107"/>
      <c r="CG700" s="107"/>
      <c r="CH700" s="107"/>
    </row>
    <row r="701" customFormat="false" ht="12.75" hidden="false" customHeight="false" outlineLevel="0" collapsed="false">
      <c r="A701" s="95" t="s">
        <v>64</v>
      </c>
      <c r="B701" s="96"/>
      <c r="C701" s="97"/>
      <c r="D701" s="98" t="n">
        <v>11</v>
      </c>
      <c r="E701" s="99" t="s">
        <v>75</v>
      </c>
      <c r="F701" s="100" t="n">
        <f aca="false">H701+I701+J701+K701+M701+L701+N701+O701+P701+Q701+R701+S701+T701+U701+V701+W701+X701+Y701+Z701+AA701+AB701+AC701+AD701+AE701+AF701+AG701+AH701+AI701+AJ701+AK701+AL701+AM701+AN701+AO701+AP701+AQ701+AR701+AS701+AT701+AU701+AV701+AW701+AX701+AY701+AZ701+BA701+BB701+BC701+BD701+BE701+BF701+BG701+BH701+BI701+BJ701+BK701+BL701+BM701+BN701+BO701+BP701+BQ701+BR701+BS701+BT701</f>
        <v>0</v>
      </c>
      <c r="G701" s="105"/>
      <c r="H701" s="106"/>
      <c r="I701" s="107"/>
      <c r="J701" s="107"/>
      <c r="K701" s="107"/>
      <c r="L701" s="107"/>
      <c r="M701" s="107"/>
      <c r="N701" s="107"/>
      <c r="O701" s="107"/>
      <c r="P701" s="107"/>
      <c r="Q701" s="107"/>
      <c r="R701" s="107"/>
      <c r="S701" s="107"/>
      <c r="T701" s="107"/>
      <c r="U701" s="107"/>
      <c r="V701" s="107"/>
      <c r="W701" s="107"/>
      <c r="X701" s="107"/>
      <c r="Y701" s="107"/>
      <c r="Z701" s="107"/>
      <c r="AA701" s="107"/>
      <c r="AB701" s="107"/>
      <c r="AC701" s="107"/>
      <c r="AD701" s="107"/>
      <c r="AE701" s="107"/>
      <c r="AF701" s="107"/>
      <c r="AG701" s="107"/>
      <c r="AH701" s="107"/>
      <c r="AI701" s="107"/>
      <c r="AJ701" s="107"/>
      <c r="AK701" s="107"/>
      <c r="AL701" s="107"/>
      <c r="AM701" s="107"/>
      <c r="AN701" s="107"/>
      <c r="AO701" s="107"/>
      <c r="AP701" s="107"/>
      <c r="AQ701" s="107"/>
      <c r="AR701" s="107"/>
      <c r="AS701" s="107"/>
      <c r="AT701" s="107"/>
      <c r="AU701" s="107"/>
      <c r="AV701" s="107"/>
      <c r="AW701" s="107"/>
      <c r="AX701" s="107"/>
      <c r="AY701" s="107"/>
      <c r="AZ701" s="107"/>
      <c r="BA701" s="107"/>
      <c r="BB701" s="107"/>
      <c r="BC701" s="107"/>
      <c r="BD701" s="107"/>
      <c r="BE701" s="107"/>
      <c r="BF701" s="107"/>
      <c r="BG701" s="107"/>
      <c r="BH701" s="107"/>
      <c r="BI701" s="107"/>
      <c r="BJ701" s="107"/>
      <c r="BK701" s="107"/>
      <c r="BL701" s="107"/>
      <c r="BM701" s="107"/>
      <c r="BN701" s="107"/>
      <c r="BO701" s="107"/>
      <c r="BP701" s="107"/>
      <c r="BQ701" s="107"/>
      <c r="BR701" s="107"/>
      <c r="BS701" s="107"/>
      <c r="BT701" s="107"/>
      <c r="BU701" s="107"/>
      <c r="BV701" s="107"/>
      <c r="BW701" s="107"/>
      <c r="BX701" s="107"/>
      <c r="BY701" s="107"/>
      <c r="BZ701" s="107"/>
      <c r="CA701" s="107"/>
      <c r="CB701" s="107"/>
      <c r="CC701" s="107"/>
      <c r="CD701" s="107"/>
      <c r="CE701" s="107"/>
      <c r="CF701" s="107"/>
      <c r="CG701" s="107"/>
      <c r="CH701" s="107"/>
    </row>
    <row r="702" customFormat="false" ht="12.75" hidden="false" customHeight="false" outlineLevel="0" collapsed="false">
      <c r="A702" s="95" t="s">
        <v>64</v>
      </c>
      <c r="B702" s="96"/>
      <c r="C702" s="97"/>
      <c r="D702" s="98" t="n">
        <v>12</v>
      </c>
      <c r="E702" s="99" t="s">
        <v>76</v>
      </c>
      <c r="F702" s="100" t="n">
        <f aca="false">H702+I702+J702+K702+M702+L702+N702+O702+P702+Q702+R702+S702+T702+U702+V702+W702+X702+Y702+Z702+AA702+AB702+AC702+AD702+AE702+AF702+AG702+AH702+AI702+AJ702+AK702+AL702+AM702+AN702+AO702+AP702+AQ702+AR702+AS702+AT702+AU702+AV702+AW702+AX702+AY702+AZ702+BA702+BB702+BC702+BD702+BE702+BF702+BG702+BH702+BI702+BJ702+BK702+BL702+BM702+BN702+BO702+BP702+BQ702+BR702+BS702+BT702</f>
        <v>0</v>
      </c>
      <c r="G702" s="101"/>
      <c r="H702" s="102"/>
      <c r="I702" s="103"/>
      <c r="J702" s="103"/>
      <c r="K702" s="103"/>
      <c r="L702" s="103"/>
      <c r="M702" s="103"/>
      <c r="N702" s="103"/>
      <c r="O702" s="103"/>
      <c r="P702" s="103"/>
      <c r="Q702" s="103"/>
      <c r="R702" s="103"/>
      <c r="S702" s="103"/>
      <c r="T702" s="103"/>
      <c r="U702" s="103"/>
      <c r="V702" s="103"/>
      <c r="W702" s="103"/>
      <c r="X702" s="103"/>
      <c r="Y702" s="103"/>
      <c r="Z702" s="103"/>
      <c r="AA702" s="103"/>
      <c r="AB702" s="103"/>
      <c r="AC702" s="103"/>
      <c r="AD702" s="103"/>
      <c r="AE702" s="103"/>
      <c r="AF702" s="103"/>
      <c r="AG702" s="103"/>
      <c r="AH702" s="103"/>
      <c r="AI702" s="103"/>
      <c r="AJ702" s="103"/>
      <c r="AK702" s="103"/>
      <c r="AL702" s="103"/>
      <c r="AM702" s="103"/>
      <c r="AN702" s="103"/>
      <c r="AO702" s="103"/>
      <c r="AP702" s="103"/>
      <c r="AQ702" s="103"/>
      <c r="AR702" s="103"/>
      <c r="AS702" s="103"/>
      <c r="AT702" s="103"/>
      <c r="AU702" s="103"/>
      <c r="AV702" s="103"/>
      <c r="AW702" s="103"/>
      <c r="AX702" s="103"/>
      <c r="AY702" s="103"/>
      <c r="AZ702" s="103"/>
      <c r="BA702" s="103"/>
      <c r="BB702" s="103"/>
      <c r="BC702" s="103"/>
      <c r="BD702" s="103"/>
      <c r="BE702" s="103"/>
      <c r="BF702" s="103"/>
      <c r="BG702" s="103"/>
      <c r="BH702" s="103"/>
      <c r="BI702" s="103"/>
      <c r="BJ702" s="103"/>
      <c r="BK702" s="103"/>
      <c r="BL702" s="103"/>
      <c r="BM702" s="103"/>
      <c r="BN702" s="103"/>
      <c r="BO702" s="103"/>
      <c r="BP702" s="103"/>
      <c r="BQ702" s="103"/>
      <c r="BR702" s="103"/>
      <c r="BS702" s="103"/>
      <c r="BT702" s="103"/>
      <c r="BU702" s="103"/>
      <c r="BV702" s="103"/>
      <c r="BW702" s="103"/>
      <c r="BX702" s="103"/>
      <c r="BY702" s="103"/>
      <c r="BZ702" s="103"/>
      <c r="CA702" s="103"/>
      <c r="CB702" s="103"/>
      <c r="CC702" s="103"/>
      <c r="CD702" s="103"/>
      <c r="CE702" s="103"/>
      <c r="CF702" s="103"/>
      <c r="CG702" s="103"/>
      <c r="CH702" s="103"/>
    </row>
    <row r="703" customFormat="false" ht="12.75" hidden="false" customHeight="false" outlineLevel="0" collapsed="false">
      <c r="A703" s="95" t="s">
        <v>64</v>
      </c>
      <c r="B703" s="96"/>
      <c r="C703" s="97"/>
      <c r="D703" s="98" t="n">
        <v>13</v>
      </c>
      <c r="E703" s="99" t="s">
        <v>76</v>
      </c>
      <c r="F703" s="100" t="n">
        <f aca="false">H703+I703+J703+K703+M703+L703+N703+O703+P703+Q703+R703+S703+T703+U703+V703+W703+X703+Y703+Z703+AA703+AB703+AC703+AD703+AE703+AF703+AG703+AH703+AI703+AJ703+AK703+AL703+AM703+AN703+AO703+AP703+AQ703+AR703+AS703+AT703+AU703+AV703+AW703+AX703+AY703+AZ703+BA703+BB703+BC703+BD703+BE703+BF703+BG703+BH703+BI703+BJ703+BK703+BL703+BM703+BN703+BO703+BP703+BQ703+BR703+BS703+BT703</f>
        <v>0</v>
      </c>
      <c r="G703" s="101" t="n">
        <f aca="false">SUM(F697:F702)</f>
        <v>0</v>
      </c>
      <c r="H703" s="102"/>
      <c r="I703" s="103"/>
      <c r="J703" s="103"/>
      <c r="K703" s="103"/>
      <c r="L703" s="103"/>
      <c r="M703" s="103"/>
      <c r="N703" s="103"/>
      <c r="O703" s="103"/>
      <c r="P703" s="103"/>
      <c r="Q703" s="103"/>
      <c r="R703" s="103"/>
      <c r="S703" s="103"/>
      <c r="T703" s="103"/>
      <c r="U703" s="103"/>
      <c r="V703" s="103"/>
      <c r="W703" s="103"/>
      <c r="X703" s="103"/>
      <c r="Y703" s="103"/>
      <c r="Z703" s="103"/>
      <c r="AA703" s="103"/>
      <c r="AB703" s="103"/>
      <c r="AC703" s="103"/>
      <c r="AD703" s="103"/>
      <c r="AE703" s="103"/>
      <c r="AF703" s="103"/>
      <c r="AG703" s="103"/>
      <c r="AH703" s="103"/>
      <c r="AI703" s="103"/>
      <c r="AJ703" s="103"/>
      <c r="AK703" s="103"/>
      <c r="AL703" s="103"/>
      <c r="AM703" s="103"/>
      <c r="AN703" s="103"/>
      <c r="AO703" s="103"/>
      <c r="AP703" s="103"/>
      <c r="AQ703" s="103"/>
      <c r="AR703" s="103"/>
      <c r="AS703" s="103"/>
      <c r="AT703" s="103"/>
      <c r="AU703" s="103"/>
      <c r="AV703" s="103"/>
      <c r="AW703" s="103"/>
      <c r="AX703" s="103"/>
      <c r="AY703" s="103"/>
      <c r="AZ703" s="103"/>
      <c r="BA703" s="103"/>
      <c r="BB703" s="103"/>
      <c r="BC703" s="103"/>
      <c r="BD703" s="103"/>
      <c r="BE703" s="103"/>
      <c r="BF703" s="103"/>
      <c r="BG703" s="103"/>
      <c r="BH703" s="103"/>
      <c r="BI703" s="103"/>
      <c r="BJ703" s="103"/>
      <c r="BK703" s="103"/>
      <c r="BL703" s="103"/>
      <c r="BM703" s="103"/>
      <c r="BN703" s="103"/>
      <c r="BO703" s="103"/>
      <c r="BP703" s="103"/>
      <c r="BQ703" s="103"/>
      <c r="BR703" s="103"/>
      <c r="BS703" s="103"/>
      <c r="BT703" s="103"/>
      <c r="BU703" s="103"/>
      <c r="BV703" s="103"/>
      <c r="BW703" s="103"/>
      <c r="BX703" s="103"/>
      <c r="BY703" s="103"/>
      <c r="BZ703" s="103"/>
      <c r="CA703" s="103"/>
      <c r="CB703" s="103"/>
      <c r="CC703" s="103"/>
      <c r="CD703" s="103"/>
      <c r="CE703" s="103"/>
      <c r="CF703" s="103"/>
      <c r="CG703" s="103"/>
      <c r="CH703" s="103"/>
    </row>
    <row r="704" customFormat="false" ht="12.75" hidden="false" customHeight="false" outlineLevel="0" collapsed="false">
      <c r="A704" s="95" t="s">
        <v>64</v>
      </c>
      <c r="B704" s="96"/>
      <c r="C704" s="97"/>
      <c r="D704" s="98" t="n">
        <v>14</v>
      </c>
      <c r="E704" s="99" t="s">
        <v>76</v>
      </c>
      <c r="F704" s="100" t="n">
        <f aca="false">H704+I704+J704+K704+M704+L704+N704+O704+P704+Q704+R704+S704+T704+U704+V704+W704+X704+Y704+Z704+AA704+AB704+AC704+AD704+AE704+AF704+AG704+AH704+AI704+AJ704+AK704+AL704+AM704+AN704+AO704+AP704+AQ704+AR704+AS704+AT704+AU704+AV704+AW704+AX704+AY704+AZ704+BA704+BB704+BC704+BD704+BE704+BF704+BG704+BH704+BI704+BJ704+BK704+BL704+BM704+BN704+BO704+BP704+BQ704+BR704+BS704+BT704</f>
        <v>0</v>
      </c>
      <c r="G704" s="105"/>
      <c r="H704" s="106"/>
      <c r="I704" s="107"/>
      <c r="J704" s="107"/>
      <c r="K704" s="107"/>
      <c r="L704" s="107"/>
      <c r="M704" s="107"/>
      <c r="N704" s="107"/>
      <c r="O704" s="107"/>
      <c r="P704" s="107"/>
      <c r="Q704" s="107"/>
      <c r="R704" s="107"/>
      <c r="S704" s="107"/>
      <c r="T704" s="107"/>
      <c r="U704" s="107"/>
      <c r="V704" s="107"/>
      <c r="W704" s="107"/>
      <c r="X704" s="107"/>
      <c r="Y704" s="107"/>
      <c r="Z704" s="107"/>
      <c r="AA704" s="107"/>
      <c r="AB704" s="107"/>
      <c r="AC704" s="107"/>
      <c r="AD704" s="107"/>
      <c r="AE704" s="107"/>
      <c r="AF704" s="107"/>
      <c r="AG704" s="107"/>
      <c r="AH704" s="107"/>
      <c r="AI704" s="107"/>
      <c r="AJ704" s="107"/>
      <c r="AK704" s="107"/>
      <c r="AL704" s="107"/>
      <c r="AM704" s="107"/>
      <c r="AN704" s="107"/>
      <c r="AO704" s="107"/>
      <c r="AP704" s="107"/>
      <c r="AQ704" s="107"/>
      <c r="AR704" s="107"/>
      <c r="AS704" s="107"/>
      <c r="AT704" s="107"/>
      <c r="AU704" s="107"/>
      <c r="AV704" s="107"/>
      <c r="AW704" s="107"/>
      <c r="AX704" s="107"/>
      <c r="AY704" s="107"/>
      <c r="AZ704" s="107"/>
      <c r="BA704" s="107"/>
      <c r="BB704" s="107"/>
      <c r="BC704" s="107"/>
      <c r="BD704" s="107"/>
      <c r="BE704" s="107"/>
      <c r="BF704" s="107"/>
      <c r="BG704" s="107"/>
      <c r="BH704" s="107"/>
      <c r="BI704" s="107"/>
      <c r="BJ704" s="107"/>
      <c r="BK704" s="107"/>
      <c r="BL704" s="107"/>
      <c r="BM704" s="107"/>
      <c r="BN704" s="107"/>
      <c r="BO704" s="107"/>
      <c r="BP704" s="107"/>
      <c r="BQ704" s="107"/>
      <c r="BR704" s="107"/>
      <c r="BS704" s="107"/>
      <c r="BT704" s="107"/>
      <c r="BU704" s="107"/>
      <c r="BV704" s="107"/>
      <c r="BW704" s="107"/>
      <c r="BX704" s="107"/>
      <c r="BY704" s="107"/>
      <c r="BZ704" s="107"/>
      <c r="CA704" s="107"/>
      <c r="CB704" s="107"/>
      <c r="CC704" s="107"/>
      <c r="CD704" s="107"/>
      <c r="CE704" s="107"/>
      <c r="CF704" s="107"/>
      <c r="CG704" s="107"/>
      <c r="CH704" s="107"/>
    </row>
    <row r="705" customFormat="false" ht="12.75" hidden="false" customHeight="false" outlineLevel="0" collapsed="false">
      <c r="A705" s="95" t="s">
        <v>64</v>
      </c>
      <c r="B705" s="96"/>
      <c r="C705" s="97"/>
      <c r="D705" s="98" t="n">
        <v>15</v>
      </c>
      <c r="E705" s="99" t="s">
        <v>76</v>
      </c>
      <c r="F705" s="100" t="n">
        <f aca="false">H705+I705+J705+K705+M705+L705+N705+O705+P705+Q705+R705+S705+T705+U705+V705+W705+X705+Y705+Z705+AA705+AB705+AC705+AD705+AE705+AF705+AG705+AH705+AI705+AJ705+AK705+AL705+AM705+AN705+AO705+AP705+AQ705+AR705+AS705+AT705+AU705+AV705+AW705+AX705+AY705+AZ705+BA705+BB705+BC705+BD705+BE705+BF705+BG705+BH705+BI705+BJ705+BK705+BL705+BM705+BN705+BO705+BP705+BQ705+BR705+BS705+BT705</f>
        <v>0</v>
      </c>
      <c r="G705" s="105"/>
      <c r="H705" s="106"/>
      <c r="I705" s="107"/>
      <c r="J705" s="107"/>
      <c r="K705" s="107"/>
      <c r="L705" s="107"/>
      <c r="M705" s="107"/>
      <c r="N705" s="107"/>
      <c r="O705" s="107"/>
      <c r="P705" s="107"/>
      <c r="Q705" s="107"/>
      <c r="R705" s="107"/>
      <c r="S705" s="107"/>
      <c r="T705" s="107"/>
      <c r="U705" s="107"/>
      <c r="V705" s="107"/>
      <c r="W705" s="107"/>
      <c r="X705" s="107"/>
      <c r="Y705" s="107"/>
      <c r="Z705" s="107"/>
      <c r="AA705" s="107"/>
      <c r="AB705" s="107"/>
      <c r="AC705" s="107"/>
      <c r="AD705" s="107"/>
      <c r="AE705" s="107"/>
      <c r="AF705" s="107"/>
      <c r="AG705" s="107"/>
      <c r="AH705" s="107"/>
      <c r="AI705" s="107"/>
      <c r="AJ705" s="107"/>
      <c r="AK705" s="107"/>
      <c r="AL705" s="107"/>
      <c r="AM705" s="107"/>
      <c r="AN705" s="107"/>
      <c r="AO705" s="107"/>
      <c r="AP705" s="107"/>
      <c r="AQ705" s="107"/>
      <c r="AR705" s="107"/>
      <c r="AS705" s="107"/>
      <c r="AT705" s="107"/>
      <c r="AU705" s="107"/>
      <c r="AV705" s="107"/>
      <c r="AW705" s="107"/>
      <c r="AX705" s="107"/>
      <c r="AY705" s="107"/>
      <c r="AZ705" s="107"/>
      <c r="BA705" s="107"/>
      <c r="BB705" s="107"/>
      <c r="BC705" s="107"/>
      <c r="BD705" s="107"/>
      <c r="BE705" s="107"/>
      <c r="BF705" s="107"/>
      <c r="BG705" s="107"/>
      <c r="BH705" s="107"/>
      <c r="BI705" s="107"/>
      <c r="BJ705" s="107"/>
      <c r="BK705" s="107"/>
      <c r="BL705" s="107"/>
      <c r="BM705" s="107"/>
      <c r="BN705" s="107"/>
      <c r="BO705" s="107"/>
      <c r="BP705" s="107"/>
      <c r="BQ705" s="107"/>
      <c r="BR705" s="107"/>
      <c r="BS705" s="107"/>
      <c r="BT705" s="107"/>
      <c r="BU705" s="107"/>
      <c r="BV705" s="107"/>
      <c r="BW705" s="107"/>
      <c r="BX705" s="107"/>
      <c r="BY705" s="107"/>
      <c r="BZ705" s="107"/>
      <c r="CA705" s="107"/>
      <c r="CB705" s="107"/>
      <c r="CC705" s="107"/>
      <c r="CD705" s="107"/>
      <c r="CE705" s="107"/>
      <c r="CF705" s="107"/>
      <c r="CG705" s="107"/>
      <c r="CH705" s="107"/>
    </row>
    <row r="706" customFormat="false" ht="12.75" hidden="false" customHeight="false" outlineLevel="0" collapsed="false">
      <c r="A706" s="95" t="s">
        <v>64</v>
      </c>
      <c r="B706" s="96"/>
      <c r="C706" s="97"/>
      <c r="D706" s="98" t="n">
        <v>16</v>
      </c>
      <c r="E706" s="99" t="s">
        <v>76</v>
      </c>
      <c r="F706" s="100" t="n">
        <f aca="false">H706+I706+J706+K706+M706+L706+N706+O706+P706+Q706+R706+S706+T706+U706+V706+W706+X706+Y706+Z706+AA706+AB706+AC706+AD706+AE706+AF706+AG706+AH706+AI706+AJ706+AK706+AL706+AM706+AN706+AO706+AP706+AQ706+AR706+AS706+AT706+AU706+AV706+AW706+AX706+AY706+AZ706+BA706+BB706+BC706+BD706+BE706+BF706+BG706+BH706+BI706+BJ706+BK706+BL706+BM706+BN706+BO706+BP706+BQ706+BR706+BS706+BT706</f>
        <v>0</v>
      </c>
      <c r="G706" s="105"/>
      <c r="H706" s="106"/>
      <c r="I706" s="107"/>
      <c r="J706" s="107"/>
      <c r="K706" s="107"/>
      <c r="L706" s="107"/>
      <c r="M706" s="107"/>
      <c r="N706" s="107"/>
      <c r="O706" s="107"/>
      <c r="P706" s="107"/>
      <c r="Q706" s="107"/>
      <c r="R706" s="107"/>
      <c r="S706" s="107"/>
      <c r="T706" s="107"/>
      <c r="U706" s="107"/>
      <c r="V706" s="107"/>
      <c r="W706" s="107"/>
      <c r="X706" s="107"/>
      <c r="Y706" s="107"/>
      <c r="Z706" s="107"/>
      <c r="AA706" s="107"/>
      <c r="AB706" s="107"/>
      <c r="AC706" s="107"/>
      <c r="AD706" s="107"/>
      <c r="AE706" s="107"/>
      <c r="AF706" s="107"/>
      <c r="AG706" s="107"/>
      <c r="AH706" s="107"/>
      <c r="AI706" s="107"/>
      <c r="AJ706" s="107"/>
      <c r="AK706" s="107"/>
      <c r="AL706" s="107"/>
      <c r="AM706" s="107"/>
      <c r="AN706" s="107"/>
      <c r="AO706" s="107"/>
      <c r="AP706" s="107"/>
      <c r="AQ706" s="107"/>
      <c r="AR706" s="107"/>
      <c r="AS706" s="107"/>
      <c r="AT706" s="107"/>
      <c r="AU706" s="107"/>
      <c r="AV706" s="107"/>
      <c r="AW706" s="107"/>
      <c r="AX706" s="107"/>
      <c r="AY706" s="107"/>
      <c r="AZ706" s="107"/>
      <c r="BA706" s="107"/>
      <c r="BB706" s="107"/>
      <c r="BC706" s="107"/>
      <c r="BD706" s="107"/>
      <c r="BE706" s="107"/>
      <c r="BF706" s="107"/>
      <c r="BG706" s="107"/>
      <c r="BH706" s="107"/>
      <c r="BI706" s="107"/>
      <c r="BJ706" s="107"/>
      <c r="BK706" s="107"/>
      <c r="BL706" s="107"/>
      <c r="BM706" s="107"/>
      <c r="BN706" s="107"/>
      <c r="BO706" s="107"/>
      <c r="BP706" s="107"/>
      <c r="BQ706" s="107"/>
      <c r="BR706" s="107"/>
      <c r="BS706" s="107"/>
      <c r="BT706" s="107"/>
      <c r="BU706" s="107"/>
      <c r="BV706" s="107"/>
      <c r="BW706" s="107"/>
      <c r="BX706" s="107"/>
      <c r="BY706" s="107"/>
      <c r="BZ706" s="107"/>
      <c r="CA706" s="107"/>
      <c r="CB706" s="107"/>
      <c r="CC706" s="107"/>
      <c r="CD706" s="107"/>
      <c r="CE706" s="107"/>
      <c r="CF706" s="107"/>
      <c r="CG706" s="107"/>
      <c r="CH706" s="107"/>
    </row>
    <row r="707" customFormat="false" ht="12.75" hidden="false" customHeight="false" outlineLevel="0" collapsed="false">
      <c r="A707" s="95" t="s">
        <v>64</v>
      </c>
      <c r="B707" s="96"/>
      <c r="C707" s="97"/>
      <c r="D707" s="98" t="n">
        <v>17</v>
      </c>
      <c r="E707" s="99" t="s">
        <v>76</v>
      </c>
      <c r="F707" s="100" t="n">
        <f aca="false">H707+I707+J707+K707+M707+L707+N707+O707+P707+Q707+R707+S707+T707+U707+V707+W707+X707+Y707+Z707+AA707+AB707+AC707+AD707+AE707+AF707+AG707+AH707+AI707+AJ707+AK707+AL707+AM707+AN707+AO707+AP707+AQ707+AR707+AS707+AT707+AU707+AV707+AW707+AX707+AY707+AZ707+BA707+BB707+BC707+BD707+BE707+BF707+BG707+BH707+BI707+BJ707+BK707+BL707+BM707+BN707+BO707+BP707+BQ707+BR707+BS707+BT707</f>
        <v>0</v>
      </c>
      <c r="G707" s="105"/>
      <c r="H707" s="106"/>
      <c r="I707" s="107"/>
      <c r="J707" s="107"/>
      <c r="K707" s="107"/>
      <c r="L707" s="107"/>
      <c r="M707" s="107"/>
      <c r="N707" s="107"/>
      <c r="O707" s="107"/>
      <c r="P707" s="107"/>
      <c r="Q707" s="107"/>
      <c r="R707" s="107"/>
      <c r="S707" s="107"/>
      <c r="T707" s="107"/>
      <c r="U707" s="107"/>
      <c r="V707" s="107"/>
      <c r="W707" s="107"/>
      <c r="X707" s="107"/>
      <c r="Y707" s="107"/>
      <c r="Z707" s="107"/>
      <c r="AA707" s="107"/>
      <c r="AB707" s="107"/>
      <c r="AC707" s="107"/>
      <c r="AD707" s="107"/>
      <c r="AE707" s="107"/>
      <c r="AF707" s="107"/>
      <c r="AG707" s="107"/>
      <c r="AH707" s="107"/>
      <c r="AI707" s="107"/>
      <c r="AJ707" s="107"/>
      <c r="AK707" s="107"/>
      <c r="AL707" s="107"/>
      <c r="AM707" s="107"/>
      <c r="AN707" s="107"/>
      <c r="AO707" s="107"/>
      <c r="AP707" s="107"/>
      <c r="AQ707" s="107"/>
      <c r="AR707" s="107"/>
      <c r="AS707" s="107"/>
      <c r="AT707" s="107"/>
      <c r="AU707" s="107"/>
      <c r="AV707" s="107"/>
      <c r="AW707" s="107"/>
      <c r="AX707" s="107"/>
      <c r="AY707" s="107"/>
      <c r="AZ707" s="107"/>
      <c r="BA707" s="107"/>
      <c r="BB707" s="107"/>
      <c r="BC707" s="107"/>
      <c r="BD707" s="107"/>
      <c r="BE707" s="107"/>
      <c r="BF707" s="107"/>
      <c r="BG707" s="107"/>
      <c r="BH707" s="107"/>
      <c r="BI707" s="107"/>
      <c r="BJ707" s="107"/>
      <c r="BK707" s="107"/>
      <c r="BL707" s="107"/>
      <c r="BM707" s="107"/>
      <c r="BN707" s="107"/>
      <c r="BO707" s="107"/>
      <c r="BP707" s="107"/>
      <c r="BQ707" s="107"/>
      <c r="BR707" s="107"/>
      <c r="BS707" s="107"/>
      <c r="BT707" s="107"/>
      <c r="BU707" s="107"/>
      <c r="BV707" s="107"/>
      <c r="BW707" s="107"/>
      <c r="BX707" s="107"/>
      <c r="BY707" s="107"/>
      <c r="BZ707" s="107"/>
      <c r="CA707" s="107"/>
      <c r="CB707" s="107"/>
      <c r="CC707" s="107"/>
      <c r="CD707" s="107"/>
      <c r="CE707" s="107"/>
      <c r="CF707" s="107"/>
      <c r="CG707" s="107"/>
      <c r="CH707" s="107"/>
    </row>
    <row r="708" customFormat="false" ht="12.75" hidden="false" customHeight="false" outlineLevel="0" collapsed="false">
      <c r="A708" s="95" t="s">
        <v>64</v>
      </c>
      <c r="B708" s="96"/>
      <c r="C708" s="97"/>
      <c r="D708" s="98" t="n">
        <v>18</v>
      </c>
      <c r="E708" s="99" t="s">
        <v>76</v>
      </c>
      <c r="F708" s="100" t="n">
        <f aca="false">H708+I708+J708+K708+M708+L708+N708+O708+P708+Q708+R708+S708+T708+U708+V708+W708+X708+Y708+Z708+AA708+AB708+AC708+AD708+AE708+AF708+AG708+AH708+AI708+AJ708+AK708+AL708+AM708+AN708+AO708+AP708+AQ708+AR708+AS708+AT708+AU708+AV708+AW708+AX708+AY708+AZ708+BA708+BB708+BC708+BD708+BE708+BF708+BG708+BH708+BI708+BJ708+BK708+BL708+BM708+BN708+BO708+BP708+BQ708+BR708+BS708+BT708</f>
        <v>0</v>
      </c>
      <c r="G708" s="105"/>
      <c r="H708" s="106"/>
      <c r="I708" s="107"/>
      <c r="J708" s="107"/>
      <c r="K708" s="107"/>
      <c r="L708" s="107"/>
      <c r="M708" s="107"/>
      <c r="N708" s="107"/>
      <c r="O708" s="107"/>
      <c r="P708" s="107"/>
      <c r="Q708" s="107"/>
      <c r="R708" s="107"/>
      <c r="S708" s="107"/>
      <c r="T708" s="107"/>
      <c r="U708" s="107"/>
      <c r="V708" s="107"/>
      <c r="W708" s="107"/>
      <c r="X708" s="107"/>
      <c r="Y708" s="107"/>
      <c r="Z708" s="107"/>
      <c r="AA708" s="107"/>
      <c r="AB708" s="107"/>
      <c r="AC708" s="107"/>
      <c r="AD708" s="107"/>
      <c r="AE708" s="107"/>
      <c r="AF708" s="107"/>
      <c r="AG708" s="107"/>
      <c r="AH708" s="107"/>
      <c r="AI708" s="107"/>
      <c r="AJ708" s="107"/>
      <c r="AK708" s="107"/>
      <c r="AL708" s="107"/>
      <c r="AM708" s="107"/>
      <c r="AN708" s="107"/>
      <c r="AO708" s="107"/>
      <c r="AP708" s="107"/>
      <c r="AQ708" s="107"/>
      <c r="AR708" s="107"/>
      <c r="AS708" s="107"/>
      <c r="AT708" s="107"/>
      <c r="AU708" s="107"/>
      <c r="AV708" s="107"/>
      <c r="AW708" s="107"/>
      <c r="AX708" s="107"/>
      <c r="AY708" s="107"/>
      <c r="AZ708" s="107"/>
      <c r="BA708" s="107"/>
      <c r="BB708" s="107"/>
      <c r="BC708" s="107"/>
      <c r="BD708" s="107"/>
      <c r="BE708" s="107"/>
      <c r="BF708" s="107"/>
      <c r="BG708" s="107"/>
      <c r="BH708" s="107"/>
      <c r="BI708" s="107"/>
      <c r="BJ708" s="107"/>
      <c r="BK708" s="107"/>
      <c r="BL708" s="107"/>
      <c r="BM708" s="107"/>
      <c r="BN708" s="107"/>
      <c r="BO708" s="107"/>
      <c r="BP708" s="107"/>
      <c r="BQ708" s="107"/>
      <c r="BR708" s="107"/>
      <c r="BS708" s="107"/>
      <c r="BT708" s="107"/>
      <c r="BU708" s="107"/>
      <c r="BV708" s="107"/>
      <c r="BW708" s="107"/>
      <c r="BX708" s="107"/>
      <c r="BY708" s="107"/>
      <c r="BZ708" s="107"/>
      <c r="CA708" s="107"/>
      <c r="CB708" s="107"/>
      <c r="CC708" s="107"/>
      <c r="CD708" s="107"/>
      <c r="CE708" s="107"/>
      <c r="CF708" s="107"/>
      <c r="CG708" s="107"/>
      <c r="CH708" s="107"/>
    </row>
    <row r="709" customFormat="false" ht="12.75" hidden="false" customHeight="false" outlineLevel="0" collapsed="false">
      <c r="A709" s="95" t="s">
        <v>64</v>
      </c>
      <c r="B709" s="96"/>
      <c r="C709" s="97"/>
      <c r="D709" s="98" t="n">
        <v>19</v>
      </c>
      <c r="E709" s="99" t="s">
        <v>77</v>
      </c>
      <c r="F709" s="100" t="n">
        <f aca="false">H709+I709+J709+K709+M709+L709+N709+O709+P709+Q709+R709+S709+T709+U709+V709+W709+X709+Y709+Z709+AA709+AB709+AC709+AD709+AE709+AF709+AG709+AH709+AI709+AJ709+AK709+AL709+AM709+AN709+AO709+AP709+AQ709+AR709+AS709+AT709+AU709+AV709+AW709+AX709+AY709+AZ709+BA709+BB709+BC709+BD709+BE709+BF709+BG709+BH709+BI709+BJ709+BK709+BL709+BM709+BN709+BO709+BP709+BQ709+BR709+BS709+BT709</f>
        <v>0</v>
      </c>
      <c r="G709" s="101"/>
      <c r="H709" s="102"/>
      <c r="I709" s="103"/>
      <c r="J709" s="103"/>
      <c r="K709" s="103"/>
      <c r="L709" s="103"/>
      <c r="M709" s="103"/>
      <c r="N709" s="103"/>
      <c r="O709" s="103"/>
      <c r="P709" s="103"/>
      <c r="Q709" s="103"/>
      <c r="R709" s="103"/>
      <c r="S709" s="103"/>
      <c r="T709" s="103"/>
      <c r="U709" s="103"/>
      <c r="V709" s="103"/>
      <c r="W709" s="103"/>
      <c r="X709" s="103"/>
      <c r="Y709" s="103"/>
      <c r="Z709" s="103"/>
      <c r="AA709" s="103"/>
      <c r="AB709" s="103"/>
      <c r="AC709" s="103"/>
      <c r="AD709" s="103"/>
      <c r="AE709" s="103"/>
      <c r="AF709" s="103"/>
      <c r="AG709" s="103"/>
      <c r="AH709" s="103"/>
      <c r="AI709" s="103"/>
      <c r="AJ709" s="103"/>
      <c r="AK709" s="103"/>
      <c r="AL709" s="103"/>
      <c r="AM709" s="103"/>
      <c r="AN709" s="103"/>
      <c r="AO709" s="103"/>
      <c r="AP709" s="103"/>
      <c r="AQ709" s="103"/>
      <c r="AR709" s="103"/>
      <c r="AS709" s="103"/>
      <c r="AT709" s="103"/>
      <c r="AU709" s="103"/>
      <c r="AV709" s="103"/>
      <c r="AW709" s="103"/>
      <c r="AX709" s="103"/>
      <c r="AY709" s="103"/>
      <c r="AZ709" s="103"/>
      <c r="BA709" s="103"/>
      <c r="BB709" s="103"/>
      <c r="BC709" s="103"/>
      <c r="BD709" s="103"/>
      <c r="BE709" s="103"/>
      <c r="BF709" s="103"/>
      <c r="BG709" s="103"/>
      <c r="BH709" s="103"/>
      <c r="BI709" s="103"/>
      <c r="BJ709" s="103"/>
      <c r="BK709" s="103"/>
      <c r="BL709" s="103"/>
      <c r="BM709" s="103"/>
      <c r="BN709" s="103"/>
      <c r="BO709" s="103"/>
      <c r="BP709" s="103"/>
      <c r="BQ709" s="103"/>
      <c r="BR709" s="103"/>
      <c r="BS709" s="103"/>
      <c r="BT709" s="103"/>
      <c r="BU709" s="103"/>
      <c r="BV709" s="103"/>
      <c r="BW709" s="103"/>
      <c r="BX709" s="103"/>
      <c r="BY709" s="103"/>
      <c r="BZ709" s="103"/>
      <c r="CA709" s="103"/>
      <c r="CB709" s="103"/>
      <c r="CC709" s="103"/>
      <c r="CD709" s="103"/>
      <c r="CE709" s="103"/>
      <c r="CF709" s="103"/>
      <c r="CG709" s="103"/>
      <c r="CH709" s="103"/>
    </row>
    <row r="710" customFormat="false" ht="12.75" hidden="false" customHeight="false" outlineLevel="0" collapsed="false">
      <c r="A710" s="95" t="s">
        <v>64</v>
      </c>
      <c r="B710" s="96"/>
      <c r="C710" s="97"/>
      <c r="D710" s="98" t="n">
        <v>20</v>
      </c>
      <c r="E710" s="99" t="s">
        <v>77</v>
      </c>
      <c r="F710" s="100" t="n">
        <f aca="false">H710+I710+J710+K710+M710+L710+N710+O710+P710+Q710+R710+S710+T710+U710+V710+W710+X710+Y710+Z710+AA710+AB710+AC710+AD710+AE710+AF710+AG710+AH710+AI710+AJ710+AK710+AL710+AM710+AN710+AO710+AP710+AQ710+AR710+AS710+AT710+AU710+AV710+AW710+AX710+AY710+AZ710+BA710+BB710+BC710+BD710+BE710+BF710+BG710+BH710+BI710+BJ710+BK710+BL710+BM710+BN710+BO710+BP710+BQ710+BR710+BS710+BT710</f>
        <v>0</v>
      </c>
      <c r="G710" s="101" t="n">
        <f aca="false">SUM(F704:F709)</f>
        <v>0</v>
      </c>
      <c r="H710" s="102"/>
      <c r="I710" s="103"/>
      <c r="J710" s="103"/>
      <c r="K710" s="103"/>
      <c r="L710" s="103"/>
      <c r="M710" s="103"/>
      <c r="N710" s="103"/>
      <c r="O710" s="103"/>
      <c r="P710" s="103"/>
      <c r="Q710" s="103"/>
      <c r="R710" s="103"/>
      <c r="S710" s="103"/>
      <c r="T710" s="103"/>
      <c r="U710" s="103"/>
      <c r="V710" s="103"/>
      <c r="W710" s="103"/>
      <c r="X710" s="103"/>
      <c r="Y710" s="103"/>
      <c r="Z710" s="103"/>
      <c r="AA710" s="103"/>
      <c r="AB710" s="103"/>
      <c r="AC710" s="103"/>
      <c r="AD710" s="103"/>
      <c r="AE710" s="103"/>
      <c r="AF710" s="103"/>
      <c r="AG710" s="103"/>
      <c r="AH710" s="103"/>
      <c r="AI710" s="103"/>
      <c r="AJ710" s="103"/>
      <c r="AK710" s="103"/>
      <c r="AL710" s="103"/>
      <c r="AM710" s="103"/>
      <c r="AN710" s="103"/>
      <c r="AO710" s="103"/>
      <c r="AP710" s="103"/>
      <c r="AQ710" s="103"/>
      <c r="AR710" s="103"/>
      <c r="AS710" s="103"/>
      <c r="AT710" s="103"/>
      <c r="AU710" s="103"/>
      <c r="AV710" s="103"/>
      <c r="AW710" s="103"/>
      <c r="AX710" s="103"/>
      <c r="AY710" s="103"/>
      <c r="AZ710" s="103"/>
      <c r="BA710" s="103"/>
      <c r="BB710" s="103"/>
      <c r="BC710" s="103"/>
      <c r="BD710" s="103"/>
      <c r="BE710" s="103"/>
      <c r="BF710" s="103"/>
      <c r="BG710" s="103"/>
      <c r="BH710" s="103"/>
      <c r="BI710" s="103"/>
      <c r="BJ710" s="103"/>
      <c r="BK710" s="103"/>
      <c r="BL710" s="103"/>
      <c r="BM710" s="103"/>
      <c r="BN710" s="103"/>
      <c r="BO710" s="103"/>
      <c r="BP710" s="103"/>
      <c r="BQ710" s="103"/>
      <c r="BR710" s="103"/>
      <c r="BS710" s="103"/>
      <c r="BT710" s="103"/>
      <c r="BU710" s="103"/>
      <c r="BV710" s="103"/>
      <c r="BW710" s="103"/>
      <c r="BX710" s="103"/>
      <c r="BY710" s="103"/>
      <c r="BZ710" s="103"/>
      <c r="CA710" s="103"/>
      <c r="CB710" s="103"/>
      <c r="CC710" s="103"/>
      <c r="CD710" s="103"/>
      <c r="CE710" s="103"/>
      <c r="CF710" s="103"/>
      <c r="CG710" s="103"/>
      <c r="CH710" s="103"/>
    </row>
    <row r="711" customFormat="false" ht="12.75" hidden="false" customHeight="false" outlineLevel="0" collapsed="false">
      <c r="A711" s="95" t="s">
        <v>64</v>
      </c>
      <c r="B711" s="96"/>
      <c r="C711" s="97"/>
      <c r="D711" s="98" t="n">
        <v>21</v>
      </c>
      <c r="E711" s="99" t="s">
        <v>77</v>
      </c>
      <c r="F711" s="100" t="n">
        <f aca="false">H711+I711+J711+K711+M711+L711+N711+O711+P711+Q711+R711+S711+T711+U711+V711+W711+X711+Y711+Z711+AA711+AB711+AC711+AD711+AE711+AF711+AG711+AH711+AI711+AJ711+AK711+AL711+AM711+AN711+AO711+AP711+AQ711+AR711+AS711+AT711+AU711+AV711+AW711+AX711+AY711+AZ711+BA711+BB711+BC711+BD711+BE711+BF711+BG711+BH711+BI711+BJ711+BK711+BL711+BM711+BN711+BO711+BP711+BQ711+BR711+BS711+BT711</f>
        <v>0</v>
      </c>
      <c r="G711" s="105"/>
      <c r="H711" s="106"/>
      <c r="I711" s="107"/>
      <c r="J711" s="107"/>
      <c r="K711" s="107"/>
      <c r="L711" s="107"/>
      <c r="M711" s="107"/>
      <c r="N711" s="107"/>
      <c r="O711" s="107"/>
      <c r="P711" s="107"/>
      <c r="Q711" s="107"/>
      <c r="R711" s="107"/>
      <c r="S711" s="107"/>
      <c r="T711" s="107"/>
      <c r="U711" s="107"/>
      <c r="V711" s="107"/>
      <c r="W711" s="107"/>
      <c r="X711" s="107"/>
      <c r="Y711" s="107"/>
      <c r="Z711" s="107"/>
      <c r="AA711" s="107"/>
      <c r="AB711" s="107"/>
      <c r="AC711" s="107"/>
      <c r="AD711" s="107"/>
      <c r="AE711" s="107"/>
      <c r="AF711" s="107"/>
      <c r="AG711" s="107"/>
      <c r="AH711" s="107"/>
      <c r="AI711" s="107"/>
      <c r="AJ711" s="107"/>
      <c r="AK711" s="107"/>
      <c r="AL711" s="107"/>
      <c r="AM711" s="107"/>
      <c r="AN711" s="107"/>
      <c r="AO711" s="107"/>
      <c r="AP711" s="107"/>
      <c r="AQ711" s="107"/>
      <c r="AR711" s="107"/>
      <c r="AS711" s="107"/>
      <c r="AT711" s="107"/>
      <c r="AU711" s="107"/>
      <c r="AV711" s="107"/>
      <c r="AW711" s="107"/>
      <c r="AX711" s="107"/>
      <c r="AY711" s="107"/>
      <c r="AZ711" s="107"/>
      <c r="BA711" s="107"/>
      <c r="BB711" s="107"/>
      <c r="BC711" s="107"/>
      <c r="BD711" s="107"/>
      <c r="BE711" s="107"/>
      <c r="BF711" s="107"/>
      <c r="BG711" s="107"/>
      <c r="BH711" s="107"/>
      <c r="BI711" s="107"/>
      <c r="BJ711" s="107"/>
      <c r="BK711" s="107"/>
      <c r="BL711" s="107"/>
      <c r="BM711" s="107"/>
      <c r="BN711" s="107"/>
      <c r="BO711" s="107"/>
      <c r="BP711" s="107"/>
      <c r="BQ711" s="107"/>
      <c r="BR711" s="107"/>
      <c r="BS711" s="107"/>
      <c r="BT711" s="107"/>
      <c r="BU711" s="107"/>
      <c r="BV711" s="107"/>
      <c r="BW711" s="107"/>
      <c r="BX711" s="107"/>
      <c r="BY711" s="107"/>
      <c r="BZ711" s="107"/>
      <c r="CA711" s="107"/>
      <c r="CB711" s="107"/>
      <c r="CC711" s="107"/>
      <c r="CD711" s="107"/>
      <c r="CE711" s="107"/>
      <c r="CF711" s="107"/>
      <c r="CG711" s="107"/>
      <c r="CH711" s="107"/>
    </row>
    <row r="712" customFormat="false" ht="12.75" hidden="false" customHeight="false" outlineLevel="0" collapsed="false">
      <c r="A712" s="95" t="s">
        <v>64</v>
      </c>
      <c r="B712" s="96"/>
      <c r="C712" s="97"/>
      <c r="D712" s="98" t="n">
        <v>22</v>
      </c>
      <c r="E712" s="99" t="s">
        <v>77</v>
      </c>
      <c r="F712" s="100" t="n">
        <f aca="false">H712+I712+J712+K712+M712+L712+N712+O712+P712+Q712+R712+S712+T712+U712+V712+W712+X712+Y712+Z712+AA712+AB712+AC712+AD712+AE712+AF712+AG712+AH712+AI712+AJ712+AK712+AL712+AM712+AN712+AO712+AP712+AQ712+AR712+AS712+AT712+AU712+AV712+AW712+AX712+AY712+AZ712+BA712+BB712+BC712+BD712+BE712+BF712+BG712+BH712+BI712+BJ712+BK712+BL712+BM712+BN712+BO712+BP712+BQ712+BR712+BS712+BT712</f>
        <v>0</v>
      </c>
      <c r="G712" s="105"/>
      <c r="H712" s="106"/>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c r="AI712" s="107"/>
      <c r="AJ712" s="107"/>
      <c r="AK712" s="107"/>
      <c r="AL712" s="107"/>
      <c r="AM712" s="107"/>
      <c r="AN712" s="107"/>
      <c r="AO712" s="107"/>
      <c r="AP712" s="107"/>
      <c r="AQ712" s="107"/>
      <c r="AR712" s="107"/>
      <c r="AS712" s="107"/>
      <c r="AT712" s="107"/>
      <c r="AU712" s="107"/>
      <c r="AV712" s="107"/>
      <c r="AW712" s="107"/>
      <c r="AX712" s="107"/>
      <c r="AY712" s="107"/>
      <c r="AZ712" s="107"/>
      <c r="BA712" s="107"/>
      <c r="BB712" s="107"/>
      <c r="BC712" s="107"/>
      <c r="BD712" s="107"/>
      <c r="BE712" s="107"/>
      <c r="BF712" s="107"/>
      <c r="BG712" s="107"/>
      <c r="BH712" s="107"/>
      <c r="BI712" s="107"/>
      <c r="BJ712" s="107"/>
      <c r="BK712" s="107"/>
      <c r="BL712" s="107"/>
      <c r="BM712" s="107"/>
      <c r="BN712" s="107"/>
      <c r="BO712" s="107"/>
      <c r="BP712" s="107"/>
      <c r="BQ712" s="107"/>
      <c r="BR712" s="107"/>
      <c r="BS712" s="107"/>
      <c r="BT712" s="107"/>
      <c r="BU712" s="107"/>
      <c r="BV712" s="107"/>
      <c r="BW712" s="107"/>
      <c r="BX712" s="107"/>
      <c r="BY712" s="107"/>
      <c r="BZ712" s="107"/>
      <c r="CA712" s="107"/>
      <c r="CB712" s="107"/>
      <c r="CC712" s="107"/>
      <c r="CD712" s="107"/>
      <c r="CE712" s="107"/>
      <c r="CF712" s="107"/>
      <c r="CG712" s="107"/>
      <c r="CH712" s="107"/>
    </row>
    <row r="713" customFormat="false" ht="12.75" hidden="false" customHeight="false" outlineLevel="0" collapsed="false">
      <c r="A713" s="95" t="s">
        <v>64</v>
      </c>
      <c r="B713" s="96"/>
      <c r="C713" s="97"/>
      <c r="D713" s="98" t="n">
        <v>23</v>
      </c>
      <c r="E713" s="99" t="s">
        <v>77</v>
      </c>
      <c r="F713" s="100" t="n">
        <f aca="false">H713+I713+J713+K713+M713+L713+N713+O713+P713+Q713+R713+S713+T713+U713+V713+W713+X713+Y713+Z713+AA713+AB713+AC713+AD713+AE713+AF713+AG713+AH713+AI713+AJ713+AK713+AL713+AM713+AN713+AO713+AP713+AQ713+AR713+AS713+AT713+AU713+AV713+AW713+AX713+AY713+AZ713+BA713+BB713+BC713+BD713+BE713+BF713+BG713+BH713+BI713+BJ713+BK713+BL713+BM713+BN713+BO713+BP713+BQ713+BR713+BS713+BT713</f>
        <v>0</v>
      </c>
      <c r="G713" s="105"/>
      <c r="H713" s="106"/>
      <c r="I713" s="107"/>
      <c r="J713" s="107"/>
      <c r="K713" s="107"/>
      <c r="L713" s="107"/>
      <c r="M713" s="107"/>
      <c r="N713" s="107"/>
      <c r="O713" s="107"/>
      <c r="P713" s="107"/>
      <c r="Q713" s="107"/>
      <c r="R713" s="107"/>
      <c r="S713" s="107"/>
      <c r="T713" s="107"/>
      <c r="U713" s="107"/>
      <c r="V713" s="107"/>
      <c r="W713" s="107"/>
      <c r="X713" s="107"/>
      <c r="Y713" s="107"/>
      <c r="Z713" s="107"/>
      <c r="AA713" s="107"/>
      <c r="AB713" s="107"/>
      <c r="AC713" s="107"/>
      <c r="AD713" s="107"/>
      <c r="AE713" s="107"/>
      <c r="AF713" s="107"/>
      <c r="AG713" s="107"/>
      <c r="AH713" s="107"/>
      <c r="AI713" s="107"/>
      <c r="AJ713" s="107"/>
      <c r="AK713" s="107"/>
      <c r="AL713" s="107"/>
      <c r="AM713" s="107"/>
      <c r="AN713" s="107"/>
      <c r="AO713" s="107"/>
      <c r="AP713" s="107"/>
      <c r="AQ713" s="107"/>
      <c r="AR713" s="107"/>
      <c r="AS713" s="107"/>
      <c r="AT713" s="107"/>
      <c r="AU713" s="107"/>
      <c r="AV713" s="107"/>
      <c r="AW713" s="107"/>
      <c r="AX713" s="107"/>
      <c r="AY713" s="107"/>
      <c r="AZ713" s="107"/>
      <c r="BA713" s="107"/>
      <c r="BB713" s="107"/>
      <c r="BC713" s="107"/>
      <c r="BD713" s="107"/>
      <c r="BE713" s="107"/>
      <c r="BF713" s="107"/>
      <c r="BG713" s="107"/>
      <c r="BH713" s="107"/>
      <c r="BI713" s="107"/>
      <c r="BJ713" s="107"/>
      <c r="BK713" s="107"/>
      <c r="BL713" s="107"/>
      <c r="BM713" s="107"/>
      <c r="BN713" s="107"/>
      <c r="BO713" s="107"/>
      <c r="BP713" s="107"/>
      <c r="BQ713" s="107"/>
      <c r="BR713" s="107"/>
      <c r="BS713" s="107"/>
      <c r="BT713" s="107"/>
      <c r="BU713" s="107"/>
      <c r="BV713" s="107"/>
      <c r="BW713" s="107"/>
      <c r="BX713" s="107"/>
      <c r="BY713" s="107"/>
      <c r="BZ713" s="107"/>
      <c r="CA713" s="107"/>
      <c r="CB713" s="107"/>
      <c r="CC713" s="107"/>
      <c r="CD713" s="107"/>
      <c r="CE713" s="107"/>
      <c r="CF713" s="107"/>
      <c r="CG713" s="107"/>
      <c r="CH713" s="107"/>
    </row>
    <row r="714" customFormat="false" ht="12.75" hidden="false" customHeight="false" outlineLevel="0" collapsed="false">
      <c r="A714" s="95" t="s">
        <v>64</v>
      </c>
      <c r="B714" s="96"/>
      <c r="C714" s="97"/>
      <c r="D714" s="98" t="n">
        <v>24</v>
      </c>
      <c r="E714" s="99" t="s">
        <v>77</v>
      </c>
      <c r="F714" s="100" t="n">
        <f aca="false">H714+I714+J714+K714+M714+L714+N714+O714+P714+Q714+R714+S714+T714+U714+V714+W714+X714+Y714+Z714+AA714+AB714+AC714+AD714+AE714+AF714+AG714+AH714+AI714+AJ714+AK714+AL714+AM714+AN714+AO714+AP714+AQ714+AR714+AS714+AT714+AU714+AV714+AW714+AX714+AY714+AZ714+BA714+BB714+BC714+BD714+BE714+BF714+BG714+BH714+BI714+BJ714+BK714+BL714+BM714+BN714+BO714+BP714+BQ714+BR714+BS714+BT714</f>
        <v>0</v>
      </c>
      <c r="G714" s="105"/>
      <c r="H714" s="106"/>
      <c r="I714" s="107"/>
      <c r="J714" s="107"/>
      <c r="K714" s="107"/>
      <c r="L714" s="107"/>
      <c r="M714" s="107"/>
      <c r="N714" s="107"/>
      <c r="O714" s="107"/>
      <c r="P714" s="107"/>
      <c r="Q714" s="107"/>
      <c r="R714" s="107"/>
      <c r="S714" s="107"/>
      <c r="T714" s="107"/>
      <c r="U714" s="107"/>
      <c r="V714" s="107"/>
      <c r="W714" s="107"/>
      <c r="X714" s="107"/>
      <c r="Y714" s="107"/>
      <c r="Z714" s="107"/>
      <c r="AA714" s="107"/>
      <c r="AB714" s="107"/>
      <c r="AC714" s="107"/>
      <c r="AD714" s="107"/>
      <c r="AE714" s="107"/>
      <c r="AF714" s="107"/>
      <c r="AG714" s="107"/>
      <c r="AH714" s="107"/>
      <c r="AI714" s="107"/>
      <c r="AJ714" s="107"/>
      <c r="AK714" s="107"/>
      <c r="AL714" s="107"/>
      <c r="AM714" s="107"/>
      <c r="AN714" s="107"/>
      <c r="AO714" s="107"/>
      <c r="AP714" s="107"/>
      <c r="AQ714" s="107"/>
      <c r="AR714" s="107"/>
      <c r="AS714" s="107"/>
      <c r="AT714" s="107"/>
      <c r="AU714" s="107"/>
      <c r="AV714" s="107"/>
      <c r="AW714" s="107"/>
      <c r="AX714" s="107"/>
      <c r="AY714" s="107"/>
      <c r="AZ714" s="107"/>
      <c r="BA714" s="107"/>
      <c r="BB714" s="107"/>
      <c r="BC714" s="107"/>
      <c r="BD714" s="107"/>
      <c r="BE714" s="107"/>
      <c r="BF714" s="107"/>
      <c r="BG714" s="107"/>
      <c r="BH714" s="107"/>
      <c r="BI714" s="107"/>
      <c r="BJ714" s="107"/>
      <c r="BK714" s="107"/>
      <c r="BL714" s="107"/>
      <c r="BM714" s="107"/>
      <c r="BN714" s="107"/>
      <c r="BO714" s="107"/>
      <c r="BP714" s="107"/>
      <c r="BQ714" s="107"/>
      <c r="BR714" s="107"/>
      <c r="BS714" s="107"/>
      <c r="BT714" s="107"/>
      <c r="BU714" s="107"/>
      <c r="BV714" s="107"/>
      <c r="BW714" s="107"/>
      <c r="BX714" s="107"/>
      <c r="BY714" s="107"/>
      <c r="BZ714" s="107"/>
      <c r="CA714" s="107"/>
      <c r="CB714" s="107"/>
      <c r="CC714" s="107"/>
      <c r="CD714" s="107"/>
      <c r="CE714" s="107"/>
      <c r="CF714" s="107"/>
      <c r="CG714" s="107"/>
      <c r="CH714" s="107"/>
    </row>
    <row r="715" customFormat="false" ht="12.75" hidden="false" customHeight="false" outlineLevel="0" collapsed="false">
      <c r="A715" s="95" t="s">
        <v>64</v>
      </c>
      <c r="B715" s="96"/>
      <c r="C715" s="97"/>
      <c r="D715" s="98" t="n">
        <v>25</v>
      </c>
      <c r="E715" s="99" t="s">
        <v>77</v>
      </c>
      <c r="F715" s="100" t="n">
        <f aca="false">H715+I715+J715+K715+M715+L715+N715+O715+P715+Q715+R715+S715+T715+U715+V715+W715+X715+Y715+Z715+AA715+AB715+AC715+AD715+AE715+AF715+AG715+AH715+AI715+AJ715+AK715+AL715+AM715+AN715+AO715+AP715+AQ715+AR715+AS715+AT715+AU715+AV715+AW715+AX715+AY715+AZ715+BA715+BB715+BC715+BD715+BE715+BF715+BG715+BH715+BI715+BJ715+BK715+BL715+BM715+BN715+BO715+BP715+BQ715+BR715+BS715+BT715</f>
        <v>0</v>
      </c>
      <c r="G715" s="105"/>
      <c r="H715" s="106"/>
      <c r="I715" s="107"/>
      <c r="J715" s="107"/>
      <c r="K715" s="107"/>
      <c r="L715" s="107"/>
      <c r="M715" s="107"/>
      <c r="N715" s="107"/>
      <c r="O715" s="107"/>
      <c r="P715" s="107"/>
      <c r="Q715" s="107"/>
      <c r="R715" s="107"/>
      <c r="S715" s="107"/>
      <c r="T715" s="107"/>
      <c r="U715" s="107"/>
      <c r="V715" s="107"/>
      <c r="W715" s="107"/>
      <c r="X715" s="107"/>
      <c r="Y715" s="107"/>
      <c r="Z715" s="107"/>
      <c r="AA715" s="107"/>
      <c r="AB715" s="107"/>
      <c r="AC715" s="107"/>
      <c r="AD715" s="107"/>
      <c r="AE715" s="107"/>
      <c r="AF715" s="107"/>
      <c r="AG715" s="107"/>
      <c r="AH715" s="107"/>
      <c r="AI715" s="107"/>
      <c r="AJ715" s="107"/>
      <c r="AK715" s="107"/>
      <c r="AL715" s="107"/>
      <c r="AM715" s="107"/>
      <c r="AN715" s="107"/>
      <c r="AO715" s="107"/>
      <c r="AP715" s="107"/>
      <c r="AQ715" s="107"/>
      <c r="AR715" s="107"/>
      <c r="AS715" s="107"/>
      <c r="AT715" s="107"/>
      <c r="AU715" s="107"/>
      <c r="AV715" s="107"/>
      <c r="AW715" s="107"/>
      <c r="AX715" s="107"/>
      <c r="AY715" s="107"/>
      <c r="AZ715" s="107"/>
      <c r="BA715" s="107"/>
      <c r="BB715" s="107"/>
      <c r="BC715" s="107"/>
      <c r="BD715" s="107"/>
      <c r="BE715" s="107"/>
      <c r="BF715" s="107"/>
      <c r="BG715" s="107"/>
      <c r="BH715" s="107"/>
      <c r="BI715" s="107"/>
      <c r="BJ715" s="107"/>
      <c r="BK715" s="107"/>
      <c r="BL715" s="107"/>
      <c r="BM715" s="107"/>
      <c r="BN715" s="107"/>
      <c r="BO715" s="107"/>
      <c r="BP715" s="107"/>
      <c r="BQ715" s="107"/>
      <c r="BR715" s="107"/>
      <c r="BS715" s="107"/>
      <c r="BT715" s="107"/>
      <c r="BU715" s="107"/>
      <c r="BV715" s="107"/>
      <c r="BW715" s="107"/>
      <c r="BX715" s="107"/>
      <c r="BY715" s="107"/>
      <c r="BZ715" s="107"/>
      <c r="CA715" s="107"/>
      <c r="CB715" s="107"/>
      <c r="CC715" s="107"/>
      <c r="CD715" s="107"/>
      <c r="CE715" s="107"/>
      <c r="CF715" s="107"/>
      <c r="CG715" s="107"/>
      <c r="CH715" s="107"/>
    </row>
    <row r="716" customFormat="false" ht="12.75" hidden="false" customHeight="false" outlineLevel="0" collapsed="false">
      <c r="A716" s="95" t="s">
        <v>64</v>
      </c>
      <c r="B716" s="96"/>
      <c r="C716" s="97"/>
      <c r="D716" s="98" t="n">
        <v>26</v>
      </c>
      <c r="E716" s="99" t="s">
        <v>78</v>
      </c>
      <c r="F716" s="100" t="n">
        <f aca="false">H716+I716+J716+K716+M716+L716+N716+O716+P716+Q716+R716+S716+T716+U716+V716+W716+X716+Y716+Z716+AA716+AB716+AC716+AD716+AE716+AF716+AG716+AH716+AI716+AJ716+AK716+AL716+AM716+AN716+AO716+AP716+AQ716+AR716+AS716+AT716+AU716+AV716+AW716+AX716+AY716+AZ716+BA716+BB716+BC716+BD716+BE716+BF716+BG716+BH716+BI716+BJ716+BK716+BL716+BM716+BN716+BO716+BP716+BQ716+BR716+BS716+BT716</f>
        <v>0</v>
      </c>
      <c r="G716" s="101"/>
      <c r="H716" s="102"/>
      <c r="I716" s="103"/>
      <c r="J716" s="103"/>
      <c r="K716" s="103"/>
      <c r="L716" s="103"/>
      <c r="M716" s="103"/>
      <c r="N716" s="103"/>
      <c r="O716" s="103"/>
      <c r="P716" s="103"/>
      <c r="Q716" s="103"/>
      <c r="R716" s="103"/>
      <c r="S716" s="103"/>
      <c r="T716" s="103"/>
      <c r="U716" s="103"/>
      <c r="V716" s="103"/>
      <c r="W716" s="103"/>
      <c r="X716" s="103"/>
      <c r="Y716" s="103"/>
      <c r="Z716" s="103"/>
      <c r="AA716" s="103"/>
      <c r="AB716" s="103"/>
      <c r="AC716" s="103"/>
      <c r="AD716" s="103"/>
      <c r="AE716" s="103"/>
      <c r="AF716" s="103"/>
      <c r="AG716" s="103"/>
      <c r="AH716" s="103"/>
      <c r="AI716" s="103"/>
      <c r="AJ716" s="103"/>
      <c r="AK716" s="103"/>
      <c r="AL716" s="103"/>
      <c r="AM716" s="103"/>
      <c r="AN716" s="103"/>
      <c r="AO716" s="103"/>
      <c r="AP716" s="103"/>
      <c r="AQ716" s="103"/>
      <c r="AR716" s="103"/>
      <c r="AS716" s="103"/>
      <c r="AT716" s="103"/>
      <c r="AU716" s="103"/>
      <c r="AV716" s="103"/>
      <c r="AW716" s="103"/>
      <c r="AX716" s="103"/>
      <c r="AY716" s="103"/>
      <c r="AZ716" s="103"/>
      <c r="BA716" s="103"/>
      <c r="BB716" s="103"/>
      <c r="BC716" s="103"/>
      <c r="BD716" s="103"/>
      <c r="BE716" s="103"/>
      <c r="BF716" s="103"/>
      <c r="BG716" s="103"/>
      <c r="BH716" s="103"/>
      <c r="BI716" s="103"/>
      <c r="BJ716" s="103"/>
      <c r="BK716" s="103"/>
      <c r="BL716" s="103"/>
      <c r="BM716" s="103"/>
      <c r="BN716" s="103"/>
      <c r="BO716" s="103"/>
      <c r="BP716" s="103"/>
      <c r="BQ716" s="103"/>
      <c r="BR716" s="103"/>
      <c r="BS716" s="103"/>
      <c r="BT716" s="103"/>
      <c r="BU716" s="103"/>
      <c r="BV716" s="103"/>
      <c r="BW716" s="103"/>
      <c r="BX716" s="103"/>
      <c r="BY716" s="103"/>
      <c r="BZ716" s="103"/>
      <c r="CA716" s="103"/>
      <c r="CB716" s="103"/>
      <c r="CC716" s="103"/>
      <c r="CD716" s="103"/>
      <c r="CE716" s="103"/>
      <c r="CF716" s="103"/>
      <c r="CG716" s="103"/>
      <c r="CH716" s="103"/>
    </row>
    <row r="717" customFormat="false" ht="12.75" hidden="false" customHeight="false" outlineLevel="0" collapsed="false">
      <c r="A717" s="95" t="s">
        <v>64</v>
      </c>
      <c r="B717" s="96"/>
      <c r="C717" s="97"/>
      <c r="D717" s="98" t="n">
        <v>27</v>
      </c>
      <c r="E717" s="99" t="s">
        <v>78</v>
      </c>
      <c r="F717" s="100" t="n">
        <f aca="false">H717+I717+J717+K717+M717+L717+N717+O717+P717+Q717+R717+S717+T717+U717+V717+W717+X717+Y717+Z717+AA717+AB717+AC717+AD717+AE717+AF717+AG717+AH717+AI717+AJ717+AK717+AL717+AM717+AN717+AO717+AP717+AQ717+AR717+AS717+AT717+AU717+AV717+AW717+AX717+AY717+AZ717+BA717+BB717+BC717+BD717+BE717+BF717+BG717+BH717+BI717+BJ717+BK717+BL717+BM717+BN717+BO717+BP717+BQ717+BR717+BS717+BT717</f>
        <v>0</v>
      </c>
      <c r="G717" s="101" t="n">
        <f aca="false">SUM(F711:F716)</f>
        <v>0</v>
      </c>
      <c r="H717" s="102"/>
      <c r="I717" s="103"/>
      <c r="J717" s="103"/>
      <c r="K717" s="103"/>
      <c r="L717" s="103"/>
      <c r="M717" s="103"/>
      <c r="N717" s="103"/>
      <c r="O717" s="103"/>
      <c r="P717" s="103"/>
      <c r="Q717" s="103"/>
      <c r="R717" s="103"/>
      <c r="S717" s="103"/>
      <c r="T717" s="103"/>
      <c r="U717" s="103"/>
      <c r="V717" s="103"/>
      <c r="W717" s="103"/>
      <c r="X717" s="103"/>
      <c r="Y717" s="103"/>
      <c r="Z717" s="103"/>
      <c r="AA717" s="103"/>
      <c r="AB717" s="103"/>
      <c r="AC717" s="103"/>
      <c r="AD717" s="103"/>
      <c r="AE717" s="103"/>
      <c r="AF717" s="103"/>
      <c r="AG717" s="103"/>
      <c r="AH717" s="103"/>
      <c r="AI717" s="103"/>
      <c r="AJ717" s="103"/>
      <c r="AK717" s="103"/>
      <c r="AL717" s="103"/>
      <c r="AM717" s="103"/>
      <c r="AN717" s="103"/>
      <c r="AO717" s="103"/>
      <c r="AP717" s="103"/>
      <c r="AQ717" s="103"/>
      <c r="AR717" s="103"/>
      <c r="AS717" s="103"/>
      <c r="AT717" s="103"/>
      <c r="AU717" s="103"/>
      <c r="AV717" s="103"/>
      <c r="AW717" s="103"/>
      <c r="AX717" s="103"/>
      <c r="AY717" s="103"/>
      <c r="AZ717" s="103"/>
      <c r="BA717" s="103"/>
      <c r="BB717" s="103"/>
      <c r="BC717" s="103"/>
      <c r="BD717" s="103"/>
      <c r="BE717" s="103"/>
      <c r="BF717" s="103"/>
      <c r="BG717" s="103"/>
      <c r="BH717" s="103"/>
      <c r="BI717" s="103"/>
      <c r="BJ717" s="103"/>
      <c r="BK717" s="103"/>
      <c r="BL717" s="103"/>
      <c r="BM717" s="103"/>
      <c r="BN717" s="103"/>
      <c r="BO717" s="103"/>
      <c r="BP717" s="103"/>
      <c r="BQ717" s="103"/>
      <c r="BR717" s="103"/>
      <c r="BS717" s="103"/>
      <c r="BT717" s="103"/>
      <c r="BU717" s="103"/>
      <c r="BV717" s="103"/>
      <c r="BW717" s="103"/>
      <c r="BX717" s="103"/>
      <c r="BY717" s="103"/>
      <c r="BZ717" s="103"/>
      <c r="CA717" s="103"/>
      <c r="CB717" s="103"/>
      <c r="CC717" s="103"/>
      <c r="CD717" s="103"/>
      <c r="CE717" s="103"/>
      <c r="CF717" s="103"/>
      <c r="CG717" s="103"/>
      <c r="CH717" s="103"/>
    </row>
    <row r="718" customFormat="false" ht="12.75" hidden="false" customHeight="false" outlineLevel="0" collapsed="false">
      <c r="A718" s="95" t="s">
        <v>64</v>
      </c>
      <c r="B718" s="96"/>
      <c r="C718" s="97"/>
      <c r="D718" s="98" t="n">
        <v>28</v>
      </c>
      <c r="E718" s="99" t="s">
        <v>78</v>
      </c>
      <c r="F718" s="100" t="n">
        <f aca="false">H718+I718+J718+K718+M718+L718+N718+O718+P718+Q718+R718+S718+T718+U718+V718+W718+X718+Y718+Z718+AA718+AB718+AC718+AD718+AE718+AF718+AG718+AH718+AI718+AJ718+AK718+AL718+AM718+AN718+AO718+AP718+AQ718+AR718+AS718+AT718+AU718+AV718+AW718+AX718+AY718+AZ718+BA718+BB718+BC718+BD718+BE718+BF718+BG718+BH718+BI718+BJ718+BK718+BL718+BM718+BN718+BO718+BP718+BQ718+BR718+BS718+BT718</f>
        <v>0</v>
      </c>
      <c r="G718" s="105"/>
      <c r="H718" s="106"/>
      <c r="I718" s="107"/>
      <c r="J718" s="107"/>
      <c r="K718" s="107"/>
      <c r="L718" s="107"/>
      <c r="M718" s="107"/>
      <c r="N718" s="107"/>
      <c r="O718" s="107"/>
      <c r="P718" s="107"/>
      <c r="Q718" s="107"/>
      <c r="R718" s="107"/>
      <c r="S718" s="107"/>
      <c r="T718" s="107"/>
      <c r="U718" s="107"/>
      <c r="V718" s="107"/>
      <c r="W718" s="107"/>
      <c r="X718" s="107"/>
      <c r="Y718" s="107"/>
      <c r="Z718" s="107"/>
      <c r="AA718" s="107"/>
      <c r="AB718" s="107"/>
      <c r="AC718" s="107"/>
      <c r="AD718" s="107"/>
      <c r="AE718" s="107"/>
      <c r="AF718" s="107"/>
      <c r="AG718" s="107"/>
      <c r="AH718" s="107"/>
      <c r="AI718" s="107"/>
      <c r="AJ718" s="107"/>
      <c r="AK718" s="107"/>
      <c r="AL718" s="107"/>
      <c r="AM718" s="107"/>
      <c r="AN718" s="107"/>
      <c r="AO718" s="107"/>
      <c r="AP718" s="107"/>
      <c r="AQ718" s="107"/>
      <c r="AR718" s="107"/>
      <c r="AS718" s="107"/>
      <c r="AT718" s="107"/>
      <c r="AU718" s="107"/>
      <c r="AV718" s="107"/>
      <c r="AW718" s="107"/>
      <c r="AX718" s="107"/>
      <c r="AY718" s="107"/>
      <c r="AZ718" s="107"/>
      <c r="BA718" s="107"/>
      <c r="BB718" s="107"/>
      <c r="BC718" s="107"/>
      <c r="BD718" s="107"/>
      <c r="BE718" s="107"/>
      <c r="BF718" s="107"/>
      <c r="BG718" s="107"/>
      <c r="BH718" s="107"/>
      <c r="BI718" s="107"/>
      <c r="BJ718" s="107"/>
      <c r="BK718" s="107"/>
      <c r="BL718" s="107"/>
      <c r="BM718" s="107"/>
      <c r="BN718" s="107"/>
      <c r="BO718" s="107"/>
      <c r="BP718" s="107"/>
      <c r="BQ718" s="107"/>
      <c r="BR718" s="107"/>
      <c r="BS718" s="107"/>
      <c r="BT718" s="107"/>
      <c r="BU718" s="107"/>
      <c r="BV718" s="107"/>
      <c r="BW718" s="107"/>
      <c r="BX718" s="107"/>
      <c r="BY718" s="107"/>
      <c r="BZ718" s="107"/>
      <c r="CA718" s="107"/>
      <c r="CB718" s="107"/>
      <c r="CC718" s="107"/>
      <c r="CD718" s="107"/>
      <c r="CE718" s="107"/>
      <c r="CF718" s="107"/>
      <c r="CG718" s="107"/>
      <c r="CH718" s="107"/>
    </row>
    <row r="719" customFormat="false" ht="12.75" hidden="false" customHeight="false" outlineLevel="0" collapsed="false">
      <c r="A719" s="95" t="s">
        <v>64</v>
      </c>
      <c r="B719" s="96"/>
      <c r="C719" s="97"/>
      <c r="D719" s="98" t="n">
        <v>29</v>
      </c>
      <c r="E719" s="99" t="s">
        <v>78</v>
      </c>
      <c r="F719" s="100" t="n">
        <f aca="false">H719+I719+J719+K719+M719+L719+N719+O719+P719+Q719+R719+S719+T719+U719+V719+W719+X719+Y719+Z719+AA719+AB719+AC719+AD719+AE719+AF719+AG719+AH719+AI719+AJ719+AK719+AL719+AM719+AN719+AO719+AP719+AQ719+AR719+AS719+AT719+AU719+AV719+AW719+AX719+AY719+AZ719+BA719+BB719+BC719+BD719+BE719+BF719+BG719+BH719+BI719+BJ719+BK719+BL719+BM719+BN719+BO719+BP719+BQ719+BR719+BS719+BT719</f>
        <v>0</v>
      </c>
      <c r="G719" s="105"/>
      <c r="H719" s="106"/>
      <c r="I719" s="107"/>
      <c r="J719" s="107"/>
      <c r="K719" s="107"/>
      <c r="L719" s="107"/>
      <c r="M719" s="107"/>
      <c r="N719" s="107"/>
      <c r="O719" s="107"/>
      <c r="P719" s="107"/>
      <c r="Q719" s="107"/>
      <c r="R719" s="107"/>
      <c r="S719" s="107"/>
      <c r="T719" s="107"/>
      <c r="U719" s="107"/>
      <c r="V719" s="107"/>
      <c r="W719" s="107"/>
      <c r="X719" s="107"/>
      <c r="Y719" s="107"/>
      <c r="Z719" s="107"/>
      <c r="AA719" s="107"/>
      <c r="AB719" s="107"/>
      <c r="AC719" s="107"/>
      <c r="AD719" s="107"/>
      <c r="AE719" s="107"/>
      <c r="AF719" s="107"/>
      <c r="AG719" s="107"/>
      <c r="AH719" s="107"/>
      <c r="AI719" s="107"/>
      <c r="AJ719" s="107"/>
      <c r="AK719" s="107"/>
      <c r="AL719" s="107"/>
      <c r="AM719" s="107"/>
      <c r="AN719" s="107"/>
      <c r="AO719" s="107"/>
      <c r="AP719" s="107"/>
      <c r="AQ719" s="107"/>
      <c r="AR719" s="107"/>
      <c r="AS719" s="107"/>
      <c r="AT719" s="107"/>
      <c r="AU719" s="107"/>
      <c r="AV719" s="107"/>
      <c r="AW719" s="107"/>
      <c r="AX719" s="107"/>
      <c r="AY719" s="107"/>
      <c r="AZ719" s="107"/>
      <c r="BA719" s="107"/>
      <c r="BB719" s="107"/>
      <c r="BC719" s="107"/>
      <c r="BD719" s="107"/>
      <c r="BE719" s="107"/>
      <c r="BF719" s="107"/>
      <c r="BG719" s="107"/>
      <c r="BH719" s="107"/>
      <c r="BI719" s="107"/>
      <c r="BJ719" s="107"/>
      <c r="BK719" s="107"/>
      <c r="BL719" s="107"/>
      <c r="BM719" s="107"/>
      <c r="BN719" s="107"/>
      <c r="BO719" s="107"/>
      <c r="BP719" s="107"/>
      <c r="BQ719" s="107"/>
      <c r="BR719" s="107"/>
      <c r="BS719" s="107"/>
      <c r="BT719" s="107"/>
      <c r="BU719" s="107"/>
      <c r="BV719" s="107"/>
      <c r="BW719" s="107"/>
      <c r="BX719" s="107"/>
      <c r="BY719" s="107"/>
      <c r="BZ719" s="107"/>
      <c r="CA719" s="107"/>
      <c r="CB719" s="107"/>
      <c r="CC719" s="107"/>
      <c r="CD719" s="107"/>
      <c r="CE719" s="107"/>
      <c r="CF719" s="107"/>
      <c r="CG719" s="107"/>
      <c r="CH719" s="107"/>
    </row>
    <row r="720" customFormat="false" ht="12.75" hidden="false" customHeight="false" outlineLevel="0" collapsed="false">
      <c r="A720" s="95" t="s">
        <v>64</v>
      </c>
      <c r="B720" s="96"/>
      <c r="C720" s="97"/>
      <c r="D720" s="98" t="n">
        <v>30</v>
      </c>
      <c r="E720" s="99" t="s">
        <v>78</v>
      </c>
      <c r="F720" s="100" t="n">
        <f aca="false">H720+I720+J720+K720+M720+L720+N720+O720+P720+Q720+R720+S720+T720+U720+V720+W720+X720+Y720+Z720+AA720+AB720+AC720+AD720+AE720+AF720+AG720+AH720+AI720+AJ720+AK720+AL720+AM720+AN720+AO720+AP720+AQ720+AR720+AS720+AT720+AU720+AV720+AW720+AX720+AY720+AZ720+BA720+BB720+BC720+BD720+BE720+BF720+BG720+BH720+BI720+BJ720+BK720+BL720+BM720+BN720+BO720+BP720+BQ720+BR720+BS720+BT720</f>
        <v>0</v>
      </c>
      <c r="G720" s="105"/>
      <c r="H720" s="106"/>
      <c r="I720" s="107"/>
      <c r="J720" s="107"/>
      <c r="K720" s="107"/>
      <c r="L720" s="107"/>
      <c r="M720" s="107"/>
      <c r="N720" s="107"/>
      <c r="O720" s="107"/>
      <c r="P720" s="107"/>
      <c r="Q720" s="107"/>
      <c r="R720" s="107"/>
      <c r="S720" s="107"/>
      <c r="T720" s="107"/>
      <c r="U720" s="107"/>
      <c r="V720" s="107"/>
      <c r="W720" s="107"/>
      <c r="X720" s="107"/>
      <c r="Y720" s="107"/>
      <c r="Z720" s="107"/>
      <c r="AA720" s="107"/>
      <c r="AB720" s="107"/>
      <c r="AC720" s="107"/>
      <c r="AD720" s="107"/>
      <c r="AE720" s="107"/>
      <c r="AF720" s="107"/>
      <c r="AG720" s="107"/>
      <c r="AH720" s="107"/>
      <c r="AI720" s="107"/>
      <c r="AJ720" s="107"/>
      <c r="AK720" s="107"/>
      <c r="AL720" s="107"/>
      <c r="AM720" s="107"/>
      <c r="AN720" s="107"/>
      <c r="AO720" s="107"/>
      <c r="AP720" s="107"/>
      <c r="AQ720" s="107"/>
      <c r="AR720" s="107"/>
      <c r="AS720" s="107"/>
      <c r="AT720" s="107"/>
      <c r="AU720" s="107"/>
      <c r="AV720" s="107"/>
      <c r="AW720" s="107"/>
      <c r="AX720" s="107"/>
      <c r="AY720" s="107"/>
      <c r="AZ720" s="107"/>
      <c r="BA720" s="107"/>
      <c r="BB720" s="107"/>
      <c r="BC720" s="107"/>
      <c r="BD720" s="107"/>
      <c r="BE720" s="107"/>
      <c r="BF720" s="107"/>
      <c r="BG720" s="107"/>
      <c r="BH720" s="107"/>
      <c r="BI720" s="107"/>
      <c r="BJ720" s="107"/>
      <c r="BK720" s="107"/>
      <c r="BL720" s="107"/>
      <c r="BM720" s="107"/>
      <c r="BN720" s="107"/>
      <c r="BO720" s="107"/>
      <c r="BP720" s="107"/>
      <c r="BQ720" s="107"/>
      <c r="BR720" s="107"/>
      <c r="BS720" s="107"/>
      <c r="BT720" s="107"/>
      <c r="BU720" s="107"/>
      <c r="BV720" s="107"/>
      <c r="BW720" s="107"/>
      <c r="BX720" s="107"/>
      <c r="BY720" s="107"/>
      <c r="BZ720" s="107"/>
      <c r="CA720" s="107"/>
      <c r="CB720" s="107"/>
      <c r="CC720" s="107"/>
      <c r="CD720" s="107"/>
      <c r="CE720" s="107"/>
      <c r="CF720" s="107"/>
      <c r="CG720" s="107"/>
      <c r="CH720" s="107"/>
    </row>
    <row r="721" customFormat="false" ht="12.75" hidden="false" customHeight="false" outlineLevel="0" collapsed="false">
      <c r="A721" s="109" t="s">
        <v>64</v>
      </c>
      <c r="B721" s="110"/>
      <c r="C721" s="111"/>
      <c r="D721" s="112" t="n">
        <v>31</v>
      </c>
      <c r="E721" s="99" t="s">
        <v>78</v>
      </c>
      <c r="F721" s="100" t="n">
        <f aca="false">H721+I721+J721+K721+M721+L721+N721+O721+P721+Q721+R721+S721+T721+U721+V721+W721+X721+Y721+Z721+AA721+AB721+AC721+AD721+AE721+AF721+AG721+AH721+AI721+AJ721+AK721+AL721+AM721+AN721+AO721+AP721+AQ721+AR721+AS721+AT721+AU721+AV721+AW721+AX721+AY721+AZ721+BA721+BB721+BC721+BD721+BE721+BF721+BG721+BH721+BI721+BJ721+BK721+BL721+BM721+BN721+BO721+BP721+BQ721+BR721+BS721+BT721</f>
        <v>0</v>
      </c>
      <c r="G721" s="114"/>
      <c r="H721" s="115"/>
      <c r="I721" s="116"/>
      <c r="J721" s="116"/>
      <c r="K721" s="116"/>
      <c r="L721" s="107"/>
      <c r="M721" s="107"/>
      <c r="N721" s="107"/>
      <c r="O721" s="107"/>
      <c r="P721" s="107"/>
      <c r="Q721" s="107"/>
      <c r="R721" s="107"/>
      <c r="S721" s="107"/>
      <c r="T721" s="107"/>
      <c r="U721" s="107"/>
      <c r="V721" s="107"/>
      <c r="W721" s="107"/>
      <c r="X721" s="107"/>
      <c r="Y721" s="107"/>
      <c r="Z721" s="107"/>
      <c r="AA721" s="107"/>
      <c r="AB721" s="107"/>
      <c r="AC721" s="107"/>
      <c r="AD721" s="107"/>
      <c r="AE721" s="107"/>
      <c r="AF721" s="107"/>
      <c r="AG721" s="107"/>
      <c r="AH721" s="107"/>
      <c r="AI721" s="107"/>
      <c r="AJ721" s="107"/>
      <c r="AK721" s="107"/>
      <c r="AL721" s="107"/>
      <c r="AM721" s="107"/>
      <c r="AN721" s="107"/>
      <c r="AO721" s="107"/>
      <c r="AP721" s="107"/>
      <c r="AQ721" s="107"/>
      <c r="AR721" s="107"/>
      <c r="AS721" s="107"/>
      <c r="AT721" s="107"/>
      <c r="AU721" s="107"/>
      <c r="AV721" s="107"/>
      <c r="AW721" s="107"/>
      <c r="AX721" s="107"/>
      <c r="AY721" s="107"/>
      <c r="AZ721" s="107"/>
      <c r="BA721" s="107"/>
      <c r="BB721" s="107"/>
      <c r="BC721" s="107"/>
      <c r="BD721" s="107"/>
      <c r="BE721" s="107"/>
      <c r="BF721" s="107"/>
      <c r="BG721" s="107"/>
      <c r="BH721" s="107"/>
      <c r="BI721" s="107"/>
      <c r="BJ721" s="107"/>
      <c r="BK721" s="107"/>
      <c r="BL721" s="107"/>
      <c r="BM721" s="107"/>
      <c r="BN721" s="107"/>
      <c r="BO721" s="107"/>
      <c r="BP721" s="107"/>
      <c r="BQ721" s="107"/>
      <c r="BR721" s="107"/>
      <c r="BS721" s="107"/>
      <c r="BT721" s="107"/>
      <c r="BU721" s="107"/>
      <c r="BV721" s="107"/>
      <c r="BW721" s="107"/>
      <c r="BX721" s="107"/>
      <c r="BY721" s="107"/>
      <c r="BZ721" s="107"/>
      <c r="CA721" s="107"/>
      <c r="CB721" s="107"/>
      <c r="CC721" s="107"/>
      <c r="CD721" s="107"/>
      <c r="CE721" s="107"/>
      <c r="CF721" s="107"/>
      <c r="CG721" s="107"/>
      <c r="CH721" s="107"/>
    </row>
    <row r="722" customFormat="false" ht="13.5" hidden="false" customHeight="false" outlineLevel="0" collapsed="false">
      <c r="A722" s="109" t="s">
        <v>64</v>
      </c>
      <c r="B722" s="110"/>
      <c r="C722" s="111"/>
      <c r="D722" s="112"/>
      <c r="E722" s="113"/>
      <c r="F722" s="100" t="n">
        <f aca="false">H722+I722+J722+K722+M722+L722+N722+O722+P722+Q722+R722+S722+T722+U722+V722+W722+X722+Y722+Z722+AA722+AB722+AC722+AD722+AE722+AF722+AG722+AH722+AI722+AJ722+AK722+AL722+AM722+AN722+AO722+AP722+AQ722+AR722+AS722+AT722+AU722+AV722+AW722+AX722+AY722+AZ722+BA722+BB722+BC722+BD722+BE722+BF722+BG722+BH722+BI722+BJ722+BK722+BL722+BM722+BN722+BO722+BP722+BQ722+BR722+BS722+BT722</f>
        <v>0</v>
      </c>
      <c r="G722" s="114"/>
      <c r="H722" s="115"/>
      <c r="I722" s="116"/>
      <c r="J722" s="116"/>
      <c r="K722" s="116"/>
      <c r="L722" s="107"/>
      <c r="M722" s="107"/>
      <c r="N722" s="107"/>
      <c r="O722" s="107"/>
      <c r="P722" s="107"/>
      <c r="Q722" s="107"/>
      <c r="R722" s="107"/>
      <c r="S722" s="107"/>
      <c r="T722" s="107"/>
      <c r="U722" s="107"/>
      <c r="V722" s="107"/>
      <c r="W722" s="107"/>
      <c r="X722" s="107"/>
      <c r="Y722" s="107"/>
      <c r="Z722" s="107"/>
      <c r="AA722" s="107"/>
      <c r="AB722" s="107"/>
      <c r="AC722" s="107"/>
      <c r="AD722" s="107"/>
      <c r="AE722" s="107"/>
      <c r="AF722" s="107"/>
      <c r="AG722" s="107"/>
      <c r="AH722" s="107"/>
      <c r="AI722" s="107"/>
      <c r="AJ722" s="107"/>
      <c r="AK722" s="107"/>
      <c r="AL722" s="107"/>
      <c r="AM722" s="107"/>
      <c r="AN722" s="107"/>
      <c r="AO722" s="107"/>
      <c r="AP722" s="107"/>
      <c r="AQ722" s="107"/>
      <c r="AR722" s="107"/>
      <c r="AS722" s="107"/>
      <c r="AT722" s="107"/>
      <c r="AU722" s="107"/>
      <c r="AV722" s="107"/>
      <c r="AW722" s="107"/>
      <c r="AX722" s="107"/>
      <c r="AY722" s="107"/>
      <c r="AZ722" s="107"/>
      <c r="BA722" s="107"/>
      <c r="BB722" s="107"/>
      <c r="BC722" s="107"/>
      <c r="BD722" s="107"/>
      <c r="BE722" s="107"/>
      <c r="BF722" s="107"/>
      <c r="BG722" s="107"/>
      <c r="BH722" s="107"/>
      <c r="BI722" s="107"/>
      <c r="BJ722" s="107"/>
      <c r="BK722" s="107"/>
      <c r="BL722" s="107"/>
      <c r="BM722" s="107"/>
      <c r="BN722" s="107"/>
      <c r="BO722" s="107"/>
      <c r="BP722" s="107"/>
      <c r="BQ722" s="107"/>
      <c r="BR722" s="107"/>
      <c r="BS722" s="107"/>
      <c r="BT722" s="107"/>
      <c r="BU722" s="107"/>
      <c r="BV722" s="107"/>
      <c r="BW722" s="107"/>
      <c r="BX722" s="107"/>
      <c r="BY722" s="107"/>
      <c r="BZ722" s="107"/>
      <c r="CA722" s="107"/>
      <c r="CB722" s="107"/>
      <c r="CC722" s="107"/>
      <c r="CD722" s="107"/>
      <c r="CE722" s="107"/>
      <c r="CF722" s="107"/>
      <c r="CG722" s="107"/>
      <c r="CH722" s="107"/>
    </row>
    <row r="723" customFormat="false" ht="13.5" hidden="false" customHeight="false" outlineLevel="0" collapsed="false">
      <c r="A723" s="117" t="s">
        <v>64</v>
      </c>
      <c r="B723" s="118"/>
      <c r="C723" s="119"/>
      <c r="D723" s="120" t="s">
        <v>49</v>
      </c>
      <c r="E723" s="121"/>
      <c r="F723" s="100" t="n">
        <f aca="false">H723+I723+J723+K723+M723+L723+N723+O723+P723+Q723+R723+S723+T723+U723+V723+W723+X723+Y723+Z723+AA723+AB723+AC723+AD723+AE723+AF723+AG723+AH723+AI723+AJ723+AK723+AL723+AM723+AN723+AO723+AP723+AQ723+AR723+AS723+AT723+AU723+AV723+AW723+AX723+AY723+AZ723+BA723+BB723+BC723+BD723+BE723+BF723+BG723+BH723+BI723+BJ723+BK723+BL723+BM723+BN723+BO723+BP723+BQ723+BR723+BS723+BT723</f>
        <v>0</v>
      </c>
      <c r="G723" s="122"/>
      <c r="H723" s="123" t="n">
        <f aca="false">SUM(H691:H722)</f>
        <v>0</v>
      </c>
      <c r="I723" s="124" t="n">
        <f aca="false">SUM(I691:I722)</f>
        <v>0</v>
      </c>
      <c r="J723" s="125" t="n">
        <f aca="false">SUM(J691:J722)</f>
        <v>0</v>
      </c>
      <c r="K723" s="126" t="n">
        <f aca="false">SUM(K691:K722)</f>
        <v>0</v>
      </c>
      <c r="L723" s="126" t="n">
        <f aca="false">SUM(L691:L722)</f>
        <v>0</v>
      </c>
      <c r="M723" s="127" t="n">
        <f aca="false">SUM(M691:M722)</f>
        <v>0</v>
      </c>
      <c r="N723" s="127" t="n">
        <f aca="false">SUM(N691:N722)</f>
        <v>0</v>
      </c>
      <c r="O723" s="127" t="n">
        <f aca="false">SUM(O691:O722)</f>
        <v>0</v>
      </c>
      <c r="P723" s="127" t="n">
        <f aca="false">SUM(P691:P722)</f>
        <v>0</v>
      </c>
      <c r="Q723" s="127" t="n">
        <f aca="false">SUM(Q691:Q722)</f>
        <v>0</v>
      </c>
      <c r="R723" s="125" t="n">
        <f aca="false">SUM(R691:R722)</f>
        <v>0</v>
      </c>
      <c r="S723" s="125" t="n">
        <f aca="false">SUM(S691:S722)</f>
        <v>0</v>
      </c>
      <c r="T723" s="125" t="n">
        <f aca="false">SUM(T691:T722)</f>
        <v>0</v>
      </c>
      <c r="U723" s="125" t="n">
        <f aca="false">SUM(U691:U722)</f>
        <v>0</v>
      </c>
      <c r="V723" s="125" t="n">
        <f aca="false">SUM(V691:V722)</f>
        <v>0</v>
      </c>
      <c r="W723" s="125" t="n">
        <f aca="false">SUM(W691:W722)</f>
        <v>0</v>
      </c>
      <c r="X723" s="125" t="n">
        <f aca="false">SUM(X691:X722)</f>
        <v>0</v>
      </c>
      <c r="Y723" s="125" t="n">
        <f aca="false">SUM(Y691:Y722)</f>
        <v>0</v>
      </c>
      <c r="Z723" s="125" t="n">
        <f aca="false">SUM(Z691:Z722)</f>
        <v>0</v>
      </c>
      <c r="AA723" s="125" t="n">
        <f aca="false">SUM(AA691:AA722)</f>
        <v>0</v>
      </c>
      <c r="AB723" s="125" t="n">
        <f aca="false">SUM(AB691:AB722)</f>
        <v>0</v>
      </c>
      <c r="AC723" s="125" t="n">
        <f aca="false">SUM(AC691:AC722)</f>
        <v>0</v>
      </c>
      <c r="AD723" s="125" t="n">
        <f aca="false">SUM(AD691:AD722)</f>
        <v>0</v>
      </c>
      <c r="AE723" s="125" t="n">
        <f aca="false">SUM(AE691:AE722)</f>
        <v>0</v>
      </c>
      <c r="AF723" s="125" t="n">
        <f aca="false">SUM(AF691:AF722)</f>
        <v>0</v>
      </c>
      <c r="AG723" s="125" t="n">
        <f aca="false">SUM(AG691:AG722)</f>
        <v>0</v>
      </c>
      <c r="AH723" s="125" t="n">
        <f aca="false">SUM(AH691:AH722)</f>
        <v>0</v>
      </c>
      <c r="AI723" s="125" t="n">
        <f aca="false">SUM(AI691:AI722)</f>
        <v>0</v>
      </c>
      <c r="AJ723" s="125" t="n">
        <f aca="false">SUM(AJ691:AJ722)</f>
        <v>0</v>
      </c>
      <c r="AK723" s="125" t="n">
        <f aca="false">SUM(AK691:AK722)</f>
        <v>0</v>
      </c>
      <c r="AL723" s="125" t="n">
        <f aca="false">SUM(AL691:AL722)</f>
        <v>0</v>
      </c>
      <c r="AM723" s="125" t="n">
        <f aca="false">SUM(AM691:AM722)</f>
        <v>0</v>
      </c>
      <c r="AN723" s="125" t="n">
        <f aca="false">SUM(AN691:AN722)</f>
        <v>0</v>
      </c>
      <c r="AO723" s="125" t="n">
        <f aca="false">SUM(AO691:AO722)</f>
        <v>0</v>
      </c>
      <c r="AP723" s="125" t="n">
        <f aca="false">SUM(AP691:AP722)</f>
        <v>0</v>
      </c>
      <c r="AQ723" s="125" t="n">
        <f aca="false">SUM(AQ691:AQ722)</f>
        <v>0</v>
      </c>
      <c r="AR723" s="125" t="n">
        <f aca="false">SUM(AR691:AR722)</f>
        <v>0</v>
      </c>
      <c r="AS723" s="125" t="n">
        <f aca="false">SUM(AS691:AS722)</f>
        <v>0</v>
      </c>
      <c r="AT723" s="125" t="n">
        <f aca="false">SUM(AT691:AT722)</f>
        <v>0</v>
      </c>
      <c r="AU723" s="125" t="n">
        <f aca="false">SUM(AU691:AU722)</f>
        <v>0</v>
      </c>
      <c r="AV723" s="125" t="n">
        <f aca="false">SUM(AV691:AV722)</f>
        <v>0</v>
      </c>
      <c r="AW723" s="125" t="n">
        <f aca="false">SUM(AW691:AW722)</f>
        <v>0</v>
      </c>
      <c r="AX723" s="125" t="n">
        <f aca="false">SUM(AX691:AX722)</f>
        <v>0</v>
      </c>
      <c r="AY723" s="125" t="n">
        <f aca="false">SUM(AY691:AY722)</f>
        <v>0</v>
      </c>
      <c r="AZ723" s="125" t="n">
        <f aca="false">SUM(AZ691:AZ722)</f>
        <v>0</v>
      </c>
      <c r="BA723" s="125" t="n">
        <f aca="false">SUM(BA691:BA722)</f>
        <v>0</v>
      </c>
      <c r="BB723" s="125" t="n">
        <f aca="false">SUM(BB691:BB722)</f>
        <v>0</v>
      </c>
      <c r="BC723" s="125" t="n">
        <f aca="false">SUM(BC691:BC722)</f>
        <v>0</v>
      </c>
      <c r="BD723" s="125" t="n">
        <f aca="false">SUM(BD691:BD722)</f>
        <v>0</v>
      </c>
      <c r="BE723" s="125" t="n">
        <f aca="false">SUM(BE691:BE722)</f>
        <v>0</v>
      </c>
      <c r="BF723" s="125" t="n">
        <f aca="false">SUM(BF691:BF722)</f>
        <v>0</v>
      </c>
      <c r="BG723" s="125" t="n">
        <f aca="false">SUM(BG691:BG722)</f>
        <v>0</v>
      </c>
      <c r="BH723" s="125" t="n">
        <f aca="false">SUM(BH691:BH722)</f>
        <v>0</v>
      </c>
      <c r="BI723" s="125" t="n">
        <f aca="false">SUM(BI691:BI722)</f>
        <v>0</v>
      </c>
      <c r="BJ723" s="125" t="n">
        <f aca="false">SUM(BJ691:BJ722)</f>
        <v>0</v>
      </c>
      <c r="BK723" s="125" t="n">
        <f aca="false">SUM(BK691:BK722)</f>
        <v>0</v>
      </c>
      <c r="BL723" s="125" t="n">
        <f aca="false">SUM(BL691:BL722)</f>
        <v>0</v>
      </c>
      <c r="BM723" s="125" t="n">
        <f aca="false">SUM(BM691:BM722)</f>
        <v>0</v>
      </c>
      <c r="BN723" s="125" t="n">
        <f aca="false">SUM(BN691:BN722)</f>
        <v>0</v>
      </c>
      <c r="BO723" s="125" t="n">
        <f aca="false">SUM(BO691:BO722)</f>
        <v>0</v>
      </c>
      <c r="BP723" s="125" t="n">
        <f aca="false">SUM(BP691:BP722)</f>
        <v>0</v>
      </c>
      <c r="BQ723" s="125" t="n">
        <f aca="false">SUM(BQ691:BQ722)</f>
        <v>0</v>
      </c>
      <c r="BR723" s="125" t="n">
        <f aca="false">SUM(BR691:BR722)</f>
        <v>0</v>
      </c>
      <c r="BS723" s="125" t="n">
        <f aca="false">SUM(BS691:BS722)</f>
        <v>0</v>
      </c>
      <c r="BT723" s="125" t="n">
        <f aca="false">SUM(BT691:BT722)</f>
        <v>0</v>
      </c>
      <c r="BU723" s="125" t="n">
        <f aca="false">SUM(BU691:BU722)</f>
        <v>0</v>
      </c>
      <c r="BV723" s="125" t="n">
        <f aca="false">SUM(BV691:BV722)</f>
        <v>0</v>
      </c>
      <c r="BW723" s="125" t="n">
        <f aca="false">SUM(BW691:BW722)</f>
        <v>0</v>
      </c>
      <c r="BX723" s="125" t="n">
        <f aca="false">SUM(BX691:BX722)</f>
        <v>0</v>
      </c>
      <c r="BY723" s="125" t="n">
        <f aca="false">SUM(BY691:BY722)</f>
        <v>0</v>
      </c>
      <c r="BZ723" s="125" t="n">
        <f aca="false">SUM(BZ691:BZ722)</f>
        <v>0</v>
      </c>
      <c r="CA723" s="125" t="n">
        <f aca="false">SUM(CA691:CA722)</f>
        <v>0</v>
      </c>
      <c r="CB723" s="125" t="n">
        <f aca="false">SUM(CB691:CB722)</f>
        <v>0</v>
      </c>
      <c r="CC723" s="125" t="n">
        <f aca="false">SUM(CC691:CC722)</f>
        <v>0</v>
      </c>
      <c r="CD723" s="125" t="n">
        <f aca="false">SUM(CD691:CD722)</f>
        <v>0</v>
      </c>
      <c r="CE723" s="125" t="n">
        <f aca="false">SUM(CE691:CE722)</f>
        <v>0</v>
      </c>
      <c r="CF723" s="125" t="n">
        <f aca="false">SUM(CF691:CF722)</f>
        <v>0</v>
      </c>
      <c r="CG723" s="125" t="n">
        <f aca="false">SUM(CG691:CG722)</f>
        <v>0</v>
      </c>
      <c r="CH723" s="128" t="n">
        <f aca="false">SUM(CH691:CH722)</f>
        <v>0</v>
      </c>
    </row>
    <row r="724" customFormat="false" ht="12.75" hidden="false" customHeight="false" outlineLevel="0" collapsed="false">
      <c r="A724" s="95" t="s">
        <v>64</v>
      </c>
      <c r="B724" s="96"/>
      <c r="C724" s="97"/>
      <c r="D724" s="98" t="n">
        <v>1</v>
      </c>
      <c r="E724" s="99" t="s">
        <v>44</v>
      </c>
      <c r="F724" s="100" t="n">
        <f aca="false">H724+I724+J724+K724+M724+L724+N724+O724+P724+Q724+R724+S724+T724+U724+V724+W724+X724+Y724+Z724+AA724+AB724+AC724+AD724+AE724+AF724+AG724+AH724+AI724+AJ724+AK724+AL724+AM724+AN724+AO724+AP724+AQ724+AR724+AS724+AT724+AU724+AV724+AW724+AX724+AY724+AZ724+BA724+BB724+BC724+BD724+BE724+BF724+BG724+BH724+BI724+BJ724+BK724+BL724+BM724+BN724+BO724+BP724+BQ724+BR724+BS724+BT724</f>
        <v>0</v>
      </c>
      <c r="G724" s="105"/>
      <c r="H724" s="106"/>
      <c r="I724" s="107"/>
      <c r="J724" s="107"/>
      <c r="K724" s="107"/>
      <c r="L724" s="107"/>
      <c r="M724" s="107"/>
      <c r="N724" s="107"/>
      <c r="O724" s="107"/>
      <c r="P724" s="107"/>
      <c r="Q724" s="107"/>
      <c r="R724" s="107"/>
      <c r="S724" s="107"/>
      <c r="T724" s="107"/>
      <c r="U724" s="107"/>
      <c r="V724" s="107"/>
      <c r="W724" s="107"/>
      <c r="X724" s="107"/>
      <c r="Y724" s="107"/>
      <c r="Z724" s="107"/>
      <c r="AA724" s="107"/>
      <c r="AB724" s="107"/>
      <c r="AC724" s="107"/>
      <c r="AD724" s="107"/>
      <c r="AE724" s="107"/>
      <c r="AF724" s="107"/>
      <c r="AG724" s="107"/>
      <c r="AH724" s="107"/>
      <c r="AI724" s="107"/>
      <c r="AJ724" s="107"/>
      <c r="AK724" s="107"/>
      <c r="AL724" s="107"/>
      <c r="AM724" s="107"/>
      <c r="AN724" s="107"/>
      <c r="AO724" s="107"/>
      <c r="AP724" s="107"/>
      <c r="AQ724" s="107"/>
      <c r="AR724" s="107"/>
      <c r="AS724" s="107"/>
      <c r="AT724" s="107"/>
      <c r="AU724" s="107"/>
      <c r="AV724" s="107"/>
      <c r="AW724" s="107"/>
      <c r="AX724" s="107"/>
      <c r="AY724" s="107"/>
      <c r="AZ724" s="107"/>
      <c r="BA724" s="107"/>
      <c r="BB724" s="107"/>
      <c r="BC724" s="107"/>
      <c r="BD724" s="107"/>
      <c r="BE724" s="107"/>
      <c r="BF724" s="107"/>
      <c r="BG724" s="107"/>
      <c r="BH724" s="107"/>
      <c r="BI724" s="107"/>
      <c r="BJ724" s="107"/>
      <c r="BK724" s="107"/>
      <c r="BL724" s="107"/>
      <c r="BM724" s="107"/>
      <c r="BN724" s="107"/>
      <c r="BO724" s="107"/>
      <c r="BP724" s="107"/>
      <c r="BQ724" s="107"/>
      <c r="BR724" s="107"/>
      <c r="BS724" s="107"/>
      <c r="BT724" s="107"/>
      <c r="BU724" s="107"/>
      <c r="BV724" s="107"/>
      <c r="BW724" s="107"/>
      <c r="BX724" s="107"/>
      <c r="BY724" s="107"/>
      <c r="BZ724" s="107"/>
      <c r="CA724" s="107"/>
      <c r="CB724" s="107"/>
      <c r="CC724" s="107"/>
      <c r="CD724" s="107"/>
      <c r="CE724" s="107"/>
      <c r="CF724" s="107"/>
      <c r="CG724" s="107"/>
      <c r="CH724" s="107"/>
    </row>
    <row r="725" customFormat="false" ht="12.75" hidden="false" customHeight="false" outlineLevel="0" collapsed="false">
      <c r="A725" s="95" t="s">
        <v>64</v>
      </c>
      <c r="B725" s="96"/>
      <c r="C725" s="97"/>
      <c r="D725" s="98" t="n">
        <v>2</v>
      </c>
      <c r="E725" s="99" t="s">
        <v>44</v>
      </c>
      <c r="F725" s="100" t="n">
        <f aca="false">H725+I725+J725+K725+M725+L725+N725+O725+P725+Q725+R725+S725+T725+U725+V725+W725+X725+Y725+Z725+AA725+AB725+AC725+AD725+AE725+AF725+AG725+AH725+AI725+AJ725+AK725+AL725+AM725+AN725+AO725+AP725+AQ725+AR725+AS725+AT725+AU725+AV725+AW725+AX725+AY725+AZ725+BA725+BB725+BC725+BD725+BE725+BF725+BG725+BH725+BI725+BJ725+BK725+BL725+BM725+BN725+BO725+BP725+BQ725+BR725+BS725+BT725</f>
        <v>0</v>
      </c>
      <c r="G725" s="105"/>
      <c r="H725" s="106"/>
      <c r="I725" s="107"/>
      <c r="J725" s="107"/>
      <c r="K725" s="107"/>
      <c r="L725" s="107"/>
      <c r="M725" s="107"/>
      <c r="N725" s="107"/>
      <c r="O725" s="107"/>
      <c r="P725" s="107"/>
      <c r="Q725" s="107"/>
      <c r="R725" s="107"/>
      <c r="S725" s="107"/>
      <c r="T725" s="107"/>
      <c r="U725" s="107"/>
      <c r="V725" s="107"/>
      <c r="W725" s="107"/>
      <c r="X725" s="107"/>
      <c r="Y725" s="107"/>
      <c r="Z725" s="107"/>
      <c r="AA725" s="107"/>
      <c r="AB725" s="107"/>
      <c r="AC725" s="107"/>
      <c r="AD725" s="107"/>
      <c r="AE725" s="107"/>
      <c r="AF725" s="107"/>
      <c r="AG725" s="107"/>
      <c r="AH725" s="107"/>
      <c r="AI725" s="107"/>
      <c r="AJ725" s="107"/>
      <c r="AK725" s="107"/>
      <c r="AL725" s="107"/>
      <c r="AM725" s="107"/>
      <c r="AN725" s="107"/>
      <c r="AO725" s="107"/>
      <c r="AP725" s="107"/>
      <c r="AQ725" s="107"/>
      <c r="AR725" s="107"/>
      <c r="AS725" s="107"/>
      <c r="AT725" s="107"/>
      <c r="AU725" s="107"/>
      <c r="AV725" s="107"/>
      <c r="AW725" s="107"/>
      <c r="AX725" s="107"/>
      <c r="AY725" s="107"/>
      <c r="AZ725" s="107"/>
      <c r="BA725" s="107"/>
      <c r="BB725" s="107"/>
      <c r="BC725" s="107"/>
      <c r="BD725" s="107"/>
      <c r="BE725" s="107"/>
      <c r="BF725" s="107"/>
      <c r="BG725" s="107"/>
      <c r="BH725" s="107"/>
      <c r="BI725" s="107"/>
      <c r="BJ725" s="107"/>
      <c r="BK725" s="107"/>
      <c r="BL725" s="107"/>
      <c r="BM725" s="107"/>
      <c r="BN725" s="107"/>
      <c r="BO725" s="107"/>
      <c r="BP725" s="107"/>
      <c r="BQ725" s="107"/>
      <c r="BR725" s="107"/>
      <c r="BS725" s="107"/>
      <c r="BT725" s="107"/>
      <c r="BU725" s="107"/>
      <c r="BV725" s="107"/>
      <c r="BW725" s="107"/>
      <c r="BX725" s="107"/>
      <c r="BY725" s="107"/>
      <c r="BZ725" s="107"/>
      <c r="CA725" s="107"/>
      <c r="CB725" s="107"/>
      <c r="CC725" s="107"/>
      <c r="CD725" s="107"/>
      <c r="CE725" s="107"/>
      <c r="CF725" s="107"/>
      <c r="CG725" s="107"/>
      <c r="CH725" s="107"/>
    </row>
    <row r="726" customFormat="false" ht="12.75" hidden="false" customHeight="false" outlineLevel="0" collapsed="false">
      <c r="A726" s="95" t="s">
        <v>64</v>
      </c>
      <c r="B726" s="96"/>
      <c r="C726" s="97"/>
      <c r="D726" s="98" t="n">
        <v>3</v>
      </c>
      <c r="E726" s="99" t="s">
        <v>44</v>
      </c>
      <c r="F726" s="100" t="n">
        <f aca="false">H726+I726+J726+K726+M726+L726+N726+O726+P726+Q726+R726+S726+T726+U726+V726+W726+X726+Y726+Z726+AA726+AB726+AC726+AD726+AE726+AF726+AG726+AH726+AI726+AJ726+AK726+AL726+AM726+AN726+AO726+AP726+AQ726+AR726+AS726+AT726+AU726+AV726+AW726+AX726+AY726+AZ726+BA726+BB726+BC726+BD726+BE726+BF726+BG726+BH726+BI726+BJ726+BK726+BL726+BM726+BN726+BO726+BP726+BQ726+BR726+BS726+BT726</f>
        <v>0</v>
      </c>
      <c r="G726" s="105"/>
      <c r="H726" s="106"/>
      <c r="I726" s="107"/>
      <c r="J726" s="107"/>
      <c r="K726" s="107"/>
      <c r="L726" s="107"/>
      <c r="M726" s="107"/>
      <c r="N726" s="107"/>
      <c r="O726" s="107"/>
      <c r="P726" s="107"/>
      <c r="Q726" s="107"/>
      <c r="R726" s="107"/>
      <c r="S726" s="107"/>
      <c r="T726" s="107"/>
      <c r="U726" s="107"/>
      <c r="V726" s="107"/>
      <c r="W726" s="107"/>
      <c r="X726" s="107"/>
      <c r="Y726" s="107"/>
      <c r="Z726" s="107"/>
      <c r="AA726" s="107"/>
      <c r="AB726" s="107"/>
      <c r="AC726" s="107"/>
      <c r="AD726" s="107"/>
      <c r="AE726" s="107"/>
      <c r="AF726" s="107"/>
      <c r="AG726" s="107"/>
      <c r="AH726" s="107"/>
      <c r="AI726" s="107"/>
      <c r="AJ726" s="107"/>
      <c r="AK726" s="107"/>
      <c r="AL726" s="107"/>
      <c r="AM726" s="107"/>
      <c r="AN726" s="107"/>
      <c r="AO726" s="107"/>
      <c r="AP726" s="107"/>
      <c r="AQ726" s="107"/>
      <c r="AR726" s="107"/>
      <c r="AS726" s="107"/>
      <c r="AT726" s="107"/>
      <c r="AU726" s="107"/>
      <c r="AV726" s="107"/>
      <c r="AW726" s="107"/>
      <c r="AX726" s="107"/>
      <c r="AY726" s="107"/>
      <c r="AZ726" s="107"/>
      <c r="BA726" s="107"/>
      <c r="BB726" s="107"/>
      <c r="BC726" s="107"/>
      <c r="BD726" s="107"/>
      <c r="BE726" s="107"/>
      <c r="BF726" s="107"/>
      <c r="BG726" s="107"/>
      <c r="BH726" s="107"/>
      <c r="BI726" s="107"/>
      <c r="BJ726" s="107"/>
      <c r="BK726" s="107"/>
      <c r="BL726" s="107"/>
      <c r="BM726" s="107"/>
      <c r="BN726" s="107"/>
      <c r="BO726" s="107"/>
      <c r="BP726" s="107"/>
      <c r="BQ726" s="107"/>
      <c r="BR726" s="107"/>
      <c r="BS726" s="107"/>
      <c r="BT726" s="107"/>
      <c r="BU726" s="107"/>
      <c r="BV726" s="107"/>
      <c r="BW726" s="107"/>
      <c r="BX726" s="107"/>
      <c r="BY726" s="107"/>
      <c r="BZ726" s="107"/>
      <c r="CA726" s="107"/>
      <c r="CB726" s="107"/>
      <c r="CC726" s="107"/>
      <c r="CD726" s="107"/>
      <c r="CE726" s="107"/>
      <c r="CF726" s="107"/>
      <c r="CG726" s="107"/>
      <c r="CH726" s="107"/>
    </row>
    <row r="727" customFormat="false" ht="12.75" hidden="false" customHeight="false" outlineLevel="0" collapsed="false">
      <c r="A727" s="95" t="s">
        <v>64</v>
      </c>
      <c r="B727" s="96"/>
      <c r="C727" s="97"/>
      <c r="D727" s="98" t="n">
        <v>4</v>
      </c>
      <c r="E727" s="99" t="s">
        <v>44</v>
      </c>
      <c r="F727" s="100" t="n">
        <f aca="false">H727+I727+J727+K727+M727+L727+N727+O727+P727+Q727+R727+S727+T727+U727+V727+W727+X727+Y727+Z727+AA727+AB727+AC727+AD727+AE727+AF727+AG727+AH727+AI727+AJ727+AK727+AL727+AM727+AN727+AO727+AP727+AQ727+AR727+AS727+AT727+AU727+AV727+AW727+AX727+AY727+AZ727+BA727+BB727+BC727+BD727+BE727+BF727+BG727+BH727+BI727+BJ727+BK727+BL727+BM727+BN727+BO727+BP727+BQ727+BR727+BS727+BT727</f>
        <v>0</v>
      </c>
      <c r="G727" s="105"/>
      <c r="H727" s="106"/>
      <c r="I727" s="107"/>
      <c r="J727" s="107"/>
      <c r="K727" s="107"/>
      <c r="L727" s="107"/>
      <c r="M727" s="107"/>
      <c r="N727" s="107"/>
      <c r="O727" s="107"/>
      <c r="P727" s="107"/>
      <c r="Q727" s="107"/>
      <c r="R727" s="107"/>
      <c r="S727" s="107"/>
      <c r="T727" s="107"/>
      <c r="U727" s="107"/>
      <c r="V727" s="107"/>
      <c r="W727" s="107"/>
      <c r="X727" s="107"/>
      <c r="Y727" s="107"/>
      <c r="Z727" s="107"/>
      <c r="AA727" s="107"/>
      <c r="AB727" s="107"/>
      <c r="AC727" s="107"/>
      <c r="AD727" s="107"/>
      <c r="AE727" s="107"/>
      <c r="AF727" s="107"/>
      <c r="AG727" s="107"/>
      <c r="AH727" s="107"/>
      <c r="AI727" s="107"/>
      <c r="AJ727" s="107"/>
      <c r="AK727" s="107"/>
      <c r="AL727" s="107"/>
      <c r="AM727" s="107"/>
      <c r="AN727" s="107"/>
      <c r="AO727" s="107"/>
      <c r="AP727" s="107"/>
      <c r="AQ727" s="107"/>
      <c r="AR727" s="107"/>
      <c r="AS727" s="107"/>
      <c r="AT727" s="107"/>
      <c r="AU727" s="107"/>
      <c r="AV727" s="107"/>
      <c r="AW727" s="107"/>
      <c r="AX727" s="107"/>
      <c r="AY727" s="107"/>
      <c r="AZ727" s="107"/>
      <c r="BA727" s="107"/>
      <c r="BB727" s="107"/>
      <c r="BC727" s="107"/>
      <c r="BD727" s="107"/>
      <c r="BE727" s="107"/>
      <c r="BF727" s="107"/>
      <c r="BG727" s="107"/>
      <c r="BH727" s="107"/>
      <c r="BI727" s="107"/>
      <c r="BJ727" s="107"/>
      <c r="BK727" s="107"/>
      <c r="BL727" s="107"/>
      <c r="BM727" s="107"/>
      <c r="BN727" s="107"/>
      <c r="BO727" s="107"/>
      <c r="BP727" s="107"/>
      <c r="BQ727" s="107"/>
      <c r="BR727" s="107"/>
      <c r="BS727" s="107"/>
      <c r="BT727" s="107"/>
      <c r="BU727" s="107"/>
      <c r="BV727" s="107"/>
      <c r="BW727" s="107"/>
      <c r="BX727" s="107"/>
      <c r="BY727" s="107"/>
      <c r="BZ727" s="107"/>
      <c r="CA727" s="107"/>
      <c r="CB727" s="107"/>
      <c r="CC727" s="107"/>
      <c r="CD727" s="107"/>
      <c r="CE727" s="107"/>
      <c r="CF727" s="107"/>
      <c r="CG727" s="107"/>
      <c r="CH727" s="107"/>
    </row>
    <row r="728" customFormat="false" ht="12.75" hidden="false" customHeight="false" outlineLevel="0" collapsed="false">
      <c r="A728" s="95" t="s">
        <v>64</v>
      </c>
      <c r="B728" s="96"/>
      <c r="C728" s="97"/>
      <c r="D728" s="98" t="n">
        <v>5</v>
      </c>
      <c r="E728" s="99" t="s">
        <v>44</v>
      </c>
      <c r="F728" s="100" t="n">
        <f aca="false">H728+I728+J728+K728+M728+L728+N728+O728+P728+Q728+R728+S728+T728+U728+V728+W728+X728+Y728+Z728+AA728+AB728+AC728+AD728+AE728+AF728+AG728+AH728+AI728+AJ728+AK728+AL728+AM728+AN728+AO728+AP728+AQ728+AR728+AS728+AT728+AU728+AV728+AW728+AX728+AY728+AZ728+BA728+BB728+BC728+BD728+BE728+BF728+BG728+BH728+BI728+BJ728+BK728+BL728+BM728+BN728+BO728+BP728+BQ728+BR728+BS728+BT728</f>
        <v>0</v>
      </c>
      <c r="G728" s="101"/>
      <c r="H728" s="102"/>
      <c r="I728" s="103"/>
      <c r="J728" s="103"/>
      <c r="K728" s="103"/>
      <c r="L728" s="103"/>
      <c r="M728" s="103"/>
      <c r="N728" s="103"/>
      <c r="O728" s="103"/>
      <c r="P728" s="103"/>
      <c r="Q728" s="103"/>
      <c r="R728" s="103"/>
      <c r="S728" s="103"/>
      <c r="T728" s="103"/>
      <c r="U728" s="103"/>
      <c r="V728" s="103"/>
      <c r="W728" s="103"/>
      <c r="X728" s="103"/>
      <c r="Y728" s="103"/>
      <c r="Z728" s="103"/>
      <c r="AA728" s="103"/>
      <c r="AB728" s="103"/>
      <c r="AC728" s="103"/>
      <c r="AD728" s="103"/>
      <c r="AE728" s="103"/>
      <c r="AF728" s="103"/>
      <c r="AG728" s="103"/>
      <c r="AH728" s="103"/>
      <c r="AI728" s="103"/>
      <c r="AJ728" s="103"/>
      <c r="AK728" s="103"/>
      <c r="AL728" s="103"/>
      <c r="AM728" s="103"/>
      <c r="AN728" s="103"/>
      <c r="AO728" s="103"/>
      <c r="AP728" s="103"/>
      <c r="AQ728" s="103"/>
      <c r="AR728" s="103"/>
      <c r="AS728" s="103"/>
      <c r="AT728" s="103"/>
      <c r="AU728" s="103"/>
      <c r="AV728" s="103"/>
      <c r="AW728" s="103"/>
      <c r="AX728" s="103"/>
      <c r="AY728" s="103"/>
      <c r="AZ728" s="103"/>
      <c r="BA728" s="103"/>
      <c r="BB728" s="103"/>
      <c r="BC728" s="103"/>
      <c r="BD728" s="103"/>
      <c r="BE728" s="103"/>
      <c r="BF728" s="103"/>
      <c r="BG728" s="103"/>
      <c r="BH728" s="103"/>
      <c r="BI728" s="103"/>
      <c r="BJ728" s="103"/>
      <c r="BK728" s="103"/>
      <c r="BL728" s="103"/>
      <c r="BM728" s="103"/>
      <c r="BN728" s="103"/>
      <c r="BO728" s="103"/>
      <c r="BP728" s="103"/>
      <c r="BQ728" s="103"/>
      <c r="BR728" s="103"/>
      <c r="BS728" s="103"/>
      <c r="BT728" s="103"/>
      <c r="BU728" s="103"/>
      <c r="BV728" s="103"/>
      <c r="BW728" s="103"/>
      <c r="BX728" s="103"/>
      <c r="BY728" s="103"/>
      <c r="BZ728" s="103"/>
      <c r="CA728" s="103"/>
      <c r="CB728" s="103"/>
      <c r="CC728" s="103"/>
      <c r="CD728" s="103"/>
      <c r="CE728" s="103"/>
      <c r="CF728" s="103"/>
      <c r="CG728" s="103"/>
      <c r="CH728" s="103"/>
    </row>
    <row r="729" customFormat="false" ht="12.75" hidden="false" customHeight="false" outlineLevel="0" collapsed="false">
      <c r="A729" s="95" t="s">
        <v>64</v>
      </c>
      <c r="B729" s="96"/>
      <c r="C729" s="97"/>
      <c r="D729" s="98" t="n">
        <v>6</v>
      </c>
      <c r="E729" s="99" t="s">
        <v>44</v>
      </c>
      <c r="F729" s="100" t="n">
        <f aca="false">H729+I729+J729+K729+M729+L729+N729+O729+P729+Q729+R729+S729+T729+U729+V729+W729+X729+Y729+Z729+AA729+AB729+AC729+AD729+AE729+AF729+AG729+AH729+AI729+AJ729+AK729+AL729+AM729+AN729+AO729+AP729+AQ729+AR729+AS729+AT729+AU729+AV729+AW729+AX729+AY729+AZ729+BA729+BB729+BC729+BD729+BE729+BF729+BG729+BH729+BI729+BJ729+BK729+BL729+BM729+BN729+BO729+BP729+BQ729+BR729+BS729+BT729</f>
        <v>0</v>
      </c>
      <c r="G729" s="101" t="n">
        <f aca="false">SUM(F724:F728)</f>
        <v>0</v>
      </c>
      <c r="H729" s="102"/>
      <c r="I729" s="103"/>
      <c r="J729" s="103"/>
      <c r="K729" s="103"/>
      <c r="L729" s="103"/>
      <c r="M729" s="103"/>
      <c r="N729" s="103"/>
      <c r="O729" s="103"/>
      <c r="P729" s="103"/>
      <c r="Q729" s="103"/>
      <c r="R729" s="103"/>
      <c r="S729" s="103"/>
      <c r="T729" s="103"/>
      <c r="U729" s="103"/>
      <c r="V729" s="103"/>
      <c r="W729" s="103"/>
      <c r="X729" s="103"/>
      <c r="Y729" s="103"/>
      <c r="Z729" s="103"/>
      <c r="AA729" s="103"/>
      <c r="AB729" s="103"/>
      <c r="AC729" s="103"/>
      <c r="AD729" s="103"/>
      <c r="AE729" s="103"/>
      <c r="AF729" s="103"/>
      <c r="AG729" s="103"/>
      <c r="AH729" s="103"/>
      <c r="AI729" s="103"/>
      <c r="AJ729" s="103"/>
      <c r="AK729" s="103"/>
      <c r="AL729" s="103"/>
      <c r="AM729" s="103"/>
      <c r="AN729" s="103"/>
      <c r="AO729" s="103"/>
      <c r="AP729" s="103"/>
      <c r="AQ729" s="103"/>
      <c r="AR729" s="103"/>
      <c r="AS729" s="103"/>
      <c r="AT729" s="103"/>
      <c r="AU729" s="103"/>
      <c r="AV729" s="103"/>
      <c r="AW729" s="103"/>
      <c r="AX729" s="103"/>
      <c r="AY729" s="103"/>
      <c r="AZ729" s="103"/>
      <c r="BA729" s="103"/>
      <c r="BB729" s="103"/>
      <c r="BC729" s="103"/>
      <c r="BD729" s="103"/>
      <c r="BE729" s="103"/>
      <c r="BF729" s="103"/>
      <c r="BG729" s="103"/>
      <c r="BH729" s="103"/>
      <c r="BI729" s="103"/>
      <c r="BJ729" s="103"/>
      <c r="BK729" s="103"/>
      <c r="BL729" s="103"/>
      <c r="BM729" s="103"/>
      <c r="BN729" s="103"/>
      <c r="BO729" s="103"/>
      <c r="BP729" s="103"/>
      <c r="BQ729" s="103"/>
      <c r="BR729" s="103"/>
      <c r="BS729" s="103"/>
      <c r="BT729" s="103"/>
      <c r="BU729" s="103"/>
      <c r="BV729" s="103"/>
      <c r="BW729" s="103"/>
      <c r="BX729" s="103"/>
      <c r="BY729" s="103"/>
      <c r="BZ729" s="103"/>
      <c r="CA729" s="103"/>
      <c r="CB729" s="103"/>
      <c r="CC729" s="103"/>
      <c r="CD729" s="103"/>
      <c r="CE729" s="103"/>
      <c r="CF729" s="103"/>
      <c r="CG729" s="103"/>
      <c r="CH729" s="103"/>
    </row>
    <row r="730" customFormat="false" ht="12.75" hidden="false" customHeight="false" outlineLevel="0" collapsed="false">
      <c r="A730" s="95" t="s">
        <v>64</v>
      </c>
      <c r="B730" s="96"/>
      <c r="C730" s="97"/>
      <c r="D730" s="98" t="n">
        <v>7</v>
      </c>
      <c r="E730" s="99" t="s">
        <v>45</v>
      </c>
      <c r="F730" s="100" t="n">
        <f aca="false">H730+I730+J730+K730+M730+L730+N730+O730+P730+Q730+R730+S730+T730+U730+V730+W730+X730+Y730+Z730+AA730+AB730+AC730+AD730+AE730+AF730+AG730+AH730+AI730+AJ730+AK730+AL730+AM730+AN730+AO730+AP730+AQ730+AR730+AS730+AT730+AU730+AV730+AW730+AX730+AY730+AZ730+BA730+BB730+BC730+BD730+BE730+BF730+BG730+BH730+BI730+BJ730+BK730+BL730+BM730+BN730+BO730+BP730+BQ730+BR730+BS730+BT730</f>
        <v>0</v>
      </c>
      <c r="G730" s="105"/>
      <c r="H730" s="106"/>
      <c r="I730" s="107"/>
      <c r="J730" s="107"/>
      <c r="K730" s="107"/>
      <c r="L730" s="107"/>
      <c r="M730" s="107"/>
      <c r="N730" s="107"/>
      <c r="O730" s="107"/>
      <c r="P730" s="107"/>
      <c r="Q730" s="107"/>
      <c r="R730" s="107"/>
      <c r="S730" s="107"/>
      <c r="T730" s="107"/>
      <c r="U730" s="107"/>
      <c r="V730" s="107"/>
      <c r="W730" s="107"/>
      <c r="X730" s="107"/>
      <c r="Y730" s="107"/>
      <c r="Z730" s="107"/>
      <c r="AA730" s="107"/>
      <c r="AB730" s="107"/>
      <c r="AC730" s="107"/>
      <c r="AD730" s="107"/>
      <c r="AE730" s="107"/>
      <c r="AF730" s="107"/>
      <c r="AG730" s="107"/>
      <c r="AH730" s="107"/>
      <c r="AI730" s="107"/>
      <c r="AJ730" s="107"/>
      <c r="AK730" s="107"/>
      <c r="AL730" s="107"/>
      <c r="AM730" s="107"/>
      <c r="AN730" s="107"/>
      <c r="AO730" s="107"/>
      <c r="AP730" s="107"/>
      <c r="AQ730" s="107"/>
      <c r="AR730" s="107"/>
      <c r="AS730" s="107"/>
      <c r="AT730" s="107"/>
      <c r="AU730" s="107"/>
      <c r="AV730" s="107"/>
      <c r="AW730" s="107"/>
      <c r="AX730" s="107"/>
      <c r="AY730" s="107"/>
      <c r="AZ730" s="107"/>
      <c r="BA730" s="107"/>
      <c r="BB730" s="107"/>
      <c r="BC730" s="107"/>
      <c r="BD730" s="107"/>
      <c r="BE730" s="107"/>
      <c r="BF730" s="107"/>
      <c r="BG730" s="107"/>
      <c r="BH730" s="107"/>
      <c r="BI730" s="107"/>
      <c r="BJ730" s="107"/>
      <c r="BK730" s="107"/>
      <c r="BL730" s="107"/>
      <c r="BM730" s="107"/>
      <c r="BN730" s="107"/>
      <c r="BO730" s="107"/>
      <c r="BP730" s="107"/>
      <c r="BQ730" s="107"/>
      <c r="BR730" s="107"/>
      <c r="BS730" s="107"/>
      <c r="BT730" s="107"/>
      <c r="BU730" s="107"/>
      <c r="BV730" s="107"/>
      <c r="BW730" s="107"/>
      <c r="BX730" s="107"/>
      <c r="BY730" s="107"/>
      <c r="BZ730" s="107"/>
      <c r="CA730" s="107"/>
      <c r="CB730" s="107"/>
      <c r="CC730" s="107"/>
      <c r="CD730" s="107"/>
      <c r="CE730" s="107"/>
      <c r="CF730" s="107"/>
      <c r="CG730" s="107"/>
      <c r="CH730" s="107"/>
    </row>
    <row r="731" customFormat="false" ht="12.75" hidden="false" customHeight="false" outlineLevel="0" collapsed="false">
      <c r="A731" s="95" t="s">
        <v>64</v>
      </c>
      <c r="B731" s="96"/>
      <c r="C731" s="97"/>
      <c r="D731" s="98" t="n">
        <v>8</v>
      </c>
      <c r="E731" s="99" t="s">
        <v>45</v>
      </c>
      <c r="F731" s="100" t="n">
        <f aca="false">H731+I731+J731+K731+M731+L731+N731+O731+P731+Q731+R731+S731+T731+U731+V731+W731+X731+Y731+Z731+AA731+AB731+AC731+AD731+AE731+AF731+AG731+AH731+AI731+AJ731+AK731+AL731+AM731+AN731+AO731+AP731+AQ731+AR731+AS731+AT731+AU731+AV731+AW731+AX731+AY731+AZ731+BA731+BB731+BC731+BD731+BE731+BF731+BG731+BH731+BI731+BJ731+BK731+BL731+BM731+BN731+BO731+BP731+BQ731+BR731+BS731+BT731</f>
        <v>0</v>
      </c>
      <c r="G731" s="105"/>
      <c r="H731" s="106"/>
      <c r="I731" s="107"/>
      <c r="J731" s="107"/>
      <c r="K731" s="107"/>
      <c r="L731" s="107"/>
      <c r="M731" s="107"/>
      <c r="N731" s="107"/>
      <c r="O731" s="107"/>
      <c r="P731" s="107"/>
      <c r="Q731" s="107"/>
      <c r="R731" s="107"/>
      <c r="S731" s="107"/>
      <c r="T731" s="107"/>
      <c r="U731" s="107"/>
      <c r="V731" s="107"/>
      <c r="W731" s="107"/>
      <c r="X731" s="107"/>
      <c r="Y731" s="107"/>
      <c r="Z731" s="107"/>
      <c r="AA731" s="107"/>
      <c r="AB731" s="107"/>
      <c r="AC731" s="107"/>
      <c r="AD731" s="107"/>
      <c r="AE731" s="107"/>
      <c r="AF731" s="107"/>
      <c r="AG731" s="107"/>
      <c r="AH731" s="107"/>
      <c r="AI731" s="107"/>
      <c r="AJ731" s="107"/>
      <c r="AK731" s="107"/>
      <c r="AL731" s="107"/>
      <c r="AM731" s="107"/>
      <c r="AN731" s="107"/>
      <c r="AO731" s="107"/>
      <c r="AP731" s="107"/>
      <c r="AQ731" s="107"/>
      <c r="AR731" s="107"/>
      <c r="AS731" s="107"/>
      <c r="AT731" s="107"/>
      <c r="AU731" s="107"/>
      <c r="AV731" s="107"/>
      <c r="AW731" s="107"/>
      <c r="AX731" s="107"/>
      <c r="AY731" s="107"/>
      <c r="AZ731" s="107"/>
      <c r="BA731" s="107"/>
      <c r="BB731" s="107"/>
      <c r="BC731" s="107"/>
      <c r="BD731" s="107"/>
      <c r="BE731" s="107"/>
      <c r="BF731" s="107"/>
      <c r="BG731" s="107"/>
      <c r="BH731" s="107"/>
      <c r="BI731" s="107"/>
      <c r="BJ731" s="107"/>
      <c r="BK731" s="107"/>
      <c r="BL731" s="107"/>
      <c r="BM731" s="107"/>
      <c r="BN731" s="107"/>
      <c r="BO731" s="107"/>
      <c r="BP731" s="107"/>
      <c r="BQ731" s="107"/>
      <c r="BR731" s="107"/>
      <c r="BS731" s="107"/>
      <c r="BT731" s="107"/>
      <c r="BU731" s="107"/>
      <c r="BV731" s="107"/>
      <c r="BW731" s="107"/>
      <c r="BX731" s="107"/>
      <c r="BY731" s="107"/>
      <c r="BZ731" s="107"/>
      <c r="CA731" s="107"/>
      <c r="CB731" s="107"/>
      <c r="CC731" s="107"/>
      <c r="CD731" s="107"/>
      <c r="CE731" s="107"/>
      <c r="CF731" s="107"/>
      <c r="CG731" s="107"/>
      <c r="CH731" s="107"/>
    </row>
    <row r="732" customFormat="false" ht="12.75" hidden="false" customHeight="false" outlineLevel="0" collapsed="false">
      <c r="A732" s="95" t="s">
        <v>64</v>
      </c>
      <c r="B732" s="96"/>
      <c r="C732" s="97"/>
      <c r="D732" s="98" t="n">
        <v>9</v>
      </c>
      <c r="E732" s="99" t="s">
        <v>45</v>
      </c>
      <c r="F732" s="100" t="n">
        <f aca="false">H732+I732+J732+K732+M732+L732+N732+O732+P732+Q732+R732+S732+T732+U732+V732+W732+X732+Y732+Z732+AA732+AB732+AC732+AD732+AE732+AF732+AG732+AH732+AI732+AJ732+AK732+AL732+AM732+AN732+AO732+AP732+AQ732+AR732+AS732+AT732+AU732+AV732+AW732+AX732+AY732+AZ732+BA732+BB732+BC732+BD732+BE732+BF732+BG732+BH732+BI732+BJ732+BK732+BL732+BM732+BN732+BO732+BP732+BQ732+BR732+BS732+BT732</f>
        <v>0</v>
      </c>
      <c r="G732" s="105"/>
      <c r="H732" s="106"/>
      <c r="I732" s="107"/>
      <c r="J732" s="107"/>
      <c r="K732" s="107"/>
      <c r="L732" s="107"/>
      <c r="M732" s="107"/>
      <c r="N732" s="107"/>
      <c r="O732" s="107"/>
      <c r="P732" s="107"/>
      <c r="Q732" s="107"/>
      <c r="R732" s="107"/>
      <c r="S732" s="107"/>
      <c r="T732" s="107"/>
      <c r="U732" s="107"/>
      <c r="V732" s="107"/>
      <c r="W732" s="107"/>
      <c r="X732" s="107"/>
      <c r="Y732" s="107"/>
      <c r="Z732" s="107"/>
      <c r="AA732" s="107"/>
      <c r="AB732" s="107"/>
      <c r="AC732" s="107"/>
      <c r="AD732" s="107"/>
      <c r="AE732" s="107"/>
      <c r="AF732" s="107"/>
      <c r="AG732" s="107"/>
      <c r="AH732" s="107"/>
      <c r="AI732" s="107"/>
      <c r="AJ732" s="107"/>
      <c r="AK732" s="107"/>
      <c r="AL732" s="107"/>
      <c r="AM732" s="107"/>
      <c r="AN732" s="107"/>
      <c r="AO732" s="107"/>
      <c r="AP732" s="107"/>
      <c r="AQ732" s="107"/>
      <c r="AR732" s="107"/>
      <c r="AS732" s="107"/>
      <c r="AT732" s="107"/>
      <c r="AU732" s="107"/>
      <c r="AV732" s="107"/>
      <c r="AW732" s="107"/>
      <c r="AX732" s="107"/>
      <c r="AY732" s="107"/>
      <c r="AZ732" s="107"/>
      <c r="BA732" s="107"/>
      <c r="BB732" s="107"/>
      <c r="BC732" s="107"/>
      <c r="BD732" s="107"/>
      <c r="BE732" s="107"/>
      <c r="BF732" s="107"/>
      <c r="BG732" s="107"/>
      <c r="BH732" s="107"/>
      <c r="BI732" s="107"/>
      <c r="BJ732" s="107"/>
      <c r="BK732" s="107"/>
      <c r="BL732" s="107"/>
      <c r="BM732" s="107"/>
      <c r="BN732" s="107"/>
      <c r="BO732" s="107"/>
      <c r="BP732" s="107"/>
      <c r="BQ732" s="107"/>
      <c r="BR732" s="107"/>
      <c r="BS732" s="107"/>
      <c r="BT732" s="107"/>
      <c r="BU732" s="107"/>
      <c r="BV732" s="107"/>
      <c r="BW732" s="107"/>
      <c r="BX732" s="107"/>
      <c r="BY732" s="107"/>
      <c r="BZ732" s="107"/>
      <c r="CA732" s="107"/>
      <c r="CB732" s="107"/>
      <c r="CC732" s="107"/>
      <c r="CD732" s="107"/>
      <c r="CE732" s="107"/>
      <c r="CF732" s="107"/>
      <c r="CG732" s="107"/>
      <c r="CH732" s="107"/>
    </row>
    <row r="733" customFormat="false" ht="12.75" hidden="false" customHeight="false" outlineLevel="0" collapsed="false">
      <c r="A733" s="95" t="s">
        <v>64</v>
      </c>
      <c r="B733" s="96"/>
      <c r="C733" s="97"/>
      <c r="D733" s="98" t="n">
        <v>10</v>
      </c>
      <c r="E733" s="99" t="s">
        <v>45</v>
      </c>
      <c r="F733" s="100" t="n">
        <f aca="false">H733+I733+J733+K733+M733+L733+N733+O733+P733+Q733+R733+S733+T733+U733+V733+W733+X733+Y733+Z733+AA733+AB733+AC733+AD733+AE733+AF733+AG733+AH733+AI733+AJ733+AK733+AL733+AM733+AN733+AO733+AP733+AQ733+AR733+AS733+AT733+AU733+AV733+AW733+AX733+AY733+AZ733+BA733+BB733+BC733+BD733+BE733+BF733+BG733+BH733+BI733+BJ733+BK733+BL733+BM733+BN733+BO733+BP733+BQ733+BR733+BS733+BT733</f>
        <v>0</v>
      </c>
      <c r="G733" s="105"/>
      <c r="H733" s="106"/>
      <c r="I733" s="107"/>
      <c r="J733" s="107"/>
      <c r="K733" s="107"/>
      <c r="L733" s="107"/>
      <c r="M733" s="107"/>
      <c r="N733" s="107"/>
      <c r="O733" s="107"/>
      <c r="P733" s="107"/>
      <c r="Q733" s="107"/>
      <c r="R733" s="107"/>
      <c r="S733" s="107"/>
      <c r="T733" s="107"/>
      <c r="U733" s="107"/>
      <c r="V733" s="107"/>
      <c r="W733" s="107"/>
      <c r="X733" s="107"/>
      <c r="Y733" s="107"/>
      <c r="Z733" s="107"/>
      <c r="AA733" s="107"/>
      <c r="AB733" s="107"/>
      <c r="AC733" s="107"/>
      <c r="AD733" s="107"/>
      <c r="AE733" s="107"/>
      <c r="AF733" s="107"/>
      <c r="AG733" s="107"/>
      <c r="AH733" s="107"/>
      <c r="AI733" s="107"/>
      <c r="AJ733" s="107"/>
      <c r="AK733" s="107"/>
      <c r="AL733" s="107"/>
      <c r="AM733" s="107"/>
      <c r="AN733" s="107"/>
      <c r="AO733" s="107"/>
      <c r="AP733" s="107"/>
      <c r="AQ733" s="107"/>
      <c r="AR733" s="107"/>
      <c r="AS733" s="107"/>
      <c r="AT733" s="107"/>
      <c r="AU733" s="107"/>
      <c r="AV733" s="107"/>
      <c r="AW733" s="107"/>
      <c r="AX733" s="107"/>
      <c r="AY733" s="107"/>
      <c r="AZ733" s="107"/>
      <c r="BA733" s="107"/>
      <c r="BB733" s="107"/>
      <c r="BC733" s="107"/>
      <c r="BD733" s="107"/>
      <c r="BE733" s="107"/>
      <c r="BF733" s="107"/>
      <c r="BG733" s="107"/>
      <c r="BH733" s="107"/>
      <c r="BI733" s="107"/>
      <c r="BJ733" s="107"/>
      <c r="BK733" s="107"/>
      <c r="BL733" s="107"/>
      <c r="BM733" s="107"/>
      <c r="BN733" s="107"/>
      <c r="BO733" s="107"/>
      <c r="BP733" s="107"/>
      <c r="BQ733" s="107"/>
      <c r="BR733" s="107"/>
      <c r="BS733" s="107"/>
      <c r="BT733" s="107"/>
      <c r="BU733" s="107"/>
      <c r="BV733" s="107"/>
      <c r="BW733" s="107"/>
      <c r="BX733" s="107"/>
      <c r="BY733" s="107"/>
      <c r="BZ733" s="107"/>
      <c r="CA733" s="107"/>
      <c r="CB733" s="107"/>
      <c r="CC733" s="107"/>
      <c r="CD733" s="107"/>
      <c r="CE733" s="107"/>
      <c r="CF733" s="107"/>
      <c r="CG733" s="107"/>
      <c r="CH733" s="107"/>
    </row>
    <row r="734" customFormat="false" ht="12.75" hidden="false" customHeight="false" outlineLevel="0" collapsed="false">
      <c r="A734" s="95" t="s">
        <v>64</v>
      </c>
      <c r="B734" s="96"/>
      <c r="C734" s="97"/>
      <c r="D734" s="98" t="n">
        <v>11</v>
      </c>
      <c r="E734" s="99" t="s">
        <v>45</v>
      </c>
      <c r="F734" s="100" t="n">
        <f aca="false">H734+I734+J734+K734+M734+L734+N734+O734+P734+Q734+R734+S734+T734+U734+V734+W734+X734+Y734+Z734+AA734+AB734+AC734+AD734+AE734+AF734+AG734+AH734+AI734+AJ734+AK734+AL734+AM734+AN734+AO734+AP734+AQ734+AR734+AS734+AT734+AU734+AV734+AW734+AX734+AY734+AZ734+BA734+BB734+BC734+BD734+BE734+BF734+BG734+BH734+BI734+BJ734+BK734+BL734+BM734+BN734+BO734+BP734+BQ734+BR734+BS734+BT734</f>
        <v>0</v>
      </c>
      <c r="G734" s="105"/>
      <c r="H734" s="106"/>
      <c r="I734" s="107"/>
      <c r="J734" s="107"/>
      <c r="K734" s="107"/>
      <c r="L734" s="107"/>
      <c r="M734" s="107"/>
      <c r="N734" s="107"/>
      <c r="O734" s="107"/>
      <c r="P734" s="107"/>
      <c r="Q734" s="107"/>
      <c r="R734" s="107"/>
      <c r="S734" s="107"/>
      <c r="T734" s="107"/>
      <c r="U734" s="107"/>
      <c r="V734" s="107"/>
      <c r="W734" s="107"/>
      <c r="X734" s="107"/>
      <c r="Y734" s="107"/>
      <c r="Z734" s="107"/>
      <c r="AA734" s="107"/>
      <c r="AB734" s="107"/>
      <c r="AC734" s="107"/>
      <c r="AD734" s="107"/>
      <c r="AE734" s="107"/>
      <c r="AF734" s="107"/>
      <c r="AG734" s="107"/>
      <c r="AH734" s="107"/>
      <c r="AI734" s="107"/>
      <c r="AJ734" s="107"/>
      <c r="AK734" s="107"/>
      <c r="AL734" s="107"/>
      <c r="AM734" s="107"/>
      <c r="AN734" s="107"/>
      <c r="AO734" s="107"/>
      <c r="AP734" s="107"/>
      <c r="AQ734" s="107"/>
      <c r="AR734" s="107"/>
      <c r="AS734" s="107"/>
      <c r="AT734" s="107"/>
      <c r="AU734" s="107"/>
      <c r="AV734" s="107"/>
      <c r="AW734" s="107"/>
      <c r="AX734" s="107"/>
      <c r="AY734" s="107"/>
      <c r="AZ734" s="107"/>
      <c r="BA734" s="107"/>
      <c r="BB734" s="107"/>
      <c r="BC734" s="107"/>
      <c r="BD734" s="107"/>
      <c r="BE734" s="107"/>
      <c r="BF734" s="107"/>
      <c r="BG734" s="107"/>
      <c r="BH734" s="107"/>
      <c r="BI734" s="107"/>
      <c r="BJ734" s="107"/>
      <c r="BK734" s="107"/>
      <c r="BL734" s="107"/>
      <c r="BM734" s="107"/>
      <c r="BN734" s="107"/>
      <c r="BO734" s="107"/>
      <c r="BP734" s="107"/>
      <c r="BQ734" s="107"/>
      <c r="BR734" s="107"/>
      <c r="BS734" s="107"/>
      <c r="BT734" s="107"/>
      <c r="BU734" s="107"/>
      <c r="BV734" s="107"/>
      <c r="BW734" s="107"/>
      <c r="BX734" s="107"/>
      <c r="BY734" s="107"/>
      <c r="BZ734" s="107"/>
      <c r="CA734" s="107"/>
      <c r="CB734" s="107"/>
      <c r="CC734" s="107"/>
      <c r="CD734" s="107"/>
      <c r="CE734" s="107"/>
      <c r="CF734" s="107"/>
      <c r="CG734" s="107"/>
      <c r="CH734" s="107"/>
    </row>
    <row r="735" customFormat="false" ht="12.75" hidden="false" customHeight="false" outlineLevel="0" collapsed="false">
      <c r="A735" s="95" t="s">
        <v>64</v>
      </c>
      <c r="B735" s="96"/>
      <c r="C735" s="97"/>
      <c r="D735" s="98" t="n">
        <v>12</v>
      </c>
      <c r="E735" s="99" t="s">
        <v>45</v>
      </c>
      <c r="F735" s="100" t="n">
        <f aca="false">H735+I735+J735+K735+M735+L735+N735+O735+P735+Q735+R735+S735+T735+U735+V735+W735+X735+Y735+Z735+AA735+AB735+AC735+AD735+AE735+AF735+AG735+AH735+AI735+AJ735+AK735+AL735+AM735+AN735+AO735+AP735+AQ735+AR735+AS735+AT735+AU735+AV735+AW735+AX735+AY735+AZ735+BA735+BB735+BC735+BD735+BE735+BF735+BG735+BH735+BI735+BJ735+BK735+BL735+BM735+BN735+BO735+BP735+BQ735+BR735+BS735+BT735</f>
        <v>0</v>
      </c>
      <c r="G735" s="101"/>
      <c r="H735" s="102"/>
      <c r="I735" s="103"/>
      <c r="J735" s="103"/>
      <c r="K735" s="103"/>
      <c r="L735" s="103"/>
      <c r="M735" s="103"/>
      <c r="N735" s="103"/>
      <c r="O735" s="103"/>
      <c r="P735" s="103"/>
      <c r="Q735" s="103"/>
      <c r="R735" s="103"/>
      <c r="S735" s="103"/>
      <c r="T735" s="103"/>
      <c r="U735" s="103"/>
      <c r="V735" s="103"/>
      <c r="W735" s="103"/>
      <c r="X735" s="103"/>
      <c r="Y735" s="103"/>
      <c r="Z735" s="103"/>
      <c r="AA735" s="103"/>
      <c r="AB735" s="103"/>
      <c r="AC735" s="103"/>
      <c r="AD735" s="103"/>
      <c r="AE735" s="103"/>
      <c r="AF735" s="103"/>
      <c r="AG735" s="103"/>
      <c r="AH735" s="103"/>
      <c r="AI735" s="103"/>
      <c r="AJ735" s="103"/>
      <c r="AK735" s="103"/>
      <c r="AL735" s="103"/>
      <c r="AM735" s="103"/>
      <c r="AN735" s="103"/>
      <c r="AO735" s="103"/>
      <c r="AP735" s="103"/>
      <c r="AQ735" s="103"/>
      <c r="AR735" s="103"/>
      <c r="AS735" s="103"/>
      <c r="AT735" s="103"/>
      <c r="AU735" s="103"/>
      <c r="AV735" s="103"/>
      <c r="AW735" s="103"/>
      <c r="AX735" s="103"/>
      <c r="AY735" s="103"/>
      <c r="AZ735" s="103"/>
      <c r="BA735" s="103"/>
      <c r="BB735" s="103"/>
      <c r="BC735" s="103"/>
      <c r="BD735" s="103"/>
      <c r="BE735" s="103"/>
      <c r="BF735" s="103"/>
      <c r="BG735" s="103"/>
      <c r="BH735" s="103"/>
      <c r="BI735" s="103"/>
      <c r="BJ735" s="103"/>
      <c r="BK735" s="103"/>
      <c r="BL735" s="103"/>
      <c r="BM735" s="103"/>
      <c r="BN735" s="103"/>
      <c r="BO735" s="103"/>
      <c r="BP735" s="103"/>
      <c r="BQ735" s="103"/>
      <c r="BR735" s="103"/>
      <c r="BS735" s="103"/>
      <c r="BT735" s="103"/>
      <c r="BU735" s="103"/>
      <c r="BV735" s="103"/>
      <c r="BW735" s="103"/>
      <c r="BX735" s="103"/>
      <c r="BY735" s="103"/>
      <c r="BZ735" s="103"/>
      <c r="CA735" s="103"/>
      <c r="CB735" s="103"/>
      <c r="CC735" s="103"/>
      <c r="CD735" s="103"/>
      <c r="CE735" s="103"/>
      <c r="CF735" s="103"/>
      <c r="CG735" s="103"/>
      <c r="CH735" s="103"/>
    </row>
    <row r="736" customFormat="false" ht="12.75" hidden="false" customHeight="false" outlineLevel="0" collapsed="false">
      <c r="A736" s="95" t="s">
        <v>64</v>
      </c>
      <c r="B736" s="96"/>
      <c r="C736" s="97"/>
      <c r="D736" s="98" t="n">
        <v>13</v>
      </c>
      <c r="E736" s="99" t="s">
        <v>45</v>
      </c>
      <c r="F736" s="100" t="n">
        <f aca="false">H736+I736+J736+K736+M736+L736+N736+O736+P736+Q736+R736+S736+T736+U736+V736+W736+X736+Y736+Z736+AA736+AB736+AC736+AD736+AE736+AF736+AG736+AH736+AI736+AJ736+AK736+AL736+AM736+AN736+AO736+AP736+AQ736+AR736+AS736+AT736+AU736+AV736+AW736+AX736+AY736+AZ736+BA736+BB736+BC736+BD736+BE736+BF736+BG736+BH736+BI736+BJ736+BK736+BL736+BM736+BN736+BO736+BP736+BQ736+BR736+BS736+BT736</f>
        <v>0</v>
      </c>
      <c r="G736" s="101" t="n">
        <f aca="false">SUM(F730:F735)</f>
        <v>0</v>
      </c>
      <c r="H736" s="102"/>
      <c r="I736" s="103"/>
      <c r="J736" s="103"/>
      <c r="K736" s="103"/>
      <c r="L736" s="103"/>
      <c r="M736" s="103"/>
      <c r="N736" s="103"/>
      <c r="O736" s="103"/>
      <c r="P736" s="103"/>
      <c r="Q736" s="103"/>
      <c r="R736" s="103"/>
      <c r="S736" s="103"/>
      <c r="T736" s="103"/>
      <c r="U736" s="103"/>
      <c r="V736" s="103"/>
      <c r="W736" s="103"/>
      <c r="X736" s="103"/>
      <c r="Y736" s="103"/>
      <c r="Z736" s="103"/>
      <c r="AA736" s="103"/>
      <c r="AB736" s="103"/>
      <c r="AC736" s="103"/>
      <c r="AD736" s="103"/>
      <c r="AE736" s="103"/>
      <c r="AF736" s="103"/>
      <c r="AG736" s="103"/>
      <c r="AH736" s="103"/>
      <c r="AI736" s="103"/>
      <c r="AJ736" s="103"/>
      <c r="AK736" s="103"/>
      <c r="AL736" s="103"/>
      <c r="AM736" s="103"/>
      <c r="AN736" s="103"/>
      <c r="AO736" s="103"/>
      <c r="AP736" s="103"/>
      <c r="AQ736" s="103"/>
      <c r="AR736" s="103"/>
      <c r="AS736" s="103"/>
      <c r="AT736" s="103"/>
      <c r="AU736" s="103"/>
      <c r="AV736" s="103"/>
      <c r="AW736" s="103"/>
      <c r="AX736" s="103"/>
      <c r="AY736" s="103"/>
      <c r="AZ736" s="103"/>
      <c r="BA736" s="103"/>
      <c r="BB736" s="103"/>
      <c r="BC736" s="103"/>
      <c r="BD736" s="103"/>
      <c r="BE736" s="103"/>
      <c r="BF736" s="103"/>
      <c r="BG736" s="103"/>
      <c r="BH736" s="103"/>
      <c r="BI736" s="103"/>
      <c r="BJ736" s="103"/>
      <c r="BK736" s="103"/>
      <c r="BL736" s="103"/>
      <c r="BM736" s="103"/>
      <c r="BN736" s="103"/>
      <c r="BO736" s="103"/>
      <c r="BP736" s="103"/>
      <c r="BQ736" s="103"/>
      <c r="BR736" s="103"/>
      <c r="BS736" s="103"/>
      <c r="BT736" s="103"/>
      <c r="BU736" s="103"/>
      <c r="BV736" s="103"/>
      <c r="BW736" s="103"/>
      <c r="BX736" s="103"/>
      <c r="BY736" s="103"/>
      <c r="BZ736" s="103"/>
      <c r="CA736" s="103"/>
      <c r="CB736" s="103"/>
      <c r="CC736" s="103"/>
      <c r="CD736" s="103"/>
      <c r="CE736" s="103"/>
      <c r="CF736" s="103"/>
      <c r="CG736" s="103"/>
      <c r="CH736" s="103"/>
    </row>
    <row r="737" customFormat="false" ht="12.75" hidden="false" customHeight="false" outlineLevel="0" collapsed="false">
      <c r="A737" s="95" t="s">
        <v>64</v>
      </c>
      <c r="B737" s="96"/>
      <c r="C737" s="97"/>
      <c r="D737" s="98" t="n">
        <v>14</v>
      </c>
      <c r="E737" s="99" t="s">
        <v>46</v>
      </c>
      <c r="F737" s="100" t="n">
        <f aca="false">H737+I737+J737+K737+M737+L737+N737+O737+P737+Q737+R737+S737+T737+U737+V737+W737+X737+Y737+Z737+AA737+AB737+AC737+AD737+AE737+AF737+AG737+AH737+AI737+AJ737+AK737+AL737+AM737+AN737+AO737+AP737+AQ737+AR737+AS737+AT737+AU737+AV737+AW737+AX737+AY737+AZ737+BA737+BB737+BC737+BD737+BE737+BF737+BG737+BH737+BI737+BJ737+BK737+BL737+BM737+BN737+BO737+BP737+BQ737+BR737+BS737+BT737</f>
        <v>0</v>
      </c>
      <c r="G737" s="105"/>
      <c r="H737" s="106"/>
      <c r="I737" s="107"/>
      <c r="J737" s="107"/>
      <c r="K737" s="107"/>
      <c r="L737" s="107"/>
      <c r="M737" s="107"/>
      <c r="N737" s="107"/>
      <c r="O737" s="107"/>
      <c r="P737" s="107"/>
      <c r="Q737" s="107"/>
      <c r="R737" s="107"/>
      <c r="S737" s="107"/>
      <c r="T737" s="107"/>
      <c r="U737" s="107"/>
      <c r="V737" s="107"/>
      <c r="W737" s="107"/>
      <c r="X737" s="107"/>
      <c r="Y737" s="107"/>
      <c r="Z737" s="107"/>
      <c r="AA737" s="107"/>
      <c r="AB737" s="107"/>
      <c r="AC737" s="107"/>
      <c r="AD737" s="107"/>
      <c r="AE737" s="107"/>
      <c r="AF737" s="107"/>
      <c r="AG737" s="107"/>
      <c r="AH737" s="107"/>
      <c r="AI737" s="107"/>
      <c r="AJ737" s="107"/>
      <c r="AK737" s="107"/>
      <c r="AL737" s="107"/>
      <c r="AM737" s="107"/>
      <c r="AN737" s="107"/>
      <c r="AO737" s="107"/>
      <c r="AP737" s="107"/>
      <c r="AQ737" s="107"/>
      <c r="AR737" s="107"/>
      <c r="AS737" s="107"/>
      <c r="AT737" s="107"/>
      <c r="AU737" s="107"/>
      <c r="AV737" s="107"/>
      <c r="AW737" s="107"/>
      <c r="AX737" s="107"/>
      <c r="AY737" s="107"/>
      <c r="AZ737" s="107"/>
      <c r="BA737" s="107"/>
      <c r="BB737" s="107"/>
      <c r="BC737" s="107"/>
      <c r="BD737" s="107"/>
      <c r="BE737" s="107"/>
      <c r="BF737" s="107"/>
      <c r="BG737" s="107"/>
      <c r="BH737" s="107"/>
      <c r="BI737" s="107"/>
      <c r="BJ737" s="107"/>
      <c r="BK737" s="107"/>
      <c r="BL737" s="107"/>
      <c r="BM737" s="107"/>
      <c r="BN737" s="107"/>
      <c r="BO737" s="107"/>
      <c r="BP737" s="107"/>
      <c r="BQ737" s="107"/>
      <c r="BR737" s="107"/>
      <c r="BS737" s="107"/>
      <c r="BT737" s="107"/>
      <c r="BU737" s="107"/>
      <c r="BV737" s="107"/>
      <c r="BW737" s="107"/>
      <c r="BX737" s="107"/>
      <c r="BY737" s="107"/>
      <c r="BZ737" s="107"/>
      <c r="CA737" s="107"/>
      <c r="CB737" s="107"/>
      <c r="CC737" s="107"/>
      <c r="CD737" s="107"/>
      <c r="CE737" s="107"/>
      <c r="CF737" s="107"/>
      <c r="CG737" s="107"/>
      <c r="CH737" s="107"/>
    </row>
    <row r="738" customFormat="false" ht="12.75" hidden="false" customHeight="false" outlineLevel="0" collapsed="false">
      <c r="A738" s="95" t="s">
        <v>64</v>
      </c>
      <c r="B738" s="96"/>
      <c r="C738" s="97"/>
      <c r="D738" s="98" t="n">
        <v>15</v>
      </c>
      <c r="E738" s="99" t="s">
        <v>46</v>
      </c>
      <c r="F738" s="100" t="n">
        <f aca="false">H738+I738+J738+K738+M738+L738+N738+O738+P738+Q738+R738+S738+T738+U738+V738+W738+X738+Y738+Z738+AA738+AB738+AC738+AD738+AE738+AF738+AG738+AH738+AI738+AJ738+AK738+AL738+AM738+AN738+AO738+AP738+AQ738+AR738+AS738+AT738+AU738+AV738+AW738+AX738+AY738+AZ738+BA738+BB738+BC738+BD738+BE738+BF738+BG738+BH738+BI738+BJ738+BK738+BL738+BM738+BN738+BO738+BP738+BQ738+BR738+BS738+BT738</f>
        <v>0</v>
      </c>
      <c r="G738" s="105"/>
      <c r="H738" s="106"/>
      <c r="I738" s="107"/>
      <c r="J738" s="107"/>
      <c r="K738" s="107"/>
      <c r="L738" s="107"/>
      <c r="M738" s="107"/>
      <c r="N738" s="107"/>
      <c r="O738" s="107"/>
      <c r="P738" s="107"/>
      <c r="Q738" s="107"/>
      <c r="R738" s="107"/>
      <c r="S738" s="107"/>
      <c r="T738" s="107"/>
      <c r="U738" s="107"/>
      <c r="V738" s="107"/>
      <c r="W738" s="107"/>
      <c r="X738" s="107"/>
      <c r="Y738" s="107"/>
      <c r="Z738" s="107"/>
      <c r="AA738" s="107"/>
      <c r="AB738" s="107"/>
      <c r="AC738" s="107"/>
      <c r="AD738" s="107"/>
      <c r="AE738" s="107"/>
      <c r="AF738" s="107"/>
      <c r="AG738" s="107"/>
      <c r="AH738" s="107"/>
      <c r="AI738" s="107"/>
      <c r="AJ738" s="107"/>
      <c r="AK738" s="107"/>
      <c r="AL738" s="107"/>
      <c r="AM738" s="107"/>
      <c r="AN738" s="107"/>
      <c r="AO738" s="107"/>
      <c r="AP738" s="107"/>
      <c r="AQ738" s="107"/>
      <c r="AR738" s="107"/>
      <c r="AS738" s="107"/>
      <c r="AT738" s="107"/>
      <c r="AU738" s="107"/>
      <c r="AV738" s="107"/>
      <c r="AW738" s="107"/>
      <c r="AX738" s="107"/>
      <c r="AY738" s="107"/>
      <c r="AZ738" s="107"/>
      <c r="BA738" s="107"/>
      <c r="BB738" s="107"/>
      <c r="BC738" s="107"/>
      <c r="BD738" s="107"/>
      <c r="BE738" s="107"/>
      <c r="BF738" s="107"/>
      <c r="BG738" s="107"/>
      <c r="BH738" s="107"/>
      <c r="BI738" s="107"/>
      <c r="BJ738" s="107"/>
      <c r="BK738" s="107"/>
      <c r="BL738" s="107"/>
      <c r="BM738" s="107"/>
      <c r="BN738" s="107"/>
      <c r="BO738" s="107"/>
      <c r="BP738" s="107"/>
      <c r="BQ738" s="107"/>
      <c r="BR738" s="107"/>
      <c r="BS738" s="107"/>
      <c r="BT738" s="107"/>
      <c r="BU738" s="107"/>
      <c r="BV738" s="107"/>
      <c r="BW738" s="107"/>
      <c r="BX738" s="107"/>
      <c r="BY738" s="107"/>
      <c r="BZ738" s="107"/>
      <c r="CA738" s="107"/>
      <c r="CB738" s="107"/>
      <c r="CC738" s="107"/>
      <c r="CD738" s="107"/>
      <c r="CE738" s="107"/>
      <c r="CF738" s="107"/>
      <c r="CG738" s="107"/>
      <c r="CH738" s="107"/>
    </row>
    <row r="739" customFormat="false" ht="12.75" hidden="false" customHeight="false" outlineLevel="0" collapsed="false">
      <c r="A739" s="95" t="s">
        <v>64</v>
      </c>
      <c r="B739" s="96"/>
      <c r="C739" s="97"/>
      <c r="D739" s="98" t="n">
        <v>16</v>
      </c>
      <c r="E739" s="99" t="s">
        <v>46</v>
      </c>
      <c r="F739" s="100" t="n">
        <f aca="false">H739+I739+J739+K739+M739+L739+N739+O739+P739+Q739+R739+S739+T739+U739+V739+W739+X739+Y739+Z739+AA739+AB739+AC739+AD739+AE739+AF739+AG739+AH739+AI739+AJ739+AK739+AL739+AM739+AN739+AO739+AP739+AQ739+AR739+AS739+AT739+AU739+AV739+AW739+AX739+AY739+AZ739+BA739+BB739+BC739+BD739+BE739+BF739+BG739+BH739+BI739+BJ739+BK739+BL739+BM739+BN739+BO739+BP739+BQ739+BR739+BS739+BT739</f>
        <v>0</v>
      </c>
      <c r="G739" s="105"/>
      <c r="H739" s="106"/>
      <c r="I739" s="107"/>
      <c r="J739" s="107"/>
      <c r="K739" s="107"/>
      <c r="L739" s="107"/>
      <c r="M739" s="107"/>
      <c r="N739" s="107"/>
      <c r="O739" s="107"/>
      <c r="P739" s="107"/>
      <c r="Q739" s="107"/>
      <c r="R739" s="107"/>
      <c r="S739" s="107"/>
      <c r="T739" s="107"/>
      <c r="U739" s="107"/>
      <c r="V739" s="107"/>
      <c r="W739" s="107"/>
      <c r="X739" s="107"/>
      <c r="Y739" s="107"/>
      <c r="Z739" s="107"/>
      <c r="AA739" s="107"/>
      <c r="AB739" s="107"/>
      <c r="AC739" s="107"/>
      <c r="AD739" s="107"/>
      <c r="AE739" s="107"/>
      <c r="AF739" s="107"/>
      <c r="AG739" s="107"/>
      <c r="AH739" s="107"/>
      <c r="AI739" s="107"/>
      <c r="AJ739" s="107"/>
      <c r="AK739" s="107"/>
      <c r="AL739" s="107"/>
      <c r="AM739" s="107"/>
      <c r="AN739" s="107"/>
      <c r="AO739" s="107"/>
      <c r="AP739" s="107"/>
      <c r="AQ739" s="107"/>
      <c r="AR739" s="107"/>
      <c r="AS739" s="107"/>
      <c r="AT739" s="107"/>
      <c r="AU739" s="107"/>
      <c r="AV739" s="107"/>
      <c r="AW739" s="107"/>
      <c r="AX739" s="107"/>
      <c r="AY739" s="107"/>
      <c r="AZ739" s="107"/>
      <c r="BA739" s="107"/>
      <c r="BB739" s="107"/>
      <c r="BC739" s="107"/>
      <c r="BD739" s="107"/>
      <c r="BE739" s="107"/>
      <c r="BF739" s="107"/>
      <c r="BG739" s="107"/>
      <c r="BH739" s="107"/>
      <c r="BI739" s="107"/>
      <c r="BJ739" s="107"/>
      <c r="BK739" s="107"/>
      <c r="BL739" s="107"/>
      <c r="BM739" s="107"/>
      <c r="BN739" s="107"/>
      <c r="BO739" s="107"/>
      <c r="BP739" s="107"/>
      <c r="BQ739" s="107"/>
      <c r="BR739" s="107"/>
      <c r="BS739" s="107"/>
      <c r="BT739" s="107"/>
      <c r="BU739" s="107"/>
      <c r="BV739" s="107"/>
      <c r="BW739" s="107"/>
      <c r="BX739" s="107"/>
      <c r="BY739" s="107"/>
      <c r="BZ739" s="107"/>
      <c r="CA739" s="107"/>
      <c r="CB739" s="107"/>
      <c r="CC739" s="107"/>
      <c r="CD739" s="107"/>
      <c r="CE739" s="107"/>
      <c r="CF739" s="107"/>
      <c r="CG739" s="107"/>
      <c r="CH739" s="107"/>
    </row>
    <row r="740" customFormat="false" ht="12.75" hidden="false" customHeight="false" outlineLevel="0" collapsed="false">
      <c r="A740" s="95" t="s">
        <v>64</v>
      </c>
      <c r="B740" s="96"/>
      <c r="C740" s="97"/>
      <c r="D740" s="98" t="n">
        <v>17</v>
      </c>
      <c r="E740" s="99" t="s">
        <v>46</v>
      </c>
      <c r="F740" s="100" t="n">
        <f aca="false">H740+I740+J740+K740+M740+L740+N740+O740+P740+Q740+R740+S740+T740+U740+V740+W740+X740+Y740+Z740+AA740+AB740+AC740+AD740+AE740+AF740+AG740+AH740+AI740+AJ740+AK740+AL740+AM740+AN740+AO740+AP740+AQ740+AR740+AS740+AT740+AU740+AV740+AW740+AX740+AY740+AZ740+BA740+BB740+BC740+BD740+BE740+BF740+BG740+BH740+BI740+BJ740+BK740+BL740+BM740+BN740+BO740+BP740+BQ740+BR740+BS740+BT740</f>
        <v>0</v>
      </c>
      <c r="G740" s="105"/>
      <c r="H740" s="106"/>
      <c r="I740" s="107"/>
      <c r="J740" s="107"/>
      <c r="K740" s="107"/>
      <c r="L740" s="107"/>
      <c r="M740" s="107"/>
      <c r="N740" s="107"/>
      <c r="O740" s="107"/>
      <c r="P740" s="107"/>
      <c r="Q740" s="107"/>
      <c r="R740" s="107"/>
      <c r="S740" s="107"/>
      <c r="T740" s="107"/>
      <c r="U740" s="107"/>
      <c r="V740" s="107"/>
      <c r="W740" s="107"/>
      <c r="X740" s="107"/>
      <c r="Y740" s="107"/>
      <c r="Z740" s="107"/>
      <c r="AA740" s="107"/>
      <c r="AB740" s="107"/>
      <c r="AC740" s="107"/>
      <c r="AD740" s="107"/>
      <c r="AE740" s="107"/>
      <c r="AF740" s="107"/>
      <c r="AG740" s="107"/>
      <c r="AH740" s="107"/>
      <c r="AI740" s="107"/>
      <c r="AJ740" s="107"/>
      <c r="AK740" s="107"/>
      <c r="AL740" s="107"/>
      <c r="AM740" s="107"/>
      <c r="AN740" s="107"/>
      <c r="AO740" s="107"/>
      <c r="AP740" s="107"/>
      <c r="AQ740" s="107"/>
      <c r="AR740" s="107"/>
      <c r="AS740" s="107"/>
      <c r="AT740" s="107"/>
      <c r="AU740" s="107"/>
      <c r="AV740" s="107"/>
      <c r="AW740" s="107"/>
      <c r="AX740" s="107"/>
      <c r="AY740" s="107"/>
      <c r="AZ740" s="107"/>
      <c r="BA740" s="107"/>
      <c r="BB740" s="107"/>
      <c r="BC740" s="107"/>
      <c r="BD740" s="107"/>
      <c r="BE740" s="107"/>
      <c r="BF740" s="107"/>
      <c r="BG740" s="107"/>
      <c r="BH740" s="107"/>
      <c r="BI740" s="107"/>
      <c r="BJ740" s="107"/>
      <c r="BK740" s="107"/>
      <c r="BL740" s="107"/>
      <c r="BM740" s="107"/>
      <c r="BN740" s="107"/>
      <c r="BO740" s="107"/>
      <c r="BP740" s="107"/>
      <c r="BQ740" s="107"/>
      <c r="BR740" s="107"/>
      <c r="BS740" s="107"/>
      <c r="BT740" s="107"/>
      <c r="BU740" s="107"/>
      <c r="BV740" s="107"/>
      <c r="BW740" s="107"/>
      <c r="BX740" s="107"/>
      <c r="BY740" s="107"/>
      <c r="BZ740" s="107"/>
      <c r="CA740" s="107"/>
      <c r="CB740" s="107"/>
      <c r="CC740" s="107"/>
      <c r="CD740" s="107"/>
      <c r="CE740" s="107"/>
      <c r="CF740" s="107"/>
      <c r="CG740" s="107"/>
      <c r="CH740" s="107"/>
    </row>
    <row r="741" customFormat="false" ht="12.75" hidden="false" customHeight="false" outlineLevel="0" collapsed="false">
      <c r="A741" s="95" t="s">
        <v>64</v>
      </c>
      <c r="B741" s="96"/>
      <c r="C741" s="97"/>
      <c r="D741" s="98" t="n">
        <v>18</v>
      </c>
      <c r="E741" s="99" t="s">
        <v>46</v>
      </c>
      <c r="F741" s="100" t="n">
        <f aca="false">H741+I741+J741+K741+M741+L741+N741+O741+P741+Q741+R741+S741+T741+U741+V741+W741+X741+Y741+Z741+AA741+AB741+AC741+AD741+AE741+AF741+AG741+AH741+AI741+AJ741+AK741+AL741+AM741+AN741+AO741+AP741+AQ741+AR741+AS741+AT741+AU741+AV741+AW741+AX741+AY741+AZ741+BA741+BB741+BC741+BD741+BE741+BF741+BG741+BH741+BI741+BJ741+BK741+BL741+BM741+BN741+BO741+BP741+BQ741+BR741+BS741+BT741</f>
        <v>0</v>
      </c>
      <c r="G741" s="105"/>
      <c r="H741" s="106"/>
      <c r="I741" s="107"/>
      <c r="J741" s="107"/>
      <c r="K741" s="107"/>
      <c r="L741" s="107"/>
      <c r="M741" s="107"/>
      <c r="N741" s="107"/>
      <c r="O741" s="107"/>
      <c r="P741" s="107"/>
      <c r="Q741" s="107"/>
      <c r="R741" s="107"/>
      <c r="S741" s="107"/>
      <c r="T741" s="107"/>
      <c r="U741" s="107"/>
      <c r="V741" s="107"/>
      <c r="W741" s="107"/>
      <c r="X741" s="107"/>
      <c r="Y741" s="107"/>
      <c r="Z741" s="107"/>
      <c r="AA741" s="107"/>
      <c r="AB741" s="107"/>
      <c r="AC741" s="107"/>
      <c r="AD741" s="107"/>
      <c r="AE741" s="107"/>
      <c r="AF741" s="107"/>
      <c r="AG741" s="107"/>
      <c r="AH741" s="107"/>
      <c r="AI741" s="107"/>
      <c r="AJ741" s="107"/>
      <c r="AK741" s="107"/>
      <c r="AL741" s="107"/>
      <c r="AM741" s="107"/>
      <c r="AN741" s="107"/>
      <c r="AO741" s="107"/>
      <c r="AP741" s="107"/>
      <c r="AQ741" s="107"/>
      <c r="AR741" s="107"/>
      <c r="AS741" s="107"/>
      <c r="AT741" s="107"/>
      <c r="AU741" s="107"/>
      <c r="AV741" s="107"/>
      <c r="AW741" s="107"/>
      <c r="AX741" s="107"/>
      <c r="AY741" s="107"/>
      <c r="AZ741" s="107"/>
      <c r="BA741" s="107"/>
      <c r="BB741" s="107"/>
      <c r="BC741" s="107"/>
      <c r="BD741" s="107"/>
      <c r="BE741" s="107"/>
      <c r="BF741" s="107"/>
      <c r="BG741" s="107"/>
      <c r="BH741" s="107"/>
      <c r="BI741" s="107"/>
      <c r="BJ741" s="107"/>
      <c r="BK741" s="107"/>
      <c r="BL741" s="107"/>
      <c r="BM741" s="107"/>
      <c r="BN741" s="107"/>
      <c r="BO741" s="107"/>
      <c r="BP741" s="107"/>
      <c r="BQ741" s="107"/>
      <c r="BR741" s="107"/>
      <c r="BS741" s="107"/>
      <c r="BT741" s="107"/>
      <c r="BU741" s="107"/>
      <c r="BV741" s="107"/>
      <c r="BW741" s="107"/>
      <c r="BX741" s="107"/>
      <c r="BY741" s="107"/>
      <c r="BZ741" s="107"/>
      <c r="CA741" s="107"/>
      <c r="CB741" s="107"/>
      <c r="CC741" s="107"/>
      <c r="CD741" s="107"/>
      <c r="CE741" s="107"/>
      <c r="CF741" s="107"/>
      <c r="CG741" s="107"/>
      <c r="CH741" s="107"/>
    </row>
    <row r="742" customFormat="false" ht="12.75" hidden="false" customHeight="false" outlineLevel="0" collapsed="false">
      <c r="A742" s="95" t="s">
        <v>64</v>
      </c>
      <c r="B742" s="96"/>
      <c r="C742" s="97"/>
      <c r="D742" s="98" t="n">
        <v>19</v>
      </c>
      <c r="E742" s="99" t="s">
        <v>46</v>
      </c>
      <c r="F742" s="100" t="n">
        <f aca="false">H742+I742+J742+K742+M742+L742+N742+O742+P742+Q742+R742+S742+T742+U742+V742+W742+X742+Y742+Z742+AA742+AB742+AC742+AD742+AE742+AF742+AG742+AH742+AI742+AJ742+AK742+AL742+AM742+AN742+AO742+AP742+AQ742+AR742+AS742+AT742+AU742+AV742+AW742+AX742+AY742+AZ742+BA742+BB742+BC742+BD742+BE742+BF742+BG742+BH742+BI742+BJ742+BK742+BL742+BM742+BN742+BO742+BP742+BQ742+BR742+BS742+BT742</f>
        <v>0</v>
      </c>
      <c r="G742" s="101"/>
      <c r="H742" s="102"/>
      <c r="I742" s="103"/>
      <c r="J742" s="103"/>
      <c r="K742" s="103"/>
      <c r="L742" s="103"/>
      <c r="M742" s="103"/>
      <c r="N742" s="103"/>
      <c r="O742" s="103"/>
      <c r="P742" s="103"/>
      <c r="Q742" s="103"/>
      <c r="R742" s="103"/>
      <c r="S742" s="103"/>
      <c r="T742" s="103"/>
      <c r="U742" s="103"/>
      <c r="V742" s="103"/>
      <c r="W742" s="103"/>
      <c r="X742" s="103"/>
      <c r="Y742" s="103"/>
      <c r="Z742" s="103"/>
      <c r="AA742" s="103"/>
      <c r="AB742" s="103"/>
      <c r="AC742" s="103"/>
      <c r="AD742" s="103"/>
      <c r="AE742" s="103"/>
      <c r="AF742" s="103"/>
      <c r="AG742" s="103"/>
      <c r="AH742" s="103"/>
      <c r="AI742" s="103"/>
      <c r="AJ742" s="103"/>
      <c r="AK742" s="103"/>
      <c r="AL742" s="103"/>
      <c r="AM742" s="103"/>
      <c r="AN742" s="103"/>
      <c r="AO742" s="103"/>
      <c r="AP742" s="103"/>
      <c r="AQ742" s="103"/>
      <c r="AR742" s="103"/>
      <c r="AS742" s="103"/>
      <c r="AT742" s="103"/>
      <c r="AU742" s="103"/>
      <c r="AV742" s="103"/>
      <c r="AW742" s="103"/>
      <c r="AX742" s="103"/>
      <c r="AY742" s="103"/>
      <c r="AZ742" s="103"/>
      <c r="BA742" s="103"/>
      <c r="BB742" s="103"/>
      <c r="BC742" s="103"/>
      <c r="BD742" s="103"/>
      <c r="BE742" s="103"/>
      <c r="BF742" s="103"/>
      <c r="BG742" s="103"/>
      <c r="BH742" s="103"/>
      <c r="BI742" s="103"/>
      <c r="BJ742" s="103"/>
      <c r="BK742" s="103"/>
      <c r="BL742" s="103"/>
      <c r="BM742" s="103"/>
      <c r="BN742" s="103"/>
      <c r="BO742" s="103"/>
      <c r="BP742" s="103"/>
      <c r="BQ742" s="103"/>
      <c r="BR742" s="103"/>
      <c r="BS742" s="103"/>
      <c r="BT742" s="103"/>
      <c r="BU742" s="103"/>
      <c r="BV742" s="103"/>
      <c r="BW742" s="103"/>
      <c r="BX742" s="103"/>
      <c r="BY742" s="103"/>
      <c r="BZ742" s="103"/>
      <c r="CA742" s="103"/>
      <c r="CB742" s="103"/>
      <c r="CC742" s="103"/>
      <c r="CD742" s="103"/>
      <c r="CE742" s="103"/>
      <c r="CF742" s="103"/>
      <c r="CG742" s="103"/>
      <c r="CH742" s="103"/>
    </row>
    <row r="743" customFormat="false" ht="12.75" hidden="false" customHeight="false" outlineLevel="0" collapsed="false">
      <c r="A743" s="95" t="s">
        <v>64</v>
      </c>
      <c r="B743" s="96"/>
      <c r="C743" s="97"/>
      <c r="D743" s="98" t="n">
        <v>20</v>
      </c>
      <c r="E743" s="99" t="s">
        <v>46</v>
      </c>
      <c r="F743" s="100" t="n">
        <f aca="false">H743+I743+J743+K743+M743+L743+N743+O743+P743+Q743+R743+S743+T743+U743+V743+W743+X743+Y743+Z743+AA743+AB743+AC743+AD743+AE743+AF743+AG743+AH743+AI743+AJ743+AK743+AL743+AM743+AN743+AO743+AP743+AQ743+AR743+AS743+AT743+AU743+AV743+AW743+AX743+AY743+AZ743+BA743+BB743+BC743+BD743+BE743+BF743+BG743+BH743+BI743+BJ743+BK743+BL743+BM743+BN743+BO743+BP743+BQ743+BR743+BS743+BT743</f>
        <v>0</v>
      </c>
      <c r="G743" s="101" t="n">
        <f aca="false">SUM(F737:F742)</f>
        <v>0</v>
      </c>
      <c r="H743" s="102"/>
      <c r="I743" s="103"/>
      <c r="J743" s="103"/>
      <c r="K743" s="103"/>
      <c r="L743" s="103"/>
      <c r="M743" s="103"/>
      <c r="N743" s="103"/>
      <c r="O743" s="103"/>
      <c r="P743" s="103"/>
      <c r="Q743" s="103"/>
      <c r="R743" s="103"/>
      <c r="S743" s="103"/>
      <c r="T743" s="103"/>
      <c r="U743" s="103"/>
      <c r="V743" s="103"/>
      <c r="W743" s="103"/>
      <c r="X743" s="103"/>
      <c r="Y743" s="103"/>
      <c r="Z743" s="103"/>
      <c r="AA743" s="103"/>
      <c r="AB743" s="103"/>
      <c r="AC743" s="103"/>
      <c r="AD743" s="103"/>
      <c r="AE743" s="103"/>
      <c r="AF743" s="103"/>
      <c r="AG743" s="103"/>
      <c r="AH743" s="103"/>
      <c r="AI743" s="103"/>
      <c r="AJ743" s="103"/>
      <c r="AK743" s="103"/>
      <c r="AL743" s="103"/>
      <c r="AM743" s="103"/>
      <c r="AN743" s="103"/>
      <c r="AO743" s="103"/>
      <c r="AP743" s="103"/>
      <c r="AQ743" s="103"/>
      <c r="AR743" s="103"/>
      <c r="AS743" s="103"/>
      <c r="AT743" s="103"/>
      <c r="AU743" s="103"/>
      <c r="AV743" s="103"/>
      <c r="AW743" s="103"/>
      <c r="AX743" s="103"/>
      <c r="AY743" s="103"/>
      <c r="AZ743" s="103"/>
      <c r="BA743" s="103"/>
      <c r="BB743" s="103"/>
      <c r="BC743" s="103"/>
      <c r="BD743" s="103"/>
      <c r="BE743" s="103"/>
      <c r="BF743" s="103"/>
      <c r="BG743" s="103"/>
      <c r="BH743" s="103"/>
      <c r="BI743" s="103"/>
      <c r="BJ743" s="103"/>
      <c r="BK743" s="103"/>
      <c r="BL743" s="103"/>
      <c r="BM743" s="103"/>
      <c r="BN743" s="103"/>
      <c r="BO743" s="103"/>
      <c r="BP743" s="103"/>
      <c r="BQ743" s="103"/>
      <c r="BR743" s="103"/>
      <c r="BS743" s="103"/>
      <c r="BT743" s="103"/>
      <c r="BU743" s="103"/>
      <c r="BV743" s="103"/>
      <c r="BW743" s="103"/>
      <c r="BX743" s="103"/>
      <c r="BY743" s="103"/>
      <c r="BZ743" s="103"/>
      <c r="CA743" s="103"/>
      <c r="CB743" s="103"/>
      <c r="CC743" s="103"/>
      <c r="CD743" s="103"/>
      <c r="CE743" s="103"/>
      <c r="CF743" s="103"/>
      <c r="CG743" s="103"/>
      <c r="CH743" s="103"/>
    </row>
    <row r="744" customFormat="false" ht="12.75" hidden="false" customHeight="false" outlineLevel="0" collapsed="false">
      <c r="A744" s="95" t="s">
        <v>64</v>
      </c>
      <c r="B744" s="96"/>
      <c r="C744" s="97"/>
      <c r="D744" s="98" t="n">
        <v>21</v>
      </c>
      <c r="E744" s="99" t="s">
        <v>47</v>
      </c>
      <c r="F744" s="100" t="n">
        <f aca="false">H744+I744+J744+K744+M744+L744+N744+O744+P744+Q744+R744+S744+T744+U744+V744+W744+X744+Y744+Z744+AA744+AB744+AC744+AD744+AE744+AF744+AG744+AH744+AI744+AJ744+AK744+AL744+AM744+AN744+AO744+AP744+AQ744+AR744+AS744+AT744+AU744+AV744+AW744+AX744+AY744+AZ744+BA744+BB744+BC744+BD744+BE744+BF744+BG744+BH744+BI744+BJ744+BK744+BL744+BM744+BN744+BO744+BP744+BQ744+BR744+BS744+BT744</f>
        <v>0</v>
      </c>
      <c r="G744" s="105"/>
      <c r="H744" s="106"/>
      <c r="I744" s="107"/>
      <c r="J744" s="107"/>
      <c r="K744" s="107"/>
      <c r="L744" s="107"/>
      <c r="M744" s="107"/>
      <c r="N744" s="107"/>
      <c r="O744" s="107"/>
      <c r="P744" s="107"/>
      <c r="Q744" s="107"/>
      <c r="R744" s="107"/>
      <c r="S744" s="107"/>
      <c r="T744" s="107"/>
      <c r="U744" s="107"/>
      <c r="V744" s="107"/>
      <c r="W744" s="107"/>
      <c r="X744" s="107"/>
      <c r="Y744" s="107"/>
      <c r="Z744" s="107"/>
      <c r="AA744" s="107"/>
      <c r="AB744" s="107"/>
      <c r="AC744" s="107"/>
      <c r="AD744" s="107"/>
      <c r="AE744" s="107"/>
      <c r="AF744" s="107"/>
      <c r="AG744" s="107"/>
      <c r="AH744" s="107"/>
      <c r="AI744" s="107"/>
      <c r="AJ744" s="107"/>
      <c r="AK744" s="107"/>
      <c r="AL744" s="107"/>
      <c r="AM744" s="107"/>
      <c r="AN744" s="107"/>
      <c r="AO744" s="107"/>
      <c r="AP744" s="107"/>
      <c r="AQ744" s="107"/>
      <c r="AR744" s="107"/>
      <c r="AS744" s="107"/>
      <c r="AT744" s="107"/>
      <c r="AU744" s="107"/>
      <c r="AV744" s="107"/>
      <c r="AW744" s="107"/>
      <c r="AX744" s="107"/>
      <c r="AY744" s="107"/>
      <c r="AZ744" s="107"/>
      <c r="BA744" s="107"/>
      <c r="BB744" s="107"/>
      <c r="BC744" s="107"/>
      <c r="BD744" s="107"/>
      <c r="BE744" s="107"/>
      <c r="BF744" s="107"/>
      <c r="BG744" s="107"/>
      <c r="BH744" s="107"/>
      <c r="BI744" s="107"/>
      <c r="BJ744" s="107"/>
      <c r="BK744" s="107"/>
      <c r="BL744" s="107"/>
      <c r="BM744" s="107"/>
      <c r="BN744" s="107"/>
      <c r="BO744" s="107"/>
      <c r="BP744" s="107"/>
      <c r="BQ744" s="107"/>
      <c r="BR744" s="107"/>
      <c r="BS744" s="107"/>
      <c r="BT744" s="107"/>
      <c r="BU744" s="107"/>
      <c r="BV744" s="107"/>
      <c r="BW744" s="107"/>
      <c r="BX744" s="107"/>
      <c r="BY744" s="107"/>
      <c r="BZ744" s="107"/>
      <c r="CA744" s="107"/>
      <c r="CB744" s="107"/>
      <c r="CC744" s="107"/>
      <c r="CD744" s="107"/>
      <c r="CE744" s="107"/>
      <c r="CF744" s="107"/>
      <c r="CG744" s="107"/>
      <c r="CH744" s="107"/>
    </row>
    <row r="745" customFormat="false" ht="12.75" hidden="false" customHeight="false" outlineLevel="0" collapsed="false">
      <c r="A745" s="95" t="s">
        <v>64</v>
      </c>
      <c r="B745" s="96"/>
      <c r="C745" s="97"/>
      <c r="D745" s="98" t="n">
        <v>22</v>
      </c>
      <c r="E745" s="99" t="s">
        <v>47</v>
      </c>
      <c r="F745" s="100" t="n">
        <f aca="false">H745+I745+J745+K745+M745+L745+N745+O745+P745+Q745+R745+S745+T745+U745+V745+W745+X745+Y745+Z745+AA745+AB745+AC745+AD745+AE745+AF745+AG745+AH745+AI745+AJ745+AK745+AL745+AM745+AN745+AO745+AP745+AQ745+AR745+AS745+AT745+AU745+AV745+AW745+AX745+AY745+AZ745+BA745+BB745+BC745+BD745+BE745+BF745+BG745+BH745+BI745+BJ745+BK745+BL745+BM745+BN745+BO745+BP745+BQ745+BR745+BS745+BT745</f>
        <v>0</v>
      </c>
      <c r="G745" s="105"/>
      <c r="H745" s="106"/>
      <c r="I745" s="107"/>
      <c r="J745" s="107"/>
      <c r="K745" s="107"/>
      <c r="L745" s="107"/>
      <c r="M745" s="107"/>
      <c r="N745" s="107"/>
      <c r="O745" s="107"/>
      <c r="P745" s="107"/>
      <c r="Q745" s="107"/>
      <c r="R745" s="107"/>
      <c r="S745" s="107"/>
      <c r="T745" s="107"/>
      <c r="U745" s="107"/>
      <c r="V745" s="107"/>
      <c r="W745" s="107"/>
      <c r="X745" s="107"/>
      <c r="Y745" s="107"/>
      <c r="Z745" s="107"/>
      <c r="AA745" s="107"/>
      <c r="AB745" s="107"/>
      <c r="AC745" s="107"/>
      <c r="AD745" s="107"/>
      <c r="AE745" s="107"/>
      <c r="AF745" s="107"/>
      <c r="AG745" s="107"/>
      <c r="AH745" s="107"/>
      <c r="AI745" s="107"/>
      <c r="AJ745" s="107"/>
      <c r="AK745" s="107"/>
      <c r="AL745" s="107"/>
      <c r="AM745" s="107"/>
      <c r="AN745" s="107"/>
      <c r="AO745" s="107"/>
      <c r="AP745" s="107"/>
      <c r="AQ745" s="107"/>
      <c r="AR745" s="107"/>
      <c r="AS745" s="107"/>
      <c r="AT745" s="107"/>
      <c r="AU745" s="107"/>
      <c r="AV745" s="107"/>
      <c r="AW745" s="107"/>
      <c r="AX745" s="107"/>
      <c r="AY745" s="107"/>
      <c r="AZ745" s="107"/>
      <c r="BA745" s="107"/>
      <c r="BB745" s="107"/>
      <c r="BC745" s="107"/>
      <c r="BD745" s="107"/>
      <c r="BE745" s="107"/>
      <c r="BF745" s="107"/>
      <c r="BG745" s="107"/>
      <c r="BH745" s="107"/>
      <c r="BI745" s="107"/>
      <c r="BJ745" s="107"/>
      <c r="BK745" s="107"/>
      <c r="BL745" s="107"/>
      <c r="BM745" s="107"/>
      <c r="BN745" s="107"/>
      <c r="BO745" s="107"/>
      <c r="BP745" s="107"/>
      <c r="BQ745" s="107"/>
      <c r="BR745" s="107"/>
      <c r="BS745" s="107"/>
      <c r="BT745" s="107"/>
      <c r="BU745" s="107"/>
      <c r="BV745" s="107"/>
      <c r="BW745" s="107"/>
      <c r="BX745" s="107"/>
      <c r="BY745" s="107"/>
      <c r="BZ745" s="107"/>
      <c r="CA745" s="107"/>
      <c r="CB745" s="107"/>
      <c r="CC745" s="107"/>
      <c r="CD745" s="107"/>
      <c r="CE745" s="107"/>
      <c r="CF745" s="107"/>
      <c r="CG745" s="107"/>
      <c r="CH745" s="107"/>
    </row>
    <row r="746" customFormat="false" ht="12.75" hidden="false" customHeight="false" outlineLevel="0" collapsed="false">
      <c r="A746" s="95" t="s">
        <v>64</v>
      </c>
      <c r="B746" s="96"/>
      <c r="C746" s="97"/>
      <c r="D746" s="98" t="n">
        <v>23</v>
      </c>
      <c r="E746" s="99" t="s">
        <v>47</v>
      </c>
      <c r="F746" s="100" t="n">
        <f aca="false">H746+I746+J746+K746+M746+L746+N746+O746+P746+Q746+R746+S746+T746+U746+V746+W746+X746+Y746+Z746+AA746+AB746+AC746+AD746+AE746+AF746+AG746+AH746+AI746+AJ746+AK746+AL746+AM746+AN746+AO746+AP746+AQ746+AR746+AS746+AT746+AU746+AV746+AW746+AX746+AY746+AZ746+BA746+BB746+BC746+BD746+BE746+BF746+BG746+BH746+BI746+BJ746+BK746+BL746+BM746+BN746+BO746+BP746+BQ746+BR746+BS746+BT746</f>
        <v>0</v>
      </c>
      <c r="G746" s="105"/>
      <c r="H746" s="106"/>
      <c r="I746" s="107"/>
      <c r="J746" s="107"/>
      <c r="K746" s="107"/>
      <c r="L746" s="107"/>
      <c r="M746" s="107"/>
      <c r="N746" s="107"/>
      <c r="O746" s="107"/>
      <c r="P746" s="107"/>
      <c r="Q746" s="107"/>
      <c r="R746" s="107"/>
      <c r="S746" s="107"/>
      <c r="T746" s="107"/>
      <c r="U746" s="107"/>
      <c r="V746" s="107"/>
      <c r="W746" s="107"/>
      <c r="X746" s="107"/>
      <c r="Y746" s="107"/>
      <c r="Z746" s="107"/>
      <c r="AA746" s="107"/>
      <c r="AB746" s="107"/>
      <c r="AC746" s="107"/>
      <c r="AD746" s="107"/>
      <c r="AE746" s="107"/>
      <c r="AF746" s="107"/>
      <c r="AG746" s="107"/>
      <c r="AH746" s="107"/>
      <c r="AI746" s="107"/>
      <c r="AJ746" s="107"/>
      <c r="AK746" s="107"/>
      <c r="AL746" s="107"/>
      <c r="AM746" s="107"/>
      <c r="AN746" s="107"/>
      <c r="AO746" s="107"/>
      <c r="AP746" s="107"/>
      <c r="AQ746" s="107"/>
      <c r="AR746" s="107"/>
      <c r="AS746" s="107"/>
      <c r="AT746" s="107"/>
      <c r="AU746" s="107"/>
      <c r="AV746" s="107"/>
      <c r="AW746" s="107"/>
      <c r="AX746" s="107"/>
      <c r="AY746" s="107"/>
      <c r="AZ746" s="107"/>
      <c r="BA746" s="107"/>
      <c r="BB746" s="107"/>
      <c r="BC746" s="107"/>
      <c r="BD746" s="107"/>
      <c r="BE746" s="107"/>
      <c r="BF746" s="107"/>
      <c r="BG746" s="107"/>
      <c r="BH746" s="107"/>
      <c r="BI746" s="107"/>
      <c r="BJ746" s="107"/>
      <c r="BK746" s="107"/>
      <c r="BL746" s="107"/>
      <c r="BM746" s="107"/>
      <c r="BN746" s="107"/>
      <c r="BO746" s="107"/>
      <c r="BP746" s="107"/>
      <c r="BQ746" s="107"/>
      <c r="BR746" s="107"/>
      <c r="BS746" s="107"/>
      <c r="BT746" s="107"/>
      <c r="BU746" s="107"/>
      <c r="BV746" s="107"/>
      <c r="BW746" s="107"/>
      <c r="BX746" s="107"/>
      <c r="BY746" s="107"/>
      <c r="BZ746" s="107"/>
      <c r="CA746" s="107"/>
      <c r="CB746" s="107"/>
      <c r="CC746" s="107"/>
      <c r="CD746" s="107"/>
      <c r="CE746" s="107"/>
      <c r="CF746" s="107"/>
      <c r="CG746" s="107"/>
      <c r="CH746" s="107"/>
    </row>
    <row r="747" customFormat="false" ht="12.75" hidden="false" customHeight="false" outlineLevel="0" collapsed="false">
      <c r="A747" s="95" t="s">
        <v>64</v>
      </c>
      <c r="B747" s="96"/>
      <c r="C747" s="97"/>
      <c r="D747" s="98" t="n">
        <v>24</v>
      </c>
      <c r="E747" s="99" t="s">
        <v>47</v>
      </c>
      <c r="F747" s="100" t="n">
        <f aca="false">H747+I747+J747+K747+M747+L747+N747+O747+P747+Q747+R747+S747+T747+U747+V747+W747+X747+Y747+Z747+AA747+AB747+AC747+AD747+AE747+AF747+AG747+AH747+AI747+AJ747+AK747+AL747+AM747+AN747+AO747+AP747+AQ747+AR747+AS747+AT747+AU747+AV747+AW747+AX747+AY747+AZ747+BA747+BB747+BC747+BD747+BE747+BF747+BG747+BH747+BI747+BJ747+BK747+BL747+BM747+BN747+BO747+BP747+BQ747+BR747+BS747+BT747</f>
        <v>0</v>
      </c>
      <c r="G747" s="105"/>
      <c r="H747" s="106"/>
      <c r="I747" s="107"/>
      <c r="J747" s="107"/>
      <c r="K747" s="107"/>
      <c r="L747" s="107"/>
      <c r="M747" s="107"/>
      <c r="N747" s="107"/>
      <c r="O747" s="107"/>
      <c r="P747" s="107"/>
      <c r="Q747" s="107"/>
      <c r="R747" s="107"/>
      <c r="S747" s="107"/>
      <c r="T747" s="107"/>
      <c r="U747" s="107"/>
      <c r="V747" s="107"/>
      <c r="W747" s="107"/>
      <c r="X747" s="107"/>
      <c r="Y747" s="107"/>
      <c r="Z747" s="107"/>
      <c r="AA747" s="107"/>
      <c r="AB747" s="107"/>
      <c r="AC747" s="107"/>
      <c r="AD747" s="107"/>
      <c r="AE747" s="107"/>
      <c r="AF747" s="107"/>
      <c r="AG747" s="107"/>
      <c r="AH747" s="107"/>
      <c r="AI747" s="107"/>
      <c r="AJ747" s="107"/>
      <c r="AK747" s="107"/>
      <c r="AL747" s="107"/>
      <c r="AM747" s="107"/>
      <c r="AN747" s="107"/>
      <c r="AO747" s="107"/>
      <c r="AP747" s="107"/>
      <c r="AQ747" s="107"/>
      <c r="AR747" s="107"/>
      <c r="AS747" s="107"/>
      <c r="AT747" s="107"/>
      <c r="AU747" s="107"/>
      <c r="AV747" s="107"/>
      <c r="AW747" s="107"/>
      <c r="AX747" s="107"/>
      <c r="AY747" s="107"/>
      <c r="AZ747" s="107"/>
      <c r="BA747" s="107"/>
      <c r="BB747" s="107"/>
      <c r="BC747" s="107"/>
      <c r="BD747" s="107"/>
      <c r="BE747" s="107"/>
      <c r="BF747" s="107"/>
      <c r="BG747" s="107"/>
      <c r="BH747" s="107"/>
      <c r="BI747" s="107"/>
      <c r="BJ747" s="107"/>
      <c r="BK747" s="107"/>
      <c r="BL747" s="107"/>
      <c r="BM747" s="107"/>
      <c r="BN747" s="107"/>
      <c r="BO747" s="107"/>
      <c r="BP747" s="107"/>
      <c r="BQ747" s="107"/>
      <c r="BR747" s="107"/>
      <c r="BS747" s="107"/>
      <c r="BT747" s="107"/>
      <c r="BU747" s="107"/>
      <c r="BV747" s="107"/>
      <c r="BW747" s="107"/>
      <c r="BX747" s="107"/>
      <c r="BY747" s="107"/>
      <c r="BZ747" s="107"/>
      <c r="CA747" s="107"/>
      <c r="CB747" s="107"/>
      <c r="CC747" s="107"/>
      <c r="CD747" s="107"/>
      <c r="CE747" s="107"/>
      <c r="CF747" s="107"/>
      <c r="CG747" s="107"/>
      <c r="CH747" s="107"/>
    </row>
    <row r="748" customFormat="false" ht="12.75" hidden="false" customHeight="false" outlineLevel="0" collapsed="false">
      <c r="A748" s="95" t="s">
        <v>64</v>
      </c>
      <c r="B748" s="96"/>
      <c r="C748" s="97"/>
      <c r="D748" s="98" t="n">
        <v>25</v>
      </c>
      <c r="E748" s="99" t="s">
        <v>47</v>
      </c>
      <c r="F748" s="100" t="n">
        <f aca="false">H748+I748+J748+K748+M748+L748+N748+O748+P748+Q748+R748+S748+T748+U748+V748+W748+X748+Y748+Z748+AA748+AB748+AC748+AD748+AE748+AF748+AG748+AH748+AI748+AJ748+AK748+AL748+AM748+AN748+AO748+AP748+AQ748+AR748+AS748+AT748+AU748+AV748+AW748+AX748+AY748+AZ748+BA748+BB748+BC748+BD748+BE748+BF748+BG748+BH748+BI748+BJ748+BK748+BL748+BM748+BN748+BO748+BP748+BQ748+BR748+BS748+BT748</f>
        <v>0</v>
      </c>
      <c r="G748" s="105"/>
      <c r="H748" s="106"/>
      <c r="I748" s="107"/>
      <c r="J748" s="107"/>
      <c r="K748" s="107"/>
      <c r="L748" s="107"/>
      <c r="M748" s="107"/>
      <c r="N748" s="107"/>
      <c r="O748" s="107"/>
      <c r="P748" s="107"/>
      <c r="Q748" s="107"/>
      <c r="R748" s="107"/>
      <c r="S748" s="107"/>
      <c r="T748" s="107"/>
      <c r="U748" s="107"/>
      <c r="V748" s="107"/>
      <c r="W748" s="107"/>
      <c r="X748" s="107"/>
      <c r="Y748" s="107"/>
      <c r="Z748" s="107"/>
      <c r="AA748" s="107"/>
      <c r="AB748" s="107"/>
      <c r="AC748" s="107"/>
      <c r="AD748" s="107"/>
      <c r="AE748" s="107"/>
      <c r="AF748" s="107"/>
      <c r="AG748" s="107"/>
      <c r="AH748" s="107"/>
      <c r="AI748" s="107"/>
      <c r="AJ748" s="107"/>
      <c r="AK748" s="107"/>
      <c r="AL748" s="107"/>
      <c r="AM748" s="107"/>
      <c r="AN748" s="107"/>
      <c r="AO748" s="107"/>
      <c r="AP748" s="107"/>
      <c r="AQ748" s="107"/>
      <c r="AR748" s="107"/>
      <c r="AS748" s="107"/>
      <c r="AT748" s="107"/>
      <c r="AU748" s="107"/>
      <c r="AV748" s="107"/>
      <c r="AW748" s="107"/>
      <c r="AX748" s="107"/>
      <c r="AY748" s="107"/>
      <c r="AZ748" s="107"/>
      <c r="BA748" s="107"/>
      <c r="BB748" s="107"/>
      <c r="BC748" s="107"/>
      <c r="BD748" s="107"/>
      <c r="BE748" s="107"/>
      <c r="BF748" s="107"/>
      <c r="BG748" s="107"/>
      <c r="BH748" s="107"/>
      <c r="BI748" s="107"/>
      <c r="BJ748" s="107"/>
      <c r="BK748" s="107"/>
      <c r="BL748" s="107"/>
      <c r="BM748" s="107"/>
      <c r="BN748" s="107"/>
      <c r="BO748" s="107"/>
      <c r="BP748" s="107"/>
      <c r="BQ748" s="107"/>
      <c r="BR748" s="107"/>
      <c r="BS748" s="107"/>
      <c r="BT748" s="107"/>
      <c r="BU748" s="107"/>
      <c r="BV748" s="107"/>
      <c r="BW748" s="107"/>
      <c r="BX748" s="107"/>
      <c r="BY748" s="107"/>
      <c r="BZ748" s="107"/>
      <c r="CA748" s="107"/>
      <c r="CB748" s="107"/>
      <c r="CC748" s="107"/>
      <c r="CD748" s="107"/>
      <c r="CE748" s="107"/>
      <c r="CF748" s="107"/>
      <c r="CG748" s="107"/>
      <c r="CH748" s="107"/>
    </row>
    <row r="749" customFormat="false" ht="12.75" hidden="false" customHeight="false" outlineLevel="0" collapsed="false">
      <c r="A749" s="95" t="s">
        <v>64</v>
      </c>
      <c r="B749" s="96"/>
      <c r="C749" s="97"/>
      <c r="D749" s="98" t="n">
        <v>26</v>
      </c>
      <c r="E749" s="99" t="s">
        <v>47</v>
      </c>
      <c r="F749" s="100" t="n">
        <f aca="false">H749+I749+J749+K749+M749+L749+N749+O749+P749+Q749+R749+S749+T749+U749+V749+W749+X749+Y749+Z749+AA749+AB749+AC749+AD749+AE749+AF749+AG749+AH749+AI749+AJ749+AK749+AL749+AM749+AN749+AO749+AP749+AQ749+AR749+AS749+AT749+AU749+AV749+AW749+AX749+AY749+AZ749+BA749+BB749+BC749+BD749+BE749+BF749+BG749+BH749+BI749+BJ749+BK749+BL749+BM749+BN749+BO749+BP749+BQ749+BR749+BS749+BT749</f>
        <v>0</v>
      </c>
      <c r="G749" s="101"/>
      <c r="H749" s="102"/>
      <c r="I749" s="103"/>
      <c r="J749" s="103"/>
      <c r="K749" s="103"/>
      <c r="L749" s="103"/>
      <c r="M749" s="103"/>
      <c r="N749" s="103"/>
      <c r="O749" s="103"/>
      <c r="P749" s="103"/>
      <c r="Q749" s="103"/>
      <c r="R749" s="103"/>
      <c r="S749" s="103"/>
      <c r="T749" s="103"/>
      <c r="U749" s="103"/>
      <c r="V749" s="103"/>
      <c r="W749" s="103"/>
      <c r="X749" s="103"/>
      <c r="Y749" s="103"/>
      <c r="Z749" s="103"/>
      <c r="AA749" s="103"/>
      <c r="AB749" s="103"/>
      <c r="AC749" s="103"/>
      <c r="AD749" s="103"/>
      <c r="AE749" s="103"/>
      <c r="AF749" s="103"/>
      <c r="AG749" s="103"/>
      <c r="AH749" s="103"/>
      <c r="AI749" s="103"/>
      <c r="AJ749" s="103"/>
      <c r="AK749" s="103"/>
      <c r="AL749" s="103"/>
      <c r="AM749" s="103"/>
      <c r="AN749" s="103"/>
      <c r="AO749" s="103"/>
      <c r="AP749" s="103"/>
      <c r="AQ749" s="103"/>
      <c r="AR749" s="103"/>
      <c r="AS749" s="103"/>
      <c r="AT749" s="103"/>
      <c r="AU749" s="103"/>
      <c r="AV749" s="103"/>
      <c r="AW749" s="103"/>
      <c r="AX749" s="103"/>
      <c r="AY749" s="103"/>
      <c r="AZ749" s="103"/>
      <c r="BA749" s="103"/>
      <c r="BB749" s="103"/>
      <c r="BC749" s="103"/>
      <c r="BD749" s="103"/>
      <c r="BE749" s="103"/>
      <c r="BF749" s="103"/>
      <c r="BG749" s="103"/>
      <c r="BH749" s="103"/>
      <c r="BI749" s="103"/>
      <c r="BJ749" s="103"/>
      <c r="BK749" s="103"/>
      <c r="BL749" s="103"/>
      <c r="BM749" s="103"/>
      <c r="BN749" s="103"/>
      <c r="BO749" s="103"/>
      <c r="BP749" s="103"/>
      <c r="BQ749" s="103"/>
      <c r="BR749" s="103"/>
      <c r="BS749" s="103"/>
      <c r="BT749" s="103"/>
      <c r="BU749" s="103"/>
      <c r="BV749" s="103"/>
      <c r="BW749" s="103"/>
      <c r="BX749" s="103"/>
      <c r="BY749" s="103"/>
      <c r="BZ749" s="103"/>
      <c r="CA749" s="103"/>
      <c r="CB749" s="103"/>
      <c r="CC749" s="103"/>
      <c r="CD749" s="103"/>
      <c r="CE749" s="103"/>
      <c r="CF749" s="103"/>
      <c r="CG749" s="103"/>
      <c r="CH749" s="103"/>
    </row>
    <row r="750" customFormat="false" ht="12.75" hidden="false" customHeight="false" outlineLevel="0" collapsed="false">
      <c r="A750" s="95" t="s">
        <v>64</v>
      </c>
      <c r="B750" s="96"/>
      <c r="C750" s="97"/>
      <c r="D750" s="98" t="n">
        <v>27</v>
      </c>
      <c r="E750" s="99" t="s">
        <v>47</v>
      </c>
      <c r="F750" s="100" t="n">
        <f aca="false">H750+I750+J750+K750+M750+L750+N750+O750+P750+Q750+R750+S750+T750+U750+V750+W750+X750+Y750+Z750+AA750+AB750+AC750+AD750+AE750+AF750+AG750+AH750+AI750+AJ750+AK750+AL750+AM750+AN750+AO750+AP750+AQ750+AR750+AS750+AT750+AU750+AV750+AW750+AX750+AY750+AZ750+BA750+BB750+BC750+BD750+BE750+BF750+BG750+BH750+BI750+BJ750+BK750+BL750+BM750+BN750+BO750+BP750+BQ750+BR750+BS750+BT750</f>
        <v>0</v>
      </c>
      <c r="G750" s="101" t="n">
        <f aca="false">SUM(F744:F749)</f>
        <v>0</v>
      </c>
      <c r="H750" s="102"/>
      <c r="I750" s="103"/>
      <c r="J750" s="103"/>
      <c r="K750" s="103"/>
      <c r="L750" s="103"/>
      <c r="M750" s="103"/>
      <c r="N750" s="103"/>
      <c r="O750" s="103"/>
      <c r="P750" s="103"/>
      <c r="Q750" s="103"/>
      <c r="R750" s="103"/>
      <c r="S750" s="103"/>
      <c r="T750" s="103"/>
      <c r="U750" s="103"/>
      <c r="V750" s="103"/>
      <c r="W750" s="103"/>
      <c r="X750" s="103"/>
      <c r="Y750" s="103"/>
      <c r="Z750" s="103"/>
      <c r="AA750" s="103"/>
      <c r="AB750" s="103"/>
      <c r="AC750" s="103"/>
      <c r="AD750" s="103"/>
      <c r="AE750" s="103"/>
      <c r="AF750" s="103"/>
      <c r="AG750" s="103"/>
      <c r="AH750" s="103"/>
      <c r="AI750" s="103"/>
      <c r="AJ750" s="103"/>
      <c r="AK750" s="103"/>
      <c r="AL750" s="103"/>
      <c r="AM750" s="103"/>
      <c r="AN750" s="103"/>
      <c r="AO750" s="103"/>
      <c r="AP750" s="103"/>
      <c r="AQ750" s="103"/>
      <c r="AR750" s="103"/>
      <c r="AS750" s="103"/>
      <c r="AT750" s="103"/>
      <c r="AU750" s="103"/>
      <c r="AV750" s="103"/>
      <c r="AW750" s="103"/>
      <c r="AX750" s="103"/>
      <c r="AY750" s="103"/>
      <c r="AZ750" s="103"/>
      <c r="BA750" s="103"/>
      <c r="BB750" s="103"/>
      <c r="BC750" s="103"/>
      <c r="BD750" s="103"/>
      <c r="BE750" s="103"/>
      <c r="BF750" s="103"/>
      <c r="BG750" s="103"/>
      <c r="BH750" s="103"/>
      <c r="BI750" s="103"/>
      <c r="BJ750" s="103"/>
      <c r="BK750" s="103"/>
      <c r="BL750" s="103"/>
      <c r="BM750" s="103"/>
      <c r="BN750" s="103"/>
      <c r="BO750" s="103"/>
      <c r="BP750" s="103"/>
      <c r="BQ750" s="103"/>
      <c r="BR750" s="103"/>
      <c r="BS750" s="103"/>
      <c r="BT750" s="103"/>
      <c r="BU750" s="103"/>
      <c r="BV750" s="103"/>
      <c r="BW750" s="103"/>
      <c r="BX750" s="103"/>
      <c r="BY750" s="103"/>
      <c r="BZ750" s="103"/>
      <c r="CA750" s="103"/>
      <c r="CB750" s="103"/>
      <c r="CC750" s="103"/>
      <c r="CD750" s="103"/>
      <c r="CE750" s="103"/>
      <c r="CF750" s="103"/>
      <c r="CG750" s="103"/>
      <c r="CH750" s="103"/>
    </row>
    <row r="751" customFormat="false" ht="12.75" hidden="false" customHeight="false" outlineLevel="0" collapsed="false">
      <c r="A751" s="95" t="s">
        <v>64</v>
      </c>
      <c r="B751" s="96"/>
      <c r="C751" s="97"/>
      <c r="D751" s="98" t="n">
        <v>28</v>
      </c>
      <c r="E751" s="99" t="s">
        <v>48</v>
      </c>
      <c r="F751" s="100" t="n">
        <f aca="false">H751+I751+J751+K751+M751+L751+N751+O751+P751+Q751+R751+S751+T751+U751+V751+W751+X751+Y751+Z751+AA751+AB751+AC751+AD751+AE751+AF751+AG751+AH751+AI751+AJ751+AK751+AL751+AM751+AN751+AO751+AP751+AQ751+AR751+AS751+AT751+AU751+AV751+AW751+AX751+AY751+AZ751+BA751+BB751+BC751+BD751+BE751+BF751+BG751+BH751+BI751+BJ751+BK751+BL751+BM751+BN751+BO751+BP751+BQ751+BR751+BS751+BT751</f>
        <v>0</v>
      </c>
      <c r="G751" s="105"/>
      <c r="H751" s="106"/>
      <c r="I751" s="107"/>
      <c r="J751" s="107"/>
      <c r="K751" s="107"/>
      <c r="L751" s="107"/>
      <c r="M751" s="107"/>
      <c r="N751" s="107"/>
      <c r="O751" s="107"/>
      <c r="P751" s="107"/>
      <c r="Q751" s="107"/>
      <c r="R751" s="107"/>
      <c r="S751" s="107"/>
      <c r="T751" s="107"/>
      <c r="U751" s="107"/>
      <c r="V751" s="107"/>
      <c r="W751" s="107"/>
      <c r="X751" s="107"/>
      <c r="Y751" s="107"/>
      <c r="Z751" s="107"/>
      <c r="AA751" s="107"/>
      <c r="AB751" s="107"/>
      <c r="AC751" s="107"/>
      <c r="AD751" s="107"/>
      <c r="AE751" s="107"/>
      <c r="AF751" s="107"/>
      <c r="AG751" s="107"/>
      <c r="AH751" s="107"/>
      <c r="AI751" s="107"/>
      <c r="AJ751" s="107"/>
      <c r="AK751" s="107"/>
      <c r="AL751" s="107"/>
      <c r="AM751" s="107"/>
      <c r="AN751" s="107"/>
      <c r="AO751" s="107"/>
      <c r="AP751" s="107"/>
      <c r="AQ751" s="107"/>
      <c r="AR751" s="107"/>
      <c r="AS751" s="107"/>
      <c r="AT751" s="107"/>
      <c r="AU751" s="107"/>
      <c r="AV751" s="107"/>
      <c r="AW751" s="107"/>
      <c r="AX751" s="107"/>
      <c r="AY751" s="107"/>
      <c r="AZ751" s="107"/>
      <c r="BA751" s="107"/>
      <c r="BB751" s="107"/>
      <c r="BC751" s="107"/>
      <c r="BD751" s="107"/>
      <c r="BE751" s="107"/>
      <c r="BF751" s="107"/>
      <c r="BG751" s="107"/>
      <c r="BH751" s="107"/>
      <c r="BI751" s="107"/>
      <c r="BJ751" s="107"/>
      <c r="BK751" s="107"/>
      <c r="BL751" s="107"/>
      <c r="BM751" s="107"/>
      <c r="BN751" s="107"/>
      <c r="BO751" s="107"/>
      <c r="BP751" s="107"/>
      <c r="BQ751" s="107"/>
      <c r="BR751" s="107"/>
      <c r="BS751" s="107"/>
      <c r="BT751" s="107"/>
      <c r="BU751" s="107"/>
      <c r="BV751" s="107"/>
      <c r="BW751" s="107"/>
      <c r="BX751" s="107"/>
      <c r="BY751" s="107"/>
      <c r="BZ751" s="107"/>
      <c r="CA751" s="107"/>
      <c r="CB751" s="107"/>
      <c r="CC751" s="107"/>
      <c r="CD751" s="107"/>
      <c r="CE751" s="107"/>
      <c r="CF751" s="107"/>
      <c r="CG751" s="107"/>
      <c r="CH751" s="107"/>
    </row>
    <row r="752" customFormat="false" ht="12.75" hidden="false" customHeight="false" outlineLevel="0" collapsed="false">
      <c r="A752" s="95" t="s">
        <v>64</v>
      </c>
      <c r="B752" s="96"/>
      <c r="C752" s="97"/>
      <c r="D752" s="98" t="n">
        <v>29</v>
      </c>
      <c r="E752" s="99" t="s">
        <v>48</v>
      </c>
      <c r="F752" s="100" t="n">
        <f aca="false">H752+I752+J752+K752+M752+L752+N752+O752+P752+Q752+R752+S752+T752+U752+V752+W752+X752+Y752+Z752+AA752+AB752+AC752+AD752+AE752+AF752+AG752+AH752+AI752+AJ752+AK752+AL752+AM752+AN752+AO752+AP752+AQ752+AR752+AS752+AT752+AU752+AV752+AW752+AX752+AY752+AZ752+BA752+BB752+BC752+BD752+BE752+BF752+BG752+BH752+BI752+BJ752+BK752+BL752+BM752+BN752+BO752+BP752+BQ752+BR752+BS752+BT752</f>
        <v>0</v>
      </c>
      <c r="G752" s="105"/>
      <c r="H752" s="106"/>
      <c r="I752" s="107"/>
      <c r="J752" s="107"/>
      <c r="K752" s="107"/>
      <c r="L752" s="107"/>
      <c r="M752" s="107"/>
      <c r="N752" s="107"/>
      <c r="O752" s="107"/>
      <c r="P752" s="107"/>
      <c r="Q752" s="107"/>
      <c r="R752" s="107"/>
      <c r="S752" s="107"/>
      <c r="T752" s="107"/>
      <c r="U752" s="107"/>
      <c r="V752" s="107"/>
      <c r="W752" s="107"/>
      <c r="X752" s="107"/>
      <c r="Y752" s="107"/>
      <c r="Z752" s="107"/>
      <c r="AA752" s="107"/>
      <c r="AB752" s="107"/>
      <c r="AC752" s="107"/>
      <c r="AD752" s="107"/>
      <c r="AE752" s="107"/>
      <c r="AF752" s="107"/>
      <c r="AG752" s="107"/>
      <c r="AH752" s="107"/>
      <c r="AI752" s="107"/>
      <c r="AJ752" s="107"/>
      <c r="AK752" s="107"/>
      <c r="AL752" s="107"/>
      <c r="AM752" s="107"/>
      <c r="AN752" s="107"/>
      <c r="AO752" s="107"/>
      <c r="AP752" s="107"/>
      <c r="AQ752" s="107"/>
      <c r="AR752" s="107"/>
      <c r="AS752" s="107"/>
      <c r="AT752" s="107"/>
      <c r="AU752" s="107"/>
      <c r="AV752" s="107"/>
      <c r="AW752" s="107"/>
      <c r="AX752" s="107"/>
      <c r="AY752" s="107"/>
      <c r="AZ752" s="107"/>
      <c r="BA752" s="107"/>
      <c r="BB752" s="107"/>
      <c r="BC752" s="107"/>
      <c r="BD752" s="107"/>
      <c r="BE752" s="107"/>
      <c r="BF752" s="107"/>
      <c r="BG752" s="107"/>
      <c r="BH752" s="107"/>
      <c r="BI752" s="107"/>
      <c r="BJ752" s="107"/>
      <c r="BK752" s="107"/>
      <c r="BL752" s="107"/>
      <c r="BM752" s="107"/>
      <c r="BN752" s="107"/>
      <c r="BO752" s="107"/>
      <c r="BP752" s="107"/>
      <c r="BQ752" s="107"/>
      <c r="BR752" s="107"/>
      <c r="BS752" s="107"/>
      <c r="BT752" s="107"/>
      <c r="BU752" s="107"/>
      <c r="BV752" s="107"/>
      <c r="BW752" s="107"/>
      <c r="BX752" s="107"/>
      <c r="BY752" s="107"/>
      <c r="BZ752" s="107"/>
      <c r="CA752" s="107"/>
      <c r="CB752" s="107"/>
      <c r="CC752" s="107"/>
      <c r="CD752" s="107"/>
      <c r="CE752" s="107"/>
      <c r="CF752" s="107"/>
      <c r="CG752" s="107"/>
      <c r="CH752" s="107"/>
    </row>
    <row r="753" customFormat="false" ht="12.75" hidden="false" customHeight="false" outlineLevel="0" collapsed="false">
      <c r="A753" s="95" t="s">
        <v>64</v>
      </c>
      <c r="B753" s="96"/>
      <c r="C753" s="97"/>
      <c r="D753" s="98" t="n">
        <v>30</v>
      </c>
      <c r="E753" s="99" t="s">
        <v>48</v>
      </c>
      <c r="F753" s="100" t="n">
        <f aca="false">H753+I753+J753+K753+M753+L753+N753+O753+P753+Q753+R753+S753+T753+U753+V753+W753+X753+Y753+Z753+AA753+AB753+AC753+AD753+AE753+AF753+AG753+AH753+AI753+AJ753+AK753+AL753+AM753+AN753+AO753+AP753+AQ753+AR753+AS753+AT753+AU753+AV753+AW753+AX753+AY753+AZ753+BA753+BB753+BC753+BD753+BE753+BF753+BG753+BH753+BI753+BJ753+BK753+BL753+BM753+BN753+BO753+BP753+BQ753+BR753+BS753+BT753</f>
        <v>0</v>
      </c>
      <c r="G753" s="105"/>
      <c r="H753" s="106"/>
      <c r="I753" s="107"/>
      <c r="J753" s="107"/>
      <c r="K753" s="107"/>
      <c r="L753" s="107"/>
      <c r="M753" s="107"/>
      <c r="N753" s="107"/>
      <c r="O753" s="107"/>
      <c r="P753" s="107"/>
      <c r="Q753" s="107"/>
      <c r="R753" s="107"/>
      <c r="S753" s="107"/>
      <c r="T753" s="107"/>
      <c r="U753" s="107"/>
      <c r="V753" s="107"/>
      <c r="W753" s="107"/>
      <c r="X753" s="107"/>
      <c r="Y753" s="107"/>
      <c r="Z753" s="107"/>
      <c r="AA753" s="107"/>
      <c r="AB753" s="107"/>
      <c r="AC753" s="107"/>
      <c r="AD753" s="107"/>
      <c r="AE753" s="107"/>
      <c r="AF753" s="107"/>
      <c r="AG753" s="107"/>
      <c r="AH753" s="107"/>
      <c r="AI753" s="107"/>
      <c r="AJ753" s="107"/>
      <c r="AK753" s="107"/>
      <c r="AL753" s="107"/>
      <c r="AM753" s="107"/>
      <c r="AN753" s="107"/>
      <c r="AO753" s="107"/>
      <c r="AP753" s="107"/>
      <c r="AQ753" s="107"/>
      <c r="AR753" s="107"/>
      <c r="AS753" s="107"/>
      <c r="AT753" s="107"/>
      <c r="AU753" s="107"/>
      <c r="AV753" s="107"/>
      <c r="AW753" s="107"/>
      <c r="AX753" s="107"/>
      <c r="AY753" s="107"/>
      <c r="AZ753" s="107"/>
      <c r="BA753" s="107"/>
      <c r="BB753" s="107"/>
      <c r="BC753" s="107"/>
      <c r="BD753" s="107"/>
      <c r="BE753" s="107"/>
      <c r="BF753" s="107"/>
      <c r="BG753" s="107"/>
      <c r="BH753" s="107"/>
      <c r="BI753" s="107"/>
      <c r="BJ753" s="107"/>
      <c r="BK753" s="107"/>
      <c r="BL753" s="107"/>
      <c r="BM753" s="107"/>
      <c r="BN753" s="107"/>
      <c r="BO753" s="107"/>
      <c r="BP753" s="107"/>
      <c r="BQ753" s="107"/>
      <c r="BR753" s="107"/>
      <c r="BS753" s="107"/>
      <c r="BT753" s="107"/>
      <c r="BU753" s="107"/>
      <c r="BV753" s="107"/>
      <c r="BW753" s="107"/>
      <c r="BX753" s="107"/>
      <c r="BY753" s="107"/>
      <c r="BZ753" s="107"/>
      <c r="CA753" s="107"/>
      <c r="CB753" s="107"/>
      <c r="CC753" s="107"/>
      <c r="CD753" s="107"/>
      <c r="CE753" s="107"/>
      <c r="CF753" s="107"/>
      <c r="CG753" s="107"/>
      <c r="CH753" s="107"/>
    </row>
    <row r="754" customFormat="false" ht="12.75" hidden="false" customHeight="false" outlineLevel="0" collapsed="false">
      <c r="A754" s="95" t="s">
        <v>64</v>
      </c>
      <c r="B754" s="110"/>
      <c r="C754" s="111"/>
      <c r="D754" s="112" t="n">
        <v>31</v>
      </c>
      <c r="E754" s="113"/>
      <c r="F754" s="100" t="n">
        <f aca="false">H754+I754+J754+K754+M754+L754+N754+O754+P754+Q754+R754+S754+T754+U754+V754+W754+X754+Y754+Z754+AA754+AB754+AC754+AD754+AE754+AF754+AG754+AH754+AI754+AJ754+AK754+AL754+AM754+AN754+AO754+AP754+AQ754+AR754+AS754+AT754+AU754+AV754+AW754+AX754+AY754+AZ754+BA754+BB754+BC754+BD754+BE754+BF754+BG754+BH754+BI754+BJ754+BK754+BL754+BM754+BN754+BO754+BP754+BQ754+BR754+BS754+BT754</f>
        <v>0</v>
      </c>
      <c r="G754" s="114"/>
      <c r="H754" s="115"/>
      <c r="I754" s="116"/>
      <c r="J754" s="116"/>
      <c r="K754" s="116"/>
      <c r="L754" s="107"/>
      <c r="M754" s="107"/>
      <c r="N754" s="107"/>
      <c r="O754" s="107"/>
      <c r="P754" s="107"/>
      <c r="Q754" s="107"/>
      <c r="R754" s="107"/>
      <c r="S754" s="107"/>
      <c r="T754" s="107"/>
      <c r="U754" s="107"/>
      <c r="V754" s="107"/>
      <c r="W754" s="107"/>
      <c r="X754" s="107"/>
      <c r="Y754" s="107"/>
      <c r="Z754" s="107"/>
      <c r="AA754" s="107"/>
      <c r="AB754" s="107"/>
      <c r="AC754" s="107"/>
      <c r="AD754" s="107"/>
      <c r="AE754" s="107"/>
      <c r="AF754" s="107"/>
      <c r="AG754" s="107"/>
      <c r="AH754" s="107"/>
      <c r="AI754" s="107"/>
      <c r="AJ754" s="107"/>
      <c r="AK754" s="107"/>
      <c r="AL754" s="107"/>
      <c r="AM754" s="107"/>
      <c r="AN754" s="107"/>
      <c r="AO754" s="107"/>
      <c r="AP754" s="107"/>
      <c r="AQ754" s="107"/>
      <c r="AR754" s="107"/>
      <c r="AS754" s="107"/>
      <c r="AT754" s="107"/>
      <c r="AU754" s="107"/>
      <c r="AV754" s="107"/>
      <c r="AW754" s="107"/>
      <c r="AX754" s="107"/>
      <c r="AY754" s="107"/>
      <c r="AZ754" s="107"/>
      <c r="BA754" s="107"/>
      <c r="BB754" s="107"/>
      <c r="BC754" s="107"/>
      <c r="BD754" s="107"/>
      <c r="BE754" s="107"/>
      <c r="BF754" s="107"/>
      <c r="BG754" s="107"/>
      <c r="BH754" s="107"/>
      <c r="BI754" s="107"/>
      <c r="BJ754" s="107"/>
      <c r="BK754" s="107"/>
      <c r="BL754" s="107"/>
      <c r="BM754" s="107"/>
      <c r="BN754" s="107"/>
      <c r="BO754" s="107"/>
      <c r="BP754" s="107"/>
      <c r="BQ754" s="107"/>
      <c r="BR754" s="107"/>
      <c r="BS754" s="107"/>
      <c r="BT754" s="107"/>
      <c r="BU754" s="107"/>
      <c r="BV754" s="107"/>
      <c r="BW754" s="107"/>
      <c r="BX754" s="107"/>
      <c r="BY754" s="107"/>
      <c r="BZ754" s="107"/>
      <c r="CA754" s="107"/>
      <c r="CB754" s="107"/>
      <c r="CC754" s="107"/>
      <c r="CD754" s="107"/>
      <c r="CE754" s="107"/>
      <c r="CF754" s="107"/>
      <c r="CG754" s="107"/>
      <c r="CH754" s="107"/>
    </row>
    <row r="755" customFormat="false" ht="13.5" hidden="false" customHeight="false" outlineLevel="0" collapsed="false">
      <c r="A755" s="109" t="s">
        <v>64</v>
      </c>
      <c r="B755" s="110"/>
      <c r="C755" s="111"/>
      <c r="D755" s="112"/>
      <c r="E755" s="113"/>
      <c r="F755" s="100" t="n">
        <f aca="false">H755+I755+J755+K755+M755+L755+N755+O755+P755+Q755+R755+S755+T755+U755+V755+W755+X755+Y755+Z755+AA755+AB755+AC755+AD755+AE755+AF755+AG755+AH755+AI755+AJ755+AK755+AL755+AM755+AN755+AO755+AP755+AQ755+AR755+AS755+AT755+AU755+AV755+AW755+AX755+AY755+AZ755+BA755+BB755+BC755+BD755+BE755+BF755+BG755+BH755+BI755+BJ755+BK755+BL755+BM755+BN755+BO755+BP755+BQ755+BR755+BS755+BT755</f>
        <v>0</v>
      </c>
      <c r="G755" s="114"/>
      <c r="H755" s="115"/>
      <c r="I755" s="116"/>
      <c r="J755" s="116"/>
      <c r="K755" s="116"/>
      <c r="L755" s="107"/>
      <c r="M755" s="107"/>
      <c r="N755" s="107"/>
      <c r="O755" s="107"/>
      <c r="P755" s="107"/>
      <c r="Q755" s="107"/>
      <c r="R755" s="107"/>
      <c r="S755" s="107"/>
      <c r="T755" s="107"/>
      <c r="U755" s="107"/>
      <c r="V755" s="107"/>
      <c r="W755" s="107"/>
      <c r="X755" s="107"/>
      <c r="Y755" s="107"/>
      <c r="Z755" s="107"/>
      <c r="AA755" s="107"/>
      <c r="AB755" s="107"/>
      <c r="AC755" s="107"/>
      <c r="AD755" s="107"/>
      <c r="AE755" s="107"/>
      <c r="AF755" s="107"/>
      <c r="AG755" s="107"/>
      <c r="AH755" s="107"/>
      <c r="AI755" s="107"/>
      <c r="AJ755" s="107"/>
      <c r="AK755" s="107"/>
      <c r="AL755" s="107"/>
      <c r="AM755" s="107"/>
      <c r="AN755" s="107"/>
      <c r="AO755" s="107"/>
      <c r="AP755" s="107"/>
      <c r="AQ755" s="107"/>
      <c r="AR755" s="107"/>
      <c r="AS755" s="107"/>
      <c r="AT755" s="107"/>
      <c r="AU755" s="107"/>
      <c r="AV755" s="107"/>
      <c r="AW755" s="107"/>
      <c r="AX755" s="107"/>
      <c r="AY755" s="107"/>
      <c r="AZ755" s="107"/>
      <c r="BA755" s="107"/>
      <c r="BB755" s="107"/>
      <c r="BC755" s="107"/>
      <c r="BD755" s="107"/>
      <c r="BE755" s="107"/>
      <c r="BF755" s="107"/>
      <c r="BG755" s="107"/>
      <c r="BH755" s="107"/>
      <c r="BI755" s="107"/>
      <c r="BJ755" s="107"/>
      <c r="BK755" s="107"/>
      <c r="BL755" s="107"/>
      <c r="BM755" s="107"/>
      <c r="BN755" s="107"/>
      <c r="BO755" s="107"/>
      <c r="BP755" s="107"/>
      <c r="BQ755" s="107"/>
      <c r="BR755" s="107"/>
      <c r="BS755" s="107"/>
      <c r="BT755" s="107"/>
      <c r="BU755" s="107"/>
      <c r="BV755" s="107"/>
      <c r="BW755" s="107"/>
      <c r="BX755" s="107"/>
      <c r="BY755" s="107"/>
      <c r="BZ755" s="107"/>
      <c r="CA755" s="107"/>
      <c r="CB755" s="107"/>
      <c r="CC755" s="107"/>
      <c r="CD755" s="107"/>
      <c r="CE755" s="107"/>
      <c r="CF755" s="107"/>
      <c r="CG755" s="107"/>
      <c r="CH755" s="107"/>
    </row>
    <row r="756" customFormat="false" ht="13.5" hidden="false" customHeight="false" outlineLevel="0" collapsed="false">
      <c r="A756" s="117" t="s">
        <v>64</v>
      </c>
      <c r="B756" s="118"/>
      <c r="C756" s="119"/>
      <c r="D756" s="120" t="s">
        <v>49</v>
      </c>
      <c r="E756" s="121"/>
      <c r="F756" s="100" t="n">
        <f aca="false">H756+I756+J756+K756+M756+L756+N756+O756+P756+Q756+R756+S756+T756+U756+V756+W756+X756+Y756+Z756+AA756+AB756+AC756+AD756+AE756+AF756+AG756+AH756+AI756+AJ756+AK756+AL756+AM756+AN756+AO756+AP756+AQ756+AR756+AS756+AT756+AU756+AV756+AW756+AX756+AY756+AZ756+BA756+BB756+BC756+BD756+BE756+BF756+BG756+BH756+BI756+BJ756+BK756+BL756+BM756+BN756+BO756+BP756+BQ756+BR756+BS756+BT756</f>
        <v>0</v>
      </c>
      <c r="G756" s="122"/>
      <c r="H756" s="123" t="n">
        <f aca="false">SUM(H724:H755)</f>
        <v>0</v>
      </c>
      <c r="I756" s="124" t="n">
        <f aca="false">SUM(I724:I755)</f>
        <v>0</v>
      </c>
      <c r="J756" s="125" t="n">
        <f aca="false">SUM(J724:J755)</f>
        <v>0</v>
      </c>
      <c r="K756" s="126" t="n">
        <f aca="false">SUM(K724:K755)</f>
        <v>0</v>
      </c>
      <c r="L756" s="126" t="n">
        <f aca="false">SUM(L724:L755)</f>
        <v>0</v>
      </c>
      <c r="M756" s="127" t="n">
        <f aca="false">SUM(M724:M755)</f>
        <v>0</v>
      </c>
      <c r="N756" s="127" t="n">
        <f aca="false">SUM(N724:N755)</f>
        <v>0</v>
      </c>
      <c r="O756" s="127" t="n">
        <f aca="false">SUM(O724:O755)</f>
        <v>0</v>
      </c>
      <c r="P756" s="127" t="n">
        <f aca="false">SUM(P724:P755)</f>
        <v>0</v>
      </c>
      <c r="Q756" s="127" t="n">
        <f aca="false">SUM(Q724:Q755)</f>
        <v>0</v>
      </c>
      <c r="R756" s="125" t="n">
        <f aca="false">SUM(R724:R755)</f>
        <v>0</v>
      </c>
      <c r="S756" s="125" t="n">
        <f aca="false">SUM(S724:S755)</f>
        <v>0</v>
      </c>
      <c r="T756" s="125" t="n">
        <f aca="false">SUM(T724:T755)</f>
        <v>0</v>
      </c>
      <c r="U756" s="125" t="n">
        <f aca="false">SUM(U724:U755)</f>
        <v>0</v>
      </c>
      <c r="V756" s="125" t="n">
        <f aca="false">SUM(V724:V755)</f>
        <v>0</v>
      </c>
      <c r="W756" s="125" t="n">
        <f aca="false">SUM(W724:W755)</f>
        <v>0</v>
      </c>
      <c r="X756" s="125" t="n">
        <f aca="false">SUM(X724:X755)</f>
        <v>0</v>
      </c>
      <c r="Y756" s="125" t="n">
        <f aca="false">SUM(Y724:Y755)</f>
        <v>0</v>
      </c>
      <c r="Z756" s="125" t="n">
        <f aca="false">SUM(Z724:Z755)</f>
        <v>0</v>
      </c>
      <c r="AA756" s="125" t="n">
        <f aca="false">SUM(AA724:AA755)</f>
        <v>0</v>
      </c>
      <c r="AB756" s="125" t="n">
        <f aca="false">SUM(AB724:AB755)</f>
        <v>0</v>
      </c>
      <c r="AC756" s="125" t="n">
        <f aca="false">SUM(AC724:AC755)</f>
        <v>0</v>
      </c>
      <c r="AD756" s="125" t="n">
        <f aca="false">SUM(AD724:AD755)</f>
        <v>0</v>
      </c>
      <c r="AE756" s="125" t="n">
        <f aca="false">SUM(AE724:AE755)</f>
        <v>0</v>
      </c>
      <c r="AF756" s="125" t="n">
        <f aca="false">SUM(AF724:AF755)</f>
        <v>0</v>
      </c>
      <c r="AG756" s="125" t="n">
        <f aca="false">SUM(AG724:AG755)</f>
        <v>0</v>
      </c>
      <c r="AH756" s="125" t="n">
        <f aca="false">SUM(AH724:AH755)</f>
        <v>0</v>
      </c>
      <c r="AI756" s="125" t="n">
        <f aca="false">SUM(AI724:AI755)</f>
        <v>0</v>
      </c>
      <c r="AJ756" s="125" t="n">
        <f aca="false">SUM(AJ724:AJ755)</f>
        <v>0</v>
      </c>
      <c r="AK756" s="125" t="n">
        <f aca="false">SUM(AK724:AK755)</f>
        <v>0</v>
      </c>
      <c r="AL756" s="125" t="n">
        <f aca="false">SUM(AL724:AL755)</f>
        <v>0</v>
      </c>
      <c r="AM756" s="125" t="n">
        <f aca="false">SUM(AM724:AM755)</f>
        <v>0</v>
      </c>
      <c r="AN756" s="125" t="n">
        <f aca="false">SUM(AN724:AN755)</f>
        <v>0</v>
      </c>
      <c r="AO756" s="125" t="n">
        <f aca="false">SUM(AO724:AO755)</f>
        <v>0</v>
      </c>
      <c r="AP756" s="125" t="n">
        <f aca="false">SUM(AP724:AP755)</f>
        <v>0</v>
      </c>
      <c r="AQ756" s="125" t="n">
        <f aca="false">SUM(AQ724:AQ755)</f>
        <v>0</v>
      </c>
      <c r="AR756" s="125" t="n">
        <f aca="false">SUM(AR724:AR755)</f>
        <v>0</v>
      </c>
      <c r="AS756" s="125" t="n">
        <f aca="false">SUM(AS724:AS755)</f>
        <v>0</v>
      </c>
      <c r="AT756" s="125" t="n">
        <f aca="false">SUM(AT724:AT755)</f>
        <v>0</v>
      </c>
      <c r="AU756" s="125" t="n">
        <f aca="false">SUM(AU724:AU755)</f>
        <v>0</v>
      </c>
      <c r="AV756" s="125" t="n">
        <f aca="false">SUM(AV724:AV755)</f>
        <v>0</v>
      </c>
      <c r="AW756" s="125" t="n">
        <f aca="false">SUM(AW724:AW755)</f>
        <v>0</v>
      </c>
      <c r="AX756" s="125" t="n">
        <f aca="false">SUM(AX724:AX755)</f>
        <v>0</v>
      </c>
      <c r="AY756" s="125" t="n">
        <f aca="false">SUM(AY724:AY755)</f>
        <v>0</v>
      </c>
      <c r="AZ756" s="125" t="n">
        <f aca="false">SUM(AZ724:AZ755)</f>
        <v>0</v>
      </c>
      <c r="BA756" s="125" t="n">
        <f aca="false">SUM(BA724:BA755)</f>
        <v>0</v>
      </c>
      <c r="BB756" s="125" t="n">
        <f aca="false">SUM(BB724:BB755)</f>
        <v>0</v>
      </c>
      <c r="BC756" s="125" t="n">
        <f aca="false">SUM(BC724:BC755)</f>
        <v>0</v>
      </c>
      <c r="BD756" s="125" t="n">
        <f aca="false">SUM(BD724:BD755)</f>
        <v>0</v>
      </c>
      <c r="BE756" s="125" t="n">
        <f aca="false">SUM(BE724:BE755)</f>
        <v>0</v>
      </c>
      <c r="BF756" s="125" t="n">
        <f aca="false">SUM(BF724:BF755)</f>
        <v>0</v>
      </c>
      <c r="BG756" s="125" t="n">
        <f aca="false">SUM(BG724:BG755)</f>
        <v>0</v>
      </c>
      <c r="BH756" s="125" t="n">
        <f aca="false">SUM(BH724:BH755)</f>
        <v>0</v>
      </c>
      <c r="BI756" s="125" t="n">
        <f aca="false">SUM(BI724:BI755)</f>
        <v>0</v>
      </c>
      <c r="BJ756" s="125" t="n">
        <f aca="false">SUM(BJ724:BJ755)</f>
        <v>0</v>
      </c>
      <c r="BK756" s="125" t="n">
        <f aca="false">SUM(BK724:BK755)</f>
        <v>0</v>
      </c>
      <c r="BL756" s="125" t="n">
        <f aca="false">SUM(BL724:BL755)</f>
        <v>0</v>
      </c>
      <c r="BM756" s="125" t="n">
        <f aca="false">SUM(BM724:BM755)</f>
        <v>0</v>
      </c>
      <c r="BN756" s="125" t="n">
        <f aca="false">SUM(BN724:BN755)</f>
        <v>0</v>
      </c>
      <c r="BO756" s="125" t="n">
        <f aca="false">SUM(BO724:BO755)</f>
        <v>0</v>
      </c>
      <c r="BP756" s="125" t="n">
        <f aca="false">SUM(BP724:BP755)</f>
        <v>0</v>
      </c>
      <c r="BQ756" s="125" t="n">
        <f aca="false">SUM(BQ724:BQ755)</f>
        <v>0</v>
      </c>
      <c r="BR756" s="125" t="n">
        <f aca="false">SUM(BR724:BR755)</f>
        <v>0</v>
      </c>
      <c r="BS756" s="125" t="n">
        <f aca="false">SUM(BS724:BS755)</f>
        <v>0</v>
      </c>
      <c r="BT756" s="125" t="n">
        <f aca="false">SUM(BT724:BT755)</f>
        <v>0</v>
      </c>
      <c r="BU756" s="125" t="n">
        <f aca="false">SUM(BU724:BU755)</f>
        <v>0</v>
      </c>
      <c r="BV756" s="125" t="n">
        <f aca="false">SUM(BV724:BV755)</f>
        <v>0</v>
      </c>
      <c r="BW756" s="125" t="n">
        <f aca="false">SUM(BW724:BW755)</f>
        <v>0</v>
      </c>
      <c r="BX756" s="125" t="n">
        <f aca="false">SUM(BX724:BX755)</f>
        <v>0</v>
      </c>
      <c r="BY756" s="125" t="n">
        <f aca="false">SUM(BY724:BY755)</f>
        <v>0</v>
      </c>
      <c r="BZ756" s="125" t="n">
        <f aca="false">SUM(BZ724:BZ755)</f>
        <v>0</v>
      </c>
      <c r="CA756" s="125" t="n">
        <f aca="false">SUM(CA724:CA755)</f>
        <v>0</v>
      </c>
      <c r="CB756" s="125" t="n">
        <f aca="false">SUM(CB724:CB755)</f>
        <v>0</v>
      </c>
      <c r="CC756" s="125" t="n">
        <f aca="false">SUM(CC724:CC755)</f>
        <v>0</v>
      </c>
      <c r="CD756" s="125" t="n">
        <f aca="false">SUM(CD724:CD755)</f>
        <v>0</v>
      </c>
      <c r="CE756" s="125" t="n">
        <f aca="false">SUM(CE724:CE755)</f>
        <v>0</v>
      </c>
      <c r="CF756" s="125" t="n">
        <f aca="false">SUM(CF724:CF755)</f>
        <v>0</v>
      </c>
      <c r="CG756" s="125" t="n">
        <f aca="false">SUM(CG724:CG755)</f>
        <v>0</v>
      </c>
      <c r="CH756" s="128" t="n">
        <f aca="false">SUM(CH724:CH755)</f>
        <v>0</v>
      </c>
    </row>
    <row r="757" customFormat="false" ht="12.75" hidden="false" customHeight="false" outlineLevel="0" collapsed="false">
      <c r="A757" s="95" t="s">
        <v>64</v>
      </c>
      <c r="B757" s="96"/>
      <c r="C757" s="97"/>
      <c r="D757" s="98" t="n">
        <v>1</v>
      </c>
      <c r="E757" s="99" t="s">
        <v>44</v>
      </c>
      <c r="F757" s="100" t="n">
        <f aca="false">H757+I757+J757+K757+M757+L757+N757+O757+P757+Q757+R757+S757+T757+U757+V757+W757+X757+Y757+Z757+AA757+AB757+AC757+AD757+AE757+AF757+AG757+AH757+AI757+AJ757+AK757+AL757+AM757+AN757+AO757+AP757+AQ757+AR757+AS757+AT757+AU757+AV757+AW757+AX757+AY757+AZ757+BA757+BB757+BC757+BD757+BE757+BF757+BG757+BH757+BI757+BJ757+BK757+BL757+BM757+BN757+BO757+BP757+BQ757+BR757+BS757+BT757</f>
        <v>0</v>
      </c>
      <c r="G757" s="105"/>
      <c r="H757" s="106"/>
      <c r="I757" s="107"/>
      <c r="J757" s="107"/>
      <c r="K757" s="107"/>
      <c r="L757" s="107"/>
      <c r="M757" s="107"/>
      <c r="N757" s="107"/>
      <c r="O757" s="107"/>
      <c r="P757" s="107"/>
      <c r="Q757" s="107"/>
      <c r="R757" s="107"/>
      <c r="S757" s="107"/>
      <c r="T757" s="107"/>
      <c r="U757" s="107"/>
      <c r="V757" s="107"/>
      <c r="W757" s="107"/>
      <c r="X757" s="107"/>
      <c r="Y757" s="107"/>
      <c r="Z757" s="107"/>
      <c r="AA757" s="107"/>
      <c r="AB757" s="107"/>
      <c r="AC757" s="107"/>
      <c r="AD757" s="107"/>
      <c r="AE757" s="107"/>
      <c r="AF757" s="107"/>
      <c r="AG757" s="107"/>
      <c r="AH757" s="107"/>
      <c r="AI757" s="107"/>
      <c r="AJ757" s="107"/>
      <c r="AK757" s="107"/>
      <c r="AL757" s="107"/>
      <c r="AM757" s="107"/>
      <c r="AN757" s="107"/>
      <c r="AO757" s="107"/>
      <c r="AP757" s="107"/>
      <c r="AQ757" s="107"/>
      <c r="AR757" s="107"/>
      <c r="AS757" s="107"/>
      <c r="AT757" s="107"/>
      <c r="AU757" s="107"/>
      <c r="AV757" s="107"/>
      <c r="AW757" s="107"/>
      <c r="AX757" s="107"/>
      <c r="AY757" s="107"/>
      <c r="AZ757" s="107"/>
      <c r="BA757" s="107"/>
      <c r="BB757" s="107"/>
      <c r="BC757" s="107"/>
      <c r="BD757" s="107"/>
      <c r="BE757" s="107"/>
      <c r="BF757" s="107"/>
      <c r="BG757" s="107"/>
      <c r="BH757" s="107"/>
      <c r="BI757" s="107"/>
      <c r="BJ757" s="107"/>
      <c r="BK757" s="107"/>
      <c r="BL757" s="107"/>
      <c r="BM757" s="107"/>
      <c r="BN757" s="107"/>
      <c r="BO757" s="107"/>
      <c r="BP757" s="107"/>
      <c r="BQ757" s="107"/>
      <c r="BR757" s="107"/>
      <c r="BS757" s="107"/>
      <c r="BT757" s="107"/>
      <c r="BU757" s="107"/>
      <c r="BV757" s="107"/>
      <c r="BW757" s="107"/>
      <c r="BX757" s="107"/>
      <c r="BY757" s="107"/>
      <c r="BZ757" s="107"/>
      <c r="CA757" s="107"/>
      <c r="CB757" s="107"/>
      <c r="CC757" s="107"/>
      <c r="CD757" s="107"/>
      <c r="CE757" s="107"/>
      <c r="CF757" s="107"/>
      <c r="CG757" s="107"/>
      <c r="CH757" s="107"/>
    </row>
    <row r="758" customFormat="false" ht="12.75" hidden="false" customHeight="false" outlineLevel="0" collapsed="false">
      <c r="A758" s="95" t="s">
        <v>64</v>
      </c>
      <c r="B758" s="96"/>
      <c r="C758" s="97"/>
      <c r="D758" s="98" t="n">
        <v>2</v>
      </c>
      <c r="E758" s="99" t="s">
        <v>44</v>
      </c>
      <c r="F758" s="100" t="n">
        <f aca="false">H758+I758+J758+K758+M758+L758+N758+O758+P758+Q758+R758+S758+T758+U758+V758+W758+X758+Y758+Z758+AA758+AB758+AC758+AD758+AE758+AF758+AG758+AH758+AI758+AJ758+AK758+AL758+AM758+AN758+AO758+AP758+AQ758+AR758+AS758+AT758+AU758+AV758+AW758+AX758+AY758+AZ758+BA758+BB758+BC758+BD758+BE758+BF758+BG758+BH758+BI758+BJ758+BK758+BL758+BM758+BN758+BO758+BP758+BQ758+BR758+BS758+BT758</f>
        <v>0</v>
      </c>
      <c r="G758" s="105"/>
      <c r="H758" s="106"/>
      <c r="I758" s="107"/>
      <c r="J758" s="107"/>
      <c r="K758" s="107"/>
      <c r="L758" s="107"/>
      <c r="M758" s="107"/>
      <c r="N758" s="107"/>
      <c r="O758" s="107"/>
      <c r="P758" s="107"/>
      <c r="Q758" s="107"/>
      <c r="R758" s="107"/>
      <c r="S758" s="107"/>
      <c r="T758" s="107"/>
      <c r="U758" s="107"/>
      <c r="V758" s="107"/>
      <c r="W758" s="107"/>
      <c r="X758" s="107"/>
      <c r="Y758" s="107"/>
      <c r="Z758" s="107"/>
      <c r="AA758" s="107"/>
      <c r="AB758" s="107"/>
      <c r="AC758" s="107"/>
      <c r="AD758" s="107"/>
      <c r="AE758" s="107"/>
      <c r="AF758" s="107"/>
      <c r="AG758" s="107"/>
      <c r="AH758" s="107"/>
      <c r="AI758" s="107"/>
      <c r="AJ758" s="107"/>
      <c r="AK758" s="107"/>
      <c r="AL758" s="107"/>
      <c r="AM758" s="107"/>
      <c r="AN758" s="107"/>
      <c r="AO758" s="107"/>
      <c r="AP758" s="107"/>
      <c r="AQ758" s="107"/>
      <c r="AR758" s="107"/>
      <c r="AS758" s="107"/>
      <c r="AT758" s="107"/>
      <c r="AU758" s="107"/>
      <c r="AV758" s="107"/>
      <c r="AW758" s="107"/>
      <c r="AX758" s="107"/>
      <c r="AY758" s="107"/>
      <c r="AZ758" s="107"/>
      <c r="BA758" s="107"/>
      <c r="BB758" s="107"/>
      <c r="BC758" s="107"/>
      <c r="BD758" s="107"/>
      <c r="BE758" s="107"/>
      <c r="BF758" s="107"/>
      <c r="BG758" s="107"/>
      <c r="BH758" s="107"/>
      <c r="BI758" s="107"/>
      <c r="BJ758" s="107"/>
      <c r="BK758" s="107"/>
      <c r="BL758" s="107"/>
      <c r="BM758" s="107"/>
      <c r="BN758" s="107"/>
      <c r="BO758" s="107"/>
      <c r="BP758" s="107"/>
      <c r="BQ758" s="107"/>
      <c r="BR758" s="107"/>
      <c r="BS758" s="107"/>
      <c r="BT758" s="107"/>
      <c r="BU758" s="107"/>
      <c r="BV758" s="107"/>
      <c r="BW758" s="107"/>
      <c r="BX758" s="107"/>
      <c r="BY758" s="107"/>
      <c r="BZ758" s="107"/>
      <c r="CA758" s="107"/>
      <c r="CB758" s="107"/>
      <c r="CC758" s="107"/>
      <c r="CD758" s="107"/>
      <c r="CE758" s="107"/>
      <c r="CF758" s="107"/>
      <c r="CG758" s="107"/>
      <c r="CH758" s="107"/>
    </row>
    <row r="759" customFormat="false" ht="12.75" hidden="false" customHeight="false" outlineLevel="0" collapsed="false">
      <c r="A759" s="95" t="s">
        <v>64</v>
      </c>
      <c r="B759" s="96"/>
      <c r="C759" s="97"/>
      <c r="D759" s="98" t="n">
        <v>3</v>
      </c>
      <c r="E759" s="99" t="s">
        <v>44</v>
      </c>
      <c r="F759" s="100" t="n">
        <f aca="false">H759+I759+J759+K759+M759+L759+N759+O759+P759+Q759+R759+S759+T759+U759+V759+W759+X759+Y759+Z759+AA759+AB759+AC759+AD759+AE759+AF759+AG759+AH759+AI759+AJ759+AK759+AL759+AM759+AN759+AO759+AP759+AQ759+AR759+AS759+AT759+AU759+AV759+AW759+AX759+AY759+AZ759+BA759+BB759+BC759+BD759+BE759+BF759+BG759+BH759+BI759+BJ759+BK759+BL759+BM759+BN759+BO759+BP759+BQ759+BR759+BS759+BT759</f>
        <v>0</v>
      </c>
      <c r="G759" s="105"/>
      <c r="H759" s="106"/>
      <c r="I759" s="107"/>
      <c r="J759" s="107"/>
      <c r="K759" s="107"/>
      <c r="L759" s="107"/>
      <c r="M759" s="107"/>
      <c r="N759" s="107"/>
      <c r="O759" s="107"/>
      <c r="P759" s="107"/>
      <c r="Q759" s="107"/>
      <c r="R759" s="107"/>
      <c r="S759" s="107"/>
      <c r="T759" s="107"/>
      <c r="U759" s="107"/>
      <c r="V759" s="107"/>
      <c r="W759" s="107"/>
      <c r="X759" s="107"/>
      <c r="Y759" s="107"/>
      <c r="Z759" s="107"/>
      <c r="AA759" s="107"/>
      <c r="AB759" s="107"/>
      <c r="AC759" s="107"/>
      <c r="AD759" s="107"/>
      <c r="AE759" s="107"/>
      <c r="AF759" s="107"/>
      <c r="AG759" s="107"/>
      <c r="AH759" s="107"/>
      <c r="AI759" s="107"/>
      <c r="AJ759" s="107"/>
      <c r="AK759" s="107"/>
      <c r="AL759" s="107"/>
      <c r="AM759" s="107"/>
      <c r="AN759" s="107"/>
      <c r="AO759" s="107"/>
      <c r="AP759" s="107"/>
      <c r="AQ759" s="107"/>
      <c r="AR759" s="107"/>
      <c r="AS759" s="107"/>
      <c r="AT759" s="107"/>
      <c r="AU759" s="107"/>
      <c r="AV759" s="107"/>
      <c r="AW759" s="107"/>
      <c r="AX759" s="107"/>
      <c r="AY759" s="107"/>
      <c r="AZ759" s="107"/>
      <c r="BA759" s="107"/>
      <c r="BB759" s="107"/>
      <c r="BC759" s="107"/>
      <c r="BD759" s="107"/>
      <c r="BE759" s="107"/>
      <c r="BF759" s="107"/>
      <c r="BG759" s="107"/>
      <c r="BH759" s="107"/>
      <c r="BI759" s="107"/>
      <c r="BJ759" s="107"/>
      <c r="BK759" s="107"/>
      <c r="BL759" s="107"/>
      <c r="BM759" s="107"/>
      <c r="BN759" s="107"/>
      <c r="BO759" s="107"/>
      <c r="BP759" s="107"/>
      <c r="BQ759" s="107"/>
      <c r="BR759" s="107"/>
      <c r="BS759" s="107"/>
      <c r="BT759" s="107"/>
      <c r="BU759" s="107"/>
      <c r="BV759" s="107"/>
      <c r="BW759" s="107"/>
      <c r="BX759" s="107"/>
      <c r="BY759" s="107"/>
      <c r="BZ759" s="107"/>
      <c r="CA759" s="107"/>
      <c r="CB759" s="107"/>
      <c r="CC759" s="107"/>
      <c r="CD759" s="107"/>
      <c r="CE759" s="107"/>
      <c r="CF759" s="107"/>
      <c r="CG759" s="107"/>
      <c r="CH759" s="107"/>
    </row>
    <row r="760" customFormat="false" ht="12.75" hidden="false" customHeight="false" outlineLevel="0" collapsed="false">
      <c r="A760" s="95" t="s">
        <v>64</v>
      </c>
      <c r="B760" s="96"/>
      <c r="C760" s="97"/>
      <c r="D760" s="98" t="n">
        <v>4</v>
      </c>
      <c r="E760" s="99" t="s">
        <v>44</v>
      </c>
      <c r="F760" s="100" t="n">
        <f aca="false">H760+I760+J760+K760+M760+L760+N760+O760+P760+Q760+R760+S760+T760+U760+V760+W760+X760+Y760+Z760+AA760+AB760+AC760+AD760+AE760+AF760+AG760+AH760+AI760+AJ760+AK760+AL760+AM760+AN760+AO760+AP760+AQ760+AR760+AS760+AT760+AU760+AV760+AW760+AX760+AY760+AZ760+BA760+BB760+BC760+BD760+BE760+BF760+BG760+BH760+BI760+BJ760+BK760+BL760+BM760+BN760+BO760+BP760+BQ760+BR760+BS760+BT760</f>
        <v>0</v>
      </c>
      <c r="G760" s="105"/>
      <c r="H760" s="106"/>
      <c r="I760" s="107"/>
      <c r="J760" s="107"/>
      <c r="K760" s="107"/>
      <c r="L760" s="107"/>
      <c r="M760" s="107"/>
      <c r="N760" s="107"/>
      <c r="O760" s="107"/>
      <c r="P760" s="107"/>
      <c r="Q760" s="107"/>
      <c r="R760" s="107"/>
      <c r="S760" s="107"/>
      <c r="T760" s="107"/>
      <c r="U760" s="107"/>
      <c r="V760" s="107"/>
      <c r="W760" s="107"/>
      <c r="X760" s="107"/>
      <c r="Y760" s="107"/>
      <c r="Z760" s="107"/>
      <c r="AA760" s="107"/>
      <c r="AB760" s="107"/>
      <c r="AC760" s="107"/>
      <c r="AD760" s="107"/>
      <c r="AE760" s="107"/>
      <c r="AF760" s="107"/>
      <c r="AG760" s="107"/>
      <c r="AH760" s="107"/>
      <c r="AI760" s="107"/>
      <c r="AJ760" s="107"/>
      <c r="AK760" s="107"/>
      <c r="AL760" s="107"/>
      <c r="AM760" s="107"/>
      <c r="AN760" s="107"/>
      <c r="AO760" s="107"/>
      <c r="AP760" s="107"/>
      <c r="AQ760" s="107"/>
      <c r="AR760" s="107"/>
      <c r="AS760" s="107"/>
      <c r="AT760" s="107"/>
      <c r="AU760" s="107"/>
      <c r="AV760" s="107"/>
      <c r="AW760" s="107"/>
      <c r="AX760" s="107"/>
      <c r="AY760" s="107"/>
      <c r="AZ760" s="107"/>
      <c r="BA760" s="107"/>
      <c r="BB760" s="107"/>
      <c r="BC760" s="107"/>
      <c r="BD760" s="107"/>
      <c r="BE760" s="107"/>
      <c r="BF760" s="107"/>
      <c r="BG760" s="107"/>
      <c r="BH760" s="107"/>
      <c r="BI760" s="107"/>
      <c r="BJ760" s="107"/>
      <c r="BK760" s="107"/>
      <c r="BL760" s="107"/>
      <c r="BM760" s="107"/>
      <c r="BN760" s="107"/>
      <c r="BO760" s="107"/>
      <c r="BP760" s="107"/>
      <c r="BQ760" s="107"/>
      <c r="BR760" s="107"/>
      <c r="BS760" s="107"/>
      <c r="BT760" s="107"/>
      <c r="BU760" s="107"/>
      <c r="BV760" s="107"/>
      <c r="BW760" s="107"/>
      <c r="BX760" s="107"/>
      <c r="BY760" s="107"/>
      <c r="BZ760" s="107"/>
      <c r="CA760" s="107"/>
      <c r="CB760" s="107"/>
      <c r="CC760" s="107"/>
      <c r="CD760" s="107"/>
      <c r="CE760" s="107"/>
      <c r="CF760" s="107"/>
      <c r="CG760" s="107"/>
      <c r="CH760" s="107"/>
    </row>
    <row r="761" customFormat="false" ht="12.75" hidden="false" customHeight="false" outlineLevel="0" collapsed="false">
      <c r="A761" s="95" t="s">
        <v>64</v>
      </c>
      <c r="B761" s="96"/>
      <c r="C761" s="97"/>
      <c r="D761" s="98" t="n">
        <v>5</v>
      </c>
      <c r="E761" s="99" t="s">
        <v>44</v>
      </c>
      <c r="F761" s="100" t="n">
        <f aca="false">H761+I761+J761+K761+M761+L761+N761+O761+P761+Q761+R761+S761+T761+U761+V761+W761+X761+Y761+Z761+AA761+AB761+AC761+AD761+AE761+AF761+AG761+AH761+AI761+AJ761+AK761+AL761+AM761+AN761+AO761+AP761+AQ761+AR761+AS761+AT761+AU761+AV761+AW761+AX761+AY761+AZ761+BA761+BB761+BC761+BD761+BE761+BF761+BG761+BH761+BI761+BJ761+BK761+BL761+BM761+BN761+BO761+BP761+BQ761+BR761+BS761+BT761</f>
        <v>0</v>
      </c>
      <c r="G761" s="101"/>
      <c r="H761" s="102"/>
      <c r="I761" s="103"/>
      <c r="J761" s="103"/>
      <c r="K761" s="103"/>
      <c r="L761" s="103"/>
      <c r="M761" s="103"/>
      <c r="N761" s="103"/>
      <c r="O761" s="103"/>
      <c r="P761" s="103"/>
      <c r="Q761" s="103"/>
      <c r="R761" s="103"/>
      <c r="S761" s="103"/>
      <c r="T761" s="103"/>
      <c r="U761" s="103"/>
      <c r="V761" s="103"/>
      <c r="W761" s="103"/>
      <c r="X761" s="103"/>
      <c r="Y761" s="103"/>
      <c r="Z761" s="103"/>
      <c r="AA761" s="103"/>
      <c r="AB761" s="103"/>
      <c r="AC761" s="103"/>
      <c r="AD761" s="103"/>
      <c r="AE761" s="103"/>
      <c r="AF761" s="103"/>
      <c r="AG761" s="103"/>
      <c r="AH761" s="103"/>
      <c r="AI761" s="103"/>
      <c r="AJ761" s="103"/>
      <c r="AK761" s="103"/>
      <c r="AL761" s="103"/>
      <c r="AM761" s="103"/>
      <c r="AN761" s="103"/>
      <c r="AO761" s="103"/>
      <c r="AP761" s="103"/>
      <c r="AQ761" s="103"/>
      <c r="AR761" s="103"/>
      <c r="AS761" s="103"/>
      <c r="AT761" s="103"/>
      <c r="AU761" s="103"/>
      <c r="AV761" s="103"/>
      <c r="AW761" s="103"/>
      <c r="AX761" s="103"/>
      <c r="AY761" s="103"/>
      <c r="AZ761" s="103"/>
      <c r="BA761" s="103"/>
      <c r="BB761" s="103"/>
      <c r="BC761" s="103"/>
      <c r="BD761" s="103"/>
      <c r="BE761" s="103"/>
      <c r="BF761" s="103"/>
      <c r="BG761" s="103"/>
      <c r="BH761" s="103"/>
      <c r="BI761" s="103"/>
      <c r="BJ761" s="103"/>
      <c r="BK761" s="103"/>
      <c r="BL761" s="103"/>
      <c r="BM761" s="103"/>
      <c r="BN761" s="103"/>
      <c r="BO761" s="103"/>
      <c r="BP761" s="103"/>
      <c r="BQ761" s="103"/>
      <c r="BR761" s="103"/>
      <c r="BS761" s="103"/>
      <c r="BT761" s="103"/>
      <c r="BU761" s="103"/>
      <c r="BV761" s="103"/>
      <c r="BW761" s="103"/>
      <c r="BX761" s="103"/>
      <c r="BY761" s="103"/>
      <c r="BZ761" s="103"/>
      <c r="CA761" s="103"/>
      <c r="CB761" s="103"/>
      <c r="CC761" s="103"/>
      <c r="CD761" s="103"/>
      <c r="CE761" s="103"/>
      <c r="CF761" s="103"/>
      <c r="CG761" s="103"/>
      <c r="CH761" s="103"/>
    </row>
    <row r="762" customFormat="false" ht="12.75" hidden="false" customHeight="false" outlineLevel="0" collapsed="false">
      <c r="A762" s="95" t="s">
        <v>64</v>
      </c>
      <c r="B762" s="96"/>
      <c r="C762" s="97"/>
      <c r="D762" s="98" t="n">
        <v>6</v>
      </c>
      <c r="E762" s="99" t="s">
        <v>44</v>
      </c>
      <c r="F762" s="100" t="n">
        <f aca="false">H762+I762+J762+K762+M762+L762+N762+O762+P762+Q762+R762+S762+T762+U762+V762+W762+X762+Y762+Z762+AA762+AB762+AC762+AD762+AE762+AF762+AG762+AH762+AI762+AJ762+AK762+AL762+AM762+AN762+AO762+AP762+AQ762+AR762+AS762+AT762+AU762+AV762+AW762+AX762+AY762+AZ762+BA762+BB762+BC762+BD762+BE762+BF762+BG762+BH762+BI762+BJ762+BK762+BL762+BM762+BN762+BO762+BP762+BQ762+BR762+BS762+BT762</f>
        <v>0</v>
      </c>
      <c r="G762" s="101" t="n">
        <f aca="false">SUM(F757:F761)</f>
        <v>0</v>
      </c>
      <c r="H762" s="102"/>
      <c r="I762" s="103"/>
      <c r="J762" s="103"/>
      <c r="K762" s="103"/>
      <c r="L762" s="103"/>
      <c r="M762" s="103"/>
      <c r="N762" s="103"/>
      <c r="O762" s="103"/>
      <c r="P762" s="103"/>
      <c r="Q762" s="103"/>
      <c r="R762" s="103"/>
      <c r="S762" s="103"/>
      <c r="T762" s="103"/>
      <c r="U762" s="103"/>
      <c r="V762" s="103"/>
      <c r="W762" s="103"/>
      <c r="X762" s="103"/>
      <c r="Y762" s="103"/>
      <c r="Z762" s="103"/>
      <c r="AA762" s="103"/>
      <c r="AB762" s="103"/>
      <c r="AC762" s="103"/>
      <c r="AD762" s="103"/>
      <c r="AE762" s="103"/>
      <c r="AF762" s="103"/>
      <c r="AG762" s="103"/>
      <c r="AH762" s="103"/>
      <c r="AI762" s="103"/>
      <c r="AJ762" s="103"/>
      <c r="AK762" s="103"/>
      <c r="AL762" s="103"/>
      <c r="AM762" s="103"/>
      <c r="AN762" s="103"/>
      <c r="AO762" s="103"/>
      <c r="AP762" s="103"/>
      <c r="AQ762" s="103"/>
      <c r="AR762" s="103"/>
      <c r="AS762" s="103"/>
      <c r="AT762" s="103"/>
      <c r="AU762" s="103"/>
      <c r="AV762" s="103"/>
      <c r="AW762" s="103"/>
      <c r="AX762" s="103"/>
      <c r="AY762" s="103"/>
      <c r="AZ762" s="103"/>
      <c r="BA762" s="103"/>
      <c r="BB762" s="103"/>
      <c r="BC762" s="103"/>
      <c r="BD762" s="103"/>
      <c r="BE762" s="103"/>
      <c r="BF762" s="103"/>
      <c r="BG762" s="103"/>
      <c r="BH762" s="103"/>
      <c r="BI762" s="103"/>
      <c r="BJ762" s="103"/>
      <c r="BK762" s="103"/>
      <c r="BL762" s="103"/>
      <c r="BM762" s="103"/>
      <c r="BN762" s="103"/>
      <c r="BO762" s="103"/>
      <c r="BP762" s="103"/>
      <c r="BQ762" s="103"/>
      <c r="BR762" s="103"/>
      <c r="BS762" s="103"/>
      <c r="BT762" s="103"/>
      <c r="BU762" s="103"/>
      <c r="BV762" s="103"/>
      <c r="BW762" s="103"/>
      <c r="BX762" s="103"/>
      <c r="BY762" s="103"/>
      <c r="BZ762" s="103"/>
      <c r="CA762" s="103"/>
      <c r="CB762" s="103"/>
      <c r="CC762" s="103"/>
      <c r="CD762" s="103"/>
      <c r="CE762" s="103"/>
      <c r="CF762" s="103"/>
      <c r="CG762" s="103"/>
      <c r="CH762" s="103"/>
    </row>
    <row r="763" customFormat="false" ht="12.75" hidden="false" customHeight="false" outlineLevel="0" collapsed="false">
      <c r="A763" s="95" t="s">
        <v>64</v>
      </c>
      <c r="B763" s="96"/>
      <c r="C763" s="97"/>
      <c r="D763" s="98" t="n">
        <v>7</v>
      </c>
      <c r="E763" s="99" t="s">
        <v>45</v>
      </c>
      <c r="F763" s="100" t="n">
        <f aca="false">H763+I763+J763+K763+M763+L763+N763+O763+P763+Q763+R763+S763+T763+U763+V763+W763+X763+Y763+Z763+AA763+AB763+AC763+AD763+AE763+AF763+AG763+AH763+AI763+AJ763+AK763+AL763+AM763+AN763+AO763+AP763+AQ763+AR763+AS763+AT763+AU763+AV763+AW763+AX763+AY763+AZ763+BA763+BB763+BC763+BD763+BE763+BF763+BG763+BH763+BI763+BJ763+BK763+BL763+BM763+BN763+BO763+BP763+BQ763+BR763+BS763+BT763</f>
        <v>0</v>
      </c>
      <c r="G763" s="105"/>
      <c r="H763" s="106"/>
      <c r="I763" s="107"/>
      <c r="J763" s="107"/>
      <c r="K763" s="107"/>
      <c r="L763" s="107"/>
      <c r="M763" s="107"/>
      <c r="N763" s="107"/>
      <c r="O763" s="107"/>
      <c r="P763" s="107"/>
      <c r="Q763" s="107"/>
      <c r="R763" s="107"/>
      <c r="S763" s="107"/>
      <c r="T763" s="107"/>
      <c r="U763" s="107"/>
      <c r="V763" s="107"/>
      <c r="W763" s="107"/>
      <c r="X763" s="107"/>
      <c r="Y763" s="107"/>
      <c r="Z763" s="107"/>
      <c r="AA763" s="107"/>
      <c r="AB763" s="107"/>
      <c r="AC763" s="107"/>
      <c r="AD763" s="107"/>
      <c r="AE763" s="107"/>
      <c r="AF763" s="107"/>
      <c r="AG763" s="107"/>
      <c r="AH763" s="107"/>
      <c r="AI763" s="107"/>
      <c r="AJ763" s="107"/>
      <c r="AK763" s="107"/>
      <c r="AL763" s="107"/>
      <c r="AM763" s="107"/>
      <c r="AN763" s="107"/>
      <c r="AO763" s="107"/>
      <c r="AP763" s="107"/>
      <c r="AQ763" s="107"/>
      <c r="AR763" s="107"/>
      <c r="AS763" s="107"/>
      <c r="AT763" s="107"/>
      <c r="AU763" s="107"/>
      <c r="AV763" s="107"/>
      <c r="AW763" s="107"/>
      <c r="AX763" s="107"/>
      <c r="AY763" s="107"/>
      <c r="AZ763" s="107"/>
      <c r="BA763" s="107"/>
      <c r="BB763" s="107"/>
      <c r="BC763" s="107"/>
      <c r="BD763" s="107"/>
      <c r="BE763" s="107"/>
      <c r="BF763" s="107"/>
      <c r="BG763" s="107"/>
      <c r="BH763" s="107"/>
      <c r="BI763" s="107"/>
      <c r="BJ763" s="107"/>
      <c r="BK763" s="107"/>
      <c r="BL763" s="107"/>
      <c r="BM763" s="107"/>
      <c r="BN763" s="107"/>
      <c r="BO763" s="107"/>
      <c r="BP763" s="107"/>
      <c r="BQ763" s="107"/>
      <c r="BR763" s="107"/>
      <c r="BS763" s="107"/>
      <c r="BT763" s="107"/>
      <c r="BU763" s="107"/>
      <c r="BV763" s="107"/>
      <c r="BW763" s="107"/>
      <c r="BX763" s="107"/>
      <c r="BY763" s="107"/>
      <c r="BZ763" s="107"/>
      <c r="CA763" s="107"/>
      <c r="CB763" s="107"/>
      <c r="CC763" s="107"/>
      <c r="CD763" s="107"/>
      <c r="CE763" s="107"/>
      <c r="CF763" s="107"/>
      <c r="CG763" s="107"/>
      <c r="CH763" s="107"/>
    </row>
    <row r="764" customFormat="false" ht="12.75" hidden="false" customHeight="false" outlineLevel="0" collapsed="false">
      <c r="A764" s="95" t="s">
        <v>64</v>
      </c>
      <c r="B764" s="96"/>
      <c r="C764" s="97"/>
      <c r="D764" s="98" t="n">
        <v>8</v>
      </c>
      <c r="E764" s="99" t="s">
        <v>45</v>
      </c>
      <c r="F764" s="100" t="n">
        <f aca="false">H764+I764+J764+K764+M764+L764+N764+O764+P764+Q764+R764+S764+T764+U764+V764+W764+X764+Y764+Z764+AA764+AB764+AC764+AD764+AE764+AF764+AG764+AH764+AI764+AJ764+AK764+AL764+AM764+AN764+AO764+AP764+AQ764+AR764+AS764+AT764+AU764+AV764+AW764+AX764+AY764+AZ764+BA764+BB764+BC764+BD764+BE764+BF764+BG764+BH764+BI764+BJ764+BK764+BL764+BM764+BN764+BO764+BP764+BQ764+BR764+BS764+BT764</f>
        <v>0</v>
      </c>
      <c r="G764" s="105"/>
      <c r="H764" s="106"/>
      <c r="I764" s="107"/>
      <c r="J764" s="107"/>
      <c r="K764" s="107"/>
      <c r="L764" s="107"/>
      <c r="M764" s="107"/>
      <c r="N764" s="107"/>
      <c r="O764" s="107"/>
      <c r="P764" s="107"/>
      <c r="Q764" s="107"/>
      <c r="R764" s="107"/>
      <c r="S764" s="107"/>
      <c r="T764" s="107"/>
      <c r="U764" s="107"/>
      <c r="V764" s="107"/>
      <c r="W764" s="107"/>
      <c r="X764" s="107"/>
      <c r="Y764" s="107"/>
      <c r="Z764" s="107"/>
      <c r="AA764" s="107"/>
      <c r="AB764" s="107"/>
      <c r="AC764" s="107"/>
      <c r="AD764" s="107"/>
      <c r="AE764" s="107"/>
      <c r="AF764" s="107"/>
      <c r="AG764" s="107"/>
      <c r="AH764" s="107"/>
      <c r="AI764" s="107"/>
      <c r="AJ764" s="107"/>
      <c r="AK764" s="107"/>
      <c r="AL764" s="107"/>
      <c r="AM764" s="107"/>
      <c r="AN764" s="107"/>
      <c r="AO764" s="107"/>
      <c r="AP764" s="107"/>
      <c r="AQ764" s="107"/>
      <c r="AR764" s="107"/>
      <c r="AS764" s="107"/>
      <c r="AT764" s="107"/>
      <c r="AU764" s="107"/>
      <c r="AV764" s="107"/>
      <c r="AW764" s="107"/>
      <c r="AX764" s="107"/>
      <c r="AY764" s="107"/>
      <c r="AZ764" s="107"/>
      <c r="BA764" s="107"/>
      <c r="BB764" s="107"/>
      <c r="BC764" s="107"/>
      <c r="BD764" s="107"/>
      <c r="BE764" s="107"/>
      <c r="BF764" s="107"/>
      <c r="BG764" s="107"/>
      <c r="BH764" s="107"/>
      <c r="BI764" s="107"/>
      <c r="BJ764" s="107"/>
      <c r="BK764" s="107"/>
      <c r="BL764" s="107"/>
      <c r="BM764" s="107"/>
      <c r="BN764" s="107"/>
      <c r="BO764" s="107"/>
      <c r="BP764" s="107"/>
      <c r="BQ764" s="107"/>
      <c r="BR764" s="107"/>
      <c r="BS764" s="107"/>
      <c r="BT764" s="107"/>
      <c r="BU764" s="107"/>
      <c r="BV764" s="107"/>
      <c r="BW764" s="107"/>
      <c r="BX764" s="107"/>
      <c r="BY764" s="107"/>
      <c r="BZ764" s="107"/>
      <c r="CA764" s="107"/>
      <c r="CB764" s="107"/>
      <c r="CC764" s="107"/>
      <c r="CD764" s="107"/>
      <c r="CE764" s="107"/>
      <c r="CF764" s="107"/>
      <c r="CG764" s="107"/>
      <c r="CH764" s="107"/>
    </row>
    <row r="765" customFormat="false" ht="12.75" hidden="false" customHeight="false" outlineLevel="0" collapsed="false">
      <c r="A765" s="95" t="s">
        <v>64</v>
      </c>
      <c r="B765" s="96"/>
      <c r="C765" s="97"/>
      <c r="D765" s="98" t="n">
        <v>9</v>
      </c>
      <c r="E765" s="99" t="s">
        <v>45</v>
      </c>
      <c r="F765" s="100" t="n">
        <f aca="false">H765+I765+J765+K765+M765+L765+N765+O765+P765+Q765+R765+S765+T765+U765+V765+W765+X765+Y765+Z765+AA765+AB765+AC765+AD765+AE765+AF765+AG765+AH765+AI765+AJ765+AK765+AL765+AM765+AN765+AO765+AP765+AQ765+AR765+AS765+AT765+AU765+AV765+AW765+AX765+AY765+AZ765+BA765+BB765+BC765+BD765+BE765+BF765+BG765+BH765+BI765+BJ765+BK765+BL765+BM765+BN765+BO765+BP765+BQ765+BR765+BS765+BT765</f>
        <v>0</v>
      </c>
      <c r="G765" s="105"/>
      <c r="H765" s="106"/>
      <c r="I765" s="107"/>
      <c r="J765" s="107"/>
      <c r="K765" s="107"/>
      <c r="L765" s="107"/>
      <c r="M765" s="107"/>
      <c r="N765" s="107"/>
      <c r="O765" s="107"/>
      <c r="P765" s="107"/>
      <c r="Q765" s="107"/>
      <c r="R765" s="107"/>
      <c r="S765" s="107"/>
      <c r="T765" s="107"/>
      <c r="U765" s="107"/>
      <c r="V765" s="107"/>
      <c r="W765" s="107"/>
      <c r="X765" s="107"/>
      <c r="Y765" s="107"/>
      <c r="Z765" s="107"/>
      <c r="AA765" s="107"/>
      <c r="AB765" s="107"/>
      <c r="AC765" s="107"/>
      <c r="AD765" s="107"/>
      <c r="AE765" s="107"/>
      <c r="AF765" s="107"/>
      <c r="AG765" s="107"/>
      <c r="AH765" s="107"/>
      <c r="AI765" s="107"/>
      <c r="AJ765" s="107"/>
      <c r="AK765" s="107"/>
      <c r="AL765" s="107"/>
      <c r="AM765" s="107"/>
      <c r="AN765" s="107"/>
      <c r="AO765" s="107"/>
      <c r="AP765" s="107"/>
      <c r="AQ765" s="107"/>
      <c r="AR765" s="107"/>
      <c r="AS765" s="107"/>
      <c r="AT765" s="107"/>
      <c r="AU765" s="107"/>
      <c r="AV765" s="107"/>
      <c r="AW765" s="107"/>
      <c r="AX765" s="107"/>
      <c r="AY765" s="107"/>
      <c r="AZ765" s="107"/>
      <c r="BA765" s="107"/>
      <c r="BB765" s="107"/>
      <c r="BC765" s="107"/>
      <c r="BD765" s="107"/>
      <c r="BE765" s="107"/>
      <c r="BF765" s="107"/>
      <c r="BG765" s="107"/>
      <c r="BH765" s="107"/>
      <c r="BI765" s="107"/>
      <c r="BJ765" s="107"/>
      <c r="BK765" s="107"/>
      <c r="BL765" s="107"/>
      <c r="BM765" s="107"/>
      <c r="BN765" s="107"/>
      <c r="BO765" s="107"/>
      <c r="BP765" s="107"/>
      <c r="BQ765" s="107"/>
      <c r="BR765" s="107"/>
      <c r="BS765" s="107"/>
      <c r="BT765" s="107"/>
      <c r="BU765" s="107"/>
      <c r="BV765" s="107"/>
      <c r="BW765" s="107"/>
      <c r="BX765" s="107"/>
      <c r="BY765" s="107"/>
      <c r="BZ765" s="107"/>
      <c r="CA765" s="107"/>
      <c r="CB765" s="107"/>
      <c r="CC765" s="107"/>
      <c r="CD765" s="107"/>
      <c r="CE765" s="107"/>
      <c r="CF765" s="107"/>
      <c r="CG765" s="107"/>
      <c r="CH765" s="107"/>
    </row>
    <row r="766" customFormat="false" ht="12.75" hidden="false" customHeight="false" outlineLevel="0" collapsed="false">
      <c r="A766" s="95" t="s">
        <v>64</v>
      </c>
      <c r="B766" s="96"/>
      <c r="C766" s="97"/>
      <c r="D766" s="98" t="n">
        <v>10</v>
      </c>
      <c r="E766" s="99" t="s">
        <v>45</v>
      </c>
      <c r="F766" s="100" t="n">
        <f aca="false">H766+I766+J766+K766+M766+L766+N766+O766+P766+Q766+R766+S766+T766+U766+V766+W766+X766+Y766+Z766+AA766+AB766+AC766+AD766+AE766+AF766+AG766+AH766+AI766+AJ766+AK766+AL766+AM766+AN766+AO766+AP766+AQ766+AR766+AS766+AT766+AU766+AV766+AW766+AX766+AY766+AZ766+BA766+BB766+BC766+BD766+BE766+BF766+BG766+BH766+BI766+BJ766+BK766+BL766+BM766+BN766+BO766+BP766+BQ766+BR766+BS766+BT766</f>
        <v>0</v>
      </c>
      <c r="G766" s="105"/>
      <c r="H766" s="106"/>
      <c r="I766" s="107"/>
      <c r="J766" s="107"/>
      <c r="K766" s="107"/>
      <c r="L766" s="107"/>
      <c r="M766" s="107"/>
      <c r="N766" s="107"/>
      <c r="O766" s="107"/>
      <c r="P766" s="107"/>
      <c r="Q766" s="107"/>
      <c r="R766" s="107"/>
      <c r="S766" s="107"/>
      <c r="T766" s="107"/>
      <c r="U766" s="107"/>
      <c r="V766" s="107"/>
      <c r="W766" s="107"/>
      <c r="X766" s="107"/>
      <c r="Y766" s="107"/>
      <c r="Z766" s="107"/>
      <c r="AA766" s="107"/>
      <c r="AB766" s="107"/>
      <c r="AC766" s="107"/>
      <c r="AD766" s="107"/>
      <c r="AE766" s="107"/>
      <c r="AF766" s="107"/>
      <c r="AG766" s="107"/>
      <c r="AH766" s="107"/>
      <c r="AI766" s="107"/>
      <c r="AJ766" s="107"/>
      <c r="AK766" s="107"/>
      <c r="AL766" s="107"/>
      <c r="AM766" s="107"/>
      <c r="AN766" s="107"/>
      <c r="AO766" s="107"/>
      <c r="AP766" s="107"/>
      <c r="AQ766" s="107"/>
      <c r="AR766" s="107"/>
      <c r="AS766" s="107"/>
      <c r="AT766" s="107"/>
      <c r="AU766" s="107"/>
      <c r="AV766" s="107"/>
      <c r="AW766" s="107"/>
      <c r="AX766" s="107"/>
      <c r="AY766" s="107"/>
      <c r="AZ766" s="107"/>
      <c r="BA766" s="107"/>
      <c r="BB766" s="107"/>
      <c r="BC766" s="107"/>
      <c r="BD766" s="107"/>
      <c r="BE766" s="107"/>
      <c r="BF766" s="107"/>
      <c r="BG766" s="107"/>
      <c r="BH766" s="107"/>
      <c r="BI766" s="107"/>
      <c r="BJ766" s="107"/>
      <c r="BK766" s="107"/>
      <c r="BL766" s="107"/>
      <c r="BM766" s="107"/>
      <c r="BN766" s="107"/>
      <c r="BO766" s="107"/>
      <c r="BP766" s="107"/>
      <c r="BQ766" s="107"/>
      <c r="BR766" s="107"/>
      <c r="BS766" s="107"/>
      <c r="BT766" s="107"/>
      <c r="BU766" s="107"/>
      <c r="BV766" s="107"/>
      <c r="BW766" s="107"/>
      <c r="BX766" s="107"/>
      <c r="BY766" s="107"/>
      <c r="BZ766" s="107"/>
      <c r="CA766" s="107"/>
      <c r="CB766" s="107"/>
      <c r="CC766" s="107"/>
      <c r="CD766" s="107"/>
      <c r="CE766" s="107"/>
      <c r="CF766" s="107"/>
      <c r="CG766" s="107"/>
      <c r="CH766" s="107"/>
    </row>
    <row r="767" customFormat="false" ht="12.75" hidden="false" customHeight="false" outlineLevel="0" collapsed="false">
      <c r="A767" s="95" t="s">
        <v>64</v>
      </c>
      <c r="B767" s="96"/>
      <c r="C767" s="97"/>
      <c r="D767" s="98" t="n">
        <v>11</v>
      </c>
      <c r="E767" s="99" t="s">
        <v>45</v>
      </c>
      <c r="F767" s="100" t="n">
        <f aca="false">H767+I767+J767+K767+M767+L767+N767+O767+P767+Q767+R767+S767+T767+U767+V767+W767+X767+Y767+Z767+AA767+AB767+AC767+AD767+AE767+AF767+AG767+AH767+AI767+AJ767+AK767+AL767+AM767+AN767+AO767+AP767+AQ767+AR767+AS767+AT767+AU767+AV767+AW767+AX767+AY767+AZ767+BA767+BB767+BC767+BD767+BE767+BF767+BG767+BH767+BI767+BJ767+BK767+BL767+BM767+BN767+BO767+BP767+BQ767+BR767+BS767+BT767</f>
        <v>0</v>
      </c>
      <c r="G767" s="105"/>
      <c r="H767" s="106"/>
      <c r="I767" s="107"/>
      <c r="J767" s="107"/>
      <c r="K767" s="107"/>
      <c r="L767" s="107"/>
      <c r="M767" s="107"/>
      <c r="N767" s="107"/>
      <c r="O767" s="107"/>
      <c r="P767" s="107"/>
      <c r="Q767" s="107"/>
      <c r="R767" s="107"/>
      <c r="S767" s="107"/>
      <c r="T767" s="107"/>
      <c r="U767" s="107"/>
      <c r="V767" s="107"/>
      <c r="W767" s="107"/>
      <c r="X767" s="107"/>
      <c r="Y767" s="107"/>
      <c r="Z767" s="107"/>
      <c r="AA767" s="107"/>
      <c r="AB767" s="107"/>
      <c r="AC767" s="107"/>
      <c r="AD767" s="107"/>
      <c r="AE767" s="107"/>
      <c r="AF767" s="107"/>
      <c r="AG767" s="107"/>
      <c r="AH767" s="107"/>
      <c r="AI767" s="107"/>
      <c r="AJ767" s="107"/>
      <c r="AK767" s="107"/>
      <c r="AL767" s="107"/>
      <c r="AM767" s="107"/>
      <c r="AN767" s="107"/>
      <c r="AO767" s="107"/>
      <c r="AP767" s="107"/>
      <c r="AQ767" s="107"/>
      <c r="AR767" s="107"/>
      <c r="AS767" s="107"/>
      <c r="AT767" s="107"/>
      <c r="AU767" s="107"/>
      <c r="AV767" s="107"/>
      <c r="AW767" s="107"/>
      <c r="AX767" s="107"/>
      <c r="AY767" s="107"/>
      <c r="AZ767" s="107"/>
      <c r="BA767" s="107"/>
      <c r="BB767" s="107"/>
      <c r="BC767" s="107"/>
      <c r="BD767" s="107"/>
      <c r="BE767" s="107"/>
      <c r="BF767" s="107"/>
      <c r="BG767" s="107"/>
      <c r="BH767" s="107"/>
      <c r="BI767" s="107"/>
      <c r="BJ767" s="107"/>
      <c r="BK767" s="107"/>
      <c r="BL767" s="107"/>
      <c r="BM767" s="107"/>
      <c r="BN767" s="107"/>
      <c r="BO767" s="107"/>
      <c r="BP767" s="107"/>
      <c r="BQ767" s="107"/>
      <c r="BR767" s="107"/>
      <c r="BS767" s="107"/>
      <c r="BT767" s="107"/>
      <c r="BU767" s="107"/>
      <c r="BV767" s="107"/>
      <c r="BW767" s="107"/>
      <c r="BX767" s="107"/>
      <c r="BY767" s="107"/>
      <c r="BZ767" s="107"/>
      <c r="CA767" s="107"/>
      <c r="CB767" s="107"/>
      <c r="CC767" s="107"/>
      <c r="CD767" s="107"/>
      <c r="CE767" s="107"/>
      <c r="CF767" s="107"/>
      <c r="CG767" s="107"/>
      <c r="CH767" s="107"/>
    </row>
    <row r="768" customFormat="false" ht="12.75" hidden="false" customHeight="false" outlineLevel="0" collapsed="false">
      <c r="A768" s="95" t="s">
        <v>64</v>
      </c>
      <c r="B768" s="96"/>
      <c r="C768" s="97"/>
      <c r="D768" s="98" t="n">
        <v>12</v>
      </c>
      <c r="E768" s="99" t="s">
        <v>45</v>
      </c>
      <c r="F768" s="100" t="n">
        <f aca="false">H768+I768+J768+K768+M768+L768+N768+O768+P768+Q768+R768+S768+T768+U768+V768+W768+X768+Y768+Z768+AA768+AB768+AC768+AD768+AE768+AF768+AG768+AH768+AI768+AJ768+AK768+AL768+AM768+AN768+AO768+AP768+AQ768+AR768+AS768+AT768+AU768+AV768+AW768+AX768+AY768+AZ768+BA768+BB768+BC768+BD768+BE768+BF768+BG768+BH768+BI768+BJ768+BK768+BL768+BM768+BN768+BO768+BP768+BQ768+BR768+BS768+BT768</f>
        <v>0</v>
      </c>
      <c r="G768" s="101"/>
      <c r="H768" s="102"/>
      <c r="I768" s="103"/>
      <c r="J768" s="103"/>
      <c r="K768" s="103"/>
      <c r="L768" s="103"/>
      <c r="M768" s="103"/>
      <c r="N768" s="103"/>
      <c r="O768" s="103"/>
      <c r="P768" s="103"/>
      <c r="Q768" s="103"/>
      <c r="R768" s="103"/>
      <c r="S768" s="103"/>
      <c r="T768" s="103"/>
      <c r="U768" s="103"/>
      <c r="V768" s="103"/>
      <c r="W768" s="103"/>
      <c r="X768" s="103"/>
      <c r="Y768" s="103"/>
      <c r="Z768" s="103"/>
      <c r="AA768" s="103"/>
      <c r="AB768" s="103"/>
      <c r="AC768" s="103"/>
      <c r="AD768" s="103"/>
      <c r="AE768" s="103"/>
      <c r="AF768" s="103"/>
      <c r="AG768" s="103"/>
      <c r="AH768" s="103"/>
      <c r="AI768" s="103"/>
      <c r="AJ768" s="103"/>
      <c r="AK768" s="103"/>
      <c r="AL768" s="103"/>
      <c r="AM768" s="103"/>
      <c r="AN768" s="103"/>
      <c r="AO768" s="103"/>
      <c r="AP768" s="103"/>
      <c r="AQ768" s="103"/>
      <c r="AR768" s="103"/>
      <c r="AS768" s="103"/>
      <c r="AT768" s="103"/>
      <c r="AU768" s="103"/>
      <c r="AV768" s="103"/>
      <c r="AW768" s="103"/>
      <c r="AX768" s="103"/>
      <c r="AY768" s="103"/>
      <c r="AZ768" s="103"/>
      <c r="BA768" s="103"/>
      <c r="BB768" s="103"/>
      <c r="BC768" s="103"/>
      <c r="BD768" s="103"/>
      <c r="BE768" s="103"/>
      <c r="BF768" s="103"/>
      <c r="BG768" s="103"/>
      <c r="BH768" s="103"/>
      <c r="BI768" s="103"/>
      <c r="BJ768" s="103"/>
      <c r="BK768" s="103"/>
      <c r="BL768" s="103"/>
      <c r="BM768" s="103"/>
      <c r="BN768" s="103"/>
      <c r="BO768" s="103"/>
      <c r="BP768" s="103"/>
      <c r="BQ768" s="103"/>
      <c r="BR768" s="103"/>
      <c r="BS768" s="103"/>
      <c r="BT768" s="103"/>
      <c r="BU768" s="103"/>
      <c r="BV768" s="103"/>
      <c r="BW768" s="103"/>
      <c r="BX768" s="103"/>
      <c r="BY768" s="103"/>
      <c r="BZ768" s="103"/>
      <c r="CA768" s="103"/>
      <c r="CB768" s="103"/>
      <c r="CC768" s="103"/>
      <c r="CD768" s="103"/>
      <c r="CE768" s="103"/>
      <c r="CF768" s="103"/>
      <c r="CG768" s="103"/>
      <c r="CH768" s="103"/>
    </row>
    <row r="769" customFormat="false" ht="12.75" hidden="false" customHeight="false" outlineLevel="0" collapsed="false">
      <c r="A769" s="95" t="s">
        <v>64</v>
      </c>
      <c r="B769" s="96"/>
      <c r="C769" s="97"/>
      <c r="D769" s="98" t="n">
        <v>13</v>
      </c>
      <c r="E769" s="99" t="s">
        <v>45</v>
      </c>
      <c r="F769" s="100" t="n">
        <f aca="false">H769+I769+J769+K769+M769+L769+N769+O769+P769+Q769+R769+S769+T769+U769+V769+W769+X769+Y769+Z769+AA769+AB769+AC769+AD769+AE769+AF769+AG769+AH769+AI769+AJ769+AK769+AL769+AM769+AN769+AO769+AP769+AQ769+AR769+AS769+AT769+AU769+AV769+AW769+AX769+AY769+AZ769+BA769+BB769+BC769+BD769+BE769+BF769+BG769+BH769+BI769+BJ769+BK769+BL769+BM769+BN769+BO769+BP769+BQ769+BR769+BS769+BT769</f>
        <v>0</v>
      </c>
      <c r="G769" s="101" t="n">
        <f aca="false">SUM(F763:F768)</f>
        <v>0</v>
      </c>
      <c r="H769" s="102"/>
      <c r="I769" s="103"/>
      <c r="J769" s="103"/>
      <c r="K769" s="103"/>
      <c r="L769" s="103"/>
      <c r="M769" s="103"/>
      <c r="N769" s="103"/>
      <c r="O769" s="103"/>
      <c r="P769" s="103"/>
      <c r="Q769" s="103"/>
      <c r="R769" s="103"/>
      <c r="S769" s="103"/>
      <c r="T769" s="103"/>
      <c r="U769" s="103"/>
      <c r="V769" s="103"/>
      <c r="W769" s="103"/>
      <c r="X769" s="103"/>
      <c r="Y769" s="103"/>
      <c r="Z769" s="103"/>
      <c r="AA769" s="103"/>
      <c r="AB769" s="103"/>
      <c r="AC769" s="103"/>
      <c r="AD769" s="103"/>
      <c r="AE769" s="103"/>
      <c r="AF769" s="103"/>
      <c r="AG769" s="103"/>
      <c r="AH769" s="103"/>
      <c r="AI769" s="103"/>
      <c r="AJ769" s="103"/>
      <c r="AK769" s="103"/>
      <c r="AL769" s="103"/>
      <c r="AM769" s="103"/>
      <c r="AN769" s="103"/>
      <c r="AO769" s="103"/>
      <c r="AP769" s="103"/>
      <c r="AQ769" s="103"/>
      <c r="AR769" s="103"/>
      <c r="AS769" s="103"/>
      <c r="AT769" s="103"/>
      <c r="AU769" s="103"/>
      <c r="AV769" s="103"/>
      <c r="AW769" s="103"/>
      <c r="AX769" s="103"/>
      <c r="AY769" s="103"/>
      <c r="AZ769" s="103"/>
      <c r="BA769" s="103"/>
      <c r="BB769" s="103"/>
      <c r="BC769" s="103"/>
      <c r="BD769" s="103"/>
      <c r="BE769" s="103"/>
      <c r="BF769" s="103"/>
      <c r="BG769" s="103"/>
      <c r="BH769" s="103"/>
      <c r="BI769" s="103"/>
      <c r="BJ769" s="103"/>
      <c r="BK769" s="103"/>
      <c r="BL769" s="103"/>
      <c r="BM769" s="103"/>
      <c r="BN769" s="103"/>
      <c r="BO769" s="103"/>
      <c r="BP769" s="103"/>
      <c r="BQ769" s="103"/>
      <c r="BR769" s="103"/>
      <c r="BS769" s="103"/>
      <c r="BT769" s="103"/>
      <c r="BU769" s="103"/>
      <c r="BV769" s="103"/>
      <c r="BW769" s="103"/>
      <c r="BX769" s="103"/>
      <c r="BY769" s="103"/>
      <c r="BZ769" s="103"/>
      <c r="CA769" s="103"/>
      <c r="CB769" s="103"/>
      <c r="CC769" s="103"/>
      <c r="CD769" s="103"/>
      <c r="CE769" s="103"/>
      <c r="CF769" s="103"/>
      <c r="CG769" s="103"/>
      <c r="CH769" s="103"/>
    </row>
    <row r="770" customFormat="false" ht="12.75" hidden="false" customHeight="false" outlineLevel="0" collapsed="false">
      <c r="A770" s="95" t="s">
        <v>64</v>
      </c>
      <c r="B770" s="96"/>
      <c r="C770" s="97"/>
      <c r="D770" s="98" t="n">
        <v>14</v>
      </c>
      <c r="E770" s="99" t="s">
        <v>46</v>
      </c>
      <c r="F770" s="100" t="n">
        <f aca="false">H770+I770+J770+K770+M770+L770+N770+O770+P770+Q770+R770+S770+T770+U770+V770+W770+X770+Y770+Z770+AA770+AB770+AC770+AD770+AE770+AF770+AG770+AH770+AI770+AJ770+AK770+AL770+AM770+AN770+AO770+AP770+AQ770+AR770+AS770+AT770+AU770+AV770+AW770+AX770+AY770+AZ770+BA770+BB770+BC770+BD770+BE770+BF770+BG770+BH770+BI770+BJ770+BK770+BL770+BM770+BN770+BO770+BP770+BQ770+BR770+BS770+BT770</f>
        <v>0</v>
      </c>
      <c r="G770" s="105"/>
      <c r="H770" s="106"/>
      <c r="I770" s="107"/>
      <c r="J770" s="107"/>
      <c r="K770" s="107"/>
      <c r="L770" s="107"/>
      <c r="M770" s="107"/>
      <c r="N770" s="107"/>
      <c r="O770" s="107"/>
      <c r="P770" s="107"/>
      <c r="Q770" s="107"/>
      <c r="R770" s="107"/>
      <c r="S770" s="107"/>
      <c r="T770" s="107"/>
      <c r="U770" s="107"/>
      <c r="V770" s="107"/>
      <c r="W770" s="107"/>
      <c r="X770" s="107"/>
      <c r="Y770" s="107"/>
      <c r="Z770" s="107"/>
      <c r="AA770" s="107"/>
      <c r="AB770" s="107"/>
      <c r="AC770" s="107"/>
      <c r="AD770" s="107"/>
      <c r="AE770" s="107"/>
      <c r="AF770" s="107"/>
      <c r="AG770" s="107"/>
      <c r="AH770" s="107"/>
      <c r="AI770" s="107"/>
      <c r="AJ770" s="107"/>
      <c r="AK770" s="107"/>
      <c r="AL770" s="107"/>
      <c r="AM770" s="107"/>
      <c r="AN770" s="107"/>
      <c r="AO770" s="107"/>
      <c r="AP770" s="107"/>
      <c r="AQ770" s="107"/>
      <c r="AR770" s="107"/>
      <c r="AS770" s="107"/>
      <c r="AT770" s="107"/>
      <c r="AU770" s="107"/>
      <c r="AV770" s="107"/>
      <c r="AW770" s="107"/>
      <c r="AX770" s="107"/>
      <c r="AY770" s="107"/>
      <c r="AZ770" s="107"/>
      <c r="BA770" s="107"/>
      <c r="BB770" s="107"/>
      <c r="BC770" s="107"/>
      <c r="BD770" s="107"/>
      <c r="BE770" s="107"/>
      <c r="BF770" s="107"/>
      <c r="BG770" s="107"/>
      <c r="BH770" s="107"/>
      <c r="BI770" s="107"/>
      <c r="BJ770" s="107"/>
      <c r="BK770" s="107"/>
      <c r="BL770" s="107"/>
      <c r="BM770" s="107"/>
      <c r="BN770" s="107"/>
      <c r="BO770" s="107"/>
      <c r="BP770" s="107"/>
      <c r="BQ770" s="107"/>
      <c r="BR770" s="107"/>
      <c r="BS770" s="107"/>
      <c r="BT770" s="107"/>
      <c r="BU770" s="107"/>
      <c r="BV770" s="107"/>
      <c r="BW770" s="107"/>
      <c r="BX770" s="107"/>
      <c r="BY770" s="107"/>
      <c r="BZ770" s="107"/>
      <c r="CA770" s="107"/>
      <c r="CB770" s="107"/>
      <c r="CC770" s="107"/>
      <c r="CD770" s="107"/>
      <c r="CE770" s="107"/>
      <c r="CF770" s="107"/>
      <c r="CG770" s="107"/>
      <c r="CH770" s="107"/>
    </row>
    <row r="771" customFormat="false" ht="12.75" hidden="false" customHeight="false" outlineLevel="0" collapsed="false">
      <c r="A771" s="95" t="s">
        <v>64</v>
      </c>
      <c r="B771" s="96"/>
      <c r="C771" s="97"/>
      <c r="D771" s="98" t="n">
        <v>15</v>
      </c>
      <c r="E771" s="99" t="s">
        <v>46</v>
      </c>
      <c r="F771" s="100" t="n">
        <f aca="false">H771+I771+J771+K771+M771+L771+N771+O771+P771+Q771+R771+S771+T771+U771+V771+W771+X771+Y771+Z771+AA771+AB771+AC771+AD771+AE771+AF771+AG771+AH771+AI771+AJ771+AK771+AL771+AM771+AN771+AO771+AP771+AQ771+AR771+AS771+AT771+AU771+AV771+AW771+AX771+AY771+AZ771+BA771+BB771+BC771+BD771+BE771+BF771+BG771+BH771+BI771+BJ771+BK771+BL771+BM771+BN771+BO771+BP771+BQ771+BR771+BS771+BT771</f>
        <v>0</v>
      </c>
      <c r="G771" s="105"/>
      <c r="H771" s="106"/>
      <c r="I771" s="107"/>
      <c r="J771" s="107"/>
      <c r="K771" s="107"/>
      <c r="L771" s="107"/>
      <c r="M771" s="107"/>
      <c r="N771" s="107"/>
      <c r="O771" s="107"/>
      <c r="P771" s="107"/>
      <c r="Q771" s="107"/>
      <c r="R771" s="107"/>
      <c r="S771" s="107"/>
      <c r="T771" s="107"/>
      <c r="U771" s="107"/>
      <c r="V771" s="107"/>
      <c r="W771" s="107"/>
      <c r="X771" s="107"/>
      <c r="Y771" s="107"/>
      <c r="Z771" s="107"/>
      <c r="AA771" s="107"/>
      <c r="AB771" s="107"/>
      <c r="AC771" s="107"/>
      <c r="AD771" s="107"/>
      <c r="AE771" s="107"/>
      <c r="AF771" s="107"/>
      <c r="AG771" s="107"/>
      <c r="AH771" s="107"/>
      <c r="AI771" s="107"/>
      <c r="AJ771" s="107"/>
      <c r="AK771" s="107"/>
      <c r="AL771" s="107"/>
      <c r="AM771" s="107"/>
      <c r="AN771" s="107"/>
      <c r="AO771" s="107"/>
      <c r="AP771" s="107"/>
      <c r="AQ771" s="107"/>
      <c r="AR771" s="107"/>
      <c r="AS771" s="107"/>
      <c r="AT771" s="107"/>
      <c r="AU771" s="107"/>
      <c r="AV771" s="107"/>
      <c r="AW771" s="107"/>
      <c r="AX771" s="107"/>
      <c r="AY771" s="107"/>
      <c r="AZ771" s="107"/>
      <c r="BA771" s="107"/>
      <c r="BB771" s="107"/>
      <c r="BC771" s="107"/>
      <c r="BD771" s="107"/>
      <c r="BE771" s="107"/>
      <c r="BF771" s="107"/>
      <c r="BG771" s="107"/>
      <c r="BH771" s="107"/>
      <c r="BI771" s="107"/>
      <c r="BJ771" s="107"/>
      <c r="BK771" s="107"/>
      <c r="BL771" s="107"/>
      <c r="BM771" s="107"/>
      <c r="BN771" s="107"/>
      <c r="BO771" s="107"/>
      <c r="BP771" s="107"/>
      <c r="BQ771" s="107"/>
      <c r="BR771" s="107"/>
      <c r="BS771" s="107"/>
      <c r="BT771" s="107"/>
      <c r="BU771" s="107"/>
      <c r="BV771" s="107"/>
      <c r="BW771" s="107"/>
      <c r="BX771" s="107"/>
      <c r="BY771" s="107"/>
      <c r="BZ771" s="107"/>
      <c r="CA771" s="107"/>
      <c r="CB771" s="107"/>
      <c r="CC771" s="107"/>
      <c r="CD771" s="107"/>
      <c r="CE771" s="107"/>
      <c r="CF771" s="107"/>
      <c r="CG771" s="107"/>
      <c r="CH771" s="107"/>
    </row>
    <row r="772" customFormat="false" ht="12.75" hidden="false" customHeight="false" outlineLevel="0" collapsed="false">
      <c r="A772" s="95" t="s">
        <v>64</v>
      </c>
      <c r="B772" s="96"/>
      <c r="C772" s="97"/>
      <c r="D772" s="98" t="n">
        <v>16</v>
      </c>
      <c r="E772" s="99" t="s">
        <v>46</v>
      </c>
      <c r="F772" s="100" t="n">
        <f aca="false">H772+I772+J772+K772+M772+L772+N772+O772+P772+Q772+R772+S772+T772+U772+V772+W772+X772+Y772+Z772+AA772+AB772+AC772+AD772+AE772+AF772+AG772+AH772+AI772+AJ772+AK772+AL772+AM772+AN772+AO772+AP772+AQ772+AR772+AS772+AT772+AU772+AV772+AW772+AX772+AY772+AZ772+BA772+BB772+BC772+BD772+BE772+BF772+BG772+BH772+BI772+BJ772+BK772+BL772+BM772+BN772+BO772+BP772+BQ772+BR772+BS772+BT772</f>
        <v>0</v>
      </c>
      <c r="G772" s="105"/>
      <c r="H772" s="106"/>
      <c r="I772" s="107"/>
      <c r="J772" s="107"/>
      <c r="K772" s="107"/>
      <c r="L772" s="107"/>
      <c r="M772" s="107"/>
      <c r="N772" s="107"/>
      <c r="O772" s="107"/>
      <c r="P772" s="107"/>
      <c r="Q772" s="107"/>
      <c r="R772" s="107"/>
      <c r="S772" s="107"/>
      <c r="T772" s="107"/>
      <c r="U772" s="107"/>
      <c r="V772" s="107"/>
      <c r="W772" s="107"/>
      <c r="X772" s="107"/>
      <c r="Y772" s="107"/>
      <c r="Z772" s="107"/>
      <c r="AA772" s="107"/>
      <c r="AB772" s="107"/>
      <c r="AC772" s="107"/>
      <c r="AD772" s="107"/>
      <c r="AE772" s="107"/>
      <c r="AF772" s="107"/>
      <c r="AG772" s="107"/>
      <c r="AH772" s="107"/>
      <c r="AI772" s="107"/>
      <c r="AJ772" s="107"/>
      <c r="AK772" s="107"/>
      <c r="AL772" s="107"/>
      <c r="AM772" s="107"/>
      <c r="AN772" s="107"/>
      <c r="AO772" s="107"/>
      <c r="AP772" s="107"/>
      <c r="AQ772" s="107"/>
      <c r="AR772" s="107"/>
      <c r="AS772" s="107"/>
      <c r="AT772" s="107"/>
      <c r="AU772" s="107"/>
      <c r="AV772" s="107"/>
      <c r="AW772" s="107"/>
      <c r="AX772" s="107"/>
      <c r="AY772" s="107"/>
      <c r="AZ772" s="107"/>
      <c r="BA772" s="107"/>
      <c r="BB772" s="107"/>
      <c r="BC772" s="107"/>
      <c r="BD772" s="107"/>
      <c r="BE772" s="107"/>
      <c r="BF772" s="107"/>
      <c r="BG772" s="107"/>
      <c r="BH772" s="107"/>
      <c r="BI772" s="107"/>
      <c r="BJ772" s="107"/>
      <c r="BK772" s="107"/>
      <c r="BL772" s="107"/>
      <c r="BM772" s="107"/>
      <c r="BN772" s="107"/>
      <c r="BO772" s="107"/>
      <c r="BP772" s="107"/>
      <c r="BQ772" s="107"/>
      <c r="BR772" s="107"/>
      <c r="BS772" s="107"/>
      <c r="BT772" s="107"/>
      <c r="BU772" s="107"/>
      <c r="BV772" s="107"/>
      <c r="BW772" s="107"/>
      <c r="BX772" s="107"/>
      <c r="BY772" s="107"/>
      <c r="BZ772" s="107"/>
      <c r="CA772" s="107"/>
      <c r="CB772" s="107"/>
      <c r="CC772" s="107"/>
      <c r="CD772" s="107"/>
      <c r="CE772" s="107"/>
      <c r="CF772" s="107"/>
      <c r="CG772" s="107"/>
      <c r="CH772" s="107"/>
    </row>
    <row r="773" customFormat="false" ht="12.75" hidden="false" customHeight="false" outlineLevel="0" collapsed="false">
      <c r="A773" s="95" t="s">
        <v>64</v>
      </c>
      <c r="B773" s="96"/>
      <c r="C773" s="97"/>
      <c r="D773" s="98" t="n">
        <v>17</v>
      </c>
      <c r="E773" s="99" t="s">
        <v>46</v>
      </c>
      <c r="F773" s="100" t="n">
        <f aca="false">H773+I773+J773+K773+M773+L773+N773+O773+P773+Q773+R773+S773+T773+U773+V773+W773+X773+Y773+Z773+AA773+AB773+AC773+AD773+AE773+AF773+AG773+AH773+AI773+AJ773+AK773+AL773+AM773+AN773+AO773+AP773+AQ773+AR773+AS773+AT773+AU773+AV773+AW773+AX773+AY773+AZ773+BA773+BB773+BC773+BD773+BE773+BF773+BG773+BH773+BI773+BJ773+BK773+BL773+BM773+BN773+BO773+BP773+BQ773+BR773+BS773+BT773</f>
        <v>0</v>
      </c>
      <c r="G773" s="105"/>
      <c r="H773" s="106"/>
      <c r="I773" s="107"/>
      <c r="J773" s="107"/>
      <c r="K773" s="107"/>
      <c r="L773" s="107"/>
      <c r="M773" s="107"/>
      <c r="N773" s="107"/>
      <c r="O773" s="107"/>
      <c r="P773" s="107"/>
      <c r="Q773" s="107"/>
      <c r="R773" s="107"/>
      <c r="S773" s="107"/>
      <c r="T773" s="107"/>
      <c r="U773" s="107"/>
      <c r="V773" s="107"/>
      <c r="W773" s="107"/>
      <c r="X773" s="107"/>
      <c r="Y773" s="107"/>
      <c r="Z773" s="107"/>
      <c r="AA773" s="107"/>
      <c r="AB773" s="107"/>
      <c r="AC773" s="107"/>
      <c r="AD773" s="107"/>
      <c r="AE773" s="107"/>
      <c r="AF773" s="107"/>
      <c r="AG773" s="107"/>
      <c r="AH773" s="107"/>
      <c r="AI773" s="107"/>
      <c r="AJ773" s="107"/>
      <c r="AK773" s="107"/>
      <c r="AL773" s="107"/>
      <c r="AM773" s="107"/>
      <c r="AN773" s="107"/>
      <c r="AO773" s="107"/>
      <c r="AP773" s="107"/>
      <c r="AQ773" s="107"/>
      <c r="AR773" s="107"/>
      <c r="AS773" s="107"/>
      <c r="AT773" s="107"/>
      <c r="AU773" s="107"/>
      <c r="AV773" s="107"/>
      <c r="AW773" s="107"/>
      <c r="AX773" s="107"/>
      <c r="AY773" s="107"/>
      <c r="AZ773" s="107"/>
      <c r="BA773" s="107"/>
      <c r="BB773" s="107"/>
      <c r="BC773" s="107"/>
      <c r="BD773" s="107"/>
      <c r="BE773" s="107"/>
      <c r="BF773" s="107"/>
      <c r="BG773" s="107"/>
      <c r="BH773" s="107"/>
      <c r="BI773" s="107"/>
      <c r="BJ773" s="107"/>
      <c r="BK773" s="107"/>
      <c r="BL773" s="107"/>
      <c r="BM773" s="107"/>
      <c r="BN773" s="107"/>
      <c r="BO773" s="107"/>
      <c r="BP773" s="107"/>
      <c r="BQ773" s="107"/>
      <c r="BR773" s="107"/>
      <c r="BS773" s="107"/>
      <c r="BT773" s="107"/>
      <c r="BU773" s="107"/>
      <c r="BV773" s="107"/>
      <c r="BW773" s="107"/>
      <c r="BX773" s="107"/>
      <c r="BY773" s="107"/>
      <c r="BZ773" s="107"/>
      <c r="CA773" s="107"/>
      <c r="CB773" s="107"/>
      <c r="CC773" s="107"/>
      <c r="CD773" s="107"/>
      <c r="CE773" s="107"/>
      <c r="CF773" s="107"/>
      <c r="CG773" s="107"/>
      <c r="CH773" s="107"/>
    </row>
    <row r="774" customFormat="false" ht="12.75" hidden="false" customHeight="false" outlineLevel="0" collapsed="false">
      <c r="A774" s="95" t="s">
        <v>64</v>
      </c>
      <c r="B774" s="96"/>
      <c r="C774" s="97"/>
      <c r="D774" s="98" t="n">
        <v>18</v>
      </c>
      <c r="E774" s="99" t="s">
        <v>46</v>
      </c>
      <c r="F774" s="100" t="n">
        <f aca="false">H774+I774+J774+K774+M774+L774+N774+O774+P774+Q774+R774+S774+T774+U774+V774+W774+X774+Y774+Z774+AA774+AB774+AC774+AD774+AE774+AF774+AG774+AH774+AI774+AJ774+AK774+AL774+AM774+AN774+AO774+AP774+AQ774+AR774+AS774+AT774+AU774+AV774+AW774+AX774+AY774+AZ774+BA774+BB774+BC774+BD774+BE774+BF774+BG774+BH774+BI774+BJ774+BK774+BL774+BM774+BN774+BO774+BP774+BQ774+BR774+BS774+BT774</f>
        <v>0</v>
      </c>
      <c r="G774" s="105"/>
      <c r="H774" s="106"/>
      <c r="I774" s="107"/>
      <c r="J774" s="107"/>
      <c r="K774" s="107"/>
      <c r="L774" s="107"/>
      <c r="M774" s="107"/>
      <c r="N774" s="107"/>
      <c r="O774" s="107"/>
      <c r="P774" s="107"/>
      <c r="Q774" s="107"/>
      <c r="R774" s="107"/>
      <c r="S774" s="107"/>
      <c r="T774" s="107"/>
      <c r="U774" s="107"/>
      <c r="V774" s="107"/>
      <c r="W774" s="107"/>
      <c r="X774" s="107"/>
      <c r="Y774" s="107"/>
      <c r="Z774" s="107"/>
      <c r="AA774" s="107"/>
      <c r="AB774" s="107"/>
      <c r="AC774" s="107"/>
      <c r="AD774" s="107"/>
      <c r="AE774" s="107"/>
      <c r="AF774" s="107"/>
      <c r="AG774" s="107"/>
      <c r="AH774" s="107"/>
      <c r="AI774" s="107"/>
      <c r="AJ774" s="107"/>
      <c r="AK774" s="107"/>
      <c r="AL774" s="107"/>
      <c r="AM774" s="107"/>
      <c r="AN774" s="107"/>
      <c r="AO774" s="107"/>
      <c r="AP774" s="107"/>
      <c r="AQ774" s="107"/>
      <c r="AR774" s="107"/>
      <c r="AS774" s="107"/>
      <c r="AT774" s="107"/>
      <c r="AU774" s="107"/>
      <c r="AV774" s="107"/>
      <c r="AW774" s="107"/>
      <c r="AX774" s="107"/>
      <c r="AY774" s="107"/>
      <c r="AZ774" s="107"/>
      <c r="BA774" s="107"/>
      <c r="BB774" s="107"/>
      <c r="BC774" s="107"/>
      <c r="BD774" s="107"/>
      <c r="BE774" s="107"/>
      <c r="BF774" s="107"/>
      <c r="BG774" s="107"/>
      <c r="BH774" s="107"/>
      <c r="BI774" s="107"/>
      <c r="BJ774" s="107"/>
      <c r="BK774" s="107"/>
      <c r="BL774" s="107"/>
      <c r="BM774" s="107"/>
      <c r="BN774" s="107"/>
      <c r="BO774" s="107"/>
      <c r="BP774" s="107"/>
      <c r="BQ774" s="107"/>
      <c r="BR774" s="107"/>
      <c r="BS774" s="107"/>
      <c r="BT774" s="107"/>
      <c r="BU774" s="107"/>
      <c r="BV774" s="107"/>
      <c r="BW774" s="107"/>
      <c r="BX774" s="107"/>
      <c r="BY774" s="107"/>
      <c r="BZ774" s="107"/>
      <c r="CA774" s="107"/>
      <c r="CB774" s="107"/>
      <c r="CC774" s="107"/>
      <c r="CD774" s="107"/>
      <c r="CE774" s="107"/>
      <c r="CF774" s="107"/>
      <c r="CG774" s="107"/>
      <c r="CH774" s="107"/>
    </row>
    <row r="775" customFormat="false" ht="12.75" hidden="false" customHeight="false" outlineLevel="0" collapsed="false">
      <c r="A775" s="95" t="s">
        <v>64</v>
      </c>
      <c r="B775" s="96"/>
      <c r="C775" s="97"/>
      <c r="D775" s="98" t="n">
        <v>19</v>
      </c>
      <c r="E775" s="99" t="s">
        <v>46</v>
      </c>
      <c r="F775" s="100" t="n">
        <f aca="false">H775+I775+J775+K775+M775+L775+N775+O775+P775+Q775+R775+S775+T775+U775+V775+W775+X775+Y775+Z775+AA775+AB775+AC775+AD775+AE775+AF775+AG775+AH775+AI775+AJ775+AK775+AL775+AM775+AN775+AO775+AP775+AQ775+AR775+AS775+AT775+AU775+AV775+AW775+AX775+AY775+AZ775+BA775+BB775+BC775+BD775+BE775+BF775+BG775+BH775+BI775+BJ775+BK775+BL775+BM775+BN775+BO775+BP775+BQ775+BR775+BS775+BT775</f>
        <v>0</v>
      </c>
      <c r="G775" s="101"/>
      <c r="H775" s="102"/>
      <c r="I775" s="103"/>
      <c r="J775" s="103"/>
      <c r="K775" s="103"/>
      <c r="L775" s="103"/>
      <c r="M775" s="103"/>
      <c r="N775" s="103"/>
      <c r="O775" s="103"/>
      <c r="P775" s="103"/>
      <c r="Q775" s="103"/>
      <c r="R775" s="103"/>
      <c r="S775" s="103"/>
      <c r="T775" s="103"/>
      <c r="U775" s="103"/>
      <c r="V775" s="103"/>
      <c r="W775" s="103"/>
      <c r="X775" s="103"/>
      <c r="Y775" s="103"/>
      <c r="Z775" s="103"/>
      <c r="AA775" s="103"/>
      <c r="AB775" s="103"/>
      <c r="AC775" s="103"/>
      <c r="AD775" s="103"/>
      <c r="AE775" s="103"/>
      <c r="AF775" s="103"/>
      <c r="AG775" s="103"/>
      <c r="AH775" s="103"/>
      <c r="AI775" s="103"/>
      <c r="AJ775" s="103"/>
      <c r="AK775" s="103"/>
      <c r="AL775" s="103"/>
      <c r="AM775" s="103"/>
      <c r="AN775" s="103"/>
      <c r="AO775" s="103"/>
      <c r="AP775" s="103"/>
      <c r="AQ775" s="103"/>
      <c r="AR775" s="103"/>
      <c r="AS775" s="103"/>
      <c r="AT775" s="103"/>
      <c r="AU775" s="103"/>
      <c r="AV775" s="103"/>
      <c r="AW775" s="103"/>
      <c r="AX775" s="103"/>
      <c r="AY775" s="103"/>
      <c r="AZ775" s="103"/>
      <c r="BA775" s="103"/>
      <c r="BB775" s="103"/>
      <c r="BC775" s="103"/>
      <c r="BD775" s="103"/>
      <c r="BE775" s="103"/>
      <c r="BF775" s="103"/>
      <c r="BG775" s="103"/>
      <c r="BH775" s="103"/>
      <c r="BI775" s="103"/>
      <c r="BJ775" s="103"/>
      <c r="BK775" s="103"/>
      <c r="BL775" s="103"/>
      <c r="BM775" s="103"/>
      <c r="BN775" s="103"/>
      <c r="BO775" s="103"/>
      <c r="BP775" s="103"/>
      <c r="BQ775" s="103"/>
      <c r="BR775" s="103"/>
      <c r="BS775" s="103"/>
      <c r="BT775" s="103"/>
      <c r="BU775" s="103"/>
      <c r="BV775" s="103"/>
      <c r="BW775" s="103"/>
      <c r="BX775" s="103"/>
      <c r="BY775" s="103"/>
      <c r="BZ775" s="103"/>
      <c r="CA775" s="103"/>
      <c r="CB775" s="103"/>
      <c r="CC775" s="103"/>
      <c r="CD775" s="103"/>
      <c r="CE775" s="103"/>
      <c r="CF775" s="103"/>
      <c r="CG775" s="103"/>
      <c r="CH775" s="103"/>
    </row>
    <row r="776" customFormat="false" ht="12.75" hidden="false" customHeight="false" outlineLevel="0" collapsed="false">
      <c r="A776" s="95" t="s">
        <v>64</v>
      </c>
      <c r="B776" s="96"/>
      <c r="C776" s="97"/>
      <c r="D776" s="98" t="n">
        <v>20</v>
      </c>
      <c r="E776" s="99" t="s">
        <v>46</v>
      </c>
      <c r="F776" s="100" t="n">
        <f aca="false">H776+I776+J776+K776+M776+L776+N776+O776+P776+Q776+R776+S776+T776+U776+V776+W776+X776+Y776+Z776+AA776+AB776+AC776+AD776+AE776+AF776+AG776+AH776+AI776+AJ776+AK776+AL776+AM776+AN776+AO776+AP776+AQ776+AR776+AS776+AT776+AU776+AV776+AW776+AX776+AY776+AZ776+BA776+BB776+BC776+BD776+BE776+BF776+BG776+BH776+BI776+BJ776+BK776+BL776+BM776+BN776+BO776+BP776+BQ776+BR776+BS776+BT776</f>
        <v>0</v>
      </c>
      <c r="G776" s="101" t="n">
        <f aca="false">SUM(F770:F775)</f>
        <v>0</v>
      </c>
      <c r="H776" s="102"/>
      <c r="I776" s="103"/>
      <c r="J776" s="103"/>
      <c r="K776" s="103"/>
      <c r="L776" s="103"/>
      <c r="M776" s="103"/>
      <c r="N776" s="103"/>
      <c r="O776" s="103"/>
      <c r="P776" s="103"/>
      <c r="Q776" s="103"/>
      <c r="R776" s="103"/>
      <c r="S776" s="103"/>
      <c r="T776" s="103"/>
      <c r="U776" s="103"/>
      <c r="V776" s="103"/>
      <c r="W776" s="103"/>
      <c r="X776" s="103"/>
      <c r="Y776" s="103"/>
      <c r="Z776" s="103"/>
      <c r="AA776" s="103"/>
      <c r="AB776" s="103"/>
      <c r="AC776" s="103"/>
      <c r="AD776" s="103"/>
      <c r="AE776" s="103"/>
      <c r="AF776" s="103"/>
      <c r="AG776" s="103"/>
      <c r="AH776" s="103"/>
      <c r="AI776" s="103"/>
      <c r="AJ776" s="103"/>
      <c r="AK776" s="103"/>
      <c r="AL776" s="103"/>
      <c r="AM776" s="103"/>
      <c r="AN776" s="103"/>
      <c r="AO776" s="103"/>
      <c r="AP776" s="103"/>
      <c r="AQ776" s="103"/>
      <c r="AR776" s="103"/>
      <c r="AS776" s="103"/>
      <c r="AT776" s="103"/>
      <c r="AU776" s="103"/>
      <c r="AV776" s="103"/>
      <c r="AW776" s="103"/>
      <c r="AX776" s="103"/>
      <c r="AY776" s="103"/>
      <c r="AZ776" s="103"/>
      <c r="BA776" s="103"/>
      <c r="BB776" s="103"/>
      <c r="BC776" s="103"/>
      <c r="BD776" s="103"/>
      <c r="BE776" s="103"/>
      <c r="BF776" s="103"/>
      <c r="BG776" s="103"/>
      <c r="BH776" s="103"/>
      <c r="BI776" s="103"/>
      <c r="BJ776" s="103"/>
      <c r="BK776" s="103"/>
      <c r="BL776" s="103"/>
      <c r="BM776" s="103"/>
      <c r="BN776" s="103"/>
      <c r="BO776" s="103"/>
      <c r="BP776" s="103"/>
      <c r="BQ776" s="103"/>
      <c r="BR776" s="103"/>
      <c r="BS776" s="103"/>
      <c r="BT776" s="103"/>
      <c r="BU776" s="103"/>
      <c r="BV776" s="103"/>
      <c r="BW776" s="103"/>
      <c r="BX776" s="103"/>
      <c r="BY776" s="103"/>
      <c r="BZ776" s="103"/>
      <c r="CA776" s="103"/>
      <c r="CB776" s="103"/>
      <c r="CC776" s="103"/>
      <c r="CD776" s="103"/>
      <c r="CE776" s="103"/>
      <c r="CF776" s="103"/>
      <c r="CG776" s="103"/>
      <c r="CH776" s="103"/>
    </row>
    <row r="777" customFormat="false" ht="12.75" hidden="false" customHeight="false" outlineLevel="0" collapsed="false">
      <c r="A777" s="95" t="s">
        <v>64</v>
      </c>
      <c r="B777" s="96"/>
      <c r="C777" s="97"/>
      <c r="D777" s="98" t="n">
        <v>21</v>
      </c>
      <c r="E777" s="99" t="s">
        <v>47</v>
      </c>
      <c r="F777" s="100" t="n">
        <f aca="false">H777+I777+J777+K777+M777+L777+N777+O777+P777+Q777+R777+S777+T777+U777+V777+W777+X777+Y777+Z777+AA777+AB777+AC777+AD777+AE777+AF777+AG777+AH777+AI777+AJ777+AK777+AL777+AM777+AN777+AO777+AP777+AQ777+AR777+AS777+AT777+AU777+AV777+AW777+AX777+AY777+AZ777+BA777+BB777+BC777+BD777+BE777+BF777+BG777+BH777+BI777+BJ777+BK777+BL777+BM777+BN777+BO777+BP777+BQ777+BR777+BS777+BT777</f>
        <v>0</v>
      </c>
      <c r="G777" s="105"/>
      <c r="H777" s="106"/>
      <c r="I777" s="107"/>
      <c r="J777" s="107"/>
      <c r="K777" s="107"/>
      <c r="L777" s="107"/>
      <c r="M777" s="107"/>
      <c r="N777" s="107"/>
      <c r="O777" s="107"/>
      <c r="P777" s="107"/>
      <c r="Q777" s="107"/>
      <c r="R777" s="107"/>
      <c r="S777" s="107"/>
      <c r="T777" s="107"/>
      <c r="U777" s="107"/>
      <c r="V777" s="107"/>
      <c r="W777" s="107"/>
      <c r="X777" s="107"/>
      <c r="Y777" s="107"/>
      <c r="Z777" s="107"/>
      <c r="AA777" s="107"/>
      <c r="AB777" s="107"/>
      <c r="AC777" s="107"/>
      <c r="AD777" s="107"/>
      <c r="AE777" s="107"/>
      <c r="AF777" s="107"/>
      <c r="AG777" s="107"/>
      <c r="AH777" s="107"/>
      <c r="AI777" s="107"/>
      <c r="AJ777" s="107"/>
      <c r="AK777" s="107"/>
      <c r="AL777" s="107"/>
      <c r="AM777" s="107"/>
      <c r="AN777" s="107"/>
      <c r="AO777" s="107"/>
      <c r="AP777" s="107"/>
      <c r="AQ777" s="107"/>
      <c r="AR777" s="107"/>
      <c r="AS777" s="107"/>
      <c r="AT777" s="107"/>
      <c r="AU777" s="107"/>
      <c r="AV777" s="107"/>
      <c r="AW777" s="107"/>
      <c r="AX777" s="107"/>
      <c r="AY777" s="107"/>
      <c r="AZ777" s="107"/>
      <c r="BA777" s="107"/>
      <c r="BB777" s="107"/>
      <c r="BC777" s="107"/>
      <c r="BD777" s="107"/>
      <c r="BE777" s="107"/>
      <c r="BF777" s="107"/>
      <c r="BG777" s="107"/>
      <c r="BH777" s="107"/>
      <c r="BI777" s="107"/>
      <c r="BJ777" s="107"/>
      <c r="BK777" s="107"/>
      <c r="BL777" s="107"/>
      <c r="BM777" s="107"/>
      <c r="BN777" s="107"/>
      <c r="BO777" s="107"/>
      <c r="BP777" s="107"/>
      <c r="BQ777" s="107"/>
      <c r="BR777" s="107"/>
      <c r="BS777" s="107"/>
      <c r="BT777" s="107"/>
      <c r="BU777" s="107"/>
      <c r="BV777" s="107"/>
      <c r="BW777" s="107"/>
      <c r="BX777" s="107"/>
      <c r="BY777" s="107"/>
      <c r="BZ777" s="107"/>
      <c r="CA777" s="107"/>
      <c r="CB777" s="107"/>
      <c r="CC777" s="107"/>
      <c r="CD777" s="107"/>
      <c r="CE777" s="107"/>
      <c r="CF777" s="107"/>
      <c r="CG777" s="107"/>
      <c r="CH777" s="107"/>
    </row>
    <row r="778" customFormat="false" ht="12.75" hidden="false" customHeight="false" outlineLevel="0" collapsed="false">
      <c r="A778" s="95" t="s">
        <v>64</v>
      </c>
      <c r="B778" s="96"/>
      <c r="C778" s="97"/>
      <c r="D778" s="98" t="n">
        <v>22</v>
      </c>
      <c r="E778" s="99" t="s">
        <v>47</v>
      </c>
      <c r="F778" s="100" t="n">
        <f aca="false">H778+I778+J778+K778+M778+L778+N778+O778+P778+Q778+R778+S778+T778+U778+V778+W778+X778+Y778+Z778+AA778+AB778+AC778+AD778+AE778+AF778+AG778+AH778+AI778+AJ778+AK778+AL778+AM778+AN778+AO778+AP778+AQ778+AR778+AS778+AT778+AU778+AV778+AW778+AX778+AY778+AZ778+BA778+BB778+BC778+BD778+BE778+BF778+BG778+BH778+BI778+BJ778+BK778+BL778+BM778+BN778+BO778+BP778+BQ778+BR778+BS778+BT778</f>
        <v>0</v>
      </c>
      <c r="G778" s="105"/>
      <c r="H778" s="106"/>
      <c r="I778" s="107"/>
      <c r="J778" s="107"/>
      <c r="K778" s="107"/>
      <c r="L778" s="107"/>
      <c r="M778" s="107"/>
      <c r="N778" s="107"/>
      <c r="O778" s="107"/>
      <c r="P778" s="107"/>
      <c r="Q778" s="107"/>
      <c r="R778" s="107"/>
      <c r="S778" s="107"/>
      <c r="T778" s="107"/>
      <c r="U778" s="107"/>
      <c r="V778" s="107"/>
      <c r="W778" s="107"/>
      <c r="X778" s="107"/>
      <c r="Y778" s="107"/>
      <c r="Z778" s="107"/>
      <c r="AA778" s="107"/>
      <c r="AB778" s="107"/>
      <c r="AC778" s="107"/>
      <c r="AD778" s="107"/>
      <c r="AE778" s="107"/>
      <c r="AF778" s="107"/>
      <c r="AG778" s="107"/>
      <c r="AH778" s="107"/>
      <c r="AI778" s="107"/>
      <c r="AJ778" s="107"/>
      <c r="AK778" s="107"/>
      <c r="AL778" s="107"/>
      <c r="AM778" s="107"/>
      <c r="AN778" s="107"/>
      <c r="AO778" s="107"/>
      <c r="AP778" s="107"/>
      <c r="AQ778" s="107"/>
      <c r="AR778" s="107"/>
      <c r="AS778" s="107"/>
      <c r="AT778" s="107"/>
      <c r="AU778" s="107"/>
      <c r="AV778" s="107"/>
      <c r="AW778" s="107"/>
      <c r="AX778" s="107"/>
      <c r="AY778" s="107"/>
      <c r="AZ778" s="107"/>
      <c r="BA778" s="107"/>
      <c r="BB778" s="107"/>
      <c r="BC778" s="107"/>
      <c r="BD778" s="107"/>
      <c r="BE778" s="107"/>
      <c r="BF778" s="107"/>
      <c r="BG778" s="107"/>
      <c r="BH778" s="107"/>
      <c r="BI778" s="107"/>
      <c r="BJ778" s="107"/>
      <c r="BK778" s="107"/>
      <c r="BL778" s="107"/>
      <c r="BM778" s="107"/>
      <c r="BN778" s="107"/>
      <c r="BO778" s="107"/>
      <c r="BP778" s="107"/>
      <c r="BQ778" s="107"/>
      <c r="BR778" s="107"/>
      <c r="BS778" s="107"/>
      <c r="BT778" s="107"/>
      <c r="BU778" s="107"/>
      <c r="BV778" s="107"/>
      <c r="BW778" s="107"/>
      <c r="BX778" s="107"/>
      <c r="BY778" s="107"/>
      <c r="BZ778" s="107"/>
      <c r="CA778" s="107"/>
      <c r="CB778" s="107"/>
      <c r="CC778" s="107"/>
      <c r="CD778" s="107"/>
      <c r="CE778" s="107"/>
      <c r="CF778" s="107"/>
      <c r="CG778" s="107"/>
      <c r="CH778" s="107"/>
    </row>
    <row r="779" customFormat="false" ht="12.75" hidden="false" customHeight="false" outlineLevel="0" collapsed="false">
      <c r="A779" s="95" t="s">
        <v>64</v>
      </c>
      <c r="B779" s="96"/>
      <c r="C779" s="97"/>
      <c r="D779" s="98" t="n">
        <v>23</v>
      </c>
      <c r="E779" s="99" t="s">
        <v>47</v>
      </c>
      <c r="F779" s="100" t="n">
        <f aca="false">H779+I779+J779+K779+M779+L779+N779+O779+P779+Q779+R779+S779+T779+U779+V779+W779+X779+Y779+Z779+AA779+AB779+AC779+AD779+AE779+AF779+AG779+AH779+AI779+AJ779+AK779+AL779+AM779+AN779+AO779+AP779+AQ779+AR779+AS779+AT779+AU779+AV779+AW779+AX779+AY779+AZ779+BA779+BB779+BC779+BD779+BE779+BF779+BG779+BH779+BI779+BJ779+BK779+BL779+BM779+BN779+BO779+BP779+BQ779+BR779+BS779+BT779</f>
        <v>0</v>
      </c>
      <c r="G779" s="105"/>
      <c r="H779" s="106"/>
      <c r="I779" s="107"/>
      <c r="J779" s="107"/>
      <c r="K779" s="107"/>
      <c r="L779" s="107"/>
      <c r="M779" s="107"/>
      <c r="N779" s="107"/>
      <c r="O779" s="107"/>
      <c r="P779" s="107"/>
      <c r="Q779" s="107"/>
      <c r="R779" s="107"/>
      <c r="S779" s="107"/>
      <c r="T779" s="107"/>
      <c r="U779" s="107"/>
      <c r="V779" s="107"/>
      <c r="W779" s="107"/>
      <c r="X779" s="107"/>
      <c r="Y779" s="107"/>
      <c r="Z779" s="107"/>
      <c r="AA779" s="107"/>
      <c r="AB779" s="107"/>
      <c r="AC779" s="107"/>
      <c r="AD779" s="107"/>
      <c r="AE779" s="107"/>
      <c r="AF779" s="107"/>
      <c r="AG779" s="107"/>
      <c r="AH779" s="107"/>
      <c r="AI779" s="107"/>
      <c r="AJ779" s="107"/>
      <c r="AK779" s="107"/>
      <c r="AL779" s="107"/>
      <c r="AM779" s="107"/>
      <c r="AN779" s="107"/>
      <c r="AO779" s="107"/>
      <c r="AP779" s="107"/>
      <c r="AQ779" s="107"/>
      <c r="AR779" s="107"/>
      <c r="AS779" s="107"/>
      <c r="AT779" s="107"/>
      <c r="AU779" s="107"/>
      <c r="AV779" s="107"/>
      <c r="AW779" s="107"/>
      <c r="AX779" s="107"/>
      <c r="AY779" s="107"/>
      <c r="AZ779" s="107"/>
      <c r="BA779" s="107"/>
      <c r="BB779" s="107"/>
      <c r="BC779" s="107"/>
      <c r="BD779" s="107"/>
      <c r="BE779" s="107"/>
      <c r="BF779" s="107"/>
      <c r="BG779" s="107"/>
      <c r="BH779" s="107"/>
      <c r="BI779" s="107"/>
      <c r="BJ779" s="107"/>
      <c r="BK779" s="107"/>
      <c r="BL779" s="107"/>
      <c r="BM779" s="107"/>
      <c r="BN779" s="107"/>
      <c r="BO779" s="107"/>
      <c r="BP779" s="107"/>
      <c r="BQ779" s="107"/>
      <c r="BR779" s="107"/>
      <c r="BS779" s="107"/>
      <c r="BT779" s="107"/>
      <c r="BU779" s="107"/>
      <c r="BV779" s="107"/>
      <c r="BW779" s="107"/>
      <c r="BX779" s="107"/>
      <c r="BY779" s="107"/>
      <c r="BZ779" s="107"/>
      <c r="CA779" s="107"/>
      <c r="CB779" s="107"/>
      <c r="CC779" s="107"/>
      <c r="CD779" s="107"/>
      <c r="CE779" s="107"/>
      <c r="CF779" s="107"/>
      <c r="CG779" s="107"/>
      <c r="CH779" s="107"/>
    </row>
    <row r="780" customFormat="false" ht="12.75" hidden="false" customHeight="false" outlineLevel="0" collapsed="false">
      <c r="A780" s="95" t="s">
        <v>64</v>
      </c>
      <c r="B780" s="96"/>
      <c r="C780" s="97"/>
      <c r="D780" s="98" t="n">
        <v>24</v>
      </c>
      <c r="E780" s="99" t="s">
        <v>47</v>
      </c>
      <c r="F780" s="100" t="n">
        <f aca="false">H780+I780+J780+K780+M780+L780+N780+O780+P780+Q780+R780+S780+T780+U780+V780+W780+X780+Y780+Z780+AA780+AB780+AC780+AD780+AE780+AF780+AG780+AH780+AI780+AJ780+AK780+AL780+AM780+AN780+AO780+AP780+AQ780+AR780+AS780+AT780+AU780+AV780+AW780+AX780+AY780+AZ780+BA780+BB780+BC780+BD780+BE780+BF780+BG780+BH780+BI780+BJ780+BK780+BL780+BM780+BN780+BO780+BP780+BQ780+BR780+BS780+BT780</f>
        <v>0</v>
      </c>
      <c r="G780" s="105"/>
      <c r="H780" s="106"/>
      <c r="I780" s="107"/>
      <c r="J780" s="107"/>
      <c r="K780" s="107"/>
      <c r="L780" s="107"/>
      <c r="M780" s="107"/>
      <c r="N780" s="107"/>
      <c r="O780" s="107"/>
      <c r="P780" s="107"/>
      <c r="Q780" s="107"/>
      <c r="R780" s="107"/>
      <c r="S780" s="107"/>
      <c r="T780" s="107"/>
      <c r="U780" s="107"/>
      <c r="V780" s="107"/>
      <c r="W780" s="107"/>
      <c r="X780" s="107"/>
      <c r="Y780" s="107"/>
      <c r="Z780" s="107"/>
      <c r="AA780" s="107"/>
      <c r="AB780" s="107"/>
      <c r="AC780" s="107"/>
      <c r="AD780" s="107"/>
      <c r="AE780" s="107"/>
      <c r="AF780" s="107"/>
      <c r="AG780" s="107"/>
      <c r="AH780" s="107"/>
      <c r="AI780" s="107"/>
      <c r="AJ780" s="107"/>
      <c r="AK780" s="107"/>
      <c r="AL780" s="107"/>
      <c r="AM780" s="107"/>
      <c r="AN780" s="107"/>
      <c r="AO780" s="107"/>
      <c r="AP780" s="107"/>
      <c r="AQ780" s="107"/>
      <c r="AR780" s="107"/>
      <c r="AS780" s="107"/>
      <c r="AT780" s="107"/>
      <c r="AU780" s="107"/>
      <c r="AV780" s="107"/>
      <c r="AW780" s="107"/>
      <c r="AX780" s="107"/>
      <c r="AY780" s="107"/>
      <c r="AZ780" s="107"/>
      <c r="BA780" s="107"/>
      <c r="BB780" s="107"/>
      <c r="BC780" s="107"/>
      <c r="BD780" s="107"/>
      <c r="BE780" s="107"/>
      <c r="BF780" s="107"/>
      <c r="BG780" s="107"/>
      <c r="BH780" s="107"/>
      <c r="BI780" s="107"/>
      <c r="BJ780" s="107"/>
      <c r="BK780" s="107"/>
      <c r="BL780" s="107"/>
      <c r="BM780" s="107"/>
      <c r="BN780" s="107"/>
      <c r="BO780" s="107"/>
      <c r="BP780" s="107"/>
      <c r="BQ780" s="107"/>
      <c r="BR780" s="107"/>
      <c r="BS780" s="107"/>
      <c r="BT780" s="107"/>
      <c r="BU780" s="107"/>
      <c r="BV780" s="107"/>
      <c r="BW780" s="107"/>
      <c r="BX780" s="107"/>
      <c r="BY780" s="107"/>
      <c r="BZ780" s="107"/>
      <c r="CA780" s="107"/>
      <c r="CB780" s="107"/>
      <c r="CC780" s="107"/>
      <c r="CD780" s="107"/>
      <c r="CE780" s="107"/>
      <c r="CF780" s="107"/>
      <c r="CG780" s="107"/>
      <c r="CH780" s="107"/>
    </row>
    <row r="781" customFormat="false" ht="12.75" hidden="false" customHeight="false" outlineLevel="0" collapsed="false">
      <c r="A781" s="95" t="s">
        <v>64</v>
      </c>
      <c r="B781" s="96"/>
      <c r="C781" s="97"/>
      <c r="D781" s="98" t="n">
        <v>25</v>
      </c>
      <c r="E781" s="99" t="s">
        <v>47</v>
      </c>
      <c r="F781" s="100" t="n">
        <f aca="false">H781+I781+J781+K781+M781+L781+N781+O781+P781+Q781+R781+S781+T781+U781+V781+W781+X781+Y781+Z781+AA781+AB781+AC781+AD781+AE781+AF781+AG781+AH781+AI781+AJ781+AK781+AL781+AM781+AN781+AO781+AP781+AQ781+AR781+AS781+AT781+AU781+AV781+AW781+AX781+AY781+AZ781+BA781+BB781+BC781+BD781+BE781+BF781+BG781+BH781+BI781+BJ781+BK781+BL781+BM781+BN781+BO781+BP781+BQ781+BR781+BS781+BT781</f>
        <v>0</v>
      </c>
      <c r="G781" s="105"/>
      <c r="H781" s="106"/>
      <c r="I781" s="107"/>
      <c r="J781" s="107"/>
      <c r="K781" s="107"/>
      <c r="L781" s="107"/>
      <c r="M781" s="107"/>
      <c r="N781" s="107"/>
      <c r="O781" s="107"/>
      <c r="P781" s="107"/>
      <c r="Q781" s="107"/>
      <c r="R781" s="107"/>
      <c r="S781" s="107"/>
      <c r="T781" s="107"/>
      <c r="U781" s="107"/>
      <c r="V781" s="107"/>
      <c r="W781" s="107"/>
      <c r="X781" s="107"/>
      <c r="Y781" s="107"/>
      <c r="Z781" s="107"/>
      <c r="AA781" s="107"/>
      <c r="AB781" s="107"/>
      <c r="AC781" s="107"/>
      <c r="AD781" s="107"/>
      <c r="AE781" s="107"/>
      <c r="AF781" s="107"/>
      <c r="AG781" s="107"/>
      <c r="AH781" s="107"/>
      <c r="AI781" s="107"/>
      <c r="AJ781" s="107"/>
      <c r="AK781" s="107"/>
      <c r="AL781" s="107"/>
      <c r="AM781" s="107"/>
      <c r="AN781" s="107"/>
      <c r="AO781" s="107"/>
      <c r="AP781" s="107"/>
      <c r="AQ781" s="107"/>
      <c r="AR781" s="107"/>
      <c r="AS781" s="107"/>
      <c r="AT781" s="107"/>
      <c r="AU781" s="107"/>
      <c r="AV781" s="107"/>
      <c r="AW781" s="107"/>
      <c r="AX781" s="107"/>
      <c r="AY781" s="107"/>
      <c r="AZ781" s="107"/>
      <c r="BA781" s="107"/>
      <c r="BB781" s="107"/>
      <c r="BC781" s="107"/>
      <c r="BD781" s="107"/>
      <c r="BE781" s="107"/>
      <c r="BF781" s="107"/>
      <c r="BG781" s="107"/>
      <c r="BH781" s="107"/>
      <c r="BI781" s="107"/>
      <c r="BJ781" s="107"/>
      <c r="BK781" s="107"/>
      <c r="BL781" s="107"/>
      <c r="BM781" s="107"/>
      <c r="BN781" s="107"/>
      <c r="BO781" s="107"/>
      <c r="BP781" s="107"/>
      <c r="BQ781" s="107"/>
      <c r="BR781" s="107"/>
      <c r="BS781" s="107"/>
      <c r="BT781" s="107"/>
      <c r="BU781" s="107"/>
      <c r="BV781" s="107"/>
      <c r="BW781" s="107"/>
      <c r="BX781" s="107"/>
      <c r="BY781" s="107"/>
      <c r="BZ781" s="107"/>
      <c r="CA781" s="107"/>
      <c r="CB781" s="107"/>
      <c r="CC781" s="107"/>
      <c r="CD781" s="107"/>
      <c r="CE781" s="107"/>
      <c r="CF781" s="107"/>
      <c r="CG781" s="107"/>
      <c r="CH781" s="107"/>
    </row>
    <row r="782" customFormat="false" ht="12.75" hidden="false" customHeight="false" outlineLevel="0" collapsed="false">
      <c r="A782" s="95" t="s">
        <v>64</v>
      </c>
      <c r="B782" s="96"/>
      <c r="C782" s="97"/>
      <c r="D782" s="98" t="n">
        <v>26</v>
      </c>
      <c r="E782" s="99" t="s">
        <v>47</v>
      </c>
      <c r="F782" s="100" t="n">
        <f aca="false">H782+I782+J782+K782+M782+L782+N782+O782+P782+Q782+R782+S782+T782+U782+V782+W782+X782+Y782+Z782+AA782+AB782+AC782+AD782+AE782+AF782+AG782+AH782+AI782+AJ782+AK782+AL782+AM782+AN782+AO782+AP782+AQ782+AR782+AS782+AT782+AU782+AV782+AW782+AX782+AY782+AZ782+BA782+BB782+BC782+BD782+BE782+BF782+BG782+BH782+BI782+BJ782+BK782+BL782+BM782+BN782+BO782+BP782+BQ782+BR782+BS782+BT782</f>
        <v>0</v>
      </c>
      <c r="G782" s="101"/>
      <c r="H782" s="102"/>
      <c r="I782" s="103"/>
      <c r="J782" s="103"/>
      <c r="K782" s="103"/>
      <c r="L782" s="103"/>
      <c r="M782" s="103"/>
      <c r="N782" s="103"/>
      <c r="O782" s="103"/>
      <c r="P782" s="103"/>
      <c r="Q782" s="103"/>
      <c r="R782" s="103"/>
      <c r="S782" s="103"/>
      <c r="T782" s="103"/>
      <c r="U782" s="103"/>
      <c r="V782" s="103"/>
      <c r="W782" s="103"/>
      <c r="X782" s="103"/>
      <c r="Y782" s="103"/>
      <c r="Z782" s="103"/>
      <c r="AA782" s="103"/>
      <c r="AB782" s="103"/>
      <c r="AC782" s="103"/>
      <c r="AD782" s="103"/>
      <c r="AE782" s="103"/>
      <c r="AF782" s="103"/>
      <c r="AG782" s="103"/>
      <c r="AH782" s="103"/>
      <c r="AI782" s="103"/>
      <c r="AJ782" s="103"/>
      <c r="AK782" s="103"/>
      <c r="AL782" s="103"/>
      <c r="AM782" s="103"/>
      <c r="AN782" s="103"/>
      <c r="AO782" s="103"/>
      <c r="AP782" s="103"/>
      <c r="AQ782" s="103"/>
      <c r="AR782" s="103"/>
      <c r="AS782" s="103"/>
      <c r="AT782" s="103"/>
      <c r="AU782" s="103"/>
      <c r="AV782" s="103"/>
      <c r="AW782" s="103"/>
      <c r="AX782" s="103"/>
      <c r="AY782" s="103"/>
      <c r="AZ782" s="103"/>
      <c r="BA782" s="103"/>
      <c r="BB782" s="103"/>
      <c r="BC782" s="103"/>
      <c r="BD782" s="103"/>
      <c r="BE782" s="103"/>
      <c r="BF782" s="103"/>
      <c r="BG782" s="103"/>
      <c r="BH782" s="103"/>
      <c r="BI782" s="103"/>
      <c r="BJ782" s="103"/>
      <c r="BK782" s="103"/>
      <c r="BL782" s="103"/>
      <c r="BM782" s="103"/>
      <c r="BN782" s="103"/>
      <c r="BO782" s="103"/>
      <c r="BP782" s="103"/>
      <c r="BQ782" s="103"/>
      <c r="BR782" s="103"/>
      <c r="BS782" s="103"/>
      <c r="BT782" s="103"/>
      <c r="BU782" s="103"/>
      <c r="BV782" s="103"/>
      <c r="BW782" s="103"/>
      <c r="BX782" s="103"/>
      <c r="BY782" s="103"/>
      <c r="BZ782" s="103"/>
      <c r="CA782" s="103"/>
      <c r="CB782" s="103"/>
      <c r="CC782" s="103"/>
      <c r="CD782" s="103"/>
      <c r="CE782" s="103"/>
      <c r="CF782" s="103"/>
      <c r="CG782" s="103"/>
      <c r="CH782" s="103"/>
    </row>
    <row r="783" customFormat="false" ht="12.75" hidden="false" customHeight="false" outlineLevel="0" collapsed="false">
      <c r="A783" s="95" t="s">
        <v>64</v>
      </c>
      <c r="B783" s="96"/>
      <c r="C783" s="97"/>
      <c r="D783" s="98" t="n">
        <v>27</v>
      </c>
      <c r="E783" s="99" t="s">
        <v>47</v>
      </c>
      <c r="F783" s="100" t="n">
        <f aca="false">H783+I783+J783+K783+M783+L783+N783+O783+P783+Q783+R783+S783+T783+U783+V783+W783+X783+Y783+Z783+AA783+AB783+AC783+AD783+AE783+AF783+AG783+AH783+AI783+AJ783+AK783+AL783+AM783+AN783+AO783+AP783+AQ783+AR783+AS783+AT783+AU783+AV783+AW783+AX783+AY783+AZ783+BA783+BB783+BC783+BD783+BE783+BF783+BG783+BH783+BI783+BJ783+BK783+BL783+BM783+BN783+BO783+BP783+BQ783+BR783+BS783+BT783</f>
        <v>0</v>
      </c>
      <c r="G783" s="101" t="n">
        <f aca="false">SUM(F777:F782)</f>
        <v>0</v>
      </c>
      <c r="H783" s="102"/>
      <c r="I783" s="103"/>
      <c r="J783" s="103"/>
      <c r="K783" s="103"/>
      <c r="L783" s="103"/>
      <c r="M783" s="103"/>
      <c r="N783" s="103"/>
      <c r="O783" s="103"/>
      <c r="P783" s="103"/>
      <c r="Q783" s="103"/>
      <c r="R783" s="103"/>
      <c r="S783" s="103"/>
      <c r="T783" s="103"/>
      <c r="U783" s="103"/>
      <c r="V783" s="103"/>
      <c r="W783" s="103"/>
      <c r="X783" s="103"/>
      <c r="Y783" s="103"/>
      <c r="Z783" s="103"/>
      <c r="AA783" s="103"/>
      <c r="AB783" s="103"/>
      <c r="AC783" s="103"/>
      <c r="AD783" s="103"/>
      <c r="AE783" s="103"/>
      <c r="AF783" s="103"/>
      <c r="AG783" s="103"/>
      <c r="AH783" s="103"/>
      <c r="AI783" s="103"/>
      <c r="AJ783" s="103"/>
      <c r="AK783" s="103"/>
      <c r="AL783" s="103"/>
      <c r="AM783" s="103"/>
      <c r="AN783" s="103"/>
      <c r="AO783" s="103"/>
      <c r="AP783" s="103"/>
      <c r="AQ783" s="103"/>
      <c r="AR783" s="103"/>
      <c r="AS783" s="103"/>
      <c r="AT783" s="103"/>
      <c r="AU783" s="103"/>
      <c r="AV783" s="103"/>
      <c r="AW783" s="103"/>
      <c r="AX783" s="103"/>
      <c r="AY783" s="103"/>
      <c r="AZ783" s="103"/>
      <c r="BA783" s="103"/>
      <c r="BB783" s="103"/>
      <c r="BC783" s="103"/>
      <c r="BD783" s="103"/>
      <c r="BE783" s="103"/>
      <c r="BF783" s="103"/>
      <c r="BG783" s="103"/>
      <c r="BH783" s="103"/>
      <c r="BI783" s="103"/>
      <c r="BJ783" s="103"/>
      <c r="BK783" s="103"/>
      <c r="BL783" s="103"/>
      <c r="BM783" s="103"/>
      <c r="BN783" s="103"/>
      <c r="BO783" s="103"/>
      <c r="BP783" s="103"/>
      <c r="BQ783" s="103"/>
      <c r="BR783" s="103"/>
      <c r="BS783" s="103"/>
      <c r="BT783" s="103"/>
      <c r="BU783" s="103"/>
      <c r="BV783" s="103"/>
      <c r="BW783" s="103"/>
      <c r="BX783" s="103"/>
      <c r="BY783" s="103"/>
      <c r="BZ783" s="103"/>
      <c r="CA783" s="103"/>
      <c r="CB783" s="103"/>
      <c r="CC783" s="103"/>
      <c r="CD783" s="103"/>
      <c r="CE783" s="103"/>
      <c r="CF783" s="103"/>
      <c r="CG783" s="103"/>
      <c r="CH783" s="103"/>
    </row>
    <row r="784" customFormat="false" ht="12.75" hidden="false" customHeight="false" outlineLevel="0" collapsed="false">
      <c r="A784" s="95" t="s">
        <v>64</v>
      </c>
      <c r="B784" s="96"/>
      <c r="C784" s="97"/>
      <c r="D784" s="98" t="n">
        <v>28</v>
      </c>
      <c r="E784" s="99" t="s">
        <v>48</v>
      </c>
      <c r="F784" s="100" t="n">
        <f aca="false">H784+I784+J784+K784+M784+L784+N784+O784+P784+Q784+R784+S784+T784+U784+V784+W784+X784+Y784+Z784+AA784+AB784+AC784+AD784+AE784+AF784+AG784+AH784+AI784+AJ784+AK784+AL784+AM784+AN784+AO784+AP784+AQ784+AR784+AS784+AT784+AU784+AV784+AW784+AX784+AY784+AZ784+BA784+BB784+BC784+BD784+BE784+BF784+BG784+BH784+BI784+BJ784+BK784+BL784+BM784+BN784+BO784+BP784+BQ784+BR784+BS784+BT784</f>
        <v>0</v>
      </c>
      <c r="G784" s="105"/>
      <c r="H784" s="106"/>
      <c r="I784" s="107"/>
      <c r="J784" s="107"/>
      <c r="K784" s="107"/>
      <c r="L784" s="107"/>
      <c r="M784" s="107"/>
      <c r="N784" s="107"/>
      <c r="O784" s="107"/>
      <c r="P784" s="107"/>
      <c r="Q784" s="107"/>
      <c r="R784" s="107"/>
      <c r="S784" s="107"/>
      <c r="T784" s="107"/>
      <c r="U784" s="107"/>
      <c r="V784" s="107"/>
      <c r="W784" s="107"/>
      <c r="X784" s="107"/>
      <c r="Y784" s="107"/>
      <c r="Z784" s="107"/>
      <c r="AA784" s="107"/>
      <c r="AB784" s="107"/>
      <c r="AC784" s="107"/>
      <c r="AD784" s="107"/>
      <c r="AE784" s="107"/>
      <c r="AF784" s="107"/>
      <c r="AG784" s="107"/>
      <c r="AH784" s="107"/>
      <c r="AI784" s="107"/>
      <c r="AJ784" s="107"/>
      <c r="AK784" s="107"/>
      <c r="AL784" s="107"/>
      <c r="AM784" s="107"/>
      <c r="AN784" s="107"/>
      <c r="AO784" s="107"/>
      <c r="AP784" s="107"/>
      <c r="AQ784" s="107"/>
      <c r="AR784" s="107"/>
      <c r="AS784" s="107"/>
      <c r="AT784" s="107"/>
      <c r="AU784" s="107"/>
      <c r="AV784" s="107"/>
      <c r="AW784" s="107"/>
      <c r="AX784" s="107"/>
      <c r="AY784" s="107"/>
      <c r="AZ784" s="107"/>
      <c r="BA784" s="107"/>
      <c r="BB784" s="107"/>
      <c r="BC784" s="107"/>
      <c r="BD784" s="107"/>
      <c r="BE784" s="107"/>
      <c r="BF784" s="107"/>
      <c r="BG784" s="107"/>
      <c r="BH784" s="107"/>
      <c r="BI784" s="107"/>
      <c r="BJ784" s="107"/>
      <c r="BK784" s="107"/>
      <c r="BL784" s="107"/>
      <c r="BM784" s="107"/>
      <c r="BN784" s="107"/>
      <c r="BO784" s="107"/>
      <c r="BP784" s="107"/>
      <c r="BQ784" s="107"/>
      <c r="BR784" s="107"/>
      <c r="BS784" s="107"/>
      <c r="BT784" s="107"/>
      <c r="BU784" s="107"/>
      <c r="BV784" s="107"/>
      <c r="BW784" s="107"/>
      <c r="BX784" s="107"/>
      <c r="BY784" s="107"/>
      <c r="BZ784" s="107"/>
      <c r="CA784" s="107"/>
      <c r="CB784" s="107"/>
      <c r="CC784" s="107"/>
      <c r="CD784" s="107"/>
      <c r="CE784" s="107"/>
      <c r="CF784" s="107"/>
      <c r="CG784" s="107"/>
      <c r="CH784" s="107"/>
    </row>
    <row r="785" customFormat="false" ht="12.75" hidden="false" customHeight="false" outlineLevel="0" collapsed="false">
      <c r="A785" s="95" t="s">
        <v>64</v>
      </c>
      <c r="B785" s="96"/>
      <c r="C785" s="97"/>
      <c r="D785" s="98" t="n">
        <v>29</v>
      </c>
      <c r="E785" s="99" t="s">
        <v>48</v>
      </c>
      <c r="F785" s="100" t="n">
        <f aca="false">H785+I785+J785+K785+M785+L785+N785+O785+P785+Q785+R785+S785+T785+U785+V785+W785+X785+Y785+Z785+AA785+AB785+AC785+AD785+AE785+AF785+AG785+AH785+AI785+AJ785+AK785+AL785+AM785+AN785+AO785+AP785+AQ785+AR785+AS785+AT785+AU785+AV785+AW785+AX785+AY785+AZ785+BA785+BB785+BC785+BD785+BE785+BF785+BG785+BH785+BI785+BJ785+BK785+BL785+BM785+BN785+BO785+BP785+BQ785+BR785+BS785+BT785</f>
        <v>0</v>
      </c>
      <c r="G785" s="105"/>
      <c r="H785" s="106"/>
      <c r="I785" s="107"/>
      <c r="J785" s="107"/>
      <c r="K785" s="107"/>
      <c r="L785" s="107"/>
      <c r="M785" s="107"/>
      <c r="N785" s="107"/>
      <c r="O785" s="107"/>
      <c r="P785" s="107"/>
      <c r="Q785" s="107"/>
      <c r="R785" s="107"/>
      <c r="S785" s="107"/>
      <c r="T785" s="107"/>
      <c r="U785" s="107"/>
      <c r="V785" s="107"/>
      <c r="W785" s="107"/>
      <c r="X785" s="107"/>
      <c r="Y785" s="107"/>
      <c r="Z785" s="107"/>
      <c r="AA785" s="107"/>
      <c r="AB785" s="107"/>
      <c r="AC785" s="107"/>
      <c r="AD785" s="107"/>
      <c r="AE785" s="107"/>
      <c r="AF785" s="107"/>
      <c r="AG785" s="107"/>
      <c r="AH785" s="107"/>
      <c r="AI785" s="107"/>
      <c r="AJ785" s="107"/>
      <c r="AK785" s="107"/>
      <c r="AL785" s="107"/>
      <c r="AM785" s="107"/>
      <c r="AN785" s="107"/>
      <c r="AO785" s="107"/>
      <c r="AP785" s="107"/>
      <c r="AQ785" s="107"/>
      <c r="AR785" s="107"/>
      <c r="AS785" s="107"/>
      <c r="AT785" s="107"/>
      <c r="AU785" s="107"/>
      <c r="AV785" s="107"/>
      <c r="AW785" s="107"/>
      <c r="AX785" s="107"/>
      <c r="AY785" s="107"/>
      <c r="AZ785" s="107"/>
      <c r="BA785" s="107"/>
      <c r="BB785" s="107"/>
      <c r="BC785" s="107"/>
      <c r="BD785" s="107"/>
      <c r="BE785" s="107"/>
      <c r="BF785" s="107"/>
      <c r="BG785" s="107"/>
      <c r="BH785" s="107"/>
      <c r="BI785" s="107"/>
      <c r="BJ785" s="107"/>
      <c r="BK785" s="107"/>
      <c r="BL785" s="107"/>
      <c r="BM785" s="107"/>
      <c r="BN785" s="107"/>
      <c r="BO785" s="107"/>
      <c r="BP785" s="107"/>
      <c r="BQ785" s="107"/>
      <c r="BR785" s="107"/>
      <c r="BS785" s="107"/>
      <c r="BT785" s="107"/>
      <c r="BU785" s="107"/>
      <c r="BV785" s="107"/>
      <c r="BW785" s="107"/>
      <c r="BX785" s="107"/>
      <c r="BY785" s="107"/>
      <c r="BZ785" s="107"/>
      <c r="CA785" s="107"/>
      <c r="CB785" s="107"/>
      <c r="CC785" s="107"/>
      <c r="CD785" s="107"/>
      <c r="CE785" s="107"/>
      <c r="CF785" s="107"/>
      <c r="CG785" s="107"/>
      <c r="CH785" s="107"/>
    </row>
    <row r="786" customFormat="false" ht="12.75" hidden="false" customHeight="false" outlineLevel="0" collapsed="false">
      <c r="A786" s="95" t="s">
        <v>64</v>
      </c>
      <c r="B786" s="96"/>
      <c r="C786" s="97"/>
      <c r="D786" s="98" t="n">
        <v>30</v>
      </c>
      <c r="E786" s="99" t="s">
        <v>48</v>
      </c>
      <c r="F786" s="100" t="n">
        <f aca="false">H786+I786+J786+K786+M786+L786+N786+O786+P786+Q786+R786+S786+T786+U786+V786+W786+X786+Y786+Z786+AA786+AB786+AC786+AD786+AE786+AF786+AG786+AH786+AI786+AJ786+AK786+AL786+AM786+AN786+AO786+AP786+AQ786+AR786+AS786+AT786+AU786+AV786+AW786+AX786+AY786+AZ786+BA786+BB786+BC786+BD786+BE786+BF786+BG786+BH786+BI786+BJ786+BK786+BL786+BM786+BN786+BO786+BP786+BQ786+BR786+BS786+BT786</f>
        <v>0</v>
      </c>
      <c r="G786" s="105"/>
      <c r="H786" s="106"/>
      <c r="I786" s="107"/>
      <c r="J786" s="107"/>
      <c r="K786" s="107"/>
      <c r="L786" s="107"/>
      <c r="M786" s="107"/>
      <c r="N786" s="107"/>
      <c r="O786" s="107"/>
      <c r="P786" s="107"/>
      <c r="Q786" s="107"/>
      <c r="R786" s="107"/>
      <c r="S786" s="107"/>
      <c r="T786" s="107"/>
      <c r="U786" s="107"/>
      <c r="V786" s="107"/>
      <c r="W786" s="107"/>
      <c r="X786" s="107"/>
      <c r="Y786" s="107"/>
      <c r="Z786" s="107"/>
      <c r="AA786" s="107"/>
      <c r="AB786" s="107"/>
      <c r="AC786" s="107"/>
      <c r="AD786" s="107"/>
      <c r="AE786" s="107"/>
      <c r="AF786" s="107"/>
      <c r="AG786" s="107"/>
      <c r="AH786" s="107"/>
      <c r="AI786" s="107"/>
      <c r="AJ786" s="107"/>
      <c r="AK786" s="107"/>
      <c r="AL786" s="107"/>
      <c r="AM786" s="107"/>
      <c r="AN786" s="107"/>
      <c r="AO786" s="107"/>
      <c r="AP786" s="107"/>
      <c r="AQ786" s="107"/>
      <c r="AR786" s="107"/>
      <c r="AS786" s="107"/>
      <c r="AT786" s="107"/>
      <c r="AU786" s="107"/>
      <c r="AV786" s="107"/>
      <c r="AW786" s="107"/>
      <c r="AX786" s="107"/>
      <c r="AY786" s="107"/>
      <c r="AZ786" s="107"/>
      <c r="BA786" s="107"/>
      <c r="BB786" s="107"/>
      <c r="BC786" s="107"/>
      <c r="BD786" s="107"/>
      <c r="BE786" s="107"/>
      <c r="BF786" s="107"/>
      <c r="BG786" s="107"/>
      <c r="BH786" s="107"/>
      <c r="BI786" s="107"/>
      <c r="BJ786" s="107"/>
      <c r="BK786" s="107"/>
      <c r="BL786" s="107"/>
      <c r="BM786" s="107"/>
      <c r="BN786" s="107"/>
      <c r="BO786" s="107"/>
      <c r="BP786" s="107"/>
      <c r="BQ786" s="107"/>
      <c r="BR786" s="107"/>
      <c r="BS786" s="107"/>
      <c r="BT786" s="107"/>
      <c r="BU786" s="107"/>
      <c r="BV786" s="107"/>
      <c r="BW786" s="107"/>
      <c r="BX786" s="107"/>
      <c r="BY786" s="107"/>
      <c r="BZ786" s="107"/>
      <c r="CA786" s="107"/>
      <c r="CB786" s="107"/>
      <c r="CC786" s="107"/>
      <c r="CD786" s="107"/>
      <c r="CE786" s="107"/>
      <c r="CF786" s="107"/>
      <c r="CG786" s="107"/>
      <c r="CH786" s="107"/>
    </row>
    <row r="787" customFormat="false" ht="12.75" hidden="false" customHeight="false" outlineLevel="0" collapsed="false">
      <c r="A787" s="109" t="s">
        <v>64</v>
      </c>
      <c r="B787" s="110"/>
      <c r="C787" s="111"/>
      <c r="D787" s="112" t="n">
        <v>31</v>
      </c>
      <c r="E787" s="113"/>
      <c r="F787" s="100" t="n">
        <f aca="false">H787+I787+J787+K787+M787+L787+N787+O787+P787+Q787+R787+S787+T787+U787+V787+W787+X787+Y787+Z787+AA787+AB787+AC787+AD787+AE787+AF787+AG787+AH787+AI787+AJ787+AK787+AL787+AM787+AN787+AO787+AP787+AQ787+AR787+AS787+AT787+AU787+AV787+AW787+AX787+AY787+AZ787+BA787+BB787+BC787+BD787+BE787+BF787+BG787+BH787+BI787+BJ787+BK787+BL787+BM787+BN787+BO787+BP787+BQ787+BR787+BS787+BT787</f>
        <v>0</v>
      </c>
      <c r="G787" s="114"/>
      <c r="H787" s="115"/>
      <c r="I787" s="116"/>
      <c r="J787" s="116"/>
      <c r="K787" s="116"/>
      <c r="L787" s="107"/>
      <c r="M787" s="107"/>
      <c r="N787" s="107"/>
      <c r="O787" s="107"/>
      <c r="P787" s="107"/>
      <c r="Q787" s="107"/>
      <c r="R787" s="107"/>
      <c r="S787" s="107"/>
      <c r="T787" s="107"/>
      <c r="U787" s="107"/>
      <c r="V787" s="107"/>
      <c r="W787" s="107"/>
      <c r="X787" s="107"/>
      <c r="Y787" s="107"/>
      <c r="Z787" s="107"/>
      <c r="AA787" s="107"/>
      <c r="AB787" s="107"/>
      <c r="AC787" s="107"/>
      <c r="AD787" s="107"/>
      <c r="AE787" s="107"/>
      <c r="AF787" s="107"/>
      <c r="AG787" s="107"/>
      <c r="AH787" s="107"/>
      <c r="AI787" s="107"/>
      <c r="AJ787" s="107"/>
      <c r="AK787" s="107"/>
      <c r="AL787" s="107"/>
      <c r="AM787" s="107"/>
      <c r="AN787" s="107"/>
      <c r="AO787" s="107"/>
      <c r="AP787" s="107"/>
      <c r="AQ787" s="107"/>
      <c r="AR787" s="107"/>
      <c r="AS787" s="107"/>
      <c r="AT787" s="107"/>
      <c r="AU787" s="107"/>
      <c r="AV787" s="107"/>
      <c r="AW787" s="107"/>
      <c r="AX787" s="107"/>
      <c r="AY787" s="107"/>
      <c r="AZ787" s="107"/>
      <c r="BA787" s="107"/>
      <c r="BB787" s="107"/>
      <c r="BC787" s="107"/>
      <c r="BD787" s="107"/>
      <c r="BE787" s="107"/>
      <c r="BF787" s="107"/>
      <c r="BG787" s="107"/>
      <c r="BH787" s="107"/>
      <c r="BI787" s="107"/>
      <c r="BJ787" s="107"/>
      <c r="BK787" s="107"/>
      <c r="BL787" s="107"/>
      <c r="BM787" s="107"/>
      <c r="BN787" s="107"/>
      <c r="BO787" s="107"/>
      <c r="BP787" s="107"/>
      <c r="BQ787" s="107"/>
      <c r="BR787" s="107"/>
      <c r="BS787" s="107"/>
      <c r="BT787" s="107"/>
      <c r="BU787" s="107"/>
      <c r="BV787" s="107"/>
      <c r="BW787" s="107"/>
      <c r="BX787" s="107"/>
      <c r="BY787" s="107"/>
      <c r="BZ787" s="107"/>
      <c r="CA787" s="107"/>
      <c r="CB787" s="107"/>
      <c r="CC787" s="107"/>
      <c r="CD787" s="107"/>
      <c r="CE787" s="107"/>
      <c r="CF787" s="107"/>
      <c r="CG787" s="107"/>
      <c r="CH787" s="107"/>
    </row>
    <row r="788" customFormat="false" ht="13.5" hidden="false" customHeight="false" outlineLevel="0" collapsed="false">
      <c r="A788" s="109" t="s">
        <v>64</v>
      </c>
      <c r="B788" s="110"/>
      <c r="C788" s="111"/>
      <c r="D788" s="112"/>
      <c r="E788" s="113"/>
      <c r="F788" s="100" t="n">
        <f aca="false">H788+I788+J788+K788+M788+L788+N788+O788+P788+Q788+R788+S788+T788+U788+V788+W788+X788+Y788+Z788+AA788+AB788+AC788+AD788+AE788+AF788+AG788+AH788+AI788+AJ788+AK788+AL788+AM788+AN788+AO788+AP788+AQ788+AR788+AS788+AT788+AU788+AV788+AW788+AX788+AY788+AZ788+BA788+BB788+BC788+BD788+BE788+BF788+BG788+BH788+BI788+BJ788+BK788+BL788+BM788+BN788+BO788+BP788+BQ788+BR788+BS788+BT788</f>
        <v>0</v>
      </c>
      <c r="G788" s="114"/>
      <c r="H788" s="115"/>
      <c r="I788" s="116"/>
      <c r="J788" s="116"/>
      <c r="K788" s="116"/>
      <c r="L788" s="107"/>
      <c r="M788" s="107"/>
      <c r="N788" s="107"/>
      <c r="O788" s="107"/>
      <c r="P788" s="107"/>
      <c r="Q788" s="107"/>
      <c r="R788" s="107"/>
      <c r="S788" s="107"/>
      <c r="T788" s="107"/>
      <c r="U788" s="107"/>
      <c r="V788" s="107"/>
      <c r="W788" s="107"/>
      <c r="X788" s="107"/>
      <c r="Y788" s="107"/>
      <c r="Z788" s="107"/>
      <c r="AA788" s="107"/>
      <c r="AB788" s="107"/>
      <c r="AC788" s="107"/>
      <c r="AD788" s="107"/>
      <c r="AE788" s="107"/>
      <c r="AF788" s="107"/>
      <c r="AG788" s="107"/>
      <c r="AH788" s="107"/>
      <c r="AI788" s="107"/>
      <c r="AJ788" s="107"/>
      <c r="AK788" s="107"/>
      <c r="AL788" s="107"/>
      <c r="AM788" s="107"/>
      <c r="AN788" s="107"/>
      <c r="AO788" s="107"/>
      <c r="AP788" s="107"/>
      <c r="AQ788" s="107"/>
      <c r="AR788" s="107"/>
      <c r="AS788" s="107"/>
      <c r="AT788" s="107"/>
      <c r="AU788" s="107"/>
      <c r="AV788" s="107"/>
      <c r="AW788" s="107"/>
      <c r="AX788" s="107"/>
      <c r="AY788" s="107"/>
      <c r="AZ788" s="107"/>
      <c r="BA788" s="107"/>
      <c r="BB788" s="107"/>
      <c r="BC788" s="107"/>
      <c r="BD788" s="107"/>
      <c r="BE788" s="107"/>
      <c r="BF788" s="107"/>
      <c r="BG788" s="107"/>
      <c r="BH788" s="107"/>
      <c r="BI788" s="107"/>
      <c r="BJ788" s="107"/>
      <c r="BK788" s="107"/>
      <c r="BL788" s="107"/>
      <c r="BM788" s="107"/>
      <c r="BN788" s="107"/>
      <c r="BO788" s="107"/>
      <c r="BP788" s="107"/>
      <c r="BQ788" s="107"/>
      <c r="BR788" s="107"/>
      <c r="BS788" s="107"/>
      <c r="BT788" s="107"/>
      <c r="BU788" s="107"/>
      <c r="BV788" s="107"/>
      <c r="BW788" s="107"/>
      <c r="BX788" s="107"/>
      <c r="BY788" s="107"/>
      <c r="BZ788" s="107"/>
      <c r="CA788" s="107"/>
      <c r="CB788" s="107"/>
      <c r="CC788" s="107"/>
      <c r="CD788" s="107"/>
      <c r="CE788" s="107"/>
      <c r="CF788" s="107"/>
      <c r="CG788" s="107"/>
      <c r="CH788" s="107"/>
    </row>
    <row r="789" customFormat="false" ht="13.5" hidden="false" customHeight="false" outlineLevel="0" collapsed="false">
      <c r="A789" s="117" t="s">
        <v>64</v>
      </c>
      <c r="B789" s="118"/>
      <c r="C789" s="119"/>
      <c r="D789" s="120" t="s">
        <v>49</v>
      </c>
      <c r="E789" s="121"/>
      <c r="F789" s="100" t="n">
        <f aca="false">H789+I789+J789+K789+M789+L789+N789+O789+P789+Q789+R789+S789+T789+U789+V789+W789+X789+Y789+Z789+AA789+AB789+AC789+AD789+AE789+AF789+AG789+AH789+AI789+AJ789+AK789+AL789+AM789+AN789+AO789+AP789+AQ789+AR789+AS789+AT789+AU789+AV789+AW789+AX789+AY789+AZ789+BA789+BB789+BC789+BD789+BE789+BF789+BG789+BH789+BI789+BJ789+BK789+BL789+BM789+BN789+BO789+BP789+BQ789+BR789+BS789+BT789</f>
        <v>0</v>
      </c>
      <c r="G789" s="122"/>
      <c r="H789" s="123" t="n">
        <f aca="false">SUM(H757:H788)</f>
        <v>0</v>
      </c>
      <c r="I789" s="124" t="n">
        <f aca="false">SUM(I757:I788)</f>
        <v>0</v>
      </c>
      <c r="J789" s="125" t="n">
        <f aca="false">SUM(J757:J788)</f>
        <v>0</v>
      </c>
      <c r="K789" s="126" t="n">
        <f aca="false">SUM(K757:K788)</f>
        <v>0</v>
      </c>
      <c r="L789" s="126" t="n">
        <f aca="false">SUM(L757:L788)</f>
        <v>0</v>
      </c>
      <c r="M789" s="127" t="n">
        <f aca="false">SUM(M757:M788)</f>
        <v>0</v>
      </c>
      <c r="N789" s="127" t="n">
        <f aca="false">SUM(N757:N788)</f>
        <v>0</v>
      </c>
      <c r="O789" s="127" t="n">
        <f aca="false">SUM(O757:O788)</f>
        <v>0</v>
      </c>
      <c r="P789" s="127" t="n">
        <f aca="false">SUM(P757:P788)</f>
        <v>0</v>
      </c>
      <c r="Q789" s="127" t="n">
        <f aca="false">SUM(Q757:Q788)</f>
        <v>0</v>
      </c>
      <c r="R789" s="125" t="n">
        <f aca="false">SUM(R757:R788)</f>
        <v>0</v>
      </c>
      <c r="S789" s="125" t="n">
        <f aca="false">SUM(S757:S788)</f>
        <v>0</v>
      </c>
      <c r="T789" s="125" t="n">
        <f aca="false">SUM(T757:T788)</f>
        <v>0</v>
      </c>
      <c r="U789" s="125" t="n">
        <f aca="false">SUM(U757:U788)</f>
        <v>0</v>
      </c>
      <c r="V789" s="125" t="n">
        <f aca="false">SUM(V757:V788)</f>
        <v>0</v>
      </c>
      <c r="W789" s="125" t="n">
        <f aca="false">SUM(W757:W788)</f>
        <v>0</v>
      </c>
      <c r="X789" s="125" t="n">
        <f aca="false">SUM(X757:X788)</f>
        <v>0</v>
      </c>
      <c r="Y789" s="125" t="n">
        <f aca="false">SUM(Y757:Y788)</f>
        <v>0</v>
      </c>
      <c r="Z789" s="125" t="n">
        <f aca="false">SUM(Z757:Z788)</f>
        <v>0</v>
      </c>
      <c r="AA789" s="125" t="n">
        <f aca="false">SUM(AA757:AA788)</f>
        <v>0</v>
      </c>
      <c r="AB789" s="125" t="n">
        <f aca="false">SUM(AB757:AB788)</f>
        <v>0</v>
      </c>
      <c r="AC789" s="125" t="n">
        <f aca="false">SUM(AC757:AC788)</f>
        <v>0</v>
      </c>
      <c r="AD789" s="125" t="n">
        <f aca="false">SUM(AD757:AD788)</f>
        <v>0</v>
      </c>
      <c r="AE789" s="125" t="n">
        <f aca="false">SUM(AE757:AE788)</f>
        <v>0</v>
      </c>
      <c r="AF789" s="125" t="n">
        <f aca="false">SUM(AF757:AF788)</f>
        <v>0</v>
      </c>
      <c r="AG789" s="125" t="n">
        <f aca="false">SUM(AG757:AG788)</f>
        <v>0</v>
      </c>
      <c r="AH789" s="125" t="n">
        <f aca="false">SUM(AH757:AH788)</f>
        <v>0</v>
      </c>
      <c r="AI789" s="125" t="n">
        <f aca="false">SUM(AI757:AI788)</f>
        <v>0</v>
      </c>
      <c r="AJ789" s="125" t="n">
        <f aca="false">SUM(AJ757:AJ788)</f>
        <v>0</v>
      </c>
      <c r="AK789" s="125" t="n">
        <f aca="false">SUM(AK757:AK788)</f>
        <v>0</v>
      </c>
      <c r="AL789" s="125" t="n">
        <f aca="false">SUM(AL757:AL788)</f>
        <v>0</v>
      </c>
      <c r="AM789" s="125" t="n">
        <f aca="false">SUM(AM757:AM788)</f>
        <v>0</v>
      </c>
      <c r="AN789" s="125" t="n">
        <f aca="false">SUM(AN757:AN788)</f>
        <v>0</v>
      </c>
      <c r="AO789" s="125" t="n">
        <f aca="false">SUM(AO757:AO788)</f>
        <v>0</v>
      </c>
      <c r="AP789" s="125" t="n">
        <f aca="false">SUM(AP757:AP788)</f>
        <v>0</v>
      </c>
      <c r="AQ789" s="125" t="n">
        <f aca="false">SUM(AQ757:AQ788)</f>
        <v>0</v>
      </c>
      <c r="AR789" s="125" t="n">
        <f aca="false">SUM(AR757:AR788)</f>
        <v>0</v>
      </c>
      <c r="AS789" s="125" t="n">
        <f aca="false">SUM(AS757:AS788)</f>
        <v>0</v>
      </c>
      <c r="AT789" s="125" t="n">
        <f aca="false">SUM(AT757:AT788)</f>
        <v>0</v>
      </c>
      <c r="AU789" s="125" t="n">
        <f aca="false">SUM(AU757:AU788)</f>
        <v>0</v>
      </c>
      <c r="AV789" s="125" t="n">
        <f aca="false">SUM(AV757:AV788)</f>
        <v>0</v>
      </c>
      <c r="AW789" s="125" t="n">
        <f aca="false">SUM(AW757:AW788)</f>
        <v>0</v>
      </c>
      <c r="AX789" s="125" t="n">
        <f aca="false">SUM(AX757:AX788)</f>
        <v>0</v>
      </c>
      <c r="AY789" s="125" t="n">
        <f aca="false">SUM(AY757:AY788)</f>
        <v>0</v>
      </c>
      <c r="AZ789" s="125" t="n">
        <f aca="false">SUM(AZ757:AZ788)</f>
        <v>0</v>
      </c>
      <c r="BA789" s="125" t="n">
        <f aca="false">SUM(BA757:BA788)</f>
        <v>0</v>
      </c>
      <c r="BB789" s="125" t="n">
        <f aca="false">SUM(BB757:BB788)</f>
        <v>0</v>
      </c>
      <c r="BC789" s="125" t="n">
        <f aca="false">SUM(BC757:BC788)</f>
        <v>0</v>
      </c>
      <c r="BD789" s="125" t="n">
        <f aca="false">SUM(BD757:BD788)</f>
        <v>0</v>
      </c>
      <c r="BE789" s="125" t="n">
        <f aca="false">SUM(BE757:BE788)</f>
        <v>0</v>
      </c>
      <c r="BF789" s="125" t="n">
        <f aca="false">SUM(BF757:BF788)</f>
        <v>0</v>
      </c>
      <c r="BG789" s="125" t="n">
        <f aca="false">SUM(BG757:BG788)</f>
        <v>0</v>
      </c>
      <c r="BH789" s="125" t="n">
        <f aca="false">SUM(BH757:BH788)</f>
        <v>0</v>
      </c>
      <c r="BI789" s="125" t="n">
        <f aca="false">SUM(BI757:BI788)</f>
        <v>0</v>
      </c>
      <c r="BJ789" s="125" t="n">
        <f aca="false">SUM(BJ757:BJ788)</f>
        <v>0</v>
      </c>
      <c r="BK789" s="125" t="n">
        <f aca="false">SUM(BK757:BK788)</f>
        <v>0</v>
      </c>
      <c r="BL789" s="125" t="n">
        <f aca="false">SUM(BL757:BL788)</f>
        <v>0</v>
      </c>
      <c r="BM789" s="125" t="n">
        <f aca="false">SUM(BM757:BM788)</f>
        <v>0</v>
      </c>
      <c r="BN789" s="125" t="n">
        <f aca="false">SUM(BN757:BN788)</f>
        <v>0</v>
      </c>
      <c r="BO789" s="125" t="n">
        <f aca="false">SUM(BO757:BO788)</f>
        <v>0</v>
      </c>
      <c r="BP789" s="125" t="n">
        <f aca="false">SUM(BP757:BP788)</f>
        <v>0</v>
      </c>
      <c r="BQ789" s="125" t="n">
        <f aca="false">SUM(BQ757:BQ788)</f>
        <v>0</v>
      </c>
      <c r="BR789" s="125" t="n">
        <f aca="false">SUM(BR757:BR788)</f>
        <v>0</v>
      </c>
      <c r="BS789" s="125" t="n">
        <f aca="false">SUM(BS757:BS788)</f>
        <v>0</v>
      </c>
      <c r="BT789" s="125" t="n">
        <f aca="false">SUM(BT757:BT788)</f>
        <v>0</v>
      </c>
      <c r="BU789" s="125" t="n">
        <f aca="false">SUM(BU757:BU788)</f>
        <v>0</v>
      </c>
      <c r="BV789" s="125" t="n">
        <f aca="false">SUM(BV757:BV788)</f>
        <v>0</v>
      </c>
      <c r="BW789" s="125" t="n">
        <f aca="false">SUM(BW757:BW788)</f>
        <v>0</v>
      </c>
      <c r="BX789" s="125" t="n">
        <f aca="false">SUM(BX757:BX788)</f>
        <v>0</v>
      </c>
      <c r="BY789" s="125" t="n">
        <f aca="false">SUM(BY757:BY788)</f>
        <v>0</v>
      </c>
      <c r="BZ789" s="125" t="n">
        <f aca="false">SUM(BZ757:BZ788)</f>
        <v>0</v>
      </c>
      <c r="CA789" s="125" t="n">
        <f aca="false">SUM(CA757:CA788)</f>
        <v>0</v>
      </c>
      <c r="CB789" s="125" t="n">
        <f aca="false">SUM(CB757:CB788)</f>
        <v>0</v>
      </c>
      <c r="CC789" s="125" t="n">
        <f aca="false">SUM(CC757:CC788)</f>
        <v>0</v>
      </c>
      <c r="CD789" s="125" t="n">
        <f aca="false">SUM(CD757:CD788)</f>
        <v>0</v>
      </c>
      <c r="CE789" s="125" t="n">
        <f aca="false">SUM(CE757:CE788)</f>
        <v>0</v>
      </c>
      <c r="CF789" s="125" t="n">
        <f aca="false">SUM(CF757:CF788)</f>
        <v>0</v>
      </c>
      <c r="CG789" s="125" t="n">
        <f aca="false">SUM(CG757:CG788)</f>
        <v>0</v>
      </c>
      <c r="CH789" s="128" t="n">
        <f aca="false">SUM(CH757:CH788)</f>
        <v>0</v>
      </c>
    </row>
    <row r="790" customFormat="false" ht="12.75" hidden="false" customHeight="false" outlineLevel="0" collapsed="false">
      <c r="A790" s="95" t="s">
        <v>64</v>
      </c>
      <c r="B790" s="96"/>
      <c r="C790" s="97"/>
      <c r="D790" s="98" t="n">
        <v>1</v>
      </c>
      <c r="E790" s="99" t="s">
        <v>44</v>
      </c>
      <c r="F790" s="100" t="n">
        <f aca="false">H790+I790+J790+K790+M790+L790+N790+O790+P790+Q790+R790+S790+T790+U790+V790+W790+X790+Y790+Z790+AA790+AB790+AC790+AD790+AE790+AF790+AG790+AH790+AI790+AJ790+AK790+AL790+AM790+AN790+AO790+AP790+AQ790+AR790+AS790+AT790+AU790+AV790+AW790+AX790+AY790+AZ790+BA790+BB790+BC790+BD790+BE790+BF790+BG790+BH790+BI790+BJ790+BK790+BL790+BM790+BN790+BO790+BP790+BQ790+BR790+BS790+BT790</f>
        <v>0</v>
      </c>
      <c r="G790" s="105"/>
      <c r="H790" s="106"/>
      <c r="I790" s="107"/>
      <c r="J790" s="107"/>
      <c r="K790" s="107"/>
      <c r="L790" s="107"/>
      <c r="M790" s="107"/>
      <c r="N790" s="107"/>
      <c r="O790" s="107"/>
      <c r="P790" s="107"/>
      <c r="Q790" s="107"/>
      <c r="R790" s="107"/>
      <c r="S790" s="107"/>
      <c r="T790" s="107"/>
      <c r="U790" s="107"/>
      <c r="V790" s="107"/>
      <c r="W790" s="107"/>
      <c r="X790" s="107"/>
      <c r="Y790" s="107"/>
      <c r="Z790" s="107"/>
      <c r="AA790" s="107"/>
      <c r="AB790" s="107"/>
      <c r="AC790" s="107"/>
      <c r="AD790" s="107"/>
      <c r="AE790" s="107"/>
      <c r="AF790" s="107"/>
      <c r="AG790" s="107"/>
      <c r="AH790" s="107"/>
      <c r="AI790" s="107"/>
      <c r="AJ790" s="107"/>
      <c r="AK790" s="107"/>
      <c r="AL790" s="107"/>
      <c r="AM790" s="107"/>
      <c r="AN790" s="107"/>
      <c r="AO790" s="107"/>
      <c r="AP790" s="107"/>
      <c r="AQ790" s="107"/>
      <c r="AR790" s="107"/>
      <c r="AS790" s="107"/>
      <c r="AT790" s="107"/>
      <c r="AU790" s="107"/>
      <c r="AV790" s="107"/>
      <c r="AW790" s="107"/>
      <c r="AX790" s="107"/>
      <c r="AY790" s="107"/>
      <c r="AZ790" s="107"/>
      <c r="BA790" s="107"/>
      <c r="BB790" s="107"/>
      <c r="BC790" s="107"/>
      <c r="BD790" s="107"/>
      <c r="BE790" s="107"/>
      <c r="BF790" s="107"/>
      <c r="BG790" s="107"/>
      <c r="BH790" s="107"/>
      <c r="BI790" s="107"/>
      <c r="BJ790" s="107"/>
      <c r="BK790" s="107"/>
      <c r="BL790" s="107"/>
      <c r="BM790" s="107"/>
      <c r="BN790" s="107"/>
      <c r="BO790" s="107"/>
      <c r="BP790" s="107"/>
      <c r="BQ790" s="107"/>
      <c r="BR790" s="107"/>
      <c r="BS790" s="107"/>
      <c r="BT790" s="107"/>
      <c r="BU790" s="107"/>
      <c r="BV790" s="107"/>
      <c r="BW790" s="107"/>
      <c r="BX790" s="107"/>
      <c r="BY790" s="107"/>
      <c r="BZ790" s="107"/>
      <c r="CA790" s="107"/>
      <c r="CB790" s="107"/>
      <c r="CC790" s="107"/>
      <c r="CD790" s="107"/>
      <c r="CE790" s="107"/>
      <c r="CF790" s="107"/>
      <c r="CG790" s="107"/>
      <c r="CH790" s="107"/>
    </row>
    <row r="791" customFormat="false" ht="12.75" hidden="false" customHeight="false" outlineLevel="0" collapsed="false">
      <c r="A791" s="95" t="s">
        <v>64</v>
      </c>
      <c r="B791" s="96"/>
      <c r="C791" s="97"/>
      <c r="D791" s="98" t="n">
        <v>2</v>
      </c>
      <c r="E791" s="99" t="s">
        <v>44</v>
      </c>
      <c r="F791" s="100" t="n">
        <f aca="false">H791+I791+J791+K791+M791+L791+N791+O791+P791+Q791+R791+S791+T791+U791+V791+W791+X791+Y791+Z791+AA791+AB791+AC791+AD791+AE791+AF791+AG791+AH791+AI791+AJ791+AK791+AL791+AM791+AN791+AO791+AP791+AQ791+AR791+AS791+AT791+AU791+AV791+AW791+AX791+AY791+AZ791+BA791+BB791+BC791+BD791+BE791+BF791+BG791+BH791+BI791+BJ791+BK791+BL791+BM791+BN791+BO791+BP791+BQ791+BR791+BS791+BT791</f>
        <v>0</v>
      </c>
      <c r="G791" s="105"/>
      <c r="H791" s="106"/>
      <c r="I791" s="107"/>
      <c r="J791" s="107"/>
      <c r="K791" s="107"/>
      <c r="L791" s="107"/>
      <c r="M791" s="107"/>
      <c r="N791" s="107"/>
      <c r="O791" s="107"/>
      <c r="P791" s="107"/>
      <c r="Q791" s="107"/>
      <c r="R791" s="107"/>
      <c r="S791" s="107"/>
      <c r="T791" s="107"/>
      <c r="U791" s="107"/>
      <c r="V791" s="107"/>
      <c r="W791" s="107"/>
      <c r="X791" s="107"/>
      <c r="Y791" s="107"/>
      <c r="Z791" s="107"/>
      <c r="AA791" s="107"/>
      <c r="AB791" s="107"/>
      <c r="AC791" s="107"/>
      <c r="AD791" s="107"/>
      <c r="AE791" s="107"/>
      <c r="AF791" s="107"/>
      <c r="AG791" s="107"/>
      <c r="AH791" s="107"/>
      <c r="AI791" s="107"/>
      <c r="AJ791" s="107"/>
      <c r="AK791" s="107"/>
      <c r="AL791" s="107"/>
      <c r="AM791" s="107"/>
      <c r="AN791" s="107"/>
      <c r="AO791" s="107"/>
      <c r="AP791" s="107"/>
      <c r="AQ791" s="107"/>
      <c r="AR791" s="107"/>
      <c r="AS791" s="107"/>
      <c r="AT791" s="107"/>
      <c r="AU791" s="107"/>
      <c r="AV791" s="107"/>
      <c r="AW791" s="107"/>
      <c r="AX791" s="107"/>
      <c r="AY791" s="107"/>
      <c r="AZ791" s="107"/>
      <c r="BA791" s="107"/>
      <c r="BB791" s="107"/>
      <c r="BC791" s="107"/>
      <c r="BD791" s="107"/>
      <c r="BE791" s="107"/>
      <c r="BF791" s="107"/>
      <c r="BG791" s="107"/>
      <c r="BH791" s="107"/>
      <c r="BI791" s="107"/>
      <c r="BJ791" s="107"/>
      <c r="BK791" s="107"/>
      <c r="BL791" s="107"/>
      <c r="BM791" s="107"/>
      <c r="BN791" s="107"/>
      <c r="BO791" s="107"/>
      <c r="BP791" s="107"/>
      <c r="BQ791" s="107"/>
      <c r="BR791" s="107"/>
      <c r="BS791" s="107"/>
      <c r="BT791" s="107"/>
      <c r="BU791" s="107"/>
      <c r="BV791" s="107"/>
      <c r="BW791" s="107"/>
      <c r="BX791" s="107"/>
      <c r="BY791" s="107"/>
      <c r="BZ791" s="107"/>
      <c r="CA791" s="107"/>
      <c r="CB791" s="107"/>
      <c r="CC791" s="107"/>
      <c r="CD791" s="107"/>
      <c r="CE791" s="107"/>
      <c r="CF791" s="107"/>
      <c r="CG791" s="107"/>
      <c r="CH791" s="107"/>
    </row>
    <row r="792" customFormat="false" ht="12.75" hidden="false" customHeight="false" outlineLevel="0" collapsed="false">
      <c r="A792" s="95" t="s">
        <v>64</v>
      </c>
      <c r="B792" s="96"/>
      <c r="C792" s="97"/>
      <c r="D792" s="98" t="n">
        <v>3</v>
      </c>
      <c r="E792" s="99" t="s">
        <v>44</v>
      </c>
      <c r="F792" s="100" t="n">
        <f aca="false">H792+I792+J792+K792+M792+L792+N792+O792+P792+Q792+R792+S792+T792+U792+V792+W792+X792+Y792+Z792+AA792+AB792+AC792+AD792+AE792+AF792+AG792+AH792+AI792+AJ792+AK792+AL792+AM792+AN792+AO792+AP792+AQ792+AR792+AS792+AT792+AU792+AV792+AW792+AX792+AY792+AZ792+BA792+BB792+BC792+BD792+BE792+BF792+BG792+BH792+BI792+BJ792+BK792+BL792+BM792+BN792+BO792+BP792+BQ792+BR792+BS792+BT792</f>
        <v>0</v>
      </c>
      <c r="G792" s="105"/>
      <c r="H792" s="106"/>
      <c r="I792" s="107"/>
      <c r="J792" s="107"/>
      <c r="K792" s="107"/>
      <c r="L792" s="107"/>
      <c r="M792" s="107"/>
      <c r="N792" s="107"/>
      <c r="O792" s="107"/>
      <c r="P792" s="107"/>
      <c r="Q792" s="107"/>
      <c r="R792" s="107"/>
      <c r="S792" s="107"/>
      <c r="T792" s="107"/>
      <c r="U792" s="107"/>
      <c r="V792" s="107"/>
      <c r="W792" s="107"/>
      <c r="X792" s="107"/>
      <c r="Y792" s="107"/>
      <c r="Z792" s="107"/>
      <c r="AA792" s="107"/>
      <c r="AB792" s="107"/>
      <c r="AC792" s="107"/>
      <c r="AD792" s="107"/>
      <c r="AE792" s="107"/>
      <c r="AF792" s="107"/>
      <c r="AG792" s="107"/>
      <c r="AH792" s="107"/>
      <c r="AI792" s="107"/>
      <c r="AJ792" s="107"/>
      <c r="AK792" s="107"/>
      <c r="AL792" s="107"/>
      <c r="AM792" s="107"/>
      <c r="AN792" s="107"/>
      <c r="AO792" s="107"/>
      <c r="AP792" s="107"/>
      <c r="AQ792" s="107"/>
      <c r="AR792" s="107"/>
      <c r="AS792" s="107"/>
      <c r="AT792" s="107"/>
      <c r="AU792" s="107"/>
      <c r="AV792" s="107"/>
      <c r="AW792" s="107"/>
      <c r="AX792" s="107"/>
      <c r="AY792" s="107"/>
      <c r="AZ792" s="107"/>
      <c r="BA792" s="107"/>
      <c r="BB792" s="107"/>
      <c r="BC792" s="107"/>
      <c r="BD792" s="107"/>
      <c r="BE792" s="107"/>
      <c r="BF792" s="107"/>
      <c r="BG792" s="107"/>
      <c r="BH792" s="107"/>
      <c r="BI792" s="107"/>
      <c r="BJ792" s="107"/>
      <c r="BK792" s="107"/>
      <c r="BL792" s="107"/>
      <c r="BM792" s="107"/>
      <c r="BN792" s="107"/>
      <c r="BO792" s="107"/>
      <c r="BP792" s="107"/>
      <c r="BQ792" s="107"/>
      <c r="BR792" s="107"/>
      <c r="BS792" s="107"/>
      <c r="BT792" s="107"/>
      <c r="BU792" s="107"/>
      <c r="BV792" s="107"/>
      <c r="BW792" s="107"/>
      <c r="BX792" s="107"/>
      <c r="BY792" s="107"/>
      <c r="BZ792" s="107"/>
      <c r="CA792" s="107"/>
      <c r="CB792" s="107"/>
      <c r="CC792" s="107"/>
      <c r="CD792" s="107"/>
      <c r="CE792" s="107"/>
      <c r="CF792" s="107"/>
      <c r="CG792" s="107"/>
      <c r="CH792" s="107"/>
    </row>
    <row r="793" customFormat="false" ht="12.75" hidden="false" customHeight="false" outlineLevel="0" collapsed="false">
      <c r="A793" s="95" t="s">
        <v>64</v>
      </c>
      <c r="B793" s="96"/>
      <c r="C793" s="97"/>
      <c r="D793" s="98" t="n">
        <v>4</v>
      </c>
      <c r="E793" s="99" t="s">
        <v>44</v>
      </c>
      <c r="F793" s="100" t="n">
        <f aca="false">H793+I793+J793+K793+M793+L793+N793+O793+P793+Q793+R793+S793+T793+U793+V793+W793+X793+Y793+Z793+AA793+AB793+AC793+AD793+AE793+AF793+AG793+AH793+AI793+AJ793+AK793+AL793+AM793+AN793+AO793+AP793+AQ793+AR793+AS793+AT793+AU793+AV793+AW793+AX793+AY793+AZ793+BA793+BB793+BC793+BD793+BE793+BF793+BG793+BH793+BI793+BJ793+BK793+BL793+BM793+BN793+BO793+BP793+BQ793+BR793+BS793+BT793</f>
        <v>0</v>
      </c>
      <c r="G793" s="105"/>
      <c r="H793" s="106"/>
      <c r="I793" s="107"/>
      <c r="J793" s="107"/>
      <c r="K793" s="107"/>
      <c r="L793" s="107"/>
      <c r="M793" s="107"/>
      <c r="N793" s="107"/>
      <c r="O793" s="107"/>
      <c r="P793" s="107"/>
      <c r="Q793" s="107"/>
      <c r="R793" s="107"/>
      <c r="S793" s="107"/>
      <c r="T793" s="107"/>
      <c r="U793" s="107"/>
      <c r="V793" s="107"/>
      <c r="W793" s="107"/>
      <c r="X793" s="107"/>
      <c r="Y793" s="107"/>
      <c r="Z793" s="107"/>
      <c r="AA793" s="107"/>
      <c r="AB793" s="107"/>
      <c r="AC793" s="107"/>
      <c r="AD793" s="107"/>
      <c r="AE793" s="107"/>
      <c r="AF793" s="107"/>
      <c r="AG793" s="107"/>
      <c r="AH793" s="107"/>
      <c r="AI793" s="107"/>
      <c r="AJ793" s="107"/>
      <c r="AK793" s="107"/>
      <c r="AL793" s="107"/>
      <c r="AM793" s="107"/>
      <c r="AN793" s="107"/>
      <c r="AO793" s="107"/>
      <c r="AP793" s="107"/>
      <c r="AQ793" s="107"/>
      <c r="AR793" s="107"/>
      <c r="AS793" s="107"/>
      <c r="AT793" s="107"/>
      <c r="AU793" s="107"/>
      <c r="AV793" s="107"/>
      <c r="AW793" s="107"/>
      <c r="AX793" s="107"/>
      <c r="AY793" s="107"/>
      <c r="AZ793" s="107"/>
      <c r="BA793" s="107"/>
      <c r="BB793" s="107"/>
      <c r="BC793" s="107"/>
      <c r="BD793" s="107"/>
      <c r="BE793" s="107"/>
      <c r="BF793" s="107"/>
      <c r="BG793" s="107"/>
      <c r="BH793" s="107"/>
      <c r="BI793" s="107"/>
      <c r="BJ793" s="107"/>
      <c r="BK793" s="107"/>
      <c r="BL793" s="107"/>
      <c r="BM793" s="107"/>
      <c r="BN793" s="107"/>
      <c r="BO793" s="107"/>
      <c r="BP793" s="107"/>
      <c r="BQ793" s="107"/>
      <c r="BR793" s="107"/>
      <c r="BS793" s="107"/>
      <c r="BT793" s="107"/>
      <c r="BU793" s="107"/>
      <c r="BV793" s="107"/>
      <c r="BW793" s="107"/>
      <c r="BX793" s="107"/>
      <c r="BY793" s="107"/>
      <c r="BZ793" s="107"/>
      <c r="CA793" s="107"/>
      <c r="CB793" s="107"/>
      <c r="CC793" s="107"/>
      <c r="CD793" s="107"/>
      <c r="CE793" s="107"/>
      <c r="CF793" s="107"/>
      <c r="CG793" s="107"/>
      <c r="CH793" s="107"/>
    </row>
    <row r="794" customFormat="false" ht="12.75" hidden="false" customHeight="false" outlineLevel="0" collapsed="false">
      <c r="A794" s="95" t="s">
        <v>64</v>
      </c>
      <c r="B794" s="96"/>
      <c r="C794" s="97"/>
      <c r="D794" s="98" t="n">
        <v>5</v>
      </c>
      <c r="E794" s="99" t="s">
        <v>44</v>
      </c>
      <c r="F794" s="100" t="n">
        <f aca="false">H794+I794+J794+K794+M794+L794+N794+O794+P794+Q794+R794+S794+T794+U794+V794+W794+X794+Y794+Z794+AA794+AB794+AC794+AD794+AE794+AF794+AG794+AH794+AI794+AJ794+AK794+AL794+AM794+AN794+AO794+AP794+AQ794+AR794+AS794+AT794+AU794+AV794+AW794+AX794+AY794+AZ794+BA794+BB794+BC794+BD794+BE794+BF794+BG794+BH794+BI794+BJ794+BK794+BL794+BM794+BN794+BO794+BP794+BQ794+BR794+BS794+BT794</f>
        <v>0</v>
      </c>
      <c r="G794" s="101"/>
      <c r="H794" s="102"/>
      <c r="I794" s="103"/>
      <c r="J794" s="103"/>
      <c r="K794" s="103"/>
      <c r="L794" s="103"/>
      <c r="M794" s="103"/>
      <c r="N794" s="103"/>
      <c r="O794" s="103"/>
      <c r="P794" s="103"/>
      <c r="Q794" s="103"/>
      <c r="R794" s="103"/>
      <c r="S794" s="103"/>
      <c r="T794" s="103"/>
      <c r="U794" s="103"/>
      <c r="V794" s="103"/>
      <c r="W794" s="103"/>
      <c r="X794" s="103"/>
      <c r="Y794" s="103"/>
      <c r="Z794" s="103"/>
      <c r="AA794" s="103"/>
      <c r="AB794" s="103"/>
      <c r="AC794" s="103"/>
      <c r="AD794" s="103"/>
      <c r="AE794" s="103"/>
      <c r="AF794" s="103"/>
      <c r="AG794" s="103"/>
      <c r="AH794" s="103"/>
      <c r="AI794" s="103"/>
      <c r="AJ794" s="103"/>
      <c r="AK794" s="103"/>
      <c r="AL794" s="103"/>
      <c r="AM794" s="103"/>
      <c r="AN794" s="103"/>
      <c r="AO794" s="103"/>
      <c r="AP794" s="103"/>
      <c r="AQ794" s="103"/>
      <c r="AR794" s="103"/>
      <c r="AS794" s="103"/>
      <c r="AT794" s="103"/>
      <c r="AU794" s="103"/>
      <c r="AV794" s="103"/>
      <c r="AW794" s="103"/>
      <c r="AX794" s="103"/>
      <c r="AY794" s="103"/>
      <c r="AZ794" s="103"/>
      <c r="BA794" s="103"/>
      <c r="BB794" s="103"/>
      <c r="BC794" s="103"/>
      <c r="BD794" s="103"/>
      <c r="BE794" s="103"/>
      <c r="BF794" s="103"/>
      <c r="BG794" s="103"/>
      <c r="BH794" s="103"/>
      <c r="BI794" s="103"/>
      <c r="BJ794" s="103"/>
      <c r="BK794" s="103"/>
      <c r="BL794" s="103"/>
      <c r="BM794" s="103"/>
      <c r="BN794" s="103"/>
      <c r="BO794" s="103"/>
      <c r="BP794" s="103"/>
      <c r="BQ794" s="103"/>
      <c r="BR794" s="103"/>
      <c r="BS794" s="103"/>
      <c r="BT794" s="103"/>
      <c r="BU794" s="103"/>
      <c r="BV794" s="103"/>
      <c r="BW794" s="103"/>
      <c r="BX794" s="103"/>
      <c r="BY794" s="103"/>
      <c r="BZ794" s="103"/>
      <c r="CA794" s="103"/>
      <c r="CB794" s="103"/>
      <c r="CC794" s="103"/>
      <c r="CD794" s="103"/>
      <c r="CE794" s="103"/>
      <c r="CF794" s="103"/>
      <c r="CG794" s="103"/>
      <c r="CH794" s="103"/>
    </row>
    <row r="795" customFormat="false" ht="12.75" hidden="false" customHeight="false" outlineLevel="0" collapsed="false">
      <c r="A795" s="95" t="s">
        <v>64</v>
      </c>
      <c r="B795" s="96"/>
      <c r="C795" s="97"/>
      <c r="D795" s="98" t="n">
        <v>6</v>
      </c>
      <c r="E795" s="99" t="s">
        <v>44</v>
      </c>
      <c r="F795" s="100" t="n">
        <f aca="false">H795+I795+J795+K795+M795+L795+N795+O795+P795+Q795+R795+S795+T795+U795+V795+W795+X795+Y795+Z795+AA795+AB795+AC795+AD795+AE795+AF795+AG795+AH795+AI795+AJ795+AK795+AL795+AM795+AN795+AO795+AP795+AQ795+AR795+AS795+AT795+AU795+AV795+AW795+AX795+AY795+AZ795+BA795+BB795+BC795+BD795+BE795+BF795+BG795+BH795+BI795+BJ795+BK795+BL795+BM795+BN795+BO795+BP795+BQ795+BR795+BS795+BT795</f>
        <v>0</v>
      </c>
      <c r="G795" s="101" t="n">
        <f aca="false">SUM(F790:F794)</f>
        <v>0</v>
      </c>
      <c r="H795" s="102"/>
      <c r="I795" s="103"/>
      <c r="J795" s="103"/>
      <c r="K795" s="103"/>
      <c r="L795" s="103"/>
      <c r="M795" s="103"/>
      <c r="N795" s="103"/>
      <c r="O795" s="103"/>
      <c r="P795" s="103"/>
      <c r="Q795" s="103"/>
      <c r="R795" s="103"/>
      <c r="S795" s="103"/>
      <c r="T795" s="103"/>
      <c r="U795" s="103"/>
      <c r="V795" s="103"/>
      <c r="W795" s="103"/>
      <c r="X795" s="103"/>
      <c r="Y795" s="103"/>
      <c r="Z795" s="103"/>
      <c r="AA795" s="103"/>
      <c r="AB795" s="103"/>
      <c r="AC795" s="103"/>
      <c r="AD795" s="103"/>
      <c r="AE795" s="103"/>
      <c r="AF795" s="103"/>
      <c r="AG795" s="103"/>
      <c r="AH795" s="103"/>
      <c r="AI795" s="103"/>
      <c r="AJ795" s="103"/>
      <c r="AK795" s="103"/>
      <c r="AL795" s="103"/>
      <c r="AM795" s="103"/>
      <c r="AN795" s="103"/>
      <c r="AO795" s="103"/>
      <c r="AP795" s="103"/>
      <c r="AQ795" s="103"/>
      <c r="AR795" s="103"/>
      <c r="AS795" s="103"/>
      <c r="AT795" s="103"/>
      <c r="AU795" s="103"/>
      <c r="AV795" s="103"/>
      <c r="AW795" s="103"/>
      <c r="AX795" s="103"/>
      <c r="AY795" s="103"/>
      <c r="AZ795" s="103"/>
      <c r="BA795" s="103"/>
      <c r="BB795" s="103"/>
      <c r="BC795" s="103"/>
      <c r="BD795" s="103"/>
      <c r="BE795" s="103"/>
      <c r="BF795" s="103"/>
      <c r="BG795" s="103"/>
      <c r="BH795" s="103"/>
      <c r="BI795" s="103"/>
      <c r="BJ795" s="103"/>
      <c r="BK795" s="103"/>
      <c r="BL795" s="103"/>
      <c r="BM795" s="103"/>
      <c r="BN795" s="103"/>
      <c r="BO795" s="103"/>
      <c r="BP795" s="103"/>
      <c r="BQ795" s="103"/>
      <c r="BR795" s="103"/>
      <c r="BS795" s="103"/>
      <c r="BT795" s="103"/>
      <c r="BU795" s="103"/>
      <c r="BV795" s="103"/>
      <c r="BW795" s="103"/>
      <c r="BX795" s="103"/>
      <c r="BY795" s="103"/>
      <c r="BZ795" s="103"/>
      <c r="CA795" s="103"/>
      <c r="CB795" s="103"/>
      <c r="CC795" s="103"/>
      <c r="CD795" s="103"/>
      <c r="CE795" s="103"/>
      <c r="CF795" s="103"/>
      <c r="CG795" s="103"/>
      <c r="CH795" s="103"/>
    </row>
    <row r="796" customFormat="false" ht="12.75" hidden="false" customHeight="false" outlineLevel="0" collapsed="false">
      <c r="A796" s="95" t="s">
        <v>64</v>
      </c>
      <c r="B796" s="96"/>
      <c r="C796" s="97"/>
      <c r="D796" s="98" t="n">
        <v>7</v>
      </c>
      <c r="E796" s="99" t="s">
        <v>45</v>
      </c>
      <c r="F796" s="100" t="n">
        <f aca="false">H796+I796+J796+K796+M796+L796+N796+O796+P796+Q796+R796+S796+T796+U796+V796+W796+X796+Y796+Z796+AA796+AB796+AC796+AD796+AE796+AF796+AG796+AH796+AI796+AJ796+AK796+AL796+AM796+AN796+AO796+AP796+AQ796+AR796+AS796+AT796+AU796+AV796+AW796+AX796+AY796+AZ796+BA796+BB796+BC796+BD796+BE796+BF796+BG796+BH796+BI796+BJ796+BK796+BL796+BM796+BN796+BO796+BP796+BQ796+BR796+BS796+BT796</f>
        <v>0</v>
      </c>
      <c r="G796" s="105"/>
      <c r="H796" s="106"/>
      <c r="I796" s="107"/>
      <c r="J796" s="107"/>
      <c r="K796" s="107"/>
      <c r="L796" s="107"/>
      <c r="M796" s="107"/>
      <c r="N796" s="107"/>
      <c r="O796" s="107"/>
      <c r="P796" s="107"/>
      <c r="Q796" s="107"/>
      <c r="R796" s="107"/>
      <c r="S796" s="107"/>
      <c r="T796" s="107"/>
      <c r="U796" s="107"/>
      <c r="V796" s="107"/>
      <c r="W796" s="107"/>
      <c r="X796" s="107"/>
      <c r="Y796" s="107"/>
      <c r="Z796" s="107"/>
      <c r="AA796" s="107"/>
      <c r="AB796" s="107"/>
      <c r="AC796" s="107"/>
      <c r="AD796" s="107"/>
      <c r="AE796" s="107"/>
      <c r="AF796" s="107"/>
      <c r="AG796" s="107"/>
      <c r="AH796" s="107"/>
      <c r="AI796" s="107"/>
      <c r="AJ796" s="107"/>
      <c r="AK796" s="107"/>
      <c r="AL796" s="107"/>
      <c r="AM796" s="107"/>
      <c r="AN796" s="107"/>
      <c r="AO796" s="107"/>
      <c r="AP796" s="107"/>
      <c r="AQ796" s="107"/>
      <c r="AR796" s="107"/>
      <c r="AS796" s="107"/>
      <c r="AT796" s="107"/>
      <c r="AU796" s="107"/>
      <c r="AV796" s="107"/>
      <c r="AW796" s="107"/>
      <c r="AX796" s="107"/>
      <c r="AY796" s="107"/>
      <c r="AZ796" s="107"/>
      <c r="BA796" s="107"/>
      <c r="BB796" s="107"/>
      <c r="BC796" s="107"/>
      <c r="BD796" s="107"/>
      <c r="BE796" s="107"/>
      <c r="BF796" s="107"/>
      <c r="BG796" s="107"/>
      <c r="BH796" s="107"/>
      <c r="BI796" s="107"/>
      <c r="BJ796" s="107"/>
      <c r="BK796" s="107"/>
      <c r="BL796" s="107"/>
      <c r="BM796" s="107"/>
      <c r="BN796" s="107"/>
      <c r="BO796" s="107"/>
      <c r="BP796" s="107"/>
      <c r="BQ796" s="107"/>
      <c r="BR796" s="107"/>
      <c r="BS796" s="107"/>
      <c r="BT796" s="107"/>
      <c r="BU796" s="107"/>
      <c r="BV796" s="107"/>
      <c r="BW796" s="107"/>
      <c r="BX796" s="107"/>
      <c r="BY796" s="107"/>
      <c r="BZ796" s="107"/>
      <c r="CA796" s="107"/>
      <c r="CB796" s="107"/>
      <c r="CC796" s="107"/>
      <c r="CD796" s="107"/>
      <c r="CE796" s="107"/>
      <c r="CF796" s="107"/>
      <c r="CG796" s="107"/>
      <c r="CH796" s="107"/>
    </row>
    <row r="797" customFormat="false" ht="12.75" hidden="false" customHeight="false" outlineLevel="0" collapsed="false">
      <c r="A797" s="95" t="s">
        <v>64</v>
      </c>
      <c r="B797" s="96"/>
      <c r="C797" s="97"/>
      <c r="D797" s="98" t="n">
        <v>8</v>
      </c>
      <c r="E797" s="99" t="s">
        <v>45</v>
      </c>
      <c r="F797" s="100" t="n">
        <f aca="false">H797+I797+J797+K797+M797+L797+N797+O797+P797+Q797+R797+S797+T797+U797+V797+W797+X797+Y797+Z797+AA797+AB797+AC797+AD797+AE797+AF797+AG797+AH797+AI797+AJ797+AK797+AL797+AM797+AN797+AO797+AP797+AQ797+AR797+AS797+AT797+AU797+AV797+AW797+AX797+AY797+AZ797+BA797+BB797+BC797+BD797+BE797+BF797+BG797+BH797+BI797+BJ797+BK797+BL797+BM797+BN797+BO797+BP797+BQ797+BR797+BS797+BT797</f>
        <v>0</v>
      </c>
      <c r="G797" s="105"/>
      <c r="H797" s="106"/>
      <c r="I797" s="107"/>
      <c r="J797" s="107"/>
      <c r="K797" s="107"/>
      <c r="L797" s="107"/>
      <c r="M797" s="107"/>
      <c r="N797" s="107"/>
      <c r="O797" s="107"/>
      <c r="P797" s="107"/>
      <c r="Q797" s="107"/>
      <c r="R797" s="107"/>
      <c r="S797" s="107"/>
      <c r="T797" s="107"/>
      <c r="U797" s="107"/>
      <c r="V797" s="107"/>
      <c r="W797" s="107"/>
      <c r="X797" s="107"/>
      <c r="Y797" s="107"/>
      <c r="Z797" s="107"/>
      <c r="AA797" s="107"/>
      <c r="AB797" s="107"/>
      <c r="AC797" s="107"/>
      <c r="AD797" s="107"/>
      <c r="AE797" s="107"/>
      <c r="AF797" s="107"/>
      <c r="AG797" s="107"/>
      <c r="AH797" s="107"/>
      <c r="AI797" s="107"/>
      <c r="AJ797" s="107"/>
      <c r="AK797" s="107"/>
      <c r="AL797" s="107"/>
      <c r="AM797" s="107"/>
      <c r="AN797" s="107"/>
      <c r="AO797" s="107"/>
      <c r="AP797" s="107"/>
      <c r="AQ797" s="107"/>
      <c r="AR797" s="107"/>
      <c r="AS797" s="107"/>
      <c r="AT797" s="107"/>
      <c r="AU797" s="107"/>
      <c r="AV797" s="107"/>
      <c r="AW797" s="107"/>
      <c r="AX797" s="107"/>
      <c r="AY797" s="107"/>
      <c r="AZ797" s="107"/>
      <c r="BA797" s="107"/>
      <c r="BB797" s="107"/>
      <c r="BC797" s="107"/>
      <c r="BD797" s="107"/>
      <c r="BE797" s="107"/>
      <c r="BF797" s="107"/>
      <c r="BG797" s="107"/>
      <c r="BH797" s="107"/>
      <c r="BI797" s="107"/>
      <c r="BJ797" s="107"/>
      <c r="BK797" s="107"/>
      <c r="BL797" s="107"/>
      <c r="BM797" s="107"/>
      <c r="BN797" s="107"/>
      <c r="BO797" s="107"/>
      <c r="BP797" s="107"/>
      <c r="BQ797" s="107"/>
      <c r="BR797" s="107"/>
      <c r="BS797" s="107"/>
      <c r="BT797" s="107"/>
      <c r="BU797" s="107"/>
      <c r="BV797" s="107"/>
      <c r="BW797" s="107"/>
      <c r="BX797" s="107"/>
      <c r="BY797" s="107"/>
      <c r="BZ797" s="107"/>
      <c r="CA797" s="107"/>
      <c r="CB797" s="107"/>
      <c r="CC797" s="107"/>
      <c r="CD797" s="107"/>
      <c r="CE797" s="107"/>
      <c r="CF797" s="107"/>
      <c r="CG797" s="107"/>
      <c r="CH797" s="107"/>
    </row>
    <row r="798" customFormat="false" ht="12.75" hidden="false" customHeight="false" outlineLevel="0" collapsed="false">
      <c r="A798" s="95" t="s">
        <v>64</v>
      </c>
      <c r="B798" s="96"/>
      <c r="C798" s="97"/>
      <c r="D798" s="98" t="n">
        <v>9</v>
      </c>
      <c r="E798" s="99" t="s">
        <v>45</v>
      </c>
      <c r="F798" s="100" t="n">
        <f aca="false">H798+I798+J798+K798+M798+L798+N798+O798+P798+Q798+R798+S798+T798+U798+V798+W798+X798+Y798+Z798+AA798+AB798+AC798+AD798+AE798+AF798+AG798+AH798+AI798+AJ798+AK798+AL798+AM798+AN798+AO798+AP798+AQ798+AR798+AS798+AT798+AU798+AV798+AW798+AX798+AY798+AZ798+BA798+BB798+BC798+BD798+BE798+BF798+BG798+BH798+BI798+BJ798+BK798+BL798+BM798+BN798+BO798+BP798+BQ798+BR798+BS798+BT798</f>
        <v>0</v>
      </c>
      <c r="G798" s="105"/>
      <c r="H798" s="106"/>
      <c r="I798" s="107"/>
      <c r="J798" s="107"/>
      <c r="K798" s="107"/>
      <c r="L798" s="107"/>
      <c r="M798" s="107"/>
      <c r="N798" s="107"/>
      <c r="O798" s="107"/>
      <c r="P798" s="107"/>
      <c r="Q798" s="107"/>
      <c r="R798" s="107"/>
      <c r="S798" s="107"/>
      <c r="T798" s="107"/>
      <c r="U798" s="107"/>
      <c r="V798" s="107"/>
      <c r="W798" s="107"/>
      <c r="X798" s="107"/>
      <c r="Y798" s="107"/>
      <c r="Z798" s="107"/>
      <c r="AA798" s="107"/>
      <c r="AB798" s="107"/>
      <c r="AC798" s="107"/>
      <c r="AD798" s="107"/>
      <c r="AE798" s="107"/>
      <c r="AF798" s="107"/>
      <c r="AG798" s="107"/>
      <c r="AH798" s="107"/>
      <c r="AI798" s="107"/>
      <c r="AJ798" s="107"/>
      <c r="AK798" s="107"/>
      <c r="AL798" s="107"/>
      <c r="AM798" s="107"/>
      <c r="AN798" s="107"/>
      <c r="AO798" s="107"/>
      <c r="AP798" s="107"/>
      <c r="AQ798" s="107"/>
      <c r="AR798" s="107"/>
      <c r="AS798" s="107"/>
      <c r="AT798" s="107"/>
      <c r="AU798" s="107"/>
      <c r="AV798" s="107"/>
      <c r="AW798" s="107"/>
      <c r="AX798" s="107"/>
      <c r="AY798" s="107"/>
      <c r="AZ798" s="107"/>
      <c r="BA798" s="107"/>
      <c r="BB798" s="107"/>
      <c r="BC798" s="107"/>
      <c r="BD798" s="107"/>
      <c r="BE798" s="107"/>
      <c r="BF798" s="107"/>
      <c r="BG798" s="107"/>
      <c r="BH798" s="107"/>
      <c r="BI798" s="107"/>
      <c r="BJ798" s="107"/>
      <c r="BK798" s="107"/>
      <c r="BL798" s="107"/>
      <c r="BM798" s="107"/>
      <c r="BN798" s="107"/>
      <c r="BO798" s="107"/>
      <c r="BP798" s="107"/>
      <c r="BQ798" s="107"/>
      <c r="BR798" s="107"/>
      <c r="BS798" s="107"/>
      <c r="BT798" s="107"/>
      <c r="BU798" s="107"/>
      <c r="BV798" s="107"/>
      <c r="BW798" s="107"/>
      <c r="BX798" s="107"/>
      <c r="BY798" s="107"/>
      <c r="BZ798" s="107"/>
      <c r="CA798" s="107"/>
      <c r="CB798" s="107"/>
      <c r="CC798" s="107"/>
      <c r="CD798" s="107"/>
      <c r="CE798" s="107"/>
      <c r="CF798" s="107"/>
      <c r="CG798" s="107"/>
      <c r="CH798" s="107"/>
    </row>
    <row r="799" customFormat="false" ht="12.75" hidden="false" customHeight="false" outlineLevel="0" collapsed="false">
      <c r="A799" s="95" t="s">
        <v>64</v>
      </c>
      <c r="B799" s="96"/>
      <c r="C799" s="97"/>
      <c r="D799" s="98" t="n">
        <v>10</v>
      </c>
      <c r="E799" s="99" t="s">
        <v>45</v>
      </c>
      <c r="F799" s="100" t="n">
        <f aca="false">H799+I799+J799+K799+M799+L799+N799+O799+P799+Q799+R799+S799+T799+U799+V799+W799+X799+Y799+Z799+AA799+AB799+AC799+AD799+AE799+AF799+AG799+AH799+AI799+AJ799+AK799+AL799+AM799+AN799+AO799+AP799+AQ799+AR799+AS799+AT799+AU799+AV799+AW799+AX799+AY799+AZ799+BA799+BB799+BC799+BD799+BE799+BF799+BG799+BH799+BI799+BJ799+BK799+BL799+BM799+BN799+BO799+BP799+BQ799+BR799+BS799+BT799</f>
        <v>0</v>
      </c>
      <c r="G799" s="105"/>
      <c r="H799" s="106"/>
      <c r="I799" s="107"/>
      <c r="J799" s="107"/>
      <c r="K799" s="107"/>
      <c r="L799" s="107"/>
      <c r="M799" s="107"/>
      <c r="N799" s="107"/>
      <c r="O799" s="107"/>
      <c r="P799" s="107"/>
      <c r="Q799" s="107"/>
      <c r="R799" s="107"/>
      <c r="S799" s="107"/>
      <c r="T799" s="107"/>
      <c r="U799" s="107"/>
      <c r="V799" s="107"/>
      <c r="W799" s="107"/>
      <c r="X799" s="107"/>
      <c r="Y799" s="107"/>
      <c r="Z799" s="107"/>
      <c r="AA799" s="107"/>
      <c r="AB799" s="107"/>
      <c r="AC799" s="107"/>
      <c r="AD799" s="107"/>
      <c r="AE799" s="107"/>
      <c r="AF799" s="107"/>
      <c r="AG799" s="107"/>
      <c r="AH799" s="107"/>
      <c r="AI799" s="107"/>
      <c r="AJ799" s="107"/>
      <c r="AK799" s="107"/>
      <c r="AL799" s="107"/>
      <c r="AM799" s="107"/>
      <c r="AN799" s="107"/>
      <c r="AO799" s="107"/>
      <c r="AP799" s="107"/>
      <c r="AQ799" s="107"/>
      <c r="AR799" s="107"/>
      <c r="AS799" s="107"/>
      <c r="AT799" s="107"/>
      <c r="AU799" s="107"/>
      <c r="AV799" s="107"/>
      <c r="AW799" s="107"/>
      <c r="AX799" s="107"/>
      <c r="AY799" s="107"/>
      <c r="AZ799" s="107"/>
      <c r="BA799" s="107"/>
      <c r="BB799" s="107"/>
      <c r="BC799" s="107"/>
      <c r="BD799" s="107"/>
      <c r="BE799" s="107"/>
      <c r="BF799" s="107"/>
      <c r="BG799" s="107"/>
      <c r="BH799" s="107"/>
      <c r="BI799" s="107"/>
      <c r="BJ799" s="107"/>
      <c r="BK799" s="107"/>
      <c r="BL799" s="107"/>
      <c r="BM799" s="107"/>
      <c r="BN799" s="107"/>
      <c r="BO799" s="107"/>
      <c r="BP799" s="107"/>
      <c r="BQ799" s="107"/>
      <c r="BR799" s="107"/>
      <c r="BS799" s="107"/>
      <c r="BT799" s="107"/>
      <c r="BU799" s="107"/>
      <c r="BV799" s="107"/>
      <c r="BW799" s="107"/>
      <c r="BX799" s="107"/>
      <c r="BY799" s="107"/>
      <c r="BZ799" s="107"/>
      <c r="CA799" s="107"/>
      <c r="CB799" s="107"/>
      <c r="CC799" s="107"/>
      <c r="CD799" s="107"/>
      <c r="CE799" s="107"/>
      <c r="CF799" s="107"/>
      <c r="CG799" s="107"/>
      <c r="CH799" s="107"/>
    </row>
    <row r="800" customFormat="false" ht="12.75" hidden="false" customHeight="false" outlineLevel="0" collapsed="false">
      <c r="A800" s="95" t="s">
        <v>64</v>
      </c>
      <c r="B800" s="96"/>
      <c r="C800" s="97"/>
      <c r="D800" s="98" t="n">
        <v>11</v>
      </c>
      <c r="E800" s="99" t="s">
        <v>45</v>
      </c>
      <c r="F800" s="100" t="n">
        <f aca="false">H800+I800+J800+K800+M800+L800+N800+O800+P800+Q800+R800+S800+T800+U800+V800+W800+X800+Y800+Z800+AA800+AB800+AC800+AD800+AE800+AF800+AG800+AH800+AI800+AJ800+AK800+AL800+AM800+AN800+AO800+AP800+AQ800+AR800+AS800+AT800+AU800+AV800+AW800+AX800+AY800+AZ800+BA800+BB800+BC800+BD800+BE800+BF800+BG800+BH800+BI800+BJ800+BK800+BL800+BM800+BN800+BO800+BP800+BQ800+BR800+BS800+BT800</f>
        <v>0</v>
      </c>
      <c r="G800" s="105"/>
      <c r="H800" s="106"/>
      <c r="I800" s="107"/>
      <c r="J800" s="107"/>
      <c r="K800" s="107"/>
      <c r="L800" s="107"/>
      <c r="M800" s="107"/>
      <c r="N800" s="107"/>
      <c r="O800" s="107"/>
      <c r="P800" s="107"/>
      <c r="Q800" s="107"/>
      <c r="R800" s="107"/>
      <c r="S800" s="107"/>
      <c r="T800" s="107"/>
      <c r="U800" s="107"/>
      <c r="V800" s="107"/>
      <c r="W800" s="107"/>
      <c r="X800" s="107"/>
      <c r="Y800" s="107"/>
      <c r="Z800" s="107"/>
      <c r="AA800" s="107"/>
      <c r="AB800" s="107"/>
      <c r="AC800" s="107"/>
      <c r="AD800" s="107"/>
      <c r="AE800" s="107"/>
      <c r="AF800" s="107"/>
      <c r="AG800" s="107"/>
      <c r="AH800" s="107"/>
      <c r="AI800" s="107"/>
      <c r="AJ800" s="107"/>
      <c r="AK800" s="107"/>
      <c r="AL800" s="107"/>
      <c r="AM800" s="107"/>
      <c r="AN800" s="107"/>
      <c r="AO800" s="107"/>
      <c r="AP800" s="107"/>
      <c r="AQ800" s="107"/>
      <c r="AR800" s="107"/>
      <c r="AS800" s="107"/>
      <c r="AT800" s="107"/>
      <c r="AU800" s="107"/>
      <c r="AV800" s="107"/>
      <c r="AW800" s="107"/>
      <c r="AX800" s="107"/>
      <c r="AY800" s="107"/>
      <c r="AZ800" s="107"/>
      <c r="BA800" s="107"/>
      <c r="BB800" s="107"/>
      <c r="BC800" s="107"/>
      <c r="BD800" s="107"/>
      <c r="BE800" s="107"/>
      <c r="BF800" s="107"/>
      <c r="BG800" s="107"/>
      <c r="BH800" s="107"/>
      <c r="BI800" s="107"/>
      <c r="BJ800" s="107"/>
      <c r="BK800" s="107"/>
      <c r="BL800" s="107"/>
      <c r="BM800" s="107"/>
      <c r="BN800" s="107"/>
      <c r="BO800" s="107"/>
      <c r="BP800" s="107"/>
      <c r="BQ800" s="107"/>
      <c r="BR800" s="107"/>
      <c r="BS800" s="107"/>
      <c r="BT800" s="107"/>
      <c r="BU800" s="107"/>
      <c r="BV800" s="107"/>
      <c r="BW800" s="107"/>
      <c r="BX800" s="107"/>
      <c r="BY800" s="107"/>
      <c r="BZ800" s="107"/>
      <c r="CA800" s="107"/>
      <c r="CB800" s="107"/>
      <c r="CC800" s="107"/>
      <c r="CD800" s="107"/>
      <c r="CE800" s="107"/>
      <c r="CF800" s="107"/>
      <c r="CG800" s="107"/>
      <c r="CH800" s="107"/>
    </row>
    <row r="801" customFormat="false" ht="12.75" hidden="false" customHeight="false" outlineLevel="0" collapsed="false">
      <c r="A801" s="95" t="s">
        <v>64</v>
      </c>
      <c r="B801" s="96"/>
      <c r="C801" s="97"/>
      <c r="D801" s="98" t="n">
        <v>12</v>
      </c>
      <c r="E801" s="99" t="s">
        <v>45</v>
      </c>
      <c r="F801" s="100" t="n">
        <f aca="false">H801+I801+J801+K801+M801+L801+N801+O801+P801+Q801+R801+S801+T801+U801+V801+W801+X801+Y801+Z801+AA801+AB801+AC801+AD801+AE801+AF801+AG801+AH801+AI801+AJ801+AK801+AL801+AM801+AN801+AO801+AP801+AQ801+AR801+AS801+AT801+AU801+AV801+AW801+AX801+AY801+AZ801+BA801+BB801+BC801+BD801+BE801+BF801+BG801+BH801+BI801+BJ801+BK801+BL801+BM801+BN801+BO801+BP801+BQ801+BR801+BS801+BT801</f>
        <v>0</v>
      </c>
      <c r="G801" s="101"/>
      <c r="H801" s="102"/>
      <c r="I801" s="103"/>
      <c r="J801" s="103"/>
      <c r="K801" s="103"/>
      <c r="L801" s="103"/>
      <c r="M801" s="103"/>
      <c r="N801" s="103"/>
      <c r="O801" s="103"/>
      <c r="P801" s="103"/>
      <c r="Q801" s="103"/>
      <c r="R801" s="103"/>
      <c r="S801" s="103"/>
      <c r="T801" s="103"/>
      <c r="U801" s="103"/>
      <c r="V801" s="103"/>
      <c r="W801" s="103"/>
      <c r="X801" s="103"/>
      <c r="Y801" s="103"/>
      <c r="Z801" s="103"/>
      <c r="AA801" s="103"/>
      <c r="AB801" s="103"/>
      <c r="AC801" s="103"/>
      <c r="AD801" s="103"/>
      <c r="AE801" s="103"/>
      <c r="AF801" s="103"/>
      <c r="AG801" s="103"/>
      <c r="AH801" s="103"/>
      <c r="AI801" s="103"/>
      <c r="AJ801" s="103"/>
      <c r="AK801" s="103"/>
      <c r="AL801" s="103"/>
      <c r="AM801" s="103"/>
      <c r="AN801" s="103"/>
      <c r="AO801" s="103"/>
      <c r="AP801" s="103"/>
      <c r="AQ801" s="103"/>
      <c r="AR801" s="103"/>
      <c r="AS801" s="103"/>
      <c r="AT801" s="103"/>
      <c r="AU801" s="103"/>
      <c r="AV801" s="103"/>
      <c r="AW801" s="103"/>
      <c r="AX801" s="103"/>
      <c r="AY801" s="103"/>
      <c r="AZ801" s="103"/>
      <c r="BA801" s="103"/>
      <c r="BB801" s="103"/>
      <c r="BC801" s="103"/>
      <c r="BD801" s="103"/>
      <c r="BE801" s="103"/>
      <c r="BF801" s="103"/>
      <c r="BG801" s="103"/>
      <c r="BH801" s="103"/>
      <c r="BI801" s="103"/>
      <c r="BJ801" s="103"/>
      <c r="BK801" s="103"/>
      <c r="BL801" s="103"/>
      <c r="BM801" s="103"/>
      <c r="BN801" s="103"/>
      <c r="BO801" s="103"/>
      <c r="BP801" s="103"/>
      <c r="BQ801" s="103"/>
      <c r="BR801" s="103"/>
      <c r="BS801" s="103"/>
      <c r="BT801" s="103"/>
      <c r="BU801" s="103"/>
      <c r="BV801" s="103"/>
      <c r="BW801" s="103"/>
      <c r="BX801" s="103"/>
      <c r="BY801" s="103"/>
      <c r="BZ801" s="103"/>
      <c r="CA801" s="103"/>
      <c r="CB801" s="103"/>
      <c r="CC801" s="103"/>
      <c r="CD801" s="103"/>
      <c r="CE801" s="103"/>
      <c r="CF801" s="103"/>
      <c r="CG801" s="103"/>
      <c r="CH801" s="103"/>
    </row>
    <row r="802" customFormat="false" ht="12.75" hidden="false" customHeight="false" outlineLevel="0" collapsed="false">
      <c r="A802" s="95" t="s">
        <v>64</v>
      </c>
      <c r="B802" s="96"/>
      <c r="C802" s="97"/>
      <c r="D802" s="98" t="n">
        <v>13</v>
      </c>
      <c r="E802" s="99" t="s">
        <v>45</v>
      </c>
      <c r="F802" s="100" t="n">
        <f aca="false">H802+I802+J802+K802+M802+L802+N802+O802+P802+Q802+R802+S802+T802+U802+V802+W802+X802+Y802+Z802+AA802+AB802+AC802+AD802+AE802+AF802+AG802+AH802+AI802+AJ802+AK802+AL802+AM802+AN802+AO802+AP802+AQ802+AR802+AS802+AT802+AU802+AV802+AW802+AX802+AY802+AZ802+BA802+BB802+BC802+BD802+BE802+BF802+BG802+BH802+BI802+BJ802+BK802+BL802+BM802+BN802+BO802+BP802+BQ802+BR802+BS802+BT802</f>
        <v>0</v>
      </c>
      <c r="G802" s="101" t="n">
        <f aca="false">SUM(F796:F801)</f>
        <v>0</v>
      </c>
      <c r="H802" s="102"/>
      <c r="I802" s="103"/>
      <c r="J802" s="103"/>
      <c r="K802" s="103"/>
      <c r="L802" s="103"/>
      <c r="M802" s="103"/>
      <c r="N802" s="103"/>
      <c r="O802" s="103"/>
      <c r="P802" s="103"/>
      <c r="Q802" s="103"/>
      <c r="R802" s="103"/>
      <c r="S802" s="103"/>
      <c r="T802" s="103"/>
      <c r="U802" s="103"/>
      <c r="V802" s="103"/>
      <c r="W802" s="103"/>
      <c r="X802" s="103"/>
      <c r="Y802" s="103"/>
      <c r="Z802" s="103"/>
      <c r="AA802" s="103"/>
      <c r="AB802" s="103"/>
      <c r="AC802" s="103"/>
      <c r="AD802" s="103"/>
      <c r="AE802" s="103"/>
      <c r="AF802" s="103"/>
      <c r="AG802" s="103"/>
      <c r="AH802" s="103"/>
      <c r="AI802" s="103"/>
      <c r="AJ802" s="103"/>
      <c r="AK802" s="103"/>
      <c r="AL802" s="103"/>
      <c r="AM802" s="103"/>
      <c r="AN802" s="103"/>
      <c r="AO802" s="103"/>
      <c r="AP802" s="103"/>
      <c r="AQ802" s="103"/>
      <c r="AR802" s="103"/>
      <c r="AS802" s="103"/>
      <c r="AT802" s="103"/>
      <c r="AU802" s="103"/>
      <c r="AV802" s="103"/>
      <c r="AW802" s="103"/>
      <c r="AX802" s="103"/>
      <c r="AY802" s="103"/>
      <c r="AZ802" s="103"/>
      <c r="BA802" s="103"/>
      <c r="BB802" s="103"/>
      <c r="BC802" s="103"/>
      <c r="BD802" s="103"/>
      <c r="BE802" s="103"/>
      <c r="BF802" s="103"/>
      <c r="BG802" s="103"/>
      <c r="BH802" s="103"/>
      <c r="BI802" s="103"/>
      <c r="BJ802" s="103"/>
      <c r="BK802" s="103"/>
      <c r="BL802" s="103"/>
      <c r="BM802" s="103"/>
      <c r="BN802" s="103"/>
      <c r="BO802" s="103"/>
      <c r="BP802" s="103"/>
      <c r="BQ802" s="103"/>
      <c r="BR802" s="103"/>
      <c r="BS802" s="103"/>
      <c r="BT802" s="103"/>
      <c r="BU802" s="103"/>
      <c r="BV802" s="103"/>
      <c r="BW802" s="103"/>
      <c r="BX802" s="103"/>
      <c r="BY802" s="103"/>
      <c r="BZ802" s="103"/>
      <c r="CA802" s="103"/>
      <c r="CB802" s="103"/>
      <c r="CC802" s="103"/>
      <c r="CD802" s="103"/>
      <c r="CE802" s="103"/>
      <c r="CF802" s="103"/>
      <c r="CG802" s="103"/>
      <c r="CH802" s="103"/>
    </row>
    <row r="803" customFormat="false" ht="12.75" hidden="false" customHeight="false" outlineLevel="0" collapsed="false">
      <c r="A803" s="95" t="s">
        <v>64</v>
      </c>
      <c r="B803" s="96"/>
      <c r="C803" s="97"/>
      <c r="D803" s="98" t="n">
        <v>14</v>
      </c>
      <c r="E803" s="99" t="s">
        <v>46</v>
      </c>
      <c r="F803" s="100" t="n">
        <f aca="false">H803+I803+J803+K803+M803+L803+N803+O803+P803+Q803+R803+S803+T803+U803+V803+W803+X803+Y803+Z803+AA803+AB803+AC803+AD803+AE803+AF803+AG803+AH803+AI803+AJ803+AK803+AL803+AM803+AN803+AO803+AP803+AQ803+AR803+AS803+AT803+AU803+AV803+AW803+AX803+AY803+AZ803+BA803+BB803+BC803+BD803+BE803+BF803+BG803+BH803+BI803+BJ803+BK803+BL803+BM803+BN803+BO803+BP803+BQ803+BR803+BS803+BT803</f>
        <v>0</v>
      </c>
      <c r="G803" s="105"/>
      <c r="H803" s="106"/>
      <c r="I803" s="107"/>
      <c r="J803" s="107"/>
      <c r="K803" s="107"/>
      <c r="L803" s="107"/>
      <c r="M803" s="107"/>
      <c r="N803" s="107"/>
      <c r="O803" s="107"/>
      <c r="P803" s="107"/>
      <c r="Q803" s="107"/>
      <c r="R803" s="107"/>
      <c r="S803" s="107"/>
      <c r="T803" s="107"/>
      <c r="U803" s="107"/>
      <c r="V803" s="107"/>
      <c r="W803" s="107"/>
      <c r="X803" s="107"/>
      <c r="Y803" s="107"/>
      <c r="Z803" s="107"/>
      <c r="AA803" s="107"/>
      <c r="AB803" s="107"/>
      <c r="AC803" s="107"/>
      <c r="AD803" s="107"/>
      <c r="AE803" s="107"/>
      <c r="AF803" s="107"/>
      <c r="AG803" s="107"/>
      <c r="AH803" s="107"/>
      <c r="AI803" s="107"/>
      <c r="AJ803" s="107"/>
      <c r="AK803" s="107"/>
      <c r="AL803" s="107"/>
      <c r="AM803" s="107"/>
      <c r="AN803" s="107"/>
      <c r="AO803" s="107"/>
      <c r="AP803" s="107"/>
      <c r="AQ803" s="107"/>
      <c r="AR803" s="107"/>
      <c r="AS803" s="107"/>
      <c r="AT803" s="107"/>
      <c r="AU803" s="107"/>
      <c r="AV803" s="107"/>
      <c r="AW803" s="107"/>
      <c r="AX803" s="107"/>
      <c r="AY803" s="107"/>
      <c r="AZ803" s="107"/>
      <c r="BA803" s="107"/>
      <c r="BB803" s="107"/>
      <c r="BC803" s="107"/>
      <c r="BD803" s="107"/>
      <c r="BE803" s="107"/>
      <c r="BF803" s="107"/>
      <c r="BG803" s="107"/>
      <c r="BH803" s="107"/>
      <c r="BI803" s="107"/>
      <c r="BJ803" s="107"/>
      <c r="BK803" s="107"/>
      <c r="BL803" s="107"/>
      <c r="BM803" s="107"/>
      <c r="BN803" s="107"/>
      <c r="BO803" s="107"/>
      <c r="BP803" s="107"/>
      <c r="BQ803" s="107"/>
      <c r="BR803" s="107"/>
      <c r="BS803" s="107"/>
      <c r="BT803" s="107"/>
      <c r="BU803" s="107"/>
      <c r="BV803" s="107"/>
      <c r="BW803" s="107"/>
      <c r="BX803" s="107"/>
      <c r="BY803" s="107"/>
      <c r="BZ803" s="107"/>
      <c r="CA803" s="107"/>
      <c r="CB803" s="107"/>
      <c r="CC803" s="107"/>
      <c r="CD803" s="107"/>
      <c r="CE803" s="107"/>
      <c r="CF803" s="107"/>
      <c r="CG803" s="107"/>
      <c r="CH803" s="107"/>
    </row>
    <row r="804" customFormat="false" ht="12.75" hidden="false" customHeight="false" outlineLevel="0" collapsed="false">
      <c r="A804" s="95" t="s">
        <v>64</v>
      </c>
      <c r="B804" s="96"/>
      <c r="C804" s="97"/>
      <c r="D804" s="98" t="n">
        <v>15</v>
      </c>
      <c r="E804" s="99" t="s">
        <v>46</v>
      </c>
      <c r="F804" s="100" t="n">
        <f aca="false">H804+I804+J804+K804+M804+L804+N804+O804+P804+Q804+R804+S804+T804+U804+V804+W804+X804+Y804+Z804+AA804+AB804+AC804+AD804+AE804+AF804+AG804+AH804+AI804+AJ804+AK804+AL804+AM804+AN804+AO804+AP804+AQ804+AR804+AS804+AT804+AU804+AV804+AW804+AX804+AY804+AZ804+BA804+BB804+BC804+BD804+BE804+BF804+BG804+BH804+BI804+BJ804+BK804+BL804+BM804+BN804+BO804+BP804+BQ804+BR804+BS804+BT804</f>
        <v>0</v>
      </c>
      <c r="G804" s="105"/>
      <c r="H804" s="106"/>
      <c r="I804" s="107"/>
      <c r="J804" s="107"/>
      <c r="K804" s="107"/>
      <c r="L804" s="107"/>
      <c r="M804" s="107"/>
      <c r="N804" s="107"/>
      <c r="O804" s="107"/>
      <c r="P804" s="107"/>
      <c r="Q804" s="107"/>
      <c r="R804" s="107"/>
      <c r="S804" s="107"/>
      <c r="T804" s="107"/>
      <c r="U804" s="107"/>
      <c r="V804" s="107"/>
      <c r="W804" s="107"/>
      <c r="X804" s="107"/>
      <c r="Y804" s="107"/>
      <c r="Z804" s="107"/>
      <c r="AA804" s="107"/>
      <c r="AB804" s="107"/>
      <c r="AC804" s="107"/>
      <c r="AD804" s="107"/>
      <c r="AE804" s="107"/>
      <c r="AF804" s="107"/>
      <c r="AG804" s="107"/>
      <c r="AH804" s="107"/>
      <c r="AI804" s="107"/>
      <c r="AJ804" s="107"/>
      <c r="AK804" s="107"/>
      <c r="AL804" s="107"/>
      <c r="AM804" s="107"/>
      <c r="AN804" s="107"/>
      <c r="AO804" s="107"/>
      <c r="AP804" s="107"/>
      <c r="AQ804" s="107"/>
      <c r="AR804" s="107"/>
      <c r="AS804" s="107"/>
      <c r="AT804" s="107"/>
      <c r="AU804" s="107"/>
      <c r="AV804" s="107"/>
      <c r="AW804" s="107"/>
      <c r="AX804" s="107"/>
      <c r="AY804" s="107"/>
      <c r="AZ804" s="107"/>
      <c r="BA804" s="107"/>
      <c r="BB804" s="107"/>
      <c r="BC804" s="107"/>
      <c r="BD804" s="107"/>
      <c r="BE804" s="107"/>
      <c r="BF804" s="107"/>
      <c r="BG804" s="107"/>
      <c r="BH804" s="107"/>
      <c r="BI804" s="107"/>
      <c r="BJ804" s="107"/>
      <c r="BK804" s="107"/>
      <c r="BL804" s="107"/>
      <c r="BM804" s="107"/>
      <c r="BN804" s="107"/>
      <c r="BO804" s="107"/>
      <c r="BP804" s="107"/>
      <c r="BQ804" s="107"/>
      <c r="BR804" s="107"/>
      <c r="BS804" s="107"/>
      <c r="BT804" s="107"/>
      <c r="BU804" s="107"/>
      <c r="BV804" s="107"/>
      <c r="BW804" s="107"/>
      <c r="BX804" s="107"/>
      <c r="BY804" s="107"/>
      <c r="BZ804" s="107"/>
      <c r="CA804" s="107"/>
      <c r="CB804" s="107"/>
      <c r="CC804" s="107"/>
      <c r="CD804" s="107"/>
      <c r="CE804" s="107"/>
      <c r="CF804" s="107"/>
      <c r="CG804" s="107"/>
      <c r="CH804" s="107"/>
    </row>
    <row r="805" customFormat="false" ht="12.75" hidden="false" customHeight="false" outlineLevel="0" collapsed="false">
      <c r="A805" s="95" t="s">
        <v>64</v>
      </c>
      <c r="B805" s="96"/>
      <c r="C805" s="97"/>
      <c r="D805" s="98" t="n">
        <v>16</v>
      </c>
      <c r="E805" s="99" t="s">
        <v>46</v>
      </c>
      <c r="F805" s="100" t="n">
        <f aca="false">H805+I805+J805+K805+M805+L805+N805+O805+P805+Q805+R805+S805+T805+U805+V805+W805+X805+Y805+Z805+AA805+AB805+AC805+AD805+AE805+AF805+AG805+AH805+AI805+AJ805+AK805+AL805+AM805+AN805+AO805+AP805+AQ805+AR805+AS805+AT805+AU805+AV805+AW805+AX805+AY805+AZ805+BA805+BB805+BC805+BD805+BE805+BF805+BG805+BH805+BI805+BJ805+BK805+BL805+BM805+BN805+BO805+BP805+BQ805+BR805+BS805+BT805</f>
        <v>0</v>
      </c>
      <c r="G805" s="105"/>
      <c r="H805" s="106"/>
      <c r="I805" s="107"/>
      <c r="J805" s="107"/>
      <c r="K805" s="107"/>
      <c r="L805" s="107"/>
      <c r="M805" s="107"/>
      <c r="N805" s="107"/>
      <c r="O805" s="107"/>
      <c r="P805" s="107"/>
      <c r="Q805" s="107"/>
      <c r="R805" s="107"/>
      <c r="S805" s="107"/>
      <c r="T805" s="107"/>
      <c r="U805" s="107"/>
      <c r="V805" s="107"/>
      <c r="W805" s="107"/>
      <c r="X805" s="107"/>
      <c r="Y805" s="107"/>
      <c r="Z805" s="107"/>
      <c r="AA805" s="107"/>
      <c r="AB805" s="107"/>
      <c r="AC805" s="107"/>
      <c r="AD805" s="107"/>
      <c r="AE805" s="107"/>
      <c r="AF805" s="107"/>
      <c r="AG805" s="107"/>
      <c r="AH805" s="107"/>
      <c r="AI805" s="107"/>
      <c r="AJ805" s="107"/>
      <c r="AK805" s="107"/>
      <c r="AL805" s="107"/>
      <c r="AM805" s="107"/>
      <c r="AN805" s="107"/>
      <c r="AO805" s="107"/>
      <c r="AP805" s="107"/>
      <c r="AQ805" s="107"/>
      <c r="AR805" s="107"/>
      <c r="AS805" s="107"/>
      <c r="AT805" s="107"/>
      <c r="AU805" s="107"/>
      <c r="AV805" s="107"/>
      <c r="AW805" s="107"/>
      <c r="AX805" s="107"/>
      <c r="AY805" s="107"/>
      <c r="AZ805" s="107"/>
      <c r="BA805" s="107"/>
      <c r="BB805" s="107"/>
      <c r="BC805" s="107"/>
      <c r="BD805" s="107"/>
      <c r="BE805" s="107"/>
      <c r="BF805" s="107"/>
      <c r="BG805" s="107"/>
      <c r="BH805" s="107"/>
      <c r="BI805" s="107"/>
      <c r="BJ805" s="107"/>
      <c r="BK805" s="107"/>
      <c r="BL805" s="107"/>
      <c r="BM805" s="107"/>
      <c r="BN805" s="107"/>
      <c r="BO805" s="107"/>
      <c r="BP805" s="107"/>
      <c r="BQ805" s="107"/>
      <c r="BR805" s="107"/>
      <c r="BS805" s="107"/>
      <c r="BT805" s="107"/>
      <c r="BU805" s="107"/>
      <c r="BV805" s="107"/>
      <c r="BW805" s="107"/>
      <c r="BX805" s="107"/>
      <c r="BY805" s="107"/>
      <c r="BZ805" s="107"/>
      <c r="CA805" s="107"/>
      <c r="CB805" s="107"/>
      <c r="CC805" s="107"/>
      <c r="CD805" s="107"/>
      <c r="CE805" s="107"/>
      <c r="CF805" s="107"/>
      <c r="CG805" s="107"/>
      <c r="CH805" s="107"/>
    </row>
    <row r="806" customFormat="false" ht="12.75" hidden="false" customHeight="false" outlineLevel="0" collapsed="false">
      <c r="A806" s="95" t="s">
        <v>64</v>
      </c>
      <c r="B806" s="96"/>
      <c r="C806" s="97"/>
      <c r="D806" s="98" t="n">
        <v>17</v>
      </c>
      <c r="E806" s="99" t="s">
        <v>46</v>
      </c>
      <c r="F806" s="100" t="n">
        <f aca="false">H806+I806+J806+K806+M806+L806+N806+O806+P806+Q806+R806+S806+T806+U806+V806+W806+X806+Y806+Z806+AA806+AB806+AC806+AD806+AE806+AF806+AG806+AH806+AI806+AJ806+AK806+AL806+AM806+AN806+AO806+AP806+AQ806+AR806+AS806+AT806+AU806+AV806+AW806+AX806+AY806+AZ806+BA806+BB806+BC806+BD806+BE806+BF806+BG806+BH806+BI806+BJ806+BK806+BL806+BM806+BN806+BO806+BP806+BQ806+BR806+BS806+BT806</f>
        <v>0</v>
      </c>
      <c r="G806" s="105"/>
      <c r="H806" s="106"/>
      <c r="I806" s="107"/>
      <c r="J806" s="107"/>
      <c r="K806" s="107"/>
      <c r="L806" s="107"/>
      <c r="M806" s="107"/>
      <c r="N806" s="107"/>
      <c r="O806" s="107"/>
      <c r="P806" s="107"/>
      <c r="Q806" s="107"/>
      <c r="R806" s="107"/>
      <c r="S806" s="107"/>
      <c r="T806" s="107"/>
      <c r="U806" s="107"/>
      <c r="V806" s="107"/>
      <c r="W806" s="107"/>
      <c r="X806" s="107"/>
      <c r="Y806" s="107"/>
      <c r="Z806" s="107"/>
      <c r="AA806" s="107"/>
      <c r="AB806" s="107"/>
      <c r="AC806" s="107"/>
      <c r="AD806" s="107"/>
      <c r="AE806" s="107"/>
      <c r="AF806" s="107"/>
      <c r="AG806" s="107"/>
      <c r="AH806" s="107"/>
      <c r="AI806" s="107"/>
      <c r="AJ806" s="107"/>
      <c r="AK806" s="107"/>
      <c r="AL806" s="107"/>
      <c r="AM806" s="107"/>
      <c r="AN806" s="107"/>
      <c r="AO806" s="107"/>
      <c r="AP806" s="107"/>
      <c r="AQ806" s="107"/>
      <c r="AR806" s="107"/>
      <c r="AS806" s="107"/>
      <c r="AT806" s="107"/>
      <c r="AU806" s="107"/>
      <c r="AV806" s="107"/>
      <c r="AW806" s="107"/>
      <c r="AX806" s="107"/>
      <c r="AY806" s="107"/>
      <c r="AZ806" s="107"/>
      <c r="BA806" s="107"/>
      <c r="BB806" s="107"/>
      <c r="BC806" s="107"/>
      <c r="BD806" s="107"/>
      <c r="BE806" s="107"/>
      <c r="BF806" s="107"/>
      <c r="BG806" s="107"/>
      <c r="BH806" s="107"/>
      <c r="BI806" s="107"/>
      <c r="BJ806" s="107"/>
      <c r="BK806" s="107"/>
      <c r="BL806" s="107"/>
      <c r="BM806" s="107"/>
      <c r="BN806" s="107"/>
      <c r="BO806" s="107"/>
      <c r="BP806" s="107"/>
      <c r="BQ806" s="107"/>
      <c r="BR806" s="107"/>
      <c r="BS806" s="107"/>
      <c r="BT806" s="107"/>
      <c r="BU806" s="107"/>
      <c r="BV806" s="107"/>
      <c r="BW806" s="107"/>
      <c r="BX806" s="107"/>
      <c r="BY806" s="107"/>
      <c r="BZ806" s="107"/>
      <c r="CA806" s="107"/>
      <c r="CB806" s="107"/>
      <c r="CC806" s="107"/>
      <c r="CD806" s="107"/>
      <c r="CE806" s="107"/>
      <c r="CF806" s="107"/>
      <c r="CG806" s="107"/>
      <c r="CH806" s="107"/>
    </row>
    <row r="807" customFormat="false" ht="12.75" hidden="false" customHeight="false" outlineLevel="0" collapsed="false">
      <c r="A807" s="95" t="s">
        <v>64</v>
      </c>
      <c r="B807" s="96"/>
      <c r="C807" s="97"/>
      <c r="D807" s="98" t="n">
        <v>18</v>
      </c>
      <c r="E807" s="99" t="s">
        <v>46</v>
      </c>
      <c r="F807" s="100" t="n">
        <f aca="false">H807+I807+J807+K807+M807+L807+N807+O807+P807+Q807+R807+S807+T807+U807+V807+W807+X807+Y807+Z807+AA807+AB807+AC807+AD807+AE807+AF807+AG807+AH807+AI807+AJ807+AK807+AL807+AM807+AN807+AO807+AP807+AQ807+AR807+AS807+AT807+AU807+AV807+AW807+AX807+AY807+AZ807+BA807+BB807+BC807+BD807+BE807+BF807+BG807+BH807+BI807+BJ807+BK807+BL807+BM807+BN807+BO807+BP807+BQ807+BR807+BS807+BT807</f>
        <v>0</v>
      </c>
      <c r="G807" s="105"/>
      <c r="H807" s="106"/>
      <c r="I807" s="107"/>
      <c r="J807" s="107"/>
      <c r="K807" s="107"/>
      <c r="L807" s="107"/>
      <c r="M807" s="107"/>
      <c r="N807" s="107"/>
      <c r="O807" s="107"/>
      <c r="P807" s="107"/>
      <c r="Q807" s="107"/>
      <c r="R807" s="107"/>
      <c r="S807" s="107"/>
      <c r="T807" s="107"/>
      <c r="U807" s="107"/>
      <c r="V807" s="107"/>
      <c r="W807" s="107"/>
      <c r="X807" s="107"/>
      <c r="Y807" s="107"/>
      <c r="Z807" s="107"/>
      <c r="AA807" s="107"/>
      <c r="AB807" s="107"/>
      <c r="AC807" s="107"/>
      <c r="AD807" s="107"/>
      <c r="AE807" s="107"/>
      <c r="AF807" s="107"/>
      <c r="AG807" s="107"/>
      <c r="AH807" s="107"/>
      <c r="AI807" s="107"/>
      <c r="AJ807" s="107"/>
      <c r="AK807" s="107"/>
      <c r="AL807" s="107"/>
      <c r="AM807" s="107"/>
      <c r="AN807" s="107"/>
      <c r="AO807" s="107"/>
      <c r="AP807" s="107"/>
      <c r="AQ807" s="107"/>
      <c r="AR807" s="107"/>
      <c r="AS807" s="107"/>
      <c r="AT807" s="107"/>
      <c r="AU807" s="107"/>
      <c r="AV807" s="107"/>
      <c r="AW807" s="107"/>
      <c r="AX807" s="107"/>
      <c r="AY807" s="107"/>
      <c r="AZ807" s="107"/>
      <c r="BA807" s="107"/>
      <c r="BB807" s="107"/>
      <c r="BC807" s="107"/>
      <c r="BD807" s="107"/>
      <c r="BE807" s="107"/>
      <c r="BF807" s="107"/>
      <c r="BG807" s="107"/>
      <c r="BH807" s="107"/>
      <c r="BI807" s="107"/>
      <c r="BJ807" s="107"/>
      <c r="BK807" s="107"/>
      <c r="BL807" s="107"/>
      <c r="BM807" s="107"/>
      <c r="BN807" s="107"/>
      <c r="BO807" s="107"/>
      <c r="BP807" s="107"/>
      <c r="BQ807" s="107"/>
      <c r="BR807" s="107"/>
      <c r="BS807" s="107"/>
      <c r="BT807" s="107"/>
      <c r="BU807" s="107"/>
      <c r="BV807" s="107"/>
      <c r="BW807" s="107"/>
      <c r="BX807" s="107"/>
      <c r="BY807" s="107"/>
      <c r="BZ807" s="107"/>
      <c r="CA807" s="107"/>
      <c r="CB807" s="107"/>
      <c r="CC807" s="107"/>
      <c r="CD807" s="107"/>
      <c r="CE807" s="107"/>
      <c r="CF807" s="107"/>
      <c r="CG807" s="107"/>
      <c r="CH807" s="107"/>
    </row>
    <row r="808" customFormat="false" ht="12.75" hidden="false" customHeight="false" outlineLevel="0" collapsed="false">
      <c r="A808" s="95" t="s">
        <v>64</v>
      </c>
      <c r="B808" s="96"/>
      <c r="C808" s="97"/>
      <c r="D808" s="98" t="n">
        <v>19</v>
      </c>
      <c r="E808" s="99" t="s">
        <v>46</v>
      </c>
      <c r="F808" s="100" t="n">
        <f aca="false">H808+I808+J808+K808+M808+L808+N808+O808+P808+Q808+R808+S808+T808+U808+V808+W808+X808+Y808+Z808+AA808+AB808+AC808+AD808+AE808+AF808+AG808+AH808+AI808+AJ808+AK808+AL808+AM808+AN808+AO808+AP808+AQ808+AR808+AS808+AT808+AU808+AV808+AW808+AX808+AY808+AZ808+BA808+BB808+BC808+BD808+BE808+BF808+BG808+BH808+BI808+BJ808+BK808+BL808+BM808+BN808+BO808+BP808+BQ808+BR808+BS808+BT808</f>
        <v>0</v>
      </c>
      <c r="G808" s="101"/>
      <c r="H808" s="102"/>
      <c r="I808" s="103"/>
      <c r="J808" s="103"/>
      <c r="K808" s="103"/>
      <c r="L808" s="103"/>
      <c r="M808" s="103"/>
      <c r="N808" s="103"/>
      <c r="O808" s="103"/>
      <c r="P808" s="103"/>
      <c r="Q808" s="103"/>
      <c r="R808" s="103"/>
      <c r="S808" s="103"/>
      <c r="T808" s="103"/>
      <c r="U808" s="103"/>
      <c r="V808" s="103"/>
      <c r="W808" s="103"/>
      <c r="X808" s="103"/>
      <c r="Y808" s="103"/>
      <c r="Z808" s="103"/>
      <c r="AA808" s="103"/>
      <c r="AB808" s="103"/>
      <c r="AC808" s="103"/>
      <c r="AD808" s="103"/>
      <c r="AE808" s="103"/>
      <c r="AF808" s="103"/>
      <c r="AG808" s="103"/>
      <c r="AH808" s="103"/>
      <c r="AI808" s="103"/>
      <c r="AJ808" s="103"/>
      <c r="AK808" s="103"/>
      <c r="AL808" s="103"/>
      <c r="AM808" s="103"/>
      <c r="AN808" s="103"/>
      <c r="AO808" s="103"/>
      <c r="AP808" s="103"/>
      <c r="AQ808" s="103"/>
      <c r="AR808" s="103"/>
      <c r="AS808" s="103"/>
      <c r="AT808" s="103"/>
      <c r="AU808" s="103"/>
      <c r="AV808" s="103"/>
      <c r="AW808" s="103"/>
      <c r="AX808" s="103"/>
      <c r="AY808" s="103"/>
      <c r="AZ808" s="103"/>
      <c r="BA808" s="103"/>
      <c r="BB808" s="103"/>
      <c r="BC808" s="103"/>
      <c r="BD808" s="103"/>
      <c r="BE808" s="103"/>
      <c r="BF808" s="103"/>
      <c r="BG808" s="103"/>
      <c r="BH808" s="103"/>
      <c r="BI808" s="103"/>
      <c r="BJ808" s="103"/>
      <c r="BK808" s="103"/>
      <c r="BL808" s="103"/>
      <c r="BM808" s="103"/>
      <c r="BN808" s="103"/>
      <c r="BO808" s="103"/>
      <c r="BP808" s="103"/>
      <c r="BQ808" s="103"/>
      <c r="BR808" s="103"/>
      <c r="BS808" s="103"/>
      <c r="BT808" s="103"/>
      <c r="BU808" s="103"/>
      <c r="BV808" s="103"/>
      <c r="BW808" s="103"/>
      <c r="BX808" s="103"/>
      <c r="BY808" s="103"/>
      <c r="BZ808" s="103"/>
      <c r="CA808" s="103"/>
      <c r="CB808" s="103"/>
      <c r="CC808" s="103"/>
      <c r="CD808" s="103"/>
      <c r="CE808" s="103"/>
      <c r="CF808" s="103"/>
      <c r="CG808" s="103"/>
      <c r="CH808" s="103"/>
    </row>
    <row r="809" customFormat="false" ht="12.75" hidden="false" customHeight="false" outlineLevel="0" collapsed="false">
      <c r="A809" s="95" t="s">
        <v>64</v>
      </c>
      <c r="B809" s="96"/>
      <c r="C809" s="97"/>
      <c r="D809" s="98" t="n">
        <v>20</v>
      </c>
      <c r="E809" s="99" t="s">
        <v>46</v>
      </c>
      <c r="F809" s="100" t="n">
        <f aca="false">H809+I809+J809+K809+M809+L809+N809+O809+P809+Q809+R809+S809+T809+U809+V809+W809+X809+Y809+Z809+AA809+AB809+AC809+AD809+AE809+AF809+AG809+AH809+AI809+AJ809+AK809+AL809+AM809+AN809+AO809+AP809+AQ809+AR809+AS809+AT809+AU809+AV809+AW809+AX809+AY809+AZ809+BA809+BB809+BC809+BD809+BE809+BF809+BG809+BH809+BI809+BJ809+BK809+BL809+BM809+BN809+BO809+BP809+BQ809+BR809+BS809+BT809</f>
        <v>0</v>
      </c>
      <c r="G809" s="101" t="n">
        <f aca="false">SUM(F803:F808)</f>
        <v>0</v>
      </c>
      <c r="H809" s="102"/>
      <c r="I809" s="103"/>
      <c r="J809" s="103"/>
      <c r="K809" s="103"/>
      <c r="L809" s="103"/>
      <c r="M809" s="103"/>
      <c r="N809" s="103"/>
      <c r="O809" s="103"/>
      <c r="P809" s="103"/>
      <c r="Q809" s="103"/>
      <c r="R809" s="103"/>
      <c r="S809" s="103"/>
      <c r="T809" s="103"/>
      <c r="U809" s="103"/>
      <c r="V809" s="103"/>
      <c r="W809" s="103"/>
      <c r="X809" s="103"/>
      <c r="Y809" s="103"/>
      <c r="Z809" s="103"/>
      <c r="AA809" s="103"/>
      <c r="AB809" s="103"/>
      <c r="AC809" s="103"/>
      <c r="AD809" s="103"/>
      <c r="AE809" s="103"/>
      <c r="AF809" s="103"/>
      <c r="AG809" s="103"/>
      <c r="AH809" s="103"/>
      <c r="AI809" s="103"/>
      <c r="AJ809" s="103"/>
      <c r="AK809" s="103"/>
      <c r="AL809" s="103"/>
      <c r="AM809" s="103"/>
      <c r="AN809" s="103"/>
      <c r="AO809" s="103"/>
      <c r="AP809" s="103"/>
      <c r="AQ809" s="103"/>
      <c r="AR809" s="103"/>
      <c r="AS809" s="103"/>
      <c r="AT809" s="103"/>
      <c r="AU809" s="103"/>
      <c r="AV809" s="103"/>
      <c r="AW809" s="103"/>
      <c r="AX809" s="103"/>
      <c r="AY809" s="103"/>
      <c r="AZ809" s="103"/>
      <c r="BA809" s="103"/>
      <c r="BB809" s="103"/>
      <c r="BC809" s="103"/>
      <c r="BD809" s="103"/>
      <c r="BE809" s="103"/>
      <c r="BF809" s="103"/>
      <c r="BG809" s="103"/>
      <c r="BH809" s="103"/>
      <c r="BI809" s="103"/>
      <c r="BJ809" s="103"/>
      <c r="BK809" s="103"/>
      <c r="BL809" s="103"/>
      <c r="BM809" s="103"/>
      <c r="BN809" s="103"/>
      <c r="BO809" s="103"/>
      <c r="BP809" s="103"/>
      <c r="BQ809" s="103"/>
      <c r="BR809" s="103"/>
      <c r="BS809" s="103"/>
      <c r="BT809" s="103"/>
      <c r="BU809" s="103"/>
      <c r="BV809" s="103"/>
      <c r="BW809" s="103"/>
      <c r="BX809" s="103"/>
      <c r="BY809" s="103"/>
      <c r="BZ809" s="103"/>
      <c r="CA809" s="103"/>
      <c r="CB809" s="103"/>
      <c r="CC809" s="103"/>
      <c r="CD809" s="103"/>
      <c r="CE809" s="103"/>
      <c r="CF809" s="103"/>
      <c r="CG809" s="103"/>
      <c r="CH809" s="103"/>
    </row>
    <row r="810" customFormat="false" ht="12.75" hidden="false" customHeight="false" outlineLevel="0" collapsed="false">
      <c r="A810" s="95" t="s">
        <v>64</v>
      </c>
      <c r="B810" s="96"/>
      <c r="C810" s="97"/>
      <c r="D810" s="98" t="n">
        <v>21</v>
      </c>
      <c r="E810" s="99" t="s">
        <v>47</v>
      </c>
      <c r="F810" s="100" t="n">
        <f aca="false">H810+I810+J810+K810+M810+L810+N810+O810+P810+Q810+R810+S810+T810+U810+V810+W810+X810+Y810+Z810+AA810+AB810+AC810+AD810+AE810+AF810+AG810+AH810+AI810+AJ810+AK810+AL810+AM810+AN810+AO810+AP810+AQ810+AR810+AS810+AT810+AU810+AV810+AW810+AX810+AY810+AZ810+BA810+BB810+BC810+BD810+BE810+BF810+BG810+BH810+BI810+BJ810+BK810+BL810+BM810+BN810+BO810+BP810+BQ810+BR810+BS810+BT810</f>
        <v>0</v>
      </c>
      <c r="G810" s="105"/>
      <c r="H810" s="106"/>
      <c r="I810" s="107"/>
      <c r="J810" s="107"/>
      <c r="K810" s="107"/>
      <c r="L810" s="107"/>
      <c r="M810" s="107"/>
      <c r="N810" s="107"/>
      <c r="O810" s="107"/>
      <c r="P810" s="107"/>
      <c r="Q810" s="107"/>
      <c r="R810" s="107"/>
      <c r="S810" s="107"/>
      <c r="T810" s="107"/>
      <c r="U810" s="107"/>
      <c r="V810" s="107"/>
      <c r="W810" s="107"/>
      <c r="X810" s="107"/>
      <c r="Y810" s="107"/>
      <c r="Z810" s="107"/>
      <c r="AA810" s="107"/>
      <c r="AB810" s="107"/>
      <c r="AC810" s="107"/>
      <c r="AD810" s="107"/>
      <c r="AE810" s="107"/>
      <c r="AF810" s="107"/>
      <c r="AG810" s="107"/>
      <c r="AH810" s="107"/>
      <c r="AI810" s="107"/>
      <c r="AJ810" s="107"/>
      <c r="AK810" s="107"/>
      <c r="AL810" s="107"/>
      <c r="AM810" s="107"/>
      <c r="AN810" s="107"/>
      <c r="AO810" s="107"/>
      <c r="AP810" s="107"/>
      <c r="AQ810" s="107"/>
      <c r="AR810" s="107"/>
      <c r="AS810" s="107"/>
      <c r="AT810" s="107"/>
      <c r="AU810" s="107"/>
      <c r="AV810" s="107"/>
      <c r="AW810" s="107"/>
      <c r="AX810" s="107"/>
      <c r="AY810" s="107"/>
      <c r="AZ810" s="107"/>
      <c r="BA810" s="107"/>
      <c r="BB810" s="107"/>
      <c r="BC810" s="107"/>
      <c r="BD810" s="107"/>
      <c r="BE810" s="107"/>
      <c r="BF810" s="107"/>
      <c r="BG810" s="107"/>
      <c r="BH810" s="107"/>
      <c r="BI810" s="107"/>
      <c r="BJ810" s="107"/>
      <c r="BK810" s="107"/>
      <c r="BL810" s="107"/>
      <c r="BM810" s="107"/>
      <c r="BN810" s="107"/>
      <c r="BO810" s="107"/>
      <c r="BP810" s="107"/>
      <c r="BQ810" s="107"/>
      <c r="BR810" s="107"/>
      <c r="BS810" s="107"/>
      <c r="BT810" s="107"/>
      <c r="BU810" s="107"/>
      <c r="BV810" s="107"/>
      <c r="BW810" s="107"/>
      <c r="BX810" s="107"/>
      <c r="BY810" s="107"/>
      <c r="BZ810" s="107"/>
      <c r="CA810" s="107"/>
      <c r="CB810" s="107"/>
      <c r="CC810" s="107"/>
      <c r="CD810" s="107"/>
      <c r="CE810" s="107"/>
      <c r="CF810" s="107"/>
      <c r="CG810" s="107"/>
      <c r="CH810" s="107"/>
    </row>
    <row r="811" customFormat="false" ht="12.75" hidden="false" customHeight="false" outlineLevel="0" collapsed="false">
      <c r="A811" s="95" t="s">
        <v>64</v>
      </c>
      <c r="B811" s="96"/>
      <c r="C811" s="97"/>
      <c r="D811" s="98" t="n">
        <v>22</v>
      </c>
      <c r="E811" s="99" t="s">
        <v>47</v>
      </c>
      <c r="F811" s="100" t="n">
        <f aca="false">H811+I811+J811+K811+M811+L811+N811+O811+P811+Q811+R811+S811+T811+U811+V811+W811+X811+Y811+Z811+AA811+AB811+AC811+AD811+AE811+AF811+AG811+AH811+AI811+AJ811+AK811+AL811+AM811+AN811+AO811+AP811+AQ811+AR811+AS811+AT811+AU811+AV811+AW811+AX811+AY811+AZ811+BA811+BB811+BC811+BD811+BE811+BF811+BG811+BH811+BI811+BJ811+BK811+BL811+BM811+BN811+BO811+BP811+BQ811+BR811+BS811+BT811</f>
        <v>0</v>
      </c>
      <c r="G811" s="105"/>
      <c r="H811" s="106"/>
      <c r="I811" s="107"/>
      <c r="J811" s="107"/>
      <c r="K811" s="107"/>
      <c r="L811" s="107"/>
      <c r="M811" s="107"/>
      <c r="N811" s="107"/>
      <c r="O811" s="107"/>
      <c r="P811" s="107"/>
      <c r="Q811" s="107"/>
      <c r="R811" s="107"/>
      <c r="S811" s="107"/>
      <c r="T811" s="107"/>
      <c r="U811" s="107"/>
      <c r="V811" s="107"/>
      <c r="W811" s="107"/>
      <c r="X811" s="107"/>
      <c r="Y811" s="107"/>
      <c r="Z811" s="107"/>
      <c r="AA811" s="107"/>
      <c r="AB811" s="107"/>
      <c r="AC811" s="107"/>
      <c r="AD811" s="107"/>
      <c r="AE811" s="107"/>
      <c r="AF811" s="107"/>
      <c r="AG811" s="107"/>
      <c r="AH811" s="107"/>
      <c r="AI811" s="107"/>
      <c r="AJ811" s="107"/>
      <c r="AK811" s="107"/>
      <c r="AL811" s="107"/>
      <c r="AM811" s="107"/>
      <c r="AN811" s="107"/>
      <c r="AO811" s="107"/>
      <c r="AP811" s="107"/>
      <c r="AQ811" s="107"/>
      <c r="AR811" s="107"/>
      <c r="AS811" s="107"/>
      <c r="AT811" s="107"/>
      <c r="AU811" s="107"/>
      <c r="AV811" s="107"/>
      <c r="AW811" s="107"/>
      <c r="AX811" s="107"/>
      <c r="AY811" s="107"/>
      <c r="AZ811" s="107"/>
      <c r="BA811" s="107"/>
      <c r="BB811" s="107"/>
      <c r="BC811" s="107"/>
      <c r="BD811" s="107"/>
      <c r="BE811" s="107"/>
      <c r="BF811" s="107"/>
      <c r="BG811" s="107"/>
      <c r="BH811" s="107"/>
      <c r="BI811" s="107"/>
      <c r="BJ811" s="107"/>
      <c r="BK811" s="107"/>
      <c r="BL811" s="107"/>
      <c r="BM811" s="107"/>
      <c r="BN811" s="107"/>
      <c r="BO811" s="107"/>
      <c r="BP811" s="107"/>
      <c r="BQ811" s="107"/>
      <c r="BR811" s="107"/>
      <c r="BS811" s="107"/>
      <c r="BT811" s="107"/>
      <c r="BU811" s="107"/>
      <c r="BV811" s="107"/>
      <c r="BW811" s="107"/>
      <c r="BX811" s="107"/>
      <c r="BY811" s="107"/>
      <c r="BZ811" s="107"/>
      <c r="CA811" s="107"/>
      <c r="CB811" s="107"/>
      <c r="CC811" s="107"/>
      <c r="CD811" s="107"/>
      <c r="CE811" s="107"/>
      <c r="CF811" s="107"/>
      <c r="CG811" s="107"/>
      <c r="CH811" s="107"/>
    </row>
    <row r="812" customFormat="false" ht="12.75" hidden="false" customHeight="false" outlineLevel="0" collapsed="false">
      <c r="A812" s="95" t="s">
        <v>64</v>
      </c>
      <c r="B812" s="96"/>
      <c r="C812" s="97"/>
      <c r="D812" s="98" t="n">
        <v>23</v>
      </c>
      <c r="E812" s="99" t="s">
        <v>47</v>
      </c>
      <c r="F812" s="100" t="n">
        <f aca="false">H812+I812+J812+K812+M812+L812+N812+O812+P812+Q812+R812+S812+T812+U812+V812+W812+X812+Y812+Z812+AA812+AB812+AC812+AD812+AE812+AF812+AG812+AH812+AI812+AJ812+AK812+AL812+AM812+AN812+AO812+AP812+AQ812+AR812+AS812+AT812+AU812+AV812+AW812+AX812+AY812+AZ812+BA812+BB812+BC812+BD812+BE812+BF812+BG812+BH812+BI812+BJ812+BK812+BL812+BM812+BN812+BO812+BP812+BQ812+BR812+BS812+BT812</f>
        <v>0</v>
      </c>
      <c r="G812" s="105"/>
      <c r="H812" s="106"/>
      <c r="I812" s="107"/>
      <c r="J812" s="107"/>
      <c r="K812" s="107"/>
      <c r="L812" s="107"/>
      <c r="M812" s="107"/>
      <c r="N812" s="107"/>
      <c r="O812" s="107"/>
      <c r="P812" s="107"/>
      <c r="Q812" s="107"/>
      <c r="R812" s="107"/>
      <c r="S812" s="107"/>
      <c r="T812" s="107"/>
      <c r="U812" s="107"/>
      <c r="V812" s="107"/>
      <c r="W812" s="107"/>
      <c r="X812" s="107"/>
      <c r="Y812" s="107"/>
      <c r="Z812" s="107"/>
      <c r="AA812" s="107"/>
      <c r="AB812" s="107"/>
      <c r="AC812" s="107"/>
      <c r="AD812" s="107"/>
      <c r="AE812" s="107"/>
      <c r="AF812" s="107"/>
      <c r="AG812" s="107"/>
      <c r="AH812" s="107"/>
      <c r="AI812" s="107"/>
      <c r="AJ812" s="107"/>
      <c r="AK812" s="107"/>
      <c r="AL812" s="107"/>
      <c r="AM812" s="107"/>
      <c r="AN812" s="107"/>
      <c r="AO812" s="107"/>
      <c r="AP812" s="107"/>
      <c r="AQ812" s="107"/>
      <c r="AR812" s="107"/>
      <c r="AS812" s="107"/>
      <c r="AT812" s="107"/>
      <c r="AU812" s="107"/>
      <c r="AV812" s="107"/>
      <c r="AW812" s="107"/>
      <c r="AX812" s="107"/>
      <c r="AY812" s="107"/>
      <c r="AZ812" s="107"/>
      <c r="BA812" s="107"/>
      <c r="BB812" s="107"/>
      <c r="BC812" s="107"/>
      <c r="BD812" s="107"/>
      <c r="BE812" s="107"/>
      <c r="BF812" s="107"/>
      <c r="BG812" s="107"/>
      <c r="BH812" s="107"/>
      <c r="BI812" s="107"/>
      <c r="BJ812" s="107"/>
      <c r="BK812" s="107"/>
      <c r="BL812" s="107"/>
      <c r="BM812" s="107"/>
      <c r="BN812" s="107"/>
      <c r="BO812" s="107"/>
      <c r="BP812" s="107"/>
      <c r="BQ812" s="107"/>
      <c r="BR812" s="107"/>
      <c r="BS812" s="107"/>
      <c r="BT812" s="107"/>
      <c r="BU812" s="107"/>
      <c r="BV812" s="107"/>
      <c r="BW812" s="107"/>
      <c r="BX812" s="107"/>
      <c r="BY812" s="107"/>
      <c r="BZ812" s="107"/>
      <c r="CA812" s="107"/>
      <c r="CB812" s="107"/>
      <c r="CC812" s="107"/>
      <c r="CD812" s="107"/>
      <c r="CE812" s="107"/>
      <c r="CF812" s="107"/>
      <c r="CG812" s="107"/>
      <c r="CH812" s="107"/>
    </row>
    <row r="813" customFormat="false" ht="12.75" hidden="false" customHeight="false" outlineLevel="0" collapsed="false">
      <c r="A813" s="95" t="s">
        <v>64</v>
      </c>
      <c r="B813" s="96"/>
      <c r="C813" s="97"/>
      <c r="D813" s="98" t="n">
        <v>24</v>
      </c>
      <c r="E813" s="99" t="s">
        <v>47</v>
      </c>
      <c r="F813" s="100" t="n">
        <f aca="false">H813+I813+J813+K813+M813+L813+N813+O813+P813+Q813+R813+S813+T813+U813+V813+W813+X813+Y813+Z813+AA813+AB813+AC813+AD813+AE813+AF813+AG813+AH813+AI813+AJ813+AK813+AL813+AM813+AN813+AO813+AP813+AQ813+AR813+AS813+AT813+AU813+AV813+AW813+AX813+AY813+AZ813+BA813+BB813+BC813+BD813+BE813+BF813+BG813+BH813+BI813+BJ813+BK813+BL813+BM813+BN813+BO813+BP813+BQ813+BR813+BS813+BT813</f>
        <v>0</v>
      </c>
      <c r="G813" s="105"/>
      <c r="H813" s="106"/>
      <c r="I813" s="107"/>
      <c r="J813" s="107"/>
      <c r="K813" s="107"/>
      <c r="L813" s="107"/>
      <c r="M813" s="107"/>
      <c r="N813" s="107"/>
      <c r="O813" s="107"/>
      <c r="P813" s="107"/>
      <c r="Q813" s="107"/>
      <c r="R813" s="107"/>
      <c r="S813" s="107"/>
      <c r="T813" s="107"/>
      <c r="U813" s="107"/>
      <c r="V813" s="107"/>
      <c r="W813" s="107"/>
      <c r="X813" s="107"/>
      <c r="Y813" s="107"/>
      <c r="Z813" s="107"/>
      <c r="AA813" s="107"/>
      <c r="AB813" s="107"/>
      <c r="AC813" s="107"/>
      <c r="AD813" s="107"/>
      <c r="AE813" s="107"/>
      <c r="AF813" s="107"/>
      <c r="AG813" s="107"/>
      <c r="AH813" s="107"/>
      <c r="AI813" s="107"/>
      <c r="AJ813" s="107"/>
      <c r="AK813" s="107"/>
      <c r="AL813" s="107"/>
      <c r="AM813" s="107"/>
      <c r="AN813" s="107"/>
      <c r="AO813" s="107"/>
      <c r="AP813" s="107"/>
      <c r="AQ813" s="107"/>
      <c r="AR813" s="107"/>
      <c r="AS813" s="107"/>
      <c r="AT813" s="107"/>
      <c r="AU813" s="107"/>
      <c r="AV813" s="107"/>
      <c r="AW813" s="107"/>
      <c r="AX813" s="107"/>
      <c r="AY813" s="107"/>
      <c r="AZ813" s="107"/>
      <c r="BA813" s="107"/>
      <c r="BB813" s="107"/>
      <c r="BC813" s="107"/>
      <c r="BD813" s="107"/>
      <c r="BE813" s="107"/>
      <c r="BF813" s="107"/>
      <c r="BG813" s="107"/>
      <c r="BH813" s="107"/>
      <c r="BI813" s="107"/>
      <c r="BJ813" s="107"/>
      <c r="BK813" s="107"/>
      <c r="BL813" s="107"/>
      <c r="BM813" s="107"/>
      <c r="BN813" s="107"/>
      <c r="BO813" s="107"/>
      <c r="BP813" s="107"/>
      <c r="BQ813" s="107"/>
      <c r="BR813" s="107"/>
      <c r="BS813" s="107"/>
      <c r="BT813" s="107"/>
      <c r="BU813" s="107"/>
      <c r="BV813" s="107"/>
      <c r="BW813" s="107"/>
      <c r="BX813" s="107"/>
      <c r="BY813" s="107"/>
      <c r="BZ813" s="107"/>
      <c r="CA813" s="107"/>
      <c r="CB813" s="107"/>
      <c r="CC813" s="107"/>
      <c r="CD813" s="107"/>
      <c r="CE813" s="107"/>
      <c r="CF813" s="107"/>
      <c r="CG813" s="107"/>
      <c r="CH813" s="107"/>
    </row>
    <row r="814" customFormat="false" ht="12.75" hidden="false" customHeight="false" outlineLevel="0" collapsed="false">
      <c r="A814" s="95" t="s">
        <v>64</v>
      </c>
      <c r="B814" s="96"/>
      <c r="C814" s="97"/>
      <c r="D814" s="98" t="n">
        <v>25</v>
      </c>
      <c r="E814" s="99" t="s">
        <v>47</v>
      </c>
      <c r="F814" s="100" t="n">
        <f aca="false">H814+I814+J814+K814+M814+L814+N814+O814+P814+Q814+R814+S814+T814+U814+V814+W814+X814+Y814+Z814+AA814+AB814+AC814+AD814+AE814+AF814+AG814+AH814+AI814+AJ814+AK814+AL814+AM814+AN814+AO814+AP814+AQ814+AR814+AS814+AT814+AU814+AV814+AW814+AX814+AY814+AZ814+BA814+BB814+BC814+BD814+BE814+BF814+BG814+BH814+BI814+BJ814+BK814+BL814+BM814+BN814+BO814+BP814+BQ814+BR814+BS814+BT814</f>
        <v>0</v>
      </c>
      <c r="G814" s="105"/>
      <c r="H814" s="106"/>
      <c r="I814" s="107"/>
      <c r="J814" s="107"/>
      <c r="K814" s="107"/>
      <c r="L814" s="107"/>
      <c r="M814" s="107"/>
      <c r="N814" s="107"/>
      <c r="O814" s="107"/>
      <c r="P814" s="107"/>
      <c r="Q814" s="107"/>
      <c r="R814" s="107"/>
      <c r="S814" s="107"/>
      <c r="T814" s="107"/>
      <c r="U814" s="107"/>
      <c r="V814" s="107"/>
      <c r="W814" s="107"/>
      <c r="X814" s="107"/>
      <c r="Y814" s="107"/>
      <c r="Z814" s="107"/>
      <c r="AA814" s="107"/>
      <c r="AB814" s="107"/>
      <c r="AC814" s="107"/>
      <c r="AD814" s="107"/>
      <c r="AE814" s="107"/>
      <c r="AF814" s="107"/>
      <c r="AG814" s="107"/>
      <c r="AH814" s="107"/>
      <c r="AI814" s="107"/>
      <c r="AJ814" s="107"/>
      <c r="AK814" s="107"/>
      <c r="AL814" s="107"/>
      <c r="AM814" s="107"/>
      <c r="AN814" s="107"/>
      <c r="AO814" s="107"/>
      <c r="AP814" s="107"/>
      <c r="AQ814" s="107"/>
      <c r="AR814" s="107"/>
      <c r="AS814" s="107"/>
      <c r="AT814" s="107"/>
      <c r="AU814" s="107"/>
      <c r="AV814" s="107"/>
      <c r="AW814" s="107"/>
      <c r="AX814" s="107"/>
      <c r="AY814" s="107"/>
      <c r="AZ814" s="107"/>
      <c r="BA814" s="107"/>
      <c r="BB814" s="107"/>
      <c r="BC814" s="107"/>
      <c r="BD814" s="107"/>
      <c r="BE814" s="107"/>
      <c r="BF814" s="107"/>
      <c r="BG814" s="107"/>
      <c r="BH814" s="107"/>
      <c r="BI814" s="107"/>
      <c r="BJ814" s="107"/>
      <c r="BK814" s="107"/>
      <c r="BL814" s="107"/>
      <c r="BM814" s="107"/>
      <c r="BN814" s="107"/>
      <c r="BO814" s="107"/>
      <c r="BP814" s="107"/>
      <c r="BQ814" s="107"/>
      <c r="BR814" s="107"/>
      <c r="BS814" s="107"/>
      <c r="BT814" s="107"/>
      <c r="BU814" s="107"/>
      <c r="BV814" s="107"/>
      <c r="BW814" s="107"/>
      <c r="BX814" s="107"/>
      <c r="BY814" s="107"/>
      <c r="BZ814" s="107"/>
      <c r="CA814" s="107"/>
      <c r="CB814" s="107"/>
      <c r="CC814" s="107"/>
      <c r="CD814" s="107"/>
      <c r="CE814" s="107"/>
      <c r="CF814" s="107"/>
      <c r="CG814" s="107"/>
      <c r="CH814" s="107"/>
    </row>
    <row r="815" customFormat="false" ht="12.75" hidden="false" customHeight="false" outlineLevel="0" collapsed="false">
      <c r="A815" s="95" t="s">
        <v>64</v>
      </c>
      <c r="B815" s="96"/>
      <c r="C815" s="97"/>
      <c r="D815" s="98" t="n">
        <v>26</v>
      </c>
      <c r="E815" s="99" t="s">
        <v>47</v>
      </c>
      <c r="F815" s="100" t="n">
        <f aca="false">H815+I815+J815+K815+M815+L815+N815+O815+P815+Q815+R815+S815+T815+U815+V815+W815+X815+Y815+Z815+AA815+AB815+AC815+AD815+AE815+AF815+AG815+AH815+AI815+AJ815+AK815+AL815+AM815+AN815+AO815+AP815+AQ815+AR815+AS815+AT815+AU815+AV815+AW815+AX815+AY815+AZ815+BA815+BB815+BC815+BD815+BE815+BF815+BG815+BH815+BI815+BJ815+BK815+BL815+BM815+BN815+BO815+BP815+BQ815+BR815+BS815+BT815</f>
        <v>0</v>
      </c>
      <c r="G815" s="101"/>
      <c r="H815" s="102"/>
      <c r="I815" s="103"/>
      <c r="J815" s="103"/>
      <c r="K815" s="103"/>
      <c r="L815" s="103"/>
      <c r="M815" s="103"/>
      <c r="N815" s="103"/>
      <c r="O815" s="103"/>
      <c r="P815" s="103"/>
      <c r="Q815" s="103"/>
      <c r="R815" s="103"/>
      <c r="S815" s="103"/>
      <c r="T815" s="103"/>
      <c r="U815" s="103"/>
      <c r="V815" s="103"/>
      <c r="W815" s="103"/>
      <c r="X815" s="103"/>
      <c r="Y815" s="103"/>
      <c r="Z815" s="103"/>
      <c r="AA815" s="103"/>
      <c r="AB815" s="103"/>
      <c r="AC815" s="103"/>
      <c r="AD815" s="103"/>
      <c r="AE815" s="103"/>
      <c r="AF815" s="103"/>
      <c r="AG815" s="103"/>
      <c r="AH815" s="103"/>
      <c r="AI815" s="103"/>
      <c r="AJ815" s="103"/>
      <c r="AK815" s="103"/>
      <c r="AL815" s="103"/>
      <c r="AM815" s="103"/>
      <c r="AN815" s="103"/>
      <c r="AO815" s="103"/>
      <c r="AP815" s="103"/>
      <c r="AQ815" s="103"/>
      <c r="AR815" s="103"/>
      <c r="AS815" s="103"/>
      <c r="AT815" s="103"/>
      <c r="AU815" s="103"/>
      <c r="AV815" s="103"/>
      <c r="AW815" s="103"/>
      <c r="AX815" s="103"/>
      <c r="AY815" s="103"/>
      <c r="AZ815" s="103"/>
      <c r="BA815" s="103"/>
      <c r="BB815" s="103"/>
      <c r="BC815" s="103"/>
      <c r="BD815" s="103"/>
      <c r="BE815" s="103"/>
      <c r="BF815" s="103"/>
      <c r="BG815" s="103"/>
      <c r="BH815" s="103"/>
      <c r="BI815" s="103"/>
      <c r="BJ815" s="103"/>
      <c r="BK815" s="103"/>
      <c r="BL815" s="103"/>
      <c r="BM815" s="103"/>
      <c r="BN815" s="103"/>
      <c r="BO815" s="103"/>
      <c r="BP815" s="103"/>
      <c r="BQ815" s="103"/>
      <c r="BR815" s="103"/>
      <c r="BS815" s="103"/>
      <c r="BT815" s="103"/>
      <c r="BU815" s="103"/>
      <c r="BV815" s="103"/>
      <c r="BW815" s="103"/>
      <c r="BX815" s="103"/>
      <c r="BY815" s="103"/>
      <c r="BZ815" s="103"/>
      <c r="CA815" s="103"/>
      <c r="CB815" s="103"/>
      <c r="CC815" s="103"/>
      <c r="CD815" s="103"/>
      <c r="CE815" s="103"/>
      <c r="CF815" s="103"/>
      <c r="CG815" s="103"/>
      <c r="CH815" s="103"/>
    </row>
    <row r="816" customFormat="false" ht="12.75" hidden="false" customHeight="false" outlineLevel="0" collapsed="false">
      <c r="A816" s="95" t="s">
        <v>64</v>
      </c>
      <c r="B816" s="96"/>
      <c r="C816" s="97"/>
      <c r="D816" s="98" t="n">
        <v>27</v>
      </c>
      <c r="E816" s="99" t="s">
        <v>47</v>
      </c>
      <c r="F816" s="100" t="n">
        <f aca="false">H816+I816+J816+K816+M816+L816+N816+O816+P816+Q816+R816+S816+T816+U816+V816+W816+X816+Y816+Z816+AA816+AB816+AC816+AD816+AE816+AF816+AG816+AH816+AI816+AJ816+AK816+AL816+AM816+AN816+AO816+AP816+AQ816+AR816+AS816+AT816+AU816+AV816+AW816+AX816+AY816+AZ816+BA816+BB816+BC816+BD816+BE816+BF816+BG816+BH816+BI816+BJ816+BK816+BL816+BM816+BN816+BO816+BP816+BQ816+BR816+BS816+BT816</f>
        <v>0</v>
      </c>
      <c r="G816" s="101" t="n">
        <f aca="false">SUM(F810:F815)</f>
        <v>0</v>
      </c>
      <c r="H816" s="102"/>
      <c r="I816" s="103"/>
      <c r="J816" s="103"/>
      <c r="K816" s="103"/>
      <c r="L816" s="103"/>
      <c r="M816" s="103"/>
      <c r="N816" s="103"/>
      <c r="O816" s="103"/>
      <c r="P816" s="103"/>
      <c r="Q816" s="103"/>
      <c r="R816" s="103"/>
      <c r="S816" s="103"/>
      <c r="T816" s="103"/>
      <c r="U816" s="103"/>
      <c r="V816" s="103"/>
      <c r="W816" s="103"/>
      <c r="X816" s="103"/>
      <c r="Y816" s="103"/>
      <c r="Z816" s="103"/>
      <c r="AA816" s="103"/>
      <c r="AB816" s="103"/>
      <c r="AC816" s="103"/>
      <c r="AD816" s="103"/>
      <c r="AE816" s="103"/>
      <c r="AF816" s="103"/>
      <c r="AG816" s="103"/>
      <c r="AH816" s="103"/>
      <c r="AI816" s="103"/>
      <c r="AJ816" s="103"/>
      <c r="AK816" s="103"/>
      <c r="AL816" s="103"/>
      <c r="AM816" s="103"/>
      <c r="AN816" s="103"/>
      <c r="AO816" s="103"/>
      <c r="AP816" s="103"/>
      <c r="AQ816" s="103"/>
      <c r="AR816" s="103"/>
      <c r="AS816" s="103"/>
      <c r="AT816" s="103"/>
      <c r="AU816" s="103"/>
      <c r="AV816" s="103"/>
      <c r="AW816" s="103"/>
      <c r="AX816" s="103"/>
      <c r="AY816" s="103"/>
      <c r="AZ816" s="103"/>
      <c r="BA816" s="103"/>
      <c r="BB816" s="103"/>
      <c r="BC816" s="103"/>
      <c r="BD816" s="103"/>
      <c r="BE816" s="103"/>
      <c r="BF816" s="103"/>
      <c r="BG816" s="103"/>
      <c r="BH816" s="103"/>
      <c r="BI816" s="103"/>
      <c r="BJ816" s="103"/>
      <c r="BK816" s="103"/>
      <c r="BL816" s="103"/>
      <c r="BM816" s="103"/>
      <c r="BN816" s="103"/>
      <c r="BO816" s="103"/>
      <c r="BP816" s="103"/>
      <c r="BQ816" s="103"/>
      <c r="BR816" s="103"/>
      <c r="BS816" s="103"/>
      <c r="BT816" s="103"/>
      <c r="BU816" s="103"/>
      <c r="BV816" s="103"/>
      <c r="BW816" s="103"/>
      <c r="BX816" s="103"/>
      <c r="BY816" s="103"/>
      <c r="BZ816" s="103"/>
      <c r="CA816" s="103"/>
      <c r="CB816" s="103"/>
      <c r="CC816" s="103"/>
      <c r="CD816" s="103"/>
      <c r="CE816" s="103"/>
      <c r="CF816" s="103"/>
      <c r="CG816" s="103"/>
      <c r="CH816" s="103"/>
    </row>
    <row r="817" customFormat="false" ht="12.75" hidden="false" customHeight="false" outlineLevel="0" collapsed="false">
      <c r="A817" s="95" t="s">
        <v>64</v>
      </c>
      <c r="B817" s="96"/>
      <c r="C817" s="97"/>
      <c r="D817" s="98" t="n">
        <v>28</v>
      </c>
      <c r="E817" s="99" t="s">
        <v>48</v>
      </c>
      <c r="F817" s="100" t="n">
        <f aca="false">H817+I817+J817+K817+M817+L817+N817+O817+P817+Q817+R817+S817+T817+U817+V817+W817+X817+Y817+Z817+AA817+AB817+AC817+AD817+AE817+AF817+AG817+AH817+AI817+AJ817+AK817+AL817+AM817+AN817+AO817+AP817+AQ817+AR817+AS817+AT817+AU817+AV817+AW817+AX817+AY817+AZ817+BA817+BB817+BC817+BD817+BE817+BF817+BG817+BH817+BI817+BJ817+BK817+BL817+BM817+BN817+BO817+BP817+BQ817+BR817+BS817+BT817</f>
        <v>0</v>
      </c>
      <c r="G817" s="105"/>
      <c r="H817" s="106"/>
      <c r="I817" s="107"/>
      <c r="J817" s="107"/>
      <c r="K817" s="107"/>
      <c r="L817" s="107"/>
      <c r="M817" s="107"/>
      <c r="N817" s="107"/>
      <c r="O817" s="107"/>
      <c r="P817" s="107"/>
      <c r="Q817" s="107"/>
      <c r="R817" s="107"/>
      <c r="S817" s="107"/>
      <c r="T817" s="107"/>
      <c r="U817" s="107"/>
      <c r="V817" s="107"/>
      <c r="W817" s="107"/>
      <c r="X817" s="107"/>
      <c r="Y817" s="107"/>
      <c r="Z817" s="107"/>
      <c r="AA817" s="107"/>
      <c r="AB817" s="107"/>
      <c r="AC817" s="107"/>
      <c r="AD817" s="107"/>
      <c r="AE817" s="107"/>
      <c r="AF817" s="107"/>
      <c r="AG817" s="107"/>
      <c r="AH817" s="107"/>
      <c r="AI817" s="107"/>
      <c r="AJ817" s="107"/>
      <c r="AK817" s="107"/>
      <c r="AL817" s="107"/>
      <c r="AM817" s="107"/>
      <c r="AN817" s="107"/>
      <c r="AO817" s="107"/>
      <c r="AP817" s="107"/>
      <c r="AQ817" s="107"/>
      <c r="AR817" s="107"/>
      <c r="AS817" s="107"/>
      <c r="AT817" s="107"/>
      <c r="AU817" s="107"/>
      <c r="AV817" s="107"/>
      <c r="AW817" s="107"/>
      <c r="AX817" s="107"/>
      <c r="AY817" s="107"/>
      <c r="AZ817" s="107"/>
      <c r="BA817" s="107"/>
      <c r="BB817" s="107"/>
      <c r="BC817" s="107"/>
      <c r="BD817" s="107"/>
      <c r="BE817" s="107"/>
      <c r="BF817" s="107"/>
      <c r="BG817" s="107"/>
      <c r="BH817" s="107"/>
      <c r="BI817" s="107"/>
      <c r="BJ817" s="107"/>
      <c r="BK817" s="107"/>
      <c r="BL817" s="107"/>
      <c r="BM817" s="107"/>
      <c r="BN817" s="107"/>
      <c r="BO817" s="107"/>
      <c r="BP817" s="107"/>
      <c r="BQ817" s="107"/>
      <c r="BR817" s="107"/>
      <c r="BS817" s="107"/>
      <c r="BT817" s="107"/>
      <c r="BU817" s="107"/>
      <c r="BV817" s="107"/>
      <c r="BW817" s="107"/>
      <c r="BX817" s="107"/>
      <c r="BY817" s="107"/>
      <c r="BZ817" s="107"/>
      <c r="CA817" s="107"/>
      <c r="CB817" s="107"/>
      <c r="CC817" s="107"/>
      <c r="CD817" s="107"/>
      <c r="CE817" s="107"/>
      <c r="CF817" s="107"/>
      <c r="CG817" s="107"/>
      <c r="CH817" s="107"/>
    </row>
    <row r="818" customFormat="false" ht="12.75" hidden="false" customHeight="false" outlineLevel="0" collapsed="false">
      <c r="A818" s="95" t="s">
        <v>64</v>
      </c>
      <c r="B818" s="96"/>
      <c r="C818" s="97"/>
      <c r="D818" s="98" t="n">
        <v>29</v>
      </c>
      <c r="E818" s="99" t="s">
        <v>48</v>
      </c>
      <c r="F818" s="100" t="n">
        <f aca="false">H818+I818+J818+K818+M818+L818+N818+O818+P818+Q818+R818+S818+T818+U818+V818+W818+X818+Y818+Z818+AA818+AB818+AC818+AD818+AE818+AF818+AG818+AH818+AI818+AJ818+AK818+AL818+AM818+AN818+AO818+AP818+AQ818+AR818+AS818+AT818+AU818+AV818+AW818+AX818+AY818+AZ818+BA818+BB818+BC818+BD818+BE818+BF818+BG818+BH818+BI818+BJ818+BK818+BL818+BM818+BN818+BO818+BP818+BQ818+BR818+BS818+BT818</f>
        <v>0</v>
      </c>
      <c r="G818" s="105"/>
      <c r="H818" s="106"/>
      <c r="I818" s="107"/>
      <c r="J818" s="107"/>
      <c r="K818" s="107"/>
      <c r="L818" s="107"/>
      <c r="M818" s="107"/>
      <c r="N818" s="107"/>
      <c r="O818" s="107"/>
      <c r="P818" s="107"/>
      <c r="Q818" s="107"/>
      <c r="R818" s="107"/>
      <c r="S818" s="107"/>
      <c r="T818" s="107"/>
      <c r="U818" s="107"/>
      <c r="V818" s="107"/>
      <c r="W818" s="107"/>
      <c r="X818" s="107"/>
      <c r="Y818" s="107"/>
      <c r="Z818" s="107"/>
      <c r="AA818" s="107"/>
      <c r="AB818" s="107"/>
      <c r="AC818" s="107"/>
      <c r="AD818" s="107"/>
      <c r="AE818" s="107"/>
      <c r="AF818" s="107"/>
      <c r="AG818" s="107"/>
      <c r="AH818" s="107"/>
      <c r="AI818" s="107"/>
      <c r="AJ818" s="107"/>
      <c r="AK818" s="107"/>
      <c r="AL818" s="107"/>
      <c r="AM818" s="107"/>
      <c r="AN818" s="107"/>
      <c r="AO818" s="107"/>
      <c r="AP818" s="107"/>
      <c r="AQ818" s="107"/>
      <c r="AR818" s="107"/>
      <c r="AS818" s="107"/>
      <c r="AT818" s="107"/>
      <c r="AU818" s="107"/>
      <c r="AV818" s="107"/>
      <c r="AW818" s="107"/>
      <c r="AX818" s="107"/>
      <c r="AY818" s="107"/>
      <c r="AZ818" s="107"/>
      <c r="BA818" s="107"/>
      <c r="BB818" s="107"/>
      <c r="BC818" s="107"/>
      <c r="BD818" s="107"/>
      <c r="BE818" s="107"/>
      <c r="BF818" s="107"/>
      <c r="BG818" s="107"/>
      <c r="BH818" s="107"/>
      <c r="BI818" s="107"/>
      <c r="BJ818" s="107"/>
      <c r="BK818" s="107"/>
      <c r="BL818" s="107"/>
      <c r="BM818" s="107"/>
      <c r="BN818" s="107"/>
      <c r="BO818" s="107"/>
      <c r="BP818" s="107"/>
      <c r="BQ818" s="107"/>
      <c r="BR818" s="107"/>
      <c r="BS818" s="107"/>
      <c r="BT818" s="107"/>
      <c r="BU818" s="107"/>
      <c r="BV818" s="107"/>
      <c r="BW818" s="107"/>
      <c r="BX818" s="107"/>
      <c r="BY818" s="107"/>
      <c r="BZ818" s="107"/>
      <c r="CA818" s="107"/>
      <c r="CB818" s="107"/>
      <c r="CC818" s="107"/>
      <c r="CD818" s="107"/>
      <c r="CE818" s="107"/>
      <c r="CF818" s="107"/>
      <c r="CG818" s="107"/>
      <c r="CH818" s="107"/>
    </row>
    <row r="819" customFormat="false" ht="12.75" hidden="false" customHeight="false" outlineLevel="0" collapsed="false">
      <c r="A819" s="95" t="s">
        <v>64</v>
      </c>
      <c r="B819" s="96"/>
      <c r="C819" s="97"/>
      <c r="D819" s="98" t="n">
        <v>30</v>
      </c>
      <c r="E819" s="99" t="s">
        <v>48</v>
      </c>
      <c r="F819" s="100" t="n">
        <f aca="false">H819+I819+J819+K819+M819+L819+N819+O819+P819+Q819+R819+S819+T819+U819+V819+W819+X819+Y819+Z819+AA819+AB819+AC819+AD819+AE819+AF819+AG819+AH819+AI819+AJ819+AK819+AL819+AM819+AN819+AO819+AP819+AQ819+AR819+AS819+AT819+AU819+AV819+AW819+AX819+AY819+AZ819+BA819+BB819+BC819+BD819+BE819+BF819+BG819+BH819+BI819+BJ819+BK819+BL819+BM819+BN819+BO819+BP819+BQ819+BR819+BS819+BT819</f>
        <v>0</v>
      </c>
      <c r="G819" s="105"/>
      <c r="H819" s="106"/>
      <c r="I819" s="107"/>
      <c r="J819" s="107"/>
      <c r="K819" s="107"/>
      <c r="L819" s="107"/>
      <c r="M819" s="107"/>
      <c r="N819" s="107"/>
      <c r="O819" s="107"/>
      <c r="P819" s="107"/>
      <c r="Q819" s="107"/>
      <c r="R819" s="107"/>
      <c r="S819" s="107"/>
      <c r="T819" s="107"/>
      <c r="U819" s="107"/>
      <c r="V819" s="107"/>
      <c r="W819" s="107"/>
      <c r="X819" s="107"/>
      <c r="Y819" s="107"/>
      <c r="Z819" s="107"/>
      <c r="AA819" s="107"/>
      <c r="AB819" s="107"/>
      <c r="AC819" s="107"/>
      <c r="AD819" s="107"/>
      <c r="AE819" s="107"/>
      <c r="AF819" s="107"/>
      <c r="AG819" s="107"/>
      <c r="AH819" s="107"/>
      <c r="AI819" s="107"/>
      <c r="AJ819" s="107"/>
      <c r="AK819" s="107"/>
      <c r="AL819" s="107"/>
      <c r="AM819" s="107"/>
      <c r="AN819" s="107"/>
      <c r="AO819" s="107"/>
      <c r="AP819" s="107"/>
      <c r="AQ819" s="107"/>
      <c r="AR819" s="107"/>
      <c r="AS819" s="107"/>
      <c r="AT819" s="107"/>
      <c r="AU819" s="107"/>
      <c r="AV819" s="107"/>
      <c r="AW819" s="107"/>
      <c r="AX819" s="107"/>
      <c r="AY819" s="107"/>
      <c r="AZ819" s="107"/>
      <c r="BA819" s="107"/>
      <c r="BB819" s="107"/>
      <c r="BC819" s="107"/>
      <c r="BD819" s="107"/>
      <c r="BE819" s="107"/>
      <c r="BF819" s="107"/>
      <c r="BG819" s="107"/>
      <c r="BH819" s="107"/>
      <c r="BI819" s="107"/>
      <c r="BJ819" s="107"/>
      <c r="BK819" s="107"/>
      <c r="BL819" s="107"/>
      <c r="BM819" s="107"/>
      <c r="BN819" s="107"/>
      <c r="BO819" s="107"/>
      <c r="BP819" s="107"/>
      <c r="BQ819" s="107"/>
      <c r="BR819" s="107"/>
      <c r="BS819" s="107"/>
      <c r="BT819" s="107"/>
      <c r="BU819" s="107"/>
      <c r="BV819" s="107"/>
      <c r="BW819" s="107"/>
      <c r="BX819" s="107"/>
      <c r="BY819" s="107"/>
      <c r="BZ819" s="107"/>
      <c r="CA819" s="107"/>
      <c r="CB819" s="107"/>
      <c r="CC819" s="107"/>
      <c r="CD819" s="107"/>
      <c r="CE819" s="107"/>
      <c r="CF819" s="107"/>
      <c r="CG819" s="107"/>
      <c r="CH819" s="107"/>
    </row>
    <row r="820" customFormat="false" ht="12.75" hidden="false" customHeight="false" outlineLevel="0" collapsed="false">
      <c r="A820" s="109" t="s">
        <v>64</v>
      </c>
      <c r="B820" s="110"/>
      <c r="C820" s="111"/>
      <c r="D820" s="112" t="n">
        <v>31</v>
      </c>
      <c r="E820" s="113"/>
      <c r="F820" s="100" t="n">
        <f aca="false">H820+I820+J820+K820+M820+L820+N820+O820+P820+Q820+R820+S820+T820+U820+V820+W820+X820+Y820+Z820+AA820+AB820+AC820+AD820+AE820+AF820+AG820+AH820+AI820+AJ820+AK820+AL820+AM820+AN820+AO820+AP820+AQ820+AR820+AS820+AT820+AU820+AV820+AW820+AX820+AY820+AZ820+BA820+BB820+BC820+BD820+BE820+BF820+BG820+BH820+BI820+BJ820+BK820+BL820+BM820+BN820+BO820+BP820+BQ820+BR820+BS820+BT820</f>
        <v>0</v>
      </c>
      <c r="G820" s="114"/>
      <c r="H820" s="115"/>
      <c r="I820" s="116"/>
      <c r="J820" s="116"/>
      <c r="K820" s="116"/>
      <c r="L820" s="107"/>
      <c r="M820" s="107"/>
      <c r="N820" s="107"/>
      <c r="O820" s="107"/>
      <c r="P820" s="107"/>
      <c r="Q820" s="107"/>
      <c r="R820" s="107"/>
      <c r="S820" s="107"/>
      <c r="T820" s="107"/>
      <c r="U820" s="107"/>
      <c r="V820" s="107"/>
      <c r="W820" s="107"/>
      <c r="X820" s="107"/>
      <c r="Y820" s="107"/>
      <c r="Z820" s="107"/>
      <c r="AA820" s="107"/>
      <c r="AB820" s="107"/>
      <c r="AC820" s="107"/>
      <c r="AD820" s="107"/>
      <c r="AE820" s="107"/>
      <c r="AF820" s="107"/>
      <c r="AG820" s="107"/>
      <c r="AH820" s="107"/>
      <c r="AI820" s="107"/>
      <c r="AJ820" s="107"/>
      <c r="AK820" s="107"/>
      <c r="AL820" s="107"/>
      <c r="AM820" s="107"/>
      <c r="AN820" s="107"/>
      <c r="AO820" s="107"/>
      <c r="AP820" s="107"/>
      <c r="AQ820" s="107"/>
      <c r="AR820" s="107"/>
      <c r="AS820" s="107"/>
      <c r="AT820" s="107"/>
      <c r="AU820" s="107"/>
      <c r="AV820" s="107"/>
      <c r="AW820" s="107"/>
      <c r="AX820" s="107"/>
      <c r="AY820" s="107"/>
      <c r="AZ820" s="107"/>
      <c r="BA820" s="107"/>
      <c r="BB820" s="107"/>
      <c r="BC820" s="107"/>
      <c r="BD820" s="107"/>
      <c r="BE820" s="107"/>
      <c r="BF820" s="107"/>
      <c r="BG820" s="107"/>
      <c r="BH820" s="107"/>
      <c r="BI820" s="107"/>
      <c r="BJ820" s="107"/>
      <c r="BK820" s="107"/>
      <c r="BL820" s="107"/>
      <c r="BM820" s="107"/>
      <c r="BN820" s="107"/>
      <c r="BO820" s="107"/>
      <c r="BP820" s="107"/>
      <c r="BQ820" s="107"/>
      <c r="BR820" s="107"/>
      <c r="BS820" s="107"/>
      <c r="BT820" s="107"/>
      <c r="BU820" s="107"/>
      <c r="BV820" s="107"/>
      <c r="BW820" s="107"/>
      <c r="BX820" s="107"/>
      <c r="BY820" s="107"/>
      <c r="BZ820" s="107"/>
      <c r="CA820" s="107"/>
      <c r="CB820" s="107"/>
      <c r="CC820" s="107"/>
      <c r="CD820" s="107"/>
      <c r="CE820" s="107"/>
      <c r="CF820" s="107"/>
      <c r="CG820" s="107"/>
      <c r="CH820" s="107"/>
    </row>
    <row r="821" customFormat="false" ht="13.5" hidden="false" customHeight="false" outlineLevel="0" collapsed="false">
      <c r="A821" s="109" t="s">
        <v>64</v>
      </c>
      <c r="B821" s="110"/>
      <c r="C821" s="111"/>
      <c r="D821" s="112"/>
      <c r="E821" s="113"/>
      <c r="F821" s="100" t="n">
        <f aca="false">H821+I821+J821+K821+M821+L821+N821+O821+P821+Q821+R821+S821+T821+U821+V821+W821+X821+Y821+Z821+AA821+AB821+AC821+AD821+AE821+AF821+AG821+AH821+AI821+AJ821+AK821+AL821+AM821+AN821+AO821+AP821+AQ821+AR821+AS821+AT821+AU821+AV821+AW821+AX821+AY821+AZ821+BA821+BB821+BC821+BD821+BE821+BF821+BG821+BH821+BI821+BJ821+BK821+BL821+BM821+BN821+BO821+BP821+BQ821+BR821+BS821+BT821</f>
        <v>0</v>
      </c>
      <c r="G821" s="114"/>
      <c r="H821" s="115"/>
      <c r="I821" s="116"/>
      <c r="J821" s="116"/>
      <c r="K821" s="116"/>
      <c r="L821" s="107"/>
      <c r="M821" s="107"/>
      <c r="N821" s="107"/>
      <c r="O821" s="107"/>
      <c r="P821" s="107"/>
      <c r="Q821" s="107"/>
      <c r="R821" s="107"/>
      <c r="S821" s="107"/>
      <c r="T821" s="107"/>
      <c r="U821" s="107"/>
      <c r="V821" s="107"/>
      <c r="W821" s="107"/>
      <c r="X821" s="107"/>
      <c r="Y821" s="107"/>
      <c r="Z821" s="107"/>
      <c r="AA821" s="107"/>
      <c r="AB821" s="107"/>
      <c r="AC821" s="107"/>
      <c r="AD821" s="107"/>
      <c r="AE821" s="107"/>
      <c r="AF821" s="107"/>
      <c r="AG821" s="107"/>
      <c r="AH821" s="107"/>
      <c r="AI821" s="107"/>
      <c r="AJ821" s="107"/>
      <c r="AK821" s="107"/>
      <c r="AL821" s="107"/>
      <c r="AM821" s="107"/>
      <c r="AN821" s="107"/>
      <c r="AO821" s="107"/>
      <c r="AP821" s="107"/>
      <c r="AQ821" s="107"/>
      <c r="AR821" s="107"/>
      <c r="AS821" s="107"/>
      <c r="AT821" s="107"/>
      <c r="AU821" s="107"/>
      <c r="AV821" s="107"/>
      <c r="AW821" s="107"/>
      <c r="AX821" s="107"/>
      <c r="AY821" s="107"/>
      <c r="AZ821" s="107"/>
      <c r="BA821" s="107"/>
      <c r="BB821" s="107"/>
      <c r="BC821" s="107"/>
      <c r="BD821" s="107"/>
      <c r="BE821" s="107"/>
      <c r="BF821" s="107"/>
      <c r="BG821" s="107"/>
      <c r="BH821" s="107"/>
      <c r="BI821" s="107"/>
      <c r="BJ821" s="107"/>
      <c r="BK821" s="107"/>
      <c r="BL821" s="107"/>
      <c r="BM821" s="107"/>
      <c r="BN821" s="107"/>
      <c r="BO821" s="107"/>
      <c r="BP821" s="107"/>
      <c r="BQ821" s="107"/>
      <c r="BR821" s="107"/>
      <c r="BS821" s="107"/>
      <c r="BT821" s="107"/>
      <c r="BU821" s="107"/>
      <c r="BV821" s="107"/>
      <c r="BW821" s="107"/>
      <c r="BX821" s="107"/>
      <c r="BY821" s="107"/>
      <c r="BZ821" s="107"/>
      <c r="CA821" s="107"/>
      <c r="CB821" s="107"/>
      <c r="CC821" s="107"/>
      <c r="CD821" s="107"/>
      <c r="CE821" s="107"/>
      <c r="CF821" s="107"/>
      <c r="CG821" s="107"/>
      <c r="CH821" s="107"/>
    </row>
    <row r="822" customFormat="false" ht="13.5" hidden="false" customHeight="false" outlineLevel="0" collapsed="false">
      <c r="A822" s="117" t="s">
        <v>64</v>
      </c>
      <c r="B822" s="118"/>
      <c r="C822" s="119"/>
      <c r="D822" s="120" t="s">
        <v>49</v>
      </c>
      <c r="E822" s="121"/>
      <c r="F822" s="100" t="n">
        <f aca="false">H822+I822+J822+K822+M822+L822+N822+O822+P822+Q822+R822+S822+T822+U822+V822+W822+X822+Y822+Z822+AA822+AB822+AC822+AD822+AE822+AF822+AG822+AH822+AI822+AJ822+AK822+AL822+AM822+AN822+AO822+AP822+AQ822+AR822+AS822+AT822+AU822+AV822+AW822+AX822+AY822+AZ822+BA822+BB822+BC822+BD822+BE822+BF822+BG822+BH822</f>
        <v>0</v>
      </c>
      <c r="G822" s="122"/>
      <c r="H822" s="123" t="n">
        <f aca="false">SUM(H790:H821)</f>
        <v>0</v>
      </c>
      <c r="I822" s="124" t="n">
        <f aca="false">SUM(I790:I821)</f>
        <v>0</v>
      </c>
      <c r="J822" s="125" t="n">
        <f aca="false">SUM(J790:J821)</f>
        <v>0</v>
      </c>
      <c r="K822" s="126" t="n">
        <f aca="false">SUM(K790:K821)</f>
        <v>0</v>
      </c>
      <c r="L822" s="126" t="n">
        <f aca="false">SUM(L790:L821)</f>
        <v>0</v>
      </c>
      <c r="M822" s="127" t="n">
        <f aca="false">SUM(M790:M821)</f>
        <v>0</v>
      </c>
      <c r="N822" s="127" t="n">
        <f aca="false">SUM(N790:N821)</f>
        <v>0</v>
      </c>
      <c r="O822" s="127" t="n">
        <f aca="false">SUM(O790:O821)</f>
        <v>0</v>
      </c>
      <c r="P822" s="127" t="n">
        <f aca="false">SUM(P790:P821)</f>
        <v>0</v>
      </c>
      <c r="Q822" s="127" t="n">
        <f aca="false">SUM(Q790:Q821)</f>
        <v>0</v>
      </c>
      <c r="R822" s="125" t="n">
        <f aca="false">SUM(R790:R821)</f>
        <v>0</v>
      </c>
      <c r="S822" s="125" t="n">
        <f aca="false">SUM(S790:S821)</f>
        <v>0</v>
      </c>
      <c r="T822" s="125" t="n">
        <f aca="false">SUM(T790:T821)</f>
        <v>0</v>
      </c>
      <c r="U822" s="125" t="n">
        <f aca="false">SUM(U790:U821)</f>
        <v>0</v>
      </c>
      <c r="V822" s="125" t="n">
        <f aca="false">SUM(V790:V821)</f>
        <v>0</v>
      </c>
      <c r="W822" s="125" t="n">
        <f aca="false">SUM(W790:W821)</f>
        <v>0</v>
      </c>
      <c r="X822" s="125" t="n">
        <f aca="false">SUM(X790:X821)</f>
        <v>0</v>
      </c>
      <c r="Y822" s="125" t="n">
        <f aca="false">SUM(Y790:Y821)</f>
        <v>0</v>
      </c>
      <c r="Z822" s="125" t="n">
        <f aca="false">SUM(Z790:Z821)</f>
        <v>0</v>
      </c>
      <c r="AA822" s="125" t="n">
        <f aca="false">SUM(AA790:AA821)</f>
        <v>0</v>
      </c>
      <c r="AB822" s="125" t="n">
        <f aca="false">SUM(AB790:AB821)</f>
        <v>0</v>
      </c>
      <c r="AC822" s="125" t="n">
        <f aca="false">SUM(AC790:AC821)</f>
        <v>0</v>
      </c>
      <c r="AD822" s="125" t="n">
        <f aca="false">SUM(AD790:AD821)</f>
        <v>0</v>
      </c>
      <c r="AE822" s="125" t="n">
        <f aca="false">SUM(AE790:AE821)</f>
        <v>0</v>
      </c>
      <c r="AF822" s="125" t="n">
        <f aca="false">SUM(AF790:AF821)</f>
        <v>0</v>
      </c>
      <c r="AG822" s="125" t="n">
        <f aca="false">SUM(AG790:AG821)</f>
        <v>0</v>
      </c>
      <c r="AH822" s="125" t="n">
        <f aca="false">SUM(AH790:AH821)</f>
        <v>0</v>
      </c>
      <c r="AI822" s="125" t="n">
        <f aca="false">SUM(AI790:AI821)</f>
        <v>0</v>
      </c>
      <c r="AJ822" s="125" t="n">
        <f aca="false">SUM(AJ790:AJ821)</f>
        <v>0</v>
      </c>
      <c r="AK822" s="125" t="n">
        <f aca="false">SUM(AK790:AK821)</f>
        <v>0</v>
      </c>
      <c r="AL822" s="125" t="n">
        <f aca="false">SUM(AL790:AL821)</f>
        <v>0</v>
      </c>
      <c r="AM822" s="125" t="n">
        <f aca="false">SUM(AM790:AM821)</f>
        <v>0</v>
      </c>
      <c r="AN822" s="125" t="n">
        <f aca="false">SUM(AN790:AN821)</f>
        <v>0</v>
      </c>
      <c r="AO822" s="125" t="n">
        <f aca="false">SUM(AO790:AO821)</f>
        <v>0</v>
      </c>
      <c r="AP822" s="125" t="n">
        <f aca="false">SUM(AP790:AP821)</f>
        <v>0</v>
      </c>
      <c r="AQ822" s="125" t="n">
        <f aca="false">SUM(AQ790:AQ821)</f>
        <v>0</v>
      </c>
      <c r="AR822" s="125" t="n">
        <f aca="false">SUM(AR790:AR821)</f>
        <v>0</v>
      </c>
      <c r="AS822" s="125" t="n">
        <f aca="false">SUM(AS790:AS821)</f>
        <v>0</v>
      </c>
      <c r="AT822" s="125" t="n">
        <f aca="false">SUM(AT790:AT821)</f>
        <v>0</v>
      </c>
      <c r="AU822" s="125" t="n">
        <f aca="false">SUM(AU790:AU821)</f>
        <v>0</v>
      </c>
      <c r="AV822" s="125" t="n">
        <f aca="false">SUM(AV790:AV821)</f>
        <v>0</v>
      </c>
      <c r="AW822" s="125" t="n">
        <f aca="false">SUM(AW790:AW821)</f>
        <v>0</v>
      </c>
      <c r="AX822" s="125" t="n">
        <f aca="false">SUM(AX790:AX821)</f>
        <v>0</v>
      </c>
      <c r="AY822" s="125" t="n">
        <f aca="false">SUM(AY790:AY821)</f>
        <v>0</v>
      </c>
      <c r="AZ822" s="125" t="n">
        <f aca="false">SUM(AZ790:AZ821)</f>
        <v>0</v>
      </c>
      <c r="BA822" s="125" t="n">
        <f aca="false">SUM(BA790:BA821)</f>
        <v>0</v>
      </c>
      <c r="BB822" s="125" t="n">
        <f aca="false">SUM(BB790:BB821)</f>
        <v>0</v>
      </c>
      <c r="BC822" s="125" t="n">
        <f aca="false">SUM(BC790:BC821)</f>
        <v>0</v>
      </c>
      <c r="BD822" s="125" t="n">
        <f aca="false">SUM(BD790:BD821)</f>
        <v>0</v>
      </c>
      <c r="BE822" s="125" t="n">
        <f aca="false">SUM(BE790:BE821)</f>
        <v>0</v>
      </c>
      <c r="BF822" s="125" t="n">
        <f aca="false">SUM(BF790:BF821)</f>
        <v>0</v>
      </c>
      <c r="BG822" s="125" t="n">
        <f aca="false">SUM(BG790:BG821)</f>
        <v>0</v>
      </c>
      <c r="BH822" s="125" t="n">
        <f aca="false">SUM(BH790:BH821)</f>
        <v>0</v>
      </c>
      <c r="BI822" s="125" t="n">
        <f aca="false">SUM(BI790:BI821)</f>
        <v>0</v>
      </c>
      <c r="BJ822" s="125" t="n">
        <f aca="false">SUM(BJ790:BJ821)</f>
        <v>0</v>
      </c>
      <c r="BK822" s="125" t="n">
        <f aca="false">SUM(BK790:BK821)</f>
        <v>0</v>
      </c>
      <c r="BL822" s="125" t="n">
        <f aca="false">SUM(BL790:BL821)</f>
        <v>0</v>
      </c>
      <c r="BM822" s="125" t="n">
        <f aca="false">SUM(BM790:BM821)</f>
        <v>0</v>
      </c>
      <c r="BN822" s="125" t="n">
        <f aca="false">SUM(BN790:BN821)</f>
        <v>0</v>
      </c>
      <c r="BO822" s="125" t="n">
        <f aca="false">SUM(BO790:BO821)</f>
        <v>0</v>
      </c>
      <c r="BP822" s="125" t="n">
        <f aca="false">SUM(BP790:BP821)</f>
        <v>0</v>
      </c>
      <c r="BQ822" s="125" t="n">
        <f aca="false">SUM(BQ790:BQ821)</f>
        <v>0</v>
      </c>
      <c r="BR822" s="125" t="n">
        <f aca="false">SUM(BR790:BR821)</f>
        <v>0</v>
      </c>
      <c r="BS822" s="125" t="n">
        <f aca="false">SUM(BS790:BS821)</f>
        <v>0</v>
      </c>
      <c r="BT822" s="125" t="n">
        <f aca="false">SUM(BT790:BT821)</f>
        <v>0</v>
      </c>
      <c r="BU822" s="125" t="n">
        <f aca="false">SUM(BU790:BU821)</f>
        <v>0</v>
      </c>
      <c r="BV822" s="125" t="n">
        <f aca="false">SUM(BV790:BV821)</f>
        <v>0</v>
      </c>
      <c r="BW822" s="125" t="n">
        <f aca="false">SUM(BW790:BW821)</f>
        <v>0</v>
      </c>
      <c r="BX822" s="125" t="n">
        <f aca="false">SUM(BX790:BX821)</f>
        <v>0</v>
      </c>
      <c r="BY822" s="125" t="n">
        <f aca="false">SUM(BY790:BY821)</f>
        <v>0</v>
      </c>
      <c r="BZ822" s="125" t="n">
        <f aca="false">SUM(BZ790:BZ821)</f>
        <v>0</v>
      </c>
      <c r="CA822" s="125" t="n">
        <f aca="false">SUM(CA790:CA821)</f>
        <v>0</v>
      </c>
      <c r="CB822" s="125" t="n">
        <f aca="false">SUM(CB790:CB821)</f>
        <v>0</v>
      </c>
      <c r="CC822" s="125" t="n">
        <f aca="false">SUM(CC790:CC821)</f>
        <v>0</v>
      </c>
      <c r="CD822" s="125" t="n">
        <f aca="false">SUM(CD790:CD821)</f>
        <v>0</v>
      </c>
      <c r="CE822" s="125" t="n">
        <f aca="false">SUM(CE790:CE821)</f>
        <v>0</v>
      </c>
      <c r="CF822" s="125" t="n">
        <f aca="false">SUM(CF790:CF821)</f>
        <v>0</v>
      </c>
      <c r="CG822" s="125" t="n">
        <f aca="false">SUM(CG790:CG821)</f>
        <v>0</v>
      </c>
      <c r="CH822" s="128" t="n">
        <f aca="false">SUM(CH790:CH821)</f>
        <v>0</v>
      </c>
    </row>
    <row r="823" customFormat="false" ht="5.25" hidden="false" customHeight="true" outlineLevel="0" collapsed="false">
      <c r="A823" s="130"/>
      <c r="F823" s="100"/>
    </row>
    <row r="824" s="138" customFormat="true" ht="13.5" hidden="false" customHeight="false" outlineLevel="0" collapsed="false">
      <c r="A824" s="131" t="s">
        <v>71</v>
      </c>
      <c r="B824" s="132"/>
      <c r="C824" s="133" t="s">
        <v>72</v>
      </c>
      <c r="D824" s="134" t="s">
        <v>49</v>
      </c>
      <c r="E824" s="135" t="n">
        <f aca="false">SUM(H824:CH824)</f>
        <v>2407.75</v>
      </c>
      <c r="F824" s="100" t="n">
        <f aca="false">H824+I824+J824+K824+M824+L824+N824+O824+P824+Q824+R824+S824+T824+U824+V824+W824+X824+Y824+Z824+AA824+AB824+AC824+AD824+AE824+AF824+AG824+AH824+AI824+AJ824+AK824+AL824+AM824+AN824+AO824+AP824+AQ824+AR824+AS824+AT824+AU824+AV824+AW824+AX824+AY824+AZ824+BA824+BB824+BC824+BD824+BE824+BF824+BG824+BH824</f>
        <v>2149</v>
      </c>
      <c r="G824" s="135"/>
      <c r="H824" s="136" t="n">
        <f aca="false">SUBTOTAL(9,H822,H562,H432,H399,H366,H333,H300,H267,H234,H201,H168,H135,H102,H69,H36,H789,H756,H723,H690,H657,H624,H593,H531,H498,H465)</f>
        <v>174.45</v>
      </c>
      <c r="I824" s="136" t="n">
        <f aca="false">SUBTOTAL(9,I822,I562,I432,I399,I366,I333,I300,I267,I234,I201,I168,I135,I102,I69,I36,I789,I756,I723,I690,I657,I624,I593,I531,I498,I465)</f>
        <v>25.5</v>
      </c>
      <c r="J824" s="136" t="n">
        <f aca="false">SUBTOTAL(9,J822,J562,J432,J399,J366,J333,J300,J267,J234,J201,J168,J135,J102,J69,J36,J789,J756,J723,J690,J657,J624,J593,J531,J498,J465)</f>
        <v>0</v>
      </c>
      <c r="K824" s="136" t="n">
        <f aca="false">SUBTOTAL(9,K822,K562,K432,K399,K366,K333,K300,K267,K234,K201,K168,K135,K102,K69,K36,K789,K756,K723,K690,K657,K624,K593,K531,K498,K465)</f>
        <v>8.25</v>
      </c>
      <c r="L824" s="136" t="n">
        <f aca="false">SUBTOTAL(9,L822,L562,L432,L399,L366,L333,L300,L267,L234,L201,L168,L135,L102,L69,L36,L789,L756,L723,L690,L657,L624,L593,L531,L498,L465)</f>
        <v>2.75</v>
      </c>
      <c r="M824" s="136" t="n">
        <f aca="false">SUBTOTAL(9,M822,M562,M432,M399,M366,M333,M300,M267,M234,M201,M168,M135,M102,M69,M36,M789,M756,M723,M690,M657,M624,M593,M531,M498,M465)</f>
        <v>8.75</v>
      </c>
      <c r="N824" s="136" t="n">
        <f aca="false">SUBTOTAL(9,N822,N562,N432,N399,N366,N333,N300,N267,N234,N201,N168,N135,N102,N69,N36,N789,N756,N723,N690,N657,N624,N593,N531,N498,N465)</f>
        <v>9</v>
      </c>
      <c r="O824" s="136" t="n">
        <f aca="false">SUBTOTAL(9,O822,O562,O432,O399,O366,O333,O300,O267,O234,O201,O168,O135,O102,O69,O36,O789,O756,O723,O690,O657,O624,O593,O531,O498,O465)</f>
        <v>0</v>
      </c>
      <c r="P824" s="136" t="n">
        <f aca="false">SUBTOTAL(9,P822,P562,P432,P399,P366,P333,P300,P267,P234,P201,P168,P135,P102,P69,P36,P789,P756,P723,P690,P657,P624,P593,P531,P498,P465)</f>
        <v>0</v>
      </c>
      <c r="Q824" s="136" t="n">
        <f aca="false">SUBTOTAL(9,Q822,Q562,Q432,Q399,Q366,Q333,Q300,Q267,Q234,Q201,Q168,Q135,Q102,Q69,Q36,Q789,Q756,Q723,Q690,Q657,Q624,Q593,Q531,Q498,Q465)</f>
        <v>0</v>
      </c>
      <c r="R824" s="136" t="n">
        <f aca="false">SUBTOTAL(9,R822,R562,R432,R399,R366,R333,R300,R267,R234,R201,R168,R135,R102,R69,R36,R789,R756,R723,R690,R657,R624,R593,R531,R498,R465)</f>
        <v>21.75</v>
      </c>
      <c r="S824" s="136" t="n">
        <f aca="false">SUBTOTAL(9,S822,S562,S432,S399,S366,S333,S300,S267,S234,S201,S168,S135,S102,S69,S36,S789,S756,S723,S690,S657,S624,S593,S531,S498,S465)</f>
        <v>61.75</v>
      </c>
      <c r="T824" s="136" t="n">
        <f aca="false">SUBTOTAL(9,T822,T562,T432,T399,T366,T333,T300,T267,T234,T201,T168,T135,T102,T69,T36,T789,T756,T723,T690,T657,T624,T593,T531,T498,T465)</f>
        <v>109.75</v>
      </c>
      <c r="U824" s="136" t="n">
        <f aca="false">SUBTOTAL(9,U822,U562,U432,U399,U366,U333,U300,U267,U234,U201,U168,U135,U102,U69,U36,U789,U756,U723,U690,U657,U624,U593,U531,U498,U465)</f>
        <v>1.5</v>
      </c>
      <c r="V824" s="136" t="n">
        <f aca="false">SUBTOTAL(9,V822,V562,V432,V399,V366,V333,V300,V267,V234,V201,V168,V135,V102,V69,V36,V789,V756,V723,V690,V657,V624,V593,V531,V498,V465)</f>
        <v>95.25</v>
      </c>
      <c r="W824" s="136" t="n">
        <f aca="false">SUBTOTAL(9,W822,W562,W432,W399,W366,W333,W300,W267,W234,W201,W168,W135,W102,W69,W36,W789,W756,W723,W690,W657,W624,W593,W531,W498,W465)</f>
        <v>39.5</v>
      </c>
      <c r="X824" s="136" t="n">
        <f aca="false">SUBTOTAL(9,X822,X562,X432,X399,X366,X333,X300,X267,X234,X201,X168,X135,X102,X69,X36,X789,X756,X723,X690,X657,X624,X593,X531,X498,X465)</f>
        <v>162</v>
      </c>
      <c r="Y824" s="136" t="n">
        <f aca="false">SUBTOTAL(9,Y822,Y562,Y432,Y399,Y366,Y333,Y300,Y267,Y234,Y201,Y168,Y135,Y102,Y69,Y36,Y789,Y756,Y723,Y690,Y657,Y624,Y593,Y531,Y498,Y465)</f>
        <v>20.55</v>
      </c>
      <c r="Z824" s="136" t="n">
        <f aca="false">SUBTOTAL(9,Z822,Z562,Z432,Z399,Z366,Z333,Z300,Z267,Z234,Z201,Z168,Z135,Z102,Z69,Z36,Z789,Z756,Z723,Z690,Z657,Z624,Z593,Z531,Z498,Z465)</f>
        <v>16.35</v>
      </c>
      <c r="AA824" s="136" t="n">
        <f aca="false">SUBTOTAL(9,AA822,AA562,AA432,AA399,AA366,AA333,AA300,AA267,AA234,AA201,AA168,AA135,AA102,AA69,AA36,AA789,AA756,AA723,AA690,AA657,AA624,AA593,AA531,AA498,AA465)</f>
        <v>7.65</v>
      </c>
      <c r="AB824" s="136" t="n">
        <f aca="false">SUBTOTAL(9,AB822,AB562,AB432,AB399,AB366,AB333,AB300,AB267,AB234,AB201,AB168,AB135,AB102,AB69,AB36,AB789,AB756,AB723,AB690,AB657,AB624,AB593,AB531,AB498,AB465)</f>
        <v>28.25</v>
      </c>
      <c r="AC824" s="136" t="n">
        <f aca="false">SUBTOTAL(9,AC822,AC562,AC432,AC399,AC366,AC333,AC300,AC267,AC234,AC201,AC168,AC135,AC102,AC69,AC36,AC789,AC756,AC723,AC690,AC657,AC624,AC593,AC531,AC498,AC465)</f>
        <v>15.25</v>
      </c>
      <c r="AD824" s="136" t="n">
        <f aca="false">SUBTOTAL(9,AD822,AD562,AD432,AD399,AD366,AD333,AD300,AD267,AD234,AD201,AD168,AD135,AD102,AD69,AD36,AD789,AD756,AD723,AD690,AD657,AD624,AD593,AD531,AD498,AD465)</f>
        <v>145.95</v>
      </c>
      <c r="AE824" s="136" t="n">
        <f aca="false">SUBTOTAL(9,AE822,AE562,AE432,AE399,AE366,AE333,AE300,AE267,AE234,AE201,AE168,AE135,AE102,AE69,AE36,AE789,AE756,AE723,AE690,AE657,AE624,AE593,AE531,AE498,AE465)</f>
        <v>118</v>
      </c>
      <c r="AF824" s="136" t="n">
        <f aca="false">SUBTOTAL(9,AF822,AF562,AF432,AF399,AF366,AF333,AF300,AF267,AF234,AF201,AF168,AF135,AF102,AF69,AF36,AF789,AF756,AF723,AF690,AF657,AF624,AF593,AF531,AF498,AF465)</f>
        <v>50.75</v>
      </c>
      <c r="AG824" s="136" t="n">
        <f aca="false">SUBTOTAL(9,AG822,AG562,AG432,AG399,AG366,AG333,AG300,AG267,AG234,AG201,AG168,AG135,AG102,AG69,AG36,AG789,AG756,AG723,AG690,AG657,AG624,AG593,AG531,AG498,AG465)</f>
        <v>31.5</v>
      </c>
      <c r="AH824" s="136" t="n">
        <f aca="false">SUBTOTAL(9,AH822,AH562,AH432,AH399,AH366,AH333,AH300,AH267,AH234,AH201,AH168,AH135,AH102,AH69,AH36,AH789,AH756,AH723,AH690,AH657,AH624,AH593,AH531,AH498,AH465)</f>
        <v>14.25</v>
      </c>
      <c r="AI824" s="136" t="n">
        <f aca="false">SUBTOTAL(9,AI822,AI562,AI432,AI399,AI366,AI333,AI300,AI267,AI234,AI201,AI168,AI135,AI102,AI69,AI36,AI789,AI756,AI723,AI690,AI657,AI624,AI593,AI531,AI498,AI465)</f>
        <v>9.5</v>
      </c>
      <c r="AJ824" s="136" t="n">
        <f aca="false">SUBTOTAL(9,AJ822,AJ562,AJ432,AJ399,AJ366,AJ333,AJ300,AJ267,AJ234,AJ201,AJ168,AJ135,AJ102,AJ69,AJ36,AJ789,AJ756,AJ723,AJ690,AJ657,AJ624,AJ593,AJ531,AJ498,AJ465)</f>
        <v>8.05</v>
      </c>
      <c r="AK824" s="136" t="n">
        <f aca="false">SUBTOTAL(9,AK822,AK562,AK432,AK399,AK366,AK333,AK300,AK267,AK234,AK201,AK168,AK135,AK102,AK69,AK36,AK789,AK756,AK723,AK690,AK657,AK624,AK593,AK531,AK498,AK465)</f>
        <v>23.25</v>
      </c>
      <c r="AL824" s="136" t="n">
        <f aca="false">SUBTOTAL(9,AL822,AL562,AL432,AL399,AL366,AL333,AL300,AL267,AL234,AL201,AL168,AL135,AL102,AL69,AL36,AL789,AL756,AL723,AL690,AL657,AL624,AL593,AL531,AL498,AL465)</f>
        <v>5.5</v>
      </c>
      <c r="AM824" s="136" t="n">
        <f aca="false">SUBTOTAL(9,AM822,AM562,AM432,AM399,AM366,AM333,AM300,AM267,AM234,AM201,AM168,AM135,AM102,AM69,AM36,AM789,AM756,AM723,AM690,AM657,AM624,AM593,AM531,AM498,AM465)</f>
        <v>34</v>
      </c>
      <c r="AN824" s="136" t="n">
        <f aca="false">SUBTOTAL(9,AN822,AN562,AN432,AN399,AN366,AN333,AN300,AN267,AN234,AN201,AN168,AN135,AN102,AN69,AN36,AN789,AN756,AN723,AN690,AN657,AN624,AN593,AN531,AN498,AN465)</f>
        <v>53.25</v>
      </c>
      <c r="AO824" s="136" t="n">
        <f aca="false">SUBTOTAL(9,AO822,AO562,AO432,AO399,AO366,AO333,AO300,AO267,AO234,AO201,AO168,AO135,AO102,AO69,AO36,AO789,AO756,AO723,AO690,AO657,AO624,AO593,AO531,AO498,AO465)</f>
        <v>50</v>
      </c>
      <c r="AP824" s="136" t="n">
        <f aca="false">SUBTOTAL(9,AP822,AP562,AP432,AP399,AP366,AP333,AP300,AP267,AP234,AP201,AP168,AP135,AP102,AP69,AP36,AP789,AP756,AP723,AP690,AP657,AP624,AP593,AP531,AP498,AP465)</f>
        <v>16.75</v>
      </c>
      <c r="AQ824" s="136" t="n">
        <f aca="false">SUBTOTAL(9,AQ822,AQ562,AQ432,AQ399,AQ366,AQ333,AQ300,AQ267,AQ234,AQ201,AQ168,AQ135,AQ102,AQ69,AQ36,AQ789,AQ756,AQ723,AQ690,AQ657,AQ624,AQ593,AQ531,AQ498,AQ465)</f>
        <v>26</v>
      </c>
      <c r="AR824" s="136" t="n">
        <f aca="false">SUBTOTAL(9,AR822,AR562,AR432,AR399,AR366,AR333,AR300,AR267,AR234,AR201,AR168,AR135,AR102,AR69,AR36,AR789,AR756,AR723,AR690,AR657,AR624,AR593,AR531,AR498,AR465)</f>
        <v>45</v>
      </c>
      <c r="AS824" s="136" t="n">
        <f aca="false">SUBTOTAL(9,AS822,AS562,AS432,AS399,AS366,AS333,AS300,AS267,AS234,AS201,AS168,AS135,AS102,AS69,AS36,AS789,AS756,AS723,AS690,AS657,AS624,AS593,AS531,AS498,AS465)</f>
        <v>15</v>
      </c>
      <c r="AT824" s="136" t="n">
        <f aca="false">SUBTOTAL(9,AT822,AT562,AT432,AT399,AT366,AT333,AT300,AT267,AT234,AT201,AT168,AT135,AT102,AT69,AT36,AT789,AT756,AT723,AT690,AT657,AT624,AT593,AT531,AT498,AT465)</f>
        <v>39.75</v>
      </c>
      <c r="AU824" s="136" t="n">
        <f aca="false">SUBTOTAL(9,AU822,AU562,AU432,AU399,AU366,AU333,AU300,AU267,AU234,AU201,AU168,AU135,AU102,AU69,AU36,AU789,AU756,AU723,AU690,AU657,AU624,AU593,AU531,AU498,AU465)</f>
        <v>137.3</v>
      </c>
      <c r="AV824" s="136" t="n">
        <f aca="false">SUBTOTAL(9,AV822,AV562,AV432,AV399,AV366,AV333,AV300,AV267,AV234,AV201,AV168,AV135,AV102,AV69,AV36,AV789,AV756,AV723,AV690,AV657,AV624,AV593,AV531,AV498,AV465)</f>
        <v>19.25</v>
      </c>
      <c r="AW824" s="136" t="n">
        <f aca="false">SUBTOTAL(9,AW822,AW562,AW432,AW399,AW366,AW333,AW300,AW267,AW234,AW201,AW168,AW135,AW102,AW69,AW36,AW789,AW756,AW723,AW690,AW657,AW624,AW593,AW531,AW498,AW465)</f>
        <v>35.75</v>
      </c>
      <c r="AX824" s="136" t="n">
        <f aca="false">SUBTOTAL(9,AX822,AX562,AX432,AX399,AX366,AX333,AX300,AX267,AX234,AX201,AX168,AX135,AX102,AX69,AX36,AX789,AX756,AX723,AX690,AX657,AX624,AX593,AX531,AX498,AX465)</f>
        <v>92.2</v>
      </c>
      <c r="AY824" s="136" t="n">
        <f aca="false">SUBTOTAL(9,AY822,AY562,AY432,AY399,AY366,AY333,AY300,AY267,AY234,AY201,AY168,AY135,AY102,AY69,AY36,AY789,AY756,AY723,AY690,AY657,AY624,AY593,AY531,AY498,AY465)</f>
        <v>7</v>
      </c>
      <c r="AZ824" s="136" t="n">
        <f aca="false">SUBTOTAL(9,AZ822,AZ562,AZ432,AZ399,AZ366,AZ333,AZ300,AZ267,AZ234,AZ201,AZ168,AZ135,AZ102,AZ69,AZ36,AZ789,AZ756,AZ723,AZ690,AZ657,AZ624,AZ593,AZ531,AZ498,AZ465)</f>
        <v>101</v>
      </c>
      <c r="BA824" s="136" t="n">
        <f aca="false">SUBTOTAL(9,BA822,BA562,BA432,BA399,BA366,BA333,BA300,BA267,BA234,BA201,BA168,BA135,BA102,BA69,BA36,BA789,BA756,BA723,BA690,BA657,BA624,BA593,BA531,BA498,BA465)</f>
        <v>23.75</v>
      </c>
      <c r="BB824" s="136" t="n">
        <f aca="false">SUBTOTAL(9,BB822,BB562,BB432,BB399,BB366,BB333,BB300,BB267,BB234,BB201,BB168,BB135,BB102,BB69,BB36,BB789,BB756,BB723,BB690,BB657,BB624,BB593,BB531,BB498,BB465)</f>
        <v>5.25</v>
      </c>
      <c r="BC824" s="136" t="n">
        <f aca="false">SUBTOTAL(9,BC822,BC562,BC432,BC399,BC366,BC333,BC300,BC267,BC234,BC201,BC168,BC135,BC102,BC69,BC36,BC789,BC756,BC723,BC690,BC657,BC624,BC593,BC531,BC498,BC465)</f>
        <v>1</v>
      </c>
      <c r="BD824" s="136" t="n">
        <f aca="false">SUBTOTAL(9,BD822,BD562,BD432,BD399,BD366,BD333,BD300,BD267,BD234,BD201,BD168,BD135,BD102,BD69,BD36,BD789,BD756,BD723,BD690,BD657,BD624,BD593,BD531,BD498,BD465)</f>
        <v>44</v>
      </c>
      <c r="BE824" s="136" t="n">
        <f aca="false">SUBTOTAL(9,BE822,BE562,BE432,BE399,BE366,BE333,BE300,BE267,BE234,BE201,BE168,BE135,BE102,BE69,BE36,BE789,BE756,BE723,BE690,BE657,BE624,BE593,BE531,BE498,BE465)</f>
        <v>4.75</v>
      </c>
      <c r="BF824" s="136" t="n">
        <f aca="false">SUBTOTAL(9,BF822,BF562,BF432,BF399,BF366,BF333,BF300,BF267,BF234,BF201,BF168,BF135,BF102,BF69,BF36,BF789,BF756,BF723,BF690,BF657,BF624,BF593,BF531,BF498,BF465)</f>
        <v>39.5</v>
      </c>
      <c r="BG824" s="136" t="n">
        <f aca="false">SUBTOTAL(9,BG822,BG562,BG432,BG399,BG366,BG333,BG300,BG267,BG234,BG201,BG168,BG135,BG102,BG69,BG36,BG789,BG756,BG723,BG690,BG657,BG624,BG593,BG531,BG498,BG465)</f>
        <v>23.5</v>
      </c>
      <c r="BH824" s="136" t="n">
        <f aca="false">SUBTOTAL(9,BH822,BH562,BH432,BH399,BH366,BH333,BH300,BH267,BH234,BH201,BH168,BH135,BH102,BH69,BH36,BH789,BH756,BH723,BH690,BH657,BH624,BH593,BH531,BH498,BH465)</f>
        <v>120</v>
      </c>
      <c r="BI824" s="136" t="n">
        <f aca="false">SUBTOTAL(9,BI822,BI562,BI432,BI399,BI366,BI333,BI300,BI267,BI234,BI201,BI168,BI135,BI102,BI69,BI36,BI789,BI756,BI723,BI690,BI657,BI624,BI593,BI531,BI498,BI465)</f>
        <v>18.25</v>
      </c>
      <c r="BJ824" s="136" t="n">
        <f aca="false">SUBTOTAL(9,BJ822,BJ562,BJ432,BJ399,BJ366,BJ333,BJ300,BJ267,BJ234,BJ201,BJ168,BJ135,BJ102,BJ69,BJ36,BJ789,BJ756,BJ723,BJ690,BJ657,BJ624,BJ593,BJ531,BJ498,BJ465)</f>
        <v>80</v>
      </c>
      <c r="BK824" s="136" t="n">
        <f aca="false">SUBTOTAL(9,BK822,BK562,BK432,BK399,BK366,BK333,BK300,BK267,BK234,BK201,BK168,BK135,BK102,BK69,BK36,BK789,BK756,BK723,BK690,BK657,BK624,BK593,BK531,BK498,BK465)</f>
        <v>2</v>
      </c>
      <c r="BL824" s="136" t="n">
        <f aca="false">SUBTOTAL(9,BL822,BL562,BL432,BL399,BL366,BL333,BL300,BL267,BL234,BL201,BL168,BL135,BL102,BL69,BL36,BL789,BL756,BL723,BL690,BL657,BL624,BL593,BL531,BL498,BL465)</f>
        <v>78.25</v>
      </c>
      <c r="BM824" s="136" t="n">
        <f aca="false">SUBTOTAL(9,BM822,BM562,BM432,BM399,BM366,BM333,BM300,BM267,BM234,BM201,BM168,BM135,BM102,BM69,BM36,BM789,BM756,BM723,BM690,BM657,BM624,BM593,BM531,BM498,BM465)</f>
        <v>6.25</v>
      </c>
      <c r="BN824" s="136" t="n">
        <f aca="false">SUBTOTAL(9,BN822,BN562,BN432,BN399,BN366,BN333,BN300,BN267,BN234,BN201,BN168,BN135,BN102,BN69,BN36,BN789,BN756,BN723,BN690,BN657,BN624,BN593,BN531,BN498,BN465)</f>
        <v>15</v>
      </c>
      <c r="BO824" s="136" t="n">
        <f aca="false">SUBTOTAL(9,BO822,BO562,BO432,BO399,BO366,BO333,BO300,BO267,BO234,BO201,BO168,BO135,BO102,BO69,BO36,BO789,BO756,BO723,BO690,BO657,BO624,BO593,BO531,BO498,BO465)</f>
        <v>4.5</v>
      </c>
      <c r="BP824" s="136" t="n">
        <f aca="false">SUBTOTAL(9,BP822,BP562,BP432,BP399,BP366,BP333,BP300,BP267,BP234,BP201,BP168,BP135,BP102,BP69,BP36,BP789,BP756,BP723,BP690,BP657,BP624,BP593,BP531,BP498,BP465)</f>
        <v>17.75</v>
      </c>
      <c r="BQ824" s="136" t="n">
        <f aca="false">SUBTOTAL(9,BQ822,BQ562,BQ432,BQ399,BQ366,BQ333,BQ300,BQ267,BQ234,BQ201,BQ168,BQ135,BQ102,BQ69,BQ36,BQ789,BQ756,BQ723,BQ690,BQ657,BQ624,BQ593,BQ531,BQ498,BQ465)</f>
        <v>1</v>
      </c>
      <c r="BR824" s="136" t="n">
        <f aca="false">SUBTOTAL(9,BR822,BR562,BR432,BR399,BR366,BR333,BR300,BR267,BR234,BR201,BR168,BR135,BR102,BR69,BR36,BR789,BR756,BR723,BR690,BR657,BR624,BR593,BR531,BR498,BR465)</f>
        <v>16.25</v>
      </c>
      <c r="BS824" s="136" t="n">
        <f aca="false">SUBTOTAL(9,BS822,BS562,BS432,BS399,BS366,BS333,BS300,BS267,BS234,BS201,BS168,BS135,BS102,BS69,BS36,BS789,BS756,BS723,BS690,BS657,BS624,BS593,BS531,BS498,BS465)</f>
        <v>4</v>
      </c>
      <c r="BT824" s="136" t="n">
        <f aca="false">SUBTOTAL(9,BT822,BT562,BT432,BT399,BT366,BT333,BT300,BT267,BT234,BT201,BT168,BT135,BT102,BT69,BT36,BT789,BT756,BT723,BT690,BT657,BT624,BT593,BT531,BT498,BT465)</f>
        <v>15.5</v>
      </c>
      <c r="BU824" s="136" t="n">
        <f aca="false">SUBTOTAL(9,BU822,BU562,BU432,BU399,BU366,BU333,BU300,BU267,BU234,BU201,BU168,BU135,BU102,BU69,BU36,BU789,BU756,BU723,BU690,BU657,BU624,BU593,BU531,BU498,BU465)</f>
        <v>0</v>
      </c>
      <c r="BV824" s="136" t="n">
        <f aca="false">SUBTOTAL(9,BV822,BV562,BV432,BV399,BV366,BV333,BV300,BV267,BV234,BV201,BV168,BV135,BV102,BV69,BV36,BV789,BV756,BV723,BV690,BV657,BV624,BV593,BV531,BV498,BV465)</f>
        <v>0</v>
      </c>
      <c r="BW824" s="136" t="n">
        <f aca="false">SUBTOTAL(9,BW822,BW562,BW432,BW399,BW366,BW333,BW300,BW267,BW234,BW201,BW168,BW135,BW102,BW69,BW36,BW789,BW756,BW723,BW690,BW657,BW624,BW593,BW531,BW498,BW465)</f>
        <v>0</v>
      </c>
      <c r="BX824" s="136" t="n">
        <f aca="false">SUBTOTAL(9,BX822,BX562,BX432,BX399,BX366,BX333,BX300,BX267,BX234,BX201,BX168,BX135,BX102,BX69,BX36,BX789,BX756,BX723,BX690,BX657,BX624,BX593,BX531,BX498,BX465)</f>
        <v>0</v>
      </c>
      <c r="BY824" s="136" t="n">
        <f aca="false">SUBTOTAL(9,BY822,BY562,BY432,BY399,BY366,BY333,BY300,BY267,BY234,BY201,BY168,BY135,BY102,BY69,BY36,BY789,BY756,BY723,BY690,BY657,BY624,BY593,BY531,BY498,BY465)</f>
        <v>0</v>
      </c>
      <c r="BZ824" s="136" t="n">
        <f aca="false">SUBTOTAL(9,BZ822,BZ562,BZ432,BZ399,BZ366,BZ333,BZ300,BZ267,BZ234,BZ201,BZ168,BZ135,BZ102,BZ69,BZ36,BZ789,BZ756,BZ723,BZ690,BZ657,BZ624,BZ593,BZ531,BZ498,BZ465)</f>
        <v>0</v>
      </c>
      <c r="CA824" s="136" t="n">
        <f aca="false">SUBTOTAL(9,CA822,CA562,CA432,CA399,CA366,CA333,CA300,CA267,CA234,CA201,CA168,CA135,CA102,CA69,CA36,CA789,CA756,CA723,CA690,CA657,CA624,CA593,CA531,CA498,CA465)</f>
        <v>0</v>
      </c>
      <c r="CB824" s="136" t="n">
        <f aca="false">SUBTOTAL(9,CB822,CB562,CB432,CB399,CB366,CB333,CB300,CB267,CB234,CB201,CB168,CB135,CB102,CB69,CB36,CB789,CB756,CB723,CB690,CB657,CB624,CB593,CB531,CB498,CB465)</f>
        <v>0</v>
      </c>
      <c r="CC824" s="136" t="n">
        <f aca="false">SUBTOTAL(9,CC822,CC562,CC432,CC399,CC366,CC333,CC300,CC267,CC234,CC201,CC168,CC135,CC102,CC69,CC36,CC789,CC756,CC723,CC690,CC657,CC624,CC593,CC531,CC498,CC465)</f>
        <v>0</v>
      </c>
      <c r="CD824" s="136" t="n">
        <f aca="false">SUBTOTAL(9,CD822,CD562,CD432,CD399,CD366,CD333,CD300,CD267,CD234,CD201,CD168,CD135,CD102,CD69,CD36,CD789,CD756,CD723,CD690,CD657,CD624,CD593,CD531,CD498,CD465)</f>
        <v>0</v>
      </c>
      <c r="CE824" s="136" t="n">
        <f aca="false">SUBTOTAL(9,CE822,CE562,CE432,CE399,CE366,CE333,CE300,CE267,CE234,CE201,CE168,CE135,CE102,CE69,CE36,CE789,CE756,CE723,CE690,CE657,CE624,CE593,CE531,CE498,CE465)</f>
        <v>0</v>
      </c>
      <c r="CF824" s="136" t="n">
        <f aca="false">SUBTOTAL(9,CF822,CF562,CF432,CF399,CF366,CF333,CF300,CF267,CF234,CF201,CF168,CF135,CF102,CF69,CF36,CF789,CF756,CF723,CF690,CF657,CF624,CF593,CF531,CF498,CF465)</f>
        <v>0</v>
      </c>
      <c r="CG824" s="136" t="n">
        <f aca="false">SUBTOTAL(9,CG822,CG562,CG432,CG399,CG366,CG333,CG300,CG267,CG234,CG201,CG168,CG135,CG102,CG69,CG36,CG789,CG756,CG723,CG690,CG657,CG624,CG593,CG531,CG498,CG465)</f>
        <v>0</v>
      </c>
      <c r="CH824" s="136" t="n">
        <f aca="false">SUBTOTAL(9,CH822,CH562,CH432,CH399,CH366,CH333,CH300,CH267,CH234,CH201,CH168,CH135,CH102,CH69,CH36,CH789,CH756,CH723,CH690,CH657,CH624,CH593,CH531,CH498,CH465)</f>
        <v>0</v>
      </c>
      <c r="CI824" s="59"/>
    </row>
    <row r="825" customFormat="false" ht="15.75" hidden="false" customHeight="false" outlineLevel="0" collapsed="false">
      <c r="A825" s="131" t="s">
        <v>71</v>
      </c>
      <c r="D825" s="134" t="s">
        <v>49</v>
      </c>
      <c r="F825" s="100"/>
    </row>
    <row r="826" customFormat="false" ht="15" hidden="false" customHeight="false" outlineLevel="0" collapsed="false">
      <c r="A826" s="130"/>
      <c r="F826" s="100"/>
    </row>
    <row r="827" customFormat="false" ht="12.75" hidden="false" customHeight="false" outlineLevel="0" collapsed="false">
      <c r="A827" s="95" t="s">
        <v>64</v>
      </c>
      <c r="B827" s="96"/>
      <c r="C827" s="97" t="s">
        <v>67</v>
      </c>
      <c r="D827" s="98" t="n">
        <v>28</v>
      </c>
      <c r="E827" s="99" t="s">
        <v>78</v>
      </c>
      <c r="F827" s="100" t="n">
        <f aca="false">H827+I827+J827+K827+M827+L827+N827+O827+P827+Q827+R827+S827+T827+U827+V827+W827+X827+Y827+Z827+AA827+AB827+AC827+AD827+AE827+AF827+AG827+AH827+AI827+AJ827+AK827+AL827+AM827+AN827+AO827+AP827+AQ827+AR827+AS827+AT827+AU827+AV827+AW827+AX827+AY827+AZ827+BA827+BB827+BC827+BD827+BE827+BF827+BG827+BH827+BI827+BJ827+BK827+BL827+BM827+BN827+BO827+BP827+BQ827+BR827+BS827+BT827</f>
        <v>7.75</v>
      </c>
      <c r="G827" s="105"/>
      <c r="H827" s="106"/>
      <c r="I827" s="107"/>
      <c r="J827" s="107"/>
      <c r="K827" s="107"/>
      <c r="L827" s="107"/>
      <c r="M827" s="107"/>
      <c r="N827" s="107"/>
      <c r="O827" s="107"/>
      <c r="P827" s="107"/>
      <c r="Q827" s="107"/>
      <c r="R827" s="107"/>
      <c r="S827" s="107"/>
      <c r="T827" s="107"/>
      <c r="U827" s="107"/>
      <c r="V827" s="107"/>
      <c r="W827" s="107"/>
      <c r="X827" s="107"/>
      <c r="Y827" s="107"/>
      <c r="Z827" s="107"/>
      <c r="AA827" s="107"/>
      <c r="AB827" s="107"/>
      <c r="AC827" s="107"/>
      <c r="AD827" s="107"/>
      <c r="AE827" s="107"/>
      <c r="AF827" s="107"/>
      <c r="AG827" s="107"/>
      <c r="AH827" s="107"/>
      <c r="AI827" s="107"/>
      <c r="AJ827" s="107"/>
      <c r="AK827" s="107"/>
      <c r="AL827" s="107"/>
      <c r="AM827" s="107"/>
      <c r="AN827" s="107"/>
      <c r="AO827" s="107"/>
      <c r="AP827" s="107"/>
      <c r="AQ827" s="107"/>
      <c r="AR827" s="107"/>
      <c r="AS827" s="107"/>
      <c r="AT827" s="107"/>
      <c r="AU827" s="107"/>
      <c r="AV827" s="107"/>
      <c r="AW827" s="107"/>
      <c r="AX827" s="107"/>
      <c r="AY827" s="107"/>
      <c r="AZ827" s="107"/>
      <c r="BA827" s="107"/>
      <c r="BB827" s="107"/>
      <c r="BC827" s="107"/>
      <c r="BD827" s="107"/>
      <c r="BE827" s="107"/>
      <c r="BF827" s="107" t="n">
        <v>1.5</v>
      </c>
      <c r="BG827" s="107"/>
      <c r="BH827" s="107"/>
      <c r="BI827" s="107" t="n">
        <v>1</v>
      </c>
      <c r="BJ827" s="107"/>
      <c r="BK827" s="107"/>
      <c r="BL827" s="107"/>
      <c r="BM827" s="107" t="n">
        <v>3.5</v>
      </c>
      <c r="BN827" s="107"/>
      <c r="BO827" s="107"/>
      <c r="BP827" s="107" t="n">
        <v>1.75</v>
      </c>
      <c r="BQ827" s="107"/>
      <c r="BR827" s="107"/>
      <c r="BS827" s="107"/>
      <c r="BT827" s="107"/>
      <c r="BU827" s="107"/>
      <c r="BV827" s="107"/>
      <c r="BW827" s="107"/>
      <c r="BX827" s="107"/>
      <c r="BY827" s="107"/>
      <c r="BZ827" s="107"/>
      <c r="CA827" s="107"/>
      <c r="CB827" s="107"/>
      <c r="CC827" s="107"/>
      <c r="CD827" s="107"/>
      <c r="CE827" s="107"/>
      <c r="CF827" s="107"/>
      <c r="CG827" s="107"/>
      <c r="CH827" s="107"/>
    </row>
    <row r="828" customFormat="false" ht="12.75" hidden="false" customHeight="false" outlineLevel="0" collapsed="false">
      <c r="A828" s="95" t="s">
        <v>64</v>
      </c>
      <c r="B828" s="96"/>
      <c r="C828" s="97" t="s">
        <v>67</v>
      </c>
      <c r="D828" s="98" t="n">
        <v>29</v>
      </c>
      <c r="E828" s="99" t="s">
        <v>78</v>
      </c>
      <c r="F828" s="100" t="n">
        <f aca="false">H828+I828+J828+K828+M828+L828+N828+O828+P828+Q828+R828+S828+T828+U828+V828+W828+X828+Y828+Z828+AA828+AB828+AC828+AD828+AE828+AF828+AG828+AH828+AI828+AJ828+AK828+AL828+AM828+AN828+AO828+AP828+AQ828+AR828+AS828+AT828+AU828+AV828+AW828+AX828+AY828+AZ828+BA828+BB828+BC828+BD828+BE828+BF828+BG828+BH828+BI828+BJ828+BK828+BL828+BM828+BN828+BO828+BP828+BQ828+BR828+BS828+BT828</f>
        <v>0</v>
      </c>
      <c r="G828" s="105"/>
      <c r="H828" s="106"/>
      <c r="I828" s="107"/>
      <c r="J828" s="107"/>
      <c r="K828" s="107"/>
      <c r="L828" s="107"/>
      <c r="M828" s="107"/>
      <c r="N828" s="107"/>
      <c r="O828" s="107"/>
      <c r="P828" s="107"/>
      <c r="Q828" s="107"/>
      <c r="R828" s="107"/>
      <c r="S828" s="107"/>
      <c r="T828" s="107"/>
      <c r="U828" s="107"/>
      <c r="V828" s="107"/>
      <c r="W828" s="107"/>
      <c r="X828" s="107"/>
      <c r="Y828" s="107"/>
      <c r="Z828" s="107"/>
      <c r="AA828" s="107"/>
      <c r="AB828" s="107"/>
      <c r="AC828" s="107"/>
      <c r="AD828" s="107"/>
      <c r="AE828" s="107"/>
      <c r="AF828" s="107"/>
      <c r="AG828" s="107"/>
      <c r="AH828" s="107"/>
      <c r="AI828" s="107"/>
      <c r="AJ828" s="107"/>
      <c r="AK828" s="107"/>
      <c r="AL828" s="107"/>
      <c r="AM828" s="107"/>
      <c r="AN828" s="107"/>
      <c r="AO828" s="107"/>
      <c r="AP828" s="107"/>
      <c r="AQ828" s="107"/>
      <c r="AR828" s="107"/>
      <c r="AS828" s="107"/>
      <c r="AT828" s="107"/>
      <c r="AU828" s="107"/>
      <c r="AV828" s="107"/>
      <c r="AW828" s="107"/>
      <c r="AX828" s="107"/>
      <c r="AY828" s="107"/>
      <c r="AZ828" s="107"/>
      <c r="BA828" s="107"/>
      <c r="BB828" s="107"/>
      <c r="BC828" s="107"/>
      <c r="BD828" s="107"/>
      <c r="BE828" s="107"/>
      <c r="BF828" s="107"/>
      <c r="BG828" s="107"/>
      <c r="BH828" s="107"/>
      <c r="BI828" s="107"/>
      <c r="BJ828" s="107"/>
      <c r="BK828" s="107"/>
      <c r="BL828" s="107"/>
      <c r="BM828" s="107"/>
      <c r="BN828" s="107"/>
      <c r="BO828" s="107"/>
      <c r="BP828" s="107"/>
      <c r="BQ828" s="107"/>
      <c r="BR828" s="107"/>
      <c r="BS828" s="107"/>
      <c r="BT828" s="107"/>
      <c r="BU828" s="107"/>
      <c r="BV828" s="107"/>
      <c r="BW828" s="107"/>
      <c r="BX828" s="107"/>
      <c r="BY828" s="107"/>
      <c r="BZ828" s="107"/>
      <c r="CA828" s="107"/>
      <c r="CB828" s="107"/>
      <c r="CC828" s="107"/>
      <c r="CD828" s="107"/>
      <c r="CE828" s="107"/>
      <c r="CF828" s="107"/>
      <c r="CG828" s="107"/>
      <c r="CH828" s="107"/>
    </row>
    <row r="829" customFormat="false" ht="15" hidden="false" customHeight="false" outlineLevel="0" collapsed="false">
      <c r="BA829" s="59" t="n">
        <v>0.25</v>
      </c>
      <c r="BJ829" s="59" t="n">
        <v>2</v>
      </c>
      <c r="BL829" s="59" t="n">
        <v>1.5</v>
      </c>
      <c r="BP829" s="59" t="n">
        <v>4</v>
      </c>
    </row>
  </sheetData>
  <autoFilter ref="A3:CI828"/>
  <printOptions headings="false" gridLines="false" gridLinesSet="true" horizontalCentered="false" verticalCentered="false"/>
  <pageMargins left="0.196527777777778" right="0.196527777777778" top="0.196527777777778" bottom="0.196527777777778"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18.xml><?xml version="1.0" encoding="utf-8"?>
<worksheet xmlns="http://schemas.openxmlformats.org/spreadsheetml/2006/main" xmlns:r="http://schemas.openxmlformats.org/officeDocument/2006/relationships">
  <sheetPr filterMode="false">
    <pageSetUpPr fitToPage="true"/>
  </sheetPr>
  <dimension ref="A1:CM807"/>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pane xSplit="17" ySplit="3" topLeftCell="R4" activePane="bottomRight" state="frozen"/>
      <selection pane="topLeft" activeCell="A1" activeCellId="0" sqref="A1"/>
      <selection pane="topRight" activeCell="R1" activeCellId="0" sqref="R1"/>
      <selection pane="bottomLeft" activeCell="A4" activeCellId="0" sqref="A4"/>
      <selection pane="bottomRight" activeCell="R4" activeCellId="0" sqref="R4"/>
    </sheetView>
  </sheetViews>
  <sheetFormatPr defaultRowHeight="12.75" outlineLevelRow="0" outlineLevelCol="0"/>
  <cols>
    <col collapsed="false" customWidth="true" hidden="false" outlineLevel="0" max="1" min="1" style="0" width="3.99"/>
    <col collapsed="false" customWidth="true" hidden="false" outlineLevel="0" max="2" min="2" style="0" width="3.29"/>
    <col collapsed="false" customWidth="true" hidden="false" outlineLevel="0" max="3" min="3" style="0" width="18.58"/>
    <col collapsed="false" customWidth="true" hidden="false" outlineLevel="0" max="4" min="4" style="0" width="2.99"/>
    <col collapsed="false" customWidth="true" hidden="false" outlineLevel="0" max="5" min="5" style="0" width="3.99"/>
    <col collapsed="false" customWidth="true" hidden="false" outlineLevel="0" max="7" min="6" style="0" width="8.14"/>
    <col collapsed="false" customWidth="true" hidden="false" outlineLevel="0" max="8" min="8" style="0" width="6.57"/>
    <col collapsed="false" customWidth="true" hidden="false" outlineLevel="0" max="9" min="9" style="0" width="5.57"/>
    <col collapsed="false" customWidth="true" hidden="false" outlineLevel="0" max="10" min="10" style="0" width="4.57"/>
    <col collapsed="false" customWidth="true" hidden="false" outlineLevel="0" max="11" min="11" style="0" width="5.14"/>
    <col collapsed="false" customWidth="true" hidden="false" outlineLevel="0" max="20" min="12" style="0" width="4.57"/>
    <col collapsed="false" customWidth="true" hidden="false" outlineLevel="0" max="21" min="21" style="0" width="6.57"/>
    <col collapsed="false" customWidth="true" hidden="false" outlineLevel="0" max="24" min="22" style="0" width="5.57"/>
    <col collapsed="false" customWidth="true" hidden="false" outlineLevel="0" max="25" min="25" style="0" width="6.57"/>
    <col collapsed="false" customWidth="true" hidden="false" outlineLevel="0" max="30" min="26" style="0" width="5.57"/>
    <col collapsed="false" customWidth="true" hidden="false" outlineLevel="0" max="32" min="31" style="0" width="6.57"/>
    <col collapsed="false" customWidth="true" hidden="false" outlineLevel="0" max="36" min="33" style="0" width="5.57"/>
    <col collapsed="false" customWidth="true" hidden="false" outlineLevel="0" max="37" min="37" style="0" width="6.57"/>
    <col collapsed="false" customWidth="true" hidden="false" outlineLevel="0" max="39" min="38" style="0" width="4.57"/>
    <col collapsed="false" customWidth="true" hidden="false" outlineLevel="0" max="43" min="40" style="0" width="5.57"/>
    <col collapsed="false" customWidth="true" hidden="false" outlineLevel="0" max="44" min="44" style="0" width="6.57"/>
    <col collapsed="false" customWidth="true" hidden="false" outlineLevel="0" max="49" min="45" style="0" width="5.57"/>
    <col collapsed="false" customWidth="true" hidden="false" outlineLevel="0" max="50" min="50" style="0" width="4.57"/>
    <col collapsed="false" customWidth="true" hidden="false" outlineLevel="0" max="53" min="51" style="0" width="5.57"/>
    <col collapsed="false" customWidth="true" hidden="false" outlineLevel="0" max="54" min="54" style="0" width="6.57"/>
    <col collapsed="false" customWidth="true" hidden="false" outlineLevel="0" max="55" min="55" style="0" width="8.57"/>
    <col collapsed="false" customWidth="true" hidden="false" outlineLevel="0" max="89" min="56" style="0" width="4.57"/>
    <col collapsed="false" customWidth="true" hidden="false" outlineLevel="0" max="90" min="90" style="0" width="9.42"/>
    <col collapsed="false" customWidth="true" hidden="false" outlineLevel="0" max="1025" min="91" style="0" width="10.67"/>
  </cols>
  <sheetData>
    <row r="1" customFormat="false" ht="13.5" hidden="false" customHeight="false" outlineLevel="0" collapsed="false">
      <c r="A1" s="140"/>
      <c r="B1" s="141"/>
      <c r="C1" s="142" t="s">
        <v>27</v>
      </c>
      <c r="D1" s="143"/>
      <c r="E1" s="143"/>
      <c r="F1" s="144"/>
      <c r="G1" s="144"/>
      <c r="H1" s="143"/>
      <c r="I1" s="143"/>
      <c r="J1" s="143"/>
      <c r="K1" s="143"/>
      <c r="L1" s="143"/>
      <c r="M1" s="143"/>
      <c r="N1" s="143"/>
      <c r="O1" s="143"/>
      <c r="P1" s="143"/>
      <c r="Q1" s="143"/>
      <c r="R1" s="138"/>
      <c r="S1" s="138"/>
      <c r="T1" s="138"/>
      <c r="U1" s="138"/>
      <c r="V1" s="138"/>
      <c r="W1" s="138"/>
      <c r="X1" s="138"/>
      <c r="Y1" s="138"/>
      <c r="Z1" s="138"/>
      <c r="AA1" s="138"/>
      <c r="AB1" s="138"/>
      <c r="AC1" s="138"/>
      <c r="AD1" s="138"/>
      <c r="AE1" s="138"/>
      <c r="AF1" s="138"/>
      <c r="AG1" s="138"/>
      <c r="AH1" s="138"/>
      <c r="AI1" s="138"/>
      <c r="AJ1" s="138"/>
      <c r="AK1" s="138"/>
      <c r="AL1" s="138"/>
      <c r="AM1" s="138"/>
      <c r="AN1" s="138"/>
      <c r="AO1" s="138"/>
      <c r="AP1" s="138"/>
      <c r="AQ1" s="138"/>
      <c r="AR1" s="138"/>
      <c r="AS1" s="138"/>
      <c r="AT1" s="138"/>
      <c r="AU1" s="138"/>
      <c r="AV1" s="138"/>
      <c r="AW1" s="138"/>
      <c r="AX1" s="138"/>
      <c r="AY1" s="138"/>
      <c r="AZ1" s="138"/>
      <c r="BA1" s="138"/>
      <c r="BB1" s="138"/>
      <c r="BC1" s="138"/>
      <c r="BD1" s="138"/>
      <c r="BE1" s="138"/>
      <c r="BF1" s="138"/>
      <c r="BG1" s="138"/>
      <c r="BH1" s="138"/>
      <c r="BI1" s="138"/>
      <c r="BJ1" s="138"/>
      <c r="BK1" s="138"/>
      <c r="BL1" s="138"/>
      <c r="BM1" s="138"/>
      <c r="BN1" s="138"/>
      <c r="BO1" s="138"/>
      <c r="BP1" s="138"/>
      <c r="BQ1" s="138"/>
      <c r="BR1" s="138"/>
      <c r="BS1" s="138"/>
      <c r="BT1" s="138"/>
      <c r="BU1" s="138"/>
      <c r="BV1" s="138"/>
      <c r="BW1" s="138"/>
      <c r="BX1" s="138"/>
      <c r="BY1" s="138"/>
      <c r="BZ1" s="138"/>
      <c r="CA1" s="138"/>
      <c r="CB1" s="138"/>
      <c r="CC1" s="138"/>
      <c r="CD1" s="138"/>
      <c r="CE1" s="138"/>
      <c r="CF1" s="138"/>
      <c r="CG1" s="138"/>
      <c r="CH1" s="138"/>
      <c r="CI1" s="138"/>
      <c r="CJ1" s="138"/>
      <c r="CK1" s="138"/>
      <c r="CL1" s="138"/>
      <c r="CM1" s="138"/>
    </row>
    <row r="2" customFormat="false" ht="84.75" hidden="false" customHeight="true" outlineLevel="0" collapsed="false">
      <c r="A2" s="145"/>
      <c r="B2" s="64" t="s">
        <v>11</v>
      </c>
      <c r="C2" s="146" t="s">
        <v>28</v>
      </c>
      <c r="D2" s="147" t="s">
        <v>29</v>
      </c>
      <c r="E2" s="148" t="s">
        <v>30</v>
      </c>
      <c r="F2" s="149" t="s">
        <v>31</v>
      </c>
      <c r="G2" s="149" t="s">
        <v>32</v>
      </c>
      <c r="H2" s="150" t="s">
        <v>2</v>
      </c>
      <c r="I2" s="151" t="s">
        <v>3</v>
      </c>
      <c r="J2" s="152" t="s">
        <v>4</v>
      </c>
      <c r="K2" s="153" t="s">
        <v>5</v>
      </c>
      <c r="L2" s="154" t="s">
        <v>6</v>
      </c>
      <c r="M2" s="152" t="s">
        <v>7</v>
      </c>
      <c r="N2" s="152" t="s">
        <v>8</v>
      </c>
      <c r="O2" s="152" t="s">
        <v>9</v>
      </c>
      <c r="P2" s="152" t="s">
        <v>34</v>
      </c>
      <c r="Q2" s="152" t="s">
        <v>36</v>
      </c>
      <c r="R2" s="155" t="n">
        <v>11</v>
      </c>
      <c r="S2" s="155" t="n">
        <v>18</v>
      </c>
      <c r="T2" s="155" t="s">
        <v>84</v>
      </c>
      <c r="U2" s="155" t="s">
        <v>85</v>
      </c>
      <c r="V2" s="155" t="n">
        <v>24</v>
      </c>
      <c r="W2" s="155" t="n">
        <v>27</v>
      </c>
      <c r="X2" s="155" t="n">
        <v>28</v>
      </c>
      <c r="Y2" s="155" t="n">
        <v>29</v>
      </c>
      <c r="Z2" s="155" t="n">
        <v>30</v>
      </c>
      <c r="AA2" s="155" t="n">
        <v>31</v>
      </c>
      <c r="AB2" s="155" t="n">
        <v>32</v>
      </c>
      <c r="AC2" s="155" t="n">
        <v>33</v>
      </c>
      <c r="AD2" s="155" t="n">
        <v>35</v>
      </c>
      <c r="AE2" s="155" t="n">
        <v>37</v>
      </c>
      <c r="AF2" s="155" t="n">
        <v>38</v>
      </c>
      <c r="AG2" s="155" t="n">
        <v>40</v>
      </c>
      <c r="AH2" s="155" t="n">
        <v>41</v>
      </c>
      <c r="AI2" s="155" t="n">
        <v>43</v>
      </c>
      <c r="AJ2" s="155" t="n">
        <v>44</v>
      </c>
      <c r="AK2" s="155" t="n">
        <v>45</v>
      </c>
      <c r="AL2" s="155" t="n">
        <v>52</v>
      </c>
      <c r="AM2" s="155" t="n">
        <v>53</v>
      </c>
      <c r="AN2" s="155" t="n">
        <v>54</v>
      </c>
      <c r="AO2" s="155" t="n">
        <v>55</v>
      </c>
      <c r="AP2" s="155" t="n">
        <v>56</v>
      </c>
      <c r="AQ2" s="155" t="n">
        <v>58</v>
      </c>
      <c r="AR2" s="155" t="n">
        <v>59</v>
      </c>
      <c r="AS2" s="155" t="n">
        <v>60</v>
      </c>
      <c r="AT2" s="155" t="n">
        <v>61</v>
      </c>
      <c r="AU2" s="155" t="n">
        <v>62</v>
      </c>
      <c r="AV2" s="155" t="n">
        <v>63</v>
      </c>
      <c r="AW2" s="155" t="n">
        <v>66</v>
      </c>
      <c r="AX2" s="155" t="n">
        <v>82</v>
      </c>
      <c r="AY2" s="155" t="n">
        <v>83</v>
      </c>
      <c r="AZ2" s="155" t="n">
        <v>330</v>
      </c>
      <c r="BA2" s="155" t="n">
        <v>335</v>
      </c>
      <c r="BB2" s="155" t="n">
        <v>341</v>
      </c>
      <c r="BC2" s="155" t="s">
        <v>86</v>
      </c>
      <c r="BD2" s="155"/>
      <c r="BE2" s="155"/>
      <c r="BF2" s="155"/>
      <c r="BG2" s="155"/>
      <c r="BH2" s="155"/>
      <c r="BI2" s="155"/>
      <c r="BJ2" s="155"/>
      <c r="BK2" s="155"/>
      <c r="BL2" s="155"/>
      <c r="BM2" s="155"/>
      <c r="BN2" s="155"/>
      <c r="BO2" s="155"/>
      <c r="BP2" s="155"/>
      <c r="BQ2" s="155"/>
      <c r="BR2" s="155"/>
      <c r="BS2" s="155"/>
      <c r="BT2" s="155"/>
      <c r="BU2" s="155"/>
      <c r="BV2" s="155"/>
      <c r="BW2" s="155"/>
      <c r="BX2" s="155"/>
      <c r="BY2" s="155"/>
      <c r="BZ2" s="155"/>
      <c r="CA2" s="155"/>
      <c r="CB2" s="155"/>
      <c r="CC2" s="155"/>
      <c r="CD2" s="155"/>
      <c r="CE2" s="155"/>
      <c r="CF2" s="155"/>
      <c r="CG2" s="155"/>
      <c r="CH2" s="155"/>
      <c r="CI2" s="155"/>
      <c r="CJ2" s="155"/>
      <c r="CK2" s="155"/>
      <c r="CL2" s="156" t="s">
        <v>41</v>
      </c>
      <c r="CM2" s="145"/>
    </row>
    <row r="3" customFormat="false" ht="13.5" hidden="false" customHeight="false" outlineLevel="0" collapsed="false">
      <c r="A3" s="145"/>
      <c r="B3" s="81"/>
      <c r="C3" s="157"/>
      <c r="D3" s="158"/>
      <c r="E3" s="159"/>
      <c r="F3" s="160"/>
      <c r="G3" s="161"/>
      <c r="H3" s="162"/>
      <c r="I3" s="163"/>
      <c r="J3" s="164"/>
      <c r="K3" s="165"/>
      <c r="L3" s="165"/>
      <c r="M3" s="164"/>
      <c r="N3" s="164"/>
      <c r="O3" s="164"/>
      <c r="P3" s="164"/>
      <c r="Q3" s="164"/>
      <c r="R3" s="166"/>
      <c r="S3" s="166"/>
      <c r="T3" s="166"/>
      <c r="U3" s="166"/>
      <c r="V3" s="166"/>
      <c r="W3" s="166"/>
      <c r="X3" s="166"/>
      <c r="Y3" s="166"/>
      <c r="Z3" s="166"/>
      <c r="AA3" s="166"/>
      <c r="AB3" s="166"/>
      <c r="AC3" s="166"/>
      <c r="AD3" s="166"/>
      <c r="AE3" s="166"/>
      <c r="AF3" s="166"/>
      <c r="AG3" s="166"/>
      <c r="AH3" s="166"/>
      <c r="AI3" s="166"/>
      <c r="AJ3" s="166"/>
      <c r="AK3" s="166"/>
      <c r="AL3" s="166"/>
      <c r="AM3" s="166"/>
      <c r="AN3" s="166"/>
      <c r="AO3" s="166"/>
      <c r="AP3" s="166"/>
      <c r="AQ3" s="166"/>
      <c r="AR3" s="166"/>
      <c r="AS3" s="166"/>
      <c r="AT3" s="166"/>
      <c r="AU3" s="166"/>
      <c r="AV3" s="166"/>
      <c r="AW3" s="166"/>
      <c r="AX3" s="166"/>
      <c r="AY3" s="166"/>
      <c r="AZ3" s="166"/>
      <c r="BA3" s="166"/>
      <c r="BB3" s="166"/>
      <c r="BC3" s="166"/>
      <c r="BD3" s="166"/>
      <c r="BE3" s="166"/>
      <c r="BF3" s="166"/>
      <c r="BG3" s="166"/>
      <c r="BH3" s="166"/>
      <c r="BI3" s="166"/>
      <c r="BJ3" s="166"/>
      <c r="BK3" s="166"/>
      <c r="BL3" s="166"/>
      <c r="BM3" s="166"/>
      <c r="BN3" s="166"/>
      <c r="BO3" s="166"/>
      <c r="BP3" s="166"/>
      <c r="BQ3" s="166"/>
      <c r="BR3" s="166"/>
      <c r="BS3" s="166"/>
      <c r="BT3" s="166"/>
      <c r="BU3" s="166"/>
      <c r="BV3" s="166"/>
      <c r="BW3" s="166"/>
      <c r="BX3" s="166"/>
      <c r="BY3" s="166"/>
      <c r="BZ3" s="166"/>
      <c r="CA3" s="166"/>
      <c r="CB3" s="166"/>
      <c r="CC3" s="166"/>
      <c r="CD3" s="166"/>
      <c r="CE3" s="166"/>
      <c r="CF3" s="166"/>
      <c r="CG3" s="166"/>
      <c r="CH3" s="166"/>
      <c r="CI3" s="166"/>
      <c r="CJ3" s="166"/>
      <c r="CK3" s="166"/>
      <c r="CL3" s="167"/>
      <c r="CM3" s="168"/>
    </row>
    <row r="4" customFormat="false" ht="12.75" hidden="false" customHeight="false" outlineLevel="0" collapsed="false">
      <c r="A4" s="169" t="s">
        <v>42</v>
      </c>
      <c r="B4" s="96"/>
      <c r="C4" s="170" t="s">
        <v>87</v>
      </c>
      <c r="D4" s="171" t="n">
        <v>1</v>
      </c>
      <c r="E4" s="172" t="s">
        <v>88</v>
      </c>
      <c r="F4" s="173" t="n">
        <f aca="false">SUM(H4:CK4)</f>
        <v>7.75</v>
      </c>
      <c r="G4" s="174"/>
      <c r="H4" s="175"/>
      <c r="I4" s="176"/>
      <c r="J4" s="176"/>
      <c r="K4" s="176"/>
      <c r="L4" s="176"/>
      <c r="M4" s="176"/>
      <c r="N4" s="176"/>
      <c r="O4" s="176"/>
      <c r="P4" s="176"/>
      <c r="Q4" s="176"/>
      <c r="R4" s="176"/>
      <c r="S4" s="176"/>
      <c r="T4" s="176"/>
      <c r="U4" s="176"/>
      <c r="V4" s="176"/>
      <c r="W4" s="176"/>
      <c r="X4" s="176" t="n">
        <v>7</v>
      </c>
      <c r="Y4" s="176" t="n">
        <v>0.75</v>
      </c>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6"/>
      <c r="BB4" s="176"/>
      <c r="BC4" s="176"/>
      <c r="BD4" s="176"/>
      <c r="BE4" s="176"/>
      <c r="BF4" s="176"/>
      <c r="BG4" s="176"/>
      <c r="BH4" s="176"/>
      <c r="BI4" s="176"/>
      <c r="BJ4" s="176"/>
      <c r="BK4" s="176"/>
      <c r="BL4" s="176"/>
      <c r="BM4" s="176"/>
      <c r="BN4" s="176"/>
      <c r="BO4" s="176"/>
      <c r="BP4" s="176"/>
      <c r="BQ4" s="176"/>
      <c r="BR4" s="176"/>
      <c r="BS4" s="176"/>
      <c r="BT4" s="176"/>
      <c r="BU4" s="176"/>
      <c r="BV4" s="176"/>
      <c r="BW4" s="176"/>
      <c r="BX4" s="176"/>
      <c r="BY4" s="176"/>
      <c r="BZ4" s="176"/>
      <c r="CA4" s="176"/>
      <c r="CB4" s="176"/>
      <c r="CC4" s="176"/>
      <c r="CD4" s="176"/>
      <c r="CE4" s="176"/>
      <c r="CF4" s="176"/>
      <c r="CG4" s="176"/>
      <c r="CH4" s="176"/>
      <c r="CI4" s="176"/>
      <c r="CJ4" s="176"/>
      <c r="CK4" s="176"/>
      <c r="CL4" s="177"/>
      <c r="CM4" s="177"/>
    </row>
    <row r="5" customFormat="false" ht="12.75" hidden="false" customHeight="false" outlineLevel="0" collapsed="false">
      <c r="A5" s="169" t="s">
        <v>42</v>
      </c>
      <c r="B5" s="96"/>
      <c r="C5" s="170" t="s">
        <v>87</v>
      </c>
      <c r="D5" s="171" t="n">
        <v>2</v>
      </c>
      <c r="E5" s="172" t="s">
        <v>88</v>
      </c>
      <c r="F5" s="173" t="n">
        <f aca="false">SUM(H5:CK5)</f>
        <v>7</v>
      </c>
      <c r="G5" s="174"/>
      <c r="H5" s="175"/>
      <c r="I5" s="176"/>
      <c r="J5" s="176"/>
      <c r="K5" s="176"/>
      <c r="L5" s="176"/>
      <c r="M5" s="176"/>
      <c r="N5" s="176"/>
      <c r="O5" s="176"/>
      <c r="P5" s="176"/>
      <c r="Q5" s="176"/>
      <c r="R5" s="176" t="n">
        <v>1.75</v>
      </c>
      <c r="S5" s="176"/>
      <c r="T5" s="176"/>
      <c r="U5" s="176"/>
      <c r="V5" s="176"/>
      <c r="W5" s="176"/>
      <c r="X5" s="176"/>
      <c r="Y5" s="176" t="n">
        <v>3.5</v>
      </c>
      <c r="Z5" s="176"/>
      <c r="AA5" s="176"/>
      <c r="AB5" s="176"/>
      <c r="AC5" s="176"/>
      <c r="AD5" s="176"/>
      <c r="AE5" s="176"/>
      <c r="AF5" s="176"/>
      <c r="AG5" s="176"/>
      <c r="AH5" s="176"/>
      <c r="AI5" s="176"/>
      <c r="AJ5" s="176"/>
      <c r="AK5" s="176"/>
      <c r="AL5" s="176"/>
      <c r="AM5" s="176"/>
      <c r="AN5" s="176"/>
      <c r="AO5" s="176"/>
      <c r="AP5" s="176"/>
      <c r="AQ5" s="176"/>
      <c r="AR5" s="176"/>
      <c r="AS5" s="176"/>
      <c r="AT5" s="176"/>
      <c r="AU5" s="176"/>
      <c r="AV5" s="176"/>
      <c r="AW5" s="176"/>
      <c r="AX5" s="176"/>
      <c r="AY5" s="176"/>
      <c r="AZ5" s="176"/>
      <c r="BA5" s="176"/>
      <c r="BB5" s="176" t="n">
        <v>1.75</v>
      </c>
      <c r="BC5" s="176"/>
      <c r="BD5" s="176"/>
      <c r="BE5" s="176"/>
      <c r="BF5" s="176"/>
      <c r="BG5" s="176"/>
      <c r="BH5" s="176"/>
      <c r="BI5" s="176"/>
      <c r="BJ5" s="176"/>
      <c r="BK5" s="176"/>
      <c r="BL5" s="176"/>
      <c r="BM5" s="176"/>
      <c r="BN5" s="176"/>
      <c r="BO5" s="176"/>
      <c r="BP5" s="176"/>
      <c r="BQ5" s="176"/>
      <c r="BR5" s="176"/>
      <c r="BS5" s="176"/>
      <c r="BT5" s="176"/>
      <c r="BU5" s="176"/>
      <c r="BV5" s="176"/>
      <c r="BW5" s="176"/>
      <c r="BX5" s="176"/>
      <c r="BY5" s="176"/>
      <c r="BZ5" s="176"/>
      <c r="CA5" s="176"/>
      <c r="CB5" s="176"/>
      <c r="CC5" s="176"/>
      <c r="CD5" s="176"/>
      <c r="CE5" s="176"/>
      <c r="CF5" s="176"/>
      <c r="CG5" s="176"/>
      <c r="CH5" s="176"/>
      <c r="CI5" s="176"/>
      <c r="CJ5" s="176"/>
      <c r="CK5" s="176"/>
      <c r="CL5" s="177"/>
      <c r="CM5" s="177"/>
    </row>
    <row r="6" customFormat="false" ht="12.75" hidden="false" customHeight="false" outlineLevel="0" collapsed="false">
      <c r="A6" s="169" t="s">
        <v>42</v>
      </c>
      <c r="B6" s="96"/>
      <c r="C6" s="170" t="s">
        <v>87</v>
      </c>
      <c r="D6" s="171" t="n">
        <v>3</v>
      </c>
      <c r="E6" s="172" t="s">
        <v>88</v>
      </c>
      <c r="F6" s="178" t="n">
        <f aca="false">SUM(H6:CK6)</f>
        <v>6</v>
      </c>
      <c r="G6" s="179"/>
      <c r="H6" s="180"/>
      <c r="I6" s="181"/>
      <c r="J6" s="181"/>
      <c r="K6" s="181"/>
      <c r="L6" s="181"/>
      <c r="M6" s="181"/>
      <c r="N6" s="181"/>
      <c r="O6" s="181"/>
      <c r="P6" s="181"/>
      <c r="Q6" s="181"/>
      <c r="R6" s="181"/>
      <c r="S6" s="181"/>
      <c r="T6" s="181"/>
      <c r="U6" s="181"/>
      <c r="V6" s="181"/>
      <c r="W6" s="181"/>
      <c r="X6" s="181"/>
      <c r="Y6" s="181" t="n">
        <v>6</v>
      </c>
      <c r="Z6" s="181"/>
      <c r="AA6" s="181"/>
      <c r="AB6" s="181"/>
      <c r="AC6" s="181"/>
      <c r="AD6" s="181"/>
      <c r="AE6" s="181"/>
      <c r="AF6" s="181"/>
      <c r="AG6" s="181"/>
      <c r="AH6" s="181"/>
      <c r="AI6" s="181"/>
      <c r="AJ6" s="181"/>
      <c r="AK6" s="181"/>
      <c r="AL6" s="181"/>
      <c r="AM6" s="181"/>
      <c r="AN6" s="181"/>
      <c r="AO6" s="181"/>
      <c r="AP6" s="181"/>
      <c r="AQ6" s="181"/>
      <c r="AR6" s="181"/>
      <c r="AS6" s="181"/>
      <c r="AT6" s="181"/>
      <c r="AU6" s="181"/>
      <c r="AV6" s="181"/>
      <c r="AW6" s="181"/>
      <c r="AX6" s="181"/>
      <c r="AY6" s="181"/>
      <c r="AZ6" s="181"/>
      <c r="BA6" s="181"/>
      <c r="BB6" s="181"/>
      <c r="BC6" s="181"/>
      <c r="BD6" s="181"/>
      <c r="BE6" s="181"/>
      <c r="BF6" s="181"/>
      <c r="BG6" s="181"/>
      <c r="BH6" s="181"/>
      <c r="BI6" s="181"/>
      <c r="BJ6" s="181"/>
      <c r="BK6" s="181"/>
      <c r="BL6" s="181"/>
      <c r="BM6" s="181"/>
      <c r="BN6" s="181"/>
      <c r="BO6" s="181"/>
      <c r="BP6" s="181"/>
      <c r="BQ6" s="181"/>
      <c r="BR6" s="181"/>
      <c r="BS6" s="181"/>
      <c r="BT6" s="181"/>
      <c r="BU6" s="181"/>
      <c r="BV6" s="181"/>
      <c r="BW6" s="181"/>
      <c r="BX6" s="181"/>
      <c r="BY6" s="181"/>
      <c r="BZ6" s="181"/>
      <c r="CA6" s="181"/>
      <c r="CB6" s="181"/>
      <c r="CC6" s="181"/>
      <c r="CD6" s="181"/>
      <c r="CE6" s="181"/>
      <c r="CF6" s="181"/>
      <c r="CG6" s="181"/>
      <c r="CH6" s="181"/>
      <c r="CI6" s="181"/>
      <c r="CJ6" s="181"/>
      <c r="CK6" s="181"/>
      <c r="CL6" s="177"/>
      <c r="CM6" s="177"/>
    </row>
    <row r="7" customFormat="false" ht="12.75" hidden="false" customHeight="false" outlineLevel="0" collapsed="false">
      <c r="A7" s="169" t="s">
        <v>42</v>
      </c>
      <c r="B7" s="96"/>
      <c r="C7" s="170" t="s">
        <v>87</v>
      </c>
      <c r="D7" s="171" t="n">
        <v>4</v>
      </c>
      <c r="E7" s="172" t="s">
        <v>88</v>
      </c>
      <c r="F7" s="178" t="n">
        <f aca="false">SUM(H7:CK7)</f>
        <v>0</v>
      </c>
      <c r="G7" s="179" t="n">
        <f aca="false">SUM(F4:F7)</f>
        <v>20.75</v>
      </c>
      <c r="H7" s="180"/>
      <c r="I7" s="181"/>
      <c r="J7" s="181"/>
      <c r="K7" s="181"/>
      <c r="L7" s="181"/>
      <c r="M7" s="181"/>
      <c r="N7" s="181"/>
      <c r="O7" s="181"/>
      <c r="P7" s="181"/>
      <c r="Q7" s="181"/>
      <c r="R7" s="181"/>
      <c r="S7" s="181"/>
      <c r="T7" s="181"/>
      <c r="U7" s="181"/>
      <c r="V7" s="181"/>
      <c r="W7" s="181"/>
      <c r="X7" s="181"/>
      <c r="Y7" s="181"/>
      <c r="Z7" s="181"/>
      <c r="AA7" s="181"/>
      <c r="AB7" s="181"/>
      <c r="AC7" s="181"/>
      <c r="AD7" s="181"/>
      <c r="AE7" s="181"/>
      <c r="AF7" s="181"/>
      <c r="AG7" s="181"/>
      <c r="AH7" s="181"/>
      <c r="AI7" s="181"/>
      <c r="AJ7" s="181"/>
      <c r="AK7" s="181"/>
      <c r="AL7" s="181"/>
      <c r="AM7" s="181"/>
      <c r="AN7" s="181"/>
      <c r="AO7" s="181"/>
      <c r="AP7" s="181"/>
      <c r="AQ7" s="181"/>
      <c r="AR7" s="181"/>
      <c r="AS7" s="181"/>
      <c r="AT7" s="181"/>
      <c r="AU7" s="181"/>
      <c r="AV7" s="181"/>
      <c r="AW7" s="181"/>
      <c r="AX7" s="181"/>
      <c r="AY7" s="181"/>
      <c r="AZ7" s="181"/>
      <c r="BA7" s="181"/>
      <c r="BB7" s="181"/>
      <c r="BC7" s="181"/>
      <c r="BD7" s="181"/>
      <c r="BE7" s="181"/>
      <c r="BF7" s="181"/>
      <c r="BG7" s="181"/>
      <c r="BH7" s="181"/>
      <c r="BI7" s="181"/>
      <c r="BJ7" s="181"/>
      <c r="BK7" s="181"/>
      <c r="BL7" s="181"/>
      <c r="BM7" s="181"/>
      <c r="BN7" s="181"/>
      <c r="BO7" s="181"/>
      <c r="BP7" s="181"/>
      <c r="BQ7" s="181"/>
      <c r="BR7" s="181"/>
      <c r="BS7" s="181"/>
      <c r="BT7" s="181"/>
      <c r="BU7" s="181"/>
      <c r="BV7" s="181"/>
      <c r="BW7" s="181"/>
      <c r="BX7" s="181"/>
      <c r="BY7" s="181"/>
      <c r="BZ7" s="181"/>
      <c r="CA7" s="181"/>
      <c r="CB7" s="181"/>
      <c r="CC7" s="181"/>
      <c r="CD7" s="181"/>
      <c r="CE7" s="181"/>
      <c r="CF7" s="181"/>
      <c r="CG7" s="181"/>
      <c r="CH7" s="181"/>
      <c r="CI7" s="181"/>
      <c r="CJ7" s="181"/>
      <c r="CK7" s="181"/>
      <c r="CL7" s="177"/>
      <c r="CM7" s="177"/>
    </row>
    <row r="8" customFormat="false" ht="12.75" hidden="false" customHeight="false" outlineLevel="0" collapsed="false">
      <c r="A8" s="169" t="s">
        <v>42</v>
      </c>
      <c r="B8" s="96"/>
      <c r="C8" s="170" t="s">
        <v>87</v>
      </c>
      <c r="D8" s="171" t="n">
        <v>5</v>
      </c>
      <c r="E8" s="172" t="s">
        <v>89</v>
      </c>
      <c r="F8" s="173" t="n">
        <f aca="false">SUM(H8:CK8)</f>
        <v>7.75</v>
      </c>
      <c r="G8" s="174"/>
      <c r="H8" s="175"/>
      <c r="I8" s="176"/>
      <c r="J8" s="176"/>
      <c r="K8" s="176"/>
      <c r="L8" s="176"/>
      <c r="M8" s="176"/>
      <c r="N8" s="176"/>
      <c r="O8" s="176"/>
      <c r="P8" s="176"/>
      <c r="Q8" s="176"/>
      <c r="R8" s="176"/>
      <c r="S8" s="176"/>
      <c r="T8" s="176"/>
      <c r="U8" s="176"/>
      <c r="V8" s="176" t="n">
        <v>1.5</v>
      </c>
      <c r="W8" s="176"/>
      <c r="X8" s="176"/>
      <c r="Y8" s="176" t="n">
        <v>6.25</v>
      </c>
      <c r="Z8" s="176"/>
      <c r="AA8" s="176"/>
      <c r="AB8" s="176"/>
      <c r="AC8" s="176"/>
      <c r="AD8" s="176"/>
      <c r="AE8" s="176"/>
      <c r="AF8" s="176"/>
      <c r="AG8" s="176"/>
      <c r="AH8" s="176"/>
      <c r="AI8" s="176"/>
      <c r="AJ8" s="176"/>
      <c r="AK8" s="176"/>
      <c r="AL8" s="176"/>
      <c r="AM8" s="176"/>
      <c r="AN8" s="176"/>
      <c r="AO8" s="176"/>
      <c r="AP8" s="176"/>
      <c r="AQ8" s="176"/>
      <c r="AR8" s="176"/>
      <c r="AS8" s="176"/>
      <c r="AT8" s="176"/>
      <c r="AU8" s="176"/>
      <c r="AV8" s="176"/>
      <c r="AW8" s="176"/>
      <c r="AX8" s="176"/>
      <c r="AY8" s="176"/>
      <c r="AZ8" s="176"/>
      <c r="BA8" s="176"/>
      <c r="BB8" s="176"/>
      <c r="BC8" s="176"/>
      <c r="BD8" s="176"/>
      <c r="BE8" s="176"/>
      <c r="BF8" s="176"/>
      <c r="BG8" s="176"/>
      <c r="BH8" s="176"/>
      <c r="BI8" s="176"/>
      <c r="BJ8" s="176"/>
      <c r="BK8" s="176"/>
      <c r="BL8" s="176"/>
      <c r="BM8" s="176"/>
      <c r="BN8" s="176"/>
      <c r="BO8" s="176"/>
      <c r="BP8" s="176"/>
      <c r="BQ8" s="176"/>
      <c r="BR8" s="176"/>
      <c r="BS8" s="176"/>
      <c r="BT8" s="176"/>
      <c r="BU8" s="176"/>
      <c r="BV8" s="176"/>
      <c r="BW8" s="176"/>
      <c r="BX8" s="176"/>
      <c r="BY8" s="176"/>
      <c r="BZ8" s="176"/>
      <c r="CA8" s="176"/>
      <c r="CB8" s="176"/>
      <c r="CC8" s="176"/>
      <c r="CD8" s="176"/>
      <c r="CE8" s="176"/>
      <c r="CF8" s="176"/>
      <c r="CG8" s="176"/>
      <c r="CH8" s="176"/>
      <c r="CI8" s="176"/>
      <c r="CJ8" s="176"/>
      <c r="CK8" s="176"/>
      <c r="CL8" s="177"/>
      <c r="CM8" s="177"/>
    </row>
    <row r="9" customFormat="false" ht="12.75" hidden="false" customHeight="false" outlineLevel="0" collapsed="false">
      <c r="A9" s="169" t="s">
        <v>42</v>
      </c>
      <c r="B9" s="96"/>
      <c r="C9" s="170" t="s">
        <v>87</v>
      </c>
      <c r="D9" s="171" t="n">
        <v>6</v>
      </c>
      <c r="E9" s="172" t="s">
        <v>89</v>
      </c>
      <c r="F9" s="173" t="n">
        <f aca="false">SUM(H9:CK9)</f>
        <v>7.75</v>
      </c>
      <c r="G9" s="174"/>
      <c r="H9" s="175"/>
      <c r="I9" s="176"/>
      <c r="J9" s="176"/>
      <c r="K9" s="176"/>
      <c r="L9" s="176"/>
      <c r="M9" s="176"/>
      <c r="N9" s="176"/>
      <c r="O9" s="176"/>
      <c r="P9" s="176"/>
      <c r="Q9" s="176"/>
      <c r="R9" s="176"/>
      <c r="S9" s="176"/>
      <c r="T9" s="176"/>
      <c r="U9" s="176"/>
      <c r="V9" s="176"/>
      <c r="W9" s="176"/>
      <c r="X9" s="176"/>
      <c r="Y9" s="176"/>
      <c r="Z9" s="176"/>
      <c r="AA9" s="176"/>
      <c r="AB9" s="176"/>
      <c r="AC9" s="176"/>
      <c r="AD9" s="176"/>
      <c r="AE9" s="176"/>
      <c r="AF9" s="176"/>
      <c r="AG9" s="176" t="n">
        <v>1</v>
      </c>
      <c r="AH9" s="176"/>
      <c r="AI9" s="176"/>
      <c r="AJ9" s="176" t="n">
        <v>2.5</v>
      </c>
      <c r="AK9" s="176"/>
      <c r="AL9" s="176"/>
      <c r="AM9" s="176" t="n">
        <v>1</v>
      </c>
      <c r="AN9" s="176"/>
      <c r="AO9" s="176"/>
      <c r="AP9" s="176"/>
      <c r="AQ9" s="176"/>
      <c r="AR9" s="176" t="n">
        <v>3.25</v>
      </c>
      <c r="AS9" s="176"/>
      <c r="AT9" s="176"/>
      <c r="AU9" s="176"/>
      <c r="AV9" s="176"/>
      <c r="AW9" s="176"/>
      <c r="AX9" s="176"/>
      <c r="AY9" s="176"/>
      <c r="AZ9" s="176"/>
      <c r="BA9" s="176"/>
      <c r="BB9" s="176"/>
      <c r="BC9" s="176"/>
      <c r="BD9" s="176"/>
      <c r="BE9" s="176"/>
      <c r="BF9" s="176"/>
      <c r="BG9" s="176"/>
      <c r="BH9" s="176"/>
      <c r="BI9" s="176"/>
      <c r="BJ9" s="176"/>
      <c r="BK9" s="176"/>
      <c r="BL9" s="176"/>
      <c r="BM9" s="176"/>
      <c r="BN9" s="176"/>
      <c r="BO9" s="176"/>
      <c r="BP9" s="176"/>
      <c r="BQ9" s="176"/>
      <c r="BR9" s="176"/>
      <c r="BS9" s="176"/>
      <c r="BT9" s="176"/>
      <c r="BU9" s="176"/>
      <c r="BV9" s="176"/>
      <c r="BW9" s="176"/>
      <c r="BX9" s="176"/>
      <c r="BY9" s="176"/>
      <c r="BZ9" s="176"/>
      <c r="CA9" s="176"/>
      <c r="CB9" s="176"/>
      <c r="CC9" s="176"/>
      <c r="CD9" s="176"/>
      <c r="CE9" s="176"/>
      <c r="CF9" s="176"/>
      <c r="CG9" s="176"/>
      <c r="CH9" s="176"/>
      <c r="CI9" s="176"/>
      <c r="CJ9" s="176"/>
      <c r="CK9" s="176"/>
      <c r="CL9" s="177"/>
      <c r="CM9" s="177"/>
    </row>
    <row r="10" customFormat="false" ht="12.75" hidden="false" customHeight="false" outlineLevel="0" collapsed="false">
      <c r="A10" s="169" t="s">
        <v>42</v>
      </c>
      <c r="B10" s="96"/>
      <c r="C10" s="170" t="s">
        <v>87</v>
      </c>
      <c r="D10" s="171" t="n">
        <v>7</v>
      </c>
      <c r="E10" s="172" t="s">
        <v>89</v>
      </c>
      <c r="F10" s="173" t="n">
        <f aca="false">SUM(H10:CK10)</f>
        <v>7.75</v>
      </c>
      <c r="G10" s="174"/>
      <c r="H10" s="175"/>
      <c r="I10" s="176"/>
      <c r="J10" s="176"/>
      <c r="K10" s="176"/>
      <c r="L10" s="176"/>
      <c r="M10" s="176"/>
      <c r="N10" s="176"/>
      <c r="O10" s="176"/>
      <c r="P10" s="176"/>
      <c r="Q10" s="176"/>
      <c r="R10" s="176"/>
      <c r="S10" s="176"/>
      <c r="T10" s="176"/>
      <c r="U10" s="176"/>
      <c r="V10" s="176"/>
      <c r="W10" s="176"/>
      <c r="X10" s="176"/>
      <c r="Y10" s="176"/>
      <c r="Z10" s="176" t="n">
        <v>3.25</v>
      </c>
      <c r="AA10" s="176"/>
      <c r="AB10" s="176"/>
      <c r="AC10" s="176"/>
      <c r="AD10" s="176"/>
      <c r="AE10" s="176"/>
      <c r="AF10" s="176"/>
      <c r="AG10" s="176" t="n">
        <v>1</v>
      </c>
      <c r="AH10" s="176"/>
      <c r="AI10" s="176"/>
      <c r="AJ10" s="176" t="n">
        <v>1.5</v>
      </c>
      <c r="AK10" s="176"/>
      <c r="AL10" s="176"/>
      <c r="AM10" s="176"/>
      <c r="AN10" s="176"/>
      <c r="AO10" s="176"/>
      <c r="AP10" s="176"/>
      <c r="AQ10" s="176"/>
      <c r="AR10" s="176" t="n">
        <v>2</v>
      </c>
      <c r="AS10" s="176"/>
      <c r="AT10" s="176"/>
      <c r="AU10" s="176"/>
      <c r="AV10" s="176"/>
      <c r="AW10" s="176"/>
      <c r="AX10" s="176"/>
      <c r="AY10" s="176"/>
      <c r="AZ10" s="176"/>
      <c r="BA10" s="176"/>
      <c r="BB10" s="176"/>
      <c r="BC10" s="176"/>
      <c r="BD10" s="176"/>
      <c r="BE10" s="176"/>
      <c r="BF10" s="176"/>
      <c r="BG10" s="176"/>
      <c r="BH10" s="176"/>
      <c r="BI10" s="176"/>
      <c r="BJ10" s="176"/>
      <c r="BK10" s="176"/>
      <c r="BL10" s="176"/>
      <c r="BM10" s="176"/>
      <c r="BN10" s="176"/>
      <c r="BO10" s="176"/>
      <c r="BP10" s="176"/>
      <c r="BQ10" s="176"/>
      <c r="BR10" s="176"/>
      <c r="BS10" s="176"/>
      <c r="BT10" s="176"/>
      <c r="BU10" s="176"/>
      <c r="BV10" s="176"/>
      <c r="BW10" s="176"/>
      <c r="BX10" s="176"/>
      <c r="BY10" s="176"/>
      <c r="BZ10" s="176"/>
      <c r="CA10" s="176"/>
      <c r="CB10" s="176"/>
      <c r="CC10" s="176"/>
      <c r="CD10" s="176"/>
      <c r="CE10" s="176"/>
      <c r="CF10" s="176"/>
      <c r="CG10" s="176"/>
      <c r="CH10" s="176"/>
      <c r="CI10" s="176"/>
      <c r="CJ10" s="176"/>
      <c r="CK10" s="176"/>
      <c r="CL10" s="177"/>
      <c r="CM10" s="177"/>
    </row>
    <row r="11" customFormat="false" ht="12.75" hidden="false" customHeight="false" outlineLevel="0" collapsed="false">
      <c r="A11" s="169" t="s">
        <v>42</v>
      </c>
      <c r="B11" s="96"/>
      <c r="C11" s="170" t="s">
        <v>87</v>
      </c>
      <c r="D11" s="171" t="n">
        <v>8</v>
      </c>
      <c r="E11" s="172" t="s">
        <v>89</v>
      </c>
      <c r="F11" s="173" t="n">
        <f aca="false">SUM(H11:CK11)</f>
        <v>7.75</v>
      </c>
      <c r="G11" s="174"/>
      <c r="H11" s="175"/>
      <c r="I11" s="176"/>
      <c r="J11" s="176"/>
      <c r="K11" s="176"/>
      <c r="L11" s="176"/>
      <c r="M11" s="176"/>
      <c r="N11" s="176"/>
      <c r="O11" s="176"/>
      <c r="P11" s="176"/>
      <c r="Q11" s="176"/>
      <c r="R11" s="176"/>
      <c r="S11" s="176"/>
      <c r="T11" s="176"/>
      <c r="U11" s="176"/>
      <c r="V11" s="176"/>
      <c r="W11" s="176"/>
      <c r="X11" s="176"/>
      <c r="Y11" s="176"/>
      <c r="Z11" s="176" t="n">
        <v>3</v>
      </c>
      <c r="AA11" s="176"/>
      <c r="AB11" s="176"/>
      <c r="AC11" s="176"/>
      <c r="AD11" s="176"/>
      <c r="AE11" s="176"/>
      <c r="AF11" s="176"/>
      <c r="AG11" s="176"/>
      <c r="AH11" s="176"/>
      <c r="AI11" s="176" t="n">
        <v>4.75</v>
      </c>
      <c r="AJ11" s="176"/>
      <c r="AK11" s="176"/>
      <c r="AL11" s="176"/>
      <c r="AM11" s="176"/>
      <c r="AN11" s="176"/>
      <c r="AO11" s="176"/>
      <c r="AP11" s="176"/>
      <c r="AQ11" s="176"/>
      <c r="AR11" s="176"/>
      <c r="AS11" s="176"/>
      <c r="AT11" s="176"/>
      <c r="AU11" s="176"/>
      <c r="AV11" s="176"/>
      <c r="AW11" s="176"/>
      <c r="AX11" s="176"/>
      <c r="AY11" s="176"/>
      <c r="AZ11" s="176"/>
      <c r="BA11" s="176"/>
      <c r="BB11" s="176"/>
      <c r="BC11" s="176"/>
      <c r="BD11" s="176"/>
      <c r="BE11" s="176"/>
      <c r="BF11" s="176"/>
      <c r="BG11" s="176"/>
      <c r="BH11" s="176"/>
      <c r="BI11" s="176"/>
      <c r="BJ11" s="176"/>
      <c r="BK11" s="176"/>
      <c r="BL11" s="176"/>
      <c r="BM11" s="176"/>
      <c r="BN11" s="176"/>
      <c r="BO11" s="176"/>
      <c r="BP11" s="176"/>
      <c r="BQ11" s="176"/>
      <c r="BR11" s="176"/>
      <c r="BS11" s="176"/>
      <c r="BT11" s="176"/>
      <c r="BU11" s="176"/>
      <c r="BV11" s="176"/>
      <c r="BW11" s="176"/>
      <c r="BX11" s="176"/>
      <c r="BY11" s="176"/>
      <c r="BZ11" s="176"/>
      <c r="CA11" s="176"/>
      <c r="CB11" s="176"/>
      <c r="CC11" s="176"/>
      <c r="CD11" s="176"/>
      <c r="CE11" s="176"/>
      <c r="CF11" s="176"/>
      <c r="CG11" s="176"/>
      <c r="CH11" s="176"/>
      <c r="CI11" s="176"/>
      <c r="CJ11" s="176"/>
      <c r="CK11" s="176"/>
      <c r="CL11" s="177"/>
      <c r="CM11" s="177"/>
    </row>
    <row r="12" customFormat="false" ht="12.75" hidden="false" customHeight="false" outlineLevel="0" collapsed="false">
      <c r="A12" s="169" t="s">
        <v>42</v>
      </c>
      <c r="B12" s="96"/>
      <c r="C12" s="170" t="s">
        <v>87</v>
      </c>
      <c r="D12" s="171" t="n">
        <v>9</v>
      </c>
      <c r="E12" s="172" t="s">
        <v>89</v>
      </c>
      <c r="F12" s="173" t="n">
        <f aca="false">SUM(H12:CK12)</f>
        <v>7</v>
      </c>
      <c r="G12" s="174"/>
      <c r="H12" s="175"/>
      <c r="I12" s="176"/>
      <c r="J12" s="176"/>
      <c r="K12" s="176"/>
      <c r="L12" s="176"/>
      <c r="M12" s="176"/>
      <c r="N12" s="176"/>
      <c r="O12" s="176"/>
      <c r="P12" s="176"/>
      <c r="Q12" s="176"/>
      <c r="R12" s="176"/>
      <c r="S12" s="176"/>
      <c r="T12" s="176"/>
      <c r="U12" s="176"/>
      <c r="V12" s="176"/>
      <c r="W12" s="176"/>
      <c r="X12" s="176"/>
      <c r="Y12" s="176"/>
      <c r="Z12" s="176" t="n">
        <v>3</v>
      </c>
      <c r="AA12" s="176"/>
      <c r="AB12" s="176"/>
      <c r="AC12" s="176"/>
      <c r="AD12" s="176"/>
      <c r="AE12" s="176"/>
      <c r="AF12" s="176"/>
      <c r="AG12" s="176"/>
      <c r="AH12" s="176"/>
      <c r="AI12" s="176" t="n">
        <v>4</v>
      </c>
      <c r="AJ12" s="176"/>
      <c r="AK12" s="176"/>
      <c r="AL12" s="176"/>
      <c r="AM12" s="176"/>
      <c r="AN12" s="176"/>
      <c r="AO12" s="176"/>
      <c r="AP12" s="176"/>
      <c r="AQ12" s="176"/>
      <c r="AR12" s="176"/>
      <c r="AS12" s="176"/>
      <c r="AT12" s="176"/>
      <c r="AU12" s="176"/>
      <c r="AV12" s="176"/>
      <c r="AW12" s="176"/>
      <c r="AX12" s="176"/>
      <c r="AY12" s="176"/>
      <c r="AZ12" s="176"/>
      <c r="BA12" s="176"/>
      <c r="BB12" s="176"/>
      <c r="BC12" s="176"/>
      <c r="BD12" s="176"/>
      <c r="BE12" s="176"/>
      <c r="BF12" s="176"/>
      <c r="BG12" s="176"/>
      <c r="BH12" s="176"/>
      <c r="BI12" s="176"/>
      <c r="BJ12" s="176"/>
      <c r="BK12" s="176"/>
      <c r="BL12" s="176"/>
      <c r="BM12" s="176"/>
      <c r="BN12" s="176"/>
      <c r="BO12" s="176"/>
      <c r="BP12" s="176"/>
      <c r="BQ12" s="176"/>
      <c r="BR12" s="176"/>
      <c r="BS12" s="176"/>
      <c r="BT12" s="176"/>
      <c r="BU12" s="176"/>
      <c r="BV12" s="176"/>
      <c r="BW12" s="176"/>
      <c r="BX12" s="176"/>
      <c r="BY12" s="176"/>
      <c r="BZ12" s="176"/>
      <c r="CA12" s="176"/>
      <c r="CB12" s="176"/>
      <c r="CC12" s="176"/>
      <c r="CD12" s="176"/>
      <c r="CE12" s="176"/>
      <c r="CF12" s="176"/>
      <c r="CG12" s="176"/>
      <c r="CH12" s="176"/>
      <c r="CI12" s="176"/>
      <c r="CJ12" s="176"/>
      <c r="CK12" s="176"/>
      <c r="CL12" s="177"/>
      <c r="CM12" s="177"/>
    </row>
    <row r="13" customFormat="false" ht="12.75" hidden="false" customHeight="false" outlineLevel="0" collapsed="false">
      <c r="A13" s="169" t="s">
        <v>42</v>
      </c>
      <c r="B13" s="96"/>
      <c r="C13" s="170" t="s">
        <v>87</v>
      </c>
      <c r="D13" s="171" t="n">
        <v>10</v>
      </c>
      <c r="E13" s="172" t="s">
        <v>89</v>
      </c>
      <c r="F13" s="178" t="n">
        <f aca="false">SUM(H13:CK13)</f>
        <v>0</v>
      </c>
      <c r="G13" s="179"/>
      <c r="H13" s="180"/>
      <c r="I13" s="181"/>
      <c r="J13" s="181"/>
      <c r="K13" s="181"/>
      <c r="L13" s="181"/>
      <c r="M13" s="181"/>
      <c r="N13" s="181"/>
      <c r="O13" s="181"/>
      <c r="P13" s="181"/>
      <c r="Q13" s="181"/>
      <c r="R13" s="181"/>
      <c r="S13" s="181"/>
      <c r="T13" s="181"/>
      <c r="U13" s="181"/>
      <c r="V13" s="181"/>
      <c r="W13" s="181"/>
      <c r="X13" s="181"/>
      <c r="Y13" s="181"/>
      <c r="Z13" s="181"/>
      <c r="AA13" s="181"/>
      <c r="AB13" s="181"/>
      <c r="AC13" s="181"/>
      <c r="AD13" s="181"/>
      <c r="AE13" s="181"/>
      <c r="AF13" s="181"/>
      <c r="AG13" s="181"/>
      <c r="AH13" s="181"/>
      <c r="AI13" s="181"/>
      <c r="AJ13" s="181"/>
      <c r="AK13" s="181"/>
      <c r="AL13" s="181"/>
      <c r="AM13" s="181"/>
      <c r="AN13" s="181"/>
      <c r="AO13" s="181"/>
      <c r="AP13" s="181"/>
      <c r="AQ13" s="181"/>
      <c r="AR13" s="181"/>
      <c r="AS13" s="181"/>
      <c r="AT13" s="181"/>
      <c r="AU13" s="181"/>
      <c r="AV13" s="181"/>
      <c r="AW13" s="181"/>
      <c r="AX13" s="181"/>
      <c r="AY13" s="181"/>
      <c r="AZ13" s="181"/>
      <c r="BA13" s="181"/>
      <c r="BB13" s="181"/>
      <c r="BC13" s="181"/>
      <c r="BD13" s="181"/>
      <c r="BE13" s="181"/>
      <c r="BF13" s="181"/>
      <c r="BG13" s="181"/>
      <c r="BH13" s="181"/>
      <c r="BI13" s="181"/>
      <c r="BJ13" s="181"/>
      <c r="BK13" s="181"/>
      <c r="BL13" s="181"/>
      <c r="BM13" s="181"/>
      <c r="BN13" s="181"/>
      <c r="BO13" s="181"/>
      <c r="BP13" s="181"/>
      <c r="BQ13" s="181"/>
      <c r="BR13" s="181"/>
      <c r="BS13" s="181"/>
      <c r="BT13" s="181"/>
      <c r="BU13" s="181"/>
      <c r="BV13" s="181"/>
      <c r="BW13" s="181"/>
      <c r="BX13" s="181"/>
      <c r="BY13" s="181"/>
      <c r="BZ13" s="181"/>
      <c r="CA13" s="181"/>
      <c r="CB13" s="181"/>
      <c r="CC13" s="181"/>
      <c r="CD13" s="181"/>
      <c r="CE13" s="181"/>
      <c r="CF13" s="181"/>
      <c r="CG13" s="181"/>
      <c r="CH13" s="181"/>
      <c r="CI13" s="181"/>
      <c r="CJ13" s="181"/>
      <c r="CK13" s="181"/>
      <c r="CL13" s="177"/>
      <c r="CM13" s="177"/>
    </row>
    <row r="14" customFormat="false" ht="12.75" hidden="false" customHeight="false" outlineLevel="0" collapsed="false">
      <c r="A14" s="169" t="s">
        <v>42</v>
      </c>
      <c r="B14" s="96"/>
      <c r="C14" s="170" t="s">
        <v>87</v>
      </c>
      <c r="D14" s="171" t="n">
        <v>11</v>
      </c>
      <c r="E14" s="172" t="s">
        <v>89</v>
      </c>
      <c r="F14" s="178" t="n">
        <f aca="false">SUM(H14:CK14)</f>
        <v>0</v>
      </c>
      <c r="G14" s="179" t="n">
        <f aca="false">SUM(F8:F14)</f>
        <v>38</v>
      </c>
      <c r="H14" s="180"/>
      <c r="I14" s="181"/>
      <c r="J14" s="181"/>
      <c r="K14" s="181"/>
      <c r="L14" s="181"/>
      <c r="M14" s="181"/>
      <c r="N14" s="181"/>
      <c r="O14" s="181"/>
      <c r="P14" s="181"/>
      <c r="Q14" s="181"/>
      <c r="R14" s="181"/>
      <c r="S14" s="181"/>
      <c r="T14" s="181"/>
      <c r="U14" s="181"/>
      <c r="V14" s="181"/>
      <c r="W14" s="181"/>
      <c r="X14" s="181"/>
      <c r="Y14" s="181"/>
      <c r="Z14" s="181"/>
      <c r="AA14" s="181"/>
      <c r="AB14" s="181"/>
      <c r="AC14" s="181"/>
      <c r="AD14" s="181"/>
      <c r="AE14" s="181"/>
      <c r="AF14" s="181"/>
      <c r="AG14" s="181"/>
      <c r="AH14" s="181"/>
      <c r="AI14" s="181"/>
      <c r="AJ14" s="181"/>
      <c r="AK14" s="181"/>
      <c r="AL14" s="181"/>
      <c r="AM14" s="181"/>
      <c r="AN14" s="181"/>
      <c r="AO14" s="181"/>
      <c r="AP14" s="181"/>
      <c r="AQ14" s="181"/>
      <c r="AR14" s="181"/>
      <c r="AS14" s="181"/>
      <c r="AT14" s="181"/>
      <c r="AU14" s="181"/>
      <c r="AV14" s="181"/>
      <c r="AW14" s="181"/>
      <c r="AX14" s="181"/>
      <c r="AY14" s="181"/>
      <c r="AZ14" s="181"/>
      <c r="BA14" s="181"/>
      <c r="BB14" s="181"/>
      <c r="BC14" s="181"/>
      <c r="BD14" s="181"/>
      <c r="BE14" s="181"/>
      <c r="BF14" s="181"/>
      <c r="BG14" s="181"/>
      <c r="BH14" s="181"/>
      <c r="BI14" s="181"/>
      <c r="BJ14" s="181"/>
      <c r="BK14" s="181"/>
      <c r="BL14" s="181"/>
      <c r="BM14" s="181"/>
      <c r="BN14" s="181"/>
      <c r="BO14" s="181"/>
      <c r="BP14" s="181"/>
      <c r="BQ14" s="181"/>
      <c r="BR14" s="181"/>
      <c r="BS14" s="181"/>
      <c r="BT14" s="181"/>
      <c r="BU14" s="181"/>
      <c r="BV14" s="181"/>
      <c r="BW14" s="181"/>
      <c r="BX14" s="181"/>
      <c r="BY14" s="181"/>
      <c r="BZ14" s="181"/>
      <c r="CA14" s="181"/>
      <c r="CB14" s="181"/>
      <c r="CC14" s="181"/>
      <c r="CD14" s="181"/>
      <c r="CE14" s="181"/>
      <c r="CF14" s="181"/>
      <c r="CG14" s="181"/>
      <c r="CH14" s="181"/>
      <c r="CI14" s="181"/>
      <c r="CJ14" s="181"/>
      <c r="CK14" s="181"/>
      <c r="CL14" s="177"/>
      <c r="CM14" s="177"/>
    </row>
    <row r="15" customFormat="false" ht="12.75" hidden="false" customHeight="false" outlineLevel="0" collapsed="false">
      <c r="A15" s="169" t="s">
        <v>42</v>
      </c>
      <c r="B15" s="96"/>
      <c r="C15" s="170" t="s">
        <v>87</v>
      </c>
      <c r="D15" s="171" t="n">
        <v>12</v>
      </c>
      <c r="E15" s="172" t="s">
        <v>90</v>
      </c>
      <c r="F15" s="173" t="n">
        <f aca="false">SUM(H15:CK15)</f>
        <v>7.75</v>
      </c>
      <c r="G15" s="174"/>
      <c r="H15" s="175"/>
      <c r="I15" s="176"/>
      <c r="J15" s="176"/>
      <c r="K15" s="176"/>
      <c r="L15" s="176"/>
      <c r="M15" s="176"/>
      <c r="N15" s="176"/>
      <c r="O15" s="176"/>
      <c r="P15" s="176"/>
      <c r="Q15" s="176"/>
      <c r="R15" s="176"/>
      <c r="S15" s="176"/>
      <c r="T15" s="176"/>
      <c r="U15" s="176"/>
      <c r="V15" s="176"/>
      <c r="W15" s="176"/>
      <c r="X15" s="176"/>
      <c r="Y15" s="176"/>
      <c r="Z15" s="176" t="n">
        <v>7.75</v>
      </c>
      <c r="AA15" s="176"/>
      <c r="AB15" s="176"/>
      <c r="AC15" s="176"/>
      <c r="AD15" s="176"/>
      <c r="AE15" s="176"/>
      <c r="AF15" s="176"/>
      <c r="AG15" s="176"/>
      <c r="AH15" s="176"/>
      <c r="AI15" s="176"/>
      <c r="AJ15" s="176"/>
      <c r="AK15" s="176"/>
      <c r="AL15" s="176"/>
      <c r="AM15" s="176"/>
      <c r="AN15" s="176"/>
      <c r="AO15" s="176"/>
      <c r="AP15" s="176"/>
      <c r="AQ15" s="176"/>
      <c r="AR15" s="176"/>
      <c r="AS15" s="176"/>
      <c r="AT15" s="176"/>
      <c r="AU15" s="176"/>
      <c r="AV15" s="176"/>
      <c r="AW15" s="176"/>
      <c r="AX15" s="176"/>
      <c r="AY15" s="176"/>
      <c r="AZ15" s="176"/>
      <c r="BA15" s="176"/>
      <c r="BB15" s="176"/>
      <c r="BC15" s="176"/>
      <c r="BD15" s="176"/>
      <c r="BE15" s="176"/>
      <c r="BF15" s="176"/>
      <c r="BG15" s="176"/>
      <c r="BH15" s="176"/>
      <c r="BI15" s="176"/>
      <c r="BJ15" s="176"/>
      <c r="BK15" s="176"/>
      <c r="BL15" s="176"/>
      <c r="BM15" s="176"/>
      <c r="BN15" s="176"/>
      <c r="BO15" s="176"/>
      <c r="BP15" s="176"/>
      <c r="BQ15" s="176"/>
      <c r="BR15" s="176"/>
      <c r="BS15" s="176"/>
      <c r="BT15" s="176"/>
      <c r="BU15" s="176"/>
      <c r="BV15" s="176"/>
      <c r="BW15" s="176"/>
      <c r="BX15" s="176"/>
      <c r="BY15" s="176"/>
      <c r="BZ15" s="176"/>
      <c r="CA15" s="176"/>
      <c r="CB15" s="176"/>
      <c r="CC15" s="176"/>
      <c r="CD15" s="176"/>
      <c r="CE15" s="176"/>
      <c r="CF15" s="176"/>
      <c r="CG15" s="176"/>
      <c r="CH15" s="176"/>
      <c r="CI15" s="176"/>
      <c r="CJ15" s="176"/>
      <c r="CK15" s="176"/>
      <c r="CL15" s="177"/>
      <c r="CM15" s="177"/>
    </row>
    <row r="16" customFormat="false" ht="12.75" hidden="false" customHeight="false" outlineLevel="0" collapsed="false">
      <c r="A16" s="169" t="s">
        <v>42</v>
      </c>
      <c r="B16" s="96"/>
      <c r="C16" s="170" t="s">
        <v>87</v>
      </c>
      <c r="D16" s="171" t="n">
        <v>13</v>
      </c>
      <c r="E16" s="172" t="s">
        <v>90</v>
      </c>
      <c r="F16" s="173" t="n">
        <f aca="false">SUM(H16:CK16)</f>
        <v>7.75</v>
      </c>
      <c r="G16" s="174"/>
      <c r="H16" s="175"/>
      <c r="I16" s="176"/>
      <c r="J16" s="176"/>
      <c r="K16" s="176"/>
      <c r="L16" s="176"/>
      <c r="M16" s="176"/>
      <c r="N16" s="176"/>
      <c r="O16" s="176"/>
      <c r="P16" s="176"/>
      <c r="Q16" s="176"/>
      <c r="R16" s="176"/>
      <c r="S16" s="176"/>
      <c r="T16" s="176"/>
      <c r="U16" s="176"/>
      <c r="V16" s="176"/>
      <c r="W16" s="176"/>
      <c r="X16" s="176"/>
      <c r="Y16" s="176"/>
      <c r="Z16" s="176" t="n">
        <v>2</v>
      </c>
      <c r="AA16" s="176"/>
      <c r="AB16" s="176"/>
      <c r="AC16" s="176" t="n">
        <v>2</v>
      </c>
      <c r="AD16" s="176"/>
      <c r="AE16" s="176"/>
      <c r="AF16" s="176"/>
      <c r="AG16" s="176"/>
      <c r="AH16" s="176" t="n">
        <v>2.25</v>
      </c>
      <c r="AI16" s="176"/>
      <c r="AJ16" s="176" t="n">
        <v>0.75</v>
      </c>
      <c r="AK16" s="176"/>
      <c r="AL16" s="176"/>
      <c r="AM16" s="176"/>
      <c r="AN16" s="176" t="n">
        <v>0.75</v>
      </c>
      <c r="AO16" s="176"/>
      <c r="AP16" s="176"/>
      <c r="AQ16" s="176"/>
      <c r="AR16" s="176"/>
      <c r="AS16" s="176"/>
      <c r="AT16" s="176"/>
      <c r="AU16" s="176"/>
      <c r="AV16" s="176"/>
      <c r="AW16" s="176"/>
      <c r="AX16" s="176"/>
      <c r="AY16" s="176"/>
      <c r="AZ16" s="176"/>
      <c r="BA16" s="176"/>
      <c r="BB16" s="176"/>
      <c r="BC16" s="176"/>
      <c r="BD16" s="176"/>
      <c r="BE16" s="176"/>
      <c r="BF16" s="176"/>
      <c r="BG16" s="176"/>
      <c r="BH16" s="176"/>
      <c r="BI16" s="176"/>
      <c r="BJ16" s="176"/>
      <c r="BK16" s="176"/>
      <c r="BL16" s="176"/>
      <c r="BM16" s="176"/>
      <c r="BN16" s="176"/>
      <c r="BO16" s="176"/>
      <c r="BP16" s="176"/>
      <c r="BQ16" s="176"/>
      <c r="BR16" s="176"/>
      <c r="BS16" s="176"/>
      <c r="BT16" s="176"/>
      <c r="BU16" s="176"/>
      <c r="BV16" s="176"/>
      <c r="BW16" s="176"/>
      <c r="BX16" s="176"/>
      <c r="BY16" s="176"/>
      <c r="BZ16" s="176"/>
      <c r="CA16" s="176"/>
      <c r="CB16" s="176"/>
      <c r="CC16" s="176"/>
      <c r="CD16" s="176"/>
      <c r="CE16" s="176"/>
      <c r="CF16" s="176"/>
      <c r="CG16" s="176"/>
      <c r="CH16" s="176"/>
      <c r="CI16" s="176"/>
      <c r="CJ16" s="176"/>
      <c r="CK16" s="176"/>
      <c r="CL16" s="177"/>
      <c r="CM16" s="177"/>
    </row>
    <row r="17" customFormat="false" ht="12.75" hidden="false" customHeight="false" outlineLevel="0" collapsed="false">
      <c r="A17" s="169" t="s">
        <v>42</v>
      </c>
      <c r="B17" s="96"/>
      <c r="C17" s="170" t="s">
        <v>87</v>
      </c>
      <c r="D17" s="171" t="n">
        <v>14</v>
      </c>
      <c r="E17" s="172" t="s">
        <v>90</v>
      </c>
      <c r="F17" s="173" t="n">
        <f aca="false">SUM(H17:CK17)</f>
        <v>7.75</v>
      </c>
      <c r="G17" s="174"/>
      <c r="H17" s="175"/>
      <c r="I17" s="176"/>
      <c r="J17" s="176"/>
      <c r="K17" s="176"/>
      <c r="L17" s="176"/>
      <c r="M17" s="176"/>
      <c r="N17" s="176"/>
      <c r="O17" s="176"/>
      <c r="P17" s="176"/>
      <c r="Q17" s="176"/>
      <c r="R17" s="176"/>
      <c r="S17" s="176"/>
      <c r="T17" s="176"/>
      <c r="U17" s="176"/>
      <c r="V17" s="176"/>
      <c r="W17" s="176"/>
      <c r="X17" s="176"/>
      <c r="Y17" s="176"/>
      <c r="Z17" s="176"/>
      <c r="AA17" s="176"/>
      <c r="AB17" s="176"/>
      <c r="AC17" s="176"/>
      <c r="AD17" s="176"/>
      <c r="AE17" s="176"/>
      <c r="AF17" s="176"/>
      <c r="AG17" s="176"/>
      <c r="AH17" s="176" t="n">
        <v>1</v>
      </c>
      <c r="AI17" s="176"/>
      <c r="AJ17" s="176"/>
      <c r="AK17" s="176"/>
      <c r="AL17" s="176"/>
      <c r="AM17" s="176"/>
      <c r="AN17" s="176" t="n">
        <v>2.75</v>
      </c>
      <c r="AO17" s="176" t="n">
        <v>4</v>
      </c>
      <c r="AP17" s="176"/>
      <c r="AQ17" s="176"/>
      <c r="AR17" s="176"/>
      <c r="AS17" s="176"/>
      <c r="AT17" s="176"/>
      <c r="AU17" s="176"/>
      <c r="AV17" s="176"/>
      <c r="AW17" s="176"/>
      <c r="AX17" s="176"/>
      <c r="AY17" s="176"/>
      <c r="AZ17" s="176"/>
      <c r="BA17" s="176"/>
      <c r="BB17" s="176"/>
      <c r="BC17" s="176"/>
      <c r="BD17" s="176"/>
      <c r="BE17" s="176"/>
      <c r="BF17" s="176"/>
      <c r="BG17" s="176"/>
      <c r="BH17" s="176"/>
      <c r="BI17" s="176"/>
      <c r="BJ17" s="176"/>
      <c r="BK17" s="176"/>
      <c r="BL17" s="176"/>
      <c r="BM17" s="176"/>
      <c r="BN17" s="176"/>
      <c r="BO17" s="176"/>
      <c r="BP17" s="176"/>
      <c r="BQ17" s="176"/>
      <c r="BR17" s="176"/>
      <c r="BS17" s="176"/>
      <c r="BT17" s="176"/>
      <c r="BU17" s="176"/>
      <c r="BV17" s="176"/>
      <c r="BW17" s="176"/>
      <c r="BX17" s="176"/>
      <c r="BY17" s="176"/>
      <c r="BZ17" s="176"/>
      <c r="CA17" s="176"/>
      <c r="CB17" s="176"/>
      <c r="CC17" s="176"/>
      <c r="CD17" s="176"/>
      <c r="CE17" s="176"/>
      <c r="CF17" s="176"/>
      <c r="CG17" s="176"/>
      <c r="CH17" s="176"/>
      <c r="CI17" s="176"/>
      <c r="CJ17" s="176"/>
      <c r="CK17" s="176"/>
      <c r="CL17" s="177"/>
      <c r="CM17" s="177"/>
    </row>
    <row r="18" customFormat="false" ht="12.75" hidden="false" customHeight="false" outlineLevel="0" collapsed="false">
      <c r="A18" s="169" t="s">
        <v>42</v>
      </c>
      <c r="B18" s="96"/>
      <c r="C18" s="170" t="s">
        <v>87</v>
      </c>
      <c r="D18" s="171" t="n">
        <v>15</v>
      </c>
      <c r="E18" s="172" t="s">
        <v>90</v>
      </c>
      <c r="F18" s="173" t="n">
        <f aca="false">SUM(H18:CK18)</f>
        <v>7.75</v>
      </c>
      <c r="G18" s="174"/>
      <c r="H18" s="175"/>
      <c r="I18" s="176"/>
      <c r="J18" s="176"/>
      <c r="K18" s="176"/>
      <c r="L18" s="176"/>
      <c r="M18" s="176"/>
      <c r="N18" s="176"/>
      <c r="O18" s="176"/>
      <c r="P18" s="176"/>
      <c r="Q18" s="176"/>
      <c r="R18" s="176"/>
      <c r="S18" s="176"/>
      <c r="T18" s="176"/>
      <c r="U18" s="176"/>
      <c r="V18" s="176"/>
      <c r="W18" s="176"/>
      <c r="X18" s="176"/>
      <c r="Y18" s="176"/>
      <c r="Z18" s="176"/>
      <c r="AA18" s="176"/>
      <c r="AB18" s="176"/>
      <c r="AC18" s="176"/>
      <c r="AD18" s="176"/>
      <c r="AE18" s="176" t="n">
        <v>7.75</v>
      </c>
      <c r="AF18" s="176"/>
      <c r="AG18" s="176"/>
      <c r="AH18" s="176"/>
      <c r="AI18" s="176"/>
      <c r="AJ18" s="176"/>
      <c r="AK18" s="176"/>
      <c r="AL18" s="176"/>
      <c r="AM18" s="176"/>
      <c r="AN18" s="176"/>
      <c r="AO18" s="176"/>
      <c r="AP18" s="176"/>
      <c r="AQ18" s="176"/>
      <c r="AR18" s="176"/>
      <c r="AS18" s="176"/>
      <c r="AT18" s="176"/>
      <c r="AU18" s="176"/>
      <c r="AV18" s="176"/>
      <c r="AW18" s="176"/>
      <c r="AX18" s="176"/>
      <c r="AY18" s="176"/>
      <c r="AZ18" s="176"/>
      <c r="BA18" s="176"/>
      <c r="BB18" s="176"/>
      <c r="BC18" s="176"/>
      <c r="BD18" s="176"/>
      <c r="BE18" s="176"/>
      <c r="BF18" s="176"/>
      <c r="BG18" s="176"/>
      <c r="BH18" s="176"/>
      <c r="BI18" s="176"/>
      <c r="BJ18" s="176"/>
      <c r="BK18" s="176"/>
      <c r="BL18" s="176"/>
      <c r="BM18" s="176"/>
      <c r="BN18" s="176"/>
      <c r="BO18" s="176"/>
      <c r="BP18" s="176"/>
      <c r="BQ18" s="176"/>
      <c r="BR18" s="176"/>
      <c r="BS18" s="176"/>
      <c r="BT18" s="176"/>
      <c r="BU18" s="176"/>
      <c r="BV18" s="176"/>
      <c r="BW18" s="176"/>
      <c r="BX18" s="176"/>
      <c r="BY18" s="176"/>
      <c r="BZ18" s="176"/>
      <c r="CA18" s="176"/>
      <c r="CB18" s="176"/>
      <c r="CC18" s="176"/>
      <c r="CD18" s="176"/>
      <c r="CE18" s="176"/>
      <c r="CF18" s="176"/>
      <c r="CG18" s="176"/>
      <c r="CH18" s="176"/>
      <c r="CI18" s="176"/>
      <c r="CJ18" s="176"/>
      <c r="CK18" s="176"/>
      <c r="CL18" s="177"/>
      <c r="CM18" s="177"/>
    </row>
    <row r="19" customFormat="false" ht="12.75" hidden="false" customHeight="false" outlineLevel="0" collapsed="false">
      <c r="A19" s="169" t="s">
        <v>42</v>
      </c>
      <c r="B19" s="96"/>
      <c r="C19" s="170" t="s">
        <v>87</v>
      </c>
      <c r="D19" s="171" t="n">
        <v>16</v>
      </c>
      <c r="E19" s="172" t="s">
        <v>90</v>
      </c>
      <c r="F19" s="173" t="n">
        <f aca="false">SUM(H19:CK19)</f>
        <v>8</v>
      </c>
      <c r="G19" s="174"/>
      <c r="H19" s="175"/>
      <c r="I19" s="176"/>
      <c r="J19" s="176"/>
      <c r="K19" s="176"/>
      <c r="L19" s="176"/>
      <c r="M19" s="176"/>
      <c r="N19" s="176"/>
      <c r="O19" s="176"/>
      <c r="P19" s="176"/>
      <c r="Q19" s="176"/>
      <c r="R19" s="176"/>
      <c r="S19" s="176"/>
      <c r="T19" s="176"/>
      <c r="U19" s="176"/>
      <c r="V19" s="176"/>
      <c r="W19" s="176"/>
      <c r="X19" s="176"/>
      <c r="Y19" s="176"/>
      <c r="Z19" s="176"/>
      <c r="AA19" s="176"/>
      <c r="AB19" s="176"/>
      <c r="AC19" s="176"/>
      <c r="AD19" s="176"/>
      <c r="AE19" s="176" t="n">
        <v>8</v>
      </c>
      <c r="AF19" s="176"/>
      <c r="AG19" s="176"/>
      <c r="AH19" s="176"/>
      <c r="AI19" s="176"/>
      <c r="AJ19" s="176"/>
      <c r="AK19" s="176"/>
      <c r="AL19" s="176"/>
      <c r="AM19" s="176"/>
      <c r="AN19" s="176"/>
      <c r="AO19" s="176"/>
      <c r="AP19" s="176"/>
      <c r="AQ19" s="176"/>
      <c r="AR19" s="176"/>
      <c r="AS19" s="176"/>
      <c r="AT19" s="176"/>
      <c r="AU19" s="176"/>
      <c r="AV19" s="176"/>
      <c r="AW19" s="176"/>
      <c r="AX19" s="176"/>
      <c r="AY19" s="176"/>
      <c r="AZ19" s="176"/>
      <c r="BA19" s="176"/>
      <c r="BB19" s="176"/>
      <c r="BC19" s="176"/>
      <c r="BD19" s="176"/>
      <c r="BE19" s="176"/>
      <c r="BF19" s="176"/>
      <c r="BG19" s="176"/>
      <c r="BH19" s="176"/>
      <c r="BI19" s="176"/>
      <c r="BJ19" s="176"/>
      <c r="BK19" s="176"/>
      <c r="BL19" s="176"/>
      <c r="BM19" s="176"/>
      <c r="BN19" s="176"/>
      <c r="BO19" s="176"/>
      <c r="BP19" s="176"/>
      <c r="BQ19" s="176"/>
      <c r="BR19" s="176"/>
      <c r="BS19" s="176"/>
      <c r="BT19" s="176"/>
      <c r="BU19" s="176"/>
      <c r="BV19" s="176"/>
      <c r="BW19" s="176"/>
      <c r="BX19" s="176"/>
      <c r="BY19" s="176"/>
      <c r="BZ19" s="176"/>
      <c r="CA19" s="176"/>
      <c r="CB19" s="176"/>
      <c r="CC19" s="176"/>
      <c r="CD19" s="176"/>
      <c r="CE19" s="176"/>
      <c r="CF19" s="176"/>
      <c r="CG19" s="176"/>
      <c r="CH19" s="176"/>
      <c r="CI19" s="176"/>
      <c r="CJ19" s="176"/>
      <c r="CK19" s="176"/>
      <c r="CL19" s="177"/>
      <c r="CM19" s="177"/>
    </row>
    <row r="20" customFormat="false" ht="12.75" hidden="false" customHeight="false" outlineLevel="0" collapsed="false">
      <c r="A20" s="169" t="s">
        <v>42</v>
      </c>
      <c r="B20" s="96"/>
      <c r="C20" s="170" t="s">
        <v>87</v>
      </c>
      <c r="D20" s="171" t="n">
        <v>17</v>
      </c>
      <c r="E20" s="172" t="s">
        <v>90</v>
      </c>
      <c r="F20" s="178" t="n">
        <f aca="false">SUM(H20:CK20)</f>
        <v>6</v>
      </c>
      <c r="G20" s="179"/>
      <c r="H20" s="180"/>
      <c r="I20" s="181"/>
      <c r="J20" s="181"/>
      <c r="K20" s="181"/>
      <c r="L20" s="181"/>
      <c r="M20" s="181"/>
      <c r="N20" s="181"/>
      <c r="O20" s="181"/>
      <c r="P20" s="181"/>
      <c r="Q20" s="181"/>
      <c r="R20" s="181"/>
      <c r="S20" s="181"/>
      <c r="T20" s="181"/>
      <c r="U20" s="181"/>
      <c r="V20" s="181"/>
      <c r="W20" s="181"/>
      <c r="X20" s="181"/>
      <c r="Y20" s="181"/>
      <c r="Z20" s="181"/>
      <c r="AA20" s="181"/>
      <c r="AB20" s="181"/>
      <c r="AC20" s="181"/>
      <c r="AD20" s="181"/>
      <c r="AE20" s="181" t="n">
        <v>6</v>
      </c>
      <c r="AF20" s="181"/>
      <c r="AG20" s="181"/>
      <c r="AH20" s="181"/>
      <c r="AI20" s="181"/>
      <c r="AJ20" s="181"/>
      <c r="AK20" s="181"/>
      <c r="AL20" s="181"/>
      <c r="AM20" s="181"/>
      <c r="AN20" s="181"/>
      <c r="AO20" s="181"/>
      <c r="AP20" s="181"/>
      <c r="AQ20" s="181"/>
      <c r="AR20" s="181"/>
      <c r="AS20" s="181"/>
      <c r="AT20" s="181"/>
      <c r="AU20" s="181"/>
      <c r="AV20" s="181"/>
      <c r="AW20" s="181"/>
      <c r="AX20" s="181"/>
      <c r="AY20" s="181"/>
      <c r="AZ20" s="181"/>
      <c r="BA20" s="181"/>
      <c r="BB20" s="181"/>
      <c r="BC20" s="181"/>
      <c r="BD20" s="181"/>
      <c r="BE20" s="181"/>
      <c r="BF20" s="181"/>
      <c r="BG20" s="181"/>
      <c r="BH20" s="181"/>
      <c r="BI20" s="181"/>
      <c r="BJ20" s="181"/>
      <c r="BK20" s="181"/>
      <c r="BL20" s="181"/>
      <c r="BM20" s="181"/>
      <c r="BN20" s="181"/>
      <c r="BO20" s="181"/>
      <c r="BP20" s="181"/>
      <c r="BQ20" s="181"/>
      <c r="BR20" s="181"/>
      <c r="BS20" s="181"/>
      <c r="BT20" s="181"/>
      <c r="BU20" s="181"/>
      <c r="BV20" s="181"/>
      <c r="BW20" s="181"/>
      <c r="BX20" s="181"/>
      <c r="BY20" s="181"/>
      <c r="BZ20" s="181"/>
      <c r="CA20" s="181"/>
      <c r="CB20" s="181"/>
      <c r="CC20" s="181"/>
      <c r="CD20" s="181"/>
      <c r="CE20" s="181"/>
      <c r="CF20" s="181"/>
      <c r="CG20" s="181"/>
      <c r="CH20" s="181"/>
      <c r="CI20" s="181"/>
      <c r="CJ20" s="181"/>
      <c r="CK20" s="181"/>
      <c r="CL20" s="177"/>
      <c r="CM20" s="177"/>
    </row>
    <row r="21" customFormat="false" ht="12.75" hidden="false" customHeight="false" outlineLevel="0" collapsed="false">
      <c r="A21" s="169" t="s">
        <v>42</v>
      </c>
      <c r="B21" s="96"/>
      <c r="C21" s="170" t="s">
        <v>87</v>
      </c>
      <c r="D21" s="171" t="n">
        <v>18</v>
      </c>
      <c r="E21" s="172" t="s">
        <v>90</v>
      </c>
      <c r="F21" s="178" t="n">
        <f aca="false">SUM(H21:CK21)</f>
        <v>0</v>
      </c>
      <c r="G21" s="179" t="n">
        <f aca="false">SUM(F15:F21)</f>
        <v>45</v>
      </c>
      <c r="H21" s="180"/>
      <c r="I21" s="181"/>
      <c r="J21" s="181"/>
      <c r="K21" s="181"/>
      <c r="L21" s="181"/>
      <c r="M21" s="181"/>
      <c r="N21" s="181"/>
      <c r="O21" s="181"/>
      <c r="P21" s="181"/>
      <c r="Q21" s="181"/>
      <c r="R21" s="181"/>
      <c r="S21" s="181"/>
      <c r="T21" s="181"/>
      <c r="U21" s="181"/>
      <c r="V21" s="181"/>
      <c r="W21" s="181"/>
      <c r="X21" s="181"/>
      <c r="Y21" s="181"/>
      <c r="Z21" s="181"/>
      <c r="AA21" s="181"/>
      <c r="AB21" s="181"/>
      <c r="AC21" s="181"/>
      <c r="AD21" s="181"/>
      <c r="AE21" s="181"/>
      <c r="AF21" s="181"/>
      <c r="AG21" s="181"/>
      <c r="AH21" s="181"/>
      <c r="AI21" s="181"/>
      <c r="AJ21" s="181"/>
      <c r="AK21" s="181"/>
      <c r="AL21" s="181"/>
      <c r="AM21" s="181"/>
      <c r="AN21" s="181"/>
      <c r="AO21" s="181"/>
      <c r="AP21" s="181"/>
      <c r="AQ21" s="181"/>
      <c r="AR21" s="181"/>
      <c r="AS21" s="181"/>
      <c r="AT21" s="181"/>
      <c r="AU21" s="181"/>
      <c r="AV21" s="181"/>
      <c r="AW21" s="181"/>
      <c r="AX21" s="181"/>
      <c r="AY21" s="181"/>
      <c r="AZ21" s="181"/>
      <c r="BA21" s="181"/>
      <c r="BB21" s="181"/>
      <c r="BC21" s="181"/>
      <c r="BD21" s="181"/>
      <c r="BE21" s="181"/>
      <c r="BF21" s="181"/>
      <c r="BG21" s="181"/>
      <c r="BH21" s="181"/>
      <c r="BI21" s="181"/>
      <c r="BJ21" s="181"/>
      <c r="BK21" s="181"/>
      <c r="BL21" s="181"/>
      <c r="BM21" s="181"/>
      <c r="BN21" s="181"/>
      <c r="BO21" s="181"/>
      <c r="BP21" s="181"/>
      <c r="BQ21" s="181"/>
      <c r="BR21" s="181"/>
      <c r="BS21" s="181"/>
      <c r="BT21" s="181"/>
      <c r="BU21" s="181"/>
      <c r="BV21" s="181"/>
      <c r="BW21" s="181"/>
      <c r="BX21" s="181"/>
      <c r="BY21" s="181"/>
      <c r="BZ21" s="181"/>
      <c r="CA21" s="181"/>
      <c r="CB21" s="181"/>
      <c r="CC21" s="181"/>
      <c r="CD21" s="181"/>
      <c r="CE21" s="181"/>
      <c r="CF21" s="181"/>
      <c r="CG21" s="181"/>
      <c r="CH21" s="181"/>
      <c r="CI21" s="181"/>
      <c r="CJ21" s="181"/>
      <c r="CK21" s="181"/>
      <c r="CL21" s="177"/>
      <c r="CM21" s="177"/>
    </row>
    <row r="22" customFormat="false" ht="12.75" hidden="false" customHeight="false" outlineLevel="0" collapsed="false">
      <c r="A22" s="169" t="s">
        <v>42</v>
      </c>
      <c r="B22" s="96"/>
      <c r="C22" s="170" t="s">
        <v>87</v>
      </c>
      <c r="D22" s="171" t="n">
        <v>19</v>
      </c>
      <c r="E22" s="172" t="s">
        <v>91</v>
      </c>
      <c r="F22" s="173" t="n">
        <f aca="false">SUM(H22:CK22)</f>
        <v>8.5</v>
      </c>
      <c r="G22" s="174"/>
      <c r="H22" s="175"/>
      <c r="I22" s="176"/>
      <c r="J22" s="176"/>
      <c r="K22" s="176"/>
      <c r="L22" s="176"/>
      <c r="M22" s="176"/>
      <c r="N22" s="176"/>
      <c r="O22" s="176"/>
      <c r="P22" s="176"/>
      <c r="Q22" s="176"/>
      <c r="R22" s="176"/>
      <c r="S22" s="176"/>
      <c r="T22" s="176"/>
      <c r="U22" s="176"/>
      <c r="V22" s="176"/>
      <c r="W22" s="176"/>
      <c r="X22" s="176"/>
      <c r="Y22" s="176"/>
      <c r="Z22" s="176"/>
      <c r="AA22" s="176"/>
      <c r="AB22" s="176"/>
      <c r="AC22" s="176"/>
      <c r="AD22" s="176"/>
      <c r="AE22" s="176"/>
      <c r="AF22" s="176"/>
      <c r="AG22" s="176"/>
      <c r="AH22" s="176"/>
      <c r="AI22" s="176"/>
      <c r="AJ22" s="176"/>
      <c r="AK22" s="176" t="n">
        <v>7.75</v>
      </c>
      <c r="AL22" s="176"/>
      <c r="AM22" s="176"/>
      <c r="AN22" s="176"/>
      <c r="AO22" s="176"/>
      <c r="AP22" s="176"/>
      <c r="AQ22" s="176"/>
      <c r="AR22" s="176"/>
      <c r="AS22" s="176"/>
      <c r="AT22" s="176"/>
      <c r="AU22" s="176"/>
      <c r="AV22" s="176"/>
      <c r="AW22" s="176"/>
      <c r="AX22" s="176"/>
      <c r="AY22" s="176" t="n">
        <v>0.75</v>
      </c>
      <c r="AZ22" s="176"/>
      <c r="BA22" s="176"/>
      <c r="BB22" s="176"/>
      <c r="BC22" s="176"/>
      <c r="BD22" s="176"/>
      <c r="BE22" s="176"/>
      <c r="BF22" s="176"/>
      <c r="BG22" s="176"/>
      <c r="BH22" s="176"/>
      <c r="BI22" s="176"/>
      <c r="BJ22" s="176"/>
      <c r="BK22" s="176"/>
      <c r="BL22" s="176"/>
      <c r="BM22" s="176"/>
      <c r="BN22" s="176"/>
      <c r="BO22" s="176"/>
      <c r="BP22" s="176"/>
      <c r="BQ22" s="176"/>
      <c r="BR22" s="176"/>
      <c r="BS22" s="176"/>
      <c r="BT22" s="176"/>
      <c r="BU22" s="176"/>
      <c r="BV22" s="176"/>
      <c r="BW22" s="176"/>
      <c r="BX22" s="176"/>
      <c r="BY22" s="176"/>
      <c r="BZ22" s="176"/>
      <c r="CA22" s="176"/>
      <c r="CB22" s="176"/>
      <c r="CC22" s="176"/>
      <c r="CD22" s="176"/>
      <c r="CE22" s="176"/>
      <c r="CF22" s="176"/>
      <c r="CG22" s="176"/>
      <c r="CH22" s="176"/>
      <c r="CI22" s="176"/>
      <c r="CJ22" s="176"/>
      <c r="CK22" s="176"/>
      <c r="CL22" s="177"/>
      <c r="CM22" s="177"/>
    </row>
    <row r="23" customFormat="false" ht="12.75" hidden="false" customHeight="false" outlineLevel="0" collapsed="false">
      <c r="A23" s="169" t="s">
        <v>42</v>
      </c>
      <c r="B23" s="96"/>
      <c r="C23" s="170" t="s">
        <v>87</v>
      </c>
      <c r="D23" s="171" t="n">
        <v>20</v>
      </c>
      <c r="E23" s="172" t="s">
        <v>91</v>
      </c>
      <c r="F23" s="173" t="n">
        <f aca="false">SUM(H23:CK23)</f>
        <v>8.75</v>
      </c>
      <c r="G23" s="174"/>
      <c r="H23" s="175"/>
      <c r="I23" s="176"/>
      <c r="J23" s="176"/>
      <c r="K23" s="176"/>
      <c r="L23" s="176"/>
      <c r="M23" s="176"/>
      <c r="N23" s="176"/>
      <c r="O23" s="176"/>
      <c r="P23" s="176"/>
      <c r="Q23" s="176"/>
      <c r="R23" s="176" t="n">
        <v>1</v>
      </c>
      <c r="S23" s="176"/>
      <c r="T23" s="176"/>
      <c r="U23" s="176"/>
      <c r="V23" s="176"/>
      <c r="W23" s="176"/>
      <c r="X23" s="176"/>
      <c r="Y23" s="176"/>
      <c r="Z23" s="176"/>
      <c r="AA23" s="176"/>
      <c r="AB23" s="176"/>
      <c r="AC23" s="176"/>
      <c r="AD23" s="176"/>
      <c r="AE23" s="176"/>
      <c r="AF23" s="176"/>
      <c r="AG23" s="176"/>
      <c r="AH23" s="176"/>
      <c r="AI23" s="176"/>
      <c r="AJ23" s="176"/>
      <c r="AK23" s="176"/>
      <c r="AL23" s="176"/>
      <c r="AM23" s="176"/>
      <c r="AN23" s="176"/>
      <c r="AO23" s="176"/>
      <c r="AP23" s="176"/>
      <c r="AQ23" s="176"/>
      <c r="AR23" s="176"/>
      <c r="AS23" s="176"/>
      <c r="AT23" s="176" t="n">
        <v>2.25</v>
      </c>
      <c r="AU23" s="176" t="n">
        <v>2</v>
      </c>
      <c r="AV23" s="176"/>
      <c r="AW23" s="176"/>
      <c r="AX23" s="176"/>
      <c r="AY23" s="176" t="n">
        <v>2</v>
      </c>
      <c r="AZ23" s="176"/>
      <c r="BA23" s="176"/>
      <c r="BB23" s="176" t="n">
        <v>1.5</v>
      </c>
      <c r="BC23" s="176"/>
      <c r="BD23" s="176"/>
      <c r="BE23" s="176"/>
      <c r="BF23" s="176"/>
      <c r="BG23" s="176"/>
      <c r="BH23" s="176"/>
      <c r="BI23" s="176"/>
      <c r="BJ23" s="176"/>
      <c r="BK23" s="176"/>
      <c r="BL23" s="176"/>
      <c r="BM23" s="176"/>
      <c r="BN23" s="176"/>
      <c r="BO23" s="176"/>
      <c r="BP23" s="176"/>
      <c r="BQ23" s="176"/>
      <c r="BR23" s="176"/>
      <c r="BS23" s="176"/>
      <c r="BT23" s="176"/>
      <c r="BU23" s="176"/>
      <c r="BV23" s="176"/>
      <c r="BW23" s="176"/>
      <c r="BX23" s="176"/>
      <c r="BY23" s="176"/>
      <c r="BZ23" s="176"/>
      <c r="CA23" s="176"/>
      <c r="CB23" s="176"/>
      <c r="CC23" s="176"/>
      <c r="CD23" s="176"/>
      <c r="CE23" s="176"/>
      <c r="CF23" s="176"/>
      <c r="CG23" s="176"/>
      <c r="CH23" s="176"/>
      <c r="CI23" s="176"/>
      <c r="CJ23" s="176"/>
      <c r="CK23" s="176"/>
      <c r="CL23" s="177"/>
      <c r="CM23" s="177"/>
    </row>
    <row r="24" customFormat="false" ht="12.75" hidden="false" customHeight="false" outlineLevel="0" collapsed="false">
      <c r="A24" s="169" t="s">
        <v>42</v>
      </c>
      <c r="B24" s="96"/>
      <c r="C24" s="170" t="s">
        <v>87</v>
      </c>
      <c r="D24" s="171" t="n">
        <v>21</v>
      </c>
      <c r="E24" s="172" t="s">
        <v>91</v>
      </c>
      <c r="F24" s="173" t="n">
        <f aca="false">SUM(H24:CK24)</f>
        <v>7.75</v>
      </c>
      <c r="G24" s="174"/>
      <c r="H24" s="175"/>
      <c r="I24" s="176"/>
      <c r="J24" s="176"/>
      <c r="K24" s="176"/>
      <c r="L24" s="176"/>
      <c r="M24" s="176"/>
      <c r="N24" s="176"/>
      <c r="O24" s="176"/>
      <c r="P24" s="176"/>
      <c r="Q24" s="176"/>
      <c r="R24" s="176"/>
      <c r="S24" s="176"/>
      <c r="T24" s="176"/>
      <c r="U24" s="176"/>
      <c r="V24" s="176"/>
      <c r="W24" s="176"/>
      <c r="X24" s="176"/>
      <c r="Y24" s="176"/>
      <c r="Z24" s="176"/>
      <c r="AA24" s="176"/>
      <c r="AB24" s="176"/>
      <c r="AC24" s="176"/>
      <c r="AD24" s="176"/>
      <c r="AE24" s="176"/>
      <c r="AF24" s="176"/>
      <c r="AG24" s="176"/>
      <c r="AH24" s="176"/>
      <c r="AI24" s="176"/>
      <c r="AJ24" s="176"/>
      <c r="AK24" s="176"/>
      <c r="AL24" s="176"/>
      <c r="AM24" s="176"/>
      <c r="AN24" s="176"/>
      <c r="AO24" s="176"/>
      <c r="AP24" s="176"/>
      <c r="AQ24" s="176"/>
      <c r="AR24" s="176"/>
      <c r="AS24" s="176"/>
      <c r="AT24" s="176" t="n">
        <v>3.25</v>
      </c>
      <c r="AU24" s="176" t="n">
        <v>4.5</v>
      </c>
      <c r="AV24" s="176"/>
      <c r="AW24" s="176"/>
      <c r="AX24" s="176"/>
      <c r="AY24" s="176"/>
      <c r="AZ24" s="176"/>
      <c r="BA24" s="176"/>
      <c r="BB24" s="176"/>
      <c r="BC24" s="176"/>
      <c r="BD24" s="176"/>
      <c r="BE24" s="176"/>
      <c r="BF24" s="176"/>
      <c r="BG24" s="176"/>
      <c r="BH24" s="176"/>
      <c r="BI24" s="176"/>
      <c r="BJ24" s="176"/>
      <c r="BK24" s="176"/>
      <c r="BL24" s="176"/>
      <c r="BM24" s="176"/>
      <c r="BN24" s="176"/>
      <c r="BO24" s="176"/>
      <c r="BP24" s="176"/>
      <c r="BQ24" s="176"/>
      <c r="BR24" s="176"/>
      <c r="BS24" s="176"/>
      <c r="BT24" s="176"/>
      <c r="BU24" s="176"/>
      <c r="BV24" s="176"/>
      <c r="BW24" s="176"/>
      <c r="BX24" s="176"/>
      <c r="BY24" s="176"/>
      <c r="BZ24" s="176"/>
      <c r="CA24" s="176"/>
      <c r="CB24" s="176"/>
      <c r="CC24" s="176"/>
      <c r="CD24" s="176"/>
      <c r="CE24" s="176"/>
      <c r="CF24" s="176"/>
      <c r="CG24" s="176"/>
      <c r="CH24" s="176"/>
      <c r="CI24" s="176"/>
      <c r="CJ24" s="176"/>
      <c r="CK24" s="176"/>
      <c r="CL24" s="177"/>
      <c r="CM24" s="177"/>
    </row>
    <row r="25" customFormat="false" ht="12.75" hidden="false" customHeight="false" outlineLevel="0" collapsed="false">
      <c r="A25" s="169" t="s">
        <v>42</v>
      </c>
      <c r="B25" s="96"/>
      <c r="C25" s="170" t="s">
        <v>87</v>
      </c>
      <c r="D25" s="171" t="n">
        <v>22</v>
      </c>
      <c r="E25" s="172" t="s">
        <v>91</v>
      </c>
      <c r="F25" s="173" t="n">
        <f aca="false">SUM(H25:CK25)</f>
        <v>7.75</v>
      </c>
      <c r="G25" s="174"/>
      <c r="H25" s="175"/>
      <c r="I25" s="176"/>
      <c r="J25" s="176"/>
      <c r="K25" s="176"/>
      <c r="L25" s="176"/>
      <c r="M25" s="176"/>
      <c r="N25" s="176"/>
      <c r="O25" s="176"/>
      <c r="P25" s="176"/>
      <c r="Q25" s="176"/>
      <c r="R25" s="176" t="n">
        <v>1</v>
      </c>
      <c r="S25" s="176"/>
      <c r="T25" s="176"/>
      <c r="U25" s="176"/>
      <c r="V25" s="176"/>
      <c r="W25" s="176"/>
      <c r="X25" s="176"/>
      <c r="Y25" s="176"/>
      <c r="Z25" s="176"/>
      <c r="AA25" s="176"/>
      <c r="AB25" s="176"/>
      <c r="AC25" s="176"/>
      <c r="AD25" s="176"/>
      <c r="AE25" s="176"/>
      <c r="AF25" s="176"/>
      <c r="AG25" s="176"/>
      <c r="AH25" s="176"/>
      <c r="AI25" s="176"/>
      <c r="AJ25" s="176"/>
      <c r="AK25" s="176"/>
      <c r="AL25" s="176"/>
      <c r="AM25" s="176"/>
      <c r="AN25" s="176"/>
      <c r="AO25" s="176"/>
      <c r="AP25" s="176"/>
      <c r="AQ25" s="176"/>
      <c r="AR25" s="176"/>
      <c r="AS25" s="176"/>
      <c r="AT25" s="176"/>
      <c r="AU25" s="176"/>
      <c r="AV25" s="176"/>
      <c r="AW25" s="176"/>
      <c r="AX25" s="176"/>
      <c r="AY25" s="176" t="n">
        <v>6.75</v>
      </c>
      <c r="AZ25" s="176"/>
      <c r="BA25" s="176"/>
      <c r="BB25" s="176"/>
      <c r="BC25" s="176"/>
      <c r="BD25" s="176"/>
      <c r="BE25" s="176"/>
      <c r="BF25" s="176"/>
      <c r="BG25" s="176"/>
      <c r="BH25" s="176"/>
      <c r="BI25" s="176"/>
      <c r="BJ25" s="176"/>
      <c r="BK25" s="176"/>
      <c r="BL25" s="176"/>
      <c r="BM25" s="176"/>
      <c r="BN25" s="176"/>
      <c r="BO25" s="176"/>
      <c r="BP25" s="176"/>
      <c r="BQ25" s="176"/>
      <c r="BR25" s="176"/>
      <c r="BS25" s="176"/>
      <c r="BT25" s="176"/>
      <c r="BU25" s="176"/>
      <c r="BV25" s="176"/>
      <c r="BW25" s="176"/>
      <c r="BX25" s="176"/>
      <c r="BY25" s="176"/>
      <c r="BZ25" s="176"/>
      <c r="CA25" s="176"/>
      <c r="CB25" s="176"/>
      <c r="CC25" s="176"/>
      <c r="CD25" s="176"/>
      <c r="CE25" s="176"/>
      <c r="CF25" s="176"/>
      <c r="CG25" s="176"/>
      <c r="CH25" s="176"/>
      <c r="CI25" s="176"/>
      <c r="CJ25" s="176"/>
      <c r="CK25" s="176"/>
      <c r="CL25" s="177"/>
      <c r="CM25" s="177"/>
    </row>
    <row r="26" customFormat="false" ht="12.75" hidden="false" customHeight="false" outlineLevel="0" collapsed="false">
      <c r="A26" s="169" t="s">
        <v>42</v>
      </c>
      <c r="B26" s="96"/>
      <c r="C26" s="170" t="s">
        <v>87</v>
      </c>
      <c r="D26" s="171" t="n">
        <v>23</v>
      </c>
      <c r="E26" s="172" t="s">
        <v>91</v>
      </c>
      <c r="F26" s="173" t="n">
        <f aca="false">SUM(H26:CK26)</f>
        <v>7</v>
      </c>
      <c r="G26" s="174"/>
      <c r="H26" s="175"/>
      <c r="I26" s="176"/>
      <c r="J26" s="176"/>
      <c r="K26" s="176"/>
      <c r="L26" s="176"/>
      <c r="M26" s="176"/>
      <c r="N26" s="176"/>
      <c r="O26" s="176"/>
      <c r="P26" s="176"/>
      <c r="Q26" s="176"/>
      <c r="R26" s="176"/>
      <c r="S26" s="176"/>
      <c r="T26" s="176"/>
      <c r="U26" s="176"/>
      <c r="V26" s="176"/>
      <c r="W26" s="176"/>
      <c r="X26" s="176"/>
      <c r="Y26" s="176"/>
      <c r="Z26" s="176"/>
      <c r="AA26" s="176"/>
      <c r="AB26" s="176"/>
      <c r="AC26" s="176"/>
      <c r="AD26" s="176"/>
      <c r="AE26" s="176"/>
      <c r="AF26" s="176"/>
      <c r="AG26" s="176"/>
      <c r="AH26" s="176"/>
      <c r="AI26" s="176"/>
      <c r="AJ26" s="176"/>
      <c r="AK26" s="176"/>
      <c r="AL26" s="176"/>
      <c r="AM26" s="176"/>
      <c r="AN26" s="176"/>
      <c r="AO26" s="176"/>
      <c r="AP26" s="176"/>
      <c r="AQ26" s="176"/>
      <c r="AR26" s="176"/>
      <c r="AS26" s="176"/>
      <c r="AT26" s="176"/>
      <c r="AU26" s="176" t="n">
        <v>3</v>
      </c>
      <c r="AV26" s="176"/>
      <c r="AW26" s="176"/>
      <c r="AX26" s="176"/>
      <c r="AY26" s="176" t="n">
        <v>4</v>
      </c>
      <c r="AZ26" s="176"/>
      <c r="BA26" s="176"/>
      <c r="BB26" s="176"/>
      <c r="BC26" s="176"/>
      <c r="BD26" s="176"/>
      <c r="BE26" s="176"/>
      <c r="BF26" s="176"/>
      <c r="BG26" s="176"/>
      <c r="BH26" s="176"/>
      <c r="BI26" s="176"/>
      <c r="BJ26" s="176"/>
      <c r="BK26" s="176"/>
      <c r="BL26" s="176"/>
      <c r="BM26" s="176"/>
      <c r="BN26" s="176"/>
      <c r="BO26" s="176"/>
      <c r="BP26" s="176"/>
      <c r="BQ26" s="176"/>
      <c r="BR26" s="176"/>
      <c r="BS26" s="176"/>
      <c r="BT26" s="176"/>
      <c r="BU26" s="176"/>
      <c r="BV26" s="176"/>
      <c r="BW26" s="176"/>
      <c r="BX26" s="176"/>
      <c r="BY26" s="176"/>
      <c r="BZ26" s="176"/>
      <c r="CA26" s="176"/>
      <c r="CB26" s="176"/>
      <c r="CC26" s="176"/>
      <c r="CD26" s="176"/>
      <c r="CE26" s="176"/>
      <c r="CF26" s="176"/>
      <c r="CG26" s="176"/>
      <c r="CH26" s="176"/>
      <c r="CI26" s="176"/>
      <c r="CJ26" s="176"/>
      <c r="CK26" s="176"/>
      <c r="CL26" s="177"/>
      <c r="CM26" s="177"/>
    </row>
    <row r="27" customFormat="false" ht="12.75" hidden="false" customHeight="false" outlineLevel="0" collapsed="false">
      <c r="A27" s="169" t="s">
        <v>42</v>
      </c>
      <c r="B27" s="96"/>
      <c r="C27" s="170" t="s">
        <v>87</v>
      </c>
      <c r="D27" s="171" t="n">
        <v>24</v>
      </c>
      <c r="E27" s="172" t="s">
        <v>91</v>
      </c>
      <c r="F27" s="178" t="n">
        <f aca="false">SUM(H27:CK27)</f>
        <v>0</v>
      </c>
      <c r="G27" s="179"/>
      <c r="H27" s="180"/>
      <c r="I27" s="181"/>
      <c r="J27" s="181"/>
      <c r="K27" s="181"/>
      <c r="L27" s="181"/>
      <c r="M27" s="181"/>
      <c r="N27" s="181"/>
      <c r="O27" s="181"/>
      <c r="P27" s="181"/>
      <c r="Q27" s="181"/>
      <c r="R27" s="181"/>
      <c r="S27" s="181"/>
      <c r="T27" s="181"/>
      <c r="U27" s="181"/>
      <c r="V27" s="181"/>
      <c r="W27" s="181"/>
      <c r="X27" s="181"/>
      <c r="Y27" s="181"/>
      <c r="Z27" s="181"/>
      <c r="AA27" s="181"/>
      <c r="AB27" s="181"/>
      <c r="AC27" s="181"/>
      <c r="AD27" s="181"/>
      <c r="AE27" s="181"/>
      <c r="AF27" s="181"/>
      <c r="AG27" s="181"/>
      <c r="AH27" s="181"/>
      <c r="AI27" s="181"/>
      <c r="AJ27" s="181"/>
      <c r="AK27" s="181"/>
      <c r="AL27" s="181"/>
      <c r="AM27" s="181"/>
      <c r="AN27" s="181"/>
      <c r="AO27" s="181"/>
      <c r="AP27" s="181"/>
      <c r="AQ27" s="181"/>
      <c r="AR27" s="181"/>
      <c r="AS27" s="181"/>
      <c r="AT27" s="181"/>
      <c r="AU27" s="181"/>
      <c r="AV27" s="181"/>
      <c r="AW27" s="181"/>
      <c r="AX27" s="181"/>
      <c r="AY27" s="181"/>
      <c r="AZ27" s="181"/>
      <c r="BA27" s="181"/>
      <c r="BB27" s="181"/>
      <c r="BC27" s="181"/>
      <c r="BD27" s="181"/>
      <c r="BE27" s="181"/>
      <c r="BF27" s="181"/>
      <c r="BG27" s="181"/>
      <c r="BH27" s="181"/>
      <c r="BI27" s="181"/>
      <c r="BJ27" s="181"/>
      <c r="BK27" s="181"/>
      <c r="BL27" s="181"/>
      <c r="BM27" s="181"/>
      <c r="BN27" s="181"/>
      <c r="BO27" s="181"/>
      <c r="BP27" s="181"/>
      <c r="BQ27" s="181"/>
      <c r="BR27" s="181"/>
      <c r="BS27" s="181"/>
      <c r="BT27" s="181"/>
      <c r="BU27" s="181"/>
      <c r="BV27" s="181"/>
      <c r="BW27" s="181"/>
      <c r="BX27" s="181"/>
      <c r="BY27" s="181"/>
      <c r="BZ27" s="181"/>
      <c r="CA27" s="181"/>
      <c r="CB27" s="181"/>
      <c r="CC27" s="181"/>
      <c r="CD27" s="181"/>
      <c r="CE27" s="181"/>
      <c r="CF27" s="181"/>
      <c r="CG27" s="181"/>
      <c r="CH27" s="181"/>
      <c r="CI27" s="181"/>
      <c r="CJ27" s="181"/>
      <c r="CK27" s="181"/>
      <c r="CL27" s="177"/>
      <c r="CM27" s="177"/>
    </row>
    <row r="28" customFormat="false" ht="12.75" hidden="false" customHeight="false" outlineLevel="0" collapsed="false">
      <c r="A28" s="169" t="s">
        <v>42</v>
      </c>
      <c r="B28" s="96"/>
      <c r="C28" s="170" t="s">
        <v>87</v>
      </c>
      <c r="D28" s="171" t="n">
        <v>25</v>
      </c>
      <c r="E28" s="172" t="s">
        <v>91</v>
      </c>
      <c r="F28" s="178" t="n">
        <f aca="false">SUM(H28:CK28)</f>
        <v>0</v>
      </c>
      <c r="G28" s="179" t="n">
        <f aca="false">SUM(F22:F28)</f>
        <v>39.75</v>
      </c>
      <c r="H28" s="180"/>
      <c r="I28" s="181"/>
      <c r="J28" s="181"/>
      <c r="K28" s="181"/>
      <c r="L28" s="181"/>
      <c r="M28" s="181"/>
      <c r="N28" s="181"/>
      <c r="O28" s="181"/>
      <c r="P28" s="181"/>
      <c r="Q28" s="181"/>
      <c r="R28" s="181"/>
      <c r="S28" s="181"/>
      <c r="T28" s="181"/>
      <c r="U28" s="181"/>
      <c r="V28" s="181"/>
      <c r="W28" s="181"/>
      <c r="X28" s="181"/>
      <c r="Y28" s="181"/>
      <c r="Z28" s="181"/>
      <c r="AA28" s="181"/>
      <c r="AB28" s="181"/>
      <c r="AC28" s="181"/>
      <c r="AD28" s="181"/>
      <c r="AE28" s="181"/>
      <c r="AF28" s="181"/>
      <c r="AG28" s="181"/>
      <c r="AH28" s="181"/>
      <c r="AI28" s="181"/>
      <c r="AJ28" s="181"/>
      <c r="AK28" s="181"/>
      <c r="AL28" s="181"/>
      <c r="AM28" s="181"/>
      <c r="AN28" s="181"/>
      <c r="AO28" s="181"/>
      <c r="AP28" s="181"/>
      <c r="AQ28" s="181"/>
      <c r="AR28" s="181"/>
      <c r="AS28" s="181"/>
      <c r="AT28" s="181"/>
      <c r="AU28" s="181"/>
      <c r="AV28" s="181"/>
      <c r="AW28" s="181"/>
      <c r="AX28" s="181"/>
      <c r="AY28" s="181"/>
      <c r="AZ28" s="181"/>
      <c r="BA28" s="181"/>
      <c r="BB28" s="181"/>
      <c r="BC28" s="181"/>
      <c r="BD28" s="181"/>
      <c r="BE28" s="181"/>
      <c r="BF28" s="181"/>
      <c r="BG28" s="181"/>
      <c r="BH28" s="181"/>
      <c r="BI28" s="181"/>
      <c r="BJ28" s="181"/>
      <c r="BK28" s="181"/>
      <c r="BL28" s="181"/>
      <c r="BM28" s="181"/>
      <c r="BN28" s="181"/>
      <c r="BO28" s="181"/>
      <c r="BP28" s="181"/>
      <c r="BQ28" s="181"/>
      <c r="BR28" s="181"/>
      <c r="BS28" s="181"/>
      <c r="BT28" s="181"/>
      <c r="BU28" s="181"/>
      <c r="BV28" s="181"/>
      <c r="BW28" s="181"/>
      <c r="BX28" s="181"/>
      <c r="BY28" s="181"/>
      <c r="BZ28" s="181"/>
      <c r="CA28" s="181"/>
      <c r="CB28" s="181"/>
      <c r="CC28" s="181"/>
      <c r="CD28" s="181"/>
      <c r="CE28" s="181"/>
      <c r="CF28" s="181"/>
      <c r="CG28" s="181"/>
      <c r="CH28" s="181"/>
      <c r="CI28" s="181"/>
      <c r="CJ28" s="181"/>
      <c r="CK28" s="181"/>
      <c r="CL28" s="177"/>
      <c r="CM28" s="177"/>
    </row>
    <row r="29" customFormat="false" ht="12.75" hidden="false" customHeight="false" outlineLevel="0" collapsed="false">
      <c r="A29" s="169" t="s">
        <v>42</v>
      </c>
      <c r="B29" s="96"/>
      <c r="C29" s="170" t="s">
        <v>87</v>
      </c>
      <c r="D29" s="171" t="n">
        <v>26</v>
      </c>
      <c r="E29" s="172" t="s">
        <v>92</v>
      </c>
      <c r="F29" s="173" t="n">
        <f aca="false">SUM(H29:CK29)</f>
        <v>7.75</v>
      </c>
      <c r="G29" s="174"/>
      <c r="H29" s="175"/>
      <c r="I29" s="176"/>
      <c r="J29" s="176"/>
      <c r="K29" s="176"/>
      <c r="L29" s="176"/>
      <c r="M29" s="176"/>
      <c r="N29" s="176"/>
      <c r="O29" s="176"/>
      <c r="P29" s="176"/>
      <c r="Q29" s="176"/>
      <c r="R29" s="176"/>
      <c r="S29" s="176"/>
      <c r="T29" s="176"/>
      <c r="U29" s="176"/>
      <c r="V29" s="176"/>
      <c r="W29" s="176"/>
      <c r="X29" s="176"/>
      <c r="Y29" s="176"/>
      <c r="Z29" s="176"/>
      <c r="AA29" s="176" t="n">
        <v>2.75</v>
      </c>
      <c r="AB29" s="176"/>
      <c r="AC29" s="176"/>
      <c r="AD29" s="176"/>
      <c r="AE29" s="176" t="n">
        <v>3.5</v>
      </c>
      <c r="AF29" s="176"/>
      <c r="AG29" s="176"/>
      <c r="AH29" s="176"/>
      <c r="AI29" s="176"/>
      <c r="AJ29" s="176"/>
      <c r="AK29" s="176"/>
      <c r="AL29" s="176"/>
      <c r="AM29" s="176"/>
      <c r="AN29" s="176"/>
      <c r="AO29" s="176"/>
      <c r="AP29" s="176"/>
      <c r="AQ29" s="176"/>
      <c r="AR29" s="176"/>
      <c r="AS29" s="176"/>
      <c r="AT29" s="176"/>
      <c r="AU29" s="176"/>
      <c r="AV29" s="176"/>
      <c r="AW29" s="176"/>
      <c r="AX29" s="176"/>
      <c r="AY29" s="176" t="n">
        <v>1.5</v>
      </c>
      <c r="AZ29" s="176"/>
      <c r="BA29" s="176"/>
      <c r="BB29" s="176"/>
      <c r="BC29" s="176"/>
      <c r="BD29" s="176"/>
      <c r="BE29" s="176"/>
      <c r="BF29" s="176"/>
      <c r="BG29" s="176"/>
      <c r="BH29" s="176"/>
      <c r="BI29" s="176"/>
      <c r="BJ29" s="176"/>
      <c r="BK29" s="176"/>
      <c r="BL29" s="176"/>
      <c r="BM29" s="176"/>
      <c r="BN29" s="176"/>
      <c r="BO29" s="176"/>
      <c r="BP29" s="176"/>
      <c r="BQ29" s="176"/>
      <c r="BR29" s="176"/>
      <c r="BS29" s="176"/>
      <c r="BT29" s="176"/>
      <c r="BU29" s="176"/>
      <c r="BV29" s="176"/>
      <c r="BW29" s="176"/>
      <c r="BX29" s="176"/>
      <c r="BY29" s="176"/>
      <c r="BZ29" s="176"/>
      <c r="CA29" s="176"/>
      <c r="CB29" s="176"/>
      <c r="CC29" s="176"/>
      <c r="CD29" s="176"/>
      <c r="CE29" s="176"/>
      <c r="CF29" s="176"/>
      <c r="CG29" s="176"/>
      <c r="CH29" s="176"/>
      <c r="CI29" s="176"/>
      <c r="CJ29" s="176"/>
      <c r="CK29" s="176"/>
      <c r="CL29" s="177"/>
      <c r="CM29" s="177"/>
    </row>
    <row r="30" customFormat="false" ht="12.75" hidden="false" customHeight="false" outlineLevel="0" collapsed="false">
      <c r="A30" s="169" t="s">
        <v>42</v>
      </c>
      <c r="B30" s="96"/>
      <c r="C30" s="170" t="s">
        <v>87</v>
      </c>
      <c r="D30" s="171" t="n">
        <v>27</v>
      </c>
      <c r="E30" s="172" t="s">
        <v>92</v>
      </c>
      <c r="F30" s="173" t="n">
        <f aca="false">SUM(H30:CK30)</f>
        <v>7.75</v>
      </c>
      <c r="G30" s="174"/>
      <c r="H30" s="175"/>
      <c r="I30" s="176"/>
      <c r="J30" s="176"/>
      <c r="K30" s="176"/>
      <c r="L30" s="176"/>
      <c r="M30" s="176"/>
      <c r="N30" s="176"/>
      <c r="O30" s="176"/>
      <c r="P30" s="176"/>
      <c r="Q30" s="176"/>
      <c r="R30" s="176"/>
      <c r="S30" s="176"/>
      <c r="T30" s="176"/>
      <c r="U30" s="176"/>
      <c r="V30" s="176"/>
      <c r="W30" s="176"/>
      <c r="X30" s="176"/>
      <c r="Y30" s="176"/>
      <c r="Z30" s="176"/>
      <c r="AA30" s="176" t="n">
        <v>5.75</v>
      </c>
      <c r="AB30" s="176"/>
      <c r="AC30" s="176"/>
      <c r="AD30" s="176"/>
      <c r="AE30" s="176" t="n">
        <v>2</v>
      </c>
      <c r="AF30" s="176"/>
      <c r="AG30" s="176"/>
      <c r="AH30" s="176"/>
      <c r="AI30" s="176"/>
      <c r="AJ30" s="176"/>
      <c r="AK30" s="176"/>
      <c r="AL30" s="176"/>
      <c r="AM30" s="176"/>
      <c r="AN30" s="176"/>
      <c r="AO30" s="176"/>
      <c r="AP30" s="176"/>
      <c r="AQ30" s="176"/>
      <c r="AR30" s="176"/>
      <c r="AS30" s="176"/>
      <c r="AT30" s="176"/>
      <c r="AU30" s="176"/>
      <c r="AV30" s="176"/>
      <c r="AW30" s="176"/>
      <c r="AX30" s="176"/>
      <c r="AY30" s="176"/>
      <c r="AZ30" s="176"/>
      <c r="BA30" s="176"/>
      <c r="BB30" s="176"/>
      <c r="BC30" s="176"/>
      <c r="BD30" s="176"/>
      <c r="BE30" s="176"/>
      <c r="BF30" s="176"/>
      <c r="BG30" s="176"/>
      <c r="BH30" s="176"/>
      <c r="BI30" s="176"/>
      <c r="BJ30" s="176"/>
      <c r="BK30" s="176"/>
      <c r="BL30" s="176"/>
      <c r="BM30" s="176"/>
      <c r="BN30" s="176"/>
      <c r="BO30" s="176"/>
      <c r="BP30" s="176"/>
      <c r="BQ30" s="176"/>
      <c r="BR30" s="176"/>
      <c r="BS30" s="176"/>
      <c r="BT30" s="176"/>
      <c r="BU30" s="176"/>
      <c r="BV30" s="176"/>
      <c r="BW30" s="176"/>
      <c r="BX30" s="176"/>
      <c r="BY30" s="176"/>
      <c r="BZ30" s="176"/>
      <c r="CA30" s="176"/>
      <c r="CB30" s="176"/>
      <c r="CC30" s="176"/>
      <c r="CD30" s="176"/>
      <c r="CE30" s="176"/>
      <c r="CF30" s="176"/>
      <c r="CG30" s="176"/>
      <c r="CH30" s="176"/>
      <c r="CI30" s="176"/>
      <c r="CJ30" s="176"/>
      <c r="CK30" s="176"/>
      <c r="CL30" s="177"/>
      <c r="CM30" s="177"/>
    </row>
    <row r="31" customFormat="false" ht="12.75" hidden="false" customHeight="false" outlineLevel="0" collapsed="false">
      <c r="A31" s="169" t="s">
        <v>42</v>
      </c>
      <c r="B31" s="96"/>
      <c r="C31" s="170" t="s">
        <v>87</v>
      </c>
      <c r="D31" s="171" t="n">
        <v>28</v>
      </c>
      <c r="E31" s="172" t="s">
        <v>92</v>
      </c>
      <c r="F31" s="173" t="n">
        <f aca="false">SUM(H31:CK31)</f>
        <v>7.75</v>
      </c>
      <c r="G31" s="174"/>
      <c r="H31" s="175"/>
      <c r="I31" s="176"/>
      <c r="J31" s="176"/>
      <c r="K31" s="176"/>
      <c r="L31" s="176"/>
      <c r="M31" s="176"/>
      <c r="N31" s="176"/>
      <c r="O31" s="176"/>
      <c r="P31" s="176"/>
      <c r="Q31" s="176"/>
      <c r="R31" s="176"/>
      <c r="S31" s="176"/>
      <c r="T31" s="176"/>
      <c r="U31" s="176"/>
      <c r="V31" s="176"/>
      <c r="W31" s="176"/>
      <c r="X31" s="176"/>
      <c r="Y31" s="176"/>
      <c r="Z31" s="176"/>
      <c r="AA31" s="176" t="n">
        <v>3.25</v>
      </c>
      <c r="AB31" s="176"/>
      <c r="AC31" s="176"/>
      <c r="AD31" s="176"/>
      <c r="AE31" s="176"/>
      <c r="AF31" s="176"/>
      <c r="AG31" s="176"/>
      <c r="AH31" s="176"/>
      <c r="AI31" s="176"/>
      <c r="AJ31" s="176"/>
      <c r="AK31" s="176" t="n">
        <v>4.5</v>
      </c>
      <c r="AL31" s="176"/>
      <c r="AM31" s="176"/>
      <c r="AN31" s="176"/>
      <c r="AO31" s="176"/>
      <c r="AP31" s="176"/>
      <c r="AQ31" s="176"/>
      <c r="AR31" s="176"/>
      <c r="AS31" s="176"/>
      <c r="AT31" s="176"/>
      <c r="AU31" s="176"/>
      <c r="AV31" s="176"/>
      <c r="AW31" s="176"/>
      <c r="AX31" s="176"/>
      <c r="AY31" s="176"/>
      <c r="AZ31" s="176"/>
      <c r="BA31" s="176"/>
      <c r="BB31" s="176"/>
      <c r="BC31" s="176"/>
      <c r="BD31" s="176"/>
      <c r="BE31" s="176"/>
      <c r="BF31" s="176"/>
      <c r="BG31" s="176"/>
      <c r="BH31" s="176"/>
      <c r="BI31" s="176"/>
      <c r="BJ31" s="176"/>
      <c r="BK31" s="176"/>
      <c r="BL31" s="176"/>
      <c r="BM31" s="176"/>
      <c r="BN31" s="176"/>
      <c r="BO31" s="176"/>
      <c r="BP31" s="176"/>
      <c r="BQ31" s="176"/>
      <c r="BR31" s="176"/>
      <c r="BS31" s="176"/>
      <c r="BT31" s="176"/>
      <c r="BU31" s="176"/>
      <c r="BV31" s="176"/>
      <c r="BW31" s="176"/>
      <c r="BX31" s="176"/>
      <c r="BY31" s="176"/>
      <c r="BZ31" s="176"/>
      <c r="CA31" s="176"/>
      <c r="CB31" s="176"/>
      <c r="CC31" s="176"/>
      <c r="CD31" s="176"/>
      <c r="CE31" s="176"/>
      <c r="CF31" s="176"/>
      <c r="CG31" s="176"/>
      <c r="CH31" s="176"/>
      <c r="CI31" s="176"/>
      <c r="CJ31" s="176"/>
      <c r="CK31" s="176"/>
      <c r="CL31" s="177"/>
      <c r="CM31" s="177"/>
    </row>
    <row r="32" customFormat="false" ht="12.75" hidden="false" customHeight="false" outlineLevel="0" collapsed="false">
      <c r="A32" s="169" t="s">
        <v>42</v>
      </c>
      <c r="B32" s="96"/>
      <c r="C32" s="170" t="s">
        <v>87</v>
      </c>
      <c r="D32" s="171" t="n">
        <v>29</v>
      </c>
      <c r="E32" s="172" t="s">
        <v>92</v>
      </c>
      <c r="F32" s="173" t="n">
        <f aca="false">SUM(H32:CK32)</f>
        <v>7.75</v>
      </c>
      <c r="G32" s="174"/>
      <c r="H32" s="175"/>
      <c r="I32" s="176"/>
      <c r="J32" s="176"/>
      <c r="K32" s="176"/>
      <c r="L32" s="176"/>
      <c r="M32" s="176"/>
      <c r="N32" s="176"/>
      <c r="O32" s="176"/>
      <c r="P32" s="176"/>
      <c r="Q32" s="176"/>
      <c r="R32" s="176"/>
      <c r="S32" s="176"/>
      <c r="T32" s="176"/>
      <c r="U32" s="176"/>
      <c r="V32" s="176"/>
      <c r="W32" s="176"/>
      <c r="X32" s="176"/>
      <c r="Y32" s="176"/>
      <c r="Z32" s="176"/>
      <c r="AA32" s="176" t="n">
        <v>4</v>
      </c>
      <c r="AB32" s="176"/>
      <c r="AC32" s="176"/>
      <c r="AD32" s="176"/>
      <c r="AE32" s="176"/>
      <c r="AF32" s="176"/>
      <c r="AG32" s="176"/>
      <c r="AH32" s="176"/>
      <c r="AI32" s="176"/>
      <c r="AJ32" s="176"/>
      <c r="AK32" s="176" t="n">
        <v>3.25</v>
      </c>
      <c r="AL32" s="176"/>
      <c r="AM32" s="176"/>
      <c r="AN32" s="176"/>
      <c r="AO32" s="176"/>
      <c r="AP32" s="176"/>
      <c r="AQ32" s="176"/>
      <c r="AR32" s="176"/>
      <c r="AS32" s="176"/>
      <c r="AT32" s="176"/>
      <c r="AU32" s="176"/>
      <c r="AV32" s="176"/>
      <c r="AW32" s="176"/>
      <c r="AX32" s="176" t="n">
        <v>0.5</v>
      </c>
      <c r="AY32" s="176"/>
      <c r="AZ32" s="176"/>
      <c r="BA32" s="176"/>
      <c r="BB32" s="176"/>
      <c r="BC32" s="176"/>
      <c r="BD32" s="176"/>
      <c r="BE32" s="176"/>
      <c r="BF32" s="176"/>
      <c r="BG32" s="176"/>
      <c r="BH32" s="176"/>
      <c r="BI32" s="176"/>
      <c r="BJ32" s="176"/>
      <c r="BK32" s="176"/>
      <c r="BL32" s="176"/>
      <c r="BM32" s="176"/>
      <c r="BN32" s="176"/>
      <c r="BO32" s="176"/>
      <c r="BP32" s="176"/>
      <c r="BQ32" s="176"/>
      <c r="BR32" s="176"/>
      <c r="BS32" s="176"/>
      <c r="BT32" s="176"/>
      <c r="BU32" s="176"/>
      <c r="BV32" s="176"/>
      <c r="BW32" s="176"/>
      <c r="BX32" s="176"/>
      <c r="BY32" s="176"/>
      <c r="BZ32" s="176"/>
      <c r="CA32" s="176"/>
      <c r="CB32" s="176"/>
      <c r="CC32" s="176"/>
      <c r="CD32" s="176"/>
      <c r="CE32" s="176"/>
      <c r="CF32" s="176"/>
      <c r="CG32" s="176"/>
      <c r="CH32" s="176"/>
      <c r="CI32" s="176"/>
      <c r="CJ32" s="176"/>
      <c r="CK32" s="176"/>
      <c r="CL32" s="177"/>
      <c r="CM32" s="177"/>
    </row>
    <row r="33" customFormat="false" ht="12.75" hidden="false" customHeight="false" outlineLevel="0" collapsed="false">
      <c r="A33" s="169" t="s">
        <v>42</v>
      </c>
      <c r="B33" s="96"/>
      <c r="C33" s="170" t="s">
        <v>87</v>
      </c>
      <c r="D33" s="171" t="n">
        <v>30</v>
      </c>
      <c r="E33" s="172" t="s">
        <v>92</v>
      </c>
      <c r="F33" s="173" t="n">
        <f aca="false">SUM(H33:CK33)</f>
        <v>7</v>
      </c>
      <c r="G33" s="174"/>
      <c r="H33" s="175"/>
      <c r="I33" s="176"/>
      <c r="J33" s="176"/>
      <c r="K33" s="176"/>
      <c r="L33" s="176"/>
      <c r="M33" s="176"/>
      <c r="N33" s="176"/>
      <c r="O33" s="176"/>
      <c r="P33" s="176"/>
      <c r="Q33" s="176"/>
      <c r="R33" s="176"/>
      <c r="S33" s="176"/>
      <c r="T33" s="176"/>
      <c r="U33" s="176"/>
      <c r="V33" s="176"/>
      <c r="W33" s="176"/>
      <c r="X33" s="176"/>
      <c r="Y33" s="176"/>
      <c r="Z33" s="176"/>
      <c r="AA33" s="176" t="n">
        <v>5</v>
      </c>
      <c r="AB33" s="176"/>
      <c r="AC33" s="176"/>
      <c r="AD33" s="176"/>
      <c r="AE33" s="176"/>
      <c r="AF33" s="176"/>
      <c r="AG33" s="176"/>
      <c r="AH33" s="176"/>
      <c r="AI33" s="176"/>
      <c r="AJ33" s="176"/>
      <c r="AK33" s="176"/>
      <c r="AL33" s="176"/>
      <c r="AM33" s="176"/>
      <c r="AN33" s="176"/>
      <c r="AO33" s="176"/>
      <c r="AP33" s="176"/>
      <c r="AQ33" s="176"/>
      <c r="AR33" s="176"/>
      <c r="AS33" s="176"/>
      <c r="AT33" s="176"/>
      <c r="AU33" s="176"/>
      <c r="AV33" s="176"/>
      <c r="AW33" s="176"/>
      <c r="AX33" s="176" t="n">
        <v>2</v>
      </c>
      <c r="AY33" s="176"/>
      <c r="AZ33" s="176"/>
      <c r="BA33" s="176"/>
      <c r="BB33" s="176"/>
      <c r="BC33" s="176"/>
      <c r="BD33" s="176"/>
      <c r="BE33" s="176"/>
      <c r="BF33" s="176"/>
      <c r="BG33" s="176"/>
      <c r="BH33" s="176"/>
      <c r="BI33" s="176"/>
      <c r="BJ33" s="176"/>
      <c r="BK33" s="176"/>
      <c r="BL33" s="176"/>
      <c r="BM33" s="176"/>
      <c r="BN33" s="176"/>
      <c r="BO33" s="176"/>
      <c r="BP33" s="176"/>
      <c r="BQ33" s="176"/>
      <c r="BR33" s="176"/>
      <c r="BS33" s="176"/>
      <c r="BT33" s="176"/>
      <c r="BU33" s="176"/>
      <c r="BV33" s="176"/>
      <c r="BW33" s="176"/>
      <c r="BX33" s="176"/>
      <c r="BY33" s="176"/>
      <c r="BZ33" s="176"/>
      <c r="CA33" s="176"/>
      <c r="CB33" s="176"/>
      <c r="CC33" s="176"/>
      <c r="CD33" s="176"/>
      <c r="CE33" s="176"/>
      <c r="CF33" s="176"/>
      <c r="CG33" s="176"/>
      <c r="CH33" s="176"/>
      <c r="CI33" s="176"/>
      <c r="CJ33" s="176"/>
      <c r="CK33" s="176"/>
      <c r="CL33" s="177"/>
      <c r="CM33" s="177"/>
    </row>
    <row r="34" customFormat="false" ht="13.5" hidden="false" customHeight="false" outlineLevel="0" collapsed="false">
      <c r="A34" s="169" t="s">
        <v>42</v>
      </c>
      <c r="B34" s="96"/>
      <c r="C34" s="170" t="s">
        <v>87</v>
      </c>
      <c r="D34" s="171" t="n">
        <v>31</v>
      </c>
      <c r="E34" s="172" t="s">
        <v>92</v>
      </c>
      <c r="F34" s="178" t="n">
        <f aca="false">SUM(H34:CK34)</f>
        <v>0</v>
      </c>
      <c r="G34" s="179" t="n">
        <f aca="false">SUM(F29:F34)</f>
        <v>38</v>
      </c>
      <c r="H34" s="180"/>
      <c r="I34" s="181"/>
      <c r="J34" s="181"/>
      <c r="K34" s="181"/>
      <c r="L34" s="181"/>
      <c r="M34" s="181"/>
      <c r="N34" s="181"/>
      <c r="O34" s="181"/>
      <c r="P34" s="181"/>
      <c r="Q34" s="181"/>
      <c r="R34" s="181"/>
      <c r="S34" s="181"/>
      <c r="T34" s="181"/>
      <c r="U34" s="181"/>
      <c r="V34" s="181"/>
      <c r="W34" s="181"/>
      <c r="X34" s="181"/>
      <c r="Y34" s="181"/>
      <c r="Z34" s="181"/>
      <c r="AA34" s="181"/>
      <c r="AB34" s="181"/>
      <c r="AC34" s="181"/>
      <c r="AD34" s="181"/>
      <c r="AE34" s="181"/>
      <c r="AF34" s="181"/>
      <c r="AG34" s="181"/>
      <c r="AH34" s="181"/>
      <c r="AI34" s="181"/>
      <c r="AJ34" s="181"/>
      <c r="AK34" s="181"/>
      <c r="AL34" s="181"/>
      <c r="AM34" s="181"/>
      <c r="AN34" s="181"/>
      <c r="AO34" s="181"/>
      <c r="AP34" s="181"/>
      <c r="AQ34" s="181"/>
      <c r="AR34" s="181"/>
      <c r="AS34" s="181"/>
      <c r="AT34" s="181"/>
      <c r="AU34" s="181"/>
      <c r="AV34" s="181"/>
      <c r="AW34" s="181"/>
      <c r="AX34" s="181"/>
      <c r="AY34" s="181"/>
      <c r="AZ34" s="181"/>
      <c r="BA34" s="181"/>
      <c r="BB34" s="181"/>
      <c r="BC34" s="181"/>
      <c r="BD34" s="181"/>
      <c r="BE34" s="181"/>
      <c r="BF34" s="181"/>
      <c r="BG34" s="181"/>
      <c r="BH34" s="181"/>
      <c r="BI34" s="181"/>
      <c r="BJ34" s="181"/>
      <c r="BK34" s="181"/>
      <c r="BL34" s="181"/>
      <c r="BM34" s="181"/>
      <c r="BN34" s="181"/>
      <c r="BO34" s="181"/>
      <c r="BP34" s="181"/>
      <c r="BQ34" s="181"/>
      <c r="BR34" s="181"/>
      <c r="BS34" s="181"/>
      <c r="BT34" s="181"/>
      <c r="BU34" s="181"/>
      <c r="BV34" s="181"/>
      <c r="BW34" s="181"/>
      <c r="BX34" s="181"/>
      <c r="BY34" s="181"/>
      <c r="BZ34" s="181"/>
      <c r="CA34" s="181"/>
      <c r="CB34" s="181"/>
      <c r="CC34" s="181"/>
      <c r="CD34" s="181"/>
      <c r="CE34" s="181"/>
      <c r="CF34" s="181"/>
      <c r="CG34" s="181"/>
      <c r="CH34" s="181"/>
      <c r="CI34" s="181"/>
      <c r="CJ34" s="181"/>
      <c r="CK34" s="181"/>
      <c r="CL34" s="177"/>
      <c r="CM34" s="177"/>
    </row>
    <row r="35" customFormat="false" ht="13.5" hidden="false" customHeight="false" outlineLevel="0" collapsed="false">
      <c r="A35" s="182" t="s">
        <v>42</v>
      </c>
      <c r="B35" s="118"/>
      <c r="C35" s="183" t="s">
        <v>43</v>
      </c>
      <c r="D35" s="184" t="s">
        <v>49</v>
      </c>
      <c r="E35" s="185"/>
      <c r="F35" s="185" t="n">
        <f aca="false">SUM(F4:F34)</f>
        <v>181.5</v>
      </c>
      <c r="G35" s="185"/>
      <c r="H35" s="186" t="n">
        <f aca="false">SUM(H4:H34)</f>
        <v>0</v>
      </c>
      <c r="I35" s="187" t="n">
        <f aca="false">SUM(I4:I34)</f>
        <v>0</v>
      </c>
      <c r="J35" s="188" t="n">
        <f aca="false">SUM(J4:J34)</f>
        <v>0</v>
      </c>
      <c r="K35" s="189" t="n">
        <f aca="false">SUM(K4:K34)</f>
        <v>0</v>
      </c>
      <c r="L35" s="189" t="n">
        <f aca="false">SUM(L4:L34)</f>
        <v>0</v>
      </c>
      <c r="M35" s="190" t="n">
        <f aca="false">SUM(M4:M34)</f>
        <v>0</v>
      </c>
      <c r="N35" s="190" t="n">
        <f aca="false">SUM(N4:N34)</f>
        <v>0</v>
      </c>
      <c r="O35" s="190" t="n">
        <f aca="false">SUM(O4:O34)</f>
        <v>0</v>
      </c>
      <c r="P35" s="190" t="n">
        <f aca="false">SUM(P4:P34)</f>
        <v>0</v>
      </c>
      <c r="Q35" s="190" t="n">
        <f aca="false">SUM(Q4:Q34)</f>
        <v>0</v>
      </c>
      <c r="R35" s="188" t="n">
        <f aca="false">SUM(R4:R34)</f>
        <v>3.75</v>
      </c>
      <c r="S35" s="188" t="n">
        <f aca="false">SUM(S4:S34)</f>
        <v>0</v>
      </c>
      <c r="T35" s="188" t="n">
        <f aca="false">SUM(T4:T34)</f>
        <v>0</v>
      </c>
      <c r="U35" s="188" t="n">
        <f aca="false">SUM(U4:U34)</f>
        <v>0</v>
      </c>
      <c r="V35" s="188" t="n">
        <f aca="false">SUM(V4:V34)</f>
        <v>1.5</v>
      </c>
      <c r="W35" s="188" t="n">
        <f aca="false">SUM(W4:W34)</f>
        <v>0</v>
      </c>
      <c r="X35" s="188" t="n">
        <f aca="false">SUM(X4:X34)</f>
        <v>7</v>
      </c>
      <c r="Y35" s="188" t="n">
        <f aca="false">SUM(Y4:Y34)</f>
        <v>16.5</v>
      </c>
      <c r="Z35" s="188" t="n">
        <f aca="false">SUM(Z4:Z34)</f>
        <v>19</v>
      </c>
      <c r="AA35" s="188" t="n">
        <f aca="false">SUM(AA4:AA34)</f>
        <v>20.75</v>
      </c>
      <c r="AB35" s="188" t="n">
        <f aca="false">SUM(AB4:AB34)</f>
        <v>0</v>
      </c>
      <c r="AC35" s="188" t="n">
        <f aca="false">SUM(AC4:AC34)</f>
        <v>2</v>
      </c>
      <c r="AD35" s="188" t="n">
        <f aca="false">SUM(AD4:AD34)</f>
        <v>0</v>
      </c>
      <c r="AE35" s="188" t="n">
        <f aca="false">SUM(AE4:AE34)</f>
        <v>27.25</v>
      </c>
      <c r="AF35" s="188" t="n">
        <f aca="false">SUM(AF4:AF34)</f>
        <v>0</v>
      </c>
      <c r="AG35" s="188" t="n">
        <f aca="false">SUM(AG4:AG34)</f>
        <v>2</v>
      </c>
      <c r="AH35" s="188" t="n">
        <f aca="false">SUM(AH4:AH34)</f>
        <v>3.25</v>
      </c>
      <c r="AI35" s="188" t="n">
        <f aca="false">SUM(AI4:AI34)</f>
        <v>8.75</v>
      </c>
      <c r="AJ35" s="188" t="n">
        <f aca="false">SUM(AJ4:AJ34)</f>
        <v>4.75</v>
      </c>
      <c r="AK35" s="188" t="n">
        <f aca="false">SUM(AK4:AK34)</f>
        <v>15.5</v>
      </c>
      <c r="AL35" s="188" t="n">
        <f aca="false">SUM(AL4:AL34)</f>
        <v>0</v>
      </c>
      <c r="AM35" s="188" t="n">
        <f aca="false">SUM(AM4:AM34)</f>
        <v>1</v>
      </c>
      <c r="AN35" s="188" t="n">
        <f aca="false">SUM(AN4:AN34)</f>
        <v>3.5</v>
      </c>
      <c r="AO35" s="188" t="n">
        <f aca="false">SUM(AO4:AO34)</f>
        <v>4</v>
      </c>
      <c r="AP35" s="188" t="n">
        <f aca="false">SUM(AP4:AP34)</f>
        <v>0</v>
      </c>
      <c r="AQ35" s="188" t="n">
        <f aca="false">SUM(AQ4:AQ34)</f>
        <v>0</v>
      </c>
      <c r="AR35" s="188" t="n">
        <f aca="false">SUM(AR4:AR34)</f>
        <v>5.25</v>
      </c>
      <c r="AS35" s="188" t="n">
        <f aca="false">SUM(AS4:AS34)</f>
        <v>0</v>
      </c>
      <c r="AT35" s="188" t="n">
        <f aca="false">SUM(AT4:AT34)</f>
        <v>5.5</v>
      </c>
      <c r="AU35" s="188" t="n">
        <f aca="false">SUM(AU4:AU34)</f>
        <v>9.5</v>
      </c>
      <c r="AV35" s="188" t="n">
        <f aca="false">SUM(AV4:AV34)</f>
        <v>0</v>
      </c>
      <c r="AW35" s="188" t="n">
        <f aca="false">SUM(AW4:AW34)</f>
        <v>0</v>
      </c>
      <c r="AX35" s="188" t="n">
        <f aca="false">SUM(AX4:AX34)</f>
        <v>2.5</v>
      </c>
      <c r="AY35" s="188" t="n">
        <f aca="false">SUM(AY4:AY34)</f>
        <v>15</v>
      </c>
      <c r="AZ35" s="188" t="n">
        <f aca="false">SUM(AZ4:AZ34)</f>
        <v>0</v>
      </c>
      <c r="BA35" s="188" t="n">
        <f aca="false">SUM(BA4:BA34)</f>
        <v>0</v>
      </c>
      <c r="BB35" s="188" t="n">
        <f aca="false">SUM(BB4:BB34)</f>
        <v>3.25</v>
      </c>
      <c r="BC35" s="188" t="n">
        <f aca="false">SUM(BC4:BC34)</f>
        <v>0</v>
      </c>
      <c r="BD35" s="188" t="n">
        <f aca="false">SUM(BD4:BD34)</f>
        <v>0</v>
      </c>
      <c r="BE35" s="188" t="n">
        <f aca="false">SUM(BE4:BE34)</f>
        <v>0</v>
      </c>
      <c r="BF35" s="188" t="n">
        <f aca="false">SUM(BF4:BF34)</f>
        <v>0</v>
      </c>
      <c r="BG35" s="188" t="n">
        <f aca="false">SUM(BG4:BG34)</f>
        <v>0</v>
      </c>
      <c r="BH35" s="188" t="n">
        <f aca="false">SUM(BH4:BH34)</f>
        <v>0</v>
      </c>
      <c r="BI35" s="188" t="n">
        <f aca="false">SUM(BI4:BI34)</f>
        <v>0</v>
      </c>
      <c r="BJ35" s="188" t="n">
        <f aca="false">SUM(BJ4:BJ34)</f>
        <v>0</v>
      </c>
      <c r="BK35" s="188" t="n">
        <f aca="false">SUM(BK4:BK34)</f>
        <v>0</v>
      </c>
      <c r="BL35" s="188" t="n">
        <f aca="false">SUM(BL4:BL34)</f>
        <v>0</v>
      </c>
      <c r="BM35" s="188" t="n">
        <f aca="false">SUM(BM4:BM34)</f>
        <v>0</v>
      </c>
      <c r="BN35" s="188" t="n">
        <f aca="false">SUM(BN4:BN34)</f>
        <v>0</v>
      </c>
      <c r="BO35" s="188" t="n">
        <f aca="false">SUM(BO4:BO34)</f>
        <v>0</v>
      </c>
      <c r="BP35" s="188" t="n">
        <f aca="false">SUM(BP4:BP34)</f>
        <v>0</v>
      </c>
      <c r="BQ35" s="188" t="n">
        <f aca="false">SUM(BQ4:BQ34)</f>
        <v>0</v>
      </c>
      <c r="BR35" s="188" t="n">
        <f aca="false">SUM(BR4:BR34)</f>
        <v>0</v>
      </c>
      <c r="BS35" s="188" t="n">
        <f aca="false">SUM(BS4:BS34)</f>
        <v>0</v>
      </c>
      <c r="BT35" s="188" t="n">
        <f aca="false">SUM(BT4:BT34)</f>
        <v>0</v>
      </c>
      <c r="BU35" s="188" t="n">
        <f aca="false">SUM(BU4:BU34)</f>
        <v>0</v>
      </c>
      <c r="BV35" s="188" t="n">
        <f aca="false">SUM(BV4:BV34)</f>
        <v>0</v>
      </c>
      <c r="BW35" s="188" t="n">
        <f aca="false">SUM(BW4:BW34)</f>
        <v>0</v>
      </c>
      <c r="BX35" s="188" t="n">
        <f aca="false">SUM(BX4:BX34)</f>
        <v>0</v>
      </c>
      <c r="BY35" s="188" t="n">
        <f aca="false">SUM(BY4:BY34)</f>
        <v>0</v>
      </c>
      <c r="BZ35" s="188" t="n">
        <f aca="false">SUM(BZ4:BZ34)</f>
        <v>0</v>
      </c>
      <c r="CA35" s="188" t="n">
        <f aca="false">SUM(CA4:CA34)</f>
        <v>0</v>
      </c>
      <c r="CB35" s="188" t="n">
        <f aca="false">SUM(CB4:CB34)</f>
        <v>0</v>
      </c>
      <c r="CC35" s="188" t="n">
        <f aca="false">SUM(CC4:CC34)</f>
        <v>0</v>
      </c>
      <c r="CD35" s="188" t="n">
        <f aca="false">SUM(CD4:CD34)</f>
        <v>0</v>
      </c>
      <c r="CE35" s="188" t="n">
        <f aca="false">SUM(CE4:CE34)</f>
        <v>0</v>
      </c>
      <c r="CF35" s="188" t="n">
        <f aca="false">SUM(CF4:CF34)</f>
        <v>0</v>
      </c>
      <c r="CG35" s="188" t="n">
        <f aca="false">SUM(CG4:CG34)</f>
        <v>0</v>
      </c>
      <c r="CH35" s="188" t="n">
        <f aca="false">SUM(CH4:CH34)</f>
        <v>0</v>
      </c>
      <c r="CI35" s="188" t="n">
        <f aca="false">SUM(CI4:CI34)</f>
        <v>0</v>
      </c>
      <c r="CJ35" s="188" t="n">
        <f aca="false">SUM(CJ4:CJ34)</f>
        <v>0</v>
      </c>
      <c r="CK35" s="188" t="n">
        <f aca="false">SUM(CK4:CK34)</f>
        <v>0</v>
      </c>
      <c r="CL35" s="138"/>
      <c r="CM35" s="138"/>
    </row>
    <row r="36" customFormat="false" ht="12.75" hidden="false" customHeight="false" outlineLevel="0" collapsed="false">
      <c r="A36" s="191" t="s">
        <v>42</v>
      </c>
      <c r="B36" s="192"/>
      <c r="C36" s="193" t="s">
        <v>93</v>
      </c>
      <c r="D36" s="171" t="n">
        <v>1</v>
      </c>
      <c r="E36" s="172" t="s">
        <v>88</v>
      </c>
      <c r="F36" s="173" t="n">
        <f aca="false">SUM(H36:CK36)</f>
        <v>7.75</v>
      </c>
      <c r="G36" s="174"/>
      <c r="H36" s="175"/>
      <c r="I36" s="176"/>
      <c r="J36" s="176"/>
      <c r="K36" s="176"/>
      <c r="L36" s="176"/>
      <c r="M36" s="176"/>
      <c r="N36" s="176"/>
      <c r="O36" s="176"/>
      <c r="P36" s="176"/>
      <c r="Q36" s="176"/>
      <c r="R36" s="176"/>
      <c r="S36" s="176" t="n">
        <v>1</v>
      </c>
      <c r="T36" s="176"/>
      <c r="U36" s="176"/>
      <c r="V36" s="176" t="n">
        <v>0.5</v>
      </c>
      <c r="W36" s="176"/>
      <c r="X36" s="176" t="n">
        <v>0.5</v>
      </c>
      <c r="Y36" s="176" t="n">
        <v>2</v>
      </c>
      <c r="Z36" s="176"/>
      <c r="AA36" s="176"/>
      <c r="AB36" s="176"/>
      <c r="AC36" s="176"/>
      <c r="AD36" s="176"/>
      <c r="AE36" s="176"/>
      <c r="AF36" s="176"/>
      <c r="AG36" s="176"/>
      <c r="AH36" s="176"/>
      <c r="AI36" s="176"/>
      <c r="AJ36" s="176"/>
      <c r="AK36" s="176"/>
      <c r="AL36" s="176"/>
      <c r="AM36" s="176"/>
      <c r="AN36" s="176"/>
      <c r="AO36" s="176"/>
      <c r="AP36" s="176"/>
      <c r="AQ36" s="176"/>
      <c r="AR36" s="176"/>
      <c r="AS36" s="176"/>
      <c r="AT36" s="176"/>
      <c r="AU36" s="176"/>
      <c r="AV36" s="176"/>
      <c r="AW36" s="176"/>
      <c r="AX36" s="176"/>
      <c r="AY36" s="176"/>
      <c r="AZ36" s="176" t="n">
        <v>3.75</v>
      </c>
      <c r="BA36" s="176"/>
      <c r="BB36" s="176"/>
      <c r="BC36" s="176"/>
      <c r="BD36" s="176"/>
      <c r="BE36" s="176"/>
      <c r="BF36" s="176"/>
      <c r="BG36" s="176"/>
      <c r="BH36" s="176"/>
      <c r="BI36" s="176"/>
      <c r="BJ36" s="176"/>
      <c r="BK36" s="176"/>
      <c r="BL36" s="176"/>
      <c r="BM36" s="176"/>
      <c r="BN36" s="176"/>
      <c r="BO36" s="176"/>
      <c r="BP36" s="176"/>
      <c r="BQ36" s="176"/>
      <c r="BR36" s="176"/>
      <c r="BS36" s="176"/>
      <c r="BT36" s="176"/>
      <c r="BU36" s="176"/>
      <c r="BV36" s="176"/>
      <c r="BW36" s="176"/>
      <c r="BX36" s="176"/>
      <c r="BY36" s="176"/>
      <c r="BZ36" s="176"/>
      <c r="CA36" s="176"/>
      <c r="CB36" s="176"/>
      <c r="CC36" s="176"/>
      <c r="CD36" s="176"/>
      <c r="CE36" s="176"/>
      <c r="CF36" s="176"/>
      <c r="CG36" s="176"/>
      <c r="CH36" s="176"/>
      <c r="CI36" s="176"/>
      <c r="CJ36" s="176"/>
      <c r="CK36" s="176"/>
      <c r="CL36" s="177"/>
      <c r="CM36" s="177"/>
    </row>
    <row r="37" customFormat="false" ht="12.75" hidden="false" customHeight="false" outlineLevel="0" collapsed="false">
      <c r="A37" s="169" t="s">
        <v>42</v>
      </c>
      <c r="B37" s="96"/>
      <c r="C37" s="170" t="s">
        <v>93</v>
      </c>
      <c r="D37" s="171" t="n">
        <v>2</v>
      </c>
      <c r="E37" s="172" t="s">
        <v>88</v>
      </c>
      <c r="F37" s="173" t="n">
        <f aca="false">SUM(H37:CK37)</f>
        <v>7</v>
      </c>
      <c r="G37" s="174"/>
      <c r="H37" s="175"/>
      <c r="I37" s="176"/>
      <c r="J37" s="176"/>
      <c r="K37" s="176"/>
      <c r="L37" s="176"/>
      <c r="M37" s="176"/>
      <c r="N37" s="176"/>
      <c r="O37" s="176"/>
      <c r="P37" s="176"/>
      <c r="Q37" s="176"/>
      <c r="R37" s="176"/>
      <c r="S37" s="176"/>
      <c r="T37" s="176"/>
      <c r="U37" s="176"/>
      <c r="V37" s="176"/>
      <c r="W37" s="176"/>
      <c r="X37" s="176" t="n">
        <v>1</v>
      </c>
      <c r="Y37" s="176" t="n">
        <v>4.75</v>
      </c>
      <c r="Z37" s="176"/>
      <c r="AA37" s="176"/>
      <c r="AB37" s="176"/>
      <c r="AC37" s="176"/>
      <c r="AD37" s="176"/>
      <c r="AE37" s="176"/>
      <c r="AF37" s="176"/>
      <c r="AG37" s="176"/>
      <c r="AH37" s="176"/>
      <c r="AI37" s="176"/>
      <c r="AJ37" s="176"/>
      <c r="AK37" s="176"/>
      <c r="AL37" s="176"/>
      <c r="AM37" s="176"/>
      <c r="AN37" s="176"/>
      <c r="AO37" s="176"/>
      <c r="AP37" s="176"/>
      <c r="AQ37" s="176"/>
      <c r="AR37" s="176"/>
      <c r="AS37" s="176"/>
      <c r="AT37" s="176"/>
      <c r="AU37" s="176"/>
      <c r="AV37" s="176"/>
      <c r="AW37" s="176"/>
      <c r="AX37" s="176"/>
      <c r="AY37" s="176"/>
      <c r="AZ37" s="176" t="n">
        <v>1.25</v>
      </c>
      <c r="BA37" s="176"/>
      <c r="BB37" s="176"/>
      <c r="BC37" s="176"/>
      <c r="BD37" s="176"/>
      <c r="BE37" s="176"/>
      <c r="BF37" s="176"/>
      <c r="BG37" s="176"/>
      <c r="BH37" s="176"/>
      <c r="BI37" s="176"/>
      <c r="BJ37" s="176"/>
      <c r="BK37" s="176"/>
      <c r="BL37" s="176"/>
      <c r="BM37" s="176"/>
      <c r="BN37" s="176"/>
      <c r="BO37" s="176"/>
      <c r="BP37" s="176"/>
      <c r="BQ37" s="176"/>
      <c r="BR37" s="176"/>
      <c r="BS37" s="176"/>
      <c r="BT37" s="176"/>
      <c r="BU37" s="176"/>
      <c r="BV37" s="176"/>
      <c r="BW37" s="176"/>
      <c r="BX37" s="176"/>
      <c r="BY37" s="176"/>
      <c r="BZ37" s="176"/>
      <c r="CA37" s="176"/>
      <c r="CB37" s="176"/>
      <c r="CC37" s="176"/>
      <c r="CD37" s="176"/>
      <c r="CE37" s="176"/>
      <c r="CF37" s="176"/>
      <c r="CG37" s="176"/>
      <c r="CH37" s="176"/>
      <c r="CI37" s="176"/>
      <c r="CJ37" s="176"/>
      <c r="CK37" s="176"/>
      <c r="CL37" s="177"/>
      <c r="CM37" s="177"/>
    </row>
    <row r="38" customFormat="false" ht="12.75" hidden="false" customHeight="false" outlineLevel="0" collapsed="false">
      <c r="A38" s="169" t="s">
        <v>42</v>
      </c>
      <c r="B38" s="96"/>
      <c r="C38" s="170" t="s">
        <v>93</v>
      </c>
      <c r="D38" s="171" t="n">
        <v>3</v>
      </c>
      <c r="E38" s="172" t="s">
        <v>88</v>
      </c>
      <c r="F38" s="178" t="n">
        <f aca="false">SUM(H38:CK38)</f>
        <v>0</v>
      </c>
      <c r="G38" s="179"/>
      <c r="H38" s="180"/>
      <c r="I38" s="181"/>
      <c r="J38" s="181"/>
      <c r="K38" s="181"/>
      <c r="L38" s="181"/>
      <c r="M38" s="181"/>
      <c r="N38" s="181"/>
      <c r="O38" s="181"/>
      <c r="P38" s="181"/>
      <c r="Q38" s="181"/>
      <c r="R38" s="181"/>
      <c r="S38" s="181"/>
      <c r="T38" s="181"/>
      <c r="U38" s="181"/>
      <c r="V38" s="181"/>
      <c r="W38" s="181"/>
      <c r="X38" s="181"/>
      <c r="Y38" s="181"/>
      <c r="Z38" s="181"/>
      <c r="AA38" s="181"/>
      <c r="AB38" s="181"/>
      <c r="AC38" s="181"/>
      <c r="AD38" s="181"/>
      <c r="AE38" s="181"/>
      <c r="AF38" s="181"/>
      <c r="AG38" s="181"/>
      <c r="AH38" s="181"/>
      <c r="AI38" s="181"/>
      <c r="AJ38" s="181"/>
      <c r="AK38" s="181"/>
      <c r="AL38" s="181"/>
      <c r="AM38" s="181"/>
      <c r="AN38" s="181"/>
      <c r="AO38" s="181"/>
      <c r="AP38" s="181"/>
      <c r="AQ38" s="181"/>
      <c r="AR38" s="181"/>
      <c r="AS38" s="181"/>
      <c r="AT38" s="181"/>
      <c r="AU38" s="181"/>
      <c r="AV38" s="181"/>
      <c r="AW38" s="181"/>
      <c r="AX38" s="181"/>
      <c r="AY38" s="181"/>
      <c r="AZ38" s="181"/>
      <c r="BA38" s="181"/>
      <c r="BB38" s="181"/>
      <c r="BC38" s="181"/>
      <c r="BD38" s="181"/>
      <c r="BE38" s="181"/>
      <c r="BF38" s="181"/>
      <c r="BG38" s="181"/>
      <c r="BH38" s="181"/>
      <c r="BI38" s="181"/>
      <c r="BJ38" s="181"/>
      <c r="BK38" s="181"/>
      <c r="BL38" s="181"/>
      <c r="BM38" s="181"/>
      <c r="BN38" s="181"/>
      <c r="BO38" s="181"/>
      <c r="BP38" s="181"/>
      <c r="BQ38" s="181"/>
      <c r="BR38" s="181"/>
      <c r="BS38" s="181"/>
      <c r="BT38" s="181"/>
      <c r="BU38" s="181"/>
      <c r="BV38" s="181"/>
      <c r="BW38" s="181"/>
      <c r="BX38" s="181"/>
      <c r="BY38" s="181"/>
      <c r="BZ38" s="181"/>
      <c r="CA38" s="181"/>
      <c r="CB38" s="181"/>
      <c r="CC38" s="181"/>
      <c r="CD38" s="181"/>
      <c r="CE38" s="181"/>
      <c r="CF38" s="181"/>
      <c r="CG38" s="181"/>
      <c r="CH38" s="181"/>
      <c r="CI38" s="181"/>
      <c r="CJ38" s="181"/>
      <c r="CK38" s="181"/>
      <c r="CL38" s="177"/>
      <c r="CM38" s="177"/>
    </row>
    <row r="39" customFormat="false" ht="12.75" hidden="false" customHeight="false" outlineLevel="0" collapsed="false">
      <c r="A39" s="169" t="s">
        <v>42</v>
      </c>
      <c r="B39" s="96"/>
      <c r="C39" s="170" t="s">
        <v>93</v>
      </c>
      <c r="D39" s="171" t="n">
        <v>4</v>
      </c>
      <c r="E39" s="172" t="s">
        <v>88</v>
      </c>
      <c r="F39" s="178" t="n">
        <f aca="false">SUM(H39:CK39)</f>
        <v>0</v>
      </c>
      <c r="G39" s="179" t="n">
        <f aca="false">SUM(F36:F39)</f>
        <v>14.75</v>
      </c>
      <c r="H39" s="180"/>
      <c r="I39" s="181"/>
      <c r="J39" s="181"/>
      <c r="K39" s="181"/>
      <c r="L39" s="181"/>
      <c r="M39" s="181"/>
      <c r="N39" s="181"/>
      <c r="O39" s="181"/>
      <c r="P39" s="181"/>
      <c r="Q39" s="181"/>
      <c r="R39" s="181"/>
      <c r="S39" s="181"/>
      <c r="T39" s="181"/>
      <c r="U39" s="181"/>
      <c r="V39" s="181"/>
      <c r="W39" s="181"/>
      <c r="X39" s="181"/>
      <c r="Y39" s="181"/>
      <c r="Z39" s="181"/>
      <c r="AA39" s="181"/>
      <c r="AB39" s="181"/>
      <c r="AC39" s="181"/>
      <c r="AD39" s="181"/>
      <c r="AE39" s="181"/>
      <c r="AF39" s="181"/>
      <c r="AG39" s="181"/>
      <c r="AH39" s="181"/>
      <c r="AI39" s="181"/>
      <c r="AJ39" s="181"/>
      <c r="AK39" s="181"/>
      <c r="AL39" s="181"/>
      <c r="AM39" s="181"/>
      <c r="AN39" s="181"/>
      <c r="AO39" s="181"/>
      <c r="AP39" s="181"/>
      <c r="AQ39" s="181"/>
      <c r="AR39" s="181"/>
      <c r="AS39" s="181"/>
      <c r="AT39" s="181"/>
      <c r="AU39" s="181"/>
      <c r="AV39" s="181"/>
      <c r="AW39" s="181"/>
      <c r="AX39" s="181"/>
      <c r="AY39" s="181"/>
      <c r="AZ39" s="181"/>
      <c r="BA39" s="181"/>
      <c r="BB39" s="181"/>
      <c r="BC39" s="181"/>
      <c r="BD39" s="181"/>
      <c r="BE39" s="181"/>
      <c r="BF39" s="181"/>
      <c r="BG39" s="181"/>
      <c r="BH39" s="181"/>
      <c r="BI39" s="181"/>
      <c r="BJ39" s="181"/>
      <c r="BK39" s="181"/>
      <c r="BL39" s="181"/>
      <c r="BM39" s="181"/>
      <c r="BN39" s="181"/>
      <c r="BO39" s="181"/>
      <c r="BP39" s="181"/>
      <c r="BQ39" s="181"/>
      <c r="BR39" s="181"/>
      <c r="BS39" s="181"/>
      <c r="BT39" s="181"/>
      <c r="BU39" s="181"/>
      <c r="BV39" s="181"/>
      <c r="BW39" s="181"/>
      <c r="BX39" s="181"/>
      <c r="BY39" s="181"/>
      <c r="BZ39" s="181"/>
      <c r="CA39" s="181"/>
      <c r="CB39" s="181"/>
      <c r="CC39" s="181"/>
      <c r="CD39" s="181"/>
      <c r="CE39" s="181"/>
      <c r="CF39" s="181"/>
      <c r="CG39" s="181"/>
      <c r="CH39" s="181"/>
      <c r="CI39" s="181"/>
      <c r="CJ39" s="181"/>
      <c r="CK39" s="181"/>
      <c r="CL39" s="177"/>
      <c r="CM39" s="177"/>
    </row>
    <row r="40" customFormat="false" ht="12.75" hidden="false" customHeight="false" outlineLevel="0" collapsed="false">
      <c r="A40" s="169" t="s">
        <v>42</v>
      </c>
      <c r="B40" s="96"/>
      <c r="C40" s="170" t="s">
        <v>93</v>
      </c>
      <c r="D40" s="171" t="n">
        <v>5</v>
      </c>
      <c r="E40" s="172" t="s">
        <v>89</v>
      </c>
      <c r="F40" s="173" t="n">
        <f aca="false">SUM(H40:CK40)</f>
        <v>7.75</v>
      </c>
      <c r="G40" s="174"/>
      <c r="H40" s="175"/>
      <c r="I40" s="176"/>
      <c r="J40" s="176"/>
      <c r="K40" s="176"/>
      <c r="L40" s="176"/>
      <c r="M40" s="176"/>
      <c r="N40" s="176"/>
      <c r="O40" s="176"/>
      <c r="P40" s="176"/>
      <c r="Q40" s="176"/>
      <c r="R40" s="176" t="n">
        <v>1.25</v>
      </c>
      <c r="S40" s="176"/>
      <c r="T40" s="176"/>
      <c r="U40" s="176"/>
      <c r="V40" s="176"/>
      <c r="W40" s="176"/>
      <c r="X40" s="176"/>
      <c r="Y40" s="176" t="n">
        <v>6.5</v>
      </c>
      <c r="Z40" s="176"/>
      <c r="AA40" s="176"/>
      <c r="AB40" s="176"/>
      <c r="AC40" s="176"/>
      <c r="AD40" s="176"/>
      <c r="AE40" s="176"/>
      <c r="AF40" s="176"/>
      <c r="AG40" s="176"/>
      <c r="AH40" s="176"/>
      <c r="AI40" s="176"/>
      <c r="AJ40" s="176"/>
      <c r="AK40" s="176"/>
      <c r="AL40" s="176"/>
      <c r="AM40" s="176"/>
      <c r="AN40" s="176"/>
      <c r="AO40" s="176"/>
      <c r="AP40" s="176"/>
      <c r="AQ40" s="176"/>
      <c r="AR40" s="176"/>
      <c r="AS40" s="176"/>
      <c r="AT40" s="176"/>
      <c r="AU40" s="176"/>
      <c r="AV40" s="176"/>
      <c r="AW40" s="176"/>
      <c r="AX40" s="176"/>
      <c r="AY40" s="176"/>
      <c r="AZ40" s="176"/>
      <c r="BA40" s="176"/>
      <c r="BB40" s="176"/>
      <c r="BC40" s="176"/>
      <c r="BD40" s="176"/>
      <c r="BE40" s="176"/>
      <c r="BF40" s="176"/>
      <c r="BG40" s="176"/>
      <c r="BH40" s="176"/>
      <c r="BI40" s="176"/>
      <c r="BJ40" s="176"/>
      <c r="BK40" s="176"/>
      <c r="BL40" s="176"/>
      <c r="BM40" s="176"/>
      <c r="BN40" s="176"/>
      <c r="BO40" s="176"/>
      <c r="BP40" s="176"/>
      <c r="BQ40" s="176"/>
      <c r="BR40" s="176"/>
      <c r="BS40" s="176"/>
      <c r="BT40" s="176"/>
      <c r="BU40" s="176"/>
      <c r="BV40" s="176"/>
      <c r="BW40" s="176"/>
      <c r="BX40" s="176"/>
      <c r="BY40" s="176"/>
      <c r="BZ40" s="176"/>
      <c r="CA40" s="176"/>
      <c r="CB40" s="176"/>
      <c r="CC40" s="176"/>
      <c r="CD40" s="176"/>
      <c r="CE40" s="176"/>
      <c r="CF40" s="176"/>
      <c r="CG40" s="176"/>
      <c r="CH40" s="176"/>
      <c r="CI40" s="176"/>
      <c r="CJ40" s="176"/>
      <c r="CK40" s="176"/>
      <c r="CL40" s="177"/>
      <c r="CM40" s="177"/>
    </row>
    <row r="41" customFormat="false" ht="12.75" hidden="false" customHeight="false" outlineLevel="0" collapsed="false">
      <c r="A41" s="169" t="s">
        <v>42</v>
      </c>
      <c r="B41" s="96"/>
      <c r="C41" s="170" t="s">
        <v>93</v>
      </c>
      <c r="D41" s="171" t="n">
        <v>6</v>
      </c>
      <c r="E41" s="172" t="s">
        <v>89</v>
      </c>
      <c r="F41" s="173" t="n">
        <f aca="false">SUM(H41:CK41)</f>
        <v>7.75</v>
      </c>
      <c r="G41" s="174"/>
      <c r="H41" s="175"/>
      <c r="I41" s="176"/>
      <c r="J41" s="176"/>
      <c r="K41" s="176"/>
      <c r="L41" s="176"/>
      <c r="M41" s="176"/>
      <c r="N41" s="176"/>
      <c r="O41" s="176"/>
      <c r="P41" s="176"/>
      <c r="Q41" s="176"/>
      <c r="R41" s="176"/>
      <c r="S41" s="176"/>
      <c r="T41" s="176"/>
      <c r="U41" s="176"/>
      <c r="V41" s="176"/>
      <c r="W41" s="176"/>
      <c r="X41" s="176"/>
      <c r="Y41" s="176" t="n">
        <v>1.5</v>
      </c>
      <c r="Z41" s="176"/>
      <c r="AA41" s="176"/>
      <c r="AB41" s="176"/>
      <c r="AC41" s="176"/>
      <c r="AD41" s="176"/>
      <c r="AE41" s="176"/>
      <c r="AF41" s="176"/>
      <c r="AG41" s="176" t="n">
        <v>4</v>
      </c>
      <c r="AH41" s="176"/>
      <c r="AI41" s="176"/>
      <c r="AJ41" s="176" t="n">
        <v>1.5</v>
      </c>
      <c r="AK41" s="176"/>
      <c r="AL41" s="176"/>
      <c r="AM41" s="176" t="n">
        <v>0.75</v>
      </c>
      <c r="AN41" s="176"/>
      <c r="AO41" s="176"/>
      <c r="AP41" s="176"/>
      <c r="AQ41" s="176"/>
      <c r="AR41" s="176"/>
      <c r="AS41" s="176"/>
      <c r="AT41" s="176"/>
      <c r="AU41" s="176"/>
      <c r="AV41" s="176"/>
      <c r="AW41" s="176"/>
      <c r="AX41" s="176"/>
      <c r="AY41" s="176"/>
      <c r="AZ41" s="176"/>
      <c r="BA41" s="176"/>
      <c r="BB41" s="176"/>
      <c r="BC41" s="176"/>
      <c r="BD41" s="176"/>
      <c r="BE41" s="176"/>
      <c r="BF41" s="176"/>
      <c r="BG41" s="176"/>
      <c r="BH41" s="176"/>
      <c r="BI41" s="176"/>
      <c r="BJ41" s="176"/>
      <c r="BK41" s="176"/>
      <c r="BL41" s="176"/>
      <c r="BM41" s="176"/>
      <c r="BN41" s="176"/>
      <c r="BO41" s="176"/>
      <c r="BP41" s="176"/>
      <c r="BQ41" s="176"/>
      <c r="BR41" s="176"/>
      <c r="BS41" s="176"/>
      <c r="BT41" s="176"/>
      <c r="BU41" s="176"/>
      <c r="BV41" s="176"/>
      <c r="BW41" s="176"/>
      <c r="BX41" s="176"/>
      <c r="BY41" s="176"/>
      <c r="BZ41" s="176"/>
      <c r="CA41" s="176"/>
      <c r="CB41" s="176"/>
      <c r="CC41" s="176"/>
      <c r="CD41" s="176"/>
      <c r="CE41" s="176"/>
      <c r="CF41" s="176"/>
      <c r="CG41" s="176"/>
      <c r="CH41" s="176"/>
      <c r="CI41" s="176"/>
      <c r="CJ41" s="176"/>
      <c r="CK41" s="176"/>
      <c r="CL41" s="177"/>
      <c r="CM41" s="177"/>
    </row>
    <row r="42" customFormat="false" ht="12.75" hidden="false" customHeight="false" outlineLevel="0" collapsed="false">
      <c r="A42" s="169" t="s">
        <v>42</v>
      </c>
      <c r="B42" s="96"/>
      <c r="C42" s="170" t="s">
        <v>93</v>
      </c>
      <c r="D42" s="171" t="n">
        <v>7</v>
      </c>
      <c r="E42" s="172" t="s">
        <v>89</v>
      </c>
      <c r="F42" s="173" t="n">
        <f aca="false">SUM(H42:CK42)</f>
        <v>7.75</v>
      </c>
      <c r="G42" s="174"/>
      <c r="H42" s="175"/>
      <c r="I42" s="176"/>
      <c r="J42" s="176"/>
      <c r="K42" s="176"/>
      <c r="L42" s="176"/>
      <c r="M42" s="176"/>
      <c r="N42" s="176"/>
      <c r="O42" s="176"/>
      <c r="P42" s="176"/>
      <c r="Q42" s="176"/>
      <c r="R42" s="176"/>
      <c r="S42" s="176"/>
      <c r="T42" s="176"/>
      <c r="U42" s="176"/>
      <c r="V42" s="176"/>
      <c r="W42" s="176"/>
      <c r="X42" s="176"/>
      <c r="Y42" s="176"/>
      <c r="Z42" s="176" t="n">
        <v>2.25</v>
      </c>
      <c r="AA42" s="176"/>
      <c r="AB42" s="176"/>
      <c r="AC42" s="176"/>
      <c r="AD42" s="176"/>
      <c r="AE42" s="176"/>
      <c r="AF42" s="176"/>
      <c r="AG42" s="176"/>
      <c r="AH42" s="176"/>
      <c r="AI42" s="176"/>
      <c r="AJ42" s="176" t="n">
        <v>5.5</v>
      </c>
      <c r="AK42" s="176"/>
      <c r="AL42" s="176"/>
      <c r="AM42" s="176"/>
      <c r="AN42" s="176"/>
      <c r="AO42" s="176"/>
      <c r="AP42" s="176"/>
      <c r="AQ42" s="176"/>
      <c r="AR42" s="176"/>
      <c r="AS42" s="176"/>
      <c r="AT42" s="176"/>
      <c r="AU42" s="176"/>
      <c r="AV42" s="176"/>
      <c r="AW42" s="176"/>
      <c r="AX42" s="176"/>
      <c r="AY42" s="176"/>
      <c r="AZ42" s="176"/>
      <c r="BA42" s="176"/>
      <c r="BB42" s="176"/>
      <c r="BC42" s="176"/>
      <c r="BD42" s="176"/>
      <c r="BE42" s="176"/>
      <c r="BF42" s="176"/>
      <c r="BG42" s="176"/>
      <c r="BH42" s="176"/>
      <c r="BI42" s="176"/>
      <c r="BJ42" s="176"/>
      <c r="BK42" s="176"/>
      <c r="BL42" s="176"/>
      <c r="BM42" s="176"/>
      <c r="BN42" s="176"/>
      <c r="BO42" s="176"/>
      <c r="BP42" s="176"/>
      <c r="BQ42" s="176"/>
      <c r="BR42" s="176"/>
      <c r="BS42" s="176"/>
      <c r="BT42" s="176"/>
      <c r="BU42" s="176"/>
      <c r="BV42" s="176"/>
      <c r="BW42" s="176"/>
      <c r="BX42" s="176"/>
      <c r="BY42" s="176"/>
      <c r="BZ42" s="176"/>
      <c r="CA42" s="176"/>
      <c r="CB42" s="176"/>
      <c r="CC42" s="176"/>
      <c r="CD42" s="176"/>
      <c r="CE42" s="176"/>
      <c r="CF42" s="176"/>
      <c r="CG42" s="176"/>
      <c r="CH42" s="176"/>
      <c r="CI42" s="176"/>
      <c r="CJ42" s="176"/>
      <c r="CK42" s="176"/>
      <c r="CL42" s="177"/>
      <c r="CM42" s="177"/>
    </row>
    <row r="43" customFormat="false" ht="12.75" hidden="false" customHeight="false" outlineLevel="0" collapsed="false">
      <c r="A43" s="169" t="s">
        <v>42</v>
      </c>
      <c r="B43" s="96"/>
      <c r="C43" s="170" t="s">
        <v>93</v>
      </c>
      <c r="D43" s="171" t="n">
        <v>8</v>
      </c>
      <c r="E43" s="172" t="s">
        <v>89</v>
      </c>
      <c r="F43" s="173" t="n">
        <f aca="false">SUM(H43:CK43)</f>
        <v>7.75</v>
      </c>
      <c r="G43" s="174"/>
      <c r="H43" s="175"/>
      <c r="I43" s="176"/>
      <c r="J43" s="176"/>
      <c r="K43" s="176"/>
      <c r="L43" s="176"/>
      <c r="M43" s="176"/>
      <c r="N43" s="176"/>
      <c r="O43" s="176"/>
      <c r="P43" s="176"/>
      <c r="Q43" s="176"/>
      <c r="R43" s="176"/>
      <c r="S43" s="176"/>
      <c r="T43" s="176"/>
      <c r="U43" s="176"/>
      <c r="V43" s="176"/>
      <c r="W43" s="176"/>
      <c r="X43" s="176"/>
      <c r="Y43" s="176"/>
      <c r="Z43" s="176" t="n">
        <v>1</v>
      </c>
      <c r="AA43" s="176"/>
      <c r="AB43" s="176"/>
      <c r="AC43" s="176"/>
      <c r="AD43" s="176"/>
      <c r="AE43" s="176"/>
      <c r="AF43" s="176"/>
      <c r="AG43" s="176"/>
      <c r="AH43" s="176"/>
      <c r="AI43" s="176" t="n">
        <v>4</v>
      </c>
      <c r="AJ43" s="176" t="n">
        <v>2.75</v>
      </c>
      <c r="AK43" s="176"/>
      <c r="AL43" s="176"/>
      <c r="AM43" s="176"/>
      <c r="AN43" s="176"/>
      <c r="AO43" s="176"/>
      <c r="AP43" s="176"/>
      <c r="AQ43" s="176"/>
      <c r="AR43" s="176"/>
      <c r="AS43" s="176"/>
      <c r="AT43" s="176"/>
      <c r="AU43" s="176"/>
      <c r="AV43" s="176"/>
      <c r="AW43" s="176"/>
      <c r="AX43" s="176"/>
      <c r="AY43" s="176"/>
      <c r="AZ43" s="176"/>
      <c r="BA43" s="176"/>
      <c r="BB43" s="176"/>
      <c r="BC43" s="176"/>
      <c r="BD43" s="176"/>
      <c r="BE43" s="176"/>
      <c r="BF43" s="176"/>
      <c r="BG43" s="176"/>
      <c r="BH43" s="176"/>
      <c r="BI43" s="176"/>
      <c r="BJ43" s="176"/>
      <c r="BK43" s="176"/>
      <c r="BL43" s="176"/>
      <c r="BM43" s="176"/>
      <c r="BN43" s="176"/>
      <c r="BO43" s="176"/>
      <c r="BP43" s="176"/>
      <c r="BQ43" s="176"/>
      <c r="BR43" s="176"/>
      <c r="BS43" s="176"/>
      <c r="BT43" s="176"/>
      <c r="BU43" s="176"/>
      <c r="BV43" s="176"/>
      <c r="BW43" s="176"/>
      <c r="BX43" s="176"/>
      <c r="BY43" s="176"/>
      <c r="BZ43" s="176"/>
      <c r="CA43" s="176"/>
      <c r="CB43" s="176"/>
      <c r="CC43" s="176"/>
      <c r="CD43" s="176"/>
      <c r="CE43" s="176"/>
      <c r="CF43" s="176"/>
      <c r="CG43" s="176"/>
      <c r="CH43" s="176"/>
      <c r="CI43" s="176"/>
      <c r="CJ43" s="176"/>
      <c r="CK43" s="176"/>
      <c r="CL43" s="177"/>
      <c r="CM43" s="177"/>
    </row>
    <row r="44" customFormat="false" ht="12.75" hidden="false" customHeight="false" outlineLevel="0" collapsed="false">
      <c r="A44" s="169" t="s">
        <v>42</v>
      </c>
      <c r="B44" s="96"/>
      <c r="C44" s="170" t="s">
        <v>93</v>
      </c>
      <c r="D44" s="171" t="n">
        <v>9</v>
      </c>
      <c r="E44" s="172" t="s">
        <v>89</v>
      </c>
      <c r="F44" s="173" t="n">
        <f aca="false">SUM(H44:CK44)</f>
        <v>7</v>
      </c>
      <c r="G44" s="174"/>
      <c r="H44" s="175"/>
      <c r="I44" s="176"/>
      <c r="J44" s="176"/>
      <c r="K44" s="176"/>
      <c r="L44" s="176"/>
      <c r="M44" s="176"/>
      <c r="N44" s="176"/>
      <c r="O44" s="176"/>
      <c r="P44" s="176"/>
      <c r="Q44" s="176"/>
      <c r="R44" s="176"/>
      <c r="S44" s="176"/>
      <c r="T44" s="176"/>
      <c r="U44" s="176"/>
      <c r="V44" s="176"/>
      <c r="W44" s="176"/>
      <c r="X44" s="176"/>
      <c r="Y44" s="176"/>
      <c r="Z44" s="176"/>
      <c r="AA44" s="176"/>
      <c r="AB44" s="176"/>
      <c r="AC44" s="176"/>
      <c r="AD44" s="176"/>
      <c r="AE44" s="176"/>
      <c r="AF44" s="176"/>
      <c r="AG44" s="176"/>
      <c r="AH44" s="176"/>
      <c r="AI44" s="176" t="n">
        <v>7</v>
      </c>
      <c r="AJ44" s="176"/>
      <c r="AK44" s="176"/>
      <c r="AL44" s="176"/>
      <c r="AM44" s="176"/>
      <c r="AN44" s="176"/>
      <c r="AO44" s="176"/>
      <c r="AP44" s="176"/>
      <c r="AQ44" s="176"/>
      <c r="AR44" s="176"/>
      <c r="AS44" s="176"/>
      <c r="AT44" s="176"/>
      <c r="AU44" s="176"/>
      <c r="AV44" s="176"/>
      <c r="AW44" s="176"/>
      <c r="AX44" s="176"/>
      <c r="AY44" s="176"/>
      <c r="AZ44" s="176"/>
      <c r="BA44" s="176"/>
      <c r="BB44" s="176"/>
      <c r="BC44" s="176"/>
      <c r="BD44" s="176"/>
      <c r="BE44" s="176"/>
      <c r="BF44" s="176"/>
      <c r="BG44" s="176"/>
      <c r="BH44" s="176"/>
      <c r="BI44" s="176"/>
      <c r="BJ44" s="176"/>
      <c r="BK44" s="176"/>
      <c r="BL44" s="176"/>
      <c r="BM44" s="176"/>
      <c r="BN44" s="176"/>
      <c r="BO44" s="176"/>
      <c r="BP44" s="176"/>
      <c r="BQ44" s="176"/>
      <c r="BR44" s="176"/>
      <c r="BS44" s="176"/>
      <c r="BT44" s="176"/>
      <c r="BU44" s="176"/>
      <c r="BV44" s="176"/>
      <c r="BW44" s="176"/>
      <c r="BX44" s="176"/>
      <c r="BY44" s="176"/>
      <c r="BZ44" s="176"/>
      <c r="CA44" s="176"/>
      <c r="CB44" s="176"/>
      <c r="CC44" s="176"/>
      <c r="CD44" s="176"/>
      <c r="CE44" s="176"/>
      <c r="CF44" s="176"/>
      <c r="CG44" s="176"/>
      <c r="CH44" s="176"/>
      <c r="CI44" s="176"/>
      <c r="CJ44" s="176"/>
      <c r="CK44" s="176"/>
      <c r="CL44" s="177"/>
      <c r="CM44" s="177"/>
    </row>
    <row r="45" customFormat="false" ht="12.75" hidden="false" customHeight="false" outlineLevel="0" collapsed="false">
      <c r="A45" s="169" t="s">
        <v>42</v>
      </c>
      <c r="B45" s="96"/>
      <c r="C45" s="170" t="s">
        <v>93</v>
      </c>
      <c r="D45" s="171" t="n">
        <v>10</v>
      </c>
      <c r="E45" s="172" t="s">
        <v>89</v>
      </c>
      <c r="F45" s="178" t="n">
        <f aca="false">SUM(H45:CK45)</f>
        <v>0</v>
      </c>
      <c r="G45" s="179"/>
      <c r="H45" s="180"/>
      <c r="I45" s="181"/>
      <c r="J45" s="181"/>
      <c r="K45" s="181"/>
      <c r="L45" s="181"/>
      <c r="M45" s="181"/>
      <c r="N45" s="181"/>
      <c r="O45" s="181"/>
      <c r="P45" s="181"/>
      <c r="Q45" s="181"/>
      <c r="R45" s="181"/>
      <c r="S45" s="181"/>
      <c r="T45" s="181"/>
      <c r="U45" s="181"/>
      <c r="V45" s="181"/>
      <c r="W45" s="181"/>
      <c r="X45" s="181"/>
      <c r="Y45" s="181"/>
      <c r="Z45" s="181"/>
      <c r="AA45" s="181"/>
      <c r="AB45" s="181"/>
      <c r="AC45" s="181"/>
      <c r="AD45" s="181"/>
      <c r="AE45" s="181"/>
      <c r="AF45" s="181"/>
      <c r="AG45" s="181"/>
      <c r="AH45" s="181"/>
      <c r="AI45" s="181"/>
      <c r="AJ45" s="181"/>
      <c r="AK45" s="181"/>
      <c r="AL45" s="181"/>
      <c r="AM45" s="181"/>
      <c r="AN45" s="181"/>
      <c r="AO45" s="181"/>
      <c r="AP45" s="181"/>
      <c r="AQ45" s="181"/>
      <c r="AR45" s="181"/>
      <c r="AS45" s="181"/>
      <c r="AT45" s="181"/>
      <c r="AU45" s="181"/>
      <c r="AV45" s="181"/>
      <c r="AW45" s="181"/>
      <c r="AX45" s="181"/>
      <c r="AY45" s="181"/>
      <c r="AZ45" s="181"/>
      <c r="BA45" s="181"/>
      <c r="BB45" s="181"/>
      <c r="BC45" s="181"/>
      <c r="BD45" s="181"/>
      <c r="BE45" s="181"/>
      <c r="BF45" s="181"/>
      <c r="BG45" s="181"/>
      <c r="BH45" s="181"/>
      <c r="BI45" s="181"/>
      <c r="BJ45" s="181"/>
      <c r="BK45" s="181"/>
      <c r="BL45" s="181"/>
      <c r="BM45" s="181"/>
      <c r="BN45" s="181"/>
      <c r="BO45" s="181"/>
      <c r="BP45" s="181"/>
      <c r="BQ45" s="181"/>
      <c r="BR45" s="181"/>
      <c r="BS45" s="181"/>
      <c r="BT45" s="181"/>
      <c r="BU45" s="181"/>
      <c r="BV45" s="181"/>
      <c r="BW45" s="181"/>
      <c r="BX45" s="181"/>
      <c r="BY45" s="181"/>
      <c r="BZ45" s="181"/>
      <c r="CA45" s="181"/>
      <c r="CB45" s="181"/>
      <c r="CC45" s="181"/>
      <c r="CD45" s="181"/>
      <c r="CE45" s="181"/>
      <c r="CF45" s="181"/>
      <c r="CG45" s="181"/>
      <c r="CH45" s="181"/>
      <c r="CI45" s="181"/>
      <c r="CJ45" s="181"/>
      <c r="CK45" s="181"/>
      <c r="CL45" s="177"/>
      <c r="CM45" s="177"/>
    </row>
    <row r="46" customFormat="false" ht="12.75" hidden="false" customHeight="false" outlineLevel="0" collapsed="false">
      <c r="A46" s="169" t="s">
        <v>42</v>
      </c>
      <c r="B46" s="96"/>
      <c r="C46" s="170" t="s">
        <v>93</v>
      </c>
      <c r="D46" s="171" t="n">
        <v>11</v>
      </c>
      <c r="E46" s="172" t="s">
        <v>89</v>
      </c>
      <c r="F46" s="178" t="n">
        <f aca="false">SUM(H46:CK46)</f>
        <v>0</v>
      </c>
      <c r="G46" s="179" t="n">
        <f aca="false">SUM(F40:F46)</f>
        <v>38</v>
      </c>
      <c r="H46" s="180"/>
      <c r="I46" s="181"/>
      <c r="J46" s="181"/>
      <c r="K46" s="181"/>
      <c r="L46" s="181"/>
      <c r="M46" s="181"/>
      <c r="N46" s="181"/>
      <c r="O46" s="181"/>
      <c r="P46" s="181"/>
      <c r="Q46" s="181"/>
      <c r="R46" s="181"/>
      <c r="S46" s="181"/>
      <c r="T46" s="181"/>
      <c r="U46" s="181"/>
      <c r="V46" s="181"/>
      <c r="W46" s="181"/>
      <c r="X46" s="181"/>
      <c r="Y46" s="181"/>
      <c r="Z46" s="181"/>
      <c r="AA46" s="181"/>
      <c r="AB46" s="181"/>
      <c r="AC46" s="181"/>
      <c r="AD46" s="181"/>
      <c r="AE46" s="181"/>
      <c r="AF46" s="181"/>
      <c r="AG46" s="181"/>
      <c r="AH46" s="181"/>
      <c r="AI46" s="181"/>
      <c r="AJ46" s="181"/>
      <c r="AK46" s="181"/>
      <c r="AL46" s="181"/>
      <c r="AM46" s="181"/>
      <c r="AN46" s="181"/>
      <c r="AO46" s="181"/>
      <c r="AP46" s="181"/>
      <c r="AQ46" s="181"/>
      <c r="AR46" s="181"/>
      <c r="AS46" s="181"/>
      <c r="AT46" s="181"/>
      <c r="AU46" s="181"/>
      <c r="AV46" s="181"/>
      <c r="AW46" s="181"/>
      <c r="AX46" s="181"/>
      <c r="AY46" s="181"/>
      <c r="AZ46" s="181"/>
      <c r="BA46" s="181"/>
      <c r="BB46" s="181"/>
      <c r="BC46" s="181"/>
      <c r="BD46" s="181"/>
      <c r="BE46" s="181"/>
      <c r="BF46" s="181"/>
      <c r="BG46" s="181"/>
      <c r="BH46" s="181"/>
      <c r="BI46" s="181"/>
      <c r="BJ46" s="181"/>
      <c r="BK46" s="181"/>
      <c r="BL46" s="181"/>
      <c r="BM46" s="181"/>
      <c r="BN46" s="181"/>
      <c r="BO46" s="181"/>
      <c r="BP46" s="181"/>
      <c r="BQ46" s="181"/>
      <c r="BR46" s="181"/>
      <c r="BS46" s="181"/>
      <c r="BT46" s="181"/>
      <c r="BU46" s="181"/>
      <c r="BV46" s="181"/>
      <c r="BW46" s="181"/>
      <c r="BX46" s="181"/>
      <c r="BY46" s="181"/>
      <c r="BZ46" s="181"/>
      <c r="CA46" s="181"/>
      <c r="CB46" s="181"/>
      <c r="CC46" s="181"/>
      <c r="CD46" s="181"/>
      <c r="CE46" s="181"/>
      <c r="CF46" s="181"/>
      <c r="CG46" s="181"/>
      <c r="CH46" s="181"/>
      <c r="CI46" s="181"/>
      <c r="CJ46" s="181"/>
      <c r="CK46" s="181"/>
      <c r="CL46" s="177"/>
      <c r="CM46" s="177"/>
    </row>
    <row r="47" customFormat="false" ht="12.75" hidden="false" customHeight="false" outlineLevel="0" collapsed="false">
      <c r="A47" s="169" t="s">
        <v>42</v>
      </c>
      <c r="B47" s="96"/>
      <c r="C47" s="170" t="s">
        <v>93</v>
      </c>
      <c r="D47" s="171" t="n">
        <v>12</v>
      </c>
      <c r="E47" s="172" t="s">
        <v>90</v>
      </c>
      <c r="F47" s="173" t="n">
        <f aca="false">SUM(H47:CK47)</f>
        <v>3.5</v>
      </c>
      <c r="G47" s="174"/>
      <c r="H47" s="175"/>
      <c r="I47" s="176"/>
      <c r="J47" s="176"/>
      <c r="K47" s="176"/>
      <c r="L47" s="176"/>
      <c r="M47" s="176"/>
      <c r="N47" s="176"/>
      <c r="O47" s="176"/>
      <c r="P47" s="176"/>
      <c r="Q47" s="176"/>
      <c r="R47" s="176"/>
      <c r="S47" s="176"/>
      <c r="T47" s="176"/>
      <c r="U47" s="176"/>
      <c r="V47" s="176"/>
      <c r="W47" s="176"/>
      <c r="X47" s="176"/>
      <c r="Y47" s="176"/>
      <c r="Z47" s="176"/>
      <c r="AA47" s="176"/>
      <c r="AB47" s="176"/>
      <c r="AC47" s="176"/>
      <c r="AD47" s="176"/>
      <c r="AE47" s="176"/>
      <c r="AF47" s="176"/>
      <c r="AG47" s="176"/>
      <c r="AH47" s="176"/>
      <c r="AI47" s="176" t="n">
        <v>3.5</v>
      </c>
      <c r="AJ47" s="176"/>
      <c r="AK47" s="176"/>
      <c r="AL47" s="176"/>
      <c r="AM47" s="176"/>
      <c r="AN47" s="176"/>
      <c r="AO47" s="176"/>
      <c r="AP47" s="176"/>
      <c r="AQ47" s="176"/>
      <c r="AR47" s="176"/>
      <c r="AS47" s="176"/>
      <c r="AT47" s="176"/>
      <c r="AU47" s="176"/>
      <c r="AV47" s="176"/>
      <c r="AW47" s="176"/>
      <c r="AX47" s="176"/>
      <c r="AY47" s="176"/>
      <c r="AZ47" s="176"/>
      <c r="BA47" s="176"/>
      <c r="BB47" s="176"/>
      <c r="BC47" s="176"/>
      <c r="BD47" s="176"/>
      <c r="BE47" s="176"/>
      <c r="BF47" s="176"/>
      <c r="BG47" s="176"/>
      <c r="BH47" s="176"/>
      <c r="BI47" s="176"/>
      <c r="BJ47" s="176"/>
      <c r="BK47" s="176"/>
      <c r="BL47" s="176"/>
      <c r="BM47" s="176"/>
      <c r="BN47" s="176"/>
      <c r="BO47" s="176"/>
      <c r="BP47" s="176"/>
      <c r="BQ47" s="176"/>
      <c r="BR47" s="176"/>
      <c r="BS47" s="176"/>
      <c r="BT47" s="176"/>
      <c r="BU47" s="176"/>
      <c r="BV47" s="176"/>
      <c r="BW47" s="176"/>
      <c r="BX47" s="176"/>
      <c r="BY47" s="176"/>
      <c r="BZ47" s="176"/>
      <c r="CA47" s="176"/>
      <c r="CB47" s="176"/>
      <c r="CC47" s="176"/>
      <c r="CD47" s="176"/>
      <c r="CE47" s="176"/>
      <c r="CF47" s="176"/>
      <c r="CG47" s="176"/>
      <c r="CH47" s="176"/>
      <c r="CI47" s="176"/>
      <c r="CJ47" s="176"/>
      <c r="CK47" s="176"/>
      <c r="CL47" s="177"/>
      <c r="CM47" s="177"/>
    </row>
    <row r="48" customFormat="false" ht="12.75" hidden="false" customHeight="false" outlineLevel="0" collapsed="false">
      <c r="A48" s="169" t="s">
        <v>42</v>
      </c>
      <c r="B48" s="96"/>
      <c r="C48" s="170" t="s">
        <v>93</v>
      </c>
      <c r="D48" s="171" t="n">
        <v>13</v>
      </c>
      <c r="E48" s="172" t="s">
        <v>90</v>
      </c>
      <c r="F48" s="173" t="s">
        <v>94</v>
      </c>
      <c r="G48" s="174"/>
      <c r="H48" s="175"/>
      <c r="I48" s="176"/>
      <c r="J48" s="176"/>
      <c r="K48" s="176"/>
      <c r="L48" s="176"/>
      <c r="M48" s="176"/>
      <c r="N48" s="176"/>
      <c r="O48" s="176"/>
      <c r="P48" s="176"/>
      <c r="Q48" s="176"/>
      <c r="R48" s="176"/>
      <c r="S48" s="176"/>
      <c r="T48" s="176"/>
      <c r="U48" s="176"/>
      <c r="V48" s="176"/>
      <c r="W48" s="176"/>
      <c r="X48" s="176"/>
      <c r="Y48" s="176"/>
      <c r="Z48" s="176"/>
      <c r="AA48" s="176"/>
      <c r="AB48" s="176"/>
      <c r="AC48" s="176"/>
      <c r="AD48" s="176"/>
      <c r="AE48" s="176"/>
      <c r="AF48" s="176"/>
      <c r="AG48" s="176"/>
      <c r="AH48" s="176"/>
      <c r="AI48" s="176"/>
      <c r="AJ48" s="176"/>
      <c r="AK48" s="176"/>
      <c r="AL48" s="176"/>
      <c r="AM48" s="176"/>
      <c r="AN48" s="176"/>
      <c r="AO48" s="176"/>
      <c r="AP48" s="176"/>
      <c r="AQ48" s="176"/>
      <c r="AR48" s="176"/>
      <c r="AS48" s="176"/>
      <c r="AT48" s="176"/>
      <c r="AU48" s="176"/>
      <c r="AV48" s="176"/>
      <c r="AW48" s="176"/>
      <c r="AX48" s="176"/>
      <c r="AY48" s="176"/>
      <c r="AZ48" s="176"/>
      <c r="BA48" s="176"/>
      <c r="BB48" s="176"/>
      <c r="BC48" s="176"/>
      <c r="BD48" s="176"/>
      <c r="BE48" s="176"/>
      <c r="BF48" s="176"/>
      <c r="BG48" s="176"/>
      <c r="BH48" s="176"/>
      <c r="BI48" s="176"/>
      <c r="BJ48" s="176"/>
      <c r="BK48" s="176"/>
      <c r="BL48" s="176"/>
      <c r="BM48" s="176"/>
      <c r="BN48" s="176"/>
      <c r="BO48" s="176"/>
      <c r="BP48" s="176"/>
      <c r="BQ48" s="176"/>
      <c r="BR48" s="176"/>
      <c r="BS48" s="176"/>
      <c r="BT48" s="176"/>
      <c r="BU48" s="176"/>
      <c r="BV48" s="176"/>
      <c r="BW48" s="176"/>
      <c r="BX48" s="176"/>
      <c r="BY48" s="176"/>
      <c r="BZ48" s="176"/>
      <c r="CA48" s="176"/>
      <c r="CB48" s="176"/>
      <c r="CC48" s="176"/>
      <c r="CD48" s="176"/>
      <c r="CE48" s="176"/>
      <c r="CF48" s="176"/>
      <c r="CG48" s="176"/>
      <c r="CH48" s="176"/>
      <c r="CI48" s="176"/>
      <c r="CJ48" s="176"/>
      <c r="CK48" s="176"/>
      <c r="CL48" s="177" t="s">
        <v>95</v>
      </c>
      <c r="CM48" s="177"/>
    </row>
    <row r="49" customFormat="false" ht="12.75" hidden="false" customHeight="false" outlineLevel="0" collapsed="false">
      <c r="A49" s="169" t="s">
        <v>42</v>
      </c>
      <c r="B49" s="96"/>
      <c r="C49" s="170" t="s">
        <v>93</v>
      </c>
      <c r="D49" s="171" t="n">
        <v>14</v>
      </c>
      <c r="E49" s="172" t="s">
        <v>90</v>
      </c>
      <c r="F49" s="173" t="s">
        <v>53</v>
      </c>
      <c r="G49" s="174"/>
      <c r="H49" s="175"/>
      <c r="I49" s="176"/>
      <c r="J49" s="176"/>
      <c r="K49" s="176"/>
      <c r="L49" s="176"/>
      <c r="M49" s="176"/>
      <c r="N49" s="176"/>
      <c r="O49" s="176"/>
      <c r="P49" s="176"/>
      <c r="Q49" s="176"/>
      <c r="R49" s="176"/>
      <c r="S49" s="176"/>
      <c r="T49" s="176"/>
      <c r="U49" s="176"/>
      <c r="V49" s="176"/>
      <c r="W49" s="176"/>
      <c r="X49" s="176"/>
      <c r="Y49" s="176"/>
      <c r="Z49" s="176"/>
      <c r="AA49" s="176"/>
      <c r="AB49" s="176"/>
      <c r="AC49" s="176"/>
      <c r="AD49" s="176"/>
      <c r="AE49" s="176"/>
      <c r="AF49" s="176"/>
      <c r="AG49" s="176"/>
      <c r="AH49" s="176"/>
      <c r="AI49" s="176"/>
      <c r="AJ49" s="176"/>
      <c r="AK49" s="176"/>
      <c r="AL49" s="176"/>
      <c r="AM49" s="176"/>
      <c r="AN49" s="176"/>
      <c r="AO49" s="176"/>
      <c r="AP49" s="176"/>
      <c r="AQ49" s="176"/>
      <c r="AR49" s="176"/>
      <c r="AS49" s="176"/>
      <c r="AT49" s="176"/>
      <c r="AU49" s="176"/>
      <c r="AV49" s="176"/>
      <c r="AW49" s="176"/>
      <c r="AX49" s="176"/>
      <c r="AY49" s="176"/>
      <c r="AZ49" s="176"/>
      <c r="BA49" s="176"/>
      <c r="BB49" s="176"/>
      <c r="BC49" s="176"/>
      <c r="BD49" s="176"/>
      <c r="BE49" s="176"/>
      <c r="BF49" s="176"/>
      <c r="BG49" s="176"/>
      <c r="BH49" s="176"/>
      <c r="BI49" s="176"/>
      <c r="BJ49" s="176"/>
      <c r="BK49" s="176"/>
      <c r="BL49" s="176"/>
      <c r="BM49" s="176"/>
      <c r="BN49" s="176"/>
      <c r="BO49" s="176"/>
      <c r="BP49" s="176"/>
      <c r="BQ49" s="176"/>
      <c r="BR49" s="176"/>
      <c r="BS49" s="176"/>
      <c r="BT49" s="176"/>
      <c r="BU49" s="176"/>
      <c r="BV49" s="176"/>
      <c r="BW49" s="176"/>
      <c r="BX49" s="176"/>
      <c r="BY49" s="176"/>
      <c r="BZ49" s="176"/>
      <c r="CA49" s="176"/>
      <c r="CB49" s="176"/>
      <c r="CC49" s="176"/>
      <c r="CD49" s="176"/>
      <c r="CE49" s="176"/>
      <c r="CF49" s="176"/>
      <c r="CG49" s="176"/>
      <c r="CH49" s="176"/>
      <c r="CI49" s="176"/>
      <c r="CJ49" s="176"/>
      <c r="CK49" s="176"/>
      <c r="CL49" s="177" t="s">
        <v>95</v>
      </c>
      <c r="CM49" s="177"/>
    </row>
    <row r="50" customFormat="false" ht="12.75" hidden="false" customHeight="false" outlineLevel="0" collapsed="false">
      <c r="A50" s="169" t="s">
        <v>42</v>
      </c>
      <c r="B50" s="96"/>
      <c r="C50" s="170" t="s">
        <v>93</v>
      </c>
      <c r="D50" s="171" t="n">
        <v>15</v>
      </c>
      <c r="E50" s="172" t="s">
        <v>90</v>
      </c>
      <c r="F50" s="173" t="n">
        <f aca="false">SUM(H50:CK50)</f>
        <v>7.75</v>
      </c>
      <c r="G50" s="174"/>
      <c r="H50" s="175"/>
      <c r="I50" s="176"/>
      <c r="J50" s="176"/>
      <c r="K50" s="176"/>
      <c r="L50" s="176"/>
      <c r="M50" s="176"/>
      <c r="N50" s="176"/>
      <c r="O50" s="176"/>
      <c r="P50" s="176"/>
      <c r="Q50" s="176"/>
      <c r="R50" s="176"/>
      <c r="S50" s="176"/>
      <c r="T50" s="176"/>
      <c r="U50" s="176"/>
      <c r="V50" s="176"/>
      <c r="W50" s="176"/>
      <c r="X50" s="176"/>
      <c r="Y50" s="176"/>
      <c r="Z50" s="176"/>
      <c r="AA50" s="176"/>
      <c r="AB50" s="176"/>
      <c r="AC50" s="176"/>
      <c r="AD50" s="176"/>
      <c r="AE50" s="176" t="n">
        <v>5.5</v>
      </c>
      <c r="AF50" s="176"/>
      <c r="AG50" s="176"/>
      <c r="AH50" s="176"/>
      <c r="AI50" s="176"/>
      <c r="AJ50" s="176"/>
      <c r="AK50" s="176"/>
      <c r="AL50" s="176"/>
      <c r="AM50" s="176"/>
      <c r="AN50" s="176"/>
      <c r="AO50" s="176" t="n">
        <v>1</v>
      </c>
      <c r="AP50" s="176" t="n">
        <v>1.25</v>
      </c>
      <c r="AQ50" s="176"/>
      <c r="AR50" s="176"/>
      <c r="AS50" s="176"/>
      <c r="AT50" s="176"/>
      <c r="AU50" s="176"/>
      <c r="AV50" s="176"/>
      <c r="AW50" s="176"/>
      <c r="AX50" s="176"/>
      <c r="AY50" s="176"/>
      <c r="AZ50" s="176"/>
      <c r="BA50" s="176"/>
      <c r="BB50" s="176"/>
      <c r="BC50" s="176"/>
      <c r="BD50" s="176"/>
      <c r="BE50" s="176"/>
      <c r="BF50" s="176"/>
      <c r="BG50" s="176"/>
      <c r="BH50" s="176"/>
      <c r="BI50" s="176"/>
      <c r="BJ50" s="176"/>
      <c r="BK50" s="176"/>
      <c r="BL50" s="176"/>
      <c r="BM50" s="176"/>
      <c r="BN50" s="176"/>
      <c r="BO50" s="176"/>
      <c r="BP50" s="176"/>
      <c r="BQ50" s="176"/>
      <c r="BR50" s="176"/>
      <c r="BS50" s="176"/>
      <c r="BT50" s="176"/>
      <c r="BU50" s="176"/>
      <c r="BV50" s="176"/>
      <c r="BW50" s="176"/>
      <c r="BX50" s="176"/>
      <c r="BY50" s="176"/>
      <c r="BZ50" s="176"/>
      <c r="CA50" s="176"/>
      <c r="CB50" s="176"/>
      <c r="CC50" s="176"/>
      <c r="CD50" s="176"/>
      <c r="CE50" s="176"/>
      <c r="CF50" s="176"/>
      <c r="CG50" s="176"/>
      <c r="CH50" s="176"/>
      <c r="CI50" s="176"/>
      <c r="CJ50" s="176"/>
      <c r="CK50" s="176"/>
      <c r="CL50" s="177"/>
      <c r="CM50" s="177"/>
    </row>
    <row r="51" customFormat="false" ht="12.75" hidden="false" customHeight="false" outlineLevel="0" collapsed="false">
      <c r="A51" s="169" t="s">
        <v>42</v>
      </c>
      <c r="B51" s="96"/>
      <c r="C51" s="170" t="s">
        <v>93</v>
      </c>
      <c r="D51" s="171" t="n">
        <v>16</v>
      </c>
      <c r="E51" s="172" t="s">
        <v>90</v>
      </c>
      <c r="F51" s="173" t="s">
        <v>96</v>
      </c>
      <c r="G51" s="174"/>
      <c r="H51" s="175"/>
      <c r="I51" s="176"/>
      <c r="J51" s="176"/>
      <c r="K51" s="176"/>
      <c r="L51" s="176"/>
      <c r="M51" s="176"/>
      <c r="N51" s="176"/>
      <c r="O51" s="176"/>
      <c r="P51" s="176"/>
      <c r="Q51" s="176"/>
      <c r="R51" s="176"/>
      <c r="S51" s="176"/>
      <c r="T51" s="176"/>
      <c r="U51" s="176"/>
      <c r="V51" s="176"/>
      <c r="W51" s="176"/>
      <c r="X51" s="176"/>
      <c r="Y51" s="176"/>
      <c r="Z51" s="176"/>
      <c r="AA51" s="176"/>
      <c r="AB51" s="176"/>
      <c r="AC51" s="176"/>
      <c r="AD51" s="176"/>
      <c r="AE51" s="176"/>
      <c r="AF51" s="176"/>
      <c r="AG51" s="176"/>
      <c r="AH51" s="176"/>
      <c r="AI51" s="176"/>
      <c r="AJ51" s="176"/>
      <c r="AK51" s="176"/>
      <c r="AL51" s="176"/>
      <c r="AM51" s="176"/>
      <c r="AN51" s="176"/>
      <c r="AO51" s="176"/>
      <c r="AP51" s="176"/>
      <c r="AQ51" s="176"/>
      <c r="AR51" s="176"/>
      <c r="AS51" s="176"/>
      <c r="AT51" s="176"/>
      <c r="AU51" s="176"/>
      <c r="AV51" s="176"/>
      <c r="AW51" s="176"/>
      <c r="AX51" s="176"/>
      <c r="AY51" s="176"/>
      <c r="AZ51" s="176"/>
      <c r="BA51" s="176"/>
      <c r="BB51" s="176"/>
      <c r="BC51" s="176"/>
      <c r="BD51" s="176"/>
      <c r="BE51" s="176"/>
      <c r="BF51" s="176"/>
      <c r="BG51" s="176"/>
      <c r="BH51" s="176"/>
      <c r="BI51" s="176"/>
      <c r="BJ51" s="176"/>
      <c r="BK51" s="176"/>
      <c r="BL51" s="176"/>
      <c r="BM51" s="176"/>
      <c r="BN51" s="176"/>
      <c r="BO51" s="176"/>
      <c r="BP51" s="176"/>
      <c r="BQ51" s="176"/>
      <c r="BR51" s="176"/>
      <c r="BS51" s="176"/>
      <c r="BT51" s="176"/>
      <c r="BU51" s="176"/>
      <c r="BV51" s="176"/>
      <c r="BW51" s="176"/>
      <c r="BX51" s="176"/>
      <c r="BY51" s="176"/>
      <c r="BZ51" s="176"/>
      <c r="CA51" s="176"/>
      <c r="CB51" s="176"/>
      <c r="CC51" s="176"/>
      <c r="CD51" s="176"/>
      <c r="CE51" s="176"/>
      <c r="CF51" s="176"/>
      <c r="CG51" s="176"/>
      <c r="CH51" s="176"/>
      <c r="CI51" s="176"/>
      <c r="CJ51" s="176"/>
      <c r="CK51" s="176"/>
      <c r="CL51" s="177" t="s">
        <v>97</v>
      </c>
      <c r="CM51" s="177"/>
    </row>
    <row r="52" customFormat="false" ht="12.75" hidden="false" customHeight="false" outlineLevel="0" collapsed="false">
      <c r="A52" s="169" t="s">
        <v>42</v>
      </c>
      <c r="B52" s="96"/>
      <c r="C52" s="170" t="s">
        <v>93</v>
      </c>
      <c r="D52" s="171" t="n">
        <v>17</v>
      </c>
      <c r="E52" s="172" t="s">
        <v>90</v>
      </c>
      <c r="F52" s="178" t="n">
        <f aca="false">SUM(H52:CK52)</f>
        <v>6</v>
      </c>
      <c r="G52" s="179"/>
      <c r="H52" s="180"/>
      <c r="I52" s="181"/>
      <c r="J52" s="181"/>
      <c r="K52" s="181"/>
      <c r="L52" s="181"/>
      <c r="M52" s="181"/>
      <c r="N52" s="181"/>
      <c r="O52" s="181"/>
      <c r="P52" s="181"/>
      <c r="Q52" s="181"/>
      <c r="R52" s="181"/>
      <c r="S52" s="181"/>
      <c r="T52" s="181"/>
      <c r="U52" s="181"/>
      <c r="V52" s="181"/>
      <c r="W52" s="181"/>
      <c r="X52" s="181"/>
      <c r="Y52" s="181"/>
      <c r="Z52" s="181"/>
      <c r="AA52" s="181"/>
      <c r="AB52" s="181"/>
      <c r="AC52" s="181"/>
      <c r="AD52" s="181"/>
      <c r="AE52" s="181"/>
      <c r="AF52" s="181"/>
      <c r="AG52" s="181"/>
      <c r="AH52" s="181"/>
      <c r="AI52" s="181"/>
      <c r="AJ52" s="181"/>
      <c r="AK52" s="181" t="n">
        <v>2</v>
      </c>
      <c r="AL52" s="181"/>
      <c r="AM52" s="181"/>
      <c r="AN52" s="181" t="n">
        <v>4</v>
      </c>
      <c r="AO52" s="181"/>
      <c r="AP52" s="181"/>
      <c r="AQ52" s="181"/>
      <c r="AR52" s="181"/>
      <c r="AS52" s="181"/>
      <c r="AT52" s="181"/>
      <c r="AU52" s="181"/>
      <c r="AV52" s="181"/>
      <c r="AW52" s="181"/>
      <c r="AX52" s="181"/>
      <c r="AY52" s="181"/>
      <c r="AZ52" s="181"/>
      <c r="BA52" s="181"/>
      <c r="BB52" s="181"/>
      <c r="BC52" s="181"/>
      <c r="BD52" s="181"/>
      <c r="BE52" s="181"/>
      <c r="BF52" s="181"/>
      <c r="BG52" s="181"/>
      <c r="BH52" s="181"/>
      <c r="BI52" s="181"/>
      <c r="BJ52" s="181"/>
      <c r="BK52" s="181"/>
      <c r="BL52" s="181"/>
      <c r="BM52" s="181"/>
      <c r="BN52" s="181"/>
      <c r="BO52" s="181"/>
      <c r="BP52" s="181"/>
      <c r="BQ52" s="181"/>
      <c r="BR52" s="181"/>
      <c r="BS52" s="181"/>
      <c r="BT52" s="181"/>
      <c r="BU52" s="181"/>
      <c r="BV52" s="181"/>
      <c r="BW52" s="181"/>
      <c r="BX52" s="181"/>
      <c r="BY52" s="181"/>
      <c r="BZ52" s="181"/>
      <c r="CA52" s="181"/>
      <c r="CB52" s="181"/>
      <c r="CC52" s="181"/>
      <c r="CD52" s="181"/>
      <c r="CE52" s="181"/>
      <c r="CF52" s="181"/>
      <c r="CG52" s="181"/>
      <c r="CH52" s="181"/>
      <c r="CI52" s="181"/>
      <c r="CJ52" s="181"/>
      <c r="CK52" s="181"/>
      <c r="CL52" s="177"/>
      <c r="CM52" s="177"/>
    </row>
    <row r="53" customFormat="false" ht="12.75" hidden="false" customHeight="false" outlineLevel="0" collapsed="false">
      <c r="A53" s="169" t="s">
        <v>42</v>
      </c>
      <c r="B53" s="96"/>
      <c r="C53" s="170" t="s">
        <v>93</v>
      </c>
      <c r="D53" s="171" t="n">
        <v>18</v>
      </c>
      <c r="E53" s="172" t="s">
        <v>90</v>
      </c>
      <c r="F53" s="178" t="n">
        <f aca="false">SUM(H53:CK53)</f>
        <v>0</v>
      </c>
      <c r="G53" s="179" t="n">
        <f aca="false">SUM(F47:F53)</f>
        <v>17.25</v>
      </c>
      <c r="H53" s="180"/>
      <c r="I53" s="181"/>
      <c r="J53" s="181"/>
      <c r="K53" s="181"/>
      <c r="L53" s="181"/>
      <c r="M53" s="181"/>
      <c r="N53" s="181"/>
      <c r="O53" s="181"/>
      <c r="P53" s="181"/>
      <c r="Q53" s="181"/>
      <c r="R53" s="181"/>
      <c r="S53" s="181"/>
      <c r="T53" s="181"/>
      <c r="U53" s="181"/>
      <c r="V53" s="181"/>
      <c r="W53" s="181"/>
      <c r="X53" s="181"/>
      <c r="Y53" s="181"/>
      <c r="Z53" s="181"/>
      <c r="AA53" s="181"/>
      <c r="AB53" s="181"/>
      <c r="AC53" s="181"/>
      <c r="AD53" s="181"/>
      <c r="AE53" s="181"/>
      <c r="AF53" s="181"/>
      <c r="AG53" s="181"/>
      <c r="AH53" s="181"/>
      <c r="AI53" s="181"/>
      <c r="AJ53" s="181"/>
      <c r="AK53" s="181"/>
      <c r="AL53" s="181"/>
      <c r="AM53" s="181"/>
      <c r="AN53" s="181"/>
      <c r="AO53" s="181"/>
      <c r="AP53" s="181"/>
      <c r="AQ53" s="181"/>
      <c r="AR53" s="181"/>
      <c r="AS53" s="181"/>
      <c r="AT53" s="181"/>
      <c r="AU53" s="181"/>
      <c r="AV53" s="181"/>
      <c r="AW53" s="181"/>
      <c r="AX53" s="181"/>
      <c r="AY53" s="181"/>
      <c r="AZ53" s="181"/>
      <c r="BA53" s="181"/>
      <c r="BB53" s="181"/>
      <c r="BC53" s="181"/>
      <c r="BD53" s="181"/>
      <c r="BE53" s="181"/>
      <c r="BF53" s="181"/>
      <c r="BG53" s="181"/>
      <c r="BH53" s="181"/>
      <c r="BI53" s="181"/>
      <c r="BJ53" s="181"/>
      <c r="BK53" s="181"/>
      <c r="BL53" s="181"/>
      <c r="BM53" s="181"/>
      <c r="BN53" s="181"/>
      <c r="BO53" s="181"/>
      <c r="BP53" s="181"/>
      <c r="BQ53" s="181"/>
      <c r="BR53" s="181"/>
      <c r="BS53" s="181"/>
      <c r="BT53" s="181"/>
      <c r="BU53" s="181"/>
      <c r="BV53" s="181"/>
      <c r="BW53" s="181"/>
      <c r="BX53" s="181"/>
      <c r="BY53" s="181"/>
      <c r="BZ53" s="181"/>
      <c r="CA53" s="181"/>
      <c r="CB53" s="181"/>
      <c r="CC53" s="181"/>
      <c r="CD53" s="181"/>
      <c r="CE53" s="181"/>
      <c r="CF53" s="181"/>
      <c r="CG53" s="181"/>
      <c r="CH53" s="181"/>
      <c r="CI53" s="181"/>
      <c r="CJ53" s="181"/>
      <c r="CK53" s="181"/>
      <c r="CL53" s="177"/>
      <c r="CM53" s="177"/>
    </row>
    <row r="54" customFormat="false" ht="12.75" hidden="false" customHeight="false" outlineLevel="0" collapsed="false">
      <c r="A54" s="169" t="s">
        <v>42</v>
      </c>
      <c r="B54" s="96"/>
      <c r="C54" s="170" t="s">
        <v>93</v>
      </c>
      <c r="D54" s="171" t="n">
        <v>19</v>
      </c>
      <c r="E54" s="172" t="s">
        <v>91</v>
      </c>
      <c r="F54" s="173" t="n">
        <f aca="false">SUM(H54:CK54)</f>
        <v>7.75</v>
      </c>
      <c r="G54" s="174"/>
      <c r="H54" s="175"/>
      <c r="I54" s="176"/>
      <c r="J54" s="176"/>
      <c r="K54" s="176"/>
      <c r="L54" s="176"/>
      <c r="M54" s="176"/>
      <c r="N54" s="176"/>
      <c r="O54" s="176"/>
      <c r="P54" s="176"/>
      <c r="Q54" s="176"/>
      <c r="R54" s="176"/>
      <c r="S54" s="176"/>
      <c r="T54" s="176"/>
      <c r="U54" s="176"/>
      <c r="V54" s="176"/>
      <c r="W54" s="176"/>
      <c r="X54" s="176"/>
      <c r="Y54" s="176"/>
      <c r="Z54" s="176"/>
      <c r="AA54" s="176"/>
      <c r="AB54" s="176"/>
      <c r="AC54" s="176"/>
      <c r="AD54" s="176"/>
      <c r="AE54" s="176"/>
      <c r="AF54" s="176"/>
      <c r="AG54" s="176"/>
      <c r="AH54" s="176"/>
      <c r="AI54" s="176"/>
      <c r="AJ54" s="176"/>
      <c r="AK54" s="176" t="n">
        <v>7.75</v>
      </c>
      <c r="AL54" s="176"/>
      <c r="AM54" s="176"/>
      <c r="AN54" s="176"/>
      <c r="AO54" s="176"/>
      <c r="AP54" s="176"/>
      <c r="AQ54" s="176"/>
      <c r="AR54" s="176"/>
      <c r="AS54" s="176"/>
      <c r="AT54" s="176"/>
      <c r="AU54" s="176"/>
      <c r="AV54" s="176"/>
      <c r="AW54" s="176"/>
      <c r="AX54" s="176"/>
      <c r="AY54" s="176"/>
      <c r="AZ54" s="176"/>
      <c r="BA54" s="176"/>
      <c r="BB54" s="176"/>
      <c r="BC54" s="176"/>
      <c r="BD54" s="176"/>
      <c r="BE54" s="176"/>
      <c r="BF54" s="176"/>
      <c r="BG54" s="176"/>
      <c r="BH54" s="176"/>
      <c r="BI54" s="176"/>
      <c r="BJ54" s="176"/>
      <c r="BK54" s="176"/>
      <c r="BL54" s="176"/>
      <c r="BM54" s="176"/>
      <c r="BN54" s="176"/>
      <c r="BO54" s="176"/>
      <c r="BP54" s="176"/>
      <c r="BQ54" s="176"/>
      <c r="BR54" s="176"/>
      <c r="BS54" s="176"/>
      <c r="BT54" s="176"/>
      <c r="BU54" s="176"/>
      <c r="BV54" s="176"/>
      <c r="BW54" s="176"/>
      <c r="BX54" s="176"/>
      <c r="BY54" s="176"/>
      <c r="BZ54" s="176"/>
      <c r="CA54" s="176"/>
      <c r="CB54" s="176"/>
      <c r="CC54" s="176"/>
      <c r="CD54" s="176"/>
      <c r="CE54" s="176"/>
      <c r="CF54" s="176"/>
      <c r="CG54" s="176"/>
      <c r="CH54" s="176"/>
      <c r="CI54" s="176"/>
      <c r="CJ54" s="176"/>
      <c r="CK54" s="176"/>
      <c r="CL54" s="177"/>
      <c r="CM54" s="177"/>
    </row>
    <row r="55" customFormat="false" ht="12.75" hidden="false" customHeight="false" outlineLevel="0" collapsed="false">
      <c r="A55" s="169" t="s">
        <v>42</v>
      </c>
      <c r="B55" s="96"/>
      <c r="C55" s="170" t="s">
        <v>93</v>
      </c>
      <c r="D55" s="171" t="n">
        <v>20</v>
      </c>
      <c r="E55" s="172" t="s">
        <v>91</v>
      </c>
      <c r="F55" s="173" t="n">
        <f aca="false">SUM(H55:CK55)</f>
        <v>8.75</v>
      </c>
      <c r="G55" s="174"/>
      <c r="H55" s="175"/>
      <c r="I55" s="176"/>
      <c r="J55" s="176"/>
      <c r="K55" s="176"/>
      <c r="L55" s="176"/>
      <c r="M55" s="176"/>
      <c r="N55" s="176"/>
      <c r="O55" s="176"/>
      <c r="P55" s="176"/>
      <c r="Q55" s="176"/>
      <c r="R55" s="176"/>
      <c r="S55" s="176"/>
      <c r="T55" s="176"/>
      <c r="U55" s="176"/>
      <c r="V55" s="176"/>
      <c r="W55" s="176"/>
      <c r="X55" s="176"/>
      <c r="Y55" s="176"/>
      <c r="Z55" s="176"/>
      <c r="AA55" s="176"/>
      <c r="AB55" s="176"/>
      <c r="AC55" s="176"/>
      <c r="AD55" s="176"/>
      <c r="AE55" s="176"/>
      <c r="AF55" s="176" t="n">
        <v>1</v>
      </c>
      <c r="AG55" s="176"/>
      <c r="AH55" s="176"/>
      <c r="AI55" s="176"/>
      <c r="AJ55" s="176"/>
      <c r="AK55" s="176"/>
      <c r="AL55" s="176"/>
      <c r="AM55" s="176"/>
      <c r="AN55" s="176" t="n">
        <v>4.25</v>
      </c>
      <c r="AO55" s="176"/>
      <c r="AP55" s="176" t="n">
        <v>1.25</v>
      </c>
      <c r="AQ55" s="176"/>
      <c r="AR55" s="176"/>
      <c r="AS55" s="176"/>
      <c r="AT55" s="176"/>
      <c r="AU55" s="176"/>
      <c r="AV55" s="176"/>
      <c r="AW55" s="176"/>
      <c r="AX55" s="176"/>
      <c r="AY55" s="176"/>
      <c r="AZ55" s="176"/>
      <c r="BA55" s="176"/>
      <c r="BB55" s="176" t="n">
        <v>2.25</v>
      </c>
      <c r="BC55" s="176"/>
      <c r="BD55" s="176"/>
      <c r="BE55" s="176"/>
      <c r="BF55" s="176"/>
      <c r="BG55" s="176"/>
      <c r="BH55" s="176"/>
      <c r="BI55" s="176"/>
      <c r="BJ55" s="176"/>
      <c r="BK55" s="176"/>
      <c r="BL55" s="176"/>
      <c r="BM55" s="176"/>
      <c r="BN55" s="176"/>
      <c r="BO55" s="176"/>
      <c r="BP55" s="176"/>
      <c r="BQ55" s="176"/>
      <c r="BR55" s="176"/>
      <c r="BS55" s="176"/>
      <c r="BT55" s="176"/>
      <c r="BU55" s="176"/>
      <c r="BV55" s="176"/>
      <c r="BW55" s="176"/>
      <c r="BX55" s="176"/>
      <c r="BY55" s="176"/>
      <c r="BZ55" s="176"/>
      <c r="CA55" s="176"/>
      <c r="CB55" s="176"/>
      <c r="CC55" s="176"/>
      <c r="CD55" s="176"/>
      <c r="CE55" s="176"/>
      <c r="CF55" s="176"/>
      <c r="CG55" s="176"/>
      <c r="CH55" s="176"/>
      <c r="CI55" s="176"/>
      <c r="CJ55" s="176"/>
      <c r="CK55" s="176"/>
      <c r="CL55" s="177"/>
      <c r="CM55" s="177"/>
    </row>
    <row r="56" customFormat="false" ht="12.75" hidden="false" customHeight="false" outlineLevel="0" collapsed="false">
      <c r="A56" s="169" t="s">
        <v>42</v>
      </c>
      <c r="B56" s="96"/>
      <c r="C56" s="170" t="s">
        <v>93</v>
      </c>
      <c r="D56" s="171" t="n">
        <v>21</v>
      </c>
      <c r="E56" s="172" t="s">
        <v>91</v>
      </c>
      <c r="F56" s="173" t="n">
        <f aca="false">SUM(H56:CK56)</f>
        <v>7.75</v>
      </c>
      <c r="G56" s="174"/>
      <c r="H56" s="175"/>
      <c r="I56" s="176"/>
      <c r="J56" s="176"/>
      <c r="K56" s="176"/>
      <c r="L56" s="176"/>
      <c r="M56" s="176"/>
      <c r="N56" s="176"/>
      <c r="O56" s="176"/>
      <c r="P56" s="176"/>
      <c r="Q56" s="176"/>
      <c r="R56" s="176"/>
      <c r="S56" s="176"/>
      <c r="T56" s="176"/>
      <c r="U56" s="176"/>
      <c r="V56" s="176"/>
      <c r="W56" s="176"/>
      <c r="X56" s="176"/>
      <c r="Y56" s="176"/>
      <c r="Z56" s="176"/>
      <c r="AA56" s="176"/>
      <c r="AB56" s="176"/>
      <c r="AC56" s="176"/>
      <c r="AD56" s="176"/>
      <c r="AE56" s="176"/>
      <c r="AF56" s="176"/>
      <c r="AG56" s="176"/>
      <c r="AH56" s="176"/>
      <c r="AI56" s="176"/>
      <c r="AJ56" s="176"/>
      <c r="AK56" s="176"/>
      <c r="AL56" s="176"/>
      <c r="AM56" s="176"/>
      <c r="AN56" s="176" t="n">
        <v>2.5</v>
      </c>
      <c r="AO56" s="176" t="n">
        <v>5.25</v>
      </c>
      <c r="AP56" s="176"/>
      <c r="AQ56" s="176"/>
      <c r="AR56" s="176"/>
      <c r="AS56" s="176"/>
      <c r="AT56" s="176"/>
      <c r="AU56" s="176"/>
      <c r="AV56" s="176"/>
      <c r="AW56" s="176"/>
      <c r="AX56" s="176"/>
      <c r="AY56" s="176"/>
      <c r="AZ56" s="176"/>
      <c r="BA56" s="176"/>
      <c r="BB56" s="176"/>
      <c r="BC56" s="176"/>
      <c r="BD56" s="176"/>
      <c r="BE56" s="176"/>
      <c r="BF56" s="176"/>
      <c r="BG56" s="176"/>
      <c r="BH56" s="176"/>
      <c r="BI56" s="176"/>
      <c r="BJ56" s="176"/>
      <c r="BK56" s="176"/>
      <c r="BL56" s="176"/>
      <c r="BM56" s="176"/>
      <c r="BN56" s="176"/>
      <c r="BO56" s="176"/>
      <c r="BP56" s="176"/>
      <c r="BQ56" s="176"/>
      <c r="BR56" s="176"/>
      <c r="BS56" s="176"/>
      <c r="BT56" s="176"/>
      <c r="BU56" s="176"/>
      <c r="BV56" s="176"/>
      <c r="BW56" s="176"/>
      <c r="BX56" s="176"/>
      <c r="BY56" s="176"/>
      <c r="BZ56" s="176"/>
      <c r="CA56" s="176"/>
      <c r="CB56" s="176"/>
      <c r="CC56" s="176"/>
      <c r="CD56" s="176"/>
      <c r="CE56" s="176"/>
      <c r="CF56" s="176"/>
      <c r="CG56" s="176"/>
      <c r="CH56" s="176"/>
      <c r="CI56" s="176"/>
      <c r="CJ56" s="176"/>
      <c r="CK56" s="176"/>
      <c r="CL56" s="177"/>
      <c r="CM56" s="177"/>
    </row>
    <row r="57" customFormat="false" ht="12.75" hidden="false" customHeight="false" outlineLevel="0" collapsed="false">
      <c r="A57" s="169" t="s">
        <v>42</v>
      </c>
      <c r="B57" s="96"/>
      <c r="C57" s="170" t="s">
        <v>93</v>
      </c>
      <c r="D57" s="171" t="n">
        <v>22</v>
      </c>
      <c r="E57" s="172" t="s">
        <v>91</v>
      </c>
      <c r="F57" s="173" t="n">
        <f aca="false">SUM(H57:CK57)</f>
        <v>7.75</v>
      </c>
      <c r="G57" s="174"/>
      <c r="H57" s="175"/>
      <c r="I57" s="176"/>
      <c r="J57" s="176"/>
      <c r="K57" s="176"/>
      <c r="L57" s="176"/>
      <c r="M57" s="176"/>
      <c r="N57" s="176"/>
      <c r="O57" s="176"/>
      <c r="P57" s="176"/>
      <c r="Q57" s="176"/>
      <c r="R57" s="176"/>
      <c r="S57" s="176"/>
      <c r="T57" s="176"/>
      <c r="U57" s="176"/>
      <c r="V57" s="176"/>
      <c r="W57" s="176"/>
      <c r="X57" s="176"/>
      <c r="Y57" s="176"/>
      <c r="Z57" s="176"/>
      <c r="AA57" s="176"/>
      <c r="AB57" s="176"/>
      <c r="AC57" s="176"/>
      <c r="AD57" s="176"/>
      <c r="AE57" s="176" t="n">
        <v>1.75</v>
      </c>
      <c r="AF57" s="176"/>
      <c r="AG57" s="176"/>
      <c r="AH57" s="176"/>
      <c r="AI57" s="176"/>
      <c r="AJ57" s="176"/>
      <c r="AK57" s="176"/>
      <c r="AL57" s="176"/>
      <c r="AM57" s="176"/>
      <c r="AN57" s="176"/>
      <c r="AO57" s="176" t="n">
        <v>3</v>
      </c>
      <c r="AP57" s="176" t="n">
        <v>3</v>
      </c>
      <c r="AQ57" s="176"/>
      <c r="AR57" s="176"/>
      <c r="AS57" s="176"/>
      <c r="AT57" s="176"/>
      <c r="AU57" s="176"/>
      <c r="AV57" s="176"/>
      <c r="AW57" s="176"/>
      <c r="AX57" s="176"/>
      <c r="AY57" s="176"/>
      <c r="AZ57" s="176"/>
      <c r="BA57" s="176"/>
      <c r="BB57" s="176"/>
      <c r="BC57" s="176"/>
      <c r="BD57" s="176"/>
      <c r="BE57" s="176"/>
      <c r="BF57" s="176"/>
      <c r="BG57" s="176"/>
      <c r="BH57" s="176"/>
      <c r="BI57" s="176"/>
      <c r="BJ57" s="176"/>
      <c r="BK57" s="176"/>
      <c r="BL57" s="176"/>
      <c r="BM57" s="176"/>
      <c r="BN57" s="176"/>
      <c r="BO57" s="176"/>
      <c r="BP57" s="176"/>
      <c r="BQ57" s="176"/>
      <c r="BR57" s="176"/>
      <c r="BS57" s="176"/>
      <c r="BT57" s="176"/>
      <c r="BU57" s="176"/>
      <c r="BV57" s="176"/>
      <c r="BW57" s="176"/>
      <c r="BX57" s="176"/>
      <c r="BY57" s="176"/>
      <c r="BZ57" s="176"/>
      <c r="CA57" s="176"/>
      <c r="CB57" s="176"/>
      <c r="CC57" s="176"/>
      <c r="CD57" s="176"/>
      <c r="CE57" s="176"/>
      <c r="CF57" s="176"/>
      <c r="CG57" s="176"/>
      <c r="CH57" s="176"/>
      <c r="CI57" s="176"/>
      <c r="CJ57" s="176"/>
      <c r="CK57" s="176"/>
      <c r="CL57" s="177"/>
      <c r="CM57" s="177"/>
    </row>
    <row r="58" customFormat="false" ht="12.75" hidden="false" customHeight="false" outlineLevel="0" collapsed="false">
      <c r="A58" s="169" t="s">
        <v>42</v>
      </c>
      <c r="B58" s="96"/>
      <c r="C58" s="170" t="s">
        <v>93</v>
      </c>
      <c r="D58" s="171" t="n">
        <v>23</v>
      </c>
      <c r="E58" s="172" t="s">
        <v>91</v>
      </c>
      <c r="F58" s="173" t="n">
        <f aca="false">SUM(H58:CK58)</f>
        <v>7</v>
      </c>
      <c r="G58" s="174"/>
      <c r="H58" s="175"/>
      <c r="I58" s="176"/>
      <c r="J58" s="176"/>
      <c r="K58" s="176"/>
      <c r="L58" s="176"/>
      <c r="M58" s="176"/>
      <c r="N58" s="176"/>
      <c r="O58" s="176"/>
      <c r="P58" s="176"/>
      <c r="Q58" s="176"/>
      <c r="R58" s="176"/>
      <c r="S58" s="176"/>
      <c r="T58" s="176"/>
      <c r="U58" s="176"/>
      <c r="V58" s="176"/>
      <c r="W58" s="176"/>
      <c r="X58" s="176"/>
      <c r="Y58" s="176"/>
      <c r="Z58" s="176"/>
      <c r="AA58" s="176"/>
      <c r="AB58" s="176"/>
      <c r="AC58" s="176"/>
      <c r="AD58" s="176"/>
      <c r="AE58" s="176"/>
      <c r="AF58" s="176" t="n">
        <v>3</v>
      </c>
      <c r="AG58" s="176"/>
      <c r="AH58" s="176"/>
      <c r="AI58" s="176"/>
      <c r="AJ58" s="176"/>
      <c r="AK58" s="176"/>
      <c r="AL58" s="176"/>
      <c r="AM58" s="176"/>
      <c r="AN58" s="176"/>
      <c r="AO58" s="176"/>
      <c r="AP58" s="176" t="n">
        <v>4</v>
      </c>
      <c r="AQ58" s="176"/>
      <c r="AR58" s="176"/>
      <c r="AS58" s="176"/>
      <c r="AT58" s="176"/>
      <c r="AU58" s="176"/>
      <c r="AV58" s="176"/>
      <c r="AW58" s="176"/>
      <c r="AX58" s="176"/>
      <c r="AY58" s="176"/>
      <c r="AZ58" s="176"/>
      <c r="BA58" s="176"/>
      <c r="BB58" s="176"/>
      <c r="BC58" s="176"/>
      <c r="BD58" s="176"/>
      <c r="BE58" s="176"/>
      <c r="BF58" s="176"/>
      <c r="BG58" s="176"/>
      <c r="BH58" s="176"/>
      <c r="BI58" s="176"/>
      <c r="BJ58" s="176"/>
      <c r="BK58" s="176"/>
      <c r="BL58" s="176"/>
      <c r="BM58" s="176"/>
      <c r="BN58" s="176"/>
      <c r="BO58" s="176"/>
      <c r="BP58" s="176"/>
      <c r="BQ58" s="176"/>
      <c r="BR58" s="176"/>
      <c r="BS58" s="176"/>
      <c r="BT58" s="176"/>
      <c r="BU58" s="176"/>
      <c r="BV58" s="176"/>
      <c r="BW58" s="176"/>
      <c r="BX58" s="176"/>
      <c r="BY58" s="176"/>
      <c r="BZ58" s="176"/>
      <c r="CA58" s="176"/>
      <c r="CB58" s="176"/>
      <c r="CC58" s="176"/>
      <c r="CD58" s="176"/>
      <c r="CE58" s="176"/>
      <c r="CF58" s="176"/>
      <c r="CG58" s="176"/>
      <c r="CH58" s="176"/>
      <c r="CI58" s="176"/>
      <c r="CJ58" s="176"/>
      <c r="CK58" s="176"/>
      <c r="CL58" s="177"/>
      <c r="CM58" s="177"/>
    </row>
    <row r="59" customFormat="false" ht="12.75" hidden="false" customHeight="false" outlineLevel="0" collapsed="false">
      <c r="A59" s="169" t="s">
        <v>42</v>
      </c>
      <c r="B59" s="96"/>
      <c r="C59" s="170" t="s">
        <v>93</v>
      </c>
      <c r="D59" s="171" t="n">
        <v>24</v>
      </c>
      <c r="E59" s="172" t="s">
        <v>91</v>
      </c>
      <c r="F59" s="178" t="n">
        <f aca="false">SUM(H59:CK59)</f>
        <v>0</v>
      </c>
      <c r="G59" s="179"/>
      <c r="H59" s="180"/>
      <c r="I59" s="181"/>
      <c r="J59" s="181"/>
      <c r="K59" s="181"/>
      <c r="L59" s="181"/>
      <c r="M59" s="181"/>
      <c r="N59" s="181"/>
      <c r="O59" s="181"/>
      <c r="P59" s="181"/>
      <c r="Q59" s="181"/>
      <c r="R59" s="181"/>
      <c r="S59" s="181"/>
      <c r="T59" s="181"/>
      <c r="U59" s="181"/>
      <c r="V59" s="181"/>
      <c r="W59" s="181"/>
      <c r="X59" s="181"/>
      <c r="Y59" s="181"/>
      <c r="Z59" s="181"/>
      <c r="AA59" s="181"/>
      <c r="AB59" s="181"/>
      <c r="AC59" s="181"/>
      <c r="AD59" s="181"/>
      <c r="AE59" s="181"/>
      <c r="AF59" s="181"/>
      <c r="AG59" s="181"/>
      <c r="AH59" s="181"/>
      <c r="AI59" s="181"/>
      <c r="AJ59" s="181"/>
      <c r="AK59" s="181"/>
      <c r="AL59" s="181"/>
      <c r="AM59" s="181"/>
      <c r="AN59" s="181"/>
      <c r="AO59" s="181"/>
      <c r="AP59" s="181"/>
      <c r="AQ59" s="181"/>
      <c r="AR59" s="181"/>
      <c r="AS59" s="181"/>
      <c r="AT59" s="181"/>
      <c r="AU59" s="181"/>
      <c r="AV59" s="181"/>
      <c r="AW59" s="181"/>
      <c r="AX59" s="181"/>
      <c r="AY59" s="181"/>
      <c r="AZ59" s="181"/>
      <c r="BA59" s="181"/>
      <c r="BB59" s="181"/>
      <c r="BC59" s="181"/>
      <c r="BD59" s="181"/>
      <c r="BE59" s="181"/>
      <c r="BF59" s="181"/>
      <c r="BG59" s="181"/>
      <c r="BH59" s="181"/>
      <c r="BI59" s="181"/>
      <c r="BJ59" s="181"/>
      <c r="BK59" s="181"/>
      <c r="BL59" s="181"/>
      <c r="BM59" s="181"/>
      <c r="BN59" s="181"/>
      <c r="BO59" s="181"/>
      <c r="BP59" s="181"/>
      <c r="BQ59" s="181"/>
      <c r="BR59" s="181"/>
      <c r="BS59" s="181"/>
      <c r="BT59" s="181"/>
      <c r="BU59" s="181"/>
      <c r="BV59" s="181"/>
      <c r="BW59" s="181"/>
      <c r="BX59" s="181"/>
      <c r="BY59" s="181"/>
      <c r="BZ59" s="181"/>
      <c r="CA59" s="181"/>
      <c r="CB59" s="181"/>
      <c r="CC59" s="181"/>
      <c r="CD59" s="181"/>
      <c r="CE59" s="181"/>
      <c r="CF59" s="181"/>
      <c r="CG59" s="181"/>
      <c r="CH59" s="181"/>
      <c r="CI59" s="181"/>
      <c r="CJ59" s="181"/>
      <c r="CK59" s="181"/>
      <c r="CL59" s="177"/>
      <c r="CM59" s="177"/>
    </row>
    <row r="60" customFormat="false" ht="12.75" hidden="false" customHeight="false" outlineLevel="0" collapsed="false">
      <c r="A60" s="169" t="s">
        <v>42</v>
      </c>
      <c r="B60" s="96"/>
      <c r="C60" s="170" t="s">
        <v>93</v>
      </c>
      <c r="D60" s="171" t="n">
        <v>25</v>
      </c>
      <c r="E60" s="172" t="s">
        <v>91</v>
      </c>
      <c r="F60" s="178" t="n">
        <f aca="false">SUM(H60:CK60)</f>
        <v>0</v>
      </c>
      <c r="G60" s="179" t="n">
        <f aca="false">SUM(F54:F60)</f>
        <v>39</v>
      </c>
      <c r="H60" s="180"/>
      <c r="I60" s="181"/>
      <c r="J60" s="181"/>
      <c r="K60" s="181"/>
      <c r="L60" s="181"/>
      <c r="M60" s="181"/>
      <c r="N60" s="181"/>
      <c r="O60" s="181"/>
      <c r="P60" s="181"/>
      <c r="Q60" s="181"/>
      <c r="R60" s="181"/>
      <c r="S60" s="181"/>
      <c r="T60" s="181"/>
      <c r="U60" s="181"/>
      <c r="V60" s="181"/>
      <c r="W60" s="181"/>
      <c r="X60" s="181"/>
      <c r="Y60" s="181"/>
      <c r="Z60" s="181"/>
      <c r="AA60" s="181"/>
      <c r="AB60" s="181"/>
      <c r="AC60" s="181"/>
      <c r="AD60" s="181"/>
      <c r="AE60" s="181"/>
      <c r="AF60" s="181"/>
      <c r="AG60" s="181"/>
      <c r="AH60" s="181"/>
      <c r="AI60" s="181"/>
      <c r="AJ60" s="181"/>
      <c r="AK60" s="181"/>
      <c r="AL60" s="181"/>
      <c r="AM60" s="181"/>
      <c r="AN60" s="181"/>
      <c r="AO60" s="181"/>
      <c r="AP60" s="181"/>
      <c r="AQ60" s="181"/>
      <c r="AR60" s="181"/>
      <c r="AS60" s="181"/>
      <c r="AT60" s="181"/>
      <c r="AU60" s="181"/>
      <c r="AV60" s="181"/>
      <c r="AW60" s="181"/>
      <c r="AX60" s="181"/>
      <c r="AY60" s="181"/>
      <c r="AZ60" s="181"/>
      <c r="BA60" s="181"/>
      <c r="BB60" s="181"/>
      <c r="BC60" s="181"/>
      <c r="BD60" s="181"/>
      <c r="BE60" s="181"/>
      <c r="BF60" s="181"/>
      <c r="BG60" s="181"/>
      <c r="BH60" s="181"/>
      <c r="BI60" s="181"/>
      <c r="BJ60" s="181"/>
      <c r="BK60" s="181"/>
      <c r="BL60" s="181"/>
      <c r="BM60" s="181"/>
      <c r="BN60" s="181"/>
      <c r="BO60" s="181"/>
      <c r="BP60" s="181"/>
      <c r="BQ60" s="181"/>
      <c r="BR60" s="181"/>
      <c r="BS60" s="181"/>
      <c r="BT60" s="181"/>
      <c r="BU60" s="181"/>
      <c r="BV60" s="181"/>
      <c r="BW60" s="181"/>
      <c r="BX60" s="181"/>
      <c r="BY60" s="181"/>
      <c r="BZ60" s="181"/>
      <c r="CA60" s="181"/>
      <c r="CB60" s="181"/>
      <c r="CC60" s="181"/>
      <c r="CD60" s="181"/>
      <c r="CE60" s="181"/>
      <c r="CF60" s="181"/>
      <c r="CG60" s="181"/>
      <c r="CH60" s="181"/>
      <c r="CI60" s="181"/>
      <c r="CJ60" s="181"/>
      <c r="CK60" s="181"/>
      <c r="CL60" s="177"/>
      <c r="CM60" s="177"/>
    </row>
    <row r="61" customFormat="false" ht="12.75" hidden="false" customHeight="false" outlineLevel="0" collapsed="false">
      <c r="A61" s="169" t="s">
        <v>42</v>
      </c>
      <c r="B61" s="96"/>
      <c r="C61" s="170" t="s">
        <v>93</v>
      </c>
      <c r="D61" s="171" t="n">
        <v>26</v>
      </c>
      <c r="E61" s="172" t="s">
        <v>92</v>
      </c>
      <c r="F61" s="173" t="n">
        <f aca="false">SUM(H61:CK61)</f>
        <v>7.75</v>
      </c>
      <c r="G61" s="174"/>
      <c r="H61" s="175"/>
      <c r="I61" s="176"/>
      <c r="J61" s="176"/>
      <c r="K61" s="176"/>
      <c r="L61" s="176"/>
      <c r="M61" s="176"/>
      <c r="N61" s="176"/>
      <c r="O61" s="176"/>
      <c r="P61" s="176"/>
      <c r="Q61" s="176"/>
      <c r="R61" s="176"/>
      <c r="S61" s="176"/>
      <c r="T61" s="176"/>
      <c r="U61" s="176"/>
      <c r="V61" s="176"/>
      <c r="W61" s="176"/>
      <c r="X61" s="176"/>
      <c r="Y61" s="176"/>
      <c r="Z61" s="176"/>
      <c r="AA61" s="176"/>
      <c r="AB61" s="176"/>
      <c r="AC61" s="176"/>
      <c r="AD61" s="176"/>
      <c r="AE61" s="176"/>
      <c r="AF61" s="176" t="n">
        <v>7.75</v>
      </c>
      <c r="AG61" s="176"/>
      <c r="AH61" s="176"/>
      <c r="AI61" s="176"/>
      <c r="AJ61" s="176"/>
      <c r="AK61" s="176"/>
      <c r="AL61" s="176"/>
      <c r="AM61" s="176"/>
      <c r="AN61" s="176"/>
      <c r="AO61" s="176"/>
      <c r="AP61" s="176"/>
      <c r="AQ61" s="176"/>
      <c r="AR61" s="176"/>
      <c r="AS61" s="176"/>
      <c r="AT61" s="176"/>
      <c r="AU61" s="176"/>
      <c r="AV61" s="176"/>
      <c r="AW61" s="176"/>
      <c r="AX61" s="176"/>
      <c r="AY61" s="176"/>
      <c r="AZ61" s="176"/>
      <c r="BA61" s="176"/>
      <c r="BB61" s="176"/>
      <c r="BC61" s="176"/>
      <c r="BD61" s="176"/>
      <c r="BE61" s="176"/>
      <c r="BF61" s="176"/>
      <c r="BG61" s="176"/>
      <c r="BH61" s="176"/>
      <c r="BI61" s="176"/>
      <c r="BJ61" s="176"/>
      <c r="BK61" s="176"/>
      <c r="BL61" s="176"/>
      <c r="BM61" s="176"/>
      <c r="BN61" s="176"/>
      <c r="BO61" s="176"/>
      <c r="BP61" s="176"/>
      <c r="BQ61" s="176"/>
      <c r="BR61" s="176"/>
      <c r="BS61" s="176"/>
      <c r="BT61" s="176"/>
      <c r="BU61" s="176"/>
      <c r="BV61" s="176"/>
      <c r="BW61" s="176"/>
      <c r="BX61" s="176"/>
      <c r="BY61" s="176"/>
      <c r="BZ61" s="176"/>
      <c r="CA61" s="176"/>
      <c r="CB61" s="176"/>
      <c r="CC61" s="176"/>
      <c r="CD61" s="176"/>
      <c r="CE61" s="176"/>
      <c r="CF61" s="176"/>
      <c r="CG61" s="176"/>
      <c r="CH61" s="176"/>
      <c r="CI61" s="176"/>
      <c r="CJ61" s="176"/>
      <c r="CK61" s="176"/>
      <c r="CL61" s="177"/>
      <c r="CM61" s="177"/>
    </row>
    <row r="62" customFormat="false" ht="12.75" hidden="false" customHeight="false" outlineLevel="0" collapsed="false">
      <c r="A62" s="169" t="s">
        <v>42</v>
      </c>
      <c r="B62" s="96"/>
      <c r="C62" s="170" t="s">
        <v>93</v>
      </c>
      <c r="D62" s="171" t="n">
        <v>27</v>
      </c>
      <c r="E62" s="172" t="s">
        <v>92</v>
      </c>
      <c r="F62" s="173" t="n">
        <f aca="false">SUM(H62:CK62)</f>
        <v>7.75</v>
      </c>
      <c r="G62" s="174"/>
      <c r="H62" s="175"/>
      <c r="I62" s="176"/>
      <c r="J62" s="176"/>
      <c r="K62" s="176"/>
      <c r="L62" s="176"/>
      <c r="M62" s="176"/>
      <c r="N62" s="176"/>
      <c r="O62" s="176"/>
      <c r="P62" s="176"/>
      <c r="Q62" s="176"/>
      <c r="R62" s="176"/>
      <c r="S62" s="176"/>
      <c r="T62" s="176"/>
      <c r="U62" s="176"/>
      <c r="V62" s="176"/>
      <c r="W62" s="176"/>
      <c r="X62" s="176"/>
      <c r="Y62" s="176"/>
      <c r="Z62" s="176"/>
      <c r="AA62" s="176"/>
      <c r="AB62" s="176"/>
      <c r="AC62" s="176"/>
      <c r="AD62" s="176"/>
      <c r="AE62" s="176"/>
      <c r="AF62" s="176" t="n">
        <v>7.75</v>
      </c>
      <c r="AG62" s="176"/>
      <c r="AH62" s="176"/>
      <c r="AI62" s="176"/>
      <c r="AJ62" s="176"/>
      <c r="AK62" s="176"/>
      <c r="AL62" s="176"/>
      <c r="AM62" s="176"/>
      <c r="AN62" s="176"/>
      <c r="AO62" s="176"/>
      <c r="AP62" s="176"/>
      <c r="AQ62" s="176"/>
      <c r="AR62" s="176"/>
      <c r="AS62" s="176"/>
      <c r="AT62" s="176"/>
      <c r="AU62" s="176"/>
      <c r="AV62" s="176"/>
      <c r="AW62" s="176"/>
      <c r="AX62" s="176"/>
      <c r="AY62" s="176"/>
      <c r="AZ62" s="176"/>
      <c r="BA62" s="176"/>
      <c r="BB62" s="176"/>
      <c r="BC62" s="176"/>
      <c r="BD62" s="176"/>
      <c r="BE62" s="176"/>
      <c r="BF62" s="176"/>
      <c r="BG62" s="176"/>
      <c r="BH62" s="176"/>
      <c r="BI62" s="176"/>
      <c r="BJ62" s="176"/>
      <c r="BK62" s="176"/>
      <c r="BL62" s="176"/>
      <c r="BM62" s="176"/>
      <c r="BN62" s="176"/>
      <c r="BO62" s="176"/>
      <c r="BP62" s="176"/>
      <c r="BQ62" s="176"/>
      <c r="BR62" s="176"/>
      <c r="BS62" s="176"/>
      <c r="BT62" s="176"/>
      <c r="BU62" s="176"/>
      <c r="BV62" s="176"/>
      <c r="BW62" s="176"/>
      <c r="BX62" s="176"/>
      <c r="BY62" s="176"/>
      <c r="BZ62" s="176"/>
      <c r="CA62" s="176"/>
      <c r="CB62" s="176"/>
      <c r="CC62" s="176"/>
      <c r="CD62" s="176"/>
      <c r="CE62" s="176"/>
      <c r="CF62" s="176"/>
      <c r="CG62" s="176"/>
      <c r="CH62" s="176"/>
      <c r="CI62" s="176"/>
      <c r="CJ62" s="176"/>
      <c r="CK62" s="176"/>
      <c r="CL62" s="177"/>
      <c r="CM62" s="177"/>
    </row>
    <row r="63" customFormat="false" ht="12.75" hidden="false" customHeight="false" outlineLevel="0" collapsed="false">
      <c r="A63" s="169" t="s">
        <v>42</v>
      </c>
      <c r="B63" s="96"/>
      <c r="C63" s="170" t="s">
        <v>93</v>
      </c>
      <c r="D63" s="171" t="n">
        <v>28</v>
      </c>
      <c r="E63" s="172" t="s">
        <v>92</v>
      </c>
      <c r="F63" s="173" t="n">
        <f aca="false">SUM(H63:CK63)</f>
        <v>7.75</v>
      </c>
      <c r="G63" s="174"/>
      <c r="H63" s="175"/>
      <c r="I63" s="176"/>
      <c r="J63" s="176"/>
      <c r="K63" s="176"/>
      <c r="L63" s="176"/>
      <c r="M63" s="176"/>
      <c r="N63" s="176"/>
      <c r="O63" s="176"/>
      <c r="P63" s="176"/>
      <c r="Q63" s="176"/>
      <c r="R63" s="176"/>
      <c r="S63" s="176"/>
      <c r="T63" s="176"/>
      <c r="U63" s="176"/>
      <c r="V63" s="176"/>
      <c r="W63" s="176"/>
      <c r="X63" s="176"/>
      <c r="Y63" s="176"/>
      <c r="Z63" s="176"/>
      <c r="AA63" s="176"/>
      <c r="AB63" s="176"/>
      <c r="AC63" s="176"/>
      <c r="AD63" s="176"/>
      <c r="AE63" s="176"/>
      <c r="AF63" s="176" t="n">
        <v>6.5</v>
      </c>
      <c r="AG63" s="176"/>
      <c r="AH63" s="176"/>
      <c r="AI63" s="176"/>
      <c r="AJ63" s="176"/>
      <c r="AK63" s="176"/>
      <c r="AL63" s="176"/>
      <c r="AM63" s="176"/>
      <c r="AN63" s="176"/>
      <c r="AO63" s="176"/>
      <c r="AP63" s="176"/>
      <c r="AQ63" s="176"/>
      <c r="AR63" s="176" t="n">
        <v>1.25</v>
      </c>
      <c r="AS63" s="176"/>
      <c r="AT63" s="176"/>
      <c r="AU63" s="176"/>
      <c r="AV63" s="176"/>
      <c r="AW63" s="176"/>
      <c r="AX63" s="176"/>
      <c r="AY63" s="176"/>
      <c r="AZ63" s="176"/>
      <c r="BA63" s="176"/>
      <c r="BB63" s="176"/>
      <c r="BC63" s="176"/>
      <c r="BD63" s="176"/>
      <c r="BE63" s="176"/>
      <c r="BF63" s="176"/>
      <c r="BG63" s="176"/>
      <c r="BH63" s="176"/>
      <c r="BI63" s="176"/>
      <c r="BJ63" s="176"/>
      <c r="BK63" s="176"/>
      <c r="BL63" s="176"/>
      <c r="BM63" s="176"/>
      <c r="BN63" s="176"/>
      <c r="BO63" s="176"/>
      <c r="BP63" s="176"/>
      <c r="BQ63" s="176"/>
      <c r="BR63" s="176"/>
      <c r="BS63" s="176"/>
      <c r="BT63" s="176"/>
      <c r="BU63" s="176"/>
      <c r="BV63" s="176"/>
      <c r="BW63" s="176"/>
      <c r="BX63" s="176"/>
      <c r="BY63" s="176"/>
      <c r="BZ63" s="176"/>
      <c r="CA63" s="176"/>
      <c r="CB63" s="176"/>
      <c r="CC63" s="176"/>
      <c r="CD63" s="176"/>
      <c r="CE63" s="176"/>
      <c r="CF63" s="176"/>
      <c r="CG63" s="176"/>
      <c r="CH63" s="176"/>
      <c r="CI63" s="176"/>
      <c r="CJ63" s="176"/>
      <c r="CK63" s="176"/>
      <c r="CL63" s="177"/>
      <c r="CM63" s="177"/>
    </row>
    <row r="64" customFormat="false" ht="12.75" hidden="false" customHeight="false" outlineLevel="0" collapsed="false">
      <c r="A64" s="169" t="s">
        <v>42</v>
      </c>
      <c r="B64" s="96"/>
      <c r="C64" s="170" t="s">
        <v>93</v>
      </c>
      <c r="D64" s="171" t="n">
        <v>29</v>
      </c>
      <c r="E64" s="172" t="s">
        <v>92</v>
      </c>
      <c r="F64" s="173" t="n">
        <f aca="false">SUM(H64:CK64)</f>
        <v>7.75</v>
      </c>
      <c r="G64" s="174"/>
      <c r="H64" s="175"/>
      <c r="I64" s="176"/>
      <c r="J64" s="176"/>
      <c r="K64" s="176"/>
      <c r="L64" s="176"/>
      <c r="M64" s="176"/>
      <c r="N64" s="176"/>
      <c r="O64" s="176"/>
      <c r="P64" s="176"/>
      <c r="Q64" s="176"/>
      <c r="R64" s="176"/>
      <c r="S64" s="176"/>
      <c r="T64" s="176"/>
      <c r="U64" s="176"/>
      <c r="V64" s="176"/>
      <c r="W64" s="176"/>
      <c r="X64" s="176"/>
      <c r="Y64" s="176"/>
      <c r="Z64" s="176"/>
      <c r="AA64" s="176"/>
      <c r="AB64" s="176"/>
      <c r="AC64" s="176"/>
      <c r="AD64" s="176"/>
      <c r="AE64" s="176"/>
      <c r="AF64" s="176" t="n">
        <v>7.75</v>
      </c>
      <c r="AG64" s="176"/>
      <c r="AH64" s="176"/>
      <c r="AI64" s="176"/>
      <c r="AJ64" s="176"/>
      <c r="AK64" s="176"/>
      <c r="AL64" s="176"/>
      <c r="AM64" s="176"/>
      <c r="AN64" s="176"/>
      <c r="AO64" s="176"/>
      <c r="AP64" s="176"/>
      <c r="AQ64" s="176"/>
      <c r="AR64" s="176"/>
      <c r="AS64" s="176"/>
      <c r="AT64" s="176"/>
      <c r="AU64" s="176"/>
      <c r="AV64" s="176"/>
      <c r="AW64" s="176"/>
      <c r="AX64" s="176"/>
      <c r="AY64" s="176"/>
      <c r="AZ64" s="176"/>
      <c r="BA64" s="176"/>
      <c r="BB64" s="176"/>
      <c r="BC64" s="176"/>
      <c r="BD64" s="176"/>
      <c r="BE64" s="176"/>
      <c r="BF64" s="176"/>
      <c r="BG64" s="176"/>
      <c r="BH64" s="176"/>
      <c r="BI64" s="176"/>
      <c r="BJ64" s="176"/>
      <c r="BK64" s="176"/>
      <c r="BL64" s="176"/>
      <c r="BM64" s="176"/>
      <c r="BN64" s="176"/>
      <c r="BO64" s="176"/>
      <c r="BP64" s="176"/>
      <c r="BQ64" s="176"/>
      <c r="BR64" s="176"/>
      <c r="BS64" s="176"/>
      <c r="BT64" s="176"/>
      <c r="BU64" s="176"/>
      <c r="BV64" s="176"/>
      <c r="BW64" s="176"/>
      <c r="BX64" s="176"/>
      <c r="BY64" s="176"/>
      <c r="BZ64" s="176"/>
      <c r="CA64" s="176"/>
      <c r="CB64" s="176"/>
      <c r="CC64" s="176"/>
      <c r="CD64" s="176"/>
      <c r="CE64" s="176"/>
      <c r="CF64" s="176"/>
      <c r="CG64" s="176"/>
      <c r="CH64" s="176"/>
      <c r="CI64" s="176"/>
      <c r="CJ64" s="176"/>
      <c r="CK64" s="176"/>
      <c r="CL64" s="177"/>
      <c r="CM64" s="177"/>
    </row>
    <row r="65" customFormat="false" ht="12.75" hidden="false" customHeight="false" outlineLevel="0" collapsed="false">
      <c r="A65" s="169" t="s">
        <v>42</v>
      </c>
      <c r="B65" s="96"/>
      <c r="C65" s="170" t="s">
        <v>93</v>
      </c>
      <c r="D65" s="171" t="n">
        <v>30</v>
      </c>
      <c r="E65" s="172" t="s">
        <v>92</v>
      </c>
      <c r="F65" s="173" t="n">
        <f aca="false">SUM(H65:CK65)</f>
        <v>7</v>
      </c>
      <c r="G65" s="174"/>
      <c r="H65" s="175"/>
      <c r="I65" s="176"/>
      <c r="J65" s="176"/>
      <c r="K65" s="176"/>
      <c r="L65" s="176"/>
      <c r="M65" s="176"/>
      <c r="N65" s="176"/>
      <c r="O65" s="176"/>
      <c r="P65" s="176"/>
      <c r="Q65" s="176"/>
      <c r="R65" s="176"/>
      <c r="S65" s="176"/>
      <c r="T65" s="176"/>
      <c r="U65" s="176"/>
      <c r="V65" s="176"/>
      <c r="W65" s="176"/>
      <c r="X65" s="176"/>
      <c r="Y65" s="176"/>
      <c r="Z65" s="176"/>
      <c r="AA65" s="176"/>
      <c r="AB65" s="176"/>
      <c r="AC65" s="176"/>
      <c r="AD65" s="176"/>
      <c r="AE65" s="176"/>
      <c r="AF65" s="176" t="n">
        <v>2</v>
      </c>
      <c r="AG65" s="176"/>
      <c r="AH65" s="176"/>
      <c r="AI65" s="176"/>
      <c r="AJ65" s="176"/>
      <c r="AK65" s="176"/>
      <c r="AL65" s="176"/>
      <c r="AM65" s="176"/>
      <c r="AN65" s="176"/>
      <c r="AO65" s="176"/>
      <c r="AP65" s="176"/>
      <c r="AQ65" s="176"/>
      <c r="AR65" s="176" t="n">
        <v>5</v>
      </c>
      <c r="AS65" s="176"/>
      <c r="AT65" s="176"/>
      <c r="AU65" s="176"/>
      <c r="AV65" s="176"/>
      <c r="AW65" s="176"/>
      <c r="AX65" s="176"/>
      <c r="AY65" s="176"/>
      <c r="AZ65" s="176"/>
      <c r="BA65" s="176"/>
      <c r="BB65" s="176"/>
      <c r="BC65" s="176"/>
      <c r="BD65" s="176"/>
      <c r="BE65" s="176"/>
      <c r="BF65" s="176"/>
      <c r="BG65" s="176"/>
      <c r="BH65" s="176"/>
      <c r="BI65" s="176"/>
      <c r="BJ65" s="176"/>
      <c r="BK65" s="176"/>
      <c r="BL65" s="176"/>
      <c r="BM65" s="176"/>
      <c r="BN65" s="176"/>
      <c r="BO65" s="176"/>
      <c r="BP65" s="176"/>
      <c r="BQ65" s="176"/>
      <c r="BR65" s="176"/>
      <c r="BS65" s="176"/>
      <c r="BT65" s="176"/>
      <c r="BU65" s="176"/>
      <c r="BV65" s="176"/>
      <c r="BW65" s="176"/>
      <c r="BX65" s="176"/>
      <c r="BY65" s="176"/>
      <c r="BZ65" s="176"/>
      <c r="CA65" s="176"/>
      <c r="CB65" s="176"/>
      <c r="CC65" s="176"/>
      <c r="CD65" s="176"/>
      <c r="CE65" s="176"/>
      <c r="CF65" s="176"/>
      <c r="CG65" s="176"/>
      <c r="CH65" s="176"/>
      <c r="CI65" s="176"/>
      <c r="CJ65" s="176"/>
      <c r="CK65" s="176"/>
      <c r="CL65" s="177"/>
      <c r="CM65" s="177"/>
    </row>
    <row r="66" customFormat="false" ht="13.5" hidden="false" customHeight="false" outlineLevel="0" collapsed="false">
      <c r="A66" s="169" t="s">
        <v>42</v>
      </c>
      <c r="B66" s="96"/>
      <c r="C66" s="170" t="s">
        <v>93</v>
      </c>
      <c r="D66" s="171" t="n">
        <v>31</v>
      </c>
      <c r="E66" s="172" t="s">
        <v>92</v>
      </c>
      <c r="F66" s="178" t="n">
        <f aca="false">SUM(H66:CK66)</f>
        <v>0</v>
      </c>
      <c r="G66" s="179" t="n">
        <f aca="false">SUM(F61:F66)</f>
        <v>38</v>
      </c>
      <c r="H66" s="180"/>
      <c r="I66" s="181"/>
      <c r="J66" s="181"/>
      <c r="K66" s="181"/>
      <c r="L66" s="181"/>
      <c r="M66" s="181"/>
      <c r="N66" s="181"/>
      <c r="O66" s="181"/>
      <c r="P66" s="181"/>
      <c r="Q66" s="181"/>
      <c r="R66" s="181"/>
      <c r="S66" s="181"/>
      <c r="T66" s="181"/>
      <c r="U66" s="181"/>
      <c r="V66" s="181"/>
      <c r="W66" s="181"/>
      <c r="X66" s="181"/>
      <c r="Y66" s="181"/>
      <c r="Z66" s="181"/>
      <c r="AA66" s="181"/>
      <c r="AB66" s="181"/>
      <c r="AC66" s="181"/>
      <c r="AD66" s="181"/>
      <c r="AE66" s="181"/>
      <c r="AF66" s="181"/>
      <c r="AG66" s="181"/>
      <c r="AH66" s="181"/>
      <c r="AI66" s="181"/>
      <c r="AJ66" s="181"/>
      <c r="AK66" s="181"/>
      <c r="AL66" s="181"/>
      <c r="AM66" s="181"/>
      <c r="AN66" s="181"/>
      <c r="AO66" s="181"/>
      <c r="AP66" s="181"/>
      <c r="AQ66" s="181"/>
      <c r="AR66" s="181"/>
      <c r="AS66" s="181"/>
      <c r="AT66" s="181"/>
      <c r="AU66" s="181"/>
      <c r="AV66" s="181"/>
      <c r="AW66" s="181"/>
      <c r="AX66" s="181"/>
      <c r="AY66" s="181"/>
      <c r="AZ66" s="181"/>
      <c r="BA66" s="181"/>
      <c r="BB66" s="181"/>
      <c r="BC66" s="181"/>
      <c r="BD66" s="181"/>
      <c r="BE66" s="181"/>
      <c r="BF66" s="181"/>
      <c r="BG66" s="181"/>
      <c r="BH66" s="181"/>
      <c r="BI66" s="181"/>
      <c r="BJ66" s="181"/>
      <c r="BK66" s="181"/>
      <c r="BL66" s="181"/>
      <c r="BM66" s="181"/>
      <c r="BN66" s="181"/>
      <c r="BO66" s="181"/>
      <c r="BP66" s="181"/>
      <c r="BQ66" s="181"/>
      <c r="BR66" s="181"/>
      <c r="BS66" s="181"/>
      <c r="BT66" s="181"/>
      <c r="BU66" s="181"/>
      <c r="BV66" s="181"/>
      <c r="BW66" s="181"/>
      <c r="BX66" s="181"/>
      <c r="BY66" s="181"/>
      <c r="BZ66" s="181"/>
      <c r="CA66" s="181"/>
      <c r="CB66" s="181"/>
      <c r="CC66" s="181"/>
      <c r="CD66" s="181"/>
      <c r="CE66" s="181"/>
      <c r="CF66" s="181"/>
      <c r="CG66" s="181"/>
      <c r="CH66" s="181"/>
      <c r="CI66" s="181"/>
      <c r="CJ66" s="181"/>
      <c r="CK66" s="181"/>
      <c r="CL66" s="177"/>
      <c r="CM66" s="177"/>
    </row>
    <row r="67" customFormat="false" ht="13.5" hidden="false" customHeight="false" outlineLevel="0" collapsed="false">
      <c r="A67" s="182" t="s">
        <v>42</v>
      </c>
      <c r="B67" s="118"/>
      <c r="C67" s="183" t="s">
        <v>50</v>
      </c>
      <c r="D67" s="184" t="s">
        <v>49</v>
      </c>
      <c r="E67" s="185"/>
      <c r="F67" s="185" t="n">
        <f aca="false">SUM(F36:F66)</f>
        <v>147</v>
      </c>
      <c r="G67" s="185"/>
      <c r="H67" s="186" t="n">
        <f aca="false">SUM(H36:H66)</f>
        <v>0</v>
      </c>
      <c r="I67" s="187" t="n">
        <f aca="false">SUM(I36:I66)</f>
        <v>0</v>
      </c>
      <c r="J67" s="188" t="n">
        <f aca="false">SUM(J36:J66)</f>
        <v>0</v>
      </c>
      <c r="K67" s="189" t="n">
        <f aca="false">SUM(K36:K66)</f>
        <v>0</v>
      </c>
      <c r="L67" s="189" t="n">
        <f aca="false">SUM(L36:L66)</f>
        <v>0</v>
      </c>
      <c r="M67" s="190" t="n">
        <f aca="false">SUM(M36:M66)</f>
        <v>0</v>
      </c>
      <c r="N67" s="190" t="n">
        <f aca="false">SUM(N36:N66)</f>
        <v>0</v>
      </c>
      <c r="O67" s="190" t="n">
        <f aca="false">SUM(O36:O66)</f>
        <v>0</v>
      </c>
      <c r="P67" s="190" t="n">
        <f aca="false">SUM(P36:P66)</f>
        <v>0</v>
      </c>
      <c r="Q67" s="190" t="n">
        <f aca="false">SUM(Q36:Q66)</f>
        <v>0</v>
      </c>
      <c r="R67" s="188" t="n">
        <f aca="false">SUM(R36:R66)</f>
        <v>1.25</v>
      </c>
      <c r="S67" s="188" t="n">
        <f aca="false">SUM(S36:S66)</f>
        <v>1</v>
      </c>
      <c r="T67" s="188" t="n">
        <f aca="false">SUM(T36:T66)</f>
        <v>0</v>
      </c>
      <c r="U67" s="188" t="n">
        <f aca="false">SUM(U36:U66)</f>
        <v>0</v>
      </c>
      <c r="V67" s="188" t="n">
        <f aca="false">SUM(V36:V66)</f>
        <v>0.5</v>
      </c>
      <c r="W67" s="188" t="n">
        <f aca="false">SUM(W36:W66)</f>
        <v>0</v>
      </c>
      <c r="X67" s="188" t="n">
        <f aca="false">SUM(X36:X66)</f>
        <v>1.5</v>
      </c>
      <c r="Y67" s="188" t="n">
        <f aca="false">SUM(Y36:Y66)</f>
        <v>14.75</v>
      </c>
      <c r="Z67" s="188" t="n">
        <f aca="false">SUM(Z36:Z66)</f>
        <v>3.25</v>
      </c>
      <c r="AA67" s="188" t="n">
        <f aca="false">SUM(AA36:AA66)</f>
        <v>0</v>
      </c>
      <c r="AB67" s="188" t="n">
        <f aca="false">SUM(AB36:AB66)</f>
        <v>0</v>
      </c>
      <c r="AC67" s="188" t="n">
        <f aca="false">SUM(AC36:AC66)</f>
        <v>0</v>
      </c>
      <c r="AD67" s="188" t="n">
        <f aca="false">SUM(AD36:AD66)</f>
        <v>0</v>
      </c>
      <c r="AE67" s="188" t="n">
        <f aca="false">SUM(AE36:AE66)</f>
        <v>7.25</v>
      </c>
      <c r="AF67" s="188" t="n">
        <f aca="false">SUM(AF36:AF66)</f>
        <v>35.75</v>
      </c>
      <c r="AG67" s="188" t="n">
        <f aca="false">SUM(AG36:AG66)</f>
        <v>4</v>
      </c>
      <c r="AH67" s="188" t="n">
        <f aca="false">SUM(AH36:AH66)</f>
        <v>0</v>
      </c>
      <c r="AI67" s="188" t="n">
        <f aca="false">SUM(AI36:AI66)</f>
        <v>14.5</v>
      </c>
      <c r="AJ67" s="188" t="n">
        <f aca="false">SUM(AJ36:AJ66)</f>
        <v>9.75</v>
      </c>
      <c r="AK67" s="188" t="n">
        <f aca="false">SUM(AK36:AK66)</f>
        <v>9.75</v>
      </c>
      <c r="AL67" s="188" t="n">
        <f aca="false">SUM(AL36:AL66)</f>
        <v>0</v>
      </c>
      <c r="AM67" s="188" t="n">
        <f aca="false">SUM(AM36:AM66)</f>
        <v>0.75</v>
      </c>
      <c r="AN67" s="188" t="n">
        <f aca="false">SUM(AN36:AN66)</f>
        <v>10.75</v>
      </c>
      <c r="AO67" s="188" t="n">
        <f aca="false">SUM(AO36:AO66)</f>
        <v>9.25</v>
      </c>
      <c r="AP67" s="188" t="n">
        <f aca="false">SUM(AP36:AP66)</f>
        <v>9.5</v>
      </c>
      <c r="AQ67" s="188" t="n">
        <f aca="false">SUM(AQ36:AQ66)</f>
        <v>0</v>
      </c>
      <c r="AR67" s="188" t="n">
        <f aca="false">SUM(AR36:AR66)</f>
        <v>6.25</v>
      </c>
      <c r="AS67" s="188" t="n">
        <f aca="false">SUM(AS36:AS66)</f>
        <v>0</v>
      </c>
      <c r="AT67" s="188" t="n">
        <f aca="false">SUM(AT36:AT66)</f>
        <v>0</v>
      </c>
      <c r="AU67" s="188" t="n">
        <f aca="false">SUM(AU36:AU66)</f>
        <v>0</v>
      </c>
      <c r="AV67" s="188" t="n">
        <f aca="false">SUM(AV36:AV66)</f>
        <v>0</v>
      </c>
      <c r="AW67" s="188" t="n">
        <f aca="false">SUM(AW36:AW66)</f>
        <v>0</v>
      </c>
      <c r="AX67" s="188" t="n">
        <f aca="false">SUM(AX36:AX66)</f>
        <v>0</v>
      </c>
      <c r="AY67" s="188" t="n">
        <f aca="false">SUM(AY36:AY66)</f>
        <v>0</v>
      </c>
      <c r="AZ67" s="188" t="n">
        <f aca="false">SUM(AZ36:AZ66)</f>
        <v>5</v>
      </c>
      <c r="BA67" s="188" t="n">
        <f aca="false">SUM(BA36:BA66)</f>
        <v>0</v>
      </c>
      <c r="BB67" s="188" t="n">
        <f aca="false">SUM(BB36:BB66)</f>
        <v>2.25</v>
      </c>
      <c r="BC67" s="188" t="n">
        <f aca="false">SUM(BC36:BC66)</f>
        <v>0</v>
      </c>
      <c r="BD67" s="188" t="n">
        <f aca="false">SUM(BD36:BD66)</f>
        <v>0</v>
      </c>
      <c r="BE67" s="188" t="n">
        <f aca="false">SUM(BE36:BE66)</f>
        <v>0</v>
      </c>
      <c r="BF67" s="188" t="n">
        <f aca="false">SUM(BF36:BF66)</f>
        <v>0</v>
      </c>
      <c r="BG67" s="188" t="n">
        <f aca="false">SUM(BG36:BG66)</f>
        <v>0</v>
      </c>
      <c r="BH67" s="188" t="n">
        <f aca="false">SUM(BH36:BH66)</f>
        <v>0</v>
      </c>
      <c r="BI67" s="188" t="n">
        <f aca="false">SUM(BI36:BI66)</f>
        <v>0</v>
      </c>
      <c r="BJ67" s="188" t="n">
        <f aca="false">SUM(BJ36:BJ66)</f>
        <v>0</v>
      </c>
      <c r="BK67" s="188" t="n">
        <f aca="false">SUM(BK36:BK66)</f>
        <v>0</v>
      </c>
      <c r="BL67" s="188" t="n">
        <f aca="false">SUM(BL36:BL66)</f>
        <v>0</v>
      </c>
      <c r="BM67" s="188" t="n">
        <f aca="false">SUM(BM36:BM66)</f>
        <v>0</v>
      </c>
      <c r="BN67" s="188" t="n">
        <f aca="false">SUM(BN36:BN66)</f>
        <v>0</v>
      </c>
      <c r="BO67" s="188" t="n">
        <f aca="false">SUM(BO36:BO66)</f>
        <v>0</v>
      </c>
      <c r="BP67" s="188" t="n">
        <f aca="false">SUM(BP36:BP66)</f>
        <v>0</v>
      </c>
      <c r="BQ67" s="188" t="n">
        <f aca="false">SUM(BQ36:BQ66)</f>
        <v>0</v>
      </c>
      <c r="BR67" s="188" t="n">
        <f aca="false">SUM(BR36:BR66)</f>
        <v>0</v>
      </c>
      <c r="BS67" s="188" t="n">
        <f aca="false">SUM(BS36:BS66)</f>
        <v>0</v>
      </c>
      <c r="BT67" s="188" t="n">
        <f aca="false">SUM(BT36:BT66)</f>
        <v>0</v>
      </c>
      <c r="BU67" s="188" t="n">
        <f aca="false">SUM(BU36:BU66)</f>
        <v>0</v>
      </c>
      <c r="BV67" s="188" t="n">
        <f aca="false">SUM(BV36:BV66)</f>
        <v>0</v>
      </c>
      <c r="BW67" s="188" t="n">
        <f aca="false">SUM(BW36:BW66)</f>
        <v>0</v>
      </c>
      <c r="BX67" s="188" t="n">
        <f aca="false">SUM(BX36:BX66)</f>
        <v>0</v>
      </c>
      <c r="BY67" s="188" t="n">
        <f aca="false">SUM(BY36:BY66)</f>
        <v>0</v>
      </c>
      <c r="BZ67" s="188" t="n">
        <f aca="false">SUM(BZ36:BZ66)</f>
        <v>0</v>
      </c>
      <c r="CA67" s="188" t="n">
        <f aca="false">SUM(CA36:CA66)</f>
        <v>0</v>
      </c>
      <c r="CB67" s="188" t="n">
        <f aca="false">SUM(CB36:CB66)</f>
        <v>0</v>
      </c>
      <c r="CC67" s="188" t="n">
        <f aca="false">SUM(CC36:CC66)</f>
        <v>0</v>
      </c>
      <c r="CD67" s="188" t="n">
        <f aca="false">SUM(CD36:CD66)</f>
        <v>0</v>
      </c>
      <c r="CE67" s="188" t="n">
        <f aca="false">SUM(CE36:CE66)</f>
        <v>0</v>
      </c>
      <c r="CF67" s="188" t="n">
        <f aca="false">SUM(CF36:CF66)</f>
        <v>0</v>
      </c>
      <c r="CG67" s="188" t="n">
        <f aca="false">SUM(CG36:CG66)</f>
        <v>0</v>
      </c>
      <c r="CH67" s="188" t="n">
        <f aca="false">SUM(CH36:CH66)</f>
        <v>0</v>
      </c>
      <c r="CI67" s="188" t="n">
        <f aca="false">SUM(CI36:CI66)</f>
        <v>0</v>
      </c>
      <c r="CJ67" s="188" t="n">
        <f aca="false">SUM(CJ36:CJ66)</f>
        <v>0</v>
      </c>
      <c r="CK67" s="188" t="n">
        <f aca="false">SUM(CK36:CK66)</f>
        <v>0</v>
      </c>
      <c r="CL67" s="138"/>
      <c r="CM67" s="138"/>
    </row>
    <row r="68" customFormat="false" ht="12.75" hidden="false" customHeight="false" outlineLevel="0" collapsed="false">
      <c r="A68" s="191" t="s">
        <v>42</v>
      </c>
      <c r="B68" s="192"/>
      <c r="C68" s="193" t="s">
        <v>98</v>
      </c>
      <c r="D68" s="171" t="n">
        <v>1</v>
      </c>
      <c r="E68" s="172" t="s">
        <v>88</v>
      </c>
      <c r="F68" s="173" t="n">
        <f aca="false">SUM(H68:CK68)</f>
        <v>7.75</v>
      </c>
      <c r="G68" s="174"/>
      <c r="H68" s="175"/>
      <c r="I68" s="176"/>
      <c r="J68" s="176"/>
      <c r="K68" s="176"/>
      <c r="L68" s="176"/>
      <c r="M68" s="176"/>
      <c r="N68" s="176"/>
      <c r="O68" s="176"/>
      <c r="P68" s="176"/>
      <c r="Q68" s="176"/>
      <c r="R68" s="176"/>
      <c r="S68" s="176"/>
      <c r="T68" s="176"/>
      <c r="U68" s="176"/>
      <c r="V68" s="176" t="n">
        <v>6</v>
      </c>
      <c r="W68" s="176"/>
      <c r="X68" s="176" t="n">
        <v>1.75</v>
      </c>
      <c r="Y68" s="176"/>
      <c r="Z68" s="176"/>
      <c r="AA68" s="176"/>
      <c r="AB68" s="176"/>
      <c r="AC68" s="176"/>
      <c r="AD68" s="176"/>
      <c r="AE68" s="176"/>
      <c r="AF68" s="176"/>
      <c r="AG68" s="176"/>
      <c r="AH68" s="176"/>
      <c r="AI68" s="176"/>
      <c r="AJ68" s="176"/>
      <c r="AK68" s="176"/>
      <c r="AL68" s="176"/>
      <c r="AM68" s="176"/>
      <c r="AN68" s="176"/>
      <c r="AO68" s="176"/>
      <c r="AP68" s="176"/>
      <c r="AQ68" s="176"/>
      <c r="AR68" s="176"/>
      <c r="AS68" s="176"/>
      <c r="AT68" s="176"/>
      <c r="AU68" s="176"/>
      <c r="AV68" s="176"/>
      <c r="AW68" s="176"/>
      <c r="AX68" s="176"/>
      <c r="AY68" s="176"/>
      <c r="AZ68" s="176"/>
      <c r="BA68" s="176"/>
      <c r="BB68" s="176"/>
      <c r="BC68" s="176"/>
      <c r="BD68" s="176"/>
      <c r="BE68" s="176"/>
      <c r="BF68" s="176"/>
      <c r="BG68" s="176"/>
      <c r="BH68" s="176"/>
      <c r="BI68" s="176"/>
      <c r="BJ68" s="176"/>
      <c r="BK68" s="176"/>
      <c r="BL68" s="176"/>
      <c r="BM68" s="176"/>
      <c r="BN68" s="176"/>
      <c r="BO68" s="176"/>
      <c r="BP68" s="176"/>
      <c r="BQ68" s="176"/>
      <c r="BR68" s="176"/>
      <c r="BS68" s="176"/>
      <c r="BT68" s="176"/>
      <c r="BU68" s="176"/>
      <c r="BV68" s="176"/>
      <c r="BW68" s="176"/>
      <c r="BX68" s="176"/>
      <c r="BY68" s="176"/>
      <c r="BZ68" s="176"/>
      <c r="CA68" s="176"/>
      <c r="CB68" s="176"/>
      <c r="CC68" s="176"/>
      <c r="CD68" s="176"/>
      <c r="CE68" s="176"/>
      <c r="CF68" s="176"/>
      <c r="CG68" s="176"/>
      <c r="CH68" s="176"/>
      <c r="CI68" s="176"/>
      <c r="CJ68" s="176"/>
      <c r="CK68" s="176"/>
      <c r="CL68" s="177"/>
      <c r="CM68" s="177"/>
    </row>
    <row r="69" customFormat="false" ht="12.75" hidden="false" customHeight="false" outlineLevel="0" collapsed="false">
      <c r="A69" s="169" t="s">
        <v>42</v>
      </c>
      <c r="B69" s="96"/>
      <c r="C69" s="170" t="s">
        <v>98</v>
      </c>
      <c r="D69" s="171" t="n">
        <v>2</v>
      </c>
      <c r="E69" s="172" t="s">
        <v>88</v>
      </c>
      <c r="F69" s="173" t="n">
        <f aca="false">SUM(H69:CK69)</f>
        <v>7</v>
      </c>
      <c r="G69" s="174"/>
      <c r="H69" s="175"/>
      <c r="I69" s="176"/>
      <c r="J69" s="176"/>
      <c r="K69" s="176"/>
      <c r="L69" s="176"/>
      <c r="M69" s="176"/>
      <c r="N69" s="176"/>
      <c r="O69" s="176"/>
      <c r="P69" s="176"/>
      <c r="Q69" s="176"/>
      <c r="R69" s="176"/>
      <c r="S69" s="176"/>
      <c r="T69" s="176"/>
      <c r="U69" s="176"/>
      <c r="V69" s="176"/>
      <c r="W69" s="176"/>
      <c r="X69" s="176" t="n">
        <v>7</v>
      </c>
      <c r="Y69" s="176"/>
      <c r="Z69" s="176"/>
      <c r="AA69" s="176"/>
      <c r="AB69" s="176"/>
      <c r="AC69" s="176"/>
      <c r="AD69" s="176"/>
      <c r="AE69" s="176"/>
      <c r="AF69" s="176"/>
      <c r="AG69" s="176"/>
      <c r="AH69" s="176"/>
      <c r="AI69" s="176"/>
      <c r="AJ69" s="176"/>
      <c r="AK69" s="176"/>
      <c r="AL69" s="176"/>
      <c r="AM69" s="176"/>
      <c r="AN69" s="176"/>
      <c r="AO69" s="176"/>
      <c r="AP69" s="176"/>
      <c r="AQ69" s="176"/>
      <c r="AR69" s="176"/>
      <c r="AS69" s="176"/>
      <c r="AT69" s="176"/>
      <c r="AU69" s="176"/>
      <c r="AV69" s="176"/>
      <c r="AW69" s="176"/>
      <c r="AX69" s="176"/>
      <c r="AY69" s="176"/>
      <c r="AZ69" s="176"/>
      <c r="BA69" s="176"/>
      <c r="BB69" s="176"/>
      <c r="BC69" s="176"/>
      <c r="BD69" s="176"/>
      <c r="BE69" s="176"/>
      <c r="BF69" s="176"/>
      <c r="BG69" s="176"/>
      <c r="BH69" s="176"/>
      <c r="BI69" s="176"/>
      <c r="BJ69" s="176"/>
      <c r="BK69" s="176"/>
      <c r="BL69" s="176"/>
      <c r="BM69" s="176"/>
      <c r="BN69" s="176"/>
      <c r="BO69" s="176"/>
      <c r="BP69" s="176"/>
      <c r="BQ69" s="176"/>
      <c r="BR69" s="176"/>
      <c r="BS69" s="176"/>
      <c r="BT69" s="176"/>
      <c r="BU69" s="176"/>
      <c r="BV69" s="176"/>
      <c r="BW69" s="176"/>
      <c r="BX69" s="176"/>
      <c r="BY69" s="176"/>
      <c r="BZ69" s="176"/>
      <c r="CA69" s="176"/>
      <c r="CB69" s="176"/>
      <c r="CC69" s="176"/>
      <c r="CD69" s="176"/>
      <c r="CE69" s="176"/>
      <c r="CF69" s="176"/>
      <c r="CG69" s="176"/>
      <c r="CH69" s="176"/>
      <c r="CI69" s="176"/>
      <c r="CJ69" s="176"/>
      <c r="CK69" s="176"/>
      <c r="CL69" s="177"/>
      <c r="CM69" s="177"/>
    </row>
    <row r="70" customFormat="false" ht="12.75" hidden="false" customHeight="false" outlineLevel="0" collapsed="false">
      <c r="A70" s="169" t="s">
        <v>42</v>
      </c>
      <c r="B70" s="96"/>
      <c r="C70" s="170" t="s">
        <v>98</v>
      </c>
      <c r="D70" s="171" t="n">
        <v>3</v>
      </c>
      <c r="E70" s="172" t="s">
        <v>88</v>
      </c>
      <c r="F70" s="178" t="n">
        <f aca="false">SUM(H70:CK70)</f>
        <v>0</v>
      </c>
      <c r="G70" s="179"/>
      <c r="H70" s="180"/>
      <c r="I70" s="181"/>
      <c r="J70" s="181"/>
      <c r="K70" s="181"/>
      <c r="L70" s="181"/>
      <c r="M70" s="181"/>
      <c r="N70" s="181"/>
      <c r="O70" s="181"/>
      <c r="P70" s="181"/>
      <c r="Q70" s="181"/>
      <c r="R70" s="181"/>
      <c r="S70" s="181"/>
      <c r="T70" s="181"/>
      <c r="U70" s="181"/>
      <c r="V70" s="181"/>
      <c r="W70" s="181"/>
      <c r="X70" s="181"/>
      <c r="Y70" s="181"/>
      <c r="Z70" s="181"/>
      <c r="AA70" s="181"/>
      <c r="AB70" s="181"/>
      <c r="AC70" s="181"/>
      <c r="AD70" s="181"/>
      <c r="AE70" s="181"/>
      <c r="AF70" s="181"/>
      <c r="AG70" s="181"/>
      <c r="AH70" s="181"/>
      <c r="AI70" s="181"/>
      <c r="AJ70" s="181"/>
      <c r="AK70" s="181"/>
      <c r="AL70" s="181"/>
      <c r="AM70" s="181"/>
      <c r="AN70" s="181"/>
      <c r="AO70" s="181"/>
      <c r="AP70" s="181"/>
      <c r="AQ70" s="181"/>
      <c r="AR70" s="181"/>
      <c r="AS70" s="181"/>
      <c r="AT70" s="181"/>
      <c r="AU70" s="181"/>
      <c r="AV70" s="181"/>
      <c r="AW70" s="181"/>
      <c r="AX70" s="181"/>
      <c r="AY70" s="181"/>
      <c r="AZ70" s="181"/>
      <c r="BA70" s="181"/>
      <c r="BB70" s="181"/>
      <c r="BC70" s="181"/>
      <c r="BD70" s="181"/>
      <c r="BE70" s="181"/>
      <c r="BF70" s="181"/>
      <c r="BG70" s="181"/>
      <c r="BH70" s="181"/>
      <c r="BI70" s="181"/>
      <c r="BJ70" s="181"/>
      <c r="BK70" s="181"/>
      <c r="BL70" s="181"/>
      <c r="BM70" s="181"/>
      <c r="BN70" s="181"/>
      <c r="BO70" s="181"/>
      <c r="BP70" s="181"/>
      <c r="BQ70" s="181"/>
      <c r="BR70" s="181"/>
      <c r="BS70" s="181"/>
      <c r="BT70" s="181"/>
      <c r="BU70" s="181"/>
      <c r="BV70" s="181"/>
      <c r="BW70" s="181"/>
      <c r="BX70" s="181"/>
      <c r="BY70" s="181"/>
      <c r="BZ70" s="181"/>
      <c r="CA70" s="181"/>
      <c r="CB70" s="181"/>
      <c r="CC70" s="181"/>
      <c r="CD70" s="181"/>
      <c r="CE70" s="181"/>
      <c r="CF70" s="181"/>
      <c r="CG70" s="181"/>
      <c r="CH70" s="181"/>
      <c r="CI70" s="181"/>
      <c r="CJ70" s="181"/>
      <c r="CK70" s="181"/>
      <c r="CL70" s="177"/>
      <c r="CM70" s="177"/>
    </row>
    <row r="71" customFormat="false" ht="12.75" hidden="false" customHeight="false" outlineLevel="0" collapsed="false">
      <c r="A71" s="169" t="s">
        <v>42</v>
      </c>
      <c r="B71" s="96"/>
      <c r="C71" s="170" t="s">
        <v>98</v>
      </c>
      <c r="D71" s="171" t="n">
        <v>4</v>
      </c>
      <c r="E71" s="172" t="s">
        <v>88</v>
      </c>
      <c r="F71" s="178" t="n">
        <f aca="false">SUM(H71:CK71)</f>
        <v>0</v>
      </c>
      <c r="G71" s="179" t="n">
        <f aca="false">SUM(F68:F71)</f>
        <v>14.75</v>
      </c>
      <c r="H71" s="180"/>
      <c r="I71" s="181"/>
      <c r="J71" s="181"/>
      <c r="K71" s="181"/>
      <c r="L71" s="181"/>
      <c r="M71" s="181"/>
      <c r="N71" s="181"/>
      <c r="O71" s="181"/>
      <c r="P71" s="181"/>
      <c r="Q71" s="181"/>
      <c r="R71" s="181"/>
      <c r="S71" s="181"/>
      <c r="T71" s="181"/>
      <c r="U71" s="181"/>
      <c r="V71" s="181"/>
      <c r="W71" s="181"/>
      <c r="X71" s="181"/>
      <c r="Y71" s="181"/>
      <c r="Z71" s="181"/>
      <c r="AA71" s="181"/>
      <c r="AB71" s="181"/>
      <c r="AC71" s="181"/>
      <c r="AD71" s="181"/>
      <c r="AE71" s="181"/>
      <c r="AF71" s="181"/>
      <c r="AG71" s="181"/>
      <c r="AH71" s="181"/>
      <c r="AI71" s="181"/>
      <c r="AJ71" s="181"/>
      <c r="AK71" s="181"/>
      <c r="AL71" s="181"/>
      <c r="AM71" s="181"/>
      <c r="AN71" s="181"/>
      <c r="AO71" s="181"/>
      <c r="AP71" s="181"/>
      <c r="AQ71" s="181"/>
      <c r="AR71" s="181"/>
      <c r="AS71" s="181"/>
      <c r="AT71" s="181"/>
      <c r="AU71" s="181"/>
      <c r="AV71" s="181"/>
      <c r="AW71" s="181"/>
      <c r="AX71" s="181"/>
      <c r="AY71" s="181"/>
      <c r="AZ71" s="181"/>
      <c r="BA71" s="181"/>
      <c r="BB71" s="181"/>
      <c r="BC71" s="181"/>
      <c r="BD71" s="181"/>
      <c r="BE71" s="181"/>
      <c r="BF71" s="181"/>
      <c r="BG71" s="181"/>
      <c r="BH71" s="181"/>
      <c r="BI71" s="181"/>
      <c r="BJ71" s="181"/>
      <c r="BK71" s="181"/>
      <c r="BL71" s="181"/>
      <c r="BM71" s="181"/>
      <c r="BN71" s="181"/>
      <c r="BO71" s="181"/>
      <c r="BP71" s="181"/>
      <c r="BQ71" s="181"/>
      <c r="BR71" s="181"/>
      <c r="BS71" s="181"/>
      <c r="BT71" s="181"/>
      <c r="BU71" s="181"/>
      <c r="BV71" s="181"/>
      <c r="BW71" s="181"/>
      <c r="BX71" s="181"/>
      <c r="BY71" s="181"/>
      <c r="BZ71" s="181"/>
      <c r="CA71" s="181"/>
      <c r="CB71" s="181"/>
      <c r="CC71" s="181"/>
      <c r="CD71" s="181"/>
      <c r="CE71" s="181"/>
      <c r="CF71" s="181"/>
      <c r="CG71" s="181"/>
      <c r="CH71" s="181"/>
      <c r="CI71" s="181"/>
      <c r="CJ71" s="181"/>
      <c r="CK71" s="181"/>
      <c r="CL71" s="177"/>
      <c r="CM71" s="177"/>
    </row>
    <row r="72" customFormat="false" ht="12.75" hidden="false" customHeight="false" outlineLevel="0" collapsed="false">
      <c r="A72" s="169" t="s">
        <v>42</v>
      </c>
      <c r="B72" s="96"/>
      <c r="C72" s="170" t="s">
        <v>98</v>
      </c>
      <c r="D72" s="171" t="n">
        <v>5</v>
      </c>
      <c r="E72" s="172" t="s">
        <v>89</v>
      </c>
      <c r="F72" s="173" t="n">
        <f aca="false">SUM(H72:CK72)</f>
        <v>7.75</v>
      </c>
      <c r="G72" s="174"/>
      <c r="H72" s="175"/>
      <c r="I72" s="176"/>
      <c r="J72" s="176"/>
      <c r="K72" s="176"/>
      <c r="L72" s="176"/>
      <c r="M72" s="176"/>
      <c r="N72" s="176"/>
      <c r="O72" s="176"/>
      <c r="P72" s="176"/>
      <c r="Q72" s="176"/>
      <c r="R72" s="176"/>
      <c r="S72" s="176"/>
      <c r="T72" s="176"/>
      <c r="U72" s="176"/>
      <c r="V72" s="176"/>
      <c r="W72" s="176"/>
      <c r="X72" s="176"/>
      <c r="Y72" s="176" t="n">
        <v>7.75</v>
      </c>
      <c r="Z72" s="176"/>
      <c r="AA72" s="176"/>
      <c r="AB72" s="176"/>
      <c r="AC72" s="176"/>
      <c r="AD72" s="176"/>
      <c r="AE72" s="176"/>
      <c r="AF72" s="176"/>
      <c r="AG72" s="176"/>
      <c r="AH72" s="176"/>
      <c r="AI72" s="176"/>
      <c r="AJ72" s="176"/>
      <c r="AK72" s="176"/>
      <c r="AL72" s="176"/>
      <c r="AM72" s="176"/>
      <c r="AN72" s="176"/>
      <c r="AO72" s="176"/>
      <c r="AP72" s="176"/>
      <c r="AQ72" s="176"/>
      <c r="AR72" s="176"/>
      <c r="AS72" s="176"/>
      <c r="AT72" s="176"/>
      <c r="AU72" s="176"/>
      <c r="AV72" s="176"/>
      <c r="AW72" s="176"/>
      <c r="AX72" s="176"/>
      <c r="AY72" s="176"/>
      <c r="AZ72" s="176"/>
      <c r="BA72" s="176"/>
      <c r="BB72" s="176"/>
      <c r="BC72" s="176"/>
      <c r="BD72" s="176"/>
      <c r="BE72" s="176"/>
      <c r="BF72" s="176"/>
      <c r="BG72" s="176"/>
      <c r="BH72" s="176"/>
      <c r="BI72" s="176"/>
      <c r="BJ72" s="176"/>
      <c r="BK72" s="176"/>
      <c r="BL72" s="176"/>
      <c r="BM72" s="176"/>
      <c r="BN72" s="176"/>
      <c r="BO72" s="176"/>
      <c r="BP72" s="176"/>
      <c r="BQ72" s="176"/>
      <c r="BR72" s="176"/>
      <c r="BS72" s="176"/>
      <c r="BT72" s="176"/>
      <c r="BU72" s="176"/>
      <c r="BV72" s="176"/>
      <c r="BW72" s="176"/>
      <c r="BX72" s="176"/>
      <c r="BY72" s="176"/>
      <c r="BZ72" s="176"/>
      <c r="CA72" s="176"/>
      <c r="CB72" s="176"/>
      <c r="CC72" s="176"/>
      <c r="CD72" s="176"/>
      <c r="CE72" s="176"/>
      <c r="CF72" s="176"/>
      <c r="CG72" s="176"/>
      <c r="CH72" s="176"/>
      <c r="CI72" s="176"/>
      <c r="CJ72" s="176"/>
      <c r="CK72" s="176"/>
      <c r="CL72" s="177"/>
      <c r="CM72" s="177"/>
    </row>
    <row r="73" customFormat="false" ht="12.75" hidden="false" customHeight="false" outlineLevel="0" collapsed="false">
      <c r="A73" s="169" t="s">
        <v>42</v>
      </c>
      <c r="B73" s="96"/>
      <c r="C73" s="170" t="s">
        <v>98</v>
      </c>
      <c r="D73" s="171" t="n">
        <v>6</v>
      </c>
      <c r="E73" s="172" t="s">
        <v>89</v>
      </c>
      <c r="F73" s="173" t="n">
        <f aca="false">SUM(H73:CK73)</f>
        <v>0</v>
      </c>
      <c r="G73" s="174"/>
      <c r="H73" s="175"/>
      <c r="I73" s="176"/>
      <c r="J73" s="176"/>
      <c r="K73" s="176"/>
      <c r="L73" s="176"/>
      <c r="M73" s="176"/>
      <c r="N73" s="176"/>
      <c r="O73" s="176"/>
      <c r="P73" s="176"/>
      <c r="Q73" s="176"/>
      <c r="R73" s="176"/>
      <c r="S73" s="176"/>
      <c r="T73" s="176"/>
      <c r="U73" s="176"/>
      <c r="V73" s="176"/>
      <c r="W73" s="176"/>
      <c r="X73" s="176"/>
      <c r="Y73" s="176"/>
      <c r="Z73" s="176"/>
      <c r="AA73" s="176"/>
      <c r="AB73" s="176"/>
      <c r="AC73" s="176"/>
      <c r="AD73" s="176"/>
      <c r="AE73" s="176"/>
      <c r="AF73" s="176"/>
      <c r="AG73" s="176"/>
      <c r="AH73" s="176"/>
      <c r="AI73" s="176"/>
      <c r="AJ73" s="176"/>
      <c r="AK73" s="176"/>
      <c r="AL73" s="176"/>
      <c r="AM73" s="176"/>
      <c r="AN73" s="176"/>
      <c r="AO73" s="176"/>
      <c r="AP73" s="176"/>
      <c r="AQ73" s="176"/>
      <c r="AR73" s="176"/>
      <c r="AS73" s="176"/>
      <c r="AT73" s="176"/>
      <c r="AU73" s="176"/>
      <c r="AV73" s="176"/>
      <c r="AW73" s="176"/>
      <c r="AX73" s="176"/>
      <c r="AY73" s="176"/>
      <c r="AZ73" s="176"/>
      <c r="BA73" s="176"/>
      <c r="BB73" s="176"/>
      <c r="BC73" s="176"/>
      <c r="BD73" s="176"/>
      <c r="BE73" s="176"/>
      <c r="BF73" s="176"/>
      <c r="BG73" s="176"/>
      <c r="BH73" s="176"/>
      <c r="BI73" s="176"/>
      <c r="BJ73" s="176"/>
      <c r="BK73" s="176"/>
      <c r="BL73" s="176"/>
      <c r="BM73" s="176"/>
      <c r="BN73" s="176"/>
      <c r="BO73" s="176"/>
      <c r="BP73" s="176"/>
      <c r="BQ73" s="176"/>
      <c r="BR73" s="176"/>
      <c r="BS73" s="176"/>
      <c r="BT73" s="176"/>
      <c r="BU73" s="176"/>
      <c r="BV73" s="176"/>
      <c r="BW73" s="176"/>
      <c r="BX73" s="176"/>
      <c r="BY73" s="176"/>
      <c r="BZ73" s="176"/>
      <c r="CA73" s="176"/>
      <c r="CB73" s="176"/>
      <c r="CC73" s="176"/>
      <c r="CD73" s="176"/>
      <c r="CE73" s="176"/>
      <c r="CF73" s="176"/>
      <c r="CG73" s="176"/>
      <c r="CH73" s="176"/>
      <c r="CI73" s="176"/>
      <c r="CJ73" s="176"/>
      <c r="CK73" s="176"/>
      <c r="CL73" s="177"/>
      <c r="CM73" s="177"/>
    </row>
    <row r="74" customFormat="false" ht="12.75" hidden="false" customHeight="false" outlineLevel="0" collapsed="false">
      <c r="A74" s="169" t="s">
        <v>42</v>
      </c>
      <c r="B74" s="96"/>
      <c r="C74" s="170" t="s">
        <v>98</v>
      </c>
      <c r="D74" s="171" t="n">
        <v>7</v>
      </c>
      <c r="E74" s="172" t="s">
        <v>89</v>
      </c>
      <c r="F74" s="173" t="n">
        <f aca="false">SUM(H74:CK74)</f>
        <v>0</v>
      </c>
      <c r="G74" s="174"/>
      <c r="H74" s="175"/>
      <c r="I74" s="176"/>
      <c r="J74" s="176"/>
      <c r="K74" s="176"/>
      <c r="L74" s="176"/>
      <c r="M74" s="176"/>
      <c r="N74" s="176"/>
      <c r="O74" s="176"/>
      <c r="P74" s="176"/>
      <c r="Q74" s="176"/>
      <c r="R74" s="176"/>
      <c r="S74" s="176"/>
      <c r="T74" s="176"/>
      <c r="U74" s="176"/>
      <c r="V74" s="176"/>
      <c r="W74" s="176"/>
      <c r="X74" s="176"/>
      <c r="Y74" s="176"/>
      <c r="Z74" s="176"/>
      <c r="AA74" s="176"/>
      <c r="AB74" s="176"/>
      <c r="AC74" s="176"/>
      <c r="AD74" s="176"/>
      <c r="AE74" s="176"/>
      <c r="AF74" s="176"/>
      <c r="AG74" s="176"/>
      <c r="AH74" s="176"/>
      <c r="AI74" s="176"/>
      <c r="AJ74" s="176"/>
      <c r="AK74" s="176"/>
      <c r="AL74" s="176"/>
      <c r="AM74" s="176"/>
      <c r="AN74" s="176"/>
      <c r="AO74" s="176"/>
      <c r="AP74" s="176"/>
      <c r="AQ74" s="176"/>
      <c r="AR74" s="176"/>
      <c r="AS74" s="176"/>
      <c r="AT74" s="176"/>
      <c r="AU74" s="176"/>
      <c r="AV74" s="176"/>
      <c r="AW74" s="176"/>
      <c r="AX74" s="176"/>
      <c r="AY74" s="176"/>
      <c r="AZ74" s="176"/>
      <c r="BA74" s="176"/>
      <c r="BB74" s="176"/>
      <c r="BC74" s="176"/>
      <c r="BD74" s="176"/>
      <c r="BE74" s="176"/>
      <c r="BF74" s="176"/>
      <c r="BG74" s="176"/>
      <c r="BH74" s="176"/>
      <c r="BI74" s="176"/>
      <c r="BJ74" s="176"/>
      <c r="BK74" s="176"/>
      <c r="BL74" s="176"/>
      <c r="BM74" s="176"/>
      <c r="BN74" s="176"/>
      <c r="BO74" s="176"/>
      <c r="BP74" s="176"/>
      <c r="BQ74" s="176"/>
      <c r="BR74" s="176"/>
      <c r="BS74" s="176"/>
      <c r="BT74" s="176"/>
      <c r="BU74" s="176"/>
      <c r="BV74" s="176"/>
      <c r="BW74" s="176"/>
      <c r="BX74" s="176"/>
      <c r="BY74" s="176"/>
      <c r="BZ74" s="176"/>
      <c r="CA74" s="176"/>
      <c r="CB74" s="176"/>
      <c r="CC74" s="176"/>
      <c r="CD74" s="176"/>
      <c r="CE74" s="176"/>
      <c r="CF74" s="176"/>
      <c r="CG74" s="176"/>
      <c r="CH74" s="176"/>
      <c r="CI74" s="176"/>
      <c r="CJ74" s="176"/>
      <c r="CK74" s="176"/>
      <c r="CL74" s="177"/>
      <c r="CM74" s="177"/>
    </row>
    <row r="75" customFormat="false" ht="12.75" hidden="false" customHeight="false" outlineLevel="0" collapsed="false">
      <c r="A75" s="169" t="s">
        <v>42</v>
      </c>
      <c r="B75" s="96"/>
      <c r="C75" s="170" t="s">
        <v>98</v>
      </c>
      <c r="D75" s="171" t="n">
        <v>8</v>
      </c>
      <c r="E75" s="172" t="s">
        <v>89</v>
      </c>
      <c r="F75" s="173" t="n">
        <f aca="false">SUM(H75:CK75)</f>
        <v>0</v>
      </c>
      <c r="G75" s="174"/>
      <c r="H75" s="175"/>
      <c r="I75" s="176"/>
      <c r="J75" s="176"/>
      <c r="K75" s="176"/>
      <c r="L75" s="176"/>
      <c r="M75" s="176"/>
      <c r="N75" s="176"/>
      <c r="O75" s="176"/>
      <c r="P75" s="176"/>
      <c r="Q75" s="176"/>
      <c r="R75" s="176"/>
      <c r="S75" s="176"/>
      <c r="T75" s="176"/>
      <c r="U75" s="176"/>
      <c r="V75" s="176"/>
      <c r="W75" s="176"/>
      <c r="X75" s="176"/>
      <c r="Y75" s="176"/>
      <c r="Z75" s="176"/>
      <c r="AA75" s="176"/>
      <c r="AB75" s="176"/>
      <c r="AC75" s="176"/>
      <c r="AD75" s="176"/>
      <c r="AE75" s="176"/>
      <c r="AF75" s="176"/>
      <c r="AG75" s="176"/>
      <c r="AH75" s="176"/>
      <c r="AI75" s="176"/>
      <c r="AJ75" s="176"/>
      <c r="AK75" s="176"/>
      <c r="AL75" s="176"/>
      <c r="AM75" s="176"/>
      <c r="AN75" s="176"/>
      <c r="AO75" s="176"/>
      <c r="AP75" s="176"/>
      <c r="AQ75" s="176"/>
      <c r="AR75" s="176"/>
      <c r="AS75" s="176"/>
      <c r="AT75" s="176"/>
      <c r="AU75" s="176"/>
      <c r="AV75" s="176"/>
      <c r="AW75" s="176"/>
      <c r="AX75" s="176"/>
      <c r="AY75" s="176"/>
      <c r="AZ75" s="176"/>
      <c r="BA75" s="176"/>
      <c r="BB75" s="176"/>
      <c r="BC75" s="176"/>
      <c r="BD75" s="176"/>
      <c r="BE75" s="176"/>
      <c r="BF75" s="176"/>
      <c r="BG75" s="176"/>
      <c r="BH75" s="176"/>
      <c r="BI75" s="176"/>
      <c r="BJ75" s="176"/>
      <c r="BK75" s="176"/>
      <c r="BL75" s="176"/>
      <c r="BM75" s="176"/>
      <c r="BN75" s="176"/>
      <c r="BO75" s="176"/>
      <c r="BP75" s="176"/>
      <c r="BQ75" s="176"/>
      <c r="BR75" s="176"/>
      <c r="BS75" s="176"/>
      <c r="BT75" s="176"/>
      <c r="BU75" s="176"/>
      <c r="BV75" s="176"/>
      <c r="BW75" s="176"/>
      <c r="BX75" s="176"/>
      <c r="BY75" s="176"/>
      <c r="BZ75" s="176"/>
      <c r="CA75" s="176"/>
      <c r="CB75" s="176"/>
      <c r="CC75" s="176"/>
      <c r="CD75" s="176"/>
      <c r="CE75" s="176"/>
      <c r="CF75" s="176"/>
      <c r="CG75" s="176"/>
      <c r="CH75" s="176"/>
      <c r="CI75" s="176"/>
      <c r="CJ75" s="176"/>
      <c r="CK75" s="176"/>
      <c r="CL75" s="177"/>
      <c r="CM75" s="177"/>
    </row>
    <row r="76" customFormat="false" ht="12.75" hidden="false" customHeight="false" outlineLevel="0" collapsed="false">
      <c r="A76" s="169" t="s">
        <v>42</v>
      </c>
      <c r="B76" s="96"/>
      <c r="C76" s="170" t="s">
        <v>98</v>
      </c>
      <c r="D76" s="171" t="n">
        <v>9</v>
      </c>
      <c r="E76" s="172" t="s">
        <v>89</v>
      </c>
      <c r="F76" s="173" t="n">
        <f aca="false">SUM(H76:CK76)</f>
        <v>0</v>
      </c>
      <c r="G76" s="174"/>
      <c r="H76" s="175"/>
      <c r="I76" s="176"/>
      <c r="J76" s="176"/>
      <c r="K76" s="176"/>
      <c r="L76" s="176"/>
      <c r="M76" s="176"/>
      <c r="N76" s="176"/>
      <c r="O76" s="176"/>
      <c r="P76" s="176"/>
      <c r="Q76" s="176"/>
      <c r="R76" s="176"/>
      <c r="S76" s="176"/>
      <c r="T76" s="176"/>
      <c r="U76" s="176"/>
      <c r="V76" s="176"/>
      <c r="W76" s="176"/>
      <c r="X76" s="176"/>
      <c r="Y76" s="176"/>
      <c r="Z76" s="176"/>
      <c r="AA76" s="176"/>
      <c r="AB76" s="176"/>
      <c r="AC76" s="176"/>
      <c r="AD76" s="176"/>
      <c r="AE76" s="176"/>
      <c r="AF76" s="176"/>
      <c r="AG76" s="176"/>
      <c r="AH76" s="176"/>
      <c r="AI76" s="176"/>
      <c r="AJ76" s="176"/>
      <c r="AK76" s="176"/>
      <c r="AL76" s="176"/>
      <c r="AM76" s="176"/>
      <c r="AN76" s="176"/>
      <c r="AO76" s="176"/>
      <c r="AP76" s="176"/>
      <c r="AQ76" s="176"/>
      <c r="AR76" s="176"/>
      <c r="AS76" s="176"/>
      <c r="AT76" s="176"/>
      <c r="AU76" s="176"/>
      <c r="AV76" s="176"/>
      <c r="AW76" s="176"/>
      <c r="AX76" s="176"/>
      <c r="AY76" s="176"/>
      <c r="AZ76" s="176"/>
      <c r="BA76" s="176"/>
      <c r="BB76" s="176"/>
      <c r="BC76" s="176"/>
      <c r="BD76" s="176"/>
      <c r="BE76" s="176"/>
      <c r="BF76" s="176"/>
      <c r="BG76" s="176"/>
      <c r="BH76" s="176"/>
      <c r="BI76" s="176"/>
      <c r="BJ76" s="176"/>
      <c r="BK76" s="176"/>
      <c r="BL76" s="176"/>
      <c r="BM76" s="176"/>
      <c r="BN76" s="176"/>
      <c r="BO76" s="176"/>
      <c r="BP76" s="176"/>
      <c r="BQ76" s="176"/>
      <c r="BR76" s="176"/>
      <c r="BS76" s="176"/>
      <c r="BT76" s="176"/>
      <c r="BU76" s="176"/>
      <c r="BV76" s="176"/>
      <c r="BW76" s="176"/>
      <c r="BX76" s="176"/>
      <c r="BY76" s="176"/>
      <c r="BZ76" s="176"/>
      <c r="CA76" s="176"/>
      <c r="CB76" s="176"/>
      <c r="CC76" s="176"/>
      <c r="CD76" s="176"/>
      <c r="CE76" s="176"/>
      <c r="CF76" s="176"/>
      <c r="CG76" s="176"/>
      <c r="CH76" s="176"/>
      <c r="CI76" s="176"/>
      <c r="CJ76" s="176"/>
      <c r="CK76" s="176"/>
      <c r="CL76" s="177"/>
      <c r="CM76" s="177"/>
    </row>
    <row r="77" customFormat="false" ht="12.75" hidden="false" customHeight="false" outlineLevel="0" collapsed="false">
      <c r="A77" s="169" t="s">
        <v>42</v>
      </c>
      <c r="B77" s="96"/>
      <c r="C77" s="170" t="s">
        <v>98</v>
      </c>
      <c r="D77" s="171" t="n">
        <v>10</v>
      </c>
      <c r="E77" s="172" t="s">
        <v>89</v>
      </c>
      <c r="F77" s="178" t="n">
        <f aca="false">SUM(H77:CK77)</f>
        <v>0</v>
      </c>
      <c r="G77" s="179"/>
      <c r="H77" s="180"/>
      <c r="I77" s="181"/>
      <c r="J77" s="181"/>
      <c r="K77" s="181"/>
      <c r="L77" s="181"/>
      <c r="M77" s="181"/>
      <c r="N77" s="181"/>
      <c r="O77" s="181"/>
      <c r="P77" s="181"/>
      <c r="Q77" s="181"/>
      <c r="R77" s="181"/>
      <c r="S77" s="181"/>
      <c r="T77" s="181"/>
      <c r="U77" s="181"/>
      <c r="V77" s="181"/>
      <c r="W77" s="181"/>
      <c r="X77" s="181"/>
      <c r="Y77" s="181"/>
      <c r="Z77" s="181"/>
      <c r="AA77" s="181"/>
      <c r="AB77" s="181"/>
      <c r="AC77" s="181"/>
      <c r="AD77" s="181"/>
      <c r="AE77" s="181"/>
      <c r="AF77" s="181"/>
      <c r="AG77" s="181"/>
      <c r="AH77" s="181"/>
      <c r="AI77" s="181"/>
      <c r="AJ77" s="181"/>
      <c r="AK77" s="181"/>
      <c r="AL77" s="181"/>
      <c r="AM77" s="181"/>
      <c r="AN77" s="181"/>
      <c r="AO77" s="181"/>
      <c r="AP77" s="181"/>
      <c r="AQ77" s="181"/>
      <c r="AR77" s="181"/>
      <c r="AS77" s="181"/>
      <c r="AT77" s="181"/>
      <c r="AU77" s="181"/>
      <c r="AV77" s="181"/>
      <c r="AW77" s="181"/>
      <c r="AX77" s="181"/>
      <c r="AY77" s="181"/>
      <c r="AZ77" s="181"/>
      <c r="BA77" s="181"/>
      <c r="BB77" s="181"/>
      <c r="BC77" s="181"/>
      <c r="BD77" s="181"/>
      <c r="BE77" s="181"/>
      <c r="BF77" s="181"/>
      <c r="BG77" s="181"/>
      <c r="BH77" s="181"/>
      <c r="BI77" s="181"/>
      <c r="BJ77" s="181"/>
      <c r="BK77" s="181"/>
      <c r="BL77" s="181"/>
      <c r="BM77" s="181"/>
      <c r="BN77" s="181"/>
      <c r="BO77" s="181"/>
      <c r="BP77" s="181"/>
      <c r="BQ77" s="181"/>
      <c r="BR77" s="181"/>
      <c r="BS77" s="181"/>
      <c r="BT77" s="181"/>
      <c r="BU77" s="181"/>
      <c r="BV77" s="181"/>
      <c r="BW77" s="181"/>
      <c r="BX77" s="181"/>
      <c r="BY77" s="181"/>
      <c r="BZ77" s="181"/>
      <c r="CA77" s="181"/>
      <c r="CB77" s="181"/>
      <c r="CC77" s="181"/>
      <c r="CD77" s="181"/>
      <c r="CE77" s="181"/>
      <c r="CF77" s="181"/>
      <c r="CG77" s="181"/>
      <c r="CH77" s="181"/>
      <c r="CI77" s="181"/>
      <c r="CJ77" s="181"/>
      <c r="CK77" s="181"/>
      <c r="CL77" s="177"/>
      <c r="CM77" s="177"/>
    </row>
    <row r="78" customFormat="false" ht="12.75" hidden="false" customHeight="false" outlineLevel="0" collapsed="false">
      <c r="A78" s="169" t="s">
        <v>42</v>
      </c>
      <c r="B78" s="96"/>
      <c r="C78" s="170" t="s">
        <v>98</v>
      </c>
      <c r="D78" s="171" t="n">
        <v>11</v>
      </c>
      <c r="E78" s="172" t="s">
        <v>89</v>
      </c>
      <c r="F78" s="178" t="n">
        <f aca="false">SUM(H78:CK78)</f>
        <v>0</v>
      </c>
      <c r="G78" s="179" t="n">
        <f aca="false">SUM(F72:F78)</f>
        <v>7.75</v>
      </c>
      <c r="H78" s="180"/>
      <c r="I78" s="181"/>
      <c r="J78" s="181"/>
      <c r="K78" s="181"/>
      <c r="L78" s="181"/>
      <c r="M78" s="181"/>
      <c r="N78" s="181"/>
      <c r="O78" s="181"/>
      <c r="P78" s="181"/>
      <c r="Q78" s="181"/>
      <c r="R78" s="181"/>
      <c r="S78" s="181"/>
      <c r="T78" s="181"/>
      <c r="U78" s="181"/>
      <c r="V78" s="181"/>
      <c r="W78" s="181"/>
      <c r="X78" s="181"/>
      <c r="Y78" s="181"/>
      <c r="Z78" s="181"/>
      <c r="AA78" s="181"/>
      <c r="AB78" s="181"/>
      <c r="AC78" s="181"/>
      <c r="AD78" s="181"/>
      <c r="AE78" s="181"/>
      <c r="AF78" s="181"/>
      <c r="AG78" s="181"/>
      <c r="AH78" s="181"/>
      <c r="AI78" s="181"/>
      <c r="AJ78" s="181"/>
      <c r="AK78" s="181"/>
      <c r="AL78" s="181"/>
      <c r="AM78" s="181"/>
      <c r="AN78" s="181"/>
      <c r="AO78" s="181"/>
      <c r="AP78" s="181"/>
      <c r="AQ78" s="181"/>
      <c r="AR78" s="181"/>
      <c r="AS78" s="181"/>
      <c r="AT78" s="181"/>
      <c r="AU78" s="181"/>
      <c r="AV78" s="181"/>
      <c r="AW78" s="181"/>
      <c r="AX78" s="181"/>
      <c r="AY78" s="181"/>
      <c r="AZ78" s="181"/>
      <c r="BA78" s="181"/>
      <c r="BB78" s="181"/>
      <c r="BC78" s="181"/>
      <c r="BD78" s="181"/>
      <c r="BE78" s="181"/>
      <c r="BF78" s="181"/>
      <c r="BG78" s="181"/>
      <c r="BH78" s="181"/>
      <c r="BI78" s="181"/>
      <c r="BJ78" s="181"/>
      <c r="BK78" s="181"/>
      <c r="BL78" s="181"/>
      <c r="BM78" s="181"/>
      <c r="BN78" s="181"/>
      <c r="BO78" s="181"/>
      <c r="BP78" s="181"/>
      <c r="BQ78" s="181"/>
      <c r="BR78" s="181"/>
      <c r="BS78" s="181"/>
      <c r="BT78" s="181"/>
      <c r="BU78" s="181"/>
      <c r="BV78" s="181"/>
      <c r="BW78" s="181"/>
      <c r="BX78" s="181"/>
      <c r="BY78" s="181"/>
      <c r="BZ78" s="181"/>
      <c r="CA78" s="181"/>
      <c r="CB78" s="181"/>
      <c r="CC78" s="181"/>
      <c r="CD78" s="181"/>
      <c r="CE78" s="181"/>
      <c r="CF78" s="181"/>
      <c r="CG78" s="181"/>
      <c r="CH78" s="181"/>
      <c r="CI78" s="181"/>
      <c r="CJ78" s="181"/>
      <c r="CK78" s="181"/>
      <c r="CL78" s="177"/>
      <c r="CM78" s="177"/>
    </row>
    <row r="79" customFormat="false" ht="12.75" hidden="false" customHeight="false" outlineLevel="0" collapsed="false">
      <c r="A79" s="169" t="s">
        <v>42</v>
      </c>
      <c r="B79" s="96"/>
      <c r="C79" s="170" t="s">
        <v>98</v>
      </c>
      <c r="D79" s="171" t="n">
        <v>12</v>
      </c>
      <c r="E79" s="172" t="s">
        <v>90</v>
      </c>
      <c r="F79" s="173" t="n">
        <f aca="false">SUM(H79:CK79)</f>
        <v>7.75</v>
      </c>
      <c r="G79" s="174"/>
      <c r="H79" s="175"/>
      <c r="I79" s="176"/>
      <c r="J79" s="176"/>
      <c r="K79" s="176"/>
      <c r="L79" s="176"/>
      <c r="M79" s="176"/>
      <c r="N79" s="176"/>
      <c r="O79" s="176"/>
      <c r="P79" s="176"/>
      <c r="Q79" s="176"/>
      <c r="R79" s="176"/>
      <c r="S79" s="176"/>
      <c r="T79" s="176"/>
      <c r="U79" s="176"/>
      <c r="V79" s="176"/>
      <c r="W79" s="176"/>
      <c r="X79" s="176"/>
      <c r="Y79" s="176"/>
      <c r="Z79" s="176" t="n">
        <v>4.75</v>
      </c>
      <c r="AA79" s="176"/>
      <c r="AB79" s="176"/>
      <c r="AC79" s="176"/>
      <c r="AD79" s="176"/>
      <c r="AE79" s="176"/>
      <c r="AF79" s="176"/>
      <c r="AG79" s="176"/>
      <c r="AH79" s="176"/>
      <c r="AI79" s="176" t="n">
        <v>3</v>
      </c>
      <c r="AJ79" s="176"/>
      <c r="AK79" s="176"/>
      <c r="AL79" s="176"/>
      <c r="AM79" s="176"/>
      <c r="AN79" s="176"/>
      <c r="AO79" s="176"/>
      <c r="AP79" s="176"/>
      <c r="AQ79" s="176"/>
      <c r="AR79" s="176"/>
      <c r="AS79" s="176"/>
      <c r="AT79" s="176"/>
      <c r="AU79" s="176"/>
      <c r="AV79" s="176"/>
      <c r="AW79" s="176"/>
      <c r="AX79" s="176"/>
      <c r="AY79" s="176"/>
      <c r="AZ79" s="176"/>
      <c r="BA79" s="176"/>
      <c r="BB79" s="176"/>
      <c r="BC79" s="176"/>
      <c r="BD79" s="176"/>
      <c r="BE79" s="176"/>
      <c r="BF79" s="176"/>
      <c r="BG79" s="176"/>
      <c r="BH79" s="176"/>
      <c r="BI79" s="176"/>
      <c r="BJ79" s="176"/>
      <c r="BK79" s="176"/>
      <c r="BL79" s="176"/>
      <c r="BM79" s="176"/>
      <c r="BN79" s="176"/>
      <c r="BO79" s="176"/>
      <c r="BP79" s="176"/>
      <c r="BQ79" s="176"/>
      <c r="BR79" s="176"/>
      <c r="BS79" s="176"/>
      <c r="BT79" s="176"/>
      <c r="BU79" s="176"/>
      <c r="BV79" s="176"/>
      <c r="BW79" s="176"/>
      <c r="BX79" s="176"/>
      <c r="BY79" s="176"/>
      <c r="BZ79" s="176"/>
      <c r="CA79" s="176"/>
      <c r="CB79" s="176"/>
      <c r="CC79" s="176"/>
      <c r="CD79" s="176"/>
      <c r="CE79" s="176"/>
      <c r="CF79" s="176"/>
      <c r="CG79" s="176"/>
      <c r="CH79" s="176"/>
      <c r="CI79" s="176"/>
      <c r="CJ79" s="176"/>
      <c r="CK79" s="176"/>
      <c r="CL79" s="177"/>
      <c r="CM79" s="177"/>
    </row>
    <row r="80" customFormat="false" ht="12.75" hidden="false" customHeight="false" outlineLevel="0" collapsed="false">
      <c r="A80" s="169" t="s">
        <v>42</v>
      </c>
      <c r="B80" s="96"/>
      <c r="C80" s="170" t="s">
        <v>98</v>
      </c>
      <c r="D80" s="171" t="n">
        <v>13</v>
      </c>
      <c r="E80" s="172" t="s">
        <v>90</v>
      </c>
      <c r="F80" s="173" t="n">
        <f aca="false">SUM(H80:CK80)</f>
        <v>7.75</v>
      </c>
      <c r="G80" s="174"/>
      <c r="H80" s="175"/>
      <c r="I80" s="176"/>
      <c r="J80" s="176"/>
      <c r="K80" s="176"/>
      <c r="L80" s="176"/>
      <c r="M80" s="176"/>
      <c r="N80" s="176"/>
      <c r="O80" s="176"/>
      <c r="P80" s="176"/>
      <c r="Q80" s="176"/>
      <c r="R80" s="176"/>
      <c r="S80" s="176"/>
      <c r="T80" s="176"/>
      <c r="U80" s="176"/>
      <c r="V80" s="176"/>
      <c r="W80" s="176"/>
      <c r="X80" s="176"/>
      <c r="Y80" s="176"/>
      <c r="Z80" s="176" t="n">
        <v>2.75</v>
      </c>
      <c r="AA80" s="176"/>
      <c r="AB80" s="176"/>
      <c r="AC80" s="176" t="n">
        <v>0.75</v>
      </c>
      <c r="AD80" s="176" t="n">
        <v>3.25</v>
      </c>
      <c r="AE80" s="176"/>
      <c r="AF80" s="176"/>
      <c r="AG80" s="176"/>
      <c r="AH80" s="176" t="n">
        <v>1</v>
      </c>
      <c r="AI80" s="176"/>
      <c r="AJ80" s="176"/>
      <c r="AK80" s="176"/>
      <c r="AL80" s="176"/>
      <c r="AM80" s="176"/>
      <c r="AN80" s="176"/>
      <c r="AO80" s="176"/>
      <c r="AP80" s="176"/>
      <c r="AQ80" s="176"/>
      <c r="AR80" s="176"/>
      <c r="AS80" s="176"/>
      <c r="AT80" s="176"/>
      <c r="AU80" s="176"/>
      <c r="AV80" s="176"/>
      <c r="AW80" s="176"/>
      <c r="AX80" s="176"/>
      <c r="AY80" s="176"/>
      <c r="AZ80" s="176"/>
      <c r="BA80" s="176"/>
      <c r="BB80" s="176"/>
      <c r="BC80" s="176"/>
      <c r="BD80" s="176"/>
      <c r="BE80" s="176"/>
      <c r="BF80" s="176"/>
      <c r="BG80" s="176"/>
      <c r="BH80" s="176"/>
      <c r="BI80" s="176"/>
      <c r="BJ80" s="176"/>
      <c r="BK80" s="176"/>
      <c r="BL80" s="176"/>
      <c r="BM80" s="176"/>
      <c r="BN80" s="176"/>
      <c r="BO80" s="176"/>
      <c r="BP80" s="176"/>
      <c r="BQ80" s="176"/>
      <c r="BR80" s="176"/>
      <c r="BS80" s="176"/>
      <c r="BT80" s="176"/>
      <c r="BU80" s="176"/>
      <c r="BV80" s="176"/>
      <c r="BW80" s="176"/>
      <c r="BX80" s="176"/>
      <c r="BY80" s="176"/>
      <c r="BZ80" s="176"/>
      <c r="CA80" s="176"/>
      <c r="CB80" s="176"/>
      <c r="CC80" s="176"/>
      <c r="CD80" s="176"/>
      <c r="CE80" s="176"/>
      <c r="CF80" s="176"/>
      <c r="CG80" s="176"/>
      <c r="CH80" s="176"/>
      <c r="CI80" s="176"/>
      <c r="CJ80" s="176"/>
      <c r="CK80" s="176"/>
      <c r="CL80" s="177"/>
      <c r="CM80" s="177"/>
    </row>
    <row r="81" customFormat="false" ht="12.75" hidden="false" customHeight="false" outlineLevel="0" collapsed="false">
      <c r="A81" s="169" t="s">
        <v>42</v>
      </c>
      <c r="B81" s="96"/>
      <c r="C81" s="170" t="s">
        <v>98</v>
      </c>
      <c r="D81" s="171" t="n">
        <v>14</v>
      </c>
      <c r="E81" s="172" t="s">
        <v>90</v>
      </c>
      <c r="F81" s="173" t="n">
        <f aca="false">SUM(H81:CK81)</f>
        <v>7.75</v>
      </c>
      <c r="G81" s="174"/>
      <c r="H81" s="175"/>
      <c r="I81" s="176"/>
      <c r="J81" s="176"/>
      <c r="K81" s="176"/>
      <c r="L81" s="176"/>
      <c r="M81" s="176"/>
      <c r="N81" s="176"/>
      <c r="O81" s="176"/>
      <c r="P81" s="176"/>
      <c r="Q81" s="176"/>
      <c r="R81" s="176"/>
      <c r="S81" s="176"/>
      <c r="T81" s="176"/>
      <c r="U81" s="176"/>
      <c r="V81" s="176"/>
      <c r="W81" s="176"/>
      <c r="X81" s="176"/>
      <c r="Y81" s="176"/>
      <c r="Z81" s="176"/>
      <c r="AA81" s="176"/>
      <c r="AB81" s="176"/>
      <c r="AC81" s="176"/>
      <c r="AD81" s="176"/>
      <c r="AE81" s="176"/>
      <c r="AF81" s="176"/>
      <c r="AG81" s="176"/>
      <c r="AH81" s="176" t="n">
        <v>2.5</v>
      </c>
      <c r="AI81" s="176"/>
      <c r="AJ81" s="176"/>
      <c r="AK81" s="176"/>
      <c r="AL81" s="176"/>
      <c r="AM81" s="176"/>
      <c r="AN81" s="176" t="n">
        <v>5.25</v>
      </c>
      <c r="AO81" s="176"/>
      <c r="AP81" s="176"/>
      <c r="AQ81" s="176"/>
      <c r="AR81" s="176"/>
      <c r="AS81" s="176"/>
      <c r="AT81" s="176"/>
      <c r="AU81" s="176"/>
      <c r="AV81" s="176"/>
      <c r="AW81" s="176"/>
      <c r="AX81" s="176"/>
      <c r="AY81" s="176"/>
      <c r="AZ81" s="176"/>
      <c r="BA81" s="176"/>
      <c r="BB81" s="176"/>
      <c r="BC81" s="176"/>
      <c r="BD81" s="176"/>
      <c r="BE81" s="176"/>
      <c r="BF81" s="176"/>
      <c r="BG81" s="176"/>
      <c r="BH81" s="176"/>
      <c r="BI81" s="176"/>
      <c r="BJ81" s="176"/>
      <c r="BK81" s="176"/>
      <c r="BL81" s="176"/>
      <c r="BM81" s="176"/>
      <c r="BN81" s="176"/>
      <c r="BO81" s="176"/>
      <c r="BP81" s="176"/>
      <c r="BQ81" s="176"/>
      <c r="BR81" s="176"/>
      <c r="BS81" s="176"/>
      <c r="BT81" s="176"/>
      <c r="BU81" s="176"/>
      <c r="BV81" s="176"/>
      <c r="BW81" s="176"/>
      <c r="BX81" s="176"/>
      <c r="BY81" s="176"/>
      <c r="BZ81" s="176"/>
      <c r="CA81" s="176"/>
      <c r="CB81" s="176"/>
      <c r="CC81" s="176"/>
      <c r="CD81" s="176"/>
      <c r="CE81" s="176"/>
      <c r="CF81" s="176"/>
      <c r="CG81" s="176"/>
      <c r="CH81" s="176"/>
      <c r="CI81" s="176"/>
      <c r="CJ81" s="176"/>
      <c r="CK81" s="176"/>
      <c r="CL81" s="177"/>
      <c r="CM81" s="177"/>
    </row>
    <row r="82" customFormat="false" ht="12.75" hidden="false" customHeight="false" outlineLevel="0" collapsed="false">
      <c r="A82" s="169" t="s">
        <v>42</v>
      </c>
      <c r="B82" s="96"/>
      <c r="C82" s="170" t="s">
        <v>98</v>
      </c>
      <c r="D82" s="171" t="n">
        <v>15</v>
      </c>
      <c r="E82" s="172" t="s">
        <v>90</v>
      </c>
      <c r="F82" s="173" t="n">
        <f aca="false">SUM(H82:CK82)</f>
        <v>7.75</v>
      </c>
      <c r="G82" s="174"/>
      <c r="H82" s="175"/>
      <c r="I82" s="176"/>
      <c r="J82" s="176"/>
      <c r="K82" s="176"/>
      <c r="L82" s="176"/>
      <c r="M82" s="176"/>
      <c r="N82" s="176"/>
      <c r="O82" s="176"/>
      <c r="P82" s="176"/>
      <c r="Q82" s="176"/>
      <c r="R82" s="176"/>
      <c r="S82" s="176"/>
      <c r="T82" s="176"/>
      <c r="U82" s="176"/>
      <c r="V82" s="176"/>
      <c r="W82" s="176"/>
      <c r="X82" s="176"/>
      <c r="Y82" s="176"/>
      <c r="Z82" s="176"/>
      <c r="AA82" s="176"/>
      <c r="AB82" s="176"/>
      <c r="AC82" s="176"/>
      <c r="AD82" s="176"/>
      <c r="AE82" s="176" t="n">
        <v>4.5</v>
      </c>
      <c r="AF82" s="176"/>
      <c r="AG82" s="176"/>
      <c r="AH82" s="176"/>
      <c r="AI82" s="176"/>
      <c r="AJ82" s="176"/>
      <c r="AK82" s="176"/>
      <c r="AL82" s="176"/>
      <c r="AM82" s="176"/>
      <c r="AN82" s="176" t="n">
        <v>3.25</v>
      </c>
      <c r="AO82" s="176"/>
      <c r="AP82" s="176"/>
      <c r="AQ82" s="176"/>
      <c r="AR82" s="176"/>
      <c r="AS82" s="176"/>
      <c r="AT82" s="176"/>
      <c r="AU82" s="176"/>
      <c r="AV82" s="176"/>
      <c r="AW82" s="176"/>
      <c r="AX82" s="176"/>
      <c r="AY82" s="176"/>
      <c r="AZ82" s="176"/>
      <c r="BA82" s="176"/>
      <c r="BB82" s="176"/>
      <c r="BC82" s="176"/>
      <c r="BD82" s="176"/>
      <c r="BE82" s="176"/>
      <c r="BF82" s="176"/>
      <c r="BG82" s="176"/>
      <c r="BH82" s="176"/>
      <c r="BI82" s="176"/>
      <c r="BJ82" s="176"/>
      <c r="BK82" s="176"/>
      <c r="BL82" s="176"/>
      <c r="BM82" s="176"/>
      <c r="BN82" s="176"/>
      <c r="BO82" s="176"/>
      <c r="BP82" s="176"/>
      <c r="BQ82" s="176"/>
      <c r="BR82" s="176"/>
      <c r="BS82" s="176"/>
      <c r="BT82" s="176"/>
      <c r="BU82" s="176"/>
      <c r="BV82" s="176"/>
      <c r="BW82" s="176"/>
      <c r="BX82" s="176"/>
      <c r="BY82" s="176"/>
      <c r="BZ82" s="176"/>
      <c r="CA82" s="176"/>
      <c r="CB82" s="176"/>
      <c r="CC82" s="176"/>
      <c r="CD82" s="176"/>
      <c r="CE82" s="176"/>
      <c r="CF82" s="176"/>
      <c r="CG82" s="176"/>
      <c r="CH82" s="176"/>
      <c r="CI82" s="176"/>
      <c r="CJ82" s="176"/>
      <c r="CK82" s="176"/>
      <c r="CL82" s="177"/>
      <c r="CM82" s="177"/>
    </row>
    <row r="83" customFormat="false" ht="12.75" hidden="false" customHeight="false" outlineLevel="0" collapsed="false">
      <c r="A83" s="169" t="s">
        <v>42</v>
      </c>
      <c r="B83" s="96"/>
      <c r="C83" s="170" t="s">
        <v>98</v>
      </c>
      <c r="D83" s="171" t="n">
        <v>16</v>
      </c>
      <c r="E83" s="172" t="s">
        <v>90</v>
      </c>
      <c r="F83" s="173" t="n">
        <f aca="false">SUM(H83:CK83)</f>
        <v>8</v>
      </c>
      <c r="G83" s="174"/>
      <c r="H83" s="175"/>
      <c r="I83" s="176"/>
      <c r="J83" s="176"/>
      <c r="K83" s="176"/>
      <c r="L83" s="176"/>
      <c r="M83" s="176"/>
      <c r="N83" s="176"/>
      <c r="O83" s="176"/>
      <c r="P83" s="176"/>
      <c r="Q83" s="176"/>
      <c r="R83" s="176"/>
      <c r="S83" s="176"/>
      <c r="T83" s="176"/>
      <c r="U83" s="176"/>
      <c r="V83" s="176"/>
      <c r="W83" s="176"/>
      <c r="X83" s="176"/>
      <c r="Y83" s="176"/>
      <c r="Z83" s="176"/>
      <c r="AA83" s="176"/>
      <c r="AB83" s="176"/>
      <c r="AC83" s="176"/>
      <c r="AD83" s="176"/>
      <c r="AE83" s="176" t="n">
        <v>8</v>
      </c>
      <c r="AF83" s="176"/>
      <c r="AG83" s="176"/>
      <c r="AH83" s="176"/>
      <c r="AI83" s="176"/>
      <c r="AJ83" s="176"/>
      <c r="AK83" s="176"/>
      <c r="AL83" s="176"/>
      <c r="AM83" s="176"/>
      <c r="AN83" s="176"/>
      <c r="AO83" s="176"/>
      <c r="AP83" s="176"/>
      <c r="AQ83" s="176"/>
      <c r="AR83" s="176"/>
      <c r="AS83" s="176"/>
      <c r="AT83" s="176"/>
      <c r="AU83" s="176"/>
      <c r="AV83" s="176"/>
      <c r="AW83" s="176"/>
      <c r="AX83" s="176"/>
      <c r="AY83" s="176"/>
      <c r="AZ83" s="176"/>
      <c r="BA83" s="176"/>
      <c r="BB83" s="176"/>
      <c r="BC83" s="176"/>
      <c r="BD83" s="176"/>
      <c r="BE83" s="176"/>
      <c r="BF83" s="176"/>
      <c r="BG83" s="176"/>
      <c r="BH83" s="176"/>
      <c r="BI83" s="176"/>
      <c r="BJ83" s="176"/>
      <c r="BK83" s="176"/>
      <c r="BL83" s="176"/>
      <c r="BM83" s="176"/>
      <c r="BN83" s="176"/>
      <c r="BO83" s="176"/>
      <c r="BP83" s="176"/>
      <c r="BQ83" s="176"/>
      <c r="BR83" s="176"/>
      <c r="BS83" s="176"/>
      <c r="BT83" s="176"/>
      <c r="BU83" s="176"/>
      <c r="BV83" s="176"/>
      <c r="BW83" s="176"/>
      <c r="BX83" s="176"/>
      <c r="BY83" s="176"/>
      <c r="BZ83" s="176"/>
      <c r="CA83" s="176"/>
      <c r="CB83" s="176"/>
      <c r="CC83" s="176"/>
      <c r="CD83" s="176"/>
      <c r="CE83" s="176"/>
      <c r="CF83" s="176"/>
      <c r="CG83" s="176"/>
      <c r="CH83" s="176"/>
      <c r="CI83" s="176"/>
      <c r="CJ83" s="176"/>
      <c r="CK83" s="176"/>
      <c r="CL83" s="177"/>
      <c r="CM83" s="177"/>
    </row>
    <row r="84" customFormat="false" ht="12.75" hidden="false" customHeight="false" outlineLevel="0" collapsed="false">
      <c r="A84" s="169" t="s">
        <v>42</v>
      </c>
      <c r="B84" s="96"/>
      <c r="C84" s="170" t="s">
        <v>98</v>
      </c>
      <c r="D84" s="171" t="n">
        <v>17</v>
      </c>
      <c r="E84" s="172" t="s">
        <v>90</v>
      </c>
      <c r="F84" s="178" t="n">
        <f aca="false">SUM(H84:CK84)</f>
        <v>6</v>
      </c>
      <c r="G84" s="179"/>
      <c r="H84" s="180"/>
      <c r="I84" s="181"/>
      <c r="J84" s="181"/>
      <c r="K84" s="181"/>
      <c r="L84" s="181"/>
      <c r="M84" s="181"/>
      <c r="N84" s="181"/>
      <c r="O84" s="181"/>
      <c r="P84" s="181"/>
      <c r="Q84" s="181"/>
      <c r="R84" s="181"/>
      <c r="S84" s="181"/>
      <c r="T84" s="181"/>
      <c r="U84" s="181"/>
      <c r="V84" s="181"/>
      <c r="W84" s="181"/>
      <c r="X84" s="181"/>
      <c r="Y84" s="181"/>
      <c r="Z84" s="181"/>
      <c r="AA84" s="181"/>
      <c r="AB84" s="181"/>
      <c r="AC84" s="181"/>
      <c r="AD84" s="181"/>
      <c r="AE84" s="181" t="n">
        <v>6</v>
      </c>
      <c r="AF84" s="181"/>
      <c r="AG84" s="181"/>
      <c r="AH84" s="181"/>
      <c r="AI84" s="181"/>
      <c r="AJ84" s="181"/>
      <c r="AK84" s="181"/>
      <c r="AL84" s="181"/>
      <c r="AM84" s="181"/>
      <c r="AN84" s="181"/>
      <c r="AO84" s="181"/>
      <c r="AP84" s="181"/>
      <c r="AQ84" s="181"/>
      <c r="AR84" s="181"/>
      <c r="AS84" s="181"/>
      <c r="AT84" s="181"/>
      <c r="AU84" s="181"/>
      <c r="AV84" s="181"/>
      <c r="AW84" s="181"/>
      <c r="AX84" s="181"/>
      <c r="AY84" s="181"/>
      <c r="AZ84" s="181"/>
      <c r="BA84" s="181"/>
      <c r="BB84" s="181"/>
      <c r="BC84" s="181"/>
      <c r="BD84" s="181"/>
      <c r="BE84" s="181"/>
      <c r="BF84" s="181"/>
      <c r="BG84" s="181"/>
      <c r="BH84" s="181"/>
      <c r="BI84" s="181"/>
      <c r="BJ84" s="181"/>
      <c r="BK84" s="181"/>
      <c r="BL84" s="181"/>
      <c r="BM84" s="181"/>
      <c r="BN84" s="181"/>
      <c r="BO84" s="181"/>
      <c r="BP84" s="181"/>
      <c r="BQ84" s="181"/>
      <c r="BR84" s="181"/>
      <c r="BS84" s="181"/>
      <c r="BT84" s="181"/>
      <c r="BU84" s="181"/>
      <c r="BV84" s="181"/>
      <c r="BW84" s="181"/>
      <c r="BX84" s="181"/>
      <c r="BY84" s="181"/>
      <c r="BZ84" s="181"/>
      <c r="CA84" s="181"/>
      <c r="CB84" s="181"/>
      <c r="CC84" s="181"/>
      <c r="CD84" s="181"/>
      <c r="CE84" s="181"/>
      <c r="CF84" s="181"/>
      <c r="CG84" s="181"/>
      <c r="CH84" s="181"/>
      <c r="CI84" s="181"/>
      <c r="CJ84" s="181"/>
      <c r="CK84" s="181"/>
      <c r="CL84" s="177"/>
      <c r="CM84" s="177"/>
    </row>
    <row r="85" customFormat="false" ht="12.75" hidden="false" customHeight="false" outlineLevel="0" collapsed="false">
      <c r="A85" s="169" t="s">
        <v>42</v>
      </c>
      <c r="B85" s="96"/>
      <c r="C85" s="170" t="s">
        <v>98</v>
      </c>
      <c r="D85" s="171" t="n">
        <v>18</v>
      </c>
      <c r="E85" s="172" t="s">
        <v>90</v>
      </c>
      <c r="F85" s="178" t="n">
        <f aca="false">SUM(H85:CK85)</f>
        <v>0</v>
      </c>
      <c r="G85" s="179" t="n">
        <f aca="false">SUM(F79:F85)</f>
        <v>45</v>
      </c>
      <c r="H85" s="180"/>
      <c r="I85" s="181"/>
      <c r="J85" s="181"/>
      <c r="K85" s="181"/>
      <c r="L85" s="181"/>
      <c r="M85" s="181"/>
      <c r="N85" s="181"/>
      <c r="O85" s="181"/>
      <c r="P85" s="181"/>
      <c r="Q85" s="181"/>
      <c r="R85" s="181"/>
      <c r="S85" s="181"/>
      <c r="T85" s="181"/>
      <c r="U85" s="181"/>
      <c r="V85" s="181"/>
      <c r="W85" s="181"/>
      <c r="X85" s="181"/>
      <c r="Y85" s="181"/>
      <c r="Z85" s="181"/>
      <c r="AA85" s="181"/>
      <c r="AB85" s="181"/>
      <c r="AC85" s="181"/>
      <c r="AD85" s="181"/>
      <c r="AE85" s="181"/>
      <c r="AF85" s="181"/>
      <c r="AG85" s="181"/>
      <c r="AH85" s="181"/>
      <c r="AI85" s="181"/>
      <c r="AJ85" s="181"/>
      <c r="AK85" s="181"/>
      <c r="AL85" s="181"/>
      <c r="AM85" s="181"/>
      <c r="AN85" s="181"/>
      <c r="AO85" s="181"/>
      <c r="AP85" s="181"/>
      <c r="AQ85" s="181"/>
      <c r="AR85" s="181"/>
      <c r="AS85" s="181"/>
      <c r="AT85" s="181"/>
      <c r="AU85" s="181"/>
      <c r="AV85" s="181"/>
      <c r="AW85" s="181"/>
      <c r="AX85" s="181"/>
      <c r="AY85" s="181"/>
      <c r="AZ85" s="181"/>
      <c r="BA85" s="181"/>
      <c r="BB85" s="181"/>
      <c r="BC85" s="181"/>
      <c r="BD85" s="181"/>
      <c r="BE85" s="181"/>
      <c r="BF85" s="181"/>
      <c r="BG85" s="181"/>
      <c r="BH85" s="181"/>
      <c r="BI85" s="181"/>
      <c r="BJ85" s="181"/>
      <c r="BK85" s="181"/>
      <c r="BL85" s="181"/>
      <c r="BM85" s="181"/>
      <c r="BN85" s="181"/>
      <c r="BO85" s="181"/>
      <c r="BP85" s="181"/>
      <c r="BQ85" s="181"/>
      <c r="BR85" s="181"/>
      <c r="BS85" s="181"/>
      <c r="BT85" s="181"/>
      <c r="BU85" s="181"/>
      <c r="BV85" s="181"/>
      <c r="BW85" s="181"/>
      <c r="BX85" s="181"/>
      <c r="BY85" s="181"/>
      <c r="BZ85" s="181"/>
      <c r="CA85" s="181"/>
      <c r="CB85" s="181"/>
      <c r="CC85" s="181"/>
      <c r="CD85" s="181"/>
      <c r="CE85" s="181"/>
      <c r="CF85" s="181"/>
      <c r="CG85" s="181"/>
      <c r="CH85" s="181"/>
      <c r="CI85" s="181"/>
      <c r="CJ85" s="181"/>
      <c r="CK85" s="181"/>
      <c r="CL85" s="177"/>
      <c r="CM85" s="177"/>
    </row>
    <row r="86" customFormat="false" ht="12.75" hidden="false" customHeight="false" outlineLevel="0" collapsed="false">
      <c r="A86" s="169" t="s">
        <v>42</v>
      </c>
      <c r="B86" s="96"/>
      <c r="C86" s="170" t="s">
        <v>98</v>
      </c>
      <c r="D86" s="171" t="n">
        <v>19</v>
      </c>
      <c r="E86" s="172" t="s">
        <v>91</v>
      </c>
      <c r="F86" s="173" t="n">
        <f aca="false">SUM(H86:CK86)</f>
        <v>7.75</v>
      </c>
      <c r="G86" s="174"/>
      <c r="H86" s="175"/>
      <c r="I86" s="176"/>
      <c r="J86" s="176"/>
      <c r="K86" s="176"/>
      <c r="L86" s="176"/>
      <c r="M86" s="176"/>
      <c r="N86" s="176"/>
      <c r="O86" s="176"/>
      <c r="P86" s="176"/>
      <c r="Q86" s="176"/>
      <c r="R86" s="176"/>
      <c r="S86" s="176"/>
      <c r="T86" s="176"/>
      <c r="U86" s="176"/>
      <c r="V86" s="176"/>
      <c r="W86" s="176"/>
      <c r="X86" s="176"/>
      <c r="Y86" s="176"/>
      <c r="Z86" s="176"/>
      <c r="AA86" s="176"/>
      <c r="AB86" s="176"/>
      <c r="AC86" s="176"/>
      <c r="AD86" s="176"/>
      <c r="AE86" s="176" t="n">
        <v>1</v>
      </c>
      <c r="AF86" s="176"/>
      <c r="AG86" s="176"/>
      <c r="AH86" s="176"/>
      <c r="AI86" s="176"/>
      <c r="AJ86" s="176"/>
      <c r="AK86" s="176"/>
      <c r="AL86" s="176"/>
      <c r="AM86" s="176"/>
      <c r="AN86" s="176"/>
      <c r="AO86" s="176" t="n">
        <v>6.75</v>
      </c>
      <c r="AP86" s="176"/>
      <c r="AQ86" s="176"/>
      <c r="AR86" s="176"/>
      <c r="AS86" s="176"/>
      <c r="AT86" s="176"/>
      <c r="AU86" s="176"/>
      <c r="AV86" s="176"/>
      <c r="AW86" s="176"/>
      <c r="AX86" s="176"/>
      <c r="AY86" s="176"/>
      <c r="AZ86" s="176"/>
      <c r="BA86" s="176"/>
      <c r="BB86" s="176"/>
      <c r="BC86" s="176"/>
      <c r="BD86" s="176"/>
      <c r="BE86" s="176"/>
      <c r="BF86" s="176"/>
      <c r="BG86" s="176"/>
      <c r="BH86" s="176"/>
      <c r="BI86" s="176"/>
      <c r="BJ86" s="176"/>
      <c r="BK86" s="176"/>
      <c r="BL86" s="176"/>
      <c r="BM86" s="176"/>
      <c r="BN86" s="176"/>
      <c r="BO86" s="176"/>
      <c r="BP86" s="176"/>
      <c r="BQ86" s="176"/>
      <c r="BR86" s="176"/>
      <c r="BS86" s="176"/>
      <c r="BT86" s="176"/>
      <c r="BU86" s="176"/>
      <c r="BV86" s="176"/>
      <c r="BW86" s="176"/>
      <c r="BX86" s="176"/>
      <c r="BY86" s="176"/>
      <c r="BZ86" s="176"/>
      <c r="CA86" s="176"/>
      <c r="CB86" s="176"/>
      <c r="CC86" s="176"/>
      <c r="CD86" s="176"/>
      <c r="CE86" s="176"/>
      <c r="CF86" s="176"/>
      <c r="CG86" s="176"/>
      <c r="CH86" s="176"/>
      <c r="CI86" s="176"/>
      <c r="CJ86" s="176"/>
      <c r="CK86" s="176"/>
      <c r="CL86" s="177"/>
      <c r="CM86" s="177"/>
    </row>
    <row r="87" customFormat="false" ht="12.75" hidden="false" customHeight="false" outlineLevel="0" collapsed="false">
      <c r="A87" s="169" t="s">
        <v>42</v>
      </c>
      <c r="B87" s="96"/>
      <c r="C87" s="170" t="s">
        <v>98</v>
      </c>
      <c r="D87" s="171" t="n">
        <v>20</v>
      </c>
      <c r="E87" s="172" t="s">
        <v>91</v>
      </c>
      <c r="F87" s="173" t="n">
        <f aca="false">SUM(H87:CK87)</f>
        <v>9</v>
      </c>
      <c r="G87" s="174"/>
      <c r="H87" s="175"/>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c r="AJ87" s="176"/>
      <c r="AK87" s="176"/>
      <c r="AL87" s="176"/>
      <c r="AM87" s="176"/>
      <c r="AN87" s="176"/>
      <c r="AO87" s="176" t="n">
        <v>0.5</v>
      </c>
      <c r="AP87" s="176" t="n">
        <v>1.25</v>
      </c>
      <c r="AQ87" s="176"/>
      <c r="AR87" s="176"/>
      <c r="AS87" s="176"/>
      <c r="AT87" s="176"/>
      <c r="AU87" s="176"/>
      <c r="AV87" s="176"/>
      <c r="AW87" s="176"/>
      <c r="AX87" s="176"/>
      <c r="AY87" s="176"/>
      <c r="AZ87" s="176"/>
      <c r="BA87" s="176"/>
      <c r="BB87" s="176" t="n">
        <v>7.25</v>
      </c>
      <c r="BC87" s="176"/>
      <c r="BD87" s="176"/>
      <c r="BE87" s="176"/>
      <c r="BF87" s="176"/>
      <c r="BG87" s="176"/>
      <c r="BH87" s="176"/>
      <c r="BI87" s="176"/>
      <c r="BJ87" s="176"/>
      <c r="BK87" s="176"/>
      <c r="BL87" s="176"/>
      <c r="BM87" s="176"/>
      <c r="BN87" s="176"/>
      <c r="BO87" s="176"/>
      <c r="BP87" s="176"/>
      <c r="BQ87" s="176"/>
      <c r="BR87" s="176"/>
      <c r="BS87" s="176"/>
      <c r="BT87" s="176"/>
      <c r="BU87" s="176"/>
      <c r="BV87" s="176"/>
      <c r="BW87" s="176"/>
      <c r="BX87" s="176"/>
      <c r="BY87" s="176"/>
      <c r="BZ87" s="176"/>
      <c r="CA87" s="176"/>
      <c r="CB87" s="176"/>
      <c r="CC87" s="176"/>
      <c r="CD87" s="176"/>
      <c r="CE87" s="176"/>
      <c r="CF87" s="176"/>
      <c r="CG87" s="176"/>
      <c r="CH87" s="176"/>
      <c r="CI87" s="176"/>
      <c r="CJ87" s="176"/>
      <c r="CK87" s="176"/>
      <c r="CL87" s="177"/>
      <c r="CM87" s="177"/>
    </row>
    <row r="88" customFormat="false" ht="12.75" hidden="false" customHeight="false" outlineLevel="0" collapsed="false">
      <c r="A88" s="169" t="s">
        <v>42</v>
      </c>
      <c r="B88" s="96"/>
      <c r="C88" s="170" t="s">
        <v>98</v>
      </c>
      <c r="D88" s="171" t="n">
        <v>21</v>
      </c>
      <c r="E88" s="172" t="s">
        <v>91</v>
      </c>
      <c r="F88" s="173" t="n">
        <f aca="false">SUM(H88:CK88)</f>
        <v>7.75</v>
      </c>
      <c r="G88" s="174"/>
      <c r="H88" s="175"/>
      <c r="I88" s="176"/>
      <c r="J88" s="176"/>
      <c r="K88" s="176"/>
      <c r="L88" s="176"/>
      <c r="M88" s="176"/>
      <c r="N88" s="176"/>
      <c r="O88" s="176"/>
      <c r="P88" s="176"/>
      <c r="Q88" s="176"/>
      <c r="R88" s="176"/>
      <c r="S88" s="176"/>
      <c r="T88" s="176"/>
      <c r="U88" s="176"/>
      <c r="V88" s="176"/>
      <c r="W88" s="176"/>
      <c r="X88" s="176"/>
      <c r="Y88" s="176"/>
      <c r="Z88" s="176"/>
      <c r="AA88" s="176"/>
      <c r="AB88" s="176"/>
      <c r="AC88" s="176"/>
      <c r="AD88" s="176"/>
      <c r="AE88" s="176"/>
      <c r="AF88" s="176"/>
      <c r="AG88" s="176"/>
      <c r="AH88" s="176"/>
      <c r="AI88" s="176"/>
      <c r="AJ88" s="176"/>
      <c r="AK88" s="176"/>
      <c r="AL88" s="176"/>
      <c r="AM88" s="176"/>
      <c r="AN88" s="176"/>
      <c r="AO88" s="176"/>
      <c r="AP88" s="176" t="n">
        <v>5</v>
      </c>
      <c r="AQ88" s="176"/>
      <c r="AR88" s="176"/>
      <c r="AS88" s="176"/>
      <c r="AT88" s="176"/>
      <c r="AU88" s="176" t="n">
        <v>2.75</v>
      </c>
      <c r="AV88" s="176"/>
      <c r="AW88" s="176"/>
      <c r="AX88" s="176"/>
      <c r="AY88" s="176"/>
      <c r="AZ88" s="176"/>
      <c r="BA88" s="176"/>
      <c r="BB88" s="176"/>
      <c r="BC88" s="176"/>
      <c r="BD88" s="176"/>
      <c r="BE88" s="176"/>
      <c r="BF88" s="176"/>
      <c r="BG88" s="176"/>
      <c r="BH88" s="176"/>
      <c r="BI88" s="176"/>
      <c r="BJ88" s="176"/>
      <c r="BK88" s="176"/>
      <c r="BL88" s="176"/>
      <c r="BM88" s="176"/>
      <c r="BN88" s="176"/>
      <c r="BO88" s="176"/>
      <c r="BP88" s="176"/>
      <c r="BQ88" s="176"/>
      <c r="BR88" s="176"/>
      <c r="BS88" s="176"/>
      <c r="BT88" s="176"/>
      <c r="BU88" s="176"/>
      <c r="BV88" s="176"/>
      <c r="BW88" s="176"/>
      <c r="BX88" s="176"/>
      <c r="BY88" s="176"/>
      <c r="BZ88" s="176"/>
      <c r="CA88" s="176"/>
      <c r="CB88" s="176"/>
      <c r="CC88" s="176"/>
      <c r="CD88" s="176"/>
      <c r="CE88" s="176"/>
      <c r="CF88" s="176"/>
      <c r="CG88" s="176"/>
      <c r="CH88" s="176"/>
      <c r="CI88" s="176"/>
      <c r="CJ88" s="176"/>
      <c r="CK88" s="176"/>
      <c r="CL88" s="177"/>
      <c r="CM88" s="177"/>
    </row>
    <row r="89" customFormat="false" ht="12.75" hidden="false" customHeight="false" outlineLevel="0" collapsed="false">
      <c r="A89" s="169" t="s">
        <v>42</v>
      </c>
      <c r="B89" s="96"/>
      <c r="C89" s="170" t="s">
        <v>98</v>
      </c>
      <c r="D89" s="171" t="n">
        <v>22</v>
      </c>
      <c r="E89" s="172" t="s">
        <v>91</v>
      </c>
      <c r="F89" s="173" t="n">
        <f aca="false">SUM(H89:CK89)</f>
        <v>8</v>
      </c>
      <c r="G89" s="174"/>
      <c r="H89" s="175"/>
      <c r="I89" s="176"/>
      <c r="J89" s="176"/>
      <c r="K89" s="176"/>
      <c r="L89" s="176"/>
      <c r="M89" s="176"/>
      <c r="N89" s="176"/>
      <c r="O89" s="176"/>
      <c r="P89" s="176"/>
      <c r="Q89" s="176"/>
      <c r="R89" s="176"/>
      <c r="S89" s="176"/>
      <c r="T89" s="176"/>
      <c r="U89" s="176"/>
      <c r="V89" s="176"/>
      <c r="W89" s="176"/>
      <c r="X89" s="176"/>
      <c r="Y89" s="176"/>
      <c r="Z89" s="176"/>
      <c r="AA89" s="176"/>
      <c r="AB89" s="176"/>
      <c r="AC89" s="176"/>
      <c r="AD89" s="176"/>
      <c r="AE89" s="176"/>
      <c r="AF89" s="176"/>
      <c r="AG89" s="176"/>
      <c r="AH89" s="176"/>
      <c r="AI89" s="176"/>
      <c r="AJ89" s="176"/>
      <c r="AK89" s="176" t="n">
        <v>4</v>
      </c>
      <c r="AL89" s="176"/>
      <c r="AM89" s="176"/>
      <c r="AN89" s="176"/>
      <c r="AO89" s="176"/>
      <c r="AP89" s="176"/>
      <c r="AQ89" s="176"/>
      <c r="AR89" s="176"/>
      <c r="AS89" s="176"/>
      <c r="AT89" s="176" t="n">
        <v>2.5</v>
      </c>
      <c r="AU89" s="176" t="n">
        <v>1</v>
      </c>
      <c r="AV89" s="176"/>
      <c r="AW89" s="176"/>
      <c r="AX89" s="176"/>
      <c r="AY89" s="176" t="n">
        <v>0.5</v>
      </c>
      <c r="AZ89" s="176"/>
      <c r="BA89" s="176"/>
      <c r="BB89" s="176"/>
      <c r="BC89" s="176"/>
      <c r="BD89" s="176"/>
      <c r="BE89" s="176"/>
      <c r="BF89" s="176"/>
      <c r="BG89" s="176"/>
      <c r="BH89" s="176"/>
      <c r="BI89" s="176"/>
      <c r="BJ89" s="176"/>
      <c r="BK89" s="176"/>
      <c r="BL89" s="176"/>
      <c r="BM89" s="176"/>
      <c r="BN89" s="176"/>
      <c r="BO89" s="176"/>
      <c r="BP89" s="176"/>
      <c r="BQ89" s="176"/>
      <c r="BR89" s="176"/>
      <c r="BS89" s="176"/>
      <c r="BT89" s="176"/>
      <c r="BU89" s="176"/>
      <c r="BV89" s="176"/>
      <c r="BW89" s="176"/>
      <c r="BX89" s="176"/>
      <c r="BY89" s="176"/>
      <c r="BZ89" s="176"/>
      <c r="CA89" s="176"/>
      <c r="CB89" s="176"/>
      <c r="CC89" s="176"/>
      <c r="CD89" s="176"/>
      <c r="CE89" s="176"/>
      <c r="CF89" s="176"/>
      <c r="CG89" s="176"/>
      <c r="CH89" s="176"/>
      <c r="CI89" s="176"/>
      <c r="CJ89" s="176"/>
      <c r="CK89" s="176"/>
      <c r="CL89" s="177"/>
      <c r="CM89" s="177"/>
    </row>
    <row r="90" customFormat="false" ht="12.75" hidden="false" customHeight="false" outlineLevel="0" collapsed="false">
      <c r="A90" s="169" t="s">
        <v>42</v>
      </c>
      <c r="B90" s="96"/>
      <c r="C90" s="170" t="s">
        <v>98</v>
      </c>
      <c r="D90" s="171" t="n">
        <v>23</v>
      </c>
      <c r="E90" s="172" t="s">
        <v>91</v>
      </c>
      <c r="F90" s="173" t="n">
        <f aca="false">SUM(H90:CK90)</f>
        <v>7</v>
      </c>
      <c r="G90" s="174"/>
      <c r="H90" s="175"/>
      <c r="I90" s="176"/>
      <c r="J90" s="176"/>
      <c r="K90" s="176"/>
      <c r="L90" s="176"/>
      <c r="M90" s="176"/>
      <c r="N90" s="176"/>
      <c r="O90" s="176"/>
      <c r="P90" s="176"/>
      <c r="Q90" s="176"/>
      <c r="R90" s="176"/>
      <c r="S90" s="176"/>
      <c r="T90" s="176"/>
      <c r="U90" s="176"/>
      <c r="V90" s="176"/>
      <c r="W90" s="176"/>
      <c r="X90" s="176"/>
      <c r="Y90" s="176"/>
      <c r="Z90" s="176"/>
      <c r="AA90" s="176"/>
      <c r="AB90" s="176"/>
      <c r="AC90" s="176"/>
      <c r="AD90" s="176"/>
      <c r="AE90" s="176" t="n">
        <v>0.5</v>
      </c>
      <c r="AF90" s="176"/>
      <c r="AG90" s="176"/>
      <c r="AH90" s="176"/>
      <c r="AI90" s="176"/>
      <c r="AJ90" s="176"/>
      <c r="AK90" s="176" t="n">
        <v>6</v>
      </c>
      <c r="AL90" s="176"/>
      <c r="AM90" s="176"/>
      <c r="AN90" s="176"/>
      <c r="AO90" s="176"/>
      <c r="AP90" s="176"/>
      <c r="AQ90" s="176"/>
      <c r="AR90" s="176"/>
      <c r="AS90" s="176"/>
      <c r="AT90" s="176"/>
      <c r="AU90" s="176"/>
      <c r="AV90" s="176"/>
      <c r="AW90" s="176"/>
      <c r="AX90" s="176"/>
      <c r="AY90" s="176" t="n">
        <v>0.5</v>
      </c>
      <c r="AZ90" s="176"/>
      <c r="BA90" s="176"/>
      <c r="BB90" s="176"/>
      <c r="BC90" s="176"/>
      <c r="BD90" s="176"/>
      <c r="BE90" s="176"/>
      <c r="BF90" s="176"/>
      <c r="BG90" s="176"/>
      <c r="BH90" s="176"/>
      <c r="BI90" s="176"/>
      <c r="BJ90" s="176"/>
      <c r="BK90" s="176"/>
      <c r="BL90" s="176"/>
      <c r="BM90" s="176"/>
      <c r="BN90" s="176"/>
      <c r="BO90" s="176"/>
      <c r="BP90" s="176"/>
      <c r="BQ90" s="176"/>
      <c r="BR90" s="176"/>
      <c r="BS90" s="176"/>
      <c r="BT90" s="176"/>
      <c r="BU90" s="176"/>
      <c r="BV90" s="176"/>
      <c r="BW90" s="176"/>
      <c r="BX90" s="176"/>
      <c r="BY90" s="176"/>
      <c r="BZ90" s="176"/>
      <c r="CA90" s="176"/>
      <c r="CB90" s="176"/>
      <c r="CC90" s="176"/>
      <c r="CD90" s="176"/>
      <c r="CE90" s="176"/>
      <c r="CF90" s="176"/>
      <c r="CG90" s="176"/>
      <c r="CH90" s="176"/>
      <c r="CI90" s="176"/>
      <c r="CJ90" s="176"/>
      <c r="CK90" s="176"/>
      <c r="CL90" s="177"/>
      <c r="CM90" s="177"/>
    </row>
    <row r="91" customFormat="false" ht="12.75" hidden="false" customHeight="false" outlineLevel="0" collapsed="false">
      <c r="A91" s="169" t="s">
        <v>42</v>
      </c>
      <c r="B91" s="96"/>
      <c r="C91" s="170" t="s">
        <v>98</v>
      </c>
      <c r="D91" s="171" t="n">
        <v>24</v>
      </c>
      <c r="E91" s="172" t="s">
        <v>91</v>
      </c>
      <c r="F91" s="178" t="n">
        <f aca="false">SUM(H91:CK91)</f>
        <v>0</v>
      </c>
      <c r="G91" s="179"/>
      <c r="H91" s="180"/>
      <c r="I91" s="181"/>
      <c r="J91" s="181"/>
      <c r="K91" s="181"/>
      <c r="L91" s="181"/>
      <c r="M91" s="181"/>
      <c r="N91" s="181"/>
      <c r="O91" s="181"/>
      <c r="P91" s="181"/>
      <c r="Q91" s="181"/>
      <c r="R91" s="181"/>
      <c r="S91" s="181"/>
      <c r="T91" s="181"/>
      <c r="U91" s="181"/>
      <c r="V91" s="181"/>
      <c r="W91" s="181"/>
      <c r="X91" s="181"/>
      <c r="Y91" s="181"/>
      <c r="Z91" s="181"/>
      <c r="AA91" s="181"/>
      <c r="AB91" s="181"/>
      <c r="AC91" s="181"/>
      <c r="AD91" s="181"/>
      <c r="AE91" s="181"/>
      <c r="AF91" s="181"/>
      <c r="AG91" s="181"/>
      <c r="AH91" s="181"/>
      <c r="AI91" s="181"/>
      <c r="AJ91" s="181"/>
      <c r="AK91" s="181"/>
      <c r="AL91" s="181"/>
      <c r="AM91" s="181"/>
      <c r="AN91" s="181"/>
      <c r="AO91" s="181"/>
      <c r="AP91" s="181"/>
      <c r="AQ91" s="181"/>
      <c r="AR91" s="181"/>
      <c r="AS91" s="181"/>
      <c r="AT91" s="181"/>
      <c r="AU91" s="181"/>
      <c r="AV91" s="181"/>
      <c r="AW91" s="181"/>
      <c r="AX91" s="181"/>
      <c r="AY91" s="181"/>
      <c r="AZ91" s="181"/>
      <c r="BA91" s="181"/>
      <c r="BB91" s="181"/>
      <c r="BC91" s="181"/>
      <c r="BD91" s="181"/>
      <c r="BE91" s="181"/>
      <c r="BF91" s="181"/>
      <c r="BG91" s="181"/>
      <c r="BH91" s="181"/>
      <c r="BI91" s="181"/>
      <c r="BJ91" s="181"/>
      <c r="BK91" s="181"/>
      <c r="BL91" s="181"/>
      <c r="BM91" s="181"/>
      <c r="BN91" s="181"/>
      <c r="BO91" s="181"/>
      <c r="BP91" s="181"/>
      <c r="BQ91" s="181"/>
      <c r="BR91" s="181"/>
      <c r="BS91" s="181"/>
      <c r="BT91" s="181"/>
      <c r="BU91" s="181"/>
      <c r="BV91" s="181"/>
      <c r="BW91" s="181"/>
      <c r="BX91" s="181"/>
      <c r="BY91" s="181"/>
      <c r="BZ91" s="181"/>
      <c r="CA91" s="181"/>
      <c r="CB91" s="181"/>
      <c r="CC91" s="181"/>
      <c r="CD91" s="181"/>
      <c r="CE91" s="181"/>
      <c r="CF91" s="181"/>
      <c r="CG91" s="181"/>
      <c r="CH91" s="181"/>
      <c r="CI91" s="181"/>
      <c r="CJ91" s="181"/>
      <c r="CK91" s="181"/>
      <c r="CL91" s="177"/>
      <c r="CM91" s="177"/>
    </row>
    <row r="92" customFormat="false" ht="12.75" hidden="false" customHeight="false" outlineLevel="0" collapsed="false">
      <c r="A92" s="169" t="s">
        <v>42</v>
      </c>
      <c r="B92" s="96"/>
      <c r="C92" s="170" t="s">
        <v>98</v>
      </c>
      <c r="D92" s="171" t="n">
        <v>25</v>
      </c>
      <c r="E92" s="172" t="s">
        <v>91</v>
      </c>
      <c r="F92" s="178" t="n">
        <f aca="false">SUM(H92:CK92)</f>
        <v>0</v>
      </c>
      <c r="G92" s="179" t="n">
        <f aca="false">SUM(F86:F92)</f>
        <v>39.5</v>
      </c>
      <c r="H92" s="180"/>
      <c r="I92" s="181"/>
      <c r="J92" s="181"/>
      <c r="K92" s="181"/>
      <c r="L92" s="181"/>
      <c r="M92" s="181"/>
      <c r="N92" s="181"/>
      <c r="O92" s="181"/>
      <c r="P92" s="181"/>
      <c r="Q92" s="181"/>
      <c r="R92" s="181"/>
      <c r="S92" s="181"/>
      <c r="T92" s="181"/>
      <c r="U92" s="181"/>
      <c r="V92" s="181"/>
      <c r="W92" s="181"/>
      <c r="X92" s="181"/>
      <c r="Y92" s="181"/>
      <c r="Z92" s="181"/>
      <c r="AA92" s="181"/>
      <c r="AB92" s="181"/>
      <c r="AC92" s="181"/>
      <c r="AD92" s="181"/>
      <c r="AE92" s="181"/>
      <c r="AF92" s="181"/>
      <c r="AG92" s="181"/>
      <c r="AH92" s="181"/>
      <c r="AI92" s="181"/>
      <c r="AJ92" s="181"/>
      <c r="AK92" s="181"/>
      <c r="AL92" s="181"/>
      <c r="AM92" s="181"/>
      <c r="AN92" s="181"/>
      <c r="AO92" s="181"/>
      <c r="AP92" s="181"/>
      <c r="AQ92" s="181"/>
      <c r="AR92" s="181"/>
      <c r="AS92" s="181"/>
      <c r="AT92" s="181"/>
      <c r="AU92" s="181"/>
      <c r="AV92" s="181"/>
      <c r="AW92" s="181"/>
      <c r="AX92" s="181"/>
      <c r="AY92" s="181"/>
      <c r="AZ92" s="181"/>
      <c r="BA92" s="181"/>
      <c r="BB92" s="181"/>
      <c r="BC92" s="181"/>
      <c r="BD92" s="181"/>
      <c r="BE92" s="181"/>
      <c r="BF92" s="181"/>
      <c r="BG92" s="181"/>
      <c r="BH92" s="181"/>
      <c r="BI92" s="181"/>
      <c r="BJ92" s="181"/>
      <c r="BK92" s="181"/>
      <c r="BL92" s="181"/>
      <c r="BM92" s="181"/>
      <c r="BN92" s="181"/>
      <c r="BO92" s="181"/>
      <c r="BP92" s="181"/>
      <c r="BQ92" s="181"/>
      <c r="BR92" s="181"/>
      <c r="BS92" s="181"/>
      <c r="BT92" s="181"/>
      <c r="BU92" s="181"/>
      <c r="BV92" s="181"/>
      <c r="BW92" s="181"/>
      <c r="BX92" s="181"/>
      <c r="BY92" s="181"/>
      <c r="BZ92" s="181"/>
      <c r="CA92" s="181"/>
      <c r="CB92" s="181"/>
      <c r="CC92" s="181"/>
      <c r="CD92" s="181"/>
      <c r="CE92" s="181"/>
      <c r="CF92" s="181"/>
      <c r="CG92" s="181"/>
      <c r="CH92" s="181"/>
      <c r="CI92" s="181"/>
      <c r="CJ92" s="181"/>
      <c r="CK92" s="181"/>
      <c r="CL92" s="177"/>
      <c r="CM92" s="177"/>
    </row>
    <row r="93" customFormat="false" ht="12.75" hidden="false" customHeight="false" outlineLevel="0" collapsed="false">
      <c r="A93" s="169" t="s">
        <v>42</v>
      </c>
      <c r="B93" s="96"/>
      <c r="C93" s="170" t="s">
        <v>98</v>
      </c>
      <c r="D93" s="171" t="n">
        <v>26</v>
      </c>
      <c r="E93" s="172" t="s">
        <v>92</v>
      </c>
      <c r="F93" s="173" t="n">
        <f aca="false">SUM(H93:CK93)</f>
        <v>7.75</v>
      </c>
      <c r="G93" s="174"/>
      <c r="H93" s="175"/>
      <c r="I93" s="176"/>
      <c r="J93" s="176"/>
      <c r="K93" s="176"/>
      <c r="L93" s="176"/>
      <c r="M93" s="176"/>
      <c r="N93" s="176"/>
      <c r="O93" s="176"/>
      <c r="P93" s="176"/>
      <c r="Q93" s="176"/>
      <c r="R93" s="176"/>
      <c r="S93" s="176"/>
      <c r="T93" s="176"/>
      <c r="U93" s="176"/>
      <c r="V93" s="176"/>
      <c r="W93" s="176"/>
      <c r="X93" s="176"/>
      <c r="Y93" s="176"/>
      <c r="Z93" s="176"/>
      <c r="AA93" s="176"/>
      <c r="AB93" s="176"/>
      <c r="AC93" s="176"/>
      <c r="AD93" s="176"/>
      <c r="AE93" s="176"/>
      <c r="AF93" s="176"/>
      <c r="AG93" s="176"/>
      <c r="AH93" s="176"/>
      <c r="AI93" s="176"/>
      <c r="AJ93" s="176"/>
      <c r="AK93" s="176" t="n">
        <v>7.75</v>
      </c>
      <c r="AL93" s="176"/>
      <c r="AM93" s="176"/>
      <c r="AN93" s="176"/>
      <c r="AO93" s="176"/>
      <c r="AP93" s="176"/>
      <c r="AQ93" s="176"/>
      <c r="AR93" s="176"/>
      <c r="AS93" s="176"/>
      <c r="AT93" s="176"/>
      <c r="AU93" s="176"/>
      <c r="AV93" s="176"/>
      <c r="AW93" s="176"/>
      <c r="AX93" s="176"/>
      <c r="AY93" s="176"/>
      <c r="AZ93" s="176"/>
      <c r="BA93" s="176"/>
      <c r="BB93" s="176"/>
      <c r="BC93" s="176"/>
      <c r="BD93" s="176"/>
      <c r="BE93" s="176"/>
      <c r="BF93" s="176"/>
      <c r="BG93" s="176"/>
      <c r="BH93" s="176"/>
      <c r="BI93" s="176"/>
      <c r="BJ93" s="176"/>
      <c r="BK93" s="176"/>
      <c r="BL93" s="176"/>
      <c r="BM93" s="176"/>
      <c r="BN93" s="176"/>
      <c r="BO93" s="176"/>
      <c r="BP93" s="176"/>
      <c r="BQ93" s="176"/>
      <c r="BR93" s="176"/>
      <c r="BS93" s="176"/>
      <c r="BT93" s="176"/>
      <c r="BU93" s="176"/>
      <c r="BV93" s="176"/>
      <c r="BW93" s="176"/>
      <c r="BX93" s="176"/>
      <c r="BY93" s="176"/>
      <c r="BZ93" s="176"/>
      <c r="CA93" s="176"/>
      <c r="CB93" s="176"/>
      <c r="CC93" s="176"/>
      <c r="CD93" s="176"/>
      <c r="CE93" s="176"/>
      <c r="CF93" s="176"/>
      <c r="CG93" s="176"/>
      <c r="CH93" s="176"/>
      <c r="CI93" s="176"/>
      <c r="CJ93" s="176"/>
      <c r="CK93" s="176"/>
      <c r="CL93" s="177"/>
      <c r="CM93" s="177"/>
    </row>
    <row r="94" customFormat="false" ht="12.75" hidden="false" customHeight="false" outlineLevel="0" collapsed="false">
      <c r="A94" s="169" t="s">
        <v>42</v>
      </c>
      <c r="B94" s="96"/>
      <c r="C94" s="170" t="s">
        <v>98</v>
      </c>
      <c r="D94" s="171" t="n">
        <v>27</v>
      </c>
      <c r="E94" s="172" t="s">
        <v>92</v>
      </c>
      <c r="F94" s="173" t="n">
        <f aca="false">SUM(H94:CK94)</f>
        <v>7.75</v>
      </c>
      <c r="G94" s="174"/>
      <c r="H94" s="175"/>
      <c r="I94" s="176"/>
      <c r="J94" s="176"/>
      <c r="K94" s="176"/>
      <c r="L94" s="176"/>
      <c r="M94" s="176"/>
      <c r="N94" s="176"/>
      <c r="O94" s="176"/>
      <c r="P94" s="176"/>
      <c r="Q94" s="176"/>
      <c r="R94" s="176"/>
      <c r="S94" s="176"/>
      <c r="T94" s="176"/>
      <c r="U94" s="176"/>
      <c r="V94" s="176"/>
      <c r="W94" s="176"/>
      <c r="X94" s="176"/>
      <c r="Y94" s="176"/>
      <c r="Z94" s="176"/>
      <c r="AA94" s="176" t="n">
        <v>4.5</v>
      </c>
      <c r="AB94" s="176"/>
      <c r="AC94" s="176"/>
      <c r="AD94" s="176"/>
      <c r="AE94" s="176"/>
      <c r="AF94" s="176"/>
      <c r="AG94" s="176"/>
      <c r="AH94" s="176"/>
      <c r="AI94" s="176"/>
      <c r="AJ94" s="176"/>
      <c r="AK94" s="176" t="n">
        <v>3.25</v>
      </c>
      <c r="AL94" s="176"/>
      <c r="AM94" s="176"/>
      <c r="AN94" s="176"/>
      <c r="AO94" s="176"/>
      <c r="AP94" s="176"/>
      <c r="AQ94" s="176"/>
      <c r="AR94" s="176"/>
      <c r="AS94" s="176"/>
      <c r="AT94" s="176"/>
      <c r="AU94" s="176"/>
      <c r="AV94" s="176"/>
      <c r="AW94" s="176"/>
      <c r="AX94" s="176"/>
      <c r="AY94" s="176"/>
      <c r="AZ94" s="176"/>
      <c r="BA94" s="176"/>
      <c r="BB94" s="176"/>
      <c r="BC94" s="176"/>
      <c r="BD94" s="176"/>
      <c r="BE94" s="176"/>
      <c r="BF94" s="176"/>
      <c r="BG94" s="176"/>
      <c r="BH94" s="176"/>
      <c r="BI94" s="176"/>
      <c r="BJ94" s="176"/>
      <c r="BK94" s="176"/>
      <c r="BL94" s="176"/>
      <c r="BM94" s="176"/>
      <c r="BN94" s="176"/>
      <c r="BO94" s="176"/>
      <c r="BP94" s="176"/>
      <c r="BQ94" s="176"/>
      <c r="BR94" s="176"/>
      <c r="BS94" s="176"/>
      <c r="BT94" s="176"/>
      <c r="BU94" s="176"/>
      <c r="BV94" s="176"/>
      <c r="BW94" s="176"/>
      <c r="BX94" s="176"/>
      <c r="BY94" s="176"/>
      <c r="BZ94" s="176"/>
      <c r="CA94" s="176"/>
      <c r="CB94" s="176"/>
      <c r="CC94" s="176"/>
      <c r="CD94" s="176"/>
      <c r="CE94" s="176"/>
      <c r="CF94" s="176"/>
      <c r="CG94" s="176"/>
      <c r="CH94" s="176"/>
      <c r="CI94" s="176"/>
      <c r="CJ94" s="176"/>
      <c r="CK94" s="176"/>
      <c r="CL94" s="177"/>
      <c r="CM94" s="177"/>
    </row>
    <row r="95" customFormat="false" ht="12.75" hidden="false" customHeight="false" outlineLevel="0" collapsed="false">
      <c r="A95" s="169" t="s">
        <v>42</v>
      </c>
      <c r="B95" s="96"/>
      <c r="C95" s="170" t="s">
        <v>98</v>
      </c>
      <c r="D95" s="171" t="n">
        <v>28</v>
      </c>
      <c r="E95" s="172" t="s">
        <v>92</v>
      </c>
      <c r="F95" s="173" t="n">
        <f aca="false">SUM(H95:CK95)</f>
        <v>7.75</v>
      </c>
      <c r="G95" s="174"/>
      <c r="H95" s="175"/>
      <c r="I95" s="176"/>
      <c r="J95" s="176"/>
      <c r="K95" s="176"/>
      <c r="L95" s="176"/>
      <c r="M95" s="176"/>
      <c r="N95" s="176"/>
      <c r="O95" s="176"/>
      <c r="P95" s="176"/>
      <c r="Q95" s="176"/>
      <c r="R95" s="176"/>
      <c r="S95" s="176"/>
      <c r="T95" s="176"/>
      <c r="U95" s="176"/>
      <c r="V95" s="176"/>
      <c r="W95" s="176"/>
      <c r="X95" s="176"/>
      <c r="Y95" s="176"/>
      <c r="Z95" s="176"/>
      <c r="AA95" s="176" t="n">
        <v>5.75</v>
      </c>
      <c r="AB95" s="176" t="n">
        <v>0.75</v>
      </c>
      <c r="AC95" s="176"/>
      <c r="AD95" s="176"/>
      <c r="AE95" s="176"/>
      <c r="AF95" s="176"/>
      <c r="AG95" s="176"/>
      <c r="AH95" s="176"/>
      <c r="AI95" s="176"/>
      <c r="AJ95" s="176"/>
      <c r="AK95" s="176"/>
      <c r="AL95" s="176"/>
      <c r="AM95" s="176"/>
      <c r="AN95" s="176"/>
      <c r="AO95" s="176"/>
      <c r="AP95" s="176"/>
      <c r="AQ95" s="176"/>
      <c r="AR95" s="176"/>
      <c r="AS95" s="176"/>
      <c r="AT95" s="176" t="n">
        <v>1.25</v>
      </c>
      <c r="AU95" s="176"/>
      <c r="AV95" s="176"/>
      <c r="AW95" s="176"/>
      <c r="AX95" s="176"/>
      <c r="AY95" s="176"/>
      <c r="AZ95" s="176"/>
      <c r="BA95" s="176"/>
      <c r="BB95" s="176"/>
      <c r="BC95" s="176"/>
      <c r="BD95" s="176"/>
      <c r="BE95" s="176"/>
      <c r="BF95" s="176"/>
      <c r="BG95" s="176"/>
      <c r="BH95" s="176"/>
      <c r="BI95" s="176"/>
      <c r="BJ95" s="176"/>
      <c r="BK95" s="176"/>
      <c r="BL95" s="176"/>
      <c r="BM95" s="176"/>
      <c r="BN95" s="176"/>
      <c r="BO95" s="176"/>
      <c r="BP95" s="176"/>
      <c r="BQ95" s="176"/>
      <c r="BR95" s="176"/>
      <c r="BS95" s="176"/>
      <c r="BT95" s="176"/>
      <c r="BU95" s="176"/>
      <c r="BV95" s="176"/>
      <c r="BW95" s="176"/>
      <c r="BX95" s="176"/>
      <c r="BY95" s="176"/>
      <c r="BZ95" s="176"/>
      <c r="CA95" s="176"/>
      <c r="CB95" s="176"/>
      <c r="CC95" s="176"/>
      <c r="CD95" s="176"/>
      <c r="CE95" s="176"/>
      <c r="CF95" s="176"/>
      <c r="CG95" s="176"/>
      <c r="CH95" s="176"/>
      <c r="CI95" s="176"/>
      <c r="CJ95" s="176"/>
      <c r="CK95" s="176"/>
      <c r="CL95" s="177"/>
      <c r="CM95" s="177"/>
    </row>
    <row r="96" customFormat="false" ht="12.75" hidden="false" customHeight="false" outlineLevel="0" collapsed="false">
      <c r="A96" s="169" t="s">
        <v>42</v>
      </c>
      <c r="B96" s="96"/>
      <c r="C96" s="170" t="s">
        <v>98</v>
      </c>
      <c r="D96" s="171" t="n">
        <v>29</v>
      </c>
      <c r="E96" s="172" t="s">
        <v>92</v>
      </c>
      <c r="F96" s="173" t="n">
        <f aca="false">SUM(H96:CK96)</f>
        <v>7.75</v>
      </c>
      <c r="G96" s="174"/>
      <c r="H96" s="175"/>
      <c r="I96" s="176"/>
      <c r="J96" s="176"/>
      <c r="K96" s="176"/>
      <c r="L96" s="176"/>
      <c r="M96" s="176"/>
      <c r="N96" s="176"/>
      <c r="O96" s="176"/>
      <c r="P96" s="176"/>
      <c r="Q96" s="176"/>
      <c r="R96" s="176"/>
      <c r="S96" s="176"/>
      <c r="T96" s="176"/>
      <c r="U96" s="176"/>
      <c r="V96" s="176"/>
      <c r="W96" s="176"/>
      <c r="X96" s="176"/>
      <c r="Y96" s="176"/>
      <c r="Z96" s="176"/>
      <c r="AA96" s="176"/>
      <c r="AB96" s="176" t="n">
        <v>4.5</v>
      </c>
      <c r="AC96" s="176"/>
      <c r="AD96" s="176"/>
      <c r="AE96" s="176" t="n">
        <v>3.25</v>
      </c>
      <c r="AF96" s="176"/>
      <c r="AG96" s="176"/>
      <c r="AH96" s="176"/>
      <c r="AI96" s="176"/>
      <c r="AJ96" s="176"/>
      <c r="AK96" s="176"/>
      <c r="AL96" s="176"/>
      <c r="AM96" s="176"/>
      <c r="AN96" s="176"/>
      <c r="AO96" s="176"/>
      <c r="AP96" s="176"/>
      <c r="AQ96" s="176"/>
      <c r="AR96" s="176"/>
      <c r="AS96" s="176"/>
      <c r="AT96" s="176"/>
      <c r="AU96" s="176"/>
      <c r="AV96" s="176"/>
      <c r="AW96" s="176"/>
      <c r="AX96" s="176"/>
      <c r="AY96" s="176"/>
      <c r="AZ96" s="176"/>
      <c r="BA96" s="176"/>
      <c r="BB96" s="176"/>
      <c r="BC96" s="176"/>
      <c r="BD96" s="176"/>
      <c r="BE96" s="176"/>
      <c r="BF96" s="176"/>
      <c r="BG96" s="176"/>
      <c r="BH96" s="176"/>
      <c r="BI96" s="176"/>
      <c r="BJ96" s="176"/>
      <c r="BK96" s="176"/>
      <c r="BL96" s="176"/>
      <c r="BM96" s="176"/>
      <c r="BN96" s="176"/>
      <c r="BO96" s="176"/>
      <c r="BP96" s="176"/>
      <c r="BQ96" s="176"/>
      <c r="BR96" s="176"/>
      <c r="BS96" s="176"/>
      <c r="BT96" s="176"/>
      <c r="BU96" s="176"/>
      <c r="BV96" s="176"/>
      <c r="BW96" s="176"/>
      <c r="BX96" s="176"/>
      <c r="BY96" s="176"/>
      <c r="BZ96" s="176"/>
      <c r="CA96" s="176"/>
      <c r="CB96" s="176"/>
      <c r="CC96" s="176"/>
      <c r="CD96" s="176"/>
      <c r="CE96" s="176"/>
      <c r="CF96" s="176"/>
      <c r="CG96" s="176"/>
      <c r="CH96" s="176"/>
      <c r="CI96" s="176"/>
      <c r="CJ96" s="176"/>
      <c r="CK96" s="176"/>
      <c r="CL96" s="177"/>
      <c r="CM96" s="177"/>
    </row>
    <row r="97" customFormat="false" ht="12.75" hidden="false" customHeight="false" outlineLevel="0" collapsed="false">
      <c r="A97" s="169" t="s">
        <v>42</v>
      </c>
      <c r="B97" s="96"/>
      <c r="C97" s="170" t="s">
        <v>98</v>
      </c>
      <c r="D97" s="171" t="n">
        <v>30</v>
      </c>
      <c r="E97" s="172" t="s">
        <v>92</v>
      </c>
      <c r="F97" s="173" t="n">
        <f aca="false">SUM(H97:CK97)</f>
        <v>7</v>
      </c>
      <c r="G97" s="174"/>
      <c r="H97" s="175"/>
      <c r="I97" s="176"/>
      <c r="J97" s="176"/>
      <c r="K97" s="176"/>
      <c r="L97" s="176"/>
      <c r="M97" s="176"/>
      <c r="N97" s="176"/>
      <c r="O97" s="176"/>
      <c r="P97" s="176"/>
      <c r="Q97" s="176"/>
      <c r="R97" s="176"/>
      <c r="S97" s="176"/>
      <c r="T97" s="176"/>
      <c r="U97" s="176"/>
      <c r="V97" s="176"/>
      <c r="W97" s="176"/>
      <c r="X97" s="176"/>
      <c r="Y97" s="176"/>
      <c r="Z97" s="176"/>
      <c r="AA97" s="176" t="n">
        <v>1</v>
      </c>
      <c r="AB97" s="176"/>
      <c r="AC97" s="176"/>
      <c r="AD97" s="176"/>
      <c r="AE97" s="176" t="n">
        <v>2.75</v>
      </c>
      <c r="AF97" s="176"/>
      <c r="AG97" s="176"/>
      <c r="AH97" s="176"/>
      <c r="AI97" s="176"/>
      <c r="AJ97" s="176"/>
      <c r="AK97" s="176" t="n">
        <v>2</v>
      </c>
      <c r="AL97" s="176"/>
      <c r="AM97" s="176"/>
      <c r="AN97" s="176"/>
      <c r="AO97" s="176"/>
      <c r="AP97" s="176"/>
      <c r="AQ97" s="176"/>
      <c r="AR97" s="176"/>
      <c r="AS97" s="176"/>
      <c r="AT97" s="176"/>
      <c r="AU97" s="176"/>
      <c r="AV97" s="176"/>
      <c r="AW97" s="176"/>
      <c r="AX97" s="176" t="n">
        <v>1.25</v>
      </c>
      <c r="AY97" s="176"/>
      <c r="AZ97" s="176"/>
      <c r="BA97" s="176"/>
      <c r="BB97" s="176"/>
      <c r="BC97" s="176"/>
      <c r="BD97" s="176"/>
      <c r="BE97" s="176"/>
      <c r="BF97" s="176"/>
      <c r="BG97" s="176"/>
      <c r="BH97" s="176"/>
      <c r="BI97" s="176"/>
      <c r="BJ97" s="176"/>
      <c r="BK97" s="176"/>
      <c r="BL97" s="176"/>
      <c r="BM97" s="176"/>
      <c r="BN97" s="176"/>
      <c r="BO97" s="176"/>
      <c r="BP97" s="176"/>
      <c r="BQ97" s="176"/>
      <c r="BR97" s="176"/>
      <c r="BS97" s="176"/>
      <c r="BT97" s="176"/>
      <c r="BU97" s="176"/>
      <c r="BV97" s="176"/>
      <c r="BW97" s="176"/>
      <c r="BX97" s="176"/>
      <c r="BY97" s="176"/>
      <c r="BZ97" s="176"/>
      <c r="CA97" s="176"/>
      <c r="CB97" s="176"/>
      <c r="CC97" s="176"/>
      <c r="CD97" s="176"/>
      <c r="CE97" s="176"/>
      <c r="CF97" s="176"/>
      <c r="CG97" s="176"/>
      <c r="CH97" s="176"/>
      <c r="CI97" s="176"/>
      <c r="CJ97" s="176"/>
      <c r="CK97" s="176"/>
      <c r="CL97" s="177"/>
      <c r="CM97" s="177"/>
    </row>
    <row r="98" customFormat="false" ht="13.5" hidden="false" customHeight="false" outlineLevel="0" collapsed="false">
      <c r="A98" s="169" t="s">
        <v>42</v>
      </c>
      <c r="B98" s="96"/>
      <c r="C98" s="170" t="s">
        <v>98</v>
      </c>
      <c r="D98" s="171" t="n">
        <v>31</v>
      </c>
      <c r="E98" s="172" t="s">
        <v>92</v>
      </c>
      <c r="F98" s="178" t="n">
        <f aca="false">SUM(H98:CK98)</f>
        <v>0</v>
      </c>
      <c r="G98" s="179" t="n">
        <f aca="false">SUM(F93:F98)</f>
        <v>38</v>
      </c>
      <c r="H98" s="180"/>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c r="AJ98" s="181"/>
      <c r="AK98" s="181"/>
      <c r="AL98" s="181"/>
      <c r="AM98" s="181"/>
      <c r="AN98" s="181"/>
      <c r="AO98" s="181"/>
      <c r="AP98" s="181"/>
      <c r="AQ98" s="181"/>
      <c r="AR98" s="181"/>
      <c r="AS98" s="181"/>
      <c r="AT98" s="181"/>
      <c r="AU98" s="181"/>
      <c r="AV98" s="181"/>
      <c r="AW98" s="181"/>
      <c r="AX98" s="181"/>
      <c r="AY98" s="181"/>
      <c r="AZ98" s="181"/>
      <c r="BA98" s="181"/>
      <c r="BB98" s="181"/>
      <c r="BC98" s="181"/>
      <c r="BD98" s="181"/>
      <c r="BE98" s="181"/>
      <c r="BF98" s="181"/>
      <c r="BG98" s="181"/>
      <c r="BH98" s="181"/>
      <c r="BI98" s="181"/>
      <c r="BJ98" s="181"/>
      <c r="BK98" s="181"/>
      <c r="BL98" s="181"/>
      <c r="BM98" s="181"/>
      <c r="BN98" s="181"/>
      <c r="BO98" s="181"/>
      <c r="BP98" s="181"/>
      <c r="BQ98" s="181"/>
      <c r="BR98" s="181"/>
      <c r="BS98" s="181"/>
      <c r="BT98" s="181"/>
      <c r="BU98" s="181"/>
      <c r="BV98" s="181"/>
      <c r="BW98" s="181"/>
      <c r="BX98" s="181"/>
      <c r="BY98" s="181"/>
      <c r="BZ98" s="181"/>
      <c r="CA98" s="181"/>
      <c r="CB98" s="181"/>
      <c r="CC98" s="181"/>
      <c r="CD98" s="181"/>
      <c r="CE98" s="181"/>
      <c r="CF98" s="181"/>
      <c r="CG98" s="181"/>
      <c r="CH98" s="181"/>
      <c r="CI98" s="181"/>
      <c r="CJ98" s="181"/>
      <c r="CK98" s="181"/>
      <c r="CL98" s="177"/>
      <c r="CM98" s="177"/>
    </row>
    <row r="99" customFormat="false" ht="13.5" hidden="false" customHeight="false" outlineLevel="0" collapsed="false">
      <c r="A99" s="182" t="s">
        <v>42</v>
      </c>
      <c r="B99" s="118"/>
      <c r="C99" s="183" t="s">
        <v>51</v>
      </c>
      <c r="D99" s="184" t="s">
        <v>49</v>
      </c>
      <c r="E99" s="185"/>
      <c r="F99" s="185" t="n">
        <f aca="false">SUM(F68:F98)</f>
        <v>145</v>
      </c>
      <c r="G99" s="185"/>
      <c r="H99" s="186" t="n">
        <f aca="false">SUM(H68:H98)</f>
        <v>0</v>
      </c>
      <c r="I99" s="187" t="n">
        <f aca="false">SUM(I68:I98)</f>
        <v>0</v>
      </c>
      <c r="J99" s="188" t="n">
        <f aca="false">SUM(J68:J98)</f>
        <v>0</v>
      </c>
      <c r="K99" s="189" t="n">
        <f aca="false">SUM(K68:K98)</f>
        <v>0</v>
      </c>
      <c r="L99" s="189" t="n">
        <f aca="false">SUM(L68:L98)</f>
        <v>0</v>
      </c>
      <c r="M99" s="190" t="n">
        <f aca="false">SUM(M68:M98)</f>
        <v>0</v>
      </c>
      <c r="N99" s="190" t="n">
        <f aca="false">SUM(N68:N98)</f>
        <v>0</v>
      </c>
      <c r="O99" s="190" t="n">
        <f aca="false">SUM(O68:O98)</f>
        <v>0</v>
      </c>
      <c r="P99" s="190" t="n">
        <f aca="false">SUM(P68:P98)</f>
        <v>0</v>
      </c>
      <c r="Q99" s="190" t="n">
        <f aca="false">SUM(Q68:Q98)</f>
        <v>0</v>
      </c>
      <c r="R99" s="188" t="n">
        <f aca="false">SUM(R68:R98)</f>
        <v>0</v>
      </c>
      <c r="S99" s="188" t="n">
        <f aca="false">SUM(S68:S98)</f>
        <v>0</v>
      </c>
      <c r="T99" s="188" t="n">
        <f aca="false">SUM(T68:T98)</f>
        <v>0</v>
      </c>
      <c r="U99" s="188" t="n">
        <f aca="false">SUM(U68:U98)</f>
        <v>0</v>
      </c>
      <c r="V99" s="188" t="n">
        <f aca="false">SUM(V68:V98)</f>
        <v>6</v>
      </c>
      <c r="W99" s="188" t="n">
        <f aca="false">SUM(W68:W98)</f>
        <v>0</v>
      </c>
      <c r="X99" s="188" t="n">
        <f aca="false">SUM(X68:X98)</f>
        <v>8.75</v>
      </c>
      <c r="Y99" s="188" t="n">
        <f aca="false">SUM(Y68:Y98)</f>
        <v>7.75</v>
      </c>
      <c r="Z99" s="188" t="n">
        <f aca="false">SUM(Z68:Z98)</f>
        <v>7.5</v>
      </c>
      <c r="AA99" s="188" t="n">
        <f aca="false">SUM(AA68:AA98)</f>
        <v>11.25</v>
      </c>
      <c r="AB99" s="188" t="n">
        <f aca="false">SUM(AB68:AB98)</f>
        <v>5.25</v>
      </c>
      <c r="AC99" s="188" t="n">
        <f aca="false">SUM(AC68:AC98)</f>
        <v>0.75</v>
      </c>
      <c r="AD99" s="188" t="n">
        <f aca="false">SUM(AD68:AD98)</f>
        <v>3.25</v>
      </c>
      <c r="AE99" s="188" t="n">
        <f aca="false">SUM(AE68:AE98)</f>
        <v>26</v>
      </c>
      <c r="AF99" s="188" t="n">
        <f aca="false">SUM(AF68:AF98)</f>
        <v>0</v>
      </c>
      <c r="AG99" s="188" t="n">
        <f aca="false">SUM(AG68:AG98)</f>
        <v>0</v>
      </c>
      <c r="AH99" s="188" t="n">
        <f aca="false">SUM(AH68:AH98)</f>
        <v>3.5</v>
      </c>
      <c r="AI99" s="188" t="n">
        <f aca="false">SUM(AI68:AI98)</f>
        <v>3</v>
      </c>
      <c r="AJ99" s="188" t="n">
        <f aca="false">SUM(AJ68:AJ98)</f>
        <v>0</v>
      </c>
      <c r="AK99" s="188" t="n">
        <f aca="false">SUM(AK68:AK98)</f>
        <v>23</v>
      </c>
      <c r="AL99" s="188" t="n">
        <f aca="false">SUM(AL68:AL98)</f>
        <v>0</v>
      </c>
      <c r="AM99" s="188" t="n">
        <f aca="false">SUM(AM68:AM98)</f>
        <v>0</v>
      </c>
      <c r="AN99" s="188" t="n">
        <f aca="false">SUM(AN68:AN98)</f>
        <v>8.5</v>
      </c>
      <c r="AO99" s="188" t="n">
        <f aca="false">SUM(AO68:AO98)</f>
        <v>7.25</v>
      </c>
      <c r="AP99" s="188" t="n">
        <f aca="false">SUM(AP68:AP98)</f>
        <v>6.25</v>
      </c>
      <c r="AQ99" s="188" t="n">
        <f aca="false">SUM(AQ68:AQ98)</f>
        <v>0</v>
      </c>
      <c r="AR99" s="188" t="n">
        <f aca="false">SUM(AR68:AR98)</f>
        <v>0</v>
      </c>
      <c r="AS99" s="188" t="n">
        <f aca="false">SUM(AS68:AS98)</f>
        <v>0</v>
      </c>
      <c r="AT99" s="188" t="n">
        <f aca="false">SUM(AT68:AT98)</f>
        <v>3.75</v>
      </c>
      <c r="AU99" s="188" t="n">
        <f aca="false">SUM(AU68:AU98)</f>
        <v>3.75</v>
      </c>
      <c r="AV99" s="188" t="n">
        <f aca="false">SUM(AV68:AV98)</f>
        <v>0</v>
      </c>
      <c r="AW99" s="188" t="n">
        <f aca="false">SUM(AW68:AW98)</f>
        <v>0</v>
      </c>
      <c r="AX99" s="188" t="n">
        <f aca="false">SUM(AX68:AX98)</f>
        <v>1.25</v>
      </c>
      <c r="AY99" s="188" t="n">
        <f aca="false">SUM(AY68:AY98)</f>
        <v>1</v>
      </c>
      <c r="AZ99" s="188" t="n">
        <f aca="false">SUM(AZ68:AZ98)</f>
        <v>0</v>
      </c>
      <c r="BA99" s="188" t="n">
        <f aca="false">SUM(BA68:BA98)</f>
        <v>0</v>
      </c>
      <c r="BB99" s="188" t="n">
        <f aca="false">SUM(BB68:BB98)</f>
        <v>7.25</v>
      </c>
      <c r="BC99" s="188" t="n">
        <f aca="false">SUM(BC68:BC98)</f>
        <v>0</v>
      </c>
      <c r="BD99" s="188" t="n">
        <f aca="false">SUM(BD68:BD98)</f>
        <v>0</v>
      </c>
      <c r="BE99" s="188" t="n">
        <f aca="false">SUM(BE68:BE98)</f>
        <v>0</v>
      </c>
      <c r="BF99" s="188" t="n">
        <f aca="false">SUM(BF68:BF98)</f>
        <v>0</v>
      </c>
      <c r="BG99" s="188" t="n">
        <f aca="false">SUM(BG68:BG98)</f>
        <v>0</v>
      </c>
      <c r="BH99" s="188" t="n">
        <f aca="false">SUM(BH68:BH98)</f>
        <v>0</v>
      </c>
      <c r="BI99" s="188" t="n">
        <f aca="false">SUM(BI68:BI98)</f>
        <v>0</v>
      </c>
      <c r="BJ99" s="188" t="n">
        <f aca="false">SUM(BJ68:BJ98)</f>
        <v>0</v>
      </c>
      <c r="BK99" s="188" t="n">
        <f aca="false">SUM(BK68:BK98)</f>
        <v>0</v>
      </c>
      <c r="BL99" s="188" t="n">
        <f aca="false">SUM(BL68:BL98)</f>
        <v>0</v>
      </c>
      <c r="BM99" s="188" t="n">
        <f aca="false">SUM(BM68:BM98)</f>
        <v>0</v>
      </c>
      <c r="BN99" s="188" t="n">
        <f aca="false">SUM(BN68:BN98)</f>
        <v>0</v>
      </c>
      <c r="BO99" s="188" t="n">
        <f aca="false">SUM(BO68:BO98)</f>
        <v>0</v>
      </c>
      <c r="BP99" s="188" t="n">
        <f aca="false">SUM(BP68:BP98)</f>
        <v>0</v>
      </c>
      <c r="BQ99" s="188" t="n">
        <f aca="false">SUM(BQ68:BQ98)</f>
        <v>0</v>
      </c>
      <c r="BR99" s="188" t="n">
        <f aca="false">SUM(BR68:BR98)</f>
        <v>0</v>
      </c>
      <c r="BS99" s="188" t="n">
        <f aca="false">SUM(BS68:BS98)</f>
        <v>0</v>
      </c>
      <c r="BT99" s="188" t="n">
        <f aca="false">SUM(BT68:BT98)</f>
        <v>0</v>
      </c>
      <c r="BU99" s="188" t="n">
        <f aca="false">SUM(BU68:BU98)</f>
        <v>0</v>
      </c>
      <c r="BV99" s="188" t="n">
        <f aca="false">SUM(BV68:BV98)</f>
        <v>0</v>
      </c>
      <c r="BW99" s="188" t="n">
        <f aca="false">SUM(BW68:BW98)</f>
        <v>0</v>
      </c>
      <c r="BX99" s="188" t="n">
        <f aca="false">SUM(BX68:BX98)</f>
        <v>0</v>
      </c>
      <c r="BY99" s="188" t="n">
        <f aca="false">SUM(BY68:BY98)</f>
        <v>0</v>
      </c>
      <c r="BZ99" s="188" t="n">
        <f aca="false">SUM(BZ68:BZ98)</f>
        <v>0</v>
      </c>
      <c r="CA99" s="188" t="n">
        <f aca="false">SUM(CA68:CA98)</f>
        <v>0</v>
      </c>
      <c r="CB99" s="188" t="n">
        <f aca="false">SUM(CB68:CB98)</f>
        <v>0</v>
      </c>
      <c r="CC99" s="188" t="n">
        <f aca="false">SUM(CC68:CC98)</f>
        <v>0</v>
      </c>
      <c r="CD99" s="188" t="n">
        <f aca="false">SUM(CD68:CD98)</f>
        <v>0</v>
      </c>
      <c r="CE99" s="188" t="n">
        <f aca="false">SUM(CE68:CE98)</f>
        <v>0</v>
      </c>
      <c r="CF99" s="188" t="n">
        <f aca="false">SUM(CF68:CF98)</f>
        <v>0</v>
      </c>
      <c r="CG99" s="188" t="n">
        <f aca="false">SUM(CG68:CG98)</f>
        <v>0</v>
      </c>
      <c r="CH99" s="188" t="n">
        <f aca="false">SUM(CH68:CH98)</f>
        <v>0</v>
      </c>
      <c r="CI99" s="188" t="n">
        <f aca="false">SUM(CI68:CI98)</f>
        <v>0</v>
      </c>
      <c r="CJ99" s="188" t="n">
        <f aca="false">SUM(CJ68:CJ98)</f>
        <v>0</v>
      </c>
      <c r="CK99" s="188" t="n">
        <f aca="false">SUM(CK68:CK98)</f>
        <v>0</v>
      </c>
      <c r="CL99" s="138"/>
      <c r="CM99" s="138"/>
    </row>
    <row r="100" customFormat="false" ht="12.75" hidden="false" customHeight="false" outlineLevel="0" collapsed="false">
      <c r="A100" s="191" t="s">
        <v>42</v>
      </c>
      <c r="B100" s="192"/>
      <c r="C100" s="193" t="s">
        <v>99</v>
      </c>
      <c r="D100" s="171" t="n">
        <v>1</v>
      </c>
      <c r="E100" s="172" t="s">
        <v>88</v>
      </c>
      <c r="F100" s="173" t="n">
        <f aca="false">SUM(H100:CK100)</f>
        <v>7.75</v>
      </c>
      <c r="G100" s="174"/>
      <c r="H100" s="175"/>
      <c r="I100" s="176"/>
      <c r="J100" s="176"/>
      <c r="K100" s="176"/>
      <c r="L100" s="176"/>
      <c r="M100" s="176"/>
      <c r="N100" s="176"/>
      <c r="O100" s="176"/>
      <c r="P100" s="176"/>
      <c r="Q100" s="176"/>
      <c r="R100" s="176"/>
      <c r="S100" s="176"/>
      <c r="T100" s="176"/>
      <c r="U100" s="176"/>
      <c r="V100" s="176"/>
      <c r="W100" s="176" t="n">
        <v>7.75</v>
      </c>
      <c r="X100" s="176"/>
      <c r="Y100" s="176"/>
      <c r="Z100" s="176"/>
      <c r="AA100" s="176"/>
      <c r="AB100" s="176"/>
      <c r="AC100" s="176"/>
      <c r="AD100" s="176"/>
      <c r="AE100" s="176"/>
      <c r="AF100" s="176"/>
      <c r="AG100" s="176"/>
      <c r="AH100" s="176"/>
      <c r="AI100" s="176"/>
      <c r="AJ100" s="176"/>
      <c r="AK100" s="176"/>
      <c r="AL100" s="176"/>
      <c r="AM100" s="176"/>
      <c r="AN100" s="176"/>
      <c r="AO100" s="176"/>
      <c r="AP100" s="176"/>
      <c r="AQ100" s="176"/>
      <c r="AR100" s="176"/>
      <c r="AS100" s="176"/>
      <c r="AT100" s="176"/>
      <c r="AU100" s="176"/>
      <c r="AV100" s="176"/>
      <c r="AW100" s="176"/>
      <c r="AX100" s="176"/>
      <c r="AY100" s="176"/>
      <c r="AZ100" s="176"/>
      <c r="BA100" s="176"/>
      <c r="BB100" s="176"/>
      <c r="BC100" s="176"/>
      <c r="BD100" s="176"/>
      <c r="BE100" s="176"/>
      <c r="BF100" s="176"/>
      <c r="BG100" s="176"/>
      <c r="BH100" s="176"/>
      <c r="BI100" s="176"/>
      <c r="BJ100" s="176"/>
      <c r="BK100" s="176"/>
      <c r="BL100" s="176"/>
      <c r="BM100" s="176"/>
      <c r="BN100" s="176"/>
      <c r="BO100" s="176"/>
      <c r="BP100" s="176"/>
      <c r="BQ100" s="176"/>
      <c r="BR100" s="176"/>
      <c r="BS100" s="176"/>
      <c r="BT100" s="176"/>
      <c r="BU100" s="176"/>
      <c r="BV100" s="176"/>
      <c r="BW100" s="176"/>
      <c r="BX100" s="176"/>
      <c r="BY100" s="176"/>
      <c r="BZ100" s="176"/>
      <c r="CA100" s="176"/>
      <c r="CB100" s="176"/>
      <c r="CC100" s="176"/>
      <c r="CD100" s="176"/>
      <c r="CE100" s="176"/>
      <c r="CF100" s="176"/>
      <c r="CG100" s="176"/>
      <c r="CH100" s="176"/>
      <c r="CI100" s="176"/>
      <c r="CJ100" s="176"/>
      <c r="CK100" s="176"/>
      <c r="CL100" s="177"/>
      <c r="CM100" s="177"/>
    </row>
    <row r="101" customFormat="false" ht="12.75" hidden="false" customHeight="false" outlineLevel="0" collapsed="false">
      <c r="A101" s="169" t="s">
        <v>42</v>
      </c>
      <c r="B101" s="96"/>
      <c r="C101" s="170" t="s">
        <v>99</v>
      </c>
      <c r="D101" s="171" t="n">
        <v>2</v>
      </c>
      <c r="E101" s="172" t="s">
        <v>88</v>
      </c>
      <c r="F101" s="173" t="n">
        <f aca="false">SUM(H101:CK101)</f>
        <v>7</v>
      </c>
      <c r="G101" s="174"/>
      <c r="H101" s="175"/>
      <c r="I101" s="176"/>
      <c r="J101" s="176"/>
      <c r="K101" s="176"/>
      <c r="L101" s="176"/>
      <c r="M101" s="176"/>
      <c r="N101" s="176"/>
      <c r="O101" s="176"/>
      <c r="P101" s="176"/>
      <c r="Q101" s="176"/>
      <c r="R101" s="176"/>
      <c r="S101" s="176"/>
      <c r="T101" s="176"/>
      <c r="U101" s="176"/>
      <c r="V101" s="176"/>
      <c r="W101" s="176"/>
      <c r="X101" s="176"/>
      <c r="Y101" s="176"/>
      <c r="Z101" s="176"/>
      <c r="AA101" s="176"/>
      <c r="AB101" s="176"/>
      <c r="AC101" s="176"/>
      <c r="AD101" s="176"/>
      <c r="AE101" s="176"/>
      <c r="AF101" s="176"/>
      <c r="AG101" s="176"/>
      <c r="AH101" s="176"/>
      <c r="AI101" s="176"/>
      <c r="AJ101" s="176"/>
      <c r="AK101" s="176"/>
      <c r="AL101" s="176"/>
      <c r="AM101" s="176"/>
      <c r="AN101" s="176"/>
      <c r="AO101" s="176"/>
      <c r="AP101" s="176"/>
      <c r="AQ101" s="176"/>
      <c r="AR101" s="176"/>
      <c r="AS101" s="176"/>
      <c r="AT101" s="176"/>
      <c r="AU101" s="176"/>
      <c r="AV101" s="176"/>
      <c r="AW101" s="176"/>
      <c r="AX101" s="176"/>
      <c r="AY101" s="176"/>
      <c r="AZ101" s="176" t="n">
        <v>7</v>
      </c>
      <c r="BA101" s="176"/>
      <c r="BB101" s="176"/>
      <c r="BC101" s="176"/>
      <c r="BD101" s="176"/>
      <c r="BE101" s="176"/>
      <c r="BF101" s="176"/>
      <c r="BG101" s="176"/>
      <c r="BH101" s="176"/>
      <c r="BI101" s="176"/>
      <c r="BJ101" s="176"/>
      <c r="BK101" s="176"/>
      <c r="BL101" s="176"/>
      <c r="BM101" s="176"/>
      <c r="BN101" s="176"/>
      <c r="BO101" s="176"/>
      <c r="BP101" s="176"/>
      <c r="BQ101" s="176"/>
      <c r="BR101" s="176"/>
      <c r="BS101" s="176"/>
      <c r="BT101" s="176"/>
      <c r="BU101" s="176"/>
      <c r="BV101" s="176"/>
      <c r="BW101" s="176"/>
      <c r="BX101" s="176"/>
      <c r="BY101" s="176"/>
      <c r="BZ101" s="176"/>
      <c r="CA101" s="176"/>
      <c r="CB101" s="176"/>
      <c r="CC101" s="176"/>
      <c r="CD101" s="176"/>
      <c r="CE101" s="176"/>
      <c r="CF101" s="176"/>
      <c r="CG101" s="176"/>
      <c r="CH101" s="176"/>
      <c r="CI101" s="176"/>
      <c r="CJ101" s="176"/>
      <c r="CK101" s="176"/>
      <c r="CL101" s="177"/>
      <c r="CM101" s="177"/>
    </row>
    <row r="102" customFormat="false" ht="12.75" hidden="false" customHeight="false" outlineLevel="0" collapsed="false">
      <c r="A102" s="169" t="s">
        <v>42</v>
      </c>
      <c r="B102" s="96"/>
      <c r="C102" s="170" t="s">
        <v>99</v>
      </c>
      <c r="D102" s="171" t="n">
        <v>3</v>
      </c>
      <c r="E102" s="172" t="s">
        <v>88</v>
      </c>
      <c r="F102" s="178" t="n">
        <f aca="false">SUM(H102:CK102)</f>
        <v>0</v>
      </c>
      <c r="G102" s="179"/>
      <c r="H102" s="180"/>
      <c r="I102" s="181"/>
      <c r="J102" s="181"/>
      <c r="K102" s="181"/>
      <c r="L102" s="181"/>
      <c r="M102" s="181"/>
      <c r="N102" s="181"/>
      <c r="O102" s="181"/>
      <c r="P102" s="181"/>
      <c r="Q102" s="18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1"/>
      <c r="AR102" s="181"/>
      <c r="AS102" s="181"/>
      <c r="AT102" s="181"/>
      <c r="AU102" s="181"/>
      <c r="AV102" s="181"/>
      <c r="AW102" s="181"/>
      <c r="AX102" s="181"/>
      <c r="AY102" s="181"/>
      <c r="AZ102" s="181"/>
      <c r="BA102" s="181"/>
      <c r="BB102" s="181"/>
      <c r="BC102" s="181"/>
      <c r="BD102" s="181"/>
      <c r="BE102" s="181"/>
      <c r="BF102" s="181"/>
      <c r="BG102" s="181"/>
      <c r="BH102" s="181"/>
      <c r="BI102" s="181"/>
      <c r="BJ102" s="181"/>
      <c r="BK102" s="181"/>
      <c r="BL102" s="181"/>
      <c r="BM102" s="181"/>
      <c r="BN102" s="181"/>
      <c r="BO102" s="181"/>
      <c r="BP102" s="181"/>
      <c r="BQ102" s="181"/>
      <c r="BR102" s="181"/>
      <c r="BS102" s="181"/>
      <c r="BT102" s="181"/>
      <c r="BU102" s="181"/>
      <c r="BV102" s="181"/>
      <c r="BW102" s="181"/>
      <c r="BX102" s="181"/>
      <c r="BY102" s="181"/>
      <c r="BZ102" s="181"/>
      <c r="CA102" s="181"/>
      <c r="CB102" s="181"/>
      <c r="CC102" s="181"/>
      <c r="CD102" s="181"/>
      <c r="CE102" s="181"/>
      <c r="CF102" s="181"/>
      <c r="CG102" s="181"/>
      <c r="CH102" s="181"/>
      <c r="CI102" s="181"/>
      <c r="CJ102" s="181"/>
      <c r="CK102" s="181"/>
      <c r="CL102" s="177"/>
      <c r="CM102" s="177"/>
    </row>
    <row r="103" customFormat="false" ht="12.75" hidden="false" customHeight="false" outlineLevel="0" collapsed="false">
      <c r="A103" s="169" t="s">
        <v>42</v>
      </c>
      <c r="B103" s="96"/>
      <c r="C103" s="170" t="s">
        <v>99</v>
      </c>
      <c r="D103" s="171" t="n">
        <v>4</v>
      </c>
      <c r="E103" s="172" t="s">
        <v>88</v>
      </c>
      <c r="F103" s="178" t="n">
        <f aca="false">SUM(H103:CK103)</f>
        <v>0</v>
      </c>
      <c r="G103" s="179" t="n">
        <f aca="false">SUM(F100:F103)</f>
        <v>14.75</v>
      </c>
      <c r="H103" s="180"/>
      <c r="I103" s="181"/>
      <c r="J103" s="181"/>
      <c r="K103" s="181"/>
      <c r="L103" s="181"/>
      <c r="M103" s="181"/>
      <c r="N103" s="181"/>
      <c r="O103" s="181"/>
      <c r="P103" s="181"/>
      <c r="Q103" s="181"/>
      <c r="R103" s="181"/>
      <c r="S103" s="181"/>
      <c r="T103" s="181"/>
      <c r="U103" s="181"/>
      <c r="V103" s="181"/>
      <c r="W103" s="181"/>
      <c r="X103" s="181"/>
      <c r="Y103" s="181"/>
      <c r="Z103" s="181"/>
      <c r="AA103" s="181"/>
      <c r="AB103" s="181"/>
      <c r="AC103" s="181"/>
      <c r="AD103" s="181"/>
      <c r="AE103" s="181"/>
      <c r="AF103" s="181"/>
      <c r="AG103" s="181"/>
      <c r="AH103" s="181"/>
      <c r="AI103" s="181"/>
      <c r="AJ103" s="181"/>
      <c r="AK103" s="181"/>
      <c r="AL103" s="181"/>
      <c r="AM103" s="181"/>
      <c r="AN103" s="181"/>
      <c r="AO103" s="181"/>
      <c r="AP103" s="181"/>
      <c r="AQ103" s="181"/>
      <c r="AR103" s="181"/>
      <c r="AS103" s="181"/>
      <c r="AT103" s="181"/>
      <c r="AU103" s="181"/>
      <c r="AV103" s="181"/>
      <c r="AW103" s="181"/>
      <c r="AX103" s="181"/>
      <c r="AY103" s="181"/>
      <c r="AZ103" s="181"/>
      <c r="BA103" s="181"/>
      <c r="BB103" s="181"/>
      <c r="BC103" s="181"/>
      <c r="BD103" s="181"/>
      <c r="BE103" s="181"/>
      <c r="BF103" s="181"/>
      <c r="BG103" s="181"/>
      <c r="BH103" s="181"/>
      <c r="BI103" s="181"/>
      <c r="BJ103" s="181"/>
      <c r="BK103" s="181"/>
      <c r="BL103" s="181"/>
      <c r="BM103" s="181"/>
      <c r="BN103" s="181"/>
      <c r="BO103" s="181"/>
      <c r="BP103" s="181"/>
      <c r="BQ103" s="181"/>
      <c r="BR103" s="181"/>
      <c r="BS103" s="181"/>
      <c r="BT103" s="181"/>
      <c r="BU103" s="181"/>
      <c r="BV103" s="181"/>
      <c r="BW103" s="181"/>
      <c r="BX103" s="181"/>
      <c r="BY103" s="181"/>
      <c r="BZ103" s="181"/>
      <c r="CA103" s="181"/>
      <c r="CB103" s="181"/>
      <c r="CC103" s="181"/>
      <c r="CD103" s="181"/>
      <c r="CE103" s="181"/>
      <c r="CF103" s="181"/>
      <c r="CG103" s="181"/>
      <c r="CH103" s="181"/>
      <c r="CI103" s="181"/>
      <c r="CJ103" s="181"/>
      <c r="CK103" s="181"/>
      <c r="CL103" s="177"/>
      <c r="CM103" s="177"/>
    </row>
    <row r="104" customFormat="false" ht="12.75" hidden="false" customHeight="false" outlineLevel="0" collapsed="false">
      <c r="A104" s="169" t="s">
        <v>42</v>
      </c>
      <c r="B104" s="96"/>
      <c r="C104" s="170" t="s">
        <v>99</v>
      </c>
      <c r="D104" s="171" t="n">
        <v>5</v>
      </c>
      <c r="E104" s="172" t="s">
        <v>89</v>
      </c>
      <c r="F104" s="173" t="n">
        <f aca="false">SUM(H104:CK104)</f>
        <v>7.75</v>
      </c>
      <c r="G104" s="174"/>
      <c r="H104" s="175"/>
      <c r="I104" s="176"/>
      <c r="J104" s="176"/>
      <c r="K104" s="176"/>
      <c r="L104" s="176"/>
      <c r="M104" s="176"/>
      <c r="N104" s="176"/>
      <c r="O104" s="176"/>
      <c r="P104" s="176"/>
      <c r="Q104" s="176"/>
      <c r="R104" s="176"/>
      <c r="S104" s="176"/>
      <c r="T104" s="176"/>
      <c r="U104" s="176"/>
      <c r="V104" s="176" t="n">
        <v>7.75</v>
      </c>
      <c r="W104" s="176"/>
      <c r="X104" s="176"/>
      <c r="Y104" s="176"/>
      <c r="Z104" s="176"/>
      <c r="AA104" s="176"/>
      <c r="AB104" s="176"/>
      <c r="AC104" s="176"/>
      <c r="AD104" s="176"/>
      <c r="AE104" s="176"/>
      <c r="AF104" s="176"/>
      <c r="AG104" s="176"/>
      <c r="AH104" s="176"/>
      <c r="AI104" s="176"/>
      <c r="AJ104" s="176"/>
      <c r="AK104" s="176"/>
      <c r="AL104" s="176"/>
      <c r="AM104" s="176"/>
      <c r="AN104" s="176"/>
      <c r="AO104" s="176"/>
      <c r="AP104" s="176"/>
      <c r="AQ104" s="176"/>
      <c r="AR104" s="176"/>
      <c r="AS104" s="176"/>
      <c r="AT104" s="176"/>
      <c r="AU104" s="176"/>
      <c r="AV104" s="176"/>
      <c r="AW104" s="176"/>
      <c r="AX104" s="176"/>
      <c r="AY104" s="176"/>
      <c r="AZ104" s="176"/>
      <c r="BA104" s="176"/>
      <c r="BB104" s="176"/>
      <c r="BC104" s="176"/>
      <c r="BD104" s="176"/>
      <c r="BE104" s="176"/>
      <c r="BF104" s="176"/>
      <c r="BG104" s="176"/>
      <c r="BH104" s="176"/>
      <c r="BI104" s="176"/>
      <c r="BJ104" s="176"/>
      <c r="BK104" s="176"/>
      <c r="BL104" s="176"/>
      <c r="BM104" s="176"/>
      <c r="BN104" s="176"/>
      <c r="BO104" s="176"/>
      <c r="BP104" s="176"/>
      <c r="BQ104" s="176"/>
      <c r="BR104" s="176"/>
      <c r="BS104" s="176"/>
      <c r="BT104" s="176"/>
      <c r="BU104" s="176"/>
      <c r="BV104" s="176"/>
      <c r="BW104" s="176"/>
      <c r="BX104" s="176"/>
      <c r="BY104" s="176"/>
      <c r="BZ104" s="176"/>
      <c r="CA104" s="176"/>
      <c r="CB104" s="176"/>
      <c r="CC104" s="176"/>
      <c r="CD104" s="176"/>
      <c r="CE104" s="176"/>
      <c r="CF104" s="176"/>
      <c r="CG104" s="176"/>
      <c r="CH104" s="176"/>
      <c r="CI104" s="176"/>
      <c r="CJ104" s="176"/>
      <c r="CK104" s="176"/>
      <c r="CL104" s="177"/>
      <c r="CM104" s="177"/>
    </row>
    <row r="105" customFormat="false" ht="12.75" hidden="false" customHeight="false" outlineLevel="0" collapsed="false">
      <c r="A105" s="169" t="s">
        <v>42</v>
      </c>
      <c r="B105" s="96"/>
      <c r="C105" s="170" t="s">
        <v>99</v>
      </c>
      <c r="D105" s="171" t="n">
        <v>6</v>
      </c>
      <c r="E105" s="172" t="s">
        <v>89</v>
      </c>
      <c r="F105" s="173" t="n">
        <f aca="false">SUM(H105:CK105)</f>
        <v>7.75</v>
      </c>
      <c r="G105" s="174"/>
      <c r="H105" s="175"/>
      <c r="I105" s="176"/>
      <c r="J105" s="176"/>
      <c r="K105" s="176"/>
      <c r="L105" s="176"/>
      <c r="M105" s="176"/>
      <c r="N105" s="176"/>
      <c r="O105" s="176"/>
      <c r="P105" s="176"/>
      <c r="Q105" s="176"/>
      <c r="R105" s="176"/>
      <c r="S105" s="176"/>
      <c r="T105" s="176"/>
      <c r="U105" s="176"/>
      <c r="V105" s="176" t="n">
        <v>2</v>
      </c>
      <c r="W105" s="176"/>
      <c r="X105" s="176" t="n">
        <v>5.75</v>
      </c>
      <c r="Y105" s="176"/>
      <c r="Z105" s="176"/>
      <c r="AA105" s="176"/>
      <c r="AB105" s="176"/>
      <c r="AC105" s="176"/>
      <c r="AD105" s="176"/>
      <c r="AE105" s="176"/>
      <c r="AF105" s="176"/>
      <c r="AG105" s="176"/>
      <c r="AH105" s="176"/>
      <c r="AI105" s="176"/>
      <c r="AJ105" s="176"/>
      <c r="AK105" s="176"/>
      <c r="AL105" s="176"/>
      <c r="AM105" s="176"/>
      <c r="AN105" s="176"/>
      <c r="AO105" s="176"/>
      <c r="AP105" s="176"/>
      <c r="AQ105" s="176"/>
      <c r="AR105" s="176"/>
      <c r="AS105" s="176"/>
      <c r="AT105" s="176"/>
      <c r="AU105" s="176"/>
      <c r="AV105" s="176"/>
      <c r="AW105" s="176"/>
      <c r="AX105" s="176"/>
      <c r="AY105" s="176"/>
      <c r="AZ105" s="176"/>
      <c r="BA105" s="176"/>
      <c r="BB105" s="176"/>
      <c r="BC105" s="176"/>
      <c r="BD105" s="176"/>
      <c r="BE105" s="176"/>
      <c r="BF105" s="176"/>
      <c r="BG105" s="176"/>
      <c r="BH105" s="176"/>
      <c r="BI105" s="176"/>
      <c r="BJ105" s="176"/>
      <c r="BK105" s="176"/>
      <c r="BL105" s="176"/>
      <c r="BM105" s="176"/>
      <c r="BN105" s="176"/>
      <c r="BO105" s="176"/>
      <c r="BP105" s="176"/>
      <c r="BQ105" s="176"/>
      <c r="BR105" s="176"/>
      <c r="BS105" s="176"/>
      <c r="BT105" s="176"/>
      <c r="BU105" s="176"/>
      <c r="BV105" s="176"/>
      <c r="BW105" s="176"/>
      <c r="BX105" s="176"/>
      <c r="BY105" s="176"/>
      <c r="BZ105" s="176"/>
      <c r="CA105" s="176"/>
      <c r="CB105" s="176"/>
      <c r="CC105" s="176"/>
      <c r="CD105" s="176"/>
      <c r="CE105" s="176"/>
      <c r="CF105" s="176"/>
      <c r="CG105" s="176"/>
      <c r="CH105" s="176"/>
      <c r="CI105" s="176"/>
      <c r="CJ105" s="176"/>
      <c r="CK105" s="176"/>
      <c r="CL105" s="177"/>
      <c r="CM105" s="177"/>
    </row>
    <row r="106" customFormat="false" ht="12.75" hidden="false" customHeight="false" outlineLevel="0" collapsed="false">
      <c r="A106" s="169" t="s">
        <v>42</v>
      </c>
      <c r="B106" s="96"/>
      <c r="C106" s="170" t="s">
        <v>99</v>
      </c>
      <c r="D106" s="171" t="n">
        <v>7</v>
      </c>
      <c r="E106" s="172" t="s">
        <v>89</v>
      </c>
      <c r="F106" s="173" t="n">
        <f aca="false">SUM(H106:CK106)</f>
        <v>7.75</v>
      </c>
      <c r="G106" s="174"/>
      <c r="H106" s="175"/>
      <c r="I106" s="176"/>
      <c r="J106" s="176"/>
      <c r="K106" s="176"/>
      <c r="L106" s="176"/>
      <c r="M106" s="176"/>
      <c r="N106" s="176"/>
      <c r="O106" s="176"/>
      <c r="P106" s="176"/>
      <c r="Q106" s="176"/>
      <c r="R106" s="176"/>
      <c r="S106" s="176"/>
      <c r="T106" s="176"/>
      <c r="U106" s="176"/>
      <c r="V106" s="176"/>
      <c r="W106" s="176"/>
      <c r="X106" s="176" t="n">
        <v>7.25</v>
      </c>
      <c r="Y106" s="176"/>
      <c r="Z106" s="176"/>
      <c r="AA106" s="176"/>
      <c r="AB106" s="176"/>
      <c r="AC106" s="176"/>
      <c r="AD106" s="176"/>
      <c r="AE106" s="176"/>
      <c r="AF106" s="176"/>
      <c r="AG106" s="176"/>
      <c r="AH106" s="176"/>
      <c r="AI106" s="176"/>
      <c r="AJ106" s="176"/>
      <c r="AK106" s="176"/>
      <c r="AL106" s="176"/>
      <c r="AM106" s="176" t="n">
        <v>0.5</v>
      </c>
      <c r="AN106" s="176"/>
      <c r="AO106" s="176"/>
      <c r="AP106" s="176"/>
      <c r="AQ106" s="176"/>
      <c r="AR106" s="176"/>
      <c r="AS106" s="176"/>
      <c r="AT106" s="176"/>
      <c r="AU106" s="176"/>
      <c r="AV106" s="176"/>
      <c r="AW106" s="176"/>
      <c r="AX106" s="176"/>
      <c r="AY106" s="176"/>
      <c r="AZ106" s="176"/>
      <c r="BA106" s="176"/>
      <c r="BB106" s="176"/>
      <c r="BC106" s="176"/>
      <c r="BD106" s="176"/>
      <c r="BE106" s="176"/>
      <c r="BF106" s="176"/>
      <c r="BG106" s="176"/>
      <c r="BH106" s="176"/>
      <c r="BI106" s="176"/>
      <c r="BJ106" s="176"/>
      <c r="BK106" s="176"/>
      <c r="BL106" s="176"/>
      <c r="BM106" s="176"/>
      <c r="BN106" s="176"/>
      <c r="BO106" s="176"/>
      <c r="BP106" s="176"/>
      <c r="BQ106" s="176"/>
      <c r="BR106" s="176"/>
      <c r="BS106" s="176"/>
      <c r="BT106" s="176"/>
      <c r="BU106" s="176"/>
      <c r="BV106" s="176"/>
      <c r="BW106" s="176"/>
      <c r="BX106" s="176"/>
      <c r="BY106" s="176"/>
      <c r="BZ106" s="176"/>
      <c r="CA106" s="176"/>
      <c r="CB106" s="176"/>
      <c r="CC106" s="176"/>
      <c r="CD106" s="176"/>
      <c r="CE106" s="176"/>
      <c r="CF106" s="176"/>
      <c r="CG106" s="176"/>
      <c r="CH106" s="176"/>
      <c r="CI106" s="176"/>
      <c r="CJ106" s="176"/>
      <c r="CK106" s="176"/>
      <c r="CL106" s="177"/>
      <c r="CM106" s="177"/>
    </row>
    <row r="107" customFormat="false" ht="12.75" hidden="false" customHeight="false" outlineLevel="0" collapsed="false">
      <c r="A107" s="169" t="s">
        <v>42</v>
      </c>
      <c r="B107" s="96"/>
      <c r="C107" s="170" t="s">
        <v>99</v>
      </c>
      <c r="D107" s="171" t="n">
        <v>8</v>
      </c>
      <c r="E107" s="172" t="s">
        <v>89</v>
      </c>
      <c r="F107" s="173" t="n">
        <f aca="false">SUM(H107:CK107)</f>
        <v>7.75</v>
      </c>
      <c r="G107" s="174"/>
      <c r="H107" s="175"/>
      <c r="I107" s="176"/>
      <c r="J107" s="176"/>
      <c r="K107" s="176"/>
      <c r="L107" s="176"/>
      <c r="M107" s="176"/>
      <c r="N107" s="176"/>
      <c r="O107" s="176"/>
      <c r="P107" s="176"/>
      <c r="Q107" s="176"/>
      <c r="R107" s="176"/>
      <c r="S107" s="176"/>
      <c r="T107" s="176"/>
      <c r="U107" s="176"/>
      <c r="V107" s="176"/>
      <c r="W107" s="176"/>
      <c r="X107" s="176" t="n">
        <v>2</v>
      </c>
      <c r="Y107" s="176"/>
      <c r="Z107" s="176"/>
      <c r="AA107" s="176"/>
      <c r="AB107" s="176"/>
      <c r="AC107" s="176"/>
      <c r="AD107" s="176"/>
      <c r="AE107" s="176"/>
      <c r="AF107" s="176"/>
      <c r="AG107" s="176"/>
      <c r="AH107" s="176"/>
      <c r="AI107" s="176"/>
      <c r="AJ107" s="176" t="n">
        <v>5.75</v>
      </c>
      <c r="AK107" s="176"/>
      <c r="AL107" s="176"/>
      <c r="AM107" s="176"/>
      <c r="AN107" s="176"/>
      <c r="AO107" s="176"/>
      <c r="AP107" s="176"/>
      <c r="AQ107" s="176"/>
      <c r="AR107" s="176"/>
      <c r="AS107" s="176"/>
      <c r="AT107" s="176"/>
      <c r="AU107" s="176"/>
      <c r="AV107" s="176"/>
      <c r="AW107" s="176"/>
      <c r="AX107" s="176"/>
      <c r="AY107" s="176"/>
      <c r="AZ107" s="176"/>
      <c r="BA107" s="176"/>
      <c r="BB107" s="176"/>
      <c r="BC107" s="176"/>
      <c r="BD107" s="176"/>
      <c r="BE107" s="176"/>
      <c r="BF107" s="176"/>
      <c r="BG107" s="176"/>
      <c r="BH107" s="176"/>
      <c r="BI107" s="176"/>
      <c r="BJ107" s="176"/>
      <c r="BK107" s="176"/>
      <c r="BL107" s="176"/>
      <c r="BM107" s="176"/>
      <c r="BN107" s="176"/>
      <c r="BO107" s="176"/>
      <c r="BP107" s="176"/>
      <c r="BQ107" s="176"/>
      <c r="BR107" s="176"/>
      <c r="BS107" s="176"/>
      <c r="BT107" s="176"/>
      <c r="BU107" s="176"/>
      <c r="BV107" s="176"/>
      <c r="BW107" s="176"/>
      <c r="BX107" s="176"/>
      <c r="BY107" s="176"/>
      <c r="BZ107" s="176"/>
      <c r="CA107" s="176"/>
      <c r="CB107" s="176"/>
      <c r="CC107" s="176"/>
      <c r="CD107" s="176"/>
      <c r="CE107" s="176"/>
      <c r="CF107" s="176"/>
      <c r="CG107" s="176"/>
      <c r="CH107" s="176"/>
      <c r="CI107" s="176"/>
      <c r="CJ107" s="176"/>
      <c r="CK107" s="176"/>
      <c r="CL107" s="177"/>
      <c r="CM107" s="177"/>
    </row>
    <row r="108" customFormat="false" ht="12.75" hidden="false" customHeight="false" outlineLevel="0" collapsed="false">
      <c r="A108" s="169" t="s">
        <v>42</v>
      </c>
      <c r="B108" s="96"/>
      <c r="C108" s="170" t="s">
        <v>99</v>
      </c>
      <c r="D108" s="171" t="n">
        <v>9</v>
      </c>
      <c r="E108" s="172" t="s">
        <v>89</v>
      </c>
      <c r="F108" s="173" t="n">
        <f aca="false">SUM(H108:CK108)</f>
        <v>7</v>
      </c>
      <c r="G108" s="174"/>
      <c r="H108" s="175"/>
      <c r="I108" s="176"/>
      <c r="J108" s="176"/>
      <c r="K108" s="176"/>
      <c r="L108" s="176"/>
      <c r="M108" s="176"/>
      <c r="N108" s="176"/>
      <c r="O108" s="176"/>
      <c r="P108" s="176"/>
      <c r="Q108" s="176"/>
      <c r="R108" s="176"/>
      <c r="S108" s="176"/>
      <c r="T108" s="176"/>
      <c r="U108" s="176"/>
      <c r="V108" s="176"/>
      <c r="W108" s="176"/>
      <c r="X108" s="176"/>
      <c r="Y108" s="176"/>
      <c r="Z108" s="176"/>
      <c r="AA108" s="176"/>
      <c r="AB108" s="176"/>
      <c r="AC108" s="176"/>
      <c r="AD108" s="176"/>
      <c r="AE108" s="176"/>
      <c r="AF108" s="176"/>
      <c r="AG108" s="176"/>
      <c r="AH108" s="176"/>
      <c r="AI108" s="176" t="n">
        <v>1</v>
      </c>
      <c r="AJ108" s="176" t="n">
        <v>6</v>
      </c>
      <c r="AK108" s="176"/>
      <c r="AL108" s="176"/>
      <c r="AM108" s="176"/>
      <c r="AN108" s="176"/>
      <c r="AO108" s="176"/>
      <c r="AP108" s="176"/>
      <c r="AQ108" s="176"/>
      <c r="AR108" s="176"/>
      <c r="AS108" s="176"/>
      <c r="AT108" s="176"/>
      <c r="AU108" s="176"/>
      <c r="AV108" s="176"/>
      <c r="AW108" s="176"/>
      <c r="AX108" s="176"/>
      <c r="AY108" s="176"/>
      <c r="AZ108" s="176"/>
      <c r="BA108" s="176"/>
      <c r="BB108" s="176"/>
      <c r="BC108" s="176"/>
      <c r="BD108" s="176"/>
      <c r="BE108" s="176"/>
      <c r="BF108" s="176"/>
      <c r="BG108" s="176"/>
      <c r="BH108" s="176"/>
      <c r="BI108" s="176"/>
      <c r="BJ108" s="176"/>
      <c r="BK108" s="176"/>
      <c r="BL108" s="176"/>
      <c r="BM108" s="176"/>
      <c r="BN108" s="176"/>
      <c r="BO108" s="176"/>
      <c r="BP108" s="176"/>
      <c r="BQ108" s="176"/>
      <c r="BR108" s="176"/>
      <c r="BS108" s="176"/>
      <c r="BT108" s="176"/>
      <c r="BU108" s="176"/>
      <c r="BV108" s="176"/>
      <c r="BW108" s="176"/>
      <c r="BX108" s="176"/>
      <c r="BY108" s="176"/>
      <c r="BZ108" s="176"/>
      <c r="CA108" s="176"/>
      <c r="CB108" s="176"/>
      <c r="CC108" s="176"/>
      <c r="CD108" s="176"/>
      <c r="CE108" s="176"/>
      <c r="CF108" s="176"/>
      <c r="CG108" s="176"/>
      <c r="CH108" s="176"/>
      <c r="CI108" s="176"/>
      <c r="CJ108" s="176"/>
      <c r="CK108" s="176"/>
      <c r="CL108" s="177"/>
      <c r="CM108" s="177"/>
    </row>
    <row r="109" customFormat="false" ht="12.75" hidden="false" customHeight="false" outlineLevel="0" collapsed="false">
      <c r="A109" s="169" t="s">
        <v>42</v>
      </c>
      <c r="B109" s="96"/>
      <c r="C109" s="170" t="s">
        <v>99</v>
      </c>
      <c r="D109" s="171" t="n">
        <v>10</v>
      </c>
      <c r="E109" s="172" t="s">
        <v>89</v>
      </c>
      <c r="F109" s="178" t="n">
        <f aca="false">SUM(H109:CK109)</f>
        <v>0</v>
      </c>
      <c r="G109" s="179"/>
      <c r="H109" s="180"/>
      <c r="I109" s="181"/>
      <c r="J109" s="181"/>
      <c r="K109" s="181"/>
      <c r="L109" s="181"/>
      <c r="M109" s="181"/>
      <c r="N109" s="181"/>
      <c r="O109" s="181"/>
      <c r="P109" s="181"/>
      <c r="Q109" s="181"/>
      <c r="R109" s="181"/>
      <c r="S109" s="181"/>
      <c r="T109" s="181"/>
      <c r="U109" s="181"/>
      <c r="V109" s="181"/>
      <c r="W109" s="181"/>
      <c r="X109" s="181"/>
      <c r="Y109" s="181"/>
      <c r="Z109" s="181"/>
      <c r="AA109" s="181"/>
      <c r="AB109" s="181"/>
      <c r="AC109" s="181"/>
      <c r="AD109" s="181"/>
      <c r="AE109" s="181"/>
      <c r="AF109" s="181"/>
      <c r="AG109" s="181"/>
      <c r="AH109" s="181"/>
      <c r="AI109" s="181"/>
      <c r="AJ109" s="181"/>
      <c r="AK109" s="181"/>
      <c r="AL109" s="181"/>
      <c r="AM109" s="181"/>
      <c r="AN109" s="181"/>
      <c r="AO109" s="181"/>
      <c r="AP109" s="181"/>
      <c r="AQ109" s="181"/>
      <c r="AR109" s="181"/>
      <c r="AS109" s="181"/>
      <c r="AT109" s="181"/>
      <c r="AU109" s="181"/>
      <c r="AV109" s="181"/>
      <c r="AW109" s="181"/>
      <c r="AX109" s="181"/>
      <c r="AY109" s="181"/>
      <c r="AZ109" s="181"/>
      <c r="BA109" s="181"/>
      <c r="BB109" s="181"/>
      <c r="BC109" s="181"/>
      <c r="BD109" s="181"/>
      <c r="BE109" s="181"/>
      <c r="BF109" s="181"/>
      <c r="BG109" s="181"/>
      <c r="BH109" s="181"/>
      <c r="BI109" s="181"/>
      <c r="BJ109" s="181"/>
      <c r="BK109" s="181"/>
      <c r="BL109" s="181"/>
      <c r="BM109" s="181"/>
      <c r="BN109" s="181"/>
      <c r="BO109" s="181"/>
      <c r="BP109" s="181"/>
      <c r="BQ109" s="181"/>
      <c r="BR109" s="181"/>
      <c r="BS109" s="181"/>
      <c r="BT109" s="181"/>
      <c r="BU109" s="181"/>
      <c r="BV109" s="181"/>
      <c r="BW109" s="181"/>
      <c r="BX109" s="181"/>
      <c r="BY109" s="181"/>
      <c r="BZ109" s="181"/>
      <c r="CA109" s="181"/>
      <c r="CB109" s="181"/>
      <c r="CC109" s="181"/>
      <c r="CD109" s="181"/>
      <c r="CE109" s="181"/>
      <c r="CF109" s="181"/>
      <c r="CG109" s="181"/>
      <c r="CH109" s="181"/>
      <c r="CI109" s="181"/>
      <c r="CJ109" s="181"/>
      <c r="CK109" s="181"/>
      <c r="CL109" s="177"/>
      <c r="CM109" s="177"/>
    </row>
    <row r="110" customFormat="false" ht="12.75" hidden="false" customHeight="false" outlineLevel="0" collapsed="false">
      <c r="A110" s="169" t="s">
        <v>42</v>
      </c>
      <c r="B110" s="96"/>
      <c r="C110" s="170" t="s">
        <v>99</v>
      </c>
      <c r="D110" s="171" t="n">
        <v>11</v>
      </c>
      <c r="E110" s="172" t="s">
        <v>89</v>
      </c>
      <c r="F110" s="178" t="n">
        <f aca="false">SUM(H110:CK110)</f>
        <v>0</v>
      </c>
      <c r="G110" s="179" t="n">
        <f aca="false">SUM(F104:F110)</f>
        <v>38</v>
      </c>
      <c r="H110" s="180"/>
      <c r="I110" s="181"/>
      <c r="J110" s="181"/>
      <c r="K110" s="181"/>
      <c r="L110" s="181"/>
      <c r="M110" s="181"/>
      <c r="N110" s="181"/>
      <c r="O110" s="181"/>
      <c r="P110" s="181"/>
      <c r="Q110" s="181"/>
      <c r="R110" s="181"/>
      <c r="S110" s="181"/>
      <c r="T110" s="181"/>
      <c r="U110" s="181"/>
      <c r="V110" s="181"/>
      <c r="W110" s="181"/>
      <c r="X110" s="181"/>
      <c r="Y110" s="181"/>
      <c r="Z110" s="181"/>
      <c r="AA110" s="181"/>
      <c r="AB110" s="181"/>
      <c r="AC110" s="181"/>
      <c r="AD110" s="181"/>
      <c r="AE110" s="181"/>
      <c r="AF110" s="181"/>
      <c r="AG110" s="181"/>
      <c r="AH110" s="181"/>
      <c r="AI110" s="181"/>
      <c r="AJ110" s="181"/>
      <c r="AK110" s="181"/>
      <c r="AL110" s="181"/>
      <c r="AM110" s="181"/>
      <c r="AN110" s="181"/>
      <c r="AO110" s="181"/>
      <c r="AP110" s="181"/>
      <c r="AQ110" s="181"/>
      <c r="AR110" s="181"/>
      <c r="AS110" s="181"/>
      <c r="AT110" s="181"/>
      <c r="AU110" s="181"/>
      <c r="AV110" s="181"/>
      <c r="AW110" s="181"/>
      <c r="AX110" s="181"/>
      <c r="AY110" s="181"/>
      <c r="AZ110" s="181"/>
      <c r="BA110" s="181"/>
      <c r="BB110" s="181"/>
      <c r="BC110" s="181"/>
      <c r="BD110" s="181"/>
      <c r="BE110" s="181"/>
      <c r="BF110" s="181"/>
      <c r="BG110" s="181"/>
      <c r="BH110" s="181"/>
      <c r="BI110" s="181"/>
      <c r="BJ110" s="181"/>
      <c r="BK110" s="181"/>
      <c r="BL110" s="181"/>
      <c r="BM110" s="181"/>
      <c r="BN110" s="181"/>
      <c r="BO110" s="181"/>
      <c r="BP110" s="181"/>
      <c r="BQ110" s="181"/>
      <c r="BR110" s="181"/>
      <c r="BS110" s="181"/>
      <c r="BT110" s="181"/>
      <c r="BU110" s="181"/>
      <c r="BV110" s="181"/>
      <c r="BW110" s="181"/>
      <c r="BX110" s="181"/>
      <c r="BY110" s="181"/>
      <c r="BZ110" s="181"/>
      <c r="CA110" s="181"/>
      <c r="CB110" s="181"/>
      <c r="CC110" s="181"/>
      <c r="CD110" s="181"/>
      <c r="CE110" s="181"/>
      <c r="CF110" s="181"/>
      <c r="CG110" s="181"/>
      <c r="CH110" s="181"/>
      <c r="CI110" s="181"/>
      <c r="CJ110" s="181"/>
      <c r="CK110" s="181"/>
      <c r="CL110" s="177"/>
      <c r="CM110" s="177"/>
    </row>
    <row r="111" customFormat="false" ht="12.75" hidden="false" customHeight="false" outlineLevel="0" collapsed="false">
      <c r="A111" s="169" t="s">
        <v>42</v>
      </c>
      <c r="B111" s="96"/>
      <c r="C111" s="170" t="s">
        <v>99</v>
      </c>
      <c r="D111" s="171" t="n">
        <v>12</v>
      </c>
      <c r="E111" s="172" t="s">
        <v>90</v>
      </c>
      <c r="F111" s="173" t="n">
        <f aca="false">SUM(H111:CK111)</f>
        <v>7.75</v>
      </c>
      <c r="G111" s="174"/>
      <c r="H111" s="175"/>
      <c r="I111" s="176"/>
      <c r="J111" s="176"/>
      <c r="K111" s="176"/>
      <c r="L111" s="176"/>
      <c r="M111" s="176"/>
      <c r="N111" s="176"/>
      <c r="O111" s="176"/>
      <c r="P111" s="176"/>
      <c r="Q111" s="176"/>
      <c r="R111" s="176"/>
      <c r="S111" s="176"/>
      <c r="T111" s="176"/>
      <c r="U111" s="176"/>
      <c r="V111" s="176"/>
      <c r="W111" s="176"/>
      <c r="X111" s="176"/>
      <c r="Y111" s="176" t="n">
        <v>5.75</v>
      </c>
      <c r="Z111" s="176"/>
      <c r="AA111" s="176"/>
      <c r="AB111" s="176"/>
      <c r="AC111" s="176"/>
      <c r="AD111" s="176"/>
      <c r="AE111" s="176"/>
      <c r="AF111" s="176"/>
      <c r="AG111" s="176"/>
      <c r="AH111" s="176"/>
      <c r="AI111" s="176" t="n">
        <v>2</v>
      </c>
      <c r="AJ111" s="176"/>
      <c r="AK111" s="176"/>
      <c r="AL111" s="176"/>
      <c r="AM111" s="176"/>
      <c r="AN111" s="176"/>
      <c r="AO111" s="176"/>
      <c r="AP111" s="176"/>
      <c r="AQ111" s="176"/>
      <c r="AR111" s="176"/>
      <c r="AS111" s="176"/>
      <c r="AT111" s="176"/>
      <c r="AU111" s="176"/>
      <c r="AV111" s="176"/>
      <c r="AW111" s="176"/>
      <c r="AX111" s="176"/>
      <c r="AY111" s="176"/>
      <c r="AZ111" s="176"/>
      <c r="BA111" s="176"/>
      <c r="BB111" s="176"/>
      <c r="BC111" s="176"/>
      <c r="BD111" s="176"/>
      <c r="BE111" s="176"/>
      <c r="BF111" s="176"/>
      <c r="BG111" s="176"/>
      <c r="BH111" s="176"/>
      <c r="BI111" s="176"/>
      <c r="BJ111" s="176"/>
      <c r="BK111" s="176"/>
      <c r="BL111" s="176"/>
      <c r="BM111" s="176"/>
      <c r="BN111" s="176"/>
      <c r="BO111" s="176"/>
      <c r="BP111" s="176"/>
      <c r="BQ111" s="176"/>
      <c r="BR111" s="176"/>
      <c r="BS111" s="176"/>
      <c r="BT111" s="176"/>
      <c r="BU111" s="176"/>
      <c r="BV111" s="176"/>
      <c r="BW111" s="176"/>
      <c r="BX111" s="176"/>
      <c r="BY111" s="176"/>
      <c r="BZ111" s="176"/>
      <c r="CA111" s="176"/>
      <c r="CB111" s="176"/>
      <c r="CC111" s="176"/>
      <c r="CD111" s="176"/>
      <c r="CE111" s="176"/>
      <c r="CF111" s="176"/>
      <c r="CG111" s="176"/>
      <c r="CH111" s="176"/>
      <c r="CI111" s="176"/>
      <c r="CJ111" s="176"/>
      <c r="CK111" s="176"/>
      <c r="CL111" s="177"/>
      <c r="CM111" s="177"/>
    </row>
    <row r="112" customFormat="false" ht="12.75" hidden="false" customHeight="false" outlineLevel="0" collapsed="false">
      <c r="A112" s="169" t="s">
        <v>42</v>
      </c>
      <c r="B112" s="96"/>
      <c r="C112" s="170" t="s">
        <v>99</v>
      </c>
      <c r="D112" s="171" t="n">
        <v>13</v>
      </c>
      <c r="E112" s="172" t="s">
        <v>90</v>
      </c>
      <c r="F112" s="173" t="n">
        <f aca="false">SUM(H112:CK112)</f>
        <v>7.75</v>
      </c>
      <c r="G112" s="174"/>
      <c r="H112" s="175"/>
      <c r="I112" s="176"/>
      <c r="J112" s="176"/>
      <c r="K112" s="176"/>
      <c r="L112" s="176"/>
      <c r="M112" s="176"/>
      <c r="N112" s="176"/>
      <c r="O112" s="176"/>
      <c r="P112" s="176"/>
      <c r="Q112" s="176"/>
      <c r="R112" s="176"/>
      <c r="S112" s="176"/>
      <c r="T112" s="176"/>
      <c r="U112" s="176"/>
      <c r="V112" s="176"/>
      <c r="W112" s="176"/>
      <c r="X112" s="176"/>
      <c r="Y112" s="176" t="n">
        <v>7.75</v>
      </c>
      <c r="Z112" s="176"/>
      <c r="AA112" s="176"/>
      <c r="AB112" s="176"/>
      <c r="AC112" s="176"/>
      <c r="AD112" s="176"/>
      <c r="AE112" s="176"/>
      <c r="AF112" s="176"/>
      <c r="AG112" s="176"/>
      <c r="AH112" s="176"/>
      <c r="AI112" s="176"/>
      <c r="AJ112" s="176"/>
      <c r="AK112" s="176"/>
      <c r="AL112" s="176"/>
      <c r="AM112" s="176"/>
      <c r="AN112" s="176"/>
      <c r="AO112" s="176"/>
      <c r="AP112" s="176"/>
      <c r="AQ112" s="176"/>
      <c r="AR112" s="176"/>
      <c r="AS112" s="176"/>
      <c r="AT112" s="176"/>
      <c r="AU112" s="176"/>
      <c r="AV112" s="176"/>
      <c r="AW112" s="176"/>
      <c r="AX112" s="176"/>
      <c r="AY112" s="176"/>
      <c r="AZ112" s="176"/>
      <c r="BA112" s="176"/>
      <c r="BB112" s="176"/>
      <c r="BC112" s="176"/>
      <c r="BD112" s="176"/>
      <c r="BE112" s="176"/>
      <c r="BF112" s="176"/>
      <c r="BG112" s="176"/>
      <c r="BH112" s="176"/>
      <c r="BI112" s="176"/>
      <c r="BJ112" s="176"/>
      <c r="BK112" s="176"/>
      <c r="BL112" s="176"/>
      <c r="BM112" s="176"/>
      <c r="BN112" s="176"/>
      <c r="BO112" s="176"/>
      <c r="BP112" s="176"/>
      <c r="BQ112" s="176"/>
      <c r="BR112" s="176"/>
      <c r="BS112" s="176"/>
      <c r="BT112" s="176"/>
      <c r="BU112" s="176"/>
      <c r="BV112" s="176"/>
      <c r="BW112" s="176"/>
      <c r="BX112" s="176"/>
      <c r="BY112" s="176"/>
      <c r="BZ112" s="176"/>
      <c r="CA112" s="176"/>
      <c r="CB112" s="176"/>
      <c r="CC112" s="176"/>
      <c r="CD112" s="176"/>
      <c r="CE112" s="176"/>
      <c r="CF112" s="176"/>
      <c r="CG112" s="176"/>
      <c r="CH112" s="176"/>
      <c r="CI112" s="176"/>
      <c r="CJ112" s="176"/>
      <c r="CK112" s="176"/>
      <c r="CL112" s="177"/>
      <c r="CM112" s="177"/>
    </row>
    <row r="113" customFormat="false" ht="12.75" hidden="false" customHeight="false" outlineLevel="0" collapsed="false">
      <c r="A113" s="169" t="s">
        <v>42</v>
      </c>
      <c r="B113" s="96"/>
      <c r="C113" s="170" t="s">
        <v>99</v>
      </c>
      <c r="D113" s="171" t="n">
        <v>14</v>
      </c>
      <c r="E113" s="172" t="s">
        <v>90</v>
      </c>
      <c r="F113" s="173" t="n">
        <v>8</v>
      </c>
      <c r="G113" s="174"/>
      <c r="H113" s="175"/>
      <c r="I113" s="176"/>
      <c r="J113" s="176"/>
      <c r="K113" s="176"/>
      <c r="L113" s="176"/>
      <c r="M113" s="176"/>
      <c r="N113" s="176"/>
      <c r="O113" s="176"/>
      <c r="P113" s="176"/>
      <c r="Q113" s="176"/>
      <c r="R113" s="176"/>
      <c r="S113" s="176"/>
      <c r="T113" s="176"/>
      <c r="U113" s="176"/>
      <c r="V113" s="176"/>
      <c r="W113" s="176"/>
      <c r="X113" s="176"/>
      <c r="Y113" s="176"/>
      <c r="Z113" s="176"/>
      <c r="AA113" s="176"/>
      <c r="AB113" s="176"/>
      <c r="AC113" s="176"/>
      <c r="AD113" s="176"/>
      <c r="AE113" s="176"/>
      <c r="AF113" s="176"/>
      <c r="AG113" s="176"/>
      <c r="AH113" s="176"/>
      <c r="AI113" s="176"/>
      <c r="AJ113" s="176"/>
      <c r="AK113" s="176"/>
      <c r="AL113" s="176"/>
      <c r="AM113" s="176"/>
      <c r="AN113" s="176"/>
      <c r="AO113" s="176"/>
      <c r="AP113" s="176"/>
      <c r="AQ113" s="176"/>
      <c r="AR113" s="176"/>
      <c r="AS113" s="176"/>
      <c r="AT113" s="176"/>
      <c r="AU113" s="176"/>
      <c r="AV113" s="176"/>
      <c r="AW113" s="176"/>
      <c r="AX113" s="176"/>
      <c r="AY113" s="176"/>
      <c r="AZ113" s="176"/>
      <c r="BA113" s="176"/>
      <c r="BB113" s="176"/>
      <c r="BC113" s="176"/>
      <c r="BD113" s="176"/>
      <c r="BE113" s="176"/>
      <c r="BF113" s="176"/>
      <c r="BG113" s="176"/>
      <c r="BH113" s="176"/>
      <c r="BI113" s="176"/>
      <c r="BJ113" s="176"/>
      <c r="BK113" s="176"/>
      <c r="BL113" s="176"/>
      <c r="BM113" s="176"/>
      <c r="BN113" s="176"/>
      <c r="BO113" s="176"/>
      <c r="BP113" s="176"/>
      <c r="BQ113" s="176"/>
      <c r="BR113" s="176"/>
      <c r="BS113" s="176"/>
      <c r="BT113" s="176"/>
      <c r="BU113" s="176"/>
      <c r="BV113" s="176"/>
      <c r="BW113" s="176"/>
      <c r="BX113" s="176"/>
      <c r="BY113" s="176"/>
      <c r="BZ113" s="176"/>
      <c r="CA113" s="176"/>
      <c r="CB113" s="176"/>
      <c r="CC113" s="176"/>
      <c r="CD113" s="176"/>
      <c r="CE113" s="176"/>
      <c r="CF113" s="176"/>
      <c r="CG113" s="176"/>
      <c r="CH113" s="176"/>
      <c r="CI113" s="176"/>
      <c r="CJ113" s="176"/>
      <c r="CK113" s="176"/>
      <c r="CL113" s="177"/>
      <c r="CM113" s="177"/>
    </row>
    <row r="114" customFormat="false" ht="12.75" hidden="false" customHeight="false" outlineLevel="0" collapsed="false">
      <c r="A114" s="169" t="s">
        <v>42</v>
      </c>
      <c r="B114" s="96"/>
      <c r="C114" s="170" t="s">
        <v>99</v>
      </c>
      <c r="D114" s="171" t="n">
        <v>15</v>
      </c>
      <c r="E114" s="172" t="s">
        <v>90</v>
      </c>
      <c r="F114" s="173" t="n">
        <f aca="false">SUM(H114:CK114)</f>
        <v>7.75</v>
      </c>
      <c r="G114" s="174"/>
      <c r="H114" s="175"/>
      <c r="I114" s="176"/>
      <c r="J114" s="176"/>
      <c r="K114" s="176"/>
      <c r="L114" s="176"/>
      <c r="M114" s="176"/>
      <c r="N114" s="176"/>
      <c r="O114" s="176"/>
      <c r="P114" s="176"/>
      <c r="Q114" s="176"/>
      <c r="R114" s="176"/>
      <c r="S114" s="176"/>
      <c r="T114" s="176"/>
      <c r="U114" s="176"/>
      <c r="V114" s="176"/>
      <c r="W114" s="176"/>
      <c r="X114" s="176"/>
      <c r="Y114" s="176"/>
      <c r="Z114" s="176"/>
      <c r="AA114" s="176"/>
      <c r="AB114" s="176"/>
      <c r="AC114" s="176"/>
      <c r="AD114" s="176" t="n">
        <v>3.25</v>
      </c>
      <c r="AE114" s="176"/>
      <c r="AF114" s="176"/>
      <c r="AG114" s="176"/>
      <c r="AH114" s="176"/>
      <c r="AI114" s="176" t="n">
        <v>4.5</v>
      </c>
      <c r="AJ114" s="176"/>
      <c r="AK114" s="176"/>
      <c r="AL114" s="176"/>
      <c r="AM114" s="176"/>
      <c r="AN114" s="176"/>
      <c r="AO114" s="176"/>
      <c r="AP114" s="176"/>
      <c r="AQ114" s="176"/>
      <c r="AR114" s="176"/>
      <c r="AS114" s="176"/>
      <c r="AT114" s="176"/>
      <c r="AU114" s="176"/>
      <c r="AV114" s="176"/>
      <c r="AW114" s="176"/>
      <c r="AX114" s="176"/>
      <c r="AY114" s="176"/>
      <c r="AZ114" s="176"/>
      <c r="BA114" s="176"/>
      <c r="BB114" s="176"/>
      <c r="BC114" s="176"/>
      <c r="BD114" s="176"/>
      <c r="BE114" s="176"/>
      <c r="BF114" s="176"/>
      <c r="BG114" s="176"/>
      <c r="BH114" s="176"/>
      <c r="BI114" s="176"/>
      <c r="BJ114" s="176"/>
      <c r="BK114" s="176"/>
      <c r="BL114" s="176"/>
      <c r="BM114" s="176"/>
      <c r="BN114" s="176"/>
      <c r="BO114" s="176"/>
      <c r="BP114" s="176"/>
      <c r="BQ114" s="176"/>
      <c r="BR114" s="176"/>
      <c r="BS114" s="176"/>
      <c r="BT114" s="176"/>
      <c r="BU114" s="176"/>
      <c r="BV114" s="176"/>
      <c r="BW114" s="176"/>
      <c r="BX114" s="176"/>
      <c r="BY114" s="176"/>
      <c r="BZ114" s="176"/>
      <c r="CA114" s="176"/>
      <c r="CB114" s="176"/>
      <c r="CC114" s="176"/>
      <c r="CD114" s="176"/>
      <c r="CE114" s="176"/>
      <c r="CF114" s="176"/>
      <c r="CG114" s="176"/>
      <c r="CH114" s="176"/>
      <c r="CI114" s="176"/>
      <c r="CJ114" s="176"/>
      <c r="CK114" s="176"/>
      <c r="CL114" s="177"/>
      <c r="CM114" s="177"/>
    </row>
    <row r="115" customFormat="false" ht="12.75" hidden="false" customHeight="false" outlineLevel="0" collapsed="false">
      <c r="A115" s="169" t="s">
        <v>42</v>
      </c>
      <c r="B115" s="96"/>
      <c r="C115" s="170" t="s">
        <v>99</v>
      </c>
      <c r="D115" s="171" t="n">
        <v>16</v>
      </c>
      <c r="E115" s="172" t="s">
        <v>90</v>
      </c>
      <c r="F115" s="173" t="s">
        <v>100</v>
      </c>
      <c r="G115" s="174"/>
      <c r="H115" s="175"/>
      <c r="I115" s="176"/>
      <c r="J115" s="176"/>
      <c r="K115" s="176"/>
      <c r="L115" s="176"/>
      <c r="M115" s="176"/>
      <c r="N115" s="176"/>
      <c r="O115" s="176"/>
      <c r="P115" s="176"/>
      <c r="Q115" s="176"/>
      <c r="R115" s="176"/>
      <c r="S115" s="176"/>
      <c r="T115" s="176"/>
      <c r="U115" s="176"/>
      <c r="V115" s="176"/>
      <c r="W115" s="176"/>
      <c r="X115" s="176"/>
      <c r="Y115" s="176"/>
      <c r="Z115" s="176"/>
      <c r="AA115" s="176"/>
      <c r="AB115" s="176"/>
      <c r="AC115" s="176"/>
      <c r="AD115" s="176" t="n">
        <v>2.5</v>
      </c>
      <c r="AE115" s="176" t="n">
        <v>5.5</v>
      </c>
      <c r="AF115" s="176"/>
      <c r="AG115" s="176"/>
      <c r="AH115" s="176"/>
      <c r="AI115" s="176"/>
      <c r="AJ115" s="176"/>
      <c r="AK115" s="176"/>
      <c r="AL115" s="176"/>
      <c r="AM115" s="176"/>
      <c r="AN115" s="176"/>
      <c r="AO115" s="176"/>
      <c r="AP115" s="176"/>
      <c r="AQ115" s="176"/>
      <c r="AR115" s="176"/>
      <c r="AS115" s="176"/>
      <c r="AT115" s="176"/>
      <c r="AU115" s="176"/>
      <c r="AV115" s="176"/>
      <c r="AW115" s="176"/>
      <c r="AX115" s="176"/>
      <c r="AY115" s="176"/>
      <c r="AZ115" s="176"/>
      <c r="BA115" s="176"/>
      <c r="BB115" s="176"/>
      <c r="BC115" s="176"/>
      <c r="BD115" s="176"/>
      <c r="BE115" s="176"/>
      <c r="BF115" s="176"/>
      <c r="BG115" s="176"/>
      <c r="BH115" s="176"/>
      <c r="BI115" s="176"/>
      <c r="BJ115" s="176"/>
      <c r="BK115" s="176"/>
      <c r="BL115" s="176"/>
      <c r="BM115" s="176"/>
      <c r="BN115" s="176"/>
      <c r="BO115" s="176"/>
      <c r="BP115" s="176"/>
      <c r="BQ115" s="176"/>
      <c r="BR115" s="176"/>
      <c r="BS115" s="176"/>
      <c r="BT115" s="176"/>
      <c r="BU115" s="176"/>
      <c r="BV115" s="176"/>
      <c r="BW115" s="176"/>
      <c r="BX115" s="176"/>
      <c r="BY115" s="176"/>
      <c r="BZ115" s="176"/>
      <c r="CA115" s="176"/>
      <c r="CB115" s="176"/>
      <c r="CC115" s="176"/>
      <c r="CD115" s="176"/>
      <c r="CE115" s="176"/>
      <c r="CF115" s="176"/>
      <c r="CG115" s="176"/>
      <c r="CH115" s="176"/>
      <c r="CI115" s="176"/>
      <c r="CJ115" s="176"/>
      <c r="CK115" s="176"/>
      <c r="CL115" s="177"/>
      <c r="CM115" s="177"/>
    </row>
    <row r="116" customFormat="false" ht="12.75" hidden="false" customHeight="false" outlineLevel="0" collapsed="false">
      <c r="A116" s="169" t="s">
        <v>42</v>
      </c>
      <c r="B116" s="96"/>
      <c r="C116" s="170" t="s">
        <v>99</v>
      </c>
      <c r="D116" s="171" t="n">
        <v>17</v>
      </c>
      <c r="E116" s="172" t="s">
        <v>90</v>
      </c>
      <c r="F116" s="178" t="n">
        <v>6</v>
      </c>
      <c r="G116" s="179"/>
      <c r="H116" s="180"/>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t="n">
        <v>6</v>
      </c>
      <c r="AF116" s="181"/>
      <c r="AG116" s="181"/>
      <c r="AH116" s="181"/>
      <c r="AI116" s="181"/>
      <c r="AJ116" s="181"/>
      <c r="AK116" s="181"/>
      <c r="AL116" s="181"/>
      <c r="AM116" s="181"/>
      <c r="AN116" s="181"/>
      <c r="AO116" s="181"/>
      <c r="AP116" s="181"/>
      <c r="AQ116" s="181"/>
      <c r="AR116" s="181"/>
      <c r="AS116" s="181"/>
      <c r="AT116" s="181"/>
      <c r="AU116" s="181"/>
      <c r="AV116" s="181"/>
      <c r="AW116" s="181"/>
      <c r="AX116" s="181"/>
      <c r="AY116" s="181"/>
      <c r="AZ116" s="181"/>
      <c r="BA116" s="181"/>
      <c r="BB116" s="181"/>
      <c r="BC116" s="181"/>
      <c r="BD116" s="181"/>
      <c r="BE116" s="181"/>
      <c r="BF116" s="181"/>
      <c r="BG116" s="181"/>
      <c r="BH116" s="181"/>
      <c r="BI116" s="181"/>
      <c r="BJ116" s="181"/>
      <c r="BK116" s="181"/>
      <c r="BL116" s="181"/>
      <c r="BM116" s="181"/>
      <c r="BN116" s="181"/>
      <c r="BO116" s="181"/>
      <c r="BP116" s="181"/>
      <c r="BQ116" s="181"/>
      <c r="BR116" s="181"/>
      <c r="BS116" s="181"/>
      <c r="BT116" s="181"/>
      <c r="BU116" s="181"/>
      <c r="BV116" s="181"/>
      <c r="BW116" s="181"/>
      <c r="BX116" s="181"/>
      <c r="BY116" s="181"/>
      <c r="BZ116" s="181"/>
      <c r="CA116" s="181"/>
      <c r="CB116" s="181"/>
      <c r="CC116" s="181"/>
      <c r="CD116" s="181"/>
      <c r="CE116" s="181"/>
      <c r="CF116" s="181"/>
      <c r="CG116" s="181"/>
      <c r="CH116" s="181"/>
      <c r="CI116" s="181"/>
      <c r="CJ116" s="181"/>
      <c r="CK116" s="181"/>
      <c r="CL116" s="177"/>
      <c r="CM116" s="177"/>
    </row>
    <row r="117" customFormat="false" ht="12.75" hidden="false" customHeight="false" outlineLevel="0" collapsed="false">
      <c r="A117" s="169" t="s">
        <v>42</v>
      </c>
      <c r="B117" s="96"/>
      <c r="C117" s="170" t="s">
        <v>99</v>
      </c>
      <c r="D117" s="171" t="n">
        <v>18</v>
      </c>
      <c r="E117" s="172" t="s">
        <v>90</v>
      </c>
      <c r="F117" s="178" t="n">
        <f aca="false">SUM(H117:CK117)</f>
        <v>0</v>
      </c>
      <c r="G117" s="179" t="n">
        <f aca="false">SUM(F111:F117)</f>
        <v>37.25</v>
      </c>
      <c r="H117" s="180"/>
      <c r="I117" s="181"/>
      <c r="J117" s="181"/>
      <c r="K117" s="181"/>
      <c r="L117" s="181"/>
      <c r="M117" s="181"/>
      <c r="N117" s="181"/>
      <c r="O117" s="181"/>
      <c r="P117" s="181"/>
      <c r="Q117" s="181"/>
      <c r="R117" s="181"/>
      <c r="S117" s="181"/>
      <c r="T117" s="181"/>
      <c r="U117" s="181"/>
      <c r="V117" s="181"/>
      <c r="W117" s="181"/>
      <c r="X117" s="181"/>
      <c r="Y117" s="181"/>
      <c r="Z117" s="181"/>
      <c r="AA117" s="181"/>
      <c r="AB117" s="181"/>
      <c r="AC117" s="181"/>
      <c r="AD117" s="181"/>
      <c r="AE117" s="181"/>
      <c r="AF117" s="181"/>
      <c r="AG117" s="181"/>
      <c r="AH117" s="181"/>
      <c r="AI117" s="181"/>
      <c r="AJ117" s="181"/>
      <c r="AK117" s="181"/>
      <c r="AL117" s="181"/>
      <c r="AM117" s="181"/>
      <c r="AN117" s="181"/>
      <c r="AO117" s="181"/>
      <c r="AP117" s="181"/>
      <c r="AQ117" s="181"/>
      <c r="AR117" s="181"/>
      <c r="AS117" s="181"/>
      <c r="AT117" s="181"/>
      <c r="AU117" s="181"/>
      <c r="AV117" s="181"/>
      <c r="AW117" s="181"/>
      <c r="AX117" s="181"/>
      <c r="AY117" s="181"/>
      <c r="AZ117" s="181"/>
      <c r="BA117" s="181"/>
      <c r="BB117" s="181"/>
      <c r="BC117" s="181"/>
      <c r="BD117" s="181"/>
      <c r="BE117" s="181"/>
      <c r="BF117" s="181"/>
      <c r="BG117" s="181"/>
      <c r="BH117" s="181"/>
      <c r="BI117" s="181"/>
      <c r="BJ117" s="181"/>
      <c r="BK117" s="181"/>
      <c r="BL117" s="181"/>
      <c r="BM117" s="181"/>
      <c r="BN117" s="181"/>
      <c r="BO117" s="181"/>
      <c r="BP117" s="181"/>
      <c r="BQ117" s="181"/>
      <c r="BR117" s="181"/>
      <c r="BS117" s="181"/>
      <c r="BT117" s="181"/>
      <c r="BU117" s="181"/>
      <c r="BV117" s="181"/>
      <c r="BW117" s="181"/>
      <c r="BX117" s="181"/>
      <c r="BY117" s="181"/>
      <c r="BZ117" s="181"/>
      <c r="CA117" s="181"/>
      <c r="CB117" s="181"/>
      <c r="CC117" s="181"/>
      <c r="CD117" s="181"/>
      <c r="CE117" s="181"/>
      <c r="CF117" s="181"/>
      <c r="CG117" s="181"/>
      <c r="CH117" s="181"/>
      <c r="CI117" s="181"/>
      <c r="CJ117" s="181"/>
      <c r="CK117" s="181"/>
      <c r="CL117" s="177"/>
      <c r="CM117" s="177"/>
    </row>
    <row r="118" customFormat="false" ht="12.75" hidden="false" customHeight="false" outlineLevel="0" collapsed="false">
      <c r="A118" s="169" t="s">
        <v>42</v>
      </c>
      <c r="B118" s="96"/>
      <c r="C118" s="170" t="s">
        <v>99</v>
      </c>
      <c r="D118" s="171" t="n">
        <v>19</v>
      </c>
      <c r="E118" s="172" t="s">
        <v>91</v>
      </c>
      <c r="F118" s="173" t="n">
        <f aca="false">SUM(H118:CK118)</f>
        <v>7.75</v>
      </c>
      <c r="G118" s="174"/>
      <c r="H118" s="175"/>
      <c r="I118" s="176"/>
      <c r="J118" s="176"/>
      <c r="K118" s="176"/>
      <c r="L118" s="176"/>
      <c r="M118" s="176"/>
      <c r="N118" s="176"/>
      <c r="O118" s="176"/>
      <c r="P118" s="176"/>
      <c r="Q118" s="176"/>
      <c r="R118" s="176"/>
      <c r="S118" s="176"/>
      <c r="T118" s="176"/>
      <c r="U118" s="176"/>
      <c r="V118" s="176"/>
      <c r="W118" s="176"/>
      <c r="X118" s="176"/>
      <c r="Y118" s="176"/>
      <c r="Z118" s="176"/>
      <c r="AA118" s="176"/>
      <c r="AB118" s="176"/>
      <c r="AC118" s="176"/>
      <c r="AD118" s="176"/>
      <c r="AE118" s="176" t="n">
        <v>4.5</v>
      </c>
      <c r="AF118" s="176"/>
      <c r="AG118" s="176"/>
      <c r="AH118" s="176"/>
      <c r="AI118" s="176"/>
      <c r="AJ118" s="176"/>
      <c r="AK118" s="176"/>
      <c r="AL118" s="176"/>
      <c r="AM118" s="176"/>
      <c r="AN118" s="176" t="n">
        <v>3.25</v>
      </c>
      <c r="AO118" s="176"/>
      <c r="AP118" s="176"/>
      <c r="AQ118" s="176"/>
      <c r="AR118" s="176"/>
      <c r="AS118" s="176"/>
      <c r="AT118" s="176"/>
      <c r="AU118" s="176"/>
      <c r="AV118" s="176"/>
      <c r="AW118" s="176"/>
      <c r="AX118" s="176"/>
      <c r="AY118" s="176"/>
      <c r="AZ118" s="176"/>
      <c r="BA118" s="176"/>
      <c r="BB118" s="176"/>
      <c r="BC118" s="176"/>
      <c r="BD118" s="176"/>
      <c r="BE118" s="176"/>
      <c r="BF118" s="176"/>
      <c r="BG118" s="176"/>
      <c r="BH118" s="176"/>
      <c r="BI118" s="176"/>
      <c r="BJ118" s="176"/>
      <c r="BK118" s="176"/>
      <c r="BL118" s="176"/>
      <c r="BM118" s="176"/>
      <c r="BN118" s="176"/>
      <c r="BO118" s="176"/>
      <c r="BP118" s="176"/>
      <c r="BQ118" s="176"/>
      <c r="BR118" s="176"/>
      <c r="BS118" s="176"/>
      <c r="BT118" s="176"/>
      <c r="BU118" s="176"/>
      <c r="BV118" s="176"/>
      <c r="BW118" s="176"/>
      <c r="BX118" s="176"/>
      <c r="BY118" s="176"/>
      <c r="BZ118" s="176"/>
      <c r="CA118" s="176"/>
      <c r="CB118" s="176"/>
      <c r="CC118" s="176"/>
      <c r="CD118" s="176"/>
      <c r="CE118" s="176"/>
      <c r="CF118" s="176"/>
      <c r="CG118" s="176"/>
      <c r="CH118" s="176"/>
      <c r="CI118" s="176"/>
      <c r="CJ118" s="176"/>
      <c r="CK118" s="176"/>
      <c r="CL118" s="177"/>
      <c r="CM118" s="177"/>
    </row>
    <row r="119" customFormat="false" ht="12.75" hidden="false" customHeight="false" outlineLevel="0" collapsed="false">
      <c r="A119" s="169" t="s">
        <v>42</v>
      </c>
      <c r="B119" s="96"/>
      <c r="C119" s="170" t="s">
        <v>99</v>
      </c>
      <c r="D119" s="171" t="n">
        <v>20</v>
      </c>
      <c r="E119" s="172" t="s">
        <v>91</v>
      </c>
      <c r="F119" s="173" t="n">
        <f aca="false">SUM(H119:CK119)</f>
        <v>7.75</v>
      </c>
      <c r="G119" s="174"/>
      <c r="H119" s="175"/>
      <c r="I119" s="176"/>
      <c r="J119" s="176"/>
      <c r="K119" s="176"/>
      <c r="L119" s="176"/>
      <c r="M119" s="176"/>
      <c r="N119" s="176"/>
      <c r="O119" s="176"/>
      <c r="P119" s="176"/>
      <c r="Q119" s="176"/>
      <c r="R119" s="176"/>
      <c r="S119" s="176"/>
      <c r="T119" s="176"/>
      <c r="U119" s="176"/>
      <c r="V119" s="176"/>
      <c r="W119" s="176"/>
      <c r="X119" s="176"/>
      <c r="Y119" s="176"/>
      <c r="Z119" s="176"/>
      <c r="AA119" s="176"/>
      <c r="AB119" s="176"/>
      <c r="AC119" s="176"/>
      <c r="AD119" s="176"/>
      <c r="AE119" s="176"/>
      <c r="AF119" s="176"/>
      <c r="AG119" s="176"/>
      <c r="AH119" s="176"/>
      <c r="AI119" s="176"/>
      <c r="AJ119" s="176"/>
      <c r="AK119" s="176"/>
      <c r="AL119" s="176"/>
      <c r="AM119" s="176"/>
      <c r="AN119" s="176"/>
      <c r="AO119" s="176"/>
      <c r="AP119" s="176"/>
      <c r="AQ119" s="176"/>
      <c r="AR119" s="176"/>
      <c r="AS119" s="176"/>
      <c r="AT119" s="176"/>
      <c r="AU119" s="176"/>
      <c r="AV119" s="176"/>
      <c r="AW119" s="176"/>
      <c r="AX119" s="176"/>
      <c r="AY119" s="176" t="n">
        <v>1.75</v>
      </c>
      <c r="AZ119" s="176"/>
      <c r="BA119" s="176"/>
      <c r="BB119" s="176" t="n">
        <v>6</v>
      </c>
      <c r="BC119" s="176"/>
      <c r="BD119" s="176"/>
      <c r="BE119" s="176"/>
      <c r="BF119" s="176"/>
      <c r="BG119" s="176"/>
      <c r="BH119" s="176"/>
      <c r="BI119" s="176"/>
      <c r="BJ119" s="176"/>
      <c r="BK119" s="176"/>
      <c r="BL119" s="176"/>
      <c r="BM119" s="176"/>
      <c r="BN119" s="176"/>
      <c r="BO119" s="176"/>
      <c r="BP119" s="176"/>
      <c r="BQ119" s="176"/>
      <c r="BR119" s="176"/>
      <c r="BS119" s="176"/>
      <c r="BT119" s="176"/>
      <c r="BU119" s="176"/>
      <c r="BV119" s="176"/>
      <c r="BW119" s="176"/>
      <c r="BX119" s="176"/>
      <c r="BY119" s="176"/>
      <c r="BZ119" s="176"/>
      <c r="CA119" s="176"/>
      <c r="CB119" s="176"/>
      <c r="CC119" s="176"/>
      <c r="CD119" s="176"/>
      <c r="CE119" s="176"/>
      <c r="CF119" s="176"/>
      <c r="CG119" s="176"/>
      <c r="CH119" s="176"/>
      <c r="CI119" s="176"/>
      <c r="CJ119" s="176"/>
      <c r="CK119" s="176"/>
      <c r="CL119" s="177"/>
      <c r="CM119" s="177"/>
    </row>
    <row r="120" customFormat="false" ht="12.75" hidden="false" customHeight="false" outlineLevel="0" collapsed="false">
      <c r="A120" s="169" t="s">
        <v>42</v>
      </c>
      <c r="B120" s="96"/>
      <c r="C120" s="170" t="s">
        <v>99</v>
      </c>
      <c r="D120" s="171" t="n">
        <v>21</v>
      </c>
      <c r="E120" s="172" t="s">
        <v>91</v>
      </c>
      <c r="F120" s="173" t="n">
        <f aca="false">SUM(H120:CK120)</f>
        <v>7.75</v>
      </c>
      <c r="G120" s="174"/>
      <c r="H120" s="175"/>
      <c r="I120" s="176"/>
      <c r="J120" s="176"/>
      <c r="K120" s="176"/>
      <c r="L120" s="176"/>
      <c r="M120" s="176"/>
      <c r="N120" s="176"/>
      <c r="O120" s="176"/>
      <c r="P120" s="176"/>
      <c r="Q120" s="176"/>
      <c r="R120" s="176"/>
      <c r="S120" s="176"/>
      <c r="T120" s="176"/>
      <c r="U120" s="176"/>
      <c r="V120" s="176"/>
      <c r="W120" s="176"/>
      <c r="X120" s="176"/>
      <c r="Y120" s="176"/>
      <c r="Z120" s="176"/>
      <c r="AA120" s="176"/>
      <c r="AB120" s="176"/>
      <c r="AC120" s="176"/>
      <c r="AD120" s="176"/>
      <c r="AE120" s="176"/>
      <c r="AF120" s="176" t="n">
        <v>7.75</v>
      </c>
      <c r="AG120" s="176"/>
      <c r="AH120" s="176"/>
      <c r="AI120" s="176"/>
      <c r="AJ120" s="176"/>
      <c r="AK120" s="176"/>
      <c r="AL120" s="176"/>
      <c r="AM120" s="176"/>
      <c r="AN120" s="176"/>
      <c r="AO120" s="176"/>
      <c r="AP120" s="176"/>
      <c r="AQ120" s="176"/>
      <c r="AR120" s="176"/>
      <c r="AS120" s="176"/>
      <c r="AT120" s="176"/>
      <c r="AU120" s="176"/>
      <c r="AV120" s="176"/>
      <c r="AW120" s="176"/>
      <c r="AX120" s="176"/>
      <c r="AY120" s="176"/>
      <c r="AZ120" s="176"/>
      <c r="BA120" s="176"/>
      <c r="BB120" s="176"/>
      <c r="BC120" s="176"/>
      <c r="BD120" s="176"/>
      <c r="BE120" s="176"/>
      <c r="BF120" s="176"/>
      <c r="BG120" s="176"/>
      <c r="BH120" s="176"/>
      <c r="BI120" s="176"/>
      <c r="BJ120" s="176"/>
      <c r="BK120" s="176"/>
      <c r="BL120" s="176"/>
      <c r="BM120" s="176"/>
      <c r="BN120" s="176"/>
      <c r="BO120" s="176"/>
      <c r="BP120" s="176"/>
      <c r="BQ120" s="176"/>
      <c r="BR120" s="176"/>
      <c r="BS120" s="176"/>
      <c r="BT120" s="176"/>
      <c r="BU120" s="176"/>
      <c r="BV120" s="176"/>
      <c r="BW120" s="176"/>
      <c r="BX120" s="176"/>
      <c r="BY120" s="176"/>
      <c r="BZ120" s="176"/>
      <c r="CA120" s="176"/>
      <c r="CB120" s="176"/>
      <c r="CC120" s="176"/>
      <c r="CD120" s="176"/>
      <c r="CE120" s="176"/>
      <c r="CF120" s="176"/>
      <c r="CG120" s="176"/>
      <c r="CH120" s="176"/>
      <c r="CI120" s="176"/>
      <c r="CJ120" s="176"/>
      <c r="CK120" s="176"/>
      <c r="CL120" s="177"/>
      <c r="CM120" s="177"/>
    </row>
    <row r="121" customFormat="false" ht="12.75" hidden="false" customHeight="false" outlineLevel="0" collapsed="false">
      <c r="A121" s="169" t="s">
        <v>42</v>
      </c>
      <c r="B121" s="96"/>
      <c r="C121" s="170" t="s">
        <v>99</v>
      </c>
      <c r="D121" s="171" t="n">
        <v>22</v>
      </c>
      <c r="E121" s="172" t="s">
        <v>91</v>
      </c>
      <c r="F121" s="173" t="n">
        <f aca="false">SUM(H121:CK121)</f>
        <v>7.75</v>
      </c>
      <c r="G121" s="174"/>
      <c r="H121" s="175"/>
      <c r="I121" s="176"/>
      <c r="J121" s="176"/>
      <c r="K121" s="176"/>
      <c r="L121" s="176"/>
      <c r="M121" s="176"/>
      <c r="N121" s="176"/>
      <c r="O121" s="176"/>
      <c r="P121" s="176"/>
      <c r="Q121" s="176"/>
      <c r="R121" s="176"/>
      <c r="S121" s="176"/>
      <c r="T121" s="176"/>
      <c r="U121" s="176"/>
      <c r="V121" s="176"/>
      <c r="W121" s="176"/>
      <c r="X121" s="176"/>
      <c r="Y121" s="176"/>
      <c r="Z121" s="176"/>
      <c r="AA121" s="176"/>
      <c r="AB121" s="176"/>
      <c r="AC121" s="176"/>
      <c r="AD121" s="176"/>
      <c r="AE121" s="176"/>
      <c r="AF121" s="176" t="n">
        <v>7.75</v>
      </c>
      <c r="AG121" s="176"/>
      <c r="AH121" s="176"/>
      <c r="AI121" s="176"/>
      <c r="AJ121" s="176"/>
      <c r="AK121" s="176"/>
      <c r="AL121" s="176"/>
      <c r="AM121" s="176"/>
      <c r="AN121" s="176"/>
      <c r="AO121" s="176"/>
      <c r="AP121" s="176"/>
      <c r="AQ121" s="176"/>
      <c r="AR121" s="176"/>
      <c r="AS121" s="176"/>
      <c r="AT121" s="176"/>
      <c r="AU121" s="176"/>
      <c r="AV121" s="176"/>
      <c r="AW121" s="176"/>
      <c r="AX121" s="176"/>
      <c r="AY121" s="176"/>
      <c r="AZ121" s="176"/>
      <c r="BA121" s="176"/>
      <c r="BB121" s="176"/>
      <c r="BC121" s="176"/>
      <c r="BD121" s="176"/>
      <c r="BE121" s="176"/>
      <c r="BF121" s="176"/>
      <c r="BG121" s="176"/>
      <c r="BH121" s="176"/>
      <c r="BI121" s="176"/>
      <c r="BJ121" s="176"/>
      <c r="BK121" s="176"/>
      <c r="BL121" s="176"/>
      <c r="BM121" s="176"/>
      <c r="BN121" s="176"/>
      <c r="BO121" s="176"/>
      <c r="BP121" s="176"/>
      <c r="BQ121" s="176"/>
      <c r="BR121" s="176"/>
      <c r="BS121" s="176"/>
      <c r="BT121" s="176"/>
      <c r="BU121" s="176"/>
      <c r="BV121" s="176"/>
      <c r="BW121" s="176"/>
      <c r="BX121" s="176"/>
      <c r="BY121" s="176"/>
      <c r="BZ121" s="176"/>
      <c r="CA121" s="176"/>
      <c r="CB121" s="176"/>
      <c r="CC121" s="176"/>
      <c r="CD121" s="176"/>
      <c r="CE121" s="176"/>
      <c r="CF121" s="176"/>
      <c r="CG121" s="176"/>
      <c r="CH121" s="176"/>
      <c r="CI121" s="176"/>
      <c r="CJ121" s="176"/>
      <c r="CK121" s="176"/>
      <c r="CL121" s="177"/>
      <c r="CM121" s="177"/>
    </row>
    <row r="122" customFormat="false" ht="12.75" hidden="false" customHeight="false" outlineLevel="0" collapsed="false">
      <c r="A122" s="169" t="s">
        <v>42</v>
      </c>
      <c r="B122" s="96"/>
      <c r="C122" s="170" t="s">
        <v>99</v>
      </c>
      <c r="D122" s="171" t="n">
        <v>23</v>
      </c>
      <c r="E122" s="172" t="s">
        <v>91</v>
      </c>
      <c r="F122" s="173" t="n">
        <f aca="false">SUM(H122:CK122)</f>
        <v>7</v>
      </c>
      <c r="G122" s="174"/>
      <c r="H122" s="175"/>
      <c r="I122" s="176"/>
      <c r="J122" s="176"/>
      <c r="K122" s="176"/>
      <c r="L122" s="176"/>
      <c r="M122" s="176"/>
      <c r="N122" s="176"/>
      <c r="O122" s="176"/>
      <c r="P122" s="176"/>
      <c r="Q122" s="176"/>
      <c r="R122" s="176"/>
      <c r="S122" s="176"/>
      <c r="T122" s="176"/>
      <c r="U122" s="176"/>
      <c r="V122" s="176"/>
      <c r="W122" s="176"/>
      <c r="X122" s="176"/>
      <c r="Y122" s="176"/>
      <c r="Z122" s="176"/>
      <c r="AA122" s="176"/>
      <c r="AB122" s="176"/>
      <c r="AC122" s="176"/>
      <c r="AD122" s="176"/>
      <c r="AE122" s="176"/>
      <c r="AF122" s="176" t="n">
        <v>7</v>
      </c>
      <c r="AG122" s="176"/>
      <c r="AH122" s="176"/>
      <c r="AI122" s="176"/>
      <c r="AJ122" s="176"/>
      <c r="AK122" s="176"/>
      <c r="AL122" s="176"/>
      <c r="AM122" s="176"/>
      <c r="AN122" s="176"/>
      <c r="AO122" s="176"/>
      <c r="AP122" s="176"/>
      <c r="AQ122" s="176"/>
      <c r="AR122" s="176"/>
      <c r="AS122" s="176"/>
      <c r="AT122" s="176"/>
      <c r="AU122" s="176"/>
      <c r="AV122" s="176"/>
      <c r="AW122" s="176"/>
      <c r="AX122" s="176"/>
      <c r="AY122" s="176"/>
      <c r="AZ122" s="176"/>
      <c r="BA122" s="176"/>
      <c r="BB122" s="176"/>
      <c r="BC122" s="176"/>
      <c r="BD122" s="176"/>
      <c r="BE122" s="176"/>
      <c r="BF122" s="176"/>
      <c r="BG122" s="176"/>
      <c r="BH122" s="176"/>
      <c r="BI122" s="176"/>
      <c r="BJ122" s="176"/>
      <c r="BK122" s="176"/>
      <c r="BL122" s="176"/>
      <c r="BM122" s="176"/>
      <c r="BN122" s="176"/>
      <c r="BO122" s="176"/>
      <c r="BP122" s="176"/>
      <c r="BQ122" s="176"/>
      <c r="BR122" s="176"/>
      <c r="BS122" s="176"/>
      <c r="BT122" s="176"/>
      <c r="BU122" s="176"/>
      <c r="BV122" s="176"/>
      <c r="BW122" s="176"/>
      <c r="BX122" s="176"/>
      <c r="BY122" s="176"/>
      <c r="BZ122" s="176"/>
      <c r="CA122" s="176"/>
      <c r="CB122" s="176"/>
      <c r="CC122" s="176"/>
      <c r="CD122" s="176"/>
      <c r="CE122" s="176"/>
      <c r="CF122" s="176"/>
      <c r="CG122" s="176"/>
      <c r="CH122" s="176"/>
      <c r="CI122" s="176"/>
      <c r="CJ122" s="176"/>
      <c r="CK122" s="176"/>
      <c r="CL122" s="177"/>
      <c r="CM122" s="177"/>
    </row>
    <row r="123" customFormat="false" ht="12.75" hidden="false" customHeight="false" outlineLevel="0" collapsed="false">
      <c r="A123" s="169" t="s">
        <v>42</v>
      </c>
      <c r="B123" s="96"/>
      <c r="C123" s="170" t="s">
        <v>99</v>
      </c>
      <c r="D123" s="171" t="n">
        <v>24</v>
      </c>
      <c r="E123" s="172" t="s">
        <v>91</v>
      </c>
      <c r="F123" s="178" t="n">
        <f aca="false">SUM(H123:CK123)</f>
        <v>0</v>
      </c>
      <c r="G123" s="179"/>
      <c r="H123" s="180"/>
      <c r="I123" s="181"/>
      <c r="J123" s="181"/>
      <c r="K123" s="181"/>
      <c r="L123" s="181"/>
      <c r="M123" s="181"/>
      <c r="N123" s="181"/>
      <c r="O123" s="181"/>
      <c r="P123" s="181"/>
      <c r="Q123" s="181"/>
      <c r="R123" s="181"/>
      <c r="S123" s="181"/>
      <c r="T123" s="181"/>
      <c r="U123" s="181"/>
      <c r="V123" s="181"/>
      <c r="W123" s="181"/>
      <c r="X123" s="181"/>
      <c r="Y123" s="181"/>
      <c r="Z123" s="181"/>
      <c r="AA123" s="181"/>
      <c r="AB123" s="181"/>
      <c r="AC123" s="181"/>
      <c r="AD123" s="181"/>
      <c r="AE123" s="181"/>
      <c r="AF123" s="181"/>
      <c r="AG123" s="181"/>
      <c r="AH123" s="181"/>
      <c r="AI123" s="181"/>
      <c r="AJ123" s="181"/>
      <c r="AK123" s="181"/>
      <c r="AL123" s="181"/>
      <c r="AM123" s="181"/>
      <c r="AN123" s="181"/>
      <c r="AO123" s="181"/>
      <c r="AP123" s="181"/>
      <c r="AQ123" s="181"/>
      <c r="AR123" s="181"/>
      <c r="AS123" s="181"/>
      <c r="AT123" s="181"/>
      <c r="AU123" s="181"/>
      <c r="AV123" s="181"/>
      <c r="AW123" s="181"/>
      <c r="AX123" s="181"/>
      <c r="AY123" s="181"/>
      <c r="AZ123" s="181"/>
      <c r="BA123" s="181"/>
      <c r="BB123" s="181"/>
      <c r="BC123" s="181"/>
      <c r="BD123" s="181"/>
      <c r="BE123" s="181"/>
      <c r="BF123" s="181"/>
      <c r="BG123" s="181"/>
      <c r="BH123" s="181"/>
      <c r="BI123" s="181"/>
      <c r="BJ123" s="181"/>
      <c r="BK123" s="181"/>
      <c r="BL123" s="181"/>
      <c r="BM123" s="181"/>
      <c r="BN123" s="181"/>
      <c r="BO123" s="181"/>
      <c r="BP123" s="181"/>
      <c r="BQ123" s="181"/>
      <c r="BR123" s="181"/>
      <c r="BS123" s="181"/>
      <c r="BT123" s="181"/>
      <c r="BU123" s="181"/>
      <c r="BV123" s="181"/>
      <c r="BW123" s="181"/>
      <c r="BX123" s="181"/>
      <c r="BY123" s="181"/>
      <c r="BZ123" s="181"/>
      <c r="CA123" s="181"/>
      <c r="CB123" s="181"/>
      <c r="CC123" s="181"/>
      <c r="CD123" s="181"/>
      <c r="CE123" s="181"/>
      <c r="CF123" s="181"/>
      <c r="CG123" s="181"/>
      <c r="CH123" s="181"/>
      <c r="CI123" s="181"/>
      <c r="CJ123" s="181"/>
      <c r="CK123" s="181"/>
      <c r="CL123" s="177"/>
      <c r="CM123" s="177"/>
    </row>
    <row r="124" customFormat="false" ht="12.75" hidden="false" customHeight="false" outlineLevel="0" collapsed="false">
      <c r="A124" s="169" t="s">
        <v>42</v>
      </c>
      <c r="B124" s="96"/>
      <c r="C124" s="170" t="s">
        <v>99</v>
      </c>
      <c r="D124" s="171" t="n">
        <v>25</v>
      </c>
      <c r="E124" s="172" t="s">
        <v>91</v>
      </c>
      <c r="F124" s="178" t="n">
        <f aca="false">SUM(H124:CK124)</f>
        <v>0</v>
      </c>
      <c r="G124" s="179" t="n">
        <f aca="false">SUM(F118:F124)</f>
        <v>38</v>
      </c>
      <c r="H124" s="180"/>
      <c r="I124" s="181"/>
      <c r="J124" s="181"/>
      <c r="K124" s="181"/>
      <c r="L124" s="181"/>
      <c r="M124" s="181"/>
      <c r="N124" s="181"/>
      <c r="O124" s="181"/>
      <c r="P124" s="181"/>
      <c r="Q124" s="181"/>
      <c r="R124" s="181"/>
      <c r="S124" s="181"/>
      <c r="T124" s="181"/>
      <c r="U124" s="181"/>
      <c r="V124" s="181"/>
      <c r="W124" s="181"/>
      <c r="X124" s="181"/>
      <c r="Y124" s="181"/>
      <c r="Z124" s="181"/>
      <c r="AA124" s="181"/>
      <c r="AB124" s="181"/>
      <c r="AC124" s="181"/>
      <c r="AD124" s="181"/>
      <c r="AE124" s="181"/>
      <c r="AF124" s="181"/>
      <c r="AG124" s="181"/>
      <c r="AH124" s="181"/>
      <c r="AI124" s="181"/>
      <c r="AJ124" s="181"/>
      <c r="AK124" s="181"/>
      <c r="AL124" s="181"/>
      <c r="AM124" s="181"/>
      <c r="AN124" s="181"/>
      <c r="AO124" s="181"/>
      <c r="AP124" s="181"/>
      <c r="AQ124" s="181"/>
      <c r="AR124" s="181"/>
      <c r="AS124" s="181"/>
      <c r="AT124" s="181"/>
      <c r="AU124" s="181"/>
      <c r="AV124" s="181"/>
      <c r="AW124" s="181"/>
      <c r="AX124" s="181"/>
      <c r="AY124" s="181"/>
      <c r="AZ124" s="181"/>
      <c r="BA124" s="181"/>
      <c r="BB124" s="181"/>
      <c r="BC124" s="181"/>
      <c r="BD124" s="181"/>
      <c r="BE124" s="181"/>
      <c r="BF124" s="181"/>
      <c r="BG124" s="181"/>
      <c r="BH124" s="181"/>
      <c r="BI124" s="181"/>
      <c r="BJ124" s="181"/>
      <c r="BK124" s="181"/>
      <c r="BL124" s="181"/>
      <c r="BM124" s="181"/>
      <c r="BN124" s="181"/>
      <c r="BO124" s="181"/>
      <c r="BP124" s="181"/>
      <c r="BQ124" s="181"/>
      <c r="BR124" s="181"/>
      <c r="BS124" s="181"/>
      <c r="BT124" s="181"/>
      <c r="BU124" s="181"/>
      <c r="BV124" s="181"/>
      <c r="BW124" s="181"/>
      <c r="BX124" s="181"/>
      <c r="BY124" s="181"/>
      <c r="BZ124" s="181"/>
      <c r="CA124" s="181"/>
      <c r="CB124" s="181"/>
      <c r="CC124" s="181"/>
      <c r="CD124" s="181"/>
      <c r="CE124" s="181"/>
      <c r="CF124" s="181"/>
      <c r="CG124" s="181"/>
      <c r="CH124" s="181"/>
      <c r="CI124" s="181"/>
      <c r="CJ124" s="181"/>
      <c r="CK124" s="181"/>
      <c r="CL124" s="177"/>
      <c r="CM124" s="177"/>
    </row>
    <row r="125" customFormat="false" ht="12.75" hidden="false" customHeight="false" outlineLevel="0" collapsed="false">
      <c r="A125" s="169" t="s">
        <v>42</v>
      </c>
      <c r="B125" s="96"/>
      <c r="C125" s="170" t="s">
        <v>99</v>
      </c>
      <c r="D125" s="171" t="n">
        <v>26</v>
      </c>
      <c r="E125" s="172" t="s">
        <v>92</v>
      </c>
      <c r="F125" s="173" t="n">
        <f aca="false">SUM(H125:CK125)</f>
        <v>7.75</v>
      </c>
      <c r="G125" s="174"/>
      <c r="H125" s="175"/>
      <c r="I125" s="176"/>
      <c r="J125" s="176"/>
      <c r="K125" s="176"/>
      <c r="L125" s="176"/>
      <c r="M125" s="176"/>
      <c r="N125" s="176"/>
      <c r="O125" s="176"/>
      <c r="P125" s="176"/>
      <c r="Q125" s="176"/>
      <c r="R125" s="176"/>
      <c r="S125" s="176"/>
      <c r="T125" s="176"/>
      <c r="U125" s="176"/>
      <c r="V125" s="176"/>
      <c r="W125" s="176"/>
      <c r="X125" s="176"/>
      <c r="Y125" s="176"/>
      <c r="Z125" s="176"/>
      <c r="AA125" s="176"/>
      <c r="AB125" s="176"/>
      <c r="AC125" s="176"/>
      <c r="AD125" s="176"/>
      <c r="AE125" s="176"/>
      <c r="AF125" s="176" t="n">
        <v>7.75</v>
      </c>
      <c r="AG125" s="176"/>
      <c r="AH125" s="176"/>
      <c r="AI125" s="176"/>
      <c r="AJ125" s="176"/>
      <c r="AK125" s="176"/>
      <c r="AL125" s="176"/>
      <c r="AM125" s="176"/>
      <c r="AN125" s="176"/>
      <c r="AO125" s="176"/>
      <c r="AP125" s="176"/>
      <c r="AQ125" s="176"/>
      <c r="AR125" s="176"/>
      <c r="AS125" s="176"/>
      <c r="AT125" s="176"/>
      <c r="AU125" s="176"/>
      <c r="AV125" s="176"/>
      <c r="AW125" s="176"/>
      <c r="AX125" s="176"/>
      <c r="AY125" s="176"/>
      <c r="AZ125" s="176"/>
      <c r="BA125" s="176"/>
      <c r="BB125" s="176"/>
      <c r="BC125" s="176"/>
      <c r="BD125" s="176"/>
      <c r="BE125" s="176"/>
      <c r="BF125" s="176"/>
      <c r="BG125" s="176"/>
      <c r="BH125" s="176"/>
      <c r="BI125" s="176"/>
      <c r="BJ125" s="176"/>
      <c r="BK125" s="176"/>
      <c r="BL125" s="176"/>
      <c r="BM125" s="176"/>
      <c r="BN125" s="176"/>
      <c r="BO125" s="176"/>
      <c r="BP125" s="176"/>
      <c r="BQ125" s="176"/>
      <c r="BR125" s="176"/>
      <c r="BS125" s="176"/>
      <c r="BT125" s="176"/>
      <c r="BU125" s="176"/>
      <c r="BV125" s="176"/>
      <c r="BW125" s="176"/>
      <c r="BX125" s="176"/>
      <c r="BY125" s="176"/>
      <c r="BZ125" s="176"/>
      <c r="CA125" s="176"/>
      <c r="CB125" s="176"/>
      <c r="CC125" s="176"/>
      <c r="CD125" s="176"/>
      <c r="CE125" s="176"/>
      <c r="CF125" s="176"/>
      <c r="CG125" s="176"/>
      <c r="CH125" s="176"/>
      <c r="CI125" s="176"/>
      <c r="CJ125" s="176"/>
      <c r="CK125" s="176"/>
      <c r="CL125" s="177"/>
      <c r="CM125" s="177"/>
    </row>
    <row r="126" customFormat="false" ht="12.75" hidden="false" customHeight="false" outlineLevel="0" collapsed="false">
      <c r="A126" s="169" t="s">
        <v>42</v>
      </c>
      <c r="B126" s="96"/>
      <c r="C126" s="170" t="s">
        <v>99</v>
      </c>
      <c r="D126" s="171" t="n">
        <v>27</v>
      </c>
      <c r="E126" s="172" t="s">
        <v>92</v>
      </c>
      <c r="F126" s="173" t="n">
        <f aca="false">SUM(H126:CK126)</f>
        <v>7.75</v>
      </c>
      <c r="G126" s="174"/>
      <c r="H126" s="175"/>
      <c r="I126" s="176"/>
      <c r="J126" s="176"/>
      <c r="K126" s="176"/>
      <c r="L126" s="176"/>
      <c r="M126" s="176"/>
      <c r="N126" s="176"/>
      <c r="O126" s="176"/>
      <c r="P126" s="176"/>
      <c r="Q126" s="176"/>
      <c r="R126" s="176" t="n">
        <v>1</v>
      </c>
      <c r="S126" s="176"/>
      <c r="T126" s="176"/>
      <c r="U126" s="176"/>
      <c r="V126" s="176"/>
      <c r="W126" s="176"/>
      <c r="X126" s="176"/>
      <c r="Y126" s="176"/>
      <c r="Z126" s="176"/>
      <c r="AA126" s="176"/>
      <c r="AB126" s="176"/>
      <c r="AC126" s="176"/>
      <c r="AD126" s="176"/>
      <c r="AE126" s="176"/>
      <c r="AF126" s="176" t="n">
        <v>5.25</v>
      </c>
      <c r="AG126" s="176"/>
      <c r="AH126" s="176"/>
      <c r="AI126" s="176"/>
      <c r="AJ126" s="176"/>
      <c r="AK126" s="176"/>
      <c r="AL126" s="176"/>
      <c r="AM126" s="176"/>
      <c r="AN126" s="176"/>
      <c r="AO126" s="176"/>
      <c r="AP126" s="176"/>
      <c r="AQ126" s="176"/>
      <c r="AR126" s="176"/>
      <c r="AS126" s="176"/>
      <c r="AT126" s="176"/>
      <c r="AU126" s="176" t="n">
        <v>1.5</v>
      </c>
      <c r="AV126" s="176"/>
      <c r="AW126" s="176"/>
      <c r="AX126" s="176"/>
      <c r="AY126" s="176"/>
      <c r="AZ126" s="176"/>
      <c r="BA126" s="176"/>
      <c r="BB126" s="176"/>
      <c r="BC126" s="176"/>
      <c r="BD126" s="176"/>
      <c r="BE126" s="176"/>
      <c r="BF126" s="176"/>
      <c r="BG126" s="176"/>
      <c r="BH126" s="176"/>
      <c r="BI126" s="176"/>
      <c r="BJ126" s="176"/>
      <c r="BK126" s="176"/>
      <c r="BL126" s="176"/>
      <c r="BM126" s="176"/>
      <c r="BN126" s="176"/>
      <c r="BO126" s="176"/>
      <c r="BP126" s="176"/>
      <c r="BQ126" s="176"/>
      <c r="BR126" s="176"/>
      <c r="BS126" s="176"/>
      <c r="BT126" s="176"/>
      <c r="BU126" s="176"/>
      <c r="BV126" s="176"/>
      <c r="BW126" s="176"/>
      <c r="BX126" s="176"/>
      <c r="BY126" s="176"/>
      <c r="BZ126" s="176"/>
      <c r="CA126" s="176"/>
      <c r="CB126" s="176"/>
      <c r="CC126" s="176"/>
      <c r="CD126" s="176"/>
      <c r="CE126" s="176"/>
      <c r="CF126" s="176"/>
      <c r="CG126" s="176"/>
      <c r="CH126" s="176"/>
      <c r="CI126" s="176"/>
      <c r="CJ126" s="176"/>
      <c r="CK126" s="176"/>
      <c r="CL126" s="177"/>
      <c r="CM126" s="177"/>
    </row>
    <row r="127" customFormat="false" ht="12.75" hidden="false" customHeight="false" outlineLevel="0" collapsed="false">
      <c r="A127" s="169" t="s">
        <v>42</v>
      </c>
      <c r="B127" s="96"/>
      <c r="C127" s="170" t="s">
        <v>99</v>
      </c>
      <c r="D127" s="171" t="n">
        <v>28</v>
      </c>
      <c r="E127" s="172" t="s">
        <v>92</v>
      </c>
      <c r="F127" s="173" t="n">
        <f aca="false">SUM(H127:CK127)</f>
        <v>7.75</v>
      </c>
      <c r="G127" s="174"/>
      <c r="H127" s="175"/>
      <c r="I127" s="176"/>
      <c r="J127" s="176"/>
      <c r="K127" s="176"/>
      <c r="L127" s="176"/>
      <c r="M127" s="176"/>
      <c r="N127" s="176"/>
      <c r="O127" s="176"/>
      <c r="P127" s="176"/>
      <c r="Q127" s="176"/>
      <c r="R127" s="176"/>
      <c r="S127" s="176"/>
      <c r="T127" s="176"/>
      <c r="U127" s="176"/>
      <c r="V127" s="176"/>
      <c r="W127" s="176"/>
      <c r="X127" s="176"/>
      <c r="Y127" s="176"/>
      <c r="Z127" s="176"/>
      <c r="AA127" s="176"/>
      <c r="AB127" s="176"/>
      <c r="AC127" s="176"/>
      <c r="AD127" s="176"/>
      <c r="AE127" s="176"/>
      <c r="AF127" s="176" t="n">
        <v>7.75</v>
      </c>
      <c r="AG127" s="176"/>
      <c r="AH127" s="176"/>
      <c r="AI127" s="176"/>
      <c r="AJ127" s="176"/>
      <c r="AK127" s="176"/>
      <c r="AL127" s="176"/>
      <c r="AM127" s="176"/>
      <c r="AN127" s="176"/>
      <c r="AO127" s="176"/>
      <c r="AP127" s="176"/>
      <c r="AQ127" s="176"/>
      <c r="AR127" s="176"/>
      <c r="AS127" s="176"/>
      <c r="AT127" s="176"/>
      <c r="AU127" s="176"/>
      <c r="AV127" s="176"/>
      <c r="AW127" s="176"/>
      <c r="AX127" s="176"/>
      <c r="AY127" s="176"/>
      <c r="AZ127" s="176"/>
      <c r="BA127" s="176"/>
      <c r="BB127" s="176"/>
      <c r="BC127" s="176"/>
      <c r="BD127" s="176"/>
      <c r="BE127" s="176"/>
      <c r="BF127" s="176"/>
      <c r="BG127" s="176"/>
      <c r="BH127" s="176"/>
      <c r="BI127" s="176"/>
      <c r="BJ127" s="176"/>
      <c r="BK127" s="176"/>
      <c r="BL127" s="176"/>
      <c r="BM127" s="176"/>
      <c r="BN127" s="176"/>
      <c r="BO127" s="176"/>
      <c r="BP127" s="176"/>
      <c r="BQ127" s="176"/>
      <c r="BR127" s="176"/>
      <c r="BS127" s="176"/>
      <c r="BT127" s="176"/>
      <c r="BU127" s="176"/>
      <c r="BV127" s="176"/>
      <c r="BW127" s="176"/>
      <c r="BX127" s="176"/>
      <c r="BY127" s="176"/>
      <c r="BZ127" s="176"/>
      <c r="CA127" s="176"/>
      <c r="CB127" s="176"/>
      <c r="CC127" s="176"/>
      <c r="CD127" s="176"/>
      <c r="CE127" s="176"/>
      <c r="CF127" s="176"/>
      <c r="CG127" s="176"/>
      <c r="CH127" s="176"/>
      <c r="CI127" s="176"/>
      <c r="CJ127" s="176"/>
      <c r="CK127" s="176"/>
      <c r="CL127" s="177"/>
      <c r="CM127" s="177"/>
    </row>
    <row r="128" customFormat="false" ht="12.75" hidden="false" customHeight="false" outlineLevel="0" collapsed="false">
      <c r="A128" s="169" t="s">
        <v>42</v>
      </c>
      <c r="B128" s="96"/>
      <c r="C128" s="170" t="s">
        <v>99</v>
      </c>
      <c r="D128" s="171" t="n">
        <v>29</v>
      </c>
      <c r="E128" s="172" t="s">
        <v>92</v>
      </c>
      <c r="F128" s="173" t="n">
        <f aca="false">SUM(H128:CK128)</f>
        <v>7.75</v>
      </c>
      <c r="G128" s="174"/>
      <c r="H128" s="175"/>
      <c r="I128" s="176"/>
      <c r="J128" s="176"/>
      <c r="K128" s="176"/>
      <c r="L128" s="176"/>
      <c r="M128" s="176"/>
      <c r="N128" s="176"/>
      <c r="O128" s="176"/>
      <c r="P128" s="176"/>
      <c r="Q128" s="176"/>
      <c r="R128" s="176"/>
      <c r="S128" s="176"/>
      <c r="T128" s="176"/>
      <c r="U128" s="176"/>
      <c r="V128" s="176"/>
      <c r="W128" s="176"/>
      <c r="X128" s="176"/>
      <c r="Y128" s="176"/>
      <c r="Z128" s="176"/>
      <c r="AA128" s="176"/>
      <c r="AB128" s="176"/>
      <c r="AC128" s="176"/>
      <c r="AD128" s="176"/>
      <c r="AE128" s="176"/>
      <c r="AF128" s="176" t="n">
        <v>7.75</v>
      </c>
      <c r="AG128" s="176"/>
      <c r="AH128" s="176"/>
      <c r="AI128" s="176"/>
      <c r="AJ128" s="176"/>
      <c r="AK128" s="176"/>
      <c r="AL128" s="176"/>
      <c r="AM128" s="176"/>
      <c r="AN128" s="176"/>
      <c r="AO128" s="176"/>
      <c r="AP128" s="176"/>
      <c r="AQ128" s="176"/>
      <c r="AR128" s="176"/>
      <c r="AS128" s="176"/>
      <c r="AT128" s="176"/>
      <c r="AU128" s="176"/>
      <c r="AV128" s="176"/>
      <c r="AW128" s="176"/>
      <c r="AX128" s="176"/>
      <c r="AY128" s="176"/>
      <c r="AZ128" s="176"/>
      <c r="BA128" s="176"/>
      <c r="BB128" s="176"/>
      <c r="BC128" s="176"/>
      <c r="BD128" s="176"/>
      <c r="BE128" s="176"/>
      <c r="BF128" s="176"/>
      <c r="BG128" s="176"/>
      <c r="BH128" s="176"/>
      <c r="BI128" s="176"/>
      <c r="BJ128" s="176"/>
      <c r="BK128" s="176"/>
      <c r="BL128" s="176"/>
      <c r="BM128" s="176"/>
      <c r="BN128" s="176"/>
      <c r="BO128" s="176"/>
      <c r="BP128" s="176"/>
      <c r="BQ128" s="176"/>
      <c r="BR128" s="176"/>
      <c r="BS128" s="176"/>
      <c r="BT128" s="176"/>
      <c r="BU128" s="176"/>
      <c r="BV128" s="176"/>
      <c r="BW128" s="176"/>
      <c r="BX128" s="176"/>
      <c r="BY128" s="176"/>
      <c r="BZ128" s="176"/>
      <c r="CA128" s="176"/>
      <c r="CB128" s="176"/>
      <c r="CC128" s="176"/>
      <c r="CD128" s="176"/>
      <c r="CE128" s="176"/>
      <c r="CF128" s="176"/>
      <c r="CG128" s="176"/>
      <c r="CH128" s="176"/>
      <c r="CI128" s="176"/>
      <c r="CJ128" s="176"/>
      <c r="CK128" s="176"/>
      <c r="CL128" s="177"/>
      <c r="CM128" s="177"/>
    </row>
    <row r="129" customFormat="false" ht="12.75" hidden="false" customHeight="false" outlineLevel="0" collapsed="false">
      <c r="A129" s="169" t="s">
        <v>42</v>
      </c>
      <c r="B129" s="96"/>
      <c r="C129" s="170" t="s">
        <v>99</v>
      </c>
      <c r="D129" s="171" t="n">
        <v>30</v>
      </c>
      <c r="E129" s="172" t="s">
        <v>92</v>
      </c>
      <c r="F129" s="173" t="n">
        <f aca="false">SUM(H129:CK129)</f>
        <v>7</v>
      </c>
      <c r="G129" s="174"/>
      <c r="H129" s="175"/>
      <c r="I129" s="176"/>
      <c r="J129" s="176"/>
      <c r="K129" s="176"/>
      <c r="L129" s="176"/>
      <c r="M129" s="176"/>
      <c r="N129" s="176"/>
      <c r="O129" s="176"/>
      <c r="P129" s="176"/>
      <c r="Q129" s="176"/>
      <c r="R129" s="176"/>
      <c r="S129" s="176"/>
      <c r="T129" s="176"/>
      <c r="U129" s="176"/>
      <c r="V129" s="176"/>
      <c r="W129" s="176"/>
      <c r="X129" s="176"/>
      <c r="Y129" s="176"/>
      <c r="Z129" s="176"/>
      <c r="AA129" s="176"/>
      <c r="AB129" s="176"/>
      <c r="AC129" s="176"/>
      <c r="AD129" s="176"/>
      <c r="AE129" s="176"/>
      <c r="AF129" s="176" t="n">
        <v>4</v>
      </c>
      <c r="AG129" s="176"/>
      <c r="AH129" s="176"/>
      <c r="AI129" s="176"/>
      <c r="AJ129" s="176"/>
      <c r="AK129" s="176"/>
      <c r="AL129" s="176"/>
      <c r="AM129" s="176"/>
      <c r="AN129" s="176"/>
      <c r="AO129" s="176"/>
      <c r="AP129" s="176"/>
      <c r="AQ129" s="176"/>
      <c r="AR129" s="176"/>
      <c r="AS129" s="176"/>
      <c r="AT129" s="176"/>
      <c r="AU129" s="176"/>
      <c r="AV129" s="176"/>
      <c r="AW129" s="176"/>
      <c r="AX129" s="176"/>
      <c r="AY129" s="176" t="n">
        <v>3</v>
      </c>
      <c r="AZ129" s="176"/>
      <c r="BA129" s="176"/>
      <c r="BB129" s="176"/>
      <c r="BC129" s="176"/>
      <c r="BD129" s="176"/>
      <c r="BE129" s="176"/>
      <c r="BF129" s="176"/>
      <c r="BG129" s="176"/>
      <c r="BH129" s="176"/>
      <c r="BI129" s="176"/>
      <c r="BJ129" s="176"/>
      <c r="BK129" s="176"/>
      <c r="BL129" s="176"/>
      <c r="BM129" s="176"/>
      <c r="BN129" s="176"/>
      <c r="BO129" s="176"/>
      <c r="BP129" s="176"/>
      <c r="BQ129" s="176"/>
      <c r="BR129" s="176"/>
      <c r="BS129" s="176"/>
      <c r="BT129" s="176"/>
      <c r="BU129" s="176"/>
      <c r="BV129" s="176"/>
      <c r="BW129" s="176"/>
      <c r="BX129" s="176"/>
      <c r="BY129" s="176"/>
      <c r="BZ129" s="176"/>
      <c r="CA129" s="176"/>
      <c r="CB129" s="176"/>
      <c r="CC129" s="176"/>
      <c r="CD129" s="176"/>
      <c r="CE129" s="176"/>
      <c r="CF129" s="176"/>
      <c r="CG129" s="176"/>
      <c r="CH129" s="176"/>
      <c r="CI129" s="176"/>
      <c r="CJ129" s="176"/>
      <c r="CK129" s="176"/>
      <c r="CL129" s="177"/>
      <c r="CM129" s="177"/>
    </row>
    <row r="130" customFormat="false" ht="13.5" hidden="false" customHeight="false" outlineLevel="0" collapsed="false">
      <c r="A130" s="169" t="s">
        <v>42</v>
      </c>
      <c r="B130" s="96"/>
      <c r="C130" s="170" t="s">
        <v>99</v>
      </c>
      <c r="D130" s="171" t="n">
        <v>31</v>
      </c>
      <c r="E130" s="172" t="s">
        <v>92</v>
      </c>
      <c r="F130" s="178" t="n">
        <f aca="false">SUM(H130:CK130)</f>
        <v>0</v>
      </c>
      <c r="G130" s="179" t="n">
        <f aca="false">SUM(F125:F130)</f>
        <v>38</v>
      </c>
      <c r="H130" s="180"/>
      <c r="I130" s="181"/>
      <c r="J130" s="181"/>
      <c r="K130" s="181"/>
      <c r="L130" s="181"/>
      <c r="M130" s="181"/>
      <c r="N130" s="181"/>
      <c r="O130" s="181"/>
      <c r="P130" s="181"/>
      <c r="Q130" s="181"/>
      <c r="R130" s="181"/>
      <c r="S130" s="181"/>
      <c r="T130" s="181"/>
      <c r="U130" s="181"/>
      <c r="V130" s="181"/>
      <c r="W130" s="181"/>
      <c r="X130" s="181"/>
      <c r="Y130" s="181"/>
      <c r="Z130" s="181"/>
      <c r="AA130" s="181"/>
      <c r="AB130" s="181"/>
      <c r="AC130" s="181"/>
      <c r="AD130" s="181"/>
      <c r="AE130" s="181"/>
      <c r="AF130" s="181"/>
      <c r="AG130" s="181"/>
      <c r="AH130" s="181"/>
      <c r="AI130" s="181"/>
      <c r="AJ130" s="181"/>
      <c r="AK130" s="181"/>
      <c r="AL130" s="181"/>
      <c r="AM130" s="181"/>
      <c r="AN130" s="181"/>
      <c r="AO130" s="181"/>
      <c r="AP130" s="181"/>
      <c r="AQ130" s="181"/>
      <c r="AR130" s="181"/>
      <c r="AS130" s="181"/>
      <c r="AT130" s="181"/>
      <c r="AU130" s="181"/>
      <c r="AV130" s="181"/>
      <c r="AW130" s="181"/>
      <c r="AX130" s="181"/>
      <c r="AY130" s="181"/>
      <c r="AZ130" s="181"/>
      <c r="BA130" s="181"/>
      <c r="BB130" s="181"/>
      <c r="BC130" s="181"/>
      <c r="BD130" s="181"/>
      <c r="BE130" s="181"/>
      <c r="BF130" s="181"/>
      <c r="BG130" s="181"/>
      <c r="BH130" s="181"/>
      <c r="BI130" s="181"/>
      <c r="BJ130" s="181"/>
      <c r="BK130" s="181"/>
      <c r="BL130" s="181"/>
      <c r="BM130" s="181"/>
      <c r="BN130" s="181"/>
      <c r="BO130" s="181"/>
      <c r="BP130" s="181"/>
      <c r="BQ130" s="181"/>
      <c r="BR130" s="181"/>
      <c r="BS130" s="181"/>
      <c r="BT130" s="181"/>
      <c r="BU130" s="181"/>
      <c r="BV130" s="181"/>
      <c r="BW130" s="181"/>
      <c r="BX130" s="181"/>
      <c r="BY130" s="181"/>
      <c r="BZ130" s="181"/>
      <c r="CA130" s="181"/>
      <c r="CB130" s="181"/>
      <c r="CC130" s="181"/>
      <c r="CD130" s="181"/>
      <c r="CE130" s="181"/>
      <c r="CF130" s="181"/>
      <c r="CG130" s="181"/>
      <c r="CH130" s="181"/>
      <c r="CI130" s="181"/>
      <c r="CJ130" s="181"/>
      <c r="CK130" s="181"/>
      <c r="CL130" s="177"/>
      <c r="CM130" s="177"/>
    </row>
    <row r="131" customFormat="false" ht="13.5" hidden="false" customHeight="false" outlineLevel="0" collapsed="false">
      <c r="A131" s="182" t="s">
        <v>42</v>
      </c>
      <c r="B131" s="118"/>
      <c r="C131" s="183" t="s">
        <v>52</v>
      </c>
      <c r="D131" s="184" t="s">
        <v>49</v>
      </c>
      <c r="E131" s="185"/>
      <c r="F131" s="185" t="n">
        <f aca="false">SUM(F100:F130)</f>
        <v>166</v>
      </c>
      <c r="G131" s="185"/>
      <c r="H131" s="186" t="n">
        <f aca="false">SUM(H100:H130)</f>
        <v>0</v>
      </c>
      <c r="I131" s="187" t="n">
        <f aca="false">SUM(I100:I130)</f>
        <v>0</v>
      </c>
      <c r="J131" s="188" t="n">
        <f aca="false">SUM(J100:J130)</f>
        <v>0</v>
      </c>
      <c r="K131" s="189" t="n">
        <f aca="false">SUM(K100:K130)</f>
        <v>0</v>
      </c>
      <c r="L131" s="189" t="n">
        <f aca="false">SUM(L100:L130)</f>
        <v>0</v>
      </c>
      <c r="M131" s="190" t="n">
        <f aca="false">SUM(M100:M130)</f>
        <v>0</v>
      </c>
      <c r="N131" s="190" t="n">
        <f aca="false">SUM(N100:N130)</f>
        <v>0</v>
      </c>
      <c r="O131" s="190" t="n">
        <f aca="false">SUM(O100:O130)</f>
        <v>0</v>
      </c>
      <c r="P131" s="190" t="n">
        <f aca="false">SUM(P100:P130)</f>
        <v>0</v>
      </c>
      <c r="Q131" s="190" t="n">
        <f aca="false">SUM(Q100:Q130)</f>
        <v>0</v>
      </c>
      <c r="R131" s="188" t="n">
        <f aca="false">SUM(R100:R130)</f>
        <v>1</v>
      </c>
      <c r="S131" s="188" t="n">
        <f aca="false">SUM(S100:S130)</f>
        <v>0</v>
      </c>
      <c r="T131" s="188" t="n">
        <f aca="false">SUM(T100:T130)</f>
        <v>0</v>
      </c>
      <c r="U131" s="188" t="n">
        <f aca="false">SUM(U100:U130)</f>
        <v>0</v>
      </c>
      <c r="V131" s="188" t="n">
        <f aca="false">SUM(V100:V130)</f>
        <v>9.75</v>
      </c>
      <c r="W131" s="188" t="n">
        <f aca="false">SUM(W100:W130)</f>
        <v>7.75</v>
      </c>
      <c r="X131" s="188" t="n">
        <f aca="false">SUM(X100:X130)</f>
        <v>15</v>
      </c>
      <c r="Y131" s="188" t="n">
        <f aca="false">SUM(Y100:Y130)</f>
        <v>13.5</v>
      </c>
      <c r="Z131" s="188" t="n">
        <f aca="false">SUM(Z100:Z130)</f>
        <v>0</v>
      </c>
      <c r="AA131" s="188" t="n">
        <f aca="false">SUM(AA100:AA130)</f>
        <v>0</v>
      </c>
      <c r="AB131" s="188" t="n">
        <f aca="false">SUM(AB100:AB130)</f>
        <v>0</v>
      </c>
      <c r="AC131" s="188" t="n">
        <f aca="false">SUM(AC100:AC130)</f>
        <v>0</v>
      </c>
      <c r="AD131" s="188" t="n">
        <f aca="false">SUM(AD100:AD130)</f>
        <v>5.75</v>
      </c>
      <c r="AE131" s="188" t="n">
        <f aca="false">SUM(AE100:AE130)</f>
        <v>16</v>
      </c>
      <c r="AF131" s="188" t="n">
        <f aca="false">SUM(AF100:AF130)</f>
        <v>55</v>
      </c>
      <c r="AG131" s="188" t="n">
        <f aca="false">SUM(AG100:AG130)</f>
        <v>0</v>
      </c>
      <c r="AH131" s="188" t="n">
        <f aca="false">SUM(AH100:AH130)</f>
        <v>0</v>
      </c>
      <c r="AI131" s="188" t="n">
        <f aca="false">SUM(AI100:AI130)</f>
        <v>7.5</v>
      </c>
      <c r="AJ131" s="188" t="n">
        <f aca="false">SUM(AJ100:AJ130)</f>
        <v>11.75</v>
      </c>
      <c r="AK131" s="188" t="n">
        <f aca="false">SUM(AK100:AK130)</f>
        <v>0</v>
      </c>
      <c r="AL131" s="188" t="n">
        <f aca="false">SUM(AL100:AL130)</f>
        <v>0</v>
      </c>
      <c r="AM131" s="188" t="n">
        <f aca="false">SUM(AM100:AM130)</f>
        <v>0.5</v>
      </c>
      <c r="AN131" s="188" t="n">
        <f aca="false">SUM(AN100:AN130)</f>
        <v>3.25</v>
      </c>
      <c r="AO131" s="188" t="n">
        <f aca="false">SUM(AO100:AO130)</f>
        <v>0</v>
      </c>
      <c r="AP131" s="188" t="n">
        <f aca="false">SUM(AP100:AP130)</f>
        <v>0</v>
      </c>
      <c r="AQ131" s="188" t="n">
        <f aca="false">SUM(AQ100:AQ130)</f>
        <v>0</v>
      </c>
      <c r="AR131" s="188" t="n">
        <f aca="false">SUM(AR100:AR130)</f>
        <v>0</v>
      </c>
      <c r="AS131" s="188" t="n">
        <f aca="false">SUM(AS100:AS130)</f>
        <v>0</v>
      </c>
      <c r="AT131" s="188" t="n">
        <f aca="false">SUM(AT100:AT130)</f>
        <v>0</v>
      </c>
      <c r="AU131" s="188" t="n">
        <f aca="false">SUM(AU100:AU130)</f>
        <v>1.5</v>
      </c>
      <c r="AV131" s="188" t="n">
        <f aca="false">SUM(AV100:AV130)</f>
        <v>0</v>
      </c>
      <c r="AW131" s="188" t="n">
        <f aca="false">SUM(AW100:AW130)</f>
        <v>0</v>
      </c>
      <c r="AX131" s="188" t="n">
        <f aca="false">SUM(AX100:AX130)</f>
        <v>0</v>
      </c>
      <c r="AY131" s="188" t="n">
        <f aca="false">SUM(AY100:AY130)</f>
        <v>4.75</v>
      </c>
      <c r="AZ131" s="188" t="n">
        <f aca="false">SUM(AZ100:AZ130)</f>
        <v>7</v>
      </c>
      <c r="BA131" s="188" t="n">
        <f aca="false">SUM(BA100:BA130)</f>
        <v>0</v>
      </c>
      <c r="BB131" s="188" t="n">
        <f aca="false">SUM(BB100:BB130)</f>
        <v>6</v>
      </c>
      <c r="BC131" s="188" t="n">
        <f aca="false">SUM(BC100:BC130)</f>
        <v>0</v>
      </c>
      <c r="BD131" s="188" t="n">
        <f aca="false">SUM(BD100:BD130)</f>
        <v>0</v>
      </c>
      <c r="BE131" s="188" t="n">
        <f aca="false">SUM(BE100:BE130)</f>
        <v>0</v>
      </c>
      <c r="BF131" s="188" t="n">
        <f aca="false">SUM(BF100:BF130)</f>
        <v>0</v>
      </c>
      <c r="BG131" s="188" t="n">
        <f aca="false">SUM(BG100:BG130)</f>
        <v>0</v>
      </c>
      <c r="BH131" s="188" t="n">
        <f aca="false">SUM(BH100:BH130)</f>
        <v>0</v>
      </c>
      <c r="BI131" s="188" t="n">
        <f aca="false">SUM(BI100:BI130)</f>
        <v>0</v>
      </c>
      <c r="BJ131" s="188" t="n">
        <f aca="false">SUM(BJ100:BJ130)</f>
        <v>0</v>
      </c>
      <c r="BK131" s="188" t="n">
        <f aca="false">SUM(BK100:BK130)</f>
        <v>0</v>
      </c>
      <c r="BL131" s="188" t="n">
        <f aca="false">SUM(BL100:BL130)</f>
        <v>0</v>
      </c>
      <c r="BM131" s="188" t="n">
        <f aca="false">SUM(BM100:BM130)</f>
        <v>0</v>
      </c>
      <c r="BN131" s="188" t="n">
        <f aca="false">SUM(BN100:BN130)</f>
        <v>0</v>
      </c>
      <c r="BO131" s="188" t="n">
        <f aca="false">SUM(BO100:BO130)</f>
        <v>0</v>
      </c>
      <c r="BP131" s="188" t="n">
        <f aca="false">SUM(BP100:BP130)</f>
        <v>0</v>
      </c>
      <c r="BQ131" s="188" t="n">
        <f aca="false">SUM(BQ100:BQ130)</f>
        <v>0</v>
      </c>
      <c r="BR131" s="188" t="n">
        <f aca="false">SUM(BR100:BR130)</f>
        <v>0</v>
      </c>
      <c r="BS131" s="188" t="n">
        <f aca="false">SUM(BS100:BS130)</f>
        <v>0</v>
      </c>
      <c r="BT131" s="188" t="n">
        <f aca="false">SUM(BT100:BT130)</f>
        <v>0</v>
      </c>
      <c r="BU131" s="188" t="n">
        <f aca="false">SUM(BU100:BU130)</f>
        <v>0</v>
      </c>
      <c r="BV131" s="188" t="n">
        <f aca="false">SUM(BV100:BV130)</f>
        <v>0</v>
      </c>
      <c r="BW131" s="188" t="n">
        <f aca="false">SUM(BW100:BW130)</f>
        <v>0</v>
      </c>
      <c r="BX131" s="188" t="n">
        <f aca="false">SUM(BX100:BX130)</f>
        <v>0</v>
      </c>
      <c r="BY131" s="188" t="n">
        <f aca="false">SUM(BY100:BY130)</f>
        <v>0</v>
      </c>
      <c r="BZ131" s="188" t="n">
        <f aca="false">SUM(BZ100:BZ130)</f>
        <v>0</v>
      </c>
      <c r="CA131" s="188" t="n">
        <f aca="false">SUM(CA100:CA130)</f>
        <v>0</v>
      </c>
      <c r="CB131" s="188" t="n">
        <f aca="false">SUM(CB100:CB130)</f>
        <v>0</v>
      </c>
      <c r="CC131" s="188" t="n">
        <f aca="false">SUM(CC100:CC130)</f>
        <v>0</v>
      </c>
      <c r="CD131" s="188" t="n">
        <f aca="false">SUM(CD100:CD130)</f>
        <v>0</v>
      </c>
      <c r="CE131" s="188" t="n">
        <f aca="false">SUM(CE100:CE130)</f>
        <v>0</v>
      </c>
      <c r="CF131" s="188" t="n">
        <f aca="false">SUM(CF100:CF130)</f>
        <v>0</v>
      </c>
      <c r="CG131" s="188" t="n">
        <f aca="false">SUM(CG100:CG130)</f>
        <v>0</v>
      </c>
      <c r="CH131" s="188" t="n">
        <f aca="false">SUM(CH100:CH130)</f>
        <v>0</v>
      </c>
      <c r="CI131" s="188" t="n">
        <f aca="false">SUM(CI100:CI130)</f>
        <v>0</v>
      </c>
      <c r="CJ131" s="188" t="n">
        <f aca="false">SUM(CJ100:CJ130)</f>
        <v>0</v>
      </c>
      <c r="CK131" s="188" t="n">
        <f aca="false">SUM(CK100:CK130)</f>
        <v>0</v>
      </c>
      <c r="CL131" s="138"/>
      <c r="CM131" s="138"/>
    </row>
    <row r="132" customFormat="false" ht="12.75" hidden="false" customHeight="false" outlineLevel="0" collapsed="false">
      <c r="A132" s="191" t="s">
        <v>42</v>
      </c>
      <c r="B132" s="192"/>
      <c r="C132" s="193" t="s">
        <v>101</v>
      </c>
      <c r="D132" s="171" t="n">
        <v>1</v>
      </c>
      <c r="E132" s="172" t="s">
        <v>88</v>
      </c>
      <c r="F132" s="173" t="n">
        <f aca="false">SUM(H132:CK132)</f>
        <v>7.75</v>
      </c>
      <c r="G132" s="174"/>
      <c r="H132" s="175"/>
      <c r="I132" s="176"/>
      <c r="J132" s="176"/>
      <c r="K132" s="176"/>
      <c r="L132" s="176"/>
      <c r="M132" s="176"/>
      <c r="N132" s="176"/>
      <c r="O132" s="176"/>
      <c r="P132" s="176"/>
      <c r="Q132" s="176"/>
      <c r="R132" s="176"/>
      <c r="S132" s="176"/>
      <c r="T132" s="176"/>
      <c r="U132" s="176"/>
      <c r="V132" s="176"/>
      <c r="W132" s="176"/>
      <c r="X132" s="176"/>
      <c r="Y132" s="176"/>
      <c r="Z132" s="176"/>
      <c r="AA132" s="176"/>
      <c r="AB132" s="176"/>
      <c r="AC132" s="176"/>
      <c r="AD132" s="176"/>
      <c r="AE132" s="176"/>
      <c r="AF132" s="176"/>
      <c r="AG132" s="176"/>
      <c r="AH132" s="176"/>
      <c r="AI132" s="176"/>
      <c r="AJ132" s="176"/>
      <c r="AK132" s="176"/>
      <c r="AL132" s="176"/>
      <c r="AM132" s="176"/>
      <c r="AN132" s="176"/>
      <c r="AO132" s="176"/>
      <c r="AP132" s="176"/>
      <c r="AQ132" s="176"/>
      <c r="AR132" s="176"/>
      <c r="AS132" s="176"/>
      <c r="AT132" s="176"/>
      <c r="AU132" s="176"/>
      <c r="AV132" s="176"/>
      <c r="AW132" s="176"/>
      <c r="AX132" s="176"/>
      <c r="AY132" s="176"/>
      <c r="AZ132" s="176"/>
      <c r="BA132" s="176"/>
      <c r="BB132" s="176" t="n">
        <v>7.75</v>
      </c>
      <c r="BC132" s="176"/>
      <c r="BD132" s="176"/>
      <c r="BE132" s="176"/>
      <c r="BF132" s="176"/>
      <c r="BG132" s="176"/>
      <c r="BH132" s="176"/>
      <c r="BI132" s="176"/>
      <c r="BJ132" s="176"/>
      <c r="BK132" s="176"/>
      <c r="BL132" s="176"/>
      <c r="BM132" s="176"/>
      <c r="BN132" s="176"/>
      <c r="BO132" s="176"/>
      <c r="BP132" s="176"/>
      <c r="BQ132" s="176"/>
      <c r="BR132" s="176"/>
      <c r="BS132" s="176"/>
      <c r="BT132" s="176"/>
      <c r="BU132" s="176"/>
      <c r="BV132" s="176"/>
      <c r="BW132" s="176"/>
      <c r="BX132" s="176"/>
      <c r="BY132" s="176"/>
      <c r="BZ132" s="176"/>
      <c r="CA132" s="176"/>
      <c r="CB132" s="176"/>
      <c r="CC132" s="176"/>
      <c r="CD132" s="176"/>
      <c r="CE132" s="176"/>
      <c r="CF132" s="176"/>
      <c r="CG132" s="176"/>
      <c r="CH132" s="176"/>
      <c r="CI132" s="176"/>
      <c r="CJ132" s="176"/>
      <c r="CK132" s="176"/>
      <c r="CL132" s="177"/>
      <c r="CM132" s="177"/>
    </row>
    <row r="133" customFormat="false" ht="12.75" hidden="false" customHeight="false" outlineLevel="0" collapsed="false">
      <c r="A133" s="169" t="s">
        <v>42</v>
      </c>
      <c r="B133" s="96"/>
      <c r="C133" s="170" t="s">
        <v>101</v>
      </c>
      <c r="D133" s="171" t="n">
        <v>2</v>
      </c>
      <c r="E133" s="172" t="s">
        <v>88</v>
      </c>
      <c r="F133" s="173" t="n">
        <f aca="false">SUM(H133:CK133)</f>
        <v>7</v>
      </c>
      <c r="G133" s="174"/>
      <c r="H133" s="175"/>
      <c r="I133" s="176"/>
      <c r="J133" s="176"/>
      <c r="K133" s="176"/>
      <c r="L133" s="176"/>
      <c r="M133" s="176"/>
      <c r="N133" s="176"/>
      <c r="O133" s="176"/>
      <c r="P133" s="176"/>
      <c r="Q133" s="176"/>
      <c r="R133" s="176"/>
      <c r="S133" s="176"/>
      <c r="T133" s="176"/>
      <c r="U133" s="176"/>
      <c r="V133" s="176"/>
      <c r="W133" s="176" t="n">
        <v>0.5</v>
      </c>
      <c r="X133" s="176"/>
      <c r="Y133" s="176"/>
      <c r="Z133" s="176"/>
      <c r="AA133" s="176"/>
      <c r="AB133" s="176"/>
      <c r="AC133" s="176"/>
      <c r="AD133" s="176"/>
      <c r="AE133" s="176"/>
      <c r="AF133" s="176"/>
      <c r="AG133" s="176"/>
      <c r="AH133" s="176"/>
      <c r="AI133" s="176"/>
      <c r="AJ133" s="176"/>
      <c r="AK133" s="176"/>
      <c r="AL133" s="176"/>
      <c r="AM133" s="176"/>
      <c r="AN133" s="176"/>
      <c r="AO133" s="176"/>
      <c r="AP133" s="176"/>
      <c r="AQ133" s="176"/>
      <c r="AR133" s="176"/>
      <c r="AS133" s="176"/>
      <c r="AT133" s="176"/>
      <c r="AU133" s="176"/>
      <c r="AV133" s="176"/>
      <c r="AW133" s="176"/>
      <c r="AX133" s="176"/>
      <c r="AY133" s="176"/>
      <c r="AZ133" s="176"/>
      <c r="BA133" s="176"/>
      <c r="BB133" s="176" t="n">
        <v>6.5</v>
      </c>
      <c r="BC133" s="176"/>
      <c r="BD133" s="176"/>
      <c r="BE133" s="176"/>
      <c r="BF133" s="176"/>
      <c r="BG133" s="176"/>
      <c r="BH133" s="176"/>
      <c r="BI133" s="176"/>
      <c r="BJ133" s="176"/>
      <c r="BK133" s="176"/>
      <c r="BL133" s="176"/>
      <c r="BM133" s="176"/>
      <c r="BN133" s="176"/>
      <c r="BO133" s="176"/>
      <c r="BP133" s="176"/>
      <c r="BQ133" s="176"/>
      <c r="BR133" s="176"/>
      <c r="BS133" s="176"/>
      <c r="BT133" s="176"/>
      <c r="BU133" s="176"/>
      <c r="BV133" s="176"/>
      <c r="BW133" s="176"/>
      <c r="BX133" s="176"/>
      <c r="BY133" s="176"/>
      <c r="BZ133" s="176"/>
      <c r="CA133" s="176"/>
      <c r="CB133" s="176"/>
      <c r="CC133" s="176"/>
      <c r="CD133" s="176"/>
      <c r="CE133" s="176"/>
      <c r="CF133" s="176"/>
      <c r="CG133" s="176"/>
      <c r="CH133" s="176"/>
      <c r="CI133" s="176"/>
      <c r="CJ133" s="176"/>
      <c r="CK133" s="176"/>
      <c r="CL133" s="177"/>
      <c r="CM133" s="177"/>
    </row>
    <row r="134" customFormat="false" ht="12.75" hidden="false" customHeight="false" outlineLevel="0" collapsed="false">
      <c r="A134" s="169" t="s">
        <v>42</v>
      </c>
      <c r="B134" s="96"/>
      <c r="C134" s="170" t="s">
        <v>101</v>
      </c>
      <c r="D134" s="171" t="n">
        <v>3</v>
      </c>
      <c r="E134" s="172" t="s">
        <v>88</v>
      </c>
      <c r="F134" s="178" t="n">
        <f aca="false">SUM(H134:CK134)</f>
        <v>0</v>
      </c>
      <c r="G134" s="179"/>
      <c r="H134" s="180"/>
      <c r="I134" s="181"/>
      <c r="J134" s="181"/>
      <c r="K134" s="181"/>
      <c r="L134" s="181"/>
      <c r="M134" s="181"/>
      <c r="N134" s="181"/>
      <c r="O134" s="181"/>
      <c r="P134" s="181"/>
      <c r="Q134" s="181"/>
      <c r="R134" s="181"/>
      <c r="S134" s="181"/>
      <c r="T134" s="181"/>
      <c r="U134" s="181"/>
      <c r="V134" s="181"/>
      <c r="W134" s="181"/>
      <c r="X134" s="181"/>
      <c r="Y134" s="181"/>
      <c r="Z134" s="181"/>
      <c r="AA134" s="181"/>
      <c r="AB134" s="181"/>
      <c r="AC134" s="181"/>
      <c r="AD134" s="181"/>
      <c r="AE134" s="181"/>
      <c r="AF134" s="181"/>
      <c r="AG134" s="181"/>
      <c r="AH134" s="181"/>
      <c r="AI134" s="181"/>
      <c r="AJ134" s="181"/>
      <c r="AK134" s="181"/>
      <c r="AL134" s="181"/>
      <c r="AM134" s="181"/>
      <c r="AN134" s="181"/>
      <c r="AO134" s="181"/>
      <c r="AP134" s="181"/>
      <c r="AQ134" s="181"/>
      <c r="AR134" s="181"/>
      <c r="AS134" s="181"/>
      <c r="AT134" s="181"/>
      <c r="AU134" s="181"/>
      <c r="AV134" s="181"/>
      <c r="AW134" s="181"/>
      <c r="AX134" s="181"/>
      <c r="AY134" s="181"/>
      <c r="AZ134" s="181"/>
      <c r="BA134" s="181"/>
      <c r="BB134" s="181"/>
      <c r="BC134" s="181"/>
      <c r="BD134" s="181"/>
      <c r="BE134" s="181"/>
      <c r="BF134" s="181"/>
      <c r="BG134" s="181"/>
      <c r="BH134" s="181"/>
      <c r="BI134" s="181"/>
      <c r="BJ134" s="181"/>
      <c r="BK134" s="181"/>
      <c r="BL134" s="181"/>
      <c r="BM134" s="181"/>
      <c r="BN134" s="181"/>
      <c r="BO134" s="181"/>
      <c r="BP134" s="181"/>
      <c r="BQ134" s="181"/>
      <c r="BR134" s="181"/>
      <c r="BS134" s="181"/>
      <c r="BT134" s="181"/>
      <c r="BU134" s="181"/>
      <c r="BV134" s="181"/>
      <c r="BW134" s="181"/>
      <c r="BX134" s="181"/>
      <c r="BY134" s="181"/>
      <c r="BZ134" s="181"/>
      <c r="CA134" s="181"/>
      <c r="CB134" s="181"/>
      <c r="CC134" s="181"/>
      <c r="CD134" s="181"/>
      <c r="CE134" s="181"/>
      <c r="CF134" s="181"/>
      <c r="CG134" s="181"/>
      <c r="CH134" s="181"/>
      <c r="CI134" s="181"/>
      <c r="CJ134" s="181"/>
      <c r="CK134" s="181"/>
      <c r="CL134" s="177"/>
      <c r="CM134" s="177"/>
    </row>
    <row r="135" customFormat="false" ht="12.75" hidden="false" customHeight="false" outlineLevel="0" collapsed="false">
      <c r="A135" s="169" t="s">
        <v>42</v>
      </c>
      <c r="B135" s="96"/>
      <c r="C135" s="170" t="s">
        <v>101</v>
      </c>
      <c r="D135" s="171" t="n">
        <v>4</v>
      </c>
      <c r="E135" s="172" t="s">
        <v>88</v>
      </c>
      <c r="F135" s="178" t="n">
        <f aca="false">SUM(H135:CK135)</f>
        <v>0</v>
      </c>
      <c r="G135" s="179" t="n">
        <f aca="false">SUM(F132:F135)</f>
        <v>14.75</v>
      </c>
      <c r="H135" s="180"/>
      <c r="I135" s="181"/>
      <c r="J135" s="181"/>
      <c r="K135" s="181"/>
      <c r="L135" s="181"/>
      <c r="M135" s="181"/>
      <c r="N135" s="181"/>
      <c r="O135" s="181"/>
      <c r="P135" s="181"/>
      <c r="Q135" s="181"/>
      <c r="R135" s="181"/>
      <c r="S135" s="181"/>
      <c r="T135" s="181"/>
      <c r="U135" s="181"/>
      <c r="V135" s="181"/>
      <c r="W135" s="181"/>
      <c r="X135" s="181"/>
      <c r="Y135" s="181"/>
      <c r="Z135" s="181"/>
      <c r="AA135" s="181"/>
      <c r="AB135" s="181"/>
      <c r="AC135" s="181"/>
      <c r="AD135" s="181"/>
      <c r="AE135" s="181"/>
      <c r="AF135" s="181"/>
      <c r="AG135" s="181"/>
      <c r="AH135" s="181"/>
      <c r="AI135" s="181"/>
      <c r="AJ135" s="181"/>
      <c r="AK135" s="181"/>
      <c r="AL135" s="181"/>
      <c r="AM135" s="181"/>
      <c r="AN135" s="181"/>
      <c r="AO135" s="181"/>
      <c r="AP135" s="181"/>
      <c r="AQ135" s="181"/>
      <c r="AR135" s="181"/>
      <c r="AS135" s="181"/>
      <c r="AT135" s="181"/>
      <c r="AU135" s="181"/>
      <c r="AV135" s="181"/>
      <c r="AW135" s="181"/>
      <c r="AX135" s="181"/>
      <c r="AY135" s="181"/>
      <c r="AZ135" s="181"/>
      <c r="BA135" s="181"/>
      <c r="BB135" s="181"/>
      <c r="BC135" s="181"/>
      <c r="BD135" s="181"/>
      <c r="BE135" s="181"/>
      <c r="BF135" s="181"/>
      <c r="BG135" s="181"/>
      <c r="BH135" s="181"/>
      <c r="BI135" s="181"/>
      <c r="BJ135" s="181"/>
      <c r="BK135" s="181"/>
      <c r="BL135" s="181"/>
      <c r="BM135" s="181"/>
      <c r="BN135" s="181"/>
      <c r="BO135" s="181"/>
      <c r="BP135" s="181"/>
      <c r="BQ135" s="181"/>
      <c r="BR135" s="181"/>
      <c r="BS135" s="181"/>
      <c r="BT135" s="181"/>
      <c r="BU135" s="181"/>
      <c r="BV135" s="181"/>
      <c r="BW135" s="181"/>
      <c r="BX135" s="181"/>
      <c r="BY135" s="181"/>
      <c r="BZ135" s="181"/>
      <c r="CA135" s="181"/>
      <c r="CB135" s="181"/>
      <c r="CC135" s="181"/>
      <c r="CD135" s="181"/>
      <c r="CE135" s="181"/>
      <c r="CF135" s="181"/>
      <c r="CG135" s="181"/>
      <c r="CH135" s="181"/>
      <c r="CI135" s="181"/>
      <c r="CJ135" s="181"/>
      <c r="CK135" s="181"/>
      <c r="CL135" s="177"/>
      <c r="CM135" s="177"/>
    </row>
    <row r="136" customFormat="false" ht="12.75" hidden="false" customHeight="false" outlineLevel="0" collapsed="false">
      <c r="A136" s="169" t="s">
        <v>42</v>
      </c>
      <c r="B136" s="96"/>
      <c r="C136" s="170" t="s">
        <v>101</v>
      </c>
      <c r="D136" s="171" t="n">
        <v>5</v>
      </c>
      <c r="E136" s="172" t="s">
        <v>89</v>
      </c>
      <c r="F136" s="173" t="n">
        <f aca="false">SUM(H136:CK136)</f>
        <v>7.75</v>
      </c>
      <c r="G136" s="174"/>
      <c r="H136" s="175"/>
      <c r="I136" s="176"/>
      <c r="J136" s="176"/>
      <c r="K136" s="176"/>
      <c r="L136" s="176"/>
      <c r="M136" s="176"/>
      <c r="N136" s="176"/>
      <c r="O136" s="176"/>
      <c r="P136" s="176"/>
      <c r="Q136" s="176"/>
      <c r="R136" s="176"/>
      <c r="S136" s="176"/>
      <c r="T136" s="176"/>
      <c r="U136" s="176"/>
      <c r="V136" s="176" t="n">
        <v>3.25</v>
      </c>
      <c r="W136" s="176" t="n">
        <v>4.5</v>
      </c>
      <c r="X136" s="176"/>
      <c r="Y136" s="176"/>
      <c r="Z136" s="176"/>
      <c r="AA136" s="176"/>
      <c r="AB136" s="176"/>
      <c r="AC136" s="176"/>
      <c r="AD136" s="176"/>
      <c r="AE136" s="176"/>
      <c r="AF136" s="176"/>
      <c r="AG136" s="176"/>
      <c r="AH136" s="176"/>
      <c r="AI136" s="176"/>
      <c r="AJ136" s="176"/>
      <c r="AK136" s="176"/>
      <c r="AL136" s="176"/>
      <c r="AM136" s="176"/>
      <c r="AN136" s="176"/>
      <c r="AO136" s="176"/>
      <c r="AP136" s="176"/>
      <c r="AQ136" s="176"/>
      <c r="AR136" s="176"/>
      <c r="AS136" s="176"/>
      <c r="AT136" s="176"/>
      <c r="AU136" s="176"/>
      <c r="AV136" s="176"/>
      <c r="AW136" s="176"/>
      <c r="AX136" s="176"/>
      <c r="AY136" s="176"/>
      <c r="AZ136" s="176"/>
      <c r="BA136" s="176"/>
      <c r="BB136" s="176"/>
      <c r="BC136" s="176"/>
      <c r="BD136" s="176"/>
      <c r="BE136" s="176"/>
      <c r="BF136" s="176"/>
      <c r="BG136" s="176"/>
      <c r="BH136" s="176"/>
      <c r="BI136" s="176"/>
      <c r="BJ136" s="176"/>
      <c r="BK136" s="176"/>
      <c r="BL136" s="176"/>
      <c r="BM136" s="176"/>
      <c r="BN136" s="176"/>
      <c r="BO136" s="176"/>
      <c r="BP136" s="176"/>
      <c r="BQ136" s="176"/>
      <c r="BR136" s="176"/>
      <c r="BS136" s="176"/>
      <c r="BT136" s="176"/>
      <c r="BU136" s="176"/>
      <c r="BV136" s="176"/>
      <c r="BW136" s="176"/>
      <c r="BX136" s="176"/>
      <c r="BY136" s="176"/>
      <c r="BZ136" s="176"/>
      <c r="CA136" s="176"/>
      <c r="CB136" s="176"/>
      <c r="CC136" s="176"/>
      <c r="CD136" s="176"/>
      <c r="CE136" s="176"/>
      <c r="CF136" s="176"/>
      <c r="CG136" s="176"/>
      <c r="CH136" s="176"/>
      <c r="CI136" s="176"/>
      <c r="CJ136" s="176"/>
      <c r="CK136" s="176"/>
      <c r="CL136" s="177"/>
      <c r="CM136" s="177"/>
    </row>
    <row r="137" customFormat="false" ht="12.75" hidden="false" customHeight="false" outlineLevel="0" collapsed="false">
      <c r="A137" s="169" t="s">
        <v>42</v>
      </c>
      <c r="B137" s="96"/>
      <c r="C137" s="170" t="s">
        <v>101</v>
      </c>
      <c r="D137" s="171" t="n">
        <v>6</v>
      </c>
      <c r="E137" s="172" t="s">
        <v>89</v>
      </c>
      <c r="F137" s="173" t="n">
        <f aca="false">SUM(H137:CK137)</f>
        <v>7.75</v>
      </c>
      <c r="G137" s="174"/>
      <c r="H137" s="175"/>
      <c r="I137" s="176"/>
      <c r="J137" s="176"/>
      <c r="K137" s="176"/>
      <c r="L137" s="176"/>
      <c r="M137" s="176"/>
      <c r="N137" s="176"/>
      <c r="O137" s="176"/>
      <c r="P137" s="176"/>
      <c r="Q137" s="176"/>
      <c r="R137" s="176"/>
      <c r="S137" s="176"/>
      <c r="T137" s="176"/>
      <c r="U137" s="176"/>
      <c r="V137" s="176" t="n">
        <v>3.5</v>
      </c>
      <c r="W137" s="176"/>
      <c r="X137" s="176"/>
      <c r="Y137" s="176"/>
      <c r="Z137" s="176"/>
      <c r="AA137" s="176"/>
      <c r="AB137" s="176"/>
      <c r="AC137" s="176"/>
      <c r="AD137" s="176"/>
      <c r="AE137" s="176"/>
      <c r="AF137" s="176"/>
      <c r="AG137" s="176" t="n">
        <v>4.25</v>
      </c>
      <c r="AH137" s="176"/>
      <c r="AI137" s="176"/>
      <c r="AJ137" s="176"/>
      <c r="AK137" s="176"/>
      <c r="AL137" s="176"/>
      <c r="AM137" s="176"/>
      <c r="AN137" s="176"/>
      <c r="AO137" s="176"/>
      <c r="AP137" s="176"/>
      <c r="AQ137" s="176"/>
      <c r="AR137" s="176"/>
      <c r="AS137" s="176"/>
      <c r="AT137" s="176"/>
      <c r="AU137" s="176"/>
      <c r="AV137" s="176"/>
      <c r="AW137" s="176"/>
      <c r="AX137" s="176"/>
      <c r="AY137" s="176"/>
      <c r="AZ137" s="176"/>
      <c r="BA137" s="176"/>
      <c r="BB137" s="176"/>
      <c r="BC137" s="176"/>
      <c r="BD137" s="176"/>
      <c r="BE137" s="176"/>
      <c r="BF137" s="176"/>
      <c r="BG137" s="176"/>
      <c r="BH137" s="176"/>
      <c r="BI137" s="176"/>
      <c r="BJ137" s="176"/>
      <c r="BK137" s="176"/>
      <c r="BL137" s="176"/>
      <c r="BM137" s="176"/>
      <c r="BN137" s="176"/>
      <c r="BO137" s="176"/>
      <c r="BP137" s="176"/>
      <c r="BQ137" s="176"/>
      <c r="BR137" s="176"/>
      <c r="BS137" s="176"/>
      <c r="BT137" s="176"/>
      <c r="BU137" s="176"/>
      <c r="BV137" s="176"/>
      <c r="BW137" s="176"/>
      <c r="BX137" s="176"/>
      <c r="BY137" s="176"/>
      <c r="BZ137" s="176"/>
      <c r="CA137" s="176"/>
      <c r="CB137" s="176"/>
      <c r="CC137" s="176"/>
      <c r="CD137" s="176"/>
      <c r="CE137" s="176"/>
      <c r="CF137" s="176"/>
      <c r="CG137" s="176"/>
      <c r="CH137" s="176"/>
      <c r="CI137" s="176"/>
      <c r="CJ137" s="176"/>
      <c r="CK137" s="176"/>
      <c r="CL137" s="177"/>
      <c r="CM137" s="177"/>
    </row>
    <row r="138" customFormat="false" ht="12.75" hidden="false" customHeight="false" outlineLevel="0" collapsed="false">
      <c r="A138" s="169" t="s">
        <v>42</v>
      </c>
      <c r="B138" s="96"/>
      <c r="C138" s="170" t="s">
        <v>101</v>
      </c>
      <c r="D138" s="171" t="n">
        <v>7</v>
      </c>
      <c r="E138" s="172" t="s">
        <v>89</v>
      </c>
      <c r="F138" s="173" t="n">
        <f aca="false">SUM(H138:CK138)</f>
        <v>7.75</v>
      </c>
      <c r="G138" s="174"/>
      <c r="H138" s="175"/>
      <c r="I138" s="176"/>
      <c r="J138" s="176"/>
      <c r="K138" s="176"/>
      <c r="L138" s="176"/>
      <c r="M138" s="176"/>
      <c r="N138" s="176"/>
      <c r="O138" s="176"/>
      <c r="P138" s="176"/>
      <c r="Q138" s="176"/>
      <c r="R138" s="176"/>
      <c r="S138" s="176"/>
      <c r="T138" s="176"/>
      <c r="U138" s="176"/>
      <c r="V138" s="176"/>
      <c r="W138" s="176"/>
      <c r="X138" s="176"/>
      <c r="Y138" s="176"/>
      <c r="Z138" s="176"/>
      <c r="AA138" s="176"/>
      <c r="AB138" s="176"/>
      <c r="AC138" s="176"/>
      <c r="AD138" s="176"/>
      <c r="AE138" s="176"/>
      <c r="AF138" s="176"/>
      <c r="AG138" s="176" t="n">
        <v>7.75</v>
      </c>
      <c r="AH138" s="176"/>
      <c r="AI138" s="176"/>
      <c r="AJ138" s="176"/>
      <c r="AK138" s="176"/>
      <c r="AL138" s="176"/>
      <c r="AM138" s="176"/>
      <c r="AN138" s="176"/>
      <c r="AO138" s="176"/>
      <c r="AP138" s="176"/>
      <c r="AQ138" s="176"/>
      <c r="AR138" s="176"/>
      <c r="AS138" s="176"/>
      <c r="AT138" s="176"/>
      <c r="AU138" s="176"/>
      <c r="AV138" s="176"/>
      <c r="AW138" s="176"/>
      <c r="AX138" s="176"/>
      <c r="AY138" s="176"/>
      <c r="AZ138" s="176"/>
      <c r="BA138" s="176"/>
      <c r="BB138" s="176"/>
      <c r="BC138" s="176"/>
      <c r="BD138" s="176"/>
      <c r="BE138" s="176"/>
      <c r="BF138" s="176"/>
      <c r="BG138" s="176"/>
      <c r="BH138" s="176"/>
      <c r="BI138" s="176"/>
      <c r="BJ138" s="176"/>
      <c r="BK138" s="176"/>
      <c r="BL138" s="176"/>
      <c r="BM138" s="176"/>
      <c r="BN138" s="176"/>
      <c r="BO138" s="176"/>
      <c r="BP138" s="176"/>
      <c r="BQ138" s="176"/>
      <c r="BR138" s="176"/>
      <c r="BS138" s="176"/>
      <c r="BT138" s="176"/>
      <c r="BU138" s="176"/>
      <c r="BV138" s="176"/>
      <c r="BW138" s="176"/>
      <c r="BX138" s="176"/>
      <c r="BY138" s="176"/>
      <c r="BZ138" s="176"/>
      <c r="CA138" s="176"/>
      <c r="CB138" s="176"/>
      <c r="CC138" s="176"/>
      <c r="CD138" s="176"/>
      <c r="CE138" s="176"/>
      <c r="CF138" s="176"/>
      <c r="CG138" s="176"/>
      <c r="CH138" s="176"/>
      <c r="CI138" s="176"/>
      <c r="CJ138" s="176"/>
      <c r="CK138" s="176"/>
      <c r="CL138" s="177"/>
      <c r="CM138" s="177"/>
    </row>
    <row r="139" customFormat="false" ht="12.75" hidden="false" customHeight="false" outlineLevel="0" collapsed="false">
      <c r="A139" s="169" t="s">
        <v>42</v>
      </c>
      <c r="B139" s="96"/>
      <c r="C139" s="170" t="s">
        <v>101</v>
      </c>
      <c r="D139" s="171" t="n">
        <v>8</v>
      </c>
      <c r="E139" s="172" t="s">
        <v>89</v>
      </c>
      <c r="F139" s="173" t="n">
        <f aca="false">SUM(H139:CK139)</f>
        <v>7.75</v>
      </c>
      <c r="G139" s="174"/>
      <c r="H139" s="175"/>
      <c r="I139" s="176"/>
      <c r="J139" s="176"/>
      <c r="K139" s="176"/>
      <c r="L139" s="176"/>
      <c r="M139" s="176"/>
      <c r="N139" s="176"/>
      <c r="O139" s="176"/>
      <c r="P139" s="176"/>
      <c r="Q139" s="176"/>
      <c r="R139" s="176"/>
      <c r="S139" s="176"/>
      <c r="T139" s="176"/>
      <c r="U139" s="176"/>
      <c r="V139" s="176"/>
      <c r="W139" s="176"/>
      <c r="X139" s="176"/>
      <c r="Y139" s="176"/>
      <c r="Z139" s="176"/>
      <c r="AA139" s="176"/>
      <c r="AB139" s="176"/>
      <c r="AC139" s="176"/>
      <c r="AD139" s="176"/>
      <c r="AE139" s="176"/>
      <c r="AF139" s="176"/>
      <c r="AG139" s="176" t="n">
        <v>0.75</v>
      </c>
      <c r="AH139" s="176"/>
      <c r="AI139" s="176"/>
      <c r="AJ139" s="176"/>
      <c r="AK139" s="176"/>
      <c r="AL139" s="176"/>
      <c r="AM139" s="176"/>
      <c r="AN139" s="176"/>
      <c r="AO139" s="176"/>
      <c r="AP139" s="176"/>
      <c r="AQ139" s="176"/>
      <c r="AR139" s="176"/>
      <c r="AS139" s="176"/>
      <c r="AT139" s="176"/>
      <c r="AU139" s="176"/>
      <c r="AV139" s="176"/>
      <c r="AW139" s="176"/>
      <c r="AX139" s="176"/>
      <c r="AY139" s="176"/>
      <c r="AZ139" s="176"/>
      <c r="BA139" s="176"/>
      <c r="BB139" s="176" t="n">
        <v>7</v>
      </c>
      <c r="BC139" s="176"/>
      <c r="BD139" s="176"/>
      <c r="BE139" s="176"/>
      <c r="BF139" s="176"/>
      <c r="BG139" s="176"/>
      <c r="BH139" s="176"/>
      <c r="BI139" s="176"/>
      <c r="BJ139" s="176"/>
      <c r="BK139" s="176"/>
      <c r="BL139" s="176"/>
      <c r="BM139" s="176"/>
      <c r="BN139" s="176"/>
      <c r="BO139" s="176"/>
      <c r="BP139" s="176"/>
      <c r="BQ139" s="176"/>
      <c r="BR139" s="176"/>
      <c r="BS139" s="176"/>
      <c r="BT139" s="176"/>
      <c r="BU139" s="176"/>
      <c r="BV139" s="176"/>
      <c r="BW139" s="176"/>
      <c r="BX139" s="176"/>
      <c r="BY139" s="176"/>
      <c r="BZ139" s="176"/>
      <c r="CA139" s="176"/>
      <c r="CB139" s="176"/>
      <c r="CC139" s="176"/>
      <c r="CD139" s="176"/>
      <c r="CE139" s="176"/>
      <c r="CF139" s="176"/>
      <c r="CG139" s="176"/>
      <c r="CH139" s="176"/>
      <c r="CI139" s="176"/>
      <c r="CJ139" s="176"/>
      <c r="CK139" s="176"/>
      <c r="CL139" s="177"/>
      <c r="CM139" s="177"/>
    </row>
    <row r="140" customFormat="false" ht="12.75" hidden="false" customHeight="false" outlineLevel="0" collapsed="false">
      <c r="A140" s="169" t="s">
        <v>42</v>
      </c>
      <c r="B140" s="96"/>
      <c r="C140" s="170" t="s">
        <v>101</v>
      </c>
      <c r="D140" s="171" t="n">
        <v>9</v>
      </c>
      <c r="E140" s="172" t="s">
        <v>89</v>
      </c>
      <c r="F140" s="173" t="n">
        <f aca="false">SUM(H140:CK140)</f>
        <v>4</v>
      </c>
      <c r="G140" s="174"/>
      <c r="H140" s="175"/>
      <c r="I140" s="176"/>
      <c r="J140" s="176"/>
      <c r="K140" s="176"/>
      <c r="L140" s="176"/>
      <c r="M140" s="176"/>
      <c r="N140" s="176"/>
      <c r="O140" s="176"/>
      <c r="P140" s="176"/>
      <c r="Q140" s="176"/>
      <c r="R140" s="176"/>
      <c r="S140" s="176"/>
      <c r="T140" s="176"/>
      <c r="U140" s="176"/>
      <c r="V140" s="176"/>
      <c r="W140" s="176"/>
      <c r="X140" s="176"/>
      <c r="Y140" s="176"/>
      <c r="Z140" s="176"/>
      <c r="AA140" s="176"/>
      <c r="AB140" s="176"/>
      <c r="AC140" s="176"/>
      <c r="AD140" s="176"/>
      <c r="AE140" s="176"/>
      <c r="AF140" s="176"/>
      <c r="AG140" s="176"/>
      <c r="AH140" s="176"/>
      <c r="AI140" s="176"/>
      <c r="AJ140" s="176"/>
      <c r="AK140" s="176"/>
      <c r="AL140" s="176"/>
      <c r="AM140" s="176"/>
      <c r="AN140" s="176"/>
      <c r="AO140" s="176" t="n">
        <v>4</v>
      </c>
      <c r="AP140" s="176"/>
      <c r="AQ140" s="176"/>
      <c r="AR140" s="176"/>
      <c r="AS140" s="176"/>
      <c r="AT140" s="176"/>
      <c r="AU140" s="176"/>
      <c r="AV140" s="176"/>
      <c r="AW140" s="176"/>
      <c r="AX140" s="176"/>
      <c r="AY140" s="176"/>
      <c r="AZ140" s="176"/>
      <c r="BA140" s="176"/>
      <c r="BB140" s="176"/>
      <c r="BC140" s="176"/>
      <c r="BD140" s="176"/>
      <c r="BE140" s="176"/>
      <c r="BF140" s="176"/>
      <c r="BG140" s="176"/>
      <c r="BH140" s="176"/>
      <c r="BI140" s="176"/>
      <c r="BJ140" s="176"/>
      <c r="BK140" s="176"/>
      <c r="BL140" s="176"/>
      <c r="BM140" s="176"/>
      <c r="BN140" s="176"/>
      <c r="BO140" s="176"/>
      <c r="BP140" s="176"/>
      <c r="BQ140" s="176"/>
      <c r="BR140" s="176"/>
      <c r="BS140" s="176"/>
      <c r="BT140" s="176"/>
      <c r="BU140" s="176"/>
      <c r="BV140" s="176"/>
      <c r="BW140" s="176"/>
      <c r="BX140" s="176"/>
      <c r="BY140" s="176"/>
      <c r="BZ140" s="176"/>
      <c r="CA140" s="176"/>
      <c r="CB140" s="176"/>
      <c r="CC140" s="176"/>
      <c r="CD140" s="176"/>
      <c r="CE140" s="176"/>
      <c r="CF140" s="176"/>
      <c r="CG140" s="176"/>
      <c r="CH140" s="176"/>
      <c r="CI140" s="176"/>
      <c r="CJ140" s="176"/>
      <c r="CK140" s="176"/>
      <c r="CL140" s="177"/>
      <c r="CM140" s="177"/>
    </row>
    <row r="141" customFormat="false" ht="12.75" hidden="false" customHeight="false" outlineLevel="0" collapsed="false">
      <c r="A141" s="169" t="s">
        <v>42</v>
      </c>
      <c r="B141" s="96"/>
      <c r="C141" s="170" t="s">
        <v>101</v>
      </c>
      <c r="D141" s="171" t="n">
        <v>10</v>
      </c>
      <c r="E141" s="172" t="s">
        <v>89</v>
      </c>
      <c r="F141" s="178" t="n">
        <f aca="false">SUM(H141:CK141)</f>
        <v>0</v>
      </c>
      <c r="G141" s="179"/>
      <c r="H141" s="180"/>
      <c r="I141" s="181"/>
      <c r="J141" s="181"/>
      <c r="K141" s="181"/>
      <c r="L141" s="181"/>
      <c r="M141" s="181"/>
      <c r="N141" s="181"/>
      <c r="O141" s="181"/>
      <c r="P141" s="181"/>
      <c r="Q141" s="181"/>
      <c r="R141" s="181"/>
      <c r="S141" s="181"/>
      <c r="T141" s="181"/>
      <c r="U141" s="181"/>
      <c r="V141" s="181"/>
      <c r="W141" s="181"/>
      <c r="X141" s="181"/>
      <c r="Y141" s="181"/>
      <c r="Z141" s="181"/>
      <c r="AA141" s="181"/>
      <c r="AB141" s="181"/>
      <c r="AC141" s="181"/>
      <c r="AD141" s="181"/>
      <c r="AE141" s="181"/>
      <c r="AF141" s="181"/>
      <c r="AG141" s="181"/>
      <c r="AH141" s="181"/>
      <c r="AI141" s="181"/>
      <c r="AJ141" s="181"/>
      <c r="AK141" s="181"/>
      <c r="AL141" s="181"/>
      <c r="AM141" s="181"/>
      <c r="AN141" s="181"/>
      <c r="AO141" s="181"/>
      <c r="AP141" s="181"/>
      <c r="AQ141" s="181"/>
      <c r="AR141" s="181"/>
      <c r="AS141" s="181"/>
      <c r="AT141" s="181"/>
      <c r="AU141" s="181"/>
      <c r="AV141" s="181"/>
      <c r="AW141" s="181"/>
      <c r="AX141" s="181"/>
      <c r="AY141" s="181"/>
      <c r="AZ141" s="181"/>
      <c r="BA141" s="181"/>
      <c r="BB141" s="181"/>
      <c r="BC141" s="181"/>
      <c r="BD141" s="181"/>
      <c r="BE141" s="181"/>
      <c r="BF141" s="181"/>
      <c r="BG141" s="181"/>
      <c r="BH141" s="181"/>
      <c r="BI141" s="181"/>
      <c r="BJ141" s="181"/>
      <c r="BK141" s="181"/>
      <c r="BL141" s="181"/>
      <c r="BM141" s="181"/>
      <c r="BN141" s="181"/>
      <c r="BO141" s="181"/>
      <c r="BP141" s="181"/>
      <c r="BQ141" s="181"/>
      <c r="BR141" s="181"/>
      <c r="BS141" s="181"/>
      <c r="BT141" s="181"/>
      <c r="BU141" s="181"/>
      <c r="BV141" s="181"/>
      <c r="BW141" s="181"/>
      <c r="BX141" s="181"/>
      <c r="BY141" s="181"/>
      <c r="BZ141" s="181"/>
      <c r="CA141" s="181"/>
      <c r="CB141" s="181"/>
      <c r="CC141" s="181"/>
      <c r="CD141" s="181"/>
      <c r="CE141" s="181"/>
      <c r="CF141" s="181"/>
      <c r="CG141" s="181"/>
      <c r="CH141" s="181"/>
      <c r="CI141" s="181"/>
      <c r="CJ141" s="181"/>
      <c r="CK141" s="181"/>
      <c r="CL141" s="177"/>
      <c r="CM141" s="177"/>
    </row>
    <row r="142" customFormat="false" ht="12.75" hidden="false" customHeight="false" outlineLevel="0" collapsed="false">
      <c r="A142" s="169" t="s">
        <v>42</v>
      </c>
      <c r="B142" s="96"/>
      <c r="C142" s="170" t="s">
        <v>101</v>
      </c>
      <c r="D142" s="171" t="n">
        <v>11</v>
      </c>
      <c r="E142" s="172" t="s">
        <v>89</v>
      </c>
      <c r="F142" s="178" t="n">
        <f aca="false">SUM(H142:CK142)</f>
        <v>0</v>
      </c>
      <c r="G142" s="179" t="n">
        <f aca="false">SUM(F136:F142)</f>
        <v>35</v>
      </c>
      <c r="H142" s="180"/>
      <c r="I142" s="181"/>
      <c r="J142" s="181"/>
      <c r="K142" s="181"/>
      <c r="L142" s="181"/>
      <c r="M142" s="181"/>
      <c r="N142" s="181"/>
      <c r="O142" s="181"/>
      <c r="P142" s="181"/>
      <c r="Q142" s="181"/>
      <c r="R142" s="181"/>
      <c r="S142" s="181"/>
      <c r="T142" s="181"/>
      <c r="U142" s="181"/>
      <c r="V142" s="181"/>
      <c r="W142" s="181"/>
      <c r="X142" s="181"/>
      <c r="Y142" s="181"/>
      <c r="Z142" s="181"/>
      <c r="AA142" s="181"/>
      <c r="AB142" s="181"/>
      <c r="AC142" s="181"/>
      <c r="AD142" s="181"/>
      <c r="AE142" s="181"/>
      <c r="AF142" s="181"/>
      <c r="AG142" s="181"/>
      <c r="AH142" s="181"/>
      <c r="AI142" s="181"/>
      <c r="AJ142" s="181"/>
      <c r="AK142" s="181"/>
      <c r="AL142" s="181"/>
      <c r="AM142" s="181"/>
      <c r="AN142" s="181"/>
      <c r="AO142" s="181"/>
      <c r="AP142" s="181"/>
      <c r="AQ142" s="181"/>
      <c r="AR142" s="181"/>
      <c r="AS142" s="181"/>
      <c r="AT142" s="181"/>
      <c r="AU142" s="181"/>
      <c r="AV142" s="181"/>
      <c r="AW142" s="181"/>
      <c r="AX142" s="181"/>
      <c r="AY142" s="181"/>
      <c r="AZ142" s="181"/>
      <c r="BA142" s="181"/>
      <c r="BB142" s="181"/>
      <c r="BC142" s="181"/>
      <c r="BD142" s="181"/>
      <c r="BE142" s="181"/>
      <c r="BF142" s="181"/>
      <c r="BG142" s="181"/>
      <c r="BH142" s="181"/>
      <c r="BI142" s="181"/>
      <c r="BJ142" s="181"/>
      <c r="BK142" s="181"/>
      <c r="BL142" s="181"/>
      <c r="BM142" s="181"/>
      <c r="BN142" s="181"/>
      <c r="BO142" s="181"/>
      <c r="BP142" s="181"/>
      <c r="BQ142" s="181"/>
      <c r="BR142" s="181"/>
      <c r="BS142" s="181"/>
      <c r="BT142" s="181"/>
      <c r="BU142" s="181"/>
      <c r="BV142" s="181"/>
      <c r="BW142" s="181"/>
      <c r="BX142" s="181"/>
      <c r="BY142" s="181"/>
      <c r="BZ142" s="181"/>
      <c r="CA142" s="181"/>
      <c r="CB142" s="181"/>
      <c r="CC142" s="181"/>
      <c r="CD142" s="181"/>
      <c r="CE142" s="181"/>
      <c r="CF142" s="181"/>
      <c r="CG142" s="181"/>
      <c r="CH142" s="181"/>
      <c r="CI142" s="181"/>
      <c r="CJ142" s="181"/>
      <c r="CK142" s="181"/>
      <c r="CL142" s="177"/>
      <c r="CM142" s="177"/>
    </row>
    <row r="143" customFormat="false" ht="12.75" hidden="false" customHeight="false" outlineLevel="0" collapsed="false">
      <c r="A143" s="169" t="s">
        <v>42</v>
      </c>
      <c r="B143" s="96"/>
      <c r="C143" s="170" t="s">
        <v>101</v>
      </c>
      <c r="D143" s="171" t="n">
        <v>12</v>
      </c>
      <c r="E143" s="172" t="s">
        <v>90</v>
      </c>
      <c r="F143" s="173" t="n">
        <f aca="false">SUM(H143:CK143)</f>
        <v>7.75</v>
      </c>
      <c r="G143" s="174"/>
      <c r="H143" s="175"/>
      <c r="I143" s="176"/>
      <c r="J143" s="176"/>
      <c r="K143" s="176"/>
      <c r="L143" s="176"/>
      <c r="M143" s="176"/>
      <c r="N143" s="176"/>
      <c r="O143" s="176"/>
      <c r="P143" s="176"/>
      <c r="Q143" s="176"/>
      <c r="R143" s="176"/>
      <c r="S143" s="176"/>
      <c r="T143" s="176"/>
      <c r="U143" s="176"/>
      <c r="V143" s="176"/>
      <c r="W143" s="176"/>
      <c r="X143" s="176" t="n">
        <v>4</v>
      </c>
      <c r="Y143" s="176"/>
      <c r="Z143" s="176"/>
      <c r="AA143" s="176"/>
      <c r="AB143" s="176"/>
      <c r="AC143" s="176"/>
      <c r="AD143" s="176"/>
      <c r="AE143" s="176"/>
      <c r="AF143" s="176"/>
      <c r="AG143" s="176"/>
      <c r="AH143" s="176"/>
      <c r="AI143" s="176"/>
      <c r="AJ143" s="176"/>
      <c r="AK143" s="176"/>
      <c r="AL143" s="176"/>
      <c r="AM143" s="176"/>
      <c r="AN143" s="176"/>
      <c r="AO143" s="176"/>
      <c r="AP143" s="176"/>
      <c r="AQ143" s="176"/>
      <c r="AR143" s="176"/>
      <c r="AS143" s="176"/>
      <c r="AT143" s="176"/>
      <c r="AU143" s="176"/>
      <c r="AV143" s="176"/>
      <c r="AW143" s="176"/>
      <c r="AX143" s="176"/>
      <c r="AY143" s="176"/>
      <c r="AZ143" s="176"/>
      <c r="BA143" s="176"/>
      <c r="BB143" s="176" t="n">
        <v>3.75</v>
      </c>
      <c r="BC143" s="176"/>
      <c r="BD143" s="176"/>
      <c r="BE143" s="176"/>
      <c r="BF143" s="176"/>
      <c r="BG143" s="176"/>
      <c r="BH143" s="176"/>
      <c r="BI143" s="176"/>
      <c r="BJ143" s="176"/>
      <c r="BK143" s="176"/>
      <c r="BL143" s="176"/>
      <c r="BM143" s="176"/>
      <c r="BN143" s="176"/>
      <c r="BO143" s="176"/>
      <c r="BP143" s="176"/>
      <c r="BQ143" s="176"/>
      <c r="BR143" s="176"/>
      <c r="BS143" s="176"/>
      <c r="BT143" s="176"/>
      <c r="BU143" s="176"/>
      <c r="BV143" s="176"/>
      <c r="BW143" s="176"/>
      <c r="BX143" s="176"/>
      <c r="BY143" s="176"/>
      <c r="BZ143" s="176"/>
      <c r="CA143" s="176"/>
      <c r="CB143" s="176"/>
      <c r="CC143" s="176"/>
      <c r="CD143" s="176"/>
      <c r="CE143" s="176"/>
      <c r="CF143" s="176"/>
      <c r="CG143" s="176"/>
      <c r="CH143" s="176"/>
      <c r="CI143" s="176"/>
      <c r="CJ143" s="176"/>
      <c r="CK143" s="176"/>
      <c r="CL143" s="177"/>
      <c r="CM143" s="177"/>
    </row>
    <row r="144" customFormat="false" ht="12.75" hidden="false" customHeight="false" outlineLevel="0" collapsed="false">
      <c r="A144" s="169" t="s">
        <v>42</v>
      </c>
      <c r="B144" s="96"/>
      <c r="C144" s="170" t="s">
        <v>101</v>
      </c>
      <c r="D144" s="171" t="n">
        <v>13</v>
      </c>
      <c r="E144" s="172" t="s">
        <v>90</v>
      </c>
      <c r="F144" s="173" t="n">
        <f aca="false">SUM(H144:CK144)</f>
        <v>7.75</v>
      </c>
      <c r="G144" s="174"/>
      <c r="H144" s="175"/>
      <c r="I144" s="176"/>
      <c r="J144" s="176"/>
      <c r="K144" s="176"/>
      <c r="L144" s="176"/>
      <c r="M144" s="176"/>
      <c r="N144" s="176"/>
      <c r="O144" s="176"/>
      <c r="P144" s="176"/>
      <c r="Q144" s="176"/>
      <c r="R144" s="176"/>
      <c r="S144" s="176"/>
      <c r="T144" s="176"/>
      <c r="U144" s="176"/>
      <c r="V144" s="176"/>
      <c r="W144" s="176"/>
      <c r="X144" s="176"/>
      <c r="Y144" s="176"/>
      <c r="Z144" s="176"/>
      <c r="AA144" s="176"/>
      <c r="AB144" s="176"/>
      <c r="AC144" s="176"/>
      <c r="AD144" s="176"/>
      <c r="AE144" s="176"/>
      <c r="AF144" s="176"/>
      <c r="AG144" s="176"/>
      <c r="AH144" s="176"/>
      <c r="AI144" s="176"/>
      <c r="AJ144" s="176" t="n">
        <v>3.5</v>
      </c>
      <c r="AK144" s="176"/>
      <c r="AL144" s="176"/>
      <c r="AM144" s="176"/>
      <c r="AN144" s="176"/>
      <c r="AO144" s="176"/>
      <c r="AP144" s="176"/>
      <c r="AQ144" s="176"/>
      <c r="AR144" s="176"/>
      <c r="AS144" s="176"/>
      <c r="AT144" s="176"/>
      <c r="AU144" s="176"/>
      <c r="AV144" s="176"/>
      <c r="AW144" s="176"/>
      <c r="AX144" s="176"/>
      <c r="AY144" s="176"/>
      <c r="AZ144" s="176"/>
      <c r="BA144" s="176"/>
      <c r="BB144" s="176" t="n">
        <v>4.25</v>
      </c>
      <c r="BC144" s="176"/>
      <c r="BD144" s="176"/>
      <c r="BE144" s="176"/>
      <c r="BF144" s="176"/>
      <c r="BG144" s="176"/>
      <c r="BH144" s="176"/>
      <c r="BI144" s="176"/>
      <c r="BJ144" s="176"/>
      <c r="BK144" s="176"/>
      <c r="BL144" s="176"/>
      <c r="BM144" s="176"/>
      <c r="BN144" s="176"/>
      <c r="BO144" s="176"/>
      <c r="BP144" s="176"/>
      <c r="BQ144" s="176"/>
      <c r="BR144" s="176"/>
      <c r="BS144" s="176"/>
      <c r="BT144" s="176"/>
      <c r="BU144" s="176"/>
      <c r="BV144" s="176"/>
      <c r="BW144" s="176"/>
      <c r="BX144" s="176"/>
      <c r="BY144" s="176"/>
      <c r="BZ144" s="176"/>
      <c r="CA144" s="176"/>
      <c r="CB144" s="176"/>
      <c r="CC144" s="176"/>
      <c r="CD144" s="176"/>
      <c r="CE144" s="176"/>
      <c r="CF144" s="176"/>
      <c r="CG144" s="176"/>
      <c r="CH144" s="176"/>
      <c r="CI144" s="176"/>
      <c r="CJ144" s="176"/>
      <c r="CK144" s="176"/>
      <c r="CL144" s="177"/>
      <c r="CM144" s="177"/>
    </row>
    <row r="145" customFormat="false" ht="12.75" hidden="false" customHeight="false" outlineLevel="0" collapsed="false">
      <c r="A145" s="169" t="s">
        <v>42</v>
      </c>
      <c r="B145" s="96"/>
      <c r="C145" s="170" t="s">
        <v>101</v>
      </c>
      <c r="D145" s="171" t="n">
        <v>14</v>
      </c>
      <c r="E145" s="172" t="s">
        <v>90</v>
      </c>
      <c r="F145" s="173" t="n">
        <f aca="false">SUM(H145:CK145)</f>
        <v>7.75</v>
      </c>
      <c r="G145" s="174"/>
      <c r="H145" s="175"/>
      <c r="I145" s="176"/>
      <c r="J145" s="176"/>
      <c r="K145" s="176"/>
      <c r="L145" s="176"/>
      <c r="M145" s="176"/>
      <c r="N145" s="176"/>
      <c r="O145" s="176"/>
      <c r="P145" s="176"/>
      <c r="Q145" s="176"/>
      <c r="R145" s="176"/>
      <c r="S145" s="176"/>
      <c r="T145" s="176"/>
      <c r="U145" s="176"/>
      <c r="V145" s="176"/>
      <c r="W145" s="176"/>
      <c r="X145" s="176"/>
      <c r="Y145" s="176"/>
      <c r="Z145" s="176"/>
      <c r="AA145" s="176"/>
      <c r="AB145" s="176"/>
      <c r="AC145" s="176" t="n">
        <v>2.25</v>
      </c>
      <c r="AD145" s="176"/>
      <c r="AE145" s="176"/>
      <c r="AF145" s="176"/>
      <c r="AG145" s="176"/>
      <c r="AH145" s="176" t="n">
        <v>2.75</v>
      </c>
      <c r="AI145" s="176"/>
      <c r="AJ145" s="176" t="n">
        <v>2.75</v>
      </c>
      <c r="AK145" s="176"/>
      <c r="AL145" s="176"/>
      <c r="AM145" s="176"/>
      <c r="AN145" s="176"/>
      <c r="AO145" s="176"/>
      <c r="AP145" s="176"/>
      <c r="AQ145" s="176"/>
      <c r="AR145" s="176"/>
      <c r="AS145" s="176"/>
      <c r="AT145" s="176"/>
      <c r="AU145" s="176"/>
      <c r="AV145" s="176"/>
      <c r="AW145" s="176"/>
      <c r="AX145" s="176"/>
      <c r="AY145" s="176"/>
      <c r="AZ145" s="176"/>
      <c r="BA145" s="176"/>
      <c r="BB145" s="176"/>
      <c r="BC145" s="176"/>
      <c r="BD145" s="176"/>
      <c r="BE145" s="176"/>
      <c r="BF145" s="176"/>
      <c r="BG145" s="176"/>
      <c r="BH145" s="176"/>
      <c r="BI145" s="176"/>
      <c r="BJ145" s="176"/>
      <c r="BK145" s="176"/>
      <c r="BL145" s="176"/>
      <c r="BM145" s="176"/>
      <c r="BN145" s="176"/>
      <c r="BO145" s="176"/>
      <c r="BP145" s="176"/>
      <c r="BQ145" s="176"/>
      <c r="BR145" s="176"/>
      <c r="BS145" s="176"/>
      <c r="BT145" s="176"/>
      <c r="BU145" s="176"/>
      <c r="BV145" s="176"/>
      <c r="BW145" s="176"/>
      <c r="BX145" s="176"/>
      <c r="BY145" s="176"/>
      <c r="BZ145" s="176"/>
      <c r="CA145" s="176"/>
      <c r="CB145" s="176"/>
      <c r="CC145" s="176"/>
      <c r="CD145" s="176"/>
      <c r="CE145" s="176"/>
      <c r="CF145" s="176"/>
      <c r="CG145" s="176"/>
      <c r="CH145" s="176"/>
      <c r="CI145" s="176"/>
      <c r="CJ145" s="176"/>
      <c r="CK145" s="176"/>
      <c r="CL145" s="177"/>
      <c r="CM145" s="177"/>
    </row>
    <row r="146" customFormat="false" ht="12.75" hidden="false" customHeight="false" outlineLevel="0" collapsed="false">
      <c r="A146" s="169" t="s">
        <v>42</v>
      </c>
      <c r="B146" s="96"/>
      <c r="C146" s="170" t="s">
        <v>101</v>
      </c>
      <c r="D146" s="171" t="n">
        <v>15</v>
      </c>
      <c r="E146" s="172" t="s">
        <v>90</v>
      </c>
      <c r="F146" s="173" t="n">
        <f aca="false">SUM(H146:CK146)</f>
        <v>7.75</v>
      </c>
      <c r="G146" s="174"/>
      <c r="H146" s="175"/>
      <c r="I146" s="176"/>
      <c r="J146" s="176"/>
      <c r="K146" s="176"/>
      <c r="L146" s="176"/>
      <c r="M146" s="176"/>
      <c r="N146" s="176"/>
      <c r="O146" s="176"/>
      <c r="P146" s="176"/>
      <c r="Q146" s="176"/>
      <c r="R146" s="176"/>
      <c r="S146" s="176"/>
      <c r="T146" s="176"/>
      <c r="U146" s="176"/>
      <c r="V146" s="176"/>
      <c r="W146" s="176"/>
      <c r="X146" s="176"/>
      <c r="Y146" s="176"/>
      <c r="Z146" s="176"/>
      <c r="AA146" s="176"/>
      <c r="AB146" s="176"/>
      <c r="AC146" s="176"/>
      <c r="AD146" s="176"/>
      <c r="AE146" s="176"/>
      <c r="AF146" s="176"/>
      <c r="AG146" s="176"/>
      <c r="AH146" s="176" t="n">
        <v>7.75</v>
      </c>
      <c r="AI146" s="176"/>
      <c r="AJ146" s="176"/>
      <c r="AK146" s="176"/>
      <c r="AL146" s="176"/>
      <c r="AM146" s="176"/>
      <c r="AN146" s="176"/>
      <c r="AO146" s="176"/>
      <c r="AP146" s="176"/>
      <c r="AQ146" s="176"/>
      <c r="AR146" s="176"/>
      <c r="AS146" s="176"/>
      <c r="AT146" s="176"/>
      <c r="AU146" s="176"/>
      <c r="AV146" s="176"/>
      <c r="AW146" s="176"/>
      <c r="AX146" s="176"/>
      <c r="AY146" s="176"/>
      <c r="AZ146" s="176"/>
      <c r="BA146" s="176"/>
      <c r="BB146" s="176"/>
      <c r="BC146" s="176"/>
      <c r="BD146" s="176"/>
      <c r="BE146" s="176"/>
      <c r="BF146" s="176"/>
      <c r="BG146" s="176"/>
      <c r="BH146" s="176"/>
      <c r="BI146" s="176"/>
      <c r="BJ146" s="176"/>
      <c r="BK146" s="176"/>
      <c r="BL146" s="176"/>
      <c r="BM146" s="176"/>
      <c r="BN146" s="176"/>
      <c r="BO146" s="176"/>
      <c r="BP146" s="176"/>
      <c r="BQ146" s="176"/>
      <c r="BR146" s="176"/>
      <c r="BS146" s="176"/>
      <c r="BT146" s="176"/>
      <c r="BU146" s="176"/>
      <c r="BV146" s="176"/>
      <c r="BW146" s="176"/>
      <c r="BX146" s="176"/>
      <c r="BY146" s="176"/>
      <c r="BZ146" s="176"/>
      <c r="CA146" s="176"/>
      <c r="CB146" s="176"/>
      <c r="CC146" s="176"/>
      <c r="CD146" s="176"/>
      <c r="CE146" s="176"/>
      <c r="CF146" s="176"/>
      <c r="CG146" s="176"/>
      <c r="CH146" s="176"/>
      <c r="CI146" s="176"/>
      <c r="CJ146" s="176"/>
      <c r="CK146" s="176"/>
      <c r="CL146" s="177"/>
      <c r="CM146" s="177"/>
    </row>
    <row r="147" customFormat="false" ht="12.75" hidden="false" customHeight="false" outlineLevel="0" collapsed="false">
      <c r="A147" s="169" t="s">
        <v>42</v>
      </c>
      <c r="B147" s="96"/>
      <c r="C147" s="170" t="s">
        <v>101</v>
      </c>
      <c r="D147" s="171" t="n">
        <v>16</v>
      </c>
      <c r="E147" s="172" t="s">
        <v>90</v>
      </c>
      <c r="F147" s="173" t="n">
        <f aca="false">SUM(H147:CK147)</f>
        <v>8</v>
      </c>
      <c r="G147" s="174"/>
      <c r="H147" s="175"/>
      <c r="I147" s="176"/>
      <c r="J147" s="176"/>
      <c r="K147" s="176"/>
      <c r="L147" s="176"/>
      <c r="M147" s="176"/>
      <c r="N147" s="176"/>
      <c r="O147" s="176"/>
      <c r="P147" s="176"/>
      <c r="Q147" s="176"/>
      <c r="R147" s="176"/>
      <c r="S147" s="176"/>
      <c r="T147" s="176"/>
      <c r="U147" s="176"/>
      <c r="V147" s="176"/>
      <c r="W147" s="176"/>
      <c r="X147" s="176"/>
      <c r="Y147" s="176"/>
      <c r="Z147" s="176" t="n">
        <v>1.5</v>
      </c>
      <c r="AA147" s="176"/>
      <c r="AB147" s="176"/>
      <c r="AC147" s="176"/>
      <c r="AD147" s="176" t="n">
        <v>1.5</v>
      </c>
      <c r="AE147" s="176"/>
      <c r="AF147" s="176"/>
      <c r="AG147" s="176"/>
      <c r="AH147" s="176" t="n">
        <v>5</v>
      </c>
      <c r="AI147" s="176"/>
      <c r="AJ147" s="176"/>
      <c r="AK147" s="176"/>
      <c r="AL147" s="176"/>
      <c r="AM147" s="176"/>
      <c r="AN147" s="176"/>
      <c r="AO147" s="176"/>
      <c r="AP147" s="176"/>
      <c r="AQ147" s="176"/>
      <c r="AR147" s="176"/>
      <c r="AS147" s="176"/>
      <c r="AT147" s="176"/>
      <c r="AU147" s="176"/>
      <c r="AV147" s="176"/>
      <c r="AW147" s="176"/>
      <c r="AX147" s="176"/>
      <c r="AY147" s="176"/>
      <c r="AZ147" s="176"/>
      <c r="BA147" s="176"/>
      <c r="BB147" s="176"/>
      <c r="BC147" s="176"/>
      <c r="BD147" s="176"/>
      <c r="BE147" s="176"/>
      <c r="BF147" s="176"/>
      <c r="BG147" s="176"/>
      <c r="BH147" s="176"/>
      <c r="BI147" s="176"/>
      <c r="BJ147" s="176"/>
      <c r="BK147" s="176"/>
      <c r="BL147" s="176"/>
      <c r="BM147" s="176"/>
      <c r="BN147" s="176"/>
      <c r="BO147" s="176"/>
      <c r="BP147" s="176"/>
      <c r="BQ147" s="176"/>
      <c r="BR147" s="176"/>
      <c r="BS147" s="176"/>
      <c r="BT147" s="176"/>
      <c r="BU147" s="176"/>
      <c r="BV147" s="176"/>
      <c r="BW147" s="176"/>
      <c r="BX147" s="176"/>
      <c r="BY147" s="176"/>
      <c r="BZ147" s="176"/>
      <c r="CA147" s="176"/>
      <c r="CB147" s="176"/>
      <c r="CC147" s="176"/>
      <c r="CD147" s="176"/>
      <c r="CE147" s="176"/>
      <c r="CF147" s="176"/>
      <c r="CG147" s="176"/>
      <c r="CH147" s="176"/>
      <c r="CI147" s="176"/>
      <c r="CJ147" s="176"/>
      <c r="CK147" s="176"/>
      <c r="CL147" s="177"/>
      <c r="CM147" s="177"/>
    </row>
    <row r="148" customFormat="false" ht="12.75" hidden="false" customHeight="false" outlineLevel="0" collapsed="false">
      <c r="A148" s="169" t="s">
        <v>42</v>
      </c>
      <c r="B148" s="96"/>
      <c r="C148" s="170" t="s">
        <v>101</v>
      </c>
      <c r="D148" s="171" t="n">
        <v>17</v>
      </c>
      <c r="E148" s="172" t="s">
        <v>90</v>
      </c>
      <c r="F148" s="178" t="n">
        <f aca="false">SUM(H148:CK148)</f>
        <v>6</v>
      </c>
      <c r="G148" s="179"/>
      <c r="H148" s="180"/>
      <c r="I148" s="181"/>
      <c r="J148" s="181"/>
      <c r="K148" s="181"/>
      <c r="L148" s="181"/>
      <c r="M148" s="181"/>
      <c r="N148" s="181"/>
      <c r="O148" s="181"/>
      <c r="P148" s="181"/>
      <c r="Q148" s="181"/>
      <c r="R148" s="181"/>
      <c r="S148" s="181"/>
      <c r="T148" s="181"/>
      <c r="U148" s="181"/>
      <c r="V148" s="181"/>
      <c r="W148" s="181"/>
      <c r="X148" s="181"/>
      <c r="Y148" s="181"/>
      <c r="Z148" s="181" t="n">
        <v>2</v>
      </c>
      <c r="AA148" s="181"/>
      <c r="AB148" s="181"/>
      <c r="AC148" s="181"/>
      <c r="AD148" s="181" t="n">
        <v>4</v>
      </c>
      <c r="AE148" s="181"/>
      <c r="AF148" s="181"/>
      <c r="AG148" s="181"/>
      <c r="AH148" s="181"/>
      <c r="AI148" s="181"/>
      <c r="AJ148" s="181"/>
      <c r="AK148" s="181"/>
      <c r="AL148" s="181"/>
      <c r="AM148" s="181"/>
      <c r="AN148" s="181"/>
      <c r="AO148" s="181"/>
      <c r="AP148" s="181"/>
      <c r="AQ148" s="181"/>
      <c r="AR148" s="181"/>
      <c r="AS148" s="181"/>
      <c r="AT148" s="181"/>
      <c r="AU148" s="181"/>
      <c r="AV148" s="181"/>
      <c r="AW148" s="181"/>
      <c r="AX148" s="181"/>
      <c r="AY148" s="181"/>
      <c r="AZ148" s="181"/>
      <c r="BA148" s="181"/>
      <c r="BB148" s="181"/>
      <c r="BC148" s="181"/>
      <c r="BD148" s="181"/>
      <c r="BE148" s="181"/>
      <c r="BF148" s="181"/>
      <c r="BG148" s="181"/>
      <c r="BH148" s="181"/>
      <c r="BI148" s="181"/>
      <c r="BJ148" s="181"/>
      <c r="BK148" s="181"/>
      <c r="BL148" s="181"/>
      <c r="BM148" s="181"/>
      <c r="BN148" s="181"/>
      <c r="BO148" s="181"/>
      <c r="BP148" s="181"/>
      <c r="BQ148" s="181"/>
      <c r="BR148" s="181"/>
      <c r="BS148" s="181"/>
      <c r="BT148" s="181"/>
      <c r="BU148" s="181"/>
      <c r="BV148" s="181"/>
      <c r="BW148" s="181"/>
      <c r="BX148" s="181"/>
      <c r="BY148" s="181"/>
      <c r="BZ148" s="181"/>
      <c r="CA148" s="181"/>
      <c r="CB148" s="181"/>
      <c r="CC148" s="181"/>
      <c r="CD148" s="181"/>
      <c r="CE148" s="181"/>
      <c r="CF148" s="181"/>
      <c r="CG148" s="181"/>
      <c r="CH148" s="181"/>
      <c r="CI148" s="181"/>
      <c r="CJ148" s="181"/>
      <c r="CK148" s="181"/>
      <c r="CL148" s="177"/>
      <c r="CM148" s="177"/>
    </row>
    <row r="149" customFormat="false" ht="12.75" hidden="false" customHeight="false" outlineLevel="0" collapsed="false">
      <c r="A149" s="169" t="s">
        <v>42</v>
      </c>
      <c r="B149" s="96"/>
      <c r="C149" s="170" t="s">
        <v>101</v>
      </c>
      <c r="D149" s="171" t="n">
        <v>18</v>
      </c>
      <c r="E149" s="172" t="s">
        <v>90</v>
      </c>
      <c r="F149" s="178" t="n">
        <f aca="false">SUM(H149:CK149)</f>
        <v>0</v>
      </c>
      <c r="G149" s="179" t="n">
        <f aca="false">SUM(F143:F149)</f>
        <v>45</v>
      </c>
      <c r="H149" s="180"/>
      <c r="I149" s="181"/>
      <c r="J149" s="181"/>
      <c r="K149" s="181"/>
      <c r="L149" s="181"/>
      <c r="M149" s="181"/>
      <c r="N149" s="181"/>
      <c r="O149" s="181"/>
      <c r="P149" s="181"/>
      <c r="Q149" s="181"/>
      <c r="R149" s="181"/>
      <c r="S149" s="181"/>
      <c r="T149" s="181"/>
      <c r="U149" s="181"/>
      <c r="V149" s="181"/>
      <c r="W149" s="181"/>
      <c r="X149" s="181"/>
      <c r="Y149" s="181"/>
      <c r="Z149" s="181"/>
      <c r="AA149" s="181"/>
      <c r="AB149" s="181"/>
      <c r="AC149" s="181"/>
      <c r="AD149" s="181"/>
      <c r="AE149" s="181"/>
      <c r="AF149" s="181"/>
      <c r="AG149" s="181"/>
      <c r="AH149" s="181"/>
      <c r="AI149" s="181"/>
      <c r="AJ149" s="181"/>
      <c r="AK149" s="181"/>
      <c r="AL149" s="181"/>
      <c r="AM149" s="181"/>
      <c r="AN149" s="181"/>
      <c r="AO149" s="181"/>
      <c r="AP149" s="181"/>
      <c r="AQ149" s="181"/>
      <c r="AR149" s="181"/>
      <c r="AS149" s="181"/>
      <c r="AT149" s="181"/>
      <c r="AU149" s="181"/>
      <c r="AV149" s="181"/>
      <c r="AW149" s="181"/>
      <c r="AX149" s="181"/>
      <c r="AY149" s="181"/>
      <c r="AZ149" s="181"/>
      <c r="BA149" s="181"/>
      <c r="BB149" s="181"/>
      <c r="BC149" s="181"/>
      <c r="BD149" s="181"/>
      <c r="BE149" s="181"/>
      <c r="BF149" s="181"/>
      <c r="BG149" s="181"/>
      <c r="BH149" s="181"/>
      <c r="BI149" s="181"/>
      <c r="BJ149" s="181"/>
      <c r="BK149" s="181"/>
      <c r="BL149" s="181"/>
      <c r="BM149" s="181"/>
      <c r="BN149" s="181"/>
      <c r="BO149" s="181"/>
      <c r="BP149" s="181"/>
      <c r="BQ149" s="181"/>
      <c r="BR149" s="181"/>
      <c r="BS149" s="181"/>
      <c r="BT149" s="181"/>
      <c r="BU149" s="181"/>
      <c r="BV149" s="181"/>
      <c r="BW149" s="181"/>
      <c r="BX149" s="181"/>
      <c r="BY149" s="181"/>
      <c r="BZ149" s="181"/>
      <c r="CA149" s="181"/>
      <c r="CB149" s="181"/>
      <c r="CC149" s="181"/>
      <c r="CD149" s="181"/>
      <c r="CE149" s="181"/>
      <c r="CF149" s="181"/>
      <c r="CG149" s="181"/>
      <c r="CH149" s="181"/>
      <c r="CI149" s="181"/>
      <c r="CJ149" s="181"/>
      <c r="CK149" s="181"/>
      <c r="CL149" s="177"/>
      <c r="CM149" s="177"/>
    </row>
    <row r="150" customFormat="false" ht="12.75" hidden="false" customHeight="false" outlineLevel="0" collapsed="false">
      <c r="A150" s="169" t="s">
        <v>42</v>
      </c>
      <c r="B150" s="96"/>
      <c r="C150" s="170" t="s">
        <v>101</v>
      </c>
      <c r="D150" s="171" t="n">
        <v>19</v>
      </c>
      <c r="E150" s="172" t="s">
        <v>91</v>
      </c>
      <c r="F150" s="173" t="n">
        <f aca="false">SUM(H150:CK150)</f>
        <v>7.75</v>
      </c>
      <c r="G150" s="174"/>
      <c r="H150" s="175"/>
      <c r="I150" s="176"/>
      <c r="J150" s="176"/>
      <c r="K150" s="176"/>
      <c r="L150" s="176"/>
      <c r="M150" s="176"/>
      <c r="N150" s="176"/>
      <c r="O150" s="176"/>
      <c r="P150" s="176"/>
      <c r="Q150" s="176"/>
      <c r="R150" s="176"/>
      <c r="S150" s="176"/>
      <c r="T150" s="176"/>
      <c r="U150" s="176"/>
      <c r="V150" s="176"/>
      <c r="W150" s="176"/>
      <c r="X150" s="176"/>
      <c r="Y150" s="176"/>
      <c r="Z150" s="176" t="n">
        <v>7.75</v>
      </c>
      <c r="AA150" s="176"/>
      <c r="AB150" s="176"/>
      <c r="AC150" s="176"/>
      <c r="AD150" s="176"/>
      <c r="AE150" s="176"/>
      <c r="AF150" s="176"/>
      <c r="AG150" s="176"/>
      <c r="AH150" s="176"/>
      <c r="AI150" s="176"/>
      <c r="AJ150" s="176"/>
      <c r="AK150" s="176"/>
      <c r="AL150" s="176"/>
      <c r="AM150" s="176"/>
      <c r="AN150" s="176"/>
      <c r="AO150" s="176"/>
      <c r="AP150" s="176"/>
      <c r="AQ150" s="176"/>
      <c r="AR150" s="176"/>
      <c r="AS150" s="176"/>
      <c r="AT150" s="176"/>
      <c r="AU150" s="176"/>
      <c r="AV150" s="176"/>
      <c r="AW150" s="176"/>
      <c r="AX150" s="176"/>
      <c r="AY150" s="176"/>
      <c r="AZ150" s="176"/>
      <c r="BA150" s="176"/>
      <c r="BB150" s="176"/>
      <c r="BC150" s="176"/>
      <c r="BD150" s="176"/>
      <c r="BE150" s="176"/>
      <c r="BF150" s="176"/>
      <c r="BG150" s="176"/>
      <c r="BH150" s="176"/>
      <c r="BI150" s="176"/>
      <c r="BJ150" s="176"/>
      <c r="BK150" s="176"/>
      <c r="BL150" s="176"/>
      <c r="BM150" s="176"/>
      <c r="BN150" s="176"/>
      <c r="BO150" s="176"/>
      <c r="BP150" s="176"/>
      <c r="BQ150" s="176"/>
      <c r="BR150" s="176"/>
      <c r="BS150" s="176"/>
      <c r="BT150" s="176"/>
      <c r="BU150" s="176"/>
      <c r="BV150" s="176"/>
      <c r="BW150" s="176"/>
      <c r="BX150" s="176"/>
      <c r="BY150" s="176"/>
      <c r="BZ150" s="176"/>
      <c r="CA150" s="176"/>
      <c r="CB150" s="176"/>
      <c r="CC150" s="176"/>
      <c r="CD150" s="176"/>
      <c r="CE150" s="176"/>
      <c r="CF150" s="176"/>
      <c r="CG150" s="176"/>
      <c r="CH150" s="176"/>
      <c r="CI150" s="176"/>
      <c r="CJ150" s="176"/>
      <c r="CK150" s="176"/>
      <c r="CL150" s="177"/>
      <c r="CM150" s="177"/>
    </row>
    <row r="151" customFormat="false" ht="12.75" hidden="false" customHeight="false" outlineLevel="0" collapsed="false">
      <c r="A151" s="169" t="s">
        <v>42</v>
      </c>
      <c r="B151" s="96"/>
      <c r="C151" s="170" t="s">
        <v>101</v>
      </c>
      <c r="D151" s="171" t="n">
        <v>20</v>
      </c>
      <c r="E151" s="172" t="s">
        <v>91</v>
      </c>
      <c r="F151" s="173" t="n">
        <f aca="false">SUM(H151:CK151)</f>
        <v>0</v>
      </c>
      <c r="G151" s="174"/>
      <c r="H151" s="175"/>
      <c r="I151" s="176"/>
      <c r="J151" s="176"/>
      <c r="K151" s="176"/>
      <c r="L151" s="176"/>
      <c r="M151" s="176"/>
      <c r="N151" s="176"/>
      <c r="O151" s="176"/>
      <c r="P151" s="176"/>
      <c r="Q151" s="176"/>
      <c r="R151" s="176"/>
      <c r="S151" s="176"/>
      <c r="T151" s="176"/>
      <c r="U151" s="176"/>
      <c r="V151" s="176"/>
      <c r="W151" s="176"/>
      <c r="X151" s="176"/>
      <c r="Y151" s="176"/>
      <c r="Z151" s="176"/>
      <c r="AA151" s="176"/>
      <c r="AB151" s="176"/>
      <c r="AC151" s="176"/>
      <c r="AD151" s="176"/>
      <c r="AE151" s="176"/>
      <c r="AF151" s="176"/>
      <c r="AG151" s="176"/>
      <c r="AH151" s="176"/>
      <c r="AI151" s="176"/>
      <c r="AJ151" s="176"/>
      <c r="AK151" s="176"/>
      <c r="AL151" s="176"/>
      <c r="AM151" s="176"/>
      <c r="AN151" s="176"/>
      <c r="AO151" s="176"/>
      <c r="AP151" s="176"/>
      <c r="AQ151" s="176"/>
      <c r="AR151" s="176"/>
      <c r="AS151" s="176"/>
      <c r="AT151" s="176"/>
      <c r="AU151" s="176"/>
      <c r="AV151" s="176"/>
      <c r="AW151" s="176"/>
      <c r="AX151" s="176"/>
      <c r="AY151" s="176"/>
      <c r="AZ151" s="176"/>
      <c r="BA151" s="176"/>
      <c r="BB151" s="176"/>
      <c r="BC151" s="176"/>
      <c r="BD151" s="176"/>
      <c r="BE151" s="176"/>
      <c r="BF151" s="176"/>
      <c r="BG151" s="176"/>
      <c r="BH151" s="176"/>
      <c r="BI151" s="176"/>
      <c r="BJ151" s="176"/>
      <c r="BK151" s="176"/>
      <c r="BL151" s="176"/>
      <c r="BM151" s="176"/>
      <c r="BN151" s="176"/>
      <c r="BO151" s="176"/>
      <c r="BP151" s="176"/>
      <c r="BQ151" s="176"/>
      <c r="BR151" s="176"/>
      <c r="BS151" s="176"/>
      <c r="BT151" s="176"/>
      <c r="BU151" s="176"/>
      <c r="BV151" s="176"/>
      <c r="BW151" s="176"/>
      <c r="BX151" s="176"/>
      <c r="BY151" s="176"/>
      <c r="BZ151" s="176"/>
      <c r="CA151" s="176"/>
      <c r="CB151" s="176"/>
      <c r="CC151" s="176"/>
      <c r="CD151" s="176"/>
      <c r="CE151" s="176"/>
      <c r="CF151" s="176"/>
      <c r="CG151" s="176"/>
      <c r="CH151" s="176"/>
      <c r="CI151" s="176"/>
      <c r="CJ151" s="176"/>
      <c r="CK151" s="176"/>
      <c r="CL151" s="177"/>
      <c r="CM151" s="177"/>
    </row>
    <row r="152" customFormat="false" ht="12.75" hidden="false" customHeight="false" outlineLevel="0" collapsed="false">
      <c r="A152" s="169" t="s">
        <v>42</v>
      </c>
      <c r="B152" s="96"/>
      <c r="C152" s="170" t="s">
        <v>101</v>
      </c>
      <c r="D152" s="171" t="n">
        <v>21</v>
      </c>
      <c r="E152" s="172" t="s">
        <v>91</v>
      </c>
      <c r="F152" s="173" t="n">
        <f aca="false">SUM(H152:CK152)</f>
        <v>0</v>
      </c>
      <c r="G152" s="174"/>
      <c r="H152" s="175"/>
      <c r="I152" s="176"/>
      <c r="J152" s="176"/>
      <c r="K152" s="176"/>
      <c r="L152" s="176"/>
      <c r="M152" s="176"/>
      <c r="N152" s="176"/>
      <c r="O152" s="176"/>
      <c r="P152" s="176"/>
      <c r="Q152" s="176"/>
      <c r="R152" s="176"/>
      <c r="S152" s="176"/>
      <c r="T152" s="176"/>
      <c r="U152" s="176"/>
      <c r="V152" s="176"/>
      <c r="W152" s="176"/>
      <c r="X152" s="176"/>
      <c r="Y152" s="176"/>
      <c r="Z152" s="176"/>
      <c r="AA152" s="176"/>
      <c r="AB152" s="176"/>
      <c r="AC152" s="176"/>
      <c r="AD152" s="176"/>
      <c r="AE152" s="176"/>
      <c r="AF152" s="176"/>
      <c r="AG152" s="176"/>
      <c r="AH152" s="176"/>
      <c r="AI152" s="176"/>
      <c r="AJ152" s="176"/>
      <c r="AK152" s="176"/>
      <c r="AL152" s="176"/>
      <c r="AM152" s="176"/>
      <c r="AN152" s="176"/>
      <c r="AO152" s="176"/>
      <c r="AP152" s="176"/>
      <c r="AQ152" s="176"/>
      <c r="AR152" s="176"/>
      <c r="AS152" s="176"/>
      <c r="AT152" s="176"/>
      <c r="AU152" s="176"/>
      <c r="AV152" s="176"/>
      <c r="AW152" s="176"/>
      <c r="AX152" s="176"/>
      <c r="AY152" s="176"/>
      <c r="AZ152" s="176"/>
      <c r="BA152" s="176"/>
      <c r="BB152" s="176"/>
      <c r="BC152" s="176"/>
      <c r="BD152" s="176"/>
      <c r="BE152" s="176"/>
      <c r="BF152" s="176"/>
      <c r="BG152" s="176"/>
      <c r="BH152" s="176"/>
      <c r="BI152" s="176"/>
      <c r="BJ152" s="176"/>
      <c r="BK152" s="176"/>
      <c r="BL152" s="176"/>
      <c r="BM152" s="176"/>
      <c r="BN152" s="176"/>
      <c r="BO152" s="176"/>
      <c r="BP152" s="176"/>
      <c r="BQ152" s="176"/>
      <c r="BR152" s="176"/>
      <c r="BS152" s="176"/>
      <c r="BT152" s="176"/>
      <c r="BU152" s="176"/>
      <c r="BV152" s="176"/>
      <c r="BW152" s="176"/>
      <c r="BX152" s="176"/>
      <c r="BY152" s="176"/>
      <c r="BZ152" s="176"/>
      <c r="CA152" s="176"/>
      <c r="CB152" s="176"/>
      <c r="CC152" s="176"/>
      <c r="CD152" s="176"/>
      <c r="CE152" s="176"/>
      <c r="CF152" s="176"/>
      <c r="CG152" s="176"/>
      <c r="CH152" s="176"/>
      <c r="CI152" s="176"/>
      <c r="CJ152" s="176"/>
      <c r="CK152" s="176"/>
      <c r="CL152" s="177"/>
      <c r="CM152" s="177"/>
    </row>
    <row r="153" customFormat="false" ht="12.75" hidden="false" customHeight="false" outlineLevel="0" collapsed="false">
      <c r="A153" s="169" t="s">
        <v>42</v>
      </c>
      <c r="B153" s="96"/>
      <c r="C153" s="170" t="s">
        <v>101</v>
      </c>
      <c r="D153" s="171" t="n">
        <v>22</v>
      </c>
      <c r="E153" s="172" t="s">
        <v>91</v>
      </c>
      <c r="F153" s="173" t="n">
        <f aca="false">SUM(H153:CK153)</f>
        <v>0</v>
      </c>
      <c r="G153" s="174"/>
      <c r="H153" s="175"/>
      <c r="I153" s="176"/>
      <c r="J153" s="176"/>
      <c r="K153" s="176"/>
      <c r="L153" s="176"/>
      <c r="M153" s="176"/>
      <c r="N153" s="176"/>
      <c r="O153" s="176"/>
      <c r="P153" s="176"/>
      <c r="Q153" s="176"/>
      <c r="R153" s="176"/>
      <c r="S153" s="176"/>
      <c r="T153" s="176"/>
      <c r="U153" s="176"/>
      <c r="V153" s="176"/>
      <c r="W153" s="176"/>
      <c r="X153" s="176"/>
      <c r="Y153" s="176"/>
      <c r="Z153" s="176"/>
      <c r="AA153" s="176"/>
      <c r="AB153" s="176"/>
      <c r="AC153" s="176"/>
      <c r="AD153" s="176"/>
      <c r="AE153" s="176"/>
      <c r="AF153" s="176"/>
      <c r="AG153" s="176"/>
      <c r="AH153" s="176"/>
      <c r="AI153" s="176"/>
      <c r="AJ153" s="176"/>
      <c r="AK153" s="176"/>
      <c r="AL153" s="176"/>
      <c r="AM153" s="176"/>
      <c r="AN153" s="176"/>
      <c r="AO153" s="176"/>
      <c r="AP153" s="176"/>
      <c r="AQ153" s="176"/>
      <c r="AR153" s="176"/>
      <c r="AS153" s="176"/>
      <c r="AT153" s="176"/>
      <c r="AU153" s="176"/>
      <c r="AV153" s="176"/>
      <c r="AW153" s="176"/>
      <c r="AX153" s="176"/>
      <c r="AY153" s="176"/>
      <c r="AZ153" s="176"/>
      <c r="BA153" s="176"/>
      <c r="BB153" s="176"/>
      <c r="BC153" s="176"/>
      <c r="BD153" s="176"/>
      <c r="BE153" s="176"/>
      <c r="BF153" s="176"/>
      <c r="BG153" s="176"/>
      <c r="BH153" s="176"/>
      <c r="BI153" s="176"/>
      <c r="BJ153" s="176"/>
      <c r="BK153" s="176"/>
      <c r="BL153" s="176"/>
      <c r="BM153" s="176"/>
      <c r="BN153" s="176"/>
      <c r="BO153" s="176"/>
      <c r="BP153" s="176"/>
      <c r="BQ153" s="176"/>
      <c r="BR153" s="176"/>
      <c r="BS153" s="176"/>
      <c r="BT153" s="176"/>
      <c r="BU153" s="176"/>
      <c r="BV153" s="176"/>
      <c r="BW153" s="176"/>
      <c r="BX153" s="176"/>
      <c r="BY153" s="176"/>
      <c r="BZ153" s="176"/>
      <c r="CA153" s="176"/>
      <c r="CB153" s="176"/>
      <c r="CC153" s="176"/>
      <c r="CD153" s="176"/>
      <c r="CE153" s="176"/>
      <c r="CF153" s="176"/>
      <c r="CG153" s="176"/>
      <c r="CH153" s="176"/>
      <c r="CI153" s="176"/>
      <c r="CJ153" s="176"/>
      <c r="CK153" s="176"/>
      <c r="CL153" s="177"/>
      <c r="CM153" s="177"/>
    </row>
    <row r="154" customFormat="false" ht="12.75" hidden="false" customHeight="false" outlineLevel="0" collapsed="false">
      <c r="A154" s="169" t="s">
        <v>42</v>
      </c>
      <c r="B154" s="96"/>
      <c r="C154" s="170" t="s">
        <v>101</v>
      </c>
      <c r="D154" s="171" t="n">
        <v>23</v>
      </c>
      <c r="E154" s="172" t="s">
        <v>91</v>
      </c>
      <c r="F154" s="173" t="n">
        <f aca="false">SUM(H154:CK154)</f>
        <v>0</v>
      </c>
      <c r="G154" s="174"/>
      <c r="H154" s="175"/>
      <c r="I154" s="176"/>
      <c r="J154" s="176"/>
      <c r="K154" s="176"/>
      <c r="L154" s="176"/>
      <c r="M154" s="176"/>
      <c r="N154" s="176"/>
      <c r="O154" s="176"/>
      <c r="P154" s="176"/>
      <c r="Q154" s="176"/>
      <c r="R154" s="176"/>
      <c r="S154" s="176"/>
      <c r="T154" s="176"/>
      <c r="U154" s="176"/>
      <c r="V154" s="176"/>
      <c r="W154" s="176"/>
      <c r="X154" s="176"/>
      <c r="Y154" s="176"/>
      <c r="Z154" s="176"/>
      <c r="AA154" s="176"/>
      <c r="AB154" s="176"/>
      <c r="AC154" s="176"/>
      <c r="AD154" s="176"/>
      <c r="AE154" s="176"/>
      <c r="AF154" s="176"/>
      <c r="AG154" s="176"/>
      <c r="AH154" s="176"/>
      <c r="AI154" s="176"/>
      <c r="AJ154" s="176"/>
      <c r="AK154" s="176"/>
      <c r="AL154" s="176"/>
      <c r="AM154" s="176"/>
      <c r="AN154" s="176"/>
      <c r="AO154" s="176"/>
      <c r="AP154" s="176"/>
      <c r="AQ154" s="176"/>
      <c r="AR154" s="176"/>
      <c r="AS154" s="176"/>
      <c r="AT154" s="176"/>
      <c r="AU154" s="176"/>
      <c r="AV154" s="176"/>
      <c r="AW154" s="176"/>
      <c r="AX154" s="176"/>
      <c r="AY154" s="176"/>
      <c r="AZ154" s="176"/>
      <c r="BA154" s="176"/>
      <c r="BB154" s="176"/>
      <c r="BC154" s="176"/>
      <c r="BD154" s="176"/>
      <c r="BE154" s="176"/>
      <c r="BF154" s="176"/>
      <c r="BG154" s="176"/>
      <c r="BH154" s="176"/>
      <c r="BI154" s="176"/>
      <c r="BJ154" s="176"/>
      <c r="BK154" s="176"/>
      <c r="BL154" s="176"/>
      <c r="BM154" s="176"/>
      <c r="BN154" s="176"/>
      <c r="BO154" s="176"/>
      <c r="BP154" s="176"/>
      <c r="BQ154" s="176"/>
      <c r="BR154" s="176"/>
      <c r="BS154" s="176"/>
      <c r="BT154" s="176"/>
      <c r="BU154" s="176"/>
      <c r="BV154" s="176"/>
      <c r="BW154" s="176"/>
      <c r="BX154" s="176"/>
      <c r="BY154" s="176"/>
      <c r="BZ154" s="176"/>
      <c r="CA154" s="176"/>
      <c r="CB154" s="176"/>
      <c r="CC154" s="176"/>
      <c r="CD154" s="176"/>
      <c r="CE154" s="176"/>
      <c r="CF154" s="176"/>
      <c r="CG154" s="176"/>
      <c r="CH154" s="176"/>
      <c r="CI154" s="176"/>
      <c r="CJ154" s="176"/>
      <c r="CK154" s="176"/>
      <c r="CL154" s="177"/>
      <c r="CM154" s="177"/>
    </row>
    <row r="155" customFormat="false" ht="12.75" hidden="false" customHeight="false" outlineLevel="0" collapsed="false">
      <c r="A155" s="169" t="s">
        <v>42</v>
      </c>
      <c r="B155" s="96"/>
      <c r="C155" s="170" t="s">
        <v>101</v>
      </c>
      <c r="D155" s="171" t="n">
        <v>24</v>
      </c>
      <c r="E155" s="172" t="s">
        <v>91</v>
      </c>
      <c r="F155" s="178" t="n">
        <f aca="false">SUM(H155:CK155)</f>
        <v>0</v>
      </c>
      <c r="G155" s="179"/>
      <c r="H155" s="180"/>
      <c r="I155" s="181"/>
      <c r="J155" s="181"/>
      <c r="K155" s="181"/>
      <c r="L155" s="181"/>
      <c r="M155" s="181"/>
      <c r="N155" s="181"/>
      <c r="O155" s="181"/>
      <c r="P155" s="181"/>
      <c r="Q155" s="181"/>
      <c r="R155" s="181"/>
      <c r="S155" s="181"/>
      <c r="T155" s="181"/>
      <c r="U155" s="181"/>
      <c r="V155" s="181"/>
      <c r="W155" s="181"/>
      <c r="X155" s="181"/>
      <c r="Y155" s="181"/>
      <c r="Z155" s="181"/>
      <c r="AA155" s="181"/>
      <c r="AB155" s="181"/>
      <c r="AC155" s="181"/>
      <c r="AD155" s="181"/>
      <c r="AE155" s="181"/>
      <c r="AF155" s="181"/>
      <c r="AG155" s="181"/>
      <c r="AH155" s="181"/>
      <c r="AI155" s="181"/>
      <c r="AJ155" s="181"/>
      <c r="AK155" s="181"/>
      <c r="AL155" s="181"/>
      <c r="AM155" s="181"/>
      <c r="AN155" s="181"/>
      <c r="AO155" s="181"/>
      <c r="AP155" s="181"/>
      <c r="AQ155" s="181"/>
      <c r="AR155" s="181"/>
      <c r="AS155" s="181"/>
      <c r="AT155" s="181"/>
      <c r="AU155" s="181"/>
      <c r="AV155" s="181"/>
      <c r="AW155" s="181"/>
      <c r="AX155" s="181"/>
      <c r="AY155" s="181"/>
      <c r="AZ155" s="181"/>
      <c r="BA155" s="181"/>
      <c r="BB155" s="181"/>
      <c r="BC155" s="181"/>
      <c r="BD155" s="181"/>
      <c r="BE155" s="181"/>
      <c r="BF155" s="181"/>
      <c r="BG155" s="181"/>
      <c r="BH155" s="181"/>
      <c r="BI155" s="181"/>
      <c r="BJ155" s="181"/>
      <c r="BK155" s="181"/>
      <c r="BL155" s="181"/>
      <c r="BM155" s="181"/>
      <c r="BN155" s="181"/>
      <c r="BO155" s="181"/>
      <c r="BP155" s="181"/>
      <c r="BQ155" s="181"/>
      <c r="BR155" s="181"/>
      <c r="BS155" s="181"/>
      <c r="BT155" s="181"/>
      <c r="BU155" s="181"/>
      <c r="BV155" s="181"/>
      <c r="BW155" s="181"/>
      <c r="BX155" s="181"/>
      <c r="BY155" s="181"/>
      <c r="BZ155" s="181"/>
      <c r="CA155" s="181"/>
      <c r="CB155" s="181"/>
      <c r="CC155" s="181"/>
      <c r="CD155" s="181"/>
      <c r="CE155" s="181"/>
      <c r="CF155" s="181"/>
      <c r="CG155" s="181"/>
      <c r="CH155" s="181"/>
      <c r="CI155" s="181"/>
      <c r="CJ155" s="181"/>
      <c r="CK155" s="181"/>
      <c r="CL155" s="177"/>
      <c r="CM155" s="177"/>
    </row>
    <row r="156" customFormat="false" ht="12.75" hidden="false" customHeight="false" outlineLevel="0" collapsed="false">
      <c r="A156" s="169" t="s">
        <v>42</v>
      </c>
      <c r="B156" s="96"/>
      <c r="C156" s="170" t="s">
        <v>101</v>
      </c>
      <c r="D156" s="171" t="n">
        <v>25</v>
      </c>
      <c r="E156" s="172" t="s">
        <v>91</v>
      </c>
      <c r="F156" s="178" t="n">
        <f aca="false">SUM(H156:CK156)</f>
        <v>0</v>
      </c>
      <c r="G156" s="179" t="n">
        <f aca="false">SUM(F150:F156)</f>
        <v>7.75</v>
      </c>
      <c r="H156" s="180"/>
      <c r="I156" s="181"/>
      <c r="J156" s="181"/>
      <c r="K156" s="181"/>
      <c r="L156" s="181"/>
      <c r="M156" s="181"/>
      <c r="N156" s="181"/>
      <c r="O156" s="181"/>
      <c r="P156" s="181"/>
      <c r="Q156" s="181"/>
      <c r="R156" s="181"/>
      <c r="S156" s="181"/>
      <c r="T156" s="181"/>
      <c r="U156" s="181"/>
      <c r="V156" s="181"/>
      <c r="W156" s="181"/>
      <c r="X156" s="181"/>
      <c r="Y156" s="181"/>
      <c r="Z156" s="181"/>
      <c r="AA156" s="181"/>
      <c r="AB156" s="181"/>
      <c r="AC156" s="181"/>
      <c r="AD156" s="181"/>
      <c r="AE156" s="181"/>
      <c r="AF156" s="181"/>
      <c r="AG156" s="181"/>
      <c r="AH156" s="181"/>
      <c r="AI156" s="181"/>
      <c r="AJ156" s="181"/>
      <c r="AK156" s="181"/>
      <c r="AL156" s="181"/>
      <c r="AM156" s="181"/>
      <c r="AN156" s="181"/>
      <c r="AO156" s="181"/>
      <c r="AP156" s="181"/>
      <c r="AQ156" s="181"/>
      <c r="AR156" s="181"/>
      <c r="AS156" s="181"/>
      <c r="AT156" s="181"/>
      <c r="AU156" s="181"/>
      <c r="AV156" s="181"/>
      <c r="AW156" s="181"/>
      <c r="AX156" s="181"/>
      <c r="AY156" s="181"/>
      <c r="AZ156" s="181"/>
      <c r="BA156" s="181"/>
      <c r="BB156" s="181"/>
      <c r="BC156" s="181"/>
      <c r="BD156" s="181"/>
      <c r="BE156" s="181"/>
      <c r="BF156" s="181"/>
      <c r="BG156" s="181"/>
      <c r="BH156" s="181"/>
      <c r="BI156" s="181"/>
      <c r="BJ156" s="181"/>
      <c r="BK156" s="181"/>
      <c r="BL156" s="181"/>
      <c r="BM156" s="181"/>
      <c r="BN156" s="181"/>
      <c r="BO156" s="181"/>
      <c r="BP156" s="181"/>
      <c r="BQ156" s="181"/>
      <c r="BR156" s="181"/>
      <c r="BS156" s="181"/>
      <c r="BT156" s="181"/>
      <c r="BU156" s="181"/>
      <c r="BV156" s="181"/>
      <c r="BW156" s="181"/>
      <c r="BX156" s="181"/>
      <c r="BY156" s="181"/>
      <c r="BZ156" s="181"/>
      <c r="CA156" s="181"/>
      <c r="CB156" s="181"/>
      <c r="CC156" s="181"/>
      <c r="CD156" s="181"/>
      <c r="CE156" s="181"/>
      <c r="CF156" s="181"/>
      <c r="CG156" s="181"/>
      <c r="CH156" s="181"/>
      <c r="CI156" s="181"/>
      <c r="CJ156" s="181"/>
      <c r="CK156" s="181"/>
      <c r="CL156" s="177"/>
      <c r="CM156" s="177"/>
    </row>
    <row r="157" customFormat="false" ht="12.75" hidden="false" customHeight="false" outlineLevel="0" collapsed="false">
      <c r="A157" s="169" t="s">
        <v>42</v>
      </c>
      <c r="B157" s="96"/>
      <c r="C157" s="170" t="s">
        <v>101</v>
      </c>
      <c r="D157" s="171" t="n">
        <v>26</v>
      </c>
      <c r="E157" s="172" t="s">
        <v>92</v>
      </c>
      <c r="F157" s="173" t="n">
        <f aca="false">SUM(H157:CK157)</f>
        <v>7.75</v>
      </c>
      <c r="G157" s="174"/>
      <c r="H157" s="175"/>
      <c r="I157" s="176"/>
      <c r="J157" s="176"/>
      <c r="K157" s="176"/>
      <c r="L157" s="176"/>
      <c r="M157" s="176"/>
      <c r="N157" s="176"/>
      <c r="O157" s="176"/>
      <c r="P157" s="176"/>
      <c r="Q157" s="176"/>
      <c r="R157" s="176"/>
      <c r="S157" s="176"/>
      <c r="T157" s="176"/>
      <c r="U157" s="176"/>
      <c r="V157" s="176"/>
      <c r="W157" s="176"/>
      <c r="X157" s="176"/>
      <c r="Y157" s="176"/>
      <c r="Z157" s="176" t="n">
        <v>3</v>
      </c>
      <c r="AA157" s="176"/>
      <c r="AB157" s="176"/>
      <c r="AC157" s="176"/>
      <c r="AD157" s="176"/>
      <c r="AE157" s="176" t="n">
        <v>4.75</v>
      </c>
      <c r="AF157" s="176"/>
      <c r="AG157" s="176"/>
      <c r="AH157" s="176"/>
      <c r="AI157" s="176"/>
      <c r="AJ157" s="176"/>
      <c r="AK157" s="176"/>
      <c r="AL157" s="176"/>
      <c r="AM157" s="176"/>
      <c r="AN157" s="176"/>
      <c r="AO157" s="176"/>
      <c r="AP157" s="176"/>
      <c r="AQ157" s="176"/>
      <c r="AR157" s="176"/>
      <c r="AS157" s="176"/>
      <c r="AT157" s="176"/>
      <c r="AU157" s="176"/>
      <c r="AV157" s="176"/>
      <c r="AW157" s="176"/>
      <c r="AX157" s="176"/>
      <c r="AY157" s="176"/>
      <c r="AZ157" s="176"/>
      <c r="BA157" s="176"/>
      <c r="BB157" s="176"/>
      <c r="BC157" s="176"/>
      <c r="BD157" s="176"/>
      <c r="BE157" s="176"/>
      <c r="BF157" s="176"/>
      <c r="BG157" s="176"/>
      <c r="BH157" s="176"/>
      <c r="BI157" s="176"/>
      <c r="BJ157" s="176"/>
      <c r="BK157" s="176"/>
      <c r="BL157" s="176"/>
      <c r="BM157" s="176"/>
      <c r="BN157" s="176"/>
      <c r="BO157" s="176"/>
      <c r="BP157" s="176"/>
      <c r="BQ157" s="176"/>
      <c r="BR157" s="176"/>
      <c r="BS157" s="176"/>
      <c r="BT157" s="176"/>
      <c r="BU157" s="176"/>
      <c r="BV157" s="176"/>
      <c r="BW157" s="176"/>
      <c r="BX157" s="176"/>
      <c r="BY157" s="176"/>
      <c r="BZ157" s="176"/>
      <c r="CA157" s="176"/>
      <c r="CB157" s="176"/>
      <c r="CC157" s="176"/>
      <c r="CD157" s="176"/>
      <c r="CE157" s="176"/>
      <c r="CF157" s="176"/>
      <c r="CG157" s="176"/>
      <c r="CH157" s="176"/>
      <c r="CI157" s="176"/>
      <c r="CJ157" s="176"/>
      <c r="CK157" s="176"/>
      <c r="CL157" s="177"/>
      <c r="CM157" s="177"/>
    </row>
    <row r="158" customFormat="false" ht="12.75" hidden="false" customHeight="false" outlineLevel="0" collapsed="false">
      <c r="A158" s="169" t="s">
        <v>42</v>
      </c>
      <c r="B158" s="96"/>
      <c r="C158" s="170" t="s">
        <v>101</v>
      </c>
      <c r="D158" s="171" t="n">
        <v>27</v>
      </c>
      <c r="E158" s="172" t="s">
        <v>92</v>
      </c>
      <c r="F158" s="173" t="n">
        <f aca="false">SUM(H158:CK158)</f>
        <v>7.75</v>
      </c>
      <c r="G158" s="174"/>
      <c r="H158" s="175"/>
      <c r="I158" s="176"/>
      <c r="J158" s="176"/>
      <c r="K158" s="176"/>
      <c r="L158" s="176"/>
      <c r="M158" s="176"/>
      <c r="N158" s="176"/>
      <c r="O158" s="176"/>
      <c r="P158" s="176"/>
      <c r="Q158" s="176"/>
      <c r="R158" s="176"/>
      <c r="S158" s="176"/>
      <c r="T158" s="176"/>
      <c r="U158" s="176"/>
      <c r="V158" s="176"/>
      <c r="W158" s="176"/>
      <c r="X158" s="176"/>
      <c r="Y158" s="176"/>
      <c r="Z158" s="176"/>
      <c r="AA158" s="176"/>
      <c r="AB158" s="176"/>
      <c r="AC158" s="176"/>
      <c r="AD158" s="176"/>
      <c r="AE158" s="176" t="n">
        <v>3</v>
      </c>
      <c r="AF158" s="176"/>
      <c r="AG158" s="176"/>
      <c r="AH158" s="176"/>
      <c r="AI158" s="176"/>
      <c r="AJ158" s="176"/>
      <c r="AK158" s="176"/>
      <c r="AL158" s="176"/>
      <c r="AM158" s="176"/>
      <c r="AN158" s="176" t="n">
        <v>1.25</v>
      </c>
      <c r="AO158" s="176"/>
      <c r="AP158" s="176"/>
      <c r="AQ158" s="176"/>
      <c r="AR158" s="176"/>
      <c r="AS158" s="176"/>
      <c r="AT158" s="176"/>
      <c r="AU158" s="176" t="n">
        <v>3.5</v>
      </c>
      <c r="AV158" s="176"/>
      <c r="AW158" s="176"/>
      <c r="AX158" s="176"/>
      <c r="AY158" s="176"/>
      <c r="AZ158" s="176"/>
      <c r="BA158" s="176"/>
      <c r="BB158" s="176"/>
      <c r="BC158" s="176"/>
      <c r="BD158" s="176"/>
      <c r="BE158" s="176"/>
      <c r="BF158" s="176"/>
      <c r="BG158" s="176"/>
      <c r="BH158" s="176"/>
      <c r="BI158" s="176"/>
      <c r="BJ158" s="176"/>
      <c r="BK158" s="176"/>
      <c r="BL158" s="176"/>
      <c r="BM158" s="176"/>
      <c r="BN158" s="176"/>
      <c r="BO158" s="176"/>
      <c r="BP158" s="176"/>
      <c r="BQ158" s="176"/>
      <c r="BR158" s="176"/>
      <c r="BS158" s="176"/>
      <c r="BT158" s="176"/>
      <c r="BU158" s="176"/>
      <c r="BV158" s="176"/>
      <c r="BW158" s="176"/>
      <c r="BX158" s="176"/>
      <c r="BY158" s="176"/>
      <c r="BZ158" s="176"/>
      <c r="CA158" s="176"/>
      <c r="CB158" s="176"/>
      <c r="CC158" s="176"/>
      <c r="CD158" s="176"/>
      <c r="CE158" s="176"/>
      <c r="CF158" s="176"/>
      <c r="CG158" s="176"/>
      <c r="CH158" s="176"/>
      <c r="CI158" s="176"/>
      <c r="CJ158" s="176"/>
      <c r="CK158" s="176"/>
      <c r="CL158" s="177"/>
      <c r="CM158" s="177"/>
    </row>
    <row r="159" customFormat="false" ht="12.75" hidden="false" customHeight="false" outlineLevel="0" collapsed="false">
      <c r="A159" s="169" t="s">
        <v>42</v>
      </c>
      <c r="B159" s="96"/>
      <c r="C159" s="170" t="s">
        <v>101</v>
      </c>
      <c r="D159" s="171" t="n">
        <v>28</v>
      </c>
      <c r="E159" s="172" t="s">
        <v>92</v>
      </c>
      <c r="F159" s="173" t="n">
        <f aca="false">SUM(H159:CK159)</f>
        <v>7.75</v>
      </c>
      <c r="G159" s="174"/>
      <c r="H159" s="175"/>
      <c r="I159" s="176"/>
      <c r="J159" s="176"/>
      <c r="K159" s="176"/>
      <c r="L159" s="176"/>
      <c r="M159" s="176"/>
      <c r="N159" s="176"/>
      <c r="O159" s="176"/>
      <c r="P159" s="176"/>
      <c r="Q159" s="176"/>
      <c r="R159" s="176"/>
      <c r="S159" s="176"/>
      <c r="T159" s="176"/>
      <c r="U159" s="176"/>
      <c r="V159" s="176"/>
      <c r="W159" s="176"/>
      <c r="X159" s="176"/>
      <c r="Y159" s="176"/>
      <c r="Z159" s="176"/>
      <c r="AA159" s="176"/>
      <c r="AB159" s="176"/>
      <c r="AC159" s="176"/>
      <c r="AD159" s="176"/>
      <c r="AE159" s="176"/>
      <c r="AF159" s="176"/>
      <c r="AG159" s="176"/>
      <c r="AH159" s="176"/>
      <c r="AI159" s="176"/>
      <c r="AJ159" s="176"/>
      <c r="AK159" s="176"/>
      <c r="AL159" s="176"/>
      <c r="AM159" s="176"/>
      <c r="AN159" s="176" t="n">
        <v>4.5</v>
      </c>
      <c r="AO159" s="176" t="n">
        <v>3.25</v>
      </c>
      <c r="AP159" s="176"/>
      <c r="AQ159" s="176"/>
      <c r="AR159" s="176"/>
      <c r="AS159" s="176"/>
      <c r="AT159" s="176"/>
      <c r="AU159" s="176"/>
      <c r="AV159" s="176"/>
      <c r="AW159" s="176"/>
      <c r="AX159" s="176"/>
      <c r="AY159" s="176"/>
      <c r="AZ159" s="176"/>
      <c r="BA159" s="176"/>
      <c r="BB159" s="176"/>
      <c r="BC159" s="176"/>
      <c r="BD159" s="176"/>
      <c r="BE159" s="176"/>
      <c r="BF159" s="176"/>
      <c r="BG159" s="176"/>
      <c r="BH159" s="176"/>
      <c r="BI159" s="176"/>
      <c r="BJ159" s="176"/>
      <c r="BK159" s="176"/>
      <c r="BL159" s="176"/>
      <c r="BM159" s="176"/>
      <c r="BN159" s="176"/>
      <c r="BO159" s="176"/>
      <c r="BP159" s="176"/>
      <c r="BQ159" s="176"/>
      <c r="BR159" s="176"/>
      <c r="BS159" s="176"/>
      <c r="BT159" s="176"/>
      <c r="BU159" s="176"/>
      <c r="BV159" s="176"/>
      <c r="BW159" s="176"/>
      <c r="BX159" s="176"/>
      <c r="BY159" s="176"/>
      <c r="BZ159" s="176"/>
      <c r="CA159" s="176"/>
      <c r="CB159" s="176"/>
      <c r="CC159" s="176"/>
      <c r="CD159" s="176"/>
      <c r="CE159" s="176"/>
      <c r="CF159" s="176"/>
      <c r="CG159" s="176"/>
      <c r="CH159" s="176"/>
      <c r="CI159" s="176"/>
      <c r="CJ159" s="176"/>
      <c r="CK159" s="176"/>
      <c r="CL159" s="177"/>
      <c r="CM159" s="177"/>
    </row>
    <row r="160" customFormat="false" ht="13.5" hidden="false" customHeight="true" outlineLevel="0" collapsed="false">
      <c r="A160" s="169" t="s">
        <v>42</v>
      </c>
      <c r="B160" s="96"/>
      <c r="C160" s="170" t="s">
        <v>101</v>
      </c>
      <c r="D160" s="171" t="n">
        <v>29</v>
      </c>
      <c r="E160" s="172" t="s">
        <v>92</v>
      </c>
      <c r="F160" s="173" t="n">
        <f aca="false">SUM(H160:CK160)</f>
        <v>7.75</v>
      </c>
      <c r="G160" s="174"/>
      <c r="H160" s="175"/>
      <c r="I160" s="176"/>
      <c r="J160" s="176"/>
      <c r="K160" s="176"/>
      <c r="L160" s="176"/>
      <c r="M160" s="176"/>
      <c r="N160" s="176"/>
      <c r="O160" s="176"/>
      <c r="P160" s="176"/>
      <c r="Q160" s="176"/>
      <c r="R160" s="176"/>
      <c r="S160" s="176"/>
      <c r="T160" s="176"/>
      <c r="U160" s="176"/>
      <c r="V160" s="176"/>
      <c r="W160" s="176"/>
      <c r="X160" s="176"/>
      <c r="Y160" s="176"/>
      <c r="Z160" s="176"/>
      <c r="AA160" s="176"/>
      <c r="AB160" s="176"/>
      <c r="AC160" s="176"/>
      <c r="AD160" s="176"/>
      <c r="AE160" s="176"/>
      <c r="AF160" s="176" t="n">
        <v>0.5</v>
      </c>
      <c r="AG160" s="176"/>
      <c r="AH160" s="176"/>
      <c r="AI160" s="176"/>
      <c r="AJ160" s="176"/>
      <c r="AK160" s="176"/>
      <c r="AL160" s="176"/>
      <c r="AM160" s="176"/>
      <c r="AN160" s="176"/>
      <c r="AO160" s="176" t="n">
        <v>7.25</v>
      </c>
      <c r="AP160" s="176"/>
      <c r="AQ160" s="176"/>
      <c r="AR160" s="176"/>
      <c r="AS160" s="176"/>
      <c r="AT160" s="176"/>
      <c r="AU160" s="176"/>
      <c r="AV160" s="176"/>
      <c r="AW160" s="176"/>
      <c r="AX160" s="176"/>
      <c r="AY160" s="176"/>
      <c r="AZ160" s="176"/>
      <c r="BA160" s="176"/>
      <c r="BB160" s="176"/>
      <c r="BC160" s="176"/>
      <c r="BD160" s="176"/>
      <c r="BE160" s="176"/>
      <c r="BF160" s="176"/>
      <c r="BG160" s="176"/>
      <c r="BH160" s="176"/>
      <c r="BI160" s="176"/>
      <c r="BJ160" s="176"/>
      <c r="BK160" s="176"/>
      <c r="BL160" s="176"/>
      <c r="BM160" s="176"/>
      <c r="BN160" s="176"/>
      <c r="BO160" s="176"/>
      <c r="BP160" s="176"/>
      <c r="BQ160" s="176"/>
      <c r="BR160" s="176"/>
      <c r="BS160" s="176"/>
      <c r="BT160" s="176"/>
      <c r="BU160" s="176"/>
      <c r="BV160" s="176"/>
      <c r="BW160" s="176"/>
      <c r="BX160" s="176"/>
      <c r="BY160" s="176"/>
      <c r="BZ160" s="176"/>
      <c r="CA160" s="176"/>
      <c r="CB160" s="176"/>
      <c r="CC160" s="176"/>
      <c r="CD160" s="176"/>
      <c r="CE160" s="176"/>
      <c r="CF160" s="176"/>
      <c r="CG160" s="176"/>
      <c r="CH160" s="176"/>
      <c r="CI160" s="176"/>
      <c r="CJ160" s="176"/>
      <c r="CK160" s="176"/>
      <c r="CL160" s="177"/>
      <c r="CM160" s="177"/>
    </row>
    <row r="161" customFormat="false" ht="12.75" hidden="false" customHeight="false" outlineLevel="0" collapsed="false">
      <c r="A161" s="169" t="s">
        <v>42</v>
      </c>
      <c r="B161" s="96"/>
      <c r="C161" s="170" t="s">
        <v>101</v>
      </c>
      <c r="D161" s="171" t="n">
        <v>30</v>
      </c>
      <c r="E161" s="172" t="s">
        <v>92</v>
      </c>
      <c r="F161" s="173" t="n">
        <f aca="false">SUM(H161:CK161)</f>
        <v>7</v>
      </c>
      <c r="G161" s="174"/>
      <c r="H161" s="175"/>
      <c r="I161" s="176"/>
      <c r="J161" s="176"/>
      <c r="K161" s="176"/>
      <c r="L161" s="176"/>
      <c r="M161" s="176"/>
      <c r="N161" s="176"/>
      <c r="O161" s="176"/>
      <c r="P161" s="176"/>
      <c r="Q161" s="176"/>
      <c r="R161" s="176"/>
      <c r="S161" s="176"/>
      <c r="T161" s="176"/>
      <c r="U161" s="176"/>
      <c r="V161" s="176"/>
      <c r="W161" s="176"/>
      <c r="X161" s="176"/>
      <c r="Y161" s="176"/>
      <c r="Z161" s="176"/>
      <c r="AA161" s="176"/>
      <c r="AB161" s="176"/>
      <c r="AC161" s="176"/>
      <c r="AD161" s="176"/>
      <c r="AE161" s="176"/>
      <c r="AF161" s="176"/>
      <c r="AG161" s="176"/>
      <c r="AH161" s="176"/>
      <c r="AI161" s="176"/>
      <c r="AJ161" s="176"/>
      <c r="AK161" s="176"/>
      <c r="AL161" s="176"/>
      <c r="AM161" s="176"/>
      <c r="AN161" s="176"/>
      <c r="AO161" s="176"/>
      <c r="AP161" s="176"/>
      <c r="AQ161" s="176"/>
      <c r="AR161" s="176"/>
      <c r="AS161" s="176"/>
      <c r="AT161" s="176" t="n">
        <v>7</v>
      </c>
      <c r="AU161" s="176"/>
      <c r="AV161" s="176"/>
      <c r="AW161" s="176"/>
      <c r="AX161" s="176"/>
      <c r="AY161" s="176"/>
      <c r="AZ161" s="176"/>
      <c r="BA161" s="176"/>
      <c r="BB161" s="176"/>
      <c r="BC161" s="176"/>
      <c r="BD161" s="176"/>
      <c r="BE161" s="176"/>
      <c r="BF161" s="176"/>
      <c r="BG161" s="176"/>
      <c r="BH161" s="176"/>
      <c r="BI161" s="176"/>
      <c r="BJ161" s="176"/>
      <c r="BK161" s="176"/>
      <c r="BL161" s="176"/>
      <c r="BM161" s="176"/>
      <c r="BN161" s="176"/>
      <c r="BO161" s="176"/>
      <c r="BP161" s="176"/>
      <c r="BQ161" s="176"/>
      <c r="BR161" s="176"/>
      <c r="BS161" s="176"/>
      <c r="BT161" s="176"/>
      <c r="BU161" s="176"/>
      <c r="BV161" s="176"/>
      <c r="BW161" s="176"/>
      <c r="BX161" s="176"/>
      <c r="BY161" s="176"/>
      <c r="BZ161" s="176"/>
      <c r="CA161" s="176"/>
      <c r="CB161" s="176"/>
      <c r="CC161" s="176"/>
      <c r="CD161" s="176"/>
      <c r="CE161" s="176"/>
      <c r="CF161" s="176"/>
      <c r="CG161" s="176"/>
      <c r="CH161" s="176"/>
      <c r="CI161" s="176"/>
      <c r="CJ161" s="176"/>
      <c r="CK161" s="176"/>
      <c r="CL161" s="177"/>
      <c r="CM161" s="177"/>
    </row>
    <row r="162" customFormat="false" ht="13.5" hidden="false" customHeight="false" outlineLevel="0" collapsed="false">
      <c r="A162" s="169" t="s">
        <v>42</v>
      </c>
      <c r="B162" s="96"/>
      <c r="C162" s="170" t="s">
        <v>101</v>
      </c>
      <c r="D162" s="171" t="n">
        <v>31</v>
      </c>
      <c r="E162" s="172" t="s">
        <v>92</v>
      </c>
      <c r="F162" s="178" t="n">
        <f aca="false">SUM(H162:CK162)</f>
        <v>0</v>
      </c>
      <c r="G162" s="179" t="n">
        <f aca="false">SUM(F157:F162)</f>
        <v>38</v>
      </c>
      <c r="H162" s="180"/>
      <c r="I162" s="181"/>
      <c r="J162" s="181"/>
      <c r="K162" s="181"/>
      <c r="L162" s="181"/>
      <c r="M162" s="181"/>
      <c r="N162" s="181"/>
      <c r="O162" s="181"/>
      <c r="P162" s="181"/>
      <c r="Q162" s="181"/>
      <c r="R162" s="181"/>
      <c r="S162" s="181"/>
      <c r="T162" s="181"/>
      <c r="U162" s="181"/>
      <c r="V162" s="181"/>
      <c r="W162" s="181"/>
      <c r="X162" s="181"/>
      <c r="Y162" s="181"/>
      <c r="Z162" s="181"/>
      <c r="AA162" s="181"/>
      <c r="AB162" s="181"/>
      <c r="AC162" s="181"/>
      <c r="AD162" s="181"/>
      <c r="AE162" s="181"/>
      <c r="AF162" s="181"/>
      <c r="AG162" s="181"/>
      <c r="AH162" s="181"/>
      <c r="AI162" s="181"/>
      <c r="AJ162" s="181"/>
      <c r="AK162" s="181"/>
      <c r="AL162" s="181"/>
      <c r="AM162" s="181"/>
      <c r="AN162" s="181"/>
      <c r="AO162" s="181"/>
      <c r="AP162" s="181"/>
      <c r="AQ162" s="181"/>
      <c r="AR162" s="181"/>
      <c r="AS162" s="181"/>
      <c r="AT162" s="181"/>
      <c r="AU162" s="181"/>
      <c r="AV162" s="181"/>
      <c r="AW162" s="181"/>
      <c r="AX162" s="181"/>
      <c r="AY162" s="181"/>
      <c r="AZ162" s="181"/>
      <c r="BA162" s="181"/>
      <c r="BB162" s="181"/>
      <c r="BC162" s="181"/>
      <c r="BD162" s="181"/>
      <c r="BE162" s="181"/>
      <c r="BF162" s="181"/>
      <c r="BG162" s="181"/>
      <c r="BH162" s="181"/>
      <c r="BI162" s="181"/>
      <c r="BJ162" s="181"/>
      <c r="BK162" s="181"/>
      <c r="BL162" s="181"/>
      <c r="BM162" s="181"/>
      <c r="BN162" s="181"/>
      <c r="BO162" s="181"/>
      <c r="BP162" s="181"/>
      <c r="BQ162" s="181"/>
      <c r="BR162" s="181"/>
      <c r="BS162" s="181"/>
      <c r="BT162" s="181"/>
      <c r="BU162" s="181"/>
      <c r="BV162" s="181"/>
      <c r="BW162" s="181"/>
      <c r="BX162" s="181"/>
      <c r="BY162" s="181"/>
      <c r="BZ162" s="181"/>
      <c r="CA162" s="181"/>
      <c r="CB162" s="181"/>
      <c r="CC162" s="181"/>
      <c r="CD162" s="181"/>
      <c r="CE162" s="181"/>
      <c r="CF162" s="181"/>
      <c r="CG162" s="181"/>
      <c r="CH162" s="181"/>
      <c r="CI162" s="181"/>
      <c r="CJ162" s="181"/>
      <c r="CK162" s="181"/>
      <c r="CL162" s="177"/>
      <c r="CM162" s="177"/>
    </row>
    <row r="163" customFormat="false" ht="13.5" hidden="false" customHeight="false" outlineLevel="0" collapsed="false">
      <c r="A163" s="182" t="s">
        <v>42</v>
      </c>
      <c r="B163" s="118"/>
      <c r="C163" s="183" t="s">
        <v>54</v>
      </c>
      <c r="D163" s="184" t="s">
        <v>49</v>
      </c>
      <c r="E163" s="185"/>
      <c r="F163" s="185" t="n">
        <f aca="false">SUM(F132:F162)</f>
        <v>140.5</v>
      </c>
      <c r="G163" s="185"/>
      <c r="H163" s="186" t="n">
        <f aca="false">SUM(H132:H162)</f>
        <v>0</v>
      </c>
      <c r="I163" s="187" t="n">
        <f aca="false">SUM(I132:I162)</f>
        <v>0</v>
      </c>
      <c r="J163" s="188" t="n">
        <f aca="false">SUM(J132:J162)</f>
        <v>0</v>
      </c>
      <c r="K163" s="189" t="n">
        <f aca="false">SUM(K132:K162)</f>
        <v>0</v>
      </c>
      <c r="L163" s="189" t="n">
        <f aca="false">SUM(L132:L162)</f>
        <v>0</v>
      </c>
      <c r="M163" s="190" t="n">
        <f aca="false">SUM(M132:M162)</f>
        <v>0</v>
      </c>
      <c r="N163" s="190" t="n">
        <f aca="false">SUM(N132:N162)</f>
        <v>0</v>
      </c>
      <c r="O163" s="190" t="n">
        <f aca="false">SUM(O132:O162)</f>
        <v>0</v>
      </c>
      <c r="P163" s="190" t="n">
        <f aca="false">SUM(P132:P162)</f>
        <v>0</v>
      </c>
      <c r="Q163" s="190" t="n">
        <f aca="false">SUM(Q132:Q162)</f>
        <v>0</v>
      </c>
      <c r="R163" s="188" t="n">
        <f aca="false">SUM(R132:R162)</f>
        <v>0</v>
      </c>
      <c r="S163" s="188" t="n">
        <f aca="false">SUM(S132:S162)</f>
        <v>0</v>
      </c>
      <c r="T163" s="188" t="n">
        <f aca="false">SUM(T132:T162)</f>
        <v>0</v>
      </c>
      <c r="U163" s="188" t="n">
        <f aca="false">SUM(U132:U162)</f>
        <v>0</v>
      </c>
      <c r="V163" s="188" t="n">
        <f aca="false">SUM(V132:V162)</f>
        <v>6.75</v>
      </c>
      <c r="W163" s="188" t="n">
        <f aca="false">SUM(W132:W162)</f>
        <v>5</v>
      </c>
      <c r="X163" s="188" t="n">
        <f aca="false">SUM(X132:X162)</f>
        <v>4</v>
      </c>
      <c r="Y163" s="188" t="n">
        <f aca="false">SUM(Y132:Y162)</f>
        <v>0</v>
      </c>
      <c r="Z163" s="188" t="n">
        <f aca="false">SUM(Z132:Z162)</f>
        <v>14.25</v>
      </c>
      <c r="AA163" s="188" t="n">
        <f aca="false">SUM(AA132:AA162)</f>
        <v>0</v>
      </c>
      <c r="AB163" s="188" t="n">
        <f aca="false">SUM(AB132:AB162)</f>
        <v>0</v>
      </c>
      <c r="AC163" s="188" t="n">
        <f aca="false">SUM(AC132:AC162)</f>
        <v>2.25</v>
      </c>
      <c r="AD163" s="188" t="n">
        <f aca="false">SUM(AD132:AD162)</f>
        <v>5.5</v>
      </c>
      <c r="AE163" s="188" t="n">
        <f aca="false">SUM(AE132:AE162)</f>
        <v>7.75</v>
      </c>
      <c r="AF163" s="188" t="n">
        <f aca="false">SUM(AF132:AF162)</f>
        <v>0.5</v>
      </c>
      <c r="AG163" s="188" t="n">
        <f aca="false">SUM(AG132:AG162)</f>
        <v>12.75</v>
      </c>
      <c r="AH163" s="188" t="n">
        <f aca="false">SUM(AH132:AH162)</f>
        <v>15.5</v>
      </c>
      <c r="AI163" s="188" t="n">
        <f aca="false">SUM(AI132:AI162)</f>
        <v>0</v>
      </c>
      <c r="AJ163" s="188" t="n">
        <f aca="false">SUM(AJ132:AJ162)</f>
        <v>6.25</v>
      </c>
      <c r="AK163" s="188" t="n">
        <f aca="false">SUM(AK132:AK162)</f>
        <v>0</v>
      </c>
      <c r="AL163" s="188" t="n">
        <f aca="false">SUM(AL132:AL162)</f>
        <v>0</v>
      </c>
      <c r="AM163" s="188" t="n">
        <f aca="false">SUM(AM132:AM162)</f>
        <v>0</v>
      </c>
      <c r="AN163" s="188" t="n">
        <f aca="false">SUM(AN132:AN162)</f>
        <v>5.75</v>
      </c>
      <c r="AO163" s="188" t="n">
        <f aca="false">SUM(AO132:AO162)</f>
        <v>14.5</v>
      </c>
      <c r="AP163" s="188" t="n">
        <f aca="false">SUM(AP132:AP162)</f>
        <v>0</v>
      </c>
      <c r="AQ163" s="188" t="n">
        <f aca="false">SUM(AQ132:AQ162)</f>
        <v>0</v>
      </c>
      <c r="AR163" s="188" t="n">
        <f aca="false">SUM(AR132:AR162)</f>
        <v>0</v>
      </c>
      <c r="AS163" s="188" t="n">
        <f aca="false">SUM(AS132:AS162)</f>
        <v>0</v>
      </c>
      <c r="AT163" s="188" t="n">
        <f aca="false">SUM(AT132:AT162)</f>
        <v>7</v>
      </c>
      <c r="AU163" s="188" t="n">
        <f aca="false">SUM(AU132:AU162)</f>
        <v>3.5</v>
      </c>
      <c r="AV163" s="188" t="n">
        <f aca="false">SUM(AV132:AV162)</f>
        <v>0</v>
      </c>
      <c r="AW163" s="188" t="n">
        <f aca="false">SUM(AW132:AW162)</f>
        <v>0</v>
      </c>
      <c r="AX163" s="188" t="n">
        <f aca="false">SUM(AX132:AX162)</f>
        <v>0</v>
      </c>
      <c r="AY163" s="188" t="n">
        <f aca="false">SUM(AY132:AY162)</f>
        <v>0</v>
      </c>
      <c r="AZ163" s="188" t="n">
        <f aca="false">SUM(AZ132:AZ162)</f>
        <v>0</v>
      </c>
      <c r="BA163" s="188" t="n">
        <f aca="false">SUM(BA132:BA162)</f>
        <v>0</v>
      </c>
      <c r="BB163" s="188" t="n">
        <f aca="false">SUM(BB132:BB162)</f>
        <v>29.25</v>
      </c>
      <c r="BC163" s="188" t="n">
        <f aca="false">SUM(BC132:BC162)</f>
        <v>0</v>
      </c>
      <c r="BD163" s="188" t="n">
        <f aca="false">SUM(BD132:BD162)</f>
        <v>0</v>
      </c>
      <c r="BE163" s="188" t="n">
        <f aca="false">SUM(BE132:BE162)</f>
        <v>0</v>
      </c>
      <c r="BF163" s="188" t="n">
        <f aca="false">SUM(BF132:BF162)</f>
        <v>0</v>
      </c>
      <c r="BG163" s="188" t="n">
        <f aca="false">SUM(BG132:BG162)</f>
        <v>0</v>
      </c>
      <c r="BH163" s="188" t="n">
        <f aca="false">SUM(BH132:BH162)</f>
        <v>0</v>
      </c>
      <c r="BI163" s="188" t="n">
        <f aca="false">SUM(BI132:BI162)</f>
        <v>0</v>
      </c>
      <c r="BJ163" s="188" t="n">
        <f aca="false">SUM(BJ132:BJ162)</f>
        <v>0</v>
      </c>
      <c r="BK163" s="188" t="n">
        <f aca="false">SUM(BK132:BK162)</f>
        <v>0</v>
      </c>
      <c r="BL163" s="188" t="n">
        <f aca="false">SUM(BL132:BL162)</f>
        <v>0</v>
      </c>
      <c r="BM163" s="188" t="n">
        <f aca="false">SUM(BM132:BM162)</f>
        <v>0</v>
      </c>
      <c r="BN163" s="188" t="n">
        <f aca="false">SUM(BN132:BN162)</f>
        <v>0</v>
      </c>
      <c r="BO163" s="188" t="n">
        <f aca="false">SUM(BO132:BO162)</f>
        <v>0</v>
      </c>
      <c r="BP163" s="188" t="n">
        <f aca="false">SUM(BP132:BP162)</f>
        <v>0</v>
      </c>
      <c r="BQ163" s="188" t="n">
        <f aca="false">SUM(BQ132:BQ162)</f>
        <v>0</v>
      </c>
      <c r="BR163" s="188" t="n">
        <f aca="false">SUM(BR132:BR162)</f>
        <v>0</v>
      </c>
      <c r="BS163" s="188" t="n">
        <f aca="false">SUM(BS132:BS162)</f>
        <v>0</v>
      </c>
      <c r="BT163" s="188" t="n">
        <f aca="false">SUM(BT132:BT162)</f>
        <v>0</v>
      </c>
      <c r="BU163" s="188" t="n">
        <f aca="false">SUM(BU132:BU162)</f>
        <v>0</v>
      </c>
      <c r="BV163" s="188" t="n">
        <f aca="false">SUM(BV132:BV162)</f>
        <v>0</v>
      </c>
      <c r="BW163" s="188" t="n">
        <f aca="false">SUM(BW132:BW162)</f>
        <v>0</v>
      </c>
      <c r="BX163" s="188" t="n">
        <f aca="false">SUM(BX132:BX162)</f>
        <v>0</v>
      </c>
      <c r="BY163" s="188" t="n">
        <f aca="false">SUM(BY132:BY162)</f>
        <v>0</v>
      </c>
      <c r="BZ163" s="188" t="n">
        <f aca="false">SUM(BZ132:BZ162)</f>
        <v>0</v>
      </c>
      <c r="CA163" s="188" t="n">
        <f aca="false">SUM(CA132:CA162)</f>
        <v>0</v>
      </c>
      <c r="CB163" s="188" t="n">
        <f aca="false">SUM(CB132:CB162)</f>
        <v>0</v>
      </c>
      <c r="CC163" s="188" t="n">
        <f aca="false">SUM(CC132:CC162)</f>
        <v>0</v>
      </c>
      <c r="CD163" s="188" t="n">
        <f aca="false">SUM(CD132:CD162)</f>
        <v>0</v>
      </c>
      <c r="CE163" s="188" t="n">
        <f aca="false">SUM(CE132:CE162)</f>
        <v>0</v>
      </c>
      <c r="CF163" s="188" t="n">
        <f aca="false">SUM(CF132:CF162)</f>
        <v>0</v>
      </c>
      <c r="CG163" s="188" t="n">
        <f aca="false">SUM(CG132:CG162)</f>
        <v>0</v>
      </c>
      <c r="CH163" s="188" t="n">
        <f aca="false">SUM(CH132:CH162)</f>
        <v>0</v>
      </c>
      <c r="CI163" s="188" t="n">
        <f aca="false">SUM(CI132:CI162)</f>
        <v>0</v>
      </c>
      <c r="CJ163" s="188" t="n">
        <f aca="false">SUM(CJ132:CJ162)</f>
        <v>0</v>
      </c>
      <c r="CK163" s="188" t="n">
        <f aca="false">SUM(CK132:CK162)</f>
        <v>0</v>
      </c>
      <c r="CL163" s="138"/>
      <c r="CM163" s="138"/>
    </row>
    <row r="164" customFormat="false" ht="12.75" hidden="false" customHeight="false" outlineLevel="0" collapsed="false">
      <c r="A164" s="191" t="s">
        <v>42</v>
      </c>
      <c r="B164" s="192"/>
      <c r="C164" s="193" t="s">
        <v>102</v>
      </c>
      <c r="D164" s="171" t="n">
        <v>1</v>
      </c>
      <c r="E164" s="172" t="s">
        <v>88</v>
      </c>
      <c r="F164" s="173" t="n">
        <f aca="false">SUM(H164:CK164)</f>
        <v>7.75</v>
      </c>
      <c r="G164" s="174"/>
      <c r="H164" s="175"/>
      <c r="I164" s="176"/>
      <c r="J164" s="176"/>
      <c r="K164" s="176"/>
      <c r="L164" s="176"/>
      <c r="M164" s="176"/>
      <c r="N164" s="176"/>
      <c r="O164" s="176"/>
      <c r="P164" s="176"/>
      <c r="Q164" s="176"/>
      <c r="R164" s="176"/>
      <c r="S164" s="176"/>
      <c r="T164" s="176"/>
      <c r="U164" s="176"/>
      <c r="V164" s="176"/>
      <c r="W164" s="176" t="n">
        <v>7.75</v>
      </c>
      <c r="X164" s="176"/>
      <c r="Y164" s="176"/>
      <c r="Z164" s="176"/>
      <c r="AA164" s="176"/>
      <c r="AB164" s="176"/>
      <c r="AC164" s="176"/>
      <c r="AD164" s="176"/>
      <c r="AE164" s="176"/>
      <c r="AF164" s="176"/>
      <c r="AG164" s="176"/>
      <c r="AH164" s="176"/>
      <c r="AI164" s="176"/>
      <c r="AJ164" s="176"/>
      <c r="AK164" s="176"/>
      <c r="AL164" s="176"/>
      <c r="AM164" s="176"/>
      <c r="AN164" s="176"/>
      <c r="AO164" s="176"/>
      <c r="AP164" s="176"/>
      <c r="AQ164" s="176"/>
      <c r="AR164" s="176"/>
      <c r="AS164" s="176"/>
      <c r="AT164" s="176"/>
      <c r="AU164" s="176"/>
      <c r="AV164" s="176"/>
      <c r="AW164" s="176"/>
      <c r="AX164" s="176"/>
      <c r="AY164" s="176"/>
      <c r="AZ164" s="176"/>
      <c r="BA164" s="176"/>
      <c r="BB164" s="176"/>
      <c r="BC164" s="176"/>
      <c r="BD164" s="176"/>
      <c r="BE164" s="176"/>
      <c r="BF164" s="176"/>
      <c r="BG164" s="176"/>
      <c r="BH164" s="176"/>
      <c r="BI164" s="176"/>
      <c r="BJ164" s="176"/>
      <c r="BK164" s="176"/>
      <c r="BL164" s="176"/>
      <c r="BM164" s="176"/>
      <c r="BN164" s="176"/>
      <c r="BO164" s="176"/>
      <c r="BP164" s="176"/>
      <c r="BQ164" s="176"/>
      <c r="BR164" s="176"/>
      <c r="BS164" s="176"/>
      <c r="BT164" s="176"/>
      <c r="BU164" s="176"/>
      <c r="BV164" s="176"/>
      <c r="BW164" s="176"/>
      <c r="BX164" s="176"/>
      <c r="BY164" s="176"/>
      <c r="BZ164" s="176"/>
      <c r="CA164" s="176"/>
      <c r="CB164" s="176"/>
      <c r="CC164" s="176"/>
      <c r="CD164" s="176"/>
      <c r="CE164" s="176"/>
      <c r="CF164" s="176"/>
      <c r="CG164" s="176"/>
      <c r="CH164" s="176"/>
      <c r="CI164" s="176"/>
      <c r="CJ164" s="176"/>
      <c r="CK164" s="176"/>
      <c r="CL164" s="177"/>
      <c r="CM164" s="177"/>
    </row>
    <row r="165" customFormat="false" ht="12.75" hidden="false" customHeight="false" outlineLevel="0" collapsed="false">
      <c r="A165" s="169" t="s">
        <v>42</v>
      </c>
      <c r="B165" s="96"/>
      <c r="C165" s="170" t="s">
        <v>102</v>
      </c>
      <c r="D165" s="171" t="n">
        <v>2</v>
      </c>
      <c r="E165" s="172" t="s">
        <v>88</v>
      </c>
      <c r="F165" s="173" t="n">
        <f aca="false">SUM(H165:CK165)</f>
        <v>7</v>
      </c>
      <c r="G165" s="174"/>
      <c r="H165" s="175"/>
      <c r="I165" s="176"/>
      <c r="J165" s="176"/>
      <c r="K165" s="176"/>
      <c r="L165" s="176"/>
      <c r="M165" s="176"/>
      <c r="N165" s="176"/>
      <c r="O165" s="176"/>
      <c r="P165" s="176"/>
      <c r="Q165" s="176"/>
      <c r="R165" s="176"/>
      <c r="S165" s="176"/>
      <c r="T165" s="176"/>
      <c r="U165" s="176"/>
      <c r="V165" s="176"/>
      <c r="W165" s="176" t="n">
        <v>7</v>
      </c>
      <c r="X165" s="176"/>
      <c r="Y165" s="176"/>
      <c r="Z165" s="176"/>
      <c r="AA165" s="176"/>
      <c r="AB165" s="176"/>
      <c r="AC165" s="176"/>
      <c r="AD165" s="176"/>
      <c r="AE165" s="176"/>
      <c r="AF165" s="176"/>
      <c r="AG165" s="176"/>
      <c r="AH165" s="176"/>
      <c r="AI165" s="176"/>
      <c r="AJ165" s="176"/>
      <c r="AK165" s="176"/>
      <c r="AL165" s="176"/>
      <c r="AM165" s="176"/>
      <c r="AN165" s="176"/>
      <c r="AO165" s="176"/>
      <c r="AP165" s="176"/>
      <c r="AQ165" s="176"/>
      <c r="AR165" s="176"/>
      <c r="AS165" s="176"/>
      <c r="AT165" s="176"/>
      <c r="AU165" s="176"/>
      <c r="AV165" s="176"/>
      <c r="AW165" s="176"/>
      <c r="AX165" s="176"/>
      <c r="AY165" s="176"/>
      <c r="AZ165" s="176"/>
      <c r="BA165" s="176"/>
      <c r="BB165" s="176"/>
      <c r="BC165" s="176"/>
      <c r="BD165" s="176"/>
      <c r="BE165" s="176"/>
      <c r="BF165" s="176"/>
      <c r="BG165" s="176"/>
      <c r="BH165" s="176"/>
      <c r="BI165" s="176"/>
      <c r="BJ165" s="176"/>
      <c r="BK165" s="176"/>
      <c r="BL165" s="176"/>
      <c r="BM165" s="176"/>
      <c r="BN165" s="176"/>
      <c r="BO165" s="176"/>
      <c r="BP165" s="176"/>
      <c r="BQ165" s="176"/>
      <c r="BR165" s="176"/>
      <c r="BS165" s="176"/>
      <c r="BT165" s="176"/>
      <c r="BU165" s="176"/>
      <c r="BV165" s="176"/>
      <c r="BW165" s="176"/>
      <c r="BX165" s="176"/>
      <c r="BY165" s="176"/>
      <c r="BZ165" s="176"/>
      <c r="CA165" s="176"/>
      <c r="CB165" s="176"/>
      <c r="CC165" s="176"/>
      <c r="CD165" s="176"/>
      <c r="CE165" s="176"/>
      <c r="CF165" s="176"/>
      <c r="CG165" s="176"/>
      <c r="CH165" s="176"/>
      <c r="CI165" s="176"/>
      <c r="CJ165" s="176"/>
      <c r="CK165" s="176"/>
      <c r="CL165" s="177"/>
      <c r="CM165" s="177"/>
    </row>
    <row r="166" customFormat="false" ht="12.75" hidden="false" customHeight="false" outlineLevel="0" collapsed="false">
      <c r="A166" s="169" t="s">
        <v>42</v>
      </c>
      <c r="B166" s="96"/>
      <c r="C166" s="170" t="s">
        <v>102</v>
      </c>
      <c r="D166" s="171" t="n">
        <v>3</v>
      </c>
      <c r="E166" s="172" t="s">
        <v>88</v>
      </c>
      <c r="F166" s="178" t="n">
        <f aca="false">SUM(H166:CK166)</f>
        <v>0</v>
      </c>
      <c r="G166" s="179"/>
      <c r="H166" s="180"/>
      <c r="I166" s="181"/>
      <c r="J166" s="181"/>
      <c r="K166" s="181"/>
      <c r="L166" s="181"/>
      <c r="M166" s="181"/>
      <c r="N166" s="181"/>
      <c r="O166" s="181"/>
      <c r="P166" s="181"/>
      <c r="Q166" s="181"/>
      <c r="R166" s="181"/>
      <c r="S166" s="181"/>
      <c r="T166" s="181"/>
      <c r="U166" s="181"/>
      <c r="V166" s="181"/>
      <c r="W166" s="181"/>
      <c r="X166" s="181"/>
      <c r="Y166" s="181"/>
      <c r="Z166" s="181"/>
      <c r="AA166" s="181"/>
      <c r="AB166" s="181"/>
      <c r="AC166" s="181"/>
      <c r="AD166" s="181"/>
      <c r="AE166" s="181"/>
      <c r="AF166" s="181"/>
      <c r="AG166" s="181"/>
      <c r="AH166" s="181"/>
      <c r="AI166" s="181"/>
      <c r="AJ166" s="181"/>
      <c r="AK166" s="181"/>
      <c r="AL166" s="181"/>
      <c r="AM166" s="181"/>
      <c r="AN166" s="181"/>
      <c r="AO166" s="181"/>
      <c r="AP166" s="181"/>
      <c r="AQ166" s="181"/>
      <c r="AR166" s="181"/>
      <c r="AS166" s="181"/>
      <c r="AT166" s="181"/>
      <c r="AU166" s="181"/>
      <c r="AV166" s="181"/>
      <c r="AW166" s="181"/>
      <c r="AX166" s="181"/>
      <c r="AY166" s="181"/>
      <c r="AZ166" s="181"/>
      <c r="BA166" s="181"/>
      <c r="BB166" s="181"/>
      <c r="BC166" s="181"/>
      <c r="BD166" s="181"/>
      <c r="BE166" s="181"/>
      <c r="BF166" s="181"/>
      <c r="BG166" s="181"/>
      <c r="BH166" s="181"/>
      <c r="BI166" s="181"/>
      <c r="BJ166" s="181"/>
      <c r="BK166" s="181"/>
      <c r="BL166" s="181"/>
      <c r="BM166" s="181"/>
      <c r="BN166" s="181"/>
      <c r="BO166" s="181"/>
      <c r="BP166" s="181"/>
      <c r="BQ166" s="181"/>
      <c r="BR166" s="181"/>
      <c r="BS166" s="181"/>
      <c r="BT166" s="181"/>
      <c r="BU166" s="181"/>
      <c r="BV166" s="181"/>
      <c r="BW166" s="181"/>
      <c r="BX166" s="181"/>
      <c r="BY166" s="181"/>
      <c r="BZ166" s="181"/>
      <c r="CA166" s="181"/>
      <c r="CB166" s="181"/>
      <c r="CC166" s="181"/>
      <c r="CD166" s="181"/>
      <c r="CE166" s="181"/>
      <c r="CF166" s="181"/>
      <c r="CG166" s="181"/>
      <c r="CH166" s="181"/>
      <c r="CI166" s="181"/>
      <c r="CJ166" s="181"/>
      <c r="CK166" s="181"/>
      <c r="CL166" s="177"/>
      <c r="CM166" s="177"/>
    </row>
    <row r="167" customFormat="false" ht="12.75" hidden="false" customHeight="false" outlineLevel="0" collapsed="false">
      <c r="A167" s="169" t="s">
        <v>42</v>
      </c>
      <c r="B167" s="96"/>
      <c r="C167" s="170" t="s">
        <v>102</v>
      </c>
      <c r="D167" s="171" t="n">
        <v>4</v>
      </c>
      <c r="E167" s="172" t="s">
        <v>88</v>
      </c>
      <c r="F167" s="178" t="n">
        <f aca="false">SUM(H167:CK167)</f>
        <v>0</v>
      </c>
      <c r="G167" s="179" t="n">
        <f aca="false">SUM(F164:F167)</f>
        <v>14.75</v>
      </c>
      <c r="H167" s="180"/>
      <c r="I167" s="181"/>
      <c r="J167" s="181"/>
      <c r="K167" s="181"/>
      <c r="L167" s="181"/>
      <c r="M167" s="181"/>
      <c r="N167" s="181"/>
      <c r="O167" s="181"/>
      <c r="P167" s="181"/>
      <c r="Q167" s="181"/>
      <c r="R167" s="181"/>
      <c r="S167" s="181"/>
      <c r="T167" s="181"/>
      <c r="U167" s="181"/>
      <c r="V167" s="181"/>
      <c r="W167" s="181"/>
      <c r="X167" s="181"/>
      <c r="Y167" s="181"/>
      <c r="Z167" s="181"/>
      <c r="AA167" s="181"/>
      <c r="AB167" s="181"/>
      <c r="AC167" s="181"/>
      <c r="AD167" s="181"/>
      <c r="AE167" s="181"/>
      <c r="AF167" s="181"/>
      <c r="AG167" s="181"/>
      <c r="AH167" s="181"/>
      <c r="AI167" s="181"/>
      <c r="AJ167" s="181"/>
      <c r="AK167" s="181"/>
      <c r="AL167" s="181"/>
      <c r="AM167" s="181"/>
      <c r="AN167" s="181"/>
      <c r="AO167" s="181"/>
      <c r="AP167" s="181"/>
      <c r="AQ167" s="181"/>
      <c r="AR167" s="181"/>
      <c r="AS167" s="181"/>
      <c r="AT167" s="181"/>
      <c r="AU167" s="181"/>
      <c r="AV167" s="181"/>
      <c r="AW167" s="181"/>
      <c r="AX167" s="181"/>
      <c r="AY167" s="181"/>
      <c r="AZ167" s="181"/>
      <c r="BA167" s="181"/>
      <c r="BB167" s="181"/>
      <c r="BC167" s="181"/>
      <c r="BD167" s="181"/>
      <c r="BE167" s="181"/>
      <c r="BF167" s="181"/>
      <c r="BG167" s="181"/>
      <c r="BH167" s="181"/>
      <c r="BI167" s="181"/>
      <c r="BJ167" s="181"/>
      <c r="BK167" s="181"/>
      <c r="BL167" s="181"/>
      <c r="BM167" s="181"/>
      <c r="BN167" s="181"/>
      <c r="BO167" s="181"/>
      <c r="BP167" s="181"/>
      <c r="BQ167" s="181"/>
      <c r="BR167" s="181"/>
      <c r="BS167" s="181"/>
      <c r="BT167" s="181"/>
      <c r="BU167" s="181"/>
      <c r="BV167" s="181"/>
      <c r="BW167" s="181"/>
      <c r="BX167" s="181"/>
      <c r="BY167" s="181"/>
      <c r="BZ167" s="181"/>
      <c r="CA167" s="181"/>
      <c r="CB167" s="181"/>
      <c r="CC167" s="181"/>
      <c r="CD167" s="181"/>
      <c r="CE167" s="181"/>
      <c r="CF167" s="181"/>
      <c r="CG167" s="181"/>
      <c r="CH167" s="181"/>
      <c r="CI167" s="181"/>
      <c r="CJ167" s="181"/>
      <c r="CK167" s="181"/>
      <c r="CL167" s="177"/>
      <c r="CM167" s="177"/>
    </row>
    <row r="168" customFormat="false" ht="12.75" hidden="false" customHeight="false" outlineLevel="0" collapsed="false">
      <c r="A168" s="169" t="s">
        <v>42</v>
      </c>
      <c r="B168" s="96"/>
      <c r="C168" s="170" t="s">
        <v>102</v>
      </c>
      <c r="D168" s="171" t="n">
        <v>5</v>
      </c>
      <c r="E168" s="172" t="s">
        <v>89</v>
      </c>
      <c r="F168" s="173" t="n">
        <f aca="false">SUM(H168:CK168)</f>
        <v>0</v>
      </c>
      <c r="G168" s="174"/>
      <c r="H168" s="175"/>
      <c r="I168" s="176"/>
      <c r="J168" s="176"/>
      <c r="K168" s="176"/>
      <c r="L168" s="176"/>
      <c r="M168" s="176"/>
      <c r="N168" s="176"/>
      <c r="O168" s="176"/>
      <c r="P168" s="176"/>
      <c r="Q168" s="176"/>
      <c r="R168" s="176"/>
      <c r="S168" s="176"/>
      <c r="T168" s="176"/>
      <c r="U168" s="176"/>
      <c r="V168" s="176"/>
      <c r="W168" s="176"/>
      <c r="X168" s="176"/>
      <c r="Y168" s="176"/>
      <c r="Z168" s="176"/>
      <c r="AA168" s="176"/>
      <c r="AB168" s="176"/>
      <c r="AC168" s="176"/>
      <c r="AD168" s="176"/>
      <c r="AE168" s="176"/>
      <c r="AF168" s="176"/>
      <c r="AG168" s="176"/>
      <c r="AH168" s="176"/>
      <c r="AI168" s="176"/>
      <c r="AJ168" s="176"/>
      <c r="AK168" s="176"/>
      <c r="AL168" s="176"/>
      <c r="AM168" s="176"/>
      <c r="AN168" s="176"/>
      <c r="AO168" s="176"/>
      <c r="AP168" s="176"/>
      <c r="AQ168" s="176"/>
      <c r="AR168" s="176"/>
      <c r="AS168" s="176"/>
      <c r="AT168" s="176"/>
      <c r="AU168" s="176"/>
      <c r="AV168" s="176"/>
      <c r="AW168" s="176"/>
      <c r="AX168" s="176"/>
      <c r="AY168" s="176"/>
      <c r="AZ168" s="176"/>
      <c r="BA168" s="176"/>
      <c r="BB168" s="176"/>
      <c r="BC168" s="176"/>
      <c r="BD168" s="176"/>
      <c r="BE168" s="176"/>
      <c r="BF168" s="176"/>
      <c r="BG168" s="176"/>
      <c r="BH168" s="176"/>
      <c r="BI168" s="176"/>
      <c r="BJ168" s="176"/>
      <c r="BK168" s="176"/>
      <c r="BL168" s="176"/>
      <c r="BM168" s="176"/>
      <c r="BN168" s="176"/>
      <c r="BO168" s="176"/>
      <c r="BP168" s="176"/>
      <c r="BQ168" s="176"/>
      <c r="BR168" s="176"/>
      <c r="BS168" s="176"/>
      <c r="BT168" s="176"/>
      <c r="BU168" s="176"/>
      <c r="BV168" s="176"/>
      <c r="BW168" s="176"/>
      <c r="BX168" s="176"/>
      <c r="BY168" s="176"/>
      <c r="BZ168" s="176"/>
      <c r="CA168" s="176"/>
      <c r="CB168" s="176"/>
      <c r="CC168" s="176"/>
      <c r="CD168" s="176"/>
      <c r="CE168" s="176"/>
      <c r="CF168" s="176"/>
      <c r="CG168" s="176"/>
      <c r="CH168" s="176"/>
      <c r="CI168" s="176"/>
      <c r="CJ168" s="176"/>
      <c r="CK168" s="176"/>
      <c r="CL168" s="177"/>
      <c r="CM168" s="177"/>
    </row>
    <row r="169" customFormat="false" ht="12.75" hidden="false" customHeight="false" outlineLevel="0" collapsed="false">
      <c r="A169" s="169" t="s">
        <v>42</v>
      </c>
      <c r="B169" s="96"/>
      <c r="C169" s="170" t="s">
        <v>102</v>
      </c>
      <c r="D169" s="171" t="n">
        <v>6</v>
      </c>
      <c r="E169" s="172" t="s">
        <v>89</v>
      </c>
      <c r="F169" s="173" t="n">
        <f aca="false">SUM(H169:CK169)</f>
        <v>0</v>
      </c>
      <c r="G169" s="174"/>
      <c r="H169" s="175"/>
      <c r="I169" s="176"/>
      <c r="J169" s="176"/>
      <c r="K169" s="176"/>
      <c r="L169" s="176"/>
      <c r="M169" s="176"/>
      <c r="N169" s="176"/>
      <c r="O169" s="176"/>
      <c r="P169" s="176"/>
      <c r="Q169" s="176"/>
      <c r="R169" s="176"/>
      <c r="S169" s="176"/>
      <c r="T169" s="176"/>
      <c r="U169" s="176"/>
      <c r="V169" s="176"/>
      <c r="W169" s="176"/>
      <c r="X169" s="176"/>
      <c r="Y169" s="176"/>
      <c r="Z169" s="176"/>
      <c r="AA169" s="176"/>
      <c r="AB169" s="176"/>
      <c r="AC169" s="176"/>
      <c r="AD169" s="176"/>
      <c r="AE169" s="176"/>
      <c r="AF169" s="176"/>
      <c r="AG169" s="176"/>
      <c r="AH169" s="176"/>
      <c r="AI169" s="176"/>
      <c r="AJ169" s="176"/>
      <c r="AK169" s="176"/>
      <c r="AL169" s="176"/>
      <c r="AM169" s="176"/>
      <c r="AN169" s="176"/>
      <c r="AO169" s="176"/>
      <c r="AP169" s="176"/>
      <c r="AQ169" s="176"/>
      <c r="AR169" s="176"/>
      <c r="AS169" s="176"/>
      <c r="AT169" s="176"/>
      <c r="AU169" s="176"/>
      <c r="AV169" s="176"/>
      <c r="AW169" s="176"/>
      <c r="AX169" s="176"/>
      <c r="AY169" s="176"/>
      <c r="AZ169" s="176"/>
      <c r="BA169" s="176"/>
      <c r="BB169" s="176"/>
      <c r="BC169" s="176"/>
      <c r="BD169" s="176"/>
      <c r="BE169" s="176"/>
      <c r="BF169" s="176"/>
      <c r="BG169" s="176"/>
      <c r="BH169" s="176"/>
      <c r="BI169" s="176"/>
      <c r="BJ169" s="176"/>
      <c r="BK169" s="176"/>
      <c r="BL169" s="176"/>
      <c r="BM169" s="176"/>
      <c r="BN169" s="176"/>
      <c r="BO169" s="176"/>
      <c r="BP169" s="176"/>
      <c r="BQ169" s="176"/>
      <c r="BR169" s="176"/>
      <c r="BS169" s="176"/>
      <c r="BT169" s="176"/>
      <c r="BU169" s="176"/>
      <c r="BV169" s="176"/>
      <c r="BW169" s="176"/>
      <c r="BX169" s="176"/>
      <c r="BY169" s="176"/>
      <c r="BZ169" s="176"/>
      <c r="CA169" s="176"/>
      <c r="CB169" s="176"/>
      <c r="CC169" s="176"/>
      <c r="CD169" s="176"/>
      <c r="CE169" s="176"/>
      <c r="CF169" s="176"/>
      <c r="CG169" s="176"/>
      <c r="CH169" s="176"/>
      <c r="CI169" s="176"/>
      <c r="CJ169" s="176"/>
      <c r="CK169" s="176"/>
      <c r="CL169" s="177"/>
      <c r="CM169" s="177"/>
    </row>
    <row r="170" customFormat="false" ht="12.75" hidden="false" customHeight="false" outlineLevel="0" collapsed="false">
      <c r="A170" s="169" t="s">
        <v>42</v>
      </c>
      <c r="B170" s="96"/>
      <c r="C170" s="170" t="s">
        <v>102</v>
      </c>
      <c r="D170" s="171" t="n">
        <v>7</v>
      </c>
      <c r="E170" s="172" t="s">
        <v>89</v>
      </c>
      <c r="F170" s="173" t="n">
        <f aca="false">SUM(H170:CK170)</f>
        <v>0</v>
      </c>
      <c r="G170" s="174"/>
      <c r="H170" s="175"/>
      <c r="I170" s="176"/>
      <c r="J170" s="176"/>
      <c r="K170" s="176"/>
      <c r="L170" s="176"/>
      <c r="M170" s="176"/>
      <c r="N170" s="176"/>
      <c r="O170" s="176"/>
      <c r="P170" s="176"/>
      <c r="Q170" s="176"/>
      <c r="R170" s="176"/>
      <c r="S170" s="176"/>
      <c r="T170" s="176"/>
      <c r="U170" s="176"/>
      <c r="V170" s="176"/>
      <c r="W170" s="176"/>
      <c r="X170" s="176"/>
      <c r="Y170" s="176"/>
      <c r="Z170" s="176"/>
      <c r="AA170" s="176"/>
      <c r="AB170" s="176"/>
      <c r="AC170" s="176"/>
      <c r="AD170" s="176"/>
      <c r="AE170" s="176"/>
      <c r="AF170" s="176"/>
      <c r="AG170" s="176"/>
      <c r="AH170" s="176"/>
      <c r="AI170" s="176"/>
      <c r="AJ170" s="176"/>
      <c r="AK170" s="176"/>
      <c r="AL170" s="176"/>
      <c r="AM170" s="176"/>
      <c r="AN170" s="176"/>
      <c r="AO170" s="176"/>
      <c r="AP170" s="176"/>
      <c r="AQ170" s="176"/>
      <c r="AR170" s="176"/>
      <c r="AS170" s="176"/>
      <c r="AT170" s="176"/>
      <c r="AU170" s="176"/>
      <c r="AV170" s="176"/>
      <c r="AW170" s="176"/>
      <c r="AX170" s="176"/>
      <c r="AY170" s="176"/>
      <c r="AZ170" s="176"/>
      <c r="BA170" s="176"/>
      <c r="BB170" s="176"/>
      <c r="BC170" s="176"/>
      <c r="BD170" s="176"/>
      <c r="BE170" s="176"/>
      <c r="BF170" s="176"/>
      <c r="BG170" s="176"/>
      <c r="BH170" s="176"/>
      <c r="BI170" s="176"/>
      <c r="BJ170" s="176"/>
      <c r="BK170" s="176"/>
      <c r="BL170" s="176"/>
      <c r="BM170" s="176"/>
      <c r="BN170" s="176"/>
      <c r="BO170" s="176"/>
      <c r="BP170" s="176"/>
      <c r="BQ170" s="176"/>
      <c r="BR170" s="176"/>
      <c r="BS170" s="176"/>
      <c r="BT170" s="176"/>
      <c r="BU170" s="176"/>
      <c r="BV170" s="176"/>
      <c r="BW170" s="176"/>
      <c r="BX170" s="176"/>
      <c r="BY170" s="176"/>
      <c r="BZ170" s="176"/>
      <c r="CA170" s="176"/>
      <c r="CB170" s="176"/>
      <c r="CC170" s="176"/>
      <c r="CD170" s="176"/>
      <c r="CE170" s="176"/>
      <c r="CF170" s="176"/>
      <c r="CG170" s="176"/>
      <c r="CH170" s="176"/>
      <c r="CI170" s="176"/>
      <c r="CJ170" s="176"/>
      <c r="CK170" s="176"/>
      <c r="CL170" s="177"/>
      <c r="CM170" s="177"/>
    </row>
    <row r="171" customFormat="false" ht="12.75" hidden="false" customHeight="false" outlineLevel="0" collapsed="false">
      <c r="A171" s="169" t="s">
        <v>42</v>
      </c>
      <c r="B171" s="96"/>
      <c r="C171" s="170" t="s">
        <v>102</v>
      </c>
      <c r="D171" s="171" t="n">
        <v>8</v>
      </c>
      <c r="E171" s="172" t="s">
        <v>89</v>
      </c>
      <c r="F171" s="173" t="n">
        <f aca="false">SUM(H171:CK171)</f>
        <v>0</v>
      </c>
      <c r="G171" s="174"/>
      <c r="H171" s="175"/>
      <c r="I171" s="176"/>
      <c r="J171" s="176"/>
      <c r="K171" s="176"/>
      <c r="L171" s="176"/>
      <c r="M171" s="176"/>
      <c r="N171" s="176"/>
      <c r="O171" s="176"/>
      <c r="P171" s="176"/>
      <c r="Q171" s="176"/>
      <c r="R171" s="176"/>
      <c r="S171" s="176"/>
      <c r="T171" s="176"/>
      <c r="U171" s="176"/>
      <c r="V171" s="176"/>
      <c r="W171" s="176"/>
      <c r="X171" s="176"/>
      <c r="Y171" s="176"/>
      <c r="Z171" s="176"/>
      <c r="AA171" s="176"/>
      <c r="AB171" s="176"/>
      <c r="AC171" s="176"/>
      <c r="AD171" s="176"/>
      <c r="AE171" s="176"/>
      <c r="AF171" s="176"/>
      <c r="AG171" s="176"/>
      <c r="AH171" s="176"/>
      <c r="AI171" s="176"/>
      <c r="AJ171" s="176"/>
      <c r="AK171" s="176"/>
      <c r="AL171" s="176"/>
      <c r="AM171" s="176"/>
      <c r="AN171" s="176"/>
      <c r="AO171" s="176"/>
      <c r="AP171" s="176"/>
      <c r="AQ171" s="176"/>
      <c r="AR171" s="176"/>
      <c r="AS171" s="176"/>
      <c r="AT171" s="176"/>
      <c r="AU171" s="176"/>
      <c r="AV171" s="176"/>
      <c r="AW171" s="176"/>
      <c r="AX171" s="176"/>
      <c r="AY171" s="176"/>
      <c r="AZ171" s="176"/>
      <c r="BA171" s="176"/>
      <c r="BB171" s="176"/>
      <c r="BC171" s="176"/>
      <c r="BD171" s="176"/>
      <c r="BE171" s="176"/>
      <c r="BF171" s="176"/>
      <c r="BG171" s="176"/>
      <c r="BH171" s="176"/>
      <c r="BI171" s="176"/>
      <c r="BJ171" s="176"/>
      <c r="BK171" s="176"/>
      <c r="BL171" s="176"/>
      <c r="BM171" s="176"/>
      <c r="BN171" s="176"/>
      <c r="BO171" s="176"/>
      <c r="BP171" s="176"/>
      <c r="BQ171" s="176"/>
      <c r="BR171" s="176"/>
      <c r="BS171" s="176"/>
      <c r="BT171" s="176"/>
      <c r="BU171" s="176"/>
      <c r="BV171" s="176"/>
      <c r="BW171" s="176"/>
      <c r="BX171" s="176"/>
      <c r="BY171" s="176"/>
      <c r="BZ171" s="176"/>
      <c r="CA171" s="176"/>
      <c r="CB171" s="176"/>
      <c r="CC171" s="176"/>
      <c r="CD171" s="176"/>
      <c r="CE171" s="176"/>
      <c r="CF171" s="176"/>
      <c r="CG171" s="176"/>
      <c r="CH171" s="176"/>
      <c r="CI171" s="176"/>
      <c r="CJ171" s="176"/>
      <c r="CK171" s="176"/>
      <c r="CL171" s="177"/>
      <c r="CM171" s="177"/>
    </row>
    <row r="172" customFormat="false" ht="12.75" hidden="false" customHeight="false" outlineLevel="0" collapsed="false">
      <c r="A172" s="169" t="s">
        <v>42</v>
      </c>
      <c r="B172" s="96"/>
      <c r="C172" s="170" t="s">
        <v>102</v>
      </c>
      <c r="D172" s="171" t="n">
        <v>9</v>
      </c>
      <c r="E172" s="172" t="s">
        <v>89</v>
      </c>
      <c r="F172" s="173" t="n">
        <f aca="false">SUM(H172:CK172)</f>
        <v>0</v>
      </c>
      <c r="G172" s="174"/>
      <c r="H172" s="175"/>
      <c r="I172" s="176"/>
      <c r="J172" s="176"/>
      <c r="K172" s="176"/>
      <c r="L172" s="176"/>
      <c r="M172" s="176"/>
      <c r="N172" s="176"/>
      <c r="O172" s="176"/>
      <c r="P172" s="176"/>
      <c r="Q172" s="176"/>
      <c r="R172" s="176"/>
      <c r="S172" s="176"/>
      <c r="T172" s="176"/>
      <c r="U172" s="176"/>
      <c r="V172" s="176"/>
      <c r="W172" s="176"/>
      <c r="X172" s="176"/>
      <c r="Y172" s="176"/>
      <c r="Z172" s="176"/>
      <c r="AA172" s="176"/>
      <c r="AB172" s="176"/>
      <c r="AC172" s="176"/>
      <c r="AD172" s="176"/>
      <c r="AE172" s="176"/>
      <c r="AF172" s="176"/>
      <c r="AG172" s="176"/>
      <c r="AH172" s="176"/>
      <c r="AI172" s="176"/>
      <c r="AJ172" s="176"/>
      <c r="AK172" s="176"/>
      <c r="AL172" s="176"/>
      <c r="AM172" s="176"/>
      <c r="AN172" s="176"/>
      <c r="AO172" s="176"/>
      <c r="AP172" s="176"/>
      <c r="AQ172" s="176"/>
      <c r="AR172" s="176"/>
      <c r="AS172" s="176"/>
      <c r="AT172" s="176"/>
      <c r="AU172" s="176"/>
      <c r="AV172" s="176"/>
      <c r="AW172" s="176"/>
      <c r="AX172" s="176"/>
      <c r="AY172" s="176"/>
      <c r="AZ172" s="176"/>
      <c r="BA172" s="176"/>
      <c r="BB172" s="176"/>
      <c r="BC172" s="176"/>
      <c r="BD172" s="176"/>
      <c r="BE172" s="176"/>
      <c r="BF172" s="176"/>
      <c r="BG172" s="176"/>
      <c r="BH172" s="176"/>
      <c r="BI172" s="176"/>
      <c r="BJ172" s="176"/>
      <c r="BK172" s="176"/>
      <c r="BL172" s="176"/>
      <c r="BM172" s="176"/>
      <c r="BN172" s="176"/>
      <c r="BO172" s="176"/>
      <c r="BP172" s="176"/>
      <c r="BQ172" s="176"/>
      <c r="BR172" s="176"/>
      <c r="BS172" s="176"/>
      <c r="BT172" s="176"/>
      <c r="BU172" s="176"/>
      <c r="BV172" s="176"/>
      <c r="BW172" s="176"/>
      <c r="BX172" s="176"/>
      <c r="BY172" s="176"/>
      <c r="BZ172" s="176"/>
      <c r="CA172" s="176"/>
      <c r="CB172" s="176"/>
      <c r="CC172" s="176"/>
      <c r="CD172" s="176"/>
      <c r="CE172" s="176"/>
      <c r="CF172" s="176"/>
      <c r="CG172" s="176"/>
      <c r="CH172" s="176"/>
      <c r="CI172" s="176"/>
      <c r="CJ172" s="176"/>
      <c r="CK172" s="176"/>
      <c r="CL172" s="177"/>
      <c r="CM172" s="177"/>
    </row>
    <row r="173" customFormat="false" ht="12.75" hidden="false" customHeight="false" outlineLevel="0" collapsed="false">
      <c r="A173" s="169" t="s">
        <v>42</v>
      </c>
      <c r="B173" s="96"/>
      <c r="C173" s="170" t="s">
        <v>102</v>
      </c>
      <c r="D173" s="171" t="n">
        <v>10</v>
      </c>
      <c r="E173" s="172" t="s">
        <v>89</v>
      </c>
      <c r="F173" s="178" t="n">
        <f aca="false">SUM(H173:CK173)</f>
        <v>0</v>
      </c>
      <c r="G173" s="179"/>
      <c r="H173" s="180"/>
      <c r="I173" s="181"/>
      <c r="J173" s="181"/>
      <c r="K173" s="181"/>
      <c r="L173" s="181"/>
      <c r="M173" s="181"/>
      <c r="N173" s="181"/>
      <c r="O173" s="181"/>
      <c r="P173" s="181"/>
      <c r="Q173" s="181"/>
      <c r="R173" s="181"/>
      <c r="S173" s="181"/>
      <c r="T173" s="181"/>
      <c r="U173" s="181"/>
      <c r="V173" s="181"/>
      <c r="W173" s="181"/>
      <c r="X173" s="181"/>
      <c r="Y173" s="181"/>
      <c r="Z173" s="181"/>
      <c r="AA173" s="181"/>
      <c r="AB173" s="181"/>
      <c r="AC173" s="181"/>
      <c r="AD173" s="181"/>
      <c r="AE173" s="181"/>
      <c r="AF173" s="181"/>
      <c r="AG173" s="181"/>
      <c r="AH173" s="181"/>
      <c r="AI173" s="181"/>
      <c r="AJ173" s="181"/>
      <c r="AK173" s="181"/>
      <c r="AL173" s="181"/>
      <c r="AM173" s="181"/>
      <c r="AN173" s="181"/>
      <c r="AO173" s="181"/>
      <c r="AP173" s="181"/>
      <c r="AQ173" s="181"/>
      <c r="AR173" s="181"/>
      <c r="AS173" s="181"/>
      <c r="AT173" s="181"/>
      <c r="AU173" s="181"/>
      <c r="AV173" s="181"/>
      <c r="AW173" s="181"/>
      <c r="AX173" s="181"/>
      <c r="AY173" s="181"/>
      <c r="AZ173" s="181"/>
      <c r="BA173" s="181"/>
      <c r="BB173" s="181"/>
      <c r="BC173" s="181"/>
      <c r="BD173" s="181"/>
      <c r="BE173" s="181"/>
      <c r="BF173" s="181"/>
      <c r="BG173" s="181"/>
      <c r="BH173" s="181"/>
      <c r="BI173" s="181"/>
      <c r="BJ173" s="181"/>
      <c r="BK173" s="181"/>
      <c r="BL173" s="181"/>
      <c r="BM173" s="181"/>
      <c r="BN173" s="181"/>
      <c r="BO173" s="181"/>
      <c r="BP173" s="181"/>
      <c r="BQ173" s="181"/>
      <c r="BR173" s="181"/>
      <c r="BS173" s="181"/>
      <c r="BT173" s="181"/>
      <c r="BU173" s="181"/>
      <c r="BV173" s="181"/>
      <c r="BW173" s="181"/>
      <c r="BX173" s="181"/>
      <c r="BY173" s="181"/>
      <c r="BZ173" s="181"/>
      <c r="CA173" s="181"/>
      <c r="CB173" s="181"/>
      <c r="CC173" s="181"/>
      <c r="CD173" s="181"/>
      <c r="CE173" s="181"/>
      <c r="CF173" s="181"/>
      <c r="CG173" s="181"/>
      <c r="CH173" s="181"/>
      <c r="CI173" s="181"/>
      <c r="CJ173" s="181"/>
      <c r="CK173" s="181"/>
      <c r="CL173" s="177"/>
      <c r="CM173" s="177"/>
    </row>
    <row r="174" customFormat="false" ht="12.75" hidden="false" customHeight="false" outlineLevel="0" collapsed="false">
      <c r="A174" s="169" t="s">
        <v>42</v>
      </c>
      <c r="B174" s="96"/>
      <c r="C174" s="170" t="s">
        <v>102</v>
      </c>
      <c r="D174" s="171" t="n">
        <v>11</v>
      </c>
      <c r="E174" s="172" t="s">
        <v>89</v>
      </c>
      <c r="F174" s="178" t="n">
        <f aca="false">SUM(H174:CK174)</f>
        <v>0</v>
      </c>
      <c r="G174" s="179" t="n">
        <f aca="false">SUM(F168:F174)</f>
        <v>0</v>
      </c>
      <c r="H174" s="180"/>
      <c r="I174" s="181"/>
      <c r="J174" s="181"/>
      <c r="K174" s="181"/>
      <c r="L174" s="181"/>
      <c r="M174" s="181"/>
      <c r="N174" s="181"/>
      <c r="O174" s="181"/>
      <c r="P174" s="181"/>
      <c r="Q174" s="181"/>
      <c r="R174" s="181"/>
      <c r="S174" s="181"/>
      <c r="T174" s="181"/>
      <c r="U174" s="181"/>
      <c r="V174" s="181"/>
      <c r="W174" s="181"/>
      <c r="X174" s="181"/>
      <c r="Y174" s="181"/>
      <c r="Z174" s="181"/>
      <c r="AA174" s="181"/>
      <c r="AB174" s="181"/>
      <c r="AC174" s="181"/>
      <c r="AD174" s="181"/>
      <c r="AE174" s="181"/>
      <c r="AF174" s="181"/>
      <c r="AG174" s="181"/>
      <c r="AH174" s="181"/>
      <c r="AI174" s="181"/>
      <c r="AJ174" s="181"/>
      <c r="AK174" s="181"/>
      <c r="AL174" s="181"/>
      <c r="AM174" s="181"/>
      <c r="AN174" s="181"/>
      <c r="AO174" s="181"/>
      <c r="AP174" s="181"/>
      <c r="AQ174" s="181"/>
      <c r="AR174" s="181"/>
      <c r="AS174" s="181"/>
      <c r="AT174" s="181"/>
      <c r="AU174" s="181"/>
      <c r="AV174" s="181"/>
      <c r="AW174" s="181"/>
      <c r="AX174" s="181"/>
      <c r="AY174" s="181"/>
      <c r="AZ174" s="181"/>
      <c r="BA174" s="181"/>
      <c r="BB174" s="181"/>
      <c r="BC174" s="181"/>
      <c r="BD174" s="181"/>
      <c r="BE174" s="181"/>
      <c r="BF174" s="181"/>
      <c r="BG174" s="181"/>
      <c r="BH174" s="181"/>
      <c r="BI174" s="181"/>
      <c r="BJ174" s="181"/>
      <c r="BK174" s="181"/>
      <c r="BL174" s="181"/>
      <c r="BM174" s="181"/>
      <c r="BN174" s="181"/>
      <c r="BO174" s="181"/>
      <c r="BP174" s="181"/>
      <c r="BQ174" s="181"/>
      <c r="BR174" s="181"/>
      <c r="BS174" s="181"/>
      <c r="BT174" s="181"/>
      <c r="BU174" s="181"/>
      <c r="BV174" s="181"/>
      <c r="BW174" s="181"/>
      <c r="BX174" s="181"/>
      <c r="BY174" s="181"/>
      <c r="BZ174" s="181"/>
      <c r="CA174" s="181"/>
      <c r="CB174" s="181"/>
      <c r="CC174" s="181"/>
      <c r="CD174" s="181"/>
      <c r="CE174" s="181"/>
      <c r="CF174" s="181"/>
      <c r="CG174" s="181"/>
      <c r="CH174" s="181"/>
      <c r="CI174" s="181"/>
      <c r="CJ174" s="181"/>
      <c r="CK174" s="181"/>
      <c r="CL174" s="177"/>
      <c r="CM174" s="177"/>
    </row>
    <row r="175" customFormat="false" ht="12.75" hidden="false" customHeight="false" outlineLevel="0" collapsed="false">
      <c r="A175" s="169" t="s">
        <v>42</v>
      </c>
      <c r="B175" s="96"/>
      <c r="C175" s="170" t="s">
        <v>102</v>
      </c>
      <c r="D175" s="171" t="n">
        <v>12</v>
      </c>
      <c r="E175" s="172" t="s">
        <v>90</v>
      </c>
      <c r="F175" s="173" t="n">
        <f aca="false">SUM(H175:CK175)</f>
        <v>7.75</v>
      </c>
      <c r="G175" s="174"/>
      <c r="H175" s="175"/>
      <c r="I175" s="176"/>
      <c r="J175" s="176"/>
      <c r="K175" s="176"/>
      <c r="L175" s="176"/>
      <c r="M175" s="176"/>
      <c r="N175" s="176"/>
      <c r="O175" s="176"/>
      <c r="P175" s="176"/>
      <c r="Q175" s="176"/>
      <c r="R175" s="176"/>
      <c r="S175" s="176"/>
      <c r="T175" s="176"/>
      <c r="U175" s="176"/>
      <c r="V175" s="176"/>
      <c r="W175" s="176"/>
      <c r="X175" s="176"/>
      <c r="Y175" s="176"/>
      <c r="Z175" s="176"/>
      <c r="AA175" s="176"/>
      <c r="AB175" s="176"/>
      <c r="AC175" s="176"/>
      <c r="AD175" s="176"/>
      <c r="AE175" s="176"/>
      <c r="AF175" s="176"/>
      <c r="AG175" s="176"/>
      <c r="AH175" s="176"/>
      <c r="AI175" s="176"/>
      <c r="AJ175" s="176"/>
      <c r="AK175" s="176"/>
      <c r="AL175" s="176"/>
      <c r="AM175" s="176"/>
      <c r="AN175" s="176"/>
      <c r="AO175" s="176"/>
      <c r="AP175" s="176"/>
      <c r="AQ175" s="176"/>
      <c r="AR175" s="176"/>
      <c r="AS175" s="176"/>
      <c r="AT175" s="176"/>
      <c r="AU175" s="176"/>
      <c r="AV175" s="176" t="n">
        <v>7.75</v>
      </c>
      <c r="AW175" s="176"/>
      <c r="AX175" s="176"/>
      <c r="AY175" s="176"/>
      <c r="AZ175" s="176"/>
      <c r="BA175" s="176"/>
      <c r="BB175" s="176"/>
      <c r="BC175" s="176"/>
      <c r="BD175" s="176"/>
      <c r="BE175" s="176"/>
      <c r="BF175" s="176"/>
      <c r="BG175" s="176"/>
      <c r="BH175" s="176"/>
      <c r="BI175" s="176"/>
      <c r="BJ175" s="176"/>
      <c r="BK175" s="176"/>
      <c r="BL175" s="176"/>
      <c r="BM175" s="176"/>
      <c r="BN175" s="176"/>
      <c r="BO175" s="176"/>
      <c r="BP175" s="176"/>
      <c r="BQ175" s="176"/>
      <c r="BR175" s="176"/>
      <c r="BS175" s="176"/>
      <c r="BT175" s="176"/>
      <c r="BU175" s="176"/>
      <c r="BV175" s="176"/>
      <c r="BW175" s="176"/>
      <c r="BX175" s="176"/>
      <c r="BY175" s="176"/>
      <c r="BZ175" s="176"/>
      <c r="CA175" s="176"/>
      <c r="CB175" s="176"/>
      <c r="CC175" s="176"/>
      <c r="CD175" s="176"/>
      <c r="CE175" s="176"/>
      <c r="CF175" s="176"/>
      <c r="CG175" s="176"/>
      <c r="CH175" s="176"/>
      <c r="CI175" s="176"/>
      <c r="CJ175" s="176"/>
      <c r="CK175" s="176"/>
      <c r="CL175" s="177"/>
      <c r="CM175" s="177"/>
    </row>
    <row r="176" customFormat="false" ht="12.75" hidden="false" customHeight="false" outlineLevel="0" collapsed="false">
      <c r="A176" s="169" t="s">
        <v>42</v>
      </c>
      <c r="B176" s="96"/>
      <c r="C176" s="170" t="s">
        <v>102</v>
      </c>
      <c r="D176" s="171" t="n">
        <v>13</v>
      </c>
      <c r="E176" s="172" t="s">
        <v>90</v>
      </c>
      <c r="F176" s="173" t="n">
        <f aca="false">SUM(H176:CK176)</f>
        <v>7.75</v>
      </c>
      <c r="G176" s="174"/>
      <c r="H176" s="175"/>
      <c r="I176" s="176"/>
      <c r="J176" s="176"/>
      <c r="K176" s="176"/>
      <c r="L176" s="176"/>
      <c r="M176" s="176"/>
      <c r="N176" s="176"/>
      <c r="O176" s="176"/>
      <c r="P176" s="176"/>
      <c r="Q176" s="176"/>
      <c r="R176" s="176"/>
      <c r="S176" s="176"/>
      <c r="T176" s="176"/>
      <c r="U176" s="176"/>
      <c r="V176" s="176"/>
      <c r="W176" s="176"/>
      <c r="X176" s="176"/>
      <c r="Y176" s="176" t="n">
        <v>2</v>
      </c>
      <c r="Z176" s="176"/>
      <c r="AA176" s="176"/>
      <c r="AB176" s="176"/>
      <c r="AC176" s="176"/>
      <c r="AD176" s="176"/>
      <c r="AE176" s="176"/>
      <c r="AF176" s="176"/>
      <c r="AG176" s="176"/>
      <c r="AH176" s="176"/>
      <c r="AI176" s="176"/>
      <c r="AJ176" s="176"/>
      <c r="AK176" s="176"/>
      <c r="AL176" s="176"/>
      <c r="AM176" s="176"/>
      <c r="AN176" s="176"/>
      <c r="AO176" s="176"/>
      <c r="AP176" s="176"/>
      <c r="AQ176" s="176"/>
      <c r="AR176" s="176"/>
      <c r="AS176" s="176"/>
      <c r="AT176" s="176"/>
      <c r="AU176" s="176"/>
      <c r="AV176" s="176" t="n">
        <v>5.75</v>
      </c>
      <c r="AW176" s="176"/>
      <c r="AX176" s="176"/>
      <c r="AY176" s="176"/>
      <c r="AZ176" s="176"/>
      <c r="BA176" s="176"/>
      <c r="BB176" s="176"/>
      <c r="BC176" s="176"/>
      <c r="BD176" s="176"/>
      <c r="BE176" s="176"/>
      <c r="BF176" s="176"/>
      <c r="BG176" s="176"/>
      <c r="BH176" s="176"/>
      <c r="BI176" s="176"/>
      <c r="BJ176" s="176"/>
      <c r="BK176" s="176"/>
      <c r="BL176" s="176"/>
      <c r="BM176" s="176"/>
      <c r="BN176" s="176"/>
      <c r="BO176" s="176"/>
      <c r="BP176" s="176"/>
      <c r="BQ176" s="176"/>
      <c r="BR176" s="176"/>
      <c r="BS176" s="176"/>
      <c r="BT176" s="176"/>
      <c r="BU176" s="176"/>
      <c r="BV176" s="176"/>
      <c r="BW176" s="176"/>
      <c r="BX176" s="176"/>
      <c r="BY176" s="176"/>
      <c r="BZ176" s="176"/>
      <c r="CA176" s="176"/>
      <c r="CB176" s="176"/>
      <c r="CC176" s="176"/>
      <c r="CD176" s="176"/>
      <c r="CE176" s="176"/>
      <c r="CF176" s="176"/>
      <c r="CG176" s="176"/>
      <c r="CH176" s="176"/>
      <c r="CI176" s="176"/>
      <c r="CJ176" s="176"/>
      <c r="CK176" s="176"/>
      <c r="CL176" s="177"/>
      <c r="CM176" s="177"/>
    </row>
    <row r="177" customFormat="false" ht="12.75" hidden="false" customHeight="false" outlineLevel="0" collapsed="false">
      <c r="A177" s="169" t="s">
        <v>42</v>
      </c>
      <c r="B177" s="96"/>
      <c r="C177" s="170" t="s">
        <v>102</v>
      </c>
      <c r="D177" s="171" t="n">
        <v>14</v>
      </c>
      <c r="E177" s="172" t="s">
        <v>90</v>
      </c>
      <c r="F177" s="173" t="n">
        <f aca="false">SUM(H177:CK177)</f>
        <v>7.75</v>
      </c>
      <c r="G177" s="174"/>
      <c r="H177" s="175"/>
      <c r="I177" s="176"/>
      <c r="J177" s="176"/>
      <c r="K177" s="176"/>
      <c r="L177" s="176"/>
      <c r="M177" s="176"/>
      <c r="N177" s="176"/>
      <c r="O177" s="176"/>
      <c r="P177" s="176"/>
      <c r="Q177" s="176"/>
      <c r="R177" s="176"/>
      <c r="S177" s="176"/>
      <c r="T177" s="176"/>
      <c r="U177" s="176"/>
      <c r="V177" s="176"/>
      <c r="W177" s="176"/>
      <c r="X177" s="176"/>
      <c r="Y177" s="176" t="n">
        <v>5</v>
      </c>
      <c r="Z177" s="176"/>
      <c r="AA177" s="176"/>
      <c r="AB177" s="176"/>
      <c r="AC177" s="176" t="n">
        <v>0.75</v>
      </c>
      <c r="AD177" s="176"/>
      <c r="AE177" s="176"/>
      <c r="AF177" s="176"/>
      <c r="AG177" s="176"/>
      <c r="AH177" s="176"/>
      <c r="AI177" s="176" t="n">
        <v>2</v>
      </c>
      <c r="AJ177" s="176"/>
      <c r="AK177" s="176"/>
      <c r="AL177" s="176"/>
      <c r="AM177" s="176"/>
      <c r="AN177" s="176"/>
      <c r="AO177" s="176"/>
      <c r="AP177" s="176"/>
      <c r="AQ177" s="176"/>
      <c r="AR177" s="176"/>
      <c r="AS177" s="176"/>
      <c r="AT177" s="176"/>
      <c r="AU177" s="176"/>
      <c r="AV177" s="176"/>
      <c r="AW177" s="176"/>
      <c r="AX177" s="176"/>
      <c r="AY177" s="176"/>
      <c r="AZ177" s="176"/>
      <c r="BA177" s="176"/>
      <c r="BB177" s="176"/>
      <c r="BC177" s="176"/>
      <c r="BD177" s="176"/>
      <c r="BE177" s="176"/>
      <c r="BF177" s="176"/>
      <c r="BG177" s="176"/>
      <c r="BH177" s="176"/>
      <c r="BI177" s="176"/>
      <c r="BJ177" s="176"/>
      <c r="BK177" s="176"/>
      <c r="BL177" s="176"/>
      <c r="BM177" s="176"/>
      <c r="BN177" s="176"/>
      <c r="BO177" s="176"/>
      <c r="BP177" s="176"/>
      <c r="BQ177" s="176"/>
      <c r="BR177" s="176"/>
      <c r="BS177" s="176"/>
      <c r="BT177" s="176"/>
      <c r="BU177" s="176"/>
      <c r="BV177" s="176"/>
      <c r="BW177" s="176"/>
      <c r="BX177" s="176"/>
      <c r="BY177" s="176"/>
      <c r="BZ177" s="176"/>
      <c r="CA177" s="176"/>
      <c r="CB177" s="176"/>
      <c r="CC177" s="176"/>
      <c r="CD177" s="176"/>
      <c r="CE177" s="176"/>
      <c r="CF177" s="176"/>
      <c r="CG177" s="176"/>
      <c r="CH177" s="176"/>
      <c r="CI177" s="176"/>
      <c r="CJ177" s="176"/>
      <c r="CK177" s="176"/>
      <c r="CL177" s="177"/>
      <c r="CM177" s="177"/>
    </row>
    <row r="178" customFormat="false" ht="12.75" hidden="false" customHeight="false" outlineLevel="0" collapsed="false">
      <c r="A178" s="169" t="s">
        <v>42</v>
      </c>
      <c r="B178" s="96"/>
      <c r="C178" s="170" t="s">
        <v>102</v>
      </c>
      <c r="D178" s="171" t="n">
        <v>15</v>
      </c>
      <c r="E178" s="172" t="s">
        <v>90</v>
      </c>
      <c r="F178" s="173" t="n">
        <f aca="false">SUM(H178:CK178)</f>
        <v>7.75</v>
      </c>
      <c r="G178" s="174"/>
      <c r="H178" s="175"/>
      <c r="I178" s="176"/>
      <c r="J178" s="176"/>
      <c r="K178" s="176"/>
      <c r="L178" s="176"/>
      <c r="M178" s="176"/>
      <c r="N178" s="176"/>
      <c r="O178" s="176"/>
      <c r="P178" s="176"/>
      <c r="Q178" s="176"/>
      <c r="R178" s="176"/>
      <c r="S178" s="176"/>
      <c r="T178" s="176"/>
      <c r="U178" s="176"/>
      <c r="V178" s="176"/>
      <c r="W178" s="176"/>
      <c r="X178" s="176"/>
      <c r="Y178" s="176" t="n">
        <v>7.75</v>
      </c>
      <c r="Z178" s="176"/>
      <c r="AA178" s="176"/>
      <c r="AB178" s="176"/>
      <c r="AC178" s="176"/>
      <c r="AD178" s="176"/>
      <c r="AE178" s="176"/>
      <c r="AF178" s="176"/>
      <c r="AG178" s="176"/>
      <c r="AH178" s="176"/>
      <c r="AI178" s="176"/>
      <c r="AJ178" s="176"/>
      <c r="AK178" s="176"/>
      <c r="AL178" s="176"/>
      <c r="AM178" s="176"/>
      <c r="AN178" s="176"/>
      <c r="AO178" s="176"/>
      <c r="AP178" s="176"/>
      <c r="AQ178" s="176"/>
      <c r="AR178" s="176"/>
      <c r="AS178" s="176"/>
      <c r="AT178" s="176"/>
      <c r="AU178" s="176"/>
      <c r="AV178" s="176"/>
      <c r="AW178" s="176"/>
      <c r="AX178" s="176"/>
      <c r="AY178" s="176"/>
      <c r="AZ178" s="176"/>
      <c r="BA178" s="176"/>
      <c r="BB178" s="176"/>
      <c r="BC178" s="176"/>
      <c r="BD178" s="176"/>
      <c r="BE178" s="176"/>
      <c r="BF178" s="176"/>
      <c r="BG178" s="176"/>
      <c r="BH178" s="176"/>
      <c r="BI178" s="176"/>
      <c r="BJ178" s="176"/>
      <c r="BK178" s="176"/>
      <c r="BL178" s="176"/>
      <c r="BM178" s="176"/>
      <c r="BN178" s="176"/>
      <c r="BO178" s="176"/>
      <c r="BP178" s="176"/>
      <c r="BQ178" s="176"/>
      <c r="BR178" s="176"/>
      <c r="BS178" s="176"/>
      <c r="BT178" s="176"/>
      <c r="BU178" s="176"/>
      <c r="BV178" s="176"/>
      <c r="BW178" s="176"/>
      <c r="BX178" s="176"/>
      <c r="BY178" s="176"/>
      <c r="BZ178" s="176"/>
      <c r="CA178" s="176"/>
      <c r="CB178" s="176"/>
      <c r="CC178" s="176"/>
      <c r="CD178" s="176"/>
      <c r="CE178" s="176"/>
      <c r="CF178" s="176"/>
      <c r="CG178" s="176"/>
      <c r="CH178" s="176"/>
      <c r="CI178" s="176"/>
      <c r="CJ178" s="176"/>
      <c r="CK178" s="176"/>
      <c r="CL178" s="177"/>
      <c r="CM178" s="177"/>
    </row>
    <row r="179" customFormat="false" ht="12.75" hidden="false" customHeight="false" outlineLevel="0" collapsed="false">
      <c r="A179" s="169" t="s">
        <v>42</v>
      </c>
      <c r="B179" s="96"/>
      <c r="C179" s="170" t="s">
        <v>102</v>
      </c>
      <c r="D179" s="171" t="n">
        <v>16</v>
      </c>
      <c r="E179" s="172" t="s">
        <v>90</v>
      </c>
      <c r="F179" s="173" t="n">
        <f aca="false">SUM(H179:CK179)</f>
        <v>8</v>
      </c>
      <c r="G179" s="174"/>
      <c r="H179" s="175"/>
      <c r="I179" s="176"/>
      <c r="J179" s="176"/>
      <c r="K179" s="176"/>
      <c r="L179" s="176"/>
      <c r="M179" s="176"/>
      <c r="N179" s="176"/>
      <c r="O179" s="176"/>
      <c r="P179" s="176"/>
      <c r="Q179" s="176"/>
      <c r="R179" s="176"/>
      <c r="S179" s="176"/>
      <c r="T179" s="176"/>
      <c r="U179" s="176"/>
      <c r="V179" s="176"/>
      <c r="W179" s="176"/>
      <c r="X179" s="176"/>
      <c r="Y179" s="176" t="n">
        <v>5</v>
      </c>
      <c r="Z179" s="176" t="n">
        <v>3</v>
      </c>
      <c r="AA179" s="176"/>
      <c r="AB179" s="176"/>
      <c r="AC179" s="176"/>
      <c r="AD179" s="176"/>
      <c r="AE179" s="176"/>
      <c r="AF179" s="176"/>
      <c r="AG179" s="176"/>
      <c r="AH179" s="176"/>
      <c r="AI179" s="176"/>
      <c r="AJ179" s="176"/>
      <c r="AK179" s="176"/>
      <c r="AL179" s="176"/>
      <c r="AM179" s="176"/>
      <c r="AN179" s="176"/>
      <c r="AO179" s="176"/>
      <c r="AP179" s="176"/>
      <c r="AQ179" s="176"/>
      <c r="AR179" s="176"/>
      <c r="AS179" s="176"/>
      <c r="AT179" s="176"/>
      <c r="AU179" s="176"/>
      <c r="AV179" s="176"/>
      <c r="AW179" s="176"/>
      <c r="AX179" s="176"/>
      <c r="AY179" s="176"/>
      <c r="AZ179" s="176"/>
      <c r="BA179" s="176"/>
      <c r="BB179" s="176"/>
      <c r="BC179" s="176"/>
      <c r="BD179" s="176"/>
      <c r="BE179" s="176"/>
      <c r="BF179" s="176"/>
      <c r="BG179" s="176"/>
      <c r="BH179" s="176"/>
      <c r="BI179" s="176"/>
      <c r="BJ179" s="176"/>
      <c r="BK179" s="176"/>
      <c r="BL179" s="176"/>
      <c r="BM179" s="176"/>
      <c r="BN179" s="176"/>
      <c r="BO179" s="176"/>
      <c r="BP179" s="176"/>
      <c r="BQ179" s="176"/>
      <c r="BR179" s="176"/>
      <c r="BS179" s="176"/>
      <c r="BT179" s="176"/>
      <c r="BU179" s="176"/>
      <c r="BV179" s="176"/>
      <c r="BW179" s="176"/>
      <c r="BX179" s="176"/>
      <c r="BY179" s="176"/>
      <c r="BZ179" s="176"/>
      <c r="CA179" s="176"/>
      <c r="CB179" s="176"/>
      <c r="CC179" s="176"/>
      <c r="CD179" s="176"/>
      <c r="CE179" s="176"/>
      <c r="CF179" s="176"/>
      <c r="CG179" s="176"/>
      <c r="CH179" s="176"/>
      <c r="CI179" s="176"/>
      <c r="CJ179" s="176"/>
      <c r="CK179" s="176"/>
      <c r="CL179" s="177"/>
      <c r="CM179" s="177"/>
    </row>
    <row r="180" customFormat="false" ht="12.75" hidden="false" customHeight="false" outlineLevel="0" collapsed="false">
      <c r="A180" s="169" t="s">
        <v>42</v>
      </c>
      <c r="B180" s="96"/>
      <c r="C180" s="170" t="s">
        <v>102</v>
      </c>
      <c r="D180" s="171" t="n">
        <v>17</v>
      </c>
      <c r="E180" s="172" t="s">
        <v>90</v>
      </c>
      <c r="F180" s="178" t="n">
        <f aca="false">SUM(H180:CK180)</f>
        <v>6</v>
      </c>
      <c r="G180" s="179"/>
      <c r="H180" s="180"/>
      <c r="I180" s="181"/>
      <c r="J180" s="181"/>
      <c r="K180" s="181"/>
      <c r="L180" s="181"/>
      <c r="M180" s="181"/>
      <c r="N180" s="181"/>
      <c r="O180" s="181"/>
      <c r="P180" s="181"/>
      <c r="Q180" s="181"/>
      <c r="R180" s="181"/>
      <c r="S180" s="181"/>
      <c r="T180" s="181"/>
      <c r="U180" s="181"/>
      <c r="V180" s="181"/>
      <c r="W180" s="181"/>
      <c r="X180" s="181"/>
      <c r="Y180" s="181" t="n">
        <v>3</v>
      </c>
      <c r="Z180" s="181" t="n">
        <v>3</v>
      </c>
      <c r="AA180" s="181"/>
      <c r="AB180" s="181"/>
      <c r="AC180" s="181"/>
      <c r="AD180" s="181"/>
      <c r="AE180" s="181"/>
      <c r="AF180" s="181"/>
      <c r="AG180" s="181"/>
      <c r="AH180" s="181"/>
      <c r="AI180" s="181"/>
      <c r="AJ180" s="181"/>
      <c r="AK180" s="181"/>
      <c r="AL180" s="181"/>
      <c r="AM180" s="181"/>
      <c r="AN180" s="181"/>
      <c r="AO180" s="181"/>
      <c r="AP180" s="181"/>
      <c r="AQ180" s="181"/>
      <c r="AR180" s="181"/>
      <c r="AS180" s="181"/>
      <c r="AT180" s="181"/>
      <c r="AU180" s="181"/>
      <c r="AV180" s="181"/>
      <c r="AW180" s="181"/>
      <c r="AX180" s="181"/>
      <c r="AY180" s="181"/>
      <c r="AZ180" s="181"/>
      <c r="BA180" s="181"/>
      <c r="BB180" s="181"/>
      <c r="BC180" s="181"/>
      <c r="BD180" s="181"/>
      <c r="BE180" s="181"/>
      <c r="BF180" s="181"/>
      <c r="BG180" s="181"/>
      <c r="BH180" s="181"/>
      <c r="BI180" s="181"/>
      <c r="BJ180" s="181"/>
      <c r="BK180" s="181"/>
      <c r="BL180" s="181"/>
      <c r="BM180" s="181"/>
      <c r="BN180" s="181"/>
      <c r="BO180" s="181"/>
      <c r="BP180" s="181"/>
      <c r="BQ180" s="181"/>
      <c r="BR180" s="181"/>
      <c r="BS180" s="181"/>
      <c r="BT180" s="181"/>
      <c r="BU180" s="181"/>
      <c r="BV180" s="181"/>
      <c r="BW180" s="181"/>
      <c r="BX180" s="181"/>
      <c r="BY180" s="181"/>
      <c r="BZ180" s="181"/>
      <c r="CA180" s="181"/>
      <c r="CB180" s="181"/>
      <c r="CC180" s="181"/>
      <c r="CD180" s="181"/>
      <c r="CE180" s="181"/>
      <c r="CF180" s="181"/>
      <c r="CG180" s="181"/>
      <c r="CH180" s="181"/>
      <c r="CI180" s="181"/>
      <c r="CJ180" s="181"/>
      <c r="CK180" s="181"/>
      <c r="CL180" s="177"/>
      <c r="CM180" s="177"/>
    </row>
    <row r="181" customFormat="false" ht="12.75" hidden="false" customHeight="false" outlineLevel="0" collapsed="false">
      <c r="A181" s="169" t="s">
        <v>42</v>
      </c>
      <c r="B181" s="96"/>
      <c r="C181" s="170" t="s">
        <v>102</v>
      </c>
      <c r="D181" s="171" t="n">
        <v>18</v>
      </c>
      <c r="E181" s="172" t="s">
        <v>90</v>
      </c>
      <c r="F181" s="178" t="n">
        <f aca="false">SUM(H181:CK181)</f>
        <v>0</v>
      </c>
      <c r="G181" s="179" t="n">
        <f aca="false">SUM(F175:F181)</f>
        <v>45</v>
      </c>
      <c r="H181" s="180"/>
      <c r="I181" s="181"/>
      <c r="J181" s="181"/>
      <c r="K181" s="181"/>
      <c r="L181" s="181"/>
      <c r="M181" s="181"/>
      <c r="N181" s="181"/>
      <c r="O181" s="181"/>
      <c r="P181" s="181"/>
      <c r="Q181" s="181"/>
      <c r="R181" s="181"/>
      <c r="S181" s="181"/>
      <c r="T181" s="181"/>
      <c r="U181" s="181"/>
      <c r="V181" s="181"/>
      <c r="W181" s="181"/>
      <c r="X181" s="181"/>
      <c r="Y181" s="181"/>
      <c r="Z181" s="181"/>
      <c r="AA181" s="181"/>
      <c r="AB181" s="181"/>
      <c r="AC181" s="181"/>
      <c r="AD181" s="181"/>
      <c r="AE181" s="181"/>
      <c r="AF181" s="181"/>
      <c r="AG181" s="181"/>
      <c r="AH181" s="181"/>
      <c r="AI181" s="181"/>
      <c r="AJ181" s="181"/>
      <c r="AK181" s="181"/>
      <c r="AL181" s="181"/>
      <c r="AM181" s="181"/>
      <c r="AN181" s="181"/>
      <c r="AO181" s="181"/>
      <c r="AP181" s="181"/>
      <c r="AQ181" s="181"/>
      <c r="AR181" s="181"/>
      <c r="AS181" s="181"/>
      <c r="AT181" s="181"/>
      <c r="AU181" s="181"/>
      <c r="AV181" s="181"/>
      <c r="AW181" s="181"/>
      <c r="AX181" s="181"/>
      <c r="AY181" s="181"/>
      <c r="AZ181" s="181"/>
      <c r="BA181" s="181"/>
      <c r="BB181" s="181"/>
      <c r="BC181" s="181"/>
      <c r="BD181" s="181"/>
      <c r="BE181" s="181"/>
      <c r="BF181" s="181"/>
      <c r="BG181" s="181"/>
      <c r="BH181" s="181"/>
      <c r="BI181" s="181"/>
      <c r="BJ181" s="181"/>
      <c r="BK181" s="181"/>
      <c r="BL181" s="181"/>
      <c r="BM181" s="181"/>
      <c r="BN181" s="181"/>
      <c r="BO181" s="181"/>
      <c r="BP181" s="181"/>
      <c r="BQ181" s="181"/>
      <c r="BR181" s="181"/>
      <c r="BS181" s="181"/>
      <c r="BT181" s="181"/>
      <c r="BU181" s="181"/>
      <c r="BV181" s="181"/>
      <c r="BW181" s="181"/>
      <c r="BX181" s="181"/>
      <c r="BY181" s="181"/>
      <c r="BZ181" s="181"/>
      <c r="CA181" s="181"/>
      <c r="CB181" s="181"/>
      <c r="CC181" s="181"/>
      <c r="CD181" s="181"/>
      <c r="CE181" s="181"/>
      <c r="CF181" s="181"/>
      <c r="CG181" s="181"/>
      <c r="CH181" s="181"/>
      <c r="CI181" s="181"/>
      <c r="CJ181" s="181"/>
      <c r="CK181" s="181"/>
      <c r="CL181" s="177"/>
      <c r="CM181" s="177"/>
    </row>
    <row r="182" customFormat="false" ht="12.75" hidden="false" customHeight="false" outlineLevel="0" collapsed="false">
      <c r="A182" s="169" t="s">
        <v>42</v>
      </c>
      <c r="B182" s="96"/>
      <c r="C182" s="170" t="s">
        <v>102</v>
      </c>
      <c r="D182" s="171" t="n">
        <v>19</v>
      </c>
      <c r="E182" s="172" t="s">
        <v>91</v>
      </c>
      <c r="F182" s="173" t="n">
        <f aca="false">SUM(H182:CK182)</f>
        <v>7.75</v>
      </c>
      <c r="G182" s="174"/>
      <c r="H182" s="175"/>
      <c r="I182" s="176"/>
      <c r="J182" s="176"/>
      <c r="K182" s="176"/>
      <c r="L182" s="176"/>
      <c r="M182" s="176"/>
      <c r="N182" s="176"/>
      <c r="O182" s="176"/>
      <c r="P182" s="176"/>
      <c r="Q182" s="176"/>
      <c r="R182" s="176"/>
      <c r="S182" s="176"/>
      <c r="T182" s="176"/>
      <c r="U182" s="176"/>
      <c r="V182" s="176"/>
      <c r="W182" s="176"/>
      <c r="X182" s="176"/>
      <c r="Y182" s="176" t="n">
        <v>1</v>
      </c>
      <c r="Z182" s="176" t="n">
        <v>6.75</v>
      </c>
      <c r="AA182" s="176"/>
      <c r="AB182" s="176"/>
      <c r="AC182" s="176"/>
      <c r="AD182" s="176"/>
      <c r="AE182" s="176"/>
      <c r="AF182" s="176"/>
      <c r="AG182" s="176"/>
      <c r="AH182" s="176"/>
      <c r="AI182" s="176"/>
      <c r="AJ182" s="176"/>
      <c r="AK182" s="176"/>
      <c r="AL182" s="176"/>
      <c r="AM182" s="176"/>
      <c r="AN182" s="176"/>
      <c r="AO182" s="176"/>
      <c r="AP182" s="176"/>
      <c r="AQ182" s="176"/>
      <c r="AR182" s="176"/>
      <c r="AS182" s="176"/>
      <c r="AT182" s="176"/>
      <c r="AU182" s="176"/>
      <c r="AV182" s="176"/>
      <c r="AW182" s="176"/>
      <c r="AX182" s="176"/>
      <c r="AY182" s="176"/>
      <c r="AZ182" s="176"/>
      <c r="BA182" s="176"/>
      <c r="BB182" s="176"/>
      <c r="BC182" s="176"/>
      <c r="BD182" s="176"/>
      <c r="BE182" s="176"/>
      <c r="BF182" s="176"/>
      <c r="BG182" s="176"/>
      <c r="BH182" s="176"/>
      <c r="BI182" s="176"/>
      <c r="BJ182" s="176"/>
      <c r="BK182" s="176"/>
      <c r="BL182" s="176"/>
      <c r="BM182" s="176"/>
      <c r="BN182" s="176"/>
      <c r="BO182" s="176"/>
      <c r="BP182" s="176"/>
      <c r="BQ182" s="176"/>
      <c r="BR182" s="176"/>
      <c r="BS182" s="176"/>
      <c r="BT182" s="176"/>
      <c r="BU182" s="176"/>
      <c r="BV182" s="176"/>
      <c r="BW182" s="176"/>
      <c r="BX182" s="176"/>
      <c r="BY182" s="176"/>
      <c r="BZ182" s="176"/>
      <c r="CA182" s="176"/>
      <c r="CB182" s="176"/>
      <c r="CC182" s="176"/>
      <c r="CD182" s="176"/>
      <c r="CE182" s="176"/>
      <c r="CF182" s="176"/>
      <c r="CG182" s="176"/>
      <c r="CH182" s="176"/>
      <c r="CI182" s="176"/>
      <c r="CJ182" s="176"/>
      <c r="CK182" s="176"/>
      <c r="CL182" s="177"/>
      <c r="CM182" s="177"/>
    </row>
    <row r="183" customFormat="false" ht="12.75" hidden="false" customHeight="false" outlineLevel="0" collapsed="false">
      <c r="A183" s="169" t="s">
        <v>42</v>
      </c>
      <c r="B183" s="96"/>
      <c r="C183" s="170" t="s">
        <v>102</v>
      </c>
      <c r="D183" s="171" t="n">
        <v>20</v>
      </c>
      <c r="E183" s="172" t="s">
        <v>91</v>
      </c>
      <c r="F183" s="173" t="n">
        <f aca="false">SUM(H183:CK183)</f>
        <v>8</v>
      </c>
      <c r="G183" s="174"/>
      <c r="H183" s="175"/>
      <c r="I183" s="176"/>
      <c r="J183" s="176"/>
      <c r="K183" s="176"/>
      <c r="L183" s="176"/>
      <c r="M183" s="176"/>
      <c r="N183" s="176"/>
      <c r="O183" s="176"/>
      <c r="P183" s="176"/>
      <c r="Q183" s="176"/>
      <c r="R183" s="176"/>
      <c r="S183" s="176"/>
      <c r="T183" s="176"/>
      <c r="U183" s="176"/>
      <c r="V183" s="176"/>
      <c r="W183" s="176"/>
      <c r="X183" s="176"/>
      <c r="Y183" s="176" t="n">
        <v>4.25</v>
      </c>
      <c r="Z183" s="176"/>
      <c r="AA183" s="176"/>
      <c r="AB183" s="176"/>
      <c r="AC183" s="176"/>
      <c r="AD183" s="176"/>
      <c r="AE183" s="176"/>
      <c r="AF183" s="176"/>
      <c r="AG183" s="176"/>
      <c r="AH183" s="176"/>
      <c r="AI183" s="176"/>
      <c r="AJ183" s="176"/>
      <c r="AK183" s="176"/>
      <c r="AL183" s="176"/>
      <c r="AM183" s="176"/>
      <c r="AN183" s="176"/>
      <c r="AO183" s="176"/>
      <c r="AP183" s="176"/>
      <c r="AQ183" s="176"/>
      <c r="AR183" s="176"/>
      <c r="AS183" s="176"/>
      <c r="AT183" s="176"/>
      <c r="AU183" s="176"/>
      <c r="AV183" s="176"/>
      <c r="AW183" s="176"/>
      <c r="AX183" s="176"/>
      <c r="AY183" s="176"/>
      <c r="AZ183" s="176"/>
      <c r="BA183" s="176"/>
      <c r="BB183" s="176" t="n">
        <v>3.75</v>
      </c>
      <c r="BC183" s="176"/>
      <c r="BD183" s="176"/>
      <c r="BE183" s="176"/>
      <c r="BF183" s="176"/>
      <c r="BG183" s="176"/>
      <c r="BH183" s="176"/>
      <c r="BI183" s="176"/>
      <c r="BJ183" s="176"/>
      <c r="BK183" s="176"/>
      <c r="BL183" s="176"/>
      <c r="BM183" s="176"/>
      <c r="BN183" s="176"/>
      <c r="BO183" s="176"/>
      <c r="BP183" s="176"/>
      <c r="BQ183" s="176"/>
      <c r="BR183" s="176"/>
      <c r="BS183" s="176"/>
      <c r="BT183" s="176"/>
      <c r="BU183" s="176"/>
      <c r="BV183" s="176"/>
      <c r="BW183" s="176"/>
      <c r="BX183" s="176"/>
      <c r="BY183" s="176"/>
      <c r="BZ183" s="176"/>
      <c r="CA183" s="176"/>
      <c r="CB183" s="176"/>
      <c r="CC183" s="176"/>
      <c r="CD183" s="176"/>
      <c r="CE183" s="176"/>
      <c r="CF183" s="176"/>
      <c r="CG183" s="176"/>
      <c r="CH183" s="176"/>
      <c r="CI183" s="176"/>
      <c r="CJ183" s="176"/>
      <c r="CK183" s="176"/>
      <c r="CL183" s="177"/>
      <c r="CM183" s="177"/>
    </row>
    <row r="184" customFormat="false" ht="12.75" hidden="false" customHeight="false" outlineLevel="0" collapsed="false">
      <c r="A184" s="169" t="s">
        <v>42</v>
      </c>
      <c r="B184" s="96"/>
      <c r="C184" s="170" t="s">
        <v>102</v>
      </c>
      <c r="D184" s="171" t="n">
        <v>21</v>
      </c>
      <c r="E184" s="172" t="s">
        <v>91</v>
      </c>
      <c r="F184" s="173" t="n">
        <f aca="false">SUM(H184:CK184)</f>
        <v>7.75</v>
      </c>
      <c r="G184" s="174"/>
      <c r="H184" s="175"/>
      <c r="I184" s="176"/>
      <c r="J184" s="176"/>
      <c r="K184" s="176"/>
      <c r="L184" s="176"/>
      <c r="M184" s="176"/>
      <c r="N184" s="176"/>
      <c r="O184" s="176"/>
      <c r="P184" s="176"/>
      <c r="Q184" s="176"/>
      <c r="R184" s="176"/>
      <c r="S184" s="176"/>
      <c r="T184" s="176"/>
      <c r="U184" s="176"/>
      <c r="V184" s="176"/>
      <c r="W184" s="176"/>
      <c r="X184" s="176"/>
      <c r="Y184" s="176"/>
      <c r="Z184" s="176" t="n">
        <v>7.75</v>
      </c>
      <c r="AA184" s="176"/>
      <c r="AB184" s="176"/>
      <c r="AC184" s="176"/>
      <c r="AD184" s="176"/>
      <c r="AE184" s="176"/>
      <c r="AF184" s="176"/>
      <c r="AG184" s="176"/>
      <c r="AH184" s="176"/>
      <c r="AI184" s="176"/>
      <c r="AJ184" s="176"/>
      <c r="AK184" s="176"/>
      <c r="AL184" s="176"/>
      <c r="AM184" s="176"/>
      <c r="AN184" s="176"/>
      <c r="AO184" s="176"/>
      <c r="AP184" s="176"/>
      <c r="AQ184" s="176"/>
      <c r="AR184" s="176"/>
      <c r="AS184" s="176"/>
      <c r="AT184" s="176"/>
      <c r="AU184" s="176"/>
      <c r="AV184" s="176"/>
      <c r="AW184" s="176"/>
      <c r="AX184" s="176"/>
      <c r="AY184" s="176"/>
      <c r="AZ184" s="176"/>
      <c r="BA184" s="176"/>
      <c r="BB184" s="176"/>
      <c r="BC184" s="176"/>
      <c r="BD184" s="176"/>
      <c r="BE184" s="176"/>
      <c r="BF184" s="176"/>
      <c r="BG184" s="176"/>
      <c r="BH184" s="176"/>
      <c r="BI184" s="176"/>
      <c r="BJ184" s="176"/>
      <c r="BK184" s="176"/>
      <c r="BL184" s="176"/>
      <c r="BM184" s="176"/>
      <c r="BN184" s="176"/>
      <c r="BO184" s="176"/>
      <c r="BP184" s="176"/>
      <c r="BQ184" s="176"/>
      <c r="BR184" s="176"/>
      <c r="BS184" s="176"/>
      <c r="BT184" s="176"/>
      <c r="BU184" s="176"/>
      <c r="BV184" s="176"/>
      <c r="BW184" s="176"/>
      <c r="BX184" s="176"/>
      <c r="BY184" s="176"/>
      <c r="BZ184" s="176"/>
      <c r="CA184" s="176"/>
      <c r="CB184" s="176"/>
      <c r="CC184" s="176"/>
      <c r="CD184" s="176"/>
      <c r="CE184" s="176"/>
      <c r="CF184" s="176"/>
      <c r="CG184" s="176"/>
      <c r="CH184" s="176"/>
      <c r="CI184" s="176"/>
      <c r="CJ184" s="176"/>
      <c r="CK184" s="176"/>
      <c r="CL184" s="177"/>
      <c r="CM184" s="177"/>
    </row>
    <row r="185" customFormat="false" ht="12.75" hidden="false" customHeight="false" outlineLevel="0" collapsed="false">
      <c r="A185" s="169" t="s">
        <v>42</v>
      </c>
      <c r="B185" s="96"/>
      <c r="C185" s="170" t="s">
        <v>102</v>
      </c>
      <c r="D185" s="171" t="n">
        <v>22</v>
      </c>
      <c r="E185" s="172" t="s">
        <v>91</v>
      </c>
      <c r="F185" s="173" t="n">
        <f aca="false">SUM(H185:CK185)</f>
        <v>7.75</v>
      </c>
      <c r="G185" s="174"/>
      <c r="H185" s="175"/>
      <c r="I185" s="176"/>
      <c r="J185" s="176"/>
      <c r="K185" s="176"/>
      <c r="L185" s="176"/>
      <c r="M185" s="176"/>
      <c r="N185" s="176"/>
      <c r="O185" s="176"/>
      <c r="P185" s="176"/>
      <c r="Q185" s="176"/>
      <c r="R185" s="176"/>
      <c r="S185" s="176"/>
      <c r="T185" s="176"/>
      <c r="U185" s="176"/>
      <c r="V185" s="176"/>
      <c r="W185" s="176"/>
      <c r="X185" s="176"/>
      <c r="Y185" s="176"/>
      <c r="Z185" s="176"/>
      <c r="AA185" s="176"/>
      <c r="AB185" s="176"/>
      <c r="AC185" s="176"/>
      <c r="AD185" s="176"/>
      <c r="AE185" s="176" t="n">
        <v>7.75</v>
      </c>
      <c r="AF185" s="176"/>
      <c r="AG185" s="176"/>
      <c r="AH185" s="176"/>
      <c r="AI185" s="176"/>
      <c r="AJ185" s="176"/>
      <c r="AK185" s="176"/>
      <c r="AL185" s="176"/>
      <c r="AM185" s="176"/>
      <c r="AN185" s="176"/>
      <c r="AO185" s="176"/>
      <c r="AP185" s="176"/>
      <c r="AQ185" s="176"/>
      <c r="AR185" s="176"/>
      <c r="AS185" s="176"/>
      <c r="AT185" s="176"/>
      <c r="AU185" s="176"/>
      <c r="AV185" s="176"/>
      <c r="AW185" s="176"/>
      <c r="AX185" s="176"/>
      <c r="AY185" s="176"/>
      <c r="AZ185" s="176"/>
      <c r="BA185" s="176"/>
      <c r="BB185" s="176"/>
      <c r="BC185" s="176"/>
      <c r="BD185" s="176"/>
      <c r="BE185" s="176"/>
      <c r="BF185" s="176"/>
      <c r="BG185" s="176"/>
      <c r="BH185" s="176"/>
      <c r="BI185" s="176"/>
      <c r="BJ185" s="176"/>
      <c r="BK185" s="176"/>
      <c r="BL185" s="176"/>
      <c r="BM185" s="176"/>
      <c r="BN185" s="176"/>
      <c r="BO185" s="176"/>
      <c r="BP185" s="176"/>
      <c r="BQ185" s="176"/>
      <c r="BR185" s="176"/>
      <c r="BS185" s="176"/>
      <c r="BT185" s="176"/>
      <c r="BU185" s="176"/>
      <c r="BV185" s="176"/>
      <c r="BW185" s="176"/>
      <c r="BX185" s="176"/>
      <c r="BY185" s="176"/>
      <c r="BZ185" s="176"/>
      <c r="CA185" s="176"/>
      <c r="CB185" s="176"/>
      <c r="CC185" s="176"/>
      <c r="CD185" s="176"/>
      <c r="CE185" s="176"/>
      <c r="CF185" s="176"/>
      <c r="CG185" s="176"/>
      <c r="CH185" s="176"/>
      <c r="CI185" s="176"/>
      <c r="CJ185" s="176"/>
      <c r="CK185" s="176"/>
      <c r="CL185" s="177"/>
      <c r="CM185" s="177"/>
    </row>
    <row r="186" customFormat="false" ht="12.75" hidden="false" customHeight="false" outlineLevel="0" collapsed="false">
      <c r="A186" s="169" t="s">
        <v>42</v>
      </c>
      <c r="B186" s="96"/>
      <c r="C186" s="170" t="s">
        <v>102</v>
      </c>
      <c r="D186" s="171" t="n">
        <v>23</v>
      </c>
      <c r="E186" s="172" t="s">
        <v>91</v>
      </c>
      <c r="F186" s="173" t="n">
        <f aca="false">SUM(H186:CK186)</f>
        <v>7</v>
      </c>
      <c r="G186" s="174"/>
      <c r="H186" s="175"/>
      <c r="I186" s="176"/>
      <c r="J186" s="176"/>
      <c r="K186" s="176"/>
      <c r="L186" s="176"/>
      <c r="M186" s="176"/>
      <c r="N186" s="176"/>
      <c r="O186" s="176"/>
      <c r="P186" s="176"/>
      <c r="Q186" s="176"/>
      <c r="R186" s="176"/>
      <c r="S186" s="176"/>
      <c r="T186" s="176"/>
      <c r="U186" s="176"/>
      <c r="V186" s="176"/>
      <c r="W186" s="176"/>
      <c r="X186" s="176"/>
      <c r="Y186" s="176"/>
      <c r="Z186" s="176"/>
      <c r="AA186" s="176"/>
      <c r="AB186" s="176"/>
      <c r="AC186" s="176"/>
      <c r="AD186" s="176"/>
      <c r="AE186" s="176" t="n">
        <v>7</v>
      </c>
      <c r="AF186" s="176"/>
      <c r="AG186" s="176"/>
      <c r="AH186" s="176"/>
      <c r="AI186" s="176"/>
      <c r="AJ186" s="176"/>
      <c r="AK186" s="176"/>
      <c r="AL186" s="176"/>
      <c r="AM186" s="176"/>
      <c r="AN186" s="176"/>
      <c r="AO186" s="176"/>
      <c r="AP186" s="176"/>
      <c r="AQ186" s="176"/>
      <c r="AR186" s="176"/>
      <c r="AS186" s="176"/>
      <c r="AT186" s="176"/>
      <c r="AU186" s="176"/>
      <c r="AV186" s="176"/>
      <c r="AW186" s="176"/>
      <c r="AX186" s="176"/>
      <c r="AY186" s="176"/>
      <c r="AZ186" s="176"/>
      <c r="BA186" s="176"/>
      <c r="BB186" s="176"/>
      <c r="BC186" s="176"/>
      <c r="BD186" s="176"/>
      <c r="BE186" s="176"/>
      <c r="BF186" s="176"/>
      <c r="BG186" s="176"/>
      <c r="BH186" s="176"/>
      <c r="BI186" s="176"/>
      <c r="BJ186" s="176"/>
      <c r="BK186" s="176"/>
      <c r="BL186" s="176"/>
      <c r="BM186" s="176"/>
      <c r="BN186" s="176"/>
      <c r="BO186" s="176"/>
      <c r="BP186" s="176"/>
      <c r="BQ186" s="176"/>
      <c r="BR186" s="176"/>
      <c r="BS186" s="176"/>
      <c r="BT186" s="176"/>
      <c r="BU186" s="176"/>
      <c r="BV186" s="176"/>
      <c r="BW186" s="176"/>
      <c r="BX186" s="176"/>
      <c r="BY186" s="176"/>
      <c r="BZ186" s="176"/>
      <c r="CA186" s="176"/>
      <c r="CB186" s="176"/>
      <c r="CC186" s="176"/>
      <c r="CD186" s="176"/>
      <c r="CE186" s="176"/>
      <c r="CF186" s="176"/>
      <c r="CG186" s="176"/>
      <c r="CH186" s="176"/>
      <c r="CI186" s="176"/>
      <c r="CJ186" s="176"/>
      <c r="CK186" s="176"/>
      <c r="CL186" s="177"/>
      <c r="CM186" s="177"/>
    </row>
    <row r="187" customFormat="false" ht="12.75" hidden="false" customHeight="false" outlineLevel="0" collapsed="false">
      <c r="A187" s="169" t="s">
        <v>42</v>
      </c>
      <c r="B187" s="96"/>
      <c r="C187" s="170" t="s">
        <v>102</v>
      </c>
      <c r="D187" s="171" t="n">
        <v>24</v>
      </c>
      <c r="E187" s="172" t="s">
        <v>91</v>
      </c>
      <c r="F187" s="178" t="n">
        <f aca="false">SUM(H187:CK187)</f>
        <v>0</v>
      </c>
      <c r="G187" s="179"/>
      <c r="H187" s="180"/>
      <c r="I187" s="181"/>
      <c r="J187" s="181"/>
      <c r="K187" s="181"/>
      <c r="L187" s="181"/>
      <c r="M187" s="181"/>
      <c r="N187" s="181"/>
      <c r="O187" s="181"/>
      <c r="P187" s="181"/>
      <c r="Q187" s="181"/>
      <c r="R187" s="181"/>
      <c r="S187" s="181"/>
      <c r="T187" s="181"/>
      <c r="U187" s="181"/>
      <c r="V187" s="181"/>
      <c r="W187" s="181"/>
      <c r="X187" s="181"/>
      <c r="Y187" s="181"/>
      <c r="Z187" s="181"/>
      <c r="AA187" s="181"/>
      <c r="AB187" s="181"/>
      <c r="AC187" s="181"/>
      <c r="AD187" s="181"/>
      <c r="AE187" s="181"/>
      <c r="AF187" s="181"/>
      <c r="AG187" s="181"/>
      <c r="AH187" s="181"/>
      <c r="AI187" s="181"/>
      <c r="AJ187" s="181"/>
      <c r="AK187" s="181"/>
      <c r="AL187" s="181"/>
      <c r="AM187" s="181"/>
      <c r="AN187" s="181"/>
      <c r="AO187" s="181"/>
      <c r="AP187" s="181"/>
      <c r="AQ187" s="181"/>
      <c r="AR187" s="181"/>
      <c r="AS187" s="181"/>
      <c r="AT187" s="181"/>
      <c r="AU187" s="181"/>
      <c r="AV187" s="181"/>
      <c r="AW187" s="181"/>
      <c r="AX187" s="181"/>
      <c r="AY187" s="181"/>
      <c r="AZ187" s="181"/>
      <c r="BA187" s="181"/>
      <c r="BB187" s="181"/>
      <c r="BC187" s="181"/>
      <c r="BD187" s="181"/>
      <c r="BE187" s="181"/>
      <c r="BF187" s="181"/>
      <c r="BG187" s="181"/>
      <c r="BH187" s="181"/>
      <c r="BI187" s="181"/>
      <c r="BJ187" s="181"/>
      <c r="BK187" s="181"/>
      <c r="BL187" s="181"/>
      <c r="BM187" s="181"/>
      <c r="BN187" s="181"/>
      <c r="BO187" s="181"/>
      <c r="BP187" s="181"/>
      <c r="BQ187" s="181"/>
      <c r="BR187" s="181"/>
      <c r="BS187" s="181"/>
      <c r="BT187" s="181"/>
      <c r="BU187" s="181"/>
      <c r="BV187" s="181"/>
      <c r="BW187" s="181"/>
      <c r="BX187" s="181"/>
      <c r="BY187" s="181"/>
      <c r="BZ187" s="181"/>
      <c r="CA187" s="181"/>
      <c r="CB187" s="181"/>
      <c r="CC187" s="181"/>
      <c r="CD187" s="181"/>
      <c r="CE187" s="181"/>
      <c r="CF187" s="181"/>
      <c r="CG187" s="181"/>
      <c r="CH187" s="181"/>
      <c r="CI187" s="181"/>
      <c r="CJ187" s="181"/>
      <c r="CK187" s="181"/>
      <c r="CL187" s="177"/>
      <c r="CM187" s="177"/>
    </row>
    <row r="188" customFormat="false" ht="12.75" hidden="false" customHeight="false" outlineLevel="0" collapsed="false">
      <c r="A188" s="169" t="s">
        <v>42</v>
      </c>
      <c r="B188" s="96"/>
      <c r="C188" s="170" t="s">
        <v>102</v>
      </c>
      <c r="D188" s="171" t="n">
        <v>25</v>
      </c>
      <c r="E188" s="172" t="s">
        <v>91</v>
      </c>
      <c r="F188" s="178" t="n">
        <f aca="false">SUM(H188:CK188)</f>
        <v>0</v>
      </c>
      <c r="G188" s="179" t="n">
        <f aca="false">SUM(F182:F188)</f>
        <v>38.25</v>
      </c>
      <c r="H188" s="180"/>
      <c r="I188" s="181"/>
      <c r="J188" s="181"/>
      <c r="K188" s="181"/>
      <c r="L188" s="181"/>
      <c r="M188" s="181"/>
      <c r="N188" s="181"/>
      <c r="O188" s="181"/>
      <c r="P188" s="181"/>
      <c r="Q188" s="181"/>
      <c r="R188" s="181"/>
      <c r="S188" s="181"/>
      <c r="T188" s="181"/>
      <c r="U188" s="181"/>
      <c r="V188" s="181"/>
      <c r="W188" s="181"/>
      <c r="X188" s="181"/>
      <c r="Y188" s="181"/>
      <c r="Z188" s="181"/>
      <c r="AA188" s="181"/>
      <c r="AB188" s="181"/>
      <c r="AC188" s="181"/>
      <c r="AD188" s="181"/>
      <c r="AE188" s="181"/>
      <c r="AF188" s="181"/>
      <c r="AG188" s="181"/>
      <c r="AH188" s="181"/>
      <c r="AI188" s="181"/>
      <c r="AJ188" s="181"/>
      <c r="AK188" s="181"/>
      <c r="AL188" s="181"/>
      <c r="AM188" s="181"/>
      <c r="AN188" s="181"/>
      <c r="AO188" s="181"/>
      <c r="AP188" s="181"/>
      <c r="AQ188" s="181"/>
      <c r="AR188" s="181"/>
      <c r="AS188" s="181"/>
      <c r="AT188" s="181"/>
      <c r="AU188" s="181"/>
      <c r="AV188" s="181"/>
      <c r="AW188" s="181"/>
      <c r="AX188" s="181"/>
      <c r="AY188" s="181"/>
      <c r="AZ188" s="181"/>
      <c r="BA188" s="181"/>
      <c r="BB188" s="181"/>
      <c r="BC188" s="181"/>
      <c r="BD188" s="181"/>
      <c r="BE188" s="181"/>
      <c r="BF188" s="181"/>
      <c r="BG188" s="181"/>
      <c r="BH188" s="181"/>
      <c r="BI188" s="181"/>
      <c r="BJ188" s="181"/>
      <c r="BK188" s="181"/>
      <c r="BL188" s="181"/>
      <c r="BM188" s="181"/>
      <c r="BN188" s="181"/>
      <c r="BO188" s="181"/>
      <c r="BP188" s="181"/>
      <c r="BQ188" s="181"/>
      <c r="BR188" s="181"/>
      <c r="BS188" s="181"/>
      <c r="BT188" s="181"/>
      <c r="BU188" s="181"/>
      <c r="BV188" s="181"/>
      <c r="BW188" s="181"/>
      <c r="BX188" s="181"/>
      <c r="BY188" s="181"/>
      <c r="BZ188" s="181"/>
      <c r="CA188" s="181"/>
      <c r="CB188" s="181"/>
      <c r="CC188" s="181"/>
      <c r="CD188" s="181"/>
      <c r="CE188" s="181"/>
      <c r="CF188" s="181"/>
      <c r="CG188" s="181"/>
      <c r="CH188" s="181"/>
      <c r="CI188" s="181"/>
      <c r="CJ188" s="181"/>
      <c r="CK188" s="181"/>
      <c r="CL188" s="177"/>
      <c r="CM188" s="177"/>
    </row>
    <row r="189" customFormat="false" ht="12.75" hidden="false" customHeight="false" outlineLevel="0" collapsed="false">
      <c r="A189" s="169" t="s">
        <v>42</v>
      </c>
      <c r="B189" s="96"/>
      <c r="C189" s="170" t="s">
        <v>102</v>
      </c>
      <c r="D189" s="171" t="n">
        <v>26</v>
      </c>
      <c r="E189" s="172" t="s">
        <v>92</v>
      </c>
      <c r="F189" s="173" t="n">
        <f aca="false">SUM(H189:CK189)</f>
        <v>7.75</v>
      </c>
      <c r="G189" s="174"/>
      <c r="H189" s="175"/>
      <c r="I189" s="176"/>
      <c r="J189" s="176"/>
      <c r="K189" s="176"/>
      <c r="L189" s="176"/>
      <c r="M189" s="176"/>
      <c r="N189" s="176"/>
      <c r="O189" s="176"/>
      <c r="P189" s="176"/>
      <c r="Q189" s="176"/>
      <c r="R189" s="176"/>
      <c r="S189" s="176"/>
      <c r="T189" s="176"/>
      <c r="U189" s="176"/>
      <c r="V189" s="176"/>
      <c r="W189" s="176"/>
      <c r="X189" s="176"/>
      <c r="Y189" s="176"/>
      <c r="Z189" s="176"/>
      <c r="AA189" s="176"/>
      <c r="AB189" s="176"/>
      <c r="AC189" s="176"/>
      <c r="AD189" s="176"/>
      <c r="AE189" s="176" t="n">
        <v>7.75</v>
      </c>
      <c r="AF189" s="176"/>
      <c r="AG189" s="176"/>
      <c r="AH189" s="176"/>
      <c r="AI189" s="176"/>
      <c r="AJ189" s="176"/>
      <c r="AK189" s="176"/>
      <c r="AL189" s="176"/>
      <c r="AM189" s="176"/>
      <c r="AN189" s="176"/>
      <c r="AO189" s="176"/>
      <c r="AP189" s="176"/>
      <c r="AQ189" s="176"/>
      <c r="AR189" s="176"/>
      <c r="AS189" s="176"/>
      <c r="AT189" s="176"/>
      <c r="AU189" s="176"/>
      <c r="AV189" s="176"/>
      <c r="AW189" s="176"/>
      <c r="AX189" s="176"/>
      <c r="AY189" s="176"/>
      <c r="AZ189" s="176"/>
      <c r="BA189" s="176"/>
      <c r="BB189" s="176"/>
      <c r="BC189" s="176"/>
      <c r="BD189" s="176"/>
      <c r="BE189" s="176"/>
      <c r="BF189" s="176"/>
      <c r="BG189" s="176"/>
      <c r="BH189" s="176"/>
      <c r="BI189" s="176"/>
      <c r="BJ189" s="176"/>
      <c r="BK189" s="176"/>
      <c r="BL189" s="176"/>
      <c r="BM189" s="176"/>
      <c r="BN189" s="176"/>
      <c r="BO189" s="176"/>
      <c r="BP189" s="176"/>
      <c r="BQ189" s="176"/>
      <c r="BR189" s="176"/>
      <c r="BS189" s="176"/>
      <c r="BT189" s="176"/>
      <c r="BU189" s="176"/>
      <c r="BV189" s="176"/>
      <c r="BW189" s="176"/>
      <c r="BX189" s="176"/>
      <c r="BY189" s="176"/>
      <c r="BZ189" s="176"/>
      <c r="CA189" s="176"/>
      <c r="CB189" s="176"/>
      <c r="CC189" s="176"/>
      <c r="CD189" s="176"/>
      <c r="CE189" s="176"/>
      <c r="CF189" s="176"/>
      <c r="CG189" s="176"/>
      <c r="CH189" s="176"/>
      <c r="CI189" s="176"/>
      <c r="CJ189" s="176"/>
      <c r="CK189" s="176"/>
      <c r="CL189" s="177"/>
      <c r="CM189" s="177"/>
    </row>
    <row r="190" customFormat="false" ht="12.75" hidden="false" customHeight="false" outlineLevel="0" collapsed="false">
      <c r="A190" s="169" t="s">
        <v>42</v>
      </c>
      <c r="B190" s="96"/>
      <c r="C190" s="170" t="s">
        <v>102</v>
      </c>
      <c r="D190" s="171" t="n">
        <v>27</v>
      </c>
      <c r="E190" s="172" t="s">
        <v>92</v>
      </c>
      <c r="F190" s="173" t="n">
        <f aca="false">SUM(H190:CK190)</f>
        <v>7.75</v>
      </c>
      <c r="G190" s="174"/>
      <c r="H190" s="175"/>
      <c r="I190" s="176"/>
      <c r="J190" s="176"/>
      <c r="K190" s="176"/>
      <c r="L190" s="176"/>
      <c r="M190" s="176"/>
      <c r="N190" s="176"/>
      <c r="O190" s="176"/>
      <c r="P190" s="176"/>
      <c r="Q190" s="176"/>
      <c r="R190" s="176"/>
      <c r="S190" s="176"/>
      <c r="T190" s="176"/>
      <c r="U190" s="176"/>
      <c r="V190" s="176"/>
      <c r="W190" s="176"/>
      <c r="X190" s="176"/>
      <c r="Y190" s="176"/>
      <c r="Z190" s="176"/>
      <c r="AA190" s="176"/>
      <c r="AB190" s="176"/>
      <c r="AC190" s="176"/>
      <c r="AD190" s="176"/>
      <c r="AE190" s="176" t="n">
        <v>7</v>
      </c>
      <c r="AF190" s="176"/>
      <c r="AG190" s="176"/>
      <c r="AH190" s="176"/>
      <c r="AI190" s="176"/>
      <c r="AJ190" s="176"/>
      <c r="AK190" s="176"/>
      <c r="AL190" s="176"/>
      <c r="AM190" s="176"/>
      <c r="AN190" s="176"/>
      <c r="AO190" s="176" t="n">
        <v>0.75</v>
      </c>
      <c r="AP190" s="176"/>
      <c r="AQ190" s="176"/>
      <c r="AR190" s="176"/>
      <c r="AS190" s="176"/>
      <c r="AT190" s="176"/>
      <c r="AU190" s="176"/>
      <c r="AV190" s="176"/>
      <c r="AW190" s="176"/>
      <c r="AX190" s="176"/>
      <c r="AY190" s="176"/>
      <c r="AZ190" s="176"/>
      <c r="BA190" s="176"/>
      <c r="BB190" s="176"/>
      <c r="BC190" s="176"/>
      <c r="BD190" s="176"/>
      <c r="BE190" s="176"/>
      <c r="BF190" s="176"/>
      <c r="BG190" s="176"/>
      <c r="BH190" s="176"/>
      <c r="BI190" s="176"/>
      <c r="BJ190" s="176"/>
      <c r="BK190" s="176"/>
      <c r="BL190" s="176"/>
      <c r="BM190" s="176"/>
      <c r="BN190" s="176"/>
      <c r="BO190" s="176"/>
      <c r="BP190" s="176"/>
      <c r="BQ190" s="176"/>
      <c r="BR190" s="176"/>
      <c r="BS190" s="176"/>
      <c r="BT190" s="176"/>
      <c r="BU190" s="176"/>
      <c r="BV190" s="176"/>
      <c r="BW190" s="176"/>
      <c r="BX190" s="176"/>
      <c r="BY190" s="176"/>
      <c r="BZ190" s="176"/>
      <c r="CA190" s="176"/>
      <c r="CB190" s="176"/>
      <c r="CC190" s="176"/>
      <c r="CD190" s="176"/>
      <c r="CE190" s="176"/>
      <c r="CF190" s="176"/>
      <c r="CG190" s="176"/>
      <c r="CH190" s="176"/>
      <c r="CI190" s="176"/>
      <c r="CJ190" s="176"/>
      <c r="CK190" s="176"/>
      <c r="CL190" s="177"/>
      <c r="CM190" s="177"/>
    </row>
    <row r="191" customFormat="false" ht="12.75" hidden="false" customHeight="false" outlineLevel="0" collapsed="false">
      <c r="A191" s="169" t="s">
        <v>42</v>
      </c>
      <c r="B191" s="96"/>
      <c r="C191" s="170" t="s">
        <v>102</v>
      </c>
      <c r="D191" s="171" t="n">
        <v>28</v>
      </c>
      <c r="E191" s="172" t="s">
        <v>92</v>
      </c>
      <c r="F191" s="173" t="n">
        <f aca="false">SUM(H191:CK191)</f>
        <v>7.75</v>
      </c>
      <c r="G191" s="174"/>
      <c r="H191" s="175"/>
      <c r="I191" s="176"/>
      <c r="J191" s="176"/>
      <c r="K191" s="176"/>
      <c r="L191" s="176"/>
      <c r="M191" s="176"/>
      <c r="N191" s="176"/>
      <c r="O191" s="176"/>
      <c r="P191" s="176"/>
      <c r="Q191" s="176"/>
      <c r="R191" s="176"/>
      <c r="S191" s="176"/>
      <c r="T191" s="176"/>
      <c r="U191" s="176"/>
      <c r="V191" s="176"/>
      <c r="W191" s="176"/>
      <c r="X191" s="176"/>
      <c r="Y191" s="176"/>
      <c r="Z191" s="176"/>
      <c r="AA191" s="176"/>
      <c r="AB191" s="176"/>
      <c r="AC191" s="176"/>
      <c r="AD191" s="176"/>
      <c r="AE191" s="176"/>
      <c r="AF191" s="176"/>
      <c r="AG191" s="176"/>
      <c r="AH191" s="176"/>
      <c r="AI191" s="176"/>
      <c r="AJ191" s="176"/>
      <c r="AK191" s="176" t="n">
        <v>7.75</v>
      </c>
      <c r="AL191" s="176"/>
      <c r="AM191" s="176"/>
      <c r="AN191" s="176"/>
      <c r="AO191" s="176"/>
      <c r="AP191" s="176"/>
      <c r="AQ191" s="176"/>
      <c r="AR191" s="176"/>
      <c r="AS191" s="176"/>
      <c r="AT191" s="176"/>
      <c r="AU191" s="176"/>
      <c r="AV191" s="176"/>
      <c r="AW191" s="176"/>
      <c r="AX191" s="176"/>
      <c r="AY191" s="176"/>
      <c r="AZ191" s="176"/>
      <c r="BA191" s="176"/>
      <c r="BB191" s="176"/>
      <c r="BC191" s="176"/>
      <c r="BD191" s="176"/>
      <c r="BE191" s="176"/>
      <c r="BF191" s="176"/>
      <c r="BG191" s="176"/>
      <c r="BH191" s="176"/>
      <c r="BI191" s="176"/>
      <c r="BJ191" s="176"/>
      <c r="BK191" s="176"/>
      <c r="BL191" s="176"/>
      <c r="BM191" s="176"/>
      <c r="BN191" s="176"/>
      <c r="BO191" s="176"/>
      <c r="BP191" s="176"/>
      <c r="BQ191" s="176"/>
      <c r="BR191" s="176"/>
      <c r="BS191" s="176"/>
      <c r="BT191" s="176"/>
      <c r="BU191" s="176"/>
      <c r="BV191" s="176"/>
      <c r="BW191" s="176"/>
      <c r="BX191" s="176"/>
      <c r="BY191" s="176"/>
      <c r="BZ191" s="176"/>
      <c r="CA191" s="176"/>
      <c r="CB191" s="176"/>
      <c r="CC191" s="176"/>
      <c r="CD191" s="176"/>
      <c r="CE191" s="176"/>
      <c r="CF191" s="176"/>
      <c r="CG191" s="176"/>
      <c r="CH191" s="176"/>
      <c r="CI191" s="176"/>
      <c r="CJ191" s="176"/>
      <c r="CK191" s="176"/>
      <c r="CL191" s="177"/>
      <c r="CM191" s="177"/>
    </row>
    <row r="192" customFormat="false" ht="12.75" hidden="false" customHeight="false" outlineLevel="0" collapsed="false">
      <c r="A192" s="169" t="s">
        <v>42</v>
      </c>
      <c r="B192" s="96"/>
      <c r="C192" s="170" t="s">
        <v>102</v>
      </c>
      <c r="D192" s="171" t="n">
        <v>29</v>
      </c>
      <c r="E192" s="172" t="s">
        <v>92</v>
      </c>
      <c r="F192" s="173" t="n">
        <f aca="false">SUM(H192:CK192)</f>
        <v>7.75</v>
      </c>
      <c r="G192" s="174"/>
      <c r="H192" s="175"/>
      <c r="I192" s="176"/>
      <c r="J192" s="176"/>
      <c r="K192" s="176"/>
      <c r="L192" s="176"/>
      <c r="M192" s="176"/>
      <c r="N192" s="176"/>
      <c r="O192" s="176"/>
      <c r="P192" s="176"/>
      <c r="Q192" s="176"/>
      <c r="R192" s="176"/>
      <c r="S192" s="176"/>
      <c r="T192" s="176"/>
      <c r="U192" s="176"/>
      <c r="V192" s="176"/>
      <c r="W192" s="176"/>
      <c r="X192" s="176"/>
      <c r="Y192" s="176"/>
      <c r="Z192" s="176"/>
      <c r="AA192" s="176"/>
      <c r="AB192" s="176"/>
      <c r="AC192" s="176"/>
      <c r="AD192" s="176"/>
      <c r="AE192" s="176"/>
      <c r="AF192" s="176"/>
      <c r="AG192" s="176"/>
      <c r="AH192" s="176"/>
      <c r="AI192" s="176"/>
      <c r="AJ192" s="176"/>
      <c r="AK192" s="176" t="n">
        <v>7.75</v>
      </c>
      <c r="AL192" s="176"/>
      <c r="AM192" s="176"/>
      <c r="AN192" s="176"/>
      <c r="AO192" s="176"/>
      <c r="AP192" s="176"/>
      <c r="AQ192" s="176"/>
      <c r="AR192" s="176"/>
      <c r="AS192" s="176"/>
      <c r="AT192" s="176"/>
      <c r="AU192" s="176"/>
      <c r="AV192" s="176"/>
      <c r="AW192" s="176"/>
      <c r="AX192" s="176"/>
      <c r="AY192" s="176"/>
      <c r="AZ192" s="176"/>
      <c r="BA192" s="176"/>
      <c r="BB192" s="176"/>
      <c r="BC192" s="176"/>
      <c r="BD192" s="176"/>
      <c r="BE192" s="176"/>
      <c r="BF192" s="176"/>
      <c r="BG192" s="176"/>
      <c r="BH192" s="176"/>
      <c r="BI192" s="176"/>
      <c r="BJ192" s="176"/>
      <c r="BK192" s="176"/>
      <c r="BL192" s="176"/>
      <c r="BM192" s="176"/>
      <c r="BN192" s="176"/>
      <c r="BO192" s="176"/>
      <c r="BP192" s="176"/>
      <c r="BQ192" s="176"/>
      <c r="BR192" s="176"/>
      <c r="BS192" s="176"/>
      <c r="BT192" s="176"/>
      <c r="BU192" s="176"/>
      <c r="BV192" s="176"/>
      <c r="BW192" s="176"/>
      <c r="BX192" s="176"/>
      <c r="BY192" s="176"/>
      <c r="BZ192" s="176"/>
      <c r="CA192" s="176"/>
      <c r="CB192" s="176"/>
      <c r="CC192" s="176"/>
      <c r="CD192" s="176"/>
      <c r="CE192" s="176"/>
      <c r="CF192" s="176"/>
      <c r="CG192" s="176"/>
      <c r="CH192" s="176"/>
      <c r="CI192" s="176"/>
      <c r="CJ192" s="176"/>
      <c r="CK192" s="176"/>
      <c r="CL192" s="177"/>
      <c r="CM192" s="177"/>
    </row>
    <row r="193" customFormat="false" ht="12.75" hidden="false" customHeight="false" outlineLevel="0" collapsed="false">
      <c r="A193" s="169" t="s">
        <v>42</v>
      </c>
      <c r="B193" s="96"/>
      <c r="C193" s="170" t="s">
        <v>102</v>
      </c>
      <c r="D193" s="171" t="n">
        <v>30</v>
      </c>
      <c r="E193" s="172" t="s">
        <v>92</v>
      </c>
      <c r="F193" s="173" t="n">
        <f aca="false">SUM(H193:CK193)</f>
        <v>8.5</v>
      </c>
      <c r="G193" s="174"/>
      <c r="H193" s="175"/>
      <c r="I193" s="176"/>
      <c r="J193" s="176"/>
      <c r="K193" s="176"/>
      <c r="L193" s="176"/>
      <c r="M193" s="176"/>
      <c r="N193" s="176"/>
      <c r="O193" s="176"/>
      <c r="P193" s="176"/>
      <c r="Q193" s="176"/>
      <c r="R193" s="176"/>
      <c r="S193" s="176"/>
      <c r="T193" s="176"/>
      <c r="U193" s="176"/>
      <c r="V193" s="176"/>
      <c r="W193" s="176"/>
      <c r="X193" s="176"/>
      <c r="Y193" s="176"/>
      <c r="Z193" s="176"/>
      <c r="AA193" s="176"/>
      <c r="AB193" s="176"/>
      <c r="AC193" s="176"/>
      <c r="AD193" s="176"/>
      <c r="AE193" s="176"/>
      <c r="AF193" s="176"/>
      <c r="AG193" s="176"/>
      <c r="AH193" s="176"/>
      <c r="AI193" s="176"/>
      <c r="AJ193" s="176"/>
      <c r="AK193" s="176" t="n">
        <v>8.5</v>
      </c>
      <c r="AL193" s="176"/>
      <c r="AM193" s="176"/>
      <c r="AN193" s="176"/>
      <c r="AO193" s="176"/>
      <c r="AP193" s="176"/>
      <c r="AQ193" s="176"/>
      <c r="AR193" s="176"/>
      <c r="AS193" s="176"/>
      <c r="AT193" s="176"/>
      <c r="AU193" s="176"/>
      <c r="AV193" s="176"/>
      <c r="AW193" s="176"/>
      <c r="AX193" s="176"/>
      <c r="AY193" s="176"/>
      <c r="AZ193" s="176"/>
      <c r="BA193" s="176"/>
      <c r="BB193" s="176"/>
      <c r="BC193" s="176"/>
      <c r="BD193" s="176"/>
      <c r="BE193" s="176"/>
      <c r="BF193" s="176"/>
      <c r="BG193" s="176"/>
      <c r="BH193" s="176"/>
      <c r="BI193" s="176"/>
      <c r="BJ193" s="176"/>
      <c r="BK193" s="176"/>
      <c r="BL193" s="176"/>
      <c r="BM193" s="176"/>
      <c r="BN193" s="176"/>
      <c r="BO193" s="176"/>
      <c r="BP193" s="176"/>
      <c r="BQ193" s="176"/>
      <c r="BR193" s="176"/>
      <c r="BS193" s="176"/>
      <c r="BT193" s="176"/>
      <c r="BU193" s="176"/>
      <c r="BV193" s="176"/>
      <c r="BW193" s="176"/>
      <c r="BX193" s="176"/>
      <c r="BY193" s="176"/>
      <c r="BZ193" s="176"/>
      <c r="CA193" s="176"/>
      <c r="CB193" s="176"/>
      <c r="CC193" s="176"/>
      <c r="CD193" s="176"/>
      <c r="CE193" s="176"/>
      <c r="CF193" s="176"/>
      <c r="CG193" s="176"/>
      <c r="CH193" s="176"/>
      <c r="CI193" s="176"/>
      <c r="CJ193" s="176"/>
      <c r="CK193" s="176"/>
      <c r="CL193" s="177"/>
      <c r="CM193" s="177"/>
    </row>
    <row r="194" customFormat="false" ht="13.5" hidden="false" customHeight="false" outlineLevel="0" collapsed="false">
      <c r="A194" s="169" t="s">
        <v>42</v>
      </c>
      <c r="B194" s="96"/>
      <c r="C194" s="170" t="s">
        <v>102</v>
      </c>
      <c r="D194" s="171" t="n">
        <v>31</v>
      </c>
      <c r="E194" s="172" t="s">
        <v>92</v>
      </c>
      <c r="F194" s="178" t="n">
        <f aca="false">SUM(H194:CK194)</f>
        <v>0</v>
      </c>
      <c r="G194" s="179" t="n">
        <f aca="false">SUM(F189:F194)</f>
        <v>39.5</v>
      </c>
      <c r="H194" s="180"/>
      <c r="I194" s="181"/>
      <c r="J194" s="181"/>
      <c r="K194" s="181"/>
      <c r="L194" s="181"/>
      <c r="M194" s="181"/>
      <c r="N194" s="181"/>
      <c r="O194" s="181"/>
      <c r="P194" s="181"/>
      <c r="Q194" s="181"/>
      <c r="R194" s="181"/>
      <c r="S194" s="181"/>
      <c r="T194" s="181"/>
      <c r="U194" s="181"/>
      <c r="V194" s="181"/>
      <c r="W194" s="181"/>
      <c r="X194" s="181"/>
      <c r="Y194" s="181"/>
      <c r="Z194" s="181"/>
      <c r="AA194" s="181"/>
      <c r="AB194" s="181"/>
      <c r="AC194" s="181"/>
      <c r="AD194" s="181"/>
      <c r="AE194" s="181"/>
      <c r="AF194" s="181"/>
      <c r="AG194" s="181"/>
      <c r="AH194" s="181"/>
      <c r="AI194" s="181"/>
      <c r="AJ194" s="181"/>
      <c r="AK194" s="181"/>
      <c r="AL194" s="181"/>
      <c r="AM194" s="181"/>
      <c r="AN194" s="181"/>
      <c r="AO194" s="181"/>
      <c r="AP194" s="181"/>
      <c r="AQ194" s="181"/>
      <c r="AR194" s="181"/>
      <c r="AS194" s="181"/>
      <c r="AT194" s="181"/>
      <c r="AU194" s="181"/>
      <c r="AV194" s="181"/>
      <c r="AW194" s="181"/>
      <c r="AX194" s="181"/>
      <c r="AY194" s="181"/>
      <c r="AZ194" s="181"/>
      <c r="BA194" s="181"/>
      <c r="BB194" s="181"/>
      <c r="BC194" s="181"/>
      <c r="BD194" s="181"/>
      <c r="BE194" s="181"/>
      <c r="BF194" s="181"/>
      <c r="BG194" s="181"/>
      <c r="BH194" s="181"/>
      <c r="BI194" s="181"/>
      <c r="BJ194" s="181"/>
      <c r="BK194" s="181"/>
      <c r="BL194" s="181"/>
      <c r="BM194" s="181"/>
      <c r="BN194" s="181"/>
      <c r="BO194" s="181"/>
      <c r="BP194" s="181"/>
      <c r="BQ194" s="181"/>
      <c r="BR194" s="181"/>
      <c r="BS194" s="181"/>
      <c r="BT194" s="181"/>
      <c r="BU194" s="181"/>
      <c r="BV194" s="181"/>
      <c r="BW194" s="181"/>
      <c r="BX194" s="181"/>
      <c r="BY194" s="181"/>
      <c r="BZ194" s="181"/>
      <c r="CA194" s="181"/>
      <c r="CB194" s="181"/>
      <c r="CC194" s="181"/>
      <c r="CD194" s="181"/>
      <c r="CE194" s="181"/>
      <c r="CF194" s="181"/>
      <c r="CG194" s="181"/>
      <c r="CH194" s="181"/>
      <c r="CI194" s="181"/>
      <c r="CJ194" s="181"/>
      <c r="CK194" s="181"/>
      <c r="CL194" s="177"/>
      <c r="CM194" s="177"/>
    </row>
    <row r="195" customFormat="false" ht="13.5" hidden="false" customHeight="false" outlineLevel="0" collapsed="false">
      <c r="A195" s="182" t="s">
        <v>42</v>
      </c>
      <c r="B195" s="118"/>
      <c r="C195" s="183" t="s">
        <v>55</v>
      </c>
      <c r="D195" s="184" t="s">
        <v>49</v>
      </c>
      <c r="E195" s="185"/>
      <c r="F195" s="185" t="n">
        <f aca="false">SUM(F164:F194)</f>
        <v>137.5</v>
      </c>
      <c r="G195" s="185"/>
      <c r="H195" s="186" t="n">
        <f aca="false">SUM(H164:H194)</f>
        <v>0</v>
      </c>
      <c r="I195" s="187" t="n">
        <f aca="false">SUM(I164:I194)</f>
        <v>0</v>
      </c>
      <c r="J195" s="188" t="n">
        <f aca="false">SUM(J164:J194)</f>
        <v>0</v>
      </c>
      <c r="K195" s="189" t="n">
        <f aca="false">SUM(K164:K194)</f>
        <v>0</v>
      </c>
      <c r="L195" s="189" t="n">
        <f aca="false">SUM(L164:L194)</f>
        <v>0</v>
      </c>
      <c r="M195" s="190" t="n">
        <f aca="false">SUM(M164:M194)</f>
        <v>0</v>
      </c>
      <c r="N195" s="190" t="n">
        <f aca="false">SUM(N164:N194)</f>
        <v>0</v>
      </c>
      <c r="O195" s="190" t="n">
        <f aca="false">SUM(O164:O194)</f>
        <v>0</v>
      </c>
      <c r="P195" s="190" t="n">
        <f aca="false">SUM(P164:P194)</f>
        <v>0</v>
      </c>
      <c r="Q195" s="190" t="n">
        <f aca="false">SUM(Q164:Q194)</f>
        <v>0</v>
      </c>
      <c r="R195" s="188" t="n">
        <f aca="false">SUM(R164:R194)</f>
        <v>0</v>
      </c>
      <c r="S195" s="188" t="n">
        <f aca="false">SUM(S164:S194)</f>
        <v>0</v>
      </c>
      <c r="T195" s="188" t="n">
        <f aca="false">SUM(T164:T194)</f>
        <v>0</v>
      </c>
      <c r="U195" s="188" t="n">
        <f aca="false">SUM(U164:U194)</f>
        <v>0</v>
      </c>
      <c r="V195" s="188" t="n">
        <f aca="false">SUM(V164:V194)</f>
        <v>0</v>
      </c>
      <c r="W195" s="188" t="n">
        <f aca="false">SUM(W164:W194)</f>
        <v>14.75</v>
      </c>
      <c r="X195" s="188" t="n">
        <f aca="false">SUM(X164:X194)</f>
        <v>0</v>
      </c>
      <c r="Y195" s="188" t="n">
        <f aca="false">SUM(Y164:Y194)</f>
        <v>28</v>
      </c>
      <c r="Z195" s="188" t="n">
        <f aca="false">SUM(Z164:Z194)</f>
        <v>20.5</v>
      </c>
      <c r="AA195" s="188" t="n">
        <f aca="false">SUM(AA164:AA194)</f>
        <v>0</v>
      </c>
      <c r="AB195" s="188" t="n">
        <f aca="false">SUM(AB164:AB194)</f>
        <v>0</v>
      </c>
      <c r="AC195" s="188" t="n">
        <f aca="false">SUM(AC164:AC194)</f>
        <v>0.75</v>
      </c>
      <c r="AD195" s="188" t="n">
        <f aca="false">SUM(AD164:AD194)</f>
        <v>0</v>
      </c>
      <c r="AE195" s="188" t="n">
        <f aca="false">SUM(AE164:AE194)</f>
        <v>29.5</v>
      </c>
      <c r="AF195" s="188" t="n">
        <f aca="false">SUM(AF164:AF194)</f>
        <v>0</v>
      </c>
      <c r="AG195" s="188" t="n">
        <f aca="false">SUM(AG164:AG194)</f>
        <v>0</v>
      </c>
      <c r="AH195" s="188" t="n">
        <f aca="false">SUM(AH164:AH194)</f>
        <v>0</v>
      </c>
      <c r="AI195" s="188" t="n">
        <f aca="false">SUM(AI164:AI194)</f>
        <v>2</v>
      </c>
      <c r="AJ195" s="188" t="n">
        <f aca="false">SUM(AJ164:AJ194)</f>
        <v>0</v>
      </c>
      <c r="AK195" s="188" t="n">
        <f aca="false">SUM(AK164:AK194)</f>
        <v>24</v>
      </c>
      <c r="AL195" s="188" t="n">
        <f aca="false">SUM(AL164:AL194)</f>
        <v>0</v>
      </c>
      <c r="AM195" s="188" t="n">
        <f aca="false">SUM(AM164:AM194)</f>
        <v>0</v>
      </c>
      <c r="AN195" s="188" t="n">
        <f aca="false">SUM(AN164:AN194)</f>
        <v>0</v>
      </c>
      <c r="AO195" s="188" t="n">
        <f aca="false">SUM(AO164:AO194)</f>
        <v>0.75</v>
      </c>
      <c r="AP195" s="188" t="n">
        <f aca="false">SUM(AP164:AP194)</f>
        <v>0</v>
      </c>
      <c r="AQ195" s="188" t="n">
        <f aca="false">SUM(AQ164:AQ194)</f>
        <v>0</v>
      </c>
      <c r="AR195" s="188" t="n">
        <f aca="false">SUM(AR164:AR194)</f>
        <v>0</v>
      </c>
      <c r="AS195" s="188" t="n">
        <f aca="false">SUM(AS164:AS194)</f>
        <v>0</v>
      </c>
      <c r="AT195" s="188" t="n">
        <f aca="false">SUM(AT164:AT194)</f>
        <v>0</v>
      </c>
      <c r="AU195" s="188" t="n">
        <f aca="false">SUM(AU164:AU194)</f>
        <v>0</v>
      </c>
      <c r="AV195" s="188" t="n">
        <f aca="false">SUM(AV164:AV194)</f>
        <v>13.5</v>
      </c>
      <c r="AW195" s="188" t="n">
        <f aca="false">SUM(AW164:AW194)</f>
        <v>0</v>
      </c>
      <c r="AX195" s="188" t="n">
        <f aca="false">SUM(AX164:AX194)</f>
        <v>0</v>
      </c>
      <c r="AY195" s="188" t="n">
        <f aca="false">SUM(AY164:AY194)</f>
        <v>0</v>
      </c>
      <c r="AZ195" s="188" t="n">
        <f aca="false">SUM(AZ164:AZ194)</f>
        <v>0</v>
      </c>
      <c r="BA195" s="188" t="n">
        <f aca="false">SUM(BA164:BA194)</f>
        <v>0</v>
      </c>
      <c r="BB195" s="188" t="n">
        <f aca="false">SUM(BB164:BB194)</f>
        <v>3.75</v>
      </c>
      <c r="BC195" s="188" t="n">
        <f aca="false">SUM(BC164:BC194)</f>
        <v>0</v>
      </c>
      <c r="BD195" s="188" t="n">
        <f aca="false">SUM(BD164:BD194)</f>
        <v>0</v>
      </c>
      <c r="BE195" s="188" t="n">
        <f aca="false">SUM(BE164:BE194)</f>
        <v>0</v>
      </c>
      <c r="BF195" s="188" t="n">
        <f aca="false">SUM(BF164:BF194)</f>
        <v>0</v>
      </c>
      <c r="BG195" s="188" t="n">
        <f aca="false">SUM(BG164:BG194)</f>
        <v>0</v>
      </c>
      <c r="BH195" s="188" t="n">
        <f aca="false">SUM(BH164:BH194)</f>
        <v>0</v>
      </c>
      <c r="BI195" s="188" t="n">
        <f aca="false">SUM(BI164:BI194)</f>
        <v>0</v>
      </c>
      <c r="BJ195" s="188" t="n">
        <f aca="false">SUM(BJ164:BJ194)</f>
        <v>0</v>
      </c>
      <c r="BK195" s="188" t="n">
        <f aca="false">SUM(BK164:BK194)</f>
        <v>0</v>
      </c>
      <c r="BL195" s="188" t="n">
        <f aca="false">SUM(BL164:BL194)</f>
        <v>0</v>
      </c>
      <c r="BM195" s="188" t="n">
        <f aca="false">SUM(BM164:BM194)</f>
        <v>0</v>
      </c>
      <c r="BN195" s="188" t="n">
        <f aca="false">SUM(BN164:BN194)</f>
        <v>0</v>
      </c>
      <c r="BO195" s="188" t="n">
        <f aca="false">SUM(BO164:BO194)</f>
        <v>0</v>
      </c>
      <c r="BP195" s="188" t="n">
        <f aca="false">SUM(BP164:BP194)</f>
        <v>0</v>
      </c>
      <c r="BQ195" s="188" t="n">
        <f aca="false">SUM(BQ164:BQ194)</f>
        <v>0</v>
      </c>
      <c r="BR195" s="188" t="n">
        <f aca="false">SUM(BR164:BR194)</f>
        <v>0</v>
      </c>
      <c r="BS195" s="188" t="n">
        <f aca="false">SUM(BS164:BS194)</f>
        <v>0</v>
      </c>
      <c r="BT195" s="188" t="n">
        <f aca="false">SUM(BT164:BT194)</f>
        <v>0</v>
      </c>
      <c r="BU195" s="188" t="n">
        <f aca="false">SUM(BU164:BU194)</f>
        <v>0</v>
      </c>
      <c r="BV195" s="188" t="n">
        <f aca="false">SUM(BV164:BV194)</f>
        <v>0</v>
      </c>
      <c r="BW195" s="188" t="n">
        <f aca="false">SUM(BW164:BW194)</f>
        <v>0</v>
      </c>
      <c r="BX195" s="188" t="n">
        <f aca="false">SUM(BX164:BX194)</f>
        <v>0</v>
      </c>
      <c r="BY195" s="188" t="n">
        <f aca="false">SUM(BY164:BY194)</f>
        <v>0</v>
      </c>
      <c r="BZ195" s="188" t="n">
        <f aca="false">SUM(BZ164:BZ194)</f>
        <v>0</v>
      </c>
      <c r="CA195" s="188" t="n">
        <f aca="false">SUM(CA164:CA194)</f>
        <v>0</v>
      </c>
      <c r="CB195" s="188" t="n">
        <f aca="false">SUM(CB164:CB194)</f>
        <v>0</v>
      </c>
      <c r="CC195" s="188" t="n">
        <f aca="false">SUM(CC164:CC194)</f>
        <v>0</v>
      </c>
      <c r="CD195" s="188" t="n">
        <f aca="false">SUM(CD164:CD194)</f>
        <v>0</v>
      </c>
      <c r="CE195" s="188" t="n">
        <f aca="false">SUM(CE164:CE194)</f>
        <v>0</v>
      </c>
      <c r="CF195" s="188" t="n">
        <f aca="false">SUM(CF164:CF194)</f>
        <v>0</v>
      </c>
      <c r="CG195" s="188" t="n">
        <f aca="false">SUM(CG164:CG194)</f>
        <v>0</v>
      </c>
      <c r="CH195" s="188" t="n">
        <f aca="false">SUM(CH164:CH194)</f>
        <v>0</v>
      </c>
      <c r="CI195" s="188" t="n">
        <f aca="false">SUM(CI164:CI194)</f>
        <v>0</v>
      </c>
      <c r="CJ195" s="188" t="n">
        <f aca="false">SUM(CJ164:CJ194)</f>
        <v>0</v>
      </c>
      <c r="CK195" s="188" t="n">
        <f aca="false">SUM(CK164:CK194)</f>
        <v>0</v>
      </c>
      <c r="CL195" s="138"/>
      <c r="CM195" s="138"/>
    </row>
    <row r="196" customFormat="false" ht="12.75" hidden="false" customHeight="false" outlineLevel="0" collapsed="false">
      <c r="A196" s="191" t="s">
        <v>42</v>
      </c>
      <c r="B196" s="192"/>
      <c r="C196" s="193" t="s">
        <v>103</v>
      </c>
      <c r="D196" s="171" t="n">
        <v>1</v>
      </c>
      <c r="E196" s="172" t="s">
        <v>88</v>
      </c>
      <c r="F196" s="173" t="n">
        <f aca="false">SUM(H196:CK196)</f>
        <v>7.75</v>
      </c>
      <c r="G196" s="174"/>
      <c r="H196" s="175"/>
      <c r="I196" s="176"/>
      <c r="J196" s="176"/>
      <c r="K196" s="176"/>
      <c r="L196" s="176"/>
      <c r="M196" s="176"/>
      <c r="N196" s="176"/>
      <c r="O196" s="176"/>
      <c r="P196" s="176"/>
      <c r="Q196" s="176"/>
      <c r="R196" s="176"/>
      <c r="S196" s="176"/>
      <c r="T196" s="176"/>
      <c r="U196" s="176"/>
      <c r="V196" s="176"/>
      <c r="W196" s="176"/>
      <c r="X196" s="176"/>
      <c r="Y196" s="176"/>
      <c r="Z196" s="176"/>
      <c r="AA196" s="176"/>
      <c r="AB196" s="176"/>
      <c r="AC196" s="176"/>
      <c r="AD196" s="176" t="n">
        <v>7.75</v>
      </c>
      <c r="AE196" s="176"/>
      <c r="AF196" s="176"/>
      <c r="AG196" s="176"/>
      <c r="AH196" s="176"/>
      <c r="AI196" s="176"/>
      <c r="AJ196" s="176"/>
      <c r="AK196" s="176"/>
      <c r="AL196" s="176"/>
      <c r="AM196" s="176"/>
      <c r="AN196" s="176"/>
      <c r="AO196" s="176"/>
      <c r="AP196" s="176"/>
      <c r="AQ196" s="176"/>
      <c r="AR196" s="176"/>
      <c r="AS196" s="176"/>
      <c r="AT196" s="176"/>
      <c r="AU196" s="176"/>
      <c r="AV196" s="176"/>
      <c r="AW196" s="176"/>
      <c r="AX196" s="176"/>
      <c r="AY196" s="176"/>
      <c r="AZ196" s="176"/>
      <c r="BA196" s="176"/>
      <c r="BB196" s="176"/>
      <c r="BC196" s="176"/>
      <c r="BD196" s="176"/>
      <c r="BE196" s="176"/>
      <c r="BF196" s="176"/>
      <c r="BG196" s="176"/>
      <c r="BH196" s="176"/>
      <c r="BI196" s="176"/>
      <c r="BJ196" s="176"/>
      <c r="BK196" s="176"/>
      <c r="BL196" s="176"/>
      <c r="BM196" s="176"/>
      <c r="BN196" s="176"/>
      <c r="BO196" s="176"/>
      <c r="BP196" s="176"/>
      <c r="BQ196" s="176"/>
      <c r="BR196" s="176"/>
      <c r="BS196" s="176"/>
      <c r="BT196" s="176"/>
      <c r="BU196" s="176"/>
      <c r="BV196" s="176"/>
      <c r="BW196" s="176"/>
      <c r="BX196" s="176"/>
      <c r="BY196" s="176"/>
      <c r="BZ196" s="176"/>
      <c r="CA196" s="176"/>
      <c r="CB196" s="176"/>
      <c r="CC196" s="176"/>
      <c r="CD196" s="176"/>
      <c r="CE196" s="176"/>
      <c r="CF196" s="176"/>
      <c r="CG196" s="176"/>
      <c r="CH196" s="176"/>
      <c r="CI196" s="176"/>
      <c r="CJ196" s="176"/>
      <c r="CK196" s="176"/>
      <c r="CL196" s="177"/>
      <c r="CM196" s="177"/>
    </row>
    <row r="197" customFormat="false" ht="12.75" hidden="false" customHeight="false" outlineLevel="0" collapsed="false">
      <c r="A197" s="169" t="s">
        <v>42</v>
      </c>
      <c r="B197" s="96"/>
      <c r="C197" s="170" t="s">
        <v>103</v>
      </c>
      <c r="D197" s="171" t="n">
        <v>2</v>
      </c>
      <c r="E197" s="172" t="s">
        <v>88</v>
      </c>
      <c r="F197" s="173" t="n">
        <f aca="false">SUM(H197:CK197)</f>
        <v>7</v>
      </c>
      <c r="G197" s="174"/>
      <c r="H197" s="175"/>
      <c r="I197" s="176"/>
      <c r="J197" s="176"/>
      <c r="K197" s="176"/>
      <c r="L197" s="176"/>
      <c r="M197" s="176"/>
      <c r="N197" s="176"/>
      <c r="O197" s="176"/>
      <c r="P197" s="176"/>
      <c r="Q197" s="176"/>
      <c r="R197" s="176"/>
      <c r="S197" s="176"/>
      <c r="T197" s="176"/>
      <c r="U197" s="176"/>
      <c r="V197" s="176"/>
      <c r="W197" s="176"/>
      <c r="X197" s="176"/>
      <c r="Y197" s="176"/>
      <c r="Z197" s="176"/>
      <c r="AA197" s="176"/>
      <c r="AB197" s="176"/>
      <c r="AC197" s="176"/>
      <c r="AD197" s="176"/>
      <c r="AE197" s="176"/>
      <c r="AF197" s="176"/>
      <c r="AG197" s="176"/>
      <c r="AH197" s="176"/>
      <c r="AI197" s="176"/>
      <c r="AJ197" s="176"/>
      <c r="AK197" s="176"/>
      <c r="AL197" s="176"/>
      <c r="AM197" s="176"/>
      <c r="AN197" s="176"/>
      <c r="AO197" s="176"/>
      <c r="AP197" s="176"/>
      <c r="AQ197" s="176" t="n">
        <v>7</v>
      </c>
      <c r="AR197" s="176"/>
      <c r="AS197" s="176"/>
      <c r="AT197" s="176"/>
      <c r="AU197" s="176"/>
      <c r="AV197" s="176"/>
      <c r="AW197" s="176"/>
      <c r="AX197" s="176"/>
      <c r="AY197" s="176"/>
      <c r="AZ197" s="176"/>
      <c r="BA197" s="176"/>
      <c r="BB197" s="176"/>
      <c r="BC197" s="176"/>
      <c r="BD197" s="176"/>
      <c r="BE197" s="176"/>
      <c r="BF197" s="176"/>
      <c r="BG197" s="176"/>
      <c r="BH197" s="176"/>
      <c r="BI197" s="176"/>
      <c r="BJ197" s="176"/>
      <c r="BK197" s="176"/>
      <c r="BL197" s="176"/>
      <c r="BM197" s="176"/>
      <c r="BN197" s="176"/>
      <c r="BO197" s="176"/>
      <c r="BP197" s="176"/>
      <c r="BQ197" s="176"/>
      <c r="BR197" s="176"/>
      <c r="BS197" s="176"/>
      <c r="BT197" s="176"/>
      <c r="BU197" s="176"/>
      <c r="BV197" s="176"/>
      <c r="BW197" s="176"/>
      <c r="BX197" s="176"/>
      <c r="BY197" s="176"/>
      <c r="BZ197" s="176"/>
      <c r="CA197" s="176"/>
      <c r="CB197" s="176"/>
      <c r="CC197" s="176"/>
      <c r="CD197" s="176"/>
      <c r="CE197" s="176"/>
      <c r="CF197" s="176"/>
      <c r="CG197" s="176"/>
      <c r="CH197" s="176"/>
      <c r="CI197" s="176"/>
      <c r="CJ197" s="176"/>
      <c r="CK197" s="176"/>
      <c r="CL197" s="177"/>
      <c r="CM197" s="177"/>
    </row>
    <row r="198" customFormat="false" ht="12.75" hidden="false" customHeight="false" outlineLevel="0" collapsed="false">
      <c r="A198" s="169" t="s">
        <v>42</v>
      </c>
      <c r="B198" s="96"/>
      <c r="C198" s="170" t="s">
        <v>103</v>
      </c>
      <c r="D198" s="171" t="n">
        <v>3</v>
      </c>
      <c r="E198" s="172" t="s">
        <v>88</v>
      </c>
      <c r="F198" s="178" t="n">
        <f aca="false">SUM(H198:CK198)</f>
        <v>5</v>
      </c>
      <c r="G198" s="179"/>
      <c r="H198" s="180"/>
      <c r="I198" s="181"/>
      <c r="J198" s="181"/>
      <c r="K198" s="181"/>
      <c r="L198" s="181"/>
      <c r="M198" s="181"/>
      <c r="N198" s="181"/>
      <c r="O198" s="181"/>
      <c r="P198" s="181"/>
      <c r="Q198" s="181"/>
      <c r="R198" s="181"/>
      <c r="S198" s="181"/>
      <c r="T198" s="181"/>
      <c r="U198" s="181"/>
      <c r="V198" s="181"/>
      <c r="W198" s="181"/>
      <c r="X198" s="181"/>
      <c r="Y198" s="181"/>
      <c r="Z198" s="181"/>
      <c r="AA198" s="181"/>
      <c r="AB198" s="181"/>
      <c r="AC198" s="181"/>
      <c r="AD198" s="181"/>
      <c r="AE198" s="181"/>
      <c r="AF198" s="181"/>
      <c r="AG198" s="181"/>
      <c r="AH198" s="181"/>
      <c r="AI198" s="181"/>
      <c r="AJ198" s="181"/>
      <c r="AK198" s="181"/>
      <c r="AL198" s="181"/>
      <c r="AM198" s="181"/>
      <c r="AN198" s="181"/>
      <c r="AO198" s="181"/>
      <c r="AP198" s="181"/>
      <c r="AQ198" s="181" t="n">
        <v>5</v>
      </c>
      <c r="AR198" s="181"/>
      <c r="AS198" s="181"/>
      <c r="AT198" s="181"/>
      <c r="AU198" s="181"/>
      <c r="AV198" s="181"/>
      <c r="AW198" s="181"/>
      <c r="AX198" s="181"/>
      <c r="AY198" s="181"/>
      <c r="AZ198" s="181"/>
      <c r="BA198" s="181"/>
      <c r="BB198" s="181"/>
      <c r="BC198" s="181"/>
      <c r="BD198" s="181"/>
      <c r="BE198" s="181"/>
      <c r="BF198" s="181"/>
      <c r="BG198" s="181"/>
      <c r="BH198" s="181"/>
      <c r="BI198" s="181"/>
      <c r="BJ198" s="181"/>
      <c r="BK198" s="181"/>
      <c r="BL198" s="181"/>
      <c r="BM198" s="181"/>
      <c r="BN198" s="181"/>
      <c r="BO198" s="181"/>
      <c r="BP198" s="181"/>
      <c r="BQ198" s="181"/>
      <c r="BR198" s="181"/>
      <c r="BS198" s="181"/>
      <c r="BT198" s="181"/>
      <c r="BU198" s="181"/>
      <c r="BV198" s="181"/>
      <c r="BW198" s="181"/>
      <c r="BX198" s="181"/>
      <c r="BY198" s="181"/>
      <c r="BZ198" s="181"/>
      <c r="CA198" s="181"/>
      <c r="CB198" s="181"/>
      <c r="CC198" s="181"/>
      <c r="CD198" s="181"/>
      <c r="CE198" s="181"/>
      <c r="CF198" s="181"/>
      <c r="CG198" s="181"/>
      <c r="CH198" s="181"/>
      <c r="CI198" s="181"/>
      <c r="CJ198" s="181"/>
      <c r="CK198" s="181"/>
      <c r="CL198" s="177"/>
      <c r="CM198" s="177"/>
    </row>
    <row r="199" customFormat="false" ht="12.75" hidden="false" customHeight="false" outlineLevel="0" collapsed="false">
      <c r="A199" s="169" t="s">
        <v>42</v>
      </c>
      <c r="B199" s="96"/>
      <c r="C199" s="170" t="s">
        <v>103</v>
      </c>
      <c r="D199" s="171" t="n">
        <v>4</v>
      </c>
      <c r="E199" s="172" t="s">
        <v>88</v>
      </c>
      <c r="F199" s="178" t="n">
        <f aca="false">SUM(H199:CK199)</f>
        <v>0</v>
      </c>
      <c r="G199" s="179" t="n">
        <f aca="false">SUM(F196:F199)</f>
        <v>19.75</v>
      </c>
      <c r="H199" s="180"/>
      <c r="I199" s="181"/>
      <c r="J199" s="181"/>
      <c r="K199" s="181"/>
      <c r="L199" s="181"/>
      <c r="M199" s="181"/>
      <c r="N199" s="181"/>
      <c r="O199" s="181"/>
      <c r="P199" s="181"/>
      <c r="Q199" s="181"/>
      <c r="R199" s="181"/>
      <c r="S199" s="181"/>
      <c r="T199" s="181"/>
      <c r="U199" s="181"/>
      <c r="V199" s="181"/>
      <c r="W199" s="181"/>
      <c r="X199" s="181"/>
      <c r="Y199" s="181"/>
      <c r="Z199" s="181"/>
      <c r="AA199" s="181"/>
      <c r="AB199" s="181"/>
      <c r="AC199" s="181"/>
      <c r="AD199" s="181"/>
      <c r="AE199" s="181"/>
      <c r="AF199" s="181"/>
      <c r="AG199" s="181"/>
      <c r="AH199" s="181"/>
      <c r="AI199" s="181"/>
      <c r="AJ199" s="181"/>
      <c r="AK199" s="181"/>
      <c r="AL199" s="181"/>
      <c r="AM199" s="181"/>
      <c r="AN199" s="181"/>
      <c r="AO199" s="181"/>
      <c r="AP199" s="181"/>
      <c r="AQ199" s="181"/>
      <c r="AR199" s="181"/>
      <c r="AS199" s="181"/>
      <c r="AT199" s="181"/>
      <c r="AU199" s="181"/>
      <c r="AV199" s="181"/>
      <c r="AW199" s="181"/>
      <c r="AX199" s="181"/>
      <c r="AY199" s="181"/>
      <c r="AZ199" s="181"/>
      <c r="BA199" s="181"/>
      <c r="BB199" s="181"/>
      <c r="BC199" s="181"/>
      <c r="BD199" s="181"/>
      <c r="BE199" s="181"/>
      <c r="BF199" s="181"/>
      <c r="BG199" s="181"/>
      <c r="BH199" s="181"/>
      <c r="BI199" s="181"/>
      <c r="BJ199" s="181"/>
      <c r="BK199" s="181"/>
      <c r="BL199" s="181"/>
      <c r="BM199" s="181"/>
      <c r="BN199" s="181"/>
      <c r="BO199" s="181"/>
      <c r="BP199" s="181"/>
      <c r="BQ199" s="181"/>
      <c r="BR199" s="181"/>
      <c r="BS199" s="181"/>
      <c r="BT199" s="181"/>
      <c r="BU199" s="181"/>
      <c r="BV199" s="181"/>
      <c r="BW199" s="181"/>
      <c r="BX199" s="181"/>
      <c r="BY199" s="181"/>
      <c r="BZ199" s="181"/>
      <c r="CA199" s="181"/>
      <c r="CB199" s="181"/>
      <c r="CC199" s="181"/>
      <c r="CD199" s="181"/>
      <c r="CE199" s="181"/>
      <c r="CF199" s="181"/>
      <c r="CG199" s="181"/>
      <c r="CH199" s="181"/>
      <c r="CI199" s="181"/>
      <c r="CJ199" s="181"/>
      <c r="CK199" s="181"/>
      <c r="CL199" s="177"/>
      <c r="CM199" s="177"/>
    </row>
    <row r="200" customFormat="false" ht="12.75" hidden="false" customHeight="false" outlineLevel="0" collapsed="false">
      <c r="A200" s="169" t="s">
        <v>42</v>
      </c>
      <c r="B200" s="96"/>
      <c r="C200" s="170" t="s">
        <v>103</v>
      </c>
      <c r="D200" s="171" t="n">
        <v>5</v>
      </c>
      <c r="E200" s="172" t="s">
        <v>89</v>
      </c>
      <c r="F200" s="173" t="n">
        <f aca="false">SUM(H200:CK200)</f>
        <v>7.75</v>
      </c>
      <c r="G200" s="174"/>
      <c r="H200" s="175"/>
      <c r="I200" s="176"/>
      <c r="J200" s="176"/>
      <c r="K200" s="176"/>
      <c r="L200" s="176"/>
      <c r="M200" s="176"/>
      <c r="N200" s="176"/>
      <c r="O200" s="176"/>
      <c r="P200" s="176"/>
      <c r="Q200" s="176"/>
      <c r="R200" s="176"/>
      <c r="S200" s="176"/>
      <c r="T200" s="176"/>
      <c r="U200" s="176"/>
      <c r="V200" s="176"/>
      <c r="W200" s="176"/>
      <c r="X200" s="176"/>
      <c r="Y200" s="176"/>
      <c r="Z200" s="176"/>
      <c r="AA200" s="176"/>
      <c r="AB200" s="176"/>
      <c r="AC200" s="176"/>
      <c r="AD200" s="176"/>
      <c r="AE200" s="176"/>
      <c r="AF200" s="176"/>
      <c r="AG200" s="176"/>
      <c r="AH200" s="176"/>
      <c r="AI200" s="176"/>
      <c r="AJ200" s="176"/>
      <c r="AK200" s="176"/>
      <c r="AL200" s="176"/>
      <c r="AM200" s="176"/>
      <c r="AN200" s="176"/>
      <c r="AO200" s="176"/>
      <c r="AP200" s="176"/>
      <c r="AQ200" s="176"/>
      <c r="AR200" s="176"/>
      <c r="AS200" s="176"/>
      <c r="AT200" s="176"/>
      <c r="AU200" s="176"/>
      <c r="AV200" s="176"/>
      <c r="AW200" s="176"/>
      <c r="AX200" s="176"/>
      <c r="AY200" s="176"/>
      <c r="AZ200" s="176"/>
      <c r="BA200" s="176" t="n">
        <v>7.75</v>
      </c>
      <c r="BB200" s="176"/>
      <c r="BC200" s="176"/>
      <c r="BD200" s="176"/>
      <c r="BE200" s="176"/>
      <c r="BF200" s="176"/>
      <c r="BG200" s="176"/>
      <c r="BH200" s="176"/>
      <c r="BI200" s="176"/>
      <c r="BJ200" s="176"/>
      <c r="BK200" s="176"/>
      <c r="BL200" s="176"/>
      <c r="BM200" s="176"/>
      <c r="BN200" s="176"/>
      <c r="BO200" s="176"/>
      <c r="BP200" s="176"/>
      <c r="BQ200" s="176"/>
      <c r="BR200" s="176"/>
      <c r="BS200" s="176"/>
      <c r="BT200" s="176"/>
      <c r="BU200" s="176"/>
      <c r="BV200" s="176"/>
      <c r="BW200" s="176"/>
      <c r="BX200" s="176"/>
      <c r="BY200" s="176"/>
      <c r="BZ200" s="176"/>
      <c r="CA200" s="176"/>
      <c r="CB200" s="176"/>
      <c r="CC200" s="176"/>
      <c r="CD200" s="176"/>
      <c r="CE200" s="176"/>
      <c r="CF200" s="176"/>
      <c r="CG200" s="176"/>
      <c r="CH200" s="176"/>
      <c r="CI200" s="176"/>
      <c r="CJ200" s="176"/>
      <c r="CK200" s="176"/>
      <c r="CL200" s="177"/>
      <c r="CM200" s="177"/>
    </row>
    <row r="201" customFormat="false" ht="12.75" hidden="false" customHeight="false" outlineLevel="0" collapsed="false">
      <c r="A201" s="169" t="s">
        <v>42</v>
      </c>
      <c r="B201" s="96"/>
      <c r="C201" s="170" t="s">
        <v>103</v>
      </c>
      <c r="D201" s="171" t="n">
        <v>6</v>
      </c>
      <c r="E201" s="172" t="s">
        <v>89</v>
      </c>
      <c r="F201" s="173" t="n">
        <f aca="false">SUM(H201:CK201)</f>
        <v>7.75</v>
      </c>
      <c r="G201" s="174"/>
      <c r="H201" s="175"/>
      <c r="I201" s="176"/>
      <c r="J201" s="176"/>
      <c r="K201" s="176"/>
      <c r="L201" s="176"/>
      <c r="M201" s="176"/>
      <c r="N201" s="176"/>
      <c r="O201" s="176"/>
      <c r="P201" s="176"/>
      <c r="Q201" s="176"/>
      <c r="R201" s="176"/>
      <c r="S201" s="176"/>
      <c r="T201" s="176"/>
      <c r="U201" s="176"/>
      <c r="V201" s="176"/>
      <c r="W201" s="176"/>
      <c r="X201" s="176"/>
      <c r="Y201" s="176"/>
      <c r="Z201" s="176"/>
      <c r="AA201" s="176"/>
      <c r="AB201" s="176"/>
      <c r="AC201" s="176"/>
      <c r="AD201" s="176"/>
      <c r="AE201" s="176"/>
      <c r="AF201" s="176"/>
      <c r="AG201" s="176"/>
      <c r="AH201" s="176"/>
      <c r="AI201" s="176"/>
      <c r="AJ201" s="176"/>
      <c r="AK201" s="176"/>
      <c r="AL201" s="176"/>
      <c r="AM201" s="176"/>
      <c r="AN201" s="176"/>
      <c r="AO201" s="176"/>
      <c r="AP201" s="176"/>
      <c r="AQ201" s="176"/>
      <c r="AR201" s="176"/>
      <c r="AS201" s="176"/>
      <c r="AT201" s="176"/>
      <c r="AU201" s="176"/>
      <c r="AV201" s="176"/>
      <c r="AW201" s="176"/>
      <c r="AX201" s="176"/>
      <c r="AY201" s="176"/>
      <c r="AZ201" s="176"/>
      <c r="BA201" s="176" t="n">
        <v>7.75</v>
      </c>
      <c r="BB201" s="176"/>
      <c r="BC201" s="176"/>
      <c r="BD201" s="176"/>
      <c r="BE201" s="176"/>
      <c r="BF201" s="176"/>
      <c r="BG201" s="176"/>
      <c r="BH201" s="176"/>
      <c r="BI201" s="176"/>
      <c r="BJ201" s="176"/>
      <c r="BK201" s="176"/>
      <c r="BL201" s="176"/>
      <c r="BM201" s="176"/>
      <c r="BN201" s="176"/>
      <c r="BO201" s="176"/>
      <c r="BP201" s="176"/>
      <c r="BQ201" s="176"/>
      <c r="BR201" s="176"/>
      <c r="BS201" s="176"/>
      <c r="BT201" s="176"/>
      <c r="BU201" s="176"/>
      <c r="BV201" s="176"/>
      <c r="BW201" s="176"/>
      <c r="BX201" s="176"/>
      <c r="BY201" s="176"/>
      <c r="BZ201" s="176"/>
      <c r="CA201" s="176"/>
      <c r="CB201" s="176"/>
      <c r="CC201" s="176"/>
      <c r="CD201" s="176"/>
      <c r="CE201" s="176"/>
      <c r="CF201" s="176"/>
      <c r="CG201" s="176"/>
      <c r="CH201" s="176"/>
      <c r="CI201" s="176"/>
      <c r="CJ201" s="176"/>
      <c r="CK201" s="176"/>
      <c r="CL201" s="177"/>
      <c r="CM201" s="177"/>
    </row>
    <row r="202" customFormat="false" ht="12.75" hidden="false" customHeight="false" outlineLevel="0" collapsed="false">
      <c r="A202" s="169" t="s">
        <v>42</v>
      </c>
      <c r="B202" s="96"/>
      <c r="C202" s="170" t="s">
        <v>103</v>
      </c>
      <c r="D202" s="171" t="n">
        <v>7</v>
      </c>
      <c r="E202" s="172" t="s">
        <v>89</v>
      </c>
      <c r="F202" s="173" t="n">
        <f aca="false">SUM(H202:CK202)</f>
        <v>7.75</v>
      </c>
      <c r="G202" s="174"/>
      <c r="H202" s="175"/>
      <c r="I202" s="176"/>
      <c r="J202" s="176"/>
      <c r="K202" s="176"/>
      <c r="L202" s="176"/>
      <c r="M202" s="176"/>
      <c r="N202" s="176"/>
      <c r="O202" s="176"/>
      <c r="P202" s="176"/>
      <c r="Q202" s="176"/>
      <c r="R202" s="176"/>
      <c r="S202" s="176"/>
      <c r="T202" s="176"/>
      <c r="U202" s="176"/>
      <c r="V202" s="176"/>
      <c r="W202" s="176"/>
      <c r="X202" s="176"/>
      <c r="Y202" s="176"/>
      <c r="Z202" s="176"/>
      <c r="AA202" s="176"/>
      <c r="AB202" s="176"/>
      <c r="AC202" s="176"/>
      <c r="AD202" s="176"/>
      <c r="AE202" s="176"/>
      <c r="AF202" s="176" t="n">
        <v>4.75</v>
      </c>
      <c r="AG202" s="176"/>
      <c r="AH202" s="176"/>
      <c r="AI202" s="176"/>
      <c r="AJ202" s="176"/>
      <c r="AK202" s="176"/>
      <c r="AL202" s="176"/>
      <c r="AM202" s="176"/>
      <c r="AN202" s="176"/>
      <c r="AO202" s="176"/>
      <c r="AP202" s="176"/>
      <c r="AQ202" s="176"/>
      <c r="AR202" s="176"/>
      <c r="AS202" s="176"/>
      <c r="AT202" s="176"/>
      <c r="AU202" s="176"/>
      <c r="AV202" s="176"/>
      <c r="AW202" s="176"/>
      <c r="AX202" s="176"/>
      <c r="AY202" s="176"/>
      <c r="AZ202" s="176"/>
      <c r="BA202" s="176" t="n">
        <v>3</v>
      </c>
      <c r="BB202" s="176"/>
      <c r="BC202" s="176"/>
      <c r="BD202" s="176"/>
      <c r="BE202" s="176"/>
      <c r="BF202" s="176"/>
      <c r="BG202" s="176"/>
      <c r="BH202" s="176"/>
      <c r="BI202" s="176"/>
      <c r="BJ202" s="176"/>
      <c r="BK202" s="176"/>
      <c r="BL202" s="176"/>
      <c r="BM202" s="176"/>
      <c r="BN202" s="176"/>
      <c r="BO202" s="176"/>
      <c r="BP202" s="176"/>
      <c r="BQ202" s="176"/>
      <c r="BR202" s="176"/>
      <c r="BS202" s="176"/>
      <c r="BT202" s="176"/>
      <c r="BU202" s="176"/>
      <c r="BV202" s="176"/>
      <c r="BW202" s="176"/>
      <c r="BX202" s="176"/>
      <c r="BY202" s="176"/>
      <c r="BZ202" s="176"/>
      <c r="CA202" s="176"/>
      <c r="CB202" s="176"/>
      <c r="CC202" s="176"/>
      <c r="CD202" s="176"/>
      <c r="CE202" s="176"/>
      <c r="CF202" s="176"/>
      <c r="CG202" s="176"/>
      <c r="CH202" s="176"/>
      <c r="CI202" s="176"/>
      <c r="CJ202" s="176"/>
      <c r="CK202" s="176"/>
      <c r="CL202" s="177"/>
      <c r="CM202" s="177"/>
    </row>
    <row r="203" customFormat="false" ht="12.75" hidden="false" customHeight="false" outlineLevel="0" collapsed="false">
      <c r="A203" s="169" t="s">
        <v>42</v>
      </c>
      <c r="B203" s="96"/>
      <c r="C203" s="170" t="s">
        <v>103</v>
      </c>
      <c r="D203" s="171" t="n">
        <v>8</v>
      </c>
      <c r="E203" s="172" t="s">
        <v>89</v>
      </c>
      <c r="F203" s="173" t="n">
        <f aca="false">SUM(H203:CK203)</f>
        <v>7.75</v>
      </c>
      <c r="G203" s="174"/>
      <c r="H203" s="175"/>
      <c r="I203" s="176"/>
      <c r="J203" s="176"/>
      <c r="K203" s="176"/>
      <c r="L203" s="176"/>
      <c r="M203" s="176"/>
      <c r="N203" s="176"/>
      <c r="O203" s="176"/>
      <c r="P203" s="176"/>
      <c r="Q203" s="176"/>
      <c r="R203" s="176"/>
      <c r="S203" s="176"/>
      <c r="T203" s="176"/>
      <c r="U203" s="176"/>
      <c r="V203" s="176"/>
      <c r="W203" s="176"/>
      <c r="X203" s="176"/>
      <c r="Y203" s="176"/>
      <c r="Z203" s="176"/>
      <c r="AA203" s="176"/>
      <c r="AB203" s="176"/>
      <c r="AC203" s="176"/>
      <c r="AD203" s="176"/>
      <c r="AE203" s="176"/>
      <c r="AF203" s="176" t="n">
        <v>7.75</v>
      </c>
      <c r="AG203" s="176"/>
      <c r="AH203" s="176"/>
      <c r="AI203" s="176"/>
      <c r="AJ203" s="176"/>
      <c r="AK203" s="176"/>
      <c r="AL203" s="176"/>
      <c r="AM203" s="176"/>
      <c r="AN203" s="176"/>
      <c r="AO203" s="176"/>
      <c r="AP203" s="176"/>
      <c r="AQ203" s="176"/>
      <c r="AR203" s="176"/>
      <c r="AS203" s="176"/>
      <c r="AT203" s="176"/>
      <c r="AU203" s="176"/>
      <c r="AV203" s="176"/>
      <c r="AW203" s="176"/>
      <c r="AX203" s="176"/>
      <c r="AY203" s="176"/>
      <c r="AZ203" s="176"/>
      <c r="BA203" s="176"/>
      <c r="BB203" s="176"/>
      <c r="BC203" s="176"/>
      <c r="BD203" s="176"/>
      <c r="BE203" s="176"/>
      <c r="BF203" s="176"/>
      <c r="BG203" s="176"/>
      <c r="BH203" s="176"/>
      <c r="BI203" s="176"/>
      <c r="BJ203" s="176"/>
      <c r="BK203" s="176"/>
      <c r="BL203" s="176"/>
      <c r="BM203" s="176"/>
      <c r="BN203" s="176"/>
      <c r="BO203" s="176"/>
      <c r="BP203" s="176"/>
      <c r="BQ203" s="176"/>
      <c r="BR203" s="176"/>
      <c r="BS203" s="176"/>
      <c r="BT203" s="176"/>
      <c r="BU203" s="176"/>
      <c r="BV203" s="176"/>
      <c r="BW203" s="176"/>
      <c r="BX203" s="176"/>
      <c r="BY203" s="176"/>
      <c r="BZ203" s="176"/>
      <c r="CA203" s="176"/>
      <c r="CB203" s="176"/>
      <c r="CC203" s="176"/>
      <c r="CD203" s="176"/>
      <c r="CE203" s="176"/>
      <c r="CF203" s="176"/>
      <c r="CG203" s="176"/>
      <c r="CH203" s="176"/>
      <c r="CI203" s="176"/>
      <c r="CJ203" s="176"/>
      <c r="CK203" s="176"/>
      <c r="CL203" s="177"/>
      <c r="CM203" s="177"/>
    </row>
    <row r="204" customFormat="false" ht="12.75" hidden="false" customHeight="false" outlineLevel="0" collapsed="false">
      <c r="A204" s="169" t="s">
        <v>42</v>
      </c>
      <c r="B204" s="96"/>
      <c r="C204" s="170" t="s">
        <v>103</v>
      </c>
      <c r="D204" s="171" t="n">
        <v>9</v>
      </c>
      <c r="E204" s="172" t="s">
        <v>89</v>
      </c>
      <c r="F204" s="173" t="n">
        <f aca="false">SUM(H204:CK204)</f>
        <v>7</v>
      </c>
      <c r="G204" s="174"/>
      <c r="H204" s="175"/>
      <c r="I204" s="176"/>
      <c r="J204" s="176"/>
      <c r="K204" s="176"/>
      <c r="L204" s="176"/>
      <c r="M204" s="176"/>
      <c r="N204" s="176"/>
      <c r="O204" s="176"/>
      <c r="P204" s="176"/>
      <c r="Q204" s="176"/>
      <c r="R204" s="176"/>
      <c r="S204" s="176"/>
      <c r="T204" s="176"/>
      <c r="U204" s="176"/>
      <c r="V204" s="176"/>
      <c r="W204" s="176"/>
      <c r="X204" s="176"/>
      <c r="Y204" s="176"/>
      <c r="Z204" s="176"/>
      <c r="AA204" s="176"/>
      <c r="AB204" s="176"/>
      <c r="AC204" s="176"/>
      <c r="AD204" s="176"/>
      <c r="AE204" s="176"/>
      <c r="AF204" s="176"/>
      <c r="AG204" s="176"/>
      <c r="AH204" s="176"/>
      <c r="AI204" s="176"/>
      <c r="AJ204" s="176"/>
      <c r="AK204" s="176"/>
      <c r="AL204" s="176"/>
      <c r="AM204" s="176"/>
      <c r="AN204" s="176"/>
      <c r="AO204" s="176"/>
      <c r="AP204" s="176"/>
      <c r="AQ204" s="176"/>
      <c r="AR204" s="176" t="n">
        <v>7</v>
      </c>
      <c r="AS204" s="176"/>
      <c r="AT204" s="176"/>
      <c r="AU204" s="176"/>
      <c r="AV204" s="176"/>
      <c r="AW204" s="176"/>
      <c r="AX204" s="176"/>
      <c r="AY204" s="176"/>
      <c r="AZ204" s="176"/>
      <c r="BA204" s="176"/>
      <c r="BB204" s="176"/>
      <c r="BC204" s="176"/>
      <c r="BD204" s="176"/>
      <c r="BE204" s="176"/>
      <c r="BF204" s="176"/>
      <c r="BG204" s="176"/>
      <c r="BH204" s="176"/>
      <c r="BI204" s="176"/>
      <c r="BJ204" s="176"/>
      <c r="BK204" s="176"/>
      <c r="BL204" s="176"/>
      <c r="BM204" s="176"/>
      <c r="BN204" s="176"/>
      <c r="BO204" s="176"/>
      <c r="BP204" s="176"/>
      <c r="BQ204" s="176"/>
      <c r="BR204" s="176"/>
      <c r="BS204" s="176"/>
      <c r="BT204" s="176"/>
      <c r="BU204" s="176"/>
      <c r="BV204" s="176"/>
      <c r="BW204" s="176"/>
      <c r="BX204" s="176"/>
      <c r="BY204" s="176"/>
      <c r="BZ204" s="176"/>
      <c r="CA204" s="176"/>
      <c r="CB204" s="176"/>
      <c r="CC204" s="176"/>
      <c r="CD204" s="176"/>
      <c r="CE204" s="176"/>
      <c r="CF204" s="176"/>
      <c r="CG204" s="176"/>
      <c r="CH204" s="176"/>
      <c r="CI204" s="176"/>
      <c r="CJ204" s="176"/>
      <c r="CK204" s="176"/>
      <c r="CL204" s="177"/>
      <c r="CM204" s="177"/>
    </row>
    <row r="205" customFormat="false" ht="12.75" hidden="false" customHeight="false" outlineLevel="0" collapsed="false">
      <c r="A205" s="169" t="s">
        <v>42</v>
      </c>
      <c r="B205" s="96"/>
      <c r="C205" s="170" t="s">
        <v>103</v>
      </c>
      <c r="D205" s="171" t="n">
        <v>10</v>
      </c>
      <c r="E205" s="172" t="s">
        <v>89</v>
      </c>
      <c r="F205" s="178" t="n">
        <f aca="false">SUM(H205:CK205)</f>
        <v>0</v>
      </c>
      <c r="G205" s="179"/>
      <c r="H205" s="180"/>
      <c r="I205" s="181"/>
      <c r="J205" s="181"/>
      <c r="K205" s="181"/>
      <c r="L205" s="181"/>
      <c r="M205" s="181"/>
      <c r="N205" s="181"/>
      <c r="O205" s="181"/>
      <c r="P205" s="181"/>
      <c r="Q205" s="181"/>
      <c r="R205" s="181"/>
      <c r="S205" s="181"/>
      <c r="T205" s="181"/>
      <c r="U205" s="181"/>
      <c r="V205" s="181"/>
      <c r="W205" s="181"/>
      <c r="X205" s="181"/>
      <c r="Y205" s="181"/>
      <c r="Z205" s="181"/>
      <c r="AA205" s="181"/>
      <c r="AB205" s="181"/>
      <c r="AC205" s="181"/>
      <c r="AD205" s="181"/>
      <c r="AE205" s="181"/>
      <c r="AF205" s="181"/>
      <c r="AG205" s="181"/>
      <c r="AH205" s="181"/>
      <c r="AI205" s="181"/>
      <c r="AJ205" s="181"/>
      <c r="AK205" s="181"/>
      <c r="AL205" s="181"/>
      <c r="AM205" s="181"/>
      <c r="AN205" s="181"/>
      <c r="AO205" s="181"/>
      <c r="AP205" s="181"/>
      <c r="AQ205" s="181"/>
      <c r="AR205" s="181"/>
      <c r="AS205" s="181"/>
      <c r="AT205" s="181"/>
      <c r="AU205" s="181"/>
      <c r="AV205" s="181"/>
      <c r="AW205" s="181"/>
      <c r="AX205" s="181"/>
      <c r="AY205" s="181"/>
      <c r="AZ205" s="181"/>
      <c r="BA205" s="181"/>
      <c r="BB205" s="181"/>
      <c r="BC205" s="181"/>
      <c r="BD205" s="181"/>
      <c r="BE205" s="181"/>
      <c r="BF205" s="181"/>
      <c r="BG205" s="181"/>
      <c r="BH205" s="181"/>
      <c r="BI205" s="181"/>
      <c r="BJ205" s="181"/>
      <c r="BK205" s="181"/>
      <c r="BL205" s="181"/>
      <c r="BM205" s="181"/>
      <c r="BN205" s="181"/>
      <c r="BO205" s="181"/>
      <c r="BP205" s="181"/>
      <c r="BQ205" s="181"/>
      <c r="BR205" s="181"/>
      <c r="BS205" s="181"/>
      <c r="BT205" s="181"/>
      <c r="BU205" s="181"/>
      <c r="BV205" s="181"/>
      <c r="BW205" s="181"/>
      <c r="BX205" s="181"/>
      <c r="BY205" s="181"/>
      <c r="BZ205" s="181"/>
      <c r="CA205" s="181"/>
      <c r="CB205" s="181"/>
      <c r="CC205" s="181"/>
      <c r="CD205" s="181"/>
      <c r="CE205" s="181"/>
      <c r="CF205" s="181"/>
      <c r="CG205" s="181"/>
      <c r="CH205" s="181"/>
      <c r="CI205" s="181"/>
      <c r="CJ205" s="181"/>
      <c r="CK205" s="181"/>
      <c r="CL205" s="177"/>
      <c r="CM205" s="177"/>
    </row>
    <row r="206" customFormat="false" ht="12.75" hidden="false" customHeight="false" outlineLevel="0" collapsed="false">
      <c r="A206" s="169" t="s">
        <v>42</v>
      </c>
      <c r="B206" s="96"/>
      <c r="C206" s="170" t="s">
        <v>103</v>
      </c>
      <c r="D206" s="171" t="n">
        <v>11</v>
      </c>
      <c r="E206" s="172" t="s">
        <v>89</v>
      </c>
      <c r="F206" s="178" t="n">
        <f aca="false">SUM(H206:CK206)</f>
        <v>0</v>
      </c>
      <c r="G206" s="179" t="n">
        <f aca="false">SUM(F200:F206)</f>
        <v>38</v>
      </c>
      <c r="H206" s="180"/>
      <c r="I206" s="181"/>
      <c r="J206" s="181"/>
      <c r="K206" s="181"/>
      <c r="L206" s="181"/>
      <c r="M206" s="181"/>
      <c r="N206" s="181"/>
      <c r="O206" s="181"/>
      <c r="P206" s="181"/>
      <c r="Q206" s="181"/>
      <c r="R206" s="181"/>
      <c r="S206" s="181"/>
      <c r="T206" s="181"/>
      <c r="U206" s="181"/>
      <c r="V206" s="181"/>
      <c r="W206" s="181"/>
      <c r="X206" s="181"/>
      <c r="Y206" s="181"/>
      <c r="Z206" s="181"/>
      <c r="AA206" s="181"/>
      <c r="AB206" s="181"/>
      <c r="AC206" s="181"/>
      <c r="AD206" s="181"/>
      <c r="AE206" s="181"/>
      <c r="AF206" s="181"/>
      <c r="AG206" s="181"/>
      <c r="AH206" s="181"/>
      <c r="AI206" s="181"/>
      <c r="AJ206" s="181"/>
      <c r="AK206" s="181"/>
      <c r="AL206" s="181"/>
      <c r="AM206" s="181"/>
      <c r="AN206" s="181"/>
      <c r="AO206" s="181"/>
      <c r="AP206" s="181"/>
      <c r="AQ206" s="181"/>
      <c r="AR206" s="181"/>
      <c r="AS206" s="181"/>
      <c r="AT206" s="181"/>
      <c r="AU206" s="181"/>
      <c r="AV206" s="181"/>
      <c r="AW206" s="181"/>
      <c r="AX206" s="181"/>
      <c r="AY206" s="181"/>
      <c r="AZ206" s="181"/>
      <c r="BA206" s="181"/>
      <c r="BB206" s="181"/>
      <c r="BC206" s="181"/>
      <c r="BD206" s="181"/>
      <c r="BE206" s="181"/>
      <c r="BF206" s="181"/>
      <c r="BG206" s="181"/>
      <c r="BH206" s="181"/>
      <c r="BI206" s="181"/>
      <c r="BJ206" s="181"/>
      <c r="BK206" s="181"/>
      <c r="BL206" s="181"/>
      <c r="BM206" s="181"/>
      <c r="BN206" s="181"/>
      <c r="BO206" s="181"/>
      <c r="BP206" s="181"/>
      <c r="BQ206" s="181"/>
      <c r="BR206" s="181"/>
      <c r="BS206" s="181"/>
      <c r="BT206" s="181"/>
      <c r="BU206" s="181"/>
      <c r="BV206" s="181"/>
      <c r="BW206" s="181"/>
      <c r="BX206" s="181"/>
      <c r="BY206" s="181"/>
      <c r="BZ206" s="181"/>
      <c r="CA206" s="181"/>
      <c r="CB206" s="181"/>
      <c r="CC206" s="181"/>
      <c r="CD206" s="181"/>
      <c r="CE206" s="181"/>
      <c r="CF206" s="181"/>
      <c r="CG206" s="181"/>
      <c r="CH206" s="181"/>
      <c r="CI206" s="181"/>
      <c r="CJ206" s="181"/>
      <c r="CK206" s="181"/>
      <c r="CL206" s="177"/>
      <c r="CM206" s="177"/>
    </row>
    <row r="207" customFormat="false" ht="12.75" hidden="false" customHeight="false" outlineLevel="0" collapsed="false">
      <c r="A207" s="169" t="s">
        <v>42</v>
      </c>
      <c r="B207" s="96"/>
      <c r="C207" s="170" t="s">
        <v>103</v>
      </c>
      <c r="D207" s="171" t="n">
        <v>12</v>
      </c>
      <c r="E207" s="172" t="s">
        <v>90</v>
      </c>
      <c r="F207" s="173" t="n">
        <f aca="false">SUM(H207:CK207)</f>
        <v>7.75</v>
      </c>
      <c r="G207" s="174"/>
      <c r="H207" s="175"/>
      <c r="I207" s="176"/>
      <c r="J207" s="176"/>
      <c r="K207" s="176"/>
      <c r="L207" s="176"/>
      <c r="M207" s="176"/>
      <c r="N207" s="176"/>
      <c r="O207" s="176"/>
      <c r="P207" s="176"/>
      <c r="Q207" s="176"/>
      <c r="R207" s="176"/>
      <c r="S207" s="176"/>
      <c r="T207" s="176"/>
      <c r="U207" s="176"/>
      <c r="V207" s="176"/>
      <c r="W207" s="176"/>
      <c r="X207" s="176"/>
      <c r="Y207" s="176"/>
      <c r="Z207" s="176"/>
      <c r="AA207" s="176"/>
      <c r="AB207" s="176"/>
      <c r="AC207" s="176"/>
      <c r="AD207" s="176"/>
      <c r="AE207" s="176"/>
      <c r="AF207" s="176"/>
      <c r="AG207" s="176"/>
      <c r="AH207" s="176"/>
      <c r="AI207" s="176"/>
      <c r="AJ207" s="176"/>
      <c r="AK207" s="176"/>
      <c r="AL207" s="176"/>
      <c r="AM207" s="176"/>
      <c r="AN207" s="176"/>
      <c r="AO207" s="176"/>
      <c r="AP207" s="176"/>
      <c r="AQ207" s="176"/>
      <c r="AR207" s="176" t="n">
        <v>7.75</v>
      </c>
      <c r="AS207" s="176"/>
      <c r="AT207" s="176"/>
      <c r="AU207" s="176"/>
      <c r="AV207" s="176"/>
      <c r="AW207" s="176"/>
      <c r="AX207" s="176"/>
      <c r="AY207" s="176"/>
      <c r="AZ207" s="176"/>
      <c r="BA207" s="176"/>
      <c r="BB207" s="176"/>
      <c r="BC207" s="176"/>
      <c r="BD207" s="176"/>
      <c r="BE207" s="176"/>
      <c r="BF207" s="176"/>
      <c r="BG207" s="176"/>
      <c r="BH207" s="176"/>
      <c r="BI207" s="176"/>
      <c r="BJ207" s="176"/>
      <c r="BK207" s="176"/>
      <c r="BL207" s="176"/>
      <c r="BM207" s="176"/>
      <c r="BN207" s="176"/>
      <c r="BO207" s="176"/>
      <c r="BP207" s="176"/>
      <c r="BQ207" s="176"/>
      <c r="BR207" s="176"/>
      <c r="BS207" s="176"/>
      <c r="BT207" s="176"/>
      <c r="BU207" s="176"/>
      <c r="BV207" s="176"/>
      <c r="BW207" s="176"/>
      <c r="BX207" s="176"/>
      <c r="BY207" s="176"/>
      <c r="BZ207" s="176"/>
      <c r="CA207" s="176"/>
      <c r="CB207" s="176"/>
      <c r="CC207" s="176"/>
      <c r="CD207" s="176"/>
      <c r="CE207" s="176"/>
      <c r="CF207" s="176"/>
      <c r="CG207" s="176"/>
      <c r="CH207" s="176"/>
      <c r="CI207" s="176"/>
      <c r="CJ207" s="176"/>
      <c r="CK207" s="176"/>
      <c r="CL207" s="177"/>
      <c r="CM207" s="177"/>
    </row>
    <row r="208" customFormat="false" ht="12.75" hidden="false" customHeight="false" outlineLevel="0" collapsed="false">
      <c r="A208" s="169" t="s">
        <v>42</v>
      </c>
      <c r="B208" s="96"/>
      <c r="C208" s="170" t="s">
        <v>103</v>
      </c>
      <c r="D208" s="171" t="n">
        <v>13</v>
      </c>
      <c r="E208" s="172" t="s">
        <v>90</v>
      </c>
      <c r="F208" s="173" t="n">
        <f aca="false">SUM(H208:CK208)</f>
        <v>7.75</v>
      </c>
      <c r="G208" s="174"/>
      <c r="H208" s="175"/>
      <c r="I208" s="176"/>
      <c r="J208" s="176"/>
      <c r="K208" s="176"/>
      <c r="L208" s="176"/>
      <c r="M208" s="176"/>
      <c r="N208" s="176"/>
      <c r="O208" s="176"/>
      <c r="P208" s="176"/>
      <c r="Q208" s="176"/>
      <c r="R208" s="176"/>
      <c r="S208" s="176"/>
      <c r="T208" s="176"/>
      <c r="U208" s="176" t="n">
        <v>7.75</v>
      </c>
      <c r="V208" s="176"/>
      <c r="W208" s="176"/>
      <c r="X208" s="176"/>
      <c r="Y208" s="176"/>
      <c r="Z208" s="176"/>
      <c r="AA208" s="176"/>
      <c r="AB208" s="176"/>
      <c r="AC208" s="176"/>
      <c r="AD208" s="176"/>
      <c r="AE208" s="176"/>
      <c r="AF208" s="176"/>
      <c r="AG208" s="176"/>
      <c r="AH208" s="176"/>
      <c r="AI208" s="176"/>
      <c r="AJ208" s="176"/>
      <c r="AK208" s="176"/>
      <c r="AL208" s="176"/>
      <c r="AM208" s="176"/>
      <c r="AN208" s="176"/>
      <c r="AO208" s="176"/>
      <c r="AP208" s="176"/>
      <c r="AQ208" s="176"/>
      <c r="AR208" s="176"/>
      <c r="AS208" s="176"/>
      <c r="AT208" s="176"/>
      <c r="AU208" s="176"/>
      <c r="AV208" s="176"/>
      <c r="AW208" s="176"/>
      <c r="AX208" s="176"/>
      <c r="AY208" s="176"/>
      <c r="AZ208" s="176"/>
      <c r="BA208" s="176"/>
      <c r="BB208" s="176"/>
      <c r="BC208" s="176"/>
      <c r="BD208" s="176"/>
      <c r="BE208" s="176"/>
      <c r="BF208" s="176"/>
      <c r="BG208" s="176"/>
      <c r="BH208" s="176"/>
      <c r="BI208" s="176"/>
      <c r="BJ208" s="176"/>
      <c r="BK208" s="176"/>
      <c r="BL208" s="176"/>
      <c r="BM208" s="176"/>
      <c r="BN208" s="176"/>
      <c r="BO208" s="176"/>
      <c r="BP208" s="176"/>
      <c r="BQ208" s="176"/>
      <c r="BR208" s="176"/>
      <c r="BS208" s="176"/>
      <c r="BT208" s="176"/>
      <c r="BU208" s="176"/>
      <c r="BV208" s="176"/>
      <c r="BW208" s="176"/>
      <c r="BX208" s="176"/>
      <c r="BY208" s="176"/>
      <c r="BZ208" s="176"/>
      <c r="CA208" s="176"/>
      <c r="CB208" s="176"/>
      <c r="CC208" s="176"/>
      <c r="CD208" s="176"/>
      <c r="CE208" s="176"/>
      <c r="CF208" s="176"/>
      <c r="CG208" s="176"/>
      <c r="CH208" s="176"/>
      <c r="CI208" s="176"/>
      <c r="CJ208" s="176"/>
      <c r="CK208" s="176"/>
      <c r="CL208" s="177"/>
      <c r="CM208" s="177"/>
    </row>
    <row r="209" customFormat="false" ht="12.75" hidden="false" customHeight="false" outlineLevel="0" collapsed="false">
      <c r="A209" s="169" t="s">
        <v>42</v>
      </c>
      <c r="B209" s="96"/>
      <c r="C209" s="170" t="s">
        <v>103</v>
      </c>
      <c r="D209" s="171" t="n">
        <v>14</v>
      </c>
      <c r="E209" s="172" t="s">
        <v>90</v>
      </c>
      <c r="F209" s="173" t="n">
        <f aca="false">SUM(H209:CK209)</f>
        <v>7.75</v>
      </c>
      <c r="G209" s="174"/>
      <c r="H209" s="175"/>
      <c r="I209" s="176"/>
      <c r="J209" s="176"/>
      <c r="K209" s="176"/>
      <c r="L209" s="176"/>
      <c r="M209" s="176"/>
      <c r="N209" s="176"/>
      <c r="O209" s="176"/>
      <c r="P209" s="176"/>
      <c r="Q209" s="176"/>
      <c r="R209" s="176"/>
      <c r="S209" s="176"/>
      <c r="T209" s="176"/>
      <c r="U209" s="176" t="n">
        <v>1</v>
      </c>
      <c r="V209" s="176"/>
      <c r="W209" s="176"/>
      <c r="X209" s="176"/>
      <c r="Y209" s="176"/>
      <c r="Z209" s="176"/>
      <c r="AA209" s="176"/>
      <c r="AB209" s="176"/>
      <c r="AC209" s="176"/>
      <c r="AD209" s="176" t="n">
        <v>6.75</v>
      </c>
      <c r="AE209" s="176"/>
      <c r="AF209" s="176"/>
      <c r="AG209" s="176"/>
      <c r="AH209" s="176"/>
      <c r="AI209" s="176"/>
      <c r="AJ209" s="176"/>
      <c r="AK209" s="176"/>
      <c r="AL209" s="176"/>
      <c r="AM209" s="176"/>
      <c r="AN209" s="176"/>
      <c r="AO209" s="176"/>
      <c r="AP209" s="176"/>
      <c r="AQ209" s="176"/>
      <c r="AR209" s="176"/>
      <c r="AS209" s="176"/>
      <c r="AT209" s="176"/>
      <c r="AU209" s="176"/>
      <c r="AV209" s="176"/>
      <c r="AW209" s="176"/>
      <c r="AX209" s="176"/>
      <c r="AY209" s="176"/>
      <c r="AZ209" s="176"/>
      <c r="BA209" s="176"/>
      <c r="BB209" s="176"/>
      <c r="BC209" s="176"/>
      <c r="BD209" s="176"/>
      <c r="BE209" s="176"/>
      <c r="BF209" s="176"/>
      <c r="BG209" s="176"/>
      <c r="BH209" s="176"/>
      <c r="BI209" s="176"/>
      <c r="BJ209" s="176"/>
      <c r="BK209" s="176"/>
      <c r="BL209" s="176"/>
      <c r="BM209" s="176"/>
      <c r="BN209" s="176"/>
      <c r="BO209" s="176"/>
      <c r="BP209" s="176"/>
      <c r="BQ209" s="176"/>
      <c r="BR209" s="176"/>
      <c r="BS209" s="176"/>
      <c r="BT209" s="176"/>
      <c r="BU209" s="176"/>
      <c r="BV209" s="176"/>
      <c r="BW209" s="176"/>
      <c r="BX209" s="176"/>
      <c r="BY209" s="176"/>
      <c r="BZ209" s="176"/>
      <c r="CA209" s="176"/>
      <c r="CB209" s="176"/>
      <c r="CC209" s="176"/>
      <c r="CD209" s="176"/>
      <c r="CE209" s="176"/>
      <c r="CF209" s="176"/>
      <c r="CG209" s="176"/>
      <c r="CH209" s="176"/>
      <c r="CI209" s="176"/>
      <c r="CJ209" s="176"/>
      <c r="CK209" s="176"/>
      <c r="CL209" s="177"/>
      <c r="CM209" s="177"/>
    </row>
    <row r="210" customFormat="false" ht="12.75" hidden="false" customHeight="false" outlineLevel="0" collapsed="false">
      <c r="A210" s="169" t="s">
        <v>42</v>
      </c>
      <c r="B210" s="96"/>
      <c r="C210" s="170" t="s">
        <v>103</v>
      </c>
      <c r="D210" s="171" t="n">
        <v>15</v>
      </c>
      <c r="E210" s="172" t="s">
        <v>90</v>
      </c>
      <c r="F210" s="173" t="n">
        <f aca="false">SUM(H210:CK210)</f>
        <v>7.75</v>
      </c>
      <c r="G210" s="174"/>
      <c r="H210" s="175"/>
      <c r="I210" s="176"/>
      <c r="J210" s="176"/>
      <c r="K210" s="176"/>
      <c r="L210" s="176"/>
      <c r="M210" s="176"/>
      <c r="N210" s="176"/>
      <c r="O210" s="176"/>
      <c r="P210" s="176"/>
      <c r="Q210" s="176"/>
      <c r="R210" s="176"/>
      <c r="S210" s="176"/>
      <c r="T210" s="176"/>
      <c r="U210" s="176"/>
      <c r="V210" s="176"/>
      <c r="W210" s="176"/>
      <c r="X210" s="176"/>
      <c r="Y210" s="176"/>
      <c r="Z210" s="176"/>
      <c r="AA210" s="176"/>
      <c r="AB210" s="176"/>
      <c r="AC210" s="176"/>
      <c r="AD210" s="176" t="n">
        <v>4.5</v>
      </c>
      <c r="AE210" s="176"/>
      <c r="AF210" s="176"/>
      <c r="AG210" s="176"/>
      <c r="AH210" s="176"/>
      <c r="AI210" s="176"/>
      <c r="AJ210" s="176"/>
      <c r="AK210" s="176"/>
      <c r="AL210" s="176"/>
      <c r="AM210" s="176"/>
      <c r="AN210" s="176"/>
      <c r="AO210" s="176"/>
      <c r="AP210" s="176"/>
      <c r="AQ210" s="176"/>
      <c r="AR210" s="176" t="n">
        <v>3.25</v>
      </c>
      <c r="AS210" s="176"/>
      <c r="AT210" s="176"/>
      <c r="AU210" s="176"/>
      <c r="AV210" s="176"/>
      <c r="AW210" s="176"/>
      <c r="AX210" s="176"/>
      <c r="AY210" s="176"/>
      <c r="AZ210" s="176"/>
      <c r="BA210" s="176"/>
      <c r="BB210" s="176"/>
      <c r="BC210" s="176"/>
      <c r="BD210" s="176"/>
      <c r="BE210" s="176"/>
      <c r="BF210" s="176"/>
      <c r="BG210" s="176"/>
      <c r="BH210" s="176"/>
      <c r="BI210" s="176"/>
      <c r="BJ210" s="176"/>
      <c r="BK210" s="176"/>
      <c r="BL210" s="176"/>
      <c r="BM210" s="176"/>
      <c r="BN210" s="176"/>
      <c r="BO210" s="176"/>
      <c r="BP210" s="176"/>
      <c r="BQ210" s="176"/>
      <c r="BR210" s="176"/>
      <c r="BS210" s="176"/>
      <c r="BT210" s="176"/>
      <c r="BU210" s="176"/>
      <c r="BV210" s="176"/>
      <c r="BW210" s="176"/>
      <c r="BX210" s="176"/>
      <c r="BY210" s="176"/>
      <c r="BZ210" s="176"/>
      <c r="CA210" s="176"/>
      <c r="CB210" s="176"/>
      <c r="CC210" s="176"/>
      <c r="CD210" s="176"/>
      <c r="CE210" s="176"/>
      <c r="CF210" s="176"/>
      <c r="CG210" s="176"/>
      <c r="CH210" s="176"/>
      <c r="CI210" s="176"/>
      <c r="CJ210" s="176"/>
      <c r="CK210" s="176"/>
      <c r="CL210" s="177"/>
      <c r="CM210" s="177"/>
    </row>
    <row r="211" customFormat="false" ht="12.75" hidden="false" customHeight="false" outlineLevel="0" collapsed="false">
      <c r="A211" s="169" t="s">
        <v>42</v>
      </c>
      <c r="B211" s="96"/>
      <c r="C211" s="170" t="s">
        <v>103</v>
      </c>
      <c r="D211" s="171" t="n">
        <v>16</v>
      </c>
      <c r="E211" s="172" t="s">
        <v>90</v>
      </c>
      <c r="F211" s="173" t="n">
        <f aca="false">SUM(H211:CK211)</f>
        <v>8</v>
      </c>
      <c r="G211" s="174"/>
      <c r="H211" s="175"/>
      <c r="I211" s="176"/>
      <c r="J211" s="176"/>
      <c r="K211" s="176"/>
      <c r="L211" s="176"/>
      <c r="M211" s="176"/>
      <c r="N211" s="176"/>
      <c r="O211" s="176"/>
      <c r="P211" s="176"/>
      <c r="Q211" s="176"/>
      <c r="R211" s="176"/>
      <c r="S211" s="176"/>
      <c r="T211" s="176"/>
      <c r="U211" s="176"/>
      <c r="V211" s="176"/>
      <c r="W211" s="176"/>
      <c r="X211" s="176"/>
      <c r="Y211" s="176"/>
      <c r="Z211" s="176"/>
      <c r="AA211" s="176"/>
      <c r="AB211" s="176"/>
      <c r="AC211" s="176"/>
      <c r="AD211" s="176" t="n">
        <v>2</v>
      </c>
      <c r="AE211" s="176"/>
      <c r="AF211" s="176"/>
      <c r="AG211" s="176"/>
      <c r="AH211" s="176"/>
      <c r="AI211" s="176"/>
      <c r="AJ211" s="176"/>
      <c r="AK211" s="176"/>
      <c r="AL211" s="176"/>
      <c r="AM211" s="176"/>
      <c r="AN211" s="176"/>
      <c r="AO211" s="176"/>
      <c r="AP211" s="176"/>
      <c r="AQ211" s="176"/>
      <c r="AR211" s="176" t="n">
        <v>6</v>
      </c>
      <c r="AS211" s="176"/>
      <c r="AT211" s="176"/>
      <c r="AU211" s="176"/>
      <c r="AV211" s="176"/>
      <c r="AW211" s="176"/>
      <c r="AX211" s="176"/>
      <c r="AY211" s="176"/>
      <c r="AZ211" s="176"/>
      <c r="BA211" s="176"/>
      <c r="BB211" s="176"/>
      <c r="BC211" s="176"/>
      <c r="BD211" s="176"/>
      <c r="BE211" s="176"/>
      <c r="BF211" s="176"/>
      <c r="BG211" s="176"/>
      <c r="BH211" s="176"/>
      <c r="BI211" s="176"/>
      <c r="BJ211" s="176"/>
      <c r="BK211" s="176"/>
      <c r="BL211" s="176"/>
      <c r="BM211" s="176"/>
      <c r="BN211" s="176"/>
      <c r="BO211" s="176"/>
      <c r="BP211" s="176"/>
      <c r="BQ211" s="176"/>
      <c r="BR211" s="176"/>
      <c r="BS211" s="176"/>
      <c r="BT211" s="176"/>
      <c r="BU211" s="176"/>
      <c r="BV211" s="176"/>
      <c r="BW211" s="176"/>
      <c r="BX211" s="176"/>
      <c r="BY211" s="176"/>
      <c r="BZ211" s="176"/>
      <c r="CA211" s="176"/>
      <c r="CB211" s="176"/>
      <c r="CC211" s="176"/>
      <c r="CD211" s="176"/>
      <c r="CE211" s="176"/>
      <c r="CF211" s="176"/>
      <c r="CG211" s="176"/>
      <c r="CH211" s="176"/>
      <c r="CI211" s="176"/>
      <c r="CJ211" s="176"/>
      <c r="CK211" s="176"/>
      <c r="CL211" s="177"/>
      <c r="CM211" s="177"/>
    </row>
    <row r="212" customFormat="false" ht="12.75" hidden="false" customHeight="false" outlineLevel="0" collapsed="false">
      <c r="A212" s="169" t="s">
        <v>42</v>
      </c>
      <c r="B212" s="96"/>
      <c r="C212" s="170" t="s">
        <v>103</v>
      </c>
      <c r="D212" s="171" t="n">
        <v>17</v>
      </c>
      <c r="E212" s="172" t="s">
        <v>90</v>
      </c>
      <c r="F212" s="178" t="n">
        <f aca="false">SUM(H212:CK212)</f>
        <v>6</v>
      </c>
      <c r="G212" s="179"/>
      <c r="H212" s="180"/>
      <c r="I212" s="181"/>
      <c r="J212" s="181"/>
      <c r="K212" s="181"/>
      <c r="L212" s="181"/>
      <c r="M212" s="181"/>
      <c r="N212" s="181"/>
      <c r="O212" s="181"/>
      <c r="P212" s="181"/>
      <c r="Q212" s="181"/>
      <c r="R212" s="181"/>
      <c r="S212" s="181"/>
      <c r="T212" s="181"/>
      <c r="U212" s="181"/>
      <c r="V212" s="181"/>
      <c r="W212" s="181"/>
      <c r="X212" s="181"/>
      <c r="Y212" s="181"/>
      <c r="Z212" s="181"/>
      <c r="AA212" s="181"/>
      <c r="AB212" s="181"/>
      <c r="AC212" s="181"/>
      <c r="AD212" s="181"/>
      <c r="AE212" s="181"/>
      <c r="AF212" s="181"/>
      <c r="AG212" s="181"/>
      <c r="AH212" s="181"/>
      <c r="AI212" s="181"/>
      <c r="AJ212" s="181"/>
      <c r="AK212" s="181"/>
      <c r="AL212" s="181"/>
      <c r="AM212" s="181"/>
      <c r="AN212" s="181"/>
      <c r="AO212" s="181"/>
      <c r="AP212" s="181"/>
      <c r="AQ212" s="181"/>
      <c r="AR212" s="181" t="n">
        <v>6</v>
      </c>
      <c r="AS212" s="181"/>
      <c r="AT212" s="181"/>
      <c r="AU212" s="181"/>
      <c r="AV212" s="181"/>
      <c r="AW212" s="181"/>
      <c r="AX212" s="181"/>
      <c r="AY212" s="181"/>
      <c r="AZ212" s="181"/>
      <c r="BA212" s="181"/>
      <c r="BB212" s="181"/>
      <c r="BC212" s="181"/>
      <c r="BD212" s="181"/>
      <c r="BE212" s="181"/>
      <c r="BF212" s="181"/>
      <c r="BG212" s="181"/>
      <c r="BH212" s="181"/>
      <c r="BI212" s="181"/>
      <c r="BJ212" s="181"/>
      <c r="BK212" s="181"/>
      <c r="BL212" s="181"/>
      <c r="BM212" s="181"/>
      <c r="BN212" s="181"/>
      <c r="BO212" s="181"/>
      <c r="BP212" s="181"/>
      <c r="BQ212" s="181"/>
      <c r="BR212" s="181"/>
      <c r="BS212" s="181"/>
      <c r="BT212" s="181"/>
      <c r="BU212" s="181"/>
      <c r="BV212" s="181"/>
      <c r="BW212" s="181"/>
      <c r="BX212" s="181"/>
      <c r="BY212" s="181"/>
      <c r="BZ212" s="181"/>
      <c r="CA212" s="181"/>
      <c r="CB212" s="181"/>
      <c r="CC212" s="181"/>
      <c r="CD212" s="181"/>
      <c r="CE212" s="181"/>
      <c r="CF212" s="181"/>
      <c r="CG212" s="181"/>
      <c r="CH212" s="181"/>
      <c r="CI212" s="181"/>
      <c r="CJ212" s="181"/>
      <c r="CK212" s="181"/>
      <c r="CL212" s="177"/>
      <c r="CM212" s="177"/>
    </row>
    <row r="213" customFormat="false" ht="12.75" hidden="false" customHeight="false" outlineLevel="0" collapsed="false">
      <c r="A213" s="169" t="s">
        <v>42</v>
      </c>
      <c r="B213" s="96"/>
      <c r="C213" s="170" t="s">
        <v>103</v>
      </c>
      <c r="D213" s="171" t="n">
        <v>18</v>
      </c>
      <c r="E213" s="172" t="s">
        <v>90</v>
      </c>
      <c r="F213" s="178" t="n">
        <f aca="false">SUM(H213:CK213)</f>
        <v>0</v>
      </c>
      <c r="G213" s="179" t="n">
        <f aca="false">SUM(F207:F213)</f>
        <v>45</v>
      </c>
      <c r="H213" s="180"/>
      <c r="I213" s="181"/>
      <c r="J213" s="181"/>
      <c r="K213" s="181"/>
      <c r="L213" s="181"/>
      <c r="M213" s="181"/>
      <c r="N213" s="181"/>
      <c r="O213" s="181"/>
      <c r="P213" s="181"/>
      <c r="Q213" s="181"/>
      <c r="R213" s="181"/>
      <c r="S213" s="181"/>
      <c r="T213" s="181"/>
      <c r="U213" s="181"/>
      <c r="V213" s="181"/>
      <c r="W213" s="181"/>
      <c r="X213" s="181"/>
      <c r="Y213" s="181"/>
      <c r="Z213" s="181"/>
      <c r="AA213" s="181"/>
      <c r="AB213" s="181"/>
      <c r="AC213" s="181"/>
      <c r="AD213" s="181"/>
      <c r="AE213" s="181"/>
      <c r="AF213" s="181"/>
      <c r="AG213" s="181"/>
      <c r="AH213" s="181"/>
      <c r="AI213" s="181"/>
      <c r="AJ213" s="181"/>
      <c r="AK213" s="181"/>
      <c r="AL213" s="181"/>
      <c r="AM213" s="181"/>
      <c r="AN213" s="181"/>
      <c r="AO213" s="181"/>
      <c r="AP213" s="181"/>
      <c r="AQ213" s="181"/>
      <c r="AR213" s="181"/>
      <c r="AS213" s="181"/>
      <c r="AT213" s="181"/>
      <c r="AU213" s="181"/>
      <c r="AV213" s="181"/>
      <c r="AW213" s="181"/>
      <c r="AX213" s="181"/>
      <c r="AY213" s="181"/>
      <c r="AZ213" s="181"/>
      <c r="BA213" s="181"/>
      <c r="BB213" s="181"/>
      <c r="BC213" s="181"/>
      <c r="BD213" s="181"/>
      <c r="BE213" s="181"/>
      <c r="BF213" s="181"/>
      <c r="BG213" s="181"/>
      <c r="BH213" s="181"/>
      <c r="BI213" s="181"/>
      <c r="BJ213" s="181"/>
      <c r="BK213" s="181"/>
      <c r="BL213" s="181"/>
      <c r="BM213" s="181"/>
      <c r="BN213" s="181"/>
      <c r="BO213" s="181"/>
      <c r="BP213" s="181"/>
      <c r="BQ213" s="181"/>
      <c r="BR213" s="181"/>
      <c r="BS213" s="181"/>
      <c r="BT213" s="181"/>
      <c r="BU213" s="181"/>
      <c r="BV213" s="181"/>
      <c r="BW213" s="181"/>
      <c r="BX213" s="181"/>
      <c r="BY213" s="181"/>
      <c r="BZ213" s="181"/>
      <c r="CA213" s="181"/>
      <c r="CB213" s="181"/>
      <c r="CC213" s="181"/>
      <c r="CD213" s="181"/>
      <c r="CE213" s="181"/>
      <c r="CF213" s="181"/>
      <c r="CG213" s="181"/>
      <c r="CH213" s="181"/>
      <c r="CI213" s="181"/>
      <c r="CJ213" s="181"/>
      <c r="CK213" s="181"/>
      <c r="CL213" s="177"/>
      <c r="CM213" s="177"/>
    </row>
    <row r="214" customFormat="false" ht="12.75" hidden="false" customHeight="false" outlineLevel="0" collapsed="false">
      <c r="A214" s="169" t="s">
        <v>42</v>
      </c>
      <c r="B214" s="96"/>
      <c r="C214" s="170" t="s">
        <v>103</v>
      </c>
      <c r="D214" s="171" t="n">
        <v>19</v>
      </c>
      <c r="E214" s="172" t="s">
        <v>91</v>
      </c>
      <c r="F214" s="173" t="n">
        <f aca="false">SUM(H214:CK214)</f>
        <v>7.75</v>
      </c>
      <c r="G214" s="174"/>
      <c r="H214" s="175"/>
      <c r="I214" s="176"/>
      <c r="J214" s="176"/>
      <c r="K214" s="176"/>
      <c r="L214" s="176"/>
      <c r="M214" s="176"/>
      <c r="N214" s="176"/>
      <c r="O214" s="176"/>
      <c r="P214" s="176"/>
      <c r="Q214" s="176"/>
      <c r="R214" s="176"/>
      <c r="S214" s="176"/>
      <c r="T214" s="176"/>
      <c r="U214" s="176"/>
      <c r="V214" s="176"/>
      <c r="W214" s="176"/>
      <c r="X214" s="176"/>
      <c r="Y214" s="176"/>
      <c r="Z214" s="176"/>
      <c r="AA214" s="176"/>
      <c r="AB214" s="176"/>
      <c r="AC214" s="176"/>
      <c r="AD214" s="176"/>
      <c r="AE214" s="176"/>
      <c r="AF214" s="176"/>
      <c r="AG214" s="176"/>
      <c r="AH214" s="176"/>
      <c r="AI214" s="176"/>
      <c r="AJ214" s="176"/>
      <c r="AK214" s="176"/>
      <c r="AL214" s="176"/>
      <c r="AM214" s="176"/>
      <c r="AN214" s="176"/>
      <c r="AO214" s="176"/>
      <c r="AP214" s="176"/>
      <c r="AQ214" s="176"/>
      <c r="AR214" s="176" t="n">
        <v>7.75</v>
      </c>
      <c r="AS214" s="176"/>
      <c r="AT214" s="176"/>
      <c r="AU214" s="176"/>
      <c r="AV214" s="176"/>
      <c r="AW214" s="176"/>
      <c r="AX214" s="176"/>
      <c r="AY214" s="176"/>
      <c r="AZ214" s="176"/>
      <c r="BA214" s="176"/>
      <c r="BB214" s="176"/>
      <c r="BC214" s="176"/>
      <c r="BD214" s="176"/>
      <c r="BE214" s="176"/>
      <c r="BF214" s="176"/>
      <c r="BG214" s="176"/>
      <c r="BH214" s="176"/>
      <c r="BI214" s="176"/>
      <c r="BJ214" s="176"/>
      <c r="BK214" s="176"/>
      <c r="BL214" s="176"/>
      <c r="BM214" s="176"/>
      <c r="BN214" s="176"/>
      <c r="BO214" s="176"/>
      <c r="BP214" s="176"/>
      <c r="BQ214" s="176"/>
      <c r="BR214" s="176"/>
      <c r="BS214" s="176"/>
      <c r="BT214" s="176"/>
      <c r="BU214" s="176"/>
      <c r="BV214" s="176"/>
      <c r="BW214" s="176"/>
      <c r="BX214" s="176"/>
      <c r="BY214" s="176"/>
      <c r="BZ214" s="176"/>
      <c r="CA214" s="176"/>
      <c r="CB214" s="176"/>
      <c r="CC214" s="176"/>
      <c r="CD214" s="176"/>
      <c r="CE214" s="176"/>
      <c r="CF214" s="176"/>
      <c r="CG214" s="176"/>
      <c r="CH214" s="176"/>
      <c r="CI214" s="176"/>
      <c r="CJ214" s="176"/>
      <c r="CK214" s="176"/>
      <c r="CL214" s="177"/>
      <c r="CM214" s="177"/>
    </row>
    <row r="215" customFormat="false" ht="12.75" hidden="false" customHeight="false" outlineLevel="0" collapsed="false">
      <c r="A215" s="169" t="s">
        <v>42</v>
      </c>
      <c r="B215" s="96"/>
      <c r="C215" s="170" t="s">
        <v>103</v>
      </c>
      <c r="D215" s="171" t="n">
        <v>20</v>
      </c>
      <c r="E215" s="172" t="s">
        <v>91</v>
      </c>
      <c r="F215" s="173" t="n">
        <f aca="false">SUM(H215:CK215)</f>
        <v>7.75</v>
      </c>
      <c r="G215" s="174"/>
      <c r="H215" s="175"/>
      <c r="I215" s="176"/>
      <c r="J215" s="176"/>
      <c r="K215" s="176"/>
      <c r="L215" s="176"/>
      <c r="M215" s="176"/>
      <c r="N215" s="176"/>
      <c r="O215" s="176"/>
      <c r="P215" s="176"/>
      <c r="Q215" s="176"/>
      <c r="R215" s="176"/>
      <c r="S215" s="176"/>
      <c r="T215" s="176"/>
      <c r="U215" s="176"/>
      <c r="V215" s="176"/>
      <c r="W215" s="176"/>
      <c r="X215" s="176"/>
      <c r="Y215" s="176"/>
      <c r="Z215" s="176"/>
      <c r="AA215" s="176"/>
      <c r="AB215" s="176"/>
      <c r="AC215" s="176"/>
      <c r="AD215" s="176"/>
      <c r="AE215" s="176"/>
      <c r="AF215" s="176"/>
      <c r="AG215" s="176"/>
      <c r="AH215" s="176"/>
      <c r="AI215" s="176"/>
      <c r="AJ215" s="176"/>
      <c r="AK215" s="176"/>
      <c r="AL215" s="176"/>
      <c r="AM215" s="176"/>
      <c r="AN215" s="176"/>
      <c r="AO215" s="176"/>
      <c r="AP215" s="176"/>
      <c r="AQ215" s="176"/>
      <c r="AR215" s="176" t="n">
        <v>4.75</v>
      </c>
      <c r="AS215" s="176"/>
      <c r="AT215" s="176"/>
      <c r="AU215" s="176"/>
      <c r="AV215" s="176"/>
      <c r="AW215" s="176"/>
      <c r="AX215" s="176"/>
      <c r="AY215" s="176"/>
      <c r="AZ215" s="176"/>
      <c r="BA215" s="176" t="n">
        <v>3</v>
      </c>
      <c r="BB215" s="176"/>
      <c r="BC215" s="176"/>
      <c r="BD215" s="176"/>
      <c r="BE215" s="176"/>
      <c r="BF215" s="176"/>
      <c r="BG215" s="176"/>
      <c r="BH215" s="176"/>
      <c r="BI215" s="176"/>
      <c r="BJ215" s="176"/>
      <c r="BK215" s="176"/>
      <c r="BL215" s="176"/>
      <c r="BM215" s="176"/>
      <c r="BN215" s="176"/>
      <c r="BO215" s="176"/>
      <c r="BP215" s="176"/>
      <c r="BQ215" s="176"/>
      <c r="BR215" s="176"/>
      <c r="BS215" s="176"/>
      <c r="BT215" s="176"/>
      <c r="BU215" s="176"/>
      <c r="BV215" s="176"/>
      <c r="BW215" s="176"/>
      <c r="BX215" s="176"/>
      <c r="BY215" s="176"/>
      <c r="BZ215" s="176"/>
      <c r="CA215" s="176"/>
      <c r="CB215" s="176"/>
      <c r="CC215" s="176"/>
      <c r="CD215" s="176"/>
      <c r="CE215" s="176"/>
      <c r="CF215" s="176"/>
      <c r="CG215" s="176"/>
      <c r="CH215" s="176"/>
      <c r="CI215" s="176"/>
      <c r="CJ215" s="176"/>
      <c r="CK215" s="176"/>
      <c r="CL215" s="177"/>
      <c r="CM215" s="177"/>
    </row>
    <row r="216" customFormat="false" ht="12.75" hidden="false" customHeight="false" outlineLevel="0" collapsed="false">
      <c r="A216" s="169" t="s">
        <v>42</v>
      </c>
      <c r="B216" s="96"/>
      <c r="C216" s="170" t="s">
        <v>103</v>
      </c>
      <c r="D216" s="171" t="n">
        <v>21</v>
      </c>
      <c r="E216" s="172" t="s">
        <v>91</v>
      </c>
      <c r="F216" s="173" t="n">
        <f aca="false">SUM(H216:CK216)</f>
        <v>7.75</v>
      </c>
      <c r="G216" s="174"/>
      <c r="H216" s="175"/>
      <c r="I216" s="176"/>
      <c r="J216" s="176"/>
      <c r="K216" s="176"/>
      <c r="L216" s="176"/>
      <c r="M216" s="176"/>
      <c r="N216" s="176"/>
      <c r="O216" s="176"/>
      <c r="P216" s="176"/>
      <c r="Q216" s="176"/>
      <c r="R216" s="176"/>
      <c r="S216" s="176"/>
      <c r="T216" s="176"/>
      <c r="U216" s="176"/>
      <c r="V216" s="176"/>
      <c r="W216" s="176"/>
      <c r="X216" s="176"/>
      <c r="Y216" s="176"/>
      <c r="Z216" s="176"/>
      <c r="AA216" s="176"/>
      <c r="AB216" s="176"/>
      <c r="AC216" s="176"/>
      <c r="AD216" s="176"/>
      <c r="AE216" s="176"/>
      <c r="AF216" s="176"/>
      <c r="AG216" s="176"/>
      <c r="AH216" s="176"/>
      <c r="AI216" s="176"/>
      <c r="AJ216" s="176"/>
      <c r="AK216" s="176"/>
      <c r="AL216" s="176"/>
      <c r="AM216" s="176"/>
      <c r="AN216" s="176"/>
      <c r="AO216" s="176"/>
      <c r="AP216" s="176"/>
      <c r="AQ216" s="176"/>
      <c r="AR216" s="176" t="n">
        <v>7.75</v>
      </c>
      <c r="AS216" s="176"/>
      <c r="AT216" s="176"/>
      <c r="AU216" s="176"/>
      <c r="AV216" s="176"/>
      <c r="AW216" s="176"/>
      <c r="AX216" s="176"/>
      <c r="AY216" s="176"/>
      <c r="AZ216" s="176"/>
      <c r="BA216" s="176"/>
      <c r="BB216" s="176"/>
      <c r="BC216" s="176"/>
      <c r="BD216" s="176"/>
      <c r="BE216" s="176"/>
      <c r="BF216" s="176"/>
      <c r="BG216" s="176"/>
      <c r="BH216" s="176"/>
      <c r="BI216" s="176"/>
      <c r="BJ216" s="176"/>
      <c r="BK216" s="176"/>
      <c r="BL216" s="176"/>
      <c r="BM216" s="176"/>
      <c r="BN216" s="176"/>
      <c r="BO216" s="176"/>
      <c r="BP216" s="176"/>
      <c r="BQ216" s="176"/>
      <c r="BR216" s="176"/>
      <c r="BS216" s="176"/>
      <c r="BT216" s="176"/>
      <c r="BU216" s="176"/>
      <c r="BV216" s="176"/>
      <c r="BW216" s="176"/>
      <c r="BX216" s="176"/>
      <c r="BY216" s="176"/>
      <c r="BZ216" s="176"/>
      <c r="CA216" s="176"/>
      <c r="CB216" s="176"/>
      <c r="CC216" s="176"/>
      <c r="CD216" s="176"/>
      <c r="CE216" s="176"/>
      <c r="CF216" s="176"/>
      <c r="CG216" s="176"/>
      <c r="CH216" s="176"/>
      <c r="CI216" s="176"/>
      <c r="CJ216" s="176"/>
      <c r="CK216" s="176"/>
      <c r="CL216" s="177"/>
      <c r="CM216" s="177"/>
    </row>
    <row r="217" customFormat="false" ht="12.75" hidden="false" customHeight="false" outlineLevel="0" collapsed="false">
      <c r="A217" s="169" t="s">
        <v>42</v>
      </c>
      <c r="B217" s="96"/>
      <c r="C217" s="170" t="s">
        <v>103</v>
      </c>
      <c r="D217" s="171" t="n">
        <v>22</v>
      </c>
      <c r="E217" s="172" t="s">
        <v>91</v>
      </c>
      <c r="F217" s="173" t="n">
        <f aca="false">SUM(H217:CK217)</f>
        <v>7.75</v>
      </c>
      <c r="G217" s="174"/>
      <c r="H217" s="175"/>
      <c r="I217" s="176"/>
      <c r="J217" s="176"/>
      <c r="K217" s="176"/>
      <c r="L217" s="176"/>
      <c r="M217" s="176"/>
      <c r="N217" s="176"/>
      <c r="O217" s="176"/>
      <c r="P217" s="176"/>
      <c r="Q217" s="176"/>
      <c r="R217" s="176"/>
      <c r="S217" s="176"/>
      <c r="T217" s="176"/>
      <c r="U217" s="176"/>
      <c r="V217" s="176"/>
      <c r="W217" s="176"/>
      <c r="X217" s="176"/>
      <c r="Y217" s="176"/>
      <c r="Z217" s="176"/>
      <c r="AA217" s="176"/>
      <c r="AB217" s="176"/>
      <c r="AC217" s="176"/>
      <c r="AD217" s="176"/>
      <c r="AE217" s="176"/>
      <c r="AF217" s="176"/>
      <c r="AG217" s="176"/>
      <c r="AH217" s="176"/>
      <c r="AI217" s="176"/>
      <c r="AJ217" s="176"/>
      <c r="AK217" s="176"/>
      <c r="AL217" s="176"/>
      <c r="AM217" s="176"/>
      <c r="AN217" s="176"/>
      <c r="AO217" s="176"/>
      <c r="AP217" s="176"/>
      <c r="AQ217" s="176"/>
      <c r="AR217" s="176" t="n">
        <v>7.75</v>
      </c>
      <c r="AS217" s="176"/>
      <c r="AT217" s="176"/>
      <c r="AU217" s="176"/>
      <c r="AV217" s="176"/>
      <c r="AW217" s="176"/>
      <c r="AX217" s="176"/>
      <c r="AY217" s="176"/>
      <c r="AZ217" s="176"/>
      <c r="BA217" s="176"/>
      <c r="BB217" s="176"/>
      <c r="BC217" s="176"/>
      <c r="BD217" s="176"/>
      <c r="BE217" s="176"/>
      <c r="BF217" s="176"/>
      <c r="BG217" s="176"/>
      <c r="BH217" s="176"/>
      <c r="BI217" s="176"/>
      <c r="BJ217" s="176"/>
      <c r="BK217" s="176"/>
      <c r="BL217" s="176"/>
      <c r="BM217" s="176"/>
      <c r="BN217" s="176"/>
      <c r="BO217" s="176"/>
      <c r="BP217" s="176"/>
      <c r="BQ217" s="176"/>
      <c r="BR217" s="176"/>
      <c r="BS217" s="176"/>
      <c r="BT217" s="176"/>
      <c r="BU217" s="176"/>
      <c r="BV217" s="176"/>
      <c r="BW217" s="176"/>
      <c r="BX217" s="176"/>
      <c r="BY217" s="176"/>
      <c r="BZ217" s="176"/>
      <c r="CA217" s="176"/>
      <c r="CB217" s="176"/>
      <c r="CC217" s="176"/>
      <c r="CD217" s="176"/>
      <c r="CE217" s="176"/>
      <c r="CF217" s="176"/>
      <c r="CG217" s="176"/>
      <c r="CH217" s="176"/>
      <c r="CI217" s="176"/>
      <c r="CJ217" s="176"/>
      <c r="CK217" s="176"/>
      <c r="CL217" s="177"/>
      <c r="CM217" s="177"/>
    </row>
    <row r="218" customFormat="false" ht="12.75" hidden="false" customHeight="false" outlineLevel="0" collapsed="false">
      <c r="A218" s="169" t="s">
        <v>42</v>
      </c>
      <c r="B218" s="96"/>
      <c r="C218" s="170" t="s">
        <v>103</v>
      </c>
      <c r="D218" s="171" t="n">
        <v>23</v>
      </c>
      <c r="E218" s="172" t="s">
        <v>91</v>
      </c>
      <c r="F218" s="173" t="n">
        <f aca="false">SUM(H218:CK218)</f>
        <v>7</v>
      </c>
      <c r="G218" s="174"/>
      <c r="H218" s="175"/>
      <c r="I218" s="176"/>
      <c r="J218" s="176"/>
      <c r="K218" s="176"/>
      <c r="L218" s="176"/>
      <c r="M218" s="176"/>
      <c r="N218" s="176"/>
      <c r="O218" s="176"/>
      <c r="P218" s="176"/>
      <c r="Q218" s="176"/>
      <c r="R218" s="176"/>
      <c r="S218" s="176"/>
      <c r="T218" s="176"/>
      <c r="U218" s="176"/>
      <c r="V218" s="176"/>
      <c r="W218" s="176"/>
      <c r="X218" s="176"/>
      <c r="Y218" s="176"/>
      <c r="Z218" s="176"/>
      <c r="AA218" s="176"/>
      <c r="AB218" s="176"/>
      <c r="AC218" s="176"/>
      <c r="AD218" s="176"/>
      <c r="AE218" s="176"/>
      <c r="AF218" s="176"/>
      <c r="AG218" s="176"/>
      <c r="AH218" s="176"/>
      <c r="AI218" s="176"/>
      <c r="AJ218" s="176"/>
      <c r="AK218" s="176"/>
      <c r="AL218" s="176"/>
      <c r="AM218" s="176"/>
      <c r="AN218" s="176"/>
      <c r="AO218" s="176"/>
      <c r="AP218" s="176"/>
      <c r="AQ218" s="176"/>
      <c r="AR218" s="176" t="n">
        <v>7</v>
      </c>
      <c r="AS218" s="176"/>
      <c r="AT218" s="176"/>
      <c r="AU218" s="176"/>
      <c r="AV218" s="176"/>
      <c r="AW218" s="176"/>
      <c r="AX218" s="176"/>
      <c r="AY218" s="176"/>
      <c r="AZ218" s="176"/>
      <c r="BA218" s="176"/>
      <c r="BB218" s="176"/>
      <c r="BC218" s="176"/>
      <c r="BD218" s="176"/>
      <c r="BE218" s="176"/>
      <c r="BF218" s="176"/>
      <c r="BG218" s="176"/>
      <c r="BH218" s="176"/>
      <c r="BI218" s="176"/>
      <c r="BJ218" s="176"/>
      <c r="BK218" s="176"/>
      <c r="BL218" s="176"/>
      <c r="BM218" s="176"/>
      <c r="BN218" s="176"/>
      <c r="BO218" s="176"/>
      <c r="BP218" s="176"/>
      <c r="BQ218" s="176"/>
      <c r="BR218" s="176"/>
      <c r="BS218" s="176"/>
      <c r="BT218" s="176"/>
      <c r="BU218" s="176"/>
      <c r="BV218" s="176"/>
      <c r="BW218" s="176"/>
      <c r="BX218" s="176"/>
      <c r="BY218" s="176"/>
      <c r="BZ218" s="176"/>
      <c r="CA218" s="176"/>
      <c r="CB218" s="176"/>
      <c r="CC218" s="176"/>
      <c r="CD218" s="176"/>
      <c r="CE218" s="176"/>
      <c r="CF218" s="176"/>
      <c r="CG218" s="176"/>
      <c r="CH218" s="176"/>
      <c r="CI218" s="176"/>
      <c r="CJ218" s="176"/>
      <c r="CK218" s="176"/>
      <c r="CL218" s="177"/>
      <c r="CM218" s="177"/>
    </row>
    <row r="219" customFormat="false" ht="12.75" hidden="false" customHeight="false" outlineLevel="0" collapsed="false">
      <c r="A219" s="169" t="s">
        <v>42</v>
      </c>
      <c r="B219" s="96"/>
      <c r="C219" s="170" t="s">
        <v>103</v>
      </c>
      <c r="D219" s="171" t="n">
        <v>24</v>
      </c>
      <c r="E219" s="172" t="s">
        <v>91</v>
      </c>
      <c r="F219" s="178" t="n">
        <f aca="false">SUM(H219:CK219)</f>
        <v>0</v>
      </c>
      <c r="G219" s="179"/>
      <c r="H219" s="180"/>
      <c r="I219" s="181"/>
      <c r="J219" s="181"/>
      <c r="K219" s="181"/>
      <c r="L219" s="181"/>
      <c r="M219" s="181"/>
      <c r="N219" s="181"/>
      <c r="O219" s="181"/>
      <c r="P219" s="181"/>
      <c r="Q219" s="181"/>
      <c r="R219" s="181"/>
      <c r="S219" s="181"/>
      <c r="T219" s="181"/>
      <c r="U219" s="181"/>
      <c r="V219" s="181"/>
      <c r="W219" s="181"/>
      <c r="X219" s="181"/>
      <c r="Y219" s="181"/>
      <c r="Z219" s="181"/>
      <c r="AA219" s="181"/>
      <c r="AB219" s="181"/>
      <c r="AC219" s="181"/>
      <c r="AD219" s="181"/>
      <c r="AE219" s="181"/>
      <c r="AF219" s="181"/>
      <c r="AG219" s="181"/>
      <c r="AH219" s="181"/>
      <c r="AI219" s="181"/>
      <c r="AJ219" s="181"/>
      <c r="AK219" s="181"/>
      <c r="AL219" s="181"/>
      <c r="AM219" s="181"/>
      <c r="AN219" s="181"/>
      <c r="AO219" s="181"/>
      <c r="AP219" s="181"/>
      <c r="AQ219" s="181"/>
      <c r="AR219" s="181"/>
      <c r="AS219" s="181"/>
      <c r="AT219" s="181"/>
      <c r="AU219" s="181"/>
      <c r="AV219" s="181"/>
      <c r="AW219" s="181"/>
      <c r="AX219" s="181"/>
      <c r="AY219" s="181"/>
      <c r="AZ219" s="181"/>
      <c r="BA219" s="181"/>
      <c r="BB219" s="181"/>
      <c r="BC219" s="181"/>
      <c r="BD219" s="181"/>
      <c r="BE219" s="181"/>
      <c r="BF219" s="181"/>
      <c r="BG219" s="181"/>
      <c r="BH219" s="181"/>
      <c r="BI219" s="181"/>
      <c r="BJ219" s="181"/>
      <c r="BK219" s="181"/>
      <c r="BL219" s="181"/>
      <c r="BM219" s="181"/>
      <c r="BN219" s="181"/>
      <c r="BO219" s="181"/>
      <c r="BP219" s="181"/>
      <c r="BQ219" s="181"/>
      <c r="BR219" s="181"/>
      <c r="BS219" s="181"/>
      <c r="BT219" s="181"/>
      <c r="BU219" s="181"/>
      <c r="BV219" s="181"/>
      <c r="BW219" s="181"/>
      <c r="BX219" s="181"/>
      <c r="BY219" s="181"/>
      <c r="BZ219" s="181"/>
      <c r="CA219" s="181"/>
      <c r="CB219" s="181"/>
      <c r="CC219" s="181"/>
      <c r="CD219" s="181"/>
      <c r="CE219" s="181"/>
      <c r="CF219" s="181"/>
      <c r="CG219" s="181"/>
      <c r="CH219" s="181"/>
      <c r="CI219" s="181"/>
      <c r="CJ219" s="181"/>
      <c r="CK219" s="181"/>
      <c r="CL219" s="177"/>
      <c r="CM219" s="177"/>
    </row>
    <row r="220" customFormat="false" ht="12.75" hidden="false" customHeight="false" outlineLevel="0" collapsed="false">
      <c r="A220" s="169" t="s">
        <v>42</v>
      </c>
      <c r="B220" s="96"/>
      <c r="C220" s="170" t="s">
        <v>103</v>
      </c>
      <c r="D220" s="171" t="n">
        <v>25</v>
      </c>
      <c r="E220" s="172" t="s">
        <v>91</v>
      </c>
      <c r="F220" s="178" t="n">
        <f aca="false">SUM(H220:CK220)</f>
        <v>0</v>
      </c>
      <c r="G220" s="179" t="n">
        <f aca="false">SUM(F214:F220)</f>
        <v>38</v>
      </c>
      <c r="H220" s="180"/>
      <c r="I220" s="181"/>
      <c r="J220" s="181"/>
      <c r="K220" s="181"/>
      <c r="L220" s="181"/>
      <c r="M220" s="181"/>
      <c r="N220" s="181"/>
      <c r="O220" s="181"/>
      <c r="P220" s="181"/>
      <c r="Q220" s="181"/>
      <c r="R220" s="181"/>
      <c r="S220" s="181"/>
      <c r="T220" s="181"/>
      <c r="U220" s="181"/>
      <c r="V220" s="181"/>
      <c r="W220" s="181"/>
      <c r="X220" s="181"/>
      <c r="Y220" s="181"/>
      <c r="Z220" s="181"/>
      <c r="AA220" s="181"/>
      <c r="AB220" s="181"/>
      <c r="AC220" s="181"/>
      <c r="AD220" s="181"/>
      <c r="AE220" s="181"/>
      <c r="AF220" s="181"/>
      <c r="AG220" s="181"/>
      <c r="AH220" s="181"/>
      <c r="AI220" s="181"/>
      <c r="AJ220" s="181"/>
      <c r="AK220" s="181"/>
      <c r="AL220" s="181"/>
      <c r="AM220" s="181"/>
      <c r="AN220" s="181"/>
      <c r="AO220" s="181"/>
      <c r="AP220" s="181"/>
      <c r="AQ220" s="181"/>
      <c r="AR220" s="181"/>
      <c r="AS220" s="181"/>
      <c r="AT220" s="181"/>
      <c r="AU220" s="181"/>
      <c r="AV220" s="181"/>
      <c r="AW220" s="181"/>
      <c r="AX220" s="181"/>
      <c r="AY220" s="181"/>
      <c r="AZ220" s="181"/>
      <c r="BA220" s="181"/>
      <c r="BB220" s="181"/>
      <c r="BC220" s="181"/>
      <c r="BD220" s="181"/>
      <c r="BE220" s="181"/>
      <c r="BF220" s="181"/>
      <c r="BG220" s="181"/>
      <c r="BH220" s="181"/>
      <c r="BI220" s="181"/>
      <c r="BJ220" s="181"/>
      <c r="BK220" s="181"/>
      <c r="BL220" s="181"/>
      <c r="BM220" s="181"/>
      <c r="BN220" s="181"/>
      <c r="BO220" s="181"/>
      <c r="BP220" s="181"/>
      <c r="BQ220" s="181"/>
      <c r="BR220" s="181"/>
      <c r="BS220" s="181"/>
      <c r="BT220" s="181"/>
      <c r="BU220" s="181"/>
      <c r="BV220" s="181"/>
      <c r="BW220" s="181"/>
      <c r="BX220" s="181"/>
      <c r="BY220" s="181"/>
      <c r="BZ220" s="181"/>
      <c r="CA220" s="181"/>
      <c r="CB220" s="181"/>
      <c r="CC220" s="181"/>
      <c r="CD220" s="181"/>
      <c r="CE220" s="181"/>
      <c r="CF220" s="181"/>
      <c r="CG220" s="181"/>
      <c r="CH220" s="181"/>
      <c r="CI220" s="181"/>
      <c r="CJ220" s="181"/>
      <c r="CK220" s="181"/>
      <c r="CL220" s="177"/>
      <c r="CM220" s="177"/>
    </row>
    <row r="221" customFormat="false" ht="12.75" hidden="false" customHeight="false" outlineLevel="0" collapsed="false">
      <c r="A221" s="169" t="s">
        <v>42</v>
      </c>
      <c r="B221" s="96"/>
      <c r="C221" s="170" t="s">
        <v>103</v>
      </c>
      <c r="D221" s="171" t="n">
        <v>26</v>
      </c>
      <c r="E221" s="172" t="s">
        <v>92</v>
      </c>
      <c r="F221" s="173" t="s">
        <v>53</v>
      </c>
      <c r="G221" s="174"/>
      <c r="H221" s="175"/>
      <c r="I221" s="176"/>
      <c r="J221" s="176"/>
      <c r="K221" s="176"/>
      <c r="L221" s="176"/>
      <c r="M221" s="176"/>
      <c r="N221" s="176"/>
      <c r="O221" s="176"/>
      <c r="P221" s="176"/>
      <c r="Q221" s="176"/>
      <c r="R221" s="176"/>
      <c r="S221" s="176"/>
      <c r="T221" s="176"/>
      <c r="U221" s="176"/>
      <c r="V221" s="176"/>
      <c r="W221" s="176"/>
      <c r="X221" s="176"/>
      <c r="Y221" s="176"/>
      <c r="Z221" s="176"/>
      <c r="AA221" s="176"/>
      <c r="AB221" s="176"/>
      <c r="AC221" s="176"/>
      <c r="AD221" s="176"/>
      <c r="AE221" s="176"/>
      <c r="AF221" s="176"/>
      <c r="AG221" s="176"/>
      <c r="AH221" s="176"/>
      <c r="AI221" s="176"/>
      <c r="AJ221" s="176"/>
      <c r="AK221" s="176"/>
      <c r="AL221" s="176"/>
      <c r="AM221" s="176"/>
      <c r="AN221" s="176"/>
      <c r="AO221" s="176"/>
      <c r="AP221" s="176"/>
      <c r="AQ221" s="176"/>
      <c r="AR221" s="176"/>
      <c r="AS221" s="176"/>
      <c r="AT221" s="176"/>
      <c r="AU221" s="176"/>
      <c r="AV221" s="176"/>
      <c r="AW221" s="176"/>
      <c r="AX221" s="176"/>
      <c r="AY221" s="176"/>
      <c r="AZ221" s="176"/>
      <c r="BA221" s="176"/>
      <c r="BB221" s="176"/>
      <c r="BC221" s="176"/>
      <c r="BD221" s="176"/>
      <c r="BE221" s="176"/>
      <c r="BF221" s="176"/>
      <c r="BG221" s="176"/>
      <c r="BH221" s="176"/>
      <c r="BI221" s="176"/>
      <c r="BJ221" s="176"/>
      <c r="BK221" s="176"/>
      <c r="BL221" s="176"/>
      <c r="BM221" s="176"/>
      <c r="BN221" s="176"/>
      <c r="BO221" s="176"/>
      <c r="BP221" s="176"/>
      <c r="BQ221" s="176"/>
      <c r="BR221" s="176"/>
      <c r="BS221" s="176"/>
      <c r="BT221" s="176"/>
      <c r="BU221" s="176"/>
      <c r="BV221" s="176"/>
      <c r="BW221" s="176"/>
      <c r="BX221" s="176"/>
      <c r="BY221" s="176"/>
      <c r="BZ221" s="176"/>
      <c r="CA221" s="176"/>
      <c r="CB221" s="176"/>
      <c r="CC221" s="176"/>
      <c r="CD221" s="176"/>
      <c r="CE221" s="176"/>
      <c r="CF221" s="176"/>
      <c r="CG221" s="176"/>
      <c r="CH221" s="176"/>
      <c r="CI221" s="176"/>
      <c r="CJ221" s="176"/>
      <c r="CK221" s="176"/>
      <c r="CL221" s="177"/>
      <c r="CM221" s="177"/>
    </row>
    <row r="222" customFormat="false" ht="12.75" hidden="false" customHeight="false" outlineLevel="0" collapsed="false">
      <c r="A222" s="169" t="s">
        <v>42</v>
      </c>
      <c r="B222" s="96"/>
      <c r="C222" s="170" t="s">
        <v>103</v>
      </c>
      <c r="D222" s="171" t="n">
        <v>27</v>
      </c>
      <c r="E222" s="172" t="s">
        <v>92</v>
      </c>
      <c r="F222" s="173" t="s">
        <v>53</v>
      </c>
      <c r="G222" s="174"/>
      <c r="H222" s="175"/>
      <c r="I222" s="176"/>
      <c r="J222" s="176"/>
      <c r="K222" s="176"/>
      <c r="L222" s="176"/>
      <c r="M222" s="176"/>
      <c r="N222" s="176"/>
      <c r="O222" s="176"/>
      <c r="P222" s="176"/>
      <c r="Q222" s="176"/>
      <c r="R222" s="176"/>
      <c r="S222" s="176"/>
      <c r="T222" s="176"/>
      <c r="U222" s="176"/>
      <c r="V222" s="176"/>
      <c r="W222" s="176"/>
      <c r="X222" s="176"/>
      <c r="Y222" s="176"/>
      <c r="Z222" s="176"/>
      <c r="AA222" s="176"/>
      <c r="AB222" s="176"/>
      <c r="AC222" s="176"/>
      <c r="AD222" s="176"/>
      <c r="AE222" s="176"/>
      <c r="AF222" s="176"/>
      <c r="AG222" s="176"/>
      <c r="AH222" s="176"/>
      <c r="AI222" s="176"/>
      <c r="AJ222" s="176"/>
      <c r="AK222" s="176"/>
      <c r="AL222" s="176"/>
      <c r="AM222" s="176"/>
      <c r="AN222" s="176"/>
      <c r="AO222" s="176"/>
      <c r="AP222" s="176"/>
      <c r="AQ222" s="176"/>
      <c r="AR222" s="176"/>
      <c r="AS222" s="176"/>
      <c r="AT222" s="176"/>
      <c r="AU222" s="176"/>
      <c r="AV222" s="176"/>
      <c r="AW222" s="176"/>
      <c r="AX222" s="176"/>
      <c r="AY222" s="176"/>
      <c r="AZ222" s="176"/>
      <c r="BA222" s="176"/>
      <c r="BB222" s="176"/>
      <c r="BC222" s="176"/>
      <c r="BD222" s="176"/>
      <c r="BE222" s="176"/>
      <c r="BF222" s="176"/>
      <c r="BG222" s="176"/>
      <c r="BH222" s="176"/>
      <c r="BI222" s="176"/>
      <c r="BJ222" s="176"/>
      <c r="BK222" s="176"/>
      <c r="BL222" s="176"/>
      <c r="BM222" s="176"/>
      <c r="BN222" s="176"/>
      <c r="BO222" s="176"/>
      <c r="BP222" s="176"/>
      <c r="BQ222" s="176"/>
      <c r="BR222" s="176"/>
      <c r="BS222" s="176"/>
      <c r="BT222" s="176"/>
      <c r="BU222" s="176"/>
      <c r="BV222" s="176"/>
      <c r="BW222" s="176"/>
      <c r="BX222" s="176"/>
      <c r="BY222" s="176"/>
      <c r="BZ222" s="176"/>
      <c r="CA222" s="176"/>
      <c r="CB222" s="176"/>
      <c r="CC222" s="176"/>
      <c r="CD222" s="176"/>
      <c r="CE222" s="176"/>
      <c r="CF222" s="176"/>
      <c r="CG222" s="176"/>
      <c r="CH222" s="176"/>
      <c r="CI222" s="176"/>
      <c r="CJ222" s="176"/>
      <c r="CK222" s="176"/>
      <c r="CL222" s="177"/>
      <c r="CM222" s="177"/>
    </row>
    <row r="223" customFormat="false" ht="12.75" hidden="false" customHeight="false" outlineLevel="0" collapsed="false">
      <c r="A223" s="169" t="s">
        <v>42</v>
      </c>
      <c r="B223" s="96"/>
      <c r="C223" s="170" t="s">
        <v>103</v>
      </c>
      <c r="D223" s="171" t="n">
        <v>28</v>
      </c>
      <c r="E223" s="172" t="s">
        <v>92</v>
      </c>
      <c r="F223" s="173" t="s">
        <v>53</v>
      </c>
      <c r="G223" s="174"/>
      <c r="H223" s="175"/>
      <c r="I223" s="176"/>
      <c r="J223" s="176"/>
      <c r="K223" s="176"/>
      <c r="L223" s="176"/>
      <c r="M223" s="176"/>
      <c r="N223" s="176"/>
      <c r="O223" s="176"/>
      <c r="P223" s="176"/>
      <c r="Q223" s="176"/>
      <c r="R223" s="176"/>
      <c r="S223" s="176"/>
      <c r="T223" s="176"/>
      <c r="U223" s="176"/>
      <c r="V223" s="176"/>
      <c r="W223" s="176"/>
      <c r="X223" s="176"/>
      <c r="Y223" s="176"/>
      <c r="Z223" s="176"/>
      <c r="AA223" s="176"/>
      <c r="AB223" s="176"/>
      <c r="AC223" s="176"/>
      <c r="AD223" s="176"/>
      <c r="AE223" s="176"/>
      <c r="AF223" s="176"/>
      <c r="AG223" s="176"/>
      <c r="AH223" s="176"/>
      <c r="AI223" s="176"/>
      <c r="AJ223" s="176"/>
      <c r="AK223" s="176"/>
      <c r="AL223" s="176"/>
      <c r="AM223" s="176"/>
      <c r="AN223" s="176"/>
      <c r="AO223" s="176"/>
      <c r="AP223" s="176"/>
      <c r="AQ223" s="176"/>
      <c r="AR223" s="176"/>
      <c r="AS223" s="176"/>
      <c r="AT223" s="176"/>
      <c r="AU223" s="176"/>
      <c r="AV223" s="176"/>
      <c r="AW223" s="176"/>
      <c r="AX223" s="176"/>
      <c r="AY223" s="176"/>
      <c r="AZ223" s="176"/>
      <c r="BA223" s="176"/>
      <c r="BB223" s="176"/>
      <c r="BC223" s="176"/>
      <c r="BD223" s="176"/>
      <c r="BE223" s="176"/>
      <c r="BF223" s="176"/>
      <c r="BG223" s="176"/>
      <c r="BH223" s="176"/>
      <c r="BI223" s="176"/>
      <c r="BJ223" s="176"/>
      <c r="BK223" s="176"/>
      <c r="BL223" s="176"/>
      <c r="BM223" s="176"/>
      <c r="BN223" s="176"/>
      <c r="BO223" s="176"/>
      <c r="BP223" s="176"/>
      <c r="BQ223" s="176"/>
      <c r="BR223" s="176"/>
      <c r="BS223" s="176"/>
      <c r="BT223" s="176"/>
      <c r="BU223" s="176"/>
      <c r="BV223" s="176"/>
      <c r="BW223" s="176"/>
      <c r="BX223" s="176"/>
      <c r="BY223" s="176"/>
      <c r="BZ223" s="176"/>
      <c r="CA223" s="176"/>
      <c r="CB223" s="176"/>
      <c r="CC223" s="176"/>
      <c r="CD223" s="176"/>
      <c r="CE223" s="176"/>
      <c r="CF223" s="176"/>
      <c r="CG223" s="176"/>
      <c r="CH223" s="176"/>
      <c r="CI223" s="176"/>
      <c r="CJ223" s="176"/>
      <c r="CK223" s="176"/>
      <c r="CL223" s="177"/>
      <c r="CM223" s="177"/>
    </row>
    <row r="224" customFormat="false" ht="12.75" hidden="false" customHeight="false" outlineLevel="0" collapsed="false">
      <c r="A224" s="169" t="s">
        <v>42</v>
      </c>
      <c r="B224" s="96"/>
      <c r="C224" s="170" t="s">
        <v>103</v>
      </c>
      <c r="D224" s="171" t="n">
        <v>29</v>
      </c>
      <c r="E224" s="172" t="s">
        <v>92</v>
      </c>
      <c r="F224" s="173" t="n">
        <f aca="false">SUM(H224:CK224)</f>
        <v>7.75</v>
      </c>
      <c r="G224" s="174"/>
      <c r="H224" s="175"/>
      <c r="I224" s="176"/>
      <c r="J224" s="176"/>
      <c r="K224" s="176"/>
      <c r="L224" s="176"/>
      <c r="M224" s="176"/>
      <c r="N224" s="176"/>
      <c r="O224" s="176"/>
      <c r="P224" s="176"/>
      <c r="Q224" s="176"/>
      <c r="R224" s="176"/>
      <c r="S224" s="176"/>
      <c r="T224" s="176"/>
      <c r="U224" s="176"/>
      <c r="V224" s="176"/>
      <c r="W224" s="176"/>
      <c r="X224" s="176"/>
      <c r="Y224" s="176"/>
      <c r="Z224" s="176"/>
      <c r="AA224" s="176"/>
      <c r="AB224" s="176"/>
      <c r="AC224" s="176"/>
      <c r="AD224" s="176"/>
      <c r="AE224" s="176"/>
      <c r="AF224" s="176"/>
      <c r="AG224" s="176"/>
      <c r="AH224" s="176"/>
      <c r="AI224" s="176"/>
      <c r="AJ224" s="176"/>
      <c r="AK224" s="176"/>
      <c r="AL224" s="176"/>
      <c r="AM224" s="176"/>
      <c r="AN224" s="176"/>
      <c r="AO224" s="176"/>
      <c r="AP224" s="176"/>
      <c r="AQ224" s="176"/>
      <c r="AR224" s="176"/>
      <c r="AS224" s="176"/>
      <c r="AT224" s="176"/>
      <c r="AU224" s="176"/>
      <c r="AV224" s="176"/>
      <c r="AW224" s="176"/>
      <c r="AX224" s="176"/>
      <c r="AY224" s="176"/>
      <c r="AZ224" s="176"/>
      <c r="BA224" s="176"/>
      <c r="BB224" s="176"/>
      <c r="BC224" s="176" t="n">
        <v>7.75</v>
      </c>
      <c r="BD224" s="176"/>
      <c r="BE224" s="176"/>
      <c r="BF224" s="176"/>
      <c r="BG224" s="176"/>
      <c r="BH224" s="176"/>
      <c r="BI224" s="176"/>
      <c r="BJ224" s="176"/>
      <c r="BK224" s="176"/>
      <c r="BL224" s="176"/>
      <c r="BM224" s="176"/>
      <c r="BN224" s="176"/>
      <c r="BO224" s="176"/>
      <c r="BP224" s="176"/>
      <c r="BQ224" s="176"/>
      <c r="BR224" s="176"/>
      <c r="BS224" s="176"/>
      <c r="BT224" s="176"/>
      <c r="BU224" s="176"/>
      <c r="BV224" s="176"/>
      <c r="BW224" s="176"/>
      <c r="BX224" s="176"/>
      <c r="BY224" s="176"/>
      <c r="BZ224" s="176"/>
      <c r="CA224" s="176"/>
      <c r="CB224" s="176"/>
      <c r="CC224" s="176"/>
      <c r="CD224" s="176"/>
      <c r="CE224" s="176"/>
      <c r="CF224" s="176"/>
      <c r="CG224" s="176"/>
      <c r="CH224" s="176"/>
      <c r="CI224" s="176"/>
      <c r="CJ224" s="176"/>
      <c r="CK224" s="176"/>
      <c r="CL224" s="177"/>
      <c r="CM224" s="177"/>
    </row>
    <row r="225" customFormat="false" ht="12.75" hidden="false" customHeight="false" outlineLevel="0" collapsed="false">
      <c r="A225" s="169" t="s">
        <v>42</v>
      </c>
      <c r="B225" s="96"/>
      <c r="C225" s="170" t="s">
        <v>103</v>
      </c>
      <c r="D225" s="171" t="n">
        <v>30</v>
      </c>
      <c r="E225" s="172" t="s">
        <v>92</v>
      </c>
      <c r="F225" s="173" t="n">
        <f aca="false">SUM(H225:CK225)</f>
        <v>7</v>
      </c>
      <c r="G225" s="174"/>
      <c r="H225" s="175"/>
      <c r="I225" s="176"/>
      <c r="J225" s="176"/>
      <c r="K225" s="176"/>
      <c r="L225" s="176"/>
      <c r="M225" s="176"/>
      <c r="N225" s="176"/>
      <c r="O225" s="176"/>
      <c r="P225" s="176"/>
      <c r="Q225" s="176"/>
      <c r="R225" s="176"/>
      <c r="S225" s="176"/>
      <c r="T225" s="176"/>
      <c r="U225" s="176"/>
      <c r="V225" s="176"/>
      <c r="W225" s="176"/>
      <c r="X225" s="176"/>
      <c r="Y225" s="176"/>
      <c r="Z225" s="176"/>
      <c r="AA225" s="176"/>
      <c r="AB225" s="176"/>
      <c r="AC225" s="176"/>
      <c r="AD225" s="176"/>
      <c r="AE225" s="176"/>
      <c r="AF225" s="176"/>
      <c r="AG225" s="176"/>
      <c r="AH225" s="176"/>
      <c r="AI225" s="176"/>
      <c r="AJ225" s="176"/>
      <c r="AK225" s="176"/>
      <c r="AL225" s="176"/>
      <c r="AM225" s="176"/>
      <c r="AN225" s="176"/>
      <c r="AO225" s="176"/>
      <c r="AP225" s="176"/>
      <c r="AQ225" s="176"/>
      <c r="AR225" s="176"/>
      <c r="AS225" s="176"/>
      <c r="AT225" s="176"/>
      <c r="AU225" s="176"/>
      <c r="AV225" s="176"/>
      <c r="AW225" s="176"/>
      <c r="AX225" s="176"/>
      <c r="AY225" s="176"/>
      <c r="AZ225" s="176"/>
      <c r="BA225" s="176"/>
      <c r="BB225" s="176"/>
      <c r="BC225" s="176" t="n">
        <v>7</v>
      </c>
      <c r="BD225" s="176"/>
      <c r="BE225" s="176"/>
      <c r="BF225" s="176"/>
      <c r="BG225" s="176"/>
      <c r="BH225" s="176"/>
      <c r="BI225" s="176"/>
      <c r="BJ225" s="176"/>
      <c r="BK225" s="176"/>
      <c r="BL225" s="176"/>
      <c r="BM225" s="176"/>
      <c r="BN225" s="176"/>
      <c r="BO225" s="176"/>
      <c r="BP225" s="176"/>
      <c r="BQ225" s="176"/>
      <c r="BR225" s="176"/>
      <c r="BS225" s="176"/>
      <c r="BT225" s="176"/>
      <c r="BU225" s="176"/>
      <c r="BV225" s="176"/>
      <c r="BW225" s="176"/>
      <c r="BX225" s="176"/>
      <c r="BY225" s="176"/>
      <c r="BZ225" s="176"/>
      <c r="CA225" s="176"/>
      <c r="CB225" s="176"/>
      <c r="CC225" s="176"/>
      <c r="CD225" s="176"/>
      <c r="CE225" s="176"/>
      <c r="CF225" s="176"/>
      <c r="CG225" s="176"/>
      <c r="CH225" s="176"/>
      <c r="CI225" s="176"/>
      <c r="CJ225" s="176"/>
      <c r="CK225" s="176"/>
      <c r="CL225" s="177"/>
      <c r="CM225" s="177"/>
    </row>
    <row r="226" customFormat="false" ht="13.5" hidden="false" customHeight="false" outlineLevel="0" collapsed="false">
      <c r="A226" s="169" t="s">
        <v>42</v>
      </c>
      <c r="B226" s="96"/>
      <c r="C226" s="170" t="s">
        <v>103</v>
      </c>
      <c r="D226" s="171" t="n">
        <v>31</v>
      </c>
      <c r="E226" s="172" t="s">
        <v>92</v>
      </c>
      <c r="F226" s="178" t="n">
        <f aca="false">SUM(H226:CK226)</f>
        <v>0</v>
      </c>
      <c r="G226" s="179" t="n">
        <f aca="false">SUM(F221:F226)</f>
        <v>14.75</v>
      </c>
      <c r="H226" s="180"/>
      <c r="I226" s="181"/>
      <c r="J226" s="181"/>
      <c r="K226" s="181"/>
      <c r="L226" s="181"/>
      <c r="M226" s="181"/>
      <c r="N226" s="181"/>
      <c r="O226" s="181"/>
      <c r="P226" s="181"/>
      <c r="Q226" s="181"/>
      <c r="R226" s="181"/>
      <c r="S226" s="181"/>
      <c r="T226" s="181"/>
      <c r="U226" s="181"/>
      <c r="V226" s="181"/>
      <c r="W226" s="181"/>
      <c r="X226" s="181"/>
      <c r="Y226" s="181"/>
      <c r="Z226" s="181"/>
      <c r="AA226" s="181"/>
      <c r="AB226" s="181"/>
      <c r="AC226" s="181"/>
      <c r="AD226" s="181"/>
      <c r="AE226" s="181"/>
      <c r="AF226" s="181"/>
      <c r="AG226" s="181"/>
      <c r="AH226" s="181"/>
      <c r="AI226" s="181"/>
      <c r="AJ226" s="181"/>
      <c r="AK226" s="181"/>
      <c r="AL226" s="181"/>
      <c r="AM226" s="181"/>
      <c r="AN226" s="181"/>
      <c r="AO226" s="181"/>
      <c r="AP226" s="181"/>
      <c r="AQ226" s="181"/>
      <c r="AR226" s="181"/>
      <c r="AS226" s="181"/>
      <c r="AT226" s="181"/>
      <c r="AU226" s="181"/>
      <c r="AV226" s="181"/>
      <c r="AW226" s="181"/>
      <c r="AX226" s="181"/>
      <c r="AY226" s="181"/>
      <c r="AZ226" s="181"/>
      <c r="BA226" s="181"/>
      <c r="BB226" s="181"/>
      <c r="BC226" s="181"/>
      <c r="BD226" s="181"/>
      <c r="BE226" s="181"/>
      <c r="BF226" s="181"/>
      <c r="BG226" s="181"/>
      <c r="BH226" s="181"/>
      <c r="BI226" s="181"/>
      <c r="BJ226" s="181"/>
      <c r="BK226" s="181"/>
      <c r="BL226" s="181"/>
      <c r="BM226" s="181"/>
      <c r="BN226" s="181"/>
      <c r="BO226" s="181"/>
      <c r="BP226" s="181"/>
      <c r="BQ226" s="181"/>
      <c r="BR226" s="181"/>
      <c r="BS226" s="181"/>
      <c r="BT226" s="181"/>
      <c r="BU226" s="181"/>
      <c r="BV226" s="181"/>
      <c r="BW226" s="181"/>
      <c r="BX226" s="181"/>
      <c r="BY226" s="181"/>
      <c r="BZ226" s="181"/>
      <c r="CA226" s="181"/>
      <c r="CB226" s="181"/>
      <c r="CC226" s="181"/>
      <c r="CD226" s="181"/>
      <c r="CE226" s="181"/>
      <c r="CF226" s="181"/>
      <c r="CG226" s="181"/>
      <c r="CH226" s="181"/>
      <c r="CI226" s="181"/>
      <c r="CJ226" s="181"/>
      <c r="CK226" s="181"/>
      <c r="CL226" s="177"/>
      <c r="CM226" s="177"/>
    </row>
    <row r="227" customFormat="false" ht="13.5" hidden="false" customHeight="false" outlineLevel="0" collapsed="false">
      <c r="A227" s="182" t="s">
        <v>42</v>
      </c>
      <c r="B227" s="118"/>
      <c r="C227" s="183" t="s">
        <v>56</v>
      </c>
      <c r="D227" s="184" t="s">
        <v>49</v>
      </c>
      <c r="E227" s="185"/>
      <c r="F227" s="185" t="n">
        <f aca="false">SUM(F196:F226)</f>
        <v>155.5</v>
      </c>
      <c r="G227" s="185"/>
      <c r="H227" s="186" t="n">
        <f aca="false">SUM(H196:H226)</f>
        <v>0</v>
      </c>
      <c r="I227" s="187" t="n">
        <f aca="false">SUM(I196:I226)</f>
        <v>0</v>
      </c>
      <c r="J227" s="188" t="n">
        <f aca="false">SUM(J196:J226)</f>
        <v>0</v>
      </c>
      <c r="K227" s="189" t="n">
        <f aca="false">SUM(K196:K226)</f>
        <v>0</v>
      </c>
      <c r="L227" s="189" t="n">
        <f aca="false">SUM(L196:L226)</f>
        <v>0</v>
      </c>
      <c r="M227" s="190" t="n">
        <f aca="false">SUM(M196:M226)</f>
        <v>0</v>
      </c>
      <c r="N227" s="190" t="n">
        <f aca="false">SUM(N196:N226)</f>
        <v>0</v>
      </c>
      <c r="O227" s="190" t="n">
        <f aca="false">SUM(O196:O226)</f>
        <v>0</v>
      </c>
      <c r="P227" s="190" t="n">
        <f aca="false">SUM(P196:P226)</f>
        <v>0</v>
      </c>
      <c r="Q227" s="190" t="n">
        <f aca="false">SUM(Q196:Q226)</f>
        <v>0</v>
      </c>
      <c r="R227" s="188" t="n">
        <f aca="false">SUM(R196:R226)</f>
        <v>0</v>
      </c>
      <c r="S227" s="188" t="n">
        <f aca="false">SUM(S196:S226)</f>
        <v>0</v>
      </c>
      <c r="T227" s="188" t="n">
        <f aca="false">SUM(T196:T226)</f>
        <v>0</v>
      </c>
      <c r="U227" s="188" t="n">
        <f aca="false">SUM(U196:U226)</f>
        <v>8.75</v>
      </c>
      <c r="V227" s="188" t="n">
        <f aca="false">SUM(V196:V226)</f>
        <v>0</v>
      </c>
      <c r="W227" s="188" t="n">
        <f aca="false">SUM(W196:W226)</f>
        <v>0</v>
      </c>
      <c r="X227" s="188" t="n">
        <f aca="false">SUM(X196:X226)</f>
        <v>0</v>
      </c>
      <c r="Y227" s="188" t="n">
        <f aca="false">SUM(Y196:Y226)</f>
        <v>0</v>
      </c>
      <c r="Z227" s="188" t="n">
        <f aca="false">SUM(Z196:Z226)</f>
        <v>0</v>
      </c>
      <c r="AA227" s="188" t="n">
        <f aca="false">SUM(AA196:AA226)</f>
        <v>0</v>
      </c>
      <c r="AB227" s="188" t="n">
        <f aca="false">SUM(AB196:AB226)</f>
        <v>0</v>
      </c>
      <c r="AC227" s="188" t="n">
        <f aca="false">SUM(AC196:AC226)</f>
        <v>0</v>
      </c>
      <c r="AD227" s="188" t="n">
        <f aca="false">SUM(AD196:AD226)</f>
        <v>21</v>
      </c>
      <c r="AE227" s="188" t="n">
        <f aca="false">SUM(AE196:AE226)</f>
        <v>0</v>
      </c>
      <c r="AF227" s="188" t="n">
        <f aca="false">SUM(AF196:AF226)</f>
        <v>12.5</v>
      </c>
      <c r="AG227" s="188" t="n">
        <f aca="false">SUM(AG196:AG226)</f>
        <v>0</v>
      </c>
      <c r="AH227" s="188" t="n">
        <f aca="false">SUM(AH196:AH226)</f>
        <v>0</v>
      </c>
      <c r="AI227" s="188" t="n">
        <f aca="false">SUM(AI196:AI226)</f>
        <v>0</v>
      </c>
      <c r="AJ227" s="188" t="n">
        <f aca="false">SUM(AJ196:AJ226)</f>
        <v>0</v>
      </c>
      <c r="AK227" s="188" t="n">
        <f aca="false">SUM(AK196:AK226)</f>
        <v>0</v>
      </c>
      <c r="AL227" s="188" t="n">
        <f aca="false">SUM(AL196:AL226)</f>
        <v>0</v>
      </c>
      <c r="AM227" s="188" t="n">
        <f aca="false">SUM(AM196:AM226)</f>
        <v>0</v>
      </c>
      <c r="AN227" s="188" t="n">
        <f aca="false">SUM(AN196:AN226)</f>
        <v>0</v>
      </c>
      <c r="AO227" s="188" t="n">
        <f aca="false">SUM(AO196:AO226)</f>
        <v>0</v>
      </c>
      <c r="AP227" s="188" t="n">
        <f aca="false">SUM(AP196:AP226)</f>
        <v>0</v>
      </c>
      <c r="AQ227" s="188" t="n">
        <f aca="false">SUM(AQ196:AQ226)</f>
        <v>12</v>
      </c>
      <c r="AR227" s="188" t="n">
        <f aca="false">SUM(AR196:AR226)</f>
        <v>65</v>
      </c>
      <c r="AS227" s="188" t="n">
        <f aca="false">SUM(AS196:AS226)</f>
        <v>0</v>
      </c>
      <c r="AT227" s="188" t="n">
        <f aca="false">SUM(AT196:AT226)</f>
        <v>0</v>
      </c>
      <c r="AU227" s="188" t="n">
        <f aca="false">SUM(AU196:AU226)</f>
        <v>0</v>
      </c>
      <c r="AV227" s="188" t="n">
        <f aca="false">SUM(AV196:AV226)</f>
        <v>0</v>
      </c>
      <c r="AW227" s="188" t="n">
        <f aca="false">SUM(AW196:AW226)</f>
        <v>0</v>
      </c>
      <c r="AX227" s="188" t="n">
        <f aca="false">SUM(AX196:AX226)</f>
        <v>0</v>
      </c>
      <c r="AY227" s="188" t="n">
        <f aca="false">SUM(AY196:AY226)</f>
        <v>0</v>
      </c>
      <c r="AZ227" s="188" t="n">
        <f aca="false">SUM(AZ196:AZ226)</f>
        <v>0</v>
      </c>
      <c r="BA227" s="188" t="n">
        <f aca="false">SUM(BA196:BA226)</f>
        <v>21.5</v>
      </c>
      <c r="BB227" s="188" t="n">
        <f aca="false">SUM(BB196:BB226)</f>
        <v>0</v>
      </c>
      <c r="BC227" s="188" t="n">
        <f aca="false">SUM(BC196:BC226)</f>
        <v>14.75</v>
      </c>
      <c r="BD227" s="188" t="n">
        <f aca="false">SUM(BD196:BD226)</f>
        <v>0</v>
      </c>
      <c r="BE227" s="188" t="n">
        <f aca="false">SUM(BE196:BE226)</f>
        <v>0</v>
      </c>
      <c r="BF227" s="188" t="n">
        <f aca="false">SUM(BF196:BF226)</f>
        <v>0</v>
      </c>
      <c r="BG227" s="188" t="n">
        <f aca="false">SUM(BG196:BG226)</f>
        <v>0</v>
      </c>
      <c r="BH227" s="188" t="n">
        <f aca="false">SUM(BH196:BH226)</f>
        <v>0</v>
      </c>
      <c r="BI227" s="188" t="n">
        <f aca="false">SUM(BI196:BI226)</f>
        <v>0</v>
      </c>
      <c r="BJ227" s="188" t="n">
        <f aca="false">SUM(BJ196:BJ226)</f>
        <v>0</v>
      </c>
      <c r="BK227" s="188" t="n">
        <f aca="false">SUM(BK196:BK226)</f>
        <v>0</v>
      </c>
      <c r="BL227" s="188" t="n">
        <f aca="false">SUM(BL196:BL226)</f>
        <v>0</v>
      </c>
      <c r="BM227" s="188" t="n">
        <f aca="false">SUM(BM196:BM226)</f>
        <v>0</v>
      </c>
      <c r="BN227" s="188" t="n">
        <f aca="false">SUM(BN196:BN226)</f>
        <v>0</v>
      </c>
      <c r="BO227" s="188" t="n">
        <f aca="false">SUM(BO196:BO226)</f>
        <v>0</v>
      </c>
      <c r="BP227" s="188" t="n">
        <f aca="false">SUM(BP196:BP226)</f>
        <v>0</v>
      </c>
      <c r="BQ227" s="188" t="n">
        <f aca="false">SUM(BQ196:BQ226)</f>
        <v>0</v>
      </c>
      <c r="BR227" s="188" t="n">
        <f aca="false">SUM(BR196:BR226)</f>
        <v>0</v>
      </c>
      <c r="BS227" s="188" t="n">
        <f aca="false">SUM(BS196:BS226)</f>
        <v>0</v>
      </c>
      <c r="BT227" s="188" t="n">
        <f aca="false">SUM(BT196:BT226)</f>
        <v>0</v>
      </c>
      <c r="BU227" s="188" t="n">
        <f aca="false">SUM(BU196:BU226)</f>
        <v>0</v>
      </c>
      <c r="BV227" s="188" t="n">
        <f aca="false">SUM(BV196:BV226)</f>
        <v>0</v>
      </c>
      <c r="BW227" s="188" t="n">
        <f aca="false">SUM(BW196:BW226)</f>
        <v>0</v>
      </c>
      <c r="BX227" s="188" t="n">
        <f aca="false">SUM(BX196:BX226)</f>
        <v>0</v>
      </c>
      <c r="BY227" s="188" t="n">
        <f aca="false">SUM(BY196:BY226)</f>
        <v>0</v>
      </c>
      <c r="BZ227" s="188" t="n">
        <f aca="false">SUM(BZ196:BZ226)</f>
        <v>0</v>
      </c>
      <c r="CA227" s="188" t="n">
        <f aca="false">SUM(CA196:CA226)</f>
        <v>0</v>
      </c>
      <c r="CB227" s="188" t="n">
        <f aca="false">SUM(CB196:CB226)</f>
        <v>0</v>
      </c>
      <c r="CC227" s="188" t="n">
        <f aca="false">SUM(CC196:CC226)</f>
        <v>0</v>
      </c>
      <c r="CD227" s="188" t="n">
        <f aca="false">SUM(CD196:CD226)</f>
        <v>0</v>
      </c>
      <c r="CE227" s="188" t="n">
        <f aca="false">SUM(CE196:CE226)</f>
        <v>0</v>
      </c>
      <c r="CF227" s="188" t="n">
        <f aca="false">SUM(CF196:CF226)</f>
        <v>0</v>
      </c>
      <c r="CG227" s="188" t="n">
        <f aca="false">SUM(CG196:CG226)</f>
        <v>0</v>
      </c>
      <c r="CH227" s="188" t="n">
        <f aca="false">SUM(CH196:CH226)</f>
        <v>0</v>
      </c>
      <c r="CI227" s="188" t="n">
        <f aca="false">SUM(CI196:CI226)</f>
        <v>0</v>
      </c>
      <c r="CJ227" s="188" t="n">
        <f aca="false">SUM(CJ196:CJ226)</f>
        <v>0</v>
      </c>
      <c r="CK227" s="188" t="n">
        <f aca="false">SUM(CK196:CK226)</f>
        <v>0</v>
      </c>
      <c r="CL227" s="138"/>
      <c r="CM227" s="138"/>
    </row>
    <row r="228" customFormat="false" ht="12.75" hidden="false" customHeight="false" outlineLevel="0" collapsed="false">
      <c r="A228" s="191" t="s">
        <v>42</v>
      </c>
      <c r="B228" s="192"/>
      <c r="C228" s="193" t="s">
        <v>104</v>
      </c>
      <c r="D228" s="171" t="n">
        <v>1</v>
      </c>
      <c r="E228" s="172" t="s">
        <v>88</v>
      </c>
      <c r="F228" s="173" t="n">
        <f aca="false">SUM(H228:CK228)</f>
        <v>7.75</v>
      </c>
      <c r="G228" s="174"/>
      <c r="H228" s="175"/>
      <c r="I228" s="176"/>
      <c r="J228" s="176"/>
      <c r="K228" s="176"/>
      <c r="L228" s="176"/>
      <c r="M228" s="176"/>
      <c r="N228" s="176"/>
      <c r="O228" s="176"/>
      <c r="P228" s="176"/>
      <c r="Q228" s="176"/>
      <c r="R228" s="176"/>
      <c r="S228" s="176"/>
      <c r="T228" s="176"/>
      <c r="U228" s="176"/>
      <c r="V228" s="176"/>
      <c r="W228" s="176" t="n">
        <v>7.75</v>
      </c>
      <c r="X228" s="176"/>
      <c r="Y228" s="176"/>
      <c r="Z228" s="176"/>
      <c r="AA228" s="176"/>
      <c r="AB228" s="176"/>
      <c r="AC228" s="176"/>
      <c r="AD228" s="176"/>
      <c r="AE228" s="176"/>
      <c r="AF228" s="176"/>
      <c r="AG228" s="176"/>
      <c r="AH228" s="176"/>
      <c r="AI228" s="176"/>
      <c r="AJ228" s="176"/>
      <c r="AK228" s="176"/>
      <c r="AL228" s="176"/>
      <c r="AM228" s="176"/>
      <c r="AN228" s="176"/>
      <c r="AO228" s="176"/>
      <c r="AP228" s="176"/>
      <c r="AQ228" s="176"/>
      <c r="AR228" s="176"/>
      <c r="AS228" s="176"/>
      <c r="AT228" s="176"/>
      <c r="AU228" s="176"/>
      <c r="AV228" s="176"/>
      <c r="AW228" s="176"/>
      <c r="AX228" s="176"/>
      <c r="AY228" s="176"/>
      <c r="AZ228" s="176"/>
      <c r="BA228" s="176"/>
      <c r="BB228" s="176"/>
      <c r="BC228" s="176"/>
      <c r="BD228" s="176"/>
      <c r="BE228" s="176"/>
      <c r="BF228" s="176"/>
      <c r="BG228" s="176"/>
      <c r="BH228" s="176"/>
      <c r="BI228" s="176"/>
      <c r="BJ228" s="176"/>
      <c r="BK228" s="176"/>
      <c r="BL228" s="176"/>
      <c r="BM228" s="176"/>
      <c r="BN228" s="176"/>
      <c r="BO228" s="176"/>
      <c r="BP228" s="176"/>
      <c r="BQ228" s="176"/>
      <c r="BR228" s="176"/>
      <c r="BS228" s="176"/>
      <c r="BT228" s="176"/>
      <c r="BU228" s="176"/>
      <c r="BV228" s="176"/>
      <c r="BW228" s="176"/>
      <c r="BX228" s="176"/>
      <c r="BY228" s="176"/>
      <c r="BZ228" s="176"/>
      <c r="CA228" s="176"/>
      <c r="CB228" s="176"/>
      <c r="CC228" s="176"/>
      <c r="CD228" s="176"/>
      <c r="CE228" s="176"/>
      <c r="CF228" s="176"/>
      <c r="CG228" s="176"/>
      <c r="CH228" s="176"/>
      <c r="CI228" s="176"/>
      <c r="CJ228" s="176"/>
      <c r="CK228" s="176"/>
      <c r="CL228" s="177"/>
      <c r="CM228" s="177"/>
    </row>
    <row r="229" customFormat="false" ht="12.75" hidden="false" customHeight="false" outlineLevel="0" collapsed="false">
      <c r="A229" s="169" t="s">
        <v>42</v>
      </c>
      <c r="B229" s="96"/>
      <c r="C229" s="170" t="s">
        <v>104</v>
      </c>
      <c r="D229" s="171" t="n">
        <v>2</v>
      </c>
      <c r="E229" s="172" t="s">
        <v>88</v>
      </c>
      <c r="F229" s="173" t="n">
        <f aca="false">SUM(H229:CK229)</f>
        <v>7</v>
      </c>
      <c r="G229" s="174"/>
      <c r="H229" s="175"/>
      <c r="I229" s="176"/>
      <c r="J229" s="176"/>
      <c r="K229" s="176"/>
      <c r="L229" s="176"/>
      <c r="M229" s="176"/>
      <c r="N229" s="176"/>
      <c r="O229" s="176"/>
      <c r="P229" s="176"/>
      <c r="Q229" s="176"/>
      <c r="R229" s="176"/>
      <c r="S229" s="176"/>
      <c r="T229" s="176"/>
      <c r="U229" s="176"/>
      <c r="V229" s="176"/>
      <c r="W229" s="176" t="n">
        <v>7</v>
      </c>
      <c r="X229" s="176"/>
      <c r="Y229" s="176"/>
      <c r="Z229" s="176"/>
      <c r="AA229" s="176"/>
      <c r="AB229" s="176"/>
      <c r="AC229" s="176"/>
      <c r="AD229" s="176"/>
      <c r="AE229" s="176"/>
      <c r="AF229" s="176"/>
      <c r="AG229" s="176"/>
      <c r="AH229" s="176"/>
      <c r="AI229" s="176"/>
      <c r="AJ229" s="176"/>
      <c r="AK229" s="176"/>
      <c r="AL229" s="176"/>
      <c r="AM229" s="176"/>
      <c r="AN229" s="176"/>
      <c r="AO229" s="176"/>
      <c r="AP229" s="176"/>
      <c r="AQ229" s="176"/>
      <c r="AR229" s="176"/>
      <c r="AS229" s="176"/>
      <c r="AT229" s="176"/>
      <c r="AU229" s="176"/>
      <c r="AV229" s="176"/>
      <c r="AW229" s="176"/>
      <c r="AX229" s="176"/>
      <c r="AY229" s="176"/>
      <c r="AZ229" s="176"/>
      <c r="BA229" s="176"/>
      <c r="BB229" s="176"/>
      <c r="BC229" s="176"/>
      <c r="BD229" s="176"/>
      <c r="BE229" s="176"/>
      <c r="BF229" s="176"/>
      <c r="BG229" s="176"/>
      <c r="BH229" s="176"/>
      <c r="BI229" s="176"/>
      <c r="BJ229" s="176"/>
      <c r="BK229" s="176"/>
      <c r="BL229" s="176"/>
      <c r="BM229" s="176"/>
      <c r="BN229" s="176"/>
      <c r="BO229" s="176"/>
      <c r="BP229" s="176"/>
      <c r="BQ229" s="176"/>
      <c r="BR229" s="176"/>
      <c r="BS229" s="176"/>
      <c r="BT229" s="176"/>
      <c r="BU229" s="176"/>
      <c r="BV229" s="176"/>
      <c r="BW229" s="176"/>
      <c r="BX229" s="176"/>
      <c r="BY229" s="176"/>
      <c r="BZ229" s="176"/>
      <c r="CA229" s="176"/>
      <c r="CB229" s="176"/>
      <c r="CC229" s="176"/>
      <c r="CD229" s="176"/>
      <c r="CE229" s="176"/>
      <c r="CF229" s="176"/>
      <c r="CG229" s="176"/>
      <c r="CH229" s="176"/>
      <c r="CI229" s="176"/>
      <c r="CJ229" s="176"/>
      <c r="CK229" s="176"/>
      <c r="CL229" s="177"/>
      <c r="CM229" s="177"/>
    </row>
    <row r="230" customFormat="false" ht="12.75" hidden="false" customHeight="false" outlineLevel="0" collapsed="false">
      <c r="A230" s="169" t="s">
        <v>42</v>
      </c>
      <c r="B230" s="96"/>
      <c r="C230" s="170" t="s">
        <v>104</v>
      </c>
      <c r="D230" s="171" t="n">
        <v>3</v>
      </c>
      <c r="E230" s="172" t="s">
        <v>88</v>
      </c>
      <c r="F230" s="178" t="n">
        <f aca="false">SUM(H230:CK230)</f>
        <v>0</v>
      </c>
      <c r="G230" s="179"/>
      <c r="H230" s="180"/>
      <c r="I230" s="181"/>
      <c r="J230" s="181"/>
      <c r="K230" s="181"/>
      <c r="L230" s="181"/>
      <c r="M230" s="181"/>
      <c r="N230" s="181"/>
      <c r="O230" s="181"/>
      <c r="P230" s="181"/>
      <c r="Q230" s="181"/>
      <c r="R230" s="181"/>
      <c r="S230" s="181"/>
      <c r="T230" s="181"/>
      <c r="U230" s="181"/>
      <c r="V230" s="181"/>
      <c r="W230" s="181"/>
      <c r="X230" s="181"/>
      <c r="Y230" s="181"/>
      <c r="Z230" s="181"/>
      <c r="AA230" s="181"/>
      <c r="AB230" s="181"/>
      <c r="AC230" s="181"/>
      <c r="AD230" s="181"/>
      <c r="AE230" s="181"/>
      <c r="AF230" s="181"/>
      <c r="AG230" s="181"/>
      <c r="AH230" s="181"/>
      <c r="AI230" s="181"/>
      <c r="AJ230" s="181"/>
      <c r="AK230" s="181"/>
      <c r="AL230" s="181"/>
      <c r="AM230" s="181"/>
      <c r="AN230" s="181"/>
      <c r="AO230" s="181"/>
      <c r="AP230" s="181"/>
      <c r="AQ230" s="181"/>
      <c r="AR230" s="181"/>
      <c r="AS230" s="181"/>
      <c r="AT230" s="181"/>
      <c r="AU230" s="181"/>
      <c r="AV230" s="181"/>
      <c r="AW230" s="181"/>
      <c r="AX230" s="181"/>
      <c r="AY230" s="181"/>
      <c r="AZ230" s="181"/>
      <c r="BA230" s="181"/>
      <c r="BB230" s="181"/>
      <c r="BC230" s="181"/>
      <c r="BD230" s="181"/>
      <c r="BE230" s="181"/>
      <c r="BF230" s="181"/>
      <c r="BG230" s="181"/>
      <c r="BH230" s="181"/>
      <c r="BI230" s="181"/>
      <c r="BJ230" s="181"/>
      <c r="BK230" s="181"/>
      <c r="BL230" s="181"/>
      <c r="BM230" s="181"/>
      <c r="BN230" s="181"/>
      <c r="BO230" s="181"/>
      <c r="BP230" s="181"/>
      <c r="BQ230" s="181"/>
      <c r="BR230" s="181"/>
      <c r="BS230" s="181"/>
      <c r="BT230" s="181"/>
      <c r="BU230" s="181"/>
      <c r="BV230" s="181"/>
      <c r="BW230" s="181"/>
      <c r="BX230" s="181"/>
      <c r="BY230" s="181"/>
      <c r="BZ230" s="181"/>
      <c r="CA230" s="181"/>
      <c r="CB230" s="181"/>
      <c r="CC230" s="181"/>
      <c r="CD230" s="181"/>
      <c r="CE230" s="181"/>
      <c r="CF230" s="181"/>
      <c r="CG230" s="181"/>
      <c r="CH230" s="181"/>
      <c r="CI230" s="181"/>
      <c r="CJ230" s="181"/>
      <c r="CK230" s="181"/>
      <c r="CL230" s="177"/>
      <c r="CM230" s="177"/>
    </row>
    <row r="231" customFormat="false" ht="12.75" hidden="false" customHeight="false" outlineLevel="0" collapsed="false">
      <c r="A231" s="169" t="s">
        <v>42</v>
      </c>
      <c r="B231" s="96"/>
      <c r="C231" s="170" t="s">
        <v>104</v>
      </c>
      <c r="D231" s="171" t="n">
        <v>4</v>
      </c>
      <c r="E231" s="172" t="s">
        <v>88</v>
      </c>
      <c r="F231" s="178" t="n">
        <f aca="false">SUM(H231:CK231)</f>
        <v>0</v>
      </c>
      <c r="G231" s="179" t="n">
        <f aca="false">SUM(F228:F231)</f>
        <v>14.75</v>
      </c>
      <c r="H231" s="180"/>
      <c r="I231" s="181"/>
      <c r="J231" s="181"/>
      <c r="K231" s="181"/>
      <c r="L231" s="181"/>
      <c r="M231" s="181"/>
      <c r="N231" s="181"/>
      <c r="O231" s="181"/>
      <c r="P231" s="181"/>
      <c r="Q231" s="181"/>
      <c r="R231" s="181"/>
      <c r="S231" s="181"/>
      <c r="T231" s="181"/>
      <c r="U231" s="181"/>
      <c r="V231" s="181"/>
      <c r="W231" s="181"/>
      <c r="X231" s="181"/>
      <c r="Y231" s="181"/>
      <c r="Z231" s="181"/>
      <c r="AA231" s="181"/>
      <c r="AB231" s="181"/>
      <c r="AC231" s="181"/>
      <c r="AD231" s="181"/>
      <c r="AE231" s="181"/>
      <c r="AF231" s="181"/>
      <c r="AG231" s="181"/>
      <c r="AH231" s="181"/>
      <c r="AI231" s="181"/>
      <c r="AJ231" s="181"/>
      <c r="AK231" s="181"/>
      <c r="AL231" s="181"/>
      <c r="AM231" s="181"/>
      <c r="AN231" s="181"/>
      <c r="AO231" s="181"/>
      <c r="AP231" s="181"/>
      <c r="AQ231" s="181"/>
      <c r="AR231" s="181"/>
      <c r="AS231" s="181"/>
      <c r="AT231" s="181"/>
      <c r="AU231" s="181"/>
      <c r="AV231" s="181"/>
      <c r="AW231" s="181"/>
      <c r="AX231" s="181"/>
      <c r="AY231" s="181"/>
      <c r="AZ231" s="181"/>
      <c r="BA231" s="181"/>
      <c r="BB231" s="181"/>
      <c r="BC231" s="181"/>
      <c r="BD231" s="181"/>
      <c r="BE231" s="181"/>
      <c r="BF231" s="181"/>
      <c r="BG231" s="181"/>
      <c r="BH231" s="181"/>
      <c r="BI231" s="181"/>
      <c r="BJ231" s="181"/>
      <c r="BK231" s="181"/>
      <c r="BL231" s="181"/>
      <c r="BM231" s="181"/>
      <c r="BN231" s="181"/>
      <c r="BO231" s="181"/>
      <c r="BP231" s="181"/>
      <c r="BQ231" s="181"/>
      <c r="BR231" s="181"/>
      <c r="BS231" s="181"/>
      <c r="BT231" s="181"/>
      <c r="BU231" s="181"/>
      <c r="BV231" s="181"/>
      <c r="BW231" s="181"/>
      <c r="BX231" s="181"/>
      <c r="BY231" s="181"/>
      <c r="BZ231" s="181"/>
      <c r="CA231" s="181"/>
      <c r="CB231" s="181"/>
      <c r="CC231" s="181"/>
      <c r="CD231" s="181"/>
      <c r="CE231" s="181"/>
      <c r="CF231" s="181"/>
      <c r="CG231" s="181"/>
      <c r="CH231" s="181"/>
      <c r="CI231" s="181"/>
      <c r="CJ231" s="181"/>
      <c r="CK231" s="181"/>
      <c r="CL231" s="177"/>
      <c r="CM231" s="177"/>
    </row>
    <row r="232" customFormat="false" ht="12.75" hidden="false" customHeight="false" outlineLevel="0" collapsed="false">
      <c r="A232" s="169" t="s">
        <v>42</v>
      </c>
      <c r="B232" s="96"/>
      <c r="C232" s="170" t="s">
        <v>104</v>
      </c>
      <c r="D232" s="171" t="n">
        <v>5</v>
      </c>
      <c r="E232" s="172" t="s">
        <v>89</v>
      </c>
      <c r="F232" s="173" t="n">
        <f aca="false">SUM(H232:CK232)</f>
        <v>7.75</v>
      </c>
      <c r="G232" s="174"/>
      <c r="H232" s="175"/>
      <c r="I232" s="176"/>
      <c r="J232" s="176"/>
      <c r="K232" s="176"/>
      <c r="L232" s="176"/>
      <c r="M232" s="176"/>
      <c r="N232" s="176"/>
      <c r="O232" s="176"/>
      <c r="P232" s="176"/>
      <c r="Q232" s="176"/>
      <c r="R232" s="176"/>
      <c r="S232" s="176"/>
      <c r="T232" s="176"/>
      <c r="U232" s="176"/>
      <c r="V232" s="176"/>
      <c r="W232" s="176" t="n">
        <v>7.75</v>
      </c>
      <c r="X232" s="176"/>
      <c r="Y232" s="176"/>
      <c r="Z232" s="176"/>
      <c r="AA232" s="176"/>
      <c r="AB232" s="176"/>
      <c r="AC232" s="176"/>
      <c r="AD232" s="176"/>
      <c r="AE232" s="176"/>
      <c r="AF232" s="176"/>
      <c r="AG232" s="176"/>
      <c r="AH232" s="176"/>
      <c r="AI232" s="176"/>
      <c r="AJ232" s="176"/>
      <c r="AK232" s="176"/>
      <c r="AL232" s="176"/>
      <c r="AM232" s="176"/>
      <c r="AN232" s="176"/>
      <c r="AO232" s="176"/>
      <c r="AP232" s="176"/>
      <c r="AQ232" s="176"/>
      <c r="AR232" s="176"/>
      <c r="AS232" s="176"/>
      <c r="AT232" s="176"/>
      <c r="AU232" s="176"/>
      <c r="AV232" s="176"/>
      <c r="AW232" s="176"/>
      <c r="AX232" s="176"/>
      <c r="AY232" s="176"/>
      <c r="AZ232" s="176"/>
      <c r="BA232" s="176"/>
      <c r="BB232" s="176"/>
      <c r="BC232" s="176"/>
      <c r="BD232" s="176"/>
      <c r="BE232" s="176"/>
      <c r="BF232" s="176"/>
      <c r="BG232" s="176"/>
      <c r="BH232" s="176"/>
      <c r="BI232" s="176"/>
      <c r="BJ232" s="176"/>
      <c r="BK232" s="176"/>
      <c r="BL232" s="176"/>
      <c r="BM232" s="176"/>
      <c r="BN232" s="176"/>
      <c r="BO232" s="176"/>
      <c r="BP232" s="176"/>
      <c r="BQ232" s="176"/>
      <c r="BR232" s="176"/>
      <c r="BS232" s="176"/>
      <c r="BT232" s="176"/>
      <c r="BU232" s="176"/>
      <c r="BV232" s="176"/>
      <c r="BW232" s="176"/>
      <c r="BX232" s="176"/>
      <c r="BY232" s="176"/>
      <c r="BZ232" s="176"/>
      <c r="CA232" s="176"/>
      <c r="CB232" s="176"/>
      <c r="CC232" s="176"/>
      <c r="CD232" s="176"/>
      <c r="CE232" s="176"/>
      <c r="CF232" s="176"/>
      <c r="CG232" s="176"/>
      <c r="CH232" s="176"/>
      <c r="CI232" s="176"/>
      <c r="CJ232" s="176"/>
      <c r="CK232" s="176"/>
      <c r="CL232" s="177"/>
      <c r="CM232" s="177"/>
    </row>
    <row r="233" customFormat="false" ht="12.75" hidden="false" customHeight="false" outlineLevel="0" collapsed="false">
      <c r="A233" s="169" t="s">
        <v>42</v>
      </c>
      <c r="B233" s="96"/>
      <c r="C233" s="170" t="s">
        <v>104</v>
      </c>
      <c r="D233" s="171" t="n">
        <v>6</v>
      </c>
      <c r="E233" s="172" t="s">
        <v>89</v>
      </c>
      <c r="F233" s="173" t="n">
        <f aca="false">SUM(H233:CK233)</f>
        <v>7.75</v>
      </c>
      <c r="G233" s="174"/>
      <c r="H233" s="175" t="n">
        <v>2.75</v>
      </c>
      <c r="I233" s="176"/>
      <c r="J233" s="176"/>
      <c r="K233" s="176"/>
      <c r="L233" s="176"/>
      <c r="M233" s="176"/>
      <c r="N233" s="176"/>
      <c r="O233" s="176"/>
      <c r="P233" s="176"/>
      <c r="Q233" s="176"/>
      <c r="R233" s="176"/>
      <c r="S233" s="176"/>
      <c r="T233" s="176"/>
      <c r="U233" s="176"/>
      <c r="V233" s="176"/>
      <c r="W233" s="176" t="n">
        <v>5</v>
      </c>
      <c r="X233" s="176"/>
      <c r="Y233" s="176"/>
      <c r="Z233" s="176"/>
      <c r="AA233" s="176"/>
      <c r="AB233" s="176"/>
      <c r="AC233" s="176"/>
      <c r="AD233" s="176"/>
      <c r="AE233" s="176"/>
      <c r="AF233" s="176"/>
      <c r="AG233" s="176"/>
      <c r="AH233" s="176"/>
      <c r="AI233" s="176"/>
      <c r="AJ233" s="176"/>
      <c r="AK233" s="176"/>
      <c r="AL233" s="176"/>
      <c r="AM233" s="176"/>
      <c r="AN233" s="176"/>
      <c r="AO233" s="176"/>
      <c r="AP233" s="176"/>
      <c r="AQ233" s="176"/>
      <c r="AR233" s="176"/>
      <c r="AS233" s="176"/>
      <c r="AT233" s="176"/>
      <c r="AU233" s="176"/>
      <c r="AV233" s="176"/>
      <c r="AW233" s="176"/>
      <c r="AX233" s="176"/>
      <c r="AY233" s="176"/>
      <c r="AZ233" s="176"/>
      <c r="BA233" s="176"/>
      <c r="BB233" s="176"/>
      <c r="BC233" s="176"/>
      <c r="BD233" s="176"/>
      <c r="BE233" s="176"/>
      <c r="BF233" s="176"/>
      <c r="BG233" s="176"/>
      <c r="BH233" s="176"/>
      <c r="BI233" s="176"/>
      <c r="BJ233" s="176"/>
      <c r="BK233" s="176"/>
      <c r="BL233" s="176"/>
      <c r="BM233" s="176"/>
      <c r="BN233" s="176"/>
      <c r="BO233" s="176"/>
      <c r="BP233" s="176"/>
      <c r="BQ233" s="176"/>
      <c r="BR233" s="176"/>
      <c r="BS233" s="176"/>
      <c r="BT233" s="176"/>
      <c r="BU233" s="176"/>
      <c r="BV233" s="176"/>
      <c r="BW233" s="176"/>
      <c r="BX233" s="176"/>
      <c r="BY233" s="176"/>
      <c r="BZ233" s="176"/>
      <c r="CA233" s="176"/>
      <c r="CB233" s="176"/>
      <c r="CC233" s="176"/>
      <c r="CD233" s="176"/>
      <c r="CE233" s="176"/>
      <c r="CF233" s="176"/>
      <c r="CG233" s="176"/>
      <c r="CH233" s="176"/>
      <c r="CI233" s="176"/>
      <c r="CJ233" s="176"/>
      <c r="CK233" s="176"/>
      <c r="CL233" s="177"/>
      <c r="CM233" s="177"/>
    </row>
    <row r="234" customFormat="false" ht="12.75" hidden="false" customHeight="false" outlineLevel="0" collapsed="false">
      <c r="A234" s="169" t="s">
        <v>42</v>
      </c>
      <c r="B234" s="96"/>
      <c r="C234" s="170" t="s">
        <v>104</v>
      </c>
      <c r="D234" s="171" t="n">
        <v>7</v>
      </c>
      <c r="E234" s="172" t="s">
        <v>89</v>
      </c>
      <c r="F234" s="173" t="n">
        <f aca="false">SUM(H234:CK234)</f>
        <v>7.75</v>
      </c>
      <c r="G234" s="174"/>
      <c r="H234" s="175"/>
      <c r="I234" s="176"/>
      <c r="J234" s="176"/>
      <c r="K234" s="176"/>
      <c r="L234" s="176"/>
      <c r="M234" s="176"/>
      <c r="N234" s="176"/>
      <c r="O234" s="176"/>
      <c r="P234" s="176"/>
      <c r="Q234" s="176"/>
      <c r="R234" s="176"/>
      <c r="S234" s="176"/>
      <c r="T234" s="176"/>
      <c r="U234" s="176"/>
      <c r="V234" s="176"/>
      <c r="W234" s="176"/>
      <c r="X234" s="176" t="n">
        <v>7.75</v>
      </c>
      <c r="Y234" s="176"/>
      <c r="Z234" s="176"/>
      <c r="AA234" s="176"/>
      <c r="AB234" s="176"/>
      <c r="AC234" s="176"/>
      <c r="AD234" s="176"/>
      <c r="AE234" s="176"/>
      <c r="AF234" s="176"/>
      <c r="AG234" s="176"/>
      <c r="AH234" s="176"/>
      <c r="AI234" s="176"/>
      <c r="AJ234" s="176"/>
      <c r="AK234" s="176"/>
      <c r="AL234" s="176"/>
      <c r="AM234" s="176"/>
      <c r="AN234" s="176"/>
      <c r="AO234" s="176"/>
      <c r="AP234" s="176"/>
      <c r="AQ234" s="176"/>
      <c r="AR234" s="176"/>
      <c r="AS234" s="176"/>
      <c r="AT234" s="176"/>
      <c r="AU234" s="176"/>
      <c r="AV234" s="176"/>
      <c r="AW234" s="176"/>
      <c r="AX234" s="176"/>
      <c r="AY234" s="176"/>
      <c r="AZ234" s="176"/>
      <c r="BA234" s="176"/>
      <c r="BB234" s="176"/>
      <c r="BC234" s="176"/>
      <c r="BD234" s="176"/>
      <c r="BE234" s="176"/>
      <c r="BF234" s="176"/>
      <c r="BG234" s="176"/>
      <c r="BH234" s="176"/>
      <c r="BI234" s="176"/>
      <c r="BJ234" s="176"/>
      <c r="BK234" s="176"/>
      <c r="BL234" s="176"/>
      <c r="BM234" s="176"/>
      <c r="BN234" s="176"/>
      <c r="BO234" s="176"/>
      <c r="BP234" s="176"/>
      <c r="BQ234" s="176"/>
      <c r="BR234" s="176"/>
      <c r="BS234" s="176"/>
      <c r="BT234" s="176"/>
      <c r="BU234" s="176"/>
      <c r="BV234" s="176"/>
      <c r="BW234" s="176"/>
      <c r="BX234" s="176"/>
      <c r="BY234" s="176"/>
      <c r="BZ234" s="176"/>
      <c r="CA234" s="176"/>
      <c r="CB234" s="176"/>
      <c r="CC234" s="176"/>
      <c r="CD234" s="176"/>
      <c r="CE234" s="176"/>
      <c r="CF234" s="176"/>
      <c r="CG234" s="176"/>
      <c r="CH234" s="176"/>
      <c r="CI234" s="176"/>
      <c r="CJ234" s="176"/>
      <c r="CK234" s="176"/>
      <c r="CL234" s="177"/>
      <c r="CM234" s="177"/>
    </row>
    <row r="235" customFormat="false" ht="12.75" hidden="false" customHeight="false" outlineLevel="0" collapsed="false">
      <c r="A235" s="169" t="s">
        <v>42</v>
      </c>
      <c r="B235" s="96"/>
      <c r="C235" s="170" t="s">
        <v>104</v>
      </c>
      <c r="D235" s="171" t="n">
        <v>8</v>
      </c>
      <c r="E235" s="172" t="s">
        <v>89</v>
      </c>
      <c r="F235" s="173" t="n">
        <f aca="false">SUM(H235:CK235)</f>
        <v>7.75</v>
      </c>
      <c r="G235" s="174"/>
      <c r="H235" s="175"/>
      <c r="I235" s="176"/>
      <c r="J235" s="176"/>
      <c r="K235" s="176"/>
      <c r="L235" s="176"/>
      <c r="M235" s="176"/>
      <c r="N235" s="176"/>
      <c r="O235" s="176"/>
      <c r="P235" s="176"/>
      <c r="Q235" s="176"/>
      <c r="R235" s="176"/>
      <c r="S235" s="176"/>
      <c r="T235" s="176"/>
      <c r="U235" s="176"/>
      <c r="V235" s="176"/>
      <c r="W235" s="176"/>
      <c r="X235" s="176" t="n">
        <v>7.75</v>
      </c>
      <c r="Y235" s="176"/>
      <c r="Z235" s="176"/>
      <c r="AA235" s="176"/>
      <c r="AB235" s="176"/>
      <c r="AC235" s="176"/>
      <c r="AD235" s="176"/>
      <c r="AE235" s="176"/>
      <c r="AF235" s="176"/>
      <c r="AG235" s="176"/>
      <c r="AH235" s="176"/>
      <c r="AI235" s="176"/>
      <c r="AJ235" s="176"/>
      <c r="AK235" s="176"/>
      <c r="AL235" s="176"/>
      <c r="AM235" s="176"/>
      <c r="AN235" s="176"/>
      <c r="AO235" s="176"/>
      <c r="AP235" s="176"/>
      <c r="AQ235" s="176"/>
      <c r="AR235" s="176"/>
      <c r="AS235" s="176"/>
      <c r="AT235" s="176"/>
      <c r="AU235" s="176"/>
      <c r="AV235" s="176"/>
      <c r="AW235" s="176"/>
      <c r="AX235" s="176"/>
      <c r="AY235" s="176"/>
      <c r="AZ235" s="176"/>
      <c r="BA235" s="176"/>
      <c r="BB235" s="176"/>
      <c r="BC235" s="176"/>
      <c r="BD235" s="176"/>
      <c r="BE235" s="176"/>
      <c r="BF235" s="176"/>
      <c r="BG235" s="176"/>
      <c r="BH235" s="176"/>
      <c r="BI235" s="176"/>
      <c r="BJ235" s="176"/>
      <c r="BK235" s="176"/>
      <c r="BL235" s="176"/>
      <c r="BM235" s="176"/>
      <c r="BN235" s="176"/>
      <c r="BO235" s="176"/>
      <c r="BP235" s="176"/>
      <c r="BQ235" s="176"/>
      <c r="BR235" s="176"/>
      <c r="BS235" s="176"/>
      <c r="BT235" s="176"/>
      <c r="BU235" s="176"/>
      <c r="BV235" s="176"/>
      <c r="BW235" s="176"/>
      <c r="BX235" s="176"/>
      <c r="BY235" s="176"/>
      <c r="BZ235" s="176"/>
      <c r="CA235" s="176"/>
      <c r="CB235" s="176"/>
      <c r="CC235" s="176"/>
      <c r="CD235" s="176"/>
      <c r="CE235" s="176"/>
      <c r="CF235" s="176"/>
      <c r="CG235" s="176"/>
      <c r="CH235" s="176"/>
      <c r="CI235" s="176"/>
      <c r="CJ235" s="176"/>
      <c r="CK235" s="176"/>
      <c r="CL235" s="177"/>
      <c r="CM235" s="177"/>
    </row>
    <row r="236" customFormat="false" ht="12.75" hidden="false" customHeight="false" outlineLevel="0" collapsed="false">
      <c r="A236" s="169" t="s">
        <v>42</v>
      </c>
      <c r="B236" s="96"/>
      <c r="C236" s="170" t="s">
        <v>104</v>
      </c>
      <c r="D236" s="171" t="n">
        <v>9</v>
      </c>
      <c r="E236" s="172" t="s">
        <v>89</v>
      </c>
      <c r="F236" s="173" t="n">
        <f aca="false">SUM(H236:CK236)</f>
        <v>7</v>
      </c>
      <c r="G236" s="174"/>
      <c r="H236" s="175" t="n">
        <v>0.75</v>
      </c>
      <c r="I236" s="176"/>
      <c r="J236" s="176"/>
      <c r="K236" s="176"/>
      <c r="L236" s="176"/>
      <c r="M236" s="176"/>
      <c r="N236" s="176"/>
      <c r="O236" s="176"/>
      <c r="P236" s="176"/>
      <c r="Q236" s="176"/>
      <c r="R236" s="176"/>
      <c r="S236" s="176"/>
      <c r="T236" s="176"/>
      <c r="U236" s="176"/>
      <c r="V236" s="176"/>
      <c r="W236" s="176"/>
      <c r="X236" s="176" t="n">
        <v>6.25</v>
      </c>
      <c r="Y236" s="176"/>
      <c r="Z236" s="176"/>
      <c r="AA236" s="176"/>
      <c r="AB236" s="176"/>
      <c r="AC236" s="176"/>
      <c r="AD236" s="176"/>
      <c r="AE236" s="176"/>
      <c r="AF236" s="176"/>
      <c r="AG236" s="176"/>
      <c r="AH236" s="176"/>
      <c r="AI236" s="176"/>
      <c r="AJ236" s="176"/>
      <c r="AK236" s="176"/>
      <c r="AL236" s="176"/>
      <c r="AM236" s="176"/>
      <c r="AN236" s="176"/>
      <c r="AO236" s="176"/>
      <c r="AP236" s="176"/>
      <c r="AQ236" s="176"/>
      <c r="AR236" s="176"/>
      <c r="AS236" s="176"/>
      <c r="AT236" s="176"/>
      <c r="AU236" s="176"/>
      <c r="AV236" s="176"/>
      <c r="AW236" s="176"/>
      <c r="AX236" s="176"/>
      <c r="AY236" s="176"/>
      <c r="AZ236" s="176"/>
      <c r="BA236" s="176"/>
      <c r="BB236" s="176"/>
      <c r="BC236" s="176"/>
      <c r="BD236" s="176"/>
      <c r="BE236" s="176"/>
      <c r="BF236" s="176"/>
      <c r="BG236" s="176"/>
      <c r="BH236" s="176"/>
      <c r="BI236" s="176"/>
      <c r="BJ236" s="176"/>
      <c r="BK236" s="176"/>
      <c r="BL236" s="176"/>
      <c r="BM236" s="176"/>
      <c r="BN236" s="176"/>
      <c r="BO236" s="176"/>
      <c r="BP236" s="176"/>
      <c r="BQ236" s="176"/>
      <c r="BR236" s="176"/>
      <c r="BS236" s="176"/>
      <c r="BT236" s="176"/>
      <c r="BU236" s="176"/>
      <c r="BV236" s="176"/>
      <c r="BW236" s="176"/>
      <c r="BX236" s="176"/>
      <c r="BY236" s="176"/>
      <c r="BZ236" s="176"/>
      <c r="CA236" s="176"/>
      <c r="CB236" s="176"/>
      <c r="CC236" s="176"/>
      <c r="CD236" s="176"/>
      <c r="CE236" s="176"/>
      <c r="CF236" s="176"/>
      <c r="CG236" s="176"/>
      <c r="CH236" s="176"/>
      <c r="CI236" s="176"/>
      <c r="CJ236" s="176"/>
      <c r="CK236" s="176"/>
      <c r="CL236" s="177"/>
      <c r="CM236" s="177"/>
    </row>
    <row r="237" customFormat="false" ht="12.75" hidden="false" customHeight="false" outlineLevel="0" collapsed="false">
      <c r="A237" s="169" t="s">
        <v>42</v>
      </c>
      <c r="B237" s="96"/>
      <c r="C237" s="170" t="s">
        <v>104</v>
      </c>
      <c r="D237" s="171" t="n">
        <v>10</v>
      </c>
      <c r="E237" s="172" t="s">
        <v>89</v>
      </c>
      <c r="F237" s="178" t="n">
        <f aca="false">SUM(H237:CK237)</f>
        <v>0</v>
      </c>
      <c r="G237" s="179"/>
      <c r="H237" s="180"/>
      <c r="I237" s="181"/>
      <c r="J237" s="181"/>
      <c r="K237" s="181"/>
      <c r="L237" s="181"/>
      <c r="M237" s="181"/>
      <c r="N237" s="181"/>
      <c r="O237" s="181"/>
      <c r="P237" s="181"/>
      <c r="Q237" s="181"/>
      <c r="R237" s="181"/>
      <c r="S237" s="181"/>
      <c r="T237" s="181"/>
      <c r="U237" s="181"/>
      <c r="V237" s="181"/>
      <c r="W237" s="181"/>
      <c r="X237" s="181"/>
      <c r="Y237" s="181"/>
      <c r="Z237" s="181"/>
      <c r="AA237" s="181"/>
      <c r="AB237" s="181"/>
      <c r="AC237" s="181"/>
      <c r="AD237" s="181"/>
      <c r="AE237" s="181"/>
      <c r="AF237" s="181"/>
      <c r="AG237" s="181"/>
      <c r="AH237" s="181"/>
      <c r="AI237" s="181"/>
      <c r="AJ237" s="181"/>
      <c r="AK237" s="181"/>
      <c r="AL237" s="181"/>
      <c r="AM237" s="181"/>
      <c r="AN237" s="181"/>
      <c r="AO237" s="181"/>
      <c r="AP237" s="181"/>
      <c r="AQ237" s="181"/>
      <c r="AR237" s="181"/>
      <c r="AS237" s="181"/>
      <c r="AT237" s="181"/>
      <c r="AU237" s="181"/>
      <c r="AV237" s="181"/>
      <c r="AW237" s="181"/>
      <c r="AX237" s="181"/>
      <c r="AY237" s="181"/>
      <c r="AZ237" s="181"/>
      <c r="BA237" s="181"/>
      <c r="BB237" s="181"/>
      <c r="BC237" s="181"/>
      <c r="BD237" s="181"/>
      <c r="BE237" s="181"/>
      <c r="BF237" s="181"/>
      <c r="BG237" s="181"/>
      <c r="BH237" s="181"/>
      <c r="BI237" s="181"/>
      <c r="BJ237" s="181"/>
      <c r="BK237" s="181"/>
      <c r="BL237" s="181"/>
      <c r="BM237" s="181"/>
      <c r="BN237" s="181"/>
      <c r="BO237" s="181"/>
      <c r="BP237" s="181"/>
      <c r="BQ237" s="181"/>
      <c r="BR237" s="181"/>
      <c r="BS237" s="181"/>
      <c r="BT237" s="181"/>
      <c r="BU237" s="181"/>
      <c r="BV237" s="181"/>
      <c r="BW237" s="181"/>
      <c r="BX237" s="181"/>
      <c r="BY237" s="181"/>
      <c r="BZ237" s="181"/>
      <c r="CA237" s="181"/>
      <c r="CB237" s="181"/>
      <c r="CC237" s="181"/>
      <c r="CD237" s="181"/>
      <c r="CE237" s="181"/>
      <c r="CF237" s="181"/>
      <c r="CG237" s="181"/>
      <c r="CH237" s="181"/>
      <c r="CI237" s="181"/>
      <c r="CJ237" s="181"/>
      <c r="CK237" s="181"/>
      <c r="CL237" s="177"/>
      <c r="CM237" s="177"/>
    </row>
    <row r="238" customFormat="false" ht="12.75" hidden="false" customHeight="false" outlineLevel="0" collapsed="false">
      <c r="A238" s="169" t="s">
        <v>42</v>
      </c>
      <c r="B238" s="96"/>
      <c r="C238" s="170" t="s">
        <v>104</v>
      </c>
      <c r="D238" s="171" t="n">
        <v>11</v>
      </c>
      <c r="E238" s="172" t="s">
        <v>89</v>
      </c>
      <c r="F238" s="178" t="n">
        <f aca="false">SUM(H238:CK238)</f>
        <v>0</v>
      </c>
      <c r="G238" s="179" t="n">
        <f aca="false">SUM(F232:F238)</f>
        <v>38</v>
      </c>
      <c r="H238" s="180"/>
      <c r="I238" s="181"/>
      <c r="J238" s="181"/>
      <c r="K238" s="181"/>
      <c r="L238" s="181"/>
      <c r="M238" s="181"/>
      <c r="N238" s="181"/>
      <c r="O238" s="181"/>
      <c r="P238" s="181"/>
      <c r="Q238" s="181"/>
      <c r="R238" s="181"/>
      <c r="S238" s="181"/>
      <c r="T238" s="181"/>
      <c r="U238" s="181"/>
      <c r="V238" s="181"/>
      <c r="W238" s="181"/>
      <c r="X238" s="181"/>
      <c r="Y238" s="181"/>
      <c r="Z238" s="181"/>
      <c r="AA238" s="181"/>
      <c r="AB238" s="181"/>
      <c r="AC238" s="181"/>
      <c r="AD238" s="181"/>
      <c r="AE238" s="181"/>
      <c r="AF238" s="181"/>
      <c r="AG238" s="181"/>
      <c r="AH238" s="181"/>
      <c r="AI238" s="181"/>
      <c r="AJ238" s="181"/>
      <c r="AK238" s="181"/>
      <c r="AL238" s="181"/>
      <c r="AM238" s="181"/>
      <c r="AN238" s="181"/>
      <c r="AO238" s="181"/>
      <c r="AP238" s="181"/>
      <c r="AQ238" s="181"/>
      <c r="AR238" s="181"/>
      <c r="AS238" s="181"/>
      <c r="AT238" s="181"/>
      <c r="AU238" s="181"/>
      <c r="AV238" s="181"/>
      <c r="AW238" s="181"/>
      <c r="AX238" s="181"/>
      <c r="AY238" s="181"/>
      <c r="AZ238" s="181"/>
      <c r="BA238" s="181"/>
      <c r="BB238" s="181"/>
      <c r="BC238" s="181"/>
      <c r="BD238" s="181"/>
      <c r="BE238" s="181"/>
      <c r="BF238" s="181"/>
      <c r="BG238" s="181"/>
      <c r="BH238" s="181"/>
      <c r="BI238" s="181"/>
      <c r="BJ238" s="181"/>
      <c r="BK238" s="181"/>
      <c r="BL238" s="181"/>
      <c r="BM238" s="181"/>
      <c r="BN238" s="181"/>
      <c r="BO238" s="181"/>
      <c r="BP238" s="181"/>
      <c r="BQ238" s="181"/>
      <c r="BR238" s="181"/>
      <c r="BS238" s="181"/>
      <c r="BT238" s="181"/>
      <c r="BU238" s="181"/>
      <c r="BV238" s="181"/>
      <c r="BW238" s="181"/>
      <c r="BX238" s="181"/>
      <c r="BY238" s="181"/>
      <c r="BZ238" s="181"/>
      <c r="CA238" s="181"/>
      <c r="CB238" s="181"/>
      <c r="CC238" s="181"/>
      <c r="CD238" s="181"/>
      <c r="CE238" s="181"/>
      <c r="CF238" s="181"/>
      <c r="CG238" s="181"/>
      <c r="CH238" s="181"/>
      <c r="CI238" s="181"/>
      <c r="CJ238" s="181"/>
      <c r="CK238" s="181"/>
      <c r="CL238" s="177"/>
      <c r="CM238" s="177"/>
    </row>
    <row r="239" customFormat="false" ht="12.75" hidden="false" customHeight="false" outlineLevel="0" collapsed="false">
      <c r="A239" s="169" t="s">
        <v>42</v>
      </c>
      <c r="B239" s="96"/>
      <c r="C239" s="170" t="s">
        <v>104</v>
      </c>
      <c r="D239" s="171" t="n">
        <v>12</v>
      </c>
      <c r="E239" s="172" t="s">
        <v>90</v>
      </c>
      <c r="F239" s="173" t="n">
        <f aca="false">SUM(H239:CK239)</f>
        <v>7.75</v>
      </c>
      <c r="G239" s="174"/>
      <c r="H239" s="175" t="n">
        <v>7.75</v>
      </c>
      <c r="I239" s="176"/>
      <c r="J239" s="176"/>
      <c r="K239" s="176"/>
      <c r="L239" s="176"/>
      <c r="M239" s="176"/>
      <c r="N239" s="176"/>
      <c r="O239" s="176"/>
      <c r="P239" s="176"/>
      <c r="Q239" s="176"/>
      <c r="R239" s="176"/>
      <c r="S239" s="176"/>
      <c r="T239" s="176"/>
      <c r="U239" s="176"/>
      <c r="V239" s="176"/>
      <c r="W239" s="176"/>
      <c r="X239" s="176"/>
      <c r="Y239" s="176"/>
      <c r="Z239" s="176"/>
      <c r="AA239" s="176"/>
      <c r="AB239" s="176"/>
      <c r="AC239" s="176"/>
      <c r="AD239" s="176"/>
      <c r="AE239" s="176"/>
      <c r="AF239" s="176"/>
      <c r="AG239" s="176"/>
      <c r="AH239" s="176"/>
      <c r="AI239" s="176"/>
      <c r="AJ239" s="176"/>
      <c r="AK239" s="176"/>
      <c r="AL239" s="176"/>
      <c r="AM239" s="176"/>
      <c r="AN239" s="176"/>
      <c r="AO239" s="176"/>
      <c r="AP239" s="176"/>
      <c r="AQ239" s="176"/>
      <c r="AR239" s="176"/>
      <c r="AS239" s="176"/>
      <c r="AT239" s="176"/>
      <c r="AU239" s="176"/>
      <c r="AV239" s="176"/>
      <c r="AW239" s="176"/>
      <c r="AX239" s="176"/>
      <c r="AY239" s="176"/>
      <c r="AZ239" s="176"/>
      <c r="BA239" s="176"/>
      <c r="BB239" s="176"/>
      <c r="BC239" s="176"/>
      <c r="BD239" s="176"/>
      <c r="BE239" s="176"/>
      <c r="BF239" s="176"/>
      <c r="BG239" s="176"/>
      <c r="BH239" s="176"/>
      <c r="BI239" s="176"/>
      <c r="BJ239" s="176"/>
      <c r="BK239" s="176"/>
      <c r="BL239" s="176"/>
      <c r="BM239" s="176"/>
      <c r="BN239" s="176"/>
      <c r="BO239" s="176"/>
      <c r="BP239" s="176"/>
      <c r="BQ239" s="176"/>
      <c r="BR239" s="176"/>
      <c r="BS239" s="176"/>
      <c r="BT239" s="176"/>
      <c r="BU239" s="176"/>
      <c r="BV239" s="176"/>
      <c r="BW239" s="176"/>
      <c r="BX239" s="176"/>
      <c r="BY239" s="176"/>
      <c r="BZ239" s="176"/>
      <c r="CA239" s="176"/>
      <c r="CB239" s="176"/>
      <c r="CC239" s="176"/>
      <c r="CD239" s="176"/>
      <c r="CE239" s="176"/>
      <c r="CF239" s="176"/>
      <c r="CG239" s="176"/>
      <c r="CH239" s="176"/>
      <c r="CI239" s="176"/>
      <c r="CJ239" s="176"/>
      <c r="CK239" s="176"/>
      <c r="CL239" s="177"/>
      <c r="CM239" s="177"/>
    </row>
    <row r="240" customFormat="false" ht="12.75" hidden="false" customHeight="false" outlineLevel="0" collapsed="false">
      <c r="A240" s="169" t="s">
        <v>42</v>
      </c>
      <c r="B240" s="96"/>
      <c r="C240" s="170" t="s">
        <v>104</v>
      </c>
      <c r="D240" s="171" t="n">
        <v>13</v>
      </c>
      <c r="E240" s="172" t="s">
        <v>90</v>
      </c>
      <c r="F240" s="173" t="n">
        <f aca="false">SUM(H240:CK240)</f>
        <v>7.75</v>
      </c>
      <c r="G240" s="174"/>
      <c r="H240" s="175" t="n">
        <v>7.75</v>
      </c>
      <c r="I240" s="176"/>
      <c r="J240" s="176"/>
      <c r="K240" s="176"/>
      <c r="L240" s="176"/>
      <c r="M240" s="176"/>
      <c r="N240" s="176"/>
      <c r="O240" s="176"/>
      <c r="P240" s="176"/>
      <c r="Q240" s="176"/>
      <c r="R240" s="176"/>
      <c r="S240" s="176"/>
      <c r="T240" s="176"/>
      <c r="U240" s="176"/>
      <c r="V240" s="176"/>
      <c r="W240" s="176"/>
      <c r="X240" s="176"/>
      <c r="Y240" s="176"/>
      <c r="Z240" s="176"/>
      <c r="AA240" s="176"/>
      <c r="AB240" s="176"/>
      <c r="AC240" s="176"/>
      <c r="AD240" s="176"/>
      <c r="AE240" s="176"/>
      <c r="AF240" s="176"/>
      <c r="AG240" s="176"/>
      <c r="AH240" s="176"/>
      <c r="AI240" s="176"/>
      <c r="AJ240" s="176"/>
      <c r="AK240" s="176"/>
      <c r="AL240" s="176"/>
      <c r="AM240" s="176"/>
      <c r="AN240" s="176"/>
      <c r="AO240" s="176"/>
      <c r="AP240" s="176"/>
      <c r="AQ240" s="176"/>
      <c r="AR240" s="176"/>
      <c r="AS240" s="176"/>
      <c r="AT240" s="176"/>
      <c r="AU240" s="176"/>
      <c r="AV240" s="176"/>
      <c r="AW240" s="176"/>
      <c r="AX240" s="176"/>
      <c r="AY240" s="176"/>
      <c r="AZ240" s="176"/>
      <c r="BA240" s="176"/>
      <c r="BB240" s="176"/>
      <c r="BC240" s="176"/>
      <c r="BD240" s="176"/>
      <c r="BE240" s="176"/>
      <c r="BF240" s="176"/>
      <c r="BG240" s="176"/>
      <c r="BH240" s="176"/>
      <c r="BI240" s="176"/>
      <c r="BJ240" s="176"/>
      <c r="BK240" s="176"/>
      <c r="BL240" s="176"/>
      <c r="BM240" s="176"/>
      <c r="BN240" s="176"/>
      <c r="BO240" s="176"/>
      <c r="BP240" s="176"/>
      <c r="BQ240" s="176"/>
      <c r="BR240" s="176"/>
      <c r="BS240" s="176"/>
      <c r="BT240" s="176"/>
      <c r="BU240" s="176"/>
      <c r="BV240" s="176"/>
      <c r="BW240" s="176"/>
      <c r="BX240" s="176"/>
      <c r="BY240" s="176"/>
      <c r="BZ240" s="176"/>
      <c r="CA240" s="176"/>
      <c r="CB240" s="176"/>
      <c r="CC240" s="176"/>
      <c r="CD240" s="176"/>
      <c r="CE240" s="176"/>
      <c r="CF240" s="176"/>
      <c r="CG240" s="176"/>
      <c r="CH240" s="176"/>
      <c r="CI240" s="176"/>
      <c r="CJ240" s="176"/>
      <c r="CK240" s="176"/>
      <c r="CL240" s="177"/>
      <c r="CM240" s="177"/>
    </row>
    <row r="241" customFormat="false" ht="12.75" hidden="false" customHeight="false" outlineLevel="0" collapsed="false">
      <c r="A241" s="169" t="s">
        <v>42</v>
      </c>
      <c r="B241" s="96"/>
      <c r="C241" s="170" t="s">
        <v>104</v>
      </c>
      <c r="D241" s="171" t="n">
        <v>14</v>
      </c>
      <c r="E241" s="172" t="s">
        <v>90</v>
      </c>
      <c r="F241" s="173" t="n">
        <f aca="false">SUM(H241:CK241)</f>
        <v>7.75</v>
      </c>
      <c r="G241" s="174"/>
      <c r="H241" s="175" t="n">
        <v>7.75</v>
      </c>
      <c r="I241" s="176"/>
      <c r="J241" s="176"/>
      <c r="K241" s="176"/>
      <c r="L241" s="176"/>
      <c r="M241" s="176"/>
      <c r="N241" s="176"/>
      <c r="O241" s="176"/>
      <c r="P241" s="176"/>
      <c r="Q241" s="176"/>
      <c r="R241" s="176"/>
      <c r="S241" s="176"/>
      <c r="T241" s="176"/>
      <c r="U241" s="176"/>
      <c r="V241" s="176"/>
      <c r="W241" s="176"/>
      <c r="X241" s="176"/>
      <c r="Y241" s="176"/>
      <c r="Z241" s="176"/>
      <c r="AA241" s="176"/>
      <c r="AB241" s="176"/>
      <c r="AC241" s="176"/>
      <c r="AD241" s="176"/>
      <c r="AE241" s="176"/>
      <c r="AF241" s="176"/>
      <c r="AG241" s="176"/>
      <c r="AH241" s="176"/>
      <c r="AI241" s="176"/>
      <c r="AJ241" s="176"/>
      <c r="AK241" s="176"/>
      <c r="AL241" s="176"/>
      <c r="AM241" s="176"/>
      <c r="AN241" s="176"/>
      <c r="AO241" s="176"/>
      <c r="AP241" s="176"/>
      <c r="AQ241" s="176"/>
      <c r="AR241" s="176"/>
      <c r="AS241" s="176"/>
      <c r="AT241" s="176"/>
      <c r="AU241" s="176"/>
      <c r="AV241" s="176"/>
      <c r="AW241" s="176"/>
      <c r="AX241" s="176"/>
      <c r="AY241" s="176"/>
      <c r="AZ241" s="176"/>
      <c r="BA241" s="176"/>
      <c r="BB241" s="176"/>
      <c r="BC241" s="176"/>
      <c r="BD241" s="176"/>
      <c r="BE241" s="176"/>
      <c r="BF241" s="176"/>
      <c r="BG241" s="176"/>
      <c r="BH241" s="176"/>
      <c r="BI241" s="176"/>
      <c r="BJ241" s="176"/>
      <c r="BK241" s="176"/>
      <c r="BL241" s="176"/>
      <c r="BM241" s="176"/>
      <c r="BN241" s="176"/>
      <c r="BO241" s="176"/>
      <c r="BP241" s="176"/>
      <c r="BQ241" s="176"/>
      <c r="BR241" s="176"/>
      <c r="BS241" s="176"/>
      <c r="BT241" s="176"/>
      <c r="BU241" s="176"/>
      <c r="BV241" s="176"/>
      <c r="BW241" s="176"/>
      <c r="BX241" s="176"/>
      <c r="BY241" s="176"/>
      <c r="BZ241" s="176"/>
      <c r="CA241" s="176"/>
      <c r="CB241" s="176"/>
      <c r="CC241" s="176"/>
      <c r="CD241" s="176"/>
      <c r="CE241" s="176"/>
      <c r="CF241" s="176"/>
      <c r="CG241" s="176"/>
      <c r="CH241" s="176"/>
      <c r="CI241" s="176"/>
      <c r="CJ241" s="176"/>
      <c r="CK241" s="176"/>
      <c r="CL241" s="177"/>
      <c r="CM241" s="177"/>
    </row>
    <row r="242" customFormat="false" ht="12.75" hidden="false" customHeight="false" outlineLevel="0" collapsed="false">
      <c r="A242" s="169" t="s">
        <v>42</v>
      </c>
      <c r="B242" s="96"/>
      <c r="C242" s="170" t="s">
        <v>104</v>
      </c>
      <c r="D242" s="171" t="n">
        <v>15</v>
      </c>
      <c r="E242" s="172" t="s">
        <v>90</v>
      </c>
      <c r="F242" s="173" t="n">
        <f aca="false">SUM(H242:CK242)</f>
        <v>7.75</v>
      </c>
      <c r="G242" s="174"/>
      <c r="H242" s="175" t="n">
        <v>7.75</v>
      </c>
      <c r="I242" s="176"/>
      <c r="J242" s="176"/>
      <c r="K242" s="176"/>
      <c r="L242" s="176"/>
      <c r="M242" s="176"/>
      <c r="N242" s="176"/>
      <c r="O242" s="176"/>
      <c r="P242" s="176"/>
      <c r="Q242" s="176"/>
      <c r="R242" s="176"/>
      <c r="S242" s="176"/>
      <c r="T242" s="176"/>
      <c r="U242" s="176"/>
      <c r="V242" s="176"/>
      <c r="W242" s="176"/>
      <c r="X242" s="176"/>
      <c r="Y242" s="176"/>
      <c r="Z242" s="176"/>
      <c r="AA242" s="176"/>
      <c r="AB242" s="176"/>
      <c r="AC242" s="176"/>
      <c r="AD242" s="176"/>
      <c r="AE242" s="176"/>
      <c r="AF242" s="176"/>
      <c r="AG242" s="176"/>
      <c r="AH242" s="176"/>
      <c r="AI242" s="176"/>
      <c r="AJ242" s="176"/>
      <c r="AK242" s="176"/>
      <c r="AL242" s="176"/>
      <c r="AM242" s="176"/>
      <c r="AN242" s="176"/>
      <c r="AO242" s="176"/>
      <c r="AP242" s="176"/>
      <c r="AQ242" s="176"/>
      <c r="AR242" s="176"/>
      <c r="AS242" s="176"/>
      <c r="AT242" s="176"/>
      <c r="AU242" s="176"/>
      <c r="AV242" s="176"/>
      <c r="AW242" s="176"/>
      <c r="AX242" s="176"/>
      <c r="AY242" s="176"/>
      <c r="AZ242" s="176"/>
      <c r="BA242" s="176"/>
      <c r="BB242" s="176"/>
      <c r="BC242" s="176"/>
      <c r="BD242" s="176"/>
      <c r="BE242" s="176"/>
      <c r="BF242" s="176"/>
      <c r="BG242" s="176"/>
      <c r="BH242" s="176"/>
      <c r="BI242" s="176"/>
      <c r="BJ242" s="176"/>
      <c r="BK242" s="176"/>
      <c r="BL242" s="176"/>
      <c r="BM242" s="176"/>
      <c r="BN242" s="176"/>
      <c r="BO242" s="176"/>
      <c r="BP242" s="176"/>
      <c r="BQ242" s="176"/>
      <c r="BR242" s="176"/>
      <c r="BS242" s="176"/>
      <c r="BT242" s="176"/>
      <c r="BU242" s="176"/>
      <c r="BV242" s="176"/>
      <c r="BW242" s="176"/>
      <c r="BX242" s="176"/>
      <c r="BY242" s="176"/>
      <c r="BZ242" s="176"/>
      <c r="CA242" s="176"/>
      <c r="CB242" s="176"/>
      <c r="CC242" s="176"/>
      <c r="CD242" s="176"/>
      <c r="CE242" s="176"/>
      <c r="CF242" s="176"/>
      <c r="CG242" s="176"/>
      <c r="CH242" s="176"/>
      <c r="CI242" s="176"/>
      <c r="CJ242" s="176"/>
      <c r="CK242" s="176"/>
      <c r="CL242" s="177"/>
      <c r="CM242" s="177"/>
    </row>
    <row r="243" customFormat="false" ht="12.75" hidden="false" customHeight="false" outlineLevel="0" collapsed="false">
      <c r="A243" s="169" t="s">
        <v>42</v>
      </c>
      <c r="B243" s="96"/>
      <c r="C243" s="170" t="s">
        <v>104</v>
      </c>
      <c r="D243" s="171" t="n">
        <v>16</v>
      </c>
      <c r="E243" s="172" t="s">
        <v>90</v>
      </c>
      <c r="F243" s="173" t="n">
        <f aca="false">SUM(H243:CK243)</f>
        <v>8</v>
      </c>
      <c r="G243" s="174"/>
      <c r="H243" s="175" t="n">
        <v>3</v>
      </c>
      <c r="I243" s="176"/>
      <c r="J243" s="176"/>
      <c r="K243" s="176"/>
      <c r="L243" s="176"/>
      <c r="M243" s="176"/>
      <c r="N243" s="176"/>
      <c r="O243" s="176"/>
      <c r="P243" s="176"/>
      <c r="Q243" s="176"/>
      <c r="R243" s="176"/>
      <c r="S243" s="176"/>
      <c r="T243" s="176"/>
      <c r="U243" s="176" t="n">
        <v>5</v>
      </c>
      <c r="V243" s="176"/>
      <c r="W243" s="176"/>
      <c r="X243" s="176"/>
      <c r="Y243" s="176"/>
      <c r="Z243" s="176"/>
      <c r="AA243" s="176"/>
      <c r="AB243" s="176"/>
      <c r="AC243" s="176"/>
      <c r="AD243" s="176"/>
      <c r="AE243" s="176"/>
      <c r="AF243" s="176"/>
      <c r="AG243" s="176"/>
      <c r="AH243" s="176"/>
      <c r="AI243" s="176"/>
      <c r="AJ243" s="176"/>
      <c r="AK243" s="176"/>
      <c r="AL243" s="176"/>
      <c r="AM243" s="176"/>
      <c r="AN243" s="176"/>
      <c r="AO243" s="176"/>
      <c r="AP243" s="176"/>
      <c r="AQ243" s="176"/>
      <c r="AR243" s="176"/>
      <c r="AS243" s="176"/>
      <c r="AT243" s="176"/>
      <c r="AU243" s="176"/>
      <c r="AV243" s="176"/>
      <c r="AW243" s="176"/>
      <c r="AX243" s="176"/>
      <c r="AY243" s="176"/>
      <c r="AZ243" s="176"/>
      <c r="BA243" s="176"/>
      <c r="BB243" s="176"/>
      <c r="BC243" s="176"/>
      <c r="BD243" s="176"/>
      <c r="BE243" s="176"/>
      <c r="BF243" s="176"/>
      <c r="BG243" s="176"/>
      <c r="BH243" s="176"/>
      <c r="BI243" s="176"/>
      <c r="BJ243" s="176"/>
      <c r="BK243" s="176"/>
      <c r="BL243" s="176"/>
      <c r="BM243" s="176"/>
      <c r="BN243" s="176"/>
      <c r="BO243" s="176"/>
      <c r="BP243" s="176"/>
      <c r="BQ243" s="176"/>
      <c r="BR243" s="176"/>
      <c r="BS243" s="176"/>
      <c r="BT243" s="176"/>
      <c r="BU243" s="176"/>
      <c r="BV243" s="176"/>
      <c r="BW243" s="176"/>
      <c r="BX243" s="176"/>
      <c r="BY243" s="176"/>
      <c r="BZ243" s="176"/>
      <c r="CA243" s="176"/>
      <c r="CB243" s="176"/>
      <c r="CC243" s="176"/>
      <c r="CD243" s="176"/>
      <c r="CE243" s="176"/>
      <c r="CF243" s="176"/>
      <c r="CG243" s="176"/>
      <c r="CH243" s="176"/>
      <c r="CI243" s="176"/>
      <c r="CJ243" s="176"/>
      <c r="CK243" s="176"/>
      <c r="CL243" s="177"/>
      <c r="CM243" s="177"/>
    </row>
    <row r="244" customFormat="false" ht="12.75" hidden="false" customHeight="false" outlineLevel="0" collapsed="false">
      <c r="A244" s="169" t="s">
        <v>42</v>
      </c>
      <c r="B244" s="96"/>
      <c r="C244" s="170" t="s">
        <v>104</v>
      </c>
      <c r="D244" s="171" t="n">
        <v>17</v>
      </c>
      <c r="E244" s="172" t="s">
        <v>90</v>
      </c>
      <c r="F244" s="178" t="n">
        <f aca="false">SUM(H244:CK244)</f>
        <v>6</v>
      </c>
      <c r="G244" s="179"/>
      <c r="H244" s="180"/>
      <c r="I244" s="181"/>
      <c r="J244" s="181"/>
      <c r="K244" s="181"/>
      <c r="L244" s="181"/>
      <c r="M244" s="181"/>
      <c r="N244" s="181"/>
      <c r="O244" s="181"/>
      <c r="P244" s="181"/>
      <c r="Q244" s="181"/>
      <c r="R244" s="181"/>
      <c r="S244" s="181"/>
      <c r="T244" s="181"/>
      <c r="U244" s="181" t="n">
        <v>6</v>
      </c>
      <c r="V244" s="181"/>
      <c r="W244" s="181"/>
      <c r="X244" s="181"/>
      <c r="Y244" s="181"/>
      <c r="Z244" s="181"/>
      <c r="AA244" s="181"/>
      <c r="AB244" s="181"/>
      <c r="AC244" s="181"/>
      <c r="AD244" s="181"/>
      <c r="AE244" s="181"/>
      <c r="AF244" s="181"/>
      <c r="AG244" s="181"/>
      <c r="AH244" s="181"/>
      <c r="AI244" s="181"/>
      <c r="AJ244" s="181"/>
      <c r="AK244" s="181"/>
      <c r="AL244" s="181"/>
      <c r="AM244" s="181"/>
      <c r="AN244" s="181"/>
      <c r="AO244" s="181"/>
      <c r="AP244" s="181"/>
      <c r="AQ244" s="181"/>
      <c r="AR244" s="181"/>
      <c r="AS244" s="181"/>
      <c r="AT244" s="181"/>
      <c r="AU244" s="181"/>
      <c r="AV244" s="181"/>
      <c r="AW244" s="181"/>
      <c r="AX244" s="181"/>
      <c r="AY244" s="181"/>
      <c r="AZ244" s="181"/>
      <c r="BA244" s="181"/>
      <c r="BB244" s="181"/>
      <c r="BC244" s="181"/>
      <c r="BD244" s="181"/>
      <c r="BE244" s="181"/>
      <c r="BF244" s="181"/>
      <c r="BG244" s="181"/>
      <c r="BH244" s="181"/>
      <c r="BI244" s="181"/>
      <c r="BJ244" s="181"/>
      <c r="BK244" s="181"/>
      <c r="BL244" s="181"/>
      <c r="BM244" s="181"/>
      <c r="BN244" s="181"/>
      <c r="BO244" s="181"/>
      <c r="BP244" s="181"/>
      <c r="BQ244" s="181"/>
      <c r="BR244" s="181"/>
      <c r="BS244" s="181"/>
      <c r="BT244" s="181"/>
      <c r="BU244" s="181"/>
      <c r="BV244" s="181"/>
      <c r="BW244" s="181"/>
      <c r="BX244" s="181"/>
      <c r="BY244" s="181"/>
      <c r="BZ244" s="181"/>
      <c r="CA244" s="181"/>
      <c r="CB244" s="181"/>
      <c r="CC244" s="181"/>
      <c r="CD244" s="181"/>
      <c r="CE244" s="181"/>
      <c r="CF244" s="181"/>
      <c r="CG244" s="181"/>
      <c r="CH244" s="181"/>
      <c r="CI244" s="181"/>
      <c r="CJ244" s="181"/>
      <c r="CK244" s="181"/>
      <c r="CL244" s="177"/>
      <c r="CM244" s="177"/>
    </row>
    <row r="245" customFormat="false" ht="12.75" hidden="false" customHeight="false" outlineLevel="0" collapsed="false">
      <c r="A245" s="169" t="s">
        <v>42</v>
      </c>
      <c r="B245" s="96"/>
      <c r="C245" s="170" t="s">
        <v>104</v>
      </c>
      <c r="D245" s="171" t="n">
        <v>18</v>
      </c>
      <c r="E245" s="172" t="s">
        <v>90</v>
      </c>
      <c r="F245" s="178" t="n">
        <f aca="false">SUM(H245:CK245)</f>
        <v>0</v>
      </c>
      <c r="G245" s="179" t="n">
        <f aca="false">SUM(F239:F245)</f>
        <v>45</v>
      </c>
      <c r="H245" s="180"/>
      <c r="I245" s="181"/>
      <c r="J245" s="181"/>
      <c r="K245" s="181"/>
      <c r="L245" s="181"/>
      <c r="M245" s="181"/>
      <c r="N245" s="181"/>
      <c r="O245" s="181"/>
      <c r="P245" s="181"/>
      <c r="Q245" s="181"/>
      <c r="R245" s="181"/>
      <c r="S245" s="181"/>
      <c r="T245" s="181"/>
      <c r="U245" s="181"/>
      <c r="V245" s="181"/>
      <c r="W245" s="181"/>
      <c r="X245" s="181"/>
      <c r="Y245" s="181"/>
      <c r="Z245" s="181"/>
      <c r="AA245" s="181"/>
      <c r="AB245" s="181"/>
      <c r="AC245" s="181"/>
      <c r="AD245" s="181"/>
      <c r="AE245" s="181"/>
      <c r="AF245" s="181"/>
      <c r="AG245" s="181"/>
      <c r="AH245" s="181"/>
      <c r="AI245" s="181"/>
      <c r="AJ245" s="181"/>
      <c r="AK245" s="181"/>
      <c r="AL245" s="181"/>
      <c r="AM245" s="181"/>
      <c r="AN245" s="181"/>
      <c r="AO245" s="181"/>
      <c r="AP245" s="181"/>
      <c r="AQ245" s="181"/>
      <c r="AR245" s="181"/>
      <c r="AS245" s="181"/>
      <c r="AT245" s="181"/>
      <c r="AU245" s="181"/>
      <c r="AV245" s="181"/>
      <c r="AW245" s="181"/>
      <c r="AX245" s="181"/>
      <c r="AY245" s="181"/>
      <c r="AZ245" s="181"/>
      <c r="BA245" s="181"/>
      <c r="BB245" s="181"/>
      <c r="BC245" s="181"/>
      <c r="BD245" s="181"/>
      <c r="BE245" s="181"/>
      <c r="BF245" s="181"/>
      <c r="BG245" s="181"/>
      <c r="BH245" s="181"/>
      <c r="BI245" s="181"/>
      <c r="BJ245" s="181"/>
      <c r="BK245" s="181"/>
      <c r="BL245" s="181"/>
      <c r="BM245" s="181"/>
      <c r="BN245" s="181"/>
      <c r="BO245" s="181"/>
      <c r="BP245" s="181"/>
      <c r="BQ245" s="181"/>
      <c r="BR245" s="181"/>
      <c r="BS245" s="181"/>
      <c r="BT245" s="181"/>
      <c r="BU245" s="181"/>
      <c r="BV245" s="181"/>
      <c r="BW245" s="181"/>
      <c r="BX245" s="181"/>
      <c r="BY245" s="181"/>
      <c r="BZ245" s="181"/>
      <c r="CA245" s="181"/>
      <c r="CB245" s="181"/>
      <c r="CC245" s="181"/>
      <c r="CD245" s="181"/>
      <c r="CE245" s="181"/>
      <c r="CF245" s="181"/>
      <c r="CG245" s="181"/>
      <c r="CH245" s="181"/>
      <c r="CI245" s="181"/>
      <c r="CJ245" s="181"/>
      <c r="CK245" s="181"/>
      <c r="CL245" s="177"/>
      <c r="CM245" s="177"/>
    </row>
    <row r="246" customFormat="false" ht="12.75" hidden="false" customHeight="false" outlineLevel="0" collapsed="false">
      <c r="A246" s="169" t="s">
        <v>42</v>
      </c>
      <c r="B246" s="96"/>
      <c r="C246" s="170" t="s">
        <v>104</v>
      </c>
      <c r="D246" s="171" t="n">
        <v>19</v>
      </c>
      <c r="E246" s="172" t="s">
        <v>91</v>
      </c>
      <c r="F246" s="173" t="n">
        <f aca="false">SUM(H246:CK246)</f>
        <v>7.75</v>
      </c>
      <c r="G246" s="174"/>
      <c r="H246" s="175" t="n">
        <v>7.75</v>
      </c>
      <c r="I246" s="176"/>
      <c r="J246" s="176"/>
      <c r="K246" s="176"/>
      <c r="L246" s="176"/>
      <c r="M246" s="176"/>
      <c r="N246" s="176"/>
      <c r="O246" s="176"/>
      <c r="P246" s="176"/>
      <c r="Q246" s="176"/>
      <c r="R246" s="176"/>
      <c r="S246" s="176"/>
      <c r="T246" s="176"/>
      <c r="U246" s="176"/>
      <c r="V246" s="176"/>
      <c r="W246" s="176"/>
      <c r="X246" s="176"/>
      <c r="Y246" s="176"/>
      <c r="Z246" s="176"/>
      <c r="AA246" s="176"/>
      <c r="AB246" s="176"/>
      <c r="AC246" s="176"/>
      <c r="AD246" s="176"/>
      <c r="AE246" s="176"/>
      <c r="AF246" s="176"/>
      <c r="AG246" s="176"/>
      <c r="AH246" s="176"/>
      <c r="AI246" s="176"/>
      <c r="AJ246" s="176"/>
      <c r="AK246" s="176"/>
      <c r="AL246" s="176"/>
      <c r="AM246" s="176"/>
      <c r="AN246" s="176"/>
      <c r="AO246" s="176"/>
      <c r="AP246" s="176"/>
      <c r="AQ246" s="176"/>
      <c r="AR246" s="176"/>
      <c r="AS246" s="176"/>
      <c r="AT246" s="176"/>
      <c r="AU246" s="176"/>
      <c r="AV246" s="176"/>
      <c r="AW246" s="176"/>
      <c r="AX246" s="176"/>
      <c r="AY246" s="176"/>
      <c r="AZ246" s="176"/>
      <c r="BA246" s="176"/>
      <c r="BB246" s="176"/>
      <c r="BC246" s="176"/>
      <c r="BD246" s="176"/>
      <c r="BE246" s="176"/>
      <c r="BF246" s="176"/>
      <c r="BG246" s="176"/>
      <c r="BH246" s="176"/>
      <c r="BI246" s="176"/>
      <c r="BJ246" s="176"/>
      <c r="BK246" s="176"/>
      <c r="BL246" s="176"/>
      <c r="BM246" s="176"/>
      <c r="BN246" s="176"/>
      <c r="BO246" s="176"/>
      <c r="BP246" s="176"/>
      <c r="BQ246" s="176"/>
      <c r="BR246" s="176"/>
      <c r="BS246" s="176"/>
      <c r="BT246" s="176"/>
      <c r="BU246" s="176"/>
      <c r="BV246" s="176"/>
      <c r="BW246" s="176"/>
      <c r="BX246" s="176"/>
      <c r="BY246" s="176"/>
      <c r="BZ246" s="176"/>
      <c r="CA246" s="176"/>
      <c r="CB246" s="176"/>
      <c r="CC246" s="176"/>
      <c r="CD246" s="176"/>
      <c r="CE246" s="176"/>
      <c r="CF246" s="176"/>
      <c r="CG246" s="176"/>
      <c r="CH246" s="176"/>
      <c r="CI246" s="176"/>
      <c r="CJ246" s="176"/>
      <c r="CK246" s="176"/>
      <c r="CL246" s="177"/>
      <c r="CM246" s="177"/>
    </row>
    <row r="247" customFormat="false" ht="12.75" hidden="false" customHeight="false" outlineLevel="0" collapsed="false">
      <c r="A247" s="169" t="s">
        <v>42</v>
      </c>
      <c r="B247" s="96"/>
      <c r="C247" s="170" t="s">
        <v>104</v>
      </c>
      <c r="D247" s="171" t="n">
        <v>20</v>
      </c>
      <c r="E247" s="172" t="s">
        <v>91</v>
      </c>
      <c r="F247" s="173" t="n">
        <f aca="false">SUM(H247:CK247)</f>
        <v>7.75</v>
      </c>
      <c r="G247" s="174"/>
      <c r="H247" s="175" t="n">
        <v>6</v>
      </c>
      <c r="I247" s="176"/>
      <c r="J247" s="176"/>
      <c r="K247" s="176"/>
      <c r="L247" s="176"/>
      <c r="M247" s="176"/>
      <c r="N247" s="176"/>
      <c r="O247" s="176"/>
      <c r="P247" s="176"/>
      <c r="Q247" s="176"/>
      <c r="R247" s="176"/>
      <c r="S247" s="176"/>
      <c r="T247" s="176"/>
      <c r="U247" s="176" t="n">
        <v>1.75</v>
      </c>
      <c r="V247" s="176"/>
      <c r="W247" s="176"/>
      <c r="X247" s="176"/>
      <c r="Y247" s="176"/>
      <c r="Z247" s="176"/>
      <c r="AA247" s="176"/>
      <c r="AB247" s="176"/>
      <c r="AC247" s="176"/>
      <c r="AD247" s="176"/>
      <c r="AE247" s="176"/>
      <c r="AF247" s="176"/>
      <c r="AG247" s="176"/>
      <c r="AH247" s="176"/>
      <c r="AI247" s="176"/>
      <c r="AJ247" s="176"/>
      <c r="AK247" s="176"/>
      <c r="AL247" s="176"/>
      <c r="AM247" s="176"/>
      <c r="AN247" s="176"/>
      <c r="AO247" s="176"/>
      <c r="AP247" s="176"/>
      <c r="AQ247" s="176"/>
      <c r="AR247" s="176"/>
      <c r="AS247" s="176"/>
      <c r="AT247" s="176"/>
      <c r="AU247" s="176"/>
      <c r="AV247" s="176"/>
      <c r="AW247" s="176"/>
      <c r="AX247" s="176"/>
      <c r="AY247" s="176"/>
      <c r="AZ247" s="176"/>
      <c r="BA247" s="176"/>
      <c r="BB247" s="176"/>
      <c r="BC247" s="176"/>
      <c r="BD247" s="176"/>
      <c r="BE247" s="176"/>
      <c r="BF247" s="176"/>
      <c r="BG247" s="176"/>
      <c r="BH247" s="176"/>
      <c r="BI247" s="176"/>
      <c r="BJ247" s="176"/>
      <c r="BK247" s="176"/>
      <c r="BL247" s="176"/>
      <c r="BM247" s="176"/>
      <c r="BN247" s="176"/>
      <c r="BO247" s="176"/>
      <c r="BP247" s="176"/>
      <c r="BQ247" s="176"/>
      <c r="BR247" s="176"/>
      <c r="BS247" s="176"/>
      <c r="BT247" s="176"/>
      <c r="BU247" s="176"/>
      <c r="BV247" s="176"/>
      <c r="BW247" s="176"/>
      <c r="BX247" s="176"/>
      <c r="BY247" s="176"/>
      <c r="BZ247" s="176"/>
      <c r="CA247" s="176"/>
      <c r="CB247" s="176"/>
      <c r="CC247" s="176"/>
      <c r="CD247" s="176"/>
      <c r="CE247" s="176"/>
      <c r="CF247" s="176"/>
      <c r="CG247" s="176"/>
      <c r="CH247" s="176"/>
      <c r="CI247" s="176"/>
      <c r="CJ247" s="176"/>
      <c r="CK247" s="176"/>
      <c r="CL247" s="177"/>
      <c r="CM247" s="177"/>
    </row>
    <row r="248" customFormat="false" ht="12.75" hidden="false" customHeight="false" outlineLevel="0" collapsed="false">
      <c r="A248" s="169" t="s">
        <v>42</v>
      </c>
      <c r="B248" s="96"/>
      <c r="C248" s="170" t="s">
        <v>104</v>
      </c>
      <c r="D248" s="171" t="n">
        <v>21</v>
      </c>
      <c r="E248" s="172" t="s">
        <v>91</v>
      </c>
      <c r="F248" s="173" t="n">
        <f aca="false">SUM(H248:CK248)</f>
        <v>7.75</v>
      </c>
      <c r="G248" s="174"/>
      <c r="H248" s="175" t="n">
        <v>7.75</v>
      </c>
      <c r="I248" s="176"/>
      <c r="J248" s="176"/>
      <c r="K248" s="176"/>
      <c r="L248" s="176"/>
      <c r="M248" s="176"/>
      <c r="N248" s="176"/>
      <c r="O248" s="176"/>
      <c r="P248" s="176"/>
      <c r="Q248" s="176"/>
      <c r="R248" s="176"/>
      <c r="S248" s="176"/>
      <c r="T248" s="176"/>
      <c r="U248" s="176"/>
      <c r="V248" s="176"/>
      <c r="W248" s="176"/>
      <c r="X248" s="176"/>
      <c r="Y248" s="176"/>
      <c r="Z248" s="176"/>
      <c r="AA248" s="176"/>
      <c r="AB248" s="176"/>
      <c r="AC248" s="176"/>
      <c r="AD248" s="176"/>
      <c r="AE248" s="176"/>
      <c r="AF248" s="176"/>
      <c r="AG248" s="176"/>
      <c r="AH248" s="176"/>
      <c r="AI248" s="176"/>
      <c r="AJ248" s="176"/>
      <c r="AK248" s="176"/>
      <c r="AL248" s="176"/>
      <c r="AM248" s="176"/>
      <c r="AN248" s="176"/>
      <c r="AO248" s="176"/>
      <c r="AP248" s="176"/>
      <c r="AQ248" s="176"/>
      <c r="AR248" s="176"/>
      <c r="AS248" s="176"/>
      <c r="AT248" s="176"/>
      <c r="AU248" s="176"/>
      <c r="AV248" s="176"/>
      <c r="AW248" s="176"/>
      <c r="AX248" s="176"/>
      <c r="AY248" s="176"/>
      <c r="AZ248" s="176"/>
      <c r="BA248" s="176"/>
      <c r="BB248" s="176"/>
      <c r="BC248" s="176"/>
      <c r="BD248" s="176"/>
      <c r="BE248" s="176"/>
      <c r="BF248" s="176"/>
      <c r="BG248" s="176"/>
      <c r="BH248" s="176"/>
      <c r="BI248" s="176"/>
      <c r="BJ248" s="176"/>
      <c r="BK248" s="176"/>
      <c r="BL248" s="176"/>
      <c r="BM248" s="176"/>
      <c r="BN248" s="176"/>
      <c r="BO248" s="176"/>
      <c r="BP248" s="176"/>
      <c r="BQ248" s="176"/>
      <c r="BR248" s="176"/>
      <c r="BS248" s="176"/>
      <c r="BT248" s="176"/>
      <c r="BU248" s="176"/>
      <c r="BV248" s="176"/>
      <c r="BW248" s="176"/>
      <c r="BX248" s="176"/>
      <c r="BY248" s="176"/>
      <c r="BZ248" s="176"/>
      <c r="CA248" s="176"/>
      <c r="CB248" s="176"/>
      <c r="CC248" s="176"/>
      <c r="CD248" s="176"/>
      <c r="CE248" s="176"/>
      <c r="CF248" s="176"/>
      <c r="CG248" s="176"/>
      <c r="CH248" s="176"/>
      <c r="CI248" s="176"/>
      <c r="CJ248" s="176"/>
      <c r="CK248" s="176"/>
      <c r="CL248" s="177"/>
      <c r="CM248" s="177"/>
    </row>
    <row r="249" customFormat="false" ht="12.75" hidden="false" customHeight="false" outlineLevel="0" collapsed="false">
      <c r="A249" s="169" t="s">
        <v>42</v>
      </c>
      <c r="B249" s="96"/>
      <c r="C249" s="170" t="s">
        <v>104</v>
      </c>
      <c r="D249" s="171" t="n">
        <v>22</v>
      </c>
      <c r="E249" s="172" t="s">
        <v>91</v>
      </c>
      <c r="F249" s="173" t="n">
        <f aca="false">SUM(H249:CK249)</f>
        <v>7.75</v>
      </c>
      <c r="G249" s="174"/>
      <c r="H249" s="175" t="n">
        <v>7.75</v>
      </c>
      <c r="I249" s="176"/>
      <c r="J249" s="176"/>
      <c r="K249" s="176"/>
      <c r="L249" s="176"/>
      <c r="M249" s="176"/>
      <c r="N249" s="176"/>
      <c r="O249" s="176"/>
      <c r="P249" s="176"/>
      <c r="Q249" s="176"/>
      <c r="R249" s="176"/>
      <c r="S249" s="176"/>
      <c r="T249" s="176"/>
      <c r="U249" s="176"/>
      <c r="V249" s="176"/>
      <c r="W249" s="176"/>
      <c r="X249" s="176"/>
      <c r="Y249" s="176"/>
      <c r="Z249" s="176"/>
      <c r="AA249" s="176"/>
      <c r="AB249" s="176"/>
      <c r="AC249" s="176"/>
      <c r="AD249" s="176"/>
      <c r="AE249" s="176"/>
      <c r="AF249" s="176"/>
      <c r="AG249" s="176"/>
      <c r="AH249" s="176"/>
      <c r="AI249" s="176"/>
      <c r="AJ249" s="176"/>
      <c r="AK249" s="176"/>
      <c r="AL249" s="176"/>
      <c r="AM249" s="176"/>
      <c r="AN249" s="176"/>
      <c r="AO249" s="176"/>
      <c r="AP249" s="176"/>
      <c r="AQ249" s="176"/>
      <c r="AR249" s="176"/>
      <c r="AS249" s="176"/>
      <c r="AT249" s="176"/>
      <c r="AU249" s="176"/>
      <c r="AV249" s="176"/>
      <c r="AW249" s="176"/>
      <c r="AX249" s="176"/>
      <c r="AY249" s="176"/>
      <c r="AZ249" s="176"/>
      <c r="BA249" s="176"/>
      <c r="BB249" s="176"/>
      <c r="BC249" s="176"/>
      <c r="BD249" s="176"/>
      <c r="BE249" s="176"/>
      <c r="BF249" s="176"/>
      <c r="BG249" s="176"/>
      <c r="BH249" s="176"/>
      <c r="BI249" s="176"/>
      <c r="BJ249" s="176"/>
      <c r="BK249" s="176"/>
      <c r="BL249" s="176"/>
      <c r="BM249" s="176"/>
      <c r="BN249" s="176"/>
      <c r="BO249" s="176"/>
      <c r="BP249" s="176"/>
      <c r="BQ249" s="176"/>
      <c r="BR249" s="176"/>
      <c r="BS249" s="176"/>
      <c r="BT249" s="176"/>
      <c r="BU249" s="176"/>
      <c r="BV249" s="176"/>
      <c r="BW249" s="176"/>
      <c r="BX249" s="176"/>
      <c r="BY249" s="176"/>
      <c r="BZ249" s="176"/>
      <c r="CA249" s="176"/>
      <c r="CB249" s="176"/>
      <c r="CC249" s="176"/>
      <c r="CD249" s="176"/>
      <c r="CE249" s="176"/>
      <c r="CF249" s="176"/>
      <c r="CG249" s="176"/>
      <c r="CH249" s="176"/>
      <c r="CI249" s="176"/>
      <c r="CJ249" s="176"/>
      <c r="CK249" s="176"/>
      <c r="CL249" s="177"/>
      <c r="CM249" s="177"/>
    </row>
    <row r="250" customFormat="false" ht="12.75" hidden="false" customHeight="false" outlineLevel="0" collapsed="false">
      <c r="A250" s="169" t="s">
        <v>42</v>
      </c>
      <c r="B250" s="96"/>
      <c r="C250" s="170" t="s">
        <v>104</v>
      </c>
      <c r="D250" s="171" t="n">
        <v>23</v>
      </c>
      <c r="E250" s="172" t="s">
        <v>91</v>
      </c>
      <c r="F250" s="173" t="n">
        <f aca="false">SUM(H250:CK250)</f>
        <v>7</v>
      </c>
      <c r="G250" s="174"/>
      <c r="H250" s="175" t="n">
        <v>7</v>
      </c>
      <c r="I250" s="176"/>
      <c r="J250" s="176"/>
      <c r="K250" s="176"/>
      <c r="L250" s="176"/>
      <c r="M250" s="176"/>
      <c r="N250" s="176"/>
      <c r="O250" s="176"/>
      <c r="P250" s="176"/>
      <c r="Q250" s="176"/>
      <c r="R250" s="176"/>
      <c r="S250" s="176"/>
      <c r="T250" s="176"/>
      <c r="U250" s="176"/>
      <c r="V250" s="176"/>
      <c r="W250" s="176"/>
      <c r="X250" s="176"/>
      <c r="Y250" s="176"/>
      <c r="Z250" s="176"/>
      <c r="AA250" s="176"/>
      <c r="AB250" s="176"/>
      <c r="AC250" s="176"/>
      <c r="AD250" s="176"/>
      <c r="AE250" s="176"/>
      <c r="AF250" s="176"/>
      <c r="AG250" s="176"/>
      <c r="AH250" s="176"/>
      <c r="AI250" s="176"/>
      <c r="AJ250" s="176"/>
      <c r="AK250" s="176"/>
      <c r="AL250" s="176"/>
      <c r="AM250" s="176"/>
      <c r="AN250" s="176"/>
      <c r="AO250" s="176"/>
      <c r="AP250" s="176"/>
      <c r="AQ250" s="176"/>
      <c r="AR250" s="176"/>
      <c r="AS250" s="176"/>
      <c r="AT250" s="176"/>
      <c r="AU250" s="176"/>
      <c r="AV250" s="176"/>
      <c r="AW250" s="176"/>
      <c r="AX250" s="176"/>
      <c r="AY250" s="176"/>
      <c r="AZ250" s="176"/>
      <c r="BA250" s="176"/>
      <c r="BB250" s="176"/>
      <c r="BC250" s="176"/>
      <c r="BD250" s="176"/>
      <c r="BE250" s="176"/>
      <c r="BF250" s="176"/>
      <c r="BG250" s="176"/>
      <c r="BH250" s="176"/>
      <c r="BI250" s="176"/>
      <c r="BJ250" s="176"/>
      <c r="BK250" s="176"/>
      <c r="BL250" s="176"/>
      <c r="BM250" s="176"/>
      <c r="BN250" s="176"/>
      <c r="BO250" s="176"/>
      <c r="BP250" s="176"/>
      <c r="BQ250" s="176"/>
      <c r="BR250" s="176"/>
      <c r="BS250" s="176"/>
      <c r="BT250" s="176"/>
      <c r="BU250" s="176"/>
      <c r="BV250" s="176"/>
      <c r="BW250" s="176"/>
      <c r="BX250" s="176"/>
      <c r="BY250" s="176"/>
      <c r="BZ250" s="176"/>
      <c r="CA250" s="176"/>
      <c r="CB250" s="176"/>
      <c r="CC250" s="176"/>
      <c r="CD250" s="176"/>
      <c r="CE250" s="176"/>
      <c r="CF250" s="176"/>
      <c r="CG250" s="176"/>
      <c r="CH250" s="176"/>
      <c r="CI250" s="176"/>
      <c r="CJ250" s="176"/>
      <c r="CK250" s="176"/>
      <c r="CL250" s="177"/>
      <c r="CM250" s="177"/>
    </row>
    <row r="251" customFormat="false" ht="12.75" hidden="false" customHeight="false" outlineLevel="0" collapsed="false">
      <c r="A251" s="169" t="s">
        <v>42</v>
      </c>
      <c r="B251" s="96"/>
      <c r="C251" s="170" t="s">
        <v>104</v>
      </c>
      <c r="D251" s="171" t="n">
        <v>24</v>
      </c>
      <c r="E251" s="172" t="s">
        <v>91</v>
      </c>
      <c r="F251" s="178" t="n">
        <f aca="false">SUM(H251:CK251)</f>
        <v>0</v>
      </c>
      <c r="G251" s="179"/>
      <c r="H251" s="180"/>
      <c r="I251" s="181"/>
      <c r="J251" s="181"/>
      <c r="K251" s="181"/>
      <c r="L251" s="181"/>
      <c r="M251" s="181"/>
      <c r="N251" s="181"/>
      <c r="O251" s="181"/>
      <c r="P251" s="181"/>
      <c r="Q251" s="181"/>
      <c r="R251" s="181"/>
      <c r="S251" s="181"/>
      <c r="T251" s="181"/>
      <c r="U251" s="181"/>
      <c r="V251" s="181"/>
      <c r="W251" s="181"/>
      <c r="X251" s="181"/>
      <c r="Y251" s="181"/>
      <c r="Z251" s="181"/>
      <c r="AA251" s="181"/>
      <c r="AB251" s="181"/>
      <c r="AC251" s="181"/>
      <c r="AD251" s="181"/>
      <c r="AE251" s="181"/>
      <c r="AF251" s="181"/>
      <c r="AG251" s="181"/>
      <c r="AH251" s="181"/>
      <c r="AI251" s="181"/>
      <c r="AJ251" s="181"/>
      <c r="AK251" s="181"/>
      <c r="AL251" s="181"/>
      <c r="AM251" s="181"/>
      <c r="AN251" s="181"/>
      <c r="AO251" s="181"/>
      <c r="AP251" s="181"/>
      <c r="AQ251" s="181"/>
      <c r="AR251" s="181"/>
      <c r="AS251" s="181"/>
      <c r="AT251" s="181"/>
      <c r="AU251" s="181"/>
      <c r="AV251" s="181"/>
      <c r="AW251" s="181"/>
      <c r="AX251" s="181"/>
      <c r="AY251" s="181"/>
      <c r="AZ251" s="181"/>
      <c r="BA251" s="181"/>
      <c r="BB251" s="181"/>
      <c r="BC251" s="181"/>
      <c r="BD251" s="181"/>
      <c r="BE251" s="181"/>
      <c r="BF251" s="181"/>
      <c r="BG251" s="181"/>
      <c r="BH251" s="181"/>
      <c r="BI251" s="181"/>
      <c r="BJ251" s="181"/>
      <c r="BK251" s="181"/>
      <c r="BL251" s="181"/>
      <c r="BM251" s="181"/>
      <c r="BN251" s="181"/>
      <c r="BO251" s="181"/>
      <c r="BP251" s="181"/>
      <c r="BQ251" s="181"/>
      <c r="BR251" s="181"/>
      <c r="BS251" s="181"/>
      <c r="BT251" s="181"/>
      <c r="BU251" s="181"/>
      <c r="BV251" s="181"/>
      <c r="BW251" s="181"/>
      <c r="BX251" s="181"/>
      <c r="BY251" s="181"/>
      <c r="BZ251" s="181"/>
      <c r="CA251" s="181"/>
      <c r="CB251" s="181"/>
      <c r="CC251" s="181"/>
      <c r="CD251" s="181"/>
      <c r="CE251" s="181"/>
      <c r="CF251" s="181"/>
      <c r="CG251" s="181"/>
      <c r="CH251" s="181"/>
      <c r="CI251" s="181"/>
      <c r="CJ251" s="181"/>
      <c r="CK251" s="181"/>
      <c r="CL251" s="177"/>
      <c r="CM251" s="177"/>
    </row>
    <row r="252" customFormat="false" ht="12.75" hidden="false" customHeight="false" outlineLevel="0" collapsed="false">
      <c r="A252" s="169" t="s">
        <v>42</v>
      </c>
      <c r="B252" s="96"/>
      <c r="C252" s="170" t="s">
        <v>104</v>
      </c>
      <c r="D252" s="171" t="n">
        <v>25</v>
      </c>
      <c r="E252" s="172" t="s">
        <v>91</v>
      </c>
      <c r="F252" s="178" t="n">
        <f aca="false">SUM(H252:CK252)</f>
        <v>0</v>
      </c>
      <c r="G252" s="179" t="n">
        <f aca="false">SUM(F246:F252)</f>
        <v>38</v>
      </c>
      <c r="H252" s="180"/>
      <c r="I252" s="181"/>
      <c r="J252" s="181"/>
      <c r="K252" s="181"/>
      <c r="L252" s="181"/>
      <c r="M252" s="181"/>
      <c r="N252" s="181"/>
      <c r="O252" s="181"/>
      <c r="P252" s="181"/>
      <c r="Q252" s="181"/>
      <c r="R252" s="181"/>
      <c r="S252" s="181"/>
      <c r="T252" s="181"/>
      <c r="U252" s="181"/>
      <c r="V252" s="181"/>
      <c r="W252" s="181"/>
      <c r="X252" s="181"/>
      <c r="Y252" s="181"/>
      <c r="Z252" s="181"/>
      <c r="AA252" s="181"/>
      <c r="AB252" s="181"/>
      <c r="AC252" s="181"/>
      <c r="AD252" s="181"/>
      <c r="AE252" s="181"/>
      <c r="AF252" s="181"/>
      <c r="AG252" s="181"/>
      <c r="AH252" s="181"/>
      <c r="AI252" s="181"/>
      <c r="AJ252" s="181"/>
      <c r="AK252" s="181"/>
      <c r="AL252" s="181"/>
      <c r="AM252" s="181"/>
      <c r="AN252" s="181"/>
      <c r="AO252" s="181"/>
      <c r="AP252" s="181"/>
      <c r="AQ252" s="181"/>
      <c r="AR252" s="181"/>
      <c r="AS252" s="181"/>
      <c r="AT252" s="181"/>
      <c r="AU252" s="181"/>
      <c r="AV252" s="181"/>
      <c r="AW252" s="181"/>
      <c r="AX252" s="181"/>
      <c r="AY252" s="181"/>
      <c r="AZ252" s="181"/>
      <c r="BA252" s="181"/>
      <c r="BB252" s="181"/>
      <c r="BC252" s="181"/>
      <c r="BD252" s="181"/>
      <c r="BE252" s="181"/>
      <c r="BF252" s="181"/>
      <c r="BG252" s="181"/>
      <c r="BH252" s="181"/>
      <c r="BI252" s="181"/>
      <c r="BJ252" s="181"/>
      <c r="BK252" s="181"/>
      <c r="BL252" s="181"/>
      <c r="BM252" s="181"/>
      <c r="BN252" s="181"/>
      <c r="BO252" s="181"/>
      <c r="BP252" s="181"/>
      <c r="BQ252" s="181"/>
      <c r="BR252" s="181"/>
      <c r="BS252" s="181"/>
      <c r="BT252" s="181"/>
      <c r="BU252" s="181"/>
      <c r="BV252" s="181"/>
      <c r="BW252" s="181"/>
      <c r="BX252" s="181"/>
      <c r="BY252" s="181"/>
      <c r="BZ252" s="181"/>
      <c r="CA252" s="181"/>
      <c r="CB252" s="181"/>
      <c r="CC252" s="181"/>
      <c r="CD252" s="181"/>
      <c r="CE252" s="181"/>
      <c r="CF252" s="181"/>
      <c r="CG252" s="181"/>
      <c r="CH252" s="181"/>
      <c r="CI252" s="181"/>
      <c r="CJ252" s="181"/>
      <c r="CK252" s="181"/>
      <c r="CL252" s="177"/>
      <c r="CM252" s="177"/>
    </row>
    <row r="253" customFormat="false" ht="12.75" hidden="false" customHeight="false" outlineLevel="0" collapsed="false">
      <c r="A253" s="169" t="s">
        <v>42</v>
      </c>
      <c r="B253" s="96"/>
      <c r="C253" s="170" t="s">
        <v>104</v>
      </c>
      <c r="D253" s="171" t="n">
        <v>26</v>
      </c>
      <c r="E253" s="172" t="s">
        <v>92</v>
      </c>
      <c r="F253" s="173" t="n">
        <f aca="false">SUM(H253:CK253)</f>
        <v>7.75</v>
      </c>
      <c r="G253" s="174"/>
      <c r="H253" s="175" t="n">
        <v>7.75</v>
      </c>
      <c r="I253" s="176"/>
      <c r="J253" s="176"/>
      <c r="K253" s="176"/>
      <c r="L253" s="176"/>
      <c r="M253" s="176"/>
      <c r="N253" s="176"/>
      <c r="O253" s="176"/>
      <c r="P253" s="176"/>
      <c r="Q253" s="176"/>
      <c r="R253" s="176"/>
      <c r="S253" s="176"/>
      <c r="T253" s="176"/>
      <c r="U253" s="176"/>
      <c r="V253" s="176"/>
      <c r="W253" s="176"/>
      <c r="X253" s="176"/>
      <c r="Y253" s="176"/>
      <c r="Z253" s="176"/>
      <c r="AA253" s="176"/>
      <c r="AB253" s="176"/>
      <c r="AC253" s="176"/>
      <c r="AD253" s="176"/>
      <c r="AE253" s="176"/>
      <c r="AF253" s="176"/>
      <c r="AG253" s="176"/>
      <c r="AH253" s="176"/>
      <c r="AI253" s="176"/>
      <c r="AJ253" s="176"/>
      <c r="AK253" s="176"/>
      <c r="AL253" s="176"/>
      <c r="AM253" s="176"/>
      <c r="AN253" s="176"/>
      <c r="AO253" s="176"/>
      <c r="AP253" s="176"/>
      <c r="AQ253" s="176"/>
      <c r="AR253" s="176"/>
      <c r="AS253" s="176"/>
      <c r="AT253" s="176"/>
      <c r="AU253" s="176"/>
      <c r="AV253" s="176"/>
      <c r="AW253" s="176"/>
      <c r="AX253" s="176"/>
      <c r="AY253" s="176"/>
      <c r="AZ253" s="176"/>
      <c r="BA253" s="176"/>
      <c r="BB253" s="176"/>
      <c r="BC253" s="176"/>
      <c r="BD253" s="176"/>
      <c r="BE253" s="176"/>
      <c r="BF253" s="176"/>
      <c r="BG253" s="176"/>
      <c r="BH253" s="176"/>
      <c r="BI253" s="176"/>
      <c r="BJ253" s="176"/>
      <c r="BK253" s="176"/>
      <c r="BL253" s="176"/>
      <c r="BM253" s="176"/>
      <c r="BN253" s="176"/>
      <c r="BO253" s="176"/>
      <c r="BP253" s="176"/>
      <c r="BQ253" s="176"/>
      <c r="BR253" s="176"/>
      <c r="BS253" s="176"/>
      <c r="BT253" s="176"/>
      <c r="BU253" s="176"/>
      <c r="BV253" s="176"/>
      <c r="BW253" s="176"/>
      <c r="BX253" s="176"/>
      <c r="BY253" s="176"/>
      <c r="BZ253" s="176"/>
      <c r="CA253" s="176"/>
      <c r="CB253" s="176"/>
      <c r="CC253" s="176"/>
      <c r="CD253" s="176"/>
      <c r="CE253" s="176"/>
      <c r="CF253" s="176"/>
      <c r="CG253" s="176"/>
      <c r="CH253" s="176"/>
      <c r="CI253" s="176"/>
      <c r="CJ253" s="176"/>
      <c r="CK253" s="176"/>
      <c r="CL253" s="177"/>
      <c r="CM253" s="177"/>
    </row>
    <row r="254" customFormat="false" ht="12.75" hidden="false" customHeight="false" outlineLevel="0" collapsed="false">
      <c r="A254" s="169" t="s">
        <v>42</v>
      </c>
      <c r="B254" s="96"/>
      <c r="C254" s="170" t="s">
        <v>104</v>
      </c>
      <c r="D254" s="171" t="n">
        <v>27</v>
      </c>
      <c r="E254" s="172" t="s">
        <v>92</v>
      </c>
      <c r="F254" s="173" t="n">
        <f aca="false">SUM(H254:CK254)</f>
        <v>7.75</v>
      </c>
      <c r="G254" s="174"/>
      <c r="H254" s="175" t="n">
        <v>7.75</v>
      </c>
      <c r="I254" s="176"/>
      <c r="J254" s="176"/>
      <c r="K254" s="176"/>
      <c r="L254" s="176"/>
      <c r="M254" s="176"/>
      <c r="N254" s="176"/>
      <c r="O254" s="176"/>
      <c r="P254" s="176"/>
      <c r="Q254" s="176"/>
      <c r="R254" s="176"/>
      <c r="S254" s="176"/>
      <c r="T254" s="176"/>
      <c r="U254" s="176"/>
      <c r="V254" s="176"/>
      <c r="W254" s="176"/>
      <c r="X254" s="176"/>
      <c r="Y254" s="176"/>
      <c r="Z254" s="176"/>
      <c r="AA254" s="176"/>
      <c r="AB254" s="176"/>
      <c r="AC254" s="176"/>
      <c r="AD254" s="176"/>
      <c r="AE254" s="176"/>
      <c r="AF254" s="176"/>
      <c r="AG254" s="176"/>
      <c r="AH254" s="176"/>
      <c r="AI254" s="176"/>
      <c r="AJ254" s="176"/>
      <c r="AK254" s="176"/>
      <c r="AL254" s="176"/>
      <c r="AM254" s="176"/>
      <c r="AN254" s="176"/>
      <c r="AO254" s="176"/>
      <c r="AP254" s="176"/>
      <c r="AQ254" s="176"/>
      <c r="AR254" s="176"/>
      <c r="AS254" s="176"/>
      <c r="AT254" s="176"/>
      <c r="AU254" s="176"/>
      <c r="AV254" s="176"/>
      <c r="AW254" s="176"/>
      <c r="AX254" s="176"/>
      <c r="AY254" s="176"/>
      <c r="AZ254" s="176"/>
      <c r="BA254" s="176"/>
      <c r="BB254" s="176"/>
      <c r="BC254" s="176"/>
      <c r="BD254" s="176"/>
      <c r="BE254" s="176"/>
      <c r="BF254" s="176"/>
      <c r="BG254" s="176"/>
      <c r="BH254" s="176"/>
      <c r="BI254" s="176"/>
      <c r="BJ254" s="176"/>
      <c r="BK254" s="176"/>
      <c r="BL254" s="176"/>
      <c r="BM254" s="176"/>
      <c r="BN254" s="176"/>
      <c r="BO254" s="176"/>
      <c r="BP254" s="176"/>
      <c r="BQ254" s="176"/>
      <c r="BR254" s="176"/>
      <c r="BS254" s="176"/>
      <c r="BT254" s="176"/>
      <c r="BU254" s="176"/>
      <c r="BV254" s="176"/>
      <c r="BW254" s="176"/>
      <c r="BX254" s="176"/>
      <c r="BY254" s="176"/>
      <c r="BZ254" s="176"/>
      <c r="CA254" s="176"/>
      <c r="CB254" s="176"/>
      <c r="CC254" s="176"/>
      <c r="CD254" s="176"/>
      <c r="CE254" s="176"/>
      <c r="CF254" s="176"/>
      <c r="CG254" s="176"/>
      <c r="CH254" s="176"/>
      <c r="CI254" s="176"/>
      <c r="CJ254" s="176"/>
      <c r="CK254" s="176"/>
      <c r="CL254" s="177"/>
      <c r="CM254" s="177"/>
    </row>
    <row r="255" customFormat="false" ht="12.75" hidden="false" customHeight="false" outlineLevel="0" collapsed="false">
      <c r="A255" s="169" t="s">
        <v>42</v>
      </c>
      <c r="B255" s="96"/>
      <c r="C255" s="170" t="s">
        <v>104</v>
      </c>
      <c r="D255" s="171" t="n">
        <v>28</v>
      </c>
      <c r="E255" s="172" t="s">
        <v>92</v>
      </c>
      <c r="F255" s="173" t="n">
        <f aca="false">SUM(H255:CK255)</f>
        <v>7.75</v>
      </c>
      <c r="G255" s="174"/>
      <c r="H255" s="175" t="n">
        <v>7.75</v>
      </c>
      <c r="I255" s="176"/>
      <c r="J255" s="176"/>
      <c r="K255" s="176"/>
      <c r="L255" s="176"/>
      <c r="M255" s="176"/>
      <c r="N255" s="176"/>
      <c r="O255" s="176"/>
      <c r="P255" s="176"/>
      <c r="Q255" s="176"/>
      <c r="R255" s="176"/>
      <c r="S255" s="176"/>
      <c r="T255" s="176"/>
      <c r="U255" s="176"/>
      <c r="V255" s="176"/>
      <c r="W255" s="176"/>
      <c r="X255" s="176"/>
      <c r="Y255" s="176"/>
      <c r="Z255" s="176"/>
      <c r="AA255" s="176"/>
      <c r="AB255" s="176"/>
      <c r="AC255" s="176"/>
      <c r="AD255" s="176"/>
      <c r="AE255" s="176"/>
      <c r="AF255" s="176"/>
      <c r="AG255" s="176"/>
      <c r="AH255" s="176"/>
      <c r="AI255" s="176"/>
      <c r="AJ255" s="176"/>
      <c r="AK255" s="176"/>
      <c r="AL255" s="176"/>
      <c r="AM255" s="176"/>
      <c r="AN255" s="176"/>
      <c r="AO255" s="176"/>
      <c r="AP255" s="176"/>
      <c r="AQ255" s="176"/>
      <c r="AR255" s="176"/>
      <c r="AS255" s="176"/>
      <c r="AT255" s="176"/>
      <c r="AU255" s="176"/>
      <c r="AV255" s="176"/>
      <c r="AW255" s="176"/>
      <c r="AX255" s="176"/>
      <c r="AY255" s="176"/>
      <c r="AZ255" s="176"/>
      <c r="BA255" s="176"/>
      <c r="BB255" s="176"/>
      <c r="BC255" s="176"/>
      <c r="BD255" s="176"/>
      <c r="BE255" s="176"/>
      <c r="BF255" s="176"/>
      <c r="BG255" s="176"/>
      <c r="BH255" s="176"/>
      <c r="BI255" s="176"/>
      <c r="BJ255" s="176"/>
      <c r="BK255" s="176"/>
      <c r="BL255" s="176"/>
      <c r="BM255" s="176"/>
      <c r="BN255" s="176"/>
      <c r="BO255" s="176"/>
      <c r="BP255" s="176"/>
      <c r="BQ255" s="176"/>
      <c r="BR255" s="176"/>
      <c r="BS255" s="176"/>
      <c r="BT255" s="176"/>
      <c r="BU255" s="176"/>
      <c r="BV255" s="176"/>
      <c r="BW255" s="176"/>
      <c r="BX255" s="176"/>
      <c r="BY255" s="176"/>
      <c r="BZ255" s="176"/>
      <c r="CA255" s="176"/>
      <c r="CB255" s="176"/>
      <c r="CC255" s="176"/>
      <c r="CD255" s="176"/>
      <c r="CE255" s="176"/>
      <c r="CF255" s="176"/>
      <c r="CG255" s="176"/>
      <c r="CH255" s="176"/>
      <c r="CI255" s="176"/>
      <c r="CJ255" s="176"/>
      <c r="CK255" s="176"/>
      <c r="CL255" s="177"/>
      <c r="CM255" s="177"/>
    </row>
    <row r="256" customFormat="false" ht="12.75" hidden="false" customHeight="false" outlineLevel="0" collapsed="false">
      <c r="A256" s="169" t="s">
        <v>42</v>
      </c>
      <c r="B256" s="96"/>
      <c r="C256" s="170" t="s">
        <v>104</v>
      </c>
      <c r="D256" s="171" t="n">
        <v>29</v>
      </c>
      <c r="E256" s="172" t="s">
        <v>92</v>
      </c>
      <c r="F256" s="173" t="n">
        <f aca="false">SUM(H256:CK256)</f>
        <v>7.75</v>
      </c>
      <c r="G256" s="174"/>
      <c r="H256" s="175" t="n">
        <v>7.75</v>
      </c>
      <c r="I256" s="176"/>
      <c r="J256" s="176"/>
      <c r="K256" s="176"/>
      <c r="L256" s="176"/>
      <c r="M256" s="176"/>
      <c r="N256" s="176"/>
      <c r="O256" s="176"/>
      <c r="P256" s="176"/>
      <c r="Q256" s="176"/>
      <c r="R256" s="176"/>
      <c r="S256" s="176"/>
      <c r="T256" s="176"/>
      <c r="U256" s="176"/>
      <c r="V256" s="176"/>
      <c r="W256" s="176"/>
      <c r="X256" s="176"/>
      <c r="Y256" s="176"/>
      <c r="Z256" s="176"/>
      <c r="AA256" s="176"/>
      <c r="AB256" s="176"/>
      <c r="AC256" s="176"/>
      <c r="AD256" s="176"/>
      <c r="AE256" s="176"/>
      <c r="AF256" s="176"/>
      <c r="AG256" s="176"/>
      <c r="AH256" s="176"/>
      <c r="AI256" s="176"/>
      <c r="AJ256" s="176"/>
      <c r="AK256" s="176"/>
      <c r="AL256" s="176"/>
      <c r="AM256" s="176"/>
      <c r="AN256" s="176"/>
      <c r="AO256" s="176"/>
      <c r="AP256" s="176"/>
      <c r="AQ256" s="176"/>
      <c r="AR256" s="176"/>
      <c r="AS256" s="176"/>
      <c r="AT256" s="176"/>
      <c r="AU256" s="176"/>
      <c r="AV256" s="176"/>
      <c r="AW256" s="176"/>
      <c r="AX256" s="176"/>
      <c r="AY256" s="176"/>
      <c r="AZ256" s="176"/>
      <c r="BA256" s="176"/>
      <c r="BB256" s="176"/>
      <c r="BC256" s="176"/>
      <c r="BD256" s="176"/>
      <c r="BE256" s="176"/>
      <c r="BF256" s="176"/>
      <c r="BG256" s="176"/>
      <c r="BH256" s="176"/>
      <c r="BI256" s="176"/>
      <c r="BJ256" s="176"/>
      <c r="BK256" s="176"/>
      <c r="BL256" s="176"/>
      <c r="BM256" s="176"/>
      <c r="BN256" s="176"/>
      <c r="BO256" s="176"/>
      <c r="BP256" s="176"/>
      <c r="BQ256" s="176"/>
      <c r="BR256" s="176"/>
      <c r="BS256" s="176"/>
      <c r="BT256" s="176"/>
      <c r="BU256" s="176"/>
      <c r="BV256" s="176"/>
      <c r="BW256" s="176"/>
      <c r="BX256" s="176"/>
      <c r="BY256" s="176"/>
      <c r="BZ256" s="176"/>
      <c r="CA256" s="176"/>
      <c r="CB256" s="176"/>
      <c r="CC256" s="176"/>
      <c r="CD256" s="176"/>
      <c r="CE256" s="176"/>
      <c r="CF256" s="176"/>
      <c r="CG256" s="176"/>
      <c r="CH256" s="176"/>
      <c r="CI256" s="176"/>
      <c r="CJ256" s="176"/>
      <c r="CK256" s="176"/>
      <c r="CL256" s="177"/>
      <c r="CM256" s="177"/>
    </row>
    <row r="257" customFormat="false" ht="12.75" hidden="false" customHeight="false" outlineLevel="0" collapsed="false">
      <c r="A257" s="169" t="s">
        <v>42</v>
      </c>
      <c r="B257" s="96"/>
      <c r="C257" s="170" t="s">
        <v>104</v>
      </c>
      <c r="D257" s="171" t="n">
        <v>30</v>
      </c>
      <c r="E257" s="172" t="s">
        <v>92</v>
      </c>
      <c r="F257" s="173" t="n">
        <f aca="false">SUM(H257:CK257)</f>
        <v>7</v>
      </c>
      <c r="G257" s="174"/>
      <c r="H257" s="175" t="n">
        <v>7</v>
      </c>
      <c r="I257" s="176"/>
      <c r="J257" s="176"/>
      <c r="K257" s="176"/>
      <c r="L257" s="176"/>
      <c r="M257" s="176"/>
      <c r="N257" s="176"/>
      <c r="O257" s="176"/>
      <c r="P257" s="176"/>
      <c r="Q257" s="176"/>
      <c r="R257" s="176"/>
      <c r="S257" s="176"/>
      <c r="T257" s="176"/>
      <c r="U257" s="176"/>
      <c r="V257" s="176"/>
      <c r="W257" s="176"/>
      <c r="X257" s="176"/>
      <c r="Y257" s="176"/>
      <c r="Z257" s="176"/>
      <c r="AA257" s="176"/>
      <c r="AB257" s="176"/>
      <c r="AC257" s="176"/>
      <c r="AD257" s="176"/>
      <c r="AE257" s="176"/>
      <c r="AF257" s="176"/>
      <c r="AG257" s="176"/>
      <c r="AH257" s="176"/>
      <c r="AI257" s="176"/>
      <c r="AJ257" s="176"/>
      <c r="AK257" s="176"/>
      <c r="AL257" s="176"/>
      <c r="AM257" s="176"/>
      <c r="AN257" s="176"/>
      <c r="AO257" s="176"/>
      <c r="AP257" s="176"/>
      <c r="AQ257" s="176"/>
      <c r="AR257" s="176"/>
      <c r="AS257" s="176"/>
      <c r="AT257" s="176"/>
      <c r="AU257" s="176"/>
      <c r="AV257" s="176"/>
      <c r="AW257" s="176"/>
      <c r="AX257" s="176"/>
      <c r="AY257" s="176"/>
      <c r="AZ257" s="176"/>
      <c r="BA257" s="176"/>
      <c r="BB257" s="176"/>
      <c r="BC257" s="176"/>
      <c r="BD257" s="176"/>
      <c r="BE257" s="176"/>
      <c r="BF257" s="176"/>
      <c r="BG257" s="176"/>
      <c r="BH257" s="176"/>
      <c r="BI257" s="176"/>
      <c r="BJ257" s="176"/>
      <c r="BK257" s="176"/>
      <c r="BL257" s="176"/>
      <c r="BM257" s="176"/>
      <c r="BN257" s="176"/>
      <c r="BO257" s="176"/>
      <c r="BP257" s="176"/>
      <c r="BQ257" s="176"/>
      <c r="BR257" s="176"/>
      <c r="BS257" s="176"/>
      <c r="BT257" s="176"/>
      <c r="BU257" s="176"/>
      <c r="BV257" s="176"/>
      <c r="BW257" s="176"/>
      <c r="BX257" s="176"/>
      <c r="BY257" s="176"/>
      <c r="BZ257" s="176"/>
      <c r="CA257" s="176"/>
      <c r="CB257" s="176"/>
      <c r="CC257" s="176"/>
      <c r="CD257" s="176"/>
      <c r="CE257" s="176"/>
      <c r="CF257" s="176"/>
      <c r="CG257" s="176"/>
      <c r="CH257" s="176"/>
      <c r="CI257" s="176"/>
      <c r="CJ257" s="176"/>
      <c r="CK257" s="176"/>
      <c r="CL257" s="177"/>
      <c r="CM257" s="177"/>
    </row>
    <row r="258" customFormat="false" ht="13.5" hidden="false" customHeight="false" outlineLevel="0" collapsed="false">
      <c r="A258" s="169" t="s">
        <v>42</v>
      </c>
      <c r="B258" s="96"/>
      <c r="C258" s="170" t="s">
        <v>104</v>
      </c>
      <c r="D258" s="171" t="n">
        <v>31</v>
      </c>
      <c r="E258" s="172" t="s">
        <v>92</v>
      </c>
      <c r="F258" s="178" t="n">
        <f aca="false">SUM(H258:CK258)</f>
        <v>0</v>
      </c>
      <c r="G258" s="179" t="n">
        <f aca="false">SUM(F253:F258)</f>
        <v>38</v>
      </c>
      <c r="H258" s="180"/>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c r="AG258" s="181"/>
      <c r="AH258" s="181"/>
      <c r="AI258" s="181"/>
      <c r="AJ258" s="181"/>
      <c r="AK258" s="181"/>
      <c r="AL258" s="181"/>
      <c r="AM258" s="181"/>
      <c r="AN258" s="181"/>
      <c r="AO258" s="181"/>
      <c r="AP258" s="181"/>
      <c r="AQ258" s="181"/>
      <c r="AR258" s="181"/>
      <c r="AS258" s="181"/>
      <c r="AT258" s="181"/>
      <c r="AU258" s="181"/>
      <c r="AV258" s="181"/>
      <c r="AW258" s="181"/>
      <c r="AX258" s="181"/>
      <c r="AY258" s="181"/>
      <c r="AZ258" s="181"/>
      <c r="BA258" s="181"/>
      <c r="BB258" s="181"/>
      <c r="BC258" s="181"/>
      <c r="BD258" s="181"/>
      <c r="BE258" s="181"/>
      <c r="BF258" s="181"/>
      <c r="BG258" s="181"/>
      <c r="BH258" s="181"/>
      <c r="BI258" s="181"/>
      <c r="BJ258" s="181"/>
      <c r="BK258" s="181"/>
      <c r="BL258" s="181"/>
      <c r="BM258" s="181"/>
      <c r="BN258" s="181"/>
      <c r="BO258" s="181"/>
      <c r="BP258" s="181"/>
      <c r="BQ258" s="181"/>
      <c r="BR258" s="181"/>
      <c r="BS258" s="181"/>
      <c r="BT258" s="181"/>
      <c r="BU258" s="181"/>
      <c r="BV258" s="181"/>
      <c r="BW258" s="181"/>
      <c r="BX258" s="181"/>
      <c r="BY258" s="181"/>
      <c r="BZ258" s="181"/>
      <c r="CA258" s="181"/>
      <c r="CB258" s="181"/>
      <c r="CC258" s="181"/>
      <c r="CD258" s="181"/>
      <c r="CE258" s="181"/>
      <c r="CF258" s="181"/>
      <c r="CG258" s="181"/>
      <c r="CH258" s="181"/>
      <c r="CI258" s="181"/>
      <c r="CJ258" s="181"/>
      <c r="CK258" s="181"/>
      <c r="CL258" s="177"/>
      <c r="CM258" s="177"/>
    </row>
    <row r="259" customFormat="false" ht="13.5" hidden="false" customHeight="false" outlineLevel="0" collapsed="false">
      <c r="A259" s="182" t="s">
        <v>42</v>
      </c>
      <c r="B259" s="118"/>
      <c r="C259" s="183" t="s">
        <v>58</v>
      </c>
      <c r="D259" s="184" t="s">
        <v>49</v>
      </c>
      <c r="E259" s="185"/>
      <c r="F259" s="185" t="n">
        <f aca="false">SUM(F228:F258)</f>
        <v>173.75</v>
      </c>
      <c r="G259" s="185"/>
      <c r="H259" s="186" t="n">
        <f aca="false">SUM(H228:H258)</f>
        <v>111.75</v>
      </c>
      <c r="I259" s="187" t="n">
        <f aca="false">SUM(I228:I258)</f>
        <v>0</v>
      </c>
      <c r="J259" s="188" t="n">
        <f aca="false">SUM(J228:J258)</f>
        <v>0</v>
      </c>
      <c r="K259" s="189" t="n">
        <f aca="false">SUM(K228:K258)</f>
        <v>0</v>
      </c>
      <c r="L259" s="189" t="n">
        <f aca="false">SUM(L228:L258)</f>
        <v>0</v>
      </c>
      <c r="M259" s="190" t="n">
        <f aca="false">SUM(M228:M258)</f>
        <v>0</v>
      </c>
      <c r="N259" s="190" t="n">
        <f aca="false">SUM(N228:N258)</f>
        <v>0</v>
      </c>
      <c r="O259" s="190" t="n">
        <f aca="false">SUM(O228:O258)</f>
        <v>0</v>
      </c>
      <c r="P259" s="190" t="n">
        <f aca="false">SUM(P228:P258)</f>
        <v>0</v>
      </c>
      <c r="Q259" s="190" t="n">
        <f aca="false">SUM(Q228:Q258)</f>
        <v>0</v>
      </c>
      <c r="R259" s="188" t="n">
        <f aca="false">SUM(R228:R258)</f>
        <v>0</v>
      </c>
      <c r="S259" s="188" t="n">
        <f aca="false">SUM(S228:S258)</f>
        <v>0</v>
      </c>
      <c r="T259" s="188" t="n">
        <f aca="false">SUM(T228:T258)</f>
        <v>0</v>
      </c>
      <c r="U259" s="188" t="n">
        <f aca="false">SUM(U228:U258)</f>
        <v>12.75</v>
      </c>
      <c r="V259" s="188" t="n">
        <f aca="false">SUM(V228:V258)</f>
        <v>0</v>
      </c>
      <c r="W259" s="188" t="n">
        <f aca="false">SUM(W228:W258)</f>
        <v>27.5</v>
      </c>
      <c r="X259" s="188" t="n">
        <f aca="false">SUM(X228:X258)</f>
        <v>21.75</v>
      </c>
      <c r="Y259" s="188" t="n">
        <f aca="false">SUM(Y228:Y258)</f>
        <v>0</v>
      </c>
      <c r="Z259" s="188" t="n">
        <f aca="false">SUM(Z228:Z258)</f>
        <v>0</v>
      </c>
      <c r="AA259" s="188" t="n">
        <f aca="false">SUM(AA228:AA258)</f>
        <v>0</v>
      </c>
      <c r="AB259" s="188" t="n">
        <f aca="false">SUM(AB228:AB258)</f>
        <v>0</v>
      </c>
      <c r="AC259" s="188" t="n">
        <f aca="false">SUM(AC228:AC258)</f>
        <v>0</v>
      </c>
      <c r="AD259" s="188" t="n">
        <f aca="false">SUM(AD228:AD258)</f>
        <v>0</v>
      </c>
      <c r="AE259" s="188" t="n">
        <f aca="false">SUM(AE228:AE258)</f>
        <v>0</v>
      </c>
      <c r="AF259" s="188" t="n">
        <f aca="false">SUM(AF228:AF258)</f>
        <v>0</v>
      </c>
      <c r="AG259" s="188" t="n">
        <f aca="false">SUM(AG228:AG258)</f>
        <v>0</v>
      </c>
      <c r="AH259" s="188" t="n">
        <f aca="false">SUM(AH228:AH258)</f>
        <v>0</v>
      </c>
      <c r="AI259" s="188" t="n">
        <f aca="false">SUM(AI228:AI258)</f>
        <v>0</v>
      </c>
      <c r="AJ259" s="188" t="n">
        <f aca="false">SUM(AJ228:AJ258)</f>
        <v>0</v>
      </c>
      <c r="AK259" s="188" t="n">
        <f aca="false">SUM(AK228:AK258)</f>
        <v>0</v>
      </c>
      <c r="AL259" s="188" t="n">
        <f aca="false">SUM(AL228:AL258)</f>
        <v>0</v>
      </c>
      <c r="AM259" s="188" t="n">
        <f aca="false">SUM(AM228:AM258)</f>
        <v>0</v>
      </c>
      <c r="AN259" s="188" t="n">
        <f aca="false">SUM(AN228:AN258)</f>
        <v>0</v>
      </c>
      <c r="AO259" s="188" t="n">
        <f aca="false">SUM(AO228:AO258)</f>
        <v>0</v>
      </c>
      <c r="AP259" s="188" t="n">
        <f aca="false">SUM(AP228:AP258)</f>
        <v>0</v>
      </c>
      <c r="AQ259" s="188" t="n">
        <f aca="false">SUM(AQ228:AQ258)</f>
        <v>0</v>
      </c>
      <c r="AR259" s="188" t="n">
        <f aca="false">SUM(AR228:AR258)</f>
        <v>0</v>
      </c>
      <c r="AS259" s="188" t="n">
        <f aca="false">SUM(AS228:AS258)</f>
        <v>0</v>
      </c>
      <c r="AT259" s="188" t="n">
        <f aca="false">SUM(AT228:AT258)</f>
        <v>0</v>
      </c>
      <c r="AU259" s="188" t="n">
        <f aca="false">SUM(AU228:AU258)</f>
        <v>0</v>
      </c>
      <c r="AV259" s="188" t="n">
        <f aca="false">SUM(AV228:AV258)</f>
        <v>0</v>
      </c>
      <c r="AW259" s="188" t="n">
        <f aca="false">SUM(AW228:AW258)</f>
        <v>0</v>
      </c>
      <c r="AX259" s="188" t="n">
        <f aca="false">SUM(AX228:AX258)</f>
        <v>0</v>
      </c>
      <c r="AY259" s="188" t="n">
        <f aca="false">SUM(AY228:AY258)</f>
        <v>0</v>
      </c>
      <c r="AZ259" s="188" t="n">
        <f aca="false">SUM(AZ228:AZ258)</f>
        <v>0</v>
      </c>
      <c r="BA259" s="188" t="n">
        <f aca="false">SUM(BA228:BA258)</f>
        <v>0</v>
      </c>
      <c r="BB259" s="188" t="n">
        <f aca="false">SUM(BB228:BB258)</f>
        <v>0</v>
      </c>
      <c r="BC259" s="188" t="n">
        <f aca="false">SUM(BC228:BC258)</f>
        <v>0</v>
      </c>
      <c r="BD259" s="188" t="n">
        <f aca="false">SUM(BD228:BD258)</f>
        <v>0</v>
      </c>
      <c r="BE259" s="188" t="n">
        <f aca="false">SUM(BE228:BE258)</f>
        <v>0</v>
      </c>
      <c r="BF259" s="188" t="n">
        <f aca="false">SUM(BF228:BF258)</f>
        <v>0</v>
      </c>
      <c r="BG259" s="188" t="n">
        <f aca="false">SUM(BG228:BG258)</f>
        <v>0</v>
      </c>
      <c r="BH259" s="188" t="n">
        <f aca="false">SUM(BH228:BH258)</f>
        <v>0</v>
      </c>
      <c r="BI259" s="188" t="n">
        <f aca="false">SUM(BI228:BI258)</f>
        <v>0</v>
      </c>
      <c r="BJ259" s="188" t="n">
        <f aca="false">SUM(BJ228:BJ258)</f>
        <v>0</v>
      </c>
      <c r="BK259" s="188" t="n">
        <f aca="false">SUM(BK228:BK258)</f>
        <v>0</v>
      </c>
      <c r="BL259" s="188" t="n">
        <f aca="false">SUM(BL228:BL258)</f>
        <v>0</v>
      </c>
      <c r="BM259" s="188" t="n">
        <f aca="false">SUM(BM228:BM258)</f>
        <v>0</v>
      </c>
      <c r="BN259" s="188" t="n">
        <f aca="false">SUM(BN228:BN258)</f>
        <v>0</v>
      </c>
      <c r="BO259" s="188" t="n">
        <f aca="false">SUM(BO228:BO258)</f>
        <v>0</v>
      </c>
      <c r="BP259" s="188" t="n">
        <f aca="false">SUM(BP228:BP258)</f>
        <v>0</v>
      </c>
      <c r="BQ259" s="188" t="n">
        <f aca="false">SUM(BQ228:BQ258)</f>
        <v>0</v>
      </c>
      <c r="BR259" s="188" t="n">
        <f aca="false">SUM(BR228:BR258)</f>
        <v>0</v>
      </c>
      <c r="BS259" s="188" t="n">
        <f aca="false">SUM(BS228:BS258)</f>
        <v>0</v>
      </c>
      <c r="BT259" s="188" t="n">
        <f aca="false">SUM(BT228:BT258)</f>
        <v>0</v>
      </c>
      <c r="BU259" s="188" t="n">
        <f aca="false">SUM(BU228:BU258)</f>
        <v>0</v>
      </c>
      <c r="BV259" s="188" t="n">
        <f aca="false">SUM(BV228:BV258)</f>
        <v>0</v>
      </c>
      <c r="BW259" s="188" t="n">
        <f aca="false">SUM(BW228:BW258)</f>
        <v>0</v>
      </c>
      <c r="BX259" s="188" t="n">
        <f aca="false">SUM(BX228:BX258)</f>
        <v>0</v>
      </c>
      <c r="BY259" s="188" t="n">
        <f aca="false">SUM(BY228:BY258)</f>
        <v>0</v>
      </c>
      <c r="BZ259" s="188" t="n">
        <f aca="false">SUM(BZ228:BZ258)</f>
        <v>0</v>
      </c>
      <c r="CA259" s="188" t="n">
        <f aca="false">SUM(CA228:CA258)</f>
        <v>0</v>
      </c>
      <c r="CB259" s="188" t="n">
        <f aca="false">SUM(CB228:CB258)</f>
        <v>0</v>
      </c>
      <c r="CC259" s="188" t="n">
        <f aca="false">SUM(CC228:CC258)</f>
        <v>0</v>
      </c>
      <c r="CD259" s="188" t="n">
        <f aca="false">SUM(CD228:CD258)</f>
        <v>0</v>
      </c>
      <c r="CE259" s="188" t="n">
        <f aca="false">SUM(CE228:CE258)</f>
        <v>0</v>
      </c>
      <c r="CF259" s="188" t="n">
        <f aca="false">SUM(CF228:CF258)</f>
        <v>0</v>
      </c>
      <c r="CG259" s="188" t="n">
        <f aca="false">SUM(CG228:CG258)</f>
        <v>0</v>
      </c>
      <c r="CH259" s="188" t="n">
        <f aca="false">SUM(CH228:CH258)</f>
        <v>0</v>
      </c>
      <c r="CI259" s="188" t="n">
        <f aca="false">SUM(CI228:CI258)</f>
        <v>0</v>
      </c>
      <c r="CJ259" s="188" t="n">
        <f aca="false">SUM(CJ228:CJ258)</f>
        <v>0</v>
      </c>
      <c r="CK259" s="188" t="n">
        <f aca="false">SUM(CK228:CK258)</f>
        <v>0</v>
      </c>
      <c r="CL259" s="138"/>
      <c r="CM259" s="138"/>
    </row>
    <row r="260" customFormat="false" ht="12.75" hidden="false" customHeight="false" outlineLevel="0" collapsed="false">
      <c r="A260" s="191" t="s">
        <v>42</v>
      </c>
      <c r="B260" s="192"/>
      <c r="C260" s="193" t="s">
        <v>105</v>
      </c>
      <c r="D260" s="171" t="n">
        <v>1</v>
      </c>
      <c r="E260" s="172" t="s">
        <v>88</v>
      </c>
      <c r="F260" s="173" t="n">
        <f aca="false">SUM(H260:CK260)</f>
        <v>7.75</v>
      </c>
      <c r="G260" s="174"/>
      <c r="H260" s="175"/>
      <c r="I260" s="176" t="n">
        <f aca="false">3+0.75</f>
        <v>3.75</v>
      </c>
      <c r="J260" s="176"/>
      <c r="K260" s="176"/>
      <c r="L260" s="176"/>
      <c r="M260" s="176"/>
      <c r="N260" s="176"/>
      <c r="O260" s="176"/>
      <c r="P260" s="176"/>
      <c r="Q260" s="176"/>
      <c r="R260" s="176"/>
      <c r="S260" s="176"/>
      <c r="T260" s="176"/>
      <c r="U260" s="176"/>
      <c r="V260" s="176"/>
      <c r="W260" s="176"/>
      <c r="X260" s="176" t="n">
        <v>2</v>
      </c>
      <c r="Y260" s="176"/>
      <c r="Z260" s="176"/>
      <c r="AA260" s="176"/>
      <c r="AB260" s="176"/>
      <c r="AC260" s="176"/>
      <c r="AD260" s="176"/>
      <c r="AE260" s="176"/>
      <c r="AF260" s="176"/>
      <c r="AG260" s="176"/>
      <c r="AH260" s="176"/>
      <c r="AI260" s="176"/>
      <c r="AJ260" s="176"/>
      <c r="AK260" s="176"/>
      <c r="AL260" s="176"/>
      <c r="AM260" s="176"/>
      <c r="AN260" s="176"/>
      <c r="AO260" s="176"/>
      <c r="AP260" s="176"/>
      <c r="AQ260" s="176"/>
      <c r="AR260" s="176"/>
      <c r="AS260" s="176"/>
      <c r="AT260" s="176"/>
      <c r="AU260" s="176"/>
      <c r="AV260" s="176" t="n">
        <v>2</v>
      </c>
      <c r="AW260" s="176"/>
      <c r="AX260" s="176"/>
      <c r="AY260" s="176"/>
      <c r="AZ260" s="176"/>
      <c r="BA260" s="176"/>
      <c r="BB260" s="176"/>
      <c r="BC260" s="176"/>
      <c r="BD260" s="176"/>
      <c r="BE260" s="176"/>
      <c r="BF260" s="176"/>
      <c r="BG260" s="176"/>
      <c r="BH260" s="176"/>
      <c r="BI260" s="176"/>
      <c r="BJ260" s="176"/>
      <c r="BK260" s="176"/>
      <c r="BL260" s="176"/>
      <c r="BM260" s="176"/>
      <c r="BN260" s="176"/>
      <c r="BO260" s="176"/>
      <c r="BP260" s="176"/>
      <c r="BQ260" s="176"/>
      <c r="BR260" s="176"/>
      <c r="BS260" s="176"/>
      <c r="BT260" s="176"/>
      <c r="BU260" s="176"/>
      <c r="BV260" s="176"/>
      <c r="BW260" s="176"/>
      <c r="BX260" s="176"/>
      <c r="BY260" s="176"/>
      <c r="BZ260" s="176"/>
      <c r="CA260" s="176"/>
      <c r="CB260" s="176"/>
      <c r="CC260" s="176"/>
      <c r="CD260" s="176"/>
      <c r="CE260" s="176"/>
      <c r="CF260" s="176"/>
      <c r="CG260" s="176"/>
      <c r="CH260" s="176"/>
      <c r="CI260" s="176"/>
      <c r="CJ260" s="176"/>
      <c r="CK260" s="176"/>
      <c r="CL260" s="177"/>
      <c r="CM260" s="177"/>
    </row>
    <row r="261" customFormat="false" ht="12.75" hidden="false" customHeight="false" outlineLevel="0" collapsed="false">
      <c r="A261" s="169" t="s">
        <v>42</v>
      </c>
      <c r="B261" s="96"/>
      <c r="C261" s="170" t="s">
        <v>105</v>
      </c>
      <c r="D261" s="171" t="n">
        <v>2</v>
      </c>
      <c r="E261" s="172" t="s">
        <v>88</v>
      </c>
      <c r="F261" s="173" t="n">
        <f aca="false">SUM(H261:CK261)</f>
        <v>7</v>
      </c>
      <c r="G261" s="174"/>
      <c r="H261" s="175"/>
      <c r="I261" s="176" t="n">
        <f aca="false">2+5</f>
        <v>7</v>
      </c>
      <c r="J261" s="176"/>
      <c r="K261" s="176"/>
      <c r="L261" s="176"/>
      <c r="M261" s="176"/>
      <c r="N261" s="176"/>
      <c r="O261" s="176"/>
      <c r="P261" s="176"/>
      <c r="Q261" s="176"/>
      <c r="R261" s="176"/>
      <c r="S261" s="176"/>
      <c r="T261" s="176"/>
      <c r="U261" s="176"/>
      <c r="V261" s="176"/>
      <c r="W261" s="176"/>
      <c r="X261" s="176"/>
      <c r="Y261" s="176"/>
      <c r="Z261" s="176"/>
      <c r="AA261" s="176"/>
      <c r="AB261" s="176"/>
      <c r="AC261" s="176"/>
      <c r="AD261" s="176"/>
      <c r="AE261" s="176"/>
      <c r="AF261" s="176"/>
      <c r="AG261" s="176"/>
      <c r="AH261" s="176"/>
      <c r="AI261" s="176"/>
      <c r="AJ261" s="176"/>
      <c r="AK261" s="176"/>
      <c r="AL261" s="176"/>
      <c r="AM261" s="176"/>
      <c r="AN261" s="176"/>
      <c r="AO261" s="176"/>
      <c r="AP261" s="176"/>
      <c r="AQ261" s="176"/>
      <c r="AR261" s="176"/>
      <c r="AS261" s="176"/>
      <c r="AT261" s="176"/>
      <c r="AU261" s="176"/>
      <c r="AV261" s="176"/>
      <c r="AW261" s="176"/>
      <c r="AX261" s="176"/>
      <c r="AY261" s="176"/>
      <c r="AZ261" s="176"/>
      <c r="BA261" s="176"/>
      <c r="BB261" s="176"/>
      <c r="BC261" s="176"/>
      <c r="BD261" s="176"/>
      <c r="BE261" s="176"/>
      <c r="BF261" s="176"/>
      <c r="BG261" s="176"/>
      <c r="BH261" s="176"/>
      <c r="BI261" s="176"/>
      <c r="BJ261" s="176"/>
      <c r="BK261" s="176"/>
      <c r="BL261" s="176"/>
      <c r="BM261" s="176"/>
      <c r="BN261" s="176"/>
      <c r="BO261" s="176"/>
      <c r="BP261" s="176"/>
      <c r="BQ261" s="176"/>
      <c r="BR261" s="176"/>
      <c r="BS261" s="176"/>
      <c r="BT261" s="176"/>
      <c r="BU261" s="176"/>
      <c r="BV261" s="176"/>
      <c r="BW261" s="176"/>
      <c r="BX261" s="176"/>
      <c r="BY261" s="176"/>
      <c r="BZ261" s="176"/>
      <c r="CA261" s="176"/>
      <c r="CB261" s="176"/>
      <c r="CC261" s="176"/>
      <c r="CD261" s="176"/>
      <c r="CE261" s="176"/>
      <c r="CF261" s="176"/>
      <c r="CG261" s="176"/>
      <c r="CH261" s="176"/>
      <c r="CI261" s="176"/>
      <c r="CJ261" s="176"/>
      <c r="CK261" s="176"/>
      <c r="CL261" s="177"/>
      <c r="CM261" s="177"/>
    </row>
    <row r="262" customFormat="false" ht="12.75" hidden="false" customHeight="false" outlineLevel="0" collapsed="false">
      <c r="A262" s="169" t="s">
        <v>42</v>
      </c>
      <c r="B262" s="96"/>
      <c r="C262" s="170" t="s">
        <v>105</v>
      </c>
      <c r="D262" s="171" t="n">
        <v>3</v>
      </c>
      <c r="E262" s="172" t="s">
        <v>88</v>
      </c>
      <c r="F262" s="178" t="n">
        <f aca="false">SUM(H262:CK262)</f>
        <v>0</v>
      </c>
      <c r="G262" s="179"/>
      <c r="H262" s="180"/>
      <c r="I262" s="181"/>
      <c r="J262" s="181"/>
      <c r="K262" s="181"/>
      <c r="L262" s="181"/>
      <c r="M262" s="181"/>
      <c r="N262" s="181"/>
      <c r="O262" s="181"/>
      <c r="P262" s="181"/>
      <c r="Q262" s="181"/>
      <c r="R262" s="181"/>
      <c r="S262" s="181"/>
      <c r="T262" s="181"/>
      <c r="U262" s="181"/>
      <c r="V262" s="181"/>
      <c r="W262" s="181"/>
      <c r="X262" s="181"/>
      <c r="Y262" s="181"/>
      <c r="Z262" s="181"/>
      <c r="AA262" s="181"/>
      <c r="AB262" s="181"/>
      <c r="AC262" s="181"/>
      <c r="AD262" s="181"/>
      <c r="AE262" s="181"/>
      <c r="AF262" s="181"/>
      <c r="AG262" s="181"/>
      <c r="AH262" s="181"/>
      <c r="AI262" s="181"/>
      <c r="AJ262" s="181"/>
      <c r="AK262" s="181"/>
      <c r="AL262" s="181"/>
      <c r="AM262" s="181"/>
      <c r="AN262" s="181"/>
      <c r="AO262" s="181"/>
      <c r="AP262" s="181"/>
      <c r="AQ262" s="181"/>
      <c r="AR262" s="181"/>
      <c r="AS262" s="181"/>
      <c r="AT262" s="181"/>
      <c r="AU262" s="181"/>
      <c r="AV262" s="181"/>
      <c r="AW262" s="181"/>
      <c r="AX262" s="181"/>
      <c r="AY262" s="181"/>
      <c r="AZ262" s="181"/>
      <c r="BA262" s="181"/>
      <c r="BB262" s="181"/>
      <c r="BC262" s="181"/>
      <c r="BD262" s="181"/>
      <c r="BE262" s="181"/>
      <c r="BF262" s="181"/>
      <c r="BG262" s="181"/>
      <c r="BH262" s="181"/>
      <c r="BI262" s="181"/>
      <c r="BJ262" s="181"/>
      <c r="BK262" s="181"/>
      <c r="BL262" s="181"/>
      <c r="BM262" s="181"/>
      <c r="BN262" s="181"/>
      <c r="BO262" s="181"/>
      <c r="BP262" s="181"/>
      <c r="BQ262" s="181"/>
      <c r="BR262" s="181"/>
      <c r="BS262" s="181"/>
      <c r="BT262" s="181"/>
      <c r="BU262" s="181"/>
      <c r="BV262" s="181"/>
      <c r="BW262" s="181"/>
      <c r="BX262" s="181"/>
      <c r="BY262" s="181"/>
      <c r="BZ262" s="181"/>
      <c r="CA262" s="181"/>
      <c r="CB262" s="181"/>
      <c r="CC262" s="181"/>
      <c r="CD262" s="181"/>
      <c r="CE262" s="181"/>
      <c r="CF262" s="181"/>
      <c r="CG262" s="181"/>
      <c r="CH262" s="181"/>
      <c r="CI262" s="181"/>
      <c r="CJ262" s="181"/>
      <c r="CK262" s="181"/>
      <c r="CL262" s="177"/>
      <c r="CM262" s="177"/>
    </row>
    <row r="263" customFormat="false" ht="12.75" hidden="false" customHeight="false" outlineLevel="0" collapsed="false">
      <c r="A263" s="169" t="s">
        <v>42</v>
      </c>
      <c r="B263" s="96"/>
      <c r="C263" s="170" t="s">
        <v>105</v>
      </c>
      <c r="D263" s="171" t="n">
        <v>4</v>
      </c>
      <c r="E263" s="172" t="s">
        <v>88</v>
      </c>
      <c r="F263" s="178" t="n">
        <f aca="false">SUM(H263:CK263)</f>
        <v>0</v>
      </c>
      <c r="G263" s="179" t="n">
        <f aca="false">SUM(F260:F263)</f>
        <v>14.75</v>
      </c>
      <c r="H263" s="180"/>
      <c r="I263" s="181"/>
      <c r="J263" s="181"/>
      <c r="K263" s="181"/>
      <c r="L263" s="181"/>
      <c r="M263" s="181"/>
      <c r="N263" s="181"/>
      <c r="O263" s="181"/>
      <c r="P263" s="181"/>
      <c r="Q263" s="181"/>
      <c r="R263" s="181"/>
      <c r="S263" s="181"/>
      <c r="T263" s="181"/>
      <c r="U263" s="181"/>
      <c r="V263" s="181"/>
      <c r="W263" s="181"/>
      <c r="X263" s="181"/>
      <c r="Y263" s="181"/>
      <c r="Z263" s="181"/>
      <c r="AA263" s="181"/>
      <c r="AB263" s="181"/>
      <c r="AC263" s="181"/>
      <c r="AD263" s="181"/>
      <c r="AE263" s="181"/>
      <c r="AF263" s="181"/>
      <c r="AG263" s="181"/>
      <c r="AH263" s="181"/>
      <c r="AI263" s="181"/>
      <c r="AJ263" s="181"/>
      <c r="AK263" s="181"/>
      <c r="AL263" s="181"/>
      <c r="AM263" s="181"/>
      <c r="AN263" s="181"/>
      <c r="AO263" s="181"/>
      <c r="AP263" s="181"/>
      <c r="AQ263" s="181"/>
      <c r="AR263" s="181"/>
      <c r="AS263" s="181"/>
      <c r="AT263" s="181"/>
      <c r="AU263" s="181"/>
      <c r="AV263" s="181"/>
      <c r="AW263" s="181"/>
      <c r="AX263" s="181"/>
      <c r="AY263" s="181"/>
      <c r="AZ263" s="181"/>
      <c r="BA263" s="181"/>
      <c r="BB263" s="181"/>
      <c r="BC263" s="181"/>
      <c r="BD263" s="181"/>
      <c r="BE263" s="181"/>
      <c r="BF263" s="181"/>
      <c r="BG263" s="181"/>
      <c r="BH263" s="181"/>
      <c r="BI263" s="181"/>
      <c r="BJ263" s="181"/>
      <c r="BK263" s="181"/>
      <c r="BL263" s="181"/>
      <c r="BM263" s="181"/>
      <c r="BN263" s="181"/>
      <c r="BO263" s="181"/>
      <c r="BP263" s="181"/>
      <c r="BQ263" s="181"/>
      <c r="BR263" s="181"/>
      <c r="BS263" s="181"/>
      <c r="BT263" s="181"/>
      <c r="BU263" s="181"/>
      <c r="BV263" s="181"/>
      <c r="BW263" s="181"/>
      <c r="BX263" s="181"/>
      <c r="BY263" s="181"/>
      <c r="BZ263" s="181"/>
      <c r="CA263" s="181"/>
      <c r="CB263" s="181"/>
      <c r="CC263" s="181"/>
      <c r="CD263" s="181"/>
      <c r="CE263" s="181"/>
      <c r="CF263" s="181"/>
      <c r="CG263" s="181"/>
      <c r="CH263" s="181"/>
      <c r="CI263" s="181"/>
      <c r="CJ263" s="181"/>
      <c r="CK263" s="181"/>
      <c r="CL263" s="177"/>
      <c r="CM263" s="177"/>
    </row>
    <row r="264" customFormat="false" ht="12.75" hidden="false" customHeight="false" outlineLevel="0" collapsed="false">
      <c r="A264" s="169" t="s">
        <v>42</v>
      </c>
      <c r="B264" s="96"/>
      <c r="C264" s="170" t="s">
        <v>105</v>
      </c>
      <c r="D264" s="171" t="n">
        <v>5</v>
      </c>
      <c r="E264" s="172" t="s">
        <v>89</v>
      </c>
      <c r="F264" s="173" t="n">
        <f aca="false">SUM(H264:CK264)</f>
        <v>7.75</v>
      </c>
      <c r="G264" s="174"/>
      <c r="H264" s="175"/>
      <c r="I264" s="176"/>
      <c r="J264" s="176"/>
      <c r="K264" s="176"/>
      <c r="L264" s="176"/>
      <c r="M264" s="176"/>
      <c r="N264" s="176" t="n">
        <v>3</v>
      </c>
      <c r="O264" s="176"/>
      <c r="P264" s="176"/>
      <c r="Q264" s="176"/>
      <c r="R264" s="176"/>
      <c r="S264" s="176"/>
      <c r="T264" s="176"/>
      <c r="U264" s="176"/>
      <c r="V264" s="176" t="n">
        <v>2.75</v>
      </c>
      <c r="W264" s="176"/>
      <c r="X264" s="176"/>
      <c r="Y264" s="176"/>
      <c r="Z264" s="176"/>
      <c r="AA264" s="176"/>
      <c r="AB264" s="176"/>
      <c r="AC264" s="176"/>
      <c r="AD264" s="176"/>
      <c r="AE264" s="176"/>
      <c r="AF264" s="176"/>
      <c r="AG264" s="176"/>
      <c r="AH264" s="176"/>
      <c r="AI264" s="176"/>
      <c r="AJ264" s="176"/>
      <c r="AK264" s="176"/>
      <c r="AL264" s="176"/>
      <c r="AM264" s="176"/>
      <c r="AN264" s="176"/>
      <c r="AO264" s="176"/>
      <c r="AP264" s="176"/>
      <c r="AQ264" s="176"/>
      <c r="AR264" s="176"/>
      <c r="AS264" s="176"/>
      <c r="AT264" s="176"/>
      <c r="AU264" s="176"/>
      <c r="AV264" s="176"/>
      <c r="AW264" s="176"/>
      <c r="AX264" s="176"/>
      <c r="AY264" s="176"/>
      <c r="AZ264" s="176" t="n">
        <v>2</v>
      </c>
      <c r="BA264" s="176"/>
      <c r="BB264" s="176"/>
      <c r="BC264" s="176"/>
      <c r="BD264" s="176"/>
      <c r="BE264" s="176"/>
      <c r="BF264" s="176"/>
      <c r="BG264" s="176"/>
      <c r="BH264" s="176"/>
      <c r="BI264" s="176"/>
      <c r="BJ264" s="176"/>
      <c r="BK264" s="176"/>
      <c r="BL264" s="176"/>
      <c r="BM264" s="176"/>
      <c r="BN264" s="176"/>
      <c r="BO264" s="176"/>
      <c r="BP264" s="176"/>
      <c r="BQ264" s="176"/>
      <c r="BR264" s="176"/>
      <c r="BS264" s="176"/>
      <c r="BT264" s="176"/>
      <c r="BU264" s="176"/>
      <c r="BV264" s="176"/>
      <c r="BW264" s="176"/>
      <c r="BX264" s="176"/>
      <c r="BY264" s="176"/>
      <c r="BZ264" s="176"/>
      <c r="CA264" s="176"/>
      <c r="CB264" s="176"/>
      <c r="CC264" s="176"/>
      <c r="CD264" s="176"/>
      <c r="CE264" s="176"/>
      <c r="CF264" s="176"/>
      <c r="CG264" s="176"/>
      <c r="CH264" s="176"/>
      <c r="CI264" s="176"/>
      <c r="CJ264" s="176"/>
      <c r="CK264" s="176"/>
      <c r="CL264" s="177"/>
      <c r="CM264" s="177"/>
    </row>
    <row r="265" customFormat="false" ht="12.75" hidden="false" customHeight="false" outlineLevel="0" collapsed="false">
      <c r="A265" s="169" t="s">
        <v>42</v>
      </c>
      <c r="B265" s="96"/>
      <c r="C265" s="170" t="s">
        <v>105</v>
      </c>
      <c r="D265" s="171" t="n">
        <v>6</v>
      </c>
      <c r="E265" s="172" t="s">
        <v>89</v>
      </c>
      <c r="F265" s="173" t="n">
        <f aca="false">SUM(H265:CK265)</f>
        <v>7.75</v>
      </c>
      <c r="G265" s="174"/>
      <c r="H265" s="175"/>
      <c r="I265" s="176"/>
      <c r="J265" s="176"/>
      <c r="K265" s="176"/>
      <c r="L265" s="176"/>
      <c r="M265" s="176"/>
      <c r="N265" s="176"/>
      <c r="O265" s="176"/>
      <c r="P265" s="176"/>
      <c r="Q265" s="176"/>
      <c r="R265" s="176"/>
      <c r="S265" s="176"/>
      <c r="T265" s="176"/>
      <c r="U265" s="176"/>
      <c r="V265" s="176" t="n">
        <v>2.75</v>
      </c>
      <c r="W265" s="176" t="n">
        <v>2</v>
      </c>
      <c r="X265" s="176" t="n">
        <v>3</v>
      </c>
      <c r="Y265" s="176"/>
      <c r="Z265" s="176"/>
      <c r="AA265" s="176"/>
      <c r="AB265" s="176"/>
      <c r="AC265" s="176"/>
      <c r="AD265" s="176"/>
      <c r="AE265" s="176"/>
      <c r="AF265" s="176"/>
      <c r="AG265" s="176"/>
      <c r="AH265" s="176"/>
      <c r="AI265" s="176"/>
      <c r="AJ265" s="176"/>
      <c r="AK265" s="176"/>
      <c r="AL265" s="176"/>
      <c r="AM265" s="176"/>
      <c r="AN265" s="176"/>
      <c r="AO265" s="176"/>
      <c r="AP265" s="176"/>
      <c r="AQ265" s="176"/>
      <c r="AR265" s="176"/>
      <c r="AS265" s="176"/>
      <c r="AT265" s="176"/>
      <c r="AU265" s="176"/>
      <c r="AV265" s="176"/>
      <c r="AW265" s="176"/>
      <c r="AX265" s="176"/>
      <c r="AY265" s="176"/>
      <c r="AZ265" s="176"/>
      <c r="BA265" s="176"/>
      <c r="BB265" s="176"/>
      <c r="BC265" s="176"/>
      <c r="BD265" s="176"/>
      <c r="BE265" s="176"/>
      <c r="BF265" s="176"/>
      <c r="BG265" s="176"/>
      <c r="BH265" s="176"/>
      <c r="BI265" s="176"/>
      <c r="BJ265" s="176"/>
      <c r="BK265" s="176"/>
      <c r="BL265" s="176"/>
      <c r="BM265" s="176"/>
      <c r="BN265" s="176"/>
      <c r="BO265" s="176"/>
      <c r="BP265" s="176"/>
      <c r="BQ265" s="176"/>
      <c r="BR265" s="176"/>
      <c r="BS265" s="176"/>
      <c r="BT265" s="176"/>
      <c r="BU265" s="176"/>
      <c r="BV265" s="176"/>
      <c r="BW265" s="176"/>
      <c r="BX265" s="176"/>
      <c r="BY265" s="176"/>
      <c r="BZ265" s="176"/>
      <c r="CA265" s="176"/>
      <c r="CB265" s="176"/>
      <c r="CC265" s="176"/>
      <c r="CD265" s="176"/>
      <c r="CE265" s="176"/>
      <c r="CF265" s="176"/>
      <c r="CG265" s="176"/>
      <c r="CH265" s="176"/>
      <c r="CI265" s="176"/>
      <c r="CJ265" s="176"/>
      <c r="CK265" s="176"/>
      <c r="CL265" s="177"/>
      <c r="CM265" s="177"/>
    </row>
    <row r="266" customFormat="false" ht="12.75" hidden="false" customHeight="false" outlineLevel="0" collapsed="false">
      <c r="A266" s="169" t="s">
        <v>42</v>
      </c>
      <c r="B266" s="96"/>
      <c r="C266" s="170" t="s">
        <v>105</v>
      </c>
      <c r="D266" s="171" t="n">
        <v>7</v>
      </c>
      <c r="E266" s="172" t="s">
        <v>89</v>
      </c>
      <c r="F266" s="173" t="n">
        <f aca="false">SUM(H266:CK266)</f>
        <v>7.75</v>
      </c>
      <c r="G266" s="174"/>
      <c r="H266" s="175"/>
      <c r="I266" s="176"/>
      <c r="J266" s="176"/>
      <c r="K266" s="176"/>
      <c r="L266" s="176"/>
      <c r="M266" s="176"/>
      <c r="N266" s="176"/>
      <c r="O266" s="176"/>
      <c r="P266" s="176"/>
      <c r="Q266" s="176"/>
      <c r="R266" s="176"/>
      <c r="S266" s="176"/>
      <c r="T266" s="176"/>
      <c r="U266" s="176"/>
      <c r="V266" s="176"/>
      <c r="W266" s="176" t="n">
        <v>7.75</v>
      </c>
      <c r="X266" s="176"/>
      <c r="Y266" s="176"/>
      <c r="Z266" s="176"/>
      <c r="AA266" s="176"/>
      <c r="AB266" s="176"/>
      <c r="AC266" s="176"/>
      <c r="AD266" s="176"/>
      <c r="AE266" s="176"/>
      <c r="AF266" s="176"/>
      <c r="AG266" s="176"/>
      <c r="AH266" s="176"/>
      <c r="AI266" s="176"/>
      <c r="AJ266" s="176"/>
      <c r="AK266" s="176"/>
      <c r="AL266" s="176"/>
      <c r="AM266" s="176"/>
      <c r="AN266" s="176"/>
      <c r="AO266" s="176"/>
      <c r="AP266" s="176"/>
      <c r="AQ266" s="176"/>
      <c r="AR266" s="176"/>
      <c r="AS266" s="176"/>
      <c r="AT266" s="176"/>
      <c r="AU266" s="176"/>
      <c r="AV266" s="176"/>
      <c r="AW266" s="176"/>
      <c r="AX266" s="176"/>
      <c r="AY266" s="176"/>
      <c r="AZ266" s="176"/>
      <c r="BA266" s="176"/>
      <c r="BB266" s="176"/>
      <c r="BC266" s="176"/>
      <c r="BD266" s="176"/>
      <c r="BE266" s="176"/>
      <c r="BF266" s="176"/>
      <c r="BG266" s="176"/>
      <c r="BH266" s="176"/>
      <c r="BI266" s="176"/>
      <c r="BJ266" s="176"/>
      <c r="BK266" s="176"/>
      <c r="BL266" s="176"/>
      <c r="BM266" s="176"/>
      <c r="BN266" s="176"/>
      <c r="BO266" s="176"/>
      <c r="BP266" s="176"/>
      <c r="BQ266" s="176"/>
      <c r="BR266" s="176"/>
      <c r="BS266" s="176"/>
      <c r="BT266" s="176"/>
      <c r="BU266" s="176"/>
      <c r="BV266" s="176"/>
      <c r="BW266" s="176"/>
      <c r="BX266" s="176"/>
      <c r="BY266" s="176"/>
      <c r="BZ266" s="176"/>
      <c r="CA266" s="176"/>
      <c r="CB266" s="176"/>
      <c r="CC266" s="176"/>
      <c r="CD266" s="176"/>
      <c r="CE266" s="176"/>
      <c r="CF266" s="176"/>
      <c r="CG266" s="176"/>
      <c r="CH266" s="176"/>
      <c r="CI266" s="176"/>
      <c r="CJ266" s="176"/>
      <c r="CK266" s="176"/>
      <c r="CL266" s="177"/>
      <c r="CM266" s="177"/>
    </row>
    <row r="267" customFormat="false" ht="12.75" hidden="false" customHeight="false" outlineLevel="0" collapsed="false">
      <c r="A267" s="169" t="s">
        <v>42</v>
      </c>
      <c r="B267" s="96"/>
      <c r="C267" s="170" t="s">
        <v>105</v>
      </c>
      <c r="D267" s="171" t="n">
        <v>8</v>
      </c>
      <c r="E267" s="172" t="s">
        <v>89</v>
      </c>
      <c r="F267" s="173" t="n">
        <f aca="false">SUM(H267:CK267)</f>
        <v>7.75</v>
      </c>
      <c r="G267" s="174"/>
      <c r="H267" s="175"/>
      <c r="I267" s="176"/>
      <c r="J267" s="176"/>
      <c r="K267" s="176"/>
      <c r="L267" s="176"/>
      <c r="M267" s="176"/>
      <c r="N267" s="176"/>
      <c r="O267" s="176"/>
      <c r="P267" s="176"/>
      <c r="Q267" s="176"/>
      <c r="R267" s="176"/>
      <c r="S267" s="176"/>
      <c r="T267" s="176"/>
      <c r="U267" s="176"/>
      <c r="V267" s="176"/>
      <c r="W267" s="176"/>
      <c r="X267" s="176"/>
      <c r="Y267" s="176"/>
      <c r="Z267" s="176" t="n">
        <v>2.75</v>
      </c>
      <c r="AA267" s="176"/>
      <c r="AB267" s="176"/>
      <c r="AC267" s="176"/>
      <c r="AD267" s="176"/>
      <c r="AE267" s="176"/>
      <c r="AF267" s="176"/>
      <c r="AG267" s="176"/>
      <c r="AH267" s="176"/>
      <c r="AI267" s="176" t="n">
        <v>2</v>
      </c>
      <c r="AJ267" s="176" t="n">
        <v>3</v>
      </c>
      <c r="AK267" s="176"/>
      <c r="AL267" s="176"/>
      <c r="AM267" s="176"/>
      <c r="AN267" s="176"/>
      <c r="AO267" s="176"/>
      <c r="AP267" s="176"/>
      <c r="AQ267" s="176"/>
      <c r="AR267" s="176"/>
      <c r="AS267" s="176"/>
      <c r="AT267" s="176"/>
      <c r="AU267" s="176"/>
      <c r="AV267" s="176"/>
      <c r="AW267" s="176"/>
      <c r="AX267" s="176"/>
      <c r="AY267" s="176"/>
      <c r="AZ267" s="176"/>
      <c r="BA267" s="176"/>
      <c r="BB267" s="176"/>
      <c r="BC267" s="176"/>
      <c r="BD267" s="176"/>
      <c r="BE267" s="176"/>
      <c r="BF267" s="176"/>
      <c r="BG267" s="176"/>
      <c r="BH267" s="176"/>
      <c r="BI267" s="176"/>
      <c r="BJ267" s="176"/>
      <c r="BK267" s="176"/>
      <c r="BL267" s="176"/>
      <c r="BM267" s="176"/>
      <c r="BN267" s="176"/>
      <c r="BO267" s="176"/>
      <c r="BP267" s="176"/>
      <c r="BQ267" s="176"/>
      <c r="BR267" s="176"/>
      <c r="BS267" s="176"/>
      <c r="BT267" s="176"/>
      <c r="BU267" s="176"/>
      <c r="BV267" s="176"/>
      <c r="BW267" s="176"/>
      <c r="BX267" s="176"/>
      <c r="BY267" s="176"/>
      <c r="BZ267" s="176"/>
      <c r="CA267" s="176"/>
      <c r="CB267" s="176"/>
      <c r="CC267" s="176"/>
      <c r="CD267" s="176"/>
      <c r="CE267" s="176"/>
      <c r="CF267" s="176"/>
      <c r="CG267" s="176"/>
      <c r="CH267" s="176"/>
      <c r="CI267" s="176"/>
      <c r="CJ267" s="176"/>
      <c r="CK267" s="176"/>
      <c r="CL267" s="177"/>
      <c r="CM267" s="177"/>
    </row>
    <row r="268" customFormat="false" ht="12.75" hidden="false" customHeight="false" outlineLevel="0" collapsed="false">
      <c r="A268" s="169" t="s">
        <v>42</v>
      </c>
      <c r="B268" s="96"/>
      <c r="C268" s="170" t="s">
        <v>105</v>
      </c>
      <c r="D268" s="171" t="n">
        <v>9</v>
      </c>
      <c r="E268" s="172" t="s">
        <v>89</v>
      </c>
      <c r="F268" s="173" t="n">
        <f aca="false">SUM(H268:CK268)</f>
        <v>7</v>
      </c>
      <c r="G268" s="174"/>
      <c r="H268" s="175"/>
      <c r="I268" s="176" t="n">
        <v>2</v>
      </c>
      <c r="J268" s="176"/>
      <c r="K268" s="176"/>
      <c r="L268" s="176"/>
      <c r="M268" s="176"/>
      <c r="N268" s="176" t="n">
        <v>3</v>
      </c>
      <c r="O268" s="176"/>
      <c r="P268" s="176"/>
      <c r="Q268" s="176"/>
      <c r="R268" s="176"/>
      <c r="S268" s="176"/>
      <c r="T268" s="176"/>
      <c r="U268" s="176"/>
      <c r="V268" s="176"/>
      <c r="W268" s="176"/>
      <c r="X268" s="176"/>
      <c r="Y268" s="176"/>
      <c r="Z268" s="176" t="n">
        <v>2</v>
      </c>
      <c r="AA268" s="176"/>
      <c r="AB268" s="176"/>
      <c r="AC268" s="176"/>
      <c r="AD268" s="176"/>
      <c r="AE268" s="176"/>
      <c r="AF268" s="176"/>
      <c r="AG268" s="176"/>
      <c r="AH268" s="176"/>
      <c r="AI268" s="176"/>
      <c r="AJ268" s="176"/>
      <c r="AK268" s="176"/>
      <c r="AL268" s="176"/>
      <c r="AM268" s="176"/>
      <c r="AN268" s="176"/>
      <c r="AO268" s="176"/>
      <c r="AP268" s="176"/>
      <c r="AQ268" s="176"/>
      <c r="AR268" s="176"/>
      <c r="AS268" s="176"/>
      <c r="AT268" s="176"/>
      <c r="AU268" s="176"/>
      <c r="AV268" s="176"/>
      <c r="AW268" s="176"/>
      <c r="AX268" s="176"/>
      <c r="AY268" s="176"/>
      <c r="AZ268" s="176"/>
      <c r="BA268" s="176"/>
      <c r="BB268" s="176"/>
      <c r="BC268" s="176"/>
      <c r="BD268" s="176"/>
      <c r="BE268" s="176"/>
      <c r="BF268" s="176"/>
      <c r="BG268" s="176"/>
      <c r="BH268" s="176"/>
      <c r="BI268" s="176"/>
      <c r="BJ268" s="176"/>
      <c r="BK268" s="176"/>
      <c r="BL268" s="176"/>
      <c r="BM268" s="176"/>
      <c r="BN268" s="176"/>
      <c r="BO268" s="176"/>
      <c r="BP268" s="176"/>
      <c r="BQ268" s="176"/>
      <c r="BR268" s="176"/>
      <c r="BS268" s="176"/>
      <c r="BT268" s="176"/>
      <c r="BU268" s="176"/>
      <c r="BV268" s="176"/>
      <c r="BW268" s="176"/>
      <c r="BX268" s="176"/>
      <c r="BY268" s="176"/>
      <c r="BZ268" s="176"/>
      <c r="CA268" s="176"/>
      <c r="CB268" s="176"/>
      <c r="CC268" s="176"/>
      <c r="CD268" s="176"/>
      <c r="CE268" s="176"/>
      <c r="CF268" s="176"/>
      <c r="CG268" s="176"/>
      <c r="CH268" s="176"/>
      <c r="CI268" s="176"/>
      <c r="CJ268" s="176"/>
      <c r="CK268" s="176"/>
      <c r="CL268" s="177"/>
      <c r="CM268" s="177"/>
    </row>
    <row r="269" customFormat="false" ht="12.75" hidden="false" customHeight="false" outlineLevel="0" collapsed="false">
      <c r="A269" s="169" t="s">
        <v>42</v>
      </c>
      <c r="B269" s="96"/>
      <c r="C269" s="170" t="s">
        <v>105</v>
      </c>
      <c r="D269" s="171" t="n">
        <v>10</v>
      </c>
      <c r="E269" s="172" t="s">
        <v>89</v>
      </c>
      <c r="F269" s="178" t="n">
        <f aca="false">SUM(H269:CK269)</f>
        <v>0</v>
      </c>
      <c r="G269" s="179"/>
      <c r="H269" s="180"/>
      <c r="I269" s="181"/>
      <c r="J269" s="181"/>
      <c r="K269" s="181"/>
      <c r="L269" s="181"/>
      <c r="M269" s="181"/>
      <c r="N269" s="181"/>
      <c r="O269" s="181"/>
      <c r="P269" s="181"/>
      <c r="Q269" s="181"/>
      <c r="R269" s="181"/>
      <c r="S269" s="181"/>
      <c r="T269" s="181"/>
      <c r="U269" s="181"/>
      <c r="V269" s="181"/>
      <c r="W269" s="181"/>
      <c r="X269" s="181"/>
      <c r="Y269" s="181"/>
      <c r="Z269" s="181"/>
      <c r="AA269" s="181"/>
      <c r="AB269" s="181"/>
      <c r="AC269" s="181"/>
      <c r="AD269" s="181"/>
      <c r="AE269" s="181"/>
      <c r="AF269" s="181"/>
      <c r="AG269" s="181"/>
      <c r="AH269" s="181"/>
      <c r="AI269" s="181"/>
      <c r="AJ269" s="181"/>
      <c r="AK269" s="181"/>
      <c r="AL269" s="181"/>
      <c r="AM269" s="181"/>
      <c r="AN269" s="181"/>
      <c r="AO269" s="181"/>
      <c r="AP269" s="181"/>
      <c r="AQ269" s="181"/>
      <c r="AR269" s="181"/>
      <c r="AS269" s="181"/>
      <c r="AT269" s="181"/>
      <c r="AU269" s="181"/>
      <c r="AV269" s="181"/>
      <c r="AW269" s="181"/>
      <c r="AX269" s="181"/>
      <c r="AY269" s="181"/>
      <c r="AZ269" s="181"/>
      <c r="BA269" s="181"/>
      <c r="BB269" s="181"/>
      <c r="BC269" s="181"/>
      <c r="BD269" s="181"/>
      <c r="BE269" s="181"/>
      <c r="BF269" s="181"/>
      <c r="BG269" s="181"/>
      <c r="BH269" s="181"/>
      <c r="BI269" s="181"/>
      <c r="BJ269" s="181"/>
      <c r="BK269" s="181"/>
      <c r="BL269" s="181"/>
      <c r="BM269" s="181"/>
      <c r="BN269" s="181"/>
      <c r="BO269" s="181"/>
      <c r="BP269" s="181"/>
      <c r="BQ269" s="181"/>
      <c r="BR269" s="181"/>
      <c r="BS269" s="181"/>
      <c r="BT269" s="181"/>
      <c r="BU269" s="181"/>
      <c r="BV269" s="181"/>
      <c r="BW269" s="181"/>
      <c r="BX269" s="181"/>
      <c r="BY269" s="181"/>
      <c r="BZ269" s="181"/>
      <c r="CA269" s="181"/>
      <c r="CB269" s="181"/>
      <c r="CC269" s="181"/>
      <c r="CD269" s="181"/>
      <c r="CE269" s="181"/>
      <c r="CF269" s="181"/>
      <c r="CG269" s="181"/>
      <c r="CH269" s="181"/>
      <c r="CI269" s="181"/>
      <c r="CJ269" s="181"/>
      <c r="CK269" s="181"/>
      <c r="CL269" s="177"/>
      <c r="CM269" s="177"/>
    </row>
    <row r="270" customFormat="false" ht="12.75" hidden="false" customHeight="false" outlineLevel="0" collapsed="false">
      <c r="A270" s="169" t="s">
        <v>42</v>
      </c>
      <c r="B270" s="96"/>
      <c r="C270" s="170" t="s">
        <v>105</v>
      </c>
      <c r="D270" s="171" t="n">
        <v>11</v>
      </c>
      <c r="E270" s="172" t="s">
        <v>89</v>
      </c>
      <c r="F270" s="178" t="n">
        <f aca="false">SUM(H270:CK270)</f>
        <v>0</v>
      </c>
      <c r="G270" s="179" t="n">
        <f aca="false">SUM(F264:F270)</f>
        <v>38</v>
      </c>
      <c r="H270" s="180"/>
      <c r="I270" s="181"/>
      <c r="J270" s="181"/>
      <c r="K270" s="181"/>
      <c r="L270" s="181"/>
      <c r="M270" s="181"/>
      <c r="N270" s="181"/>
      <c r="O270" s="181"/>
      <c r="P270" s="181"/>
      <c r="Q270" s="181"/>
      <c r="R270" s="181"/>
      <c r="S270" s="181"/>
      <c r="T270" s="181"/>
      <c r="U270" s="181"/>
      <c r="V270" s="181"/>
      <c r="W270" s="181"/>
      <c r="X270" s="181"/>
      <c r="Y270" s="181"/>
      <c r="Z270" s="181"/>
      <c r="AA270" s="181"/>
      <c r="AB270" s="181"/>
      <c r="AC270" s="181"/>
      <c r="AD270" s="181"/>
      <c r="AE270" s="181"/>
      <c r="AF270" s="181"/>
      <c r="AG270" s="181"/>
      <c r="AH270" s="181"/>
      <c r="AI270" s="181"/>
      <c r="AJ270" s="181"/>
      <c r="AK270" s="181"/>
      <c r="AL270" s="181"/>
      <c r="AM270" s="181"/>
      <c r="AN270" s="181"/>
      <c r="AO270" s="181"/>
      <c r="AP270" s="181"/>
      <c r="AQ270" s="181"/>
      <c r="AR270" s="181"/>
      <c r="AS270" s="181"/>
      <c r="AT270" s="181"/>
      <c r="AU270" s="181"/>
      <c r="AV270" s="181"/>
      <c r="AW270" s="181"/>
      <c r="AX270" s="181"/>
      <c r="AY270" s="181"/>
      <c r="AZ270" s="181"/>
      <c r="BA270" s="181"/>
      <c r="BB270" s="181"/>
      <c r="BC270" s="181"/>
      <c r="BD270" s="181"/>
      <c r="BE270" s="181"/>
      <c r="BF270" s="181"/>
      <c r="BG270" s="181"/>
      <c r="BH270" s="181"/>
      <c r="BI270" s="181"/>
      <c r="BJ270" s="181"/>
      <c r="BK270" s="181"/>
      <c r="BL270" s="181"/>
      <c r="BM270" s="181"/>
      <c r="BN270" s="181"/>
      <c r="BO270" s="181"/>
      <c r="BP270" s="181"/>
      <c r="BQ270" s="181"/>
      <c r="BR270" s="181"/>
      <c r="BS270" s="181"/>
      <c r="BT270" s="181"/>
      <c r="BU270" s="181"/>
      <c r="BV270" s="181"/>
      <c r="BW270" s="181"/>
      <c r="BX270" s="181"/>
      <c r="BY270" s="181"/>
      <c r="BZ270" s="181"/>
      <c r="CA270" s="181"/>
      <c r="CB270" s="181"/>
      <c r="CC270" s="181"/>
      <c r="CD270" s="181"/>
      <c r="CE270" s="181"/>
      <c r="CF270" s="181"/>
      <c r="CG270" s="181"/>
      <c r="CH270" s="181"/>
      <c r="CI270" s="181"/>
      <c r="CJ270" s="181"/>
      <c r="CK270" s="181"/>
      <c r="CL270" s="177"/>
      <c r="CM270" s="177"/>
    </row>
    <row r="271" customFormat="false" ht="12.75" hidden="false" customHeight="false" outlineLevel="0" collapsed="false">
      <c r="A271" s="169" t="s">
        <v>42</v>
      </c>
      <c r="B271" s="96"/>
      <c r="C271" s="170" t="s">
        <v>105</v>
      </c>
      <c r="D271" s="171" t="n">
        <v>12</v>
      </c>
      <c r="E271" s="172" t="s">
        <v>90</v>
      </c>
      <c r="F271" s="173" t="n">
        <f aca="false">SUM(H271:CK271)</f>
        <v>7.75</v>
      </c>
      <c r="G271" s="174"/>
      <c r="H271" s="175"/>
      <c r="I271" s="176"/>
      <c r="J271" s="176"/>
      <c r="K271" s="176"/>
      <c r="L271" s="176"/>
      <c r="M271" s="176"/>
      <c r="N271" s="176"/>
      <c r="O271" s="176"/>
      <c r="P271" s="176"/>
      <c r="Q271" s="176"/>
      <c r="R271" s="176"/>
      <c r="S271" s="176"/>
      <c r="T271" s="176"/>
      <c r="U271" s="176"/>
      <c r="V271" s="176"/>
      <c r="W271" s="176"/>
      <c r="X271" s="176"/>
      <c r="Y271" s="176" t="n">
        <v>3.75</v>
      </c>
      <c r="Z271" s="176"/>
      <c r="AA271" s="176"/>
      <c r="AB271" s="176"/>
      <c r="AC271" s="176"/>
      <c r="AD271" s="176"/>
      <c r="AE271" s="176"/>
      <c r="AF271" s="176"/>
      <c r="AG271" s="176"/>
      <c r="AH271" s="176"/>
      <c r="AI271" s="176" t="n">
        <v>1</v>
      </c>
      <c r="AJ271" s="176"/>
      <c r="AK271" s="176"/>
      <c r="AL271" s="176"/>
      <c r="AM271" s="176"/>
      <c r="AN271" s="176"/>
      <c r="AO271" s="176"/>
      <c r="AP271" s="176"/>
      <c r="AQ271" s="176"/>
      <c r="AR271" s="176"/>
      <c r="AS271" s="176" t="n">
        <v>3</v>
      </c>
      <c r="AT271" s="176"/>
      <c r="AU271" s="176"/>
      <c r="AV271" s="176"/>
      <c r="AW271" s="176"/>
      <c r="AX271" s="176"/>
      <c r="AY271" s="176"/>
      <c r="AZ271" s="176"/>
      <c r="BA271" s="176"/>
      <c r="BB271" s="176"/>
      <c r="BC271" s="176"/>
      <c r="BD271" s="176"/>
      <c r="BE271" s="176"/>
      <c r="BF271" s="176"/>
      <c r="BG271" s="176"/>
      <c r="BH271" s="176"/>
      <c r="BI271" s="176"/>
      <c r="BJ271" s="176"/>
      <c r="BK271" s="176"/>
      <c r="BL271" s="176"/>
      <c r="BM271" s="176"/>
      <c r="BN271" s="176"/>
      <c r="BO271" s="176"/>
      <c r="BP271" s="176"/>
      <c r="BQ271" s="176"/>
      <c r="BR271" s="176"/>
      <c r="BS271" s="176"/>
      <c r="BT271" s="176"/>
      <c r="BU271" s="176"/>
      <c r="BV271" s="176"/>
      <c r="BW271" s="176"/>
      <c r="BX271" s="176"/>
      <c r="BY271" s="176"/>
      <c r="BZ271" s="176"/>
      <c r="CA271" s="176"/>
      <c r="CB271" s="176"/>
      <c r="CC271" s="176"/>
      <c r="CD271" s="176"/>
      <c r="CE271" s="176"/>
      <c r="CF271" s="176"/>
      <c r="CG271" s="176"/>
      <c r="CH271" s="176"/>
      <c r="CI271" s="176"/>
      <c r="CJ271" s="176"/>
      <c r="CK271" s="176"/>
      <c r="CL271" s="177"/>
      <c r="CM271" s="177"/>
    </row>
    <row r="272" customFormat="false" ht="12.75" hidden="false" customHeight="false" outlineLevel="0" collapsed="false">
      <c r="A272" s="169" t="s">
        <v>42</v>
      </c>
      <c r="B272" s="96"/>
      <c r="C272" s="170" t="s">
        <v>105</v>
      </c>
      <c r="D272" s="171" t="n">
        <v>13</v>
      </c>
      <c r="E272" s="172" t="s">
        <v>90</v>
      </c>
      <c r="F272" s="173" t="n">
        <f aca="false">SUM(H272:CK272)</f>
        <v>7.75</v>
      </c>
      <c r="G272" s="174"/>
      <c r="H272" s="175"/>
      <c r="I272" s="176" t="n">
        <v>2</v>
      </c>
      <c r="J272" s="176"/>
      <c r="K272" s="176"/>
      <c r="L272" s="176"/>
      <c r="M272" s="176"/>
      <c r="N272" s="176"/>
      <c r="O272" s="176"/>
      <c r="P272" s="176"/>
      <c r="Q272" s="176"/>
      <c r="R272" s="176"/>
      <c r="S272" s="176"/>
      <c r="T272" s="176"/>
      <c r="U272" s="176"/>
      <c r="V272" s="176"/>
      <c r="W272" s="176"/>
      <c r="X272" s="176"/>
      <c r="Y272" s="176"/>
      <c r="Z272" s="176"/>
      <c r="AA272" s="176"/>
      <c r="AB272" s="176"/>
      <c r="AC272" s="176"/>
      <c r="AD272" s="176"/>
      <c r="AE272" s="176"/>
      <c r="AF272" s="176"/>
      <c r="AG272" s="176"/>
      <c r="AH272" s="176"/>
      <c r="AI272" s="176" t="n">
        <v>3</v>
      </c>
      <c r="AJ272" s="176"/>
      <c r="AK272" s="176"/>
      <c r="AL272" s="176"/>
      <c r="AM272" s="176"/>
      <c r="AN272" s="176"/>
      <c r="AO272" s="176"/>
      <c r="AP272" s="176"/>
      <c r="AQ272" s="176"/>
      <c r="AR272" s="176"/>
      <c r="AS272" s="176"/>
      <c r="AT272" s="176"/>
      <c r="AU272" s="176"/>
      <c r="AV272" s="176" t="n">
        <v>2.75</v>
      </c>
      <c r="AW272" s="176"/>
      <c r="AX272" s="176"/>
      <c r="AY272" s="176"/>
      <c r="AZ272" s="176"/>
      <c r="BA272" s="176"/>
      <c r="BB272" s="176"/>
      <c r="BC272" s="176"/>
      <c r="BD272" s="176"/>
      <c r="BE272" s="176"/>
      <c r="BF272" s="176"/>
      <c r="BG272" s="176"/>
      <c r="BH272" s="176"/>
      <c r="BI272" s="176"/>
      <c r="BJ272" s="176"/>
      <c r="BK272" s="176"/>
      <c r="BL272" s="176"/>
      <c r="BM272" s="176"/>
      <c r="BN272" s="176"/>
      <c r="BO272" s="176"/>
      <c r="BP272" s="176"/>
      <c r="BQ272" s="176"/>
      <c r="BR272" s="176"/>
      <c r="BS272" s="176"/>
      <c r="BT272" s="176"/>
      <c r="BU272" s="176"/>
      <c r="BV272" s="176"/>
      <c r="BW272" s="176"/>
      <c r="BX272" s="176"/>
      <c r="BY272" s="176"/>
      <c r="BZ272" s="176"/>
      <c r="CA272" s="176"/>
      <c r="CB272" s="176"/>
      <c r="CC272" s="176"/>
      <c r="CD272" s="176"/>
      <c r="CE272" s="176"/>
      <c r="CF272" s="176"/>
      <c r="CG272" s="176"/>
      <c r="CH272" s="176"/>
      <c r="CI272" s="176"/>
      <c r="CJ272" s="176"/>
      <c r="CK272" s="176"/>
      <c r="CL272" s="177"/>
      <c r="CM272" s="177"/>
    </row>
    <row r="273" customFormat="false" ht="12.75" hidden="false" customHeight="false" outlineLevel="0" collapsed="false">
      <c r="A273" s="169" t="s">
        <v>42</v>
      </c>
      <c r="B273" s="96"/>
      <c r="C273" s="170" t="s">
        <v>105</v>
      </c>
      <c r="D273" s="171" t="n">
        <v>14</v>
      </c>
      <c r="E273" s="172" t="s">
        <v>90</v>
      </c>
      <c r="F273" s="173" t="n">
        <f aca="false">SUM(H273:CK273)</f>
        <v>7.75</v>
      </c>
      <c r="G273" s="174"/>
      <c r="H273" s="175"/>
      <c r="I273" s="176" t="n">
        <f aca="false">1.75+4</f>
        <v>5.75</v>
      </c>
      <c r="J273" s="176"/>
      <c r="K273" s="176"/>
      <c r="L273" s="176"/>
      <c r="M273" s="176"/>
      <c r="N273" s="176"/>
      <c r="O273" s="176"/>
      <c r="P273" s="176"/>
      <c r="Q273" s="176"/>
      <c r="R273" s="176"/>
      <c r="S273" s="176"/>
      <c r="T273" s="176"/>
      <c r="U273" s="176"/>
      <c r="V273" s="176"/>
      <c r="W273" s="176"/>
      <c r="X273" s="176"/>
      <c r="Y273" s="176" t="n">
        <v>2</v>
      </c>
      <c r="Z273" s="176"/>
      <c r="AA273" s="176"/>
      <c r="AB273" s="176"/>
      <c r="AC273" s="176"/>
      <c r="AD273" s="176"/>
      <c r="AE273" s="176"/>
      <c r="AF273" s="176"/>
      <c r="AG273" s="176"/>
      <c r="AH273" s="176"/>
      <c r="AI273" s="176"/>
      <c r="AJ273" s="176"/>
      <c r="AK273" s="176"/>
      <c r="AL273" s="176"/>
      <c r="AM273" s="176"/>
      <c r="AN273" s="176"/>
      <c r="AO273" s="176"/>
      <c r="AP273" s="176"/>
      <c r="AQ273" s="176"/>
      <c r="AR273" s="176"/>
      <c r="AS273" s="176"/>
      <c r="AT273" s="176"/>
      <c r="AU273" s="176"/>
      <c r="AV273" s="176"/>
      <c r="AW273" s="176"/>
      <c r="AX273" s="176"/>
      <c r="AY273" s="176"/>
      <c r="AZ273" s="176"/>
      <c r="BA273" s="176"/>
      <c r="BB273" s="176"/>
      <c r="BC273" s="176"/>
      <c r="BD273" s="176"/>
      <c r="BE273" s="176"/>
      <c r="BF273" s="176"/>
      <c r="BG273" s="176"/>
      <c r="BH273" s="176"/>
      <c r="BI273" s="176"/>
      <c r="BJ273" s="176"/>
      <c r="BK273" s="176"/>
      <c r="BL273" s="176"/>
      <c r="BM273" s="176"/>
      <c r="BN273" s="176"/>
      <c r="BO273" s="176"/>
      <c r="BP273" s="176"/>
      <c r="BQ273" s="176"/>
      <c r="BR273" s="176"/>
      <c r="BS273" s="176"/>
      <c r="BT273" s="176"/>
      <c r="BU273" s="176"/>
      <c r="BV273" s="176"/>
      <c r="BW273" s="176"/>
      <c r="BX273" s="176"/>
      <c r="BY273" s="176"/>
      <c r="BZ273" s="176"/>
      <c r="CA273" s="176"/>
      <c r="CB273" s="176"/>
      <c r="CC273" s="176"/>
      <c r="CD273" s="176"/>
      <c r="CE273" s="176"/>
      <c r="CF273" s="176"/>
      <c r="CG273" s="176"/>
      <c r="CH273" s="176"/>
      <c r="CI273" s="176"/>
      <c r="CJ273" s="176"/>
      <c r="CK273" s="176"/>
      <c r="CL273" s="177"/>
      <c r="CM273" s="177"/>
    </row>
    <row r="274" customFormat="false" ht="12.75" hidden="false" customHeight="false" outlineLevel="0" collapsed="false">
      <c r="A274" s="169" t="s">
        <v>42</v>
      </c>
      <c r="B274" s="96"/>
      <c r="C274" s="170" t="s">
        <v>105</v>
      </c>
      <c r="D274" s="171" t="n">
        <v>15</v>
      </c>
      <c r="E274" s="172" t="s">
        <v>90</v>
      </c>
      <c r="F274" s="173" t="n">
        <f aca="false">SUM(H274:CK274)</f>
        <v>7.75</v>
      </c>
      <c r="G274" s="174"/>
      <c r="H274" s="175"/>
      <c r="I274" s="176" t="n">
        <v>1</v>
      </c>
      <c r="J274" s="176"/>
      <c r="K274" s="176"/>
      <c r="L274" s="176"/>
      <c r="M274" s="176"/>
      <c r="N274" s="176"/>
      <c r="O274" s="176"/>
      <c r="P274" s="176"/>
      <c r="Q274" s="176"/>
      <c r="R274" s="176"/>
      <c r="S274" s="176"/>
      <c r="T274" s="176"/>
      <c r="U274" s="176"/>
      <c r="V274" s="176"/>
      <c r="W274" s="176"/>
      <c r="X274" s="176"/>
      <c r="Y274" s="176" t="n">
        <v>4</v>
      </c>
      <c r="Z274" s="176"/>
      <c r="AA274" s="176"/>
      <c r="AB274" s="176"/>
      <c r="AC274" s="176"/>
      <c r="AD274" s="176"/>
      <c r="AE274" s="176" t="n">
        <v>2.75</v>
      </c>
      <c r="AF274" s="176"/>
      <c r="AG274" s="176"/>
      <c r="AH274" s="176"/>
      <c r="AI274" s="176"/>
      <c r="AJ274" s="176"/>
      <c r="AK274" s="176"/>
      <c r="AL274" s="176"/>
      <c r="AM274" s="176"/>
      <c r="AN274" s="176"/>
      <c r="AO274" s="176"/>
      <c r="AP274" s="176"/>
      <c r="AQ274" s="176"/>
      <c r="AR274" s="176"/>
      <c r="AS274" s="176"/>
      <c r="AT274" s="176"/>
      <c r="AU274" s="176"/>
      <c r="AV274" s="176"/>
      <c r="AW274" s="176"/>
      <c r="AX274" s="176"/>
      <c r="AY274" s="176"/>
      <c r="AZ274" s="176"/>
      <c r="BA274" s="176"/>
      <c r="BB274" s="176"/>
      <c r="BC274" s="176"/>
      <c r="BD274" s="176"/>
      <c r="BE274" s="176"/>
      <c r="BF274" s="176"/>
      <c r="BG274" s="176"/>
      <c r="BH274" s="176"/>
      <c r="BI274" s="176"/>
      <c r="BJ274" s="176"/>
      <c r="BK274" s="176"/>
      <c r="BL274" s="176"/>
      <c r="BM274" s="176"/>
      <c r="BN274" s="176"/>
      <c r="BO274" s="176"/>
      <c r="BP274" s="176"/>
      <c r="BQ274" s="176"/>
      <c r="BR274" s="176"/>
      <c r="BS274" s="176"/>
      <c r="BT274" s="176"/>
      <c r="BU274" s="176"/>
      <c r="BV274" s="176"/>
      <c r="BW274" s="176"/>
      <c r="BX274" s="176"/>
      <c r="BY274" s="176"/>
      <c r="BZ274" s="176"/>
      <c r="CA274" s="176"/>
      <c r="CB274" s="176"/>
      <c r="CC274" s="176"/>
      <c r="CD274" s="176"/>
      <c r="CE274" s="176"/>
      <c r="CF274" s="176"/>
      <c r="CG274" s="176"/>
      <c r="CH274" s="176"/>
      <c r="CI274" s="176"/>
      <c r="CJ274" s="176"/>
      <c r="CK274" s="176"/>
      <c r="CL274" s="177"/>
      <c r="CM274" s="177"/>
    </row>
    <row r="275" customFormat="false" ht="12.75" hidden="false" customHeight="false" outlineLevel="0" collapsed="false">
      <c r="A275" s="169" t="s">
        <v>42</v>
      </c>
      <c r="B275" s="96"/>
      <c r="C275" s="170" t="s">
        <v>105</v>
      </c>
      <c r="D275" s="171" t="n">
        <v>16</v>
      </c>
      <c r="E275" s="172" t="s">
        <v>90</v>
      </c>
      <c r="F275" s="173" t="n">
        <f aca="false">SUM(H275:CK275)</f>
        <v>8</v>
      </c>
      <c r="G275" s="174"/>
      <c r="H275" s="175"/>
      <c r="I275" s="176"/>
      <c r="J275" s="176"/>
      <c r="K275" s="176"/>
      <c r="L275" s="176"/>
      <c r="M275" s="176"/>
      <c r="N275" s="176"/>
      <c r="O275" s="176"/>
      <c r="P275" s="176"/>
      <c r="Q275" s="176"/>
      <c r="R275" s="176"/>
      <c r="S275" s="176"/>
      <c r="T275" s="176"/>
      <c r="U275" s="176"/>
      <c r="V275" s="176"/>
      <c r="W275" s="176"/>
      <c r="X275" s="176"/>
      <c r="Y275" s="176" t="n">
        <v>5</v>
      </c>
      <c r="Z275" s="176"/>
      <c r="AA275" s="176"/>
      <c r="AB275" s="176"/>
      <c r="AC275" s="176"/>
      <c r="AD275" s="176"/>
      <c r="AE275" s="176"/>
      <c r="AF275" s="176"/>
      <c r="AG275" s="176"/>
      <c r="AH275" s="176"/>
      <c r="AI275" s="176"/>
      <c r="AJ275" s="176"/>
      <c r="AK275" s="176" t="n">
        <v>3</v>
      </c>
      <c r="AL275" s="176"/>
      <c r="AM275" s="176"/>
      <c r="AN275" s="176"/>
      <c r="AO275" s="176"/>
      <c r="AP275" s="176"/>
      <c r="AQ275" s="176"/>
      <c r="AR275" s="176"/>
      <c r="AS275" s="176"/>
      <c r="AT275" s="176"/>
      <c r="AU275" s="176"/>
      <c r="AV275" s="176"/>
      <c r="AW275" s="176"/>
      <c r="AX275" s="176"/>
      <c r="AY275" s="176"/>
      <c r="AZ275" s="176"/>
      <c r="BA275" s="176"/>
      <c r="BB275" s="176"/>
      <c r="BC275" s="176"/>
      <c r="BD275" s="176"/>
      <c r="BE275" s="176"/>
      <c r="BF275" s="176"/>
      <c r="BG275" s="176"/>
      <c r="BH275" s="176"/>
      <c r="BI275" s="176"/>
      <c r="BJ275" s="176"/>
      <c r="BK275" s="176"/>
      <c r="BL275" s="176"/>
      <c r="BM275" s="176"/>
      <c r="BN275" s="176"/>
      <c r="BO275" s="176"/>
      <c r="BP275" s="176"/>
      <c r="BQ275" s="176"/>
      <c r="BR275" s="176"/>
      <c r="BS275" s="176"/>
      <c r="BT275" s="176"/>
      <c r="BU275" s="176"/>
      <c r="BV275" s="176"/>
      <c r="BW275" s="176"/>
      <c r="BX275" s="176"/>
      <c r="BY275" s="176"/>
      <c r="BZ275" s="176"/>
      <c r="CA275" s="176"/>
      <c r="CB275" s="176"/>
      <c r="CC275" s="176"/>
      <c r="CD275" s="176"/>
      <c r="CE275" s="176"/>
      <c r="CF275" s="176"/>
      <c r="CG275" s="176"/>
      <c r="CH275" s="176"/>
      <c r="CI275" s="176"/>
      <c r="CJ275" s="176"/>
      <c r="CK275" s="176"/>
      <c r="CL275" s="177"/>
      <c r="CM275" s="177"/>
    </row>
    <row r="276" customFormat="false" ht="12.75" hidden="false" customHeight="false" outlineLevel="0" collapsed="false">
      <c r="A276" s="169" t="s">
        <v>42</v>
      </c>
      <c r="B276" s="96"/>
      <c r="C276" s="170" t="s">
        <v>105</v>
      </c>
      <c r="D276" s="171" t="n">
        <v>17</v>
      </c>
      <c r="E276" s="172" t="s">
        <v>90</v>
      </c>
      <c r="F276" s="178" t="n">
        <f aca="false">SUM(H276:CK276)</f>
        <v>6</v>
      </c>
      <c r="G276" s="179"/>
      <c r="H276" s="180"/>
      <c r="I276" s="181"/>
      <c r="J276" s="181"/>
      <c r="K276" s="181"/>
      <c r="L276" s="181"/>
      <c r="M276" s="181"/>
      <c r="N276" s="181"/>
      <c r="O276" s="181"/>
      <c r="P276" s="181"/>
      <c r="Q276" s="181"/>
      <c r="R276" s="181"/>
      <c r="S276" s="181"/>
      <c r="T276" s="181"/>
      <c r="U276" s="181"/>
      <c r="V276" s="181"/>
      <c r="W276" s="181"/>
      <c r="X276" s="181"/>
      <c r="Y276" s="181"/>
      <c r="Z276" s="181"/>
      <c r="AA276" s="181"/>
      <c r="AB276" s="181"/>
      <c r="AC276" s="181"/>
      <c r="AD276" s="181"/>
      <c r="AE276" s="181"/>
      <c r="AF276" s="181"/>
      <c r="AG276" s="181"/>
      <c r="AH276" s="181"/>
      <c r="AI276" s="181"/>
      <c r="AJ276" s="181"/>
      <c r="AK276" s="181" t="n">
        <v>5</v>
      </c>
      <c r="AL276" s="181"/>
      <c r="AM276" s="181"/>
      <c r="AN276" s="181"/>
      <c r="AO276" s="181"/>
      <c r="AP276" s="181"/>
      <c r="AQ276" s="181"/>
      <c r="AR276" s="181"/>
      <c r="AS276" s="181" t="n">
        <v>1</v>
      </c>
      <c r="AT276" s="181"/>
      <c r="AU276" s="181"/>
      <c r="AV276" s="181"/>
      <c r="AW276" s="181"/>
      <c r="AX276" s="181"/>
      <c r="AY276" s="181"/>
      <c r="AZ276" s="181"/>
      <c r="BA276" s="181"/>
      <c r="BB276" s="181"/>
      <c r="BC276" s="181"/>
      <c r="BD276" s="181"/>
      <c r="BE276" s="181"/>
      <c r="BF276" s="181"/>
      <c r="BG276" s="181"/>
      <c r="BH276" s="181"/>
      <c r="BI276" s="181"/>
      <c r="BJ276" s="181"/>
      <c r="BK276" s="181"/>
      <c r="BL276" s="181"/>
      <c r="BM276" s="181"/>
      <c r="BN276" s="181"/>
      <c r="BO276" s="181"/>
      <c r="BP276" s="181"/>
      <c r="BQ276" s="181"/>
      <c r="BR276" s="181"/>
      <c r="BS276" s="181"/>
      <c r="BT276" s="181"/>
      <c r="BU276" s="181"/>
      <c r="BV276" s="181"/>
      <c r="BW276" s="181"/>
      <c r="BX276" s="181"/>
      <c r="BY276" s="181"/>
      <c r="BZ276" s="181"/>
      <c r="CA276" s="181"/>
      <c r="CB276" s="181"/>
      <c r="CC276" s="181"/>
      <c r="CD276" s="181"/>
      <c r="CE276" s="181"/>
      <c r="CF276" s="181"/>
      <c r="CG276" s="181"/>
      <c r="CH276" s="181"/>
      <c r="CI276" s="181"/>
      <c r="CJ276" s="181"/>
      <c r="CK276" s="181"/>
      <c r="CL276" s="177"/>
      <c r="CM276" s="177"/>
    </row>
    <row r="277" customFormat="false" ht="12.75" hidden="false" customHeight="false" outlineLevel="0" collapsed="false">
      <c r="A277" s="169" t="s">
        <v>42</v>
      </c>
      <c r="B277" s="96"/>
      <c r="C277" s="170" t="s">
        <v>105</v>
      </c>
      <c r="D277" s="171" t="n">
        <v>18</v>
      </c>
      <c r="E277" s="172" t="s">
        <v>90</v>
      </c>
      <c r="F277" s="178" t="n">
        <f aca="false">SUM(H277:CK277)</f>
        <v>0</v>
      </c>
      <c r="G277" s="179" t="n">
        <f aca="false">SUM(F271:F277)</f>
        <v>45</v>
      </c>
      <c r="H277" s="180"/>
      <c r="I277" s="181"/>
      <c r="J277" s="181"/>
      <c r="K277" s="181"/>
      <c r="L277" s="181"/>
      <c r="M277" s="181"/>
      <c r="N277" s="181"/>
      <c r="O277" s="181"/>
      <c r="P277" s="181"/>
      <c r="Q277" s="181"/>
      <c r="R277" s="181"/>
      <c r="S277" s="181"/>
      <c r="T277" s="181"/>
      <c r="U277" s="181"/>
      <c r="V277" s="181"/>
      <c r="W277" s="181"/>
      <c r="X277" s="181"/>
      <c r="Y277" s="181"/>
      <c r="Z277" s="181"/>
      <c r="AA277" s="181"/>
      <c r="AB277" s="181"/>
      <c r="AC277" s="181"/>
      <c r="AD277" s="181"/>
      <c r="AE277" s="181"/>
      <c r="AF277" s="181"/>
      <c r="AG277" s="181"/>
      <c r="AH277" s="181"/>
      <c r="AI277" s="181"/>
      <c r="AJ277" s="181"/>
      <c r="AK277" s="181"/>
      <c r="AL277" s="181"/>
      <c r="AM277" s="181"/>
      <c r="AN277" s="181"/>
      <c r="AO277" s="181"/>
      <c r="AP277" s="181"/>
      <c r="AQ277" s="181"/>
      <c r="AR277" s="181"/>
      <c r="AS277" s="181"/>
      <c r="AT277" s="181"/>
      <c r="AU277" s="181"/>
      <c r="AV277" s="181"/>
      <c r="AW277" s="181"/>
      <c r="AX277" s="181"/>
      <c r="AY277" s="181"/>
      <c r="AZ277" s="181"/>
      <c r="BA277" s="181"/>
      <c r="BB277" s="181"/>
      <c r="BC277" s="181"/>
      <c r="BD277" s="181"/>
      <c r="BE277" s="181"/>
      <c r="BF277" s="181"/>
      <c r="BG277" s="181"/>
      <c r="BH277" s="181"/>
      <c r="BI277" s="181"/>
      <c r="BJ277" s="181"/>
      <c r="BK277" s="181"/>
      <c r="BL277" s="181"/>
      <c r="BM277" s="181"/>
      <c r="BN277" s="181"/>
      <c r="BO277" s="181"/>
      <c r="BP277" s="181"/>
      <c r="BQ277" s="181"/>
      <c r="BR277" s="181"/>
      <c r="BS277" s="181"/>
      <c r="BT277" s="181"/>
      <c r="BU277" s="181"/>
      <c r="BV277" s="181"/>
      <c r="BW277" s="181"/>
      <c r="BX277" s="181"/>
      <c r="BY277" s="181"/>
      <c r="BZ277" s="181"/>
      <c r="CA277" s="181"/>
      <c r="CB277" s="181"/>
      <c r="CC277" s="181"/>
      <c r="CD277" s="181"/>
      <c r="CE277" s="181"/>
      <c r="CF277" s="181"/>
      <c r="CG277" s="181"/>
      <c r="CH277" s="181"/>
      <c r="CI277" s="181"/>
      <c r="CJ277" s="181"/>
      <c r="CK277" s="181"/>
      <c r="CL277" s="177"/>
      <c r="CM277" s="177"/>
    </row>
    <row r="278" customFormat="false" ht="12.75" hidden="false" customHeight="false" outlineLevel="0" collapsed="false">
      <c r="A278" s="169" t="s">
        <v>42</v>
      </c>
      <c r="B278" s="96"/>
      <c r="C278" s="170" t="s">
        <v>105</v>
      </c>
      <c r="D278" s="171" t="n">
        <v>19</v>
      </c>
      <c r="E278" s="172" t="s">
        <v>91</v>
      </c>
      <c r="F278" s="173" t="n">
        <f aca="false">SUM(H278:CK278)</f>
        <v>7.75</v>
      </c>
      <c r="G278" s="174"/>
      <c r="H278" s="175"/>
      <c r="I278" s="176" t="n">
        <v>3</v>
      </c>
      <c r="J278" s="176"/>
      <c r="K278" s="176"/>
      <c r="L278" s="176"/>
      <c r="M278" s="176"/>
      <c r="N278" s="176"/>
      <c r="O278" s="176"/>
      <c r="P278" s="176"/>
      <c r="Q278" s="176"/>
      <c r="R278" s="176"/>
      <c r="S278" s="176"/>
      <c r="T278" s="176"/>
      <c r="U278" s="176"/>
      <c r="V278" s="176"/>
      <c r="W278" s="176"/>
      <c r="X278" s="176"/>
      <c r="Y278" s="176"/>
      <c r="Z278" s="176"/>
      <c r="AA278" s="176"/>
      <c r="AB278" s="176"/>
      <c r="AC278" s="176"/>
      <c r="AD278" s="176"/>
      <c r="AE278" s="176"/>
      <c r="AF278" s="176"/>
      <c r="AG278" s="176"/>
      <c r="AH278" s="176"/>
      <c r="AI278" s="176"/>
      <c r="AJ278" s="176"/>
      <c r="AK278" s="176" t="n">
        <v>3</v>
      </c>
      <c r="AL278" s="176"/>
      <c r="AM278" s="176"/>
      <c r="AN278" s="176"/>
      <c r="AO278" s="176"/>
      <c r="AP278" s="176"/>
      <c r="AQ278" s="176"/>
      <c r="AR278" s="176"/>
      <c r="AS278" s="176" t="n">
        <v>1.75</v>
      </c>
      <c r="AT278" s="176"/>
      <c r="AU278" s="176"/>
      <c r="AV278" s="176"/>
      <c r="AW278" s="176"/>
      <c r="AX278" s="176"/>
      <c r="AY278" s="176"/>
      <c r="AZ278" s="176"/>
      <c r="BA278" s="176"/>
      <c r="BB278" s="176"/>
      <c r="BC278" s="176"/>
      <c r="BD278" s="176"/>
      <c r="BE278" s="176"/>
      <c r="BF278" s="176"/>
      <c r="BG278" s="176"/>
      <c r="BH278" s="176"/>
      <c r="BI278" s="176"/>
      <c r="BJ278" s="176"/>
      <c r="BK278" s="176"/>
      <c r="BL278" s="176"/>
      <c r="BM278" s="176"/>
      <c r="BN278" s="176"/>
      <c r="BO278" s="176"/>
      <c r="BP278" s="176"/>
      <c r="BQ278" s="176"/>
      <c r="BR278" s="176"/>
      <c r="BS278" s="176"/>
      <c r="BT278" s="176"/>
      <c r="BU278" s="176"/>
      <c r="BV278" s="176"/>
      <c r="BW278" s="176"/>
      <c r="BX278" s="176"/>
      <c r="BY278" s="176"/>
      <c r="BZ278" s="176"/>
      <c r="CA278" s="176"/>
      <c r="CB278" s="176"/>
      <c r="CC278" s="176"/>
      <c r="CD278" s="176"/>
      <c r="CE278" s="176"/>
      <c r="CF278" s="176"/>
      <c r="CG278" s="176"/>
      <c r="CH278" s="176"/>
      <c r="CI278" s="176"/>
      <c r="CJ278" s="176"/>
      <c r="CK278" s="176"/>
      <c r="CL278" s="177"/>
      <c r="CM278" s="177"/>
    </row>
    <row r="279" customFormat="false" ht="12.75" hidden="false" customHeight="false" outlineLevel="0" collapsed="false">
      <c r="A279" s="169" t="s">
        <v>42</v>
      </c>
      <c r="B279" s="96"/>
      <c r="C279" s="170" t="s">
        <v>105</v>
      </c>
      <c r="D279" s="171" t="n">
        <v>20</v>
      </c>
      <c r="E279" s="172" t="s">
        <v>91</v>
      </c>
      <c r="F279" s="173" t="n">
        <f aca="false">SUM(H279:CK279)</f>
        <v>8.75</v>
      </c>
      <c r="G279" s="174"/>
      <c r="H279" s="175"/>
      <c r="I279" s="176"/>
      <c r="J279" s="176"/>
      <c r="K279" s="176"/>
      <c r="L279" s="176"/>
      <c r="M279" s="176"/>
      <c r="N279" s="176"/>
      <c r="O279" s="176"/>
      <c r="P279" s="176"/>
      <c r="Q279" s="176"/>
      <c r="R279" s="176"/>
      <c r="S279" s="176"/>
      <c r="T279" s="176"/>
      <c r="U279" s="176"/>
      <c r="V279" s="176"/>
      <c r="W279" s="176"/>
      <c r="X279" s="176"/>
      <c r="Y279" s="176"/>
      <c r="Z279" s="176"/>
      <c r="AA279" s="176"/>
      <c r="AB279" s="176"/>
      <c r="AC279" s="176"/>
      <c r="AD279" s="176"/>
      <c r="AE279" s="176"/>
      <c r="AF279" s="176"/>
      <c r="AG279" s="176"/>
      <c r="AH279" s="176"/>
      <c r="AI279" s="176"/>
      <c r="AJ279" s="176"/>
      <c r="AK279" s="176"/>
      <c r="AL279" s="176"/>
      <c r="AM279" s="176"/>
      <c r="AN279" s="176"/>
      <c r="AO279" s="176"/>
      <c r="AP279" s="176"/>
      <c r="AQ279" s="176"/>
      <c r="AR279" s="176"/>
      <c r="AS279" s="176"/>
      <c r="AT279" s="176"/>
      <c r="AU279" s="176"/>
      <c r="AV279" s="176"/>
      <c r="AW279" s="176"/>
      <c r="AX279" s="176"/>
      <c r="AY279" s="176" t="n">
        <v>1</v>
      </c>
      <c r="AZ279" s="176"/>
      <c r="BA279" s="176"/>
      <c r="BB279" s="176" t="n">
        <v>7.75</v>
      </c>
      <c r="BC279" s="176"/>
      <c r="BD279" s="176"/>
      <c r="BE279" s="176"/>
      <c r="BF279" s="176"/>
      <c r="BG279" s="176"/>
      <c r="BH279" s="176"/>
      <c r="BI279" s="176"/>
      <c r="BJ279" s="176"/>
      <c r="BK279" s="176"/>
      <c r="BL279" s="176"/>
      <c r="BM279" s="176"/>
      <c r="BN279" s="176"/>
      <c r="BO279" s="176"/>
      <c r="BP279" s="176"/>
      <c r="BQ279" s="176"/>
      <c r="BR279" s="176"/>
      <c r="BS279" s="176"/>
      <c r="BT279" s="176"/>
      <c r="BU279" s="176"/>
      <c r="BV279" s="176"/>
      <c r="BW279" s="176"/>
      <c r="BX279" s="176"/>
      <c r="BY279" s="176"/>
      <c r="BZ279" s="176"/>
      <c r="CA279" s="176"/>
      <c r="CB279" s="176"/>
      <c r="CC279" s="176"/>
      <c r="CD279" s="176"/>
      <c r="CE279" s="176"/>
      <c r="CF279" s="176"/>
      <c r="CG279" s="176"/>
      <c r="CH279" s="176"/>
      <c r="CI279" s="176"/>
      <c r="CJ279" s="176"/>
      <c r="CK279" s="176"/>
      <c r="CL279" s="177"/>
      <c r="CM279" s="177"/>
    </row>
    <row r="280" customFormat="false" ht="12.75" hidden="false" customHeight="false" outlineLevel="0" collapsed="false">
      <c r="A280" s="169" t="s">
        <v>42</v>
      </c>
      <c r="B280" s="96"/>
      <c r="C280" s="170" t="s">
        <v>105</v>
      </c>
      <c r="D280" s="171" t="n">
        <v>21</v>
      </c>
      <c r="E280" s="172" t="s">
        <v>91</v>
      </c>
      <c r="F280" s="173" t="n">
        <f aca="false">SUM(H280:CK280)</f>
        <v>7.75</v>
      </c>
      <c r="G280" s="174"/>
      <c r="H280" s="175"/>
      <c r="I280" s="176" t="n">
        <v>1</v>
      </c>
      <c r="J280" s="176"/>
      <c r="K280" s="176"/>
      <c r="L280" s="176"/>
      <c r="M280" s="176"/>
      <c r="N280" s="176"/>
      <c r="O280" s="176"/>
      <c r="P280" s="176"/>
      <c r="Q280" s="176"/>
      <c r="R280" s="176"/>
      <c r="S280" s="176"/>
      <c r="T280" s="176"/>
      <c r="U280" s="176"/>
      <c r="V280" s="176"/>
      <c r="W280" s="176"/>
      <c r="X280" s="176"/>
      <c r="Y280" s="176" t="n">
        <v>1.75</v>
      </c>
      <c r="Z280" s="176"/>
      <c r="AA280" s="176"/>
      <c r="AB280" s="176"/>
      <c r="AC280" s="176"/>
      <c r="AD280" s="176"/>
      <c r="AE280" s="176" t="n">
        <v>5</v>
      </c>
      <c r="AF280" s="176"/>
      <c r="AG280" s="176"/>
      <c r="AH280" s="176"/>
      <c r="AI280" s="176"/>
      <c r="AJ280" s="176"/>
      <c r="AK280" s="176"/>
      <c r="AL280" s="176"/>
      <c r="AM280" s="176"/>
      <c r="AN280" s="176"/>
      <c r="AO280" s="176"/>
      <c r="AP280" s="176"/>
      <c r="AQ280" s="176"/>
      <c r="AR280" s="176"/>
      <c r="AS280" s="176"/>
      <c r="AT280" s="176"/>
      <c r="AU280" s="176"/>
      <c r="AV280" s="176"/>
      <c r="AW280" s="176"/>
      <c r="AX280" s="176"/>
      <c r="AY280" s="176"/>
      <c r="AZ280" s="176"/>
      <c r="BA280" s="176"/>
      <c r="BB280" s="176"/>
      <c r="BC280" s="176"/>
      <c r="BD280" s="176"/>
      <c r="BE280" s="176"/>
      <c r="BF280" s="176"/>
      <c r="BG280" s="176"/>
      <c r="BH280" s="176"/>
      <c r="BI280" s="176"/>
      <c r="BJ280" s="176"/>
      <c r="BK280" s="176"/>
      <c r="BL280" s="176"/>
      <c r="BM280" s="176"/>
      <c r="BN280" s="176"/>
      <c r="BO280" s="176"/>
      <c r="BP280" s="176"/>
      <c r="BQ280" s="176"/>
      <c r="BR280" s="176"/>
      <c r="BS280" s="176"/>
      <c r="BT280" s="176"/>
      <c r="BU280" s="176"/>
      <c r="BV280" s="176"/>
      <c r="BW280" s="176"/>
      <c r="BX280" s="176"/>
      <c r="BY280" s="176"/>
      <c r="BZ280" s="176"/>
      <c r="CA280" s="176"/>
      <c r="CB280" s="176"/>
      <c r="CC280" s="176"/>
      <c r="CD280" s="176"/>
      <c r="CE280" s="176"/>
      <c r="CF280" s="176"/>
      <c r="CG280" s="176"/>
      <c r="CH280" s="176"/>
      <c r="CI280" s="176"/>
      <c r="CJ280" s="176"/>
      <c r="CK280" s="176"/>
      <c r="CL280" s="177"/>
      <c r="CM280" s="177"/>
    </row>
    <row r="281" customFormat="false" ht="12.75" hidden="false" customHeight="false" outlineLevel="0" collapsed="false">
      <c r="A281" s="169" t="s">
        <v>42</v>
      </c>
      <c r="B281" s="96"/>
      <c r="C281" s="170" t="s">
        <v>105</v>
      </c>
      <c r="D281" s="171" t="n">
        <v>22</v>
      </c>
      <c r="E281" s="172" t="s">
        <v>91</v>
      </c>
      <c r="F281" s="173" t="n">
        <f aca="false">SUM(H281:CK281)</f>
        <v>7.75</v>
      </c>
      <c r="G281" s="174"/>
      <c r="H281" s="175"/>
      <c r="I281" s="176"/>
      <c r="J281" s="176"/>
      <c r="K281" s="176"/>
      <c r="L281" s="176"/>
      <c r="M281" s="176"/>
      <c r="N281" s="176"/>
      <c r="O281" s="176"/>
      <c r="P281" s="176"/>
      <c r="Q281" s="176"/>
      <c r="R281" s="176"/>
      <c r="S281" s="176"/>
      <c r="T281" s="176"/>
      <c r="U281" s="176"/>
      <c r="V281" s="176"/>
      <c r="W281" s="176"/>
      <c r="X281" s="176"/>
      <c r="Y281" s="176"/>
      <c r="Z281" s="176"/>
      <c r="AA281" s="176"/>
      <c r="AB281" s="176"/>
      <c r="AC281" s="176"/>
      <c r="AD281" s="176"/>
      <c r="AE281" s="176" t="n">
        <v>5.75</v>
      </c>
      <c r="AF281" s="176" t="n">
        <v>2</v>
      </c>
      <c r="AG281" s="176"/>
      <c r="AH281" s="176"/>
      <c r="AI281" s="176"/>
      <c r="AJ281" s="176"/>
      <c r="AK281" s="176"/>
      <c r="AL281" s="176"/>
      <c r="AM281" s="176"/>
      <c r="AN281" s="176"/>
      <c r="AO281" s="176"/>
      <c r="AP281" s="176"/>
      <c r="AQ281" s="176"/>
      <c r="AR281" s="176"/>
      <c r="AS281" s="176"/>
      <c r="AT281" s="176"/>
      <c r="AU281" s="176"/>
      <c r="AV281" s="176"/>
      <c r="AW281" s="176"/>
      <c r="AX281" s="176"/>
      <c r="AY281" s="176"/>
      <c r="AZ281" s="176"/>
      <c r="BA281" s="176"/>
      <c r="BB281" s="176"/>
      <c r="BC281" s="176"/>
      <c r="BD281" s="176"/>
      <c r="BE281" s="176"/>
      <c r="BF281" s="176"/>
      <c r="BG281" s="176"/>
      <c r="BH281" s="176"/>
      <c r="BI281" s="176"/>
      <c r="BJ281" s="176"/>
      <c r="BK281" s="176"/>
      <c r="BL281" s="176"/>
      <c r="BM281" s="176"/>
      <c r="BN281" s="176"/>
      <c r="BO281" s="176"/>
      <c r="BP281" s="176"/>
      <c r="BQ281" s="176"/>
      <c r="BR281" s="176"/>
      <c r="BS281" s="176"/>
      <c r="BT281" s="176"/>
      <c r="BU281" s="176"/>
      <c r="BV281" s="176"/>
      <c r="BW281" s="176"/>
      <c r="BX281" s="176"/>
      <c r="BY281" s="176"/>
      <c r="BZ281" s="176"/>
      <c r="CA281" s="176"/>
      <c r="CB281" s="176"/>
      <c r="CC281" s="176"/>
      <c r="CD281" s="176"/>
      <c r="CE281" s="176"/>
      <c r="CF281" s="176"/>
      <c r="CG281" s="176"/>
      <c r="CH281" s="176"/>
      <c r="CI281" s="176"/>
      <c r="CJ281" s="176"/>
      <c r="CK281" s="176"/>
      <c r="CL281" s="177"/>
      <c r="CM281" s="177"/>
    </row>
    <row r="282" customFormat="false" ht="12.75" hidden="false" customHeight="false" outlineLevel="0" collapsed="false">
      <c r="A282" s="169" t="s">
        <v>42</v>
      </c>
      <c r="B282" s="96"/>
      <c r="C282" s="170" t="s">
        <v>105</v>
      </c>
      <c r="D282" s="171" t="n">
        <v>23</v>
      </c>
      <c r="E282" s="172" t="s">
        <v>91</v>
      </c>
      <c r="F282" s="173" t="n">
        <f aca="false">SUM(H282:CK282)</f>
        <v>7</v>
      </c>
      <c r="G282" s="174"/>
      <c r="H282" s="175"/>
      <c r="I282" s="176"/>
      <c r="J282" s="176"/>
      <c r="K282" s="176"/>
      <c r="L282" s="176"/>
      <c r="M282" s="176"/>
      <c r="N282" s="176"/>
      <c r="O282" s="176"/>
      <c r="P282" s="176"/>
      <c r="Q282" s="176"/>
      <c r="R282" s="176"/>
      <c r="S282" s="176"/>
      <c r="T282" s="176"/>
      <c r="U282" s="176"/>
      <c r="V282" s="176"/>
      <c r="W282" s="176"/>
      <c r="X282" s="176"/>
      <c r="Y282" s="176"/>
      <c r="Z282" s="176"/>
      <c r="AA282" s="176"/>
      <c r="AB282" s="176"/>
      <c r="AC282" s="176"/>
      <c r="AD282" s="176"/>
      <c r="AE282" s="176" t="n">
        <v>7</v>
      </c>
      <c r="AF282" s="176"/>
      <c r="AG282" s="176"/>
      <c r="AH282" s="176"/>
      <c r="AI282" s="176"/>
      <c r="AJ282" s="176"/>
      <c r="AK282" s="176"/>
      <c r="AL282" s="176"/>
      <c r="AM282" s="176"/>
      <c r="AN282" s="176"/>
      <c r="AO282" s="176"/>
      <c r="AP282" s="176"/>
      <c r="AQ282" s="176"/>
      <c r="AR282" s="176"/>
      <c r="AS282" s="176"/>
      <c r="AT282" s="176"/>
      <c r="AU282" s="176"/>
      <c r="AV282" s="176"/>
      <c r="AW282" s="176"/>
      <c r="AX282" s="176"/>
      <c r="AY282" s="176"/>
      <c r="AZ282" s="176"/>
      <c r="BA282" s="176"/>
      <c r="BB282" s="176"/>
      <c r="BC282" s="176"/>
      <c r="BD282" s="176"/>
      <c r="BE282" s="176"/>
      <c r="BF282" s="176"/>
      <c r="BG282" s="176"/>
      <c r="BH282" s="176"/>
      <c r="BI282" s="176"/>
      <c r="BJ282" s="176"/>
      <c r="BK282" s="176"/>
      <c r="BL282" s="176"/>
      <c r="BM282" s="176"/>
      <c r="BN282" s="176"/>
      <c r="BO282" s="176"/>
      <c r="BP282" s="176"/>
      <c r="BQ282" s="176"/>
      <c r="BR282" s="176"/>
      <c r="BS282" s="176"/>
      <c r="BT282" s="176"/>
      <c r="BU282" s="176"/>
      <c r="BV282" s="176"/>
      <c r="BW282" s="176"/>
      <c r="BX282" s="176"/>
      <c r="BY282" s="176"/>
      <c r="BZ282" s="176"/>
      <c r="CA282" s="176"/>
      <c r="CB282" s="176"/>
      <c r="CC282" s="176"/>
      <c r="CD282" s="176"/>
      <c r="CE282" s="176"/>
      <c r="CF282" s="176"/>
      <c r="CG282" s="176"/>
      <c r="CH282" s="176"/>
      <c r="CI282" s="176"/>
      <c r="CJ282" s="176"/>
      <c r="CK282" s="176"/>
      <c r="CL282" s="177"/>
      <c r="CM282" s="177"/>
    </row>
    <row r="283" customFormat="false" ht="12.75" hidden="false" customHeight="false" outlineLevel="0" collapsed="false">
      <c r="A283" s="169" t="s">
        <v>42</v>
      </c>
      <c r="B283" s="96"/>
      <c r="C283" s="170" t="s">
        <v>105</v>
      </c>
      <c r="D283" s="171" t="n">
        <v>24</v>
      </c>
      <c r="E283" s="172" t="s">
        <v>91</v>
      </c>
      <c r="F283" s="178" t="n">
        <f aca="false">SUM(H283:CK283)</f>
        <v>0</v>
      </c>
      <c r="G283" s="179"/>
      <c r="H283" s="180"/>
      <c r="I283" s="181"/>
      <c r="J283" s="181"/>
      <c r="K283" s="181"/>
      <c r="L283" s="181"/>
      <c r="M283" s="181"/>
      <c r="N283" s="181"/>
      <c r="O283" s="181"/>
      <c r="P283" s="181"/>
      <c r="Q283" s="181"/>
      <c r="R283" s="181"/>
      <c r="S283" s="181"/>
      <c r="T283" s="181"/>
      <c r="U283" s="181"/>
      <c r="V283" s="181"/>
      <c r="W283" s="181"/>
      <c r="X283" s="181"/>
      <c r="Y283" s="181"/>
      <c r="Z283" s="181"/>
      <c r="AA283" s="181"/>
      <c r="AB283" s="181"/>
      <c r="AC283" s="181"/>
      <c r="AD283" s="181"/>
      <c r="AE283" s="181"/>
      <c r="AF283" s="181"/>
      <c r="AG283" s="181"/>
      <c r="AH283" s="181"/>
      <c r="AI283" s="181"/>
      <c r="AJ283" s="181"/>
      <c r="AK283" s="181"/>
      <c r="AL283" s="181"/>
      <c r="AM283" s="181"/>
      <c r="AN283" s="181"/>
      <c r="AO283" s="181"/>
      <c r="AP283" s="181"/>
      <c r="AQ283" s="181"/>
      <c r="AR283" s="181"/>
      <c r="AS283" s="181"/>
      <c r="AT283" s="181"/>
      <c r="AU283" s="181"/>
      <c r="AV283" s="181"/>
      <c r="AW283" s="181"/>
      <c r="AX283" s="181"/>
      <c r="AY283" s="181"/>
      <c r="AZ283" s="181"/>
      <c r="BA283" s="181"/>
      <c r="BB283" s="181"/>
      <c r="BC283" s="181"/>
      <c r="BD283" s="181"/>
      <c r="BE283" s="181"/>
      <c r="BF283" s="181"/>
      <c r="BG283" s="181"/>
      <c r="BH283" s="181"/>
      <c r="BI283" s="181"/>
      <c r="BJ283" s="181"/>
      <c r="BK283" s="181"/>
      <c r="BL283" s="181"/>
      <c r="BM283" s="181"/>
      <c r="BN283" s="181"/>
      <c r="BO283" s="181"/>
      <c r="BP283" s="181"/>
      <c r="BQ283" s="181"/>
      <c r="BR283" s="181"/>
      <c r="BS283" s="181"/>
      <c r="BT283" s="181"/>
      <c r="BU283" s="181"/>
      <c r="BV283" s="181"/>
      <c r="BW283" s="181"/>
      <c r="BX283" s="181"/>
      <c r="BY283" s="181"/>
      <c r="BZ283" s="181"/>
      <c r="CA283" s="181"/>
      <c r="CB283" s="181"/>
      <c r="CC283" s="181"/>
      <c r="CD283" s="181"/>
      <c r="CE283" s="181"/>
      <c r="CF283" s="181"/>
      <c r="CG283" s="181"/>
      <c r="CH283" s="181"/>
      <c r="CI283" s="181"/>
      <c r="CJ283" s="181"/>
      <c r="CK283" s="181"/>
      <c r="CL283" s="177"/>
      <c r="CM283" s="177"/>
    </row>
    <row r="284" customFormat="false" ht="12.75" hidden="false" customHeight="false" outlineLevel="0" collapsed="false">
      <c r="A284" s="169" t="s">
        <v>42</v>
      </c>
      <c r="B284" s="96"/>
      <c r="C284" s="170" t="s">
        <v>105</v>
      </c>
      <c r="D284" s="171" t="n">
        <v>25</v>
      </c>
      <c r="E284" s="172" t="s">
        <v>91</v>
      </c>
      <c r="F284" s="178" t="n">
        <f aca="false">SUM(H284:CK284)</f>
        <v>0</v>
      </c>
      <c r="G284" s="179" t="n">
        <f aca="false">SUM(F278:F284)</f>
        <v>39</v>
      </c>
      <c r="H284" s="180"/>
      <c r="I284" s="181"/>
      <c r="J284" s="181"/>
      <c r="K284" s="181"/>
      <c r="L284" s="181"/>
      <c r="M284" s="181"/>
      <c r="N284" s="181"/>
      <c r="O284" s="181"/>
      <c r="P284" s="181"/>
      <c r="Q284" s="181"/>
      <c r="R284" s="181"/>
      <c r="S284" s="181"/>
      <c r="T284" s="181"/>
      <c r="U284" s="181"/>
      <c r="V284" s="181"/>
      <c r="W284" s="181"/>
      <c r="X284" s="181"/>
      <c r="Y284" s="181"/>
      <c r="Z284" s="181"/>
      <c r="AA284" s="181"/>
      <c r="AB284" s="181"/>
      <c r="AC284" s="181"/>
      <c r="AD284" s="181"/>
      <c r="AE284" s="181"/>
      <c r="AF284" s="181"/>
      <c r="AG284" s="181"/>
      <c r="AH284" s="181"/>
      <c r="AI284" s="181"/>
      <c r="AJ284" s="181"/>
      <c r="AK284" s="181"/>
      <c r="AL284" s="181"/>
      <c r="AM284" s="181"/>
      <c r="AN284" s="181"/>
      <c r="AO284" s="181"/>
      <c r="AP284" s="181"/>
      <c r="AQ284" s="181"/>
      <c r="AR284" s="181"/>
      <c r="AS284" s="181"/>
      <c r="AT284" s="181"/>
      <c r="AU284" s="181"/>
      <c r="AV284" s="181"/>
      <c r="AW284" s="181"/>
      <c r="AX284" s="181"/>
      <c r="AY284" s="181"/>
      <c r="AZ284" s="181"/>
      <c r="BA284" s="181"/>
      <c r="BB284" s="181"/>
      <c r="BC284" s="181"/>
      <c r="BD284" s="181"/>
      <c r="BE284" s="181"/>
      <c r="BF284" s="181"/>
      <c r="BG284" s="181"/>
      <c r="BH284" s="181"/>
      <c r="BI284" s="181"/>
      <c r="BJ284" s="181"/>
      <c r="BK284" s="181"/>
      <c r="BL284" s="181"/>
      <c r="BM284" s="181"/>
      <c r="BN284" s="181"/>
      <c r="BO284" s="181"/>
      <c r="BP284" s="181"/>
      <c r="BQ284" s="181"/>
      <c r="BR284" s="181"/>
      <c r="BS284" s="181"/>
      <c r="BT284" s="181"/>
      <c r="BU284" s="181"/>
      <c r="BV284" s="181"/>
      <c r="BW284" s="181"/>
      <c r="BX284" s="181"/>
      <c r="BY284" s="181"/>
      <c r="BZ284" s="181"/>
      <c r="CA284" s="181"/>
      <c r="CB284" s="181"/>
      <c r="CC284" s="181"/>
      <c r="CD284" s="181"/>
      <c r="CE284" s="181"/>
      <c r="CF284" s="181"/>
      <c r="CG284" s="181"/>
      <c r="CH284" s="181"/>
      <c r="CI284" s="181"/>
      <c r="CJ284" s="181"/>
      <c r="CK284" s="181"/>
      <c r="CL284" s="177"/>
      <c r="CM284" s="177"/>
    </row>
    <row r="285" customFormat="false" ht="12.75" hidden="false" customHeight="false" outlineLevel="0" collapsed="false">
      <c r="A285" s="169" t="s">
        <v>42</v>
      </c>
      <c r="B285" s="96"/>
      <c r="C285" s="170" t="s">
        <v>105</v>
      </c>
      <c r="D285" s="171" t="n">
        <v>26</v>
      </c>
      <c r="E285" s="172" t="s">
        <v>92</v>
      </c>
      <c r="F285" s="173" t="n">
        <f aca="false">SUM(H285:CK285)</f>
        <v>7.75</v>
      </c>
      <c r="G285" s="174"/>
      <c r="H285" s="175"/>
      <c r="I285" s="176" t="n">
        <v>1</v>
      </c>
      <c r="J285" s="176"/>
      <c r="K285" s="176"/>
      <c r="L285" s="176"/>
      <c r="M285" s="176"/>
      <c r="N285" s="176"/>
      <c r="O285" s="176"/>
      <c r="P285" s="176"/>
      <c r="Q285" s="176"/>
      <c r="R285" s="176"/>
      <c r="S285" s="176"/>
      <c r="T285" s="176"/>
      <c r="U285" s="176"/>
      <c r="V285" s="176"/>
      <c r="W285" s="176"/>
      <c r="X285" s="176"/>
      <c r="Y285" s="176"/>
      <c r="Z285" s="176"/>
      <c r="AA285" s="176"/>
      <c r="AB285" s="176"/>
      <c r="AC285" s="176"/>
      <c r="AD285" s="176"/>
      <c r="AE285" s="176" t="n">
        <v>6.75</v>
      </c>
      <c r="AF285" s="176"/>
      <c r="AG285" s="176"/>
      <c r="AH285" s="176"/>
      <c r="AI285" s="176"/>
      <c r="AJ285" s="176"/>
      <c r="AK285" s="176"/>
      <c r="AL285" s="176"/>
      <c r="AM285" s="176"/>
      <c r="AN285" s="176"/>
      <c r="AO285" s="176"/>
      <c r="AP285" s="176"/>
      <c r="AQ285" s="176"/>
      <c r="AR285" s="176"/>
      <c r="AS285" s="176"/>
      <c r="AT285" s="176"/>
      <c r="AU285" s="176"/>
      <c r="AV285" s="176"/>
      <c r="AW285" s="176"/>
      <c r="AX285" s="176"/>
      <c r="AY285" s="176"/>
      <c r="AZ285" s="176"/>
      <c r="BA285" s="176"/>
      <c r="BB285" s="176"/>
      <c r="BC285" s="176"/>
      <c r="BD285" s="176"/>
      <c r="BE285" s="176"/>
      <c r="BF285" s="176"/>
      <c r="BG285" s="176"/>
      <c r="BH285" s="176"/>
      <c r="BI285" s="176"/>
      <c r="BJ285" s="176"/>
      <c r="BK285" s="176"/>
      <c r="BL285" s="176"/>
      <c r="BM285" s="176"/>
      <c r="BN285" s="176"/>
      <c r="BO285" s="176"/>
      <c r="BP285" s="176"/>
      <c r="BQ285" s="176"/>
      <c r="BR285" s="176"/>
      <c r="BS285" s="176"/>
      <c r="BT285" s="176"/>
      <c r="BU285" s="176"/>
      <c r="BV285" s="176"/>
      <c r="BW285" s="176"/>
      <c r="BX285" s="176"/>
      <c r="BY285" s="176"/>
      <c r="BZ285" s="176"/>
      <c r="CA285" s="176"/>
      <c r="CB285" s="176"/>
      <c r="CC285" s="176"/>
      <c r="CD285" s="176"/>
      <c r="CE285" s="176"/>
      <c r="CF285" s="176"/>
      <c r="CG285" s="176"/>
      <c r="CH285" s="176"/>
      <c r="CI285" s="176"/>
      <c r="CJ285" s="176"/>
      <c r="CK285" s="176"/>
      <c r="CL285" s="177"/>
      <c r="CM285" s="177"/>
    </row>
    <row r="286" customFormat="false" ht="12.75" hidden="false" customHeight="false" outlineLevel="0" collapsed="false">
      <c r="A286" s="169" t="s">
        <v>42</v>
      </c>
      <c r="B286" s="96"/>
      <c r="C286" s="170" t="s">
        <v>105</v>
      </c>
      <c r="D286" s="171" t="n">
        <v>27</v>
      </c>
      <c r="E286" s="172" t="s">
        <v>92</v>
      </c>
      <c r="F286" s="173" t="n">
        <f aca="false">SUM(H286:CK286)</f>
        <v>7.75</v>
      </c>
      <c r="G286" s="174"/>
      <c r="H286" s="175"/>
      <c r="I286" s="176"/>
      <c r="J286" s="176"/>
      <c r="K286" s="176"/>
      <c r="L286" s="176"/>
      <c r="M286" s="176"/>
      <c r="N286" s="176"/>
      <c r="O286" s="176"/>
      <c r="P286" s="176"/>
      <c r="Q286" s="176"/>
      <c r="R286" s="176"/>
      <c r="S286" s="176"/>
      <c r="T286" s="176"/>
      <c r="U286" s="176"/>
      <c r="V286" s="176"/>
      <c r="W286" s="176"/>
      <c r="X286" s="176"/>
      <c r="Y286" s="176"/>
      <c r="Z286" s="176"/>
      <c r="AA286" s="176"/>
      <c r="AB286" s="176"/>
      <c r="AC286" s="176"/>
      <c r="AD286" s="176"/>
      <c r="AE286" s="176" t="n">
        <v>7.75</v>
      </c>
      <c r="AF286" s="176"/>
      <c r="AG286" s="176"/>
      <c r="AH286" s="176"/>
      <c r="AI286" s="176"/>
      <c r="AJ286" s="176"/>
      <c r="AK286" s="176"/>
      <c r="AL286" s="176"/>
      <c r="AM286" s="176"/>
      <c r="AN286" s="176"/>
      <c r="AO286" s="176"/>
      <c r="AP286" s="176"/>
      <c r="AQ286" s="176"/>
      <c r="AR286" s="176"/>
      <c r="AS286" s="176"/>
      <c r="AT286" s="176"/>
      <c r="AU286" s="176"/>
      <c r="AV286" s="176"/>
      <c r="AW286" s="176"/>
      <c r="AX286" s="176"/>
      <c r="AY286" s="176"/>
      <c r="AZ286" s="176"/>
      <c r="BA286" s="176"/>
      <c r="BB286" s="176"/>
      <c r="BC286" s="176"/>
      <c r="BD286" s="176"/>
      <c r="BE286" s="176"/>
      <c r="BF286" s="176"/>
      <c r="BG286" s="176"/>
      <c r="BH286" s="176"/>
      <c r="BI286" s="176"/>
      <c r="BJ286" s="176"/>
      <c r="BK286" s="176"/>
      <c r="BL286" s="176"/>
      <c r="BM286" s="176"/>
      <c r="BN286" s="176"/>
      <c r="BO286" s="176"/>
      <c r="BP286" s="176"/>
      <c r="BQ286" s="176"/>
      <c r="BR286" s="176"/>
      <c r="BS286" s="176"/>
      <c r="BT286" s="176"/>
      <c r="BU286" s="176"/>
      <c r="BV286" s="176"/>
      <c r="BW286" s="176"/>
      <c r="BX286" s="176"/>
      <c r="BY286" s="176"/>
      <c r="BZ286" s="176"/>
      <c r="CA286" s="176"/>
      <c r="CB286" s="176"/>
      <c r="CC286" s="176"/>
      <c r="CD286" s="176"/>
      <c r="CE286" s="176"/>
      <c r="CF286" s="176"/>
      <c r="CG286" s="176"/>
      <c r="CH286" s="176"/>
      <c r="CI286" s="176"/>
      <c r="CJ286" s="176"/>
      <c r="CK286" s="176"/>
      <c r="CL286" s="177"/>
      <c r="CM286" s="177"/>
    </row>
    <row r="287" customFormat="false" ht="12.75" hidden="false" customHeight="false" outlineLevel="0" collapsed="false">
      <c r="A287" s="169" t="s">
        <v>42</v>
      </c>
      <c r="B287" s="96"/>
      <c r="C287" s="170" t="s">
        <v>105</v>
      </c>
      <c r="D287" s="171" t="n">
        <v>28</v>
      </c>
      <c r="E287" s="172" t="s">
        <v>92</v>
      </c>
      <c r="F287" s="173" t="n">
        <f aca="false">SUM(H287:CK287)</f>
        <v>7.75</v>
      </c>
      <c r="G287" s="174"/>
      <c r="H287" s="175"/>
      <c r="I287" s="176"/>
      <c r="J287" s="176"/>
      <c r="K287" s="176"/>
      <c r="L287" s="176"/>
      <c r="M287" s="176"/>
      <c r="N287" s="176"/>
      <c r="O287" s="176"/>
      <c r="P287" s="176"/>
      <c r="Q287" s="176"/>
      <c r="R287" s="176"/>
      <c r="S287" s="176"/>
      <c r="T287" s="176"/>
      <c r="U287" s="176"/>
      <c r="V287" s="176"/>
      <c r="W287" s="176"/>
      <c r="X287" s="176"/>
      <c r="Y287" s="176"/>
      <c r="Z287" s="176"/>
      <c r="AA287" s="176"/>
      <c r="AB287" s="176"/>
      <c r="AC287" s="176"/>
      <c r="AD287" s="176"/>
      <c r="AE287" s="176" t="n">
        <v>4</v>
      </c>
      <c r="AF287" s="176"/>
      <c r="AG287" s="176"/>
      <c r="AH287" s="176"/>
      <c r="AI287" s="176"/>
      <c r="AJ287" s="176"/>
      <c r="AK287" s="176"/>
      <c r="AL287" s="176"/>
      <c r="AM287" s="176"/>
      <c r="AN287" s="176"/>
      <c r="AO287" s="176"/>
      <c r="AP287" s="176"/>
      <c r="AQ287" s="176"/>
      <c r="AR287" s="176"/>
      <c r="AS287" s="176"/>
      <c r="AT287" s="176"/>
      <c r="AU287" s="176"/>
      <c r="AV287" s="176"/>
      <c r="AW287" s="176" t="n">
        <v>3.75</v>
      </c>
      <c r="AX287" s="176"/>
      <c r="AY287" s="176"/>
      <c r="AZ287" s="176"/>
      <c r="BA287" s="176"/>
      <c r="BB287" s="176"/>
      <c r="BC287" s="176"/>
      <c r="BD287" s="176"/>
      <c r="BE287" s="176"/>
      <c r="BF287" s="176"/>
      <c r="BG287" s="176"/>
      <c r="BH287" s="176"/>
      <c r="BI287" s="176"/>
      <c r="BJ287" s="176"/>
      <c r="BK287" s="176"/>
      <c r="BL287" s="176"/>
      <c r="BM287" s="176"/>
      <c r="BN287" s="176"/>
      <c r="BO287" s="176"/>
      <c r="BP287" s="176"/>
      <c r="BQ287" s="176"/>
      <c r="BR287" s="176"/>
      <c r="BS287" s="176"/>
      <c r="BT287" s="176"/>
      <c r="BU287" s="176"/>
      <c r="BV287" s="176"/>
      <c r="BW287" s="176"/>
      <c r="BX287" s="176"/>
      <c r="BY287" s="176"/>
      <c r="BZ287" s="176"/>
      <c r="CA287" s="176"/>
      <c r="CB287" s="176"/>
      <c r="CC287" s="176"/>
      <c r="CD287" s="176"/>
      <c r="CE287" s="176"/>
      <c r="CF287" s="176"/>
      <c r="CG287" s="176"/>
      <c r="CH287" s="176"/>
      <c r="CI287" s="176"/>
      <c r="CJ287" s="176"/>
      <c r="CK287" s="176"/>
      <c r="CL287" s="177"/>
      <c r="CM287" s="177"/>
    </row>
    <row r="288" customFormat="false" ht="12.75" hidden="false" customHeight="false" outlineLevel="0" collapsed="false">
      <c r="A288" s="169" t="s">
        <v>42</v>
      </c>
      <c r="B288" s="96"/>
      <c r="C288" s="170" t="s">
        <v>105</v>
      </c>
      <c r="D288" s="171" t="n">
        <v>29</v>
      </c>
      <c r="E288" s="172" t="s">
        <v>92</v>
      </c>
      <c r="F288" s="173" t="n">
        <f aca="false">SUM(H288:CK288)</f>
        <v>9</v>
      </c>
      <c r="G288" s="174"/>
      <c r="H288" s="175"/>
      <c r="I288" s="176"/>
      <c r="J288" s="176"/>
      <c r="K288" s="176"/>
      <c r="L288" s="176"/>
      <c r="M288" s="176"/>
      <c r="N288" s="176"/>
      <c r="O288" s="176"/>
      <c r="P288" s="176"/>
      <c r="Q288" s="176"/>
      <c r="R288" s="176"/>
      <c r="S288" s="176"/>
      <c r="T288" s="176"/>
      <c r="U288" s="176"/>
      <c r="V288" s="176"/>
      <c r="W288" s="176"/>
      <c r="X288" s="176"/>
      <c r="Y288" s="176"/>
      <c r="Z288" s="176"/>
      <c r="AA288" s="176"/>
      <c r="AB288" s="176"/>
      <c r="AC288" s="176"/>
      <c r="AD288" s="176"/>
      <c r="AE288" s="176"/>
      <c r="AF288" s="176"/>
      <c r="AG288" s="176"/>
      <c r="AH288" s="176"/>
      <c r="AI288" s="176"/>
      <c r="AJ288" s="176"/>
      <c r="AK288" s="176"/>
      <c r="AL288" s="176"/>
      <c r="AM288" s="176"/>
      <c r="AN288" s="176"/>
      <c r="AO288" s="176"/>
      <c r="AP288" s="176"/>
      <c r="AQ288" s="176"/>
      <c r="AR288" s="176"/>
      <c r="AS288" s="176"/>
      <c r="AT288" s="176"/>
      <c r="AU288" s="176"/>
      <c r="AV288" s="176"/>
      <c r="AW288" s="176" t="n">
        <v>9</v>
      </c>
      <c r="AX288" s="176"/>
      <c r="AY288" s="176"/>
      <c r="AZ288" s="176"/>
      <c r="BA288" s="176"/>
      <c r="BB288" s="176"/>
      <c r="BC288" s="176"/>
      <c r="BD288" s="176"/>
      <c r="BE288" s="176"/>
      <c r="BF288" s="176"/>
      <c r="BG288" s="176"/>
      <c r="BH288" s="176"/>
      <c r="BI288" s="176"/>
      <c r="BJ288" s="176"/>
      <c r="BK288" s="176"/>
      <c r="BL288" s="176"/>
      <c r="BM288" s="176"/>
      <c r="BN288" s="176"/>
      <c r="BO288" s="176"/>
      <c r="BP288" s="176"/>
      <c r="BQ288" s="176"/>
      <c r="BR288" s="176"/>
      <c r="BS288" s="176"/>
      <c r="BT288" s="176"/>
      <c r="BU288" s="176"/>
      <c r="BV288" s="176"/>
      <c r="BW288" s="176"/>
      <c r="BX288" s="176"/>
      <c r="BY288" s="176"/>
      <c r="BZ288" s="176"/>
      <c r="CA288" s="176"/>
      <c r="CB288" s="176"/>
      <c r="CC288" s="176"/>
      <c r="CD288" s="176"/>
      <c r="CE288" s="176"/>
      <c r="CF288" s="176"/>
      <c r="CG288" s="176"/>
      <c r="CH288" s="176"/>
      <c r="CI288" s="176"/>
      <c r="CJ288" s="176"/>
      <c r="CK288" s="176"/>
      <c r="CL288" s="177"/>
      <c r="CM288" s="177"/>
    </row>
    <row r="289" customFormat="false" ht="12.75" hidden="false" customHeight="false" outlineLevel="0" collapsed="false">
      <c r="A289" s="169" t="s">
        <v>42</v>
      </c>
      <c r="B289" s="96"/>
      <c r="C289" s="170" t="s">
        <v>105</v>
      </c>
      <c r="D289" s="171" t="n">
        <v>30</v>
      </c>
      <c r="E289" s="172" t="s">
        <v>92</v>
      </c>
      <c r="F289" s="173" t="n">
        <f aca="false">SUM(H289:CK289)</f>
        <v>7</v>
      </c>
      <c r="G289" s="174"/>
      <c r="H289" s="175"/>
      <c r="I289" s="176"/>
      <c r="J289" s="176"/>
      <c r="K289" s="176"/>
      <c r="L289" s="176"/>
      <c r="M289" s="176"/>
      <c r="N289" s="176"/>
      <c r="O289" s="176"/>
      <c r="P289" s="176"/>
      <c r="Q289" s="176"/>
      <c r="R289" s="176"/>
      <c r="S289" s="176"/>
      <c r="T289" s="176"/>
      <c r="U289" s="176"/>
      <c r="V289" s="176"/>
      <c r="W289" s="176"/>
      <c r="X289" s="176"/>
      <c r="Y289" s="176"/>
      <c r="Z289" s="176"/>
      <c r="AA289" s="176"/>
      <c r="AB289" s="176"/>
      <c r="AC289" s="176"/>
      <c r="AD289" s="176"/>
      <c r="AE289" s="176"/>
      <c r="AF289" s="176"/>
      <c r="AG289" s="176"/>
      <c r="AH289" s="176"/>
      <c r="AI289" s="176"/>
      <c r="AJ289" s="176"/>
      <c r="AK289" s="176" t="n">
        <v>6</v>
      </c>
      <c r="AL289" s="176"/>
      <c r="AM289" s="176"/>
      <c r="AN289" s="176"/>
      <c r="AO289" s="176"/>
      <c r="AP289" s="176"/>
      <c r="AQ289" s="176"/>
      <c r="AR289" s="176"/>
      <c r="AS289" s="176"/>
      <c r="AT289" s="176"/>
      <c r="AU289" s="176"/>
      <c r="AV289" s="176"/>
      <c r="AW289" s="176" t="n">
        <v>1</v>
      </c>
      <c r="AX289" s="176"/>
      <c r="AY289" s="176"/>
      <c r="AZ289" s="176"/>
      <c r="BA289" s="176"/>
      <c r="BB289" s="176"/>
      <c r="BC289" s="176"/>
      <c r="BD289" s="176"/>
      <c r="BE289" s="176"/>
      <c r="BF289" s="176"/>
      <c r="BG289" s="176"/>
      <c r="BH289" s="176"/>
      <c r="BI289" s="176"/>
      <c r="BJ289" s="176"/>
      <c r="BK289" s="176"/>
      <c r="BL289" s="176"/>
      <c r="BM289" s="176"/>
      <c r="BN289" s="176"/>
      <c r="BO289" s="176"/>
      <c r="BP289" s="176"/>
      <c r="BQ289" s="176"/>
      <c r="BR289" s="176"/>
      <c r="BS289" s="176"/>
      <c r="BT289" s="176"/>
      <c r="BU289" s="176"/>
      <c r="BV289" s="176"/>
      <c r="BW289" s="176"/>
      <c r="BX289" s="176"/>
      <c r="BY289" s="176"/>
      <c r="BZ289" s="176"/>
      <c r="CA289" s="176"/>
      <c r="CB289" s="176"/>
      <c r="CC289" s="176"/>
      <c r="CD289" s="176"/>
      <c r="CE289" s="176"/>
      <c r="CF289" s="176"/>
      <c r="CG289" s="176"/>
      <c r="CH289" s="176"/>
      <c r="CI289" s="176"/>
      <c r="CJ289" s="176"/>
      <c r="CK289" s="176"/>
      <c r="CL289" s="177"/>
      <c r="CM289" s="177"/>
    </row>
    <row r="290" customFormat="false" ht="13.5" hidden="false" customHeight="false" outlineLevel="0" collapsed="false">
      <c r="A290" s="169" t="s">
        <v>42</v>
      </c>
      <c r="B290" s="96"/>
      <c r="C290" s="170" t="s">
        <v>105</v>
      </c>
      <c r="D290" s="171" t="n">
        <v>31</v>
      </c>
      <c r="E290" s="172" t="s">
        <v>92</v>
      </c>
      <c r="F290" s="178" t="n">
        <f aca="false">SUM(H290:CK290)</f>
        <v>0</v>
      </c>
      <c r="G290" s="179" t="n">
        <f aca="false">SUM(F285:F290)</f>
        <v>39.25</v>
      </c>
      <c r="H290" s="180"/>
      <c r="I290" s="181"/>
      <c r="J290" s="181"/>
      <c r="K290" s="181"/>
      <c r="L290" s="181"/>
      <c r="M290" s="181"/>
      <c r="N290" s="181"/>
      <c r="O290" s="181"/>
      <c r="P290" s="181"/>
      <c r="Q290" s="181"/>
      <c r="R290" s="181"/>
      <c r="S290" s="181"/>
      <c r="T290" s="181"/>
      <c r="U290" s="181"/>
      <c r="V290" s="181"/>
      <c r="W290" s="181"/>
      <c r="X290" s="181"/>
      <c r="Y290" s="181"/>
      <c r="Z290" s="181"/>
      <c r="AA290" s="181"/>
      <c r="AB290" s="181"/>
      <c r="AC290" s="181"/>
      <c r="AD290" s="181"/>
      <c r="AE290" s="181"/>
      <c r="AF290" s="181"/>
      <c r="AG290" s="181"/>
      <c r="AH290" s="181"/>
      <c r="AI290" s="181"/>
      <c r="AJ290" s="181"/>
      <c r="AK290" s="181"/>
      <c r="AL290" s="181"/>
      <c r="AM290" s="181"/>
      <c r="AN290" s="181"/>
      <c r="AO290" s="181"/>
      <c r="AP290" s="181"/>
      <c r="AQ290" s="181"/>
      <c r="AR290" s="181"/>
      <c r="AS290" s="181"/>
      <c r="AT290" s="181"/>
      <c r="AU290" s="181"/>
      <c r="AV290" s="181"/>
      <c r="AW290" s="181"/>
      <c r="AX290" s="181"/>
      <c r="AY290" s="181"/>
      <c r="AZ290" s="181"/>
      <c r="BA290" s="181"/>
      <c r="BB290" s="181"/>
      <c r="BC290" s="181"/>
      <c r="BD290" s="181"/>
      <c r="BE290" s="181"/>
      <c r="BF290" s="181"/>
      <c r="BG290" s="181"/>
      <c r="BH290" s="181"/>
      <c r="BI290" s="181"/>
      <c r="BJ290" s="181"/>
      <c r="BK290" s="181"/>
      <c r="BL290" s="181"/>
      <c r="BM290" s="181"/>
      <c r="BN290" s="181"/>
      <c r="BO290" s="181"/>
      <c r="BP290" s="181"/>
      <c r="BQ290" s="181"/>
      <c r="BR290" s="181"/>
      <c r="BS290" s="181"/>
      <c r="BT290" s="181"/>
      <c r="BU290" s="181"/>
      <c r="BV290" s="181"/>
      <c r="BW290" s="181"/>
      <c r="BX290" s="181"/>
      <c r="BY290" s="181"/>
      <c r="BZ290" s="181"/>
      <c r="CA290" s="181"/>
      <c r="CB290" s="181"/>
      <c r="CC290" s="181"/>
      <c r="CD290" s="181"/>
      <c r="CE290" s="181"/>
      <c r="CF290" s="181"/>
      <c r="CG290" s="181"/>
      <c r="CH290" s="181"/>
      <c r="CI290" s="181"/>
      <c r="CJ290" s="181"/>
      <c r="CK290" s="181"/>
      <c r="CL290" s="177"/>
      <c r="CM290" s="177"/>
    </row>
    <row r="291" customFormat="false" ht="13.5" hidden="false" customHeight="false" outlineLevel="0" collapsed="false">
      <c r="A291" s="182" t="s">
        <v>42</v>
      </c>
      <c r="B291" s="118"/>
      <c r="C291" s="183" t="s">
        <v>59</v>
      </c>
      <c r="D291" s="184" t="s">
        <v>49</v>
      </c>
      <c r="E291" s="185"/>
      <c r="F291" s="185" t="n">
        <f aca="false">SUM(F260:F290)</f>
        <v>176</v>
      </c>
      <c r="G291" s="185"/>
      <c r="H291" s="186" t="n">
        <f aca="false">SUM(H260:H290)</f>
        <v>0</v>
      </c>
      <c r="I291" s="187" t="n">
        <f aca="false">SUM(I260:I290)</f>
        <v>26.5</v>
      </c>
      <c r="J291" s="188" t="n">
        <f aca="false">SUM(J260:J290)</f>
        <v>0</v>
      </c>
      <c r="K291" s="189" t="n">
        <f aca="false">SUM(K260:K290)</f>
        <v>0</v>
      </c>
      <c r="L291" s="189" t="n">
        <f aca="false">SUM(L260:L290)</f>
        <v>0</v>
      </c>
      <c r="M291" s="190" t="n">
        <f aca="false">SUM(M260:M290)</f>
        <v>0</v>
      </c>
      <c r="N291" s="190" t="n">
        <f aca="false">SUM(N260:N290)</f>
        <v>6</v>
      </c>
      <c r="O291" s="190" t="n">
        <f aca="false">SUM(O260:O290)</f>
        <v>0</v>
      </c>
      <c r="P291" s="190" t="n">
        <f aca="false">SUM(P260:P290)</f>
        <v>0</v>
      </c>
      <c r="Q291" s="190" t="n">
        <f aca="false">SUM(Q260:Q290)</f>
        <v>0</v>
      </c>
      <c r="R291" s="188" t="n">
        <f aca="false">SUM(R260:R290)</f>
        <v>0</v>
      </c>
      <c r="S291" s="188" t="n">
        <f aca="false">SUM(S260:S290)</f>
        <v>0</v>
      </c>
      <c r="T291" s="188" t="n">
        <f aca="false">SUM(T260:T290)</f>
        <v>0</v>
      </c>
      <c r="U291" s="188" t="n">
        <f aca="false">SUM(U260:U290)</f>
        <v>0</v>
      </c>
      <c r="V291" s="188" t="n">
        <f aca="false">SUM(V260:V290)</f>
        <v>5.5</v>
      </c>
      <c r="W291" s="188" t="n">
        <f aca="false">SUM(W260:W290)</f>
        <v>9.75</v>
      </c>
      <c r="X291" s="188" t="n">
        <f aca="false">SUM(X260:X290)</f>
        <v>5</v>
      </c>
      <c r="Y291" s="188" t="n">
        <f aca="false">SUM(Y260:Y290)</f>
        <v>16.5</v>
      </c>
      <c r="Z291" s="188" t="n">
        <f aca="false">SUM(Z260:Z290)</f>
        <v>4.75</v>
      </c>
      <c r="AA291" s="188" t="n">
        <f aca="false">SUM(AA260:AA290)</f>
        <v>0</v>
      </c>
      <c r="AB291" s="188" t="n">
        <f aca="false">SUM(AB260:AB290)</f>
        <v>0</v>
      </c>
      <c r="AC291" s="188" t="n">
        <f aca="false">SUM(AC260:AC290)</f>
        <v>0</v>
      </c>
      <c r="AD291" s="188" t="n">
        <f aca="false">SUM(AD260:AD290)</f>
        <v>0</v>
      </c>
      <c r="AE291" s="188" t="n">
        <f aca="false">SUM(AE260:AE290)</f>
        <v>39</v>
      </c>
      <c r="AF291" s="188" t="n">
        <f aca="false">SUM(AF260:AF290)</f>
        <v>2</v>
      </c>
      <c r="AG291" s="188" t="n">
        <f aca="false">SUM(AG260:AG290)</f>
        <v>0</v>
      </c>
      <c r="AH291" s="188" t="n">
        <f aca="false">SUM(AH260:AH290)</f>
        <v>0</v>
      </c>
      <c r="AI291" s="188" t="n">
        <f aca="false">SUM(AI260:AI290)</f>
        <v>6</v>
      </c>
      <c r="AJ291" s="188" t="n">
        <f aca="false">SUM(AJ260:AJ290)</f>
        <v>3</v>
      </c>
      <c r="AK291" s="188" t="n">
        <f aca="false">SUM(AK260:AK290)</f>
        <v>17</v>
      </c>
      <c r="AL291" s="188" t="n">
        <f aca="false">SUM(AL260:AL290)</f>
        <v>0</v>
      </c>
      <c r="AM291" s="188" t="n">
        <f aca="false">SUM(AM260:AM290)</f>
        <v>0</v>
      </c>
      <c r="AN291" s="188" t="n">
        <f aca="false">SUM(AN260:AN290)</f>
        <v>0</v>
      </c>
      <c r="AO291" s="188" t="n">
        <f aca="false">SUM(AO260:AO290)</f>
        <v>0</v>
      </c>
      <c r="AP291" s="188" t="n">
        <f aca="false">SUM(AP260:AP290)</f>
        <v>0</v>
      </c>
      <c r="AQ291" s="188" t="n">
        <f aca="false">SUM(AQ260:AQ290)</f>
        <v>0</v>
      </c>
      <c r="AR291" s="188" t="n">
        <f aca="false">SUM(AR260:AR290)</f>
        <v>0</v>
      </c>
      <c r="AS291" s="188" t="n">
        <f aca="false">SUM(AS260:AS290)</f>
        <v>5.75</v>
      </c>
      <c r="AT291" s="188" t="n">
        <f aca="false">SUM(AT260:AT290)</f>
        <v>0</v>
      </c>
      <c r="AU291" s="188" t="n">
        <f aca="false">SUM(AU260:AU290)</f>
        <v>0</v>
      </c>
      <c r="AV291" s="188" t="n">
        <f aca="false">SUM(AV260:AV290)</f>
        <v>4.75</v>
      </c>
      <c r="AW291" s="188" t="n">
        <f aca="false">SUM(AW260:AW290)</f>
        <v>13.75</v>
      </c>
      <c r="AX291" s="188" t="n">
        <f aca="false">SUM(AX260:AX290)</f>
        <v>0</v>
      </c>
      <c r="AY291" s="188" t="n">
        <f aca="false">SUM(AY260:AY290)</f>
        <v>1</v>
      </c>
      <c r="AZ291" s="188" t="n">
        <f aca="false">SUM(AZ260:AZ290)</f>
        <v>2</v>
      </c>
      <c r="BA291" s="188" t="n">
        <f aca="false">SUM(BA260:BA290)</f>
        <v>0</v>
      </c>
      <c r="BB291" s="188" t="n">
        <f aca="false">SUM(BB260:BB290)</f>
        <v>7.75</v>
      </c>
      <c r="BC291" s="188" t="n">
        <f aca="false">SUM(BC260:BC290)</f>
        <v>0</v>
      </c>
      <c r="BD291" s="188" t="n">
        <f aca="false">SUM(BD260:BD290)</f>
        <v>0</v>
      </c>
      <c r="BE291" s="188" t="n">
        <f aca="false">SUM(BE260:BE290)</f>
        <v>0</v>
      </c>
      <c r="BF291" s="188" t="n">
        <f aca="false">SUM(BF260:BF290)</f>
        <v>0</v>
      </c>
      <c r="BG291" s="188" t="n">
        <f aca="false">SUM(BG260:BG290)</f>
        <v>0</v>
      </c>
      <c r="BH291" s="188" t="n">
        <f aca="false">SUM(BH260:BH290)</f>
        <v>0</v>
      </c>
      <c r="BI291" s="188" t="n">
        <f aca="false">SUM(BI260:BI290)</f>
        <v>0</v>
      </c>
      <c r="BJ291" s="188" t="n">
        <f aca="false">SUM(BJ260:BJ290)</f>
        <v>0</v>
      </c>
      <c r="BK291" s="188" t="n">
        <f aca="false">SUM(BK260:BK290)</f>
        <v>0</v>
      </c>
      <c r="BL291" s="188" t="n">
        <f aca="false">SUM(BL260:BL290)</f>
        <v>0</v>
      </c>
      <c r="BM291" s="188" t="n">
        <f aca="false">SUM(BM260:BM290)</f>
        <v>0</v>
      </c>
      <c r="BN291" s="188" t="n">
        <f aca="false">SUM(BN260:BN290)</f>
        <v>0</v>
      </c>
      <c r="BO291" s="188" t="n">
        <f aca="false">SUM(BO260:BO290)</f>
        <v>0</v>
      </c>
      <c r="BP291" s="188" t="n">
        <f aca="false">SUM(BP260:BP290)</f>
        <v>0</v>
      </c>
      <c r="BQ291" s="188" t="n">
        <f aca="false">SUM(BQ260:BQ290)</f>
        <v>0</v>
      </c>
      <c r="BR291" s="188" t="n">
        <f aca="false">SUM(BR260:BR290)</f>
        <v>0</v>
      </c>
      <c r="BS291" s="188" t="n">
        <f aca="false">SUM(BS260:BS290)</f>
        <v>0</v>
      </c>
      <c r="BT291" s="188" t="n">
        <f aca="false">SUM(BT260:BT290)</f>
        <v>0</v>
      </c>
      <c r="BU291" s="188" t="n">
        <f aca="false">SUM(BU260:BU290)</f>
        <v>0</v>
      </c>
      <c r="BV291" s="188" t="n">
        <f aca="false">SUM(BV260:BV290)</f>
        <v>0</v>
      </c>
      <c r="BW291" s="188" t="n">
        <f aca="false">SUM(BW260:BW290)</f>
        <v>0</v>
      </c>
      <c r="BX291" s="188" t="n">
        <f aca="false">SUM(BX260:BX290)</f>
        <v>0</v>
      </c>
      <c r="BY291" s="188" t="n">
        <f aca="false">SUM(BY260:BY290)</f>
        <v>0</v>
      </c>
      <c r="BZ291" s="188" t="n">
        <f aca="false">SUM(BZ260:BZ290)</f>
        <v>0</v>
      </c>
      <c r="CA291" s="188" t="n">
        <f aca="false">SUM(CA260:CA290)</f>
        <v>0</v>
      </c>
      <c r="CB291" s="188" t="n">
        <f aca="false">SUM(CB260:CB290)</f>
        <v>0</v>
      </c>
      <c r="CC291" s="188" t="n">
        <f aca="false">SUM(CC260:CC290)</f>
        <v>0</v>
      </c>
      <c r="CD291" s="188" t="n">
        <f aca="false">SUM(CD260:CD290)</f>
        <v>0</v>
      </c>
      <c r="CE291" s="188" t="n">
        <f aca="false">SUM(CE260:CE290)</f>
        <v>0</v>
      </c>
      <c r="CF291" s="188" t="n">
        <f aca="false">SUM(CF260:CF290)</f>
        <v>0</v>
      </c>
      <c r="CG291" s="188" t="n">
        <f aca="false">SUM(CG260:CG290)</f>
        <v>0</v>
      </c>
      <c r="CH291" s="188" t="n">
        <f aca="false">SUM(CH260:CH290)</f>
        <v>0</v>
      </c>
      <c r="CI291" s="188" t="n">
        <f aca="false">SUM(CI260:CI290)</f>
        <v>0</v>
      </c>
      <c r="CJ291" s="188" t="n">
        <f aca="false">SUM(CJ260:CJ290)</f>
        <v>0</v>
      </c>
      <c r="CK291" s="188" t="n">
        <f aca="false">SUM(CK260:CK290)</f>
        <v>0</v>
      </c>
      <c r="CL291" s="138"/>
      <c r="CM291" s="138"/>
    </row>
    <row r="292" customFormat="false" ht="12.75" hidden="false" customHeight="false" outlineLevel="0" collapsed="false">
      <c r="A292" s="191" t="s">
        <v>42</v>
      </c>
      <c r="B292" s="192"/>
      <c r="C292" s="193" t="s">
        <v>106</v>
      </c>
      <c r="D292" s="171" t="n">
        <v>1</v>
      </c>
      <c r="E292" s="172" t="s">
        <v>88</v>
      </c>
      <c r="F292" s="173" t="n">
        <f aca="false">SUM(H292:CK292)</f>
        <v>7.75</v>
      </c>
      <c r="G292" s="174"/>
      <c r="H292" s="175"/>
      <c r="I292" s="176"/>
      <c r="J292" s="176"/>
      <c r="K292" s="176"/>
      <c r="L292" s="176"/>
      <c r="M292" s="176"/>
      <c r="N292" s="176"/>
      <c r="O292" s="176"/>
      <c r="P292" s="176"/>
      <c r="Q292" s="176"/>
      <c r="R292" s="176"/>
      <c r="S292" s="176"/>
      <c r="T292" s="176"/>
      <c r="U292" s="176"/>
      <c r="V292" s="176"/>
      <c r="W292" s="176"/>
      <c r="X292" s="176"/>
      <c r="Y292" s="176"/>
      <c r="Z292" s="176"/>
      <c r="AA292" s="176"/>
      <c r="AB292" s="176"/>
      <c r="AC292" s="176"/>
      <c r="AD292" s="176"/>
      <c r="AE292" s="176"/>
      <c r="AF292" s="176" t="n">
        <v>7.75</v>
      </c>
      <c r="AG292" s="176"/>
      <c r="AH292" s="176"/>
      <c r="AI292" s="176"/>
      <c r="AJ292" s="176"/>
      <c r="AK292" s="176"/>
      <c r="AL292" s="176"/>
      <c r="AM292" s="176"/>
      <c r="AN292" s="176"/>
      <c r="AO292" s="176"/>
      <c r="AP292" s="176"/>
      <c r="AQ292" s="176"/>
      <c r="AR292" s="176"/>
      <c r="AS292" s="176"/>
      <c r="AT292" s="176"/>
      <c r="AU292" s="176"/>
      <c r="AV292" s="176"/>
      <c r="AW292" s="176"/>
      <c r="AX292" s="176"/>
      <c r="AY292" s="176"/>
      <c r="AZ292" s="176"/>
      <c r="BA292" s="176"/>
      <c r="BB292" s="176"/>
      <c r="BC292" s="176"/>
      <c r="BD292" s="176"/>
      <c r="BE292" s="176"/>
      <c r="BF292" s="176"/>
      <c r="BG292" s="176"/>
      <c r="BH292" s="176"/>
      <c r="BI292" s="176"/>
      <c r="BJ292" s="176"/>
      <c r="BK292" s="176"/>
      <c r="BL292" s="176"/>
      <c r="BM292" s="176"/>
      <c r="BN292" s="176"/>
      <c r="BO292" s="176"/>
      <c r="BP292" s="176"/>
      <c r="BQ292" s="176"/>
      <c r="BR292" s="176"/>
      <c r="BS292" s="176"/>
      <c r="BT292" s="176"/>
      <c r="BU292" s="176"/>
      <c r="BV292" s="176"/>
      <c r="BW292" s="176"/>
      <c r="BX292" s="176"/>
      <c r="BY292" s="176"/>
      <c r="BZ292" s="176"/>
      <c r="CA292" s="176"/>
      <c r="CB292" s="176"/>
      <c r="CC292" s="176"/>
      <c r="CD292" s="176"/>
      <c r="CE292" s="176"/>
      <c r="CF292" s="176"/>
      <c r="CG292" s="176"/>
      <c r="CH292" s="176"/>
      <c r="CI292" s="176"/>
      <c r="CJ292" s="176"/>
      <c r="CK292" s="176"/>
      <c r="CL292" s="177"/>
      <c r="CM292" s="177"/>
    </row>
    <row r="293" customFormat="false" ht="12.75" hidden="false" customHeight="false" outlineLevel="0" collapsed="false">
      <c r="A293" s="169" t="s">
        <v>42</v>
      </c>
      <c r="B293" s="96"/>
      <c r="C293" s="170" t="s">
        <v>106</v>
      </c>
      <c r="D293" s="171" t="n">
        <v>2</v>
      </c>
      <c r="E293" s="172" t="s">
        <v>88</v>
      </c>
      <c r="F293" s="173" t="n">
        <f aca="false">SUM(H293:CK293)</f>
        <v>7</v>
      </c>
      <c r="G293" s="174"/>
      <c r="H293" s="175"/>
      <c r="I293" s="176"/>
      <c r="J293" s="176"/>
      <c r="K293" s="176"/>
      <c r="L293" s="176"/>
      <c r="M293" s="176"/>
      <c r="N293" s="176"/>
      <c r="O293" s="176"/>
      <c r="P293" s="176"/>
      <c r="Q293" s="176"/>
      <c r="R293" s="176"/>
      <c r="S293" s="176"/>
      <c r="T293" s="176"/>
      <c r="U293" s="176"/>
      <c r="V293" s="176"/>
      <c r="W293" s="176"/>
      <c r="X293" s="176"/>
      <c r="Y293" s="176"/>
      <c r="Z293" s="176"/>
      <c r="AA293" s="176"/>
      <c r="AB293" s="176"/>
      <c r="AC293" s="176"/>
      <c r="AD293" s="176"/>
      <c r="AE293" s="176"/>
      <c r="AF293" s="176" t="n">
        <v>7</v>
      </c>
      <c r="AG293" s="176"/>
      <c r="AH293" s="176"/>
      <c r="AI293" s="176"/>
      <c r="AJ293" s="176"/>
      <c r="AK293" s="176"/>
      <c r="AL293" s="176"/>
      <c r="AM293" s="176"/>
      <c r="AN293" s="176"/>
      <c r="AO293" s="176"/>
      <c r="AP293" s="176"/>
      <c r="AQ293" s="176"/>
      <c r="AR293" s="176"/>
      <c r="AS293" s="176"/>
      <c r="AT293" s="176"/>
      <c r="AU293" s="176"/>
      <c r="AV293" s="176"/>
      <c r="AW293" s="176"/>
      <c r="AX293" s="176"/>
      <c r="AY293" s="176"/>
      <c r="AZ293" s="176"/>
      <c r="BA293" s="176"/>
      <c r="BB293" s="176"/>
      <c r="BC293" s="176"/>
      <c r="BD293" s="176"/>
      <c r="BE293" s="176"/>
      <c r="BF293" s="176"/>
      <c r="BG293" s="176"/>
      <c r="BH293" s="176"/>
      <c r="BI293" s="176"/>
      <c r="BJ293" s="176"/>
      <c r="BK293" s="176"/>
      <c r="BL293" s="176"/>
      <c r="BM293" s="176"/>
      <c r="BN293" s="176"/>
      <c r="BO293" s="176"/>
      <c r="BP293" s="176"/>
      <c r="BQ293" s="176"/>
      <c r="BR293" s="176"/>
      <c r="BS293" s="176"/>
      <c r="BT293" s="176"/>
      <c r="BU293" s="176"/>
      <c r="BV293" s="176"/>
      <c r="BW293" s="176"/>
      <c r="BX293" s="176"/>
      <c r="BY293" s="176"/>
      <c r="BZ293" s="176"/>
      <c r="CA293" s="176"/>
      <c r="CB293" s="176"/>
      <c r="CC293" s="176"/>
      <c r="CD293" s="176"/>
      <c r="CE293" s="176"/>
      <c r="CF293" s="176"/>
      <c r="CG293" s="176"/>
      <c r="CH293" s="176"/>
      <c r="CI293" s="176"/>
      <c r="CJ293" s="176"/>
      <c r="CK293" s="176"/>
      <c r="CL293" s="177"/>
      <c r="CM293" s="177"/>
    </row>
    <row r="294" customFormat="false" ht="12.75" hidden="false" customHeight="false" outlineLevel="0" collapsed="false">
      <c r="A294" s="169" t="s">
        <v>42</v>
      </c>
      <c r="B294" s="96"/>
      <c r="C294" s="170" t="s">
        <v>106</v>
      </c>
      <c r="D294" s="171" t="n">
        <v>3</v>
      </c>
      <c r="E294" s="172" t="s">
        <v>88</v>
      </c>
      <c r="F294" s="178" t="n">
        <f aca="false">SUM(H294:CK294)</f>
        <v>5</v>
      </c>
      <c r="G294" s="179"/>
      <c r="H294" s="180"/>
      <c r="I294" s="181"/>
      <c r="J294" s="181"/>
      <c r="K294" s="181"/>
      <c r="L294" s="181"/>
      <c r="M294" s="181"/>
      <c r="N294" s="181"/>
      <c r="O294" s="181"/>
      <c r="P294" s="181"/>
      <c r="Q294" s="181"/>
      <c r="R294" s="181"/>
      <c r="S294" s="181"/>
      <c r="T294" s="181"/>
      <c r="U294" s="181"/>
      <c r="V294" s="181"/>
      <c r="W294" s="181"/>
      <c r="X294" s="181"/>
      <c r="Y294" s="181"/>
      <c r="Z294" s="181"/>
      <c r="AA294" s="181"/>
      <c r="AB294" s="181"/>
      <c r="AC294" s="181"/>
      <c r="AD294" s="181"/>
      <c r="AE294" s="181"/>
      <c r="AF294" s="181" t="n">
        <v>5</v>
      </c>
      <c r="AG294" s="181"/>
      <c r="AH294" s="181"/>
      <c r="AI294" s="181"/>
      <c r="AJ294" s="181"/>
      <c r="AK294" s="181"/>
      <c r="AL294" s="181"/>
      <c r="AM294" s="181"/>
      <c r="AN294" s="181"/>
      <c r="AO294" s="181"/>
      <c r="AP294" s="181"/>
      <c r="AQ294" s="181"/>
      <c r="AR294" s="181"/>
      <c r="AS294" s="181"/>
      <c r="AT294" s="181"/>
      <c r="AU294" s="181"/>
      <c r="AV294" s="181"/>
      <c r="AW294" s="181"/>
      <c r="AX294" s="181"/>
      <c r="AY294" s="181"/>
      <c r="AZ294" s="181"/>
      <c r="BA294" s="181"/>
      <c r="BB294" s="181"/>
      <c r="BC294" s="181"/>
      <c r="BD294" s="181"/>
      <c r="BE294" s="181"/>
      <c r="BF294" s="181"/>
      <c r="BG294" s="181"/>
      <c r="BH294" s="181"/>
      <c r="BI294" s="181"/>
      <c r="BJ294" s="181"/>
      <c r="BK294" s="181"/>
      <c r="BL294" s="181"/>
      <c r="BM294" s="181"/>
      <c r="BN294" s="181"/>
      <c r="BO294" s="181"/>
      <c r="BP294" s="181"/>
      <c r="BQ294" s="181"/>
      <c r="BR294" s="181"/>
      <c r="BS294" s="181"/>
      <c r="BT294" s="181"/>
      <c r="BU294" s="181"/>
      <c r="BV294" s="181"/>
      <c r="BW294" s="181"/>
      <c r="BX294" s="181"/>
      <c r="BY294" s="181"/>
      <c r="BZ294" s="181"/>
      <c r="CA294" s="181"/>
      <c r="CB294" s="181"/>
      <c r="CC294" s="181"/>
      <c r="CD294" s="181"/>
      <c r="CE294" s="181"/>
      <c r="CF294" s="181"/>
      <c r="CG294" s="181"/>
      <c r="CH294" s="181"/>
      <c r="CI294" s="181"/>
      <c r="CJ294" s="181"/>
      <c r="CK294" s="181"/>
      <c r="CL294" s="177"/>
      <c r="CM294" s="177"/>
    </row>
    <row r="295" customFormat="false" ht="12.75" hidden="false" customHeight="false" outlineLevel="0" collapsed="false">
      <c r="A295" s="169" t="s">
        <v>42</v>
      </c>
      <c r="B295" s="96"/>
      <c r="C295" s="170" t="s">
        <v>106</v>
      </c>
      <c r="D295" s="171" t="n">
        <v>4</v>
      </c>
      <c r="E295" s="172" t="s">
        <v>88</v>
      </c>
      <c r="F295" s="178" t="n">
        <f aca="false">SUM(H295:CK295)</f>
        <v>0</v>
      </c>
      <c r="G295" s="179" t="n">
        <f aca="false">SUM(F292:F295)</f>
        <v>19.75</v>
      </c>
      <c r="H295" s="180"/>
      <c r="I295" s="181"/>
      <c r="J295" s="181"/>
      <c r="K295" s="181"/>
      <c r="L295" s="181"/>
      <c r="M295" s="181"/>
      <c r="N295" s="181"/>
      <c r="O295" s="181"/>
      <c r="P295" s="181"/>
      <c r="Q295" s="181"/>
      <c r="R295" s="181"/>
      <c r="S295" s="181"/>
      <c r="T295" s="181"/>
      <c r="U295" s="181"/>
      <c r="V295" s="181"/>
      <c r="W295" s="181"/>
      <c r="X295" s="181"/>
      <c r="Y295" s="181"/>
      <c r="Z295" s="181"/>
      <c r="AA295" s="181"/>
      <c r="AB295" s="181"/>
      <c r="AC295" s="181"/>
      <c r="AD295" s="181"/>
      <c r="AE295" s="181"/>
      <c r="AF295" s="181"/>
      <c r="AG295" s="181"/>
      <c r="AH295" s="181"/>
      <c r="AI295" s="181"/>
      <c r="AJ295" s="181"/>
      <c r="AK295" s="181"/>
      <c r="AL295" s="181"/>
      <c r="AM295" s="181"/>
      <c r="AN295" s="181"/>
      <c r="AO295" s="181"/>
      <c r="AP295" s="181"/>
      <c r="AQ295" s="181"/>
      <c r="AR295" s="181"/>
      <c r="AS295" s="181"/>
      <c r="AT295" s="181"/>
      <c r="AU295" s="181"/>
      <c r="AV295" s="181"/>
      <c r="AW295" s="181"/>
      <c r="AX295" s="181"/>
      <c r="AY295" s="181"/>
      <c r="AZ295" s="181"/>
      <c r="BA295" s="181"/>
      <c r="BB295" s="181"/>
      <c r="BC295" s="181"/>
      <c r="BD295" s="181"/>
      <c r="BE295" s="181"/>
      <c r="BF295" s="181"/>
      <c r="BG295" s="181"/>
      <c r="BH295" s="181"/>
      <c r="BI295" s="181"/>
      <c r="BJ295" s="181"/>
      <c r="BK295" s="181"/>
      <c r="BL295" s="181"/>
      <c r="BM295" s="181"/>
      <c r="BN295" s="181"/>
      <c r="BO295" s="181"/>
      <c r="BP295" s="181"/>
      <c r="BQ295" s="181"/>
      <c r="BR295" s="181"/>
      <c r="BS295" s="181"/>
      <c r="BT295" s="181"/>
      <c r="BU295" s="181"/>
      <c r="BV295" s="181"/>
      <c r="BW295" s="181"/>
      <c r="BX295" s="181"/>
      <c r="BY295" s="181"/>
      <c r="BZ295" s="181"/>
      <c r="CA295" s="181"/>
      <c r="CB295" s="181"/>
      <c r="CC295" s="181"/>
      <c r="CD295" s="181"/>
      <c r="CE295" s="181"/>
      <c r="CF295" s="181"/>
      <c r="CG295" s="181"/>
      <c r="CH295" s="181"/>
      <c r="CI295" s="181"/>
      <c r="CJ295" s="181"/>
      <c r="CK295" s="181"/>
      <c r="CL295" s="177"/>
      <c r="CM295" s="177"/>
    </row>
    <row r="296" customFormat="false" ht="12.75" hidden="false" customHeight="false" outlineLevel="0" collapsed="false">
      <c r="A296" s="169" t="s">
        <v>42</v>
      </c>
      <c r="B296" s="96"/>
      <c r="C296" s="170" t="s">
        <v>106</v>
      </c>
      <c r="D296" s="171" t="n">
        <v>5</v>
      </c>
      <c r="E296" s="172" t="s">
        <v>89</v>
      </c>
      <c r="F296" s="173" t="n">
        <f aca="false">SUM(H296:CK296)</f>
        <v>7.75</v>
      </c>
      <c r="G296" s="174"/>
      <c r="H296" s="175"/>
      <c r="I296" s="176"/>
      <c r="J296" s="176"/>
      <c r="K296" s="176"/>
      <c r="L296" s="176"/>
      <c r="M296" s="176"/>
      <c r="N296" s="176"/>
      <c r="O296" s="176"/>
      <c r="P296" s="176"/>
      <c r="Q296" s="176"/>
      <c r="R296" s="176"/>
      <c r="S296" s="176"/>
      <c r="T296" s="176"/>
      <c r="U296" s="176"/>
      <c r="V296" s="176"/>
      <c r="W296" s="176"/>
      <c r="X296" s="176"/>
      <c r="Y296" s="176"/>
      <c r="Z296" s="176"/>
      <c r="AA296" s="176"/>
      <c r="AB296" s="176"/>
      <c r="AC296" s="176"/>
      <c r="AD296" s="176"/>
      <c r="AE296" s="176"/>
      <c r="AF296" s="176" t="n">
        <v>5.5</v>
      </c>
      <c r="AG296" s="176"/>
      <c r="AH296" s="176"/>
      <c r="AI296" s="176"/>
      <c r="AJ296" s="176"/>
      <c r="AK296" s="176"/>
      <c r="AL296" s="176" t="n">
        <v>2.25</v>
      </c>
      <c r="AM296" s="176"/>
      <c r="AN296" s="176"/>
      <c r="AO296" s="176"/>
      <c r="AP296" s="176"/>
      <c r="AQ296" s="176"/>
      <c r="AR296" s="176"/>
      <c r="AS296" s="176"/>
      <c r="AT296" s="176"/>
      <c r="AU296" s="176"/>
      <c r="AV296" s="176"/>
      <c r="AW296" s="176"/>
      <c r="AX296" s="176"/>
      <c r="AY296" s="176"/>
      <c r="AZ296" s="176"/>
      <c r="BA296" s="176"/>
      <c r="BB296" s="176"/>
      <c r="BC296" s="176"/>
      <c r="BD296" s="176"/>
      <c r="BE296" s="176"/>
      <c r="BF296" s="176"/>
      <c r="BG296" s="176"/>
      <c r="BH296" s="176"/>
      <c r="BI296" s="176"/>
      <c r="BJ296" s="176"/>
      <c r="BK296" s="176"/>
      <c r="BL296" s="176"/>
      <c r="BM296" s="176"/>
      <c r="BN296" s="176"/>
      <c r="BO296" s="176"/>
      <c r="BP296" s="176"/>
      <c r="BQ296" s="176"/>
      <c r="BR296" s="176"/>
      <c r="BS296" s="176"/>
      <c r="BT296" s="176"/>
      <c r="BU296" s="176"/>
      <c r="BV296" s="176"/>
      <c r="BW296" s="176"/>
      <c r="BX296" s="176"/>
      <c r="BY296" s="176"/>
      <c r="BZ296" s="176"/>
      <c r="CA296" s="176"/>
      <c r="CB296" s="176"/>
      <c r="CC296" s="176"/>
      <c r="CD296" s="176"/>
      <c r="CE296" s="176"/>
      <c r="CF296" s="176"/>
      <c r="CG296" s="176"/>
      <c r="CH296" s="176"/>
      <c r="CI296" s="176"/>
      <c r="CJ296" s="176"/>
      <c r="CK296" s="176"/>
      <c r="CL296" s="177"/>
      <c r="CM296" s="177"/>
    </row>
    <row r="297" customFormat="false" ht="12.75" hidden="false" customHeight="false" outlineLevel="0" collapsed="false">
      <c r="A297" s="169" t="s">
        <v>42</v>
      </c>
      <c r="B297" s="96"/>
      <c r="C297" s="170" t="s">
        <v>106</v>
      </c>
      <c r="D297" s="171" t="n">
        <v>6</v>
      </c>
      <c r="E297" s="172" t="s">
        <v>89</v>
      </c>
      <c r="F297" s="173" t="n">
        <f aca="false">SUM(H297:CK297)</f>
        <v>7.75</v>
      </c>
      <c r="G297" s="174"/>
      <c r="H297" s="175"/>
      <c r="I297" s="176"/>
      <c r="J297" s="176"/>
      <c r="K297" s="176"/>
      <c r="L297" s="176"/>
      <c r="M297" s="176"/>
      <c r="N297" s="176"/>
      <c r="O297" s="176"/>
      <c r="P297" s="176"/>
      <c r="Q297" s="176"/>
      <c r="R297" s="176"/>
      <c r="S297" s="176"/>
      <c r="T297" s="176"/>
      <c r="U297" s="176"/>
      <c r="V297" s="176"/>
      <c r="W297" s="176"/>
      <c r="X297" s="176"/>
      <c r="Y297" s="176"/>
      <c r="Z297" s="176"/>
      <c r="AA297" s="176"/>
      <c r="AB297" s="176"/>
      <c r="AC297" s="176"/>
      <c r="AD297" s="176"/>
      <c r="AE297" s="176"/>
      <c r="AF297" s="176" t="n">
        <v>7.75</v>
      </c>
      <c r="AG297" s="176"/>
      <c r="AH297" s="176"/>
      <c r="AI297" s="176"/>
      <c r="AJ297" s="176"/>
      <c r="AK297" s="176"/>
      <c r="AL297" s="176"/>
      <c r="AM297" s="176"/>
      <c r="AN297" s="176"/>
      <c r="AO297" s="176"/>
      <c r="AP297" s="176"/>
      <c r="AQ297" s="176"/>
      <c r="AR297" s="176"/>
      <c r="AS297" s="176"/>
      <c r="AT297" s="176"/>
      <c r="AU297" s="176"/>
      <c r="AV297" s="176"/>
      <c r="AW297" s="176"/>
      <c r="AX297" s="176"/>
      <c r="AY297" s="176"/>
      <c r="AZ297" s="176"/>
      <c r="BA297" s="176"/>
      <c r="BB297" s="176"/>
      <c r="BC297" s="176"/>
      <c r="BD297" s="176"/>
      <c r="BE297" s="176"/>
      <c r="BF297" s="176"/>
      <c r="BG297" s="176"/>
      <c r="BH297" s="176"/>
      <c r="BI297" s="176"/>
      <c r="BJ297" s="176"/>
      <c r="BK297" s="176"/>
      <c r="BL297" s="176"/>
      <c r="BM297" s="176"/>
      <c r="BN297" s="176"/>
      <c r="BO297" s="176"/>
      <c r="BP297" s="176"/>
      <c r="BQ297" s="176"/>
      <c r="BR297" s="176"/>
      <c r="BS297" s="176"/>
      <c r="BT297" s="176"/>
      <c r="BU297" s="176"/>
      <c r="BV297" s="176"/>
      <c r="BW297" s="176"/>
      <c r="BX297" s="176"/>
      <c r="BY297" s="176"/>
      <c r="BZ297" s="176"/>
      <c r="CA297" s="176"/>
      <c r="CB297" s="176"/>
      <c r="CC297" s="176"/>
      <c r="CD297" s="176"/>
      <c r="CE297" s="176"/>
      <c r="CF297" s="176"/>
      <c r="CG297" s="176"/>
      <c r="CH297" s="176"/>
      <c r="CI297" s="176"/>
      <c r="CJ297" s="176"/>
      <c r="CK297" s="176"/>
      <c r="CL297" s="177"/>
      <c r="CM297" s="177"/>
    </row>
    <row r="298" customFormat="false" ht="12.75" hidden="false" customHeight="false" outlineLevel="0" collapsed="false">
      <c r="A298" s="169" t="s">
        <v>42</v>
      </c>
      <c r="B298" s="96"/>
      <c r="C298" s="170" t="s">
        <v>106</v>
      </c>
      <c r="D298" s="171" t="n">
        <v>7</v>
      </c>
      <c r="E298" s="172" t="s">
        <v>89</v>
      </c>
      <c r="F298" s="173" t="n">
        <f aca="false">SUM(H298:CK298)</f>
        <v>7.75</v>
      </c>
      <c r="G298" s="174"/>
      <c r="H298" s="175"/>
      <c r="I298" s="176"/>
      <c r="J298" s="176"/>
      <c r="K298" s="176"/>
      <c r="L298" s="176"/>
      <c r="M298" s="176"/>
      <c r="N298" s="176"/>
      <c r="O298" s="176"/>
      <c r="P298" s="176"/>
      <c r="Q298" s="176"/>
      <c r="R298" s="176"/>
      <c r="S298" s="176"/>
      <c r="T298" s="176"/>
      <c r="U298" s="176"/>
      <c r="V298" s="176"/>
      <c r="W298" s="176"/>
      <c r="X298" s="176"/>
      <c r="Y298" s="176"/>
      <c r="Z298" s="176"/>
      <c r="AA298" s="176"/>
      <c r="AB298" s="176"/>
      <c r="AC298" s="176"/>
      <c r="AD298" s="176"/>
      <c r="AE298" s="176"/>
      <c r="AF298" s="176" t="n">
        <v>7.75</v>
      </c>
      <c r="AG298" s="176"/>
      <c r="AH298" s="176"/>
      <c r="AI298" s="176"/>
      <c r="AJ298" s="176"/>
      <c r="AK298" s="176"/>
      <c r="AL298" s="176"/>
      <c r="AM298" s="176"/>
      <c r="AN298" s="176"/>
      <c r="AO298" s="176"/>
      <c r="AP298" s="176"/>
      <c r="AQ298" s="176"/>
      <c r="AR298" s="176"/>
      <c r="AS298" s="176"/>
      <c r="AT298" s="176"/>
      <c r="AU298" s="176"/>
      <c r="AV298" s="176"/>
      <c r="AW298" s="176"/>
      <c r="AX298" s="176"/>
      <c r="AY298" s="176"/>
      <c r="AZ298" s="176"/>
      <c r="BA298" s="176"/>
      <c r="BB298" s="176"/>
      <c r="BC298" s="176"/>
      <c r="BD298" s="176"/>
      <c r="BE298" s="176"/>
      <c r="BF298" s="176"/>
      <c r="BG298" s="176"/>
      <c r="BH298" s="176"/>
      <c r="BI298" s="176"/>
      <c r="BJ298" s="176"/>
      <c r="BK298" s="176"/>
      <c r="BL298" s="176"/>
      <c r="BM298" s="176"/>
      <c r="BN298" s="176"/>
      <c r="BO298" s="176"/>
      <c r="BP298" s="176"/>
      <c r="BQ298" s="176"/>
      <c r="BR298" s="176"/>
      <c r="BS298" s="176"/>
      <c r="BT298" s="176"/>
      <c r="BU298" s="176"/>
      <c r="BV298" s="176"/>
      <c r="BW298" s="176"/>
      <c r="BX298" s="176"/>
      <c r="BY298" s="176"/>
      <c r="BZ298" s="176"/>
      <c r="CA298" s="176"/>
      <c r="CB298" s="176"/>
      <c r="CC298" s="176"/>
      <c r="CD298" s="176"/>
      <c r="CE298" s="176"/>
      <c r="CF298" s="176"/>
      <c r="CG298" s="176"/>
      <c r="CH298" s="176"/>
      <c r="CI298" s="176"/>
      <c r="CJ298" s="176"/>
      <c r="CK298" s="176"/>
      <c r="CL298" s="177"/>
      <c r="CM298" s="177"/>
    </row>
    <row r="299" customFormat="false" ht="12.75" hidden="false" customHeight="false" outlineLevel="0" collapsed="false">
      <c r="A299" s="169" t="s">
        <v>42</v>
      </c>
      <c r="B299" s="96"/>
      <c r="C299" s="170" t="s">
        <v>106</v>
      </c>
      <c r="D299" s="171" t="n">
        <v>8</v>
      </c>
      <c r="E299" s="172" t="s">
        <v>89</v>
      </c>
      <c r="F299" s="173" t="n">
        <f aca="false">SUM(H299:CK299)</f>
        <v>7.75</v>
      </c>
      <c r="G299" s="174"/>
      <c r="H299" s="175"/>
      <c r="I299" s="176"/>
      <c r="J299" s="176"/>
      <c r="K299" s="176"/>
      <c r="L299" s="176"/>
      <c r="M299" s="176"/>
      <c r="N299" s="176"/>
      <c r="O299" s="176"/>
      <c r="P299" s="176"/>
      <c r="Q299" s="176"/>
      <c r="R299" s="176"/>
      <c r="S299" s="176"/>
      <c r="T299" s="176"/>
      <c r="U299" s="176"/>
      <c r="V299" s="176"/>
      <c r="W299" s="176"/>
      <c r="X299" s="176"/>
      <c r="Y299" s="176"/>
      <c r="Z299" s="176"/>
      <c r="AA299" s="176"/>
      <c r="AB299" s="176"/>
      <c r="AC299" s="176"/>
      <c r="AD299" s="176"/>
      <c r="AE299" s="176"/>
      <c r="AF299" s="176" t="n">
        <f aca="false">5+2.75</f>
        <v>7.75</v>
      </c>
      <c r="AG299" s="176"/>
      <c r="AH299" s="176"/>
      <c r="AI299" s="176"/>
      <c r="AJ299" s="176"/>
      <c r="AK299" s="176"/>
      <c r="AL299" s="176"/>
      <c r="AM299" s="176"/>
      <c r="AN299" s="176"/>
      <c r="AO299" s="176"/>
      <c r="AP299" s="176"/>
      <c r="AQ299" s="176"/>
      <c r="AR299" s="176"/>
      <c r="AS299" s="176"/>
      <c r="AT299" s="176"/>
      <c r="AU299" s="176"/>
      <c r="AV299" s="176"/>
      <c r="AW299" s="176"/>
      <c r="AX299" s="176"/>
      <c r="AY299" s="176"/>
      <c r="AZ299" s="176"/>
      <c r="BA299" s="176"/>
      <c r="BB299" s="176"/>
      <c r="BC299" s="176"/>
      <c r="BD299" s="176"/>
      <c r="BE299" s="176"/>
      <c r="BF299" s="176"/>
      <c r="BG299" s="176"/>
      <c r="BH299" s="176"/>
      <c r="BI299" s="176"/>
      <c r="BJ299" s="176"/>
      <c r="BK299" s="176"/>
      <c r="BL299" s="176"/>
      <c r="BM299" s="176"/>
      <c r="BN299" s="176"/>
      <c r="BO299" s="176"/>
      <c r="BP299" s="176"/>
      <c r="BQ299" s="176"/>
      <c r="BR299" s="176"/>
      <c r="BS299" s="176"/>
      <c r="BT299" s="176"/>
      <c r="BU299" s="176"/>
      <c r="BV299" s="176"/>
      <c r="BW299" s="176"/>
      <c r="BX299" s="176"/>
      <c r="BY299" s="176"/>
      <c r="BZ299" s="176"/>
      <c r="CA299" s="176"/>
      <c r="CB299" s="176"/>
      <c r="CC299" s="176"/>
      <c r="CD299" s="176"/>
      <c r="CE299" s="176"/>
      <c r="CF299" s="176"/>
      <c r="CG299" s="176"/>
      <c r="CH299" s="176"/>
      <c r="CI299" s="176"/>
      <c r="CJ299" s="176"/>
      <c r="CK299" s="176"/>
      <c r="CL299" s="177"/>
      <c r="CM299" s="177"/>
    </row>
    <row r="300" customFormat="false" ht="12.75" hidden="false" customHeight="false" outlineLevel="0" collapsed="false">
      <c r="A300" s="169" t="s">
        <v>42</v>
      </c>
      <c r="B300" s="96"/>
      <c r="C300" s="170" t="s">
        <v>106</v>
      </c>
      <c r="D300" s="171" t="n">
        <v>9</v>
      </c>
      <c r="E300" s="172" t="s">
        <v>89</v>
      </c>
      <c r="F300" s="173" t="n">
        <f aca="false">SUM(H300:CK300)</f>
        <v>7</v>
      </c>
      <c r="G300" s="174"/>
      <c r="H300" s="175"/>
      <c r="I300" s="176"/>
      <c r="J300" s="176"/>
      <c r="K300" s="176"/>
      <c r="L300" s="176"/>
      <c r="M300" s="176"/>
      <c r="N300" s="176"/>
      <c r="O300" s="176"/>
      <c r="P300" s="176"/>
      <c r="Q300" s="176"/>
      <c r="R300" s="176"/>
      <c r="S300" s="176"/>
      <c r="T300" s="176"/>
      <c r="U300" s="176"/>
      <c r="V300" s="176"/>
      <c r="W300" s="176"/>
      <c r="X300" s="176"/>
      <c r="Y300" s="176"/>
      <c r="Z300" s="176"/>
      <c r="AA300" s="176"/>
      <c r="AB300" s="176"/>
      <c r="AC300" s="176"/>
      <c r="AD300" s="176"/>
      <c r="AE300" s="176"/>
      <c r="AF300" s="176" t="n">
        <v>6</v>
      </c>
      <c r="AG300" s="176"/>
      <c r="AH300" s="176"/>
      <c r="AI300" s="176"/>
      <c r="AJ300" s="176"/>
      <c r="AK300" s="176"/>
      <c r="AL300" s="176"/>
      <c r="AM300" s="176"/>
      <c r="AN300" s="176"/>
      <c r="AO300" s="176"/>
      <c r="AP300" s="176"/>
      <c r="AQ300" s="176"/>
      <c r="AR300" s="176" t="n">
        <v>1</v>
      </c>
      <c r="AS300" s="176"/>
      <c r="AT300" s="176"/>
      <c r="AU300" s="176"/>
      <c r="AV300" s="176"/>
      <c r="AW300" s="176"/>
      <c r="AX300" s="176"/>
      <c r="AY300" s="176"/>
      <c r="AZ300" s="176"/>
      <c r="BA300" s="176"/>
      <c r="BB300" s="176"/>
      <c r="BC300" s="176"/>
      <c r="BD300" s="176"/>
      <c r="BE300" s="176"/>
      <c r="BF300" s="176"/>
      <c r="BG300" s="176"/>
      <c r="BH300" s="176"/>
      <c r="BI300" s="176"/>
      <c r="BJ300" s="176"/>
      <c r="BK300" s="176"/>
      <c r="BL300" s="176"/>
      <c r="BM300" s="176"/>
      <c r="BN300" s="176"/>
      <c r="BO300" s="176"/>
      <c r="BP300" s="176"/>
      <c r="BQ300" s="176"/>
      <c r="BR300" s="176"/>
      <c r="BS300" s="176"/>
      <c r="BT300" s="176"/>
      <c r="BU300" s="176"/>
      <c r="BV300" s="176"/>
      <c r="BW300" s="176"/>
      <c r="BX300" s="176"/>
      <c r="BY300" s="176"/>
      <c r="BZ300" s="176"/>
      <c r="CA300" s="176"/>
      <c r="CB300" s="176"/>
      <c r="CC300" s="176"/>
      <c r="CD300" s="176"/>
      <c r="CE300" s="176"/>
      <c r="CF300" s="176"/>
      <c r="CG300" s="176"/>
      <c r="CH300" s="176"/>
      <c r="CI300" s="176"/>
      <c r="CJ300" s="176"/>
      <c r="CK300" s="176"/>
      <c r="CL300" s="177"/>
      <c r="CM300" s="177"/>
    </row>
    <row r="301" customFormat="false" ht="12.75" hidden="false" customHeight="false" outlineLevel="0" collapsed="false">
      <c r="A301" s="169" t="s">
        <v>42</v>
      </c>
      <c r="B301" s="96"/>
      <c r="C301" s="170" t="s">
        <v>106</v>
      </c>
      <c r="D301" s="171" t="n">
        <v>10</v>
      </c>
      <c r="E301" s="172" t="s">
        <v>89</v>
      </c>
      <c r="F301" s="178" t="n">
        <f aca="false">SUM(H301:CK301)</f>
        <v>0</v>
      </c>
      <c r="G301" s="179"/>
      <c r="H301" s="180"/>
      <c r="I301" s="181"/>
      <c r="J301" s="181"/>
      <c r="K301" s="181"/>
      <c r="L301" s="181"/>
      <c r="M301" s="181"/>
      <c r="N301" s="181"/>
      <c r="O301" s="181"/>
      <c r="P301" s="181"/>
      <c r="Q301" s="181"/>
      <c r="R301" s="181"/>
      <c r="S301" s="181"/>
      <c r="T301" s="181"/>
      <c r="U301" s="181"/>
      <c r="V301" s="181"/>
      <c r="W301" s="181"/>
      <c r="X301" s="181"/>
      <c r="Y301" s="181"/>
      <c r="Z301" s="181"/>
      <c r="AA301" s="181"/>
      <c r="AB301" s="181"/>
      <c r="AC301" s="181"/>
      <c r="AD301" s="181"/>
      <c r="AE301" s="181"/>
      <c r="AF301" s="181"/>
      <c r="AG301" s="181"/>
      <c r="AH301" s="181"/>
      <c r="AI301" s="181"/>
      <c r="AJ301" s="181"/>
      <c r="AK301" s="181"/>
      <c r="AL301" s="181"/>
      <c r="AM301" s="181"/>
      <c r="AN301" s="181"/>
      <c r="AO301" s="181"/>
      <c r="AP301" s="181"/>
      <c r="AQ301" s="181"/>
      <c r="AR301" s="181"/>
      <c r="AS301" s="181"/>
      <c r="AT301" s="181"/>
      <c r="AU301" s="181"/>
      <c r="AV301" s="181"/>
      <c r="AW301" s="181"/>
      <c r="AX301" s="181"/>
      <c r="AY301" s="181"/>
      <c r="AZ301" s="181"/>
      <c r="BA301" s="181"/>
      <c r="BB301" s="181"/>
      <c r="BC301" s="181"/>
      <c r="BD301" s="181"/>
      <c r="BE301" s="181"/>
      <c r="BF301" s="181"/>
      <c r="BG301" s="181"/>
      <c r="BH301" s="181"/>
      <c r="BI301" s="181"/>
      <c r="BJ301" s="181"/>
      <c r="BK301" s="181"/>
      <c r="BL301" s="181"/>
      <c r="BM301" s="181"/>
      <c r="BN301" s="181"/>
      <c r="BO301" s="181"/>
      <c r="BP301" s="181"/>
      <c r="BQ301" s="181"/>
      <c r="BR301" s="181"/>
      <c r="BS301" s="181"/>
      <c r="BT301" s="181"/>
      <c r="BU301" s="181"/>
      <c r="BV301" s="181"/>
      <c r="BW301" s="181"/>
      <c r="BX301" s="181"/>
      <c r="BY301" s="181"/>
      <c r="BZ301" s="181"/>
      <c r="CA301" s="181"/>
      <c r="CB301" s="181"/>
      <c r="CC301" s="181"/>
      <c r="CD301" s="181"/>
      <c r="CE301" s="181"/>
      <c r="CF301" s="181"/>
      <c r="CG301" s="181"/>
      <c r="CH301" s="181"/>
      <c r="CI301" s="181"/>
      <c r="CJ301" s="181"/>
      <c r="CK301" s="181"/>
      <c r="CL301" s="177"/>
      <c r="CM301" s="177"/>
    </row>
    <row r="302" customFormat="false" ht="12.75" hidden="false" customHeight="false" outlineLevel="0" collapsed="false">
      <c r="A302" s="169" t="s">
        <v>42</v>
      </c>
      <c r="B302" s="96"/>
      <c r="C302" s="170" t="s">
        <v>106</v>
      </c>
      <c r="D302" s="171" t="n">
        <v>11</v>
      </c>
      <c r="E302" s="172" t="s">
        <v>89</v>
      </c>
      <c r="F302" s="178" t="n">
        <f aca="false">SUM(H302:CK302)</f>
        <v>0</v>
      </c>
      <c r="G302" s="179" t="n">
        <f aca="false">SUM(F296:F302)</f>
        <v>38</v>
      </c>
      <c r="H302" s="180"/>
      <c r="I302" s="181"/>
      <c r="J302" s="181"/>
      <c r="K302" s="181"/>
      <c r="L302" s="181"/>
      <c r="M302" s="181"/>
      <c r="N302" s="181"/>
      <c r="O302" s="181"/>
      <c r="P302" s="181"/>
      <c r="Q302" s="181"/>
      <c r="R302" s="181"/>
      <c r="S302" s="181"/>
      <c r="T302" s="181"/>
      <c r="U302" s="181"/>
      <c r="V302" s="181"/>
      <c r="W302" s="181"/>
      <c r="X302" s="181"/>
      <c r="Y302" s="181"/>
      <c r="Z302" s="181"/>
      <c r="AA302" s="181"/>
      <c r="AB302" s="181"/>
      <c r="AC302" s="181"/>
      <c r="AD302" s="181"/>
      <c r="AE302" s="181"/>
      <c r="AF302" s="181"/>
      <c r="AG302" s="181"/>
      <c r="AH302" s="181"/>
      <c r="AI302" s="181"/>
      <c r="AJ302" s="181"/>
      <c r="AK302" s="181"/>
      <c r="AL302" s="181"/>
      <c r="AM302" s="181"/>
      <c r="AN302" s="181"/>
      <c r="AO302" s="181"/>
      <c r="AP302" s="181"/>
      <c r="AQ302" s="181"/>
      <c r="AR302" s="181"/>
      <c r="AS302" s="181"/>
      <c r="AT302" s="181"/>
      <c r="AU302" s="181"/>
      <c r="AV302" s="181"/>
      <c r="AW302" s="181"/>
      <c r="AX302" s="181"/>
      <c r="AY302" s="181"/>
      <c r="AZ302" s="181"/>
      <c r="BA302" s="181"/>
      <c r="BB302" s="181"/>
      <c r="BC302" s="181"/>
      <c r="BD302" s="181"/>
      <c r="BE302" s="181"/>
      <c r="BF302" s="181"/>
      <c r="BG302" s="181"/>
      <c r="BH302" s="181"/>
      <c r="BI302" s="181"/>
      <c r="BJ302" s="181"/>
      <c r="BK302" s="181"/>
      <c r="BL302" s="181"/>
      <c r="BM302" s="181"/>
      <c r="BN302" s="181"/>
      <c r="BO302" s="181"/>
      <c r="BP302" s="181"/>
      <c r="BQ302" s="181"/>
      <c r="BR302" s="181"/>
      <c r="BS302" s="181"/>
      <c r="BT302" s="181"/>
      <c r="BU302" s="181"/>
      <c r="BV302" s="181"/>
      <c r="BW302" s="181"/>
      <c r="BX302" s="181"/>
      <c r="BY302" s="181"/>
      <c r="BZ302" s="181"/>
      <c r="CA302" s="181"/>
      <c r="CB302" s="181"/>
      <c r="CC302" s="181"/>
      <c r="CD302" s="181"/>
      <c r="CE302" s="181"/>
      <c r="CF302" s="181"/>
      <c r="CG302" s="181"/>
      <c r="CH302" s="181"/>
      <c r="CI302" s="181"/>
      <c r="CJ302" s="181"/>
      <c r="CK302" s="181"/>
      <c r="CL302" s="177"/>
      <c r="CM302" s="177"/>
    </row>
    <row r="303" customFormat="false" ht="12.75" hidden="false" customHeight="false" outlineLevel="0" collapsed="false">
      <c r="A303" s="169" t="s">
        <v>42</v>
      </c>
      <c r="B303" s="96"/>
      <c r="C303" s="170" t="s">
        <v>106</v>
      </c>
      <c r="D303" s="171" t="n">
        <v>12</v>
      </c>
      <c r="E303" s="172" t="s">
        <v>90</v>
      </c>
      <c r="F303" s="173" t="n">
        <f aca="false">SUM(H303:CK303)</f>
        <v>7.75</v>
      </c>
      <c r="G303" s="174"/>
      <c r="H303" s="175"/>
      <c r="I303" s="176"/>
      <c r="J303" s="176"/>
      <c r="K303" s="176"/>
      <c r="L303" s="176"/>
      <c r="M303" s="176"/>
      <c r="N303" s="176"/>
      <c r="O303" s="176"/>
      <c r="P303" s="176"/>
      <c r="Q303" s="176"/>
      <c r="R303" s="176"/>
      <c r="S303" s="176"/>
      <c r="T303" s="176"/>
      <c r="U303" s="176"/>
      <c r="V303" s="176"/>
      <c r="W303" s="176"/>
      <c r="X303" s="176"/>
      <c r="Y303" s="176"/>
      <c r="Z303" s="176"/>
      <c r="AA303" s="176"/>
      <c r="AB303" s="176"/>
      <c r="AC303" s="176"/>
      <c r="AD303" s="176"/>
      <c r="AE303" s="176"/>
      <c r="AF303" s="176" t="n">
        <v>4.5</v>
      </c>
      <c r="AG303" s="176"/>
      <c r="AH303" s="176"/>
      <c r="AI303" s="176"/>
      <c r="AJ303" s="176"/>
      <c r="AK303" s="176"/>
      <c r="AL303" s="176"/>
      <c r="AM303" s="176"/>
      <c r="AN303" s="176"/>
      <c r="AO303" s="176"/>
      <c r="AP303" s="176"/>
      <c r="AQ303" s="176"/>
      <c r="AR303" s="176" t="n">
        <v>3.25</v>
      </c>
      <c r="AS303" s="176"/>
      <c r="AT303" s="176"/>
      <c r="AU303" s="176"/>
      <c r="AV303" s="176"/>
      <c r="AW303" s="176"/>
      <c r="AX303" s="176"/>
      <c r="AY303" s="176"/>
      <c r="AZ303" s="176"/>
      <c r="BA303" s="176"/>
      <c r="BB303" s="176"/>
      <c r="BC303" s="176"/>
      <c r="BD303" s="176"/>
      <c r="BE303" s="176"/>
      <c r="BF303" s="176"/>
      <c r="BG303" s="176"/>
      <c r="BH303" s="176"/>
      <c r="BI303" s="176"/>
      <c r="BJ303" s="176"/>
      <c r="BK303" s="176"/>
      <c r="BL303" s="176"/>
      <c r="BM303" s="176"/>
      <c r="BN303" s="176"/>
      <c r="BO303" s="176"/>
      <c r="BP303" s="176"/>
      <c r="BQ303" s="176"/>
      <c r="BR303" s="176"/>
      <c r="BS303" s="176"/>
      <c r="BT303" s="176"/>
      <c r="BU303" s="176"/>
      <c r="BV303" s="176"/>
      <c r="BW303" s="176"/>
      <c r="BX303" s="176"/>
      <c r="BY303" s="176"/>
      <c r="BZ303" s="176"/>
      <c r="CA303" s="176"/>
      <c r="CB303" s="176"/>
      <c r="CC303" s="176"/>
      <c r="CD303" s="176"/>
      <c r="CE303" s="176"/>
      <c r="CF303" s="176"/>
      <c r="CG303" s="176"/>
      <c r="CH303" s="176"/>
      <c r="CI303" s="176"/>
      <c r="CJ303" s="176"/>
      <c r="CK303" s="176"/>
      <c r="CL303" s="177"/>
      <c r="CM303" s="177"/>
    </row>
    <row r="304" customFormat="false" ht="12.75" hidden="false" customHeight="false" outlineLevel="0" collapsed="false">
      <c r="A304" s="169" t="s">
        <v>42</v>
      </c>
      <c r="B304" s="96"/>
      <c r="C304" s="170" t="s">
        <v>106</v>
      </c>
      <c r="D304" s="171" t="n">
        <v>13</v>
      </c>
      <c r="E304" s="172" t="s">
        <v>90</v>
      </c>
      <c r="F304" s="173" t="n">
        <f aca="false">SUM(H304:CK304)</f>
        <v>7.75</v>
      </c>
      <c r="G304" s="174"/>
      <c r="H304" s="175"/>
      <c r="I304" s="176"/>
      <c r="J304" s="176"/>
      <c r="K304" s="176"/>
      <c r="L304" s="176"/>
      <c r="M304" s="176"/>
      <c r="N304" s="176"/>
      <c r="O304" s="176"/>
      <c r="P304" s="176"/>
      <c r="Q304" s="176"/>
      <c r="R304" s="176"/>
      <c r="S304" s="176"/>
      <c r="T304" s="176"/>
      <c r="U304" s="176"/>
      <c r="V304" s="176"/>
      <c r="W304" s="176"/>
      <c r="X304" s="176"/>
      <c r="Y304" s="176"/>
      <c r="Z304" s="176"/>
      <c r="AA304" s="176"/>
      <c r="AB304" s="176"/>
      <c r="AC304" s="176"/>
      <c r="AD304" s="176"/>
      <c r="AE304" s="176"/>
      <c r="AF304" s="176"/>
      <c r="AG304" s="176"/>
      <c r="AH304" s="176"/>
      <c r="AI304" s="176"/>
      <c r="AJ304" s="176"/>
      <c r="AK304" s="176"/>
      <c r="AL304" s="176"/>
      <c r="AM304" s="176"/>
      <c r="AN304" s="176"/>
      <c r="AO304" s="176"/>
      <c r="AP304" s="176"/>
      <c r="AQ304" s="176"/>
      <c r="AR304" s="176" t="n">
        <v>7.75</v>
      </c>
      <c r="AS304" s="176"/>
      <c r="AT304" s="176"/>
      <c r="AU304" s="176"/>
      <c r="AV304" s="176"/>
      <c r="AW304" s="176"/>
      <c r="AX304" s="176"/>
      <c r="AY304" s="176"/>
      <c r="AZ304" s="176"/>
      <c r="BA304" s="176"/>
      <c r="BB304" s="176"/>
      <c r="BC304" s="176"/>
      <c r="BD304" s="176"/>
      <c r="BE304" s="176"/>
      <c r="BF304" s="176"/>
      <c r="BG304" s="176"/>
      <c r="BH304" s="176"/>
      <c r="BI304" s="176"/>
      <c r="BJ304" s="176"/>
      <c r="BK304" s="176"/>
      <c r="BL304" s="176"/>
      <c r="BM304" s="176"/>
      <c r="BN304" s="176"/>
      <c r="BO304" s="176"/>
      <c r="BP304" s="176"/>
      <c r="BQ304" s="176"/>
      <c r="BR304" s="176"/>
      <c r="BS304" s="176"/>
      <c r="BT304" s="176"/>
      <c r="BU304" s="176"/>
      <c r="BV304" s="176"/>
      <c r="BW304" s="176"/>
      <c r="BX304" s="176"/>
      <c r="BY304" s="176"/>
      <c r="BZ304" s="176"/>
      <c r="CA304" s="176"/>
      <c r="CB304" s="176"/>
      <c r="CC304" s="176"/>
      <c r="CD304" s="176"/>
      <c r="CE304" s="176"/>
      <c r="CF304" s="176"/>
      <c r="CG304" s="176"/>
      <c r="CH304" s="176"/>
      <c r="CI304" s="176"/>
      <c r="CJ304" s="176"/>
      <c r="CK304" s="176"/>
      <c r="CL304" s="177"/>
      <c r="CM304" s="177"/>
    </row>
    <row r="305" customFormat="false" ht="12.75" hidden="false" customHeight="false" outlineLevel="0" collapsed="false">
      <c r="A305" s="169" t="s">
        <v>42</v>
      </c>
      <c r="B305" s="96"/>
      <c r="C305" s="170" t="s">
        <v>106</v>
      </c>
      <c r="D305" s="171" t="n">
        <v>14</v>
      </c>
      <c r="E305" s="172" t="s">
        <v>90</v>
      </c>
      <c r="F305" s="173" t="n">
        <f aca="false">SUM(H305:CK305)</f>
        <v>7.75</v>
      </c>
      <c r="G305" s="174"/>
      <c r="H305" s="175"/>
      <c r="I305" s="176"/>
      <c r="J305" s="176"/>
      <c r="K305" s="176"/>
      <c r="L305" s="176"/>
      <c r="M305" s="176"/>
      <c r="N305" s="176"/>
      <c r="O305" s="176"/>
      <c r="P305" s="176"/>
      <c r="Q305" s="176"/>
      <c r="R305" s="176"/>
      <c r="S305" s="176"/>
      <c r="T305" s="176"/>
      <c r="U305" s="176"/>
      <c r="V305" s="176"/>
      <c r="W305" s="176"/>
      <c r="X305" s="176"/>
      <c r="Y305" s="176"/>
      <c r="Z305" s="176"/>
      <c r="AA305" s="176"/>
      <c r="AB305" s="176"/>
      <c r="AC305" s="176"/>
      <c r="AD305" s="176"/>
      <c r="AE305" s="176"/>
      <c r="AF305" s="176"/>
      <c r="AG305" s="176"/>
      <c r="AH305" s="176"/>
      <c r="AI305" s="176"/>
      <c r="AJ305" s="176"/>
      <c r="AK305" s="176"/>
      <c r="AL305" s="176"/>
      <c r="AM305" s="176"/>
      <c r="AN305" s="176"/>
      <c r="AO305" s="176"/>
      <c r="AP305" s="176"/>
      <c r="AQ305" s="176"/>
      <c r="AR305" s="176" t="n">
        <v>7.75</v>
      </c>
      <c r="AS305" s="176"/>
      <c r="AT305" s="176"/>
      <c r="AU305" s="176"/>
      <c r="AV305" s="176"/>
      <c r="AW305" s="176"/>
      <c r="AX305" s="176"/>
      <c r="AY305" s="176"/>
      <c r="AZ305" s="176"/>
      <c r="BA305" s="176"/>
      <c r="BB305" s="176"/>
      <c r="BC305" s="176"/>
      <c r="BD305" s="176"/>
      <c r="BE305" s="176"/>
      <c r="BF305" s="176"/>
      <c r="BG305" s="176"/>
      <c r="BH305" s="176"/>
      <c r="BI305" s="176"/>
      <c r="BJ305" s="176"/>
      <c r="BK305" s="176"/>
      <c r="BL305" s="176"/>
      <c r="BM305" s="176"/>
      <c r="BN305" s="176"/>
      <c r="BO305" s="176"/>
      <c r="BP305" s="176"/>
      <c r="BQ305" s="176"/>
      <c r="BR305" s="176"/>
      <c r="BS305" s="176"/>
      <c r="BT305" s="176"/>
      <c r="BU305" s="176"/>
      <c r="BV305" s="176"/>
      <c r="BW305" s="176"/>
      <c r="BX305" s="176"/>
      <c r="BY305" s="176"/>
      <c r="BZ305" s="176"/>
      <c r="CA305" s="176"/>
      <c r="CB305" s="176"/>
      <c r="CC305" s="176"/>
      <c r="CD305" s="176"/>
      <c r="CE305" s="176"/>
      <c r="CF305" s="176"/>
      <c r="CG305" s="176"/>
      <c r="CH305" s="176"/>
      <c r="CI305" s="176"/>
      <c r="CJ305" s="176"/>
      <c r="CK305" s="176"/>
      <c r="CL305" s="177"/>
      <c r="CM305" s="177"/>
    </row>
    <row r="306" customFormat="false" ht="12.75" hidden="false" customHeight="false" outlineLevel="0" collapsed="false">
      <c r="A306" s="169" t="s">
        <v>42</v>
      </c>
      <c r="B306" s="96"/>
      <c r="C306" s="170" t="s">
        <v>106</v>
      </c>
      <c r="D306" s="171" t="n">
        <v>15</v>
      </c>
      <c r="E306" s="172" t="s">
        <v>90</v>
      </c>
      <c r="F306" s="173" t="n">
        <f aca="false">SUM(H306:CK306)</f>
        <v>7.75</v>
      </c>
      <c r="G306" s="174"/>
      <c r="H306" s="175"/>
      <c r="I306" s="176"/>
      <c r="J306" s="176"/>
      <c r="K306" s="176"/>
      <c r="L306" s="176"/>
      <c r="M306" s="176"/>
      <c r="N306" s="176"/>
      <c r="O306" s="176"/>
      <c r="P306" s="176"/>
      <c r="Q306" s="176"/>
      <c r="R306" s="176"/>
      <c r="S306" s="176"/>
      <c r="T306" s="176"/>
      <c r="U306" s="176"/>
      <c r="V306" s="176"/>
      <c r="W306" s="176"/>
      <c r="X306" s="176"/>
      <c r="Y306" s="176"/>
      <c r="Z306" s="176"/>
      <c r="AA306" s="176"/>
      <c r="AB306" s="176"/>
      <c r="AC306" s="176"/>
      <c r="AD306" s="176"/>
      <c r="AE306" s="176"/>
      <c r="AF306" s="176"/>
      <c r="AG306" s="176"/>
      <c r="AH306" s="176"/>
      <c r="AI306" s="176"/>
      <c r="AJ306" s="176"/>
      <c r="AK306" s="176"/>
      <c r="AL306" s="176"/>
      <c r="AM306" s="176"/>
      <c r="AN306" s="176"/>
      <c r="AO306" s="176"/>
      <c r="AP306" s="176"/>
      <c r="AQ306" s="176"/>
      <c r="AR306" s="176" t="n">
        <v>7.75</v>
      </c>
      <c r="AS306" s="176"/>
      <c r="AT306" s="176"/>
      <c r="AU306" s="176"/>
      <c r="AV306" s="176"/>
      <c r="AW306" s="176"/>
      <c r="AX306" s="176"/>
      <c r="AY306" s="176"/>
      <c r="AZ306" s="176"/>
      <c r="BA306" s="176"/>
      <c r="BB306" s="176"/>
      <c r="BC306" s="176"/>
      <c r="BD306" s="176"/>
      <c r="BE306" s="176"/>
      <c r="BF306" s="176"/>
      <c r="BG306" s="176"/>
      <c r="BH306" s="176"/>
      <c r="BI306" s="176"/>
      <c r="BJ306" s="176"/>
      <c r="BK306" s="176"/>
      <c r="BL306" s="176"/>
      <c r="BM306" s="176"/>
      <c r="BN306" s="176"/>
      <c r="BO306" s="176"/>
      <c r="BP306" s="176"/>
      <c r="BQ306" s="176"/>
      <c r="BR306" s="176"/>
      <c r="BS306" s="176"/>
      <c r="BT306" s="176"/>
      <c r="BU306" s="176"/>
      <c r="BV306" s="176"/>
      <c r="BW306" s="176"/>
      <c r="BX306" s="176"/>
      <c r="BY306" s="176"/>
      <c r="BZ306" s="176"/>
      <c r="CA306" s="176"/>
      <c r="CB306" s="176"/>
      <c r="CC306" s="176"/>
      <c r="CD306" s="176"/>
      <c r="CE306" s="176"/>
      <c r="CF306" s="176"/>
      <c r="CG306" s="176"/>
      <c r="CH306" s="176"/>
      <c r="CI306" s="176"/>
      <c r="CJ306" s="176"/>
      <c r="CK306" s="176"/>
      <c r="CL306" s="177"/>
      <c r="CM306" s="177"/>
    </row>
    <row r="307" customFormat="false" ht="12.75" hidden="false" customHeight="false" outlineLevel="0" collapsed="false">
      <c r="A307" s="169" t="s">
        <v>42</v>
      </c>
      <c r="B307" s="96"/>
      <c r="C307" s="170" t="s">
        <v>106</v>
      </c>
      <c r="D307" s="171" t="n">
        <v>16</v>
      </c>
      <c r="E307" s="172" t="s">
        <v>90</v>
      </c>
      <c r="F307" s="173" t="n">
        <f aca="false">SUM(H307:CK307)</f>
        <v>8</v>
      </c>
      <c r="G307" s="174"/>
      <c r="H307" s="175"/>
      <c r="I307" s="176"/>
      <c r="J307" s="176"/>
      <c r="K307" s="176"/>
      <c r="L307" s="176"/>
      <c r="M307" s="176"/>
      <c r="N307" s="176"/>
      <c r="O307" s="176"/>
      <c r="P307" s="176"/>
      <c r="Q307" s="176"/>
      <c r="R307" s="176"/>
      <c r="S307" s="176"/>
      <c r="T307" s="176"/>
      <c r="U307" s="176"/>
      <c r="V307" s="176"/>
      <c r="W307" s="176"/>
      <c r="X307" s="176"/>
      <c r="Y307" s="176"/>
      <c r="Z307" s="176"/>
      <c r="AA307" s="176"/>
      <c r="AB307" s="176"/>
      <c r="AC307" s="176"/>
      <c r="AD307" s="176"/>
      <c r="AE307" s="176"/>
      <c r="AF307" s="176"/>
      <c r="AG307" s="176"/>
      <c r="AH307" s="176"/>
      <c r="AI307" s="176"/>
      <c r="AJ307" s="176"/>
      <c r="AK307" s="176"/>
      <c r="AL307" s="176"/>
      <c r="AM307" s="176"/>
      <c r="AN307" s="176"/>
      <c r="AO307" s="176"/>
      <c r="AP307" s="176"/>
      <c r="AQ307" s="176"/>
      <c r="AR307" s="176" t="n">
        <v>8</v>
      </c>
      <c r="AS307" s="176"/>
      <c r="AT307" s="176"/>
      <c r="AU307" s="176"/>
      <c r="AV307" s="176"/>
      <c r="AW307" s="176"/>
      <c r="AX307" s="176"/>
      <c r="AY307" s="176"/>
      <c r="AZ307" s="176"/>
      <c r="BA307" s="176"/>
      <c r="BB307" s="176"/>
      <c r="BC307" s="176"/>
      <c r="BD307" s="176"/>
      <c r="BE307" s="176"/>
      <c r="BF307" s="176"/>
      <c r="BG307" s="176"/>
      <c r="BH307" s="176"/>
      <c r="BI307" s="176"/>
      <c r="BJ307" s="176"/>
      <c r="BK307" s="176"/>
      <c r="BL307" s="176"/>
      <c r="BM307" s="176"/>
      <c r="BN307" s="176"/>
      <c r="BO307" s="176"/>
      <c r="BP307" s="176"/>
      <c r="BQ307" s="176"/>
      <c r="BR307" s="176"/>
      <c r="BS307" s="176"/>
      <c r="BT307" s="176"/>
      <c r="BU307" s="176"/>
      <c r="BV307" s="176"/>
      <c r="BW307" s="176"/>
      <c r="BX307" s="176"/>
      <c r="BY307" s="176"/>
      <c r="BZ307" s="176"/>
      <c r="CA307" s="176"/>
      <c r="CB307" s="176"/>
      <c r="CC307" s="176"/>
      <c r="CD307" s="176"/>
      <c r="CE307" s="176"/>
      <c r="CF307" s="176"/>
      <c r="CG307" s="176"/>
      <c r="CH307" s="176"/>
      <c r="CI307" s="176"/>
      <c r="CJ307" s="176"/>
      <c r="CK307" s="176"/>
      <c r="CL307" s="177"/>
      <c r="CM307" s="177"/>
    </row>
    <row r="308" customFormat="false" ht="12.75" hidden="false" customHeight="false" outlineLevel="0" collapsed="false">
      <c r="A308" s="169" t="s">
        <v>42</v>
      </c>
      <c r="B308" s="96"/>
      <c r="C308" s="170" t="s">
        <v>106</v>
      </c>
      <c r="D308" s="171" t="n">
        <v>17</v>
      </c>
      <c r="E308" s="172" t="s">
        <v>90</v>
      </c>
      <c r="F308" s="178" t="n">
        <f aca="false">SUM(H308:CK308)</f>
        <v>6</v>
      </c>
      <c r="G308" s="179"/>
      <c r="H308" s="180"/>
      <c r="I308" s="181"/>
      <c r="J308" s="181"/>
      <c r="K308" s="181"/>
      <c r="L308" s="181"/>
      <c r="M308" s="181"/>
      <c r="N308" s="181"/>
      <c r="O308" s="181"/>
      <c r="P308" s="181"/>
      <c r="Q308" s="181"/>
      <c r="R308" s="181"/>
      <c r="S308" s="181"/>
      <c r="T308" s="181"/>
      <c r="U308" s="181"/>
      <c r="V308" s="181"/>
      <c r="W308" s="181"/>
      <c r="X308" s="181"/>
      <c r="Y308" s="181"/>
      <c r="Z308" s="181"/>
      <c r="AA308" s="181"/>
      <c r="AB308" s="181"/>
      <c r="AC308" s="181"/>
      <c r="AD308" s="181"/>
      <c r="AE308" s="181"/>
      <c r="AF308" s="181"/>
      <c r="AG308" s="181"/>
      <c r="AH308" s="181"/>
      <c r="AI308" s="181"/>
      <c r="AJ308" s="181"/>
      <c r="AK308" s="181"/>
      <c r="AL308" s="181"/>
      <c r="AM308" s="181"/>
      <c r="AN308" s="181"/>
      <c r="AO308" s="181"/>
      <c r="AP308" s="181"/>
      <c r="AQ308" s="181"/>
      <c r="AR308" s="181" t="n">
        <v>6</v>
      </c>
      <c r="AS308" s="181"/>
      <c r="AT308" s="181"/>
      <c r="AU308" s="181"/>
      <c r="AV308" s="181"/>
      <c r="AW308" s="181"/>
      <c r="AX308" s="181"/>
      <c r="AY308" s="181"/>
      <c r="AZ308" s="181"/>
      <c r="BA308" s="181"/>
      <c r="BB308" s="181"/>
      <c r="BC308" s="181"/>
      <c r="BD308" s="181"/>
      <c r="BE308" s="181"/>
      <c r="BF308" s="181"/>
      <c r="BG308" s="181"/>
      <c r="BH308" s="181"/>
      <c r="BI308" s="181"/>
      <c r="BJ308" s="181"/>
      <c r="BK308" s="181"/>
      <c r="BL308" s="181"/>
      <c r="BM308" s="181"/>
      <c r="BN308" s="181"/>
      <c r="BO308" s="181"/>
      <c r="BP308" s="181"/>
      <c r="BQ308" s="181"/>
      <c r="BR308" s="181"/>
      <c r="BS308" s="181"/>
      <c r="BT308" s="181"/>
      <c r="BU308" s="181"/>
      <c r="BV308" s="181"/>
      <c r="BW308" s="181"/>
      <c r="BX308" s="181"/>
      <c r="BY308" s="181"/>
      <c r="BZ308" s="181"/>
      <c r="CA308" s="181"/>
      <c r="CB308" s="181"/>
      <c r="CC308" s="181"/>
      <c r="CD308" s="181"/>
      <c r="CE308" s="181"/>
      <c r="CF308" s="181"/>
      <c r="CG308" s="181"/>
      <c r="CH308" s="181"/>
      <c r="CI308" s="181"/>
      <c r="CJ308" s="181"/>
      <c r="CK308" s="181"/>
      <c r="CL308" s="177"/>
      <c r="CM308" s="177"/>
    </row>
    <row r="309" customFormat="false" ht="12.75" hidden="false" customHeight="false" outlineLevel="0" collapsed="false">
      <c r="A309" s="169" t="s">
        <v>42</v>
      </c>
      <c r="B309" s="96"/>
      <c r="C309" s="170" t="s">
        <v>106</v>
      </c>
      <c r="D309" s="171" t="n">
        <v>18</v>
      </c>
      <c r="E309" s="172" t="s">
        <v>90</v>
      </c>
      <c r="F309" s="178" t="n">
        <f aca="false">SUM(H309:CK309)</f>
        <v>0</v>
      </c>
      <c r="G309" s="179" t="n">
        <f aca="false">SUM(F303:F309)</f>
        <v>45</v>
      </c>
      <c r="H309" s="180"/>
      <c r="I309" s="181"/>
      <c r="J309" s="181"/>
      <c r="K309" s="181"/>
      <c r="L309" s="181"/>
      <c r="M309" s="181"/>
      <c r="N309" s="181"/>
      <c r="O309" s="181"/>
      <c r="P309" s="181"/>
      <c r="Q309" s="181"/>
      <c r="R309" s="181"/>
      <c r="S309" s="181"/>
      <c r="T309" s="181"/>
      <c r="U309" s="181"/>
      <c r="V309" s="181"/>
      <c r="W309" s="181"/>
      <c r="X309" s="181"/>
      <c r="Y309" s="181"/>
      <c r="Z309" s="181"/>
      <c r="AA309" s="181"/>
      <c r="AB309" s="181"/>
      <c r="AC309" s="181"/>
      <c r="AD309" s="181"/>
      <c r="AE309" s="181"/>
      <c r="AF309" s="181"/>
      <c r="AG309" s="181"/>
      <c r="AH309" s="181"/>
      <c r="AI309" s="181"/>
      <c r="AJ309" s="181"/>
      <c r="AK309" s="181"/>
      <c r="AL309" s="181"/>
      <c r="AM309" s="181"/>
      <c r="AN309" s="181"/>
      <c r="AO309" s="181"/>
      <c r="AP309" s="181"/>
      <c r="AQ309" s="181"/>
      <c r="AR309" s="181"/>
      <c r="AS309" s="181"/>
      <c r="AT309" s="181"/>
      <c r="AU309" s="181"/>
      <c r="AV309" s="181"/>
      <c r="AW309" s="181"/>
      <c r="AX309" s="181"/>
      <c r="AY309" s="181"/>
      <c r="AZ309" s="181"/>
      <c r="BA309" s="181"/>
      <c r="BB309" s="181"/>
      <c r="BC309" s="181"/>
      <c r="BD309" s="181"/>
      <c r="BE309" s="181"/>
      <c r="BF309" s="181"/>
      <c r="BG309" s="181"/>
      <c r="BH309" s="181"/>
      <c r="BI309" s="181"/>
      <c r="BJ309" s="181"/>
      <c r="BK309" s="181"/>
      <c r="BL309" s="181"/>
      <c r="BM309" s="181"/>
      <c r="BN309" s="181"/>
      <c r="BO309" s="181"/>
      <c r="BP309" s="181"/>
      <c r="BQ309" s="181"/>
      <c r="BR309" s="181"/>
      <c r="BS309" s="181"/>
      <c r="BT309" s="181"/>
      <c r="BU309" s="181"/>
      <c r="BV309" s="181"/>
      <c r="BW309" s="181"/>
      <c r="BX309" s="181"/>
      <c r="BY309" s="181"/>
      <c r="BZ309" s="181"/>
      <c r="CA309" s="181"/>
      <c r="CB309" s="181"/>
      <c r="CC309" s="181"/>
      <c r="CD309" s="181"/>
      <c r="CE309" s="181"/>
      <c r="CF309" s="181"/>
      <c r="CG309" s="181"/>
      <c r="CH309" s="181"/>
      <c r="CI309" s="181"/>
      <c r="CJ309" s="181"/>
      <c r="CK309" s="181"/>
      <c r="CL309" s="177"/>
      <c r="CM309" s="177"/>
    </row>
    <row r="310" customFormat="false" ht="12.75" hidden="false" customHeight="false" outlineLevel="0" collapsed="false">
      <c r="A310" s="169" t="s">
        <v>42</v>
      </c>
      <c r="B310" s="96"/>
      <c r="C310" s="170" t="s">
        <v>106</v>
      </c>
      <c r="D310" s="171" t="n">
        <v>19</v>
      </c>
      <c r="E310" s="172" t="s">
        <v>91</v>
      </c>
      <c r="F310" s="173" t="n">
        <f aca="false">SUM(H310:CK310)</f>
        <v>7.75</v>
      </c>
      <c r="G310" s="174"/>
      <c r="H310" s="175"/>
      <c r="I310" s="176"/>
      <c r="J310" s="176"/>
      <c r="K310" s="176"/>
      <c r="L310" s="176"/>
      <c r="M310" s="176"/>
      <c r="N310" s="176"/>
      <c r="O310" s="176"/>
      <c r="P310" s="176"/>
      <c r="Q310" s="176"/>
      <c r="R310" s="176"/>
      <c r="S310" s="176"/>
      <c r="T310" s="176"/>
      <c r="U310" s="176"/>
      <c r="V310" s="176"/>
      <c r="W310" s="176"/>
      <c r="X310" s="176"/>
      <c r="Y310" s="176"/>
      <c r="Z310" s="176"/>
      <c r="AA310" s="176"/>
      <c r="AB310" s="176"/>
      <c r="AC310" s="176"/>
      <c r="AD310" s="176"/>
      <c r="AE310" s="176"/>
      <c r="AF310" s="176"/>
      <c r="AG310" s="176"/>
      <c r="AH310" s="176"/>
      <c r="AI310" s="176"/>
      <c r="AJ310" s="176"/>
      <c r="AK310" s="176"/>
      <c r="AL310" s="176"/>
      <c r="AM310" s="176"/>
      <c r="AN310" s="176"/>
      <c r="AO310" s="176"/>
      <c r="AP310" s="176"/>
      <c r="AQ310" s="176"/>
      <c r="AR310" s="176" t="n">
        <v>7.75</v>
      </c>
      <c r="AS310" s="176"/>
      <c r="AT310" s="176"/>
      <c r="AU310" s="176"/>
      <c r="AV310" s="176"/>
      <c r="AW310" s="176"/>
      <c r="AX310" s="176"/>
      <c r="AY310" s="176"/>
      <c r="AZ310" s="176"/>
      <c r="BA310" s="176"/>
      <c r="BB310" s="176"/>
      <c r="BC310" s="176"/>
      <c r="BD310" s="176"/>
      <c r="BE310" s="176"/>
      <c r="BF310" s="176"/>
      <c r="BG310" s="176"/>
      <c r="BH310" s="176"/>
      <c r="BI310" s="176"/>
      <c r="BJ310" s="176"/>
      <c r="BK310" s="176"/>
      <c r="BL310" s="176"/>
      <c r="BM310" s="176"/>
      <c r="BN310" s="176"/>
      <c r="BO310" s="176"/>
      <c r="BP310" s="176"/>
      <c r="BQ310" s="176"/>
      <c r="BR310" s="176"/>
      <c r="BS310" s="176"/>
      <c r="BT310" s="176"/>
      <c r="BU310" s="176"/>
      <c r="BV310" s="176"/>
      <c r="BW310" s="176"/>
      <c r="BX310" s="176"/>
      <c r="BY310" s="176"/>
      <c r="BZ310" s="176"/>
      <c r="CA310" s="176"/>
      <c r="CB310" s="176"/>
      <c r="CC310" s="176"/>
      <c r="CD310" s="176"/>
      <c r="CE310" s="176"/>
      <c r="CF310" s="176"/>
      <c r="CG310" s="176"/>
      <c r="CH310" s="176"/>
      <c r="CI310" s="176"/>
      <c r="CJ310" s="176"/>
      <c r="CK310" s="176"/>
      <c r="CL310" s="177"/>
      <c r="CM310" s="177"/>
    </row>
    <row r="311" customFormat="false" ht="12.75" hidden="false" customHeight="false" outlineLevel="0" collapsed="false">
      <c r="A311" s="169" t="s">
        <v>42</v>
      </c>
      <c r="B311" s="96"/>
      <c r="C311" s="170" t="s">
        <v>106</v>
      </c>
      <c r="D311" s="171" t="n">
        <v>20</v>
      </c>
      <c r="E311" s="172" t="s">
        <v>91</v>
      </c>
      <c r="F311" s="173" t="s">
        <v>53</v>
      </c>
      <c r="G311" s="174"/>
      <c r="H311" s="175"/>
      <c r="I311" s="176"/>
      <c r="J311" s="176"/>
      <c r="K311" s="176"/>
      <c r="L311" s="176"/>
      <c r="M311" s="176"/>
      <c r="N311" s="176"/>
      <c r="O311" s="176"/>
      <c r="P311" s="176"/>
      <c r="Q311" s="176"/>
      <c r="R311" s="176"/>
      <c r="S311" s="176"/>
      <c r="T311" s="176"/>
      <c r="U311" s="176"/>
      <c r="V311" s="176"/>
      <c r="W311" s="176"/>
      <c r="X311" s="176"/>
      <c r="Y311" s="176"/>
      <c r="Z311" s="176"/>
      <c r="AA311" s="176"/>
      <c r="AB311" s="176"/>
      <c r="AC311" s="176"/>
      <c r="AD311" s="176"/>
      <c r="AE311" s="176"/>
      <c r="AF311" s="176"/>
      <c r="AG311" s="176"/>
      <c r="AH311" s="176"/>
      <c r="AI311" s="176"/>
      <c r="AJ311" s="176"/>
      <c r="AK311" s="176"/>
      <c r="AL311" s="176"/>
      <c r="AM311" s="176"/>
      <c r="AN311" s="176"/>
      <c r="AO311" s="176"/>
      <c r="AP311" s="176"/>
      <c r="AQ311" s="176"/>
      <c r="AR311" s="176"/>
      <c r="AS311" s="176"/>
      <c r="AT311" s="176"/>
      <c r="AU311" s="176"/>
      <c r="AV311" s="176"/>
      <c r="AW311" s="176"/>
      <c r="AX311" s="176"/>
      <c r="AY311" s="176"/>
      <c r="AZ311" s="176"/>
      <c r="BA311" s="176"/>
      <c r="BB311" s="176"/>
      <c r="BC311" s="176"/>
      <c r="BD311" s="176"/>
      <c r="BE311" s="176"/>
      <c r="BF311" s="176"/>
      <c r="BG311" s="176"/>
      <c r="BH311" s="176"/>
      <c r="BI311" s="176"/>
      <c r="BJ311" s="176"/>
      <c r="BK311" s="176"/>
      <c r="BL311" s="176"/>
      <c r="BM311" s="176"/>
      <c r="BN311" s="176"/>
      <c r="BO311" s="176"/>
      <c r="BP311" s="176"/>
      <c r="BQ311" s="176"/>
      <c r="BR311" s="176"/>
      <c r="BS311" s="176"/>
      <c r="BT311" s="176"/>
      <c r="BU311" s="176"/>
      <c r="BV311" s="176"/>
      <c r="BW311" s="176"/>
      <c r="BX311" s="176"/>
      <c r="BY311" s="176"/>
      <c r="BZ311" s="176"/>
      <c r="CA311" s="176"/>
      <c r="CB311" s="176"/>
      <c r="CC311" s="176"/>
      <c r="CD311" s="176"/>
      <c r="CE311" s="176"/>
      <c r="CF311" s="176"/>
      <c r="CG311" s="176"/>
      <c r="CH311" s="176"/>
      <c r="CI311" s="176"/>
      <c r="CJ311" s="176"/>
      <c r="CK311" s="176"/>
      <c r="CL311" s="177"/>
      <c r="CM311" s="177"/>
    </row>
    <row r="312" customFormat="false" ht="12.75" hidden="false" customHeight="false" outlineLevel="0" collapsed="false">
      <c r="A312" s="169" t="s">
        <v>42</v>
      </c>
      <c r="B312" s="96"/>
      <c r="C312" s="170" t="s">
        <v>106</v>
      </c>
      <c r="D312" s="171" t="n">
        <v>21</v>
      </c>
      <c r="E312" s="172" t="s">
        <v>91</v>
      </c>
      <c r="F312" s="173" t="n">
        <f aca="false">SUM(H312:CK312)</f>
        <v>7.75</v>
      </c>
      <c r="G312" s="174"/>
      <c r="H312" s="175"/>
      <c r="I312" s="176"/>
      <c r="J312" s="176"/>
      <c r="K312" s="176"/>
      <c r="L312" s="176"/>
      <c r="M312" s="176"/>
      <c r="N312" s="176"/>
      <c r="O312" s="176"/>
      <c r="P312" s="176"/>
      <c r="Q312" s="176"/>
      <c r="R312" s="176"/>
      <c r="S312" s="176"/>
      <c r="T312" s="176"/>
      <c r="U312" s="176"/>
      <c r="V312" s="176"/>
      <c r="W312" s="176"/>
      <c r="X312" s="176"/>
      <c r="Y312" s="176"/>
      <c r="Z312" s="176"/>
      <c r="AA312" s="176"/>
      <c r="AB312" s="176"/>
      <c r="AC312" s="176"/>
      <c r="AD312" s="176"/>
      <c r="AE312" s="176"/>
      <c r="AF312" s="176"/>
      <c r="AG312" s="176"/>
      <c r="AH312" s="176"/>
      <c r="AI312" s="176"/>
      <c r="AJ312" s="176"/>
      <c r="AK312" s="176"/>
      <c r="AL312" s="176"/>
      <c r="AM312" s="176"/>
      <c r="AN312" s="176"/>
      <c r="AO312" s="176"/>
      <c r="AP312" s="176"/>
      <c r="AQ312" s="176"/>
      <c r="AR312" s="176" t="n">
        <v>7.75</v>
      </c>
      <c r="AS312" s="176"/>
      <c r="AT312" s="176"/>
      <c r="AU312" s="176"/>
      <c r="AV312" s="176"/>
      <c r="AW312" s="176"/>
      <c r="AX312" s="176"/>
      <c r="AY312" s="176"/>
      <c r="AZ312" s="176"/>
      <c r="BA312" s="176"/>
      <c r="BB312" s="176"/>
      <c r="BC312" s="176"/>
      <c r="BD312" s="176"/>
      <c r="BE312" s="176"/>
      <c r="BF312" s="176"/>
      <c r="BG312" s="176"/>
      <c r="BH312" s="176"/>
      <c r="BI312" s="176"/>
      <c r="BJ312" s="176"/>
      <c r="BK312" s="176"/>
      <c r="BL312" s="176"/>
      <c r="BM312" s="176"/>
      <c r="BN312" s="176"/>
      <c r="BO312" s="176"/>
      <c r="BP312" s="176"/>
      <c r="BQ312" s="176"/>
      <c r="BR312" s="176"/>
      <c r="BS312" s="176"/>
      <c r="BT312" s="176"/>
      <c r="BU312" s="176"/>
      <c r="BV312" s="176"/>
      <c r="BW312" s="176"/>
      <c r="BX312" s="176"/>
      <c r="BY312" s="176"/>
      <c r="BZ312" s="176"/>
      <c r="CA312" s="176"/>
      <c r="CB312" s="176"/>
      <c r="CC312" s="176"/>
      <c r="CD312" s="176"/>
      <c r="CE312" s="176"/>
      <c r="CF312" s="176"/>
      <c r="CG312" s="176"/>
      <c r="CH312" s="176"/>
      <c r="CI312" s="176"/>
      <c r="CJ312" s="176"/>
      <c r="CK312" s="176"/>
      <c r="CL312" s="177"/>
      <c r="CM312" s="177"/>
    </row>
    <row r="313" customFormat="false" ht="12.75" hidden="false" customHeight="false" outlineLevel="0" collapsed="false">
      <c r="A313" s="169" t="s">
        <v>42</v>
      </c>
      <c r="B313" s="96"/>
      <c r="C313" s="170" t="s">
        <v>106</v>
      </c>
      <c r="D313" s="171" t="n">
        <v>22</v>
      </c>
      <c r="E313" s="172" t="s">
        <v>91</v>
      </c>
      <c r="F313" s="173" t="n">
        <f aca="false">SUM(H313:CK313)</f>
        <v>7.75</v>
      </c>
      <c r="G313" s="174"/>
      <c r="H313" s="175"/>
      <c r="I313" s="176"/>
      <c r="J313" s="176"/>
      <c r="K313" s="176"/>
      <c r="L313" s="176"/>
      <c r="M313" s="176"/>
      <c r="N313" s="176"/>
      <c r="O313" s="176"/>
      <c r="P313" s="176"/>
      <c r="Q313" s="176"/>
      <c r="R313" s="176"/>
      <c r="S313" s="176"/>
      <c r="T313" s="176"/>
      <c r="U313" s="176"/>
      <c r="V313" s="176"/>
      <c r="W313" s="176"/>
      <c r="X313" s="176"/>
      <c r="Y313" s="176"/>
      <c r="Z313" s="176"/>
      <c r="AA313" s="176"/>
      <c r="AB313" s="176"/>
      <c r="AC313" s="176"/>
      <c r="AD313" s="176"/>
      <c r="AE313" s="176"/>
      <c r="AF313" s="176"/>
      <c r="AG313" s="176"/>
      <c r="AH313" s="176"/>
      <c r="AI313" s="176"/>
      <c r="AJ313" s="176"/>
      <c r="AK313" s="176"/>
      <c r="AL313" s="176"/>
      <c r="AM313" s="176"/>
      <c r="AN313" s="176"/>
      <c r="AO313" s="176"/>
      <c r="AP313" s="176"/>
      <c r="AQ313" s="176"/>
      <c r="AR313" s="176" t="n">
        <v>7.75</v>
      </c>
      <c r="AS313" s="176"/>
      <c r="AT313" s="176"/>
      <c r="AU313" s="176"/>
      <c r="AV313" s="176"/>
      <c r="AW313" s="176"/>
      <c r="AX313" s="176"/>
      <c r="AY313" s="176"/>
      <c r="AZ313" s="176"/>
      <c r="BA313" s="176"/>
      <c r="BB313" s="176"/>
      <c r="BC313" s="176"/>
      <c r="BD313" s="176"/>
      <c r="BE313" s="176"/>
      <c r="BF313" s="176"/>
      <c r="BG313" s="176"/>
      <c r="BH313" s="176"/>
      <c r="BI313" s="176"/>
      <c r="BJ313" s="176"/>
      <c r="BK313" s="176"/>
      <c r="BL313" s="176"/>
      <c r="BM313" s="176"/>
      <c r="BN313" s="176"/>
      <c r="BO313" s="176"/>
      <c r="BP313" s="176"/>
      <c r="BQ313" s="176"/>
      <c r="BR313" s="176"/>
      <c r="BS313" s="176"/>
      <c r="BT313" s="176"/>
      <c r="BU313" s="176"/>
      <c r="BV313" s="176"/>
      <c r="BW313" s="176"/>
      <c r="BX313" s="176"/>
      <c r="BY313" s="176"/>
      <c r="BZ313" s="176"/>
      <c r="CA313" s="176"/>
      <c r="CB313" s="176"/>
      <c r="CC313" s="176"/>
      <c r="CD313" s="176"/>
      <c r="CE313" s="176"/>
      <c r="CF313" s="176"/>
      <c r="CG313" s="176"/>
      <c r="CH313" s="176"/>
      <c r="CI313" s="176"/>
      <c r="CJ313" s="176"/>
      <c r="CK313" s="176"/>
      <c r="CL313" s="177"/>
      <c r="CM313" s="177"/>
    </row>
    <row r="314" customFormat="false" ht="12.75" hidden="false" customHeight="false" outlineLevel="0" collapsed="false">
      <c r="A314" s="169" t="s">
        <v>42</v>
      </c>
      <c r="B314" s="96"/>
      <c r="C314" s="170" t="s">
        <v>106</v>
      </c>
      <c r="D314" s="171" t="n">
        <v>23</v>
      </c>
      <c r="E314" s="172" t="s">
        <v>91</v>
      </c>
      <c r="F314" s="173" t="n">
        <f aca="false">SUM(H314:CK314)</f>
        <v>7</v>
      </c>
      <c r="G314" s="174"/>
      <c r="H314" s="175"/>
      <c r="I314" s="176"/>
      <c r="J314" s="176"/>
      <c r="K314" s="176"/>
      <c r="L314" s="176"/>
      <c r="M314" s="176"/>
      <c r="N314" s="176"/>
      <c r="O314" s="176"/>
      <c r="P314" s="176"/>
      <c r="Q314" s="176"/>
      <c r="R314" s="176"/>
      <c r="S314" s="176"/>
      <c r="T314" s="176"/>
      <c r="U314" s="176"/>
      <c r="V314" s="176"/>
      <c r="W314" s="176"/>
      <c r="X314" s="176"/>
      <c r="Y314" s="176"/>
      <c r="Z314" s="176"/>
      <c r="AA314" s="176"/>
      <c r="AB314" s="176"/>
      <c r="AC314" s="176"/>
      <c r="AD314" s="176"/>
      <c r="AE314" s="176"/>
      <c r="AF314" s="176"/>
      <c r="AG314" s="176"/>
      <c r="AH314" s="176"/>
      <c r="AI314" s="176"/>
      <c r="AJ314" s="176"/>
      <c r="AK314" s="176"/>
      <c r="AL314" s="176"/>
      <c r="AM314" s="176"/>
      <c r="AN314" s="176"/>
      <c r="AO314" s="176"/>
      <c r="AP314" s="176"/>
      <c r="AQ314" s="176"/>
      <c r="AR314" s="176" t="n">
        <v>7</v>
      </c>
      <c r="AS314" s="176"/>
      <c r="AT314" s="176"/>
      <c r="AU314" s="176"/>
      <c r="AV314" s="176"/>
      <c r="AW314" s="176"/>
      <c r="AX314" s="176"/>
      <c r="AY314" s="176"/>
      <c r="AZ314" s="176"/>
      <c r="BA314" s="176"/>
      <c r="BB314" s="176"/>
      <c r="BC314" s="176"/>
      <c r="BD314" s="176"/>
      <c r="BE314" s="176"/>
      <c r="BF314" s="176"/>
      <c r="BG314" s="176"/>
      <c r="BH314" s="176"/>
      <c r="BI314" s="176"/>
      <c r="BJ314" s="176"/>
      <c r="BK314" s="176"/>
      <c r="BL314" s="176"/>
      <c r="BM314" s="176"/>
      <c r="BN314" s="176"/>
      <c r="BO314" s="176"/>
      <c r="BP314" s="176"/>
      <c r="BQ314" s="176"/>
      <c r="BR314" s="176"/>
      <c r="BS314" s="176"/>
      <c r="BT314" s="176"/>
      <c r="BU314" s="176"/>
      <c r="BV314" s="176"/>
      <c r="BW314" s="176"/>
      <c r="BX314" s="176"/>
      <c r="BY314" s="176"/>
      <c r="BZ314" s="176"/>
      <c r="CA314" s="176"/>
      <c r="CB314" s="176"/>
      <c r="CC314" s="176"/>
      <c r="CD314" s="176"/>
      <c r="CE314" s="176"/>
      <c r="CF314" s="176"/>
      <c r="CG314" s="176"/>
      <c r="CH314" s="176"/>
      <c r="CI314" s="176"/>
      <c r="CJ314" s="176"/>
      <c r="CK314" s="176"/>
      <c r="CL314" s="177"/>
      <c r="CM314" s="177"/>
    </row>
    <row r="315" customFormat="false" ht="12.75" hidden="false" customHeight="false" outlineLevel="0" collapsed="false">
      <c r="A315" s="169" t="s">
        <v>42</v>
      </c>
      <c r="B315" s="96"/>
      <c r="C315" s="170" t="s">
        <v>106</v>
      </c>
      <c r="D315" s="171" t="n">
        <v>24</v>
      </c>
      <c r="E315" s="172" t="s">
        <v>91</v>
      </c>
      <c r="F315" s="178" t="n">
        <f aca="false">SUM(H315:CK315)</f>
        <v>0</v>
      </c>
      <c r="G315" s="179"/>
      <c r="H315" s="180"/>
      <c r="I315" s="181"/>
      <c r="J315" s="181"/>
      <c r="K315" s="181"/>
      <c r="L315" s="181"/>
      <c r="M315" s="181"/>
      <c r="N315" s="181"/>
      <c r="O315" s="181"/>
      <c r="P315" s="181"/>
      <c r="Q315" s="181"/>
      <c r="R315" s="181"/>
      <c r="S315" s="181"/>
      <c r="T315" s="181"/>
      <c r="U315" s="181"/>
      <c r="V315" s="181"/>
      <c r="W315" s="181"/>
      <c r="X315" s="181"/>
      <c r="Y315" s="181"/>
      <c r="Z315" s="181"/>
      <c r="AA315" s="181"/>
      <c r="AB315" s="181"/>
      <c r="AC315" s="181"/>
      <c r="AD315" s="181"/>
      <c r="AE315" s="181"/>
      <c r="AF315" s="181"/>
      <c r="AG315" s="181"/>
      <c r="AH315" s="181"/>
      <c r="AI315" s="181"/>
      <c r="AJ315" s="181"/>
      <c r="AK315" s="181"/>
      <c r="AL315" s="181"/>
      <c r="AM315" s="181"/>
      <c r="AN315" s="181"/>
      <c r="AO315" s="181"/>
      <c r="AP315" s="181"/>
      <c r="AQ315" s="181"/>
      <c r="AR315" s="181"/>
      <c r="AS315" s="181"/>
      <c r="AT315" s="181"/>
      <c r="AU315" s="181"/>
      <c r="AV315" s="181"/>
      <c r="AW315" s="181"/>
      <c r="AX315" s="181"/>
      <c r="AY315" s="181"/>
      <c r="AZ315" s="181"/>
      <c r="BA315" s="181"/>
      <c r="BB315" s="181"/>
      <c r="BC315" s="181"/>
      <c r="BD315" s="181"/>
      <c r="BE315" s="181"/>
      <c r="BF315" s="181"/>
      <c r="BG315" s="181"/>
      <c r="BH315" s="181"/>
      <c r="BI315" s="181"/>
      <c r="BJ315" s="181"/>
      <c r="BK315" s="181"/>
      <c r="BL315" s="181"/>
      <c r="BM315" s="181"/>
      <c r="BN315" s="181"/>
      <c r="BO315" s="181"/>
      <c r="BP315" s="181"/>
      <c r="BQ315" s="181"/>
      <c r="BR315" s="181"/>
      <c r="BS315" s="181"/>
      <c r="BT315" s="181"/>
      <c r="BU315" s="181"/>
      <c r="BV315" s="181"/>
      <c r="BW315" s="181"/>
      <c r="BX315" s="181"/>
      <c r="BY315" s="181"/>
      <c r="BZ315" s="181"/>
      <c r="CA315" s="181"/>
      <c r="CB315" s="181"/>
      <c r="CC315" s="181"/>
      <c r="CD315" s="181"/>
      <c r="CE315" s="181"/>
      <c r="CF315" s="181"/>
      <c r="CG315" s="181"/>
      <c r="CH315" s="181"/>
      <c r="CI315" s="181"/>
      <c r="CJ315" s="181"/>
      <c r="CK315" s="181"/>
      <c r="CL315" s="177"/>
      <c r="CM315" s="177"/>
    </row>
    <row r="316" customFormat="false" ht="12.75" hidden="false" customHeight="false" outlineLevel="0" collapsed="false">
      <c r="A316" s="169" t="s">
        <v>42</v>
      </c>
      <c r="B316" s="96"/>
      <c r="C316" s="170" t="s">
        <v>106</v>
      </c>
      <c r="D316" s="171" t="n">
        <v>25</v>
      </c>
      <c r="E316" s="172" t="s">
        <v>91</v>
      </c>
      <c r="F316" s="178" t="n">
        <f aca="false">SUM(H316:CK316)</f>
        <v>0</v>
      </c>
      <c r="G316" s="179" t="n">
        <f aca="false">SUM(F310:F316)</f>
        <v>30.25</v>
      </c>
      <c r="H316" s="180"/>
      <c r="I316" s="181"/>
      <c r="J316" s="181"/>
      <c r="K316" s="181"/>
      <c r="L316" s="181"/>
      <c r="M316" s="181"/>
      <c r="N316" s="181"/>
      <c r="O316" s="181"/>
      <c r="P316" s="181"/>
      <c r="Q316" s="181"/>
      <c r="R316" s="181"/>
      <c r="S316" s="181"/>
      <c r="T316" s="181"/>
      <c r="U316" s="181"/>
      <c r="V316" s="181"/>
      <c r="W316" s="181"/>
      <c r="X316" s="181"/>
      <c r="Y316" s="181"/>
      <c r="Z316" s="181"/>
      <c r="AA316" s="181"/>
      <c r="AB316" s="181"/>
      <c r="AC316" s="181"/>
      <c r="AD316" s="181"/>
      <c r="AE316" s="181"/>
      <c r="AF316" s="181"/>
      <c r="AG316" s="181"/>
      <c r="AH316" s="181"/>
      <c r="AI316" s="181"/>
      <c r="AJ316" s="181"/>
      <c r="AK316" s="181"/>
      <c r="AL316" s="181"/>
      <c r="AM316" s="181"/>
      <c r="AN316" s="181"/>
      <c r="AO316" s="181"/>
      <c r="AP316" s="181"/>
      <c r="AQ316" s="181"/>
      <c r="AR316" s="181"/>
      <c r="AS316" s="181"/>
      <c r="AT316" s="181"/>
      <c r="AU316" s="181"/>
      <c r="AV316" s="181"/>
      <c r="AW316" s="181"/>
      <c r="AX316" s="181"/>
      <c r="AY316" s="181"/>
      <c r="AZ316" s="181"/>
      <c r="BA316" s="181"/>
      <c r="BB316" s="181"/>
      <c r="BC316" s="181"/>
      <c r="BD316" s="181"/>
      <c r="BE316" s="181"/>
      <c r="BF316" s="181"/>
      <c r="BG316" s="181"/>
      <c r="BH316" s="181"/>
      <c r="BI316" s="181"/>
      <c r="BJ316" s="181"/>
      <c r="BK316" s="181"/>
      <c r="BL316" s="181"/>
      <c r="BM316" s="181"/>
      <c r="BN316" s="181"/>
      <c r="BO316" s="181"/>
      <c r="BP316" s="181"/>
      <c r="BQ316" s="181"/>
      <c r="BR316" s="181"/>
      <c r="BS316" s="181"/>
      <c r="BT316" s="181"/>
      <c r="BU316" s="181"/>
      <c r="BV316" s="181"/>
      <c r="BW316" s="181"/>
      <c r="BX316" s="181"/>
      <c r="BY316" s="181"/>
      <c r="BZ316" s="181"/>
      <c r="CA316" s="181"/>
      <c r="CB316" s="181"/>
      <c r="CC316" s="181"/>
      <c r="CD316" s="181"/>
      <c r="CE316" s="181"/>
      <c r="CF316" s="181"/>
      <c r="CG316" s="181"/>
      <c r="CH316" s="181"/>
      <c r="CI316" s="181"/>
      <c r="CJ316" s="181"/>
      <c r="CK316" s="181"/>
      <c r="CL316" s="177"/>
      <c r="CM316" s="177"/>
    </row>
    <row r="317" customFormat="false" ht="12.75" hidden="false" customHeight="false" outlineLevel="0" collapsed="false">
      <c r="A317" s="169" t="s">
        <v>42</v>
      </c>
      <c r="B317" s="96"/>
      <c r="C317" s="170" t="s">
        <v>106</v>
      </c>
      <c r="D317" s="171" t="n">
        <v>26</v>
      </c>
      <c r="E317" s="172" t="s">
        <v>92</v>
      </c>
      <c r="F317" s="173" t="n">
        <f aca="false">SUM(H317:CK317)</f>
        <v>7.75</v>
      </c>
      <c r="G317" s="174"/>
      <c r="H317" s="175"/>
      <c r="I317" s="176"/>
      <c r="J317" s="176"/>
      <c r="K317" s="176"/>
      <c r="L317" s="176"/>
      <c r="M317" s="176"/>
      <c r="N317" s="176"/>
      <c r="O317" s="176"/>
      <c r="P317" s="176"/>
      <c r="Q317" s="176"/>
      <c r="R317" s="176"/>
      <c r="S317" s="176"/>
      <c r="T317" s="176"/>
      <c r="U317" s="176"/>
      <c r="V317" s="176"/>
      <c r="W317" s="176"/>
      <c r="X317" s="176"/>
      <c r="Y317" s="176"/>
      <c r="Z317" s="176"/>
      <c r="AA317" s="176"/>
      <c r="AB317" s="176"/>
      <c r="AC317" s="176"/>
      <c r="AD317" s="176"/>
      <c r="AE317" s="176"/>
      <c r="AF317" s="176"/>
      <c r="AG317" s="176"/>
      <c r="AH317" s="176"/>
      <c r="AI317" s="176"/>
      <c r="AJ317" s="176"/>
      <c r="AK317" s="176"/>
      <c r="AL317" s="176"/>
      <c r="AM317" s="176"/>
      <c r="AN317" s="176"/>
      <c r="AO317" s="176"/>
      <c r="AP317" s="176"/>
      <c r="AQ317" s="176"/>
      <c r="AR317" s="176" t="n">
        <v>7.75</v>
      </c>
      <c r="AS317" s="176"/>
      <c r="AT317" s="176"/>
      <c r="AU317" s="176"/>
      <c r="AV317" s="176"/>
      <c r="AW317" s="176"/>
      <c r="AX317" s="176"/>
      <c r="AY317" s="176"/>
      <c r="AZ317" s="176"/>
      <c r="BA317" s="176"/>
      <c r="BB317" s="176"/>
      <c r="BC317" s="176"/>
      <c r="BD317" s="176"/>
      <c r="BE317" s="176"/>
      <c r="BF317" s="176"/>
      <c r="BG317" s="176"/>
      <c r="BH317" s="176"/>
      <c r="BI317" s="176"/>
      <c r="BJ317" s="176"/>
      <c r="BK317" s="176"/>
      <c r="BL317" s="176"/>
      <c r="BM317" s="176"/>
      <c r="BN317" s="176"/>
      <c r="BO317" s="176"/>
      <c r="BP317" s="176"/>
      <c r="BQ317" s="176"/>
      <c r="BR317" s="176"/>
      <c r="BS317" s="176"/>
      <c r="BT317" s="176"/>
      <c r="BU317" s="176"/>
      <c r="BV317" s="176"/>
      <c r="BW317" s="176"/>
      <c r="BX317" s="176"/>
      <c r="BY317" s="176"/>
      <c r="BZ317" s="176"/>
      <c r="CA317" s="176"/>
      <c r="CB317" s="176"/>
      <c r="CC317" s="176"/>
      <c r="CD317" s="176"/>
      <c r="CE317" s="176"/>
      <c r="CF317" s="176"/>
      <c r="CG317" s="176"/>
      <c r="CH317" s="176"/>
      <c r="CI317" s="176"/>
      <c r="CJ317" s="176"/>
      <c r="CK317" s="176"/>
      <c r="CL317" s="177"/>
      <c r="CM317" s="177"/>
    </row>
    <row r="318" customFormat="false" ht="12.75" hidden="false" customHeight="false" outlineLevel="0" collapsed="false">
      <c r="A318" s="169" t="s">
        <v>42</v>
      </c>
      <c r="B318" s="96"/>
      <c r="C318" s="170" t="s">
        <v>106</v>
      </c>
      <c r="D318" s="171" t="n">
        <v>27</v>
      </c>
      <c r="E318" s="172" t="s">
        <v>92</v>
      </c>
      <c r="F318" s="173" t="n">
        <f aca="false">SUM(H318:CK318)</f>
        <v>7.75</v>
      </c>
      <c r="G318" s="174"/>
      <c r="H318" s="175"/>
      <c r="I318" s="176"/>
      <c r="J318" s="176"/>
      <c r="K318" s="176"/>
      <c r="L318" s="176"/>
      <c r="M318" s="176"/>
      <c r="N318" s="176"/>
      <c r="O318" s="176"/>
      <c r="P318" s="176"/>
      <c r="Q318" s="176"/>
      <c r="R318" s="176"/>
      <c r="S318" s="176"/>
      <c r="T318" s="176"/>
      <c r="U318" s="176"/>
      <c r="V318" s="176"/>
      <c r="W318" s="176"/>
      <c r="X318" s="176"/>
      <c r="Y318" s="176"/>
      <c r="Z318" s="176"/>
      <c r="AA318" s="176"/>
      <c r="AB318" s="176"/>
      <c r="AC318" s="176"/>
      <c r="AD318" s="176"/>
      <c r="AE318" s="176"/>
      <c r="AF318" s="176"/>
      <c r="AG318" s="176"/>
      <c r="AH318" s="176"/>
      <c r="AI318" s="176"/>
      <c r="AJ318" s="176"/>
      <c r="AK318" s="176"/>
      <c r="AL318" s="176"/>
      <c r="AM318" s="176"/>
      <c r="AN318" s="176"/>
      <c r="AO318" s="176"/>
      <c r="AP318" s="176"/>
      <c r="AQ318" s="176"/>
      <c r="AR318" s="176" t="n">
        <v>7.75</v>
      </c>
      <c r="AS318" s="176"/>
      <c r="AT318" s="176"/>
      <c r="AU318" s="176"/>
      <c r="AV318" s="176"/>
      <c r="AW318" s="176"/>
      <c r="AX318" s="176"/>
      <c r="AY318" s="176"/>
      <c r="AZ318" s="176"/>
      <c r="BA318" s="176"/>
      <c r="BB318" s="176"/>
      <c r="BC318" s="176"/>
      <c r="BD318" s="176"/>
      <c r="BE318" s="176"/>
      <c r="BF318" s="176"/>
      <c r="BG318" s="176"/>
      <c r="BH318" s="176"/>
      <c r="BI318" s="176"/>
      <c r="BJ318" s="176"/>
      <c r="BK318" s="176"/>
      <c r="BL318" s="176"/>
      <c r="BM318" s="176"/>
      <c r="BN318" s="176"/>
      <c r="BO318" s="176"/>
      <c r="BP318" s="176"/>
      <c r="BQ318" s="176"/>
      <c r="BR318" s="176"/>
      <c r="BS318" s="176"/>
      <c r="BT318" s="176"/>
      <c r="BU318" s="176"/>
      <c r="BV318" s="176"/>
      <c r="BW318" s="176"/>
      <c r="BX318" s="176"/>
      <c r="BY318" s="176"/>
      <c r="BZ318" s="176"/>
      <c r="CA318" s="176"/>
      <c r="CB318" s="176"/>
      <c r="CC318" s="176"/>
      <c r="CD318" s="176"/>
      <c r="CE318" s="176"/>
      <c r="CF318" s="176"/>
      <c r="CG318" s="176"/>
      <c r="CH318" s="176"/>
      <c r="CI318" s="176"/>
      <c r="CJ318" s="176"/>
      <c r="CK318" s="176"/>
      <c r="CL318" s="177"/>
      <c r="CM318" s="177"/>
    </row>
    <row r="319" customFormat="false" ht="12.75" hidden="false" customHeight="false" outlineLevel="0" collapsed="false">
      <c r="A319" s="169" t="s">
        <v>42</v>
      </c>
      <c r="B319" s="96"/>
      <c r="C319" s="170" t="s">
        <v>106</v>
      </c>
      <c r="D319" s="171" t="n">
        <v>28</v>
      </c>
      <c r="E319" s="172" t="s">
        <v>92</v>
      </c>
      <c r="F319" s="173" t="n">
        <f aca="false">SUM(H319:CK319)</f>
        <v>7.75</v>
      </c>
      <c r="G319" s="174"/>
      <c r="H319" s="175"/>
      <c r="I319" s="176"/>
      <c r="J319" s="176"/>
      <c r="K319" s="176"/>
      <c r="L319" s="176"/>
      <c r="M319" s="176"/>
      <c r="N319" s="176"/>
      <c r="O319" s="176"/>
      <c r="P319" s="176"/>
      <c r="Q319" s="176"/>
      <c r="R319" s="176"/>
      <c r="S319" s="176"/>
      <c r="T319" s="176"/>
      <c r="U319" s="176"/>
      <c r="V319" s="176"/>
      <c r="W319" s="176"/>
      <c r="X319" s="176"/>
      <c r="Y319" s="176"/>
      <c r="Z319" s="176"/>
      <c r="AA319" s="176"/>
      <c r="AB319" s="176"/>
      <c r="AC319" s="176"/>
      <c r="AD319" s="176"/>
      <c r="AE319" s="176"/>
      <c r="AF319" s="176"/>
      <c r="AG319" s="176"/>
      <c r="AH319" s="176"/>
      <c r="AI319" s="176"/>
      <c r="AJ319" s="176"/>
      <c r="AK319" s="176"/>
      <c r="AL319" s="176"/>
      <c r="AM319" s="176"/>
      <c r="AN319" s="176"/>
      <c r="AO319" s="176"/>
      <c r="AP319" s="176"/>
      <c r="AQ319" s="176"/>
      <c r="AR319" s="176" t="n">
        <v>7.75</v>
      </c>
      <c r="AS319" s="176"/>
      <c r="AT319" s="176"/>
      <c r="AU319" s="176"/>
      <c r="AV319" s="176"/>
      <c r="AW319" s="176"/>
      <c r="AX319" s="176"/>
      <c r="AY319" s="176"/>
      <c r="AZ319" s="176"/>
      <c r="BA319" s="176"/>
      <c r="BB319" s="176"/>
      <c r="BC319" s="176"/>
      <c r="BD319" s="176"/>
      <c r="BE319" s="176"/>
      <c r="BF319" s="176"/>
      <c r="BG319" s="176"/>
      <c r="BH319" s="176"/>
      <c r="BI319" s="176"/>
      <c r="BJ319" s="176"/>
      <c r="BK319" s="176"/>
      <c r="BL319" s="176"/>
      <c r="BM319" s="176"/>
      <c r="BN319" s="176"/>
      <c r="BO319" s="176"/>
      <c r="BP319" s="176"/>
      <c r="BQ319" s="176"/>
      <c r="BR319" s="176"/>
      <c r="BS319" s="176"/>
      <c r="BT319" s="176"/>
      <c r="BU319" s="176"/>
      <c r="BV319" s="176"/>
      <c r="BW319" s="176"/>
      <c r="BX319" s="176"/>
      <c r="BY319" s="176"/>
      <c r="BZ319" s="176"/>
      <c r="CA319" s="176"/>
      <c r="CB319" s="176"/>
      <c r="CC319" s="176"/>
      <c r="CD319" s="176"/>
      <c r="CE319" s="176"/>
      <c r="CF319" s="176"/>
      <c r="CG319" s="176"/>
      <c r="CH319" s="176"/>
      <c r="CI319" s="176"/>
      <c r="CJ319" s="176"/>
      <c r="CK319" s="176"/>
      <c r="CL319" s="177"/>
      <c r="CM319" s="177"/>
    </row>
    <row r="320" customFormat="false" ht="12.75" hidden="false" customHeight="false" outlineLevel="0" collapsed="false">
      <c r="A320" s="169" t="s">
        <v>42</v>
      </c>
      <c r="B320" s="96"/>
      <c r="C320" s="170" t="s">
        <v>106</v>
      </c>
      <c r="D320" s="171" t="n">
        <v>29</v>
      </c>
      <c r="E320" s="172" t="s">
        <v>92</v>
      </c>
      <c r="F320" s="173" t="n">
        <f aca="false">SUM(H320:CK320)</f>
        <v>7.75</v>
      </c>
      <c r="G320" s="174"/>
      <c r="H320" s="175"/>
      <c r="I320" s="176"/>
      <c r="J320" s="176"/>
      <c r="K320" s="176"/>
      <c r="L320" s="176"/>
      <c r="M320" s="176"/>
      <c r="N320" s="176"/>
      <c r="O320" s="176"/>
      <c r="P320" s="176"/>
      <c r="Q320" s="176"/>
      <c r="R320" s="176"/>
      <c r="S320" s="176"/>
      <c r="T320" s="176"/>
      <c r="U320" s="176"/>
      <c r="V320" s="176"/>
      <c r="W320" s="176"/>
      <c r="X320" s="176"/>
      <c r="Y320" s="176"/>
      <c r="Z320" s="176"/>
      <c r="AA320" s="176"/>
      <c r="AB320" s="176"/>
      <c r="AC320" s="176"/>
      <c r="AD320" s="176"/>
      <c r="AE320" s="176"/>
      <c r="AF320" s="176"/>
      <c r="AG320" s="176"/>
      <c r="AH320" s="176"/>
      <c r="AI320" s="176"/>
      <c r="AJ320" s="176"/>
      <c r="AK320" s="176"/>
      <c r="AL320" s="176"/>
      <c r="AM320" s="176"/>
      <c r="AN320" s="176"/>
      <c r="AO320" s="176"/>
      <c r="AP320" s="176"/>
      <c r="AQ320" s="176"/>
      <c r="AR320" s="176" t="n">
        <v>7.75</v>
      </c>
      <c r="AS320" s="176"/>
      <c r="AT320" s="176"/>
      <c r="AU320" s="176"/>
      <c r="AV320" s="176"/>
      <c r="AW320" s="176"/>
      <c r="AX320" s="176"/>
      <c r="AY320" s="176"/>
      <c r="AZ320" s="176"/>
      <c r="BA320" s="176"/>
      <c r="BB320" s="176"/>
      <c r="BC320" s="176"/>
      <c r="BD320" s="176"/>
      <c r="BE320" s="176"/>
      <c r="BF320" s="176"/>
      <c r="BG320" s="176"/>
      <c r="BH320" s="176"/>
      <c r="BI320" s="176"/>
      <c r="BJ320" s="176"/>
      <c r="BK320" s="176"/>
      <c r="BL320" s="176"/>
      <c r="BM320" s="176"/>
      <c r="BN320" s="176"/>
      <c r="BO320" s="176"/>
      <c r="BP320" s="176"/>
      <c r="BQ320" s="176"/>
      <c r="BR320" s="176"/>
      <c r="BS320" s="176"/>
      <c r="BT320" s="176"/>
      <c r="BU320" s="176"/>
      <c r="BV320" s="176"/>
      <c r="BW320" s="176"/>
      <c r="BX320" s="176"/>
      <c r="BY320" s="176"/>
      <c r="BZ320" s="176"/>
      <c r="CA320" s="176"/>
      <c r="CB320" s="176"/>
      <c r="CC320" s="176"/>
      <c r="CD320" s="176"/>
      <c r="CE320" s="176"/>
      <c r="CF320" s="176"/>
      <c r="CG320" s="176"/>
      <c r="CH320" s="176"/>
      <c r="CI320" s="176"/>
      <c r="CJ320" s="176"/>
      <c r="CK320" s="176"/>
      <c r="CL320" s="177"/>
      <c r="CM320" s="177"/>
    </row>
    <row r="321" customFormat="false" ht="12.75" hidden="false" customHeight="false" outlineLevel="0" collapsed="false">
      <c r="A321" s="169" t="s">
        <v>42</v>
      </c>
      <c r="B321" s="96"/>
      <c r="C321" s="170" t="s">
        <v>106</v>
      </c>
      <c r="D321" s="171" t="n">
        <v>30</v>
      </c>
      <c r="E321" s="172" t="s">
        <v>92</v>
      </c>
      <c r="F321" s="173" t="n">
        <f aca="false">SUM(H321:CK321)</f>
        <v>7</v>
      </c>
      <c r="G321" s="174"/>
      <c r="H321" s="175"/>
      <c r="I321" s="176"/>
      <c r="J321" s="176"/>
      <c r="K321" s="176"/>
      <c r="L321" s="176"/>
      <c r="M321" s="176"/>
      <c r="N321" s="176"/>
      <c r="O321" s="176"/>
      <c r="P321" s="176"/>
      <c r="Q321" s="176"/>
      <c r="R321" s="176"/>
      <c r="S321" s="176"/>
      <c r="T321" s="176"/>
      <c r="U321" s="176"/>
      <c r="V321" s="176"/>
      <c r="W321" s="176"/>
      <c r="X321" s="176"/>
      <c r="Y321" s="176"/>
      <c r="Z321" s="176"/>
      <c r="AA321" s="176"/>
      <c r="AB321" s="176"/>
      <c r="AC321" s="176"/>
      <c r="AD321" s="176"/>
      <c r="AE321" s="176"/>
      <c r="AF321" s="176"/>
      <c r="AG321" s="176"/>
      <c r="AH321" s="176"/>
      <c r="AI321" s="176"/>
      <c r="AJ321" s="176"/>
      <c r="AK321" s="176"/>
      <c r="AL321" s="176"/>
      <c r="AM321" s="176"/>
      <c r="AN321" s="176"/>
      <c r="AO321" s="176"/>
      <c r="AP321" s="176"/>
      <c r="AQ321" s="176"/>
      <c r="AR321" s="176" t="n">
        <v>7</v>
      </c>
      <c r="AS321" s="176"/>
      <c r="AT321" s="176"/>
      <c r="AU321" s="176"/>
      <c r="AV321" s="176"/>
      <c r="AW321" s="176"/>
      <c r="AX321" s="176"/>
      <c r="AY321" s="176"/>
      <c r="AZ321" s="176"/>
      <c r="BA321" s="176"/>
      <c r="BB321" s="176"/>
      <c r="BC321" s="176"/>
      <c r="BD321" s="176"/>
      <c r="BE321" s="176"/>
      <c r="BF321" s="176"/>
      <c r="BG321" s="176"/>
      <c r="BH321" s="176"/>
      <c r="BI321" s="176"/>
      <c r="BJ321" s="176"/>
      <c r="BK321" s="176"/>
      <c r="BL321" s="176"/>
      <c r="BM321" s="176"/>
      <c r="BN321" s="176"/>
      <c r="BO321" s="176"/>
      <c r="BP321" s="176"/>
      <c r="BQ321" s="176"/>
      <c r="BR321" s="176"/>
      <c r="BS321" s="176"/>
      <c r="BT321" s="176"/>
      <c r="BU321" s="176"/>
      <c r="BV321" s="176"/>
      <c r="BW321" s="176"/>
      <c r="BX321" s="176"/>
      <c r="BY321" s="176"/>
      <c r="BZ321" s="176"/>
      <c r="CA321" s="176"/>
      <c r="CB321" s="176"/>
      <c r="CC321" s="176"/>
      <c r="CD321" s="176"/>
      <c r="CE321" s="176"/>
      <c r="CF321" s="176"/>
      <c r="CG321" s="176"/>
      <c r="CH321" s="176"/>
      <c r="CI321" s="176"/>
      <c r="CJ321" s="176"/>
      <c r="CK321" s="176"/>
      <c r="CL321" s="177"/>
      <c r="CM321" s="177"/>
    </row>
    <row r="322" customFormat="false" ht="13.5" hidden="false" customHeight="false" outlineLevel="0" collapsed="false">
      <c r="A322" s="169" t="s">
        <v>42</v>
      </c>
      <c r="B322" s="96"/>
      <c r="C322" s="170" t="s">
        <v>106</v>
      </c>
      <c r="D322" s="171" t="n">
        <v>31</v>
      </c>
      <c r="E322" s="172" t="s">
        <v>92</v>
      </c>
      <c r="F322" s="178" t="n">
        <f aca="false">SUM(H322:CK322)</f>
        <v>0</v>
      </c>
      <c r="G322" s="179" t="n">
        <f aca="false">SUM(F317:F322)</f>
        <v>38</v>
      </c>
      <c r="H322" s="180"/>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c r="AJ322" s="181"/>
      <c r="AK322" s="181"/>
      <c r="AL322" s="181"/>
      <c r="AM322" s="181"/>
      <c r="AN322" s="181"/>
      <c r="AO322" s="181"/>
      <c r="AP322" s="181"/>
      <c r="AQ322" s="181"/>
      <c r="AR322" s="181"/>
      <c r="AS322" s="181"/>
      <c r="AT322" s="181"/>
      <c r="AU322" s="181"/>
      <c r="AV322" s="181"/>
      <c r="AW322" s="181"/>
      <c r="AX322" s="181"/>
      <c r="AY322" s="181"/>
      <c r="AZ322" s="181"/>
      <c r="BA322" s="181"/>
      <c r="BB322" s="181"/>
      <c r="BC322" s="181"/>
      <c r="BD322" s="181"/>
      <c r="BE322" s="181"/>
      <c r="BF322" s="181"/>
      <c r="BG322" s="181"/>
      <c r="BH322" s="181"/>
      <c r="BI322" s="181"/>
      <c r="BJ322" s="181"/>
      <c r="BK322" s="181"/>
      <c r="BL322" s="181"/>
      <c r="BM322" s="181"/>
      <c r="BN322" s="181"/>
      <c r="BO322" s="181"/>
      <c r="BP322" s="181"/>
      <c r="BQ322" s="181"/>
      <c r="BR322" s="181"/>
      <c r="BS322" s="181"/>
      <c r="BT322" s="181"/>
      <c r="BU322" s="181"/>
      <c r="BV322" s="181"/>
      <c r="BW322" s="181"/>
      <c r="BX322" s="181"/>
      <c r="BY322" s="181"/>
      <c r="BZ322" s="181"/>
      <c r="CA322" s="181"/>
      <c r="CB322" s="181"/>
      <c r="CC322" s="181"/>
      <c r="CD322" s="181"/>
      <c r="CE322" s="181"/>
      <c r="CF322" s="181"/>
      <c r="CG322" s="181"/>
      <c r="CH322" s="181"/>
      <c r="CI322" s="181"/>
      <c r="CJ322" s="181"/>
      <c r="CK322" s="181"/>
      <c r="CL322" s="177"/>
      <c r="CM322" s="177"/>
    </row>
    <row r="323" customFormat="false" ht="13.5" hidden="false" customHeight="false" outlineLevel="0" collapsed="false">
      <c r="A323" s="182" t="s">
        <v>42</v>
      </c>
      <c r="B323" s="118"/>
      <c r="C323" s="183" t="s">
        <v>107</v>
      </c>
      <c r="D323" s="184" t="s">
        <v>49</v>
      </c>
      <c r="E323" s="185"/>
      <c r="F323" s="185" t="n">
        <f aca="false">SUM(F292:F322)</f>
        <v>171</v>
      </c>
      <c r="G323" s="185"/>
      <c r="H323" s="186" t="n">
        <f aca="false">SUM(H292:H322)</f>
        <v>0</v>
      </c>
      <c r="I323" s="187" t="n">
        <f aca="false">SUM(I292:I322)</f>
        <v>0</v>
      </c>
      <c r="J323" s="188" t="n">
        <f aca="false">SUM(J292:J322)</f>
        <v>0</v>
      </c>
      <c r="K323" s="189" t="n">
        <f aca="false">SUM(K292:K322)</f>
        <v>0</v>
      </c>
      <c r="L323" s="189" t="n">
        <f aca="false">SUM(L292:L322)</f>
        <v>0</v>
      </c>
      <c r="M323" s="190" t="n">
        <f aca="false">SUM(M292:M322)</f>
        <v>0</v>
      </c>
      <c r="N323" s="190" t="n">
        <f aca="false">SUM(N292:N322)</f>
        <v>0</v>
      </c>
      <c r="O323" s="190" t="n">
        <f aca="false">SUM(O292:O322)</f>
        <v>0</v>
      </c>
      <c r="P323" s="190" t="n">
        <f aca="false">SUM(P292:P322)</f>
        <v>0</v>
      </c>
      <c r="Q323" s="190" t="n">
        <f aca="false">SUM(Q292:Q322)</f>
        <v>0</v>
      </c>
      <c r="R323" s="188" t="n">
        <f aca="false">SUM(R292:R322)</f>
        <v>0</v>
      </c>
      <c r="S323" s="188" t="n">
        <f aca="false">SUM(S292:S322)</f>
        <v>0</v>
      </c>
      <c r="T323" s="188" t="n">
        <f aca="false">SUM(T292:T322)</f>
        <v>0</v>
      </c>
      <c r="U323" s="188" t="n">
        <f aca="false">SUM(U292:U322)</f>
        <v>0</v>
      </c>
      <c r="V323" s="188" t="n">
        <f aca="false">SUM(V292:V322)</f>
        <v>0</v>
      </c>
      <c r="W323" s="188" t="n">
        <f aca="false">SUM(W292:W322)</f>
        <v>0</v>
      </c>
      <c r="X323" s="188" t="n">
        <f aca="false">SUM(X292:X322)</f>
        <v>0</v>
      </c>
      <c r="Y323" s="188" t="n">
        <f aca="false">SUM(Y292:Y322)</f>
        <v>0</v>
      </c>
      <c r="Z323" s="188" t="n">
        <f aca="false">SUM(Z292:Z322)</f>
        <v>0</v>
      </c>
      <c r="AA323" s="188" t="n">
        <f aca="false">SUM(AA292:AA322)</f>
        <v>0</v>
      </c>
      <c r="AB323" s="188" t="n">
        <f aca="false">SUM(AB292:AB322)</f>
        <v>0</v>
      </c>
      <c r="AC323" s="188" t="n">
        <f aca="false">SUM(AC292:AC322)</f>
        <v>0</v>
      </c>
      <c r="AD323" s="188" t="n">
        <f aca="false">SUM(AD292:AD322)</f>
        <v>0</v>
      </c>
      <c r="AE323" s="188" t="n">
        <f aca="false">SUM(AE292:AE322)</f>
        <v>0</v>
      </c>
      <c r="AF323" s="188" t="n">
        <f aca="false">SUM(AF292:AF322)</f>
        <v>59</v>
      </c>
      <c r="AG323" s="188" t="n">
        <f aca="false">SUM(AG292:AG322)</f>
        <v>0</v>
      </c>
      <c r="AH323" s="188" t="n">
        <f aca="false">SUM(AH292:AH322)</f>
        <v>0</v>
      </c>
      <c r="AI323" s="188" t="n">
        <f aca="false">SUM(AI292:AI322)</f>
        <v>0</v>
      </c>
      <c r="AJ323" s="188" t="n">
        <f aca="false">SUM(AJ292:AJ322)</f>
        <v>0</v>
      </c>
      <c r="AK323" s="188" t="n">
        <f aca="false">SUM(AK292:AK322)</f>
        <v>0</v>
      </c>
      <c r="AL323" s="188" t="n">
        <f aca="false">SUM(AL292:AL322)</f>
        <v>2.25</v>
      </c>
      <c r="AM323" s="188" t="n">
        <f aca="false">SUM(AM292:AM322)</f>
        <v>0</v>
      </c>
      <c r="AN323" s="188" t="n">
        <f aca="false">SUM(AN292:AN322)</f>
        <v>0</v>
      </c>
      <c r="AO323" s="188" t="n">
        <f aca="false">SUM(AO292:AO322)</f>
        <v>0</v>
      </c>
      <c r="AP323" s="188" t="n">
        <f aca="false">SUM(AP292:AP322)</f>
        <v>0</v>
      </c>
      <c r="AQ323" s="188" t="n">
        <f aca="false">SUM(AQ292:AQ322)</f>
        <v>0</v>
      </c>
      <c r="AR323" s="188" t="n">
        <f aca="false">SUM(AR292:AR322)</f>
        <v>109.75</v>
      </c>
      <c r="AS323" s="188" t="n">
        <f aca="false">SUM(AS292:AS322)</f>
        <v>0</v>
      </c>
      <c r="AT323" s="188" t="n">
        <f aca="false">SUM(AT292:AT322)</f>
        <v>0</v>
      </c>
      <c r="AU323" s="188" t="n">
        <f aca="false">SUM(AU292:AU322)</f>
        <v>0</v>
      </c>
      <c r="AV323" s="188" t="n">
        <f aca="false">SUM(AV292:AV322)</f>
        <v>0</v>
      </c>
      <c r="AW323" s="188" t="n">
        <f aca="false">SUM(AW292:AW322)</f>
        <v>0</v>
      </c>
      <c r="AX323" s="188" t="n">
        <f aca="false">SUM(AX292:AX322)</f>
        <v>0</v>
      </c>
      <c r="AY323" s="188" t="n">
        <f aca="false">SUM(AY292:AY322)</f>
        <v>0</v>
      </c>
      <c r="AZ323" s="188" t="n">
        <f aca="false">SUM(AZ292:AZ322)</f>
        <v>0</v>
      </c>
      <c r="BA323" s="188" t="n">
        <f aca="false">SUM(BA292:BA322)</f>
        <v>0</v>
      </c>
      <c r="BB323" s="188" t="n">
        <f aca="false">SUM(BB292:BB322)</f>
        <v>0</v>
      </c>
      <c r="BC323" s="188" t="n">
        <f aca="false">SUM(BC292:BC322)</f>
        <v>0</v>
      </c>
      <c r="BD323" s="188" t="n">
        <f aca="false">SUM(BD292:BD322)</f>
        <v>0</v>
      </c>
      <c r="BE323" s="188" t="n">
        <f aca="false">SUM(BE292:BE322)</f>
        <v>0</v>
      </c>
      <c r="BF323" s="188" t="n">
        <f aca="false">SUM(BF292:BF322)</f>
        <v>0</v>
      </c>
      <c r="BG323" s="188" t="n">
        <f aca="false">SUM(BG292:BG322)</f>
        <v>0</v>
      </c>
      <c r="BH323" s="188" t="n">
        <f aca="false">SUM(BH292:BH322)</f>
        <v>0</v>
      </c>
      <c r="BI323" s="188" t="n">
        <f aca="false">SUM(BI292:BI322)</f>
        <v>0</v>
      </c>
      <c r="BJ323" s="188" t="n">
        <f aca="false">SUM(BJ292:BJ322)</f>
        <v>0</v>
      </c>
      <c r="BK323" s="188" t="n">
        <f aca="false">SUM(BK292:BK322)</f>
        <v>0</v>
      </c>
      <c r="BL323" s="188" t="n">
        <f aca="false">SUM(BL292:BL322)</f>
        <v>0</v>
      </c>
      <c r="BM323" s="188" t="n">
        <f aca="false">SUM(BM292:BM322)</f>
        <v>0</v>
      </c>
      <c r="BN323" s="188" t="n">
        <f aca="false">SUM(BN292:BN322)</f>
        <v>0</v>
      </c>
      <c r="BO323" s="188" t="n">
        <f aca="false">SUM(BO292:BO322)</f>
        <v>0</v>
      </c>
      <c r="BP323" s="188" t="n">
        <f aca="false">SUM(BP292:BP322)</f>
        <v>0</v>
      </c>
      <c r="BQ323" s="188" t="n">
        <f aca="false">SUM(BQ292:BQ322)</f>
        <v>0</v>
      </c>
      <c r="BR323" s="188" t="n">
        <f aca="false">SUM(BR292:BR322)</f>
        <v>0</v>
      </c>
      <c r="BS323" s="188" t="n">
        <f aca="false">SUM(BS292:BS322)</f>
        <v>0</v>
      </c>
      <c r="BT323" s="188" t="n">
        <f aca="false">SUM(BT292:BT322)</f>
        <v>0</v>
      </c>
      <c r="BU323" s="188" t="n">
        <f aca="false">SUM(BU292:BU322)</f>
        <v>0</v>
      </c>
      <c r="BV323" s="188" t="n">
        <f aca="false">SUM(BV292:BV322)</f>
        <v>0</v>
      </c>
      <c r="BW323" s="188" t="n">
        <f aca="false">SUM(BW292:BW322)</f>
        <v>0</v>
      </c>
      <c r="BX323" s="188" t="n">
        <f aca="false">SUM(BX292:BX322)</f>
        <v>0</v>
      </c>
      <c r="BY323" s="188" t="n">
        <f aca="false">SUM(BY292:BY322)</f>
        <v>0</v>
      </c>
      <c r="BZ323" s="188" t="n">
        <f aca="false">SUM(BZ292:BZ322)</f>
        <v>0</v>
      </c>
      <c r="CA323" s="188" t="n">
        <f aca="false">SUM(CA292:CA322)</f>
        <v>0</v>
      </c>
      <c r="CB323" s="188" t="n">
        <f aca="false">SUM(CB292:CB322)</f>
        <v>0</v>
      </c>
      <c r="CC323" s="188" t="n">
        <f aca="false">SUM(CC292:CC322)</f>
        <v>0</v>
      </c>
      <c r="CD323" s="188" t="n">
        <f aca="false">SUM(CD292:CD322)</f>
        <v>0</v>
      </c>
      <c r="CE323" s="188" t="n">
        <f aca="false">SUM(CE292:CE322)</f>
        <v>0</v>
      </c>
      <c r="CF323" s="188" t="n">
        <f aca="false">SUM(CF292:CF322)</f>
        <v>0</v>
      </c>
      <c r="CG323" s="188" t="n">
        <f aca="false">SUM(CG292:CG322)</f>
        <v>0</v>
      </c>
      <c r="CH323" s="188" t="n">
        <f aca="false">SUM(CH292:CH322)</f>
        <v>0</v>
      </c>
      <c r="CI323" s="188" t="n">
        <f aca="false">SUM(CI292:CI322)</f>
        <v>0</v>
      </c>
      <c r="CJ323" s="188" t="n">
        <f aca="false">SUM(CJ292:CJ322)</f>
        <v>0</v>
      </c>
      <c r="CK323" s="188" t="n">
        <f aca="false">SUM(CK292:CK322)</f>
        <v>0</v>
      </c>
      <c r="CL323" s="138"/>
      <c r="CM323" s="138"/>
    </row>
    <row r="324" customFormat="false" ht="12.75" hidden="false" customHeight="false" outlineLevel="0" collapsed="false">
      <c r="A324" s="191" t="s">
        <v>42</v>
      </c>
      <c r="B324" s="192"/>
      <c r="C324" s="193" t="s">
        <v>108</v>
      </c>
      <c r="D324" s="171" t="n">
        <v>1</v>
      </c>
      <c r="E324" s="172" t="s">
        <v>88</v>
      </c>
      <c r="F324" s="173" t="n">
        <f aca="false">SUM(H324:CK324)</f>
        <v>7.75</v>
      </c>
      <c r="G324" s="174"/>
      <c r="H324" s="175"/>
      <c r="I324" s="176"/>
      <c r="J324" s="176"/>
      <c r="K324" s="176"/>
      <c r="L324" s="176"/>
      <c r="M324" s="176"/>
      <c r="N324" s="176"/>
      <c r="O324" s="176"/>
      <c r="P324" s="176"/>
      <c r="Q324" s="176"/>
      <c r="R324" s="176"/>
      <c r="S324" s="176"/>
      <c r="T324" s="176"/>
      <c r="U324" s="176"/>
      <c r="V324" s="176"/>
      <c r="W324" s="176"/>
      <c r="X324" s="176" t="n">
        <v>1</v>
      </c>
      <c r="Y324" s="176" t="n">
        <v>2</v>
      </c>
      <c r="Z324" s="176"/>
      <c r="AA324" s="176"/>
      <c r="AB324" s="176"/>
      <c r="AC324" s="176"/>
      <c r="AD324" s="176"/>
      <c r="AE324" s="176"/>
      <c r="AF324" s="176"/>
      <c r="AG324" s="176"/>
      <c r="AH324" s="176"/>
      <c r="AI324" s="176"/>
      <c r="AJ324" s="176"/>
      <c r="AK324" s="176"/>
      <c r="AL324" s="176"/>
      <c r="AM324" s="176"/>
      <c r="AN324" s="176"/>
      <c r="AO324" s="176"/>
      <c r="AP324" s="176"/>
      <c r="AQ324" s="176"/>
      <c r="AR324" s="176"/>
      <c r="AS324" s="176"/>
      <c r="AT324" s="176"/>
      <c r="AU324" s="176"/>
      <c r="AV324" s="176" t="n">
        <v>4.75</v>
      </c>
      <c r="AW324" s="176"/>
      <c r="AX324" s="176"/>
      <c r="AY324" s="176"/>
      <c r="AZ324" s="176"/>
      <c r="BA324" s="176"/>
      <c r="BB324" s="176"/>
      <c r="BC324" s="176"/>
      <c r="BD324" s="176"/>
      <c r="BE324" s="176"/>
      <c r="BF324" s="176"/>
      <c r="BG324" s="176"/>
      <c r="BH324" s="176"/>
      <c r="BI324" s="176"/>
      <c r="BJ324" s="176"/>
      <c r="BK324" s="176"/>
      <c r="BL324" s="176"/>
      <c r="BM324" s="176"/>
      <c r="BN324" s="176"/>
      <c r="BO324" s="176"/>
      <c r="BP324" s="176"/>
      <c r="BQ324" s="176"/>
      <c r="BR324" s="176"/>
      <c r="BS324" s="176"/>
      <c r="BT324" s="176"/>
      <c r="BU324" s="176"/>
      <c r="BV324" s="176"/>
      <c r="BW324" s="176"/>
      <c r="BX324" s="176"/>
      <c r="BY324" s="176"/>
      <c r="BZ324" s="176"/>
      <c r="CA324" s="176"/>
      <c r="CB324" s="176"/>
      <c r="CC324" s="176"/>
      <c r="CD324" s="176"/>
      <c r="CE324" s="176"/>
      <c r="CF324" s="176"/>
      <c r="CG324" s="176"/>
      <c r="CH324" s="176"/>
      <c r="CI324" s="176"/>
      <c r="CJ324" s="176"/>
      <c r="CK324" s="176"/>
      <c r="CL324" s="177"/>
      <c r="CM324" s="177"/>
    </row>
    <row r="325" customFormat="false" ht="12.75" hidden="false" customHeight="false" outlineLevel="0" collapsed="false">
      <c r="A325" s="169" t="s">
        <v>42</v>
      </c>
      <c r="B325" s="96"/>
      <c r="C325" s="170" t="s">
        <v>108</v>
      </c>
      <c r="D325" s="171" t="n">
        <v>2</v>
      </c>
      <c r="E325" s="172" t="s">
        <v>88</v>
      </c>
      <c r="F325" s="173" t="n">
        <f aca="false">SUM(H325:CK325)</f>
        <v>7</v>
      </c>
      <c r="G325" s="174"/>
      <c r="H325" s="175"/>
      <c r="I325" s="176"/>
      <c r="J325" s="176"/>
      <c r="K325" s="176" t="n">
        <v>2</v>
      </c>
      <c r="L325" s="176"/>
      <c r="M325" s="176"/>
      <c r="N325" s="176"/>
      <c r="O325" s="176"/>
      <c r="P325" s="176"/>
      <c r="Q325" s="176"/>
      <c r="R325" s="176"/>
      <c r="S325" s="176"/>
      <c r="T325" s="176"/>
      <c r="U325" s="176"/>
      <c r="V325" s="176"/>
      <c r="W325" s="176"/>
      <c r="X325" s="176"/>
      <c r="Y325" s="176" t="n">
        <v>5</v>
      </c>
      <c r="Z325" s="176"/>
      <c r="AA325" s="176"/>
      <c r="AB325" s="176"/>
      <c r="AC325" s="176"/>
      <c r="AD325" s="176"/>
      <c r="AE325" s="176"/>
      <c r="AF325" s="176"/>
      <c r="AG325" s="176"/>
      <c r="AH325" s="176"/>
      <c r="AI325" s="176"/>
      <c r="AJ325" s="176"/>
      <c r="AK325" s="176"/>
      <c r="AL325" s="176"/>
      <c r="AM325" s="176"/>
      <c r="AN325" s="176"/>
      <c r="AO325" s="176"/>
      <c r="AP325" s="176"/>
      <c r="AQ325" s="176"/>
      <c r="AR325" s="176"/>
      <c r="AS325" s="176"/>
      <c r="AT325" s="176"/>
      <c r="AU325" s="176"/>
      <c r="AV325" s="176"/>
      <c r="AW325" s="176"/>
      <c r="AX325" s="176"/>
      <c r="AY325" s="176"/>
      <c r="AZ325" s="176"/>
      <c r="BA325" s="176"/>
      <c r="BB325" s="176"/>
      <c r="BC325" s="176"/>
      <c r="BD325" s="176"/>
      <c r="BE325" s="176"/>
      <c r="BF325" s="176"/>
      <c r="BG325" s="176"/>
      <c r="BH325" s="176"/>
      <c r="BI325" s="176"/>
      <c r="BJ325" s="176"/>
      <c r="BK325" s="176"/>
      <c r="BL325" s="176"/>
      <c r="BM325" s="176"/>
      <c r="BN325" s="176"/>
      <c r="BO325" s="176"/>
      <c r="BP325" s="176"/>
      <c r="BQ325" s="176"/>
      <c r="BR325" s="176"/>
      <c r="BS325" s="176"/>
      <c r="BT325" s="176"/>
      <c r="BU325" s="176"/>
      <c r="BV325" s="176"/>
      <c r="BW325" s="176"/>
      <c r="BX325" s="176"/>
      <c r="BY325" s="176"/>
      <c r="BZ325" s="176"/>
      <c r="CA325" s="176"/>
      <c r="CB325" s="176"/>
      <c r="CC325" s="176"/>
      <c r="CD325" s="176"/>
      <c r="CE325" s="176"/>
      <c r="CF325" s="176"/>
      <c r="CG325" s="176"/>
      <c r="CH325" s="176"/>
      <c r="CI325" s="176"/>
      <c r="CJ325" s="176"/>
      <c r="CK325" s="176"/>
      <c r="CL325" s="177"/>
      <c r="CM325" s="177"/>
    </row>
    <row r="326" customFormat="false" ht="12.75" hidden="false" customHeight="false" outlineLevel="0" collapsed="false">
      <c r="A326" s="169" t="s">
        <v>42</v>
      </c>
      <c r="B326" s="96"/>
      <c r="C326" s="170" t="s">
        <v>108</v>
      </c>
      <c r="D326" s="171" t="n">
        <v>3</v>
      </c>
      <c r="E326" s="172" t="s">
        <v>88</v>
      </c>
      <c r="F326" s="178" t="n">
        <f aca="false">SUM(H326:CK326)</f>
        <v>6</v>
      </c>
      <c r="G326" s="179"/>
      <c r="H326" s="180"/>
      <c r="I326" s="181"/>
      <c r="J326" s="181"/>
      <c r="K326" s="181"/>
      <c r="L326" s="181"/>
      <c r="M326" s="181"/>
      <c r="N326" s="181"/>
      <c r="O326" s="181"/>
      <c r="P326" s="181"/>
      <c r="Q326" s="181"/>
      <c r="R326" s="181"/>
      <c r="S326" s="181"/>
      <c r="T326" s="181"/>
      <c r="U326" s="181"/>
      <c r="V326" s="181"/>
      <c r="W326" s="181"/>
      <c r="X326" s="181"/>
      <c r="Y326" s="181"/>
      <c r="Z326" s="181"/>
      <c r="AA326" s="181"/>
      <c r="AB326" s="181"/>
      <c r="AC326" s="181"/>
      <c r="AD326" s="181"/>
      <c r="AE326" s="181"/>
      <c r="AF326" s="181"/>
      <c r="AG326" s="181"/>
      <c r="AH326" s="181"/>
      <c r="AI326" s="181"/>
      <c r="AJ326" s="181"/>
      <c r="AK326" s="181"/>
      <c r="AL326" s="181"/>
      <c r="AM326" s="181"/>
      <c r="AN326" s="181"/>
      <c r="AO326" s="181"/>
      <c r="AP326" s="181"/>
      <c r="AQ326" s="181"/>
      <c r="AR326" s="181"/>
      <c r="AS326" s="181"/>
      <c r="AT326" s="181"/>
      <c r="AU326" s="181"/>
      <c r="AV326" s="181"/>
      <c r="AW326" s="181"/>
      <c r="AX326" s="181"/>
      <c r="AY326" s="181"/>
      <c r="AZ326" s="181"/>
      <c r="BA326" s="181"/>
      <c r="BB326" s="181" t="n">
        <v>6</v>
      </c>
      <c r="BC326" s="181"/>
      <c r="BD326" s="181"/>
      <c r="BE326" s="181"/>
      <c r="BF326" s="181"/>
      <c r="BG326" s="181"/>
      <c r="BH326" s="181"/>
      <c r="BI326" s="181"/>
      <c r="BJ326" s="181"/>
      <c r="BK326" s="181"/>
      <c r="BL326" s="181"/>
      <c r="BM326" s="181"/>
      <c r="BN326" s="181"/>
      <c r="BO326" s="181"/>
      <c r="BP326" s="181"/>
      <c r="BQ326" s="181"/>
      <c r="BR326" s="181"/>
      <c r="BS326" s="181"/>
      <c r="BT326" s="181"/>
      <c r="BU326" s="181"/>
      <c r="BV326" s="181"/>
      <c r="BW326" s="181"/>
      <c r="BX326" s="181"/>
      <c r="BY326" s="181"/>
      <c r="BZ326" s="181"/>
      <c r="CA326" s="181"/>
      <c r="CB326" s="181"/>
      <c r="CC326" s="181"/>
      <c r="CD326" s="181"/>
      <c r="CE326" s="181"/>
      <c r="CF326" s="181"/>
      <c r="CG326" s="181"/>
      <c r="CH326" s="181"/>
      <c r="CI326" s="181"/>
      <c r="CJ326" s="181"/>
      <c r="CK326" s="181"/>
      <c r="CL326" s="177"/>
      <c r="CM326" s="177"/>
    </row>
    <row r="327" customFormat="false" ht="12.75" hidden="false" customHeight="false" outlineLevel="0" collapsed="false">
      <c r="A327" s="169" t="s">
        <v>42</v>
      </c>
      <c r="B327" s="96"/>
      <c r="C327" s="170" t="s">
        <v>108</v>
      </c>
      <c r="D327" s="171" t="n">
        <v>4</v>
      </c>
      <c r="E327" s="172" t="s">
        <v>88</v>
      </c>
      <c r="F327" s="178" t="n">
        <f aca="false">SUM(H327:CK327)</f>
        <v>0</v>
      </c>
      <c r="G327" s="179" t="n">
        <f aca="false">SUM(F324:F327)</f>
        <v>20.75</v>
      </c>
      <c r="H327" s="180"/>
      <c r="I327" s="181"/>
      <c r="J327" s="181"/>
      <c r="K327" s="181"/>
      <c r="L327" s="181"/>
      <c r="M327" s="181"/>
      <c r="N327" s="181"/>
      <c r="O327" s="181"/>
      <c r="P327" s="181"/>
      <c r="Q327" s="181"/>
      <c r="R327" s="181"/>
      <c r="S327" s="181"/>
      <c r="T327" s="181"/>
      <c r="U327" s="181"/>
      <c r="V327" s="181"/>
      <c r="W327" s="181"/>
      <c r="X327" s="181"/>
      <c r="Y327" s="181"/>
      <c r="Z327" s="181"/>
      <c r="AA327" s="181"/>
      <c r="AB327" s="181"/>
      <c r="AC327" s="181"/>
      <c r="AD327" s="181"/>
      <c r="AE327" s="181"/>
      <c r="AF327" s="181"/>
      <c r="AG327" s="181"/>
      <c r="AH327" s="181"/>
      <c r="AI327" s="181"/>
      <c r="AJ327" s="181"/>
      <c r="AK327" s="181"/>
      <c r="AL327" s="181"/>
      <c r="AM327" s="181"/>
      <c r="AN327" s="181"/>
      <c r="AO327" s="181"/>
      <c r="AP327" s="181"/>
      <c r="AQ327" s="181"/>
      <c r="AR327" s="181"/>
      <c r="AS327" s="181"/>
      <c r="AT327" s="181"/>
      <c r="AU327" s="181"/>
      <c r="AV327" s="181"/>
      <c r="AW327" s="181"/>
      <c r="AX327" s="181"/>
      <c r="AY327" s="181"/>
      <c r="AZ327" s="181"/>
      <c r="BA327" s="181"/>
      <c r="BB327" s="181"/>
      <c r="BC327" s="181"/>
      <c r="BD327" s="181"/>
      <c r="BE327" s="181"/>
      <c r="BF327" s="181"/>
      <c r="BG327" s="181"/>
      <c r="BH327" s="181"/>
      <c r="BI327" s="181"/>
      <c r="BJ327" s="181"/>
      <c r="BK327" s="181"/>
      <c r="BL327" s="181"/>
      <c r="BM327" s="181"/>
      <c r="BN327" s="181"/>
      <c r="BO327" s="181"/>
      <c r="BP327" s="181"/>
      <c r="BQ327" s="181"/>
      <c r="BR327" s="181"/>
      <c r="BS327" s="181"/>
      <c r="BT327" s="181"/>
      <c r="BU327" s="181"/>
      <c r="BV327" s="181"/>
      <c r="BW327" s="181"/>
      <c r="BX327" s="181"/>
      <c r="BY327" s="181"/>
      <c r="BZ327" s="181"/>
      <c r="CA327" s="181"/>
      <c r="CB327" s="181"/>
      <c r="CC327" s="181"/>
      <c r="CD327" s="181"/>
      <c r="CE327" s="181"/>
      <c r="CF327" s="181"/>
      <c r="CG327" s="181"/>
      <c r="CH327" s="181"/>
      <c r="CI327" s="181"/>
      <c r="CJ327" s="181"/>
      <c r="CK327" s="181"/>
      <c r="CL327" s="177"/>
      <c r="CM327" s="177"/>
    </row>
    <row r="328" customFormat="false" ht="12.75" hidden="false" customHeight="false" outlineLevel="0" collapsed="false">
      <c r="A328" s="169" t="s">
        <v>42</v>
      </c>
      <c r="B328" s="96"/>
      <c r="C328" s="170" t="s">
        <v>108</v>
      </c>
      <c r="D328" s="171" t="n">
        <v>5</v>
      </c>
      <c r="E328" s="172" t="s">
        <v>89</v>
      </c>
      <c r="F328" s="173" t="n">
        <f aca="false">SUM(H328:CK328)</f>
        <v>7.75</v>
      </c>
      <c r="G328" s="174"/>
      <c r="H328" s="175"/>
      <c r="I328" s="176"/>
      <c r="J328" s="176"/>
      <c r="K328" s="176"/>
      <c r="L328" s="176"/>
      <c r="M328" s="176"/>
      <c r="N328" s="176"/>
      <c r="O328" s="176"/>
      <c r="P328" s="176"/>
      <c r="Q328" s="176"/>
      <c r="R328" s="176"/>
      <c r="S328" s="176"/>
      <c r="T328" s="176" t="n">
        <v>0.75</v>
      </c>
      <c r="U328" s="176"/>
      <c r="V328" s="176" t="n">
        <v>2</v>
      </c>
      <c r="W328" s="176"/>
      <c r="X328" s="176"/>
      <c r="Y328" s="176"/>
      <c r="Z328" s="176"/>
      <c r="AA328" s="176"/>
      <c r="AB328" s="176"/>
      <c r="AC328" s="176"/>
      <c r="AD328" s="176"/>
      <c r="AE328" s="176"/>
      <c r="AF328" s="176"/>
      <c r="AG328" s="176"/>
      <c r="AH328" s="176"/>
      <c r="AI328" s="176"/>
      <c r="AJ328" s="176"/>
      <c r="AK328" s="176"/>
      <c r="AL328" s="176"/>
      <c r="AM328" s="176"/>
      <c r="AN328" s="176"/>
      <c r="AO328" s="176"/>
      <c r="AP328" s="176"/>
      <c r="AQ328" s="176"/>
      <c r="AR328" s="176"/>
      <c r="AS328" s="176"/>
      <c r="AT328" s="176"/>
      <c r="AU328" s="176"/>
      <c r="AV328" s="176"/>
      <c r="AW328" s="176"/>
      <c r="AX328" s="176"/>
      <c r="AY328" s="176"/>
      <c r="AZ328" s="176" t="n">
        <v>3</v>
      </c>
      <c r="BA328" s="176"/>
      <c r="BB328" s="176" t="n">
        <v>2</v>
      </c>
      <c r="BC328" s="176"/>
      <c r="BD328" s="176"/>
      <c r="BE328" s="176"/>
      <c r="BF328" s="176"/>
      <c r="BG328" s="176"/>
      <c r="BH328" s="176"/>
      <c r="BI328" s="176"/>
      <c r="BJ328" s="176"/>
      <c r="BK328" s="176"/>
      <c r="BL328" s="176"/>
      <c r="BM328" s="176"/>
      <c r="BN328" s="176"/>
      <c r="BO328" s="176"/>
      <c r="BP328" s="176"/>
      <c r="BQ328" s="176"/>
      <c r="BR328" s="176"/>
      <c r="BS328" s="176"/>
      <c r="BT328" s="176"/>
      <c r="BU328" s="176"/>
      <c r="BV328" s="176"/>
      <c r="BW328" s="176"/>
      <c r="BX328" s="176"/>
      <c r="BY328" s="176"/>
      <c r="BZ328" s="176"/>
      <c r="CA328" s="176"/>
      <c r="CB328" s="176"/>
      <c r="CC328" s="176"/>
      <c r="CD328" s="176"/>
      <c r="CE328" s="176"/>
      <c r="CF328" s="176"/>
      <c r="CG328" s="176"/>
      <c r="CH328" s="176"/>
      <c r="CI328" s="176"/>
      <c r="CJ328" s="176"/>
      <c r="CK328" s="176"/>
      <c r="CL328" s="177"/>
      <c r="CM328" s="177"/>
    </row>
    <row r="329" customFormat="false" ht="12.75" hidden="false" customHeight="false" outlineLevel="0" collapsed="false">
      <c r="A329" s="169" t="s">
        <v>42</v>
      </c>
      <c r="B329" s="96"/>
      <c r="C329" s="170" t="s">
        <v>108</v>
      </c>
      <c r="D329" s="171" t="n">
        <v>6</v>
      </c>
      <c r="E329" s="172" t="s">
        <v>89</v>
      </c>
      <c r="F329" s="173" t="n">
        <f aca="false">SUM(H329:CK329)</f>
        <v>7.75</v>
      </c>
      <c r="G329" s="174"/>
      <c r="H329" s="175"/>
      <c r="I329" s="176"/>
      <c r="J329" s="176"/>
      <c r="K329" s="176"/>
      <c r="L329" s="176"/>
      <c r="M329" s="176"/>
      <c r="N329" s="176"/>
      <c r="O329" s="176"/>
      <c r="P329" s="176"/>
      <c r="Q329" s="176"/>
      <c r="R329" s="176"/>
      <c r="S329" s="176"/>
      <c r="T329" s="176"/>
      <c r="U329" s="176"/>
      <c r="V329" s="176" t="n">
        <v>3</v>
      </c>
      <c r="W329" s="176"/>
      <c r="X329" s="176"/>
      <c r="Y329" s="176"/>
      <c r="Z329" s="176"/>
      <c r="AA329" s="176"/>
      <c r="AB329" s="176"/>
      <c r="AC329" s="176"/>
      <c r="AD329" s="176"/>
      <c r="AE329" s="176"/>
      <c r="AF329" s="176"/>
      <c r="AG329" s="176"/>
      <c r="AH329" s="176"/>
      <c r="AI329" s="176"/>
      <c r="AJ329" s="176" t="n">
        <v>2</v>
      </c>
      <c r="AK329" s="176"/>
      <c r="AL329" s="176"/>
      <c r="AM329" s="176"/>
      <c r="AN329" s="176"/>
      <c r="AO329" s="176"/>
      <c r="AP329" s="176"/>
      <c r="AQ329" s="176"/>
      <c r="AR329" s="176"/>
      <c r="AS329" s="176"/>
      <c r="AT329" s="176"/>
      <c r="AU329" s="176"/>
      <c r="AV329" s="176"/>
      <c r="AW329" s="176"/>
      <c r="AX329" s="176"/>
      <c r="AY329" s="176"/>
      <c r="AZ329" s="176" t="n">
        <v>2.75</v>
      </c>
      <c r="BA329" s="176"/>
      <c r="BB329" s="176"/>
      <c r="BC329" s="176"/>
      <c r="BD329" s="176"/>
      <c r="BE329" s="176"/>
      <c r="BF329" s="176"/>
      <c r="BG329" s="176"/>
      <c r="BH329" s="176"/>
      <c r="BI329" s="176"/>
      <c r="BJ329" s="176"/>
      <c r="BK329" s="176"/>
      <c r="BL329" s="176"/>
      <c r="BM329" s="176"/>
      <c r="BN329" s="176"/>
      <c r="BO329" s="176"/>
      <c r="BP329" s="176"/>
      <c r="BQ329" s="176"/>
      <c r="BR329" s="176"/>
      <c r="BS329" s="176"/>
      <c r="BT329" s="176"/>
      <c r="BU329" s="176"/>
      <c r="BV329" s="176"/>
      <c r="BW329" s="176"/>
      <c r="BX329" s="176"/>
      <c r="BY329" s="176"/>
      <c r="BZ329" s="176"/>
      <c r="CA329" s="176"/>
      <c r="CB329" s="176"/>
      <c r="CC329" s="176"/>
      <c r="CD329" s="176"/>
      <c r="CE329" s="176"/>
      <c r="CF329" s="176"/>
      <c r="CG329" s="176"/>
      <c r="CH329" s="176"/>
      <c r="CI329" s="176"/>
      <c r="CJ329" s="176"/>
      <c r="CK329" s="176"/>
      <c r="CL329" s="177"/>
      <c r="CM329" s="177"/>
    </row>
    <row r="330" customFormat="false" ht="12.75" hidden="false" customHeight="false" outlineLevel="0" collapsed="false">
      <c r="A330" s="169" t="s">
        <v>42</v>
      </c>
      <c r="B330" s="96"/>
      <c r="C330" s="170" t="s">
        <v>108</v>
      </c>
      <c r="D330" s="171" t="n">
        <v>7</v>
      </c>
      <c r="E330" s="172" t="s">
        <v>89</v>
      </c>
      <c r="F330" s="173" t="n">
        <f aca="false">SUM(H330:CK330)</f>
        <v>7.75</v>
      </c>
      <c r="G330" s="174"/>
      <c r="H330" s="175"/>
      <c r="I330" s="176"/>
      <c r="J330" s="176"/>
      <c r="K330" s="176"/>
      <c r="L330" s="176"/>
      <c r="M330" s="176"/>
      <c r="N330" s="176"/>
      <c r="O330" s="176"/>
      <c r="P330" s="176"/>
      <c r="Q330" s="176"/>
      <c r="R330" s="176"/>
      <c r="S330" s="176"/>
      <c r="T330" s="176"/>
      <c r="U330" s="176"/>
      <c r="V330" s="176"/>
      <c r="W330" s="176"/>
      <c r="X330" s="176"/>
      <c r="Y330" s="176"/>
      <c r="Z330" s="176" t="n">
        <v>5.75</v>
      </c>
      <c r="AA330" s="176"/>
      <c r="AB330" s="176"/>
      <c r="AC330" s="176"/>
      <c r="AD330" s="176"/>
      <c r="AE330" s="176"/>
      <c r="AF330" s="176"/>
      <c r="AG330" s="176"/>
      <c r="AH330" s="176"/>
      <c r="AI330" s="176"/>
      <c r="AJ330" s="176" t="n">
        <v>2</v>
      </c>
      <c r="AK330" s="176"/>
      <c r="AL330" s="176"/>
      <c r="AM330" s="176"/>
      <c r="AN330" s="176"/>
      <c r="AO330" s="176"/>
      <c r="AP330" s="176"/>
      <c r="AQ330" s="176"/>
      <c r="AR330" s="176"/>
      <c r="AS330" s="176"/>
      <c r="AT330" s="176"/>
      <c r="AU330" s="176"/>
      <c r="AV330" s="176"/>
      <c r="AW330" s="176"/>
      <c r="AX330" s="176"/>
      <c r="AY330" s="176"/>
      <c r="AZ330" s="176"/>
      <c r="BA330" s="176"/>
      <c r="BB330" s="176"/>
      <c r="BC330" s="176"/>
      <c r="BD330" s="176"/>
      <c r="BE330" s="176"/>
      <c r="BF330" s="176"/>
      <c r="BG330" s="176"/>
      <c r="BH330" s="176"/>
      <c r="BI330" s="176"/>
      <c r="BJ330" s="176"/>
      <c r="BK330" s="176"/>
      <c r="BL330" s="176"/>
      <c r="BM330" s="176"/>
      <c r="BN330" s="176"/>
      <c r="BO330" s="176"/>
      <c r="BP330" s="176"/>
      <c r="BQ330" s="176"/>
      <c r="BR330" s="176"/>
      <c r="BS330" s="176"/>
      <c r="BT330" s="176"/>
      <c r="BU330" s="176"/>
      <c r="BV330" s="176"/>
      <c r="BW330" s="176"/>
      <c r="BX330" s="176"/>
      <c r="BY330" s="176"/>
      <c r="BZ330" s="176"/>
      <c r="CA330" s="176"/>
      <c r="CB330" s="176"/>
      <c r="CC330" s="176"/>
      <c r="CD330" s="176"/>
      <c r="CE330" s="176"/>
      <c r="CF330" s="176"/>
      <c r="CG330" s="176"/>
      <c r="CH330" s="176"/>
      <c r="CI330" s="176"/>
      <c r="CJ330" s="176"/>
      <c r="CK330" s="176"/>
      <c r="CL330" s="177"/>
      <c r="CM330" s="177"/>
    </row>
    <row r="331" customFormat="false" ht="12.75" hidden="false" customHeight="false" outlineLevel="0" collapsed="false">
      <c r="A331" s="169" t="s">
        <v>42</v>
      </c>
      <c r="B331" s="96"/>
      <c r="C331" s="170" t="s">
        <v>108</v>
      </c>
      <c r="D331" s="171" t="n">
        <v>8</v>
      </c>
      <c r="E331" s="172" t="s">
        <v>89</v>
      </c>
      <c r="F331" s="173" t="n">
        <f aca="false">SUM(H331:CK331)</f>
        <v>7.75</v>
      </c>
      <c r="G331" s="174"/>
      <c r="H331" s="175"/>
      <c r="I331" s="176"/>
      <c r="J331" s="176"/>
      <c r="K331" s="176"/>
      <c r="L331" s="176"/>
      <c r="M331" s="176"/>
      <c r="N331" s="176"/>
      <c r="O331" s="176"/>
      <c r="P331" s="176"/>
      <c r="Q331" s="176"/>
      <c r="R331" s="176"/>
      <c r="S331" s="176"/>
      <c r="T331" s="176"/>
      <c r="U331" s="176"/>
      <c r="V331" s="176"/>
      <c r="W331" s="176"/>
      <c r="X331" s="176" t="n">
        <v>3.75</v>
      </c>
      <c r="Y331" s="176"/>
      <c r="Z331" s="176"/>
      <c r="AA331" s="176"/>
      <c r="AB331" s="176"/>
      <c r="AC331" s="176"/>
      <c r="AD331" s="176"/>
      <c r="AE331" s="176"/>
      <c r="AF331" s="176"/>
      <c r="AG331" s="176"/>
      <c r="AH331" s="176"/>
      <c r="AI331" s="176" t="n">
        <v>4</v>
      </c>
      <c r="AJ331" s="176"/>
      <c r="AK331" s="176"/>
      <c r="AL331" s="176"/>
      <c r="AM331" s="176"/>
      <c r="AN331" s="176"/>
      <c r="AO331" s="176"/>
      <c r="AP331" s="176"/>
      <c r="AQ331" s="176"/>
      <c r="AR331" s="176"/>
      <c r="AS331" s="176"/>
      <c r="AT331" s="176"/>
      <c r="AU331" s="176"/>
      <c r="AV331" s="176"/>
      <c r="AW331" s="176"/>
      <c r="AX331" s="176"/>
      <c r="AY331" s="176"/>
      <c r="AZ331" s="176"/>
      <c r="BA331" s="176"/>
      <c r="BB331" s="176"/>
      <c r="BC331" s="176"/>
      <c r="BD331" s="176"/>
      <c r="BE331" s="176"/>
      <c r="BF331" s="176"/>
      <c r="BG331" s="176"/>
      <c r="BH331" s="176"/>
      <c r="BI331" s="176"/>
      <c r="BJ331" s="176"/>
      <c r="BK331" s="176"/>
      <c r="BL331" s="176"/>
      <c r="BM331" s="176"/>
      <c r="BN331" s="176"/>
      <c r="BO331" s="176"/>
      <c r="BP331" s="176"/>
      <c r="BQ331" s="176"/>
      <c r="BR331" s="176"/>
      <c r="BS331" s="176"/>
      <c r="BT331" s="176"/>
      <c r="BU331" s="176"/>
      <c r="BV331" s="176"/>
      <c r="BW331" s="176"/>
      <c r="BX331" s="176"/>
      <c r="BY331" s="176"/>
      <c r="BZ331" s="176"/>
      <c r="CA331" s="176"/>
      <c r="CB331" s="176"/>
      <c r="CC331" s="176"/>
      <c r="CD331" s="176"/>
      <c r="CE331" s="176"/>
      <c r="CF331" s="176"/>
      <c r="CG331" s="176"/>
      <c r="CH331" s="176"/>
      <c r="CI331" s="176"/>
      <c r="CJ331" s="176"/>
      <c r="CK331" s="176"/>
      <c r="CL331" s="177"/>
      <c r="CM331" s="177"/>
    </row>
    <row r="332" customFormat="false" ht="12.75" hidden="false" customHeight="false" outlineLevel="0" collapsed="false">
      <c r="A332" s="169" t="s">
        <v>42</v>
      </c>
      <c r="B332" s="96"/>
      <c r="C332" s="170" t="s">
        <v>108</v>
      </c>
      <c r="D332" s="171" t="n">
        <v>9</v>
      </c>
      <c r="E332" s="172" t="s">
        <v>89</v>
      </c>
      <c r="F332" s="173" t="n">
        <f aca="false">SUM(H332:CK332)</f>
        <v>7</v>
      </c>
      <c r="G332" s="174"/>
      <c r="H332" s="175"/>
      <c r="I332" s="176"/>
      <c r="J332" s="176"/>
      <c r="K332" s="176"/>
      <c r="L332" s="176"/>
      <c r="M332" s="176"/>
      <c r="N332" s="176"/>
      <c r="O332" s="176"/>
      <c r="P332" s="176"/>
      <c r="Q332" s="176"/>
      <c r="R332" s="176"/>
      <c r="S332" s="176"/>
      <c r="T332" s="176"/>
      <c r="U332" s="176"/>
      <c r="V332" s="176"/>
      <c r="W332" s="176"/>
      <c r="X332" s="176" t="n">
        <v>5</v>
      </c>
      <c r="Y332" s="176"/>
      <c r="Z332" s="176"/>
      <c r="AA332" s="176"/>
      <c r="AB332" s="176"/>
      <c r="AC332" s="176"/>
      <c r="AD332" s="176"/>
      <c r="AE332" s="176"/>
      <c r="AF332" s="176"/>
      <c r="AG332" s="176"/>
      <c r="AH332" s="176"/>
      <c r="AI332" s="176"/>
      <c r="AJ332" s="176" t="n">
        <v>2</v>
      </c>
      <c r="AK332" s="176"/>
      <c r="AL332" s="176"/>
      <c r="AM332" s="176"/>
      <c r="AN332" s="176"/>
      <c r="AO332" s="176"/>
      <c r="AP332" s="176"/>
      <c r="AQ332" s="176"/>
      <c r="AR332" s="176"/>
      <c r="AS332" s="176"/>
      <c r="AT332" s="176"/>
      <c r="AU332" s="176"/>
      <c r="AV332" s="176"/>
      <c r="AW332" s="176"/>
      <c r="AX332" s="176"/>
      <c r="AY332" s="176"/>
      <c r="AZ332" s="176"/>
      <c r="BA332" s="176"/>
      <c r="BB332" s="176"/>
      <c r="BC332" s="176"/>
      <c r="BD332" s="176"/>
      <c r="BE332" s="176"/>
      <c r="BF332" s="176"/>
      <c r="BG332" s="176"/>
      <c r="BH332" s="176"/>
      <c r="BI332" s="176"/>
      <c r="BJ332" s="176"/>
      <c r="BK332" s="176"/>
      <c r="BL332" s="176"/>
      <c r="BM332" s="176"/>
      <c r="BN332" s="176"/>
      <c r="BO332" s="176"/>
      <c r="BP332" s="176"/>
      <c r="BQ332" s="176"/>
      <c r="BR332" s="176"/>
      <c r="BS332" s="176"/>
      <c r="BT332" s="176"/>
      <c r="BU332" s="176"/>
      <c r="BV332" s="176"/>
      <c r="BW332" s="176"/>
      <c r="BX332" s="176"/>
      <c r="BY332" s="176"/>
      <c r="BZ332" s="176"/>
      <c r="CA332" s="176"/>
      <c r="CB332" s="176"/>
      <c r="CC332" s="176"/>
      <c r="CD332" s="176"/>
      <c r="CE332" s="176"/>
      <c r="CF332" s="176"/>
      <c r="CG332" s="176"/>
      <c r="CH332" s="176"/>
      <c r="CI332" s="176"/>
      <c r="CJ332" s="176"/>
      <c r="CK332" s="176"/>
      <c r="CL332" s="177"/>
      <c r="CM332" s="177"/>
    </row>
    <row r="333" customFormat="false" ht="12.75" hidden="false" customHeight="false" outlineLevel="0" collapsed="false">
      <c r="A333" s="169" t="s">
        <v>42</v>
      </c>
      <c r="B333" s="96"/>
      <c r="C333" s="170" t="s">
        <v>108</v>
      </c>
      <c r="D333" s="171" t="n">
        <v>10</v>
      </c>
      <c r="E333" s="172" t="s">
        <v>89</v>
      </c>
      <c r="F333" s="178" t="n">
        <f aca="false">SUM(H333:CK333)</f>
        <v>0</v>
      </c>
      <c r="G333" s="179"/>
      <c r="H333" s="180"/>
      <c r="I333" s="181"/>
      <c r="J333" s="181"/>
      <c r="K333" s="181"/>
      <c r="L333" s="181"/>
      <c r="M333" s="181"/>
      <c r="N333" s="181"/>
      <c r="O333" s="181"/>
      <c r="P333" s="181"/>
      <c r="Q333" s="181"/>
      <c r="R333" s="181"/>
      <c r="S333" s="181"/>
      <c r="T333" s="181"/>
      <c r="U333" s="181"/>
      <c r="V333" s="181"/>
      <c r="W333" s="181"/>
      <c r="X333" s="181"/>
      <c r="Y333" s="181"/>
      <c r="Z333" s="181"/>
      <c r="AA333" s="181"/>
      <c r="AB333" s="181"/>
      <c r="AC333" s="181"/>
      <c r="AD333" s="181"/>
      <c r="AE333" s="181"/>
      <c r="AF333" s="181"/>
      <c r="AG333" s="181"/>
      <c r="AH333" s="181"/>
      <c r="AI333" s="181"/>
      <c r="AJ333" s="181"/>
      <c r="AK333" s="181"/>
      <c r="AL333" s="181"/>
      <c r="AM333" s="181"/>
      <c r="AN333" s="181"/>
      <c r="AO333" s="181"/>
      <c r="AP333" s="181"/>
      <c r="AQ333" s="181"/>
      <c r="AR333" s="181"/>
      <c r="AS333" s="181"/>
      <c r="AT333" s="181"/>
      <c r="AU333" s="181"/>
      <c r="AV333" s="181"/>
      <c r="AW333" s="181"/>
      <c r="AX333" s="181"/>
      <c r="AY333" s="181"/>
      <c r="AZ333" s="181"/>
      <c r="BA333" s="181"/>
      <c r="BB333" s="181"/>
      <c r="BC333" s="181"/>
      <c r="BD333" s="181"/>
      <c r="BE333" s="181"/>
      <c r="BF333" s="181"/>
      <c r="BG333" s="181"/>
      <c r="BH333" s="181"/>
      <c r="BI333" s="181"/>
      <c r="BJ333" s="181"/>
      <c r="BK333" s="181"/>
      <c r="BL333" s="181"/>
      <c r="BM333" s="181"/>
      <c r="BN333" s="181"/>
      <c r="BO333" s="181"/>
      <c r="BP333" s="181"/>
      <c r="BQ333" s="181"/>
      <c r="BR333" s="181"/>
      <c r="BS333" s="181"/>
      <c r="BT333" s="181"/>
      <c r="BU333" s="181"/>
      <c r="BV333" s="181"/>
      <c r="BW333" s="181"/>
      <c r="BX333" s="181"/>
      <c r="BY333" s="181"/>
      <c r="BZ333" s="181"/>
      <c r="CA333" s="181"/>
      <c r="CB333" s="181"/>
      <c r="CC333" s="181"/>
      <c r="CD333" s="181"/>
      <c r="CE333" s="181"/>
      <c r="CF333" s="181"/>
      <c r="CG333" s="181"/>
      <c r="CH333" s="181"/>
      <c r="CI333" s="181"/>
      <c r="CJ333" s="181"/>
      <c r="CK333" s="181"/>
      <c r="CL333" s="177"/>
      <c r="CM333" s="177"/>
    </row>
    <row r="334" customFormat="false" ht="12.75" hidden="false" customHeight="false" outlineLevel="0" collapsed="false">
      <c r="A334" s="169" t="s">
        <v>42</v>
      </c>
      <c r="B334" s="96"/>
      <c r="C334" s="170" t="s">
        <v>108</v>
      </c>
      <c r="D334" s="171" t="n">
        <v>11</v>
      </c>
      <c r="E334" s="172" t="s">
        <v>89</v>
      </c>
      <c r="F334" s="178" t="n">
        <f aca="false">SUM(H334:CK334)</f>
        <v>0</v>
      </c>
      <c r="G334" s="179" t="n">
        <f aca="false">SUM(F328:F334)</f>
        <v>38</v>
      </c>
      <c r="H334" s="180"/>
      <c r="I334" s="181"/>
      <c r="J334" s="181"/>
      <c r="K334" s="181"/>
      <c r="L334" s="181"/>
      <c r="M334" s="181"/>
      <c r="N334" s="181"/>
      <c r="O334" s="181"/>
      <c r="P334" s="181"/>
      <c r="Q334" s="181"/>
      <c r="R334" s="181"/>
      <c r="S334" s="181"/>
      <c r="T334" s="181"/>
      <c r="U334" s="181"/>
      <c r="V334" s="181"/>
      <c r="W334" s="181"/>
      <c r="X334" s="181"/>
      <c r="Y334" s="181"/>
      <c r="Z334" s="181"/>
      <c r="AA334" s="181"/>
      <c r="AB334" s="181"/>
      <c r="AC334" s="181"/>
      <c r="AD334" s="181"/>
      <c r="AE334" s="181"/>
      <c r="AF334" s="181"/>
      <c r="AG334" s="181"/>
      <c r="AH334" s="181"/>
      <c r="AI334" s="181"/>
      <c r="AJ334" s="181"/>
      <c r="AK334" s="181"/>
      <c r="AL334" s="181"/>
      <c r="AM334" s="181"/>
      <c r="AN334" s="181"/>
      <c r="AO334" s="181"/>
      <c r="AP334" s="181"/>
      <c r="AQ334" s="181"/>
      <c r="AR334" s="181"/>
      <c r="AS334" s="181"/>
      <c r="AT334" s="181"/>
      <c r="AU334" s="181"/>
      <c r="AV334" s="181"/>
      <c r="AW334" s="181"/>
      <c r="AX334" s="181"/>
      <c r="AY334" s="181"/>
      <c r="AZ334" s="181"/>
      <c r="BA334" s="181"/>
      <c r="BB334" s="181"/>
      <c r="BC334" s="181"/>
      <c r="BD334" s="181"/>
      <c r="BE334" s="181"/>
      <c r="BF334" s="181"/>
      <c r="BG334" s="181"/>
      <c r="BH334" s="181"/>
      <c r="BI334" s="181"/>
      <c r="BJ334" s="181"/>
      <c r="BK334" s="181"/>
      <c r="BL334" s="181"/>
      <c r="BM334" s="181"/>
      <c r="BN334" s="181"/>
      <c r="BO334" s="181"/>
      <c r="BP334" s="181"/>
      <c r="BQ334" s="181"/>
      <c r="BR334" s="181"/>
      <c r="BS334" s="181"/>
      <c r="BT334" s="181"/>
      <c r="BU334" s="181"/>
      <c r="BV334" s="181"/>
      <c r="BW334" s="181"/>
      <c r="BX334" s="181"/>
      <c r="BY334" s="181"/>
      <c r="BZ334" s="181"/>
      <c r="CA334" s="181"/>
      <c r="CB334" s="181"/>
      <c r="CC334" s="181"/>
      <c r="CD334" s="181"/>
      <c r="CE334" s="181"/>
      <c r="CF334" s="181"/>
      <c r="CG334" s="181"/>
      <c r="CH334" s="181"/>
      <c r="CI334" s="181"/>
      <c r="CJ334" s="181"/>
      <c r="CK334" s="181"/>
      <c r="CL334" s="177"/>
      <c r="CM334" s="177"/>
    </row>
    <row r="335" customFormat="false" ht="12.75" hidden="false" customHeight="false" outlineLevel="0" collapsed="false">
      <c r="A335" s="169" t="s">
        <v>42</v>
      </c>
      <c r="B335" s="96"/>
      <c r="C335" s="170" t="s">
        <v>108</v>
      </c>
      <c r="D335" s="171" t="n">
        <v>12</v>
      </c>
      <c r="E335" s="172" t="s">
        <v>90</v>
      </c>
      <c r="F335" s="173" t="n">
        <f aca="false">SUM(H335:CK335)</f>
        <v>7.75</v>
      </c>
      <c r="G335" s="174"/>
      <c r="H335" s="175"/>
      <c r="I335" s="176"/>
      <c r="J335" s="176"/>
      <c r="K335" s="176"/>
      <c r="L335" s="176"/>
      <c r="M335" s="176"/>
      <c r="N335" s="176"/>
      <c r="O335" s="176"/>
      <c r="P335" s="176"/>
      <c r="Q335" s="176"/>
      <c r="R335" s="176"/>
      <c r="S335" s="176"/>
      <c r="T335" s="176"/>
      <c r="U335" s="176"/>
      <c r="V335" s="176"/>
      <c r="W335" s="176"/>
      <c r="X335" s="176" t="n">
        <v>6.25</v>
      </c>
      <c r="Y335" s="176"/>
      <c r="Z335" s="176"/>
      <c r="AA335" s="176"/>
      <c r="AB335" s="176"/>
      <c r="AC335" s="176" t="n">
        <v>1.5</v>
      </c>
      <c r="AD335" s="176"/>
      <c r="AE335" s="176"/>
      <c r="AF335" s="176"/>
      <c r="AG335" s="176"/>
      <c r="AH335" s="176"/>
      <c r="AI335" s="176"/>
      <c r="AJ335" s="176"/>
      <c r="AK335" s="176"/>
      <c r="AL335" s="176"/>
      <c r="AM335" s="176"/>
      <c r="AN335" s="176"/>
      <c r="AO335" s="176"/>
      <c r="AP335" s="176"/>
      <c r="AQ335" s="176"/>
      <c r="AR335" s="176"/>
      <c r="AS335" s="176"/>
      <c r="AT335" s="176"/>
      <c r="AU335" s="176"/>
      <c r="AV335" s="176"/>
      <c r="AW335" s="176"/>
      <c r="AX335" s="176"/>
      <c r="AY335" s="176"/>
      <c r="AZ335" s="176"/>
      <c r="BA335" s="176"/>
      <c r="BB335" s="176"/>
      <c r="BC335" s="176"/>
      <c r="BD335" s="176"/>
      <c r="BE335" s="176"/>
      <c r="BF335" s="176"/>
      <c r="BG335" s="176"/>
      <c r="BH335" s="176"/>
      <c r="BI335" s="176"/>
      <c r="BJ335" s="176"/>
      <c r="BK335" s="176"/>
      <c r="BL335" s="176"/>
      <c r="BM335" s="176"/>
      <c r="BN335" s="176"/>
      <c r="BO335" s="176"/>
      <c r="BP335" s="176"/>
      <c r="BQ335" s="176"/>
      <c r="BR335" s="176"/>
      <c r="BS335" s="176"/>
      <c r="BT335" s="176"/>
      <c r="BU335" s="176"/>
      <c r="BV335" s="176"/>
      <c r="BW335" s="176"/>
      <c r="BX335" s="176"/>
      <c r="BY335" s="176"/>
      <c r="BZ335" s="176"/>
      <c r="CA335" s="176"/>
      <c r="CB335" s="176"/>
      <c r="CC335" s="176"/>
      <c r="CD335" s="176"/>
      <c r="CE335" s="176"/>
      <c r="CF335" s="176"/>
      <c r="CG335" s="176"/>
      <c r="CH335" s="176"/>
      <c r="CI335" s="176"/>
      <c r="CJ335" s="176"/>
      <c r="CK335" s="176"/>
      <c r="CL335" s="177"/>
      <c r="CM335" s="177"/>
    </row>
    <row r="336" customFormat="false" ht="12.75" hidden="false" customHeight="false" outlineLevel="0" collapsed="false">
      <c r="A336" s="169" t="s">
        <v>42</v>
      </c>
      <c r="B336" s="96"/>
      <c r="C336" s="170" t="s">
        <v>108</v>
      </c>
      <c r="D336" s="171" t="n">
        <v>13</v>
      </c>
      <c r="E336" s="172" t="s">
        <v>90</v>
      </c>
      <c r="F336" s="173" t="n">
        <f aca="false">SUM(H336:CK336)</f>
        <v>7.75</v>
      </c>
      <c r="G336" s="174"/>
      <c r="H336" s="175"/>
      <c r="I336" s="176"/>
      <c r="J336" s="176"/>
      <c r="K336" s="176"/>
      <c r="L336" s="176"/>
      <c r="M336" s="176"/>
      <c r="N336" s="176"/>
      <c r="O336" s="176"/>
      <c r="P336" s="176"/>
      <c r="Q336" s="176"/>
      <c r="R336" s="176"/>
      <c r="S336" s="176"/>
      <c r="T336" s="176"/>
      <c r="U336" s="176"/>
      <c r="V336" s="176"/>
      <c r="W336" s="176"/>
      <c r="X336" s="176"/>
      <c r="Y336" s="176"/>
      <c r="Z336" s="176"/>
      <c r="AA336" s="176"/>
      <c r="AB336" s="176"/>
      <c r="AC336" s="176" t="n">
        <v>1</v>
      </c>
      <c r="AD336" s="176"/>
      <c r="AE336" s="176"/>
      <c r="AF336" s="176"/>
      <c r="AG336" s="176"/>
      <c r="AH336" s="176" t="n">
        <v>2</v>
      </c>
      <c r="AI336" s="176"/>
      <c r="AJ336" s="176"/>
      <c r="AK336" s="176"/>
      <c r="AL336" s="176"/>
      <c r="AM336" s="176"/>
      <c r="AN336" s="176" t="n">
        <v>2.5</v>
      </c>
      <c r="AO336" s="176" t="n">
        <v>2.25</v>
      </c>
      <c r="AP336" s="176"/>
      <c r="AQ336" s="176"/>
      <c r="AR336" s="176"/>
      <c r="AS336" s="176"/>
      <c r="AT336" s="176"/>
      <c r="AU336" s="176"/>
      <c r="AV336" s="176"/>
      <c r="AW336" s="176"/>
      <c r="AX336" s="176"/>
      <c r="AY336" s="176"/>
      <c r="AZ336" s="176"/>
      <c r="BA336" s="176"/>
      <c r="BB336" s="176"/>
      <c r="BC336" s="176"/>
      <c r="BD336" s="176"/>
      <c r="BE336" s="176"/>
      <c r="BF336" s="176"/>
      <c r="BG336" s="176"/>
      <c r="BH336" s="176"/>
      <c r="BI336" s="176"/>
      <c r="BJ336" s="176"/>
      <c r="BK336" s="176"/>
      <c r="BL336" s="176"/>
      <c r="BM336" s="176"/>
      <c r="BN336" s="176"/>
      <c r="BO336" s="176"/>
      <c r="BP336" s="176"/>
      <c r="BQ336" s="176"/>
      <c r="BR336" s="176"/>
      <c r="BS336" s="176"/>
      <c r="BT336" s="176"/>
      <c r="BU336" s="176"/>
      <c r="BV336" s="176"/>
      <c r="BW336" s="176"/>
      <c r="BX336" s="176"/>
      <c r="BY336" s="176"/>
      <c r="BZ336" s="176"/>
      <c r="CA336" s="176"/>
      <c r="CB336" s="176"/>
      <c r="CC336" s="176"/>
      <c r="CD336" s="176"/>
      <c r="CE336" s="176"/>
      <c r="CF336" s="176"/>
      <c r="CG336" s="176"/>
      <c r="CH336" s="176"/>
      <c r="CI336" s="176"/>
      <c r="CJ336" s="176"/>
      <c r="CK336" s="176"/>
      <c r="CL336" s="177"/>
      <c r="CM336" s="177"/>
    </row>
    <row r="337" customFormat="false" ht="12.75" hidden="false" customHeight="false" outlineLevel="0" collapsed="false">
      <c r="A337" s="169" t="s">
        <v>42</v>
      </c>
      <c r="B337" s="96"/>
      <c r="C337" s="170" t="s">
        <v>108</v>
      </c>
      <c r="D337" s="171" t="n">
        <v>14</v>
      </c>
      <c r="E337" s="172" t="s">
        <v>90</v>
      </c>
      <c r="F337" s="173" t="n">
        <f aca="false">SUM(H337:CK337)</f>
        <v>7.75</v>
      </c>
      <c r="G337" s="174"/>
      <c r="H337" s="175"/>
      <c r="I337" s="176"/>
      <c r="J337" s="176"/>
      <c r="K337" s="176"/>
      <c r="L337" s="176"/>
      <c r="M337" s="176"/>
      <c r="N337" s="176"/>
      <c r="O337" s="176"/>
      <c r="P337" s="176"/>
      <c r="Q337" s="176"/>
      <c r="R337" s="176"/>
      <c r="S337" s="176"/>
      <c r="T337" s="176"/>
      <c r="U337" s="176"/>
      <c r="V337" s="176"/>
      <c r="W337" s="176"/>
      <c r="X337" s="176"/>
      <c r="Y337" s="176"/>
      <c r="Z337" s="176"/>
      <c r="AA337" s="176"/>
      <c r="AB337" s="176"/>
      <c r="AC337" s="176" t="n">
        <v>0.75</v>
      </c>
      <c r="AD337" s="176"/>
      <c r="AE337" s="176"/>
      <c r="AF337" s="176"/>
      <c r="AG337" s="176"/>
      <c r="AH337" s="176"/>
      <c r="AI337" s="176"/>
      <c r="AJ337" s="176" t="n">
        <v>3</v>
      </c>
      <c r="AK337" s="176"/>
      <c r="AL337" s="176"/>
      <c r="AM337" s="176"/>
      <c r="AN337" s="176" t="n">
        <v>1</v>
      </c>
      <c r="AO337" s="176" t="n">
        <v>1</v>
      </c>
      <c r="AP337" s="176" t="n">
        <v>2</v>
      </c>
      <c r="AQ337" s="176"/>
      <c r="AR337" s="176"/>
      <c r="AS337" s="176"/>
      <c r="AT337" s="176"/>
      <c r="AU337" s="176"/>
      <c r="AV337" s="176"/>
      <c r="AW337" s="176"/>
      <c r="AX337" s="176"/>
      <c r="AY337" s="176"/>
      <c r="AZ337" s="176"/>
      <c r="BA337" s="176"/>
      <c r="BB337" s="176"/>
      <c r="BC337" s="176"/>
      <c r="BD337" s="176"/>
      <c r="BE337" s="176"/>
      <c r="BF337" s="176"/>
      <c r="BG337" s="176"/>
      <c r="BH337" s="176"/>
      <c r="BI337" s="176"/>
      <c r="BJ337" s="176"/>
      <c r="BK337" s="176"/>
      <c r="BL337" s="176"/>
      <c r="BM337" s="176"/>
      <c r="BN337" s="176"/>
      <c r="BO337" s="176"/>
      <c r="BP337" s="176"/>
      <c r="BQ337" s="176"/>
      <c r="BR337" s="176"/>
      <c r="BS337" s="176"/>
      <c r="BT337" s="176"/>
      <c r="BU337" s="176"/>
      <c r="BV337" s="176"/>
      <c r="BW337" s="176"/>
      <c r="BX337" s="176"/>
      <c r="BY337" s="176"/>
      <c r="BZ337" s="176"/>
      <c r="CA337" s="176"/>
      <c r="CB337" s="176"/>
      <c r="CC337" s="176"/>
      <c r="CD337" s="176"/>
      <c r="CE337" s="176"/>
      <c r="CF337" s="176"/>
      <c r="CG337" s="176"/>
      <c r="CH337" s="176"/>
      <c r="CI337" s="176"/>
      <c r="CJ337" s="176"/>
      <c r="CK337" s="176"/>
      <c r="CL337" s="177"/>
      <c r="CM337" s="177"/>
    </row>
    <row r="338" customFormat="false" ht="12.75" hidden="false" customHeight="false" outlineLevel="0" collapsed="false">
      <c r="A338" s="169" t="s">
        <v>42</v>
      </c>
      <c r="B338" s="96"/>
      <c r="C338" s="170" t="s">
        <v>108</v>
      </c>
      <c r="D338" s="171" t="n">
        <v>15</v>
      </c>
      <c r="E338" s="172" t="s">
        <v>90</v>
      </c>
      <c r="F338" s="173" t="n">
        <f aca="false">SUM(H338:CK338)</f>
        <v>7.75</v>
      </c>
      <c r="G338" s="174"/>
      <c r="H338" s="175"/>
      <c r="I338" s="176"/>
      <c r="J338" s="176"/>
      <c r="K338" s="176"/>
      <c r="L338" s="176"/>
      <c r="M338" s="176"/>
      <c r="N338" s="176"/>
      <c r="O338" s="176"/>
      <c r="P338" s="176"/>
      <c r="Q338" s="176"/>
      <c r="R338" s="176"/>
      <c r="S338" s="176"/>
      <c r="T338" s="176"/>
      <c r="U338" s="176"/>
      <c r="V338" s="176"/>
      <c r="W338" s="176"/>
      <c r="X338" s="176"/>
      <c r="Y338" s="176"/>
      <c r="Z338" s="176"/>
      <c r="AA338" s="176"/>
      <c r="AB338" s="176"/>
      <c r="AC338" s="176"/>
      <c r="AD338" s="176"/>
      <c r="AE338" s="176" t="n">
        <v>4.5</v>
      </c>
      <c r="AF338" s="176"/>
      <c r="AG338" s="176"/>
      <c r="AH338" s="176"/>
      <c r="AI338" s="176" t="n">
        <v>3.25</v>
      </c>
      <c r="AJ338" s="176"/>
      <c r="AK338" s="176"/>
      <c r="AL338" s="176"/>
      <c r="AM338" s="176"/>
      <c r="AN338" s="176"/>
      <c r="AO338" s="176"/>
      <c r="AP338" s="176"/>
      <c r="AQ338" s="176"/>
      <c r="AR338" s="176"/>
      <c r="AS338" s="176"/>
      <c r="AT338" s="176"/>
      <c r="AU338" s="176"/>
      <c r="AV338" s="176"/>
      <c r="AW338" s="176"/>
      <c r="AX338" s="176"/>
      <c r="AY338" s="176"/>
      <c r="AZ338" s="176"/>
      <c r="BA338" s="176"/>
      <c r="BB338" s="176"/>
      <c r="BC338" s="176"/>
      <c r="BD338" s="176"/>
      <c r="BE338" s="176"/>
      <c r="BF338" s="176"/>
      <c r="BG338" s="176"/>
      <c r="BH338" s="176"/>
      <c r="BI338" s="176"/>
      <c r="BJ338" s="176"/>
      <c r="BK338" s="176"/>
      <c r="BL338" s="176"/>
      <c r="BM338" s="176"/>
      <c r="BN338" s="176"/>
      <c r="BO338" s="176"/>
      <c r="BP338" s="176"/>
      <c r="BQ338" s="176"/>
      <c r="BR338" s="176"/>
      <c r="BS338" s="176"/>
      <c r="BT338" s="176"/>
      <c r="BU338" s="176"/>
      <c r="BV338" s="176"/>
      <c r="BW338" s="176"/>
      <c r="BX338" s="176"/>
      <c r="BY338" s="176"/>
      <c r="BZ338" s="176"/>
      <c r="CA338" s="176"/>
      <c r="CB338" s="176"/>
      <c r="CC338" s="176"/>
      <c r="CD338" s="176"/>
      <c r="CE338" s="176"/>
      <c r="CF338" s="176"/>
      <c r="CG338" s="176"/>
      <c r="CH338" s="176"/>
      <c r="CI338" s="176"/>
      <c r="CJ338" s="176"/>
      <c r="CK338" s="176"/>
      <c r="CL338" s="177"/>
      <c r="CM338" s="177"/>
    </row>
    <row r="339" customFormat="false" ht="12.75" hidden="false" customHeight="false" outlineLevel="0" collapsed="false">
      <c r="A339" s="169" t="s">
        <v>42</v>
      </c>
      <c r="B339" s="96"/>
      <c r="C339" s="170" t="s">
        <v>108</v>
      </c>
      <c r="D339" s="171" t="n">
        <v>16</v>
      </c>
      <c r="E339" s="172" t="s">
        <v>90</v>
      </c>
      <c r="F339" s="173" t="n">
        <f aca="false">SUM(H339:CK339)</f>
        <v>8</v>
      </c>
      <c r="G339" s="174"/>
      <c r="H339" s="175"/>
      <c r="I339" s="176"/>
      <c r="J339" s="176"/>
      <c r="K339" s="176"/>
      <c r="L339" s="176"/>
      <c r="M339" s="176"/>
      <c r="N339" s="176"/>
      <c r="O339" s="176"/>
      <c r="P339" s="176"/>
      <c r="Q339" s="176"/>
      <c r="R339" s="176"/>
      <c r="S339" s="176"/>
      <c r="T339" s="176"/>
      <c r="U339" s="176"/>
      <c r="V339" s="176"/>
      <c r="W339" s="176"/>
      <c r="X339" s="176"/>
      <c r="Y339" s="176" t="n">
        <v>8</v>
      </c>
      <c r="Z339" s="176"/>
      <c r="AA339" s="176"/>
      <c r="AB339" s="176"/>
      <c r="AC339" s="176"/>
      <c r="AD339" s="176"/>
      <c r="AE339" s="176"/>
      <c r="AF339" s="176"/>
      <c r="AG339" s="176"/>
      <c r="AH339" s="176"/>
      <c r="AI339" s="176"/>
      <c r="AJ339" s="176"/>
      <c r="AK339" s="176"/>
      <c r="AL339" s="176"/>
      <c r="AM339" s="176"/>
      <c r="AN339" s="176"/>
      <c r="AO339" s="176"/>
      <c r="AP339" s="176"/>
      <c r="AQ339" s="176"/>
      <c r="AR339" s="176"/>
      <c r="AS339" s="176"/>
      <c r="AT339" s="176"/>
      <c r="AU339" s="176"/>
      <c r="AV339" s="176"/>
      <c r="AW339" s="176"/>
      <c r="AX339" s="176"/>
      <c r="AY339" s="176"/>
      <c r="AZ339" s="176"/>
      <c r="BA339" s="176"/>
      <c r="BB339" s="176"/>
      <c r="BC339" s="176"/>
      <c r="BD339" s="176"/>
      <c r="BE339" s="176"/>
      <c r="BF339" s="176"/>
      <c r="BG339" s="176"/>
      <c r="BH339" s="176"/>
      <c r="BI339" s="176"/>
      <c r="BJ339" s="176"/>
      <c r="BK339" s="176"/>
      <c r="BL339" s="176"/>
      <c r="BM339" s="176"/>
      <c r="BN339" s="176"/>
      <c r="BO339" s="176"/>
      <c r="BP339" s="176"/>
      <c r="BQ339" s="176"/>
      <c r="BR339" s="176"/>
      <c r="BS339" s="176"/>
      <c r="BT339" s="176"/>
      <c r="BU339" s="176"/>
      <c r="BV339" s="176"/>
      <c r="BW339" s="176"/>
      <c r="BX339" s="176"/>
      <c r="BY339" s="176"/>
      <c r="BZ339" s="176"/>
      <c r="CA339" s="176"/>
      <c r="CB339" s="176"/>
      <c r="CC339" s="176"/>
      <c r="CD339" s="176"/>
      <c r="CE339" s="176"/>
      <c r="CF339" s="176"/>
      <c r="CG339" s="176"/>
      <c r="CH339" s="176"/>
      <c r="CI339" s="176"/>
      <c r="CJ339" s="176"/>
      <c r="CK339" s="176"/>
      <c r="CL339" s="177"/>
      <c r="CM339" s="177"/>
    </row>
    <row r="340" customFormat="false" ht="12.75" hidden="false" customHeight="false" outlineLevel="0" collapsed="false">
      <c r="A340" s="169" t="s">
        <v>42</v>
      </c>
      <c r="B340" s="96"/>
      <c r="C340" s="170" t="s">
        <v>108</v>
      </c>
      <c r="D340" s="171" t="n">
        <v>17</v>
      </c>
      <c r="E340" s="172" t="s">
        <v>90</v>
      </c>
      <c r="F340" s="178" t="n">
        <f aca="false">SUM(H340:CK340)</f>
        <v>6</v>
      </c>
      <c r="G340" s="179"/>
      <c r="H340" s="180"/>
      <c r="I340" s="181"/>
      <c r="J340" s="181"/>
      <c r="K340" s="181"/>
      <c r="L340" s="181"/>
      <c r="M340" s="181"/>
      <c r="N340" s="181"/>
      <c r="O340" s="181"/>
      <c r="P340" s="181"/>
      <c r="Q340" s="181"/>
      <c r="R340" s="181"/>
      <c r="S340" s="181"/>
      <c r="T340" s="181"/>
      <c r="U340" s="181"/>
      <c r="V340" s="181"/>
      <c r="W340" s="181"/>
      <c r="X340" s="181"/>
      <c r="Y340" s="181" t="n">
        <v>1.5</v>
      </c>
      <c r="Z340" s="181"/>
      <c r="AA340" s="181"/>
      <c r="AB340" s="181"/>
      <c r="AC340" s="181"/>
      <c r="AD340" s="181"/>
      <c r="AE340" s="181"/>
      <c r="AF340" s="181"/>
      <c r="AG340" s="181"/>
      <c r="AH340" s="181"/>
      <c r="AI340" s="181"/>
      <c r="AJ340" s="181"/>
      <c r="AK340" s="181" t="n">
        <v>4.5</v>
      </c>
      <c r="AL340" s="181"/>
      <c r="AM340" s="181"/>
      <c r="AN340" s="181"/>
      <c r="AO340" s="181"/>
      <c r="AP340" s="181"/>
      <c r="AQ340" s="181"/>
      <c r="AR340" s="181"/>
      <c r="AS340" s="181"/>
      <c r="AT340" s="181"/>
      <c r="AU340" s="181"/>
      <c r="AV340" s="181"/>
      <c r="AW340" s="181"/>
      <c r="AX340" s="181"/>
      <c r="AY340" s="181"/>
      <c r="AZ340" s="181"/>
      <c r="BA340" s="181"/>
      <c r="BB340" s="181"/>
      <c r="BC340" s="181"/>
      <c r="BD340" s="181"/>
      <c r="BE340" s="181"/>
      <c r="BF340" s="181"/>
      <c r="BG340" s="181"/>
      <c r="BH340" s="181"/>
      <c r="BI340" s="181"/>
      <c r="BJ340" s="181"/>
      <c r="BK340" s="181"/>
      <c r="BL340" s="181"/>
      <c r="BM340" s="181"/>
      <c r="BN340" s="181"/>
      <c r="BO340" s="181"/>
      <c r="BP340" s="181"/>
      <c r="BQ340" s="181"/>
      <c r="BR340" s="181"/>
      <c r="BS340" s="181"/>
      <c r="BT340" s="181"/>
      <c r="BU340" s="181"/>
      <c r="BV340" s="181"/>
      <c r="BW340" s="181"/>
      <c r="BX340" s="181"/>
      <c r="BY340" s="181"/>
      <c r="BZ340" s="181"/>
      <c r="CA340" s="181"/>
      <c r="CB340" s="181"/>
      <c r="CC340" s="181"/>
      <c r="CD340" s="181"/>
      <c r="CE340" s="181"/>
      <c r="CF340" s="181"/>
      <c r="CG340" s="181"/>
      <c r="CH340" s="181"/>
      <c r="CI340" s="181"/>
      <c r="CJ340" s="181"/>
      <c r="CK340" s="181"/>
      <c r="CL340" s="177"/>
      <c r="CM340" s="177"/>
    </row>
    <row r="341" customFormat="false" ht="12.75" hidden="false" customHeight="false" outlineLevel="0" collapsed="false">
      <c r="A341" s="169" t="s">
        <v>42</v>
      </c>
      <c r="B341" s="96"/>
      <c r="C341" s="170" t="s">
        <v>108</v>
      </c>
      <c r="D341" s="171" t="n">
        <v>18</v>
      </c>
      <c r="E341" s="172" t="s">
        <v>90</v>
      </c>
      <c r="F341" s="178" t="n">
        <f aca="false">SUM(H341:CK341)</f>
        <v>0</v>
      </c>
      <c r="G341" s="179" t="n">
        <f aca="false">SUM(F335:F341)</f>
        <v>45</v>
      </c>
      <c r="H341" s="180"/>
      <c r="I341" s="181"/>
      <c r="J341" s="181"/>
      <c r="K341" s="181"/>
      <c r="L341" s="181"/>
      <c r="M341" s="181"/>
      <c r="N341" s="181"/>
      <c r="O341" s="181"/>
      <c r="P341" s="181"/>
      <c r="Q341" s="181"/>
      <c r="R341" s="181"/>
      <c r="S341" s="181"/>
      <c r="T341" s="181"/>
      <c r="U341" s="181"/>
      <c r="V341" s="181"/>
      <c r="W341" s="181"/>
      <c r="X341" s="181"/>
      <c r="Y341" s="181"/>
      <c r="Z341" s="181"/>
      <c r="AA341" s="181"/>
      <c r="AB341" s="181"/>
      <c r="AC341" s="181"/>
      <c r="AD341" s="181"/>
      <c r="AE341" s="181"/>
      <c r="AF341" s="181"/>
      <c r="AG341" s="181"/>
      <c r="AH341" s="181"/>
      <c r="AI341" s="181"/>
      <c r="AJ341" s="181"/>
      <c r="AK341" s="181"/>
      <c r="AL341" s="181"/>
      <c r="AM341" s="181"/>
      <c r="AN341" s="181"/>
      <c r="AO341" s="181"/>
      <c r="AP341" s="181"/>
      <c r="AQ341" s="181"/>
      <c r="AR341" s="181"/>
      <c r="AS341" s="181"/>
      <c r="AT341" s="181"/>
      <c r="AU341" s="181"/>
      <c r="AV341" s="181"/>
      <c r="AW341" s="181"/>
      <c r="AX341" s="181"/>
      <c r="AY341" s="181"/>
      <c r="AZ341" s="181"/>
      <c r="BA341" s="181"/>
      <c r="BB341" s="181"/>
      <c r="BC341" s="181"/>
      <c r="BD341" s="181"/>
      <c r="BE341" s="181"/>
      <c r="BF341" s="181"/>
      <c r="BG341" s="181"/>
      <c r="BH341" s="181"/>
      <c r="BI341" s="181"/>
      <c r="BJ341" s="181"/>
      <c r="BK341" s="181"/>
      <c r="BL341" s="181"/>
      <c r="BM341" s="181"/>
      <c r="BN341" s="181"/>
      <c r="BO341" s="181"/>
      <c r="BP341" s="181"/>
      <c r="BQ341" s="181"/>
      <c r="BR341" s="181"/>
      <c r="BS341" s="181"/>
      <c r="BT341" s="181"/>
      <c r="BU341" s="181"/>
      <c r="BV341" s="181"/>
      <c r="BW341" s="181"/>
      <c r="BX341" s="181"/>
      <c r="BY341" s="181"/>
      <c r="BZ341" s="181"/>
      <c r="CA341" s="181"/>
      <c r="CB341" s="181"/>
      <c r="CC341" s="181"/>
      <c r="CD341" s="181"/>
      <c r="CE341" s="181"/>
      <c r="CF341" s="181"/>
      <c r="CG341" s="181"/>
      <c r="CH341" s="181"/>
      <c r="CI341" s="181"/>
      <c r="CJ341" s="181"/>
      <c r="CK341" s="181"/>
      <c r="CL341" s="177"/>
      <c r="CM341" s="177"/>
    </row>
    <row r="342" customFormat="false" ht="12.75" hidden="false" customHeight="false" outlineLevel="0" collapsed="false">
      <c r="A342" s="169" t="s">
        <v>42</v>
      </c>
      <c r="B342" s="96"/>
      <c r="C342" s="170" t="s">
        <v>108</v>
      </c>
      <c r="D342" s="171" t="n">
        <v>19</v>
      </c>
      <c r="E342" s="172" t="s">
        <v>91</v>
      </c>
      <c r="F342" s="173" t="n">
        <f aca="false">SUM(H342:CK342)</f>
        <v>8.5</v>
      </c>
      <c r="G342" s="174"/>
      <c r="H342" s="175"/>
      <c r="I342" s="176"/>
      <c r="J342" s="176"/>
      <c r="K342" s="176"/>
      <c r="L342" s="176"/>
      <c r="M342" s="176"/>
      <c r="N342" s="176"/>
      <c r="O342" s="176"/>
      <c r="P342" s="176"/>
      <c r="Q342" s="176"/>
      <c r="R342" s="176"/>
      <c r="S342" s="176"/>
      <c r="T342" s="176"/>
      <c r="U342" s="176"/>
      <c r="V342" s="176"/>
      <c r="W342" s="176"/>
      <c r="X342" s="176"/>
      <c r="Y342" s="176"/>
      <c r="Z342" s="176"/>
      <c r="AA342" s="176"/>
      <c r="AB342" s="176"/>
      <c r="AC342" s="176"/>
      <c r="AD342" s="176"/>
      <c r="AE342" s="176" t="n">
        <v>6.75</v>
      </c>
      <c r="AF342" s="176"/>
      <c r="AG342" s="176"/>
      <c r="AH342" s="176"/>
      <c r="AI342" s="176" t="n">
        <v>1</v>
      </c>
      <c r="AJ342" s="176"/>
      <c r="AK342" s="176"/>
      <c r="AL342" s="176"/>
      <c r="AM342" s="176"/>
      <c r="AN342" s="176"/>
      <c r="AO342" s="176"/>
      <c r="AP342" s="176"/>
      <c r="AQ342" s="176"/>
      <c r="AR342" s="176"/>
      <c r="AS342" s="176"/>
      <c r="AT342" s="176"/>
      <c r="AU342" s="176"/>
      <c r="AV342" s="176"/>
      <c r="AW342" s="176"/>
      <c r="AX342" s="176"/>
      <c r="AY342" s="176"/>
      <c r="AZ342" s="176"/>
      <c r="BA342" s="176"/>
      <c r="BB342" s="176" t="n">
        <v>0.75</v>
      </c>
      <c r="BC342" s="176"/>
      <c r="BD342" s="176"/>
      <c r="BE342" s="176"/>
      <c r="BF342" s="176"/>
      <c r="BG342" s="176"/>
      <c r="BH342" s="176"/>
      <c r="BI342" s="176"/>
      <c r="BJ342" s="176"/>
      <c r="BK342" s="176"/>
      <c r="BL342" s="176"/>
      <c r="BM342" s="176"/>
      <c r="BN342" s="176"/>
      <c r="BO342" s="176"/>
      <c r="BP342" s="176"/>
      <c r="BQ342" s="176"/>
      <c r="BR342" s="176"/>
      <c r="BS342" s="176"/>
      <c r="BT342" s="176"/>
      <c r="BU342" s="176"/>
      <c r="BV342" s="176"/>
      <c r="BW342" s="176"/>
      <c r="BX342" s="176"/>
      <c r="BY342" s="176"/>
      <c r="BZ342" s="176"/>
      <c r="CA342" s="176"/>
      <c r="CB342" s="176"/>
      <c r="CC342" s="176"/>
      <c r="CD342" s="176"/>
      <c r="CE342" s="176"/>
      <c r="CF342" s="176"/>
      <c r="CG342" s="176"/>
      <c r="CH342" s="176"/>
      <c r="CI342" s="176"/>
      <c r="CJ342" s="176"/>
      <c r="CK342" s="176"/>
      <c r="CL342" s="177"/>
      <c r="CM342" s="177"/>
    </row>
    <row r="343" customFormat="false" ht="12.75" hidden="false" customHeight="false" outlineLevel="0" collapsed="false">
      <c r="A343" s="169" t="s">
        <v>42</v>
      </c>
      <c r="B343" s="96"/>
      <c r="C343" s="170" t="s">
        <v>108</v>
      </c>
      <c r="D343" s="171" t="n">
        <v>20</v>
      </c>
      <c r="E343" s="172" t="s">
        <v>91</v>
      </c>
      <c r="F343" s="173" t="n">
        <f aca="false">SUM(H343:CK343)</f>
        <v>9</v>
      </c>
      <c r="G343" s="174"/>
      <c r="H343" s="175"/>
      <c r="I343" s="176"/>
      <c r="J343" s="176"/>
      <c r="K343" s="176"/>
      <c r="L343" s="176"/>
      <c r="M343" s="176"/>
      <c r="N343" s="176"/>
      <c r="O343" s="176"/>
      <c r="P343" s="176"/>
      <c r="Q343" s="176"/>
      <c r="R343" s="176"/>
      <c r="S343" s="176"/>
      <c r="T343" s="176"/>
      <c r="U343" s="176"/>
      <c r="V343" s="176"/>
      <c r="W343" s="176"/>
      <c r="X343" s="176"/>
      <c r="Y343" s="176"/>
      <c r="Z343" s="176"/>
      <c r="AA343" s="176"/>
      <c r="AB343" s="176"/>
      <c r="AC343" s="176"/>
      <c r="AD343" s="176"/>
      <c r="AE343" s="176"/>
      <c r="AF343" s="176"/>
      <c r="AG343" s="176"/>
      <c r="AH343" s="176"/>
      <c r="AI343" s="176"/>
      <c r="AJ343" s="176"/>
      <c r="AK343" s="176"/>
      <c r="AL343" s="176"/>
      <c r="AM343" s="176"/>
      <c r="AN343" s="176"/>
      <c r="AO343" s="176"/>
      <c r="AP343" s="176"/>
      <c r="AQ343" s="176"/>
      <c r="AR343" s="176"/>
      <c r="AS343" s="176"/>
      <c r="AT343" s="176"/>
      <c r="AU343" s="176"/>
      <c r="AV343" s="176"/>
      <c r="AW343" s="176"/>
      <c r="AX343" s="176"/>
      <c r="AY343" s="176"/>
      <c r="AZ343" s="176"/>
      <c r="BA343" s="176"/>
      <c r="BB343" s="176" t="n">
        <v>9</v>
      </c>
      <c r="BC343" s="176"/>
      <c r="BD343" s="176"/>
      <c r="BE343" s="176"/>
      <c r="BF343" s="176"/>
      <c r="BG343" s="176"/>
      <c r="BH343" s="176"/>
      <c r="BI343" s="176"/>
      <c r="BJ343" s="176"/>
      <c r="BK343" s="176"/>
      <c r="BL343" s="176"/>
      <c r="BM343" s="176"/>
      <c r="BN343" s="176"/>
      <c r="BO343" s="176"/>
      <c r="BP343" s="176"/>
      <c r="BQ343" s="176"/>
      <c r="BR343" s="176"/>
      <c r="BS343" s="176"/>
      <c r="BT343" s="176"/>
      <c r="BU343" s="176"/>
      <c r="BV343" s="176"/>
      <c r="BW343" s="176"/>
      <c r="BX343" s="176"/>
      <c r="BY343" s="176"/>
      <c r="BZ343" s="176"/>
      <c r="CA343" s="176"/>
      <c r="CB343" s="176"/>
      <c r="CC343" s="176"/>
      <c r="CD343" s="176"/>
      <c r="CE343" s="176"/>
      <c r="CF343" s="176"/>
      <c r="CG343" s="176"/>
      <c r="CH343" s="176"/>
      <c r="CI343" s="176"/>
      <c r="CJ343" s="176"/>
      <c r="CK343" s="176"/>
      <c r="CL343" s="177"/>
      <c r="CM343" s="177"/>
    </row>
    <row r="344" customFormat="false" ht="12.75" hidden="false" customHeight="false" outlineLevel="0" collapsed="false">
      <c r="A344" s="169" t="s">
        <v>42</v>
      </c>
      <c r="B344" s="96"/>
      <c r="C344" s="170" t="s">
        <v>108</v>
      </c>
      <c r="D344" s="171" t="n">
        <v>21</v>
      </c>
      <c r="E344" s="172" t="s">
        <v>91</v>
      </c>
      <c r="F344" s="173" t="n">
        <f aca="false">SUM(H344:CK344)</f>
        <v>7.75</v>
      </c>
      <c r="G344" s="174"/>
      <c r="H344" s="175"/>
      <c r="I344" s="176"/>
      <c r="J344" s="176"/>
      <c r="K344" s="176"/>
      <c r="L344" s="176"/>
      <c r="M344" s="176"/>
      <c r="N344" s="176"/>
      <c r="O344" s="176"/>
      <c r="P344" s="176"/>
      <c r="Q344" s="176"/>
      <c r="R344" s="176"/>
      <c r="S344" s="176"/>
      <c r="T344" s="176"/>
      <c r="U344" s="176"/>
      <c r="V344" s="176"/>
      <c r="W344" s="176"/>
      <c r="X344" s="176"/>
      <c r="Y344" s="176" t="n">
        <v>0.75</v>
      </c>
      <c r="Z344" s="176"/>
      <c r="AA344" s="176"/>
      <c r="AB344" s="176"/>
      <c r="AC344" s="176"/>
      <c r="AD344" s="176"/>
      <c r="AE344" s="176" t="n">
        <v>7</v>
      </c>
      <c r="AF344" s="176"/>
      <c r="AG344" s="176"/>
      <c r="AH344" s="176"/>
      <c r="AI344" s="176"/>
      <c r="AJ344" s="176"/>
      <c r="AK344" s="176"/>
      <c r="AL344" s="176"/>
      <c r="AM344" s="176"/>
      <c r="AN344" s="176"/>
      <c r="AO344" s="176"/>
      <c r="AP344" s="176"/>
      <c r="AQ344" s="176"/>
      <c r="AR344" s="176"/>
      <c r="AS344" s="176"/>
      <c r="AT344" s="176"/>
      <c r="AU344" s="176"/>
      <c r="AV344" s="176"/>
      <c r="AW344" s="176"/>
      <c r="AX344" s="176"/>
      <c r="AY344" s="176"/>
      <c r="AZ344" s="176"/>
      <c r="BA344" s="176"/>
      <c r="BB344" s="176"/>
      <c r="BC344" s="176"/>
      <c r="BD344" s="176"/>
      <c r="BE344" s="176"/>
      <c r="BF344" s="176"/>
      <c r="BG344" s="176"/>
      <c r="BH344" s="176"/>
      <c r="BI344" s="176"/>
      <c r="BJ344" s="176"/>
      <c r="BK344" s="176"/>
      <c r="BL344" s="176"/>
      <c r="BM344" s="176"/>
      <c r="BN344" s="176"/>
      <c r="BO344" s="176"/>
      <c r="BP344" s="176"/>
      <c r="BQ344" s="176"/>
      <c r="BR344" s="176"/>
      <c r="BS344" s="176"/>
      <c r="BT344" s="176"/>
      <c r="BU344" s="176"/>
      <c r="BV344" s="176"/>
      <c r="BW344" s="176"/>
      <c r="BX344" s="176"/>
      <c r="BY344" s="176"/>
      <c r="BZ344" s="176"/>
      <c r="CA344" s="176"/>
      <c r="CB344" s="176"/>
      <c r="CC344" s="176"/>
      <c r="CD344" s="176"/>
      <c r="CE344" s="176"/>
      <c r="CF344" s="176"/>
      <c r="CG344" s="176"/>
      <c r="CH344" s="176"/>
      <c r="CI344" s="176"/>
      <c r="CJ344" s="176"/>
      <c r="CK344" s="176"/>
      <c r="CL344" s="177"/>
      <c r="CM344" s="177"/>
    </row>
    <row r="345" customFormat="false" ht="12.75" hidden="false" customHeight="false" outlineLevel="0" collapsed="false">
      <c r="A345" s="169" t="s">
        <v>42</v>
      </c>
      <c r="B345" s="96"/>
      <c r="C345" s="170" t="s">
        <v>108</v>
      </c>
      <c r="D345" s="171" t="n">
        <v>22</v>
      </c>
      <c r="E345" s="172" t="s">
        <v>91</v>
      </c>
      <c r="F345" s="173" t="n">
        <f aca="false">SUM(H345:CK345)</f>
        <v>7.75</v>
      </c>
      <c r="G345" s="174"/>
      <c r="H345" s="175"/>
      <c r="I345" s="176"/>
      <c r="J345" s="176"/>
      <c r="K345" s="176"/>
      <c r="L345" s="176"/>
      <c r="M345" s="176"/>
      <c r="N345" s="176"/>
      <c r="O345" s="176"/>
      <c r="P345" s="176"/>
      <c r="Q345" s="176"/>
      <c r="R345" s="176"/>
      <c r="S345" s="176"/>
      <c r="T345" s="176"/>
      <c r="U345" s="176"/>
      <c r="V345" s="176"/>
      <c r="W345" s="176"/>
      <c r="X345" s="176"/>
      <c r="Y345" s="176" t="n">
        <v>2</v>
      </c>
      <c r="Z345" s="176"/>
      <c r="AA345" s="176"/>
      <c r="AB345" s="176"/>
      <c r="AC345" s="176"/>
      <c r="AD345" s="176"/>
      <c r="AE345" s="176" t="n">
        <v>5.75</v>
      </c>
      <c r="AF345" s="176"/>
      <c r="AG345" s="176"/>
      <c r="AH345" s="176"/>
      <c r="AI345" s="176"/>
      <c r="AJ345" s="176"/>
      <c r="AK345" s="176"/>
      <c r="AL345" s="176"/>
      <c r="AM345" s="176"/>
      <c r="AN345" s="176"/>
      <c r="AO345" s="176"/>
      <c r="AP345" s="176"/>
      <c r="AQ345" s="176"/>
      <c r="AR345" s="176"/>
      <c r="AS345" s="176"/>
      <c r="AT345" s="176"/>
      <c r="AU345" s="176"/>
      <c r="AV345" s="176"/>
      <c r="AW345" s="176"/>
      <c r="AX345" s="176"/>
      <c r="AY345" s="176"/>
      <c r="AZ345" s="176"/>
      <c r="BA345" s="176"/>
      <c r="BB345" s="176"/>
      <c r="BC345" s="176"/>
      <c r="BD345" s="176"/>
      <c r="BE345" s="176"/>
      <c r="BF345" s="176"/>
      <c r="BG345" s="176"/>
      <c r="BH345" s="176"/>
      <c r="BI345" s="176"/>
      <c r="BJ345" s="176"/>
      <c r="BK345" s="176"/>
      <c r="BL345" s="176"/>
      <c r="BM345" s="176"/>
      <c r="BN345" s="176"/>
      <c r="BO345" s="176"/>
      <c r="BP345" s="176"/>
      <c r="BQ345" s="176"/>
      <c r="BR345" s="176"/>
      <c r="BS345" s="176"/>
      <c r="BT345" s="176"/>
      <c r="BU345" s="176"/>
      <c r="BV345" s="176"/>
      <c r="BW345" s="176"/>
      <c r="BX345" s="176"/>
      <c r="BY345" s="176"/>
      <c r="BZ345" s="176"/>
      <c r="CA345" s="176"/>
      <c r="CB345" s="176"/>
      <c r="CC345" s="176"/>
      <c r="CD345" s="176"/>
      <c r="CE345" s="176"/>
      <c r="CF345" s="176"/>
      <c r="CG345" s="176"/>
      <c r="CH345" s="176"/>
      <c r="CI345" s="176"/>
      <c r="CJ345" s="176"/>
      <c r="CK345" s="176"/>
      <c r="CL345" s="177"/>
      <c r="CM345" s="177"/>
    </row>
    <row r="346" customFormat="false" ht="12.75" hidden="false" customHeight="false" outlineLevel="0" collapsed="false">
      <c r="A346" s="169" t="s">
        <v>42</v>
      </c>
      <c r="B346" s="96"/>
      <c r="C346" s="170" t="s">
        <v>108</v>
      </c>
      <c r="D346" s="171" t="n">
        <v>23</v>
      </c>
      <c r="E346" s="172" t="s">
        <v>91</v>
      </c>
      <c r="F346" s="173" t="n">
        <f aca="false">SUM(H346:CK346)</f>
        <v>7</v>
      </c>
      <c r="G346" s="174"/>
      <c r="H346" s="175"/>
      <c r="I346" s="176"/>
      <c r="J346" s="176"/>
      <c r="K346" s="176"/>
      <c r="L346" s="176"/>
      <c r="M346" s="176"/>
      <c r="N346" s="176"/>
      <c r="O346" s="176"/>
      <c r="P346" s="176"/>
      <c r="Q346" s="176"/>
      <c r="R346" s="176"/>
      <c r="S346" s="176"/>
      <c r="T346" s="176"/>
      <c r="U346" s="176"/>
      <c r="V346" s="176"/>
      <c r="W346" s="176"/>
      <c r="X346" s="176"/>
      <c r="Y346" s="176"/>
      <c r="Z346" s="176"/>
      <c r="AA346" s="176"/>
      <c r="AB346" s="176"/>
      <c r="AC346" s="176"/>
      <c r="AD346" s="176"/>
      <c r="AE346" s="176" t="n">
        <v>7</v>
      </c>
      <c r="AF346" s="176"/>
      <c r="AG346" s="176"/>
      <c r="AH346" s="176"/>
      <c r="AI346" s="176"/>
      <c r="AJ346" s="176"/>
      <c r="AK346" s="176"/>
      <c r="AL346" s="176"/>
      <c r="AM346" s="176"/>
      <c r="AN346" s="176"/>
      <c r="AO346" s="176"/>
      <c r="AP346" s="176"/>
      <c r="AQ346" s="176"/>
      <c r="AR346" s="176"/>
      <c r="AS346" s="176"/>
      <c r="AT346" s="176"/>
      <c r="AU346" s="176"/>
      <c r="AV346" s="176"/>
      <c r="AW346" s="176"/>
      <c r="AX346" s="176"/>
      <c r="AY346" s="176"/>
      <c r="AZ346" s="176"/>
      <c r="BA346" s="176"/>
      <c r="BB346" s="176"/>
      <c r="BC346" s="176"/>
      <c r="BD346" s="176"/>
      <c r="BE346" s="176"/>
      <c r="BF346" s="176"/>
      <c r="BG346" s="176"/>
      <c r="BH346" s="176"/>
      <c r="BI346" s="176"/>
      <c r="BJ346" s="176"/>
      <c r="BK346" s="176"/>
      <c r="BL346" s="176"/>
      <c r="BM346" s="176"/>
      <c r="BN346" s="176"/>
      <c r="BO346" s="176"/>
      <c r="BP346" s="176"/>
      <c r="BQ346" s="176"/>
      <c r="BR346" s="176"/>
      <c r="BS346" s="176"/>
      <c r="BT346" s="176"/>
      <c r="BU346" s="176"/>
      <c r="BV346" s="176"/>
      <c r="BW346" s="176"/>
      <c r="BX346" s="176"/>
      <c r="BY346" s="176"/>
      <c r="BZ346" s="176"/>
      <c r="CA346" s="176"/>
      <c r="CB346" s="176"/>
      <c r="CC346" s="176"/>
      <c r="CD346" s="176"/>
      <c r="CE346" s="176"/>
      <c r="CF346" s="176"/>
      <c r="CG346" s="176"/>
      <c r="CH346" s="176"/>
      <c r="CI346" s="176"/>
      <c r="CJ346" s="176"/>
      <c r="CK346" s="176"/>
      <c r="CL346" s="177"/>
      <c r="CM346" s="177"/>
    </row>
    <row r="347" customFormat="false" ht="12.75" hidden="false" customHeight="false" outlineLevel="0" collapsed="false">
      <c r="A347" s="169" t="s">
        <v>42</v>
      </c>
      <c r="B347" s="96"/>
      <c r="C347" s="170" t="s">
        <v>108</v>
      </c>
      <c r="D347" s="171" t="n">
        <v>24</v>
      </c>
      <c r="E347" s="172" t="s">
        <v>91</v>
      </c>
      <c r="F347" s="178" t="n">
        <f aca="false">SUM(H347:CK347)</f>
        <v>0</v>
      </c>
      <c r="G347" s="179"/>
      <c r="H347" s="180"/>
      <c r="I347" s="181"/>
      <c r="J347" s="181"/>
      <c r="K347" s="181"/>
      <c r="L347" s="181"/>
      <c r="M347" s="181"/>
      <c r="N347" s="181"/>
      <c r="O347" s="181"/>
      <c r="P347" s="181"/>
      <c r="Q347" s="181"/>
      <c r="R347" s="181"/>
      <c r="S347" s="181"/>
      <c r="T347" s="181"/>
      <c r="U347" s="181"/>
      <c r="V347" s="181"/>
      <c r="W347" s="181"/>
      <c r="X347" s="181"/>
      <c r="Y347" s="181"/>
      <c r="Z347" s="181"/>
      <c r="AA347" s="181"/>
      <c r="AB347" s="181"/>
      <c r="AC347" s="181"/>
      <c r="AD347" s="181"/>
      <c r="AE347" s="181"/>
      <c r="AF347" s="181"/>
      <c r="AG347" s="181"/>
      <c r="AH347" s="181"/>
      <c r="AI347" s="181"/>
      <c r="AJ347" s="181"/>
      <c r="AK347" s="181"/>
      <c r="AL347" s="181"/>
      <c r="AM347" s="181"/>
      <c r="AN347" s="181"/>
      <c r="AO347" s="181"/>
      <c r="AP347" s="181"/>
      <c r="AQ347" s="181"/>
      <c r="AR347" s="181"/>
      <c r="AS347" s="181"/>
      <c r="AT347" s="181"/>
      <c r="AU347" s="181"/>
      <c r="AV347" s="181"/>
      <c r="AW347" s="181"/>
      <c r="AX347" s="181"/>
      <c r="AY347" s="181"/>
      <c r="AZ347" s="181"/>
      <c r="BA347" s="181"/>
      <c r="BB347" s="181"/>
      <c r="BC347" s="181"/>
      <c r="BD347" s="181"/>
      <c r="BE347" s="181"/>
      <c r="BF347" s="181"/>
      <c r="BG347" s="181"/>
      <c r="BH347" s="181"/>
      <c r="BI347" s="181"/>
      <c r="BJ347" s="181"/>
      <c r="BK347" s="181"/>
      <c r="BL347" s="181"/>
      <c r="BM347" s="181"/>
      <c r="BN347" s="181"/>
      <c r="BO347" s="181"/>
      <c r="BP347" s="181"/>
      <c r="BQ347" s="181"/>
      <c r="BR347" s="181"/>
      <c r="BS347" s="181"/>
      <c r="BT347" s="181"/>
      <c r="BU347" s="181"/>
      <c r="BV347" s="181"/>
      <c r="BW347" s="181"/>
      <c r="BX347" s="181"/>
      <c r="BY347" s="181"/>
      <c r="BZ347" s="181"/>
      <c r="CA347" s="181"/>
      <c r="CB347" s="181"/>
      <c r="CC347" s="181"/>
      <c r="CD347" s="181"/>
      <c r="CE347" s="181"/>
      <c r="CF347" s="181"/>
      <c r="CG347" s="181"/>
      <c r="CH347" s="181"/>
      <c r="CI347" s="181"/>
      <c r="CJ347" s="181"/>
      <c r="CK347" s="181"/>
      <c r="CL347" s="177"/>
      <c r="CM347" s="177"/>
    </row>
    <row r="348" customFormat="false" ht="12.75" hidden="false" customHeight="false" outlineLevel="0" collapsed="false">
      <c r="A348" s="169" t="s">
        <v>42</v>
      </c>
      <c r="B348" s="96"/>
      <c r="C348" s="170" t="s">
        <v>108</v>
      </c>
      <c r="D348" s="171" t="n">
        <v>25</v>
      </c>
      <c r="E348" s="172" t="s">
        <v>91</v>
      </c>
      <c r="F348" s="178" t="n">
        <f aca="false">SUM(H348:CK348)</f>
        <v>0</v>
      </c>
      <c r="G348" s="179" t="n">
        <f aca="false">SUM(F342:F348)</f>
        <v>40</v>
      </c>
      <c r="H348" s="180"/>
      <c r="I348" s="181"/>
      <c r="J348" s="181"/>
      <c r="K348" s="181"/>
      <c r="L348" s="181"/>
      <c r="M348" s="181"/>
      <c r="N348" s="181"/>
      <c r="O348" s="181"/>
      <c r="P348" s="181"/>
      <c r="Q348" s="181"/>
      <c r="R348" s="181"/>
      <c r="S348" s="181"/>
      <c r="T348" s="181"/>
      <c r="U348" s="181"/>
      <c r="V348" s="181"/>
      <c r="W348" s="181"/>
      <c r="X348" s="181"/>
      <c r="Y348" s="181"/>
      <c r="Z348" s="181"/>
      <c r="AA348" s="181"/>
      <c r="AB348" s="181"/>
      <c r="AC348" s="181"/>
      <c r="AD348" s="181"/>
      <c r="AE348" s="181"/>
      <c r="AF348" s="181"/>
      <c r="AG348" s="181"/>
      <c r="AH348" s="181"/>
      <c r="AI348" s="181"/>
      <c r="AJ348" s="181"/>
      <c r="AK348" s="181"/>
      <c r="AL348" s="181"/>
      <c r="AM348" s="181"/>
      <c r="AN348" s="181"/>
      <c r="AO348" s="181"/>
      <c r="AP348" s="181"/>
      <c r="AQ348" s="181"/>
      <c r="AR348" s="181"/>
      <c r="AS348" s="181"/>
      <c r="AT348" s="181"/>
      <c r="AU348" s="181"/>
      <c r="AV348" s="181"/>
      <c r="AW348" s="181"/>
      <c r="AX348" s="181"/>
      <c r="AY348" s="181"/>
      <c r="AZ348" s="181"/>
      <c r="BA348" s="181"/>
      <c r="BB348" s="181"/>
      <c r="BC348" s="181"/>
      <c r="BD348" s="181"/>
      <c r="BE348" s="181"/>
      <c r="BF348" s="181"/>
      <c r="BG348" s="181"/>
      <c r="BH348" s="181"/>
      <c r="BI348" s="181"/>
      <c r="BJ348" s="181"/>
      <c r="BK348" s="181"/>
      <c r="BL348" s="181"/>
      <c r="BM348" s="181"/>
      <c r="BN348" s="181"/>
      <c r="BO348" s="181"/>
      <c r="BP348" s="181"/>
      <c r="BQ348" s="181"/>
      <c r="BR348" s="181"/>
      <c r="BS348" s="181"/>
      <c r="BT348" s="181"/>
      <c r="BU348" s="181"/>
      <c r="BV348" s="181"/>
      <c r="BW348" s="181"/>
      <c r="BX348" s="181"/>
      <c r="BY348" s="181"/>
      <c r="BZ348" s="181"/>
      <c r="CA348" s="181"/>
      <c r="CB348" s="181"/>
      <c r="CC348" s="181"/>
      <c r="CD348" s="181"/>
      <c r="CE348" s="181"/>
      <c r="CF348" s="181"/>
      <c r="CG348" s="181"/>
      <c r="CH348" s="181"/>
      <c r="CI348" s="181"/>
      <c r="CJ348" s="181"/>
      <c r="CK348" s="181"/>
      <c r="CL348" s="177"/>
      <c r="CM348" s="177"/>
    </row>
    <row r="349" customFormat="false" ht="12.75" hidden="false" customHeight="false" outlineLevel="0" collapsed="false">
      <c r="A349" s="169" t="s">
        <v>42</v>
      </c>
      <c r="B349" s="96"/>
      <c r="C349" s="170" t="s">
        <v>108</v>
      </c>
      <c r="D349" s="171" t="n">
        <v>26</v>
      </c>
      <c r="E349" s="172" t="s">
        <v>92</v>
      </c>
      <c r="F349" s="173" t="n">
        <f aca="false">SUM(H349:CK349)</f>
        <v>7.75</v>
      </c>
      <c r="G349" s="174"/>
      <c r="H349" s="175"/>
      <c r="I349" s="176"/>
      <c r="J349" s="176"/>
      <c r="K349" s="176"/>
      <c r="L349" s="176"/>
      <c r="M349" s="176"/>
      <c r="N349" s="176"/>
      <c r="O349" s="176"/>
      <c r="P349" s="176"/>
      <c r="Q349" s="176"/>
      <c r="R349" s="176"/>
      <c r="S349" s="176"/>
      <c r="T349" s="176"/>
      <c r="U349" s="176"/>
      <c r="V349" s="176"/>
      <c r="W349" s="176"/>
      <c r="X349" s="176"/>
      <c r="Y349" s="176"/>
      <c r="Z349" s="176" t="n">
        <v>5.75</v>
      </c>
      <c r="AA349" s="176"/>
      <c r="AB349" s="176"/>
      <c r="AC349" s="176"/>
      <c r="AD349" s="176"/>
      <c r="AE349" s="176" t="n">
        <v>2</v>
      </c>
      <c r="AF349" s="176"/>
      <c r="AG349" s="176"/>
      <c r="AH349" s="176"/>
      <c r="AI349" s="176"/>
      <c r="AJ349" s="176"/>
      <c r="AK349" s="176"/>
      <c r="AL349" s="176"/>
      <c r="AM349" s="176"/>
      <c r="AN349" s="176"/>
      <c r="AO349" s="176"/>
      <c r="AP349" s="176"/>
      <c r="AQ349" s="176"/>
      <c r="AR349" s="176"/>
      <c r="AS349" s="176"/>
      <c r="AT349" s="176"/>
      <c r="AU349" s="176"/>
      <c r="AV349" s="176"/>
      <c r="AW349" s="176"/>
      <c r="AX349" s="176"/>
      <c r="AY349" s="176"/>
      <c r="AZ349" s="176"/>
      <c r="BA349" s="176"/>
      <c r="BB349" s="176"/>
      <c r="BC349" s="176"/>
      <c r="BD349" s="176"/>
      <c r="BE349" s="176"/>
      <c r="BF349" s="176"/>
      <c r="BG349" s="176"/>
      <c r="BH349" s="176"/>
      <c r="BI349" s="176"/>
      <c r="BJ349" s="176"/>
      <c r="BK349" s="176"/>
      <c r="BL349" s="176"/>
      <c r="BM349" s="176"/>
      <c r="BN349" s="176"/>
      <c r="BO349" s="176"/>
      <c r="BP349" s="176"/>
      <c r="BQ349" s="176"/>
      <c r="BR349" s="176"/>
      <c r="BS349" s="176"/>
      <c r="BT349" s="176"/>
      <c r="BU349" s="176"/>
      <c r="BV349" s="176"/>
      <c r="BW349" s="176"/>
      <c r="BX349" s="176"/>
      <c r="BY349" s="176"/>
      <c r="BZ349" s="176"/>
      <c r="CA349" s="176"/>
      <c r="CB349" s="176"/>
      <c r="CC349" s="176"/>
      <c r="CD349" s="176"/>
      <c r="CE349" s="176"/>
      <c r="CF349" s="176"/>
      <c r="CG349" s="176"/>
      <c r="CH349" s="176"/>
      <c r="CI349" s="176"/>
      <c r="CJ349" s="176"/>
      <c r="CK349" s="176"/>
      <c r="CL349" s="177"/>
      <c r="CM349" s="177"/>
    </row>
    <row r="350" customFormat="false" ht="12.75" hidden="false" customHeight="false" outlineLevel="0" collapsed="false">
      <c r="A350" s="169" t="s">
        <v>42</v>
      </c>
      <c r="B350" s="96"/>
      <c r="C350" s="170" t="s">
        <v>108</v>
      </c>
      <c r="D350" s="171" t="n">
        <v>27</v>
      </c>
      <c r="E350" s="172" t="s">
        <v>92</v>
      </c>
      <c r="F350" s="173" t="n">
        <f aca="false">SUM(H350:CK350)</f>
        <v>7.75</v>
      </c>
      <c r="G350" s="174"/>
      <c r="H350" s="175"/>
      <c r="I350" s="176"/>
      <c r="J350" s="176"/>
      <c r="K350" s="176"/>
      <c r="L350" s="176"/>
      <c r="M350" s="176"/>
      <c r="N350" s="176"/>
      <c r="O350" s="176"/>
      <c r="P350" s="176"/>
      <c r="Q350" s="176"/>
      <c r="R350" s="176" t="n">
        <v>2</v>
      </c>
      <c r="S350" s="176"/>
      <c r="T350" s="176"/>
      <c r="U350" s="176"/>
      <c r="V350" s="176"/>
      <c r="W350" s="176"/>
      <c r="X350" s="176"/>
      <c r="Y350" s="176"/>
      <c r="Z350" s="176" t="n">
        <v>2</v>
      </c>
      <c r="AA350" s="176"/>
      <c r="AB350" s="176"/>
      <c r="AC350" s="176"/>
      <c r="AD350" s="176"/>
      <c r="AE350" s="176" t="n">
        <v>0.75</v>
      </c>
      <c r="AF350" s="176"/>
      <c r="AG350" s="176"/>
      <c r="AH350" s="176"/>
      <c r="AI350" s="176"/>
      <c r="AJ350" s="176"/>
      <c r="AK350" s="176"/>
      <c r="AL350" s="176"/>
      <c r="AM350" s="176"/>
      <c r="AN350" s="176"/>
      <c r="AO350" s="176"/>
      <c r="AP350" s="176"/>
      <c r="AQ350" s="176"/>
      <c r="AR350" s="176"/>
      <c r="AS350" s="176"/>
      <c r="AT350" s="176"/>
      <c r="AU350" s="176" t="n">
        <v>3</v>
      </c>
      <c r="AV350" s="176"/>
      <c r="AW350" s="176"/>
      <c r="AX350" s="176"/>
      <c r="AY350" s="176"/>
      <c r="AZ350" s="176"/>
      <c r="BA350" s="176"/>
      <c r="BB350" s="176"/>
      <c r="BC350" s="176"/>
      <c r="BD350" s="176"/>
      <c r="BE350" s="176"/>
      <c r="BF350" s="176"/>
      <c r="BG350" s="176"/>
      <c r="BH350" s="176"/>
      <c r="BI350" s="176"/>
      <c r="BJ350" s="176"/>
      <c r="BK350" s="176"/>
      <c r="BL350" s="176"/>
      <c r="BM350" s="176"/>
      <c r="BN350" s="176"/>
      <c r="BO350" s="176"/>
      <c r="BP350" s="176"/>
      <c r="BQ350" s="176"/>
      <c r="BR350" s="176"/>
      <c r="BS350" s="176"/>
      <c r="BT350" s="176"/>
      <c r="BU350" s="176"/>
      <c r="BV350" s="176"/>
      <c r="BW350" s="176"/>
      <c r="BX350" s="176"/>
      <c r="BY350" s="176"/>
      <c r="BZ350" s="176"/>
      <c r="CA350" s="176"/>
      <c r="CB350" s="176"/>
      <c r="CC350" s="176"/>
      <c r="CD350" s="176"/>
      <c r="CE350" s="176"/>
      <c r="CF350" s="176"/>
      <c r="CG350" s="176"/>
      <c r="CH350" s="176"/>
      <c r="CI350" s="176"/>
      <c r="CJ350" s="176"/>
      <c r="CK350" s="176"/>
      <c r="CL350" s="177"/>
      <c r="CM350" s="177"/>
    </row>
    <row r="351" customFormat="false" ht="12.75" hidden="false" customHeight="false" outlineLevel="0" collapsed="false">
      <c r="A351" s="169" t="s">
        <v>42</v>
      </c>
      <c r="B351" s="96"/>
      <c r="C351" s="170" t="s">
        <v>108</v>
      </c>
      <c r="D351" s="171" t="n">
        <v>28</v>
      </c>
      <c r="E351" s="172" t="s">
        <v>92</v>
      </c>
      <c r="F351" s="173" t="n">
        <f aca="false">SUM(H351:CK351)</f>
        <v>7.75</v>
      </c>
      <c r="G351" s="174"/>
      <c r="H351" s="175"/>
      <c r="I351" s="176"/>
      <c r="J351" s="176"/>
      <c r="K351" s="176"/>
      <c r="L351" s="176"/>
      <c r="M351" s="176"/>
      <c r="N351" s="176"/>
      <c r="O351" s="176"/>
      <c r="P351" s="176"/>
      <c r="Q351" s="176"/>
      <c r="R351" s="176"/>
      <c r="S351" s="176"/>
      <c r="T351" s="176"/>
      <c r="U351" s="176"/>
      <c r="V351" s="176"/>
      <c r="W351" s="176"/>
      <c r="X351" s="176"/>
      <c r="Y351" s="176"/>
      <c r="Z351" s="176"/>
      <c r="AA351" s="176"/>
      <c r="AB351" s="176"/>
      <c r="AC351" s="176"/>
      <c r="AD351" s="176"/>
      <c r="AE351" s="176"/>
      <c r="AF351" s="176"/>
      <c r="AG351" s="176"/>
      <c r="AH351" s="176"/>
      <c r="AI351" s="176"/>
      <c r="AJ351" s="176"/>
      <c r="AK351" s="176"/>
      <c r="AL351" s="176"/>
      <c r="AM351" s="176"/>
      <c r="AN351" s="176" t="n">
        <v>7.75</v>
      </c>
      <c r="AO351" s="176"/>
      <c r="AP351" s="176"/>
      <c r="AQ351" s="176"/>
      <c r="AR351" s="176"/>
      <c r="AS351" s="176"/>
      <c r="AT351" s="176"/>
      <c r="AU351" s="176"/>
      <c r="AV351" s="176"/>
      <c r="AW351" s="176"/>
      <c r="AX351" s="176"/>
      <c r="AY351" s="176"/>
      <c r="AZ351" s="176"/>
      <c r="BA351" s="176"/>
      <c r="BB351" s="176"/>
      <c r="BC351" s="176"/>
      <c r="BD351" s="176"/>
      <c r="BE351" s="176"/>
      <c r="BF351" s="176"/>
      <c r="BG351" s="176"/>
      <c r="BH351" s="176"/>
      <c r="BI351" s="176"/>
      <c r="BJ351" s="176"/>
      <c r="BK351" s="176"/>
      <c r="BL351" s="176"/>
      <c r="BM351" s="176"/>
      <c r="BN351" s="176"/>
      <c r="BO351" s="176"/>
      <c r="BP351" s="176"/>
      <c r="BQ351" s="176"/>
      <c r="BR351" s="176"/>
      <c r="BS351" s="176"/>
      <c r="BT351" s="176"/>
      <c r="BU351" s="176"/>
      <c r="BV351" s="176"/>
      <c r="BW351" s="176"/>
      <c r="BX351" s="176"/>
      <c r="BY351" s="176"/>
      <c r="BZ351" s="176"/>
      <c r="CA351" s="176"/>
      <c r="CB351" s="176"/>
      <c r="CC351" s="176"/>
      <c r="CD351" s="176"/>
      <c r="CE351" s="176"/>
      <c r="CF351" s="176"/>
      <c r="CG351" s="176"/>
      <c r="CH351" s="176"/>
      <c r="CI351" s="176"/>
      <c r="CJ351" s="176"/>
      <c r="CK351" s="176"/>
      <c r="CL351" s="177"/>
      <c r="CM351" s="177"/>
    </row>
    <row r="352" customFormat="false" ht="12.75" hidden="false" customHeight="false" outlineLevel="0" collapsed="false">
      <c r="A352" s="169" t="s">
        <v>42</v>
      </c>
      <c r="B352" s="96"/>
      <c r="C352" s="170" t="s">
        <v>108</v>
      </c>
      <c r="D352" s="171" t="n">
        <v>29</v>
      </c>
      <c r="E352" s="172" t="s">
        <v>92</v>
      </c>
      <c r="F352" s="173" t="n">
        <f aca="false">SUM(H352:CK352)</f>
        <v>7.75</v>
      </c>
      <c r="G352" s="174"/>
      <c r="H352" s="175"/>
      <c r="I352" s="176"/>
      <c r="J352" s="176"/>
      <c r="K352" s="176"/>
      <c r="L352" s="176"/>
      <c r="M352" s="176"/>
      <c r="N352" s="176"/>
      <c r="O352" s="176"/>
      <c r="P352" s="176"/>
      <c r="Q352" s="176"/>
      <c r="R352" s="176"/>
      <c r="S352" s="176"/>
      <c r="T352" s="176"/>
      <c r="U352" s="176"/>
      <c r="V352" s="176"/>
      <c r="W352" s="176"/>
      <c r="X352" s="176"/>
      <c r="Y352" s="176"/>
      <c r="Z352" s="176"/>
      <c r="AA352" s="176"/>
      <c r="AB352" s="176"/>
      <c r="AC352" s="176"/>
      <c r="AD352" s="176"/>
      <c r="AE352" s="176"/>
      <c r="AF352" s="176"/>
      <c r="AG352" s="176"/>
      <c r="AH352" s="176"/>
      <c r="AI352" s="176"/>
      <c r="AJ352" s="176"/>
      <c r="AK352" s="176" t="n">
        <v>3.75</v>
      </c>
      <c r="AL352" s="176"/>
      <c r="AM352" s="176"/>
      <c r="AN352" s="176" t="n">
        <v>4</v>
      </c>
      <c r="AO352" s="176"/>
      <c r="AP352" s="176"/>
      <c r="AQ352" s="176"/>
      <c r="AR352" s="176"/>
      <c r="AS352" s="176"/>
      <c r="AT352" s="176"/>
      <c r="AU352" s="176"/>
      <c r="AV352" s="176"/>
      <c r="AW352" s="176"/>
      <c r="AX352" s="176"/>
      <c r="AY352" s="176"/>
      <c r="AZ352" s="176"/>
      <c r="BA352" s="176"/>
      <c r="BB352" s="176"/>
      <c r="BC352" s="176"/>
      <c r="BD352" s="176"/>
      <c r="BE352" s="176"/>
      <c r="BF352" s="176"/>
      <c r="BG352" s="176"/>
      <c r="BH352" s="176"/>
      <c r="BI352" s="176"/>
      <c r="BJ352" s="176"/>
      <c r="BK352" s="176"/>
      <c r="BL352" s="176"/>
      <c r="BM352" s="176"/>
      <c r="BN352" s="176"/>
      <c r="BO352" s="176"/>
      <c r="BP352" s="176"/>
      <c r="BQ352" s="176"/>
      <c r="BR352" s="176"/>
      <c r="BS352" s="176"/>
      <c r="BT352" s="176"/>
      <c r="BU352" s="176"/>
      <c r="BV352" s="176"/>
      <c r="BW352" s="176"/>
      <c r="BX352" s="176"/>
      <c r="BY352" s="176"/>
      <c r="BZ352" s="176"/>
      <c r="CA352" s="176"/>
      <c r="CB352" s="176"/>
      <c r="CC352" s="176"/>
      <c r="CD352" s="176"/>
      <c r="CE352" s="176"/>
      <c r="CF352" s="176"/>
      <c r="CG352" s="176"/>
      <c r="CH352" s="176"/>
      <c r="CI352" s="176"/>
      <c r="CJ352" s="176"/>
      <c r="CK352" s="176"/>
      <c r="CL352" s="177"/>
      <c r="CM352" s="177"/>
    </row>
    <row r="353" customFormat="false" ht="12.75" hidden="false" customHeight="false" outlineLevel="0" collapsed="false">
      <c r="A353" s="169" t="s">
        <v>42</v>
      </c>
      <c r="B353" s="96"/>
      <c r="C353" s="170" t="s">
        <v>108</v>
      </c>
      <c r="D353" s="171" t="n">
        <v>30</v>
      </c>
      <c r="E353" s="172" t="s">
        <v>92</v>
      </c>
      <c r="F353" s="173" t="n">
        <f aca="false">SUM(H353:CK353)</f>
        <v>10</v>
      </c>
      <c r="G353" s="174"/>
      <c r="H353" s="175"/>
      <c r="I353" s="176"/>
      <c r="J353" s="176"/>
      <c r="K353" s="176"/>
      <c r="L353" s="176"/>
      <c r="M353" s="176"/>
      <c r="N353" s="176"/>
      <c r="O353" s="176"/>
      <c r="P353" s="176"/>
      <c r="Q353" s="176"/>
      <c r="R353" s="176"/>
      <c r="S353" s="176"/>
      <c r="T353" s="176"/>
      <c r="U353" s="176"/>
      <c r="V353" s="176"/>
      <c r="W353" s="176"/>
      <c r="X353" s="176"/>
      <c r="Y353" s="176"/>
      <c r="Z353" s="176"/>
      <c r="AA353" s="176"/>
      <c r="AB353" s="176"/>
      <c r="AC353" s="176"/>
      <c r="AD353" s="176"/>
      <c r="AE353" s="176"/>
      <c r="AF353" s="176" t="n">
        <v>4</v>
      </c>
      <c r="AG353" s="176"/>
      <c r="AH353" s="176"/>
      <c r="AI353" s="176"/>
      <c r="AJ353" s="176"/>
      <c r="AK353" s="176" t="n">
        <v>6</v>
      </c>
      <c r="AL353" s="176"/>
      <c r="AM353" s="176"/>
      <c r="AN353" s="176"/>
      <c r="AO353" s="176"/>
      <c r="AP353" s="176"/>
      <c r="AQ353" s="176"/>
      <c r="AR353" s="176"/>
      <c r="AS353" s="176"/>
      <c r="AT353" s="176"/>
      <c r="AU353" s="176"/>
      <c r="AV353" s="176"/>
      <c r="AW353" s="176"/>
      <c r="AX353" s="176"/>
      <c r="AY353" s="176"/>
      <c r="AZ353" s="176"/>
      <c r="BA353" s="176"/>
      <c r="BB353" s="176"/>
      <c r="BC353" s="176"/>
      <c r="BD353" s="176"/>
      <c r="BE353" s="176"/>
      <c r="BF353" s="176"/>
      <c r="BG353" s="176"/>
      <c r="BH353" s="176"/>
      <c r="BI353" s="176"/>
      <c r="BJ353" s="176"/>
      <c r="BK353" s="176"/>
      <c r="BL353" s="176"/>
      <c r="BM353" s="176"/>
      <c r="BN353" s="176"/>
      <c r="BO353" s="176"/>
      <c r="BP353" s="176"/>
      <c r="BQ353" s="176"/>
      <c r="BR353" s="176"/>
      <c r="BS353" s="176"/>
      <c r="BT353" s="176"/>
      <c r="BU353" s="176"/>
      <c r="BV353" s="176"/>
      <c r="BW353" s="176"/>
      <c r="BX353" s="176"/>
      <c r="BY353" s="176"/>
      <c r="BZ353" s="176"/>
      <c r="CA353" s="176"/>
      <c r="CB353" s="176"/>
      <c r="CC353" s="176"/>
      <c r="CD353" s="176"/>
      <c r="CE353" s="176"/>
      <c r="CF353" s="176"/>
      <c r="CG353" s="176"/>
      <c r="CH353" s="176"/>
      <c r="CI353" s="176"/>
      <c r="CJ353" s="176"/>
      <c r="CK353" s="176"/>
      <c r="CL353" s="177"/>
      <c r="CM353" s="177"/>
    </row>
    <row r="354" customFormat="false" ht="13.5" hidden="false" customHeight="false" outlineLevel="0" collapsed="false">
      <c r="A354" s="169" t="s">
        <v>42</v>
      </c>
      <c r="B354" s="96"/>
      <c r="C354" s="170" t="s">
        <v>108</v>
      </c>
      <c r="D354" s="171" t="n">
        <v>31</v>
      </c>
      <c r="E354" s="172" t="s">
        <v>92</v>
      </c>
      <c r="F354" s="178" t="n">
        <f aca="false">SUM(H354:CK354)</f>
        <v>0</v>
      </c>
      <c r="G354" s="179" t="n">
        <f aca="false">SUM(F349:F354)</f>
        <v>41</v>
      </c>
      <c r="H354" s="180"/>
      <c r="I354" s="181"/>
      <c r="J354" s="181"/>
      <c r="K354" s="181"/>
      <c r="L354" s="181"/>
      <c r="M354" s="181"/>
      <c r="N354" s="181"/>
      <c r="O354" s="181"/>
      <c r="P354" s="181"/>
      <c r="Q354" s="181"/>
      <c r="R354" s="181"/>
      <c r="S354" s="181"/>
      <c r="T354" s="181"/>
      <c r="U354" s="181"/>
      <c r="V354" s="181"/>
      <c r="W354" s="181"/>
      <c r="X354" s="181"/>
      <c r="Y354" s="181"/>
      <c r="Z354" s="181"/>
      <c r="AA354" s="181"/>
      <c r="AB354" s="181"/>
      <c r="AC354" s="181"/>
      <c r="AD354" s="181"/>
      <c r="AE354" s="181"/>
      <c r="AF354" s="181"/>
      <c r="AG354" s="181"/>
      <c r="AH354" s="181"/>
      <c r="AI354" s="181"/>
      <c r="AJ354" s="181"/>
      <c r="AK354" s="181"/>
      <c r="AL354" s="181"/>
      <c r="AM354" s="181"/>
      <c r="AN354" s="181"/>
      <c r="AO354" s="181"/>
      <c r="AP354" s="181"/>
      <c r="AQ354" s="181"/>
      <c r="AR354" s="181"/>
      <c r="AS354" s="181"/>
      <c r="AT354" s="181"/>
      <c r="AU354" s="181"/>
      <c r="AV354" s="181"/>
      <c r="AW354" s="181"/>
      <c r="AX354" s="181"/>
      <c r="AY354" s="181"/>
      <c r="AZ354" s="181"/>
      <c r="BA354" s="181"/>
      <c r="BB354" s="181"/>
      <c r="BC354" s="181"/>
      <c r="BD354" s="181"/>
      <c r="BE354" s="181"/>
      <c r="BF354" s="181"/>
      <c r="BG354" s="181"/>
      <c r="BH354" s="181"/>
      <c r="BI354" s="181"/>
      <c r="BJ354" s="181"/>
      <c r="BK354" s="181"/>
      <c r="BL354" s="181"/>
      <c r="BM354" s="181"/>
      <c r="BN354" s="181"/>
      <c r="BO354" s="181"/>
      <c r="BP354" s="181"/>
      <c r="BQ354" s="181"/>
      <c r="BR354" s="181"/>
      <c r="BS354" s="181"/>
      <c r="BT354" s="181"/>
      <c r="BU354" s="181"/>
      <c r="BV354" s="181"/>
      <c r="BW354" s="181"/>
      <c r="BX354" s="181"/>
      <c r="BY354" s="181"/>
      <c r="BZ354" s="181"/>
      <c r="CA354" s="181"/>
      <c r="CB354" s="181"/>
      <c r="CC354" s="181"/>
      <c r="CD354" s="181"/>
      <c r="CE354" s="181"/>
      <c r="CF354" s="181"/>
      <c r="CG354" s="181"/>
      <c r="CH354" s="181"/>
      <c r="CI354" s="181"/>
      <c r="CJ354" s="181"/>
      <c r="CK354" s="181"/>
      <c r="CL354" s="177"/>
      <c r="CM354" s="177"/>
    </row>
    <row r="355" customFormat="false" ht="13.5" hidden="false" customHeight="false" outlineLevel="0" collapsed="false">
      <c r="A355" s="182" t="s">
        <v>42</v>
      </c>
      <c r="B355" s="118"/>
      <c r="C355" s="183" t="s">
        <v>61</v>
      </c>
      <c r="D355" s="184" t="s">
        <v>49</v>
      </c>
      <c r="E355" s="185"/>
      <c r="F355" s="185" t="n">
        <f aca="false">SUM(F324:F354)</f>
        <v>184.75</v>
      </c>
      <c r="G355" s="185"/>
      <c r="H355" s="186" t="n">
        <f aca="false">SUM(H324:H354)</f>
        <v>0</v>
      </c>
      <c r="I355" s="187" t="n">
        <f aca="false">SUM(I324:I354)</f>
        <v>0</v>
      </c>
      <c r="J355" s="188" t="n">
        <f aca="false">SUM(J324:J354)</f>
        <v>0</v>
      </c>
      <c r="K355" s="189" t="n">
        <f aca="false">SUM(K324:K354)</f>
        <v>2</v>
      </c>
      <c r="L355" s="189" t="n">
        <f aca="false">SUM(L324:L354)</f>
        <v>0</v>
      </c>
      <c r="M355" s="190" t="n">
        <f aca="false">SUM(M324:M354)</f>
        <v>0</v>
      </c>
      <c r="N355" s="190" t="n">
        <f aca="false">SUM(N324:N354)</f>
        <v>0</v>
      </c>
      <c r="O355" s="190" t="n">
        <f aca="false">SUM(O324:O354)</f>
        <v>0</v>
      </c>
      <c r="P355" s="190" t="n">
        <f aca="false">SUM(P324:P354)</f>
        <v>0</v>
      </c>
      <c r="Q355" s="190" t="n">
        <f aca="false">SUM(Q324:Q354)</f>
        <v>0</v>
      </c>
      <c r="R355" s="188" t="n">
        <f aca="false">SUM(R324:R354)</f>
        <v>2</v>
      </c>
      <c r="S355" s="188" t="n">
        <f aca="false">SUM(S324:S354)</f>
        <v>0</v>
      </c>
      <c r="T355" s="188" t="n">
        <f aca="false">SUM(T324:T354)</f>
        <v>0.75</v>
      </c>
      <c r="U355" s="188" t="n">
        <f aca="false">SUM(U324:U354)</f>
        <v>0</v>
      </c>
      <c r="V355" s="188" t="n">
        <f aca="false">SUM(V324:V354)</f>
        <v>5</v>
      </c>
      <c r="W355" s="188" t="n">
        <f aca="false">SUM(W324:W354)</f>
        <v>0</v>
      </c>
      <c r="X355" s="188" t="n">
        <f aca="false">SUM(X324:X354)</f>
        <v>16</v>
      </c>
      <c r="Y355" s="188" t="n">
        <f aca="false">SUM(Y324:Y354)</f>
        <v>19.25</v>
      </c>
      <c r="Z355" s="188" t="n">
        <f aca="false">SUM(Z324:Z354)</f>
        <v>13.5</v>
      </c>
      <c r="AA355" s="188" t="n">
        <f aca="false">SUM(AA324:AA354)</f>
        <v>0</v>
      </c>
      <c r="AB355" s="188" t="n">
        <f aca="false">SUM(AB324:AB354)</f>
        <v>0</v>
      </c>
      <c r="AC355" s="188" t="n">
        <f aca="false">SUM(AC324:AC354)</f>
        <v>3.25</v>
      </c>
      <c r="AD355" s="188" t="n">
        <f aca="false">SUM(AD324:AD354)</f>
        <v>0</v>
      </c>
      <c r="AE355" s="188" t="n">
        <f aca="false">SUM(AE324:AE354)</f>
        <v>33.75</v>
      </c>
      <c r="AF355" s="188" t="n">
        <f aca="false">SUM(AF324:AF354)</f>
        <v>4</v>
      </c>
      <c r="AG355" s="188" t="n">
        <f aca="false">SUM(AG324:AG354)</f>
        <v>0</v>
      </c>
      <c r="AH355" s="188" t="n">
        <f aca="false">SUM(AH324:AH354)</f>
        <v>2</v>
      </c>
      <c r="AI355" s="188" t="n">
        <f aca="false">SUM(AI324:AI354)</f>
        <v>8.25</v>
      </c>
      <c r="AJ355" s="188" t="n">
        <f aca="false">SUM(AJ324:AJ354)</f>
        <v>9</v>
      </c>
      <c r="AK355" s="188" t="n">
        <f aca="false">SUM(AK324:AK354)</f>
        <v>14.25</v>
      </c>
      <c r="AL355" s="188" t="n">
        <f aca="false">SUM(AL324:AL354)</f>
        <v>0</v>
      </c>
      <c r="AM355" s="188" t="n">
        <f aca="false">SUM(AM324:AM354)</f>
        <v>0</v>
      </c>
      <c r="AN355" s="188" t="n">
        <f aca="false">SUM(AN324:AN354)</f>
        <v>15.25</v>
      </c>
      <c r="AO355" s="188" t="n">
        <f aca="false">SUM(AO324:AO354)</f>
        <v>3.25</v>
      </c>
      <c r="AP355" s="188" t="n">
        <f aca="false">SUM(AP324:AP354)</f>
        <v>2</v>
      </c>
      <c r="AQ355" s="188" t="n">
        <f aca="false">SUM(AQ324:AQ354)</f>
        <v>0</v>
      </c>
      <c r="AR355" s="188" t="n">
        <f aca="false">SUM(AR324:AR354)</f>
        <v>0</v>
      </c>
      <c r="AS355" s="188" t="n">
        <f aca="false">SUM(AS324:AS354)</f>
        <v>0</v>
      </c>
      <c r="AT355" s="188" t="n">
        <f aca="false">SUM(AT324:AT354)</f>
        <v>0</v>
      </c>
      <c r="AU355" s="188" t="n">
        <f aca="false">SUM(AU324:AU354)</f>
        <v>3</v>
      </c>
      <c r="AV355" s="188" t="n">
        <f aca="false">SUM(AV324:AV354)</f>
        <v>4.75</v>
      </c>
      <c r="AW355" s="188" t="n">
        <f aca="false">SUM(AW324:AW354)</f>
        <v>0</v>
      </c>
      <c r="AX355" s="188" t="n">
        <f aca="false">SUM(AX324:AX354)</f>
        <v>0</v>
      </c>
      <c r="AY355" s="188" t="n">
        <f aca="false">SUM(AY324:AY354)</f>
        <v>0</v>
      </c>
      <c r="AZ355" s="188" t="n">
        <f aca="false">SUM(AZ324:AZ354)</f>
        <v>5.75</v>
      </c>
      <c r="BA355" s="188" t="n">
        <f aca="false">SUM(BA324:BA354)</f>
        <v>0</v>
      </c>
      <c r="BB355" s="188" t="n">
        <f aca="false">SUM(BB324:BB354)</f>
        <v>17.75</v>
      </c>
      <c r="BC355" s="188" t="n">
        <f aca="false">SUM(BC324:BC354)</f>
        <v>0</v>
      </c>
      <c r="BD355" s="188" t="n">
        <f aca="false">SUM(BD324:BD354)</f>
        <v>0</v>
      </c>
      <c r="BE355" s="188" t="n">
        <f aca="false">SUM(BE324:BE354)</f>
        <v>0</v>
      </c>
      <c r="BF355" s="188" t="n">
        <f aca="false">SUM(BF324:BF354)</f>
        <v>0</v>
      </c>
      <c r="BG355" s="188" t="n">
        <f aca="false">SUM(BG324:BG354)</f>
        <v>0</v>
      </c>
      <c r="BH355" s="188" t="n">
        <f aca="false">SUM(BH324:BH354)</f>
        <v>0</v>
      </c>
      <c r="BI355" s="188" t="n">
        <f aca="false">SUM(BI324:BI354)</f>
        <v>0</v>
      </c>
      <c r="BJ355" s="188" t="n">
        <f aca="false">SUM(BJ324:BJ354)</f>
        <v>0</v>
      </c>
      <c r="BK355" s="188" t="n">
        <f aca="false">SUM(BK324:BK354)</f>
        <v>0</v>
      </c>
      <c r="BL355" s="188" t="n">
        <f aca="false">SUM(BL324:BL354)</f>
        <v>0</v>
      </c>
      <c r="BM355" s="188" t="n">
        <f aca="false">SUM(BM324:BM354)</f>
        <v>0</v>
      </c>
      <c r="BN355" s="188" t="n">
        <f aca="false">SUM(BN324:BN354)</f>
        <v>0</v>
      </c>
      <c r="BO355" s="188" t="n">
        <f aca="false">SUM(BO324:BO354)</f>
        <v>0</v>
      </c>
      <c r="BP355" s="188" t="n">
        <f aca="false">SUM(BP324:BP354)</f>
        <v>0</v>
      </c>
      <c r="BQ355" s="188" t="n">
        <f aca="false">SUM(BQ324:BQ354)</f>
        <v>0</v>
      </c>
      <c r="BR355" s="188" t="n">
        <f aca="false">SUM(BR324:BR354)</f>
        <v>0</v>
      </c>
      <c r="BS355" s="188" t="n">
        <f aca="false">SUM(BS324:BS354)</f>
        <v>0</v>
      </c>
      <c r="BT355" s="188" t="n">
        <f aca="false">SUM(BT324:BT354)</f>
        <v>0</v>
      </c>
      <c r="BU355" s="188" t="n">
        <f aca="false">SUM(BU324:BU354)</f>
        <v>0</v>
      </c>
      <c r="BV355" s="188" t="n">
        <f aca="false">SUM(BV324:BV354)</f>
        <v>0</v>
      </c>
      <c r="BW355" s="188" t="n">
        <f aca="false">SUM(BW324:BW354)</f>
        <v>0</v>
      </c>
      <c r="BX355" s="188" t="n">
        <f aca="false">SUM(BX324:BX354)</f>
        <v>0</v>
      </c>
      <c r="BY355" s="188" t="n">
        <f aca="false">SUM(BY324:BY354)</f>
        <v>0</v>
      </c>
      <c r="BZ355" s="188" t="n">
        <f aca="false">SUM(BZ324:BZ354)</f>
        <v>0</v>
      </c>
      <c r="CA355" s="188" t="n">
        <f aca="false">SUM(CA324:CA354)</f>
        <v>0</v>
      </c>
      <c r="CB355" s="188" t="n">
        <f aca="false">SUM(CB324:CB354)</f>
        <v>0</v>
      </c>
      <c r="CC355" s="188" t="n">
        <f aca="false">SUM(CC324:CC354)</f>
        <v>0</v>
      </c>
      <c r="CD355" s="188" t="n">
        <f aca="false">SUM(CD324:CD354)</f>
        <v>0</v>
      </c>
      <c r="CE355" s="188" t="n">
        <f aca="false">SUM(CE324:CE354)</f>
        <v>0</v>
      </c>
      <c r="CF355" s="188" t="n">
        <f aca="false">SUM(CF324:CF354)</f>
        <v>0</v>
      </c>
      <c r="CG355" s="188" t="n">
        <f aca="false">SUM(CG324:CG354)</f>
        <v>0</v>
      </c>
      <c r="CH355" s="188" t="n">
        <f aca="false">SUM(CH324:CH354)</f>
        <v>0</v>
      </c>
      <c r="CI355" s="188" t="n">
        <f aca="false">SUM(CI324:CI354)</f>
        <v>0</v>
      </c>
      <c r="CJ355" s="188" t="n">
        <f aca="false">SUM(CJ324:CJ354)</f>
        <v>0</v>
      </c>
      <c r="CK355" s="188" t="n">
        <f aca="false">SUM(CK324:CK354)</f>
        <v>0</v>
      </c>
      <c r="CL355" s="138"/>
      <c r="CM355" s="138"/>
    </row>
    <row r="356" customFormat="false" ht="12.75" hidden="false" customHeight="false" outlineLevel="0" collapsed="false">
      <c r="A356" s="191" t="s">
        <v>42</v>
      </c>
      <c r="B356" s="192"/>
      <c r="C356" s="193" t="s">
        <v>109</v>
      </c>
      <c r="D356" s="171" t="n">
        <v>1</v>
      </c>
      <c r="E356" s="172" t="s">
        <v>88</v>
      </c>
      <c r="F356" s="173" t="n">
        <f aca="false">SUM(H356:CK356)</f>
        <v>7.75</v>
      </c>
      <c r="G356" s="174"/>
      <c r="H356" s="175"/>
      <c r="I356" s="176"/>
      <c r="J356" s="176"/>
      <c r="K356" s="176"/>
      <c r="L356" s="176"/>
      <c r="M356" s="176"/>
      <c r="N356" s="176"/>
      <c r="O356" s="176"/>
      <c r="P356" s="176"/>
      <c r="Q356" s="176"/>
      <c r="R356" s="176"/>
      <c r="S356" s="176"/>
      <c r="T356" s="176"/>
      <c r="U356" s="176"/>
      <c r="V356" s="176"/>
      <c r="W356" s="176"/>
      <c r="X356" s="176"/>
      <c r="Y356" s="176"/>
      <c r="Z356" s="176"/>
      <c r="AA356" s="176"/>
      <c r="AB356" s="176"/>
      <c r="AC356" s="176"/>
      <c r="AD356" s="176"/>
      <c r="AE356" s="176"/>
      <c r="AF356" s="176"/>
      <c r="AG356" s="176"/>
      <c r="AH356" s="176"/>
      <c r="AI356" s="176"/>
      <c r="AJ356" s="176"/>
      <c r="AK356" s="176"/>
      <c r="AL356" s="176"/>
      <c r="AM356" s="176"/>
      <c r="AN356" s="176"/>
      <c r="AO356" s="176"/>
      <c r="AP356" s="176"/>
      <c r="AQ356" s="176"/>
      <c r="AR356" s="176" t="n">
        <v>7.75</v>
      </c>
      <c r="AS356" s="176"/>
      <c r="AT356" s="176"/>
      <c r="AU356" s="176"/>
      <c r="AV356" s="176"/>
      <c r="AW356" s="176"/>
      <c r="AX356" s="176"/>
      <c r="AY356" s="176"/>
      <c r="AZ356" s="176"/>
      <c r="BA356" s="176"/>
      <c r="BB356" s="176"/>
      <c r="BC356" s="176"/>
      <c r="BD356" s="176"/>
      <c r="BE356" s="176"/>
      <c r="BF356" s="176"/>
      <c r="BG356" s="176"/>
      <c r="BH356" s="176"/>
      <c r="BI356" s="176"/>
      <c r="BJ356" s="176"/>
      <c r="BK356" s="176"/>
      <c r="BL356" s="176"/>
      <c r="BM356" s="176"/>
      <c r="BN356" s="176"/>
      <c r="BO356" s="176"/>
      <c r="BP356" s="176"/>
      <c r="BQ356" s="176"/>
      <c r="BR356" s="176"/>
      <c r="BS356" s="176"/>
      <c r="BT356" s="176"/>
      <c r="BU356" s="176"/>
      <c r="BV356" s="176"/>
      <c r="BW356" s="176"/>
      <c r="BX356" s="176"/>
      <c r="BY356" s="176"/>
      <c r="BZ356" s="176"/>
      <c r="CA356" s="176"/>
      <c r="CB356" s="176"/>
      <c r="CC356" s="176"/>
      <c r="CD356" s="176"/>
      <c r="CE356" s="176"/>
      <c r="CF356" s="176"/>
      <c r="CG356" s="176"/>
      <c r="CH356" s="176"/>
      <c r="CI356" s="176"/>
      <c r="CJ356" s="176"/>
      <c r="CK356" s="176"/>
      <c r="CL356" s="177"/>
      <c r="CM356" s="177"/>
    </row>
    <row r="357" customFormat="false" ht="12.75" hidden="false" customHeight="false" outlineLevel="0" collapsed="false">
      <c r="A357" s="169" t="s">
        <v>42</v>
      </c>
      <c r="B357" s="96"/>
      <c r="C357" s="170" t="s">
        <v>109</v>
      </c>
      <c r="D357" s="171" t="n">
        <v>2</v>
      </c>
      <c r="E357" s="172" t="s">
        <v>88</v>
      </c>
      <c r="F357" s="173" t="n">
        <f aca="false">SUM(H357:CK357)</f>
        <v>4</v>
      </c>
      <c r="G357" s="174"/>
      <c r="H357" s="175"/>
      <c r="I357" s="176"/>
      <c r="J357" s="176"/>
      <c r="K357" s="176"/>
      <c r="L357" s="176"/>
      <c r="M357" s="176"/>
      <c r="N357" s="176"/>
      <c r="O357" s="176"/>
      <c r="P357" s="176"/>
      <c r="Q357" s="176"/>
      <c r="R357" s="176"/>
      <c r="S357" s="176"/>
      <c r="T357" s="176"/>
      <c r="U357" s="176"/>
      <c r="V357" s="176"/>
      <c r="W357" s="176"/>
      <c r="X357" s="176"/>
      <c r="Y357" s="176"/>
      <c r="Z357" s="176"/>
      <c r="AA357" s="176"/>
      <c r="AB357" s="176"/>
      <c r="AC357" s="176"/>
      <c r="AD357" s="176"/>
      <c r="AE357" s="176"/>
      <c r="AF357" s="176"/>
      <c r="AG357" s="176"/>
      <c r="AH357" s="176"/>
      <c r="AI357" s="176"/>
      <c r="AJ357" s="176"/>
      <c r="AK357" s="176"/>
      <c r="AL357" s="176"/>
      <c r="AM357" s="176"/>
      <c r="AN357" s="176"/>
      <c r="AO357" s="176"/>
      <c r="AP357" s="176"/>
      <c r="AQ357" s="176"/>
      <c r="AR357" s="176"/>
      <c r="AS357" s="176"/>
      <c r="AT357" s="176"/>
      <c r="AU357" s="176"/>
      <c r="AV357" s="176"/>
      <c r="AW357" s="176"/>
      <c r="AX357" s="176"/>
      <c r="AY357" s="176"/>
      <c r="AZ357" s="176"/>
      <c r="BA357" s="176"/>
      <c r="BB357" s="176" t="n">
        <v>4</v>
      </c>
      <c r="BC357" s="176"/>
      <c r="BD357" s="176"/>
      <c r="BE357" s="176"/>
      <c r="BF357" s="176"/>
      <c r="BG357" s="176"/>
      <c r="BH357" s="176"/>
      <c r="BI357" s="176"/>
      <c r="BJ357" s="176"/>
      <c r="BK357" s="176"/>
      <c r="BL357" s="176"/>
      <c r="BM357" s="176"/>
      <c r="BN357" s="176"/>
      <c r="BO357" s="176"/>
      <c r="BP357" s="176"/>
      <c r="BQ357" s="176"/>
      <c r="BR357" s="176"/>
      <c r="BS357" s="176"/>
      <c r="BT357" s="176"/>
      <c r="BU357" s="176"/>
      <c r="BV357" s="176"/>
      <c r="BW357" s="176"/>
      <c r="BX357" s="176"/>
      <c r="BY357" s="176"/>
      <c r="BZ357" s="176"/>
      <c r="CA357" s="176"/>
      <c r="CB357" s="176"/>
      <c r="CC357" s="176"/>
      <c r="CD357" s="176"/>
      <c r="CE357" s="176"/>
      <c r="CF357" s="176"/>
      <c r="CG357" s="176"/>
      <c r="CH357" s="176"/>
      <c r="CI357" s="176"/>
      <c r="CJ357" s="176"/>
      <c r="CK357" s="176"/>
      <c r="CL357" s="177"/>
      <c r="CM357" s="177"/>
    </row>
    <row r="358" customFormat="false" ht="12.75" hidden="false" customHeight="false" outlineLevel="0" collapsed="false">
      <c r="A358" s="169" t="s">
        <v>42</v>
      </c>
      <c r="B358" s="96"/>
      <c r="C358" s="170" t="s">
        <v>109</v>
      </c>
      <c r="D358" s="171" t="n">
        <v>3</v>
      </c>
      <c r="E358" s="172" t="s">
        <v>88</v>
      </c>
      <c r="F358" s="178" t="n">
        <f aca="false">SUM(H358:CK358)</f>
        <v>0</v>
      </c>
      <c r="G358" s="179"/>
      <c r="H358" s="180"/>
      <c r="I358" s="181"/>
      <c r="J358" s="181"/>
      <c r="K358" s="181"/>
      <c r="L358" s="181"/>
      <c r="M358" s="181"/>
      <c r="N358" s="181"/>
      <c r="O358" s="181"/>
      <c r="P358" s="181"/>
      <c r="Q358" s="181"/>
      <c r="R358" s="181"/>
      <c r="S358" s="181"/>
      <c r="T358" s="181"/>
      <c r="U358" s="181"/>
      <c r="V358" s="181"/>
      <c r="W358" s="181"/>
      <c r="X358" s="181"/>
      <c r="Y358" s="181"/>
      <c r="Z358" s="181"/>
      <c r="AA358" s="181"/>
      <c r="AB358" s="181"/>
      <c r="AC358" s="181"/>
      <c r="AD358" s="181"/>
      <c r="AE358" s="181"/>
      <c r="AF358" s="181"/>
      <c r="AG358" s="181"/>
      <c r="AH358" s="181"/>
      <c r="AI358" s="181"/>
      <c r="AJ358" s="181"/>
      <c r="AK358" s="181"/>
      <c r="AL358" s="181"/>
      <c r="AM358" s="181"/>
      <c r="AN358" s="181"/>
      <c r="AO358" s="181"/>
      <c r="AP358" s="181"/>
      <c r="AQ358" s="181"/>
      <c r="AR358" s="181"/>
      <c r="AS358" s="181"/>
      <c r="AT358" s="181"/>
      <c r="AU358" s="181"/>
      <c r="AV358" s="181"/>
      <c r="AW358" s="181"/>
      <c r="AX358" s="181"/>
      <c r="AY358" s="181"/>
      <c r="AZ358" s="181"/>
      <c r="BA358" s="181"/>
      <c r="BB358" s="181"/>
      <c r="BC358" s="181"/>
      <c r="BD358" s="181"/>
      <c r="BE358" s="181"/>
      <c r="BF358" s="181"/>
      <c r="BG358" s="181"/>
      <c r="BH358" s="181"/>
      <c r="BI358" s="181"/>
      <c r="BJ358" s="181"/>
      <c r="BK358" s="181"/>
      <c r="BL358" s="181"/>
      <c r="BM358" s="181"/>
      <c r="BN358" s="181"/>
      <c r="BO358" s="181"/>
      <c r="BP358" s="181"/>
      <c r="BQ358" s="181"/>
      <c r="BR358" s="181"/>
      <c r="BS358" s="181"/>
      <c r="BT358" s="181"/>
      <c r="BU358" s="181"/>
      <c r="BV358" s="181"/>
      <c r="BW358" s="181"/>
      <c r="BX358" s="181"/>
      <c r="BY358" s="181"/>
      <c r="BZ358" s="181"/>
      <c r="CA358" s="181"/>
      <c r="CB358" s="181"/>
      <c r="CC358" s="181"/>
      <c r="CD358" s="181"/>
      <c r="CE358" s="181"/>
      <c r="CF358" s="181"/>
      <c r="CG358" s="181"/>
      <c r="CH358" s="181"/>
      <c r="CI358" s="181"/>
      <c r="CJ358" s="181"/>
      <c r="CK358" s="181"/>
      <c r="CL358" s="177"/>
      <c r="CM358" s="177"/>
    </row>
    <row r="359" customFormat="false" ht="12.75" hidden="false" customHeight="false" outlineLevel="0" collapsed="false">
      <c r="A359" s="169" t="s">
        <v>42</v>
      </c>
      <c r="B359" s="96"/>
      <c r="C359" s="170" t="s">
        <v>109</v>
      </c>
      <c r="D359" s="171" t="n">
        <v>4</v>
      </c>
      <c r="E359" s="172" t="s">
        <v>88</v>
      </c>
      <c r="F359" s="178" t="n">
        <f aca="false">SUM(H359:CK359)</f>
        <v>0</v>
      </c>
      <c r="G359" s="179" t="n">
        <f aca="false">SUM(F356:F359)</f>
        <v>11.75</v>
      </c>
      <c r="H359" s="180"/>
      <c r="I359" s="181"/>
      <c r="J359" s="181"/>
      <c r="K359" s="181"/>
      <c r="L359" s="181"/>
      <c r="M359" s="181"/>
      <c r="N359" s="181"/>
      <c r="O359" s="181"/>
      <c r="P359" s="181"/>
      <c r="Q359" s="181"/>
      <c r="R359" s="181"/>
      <c r="S359" s="181"/>
      <c r="T359" s="181"/>
      <c r="U359" s="181"/>
      <c r="V359" s="181"/>
      <c r="W359" s="181"/>
      <c r="X359" s="181"/>
      <c r="Y359" s="181"/>
      <c r="Z359" s="181"/>
      <c r="AA359" s="181"/>
      <c r="AB359" s="181"/>
      <c r="AC359" s="181"/>
      <c r="AD359" s="181"/>
      <c r="AE359" s="181"/>
      <c r="AF359" s="181"/>
      <c r="AG359" s="181"/>
      <c r="AH359" s="181"/>
      <c r="AI359" s="181"/>
      <c r="AJ359" s="181"/>
      <c r="AK359" s="181"/>
      <c r="AL359" s="181"/>
      <c r="AM359" s="181"/>
      <c r="AN359" s="181"/>
      <c r="AO359" s="181"/>
      <c r="AP359" s="181"/>
      <c r="AQ359" s="181"/>
      <c r="AR359" s="181"/>
      <c r="AS359" s="181"/>
      <c r="AT359" s="181"/>
      <c r="AU359" s="181"/>
      <c r="AV359" s="181"/>
      <c r="AW359" s="181"/>
      <c r="AX359" s="181"/>
      <c r="AY359" s="181"/>
      <c r="AZ359" s="181"/>
      <c r="BA359" s="181"/>
      <c r="BB359" s="181"/>
      <c r="BC359" s="181"/>
      <c r="BD359" s="181"/>
      <c r="BE359" s="181"/>
      <c r="BF359" s="181"/>
      <c r="BG359" s="181"/>
      <c r="BH359" s="181"/>
      <c r="BI359" s="181"/>
      <c r="BJ359" s="181"/>
      <c r="BK359" s="181"/>
      <c r="BL359" s="181"/>
      <c r="BM359" s="181"/>
      <c r="BN359" s="181"/>
      <c r="BO359" s="181"/>
      <c r="BP359" s="181"/>
      <c r="BQ359" s="181"/>
      <c r="BR359" s="181"/>
      <c r="BS359" s="181"/>
      <c r="BT359" s="181"/>
      <c r="BU359" s="181"/>
      <c r="BV359" s="181"/>
      <c r="BW359" s="181"/>
      <c r="BX359" s="181"/>
      <c r="BY359" s="181"/>
      <c r="BZ359" s="181"/>
      <c r="CA359" s="181"/>
      <c r="CB359" s="181"/>
      <c r="CC359" s="181"/>
      <c r="CD359" s="181"/>
      <c r="CE359" s="181"/>
      <c r="CF359" s="181"/>
      <c r="CG359" s="181"/>
      <c r="CH359" s="181"/>
      <c r="CI359" s="181"/>
      <c r="CJ359" s="181"/>
      <c r="CK359" s="181"/>
      <c r="CL359" s="177"/>
      <c r="CM359" s="177"/>
    </row>
    <row r="360" customFormat="false" ht="12.75" hidden="false" customHeight="false" outlineLevel="0" collapsed="false">
      <c r="A360" s="169" t="s">
        <v>42</v>
      </c>
      <c r="B360" s="96"/>
      <c r="C360" s="170" t="s">
        <v>109</v>
      </c>
      <c r="D360" s="171" t="n">
        <v>5</v>
      </c>
      <c r="E360" s="172" t="s">
        <v>89</v>
      </c>
      <c r="F360" s="173" t="n">
        <f aca="false">SUM(H360:CK360)</f>
        <v>7.75</v>
      </c>
      <c r="G360" s="174"/>
      <c r="H360" s="175"/>
      <c r="I360" s="176"/>
      <c r="J360" s="176"/>
      <c r="K360" s="176"/>
      <c r="L360" s="176"/>
      <c r="M360" s="176"/>
      <c r="N360" s="176"/>
      <c r="O360" s="176"/>
      <c r="P360" s="176"/>
      <c r="Q360" s="176"/>
      <c r="R360" s="176"/>
      <c r="S360" s="176"/>
      <c r="T360" s="176"/>
      <c r="U360" s="176"/>
      <c r="V360" s="176"/>
      <c r="W360" s="176"/>
      <c r="X360" s="176"/>
      <c r="Y360" s="176"/>
      <c r="Z360" s="176"/>
      <c r="AA360" s="176"/>
      <c r="AB360" s="176"/>
      <c r="AC360" s="176"/>
      <c r="AD360" s="176"/>
      <c r="AE360" s="176"/>
      <c r="AF360" s="176"/>
      <c r="AG360" s="176"/>
      <c r="AH360" s="176"/>
      <c r="AI360" s="176"/>
      <c r="AJ360" s="176"/>
      <c r="AK360" s="176"/>
      <c r="AL360" s="176"/>
      <c r="AM360" s="176"/>
      <c r="AN360" s="176"/>
      <c r="AO360" s="176"/>
      <c r="AP360" s="176"/>
      <c r="AQ360" s="176"/>
      <c r="AR360" s="176" t="n">
        <v>7.75</v>
      </c>
      <c r="AS360" s="176"/>
      <c r="AT360" s="176"/>
      <c r="AU360" s="176"/>
      <c r="AV360" s="176"/>
      <c r="AW360" s="176"/>
      <c r="AX360" s="176"/>
      <c r="AY360" s="176"/>
      <c r="AZ360" s="176"/>
      <c r="BA360" s="176"/>
      <c r="BB360" s="176"/>
      <c r="BC360" s="176"/>
      <c r="BD360" s="176"/>
      <c r="BE360" s="176"/>
      <c r="BF360" s="176"/>
      <c r="BG360" s="176"/>
      <c r="BH360" s="176"/>
      <c r="BI360" s="176"/>
      <c r="BJ360" s="176"/>
      <c r="BK360" s="176"/>
      <c r="BL360" s="176"/>
      <c r="BM360" s="176"/>
      <c r="BN360" s="176"/>
      <c r="BO360" s="176"/>
      <c r="BP360" s="176"/>
      <c r="BQ360" s="176"/>
      <c r="BR360" s="176"/>
      <c r="BS360" s="176"/>
      <c r="BT360" s="176"/>
      <c r="BU360" s="176"/>
      <c r="BV360" s="176"/>
      <c r="BW360" s="176"/>
      <c r="BX360" s="176"/>
      <c r="BY360" s="176"/>
      <c r="BZ360" s="176"/>
      <c r="CA360" s="176"/>
      <c r="CB360" s="176"/>
      <c r="CC360" s="176"/>
      <c r="CD360" s="176"/>
      <c r="CE360" s="176"/>
      <c r="CF360" s="176"/>
      <c r="CG360" s="176"/>
      <c r="CH360" s="176"/>
      <c r="CI360" s="176"/>
      <c r="CJ360" s="176"/>
      <c r="CK360" s="176"/>
      <c r="CL360" s="177"/>
      <c r="CM360" s="177"/>
    </row>
    <row r="361" customFormat="false" ht="12.75" hidden="false" customHeight="false" outlineLevel="0" collapsed="false">
      <c r="A361" s="169" t="s">
        <v>42</v>
      </c>
      <c r="B361" s="96"/>
      <c r="C361" s="170" t="s">
        <v>109</v>
      </c>
      <c r="D361" s="171" t="n">
        <v>6</v>
      </c>
      <c r="E361" s="172" t="s">
        <v>89</v>
      </c>
      <c r="F361" s="173" t="n">
        <f aca="false">SUM(H361:CK361)</f>
        <v>7.75</v>
      </c>
      <c r="G361" s="174"/>
      <c r="H361" s="175"/>
      <c r="I361" s="176"/>
      <c r="J361" s="176"/>
      <c r="K361" s="176"/>
      <c r="L361" s="176"/>
      <c r="M361" s="176"/>
      <c r="N361" s="176"/>
      <c r="O361" s="176"/>
      <c r="P361" s="176"/>
      <c r="Q361" s="176"/>
      <c r="R361" s="176"/>
      <c r="S361" s="176"/>
      <c r="T361" s="176"/>
      <c r="U361" s="176"/>
      <c r="V361" s="176"/>
      <c r="W361" s="176"/>
      <c r="X361" s="176"/>
      <c r="Y361" s="176"/>
      <c r="Z361" s="176"/>
      <c r="AA361" s="176"/>
      <c r="AB361" s="176"/>
      <c r="AC361" s="176"/>
      <c r="AD361" s="176"/>
      <c r="AE361" s="176"/>
      <c r="AF361" s="176"/>
      <c r="AG361" s="176"/>
      <c r="AH361" s="176"/>
      <c r="AI361" s="176"/>
      <c r="AJ361" s="176"/>
      <c r="AK361" s="176"/>
      <c r="AL361" s="176"/>
      <c r="AM361" s="176"/>
      <c r="AN361" s="176"/>
      <c r="AO361" s="176"/>
      <c r="AP361" s="176"/>
      <c r="AQ361" s="176"/>
      <c r="AR361" s="176" t="n">
        <v>7.75</v>
      </c>
      <c r="AS361" s="176"/>
      <c r="AT361" s="176"/>
      <c r="AU361" s="176"/>
      <c r="AV361" s="176"/>
      <c r="AW361" s="176"/>
      <c r="AX361" s="176"/>
      <c r="AY361" s="176"/>
      <c r="AZ361" s="176"/>
      <c r="BA361" s="176"/>
      <c r="BB361" s="176"/>
      <c r="BC361" s="176"/>
      <c r="BD361" s="176"/>
      <c r="BE361" s="176"/>
      <c r="BF361" s="176"/>
      <c r="BG361" s="176"/>
      <c r="BH361" s="176"/>
      <c r="BI361" s="176"/>
      <c r="BJ361" s="176"/>
      <c r="BK361" s="176"/>
      <c r="BL361" s="176"/>
      <c r="BM361" s="176"/>
      <c r="BN361" s="176"/>
      <c r="BO361" s="176"/>
      <c r="BP361" s="176"/>
      <c r="BQ361" s="176"/>
      <c r="BR361" s="176"/>
      <c r="BS361" s="176"/>
      <c r="BT361" s="176"/>
      <c r="BU361" s="176"/>
      <c r="BV361" s="176"/>
      <c r="BW361" s="176"/>
      <c r="BX361" s="176"/>
      <c r="BY361" s="176"/>
      <c r="BZ361" s="176"/>
      <c r="CA361" s="176"/>
      <c r="CB361" s="176"/>
      <c r="CC361" s="176"/>
      <c r="CD361" s="176"/>
      <c r="CE361" s="176"/>
      <c r="CF361" s="176"/>
      <c r="CG361" s="176"/>
      <c r="CH361" s="176"/>
      <c r="CI361" s="176"/>
      <c r="CJ361" s="176"/>
      <c r="CK361" s="176"/>
      <c r="CL361" s="177"/>
      <c r="CM361" s="177"/>
    </row>
    <row r="362" customFormat="false" ht="12.75" hidden="false" customHeight="false" outlineLevel="0" collapsed="false">
      <c r="A362" s="169" t="s">
        <v>42</v>
      </c>
      <c r="B362" s="96"/>
      <c r="C362" s="170" t="s">
        <v>109</v>
      </c>
      <c r="D362" s="171" t="n">
        <v>7</v>
      </c>
      <c r="E362" s="172" t="s">
        <v>89</v>
      </c>
      <c r="F362" s="173" t="n">
        <f aca="false">SUM(H362:CK362)</f>
        <v>7.75</v>
      </c>
      <c r="G362" s="174"/>
      <c r="H362" s="175"/>
      <c r="I362" s="176"/>
      <c r="J362" s="176"/>
      <c r="K362" s="176"/>
      <c r="L362" s="176"/>
      <c r="M362" s="176"/>
      <c r="N362" s="176"/>
      <c r="O362" s="176"/>
      <c r="P362" s="176"/>
      <c r="Q362" s="176"/>
      <c r="R362" s="176"/>
      <c r="S362" s="176"/>
      <c r="T362" s="176"/>
      <c r="U362" s="176"/>
      <c r="V362" s="176"/>
      <c r="W362" s="176"/>
      <c r="X362" s="176"/>
      <c r="Y362" s="176"/>
      <c r="Z362" s="176"/>
      <c r="AA362" s="176"/>
      <c r="AB362" s="176"/>
      <c r="AC362" s="176"/>
      <c r="AD362" s="176"/>
      <c r="AE362" s="176"/>
      <c r="AF362" s="176"/>
      <c r="AG362" s="176"/>
      <c r="AH362" s="176"/>
      <c r="AI362" s="176"/>
      <c r="AJ362" s="176"/>
      <c r="AK362" s="176"/>
      <c r="AL362" s="176"/>
      <c r="AM362" s="176"/>
      <c r="AN362" s="176"/>
      <c r="AO362" s="176"/>
      <c r="AP362" s="176"/>
      <c r="AQ362" s="176"/>
      <c r="AR362" s="176" t="n">
        <v>7.75</v>
      </c>
      <c r="AS362" s="176"/>
      <c r="AT362" s="176"/>
      <c r="AU362" s="176"/>
      <c r="AV362" s="176"/>
      <c r="AW362" s="176"/>
      <c r="AX362" s="176"/>
      <c r="AY362" s="176"/>
      <c r="AZ362" s="176"/>
      <c r="BA362" s="176"/>
      <c r="BB362" s="176"/>
      <c r="BC362" s="176"/>
      <c r="BD362" s="176"/>
      <c r="BE362" s="176"/>
      <c r="BF362" s="176"/>
      <c r="BG362" s="176"/>
      <c r="BH362" s="176"/>
      <c r="BI362" s="176"/>
      <c r="BJ362" s="176"/>
      <c r="BK362" s="176"/>
      <c r="BL362" s="176"/>
      <c r="BM362" s="176"/>
      <c r="BN362" s="176"/>
      <c r="BO362" s="176"/>
      <c r="BP362" s="176"/>
      <c r="BQ362" s="176"/>
      <c r="BR362" s="176"/>
      <c r="BS362" s="176"/>
      <c r="BT362" s="176"/>
      <c r="BU362" s="176"/>
      <c r="BV362" s="176"/>
      <c r="BW362" s="176"/>
      <c r="BX362" s="176"/>
      <c r="BY362" s="176"/>
      <c r="BZ362" s="176"/>
      <c r="CA362" s="176"/>
      <c r="CB362" s="176"/>
      <c r="CC362" s="176"/>
      <c r="CD362" s="176"/>
      <c r="CE362" s="176"/>
      <c r="CF362" s="176"/>
      <c r="CG362" s="176"/>
      <c r="CH362" s="176"/>
      <c r="CI362" s="176"/>
      <c r="CJ362" s="176"/>
      <c r="CK362" s="176"/>
      <c r="CL362" s="177"/>
      <c r="CM362" s="177"/>
    </row>
    <row r="363" customFormat="false" ht="12.75" hidden="false" customHeight="false" outlineLevel="0" collapsed="false">
      <c r="A363" s="169" t="s">
        <v>42</v>
      </c>
      <c r="B363" s="96"/>
      <c r="C363" s="170" t="s">
        <v>109</v>
      </c>
      <c r="D363" s="171" t="n">
        <v>8</v>
      </c>
      <c r="E363" s="172" t="s">
        <v>89</v>
      </c>
      <c r="F363" s="173" t="n">
        <f aca="false">SUM(H363:CK363)</f>
        <v>7.75</v>
      </c>
      <c r="G363" s="174"/>
      <c r="H363" s="175"/>
      <c r="I363" s="176"/>
      <c r="J363" s="176"/>
      <c r="K363" s="176"/>
      <c r="L363" s="176"/>
      <c r="M363" s="176"/>
      <c r="N363" s="176"/>
      <c r="O363" s="176"/>
      <c r="P363" s="176"/>
      <c r="Q363" s="176"/>
      <c r="R363" s="176"/>
      <c r="S363" s="176"/>
      <c r="T363" s="176"/>
      <c r="U363" s="176"/>
      <c r="V363" s="176"/>
      <c r="W363" s="176"/>
      <c r="X363" s="176"/>
      <c r="Y363" s="176"/>
      <c r="Z363" s="176"/>
      <c r="AA363" s="176"/>
      <c r="AB363" s="176"/>
      <c r="AC363" s="176"/>
      <c r="AD363" s="176"/>
      <c r="AE363" s="176"/>
      <c r="AF363" s="176"/>
      <c r="AG363" s="176"/>
      <c r="AH363" s="176"/>
      <c r="AI363" s="176"/>
      <c r="AJ363" s="176"/>
      <c r="AK363" s="176"/>
      <c r="AL363" s="176"/>
      <c r="AM363" s="176"/>
      <c r="AN363" s="176"/>
      <c r="AO363" s="176"/>
      <c r="AP363" s="176"/>
      <c r="AQ363" s="176"/>
      <c r="AR363" s="176" t="n">
        <v>0.75</v>
      </c>
      <c r="AS363" s="176"/>
      <c r="AT363" s="176"/>
      <c r="AU363" s="176"/>
      <c r="AV363" s="176"/>
      <c r="AW363" s="176"/>
      <c r="AX363" s="176"/>
      <c r="AY363" s="176"/>
      <c r="AZ363" s="176"/>
      <c r="BA363" s="176"/>
      <c r="BB363" s="176" t="n">
        <v>7</v>
      </c>
      <c r="BC363" s="176"/>
      <c r="BD363" s="176"/>
      <c r="BE363" s="176"/>
      <c r="BF363" s="176"/>
      <c r="BG363" s="176"/>
      <c r="BH363" s="176"/>
      <c r="BI363" s="176"/>
      <c r="BJ363" s="176"/>
      <c r="BK363" s="176"/>
      <c r="BL363" s="176"/>
      <c r="BM363" s="176"/>
      <c r="BN363" s="176"/>
      <c r="BO363" s="176"/>
      <c r="BP363" s="176"/>
      <c r="BQ363" s="176"/>
      <c r="BR363" s="176"/>
      <c r="BS363" s="176"/>
      <c r="BT363" s="176"/>
      <c r="BU363" s="176"/>
      <c r="BV363" s="176"/>
      <c r="BW363" s="176"/>
      <c r="BX363" s="176"/>
      <c r="BY363" s="176"/>
      <c r="BZ363" s="176"/>
      <c r="CA363" s="176"/>
      <c r="CB363" s="176"/>
      <c r="CC363" s="176"/>
      <c r="CD363" s="176"/>
      <c r="CE363" s="176"/>
      <c r="CF363" s="176"/>
      <c r="CG363" s="176"/>
      <c r="CH363" s="176"/>
      <c r="CI363" s="176"/>
      <c r="CJ363" s="176"/>
      <c r="CK363" s="176"/>
      <c r="CL363" s="177"/>
      <c r="CM363" s="177"/>
    </row>
    <row r="364" customFormat="false" ht="12.75" hidden="false" customHeight="false" outlineLevel="0" collapsed="false">
      <c r="A364" s="169" t="s">
        <v>42</v>
      </c>
      <c r="B364" s="96"/>
      <c r="C364" s="170" t="s">
        <v>109</v>
      </c>
      <c r="D364" s="171" t="n">
        <v>9</v>
      </c>
      <c r="E364" s="172" t="s">
        <v>89</v>
      </c>
      <c r="F364" s="173" t="n">
        <f aca="false">SUM(H364:CK364)</f>
        <v>4</v>
      </c>
      <c r="G364" s="174"/>
      <c r="H364" s="175"/>
      <c r="I364" s="176"/>
      <c r="J364" s="176"/>
      <c r="K364" s="176"/>
      <c r="L364" s="176"/>
      <c r="M364" s="176"/>
      <c r="N364" s="176"/>
      <c r="O364" s="176"/>
      <c r="P364" s="176"/>
      <c r="Q364" s="176"/>
      <c r="R364" s="176"/>
      <c r="S364" s="176"/>
      <c r="T364" s="176"/>
      <c r="U364" s="176"/>
      <c r="V364" s="176"/>
      <c r="W364" s="176"/>
      <c r="X364" s="176"/>
      <c r="Y364" s="176"/>
      <c r="Z364" s="176"/>
      <c r="AA364" s="176"/>
      <c r="AB364" s="176"/>
      <c r="AC364" s="176"/>
      <c r="AD364" s="176"/>
      <c r="AE364" s="176"/>
      <c r="AF364" s="176"/>
      <c r="AG364" s="176"/>
      <c r="AH364" s="176"/>
      <c r="AI364" s="176"/>
      <c r="AJ364" s="176"/>
      <c r="AK364" s="176"/>
      <c r="AL364" s="176"/>
      <c r="AM364" s="176"/>
      <c r="AN364" s="176"/>
      <c r="AO364" s="176"/>
      <c r="AP364" s="176"/>
      <c r="AQ364" s="176"/>
      <c r="AR364" s="176"/>
      <c r="AS364" s="176"/>
      <c r="AT364" s="176"/>
      <c r="AU364" s="176"/>
      <c r="AV364" s="176"/>
      <c r="AW364" s="176"/>
      <c r="AX364" s="176"/>
      <c r="AY364" s="176"/>
      <c r="AZ364" s="176"/>
      <c r="BA364" s="176"/>
      <c r="BB364" s="176" t="n">
        <v>4</v>
      </c>
      <c r="BC364" s="176"/>
      <c r="BD364" s="176"/>
      <c r="BE364" s="176"/>
      <c r="BF364" s="176"/>
      <c r="BG364" s="176"/>
      <c r="BH364" s="176"/>
      <c r="BI364" s="176"/>
      <c r="BJ364" s="176"/>
      <c r="BK364" s="176"/>
      <c r="BL364" s="176"/>
      <c r="BM364" s="176"/>
      <c r="BN364" s="176"/>
      <c r="BO364" s="176"/>
      <c r="BP364" s="176"/>
      <c r="BQ364" s="176"/>
      <c r="BR364" s="176"/>
      <c r="BS364" s="176"/>
      <c r="BT364" s="176"/>
      <c r="BU364" s="176"/>
      <c r="BV364" s="176"/>
      <c r="BW364" s="176"/>
      <c r="BX364" s="176"/>
      <c r="BY364" s="176"/>
      <c r="BZ364" s="176"/>
      <c r="CA364" s="176"/>
      <c r="CB364" s="176"/>
      <c r="CC364" s="176"/>
      <c r="CD364" s="176"/>
      <c r="CE364" s="176"/>
      <c r="CF364" s="176"/>
      <c r="CG364" s="176"/>
      <c r="CH364" s="176"/>
      <c r="CI364" s="176"/>
      <c r="CJ364" s="176"/>
      <c r="CK364" s="176"/>
      <c r="CL364" s="177"/>
      <c r="CM364" s="177"/>
    </row>
    <row r="365" customFormat="false" ht="12.75" hidden="false" customHeight="false" outlineLevel="0" collapsed="false">
      <c r="A365" s="169" t="s">
        <v>42</v>
      </c>
      <c r="B365" s="96"/>
      <c r="C365" s="170" t="s">
        <v>109</v>
      </c>
      <c r="D365" s="171" t="n">
        <v>10</v>
      </c>
      <c r="E365" s="172" t="s">
        <v>89</v>
      </c>
      <c r="F365" s="178" t="n">
        <f aca="false">SUM(H365:CK365)</f>
        <v>0</v>
      </c>
      <c r="G365" s="179"/>
      <c r="H365" s="180"/>
      <c r="I365" s="181"/>
      <c r="J365" s="181"/>
      <c r="K365" s="181"/>
      <c r="L365" s="181"/>
      <c r="M365" s="181"/>
      <c r="N365" s="181"/>
      <c r="O365" s="181"/>
      <c r="P365" s="181"/>
      <c r="Q365" s="181"/>
      <c r="R365" s="181"/>
      <c r="S365" s="181"/>
      <c r="T365" s="181"/>
      <c r="U365" s="181"/>
      <c r="V365" s="181"/>
      <c r="W365" s="181"/>
      <c r="X365" s="181"/>
      <c r="Y365" s="181"/>
      <c r="Z365" s="181"/>
      <c r="AA365" s="181"/>
      <c r="AB365" s="181"/>
      <c r="AC365" s="181"/>
      <c r="AD365" s="181"/>
      <c r="AE365" s="181"/>
      <c r="AF365" s="181"/>
      <c r="AG365" s="181"/>
      <c r="AH365" s="181"/>
      <c r="AI365" s="181"/>
      <c r="AJ365" s="181"/>
      <c r="AK365" s="181"/>
      <c r="AL365" s="181"/>
      <c r="AM365" s="181"/>
      <c r="AN365" s="181"/>
      <c r="AO365" s="181"/>
      <c r="AP365" s="181"/>
      <c r="AQ365" s="181"/>
      <c r="AR365" s="181"/>
      <c r="AS365" s="181"/>
      <c r="AT365" s="181"/>
      <c r="AU365" s="181"/>
      <c r="AV365" s="181"/>
      <c r="AW365" s="181"/>
      <c r="AX365" s="181"/>
      <c r="AY365" s="181"/>
      <c r="AZ365" s="181"/>
      <c r="BA365" s="181"/>
      <c r="BB365" s="181"/>
      <c r="BC365" s="181"/>
      <c r="BD365" s="181"/>
      <c r="BE365" s="181"/>
      <c r="BF365" s="181"/>
      <c r="BG365" s="181"/>
      <c r="BH365" s="181"/>
      <c r="BI365" s="181"/>
      <c r="BJ365" s="181"/>
      <c r="BK365" s="181"/>
      <c r="BL365" s="181"/>
      <c r="BM365" s="181"/>
      <c r="BN365" s="181"/>
      <c r="BO365" s="181"/>
      <c r="BP365" s="181"/>
      <c r="BQ365" s="181"/>
      <c r="BR365" s="181"/>
      <c r="BS365" s="181"/>
      <c r="BT365" s="181"/>
      <c r="BU365" s="181"/>
      <c r="BV365" s="181"/>
      <c r="BW365" s="181"/>
      <c r="BX365" s="181"/>
      <c r="BY365" s="181"/>
      <c r="BZ365" s="181"/>
      <c r="CA365" s="181"/>
      <c r="CB365" s="181"/>
      <c r="CC365" s="181"/>
      <c r="CD365" s="181"/>
      <c r="CE365" s="181"/>
      <c r="CF365" s="181"/>
      <c r="CG365" s="181"/>
      <c r="CH365" s="181"/>
      <c r="CI365" s="181"/>
      <c r="CJ365" s="181"/>
      <c r="CK365" s="181"/>
      <c r="CL365" s="177"/>
      <c r="CM365" s="177"/>
    </row>
    <row r="366" customFormat="false" ht="12.75" hidden="false" customHeight="false" outlineLevel="0" collapsed="false">
      <c r="A366" s="169" t="s">
        <v>42</v>
      </c>
      <c r="B366" s="96"/>
      <c r="C366" s="170" t="s">
        <v>109</v>
      </c>
      <c r="D366" s="171" t="n">
        <v>11</v>
      </c>
      <c r="E366" s="172" t="s">
        <v>89</v>
      </c>
      <c r="F366" s="178" t="n">
        <f aca="false">SUM(H366:CK366)</f>
        <v>0</v>
      </c>
      <c r="G366" s="179" t="n">
        <f aca="false">SUM(F360:F366)</f>
        <v>35</v>
      </c>
      <c r="H366" s="180"/>
      <c r="I366" s="181"/>
      <c r="J366" s="181"/>
      <c r="K366" s="181"/>
      <c r="L366" s="181"/>
      <c r="M366" s="181"/>
      <c r="N366" s="181"/>
      <c r="O366" s="181"/>
      <c r="P366" s="181"/>
      <c r="Q366" s="181"/>
      <c r="R366" s="181"/>
      <c r="S366" s="181"/>
      <c r="T366" s="181"/>
      <c r="U366" s="181"/>
      <c r="V366" s="181"/>
      <c r="W366" s="181"/>
      <c r="X366" s="181"/>
      <c r="Y366" s="181"/>
      <c r="Z366" s="181"/>
      <c r="AA366" s="181"/>
      <c r="AB366" s="181"/>
      <c r="AC366" s="181"/>
      <c r="AD366" s="181"/>
      <c r="AE366" s="181"/>
      <c r="AF366" s="181"/>
      <c r="AG366" s="181"/>
      <c r="AH366" s="181"/>
      <c r="AI366" s="181"/>
      <c r="AJ366" s="181"/>
      <c r="AK366" s="181"/>
      <c r="AL366" s="181"/>
      <c r="AM366" s="181"/>
      <c r="AN366" s="181"/>
      <c r="AO366" s="181"/>
      <c r="AP366" s="181"/>
      <c r="AQ366" s="181"/>
      <c r="AR366" s="181"/>
      <c r="AS366" s="181"/>
      <c r="AT366" s="181"/>
      <c r="AU366" s="181"/>
      <c r="AV366" s="181"/>
      <c r="AW366" s="181"/>
      <c r="AX366" s="181"/>
      <c r="AY366" s="181"/>
      <c r="AZ366" s="181"/>
      <c r="BA366" s="181"/>
      <c r="BB366" s="181"/>
      <c r="BC366" s="181"/>
      <c r="BD366" s="181"/>
      <c r="BE366" s="181"/>
      <c r="BF366" s="181"/>
      <c r="BG366" s="181"/>
      <c r="BH366" s="181"/>
      <c r="BI366" s="181"/>
      <c r="BJ366" s="181"/>
      <c r="BK366" s="181"/>
      <c r="BL366" s="181"/>
      <c r="BM366" s="181"/>
      <c r="BN366" s="181"/>
      <c r="BO366" s="181"/>
      <c r="BP366" s="181"/>
      <c r="BQ366" s="181"/>
      <c r="BR366" s="181"/>
      <c r="BS366" s="181"/>
      <c r="BT366" s="181"/>
      <c r="BU366" s="181"/>
      <c r="BV366" s="181"/>
      <c r="BW366" s="181"/>
      <c r="BX366" s="181"/>
      <c r="BY366" s="181"/>
      <c r="BZ366" s="181"/>
      <c r="CA366" s="181"/>
      <c r="CB366" s="181"/>
      <c r="CC366" s="181"/>
      <c r="CD366" s="181"/>
      <c r="CE366" s="181"/>
      <c r="CF366" s="181"/>
      <c r="CG366" s="181"/>
      <c r="CH366" s="181"/>
      <c r="CI366" s="181"/>
      <c r="CJ366" s="181"/>
      <c r="CK366" s="181"/>
      <c r="CL366" s="177"/>
      <c r="CM366" s="177"/>
    </row>
    <row r="367" customFormat="false" ht="12.75" hidden="false" customHeight="false" outlineLevel="0" collapsed="false">
      <c r="A367" s="169" t="s">
        <v>42</v>
      </c>
      <c r="B367" s="96"/>
      <c r="C367" s="170" t="s">
        <v>109</v>
      </c>
      <c r="D367" s="171" t="n">
        <v>12</v>
      </c>
      <c r="E367" s="172" t="s">
        <v>90</v>
      </c>
      <c r="F367" s="173" t="n">
        <f aca="false">SUM(H367:CK367)</f>
        <v>7.75</v>
      </c>
      <c r="G367" s="174"/>
      <c r="H367" s="175"/>
      <c r="I367" s="176"/>
      <c r="J367" s="176"/>
      <c r="K367" s="176"/>
      <c r="L367" s="176"/>
      <c r="M367" s="176"/>
      <c r="N367" s="176"/>
      <c r="O367" s="176"/>
      <c r="P367" s="176"/>
      <c r="Q367" s="176"/>
      <c r="R367" s="176"/>
      <c r="S367" s="176"/>
      <c r="T367" s="176"/>
      <c r="U367" s="176"/>
      <c r="V367" s="176"/>
      <c r="W367" s="176"/>
      <c r="X367" s="176"/>
      <c r="Y367" s="176"/>
      <c r="Z367" s="176"/>
      <c r="AA367" s="176"/>
      <c r="AB367" s="176"/>
      <c r="AC367" s="176"/>
      <c r="AD367" s="176"/>
      <c r="AE367" s="176"/>
      <c r="AF367" s="176"/>
      <c r="AG367" s="176"/>
      <c r="AH367" s="176"/>
      <c r="AI367" s="176"/>
      <c r="AJ367" s="176"/>
      <c r="AK367" s="176"/>
      <c r="AL367" s="176"/>
      <c r="AM367" s="176"/>
      <c r="AN367" s="176"/>
      <c r="AO367" s="176"/>
      <c r="AP367" s="176"/>
      <c r="AQ367" s="176"/>
      <c r="AR367" s="176" t="n">
        <v>3</v>
      </c>
      <c r="AS367" s="176" t="n">
        <v>4.75</v>
      </c>
      <c r="AT367" s="176"/>
      <c r="AU367" s="176"/>
      <c r="AV367" s="176"/>
      <c r="AW367" s="176"/>
      <c r="AX367" s="176"/>
      <c r="AY367" s="176"/>
      <c r="AZ367" s="176"/>
      <c r="BA367" s="176"/>
      <c r="BB367" s="176"/>
      <c r="BC367" s="176"/>
      <c r="BD367" s="176"/>
      <c r="BE367" s="176"/>
      <c r="BF367" s="176"/>
      <c r="BG367" s="176"/>
      <c r="BH367" s="176"/>
      <c r="BI367" s="176"/>
      <c r="BJ367" s="176"/>
      <c r="BK367" s="176"/>
      <c r="BL367" s="176"/>
      <c r="BM367" s="176"/>
      <c r="BN367" s="176"/>
      <c r="BO367" s="176"/>
      <c r="BP367" s="176"/>
      <c r="BQ367" s="176"/>
      <c r="BR367" s="176"/>
      <c r="BS367" s="176"/>
      <c r="BT367" s="176"/>
      <c r="BU367" s="176"/>
      <c r="BV367" s="176"/>
      <c r="BW367" s="176"/>
      <c r="BX367" s="176"/>
      <c r="BY367" s="176"/>
      <c r="BZ367" s="176"/>
      <c r="CA367" s="176"/>
      <c r="CB367" s="176"/>
      <c r="CC367" s="176"/>
      <c r="CD367" s="176"/>
      <c r="CE367" s="176"/>
      <c r="CF367" s="176"/>
      <c r="CG367" s="176"/>
      <c r="CH367" s="176"/>
      <c r="CI367" s="176"/>
      <c r="CJ367" s="176"/>
      <c r="CK367" s="176"/>
      <c r="CL367" s="177"/>
      <c r="CM367" s="177"/>
    </row>
    <row r="368" customFormat="false" ht="12.75" hidden="false" customHeight="false" outlineLevel="0" collapsed="false">
      <c r="A368" s="169" t="s">
        <v>42</v>
      </c>
      <c r="B368" s="96"/>
      <c r="C368" s="170" t="s">
        <v>109</v>
      </c>
      <c r="D368" s="171" t="n">
        <v>13</v>
      </c>
      <c r="E368" s="172" t="s">
        <v>90</v>
      </c>
      <c r="F368" s="173" t="n">
        <f aca="false">SUM(H368:CK368)</f>
        <v>7.75</v>
      </c>
      <c r="G368" s="174"/>
      <c r="H368" s="175"/>
      <c r="I368" s="176"/>
      <c r="J368" s="176"/>
      <c r="K368" s="176"/>
      <c r="L368" s="176"/>
      <c r="M368" s="176"/>
      <c r="N368" s="176"/>
      <c r="O368" s="176"/>
      <c r="P368" s="176"/>
      <c r="Q368" s="176"/>
      <c r="R368" s="176"/>
      <c r="S368" s="176"/>
      <c r="T368" s="176"/>
      <c r="U368" s="176"/>
      <c r="V368" s="176"/>
      <c r="W368" s="176"/>
      <c r="X368" s="176"/>
      <c r="Y368" s="176"/>
      <c r="Z368" s="176"/>
      <c r="AA368" s="176"/>
      <c r="AB368" s="176"/>
      <c r="AC368" s="176"/>
      <c r="AD368" s="176"/>
      <c r="AE368" s="176"/>
      <c r="AF368" s="176"/>
      <c r="AG368" s="176"/>
      <c r="AH368" s="176"/>
      <c r="AI368" s="176"/>
      <c r="AJ368" s="176"/>
      <c r="AK368" s="176"/>
      <c r="AL368" s="176"/>
      <c r="AM368" s="176"/>
      <c r="AN368" s="176"/>
      <c r="AO368" s="176"/>
      <c r="AP368" s="176"/>
      <c r="AQ368" s="176"/>
      <c r="AR368" s="176"/>
      <c r="AS368" s="176" t="n">
        <v>7.75</v>
      </c>
      <c r="AT368" s="176"/>
      <c r="AU368" s="176"/>
      <c r="AV368" s="176"/>
      <c r="AW368" s="176"/>
      <c r="AX368" s="176"/>
      <c r="AY368" s="176"/>
      <c r="AZ368" s="176"/>
      <c r="BA368" s="176"/>
      <c r="BB368" s="176"/>
      <c r="BC368" s="176"/>
      <c r="BD368" s="176"/>
      <c r="BE368" s="176"/>
      <c r="BF368" s="176"/>
      <c r="BG368" s="176"/>
      <c r="BH368" s="176"/>
      <c r="BI368" s="176"/>
      <c r="BJ368" s="176"/>
      <c r="BK368" s="176"/>
      <c r="BL368" s="176"/>
      <c r="BM368" s="176"/>
      <c r="BN368" s="176"/>
      <c r="BO368" s="176"/>
      <c r="BP368" s="176"/>
      <c r="BQ368" s="176"/>
      <c r="BR368" s="176"/>
      <c r="BS368" s="176"/>
      <c r="BT368" s="176"/>
      <c r="BU368" s="176"/>
      <c r="BV368" s="176"/>
      <c r="BW368" s="176"/>
      <c r="BX368" s="176"/>
      <c r="BY368" s="176"/>
      <c r="BZ368" s="176"/>
      <c r="CA368" s="176"/>
      <c r="CB368" s="176"/>
      <c r="CC368" s="176"/>
      <c r="CD368" s="176"/>
      <c r="CE368" s="176"/>
      <c r="CF368" s="176"/>
      <c r="CG368" s="176"/>
      <c r="CH368" s="176"/>
      <c r="CI368" s="176"/>
      <c r="CJ368" s="176"/>
      <c r="CK368" s="176"/>
      <c r="CL368" s="177"/>
      <c r="CM368" s="177"/>
    </row>
    <row r="369" customFormat="false" ht="12.75" hidden="false" customHeight="false" outlineLevel="0" collapsed="false">
      <c r="A369" s="169" t="s">
        <v>42</v>
      </c>
      <c r="B369" s="96"/>
      <c r="C369" s="170" t="s">
        <v>109</v>
      </c>
      <c r="D369" s="171" t="n">
        <v>14</v>
      </c>
      <c r="E369" s="172" t="s">
        <v>90</v>
      </c>
      <c r="F369" s="173" t="n">
        <f aca="false">SUM(H369:CK369)</f>
        <v>7.75</v>
      </c>
      <c r="G369" s="174"/>
      <c r="H369" s="175" t="n">
        <v>7.75</v>
      </c>
      <c r="I369" s="176"/>
      <c r="J369" s="176"/>
      <c r="K369" s="176"/>
      <c r="L369" s="176"/>
      <c r="M369" s="176"/>
      <c r="N369" s="176"/>
      <c r="O369" s="176"/>
      <c r="P369" s="176"/>
      <c r="Q369" s="176"/>
      <c r="R369" s="176"/>
      <c r="S369" s="176"/>
      <c r="T369" s="176"/>
      <c r="U369" s="176"/>
      <c r="V369" s="176"/>
      <c r="W369" s="176"/>
      <c r="X369" s="176"/>
      <c r="Y369" s="176"/>
      <c r="Z369" s="176"/>
      <c r="AA369" s="176"/>
      <c r="AB369" s="176"/>
      <c r="AC369" s="176"/>
      <c r="AD369" s="176"/>
      <c r="AE369" s="176"/>
      <c r="AF369" s="176"/>
      <c r="AG369" s="176"/>
      <c r="AH369" s="176"/>
      <c r="AI369" s="176"/>
      <c r="AJ369" s="176"/>
      <c r="AK369" s="176"/>
      <c r="AL369" s="176"/>
      <c r="AM369" s="176"/>
      <c r="AN369" s="176"/>
      <c r="AO369" s="176"/>
      <c r="AP369" s="176"/>
      <c r="AQ369" s="176"/>
      <c r="AR369" s="176"/>
      <c r="AS369" s="176"/>
      <c r="AT369" s="176"/>
      <c r="AU369" s="176"/>
      <c r="AV369" s="176"/>
      <c r="AW369" s="176"/>
      <c r="AX369" s="176"/>
      <c r="AY369" s="176"/>
      <c r="AZ369" s="176"/>
      <c r="BA369" s="176"/>
      <c r="BB369" s="176"/>
      <c r="BC369" s="176"/>
      <c r="BD369" s="176"/>
      <c r="BE369" s="176"/>
      <c r="BF369" s="176"/>
      <c r="BG369" s="176"/>
      <c r="BH369" s="176"/>
      <c r="BI369" s="176"/>
      <c r="BJ369" s="176"/>
      <c r="BK369" s="176"/>
      <c r="BL369" s="176"/>
      <c r="BM369" s="176"/>
      <c r="BN369" s="176"/>
      <c r="BO369" s="176"/>
      <c r="BP369" s="176"/>
      <c r="BQ369" s="176"/>
      <c r="BR369" s="176"/>
      <c r="BS369" s="176"/>
      <c r="BT369" s="176"/>
      <c r="BU369" s="176"/>
      <c r="BV369" s="176"/>
      <c r="BW369" s="176"/>
      <c r="BX369" s="176"/>
      <c r="BY369" s="176"/>
      <c r="BZ369" s="176"/>
      <c r="CA369" s="176"/>
      <c r="CB369" s="176"/>
      <c r="CC369" s="176"/>
      <c r="CD369" s="176"/>
      <c r="CE369" s="176"/>
      <c r="CF369" s="176"/>
      <c r="CG369" s="176"/>
      <c r="CH369" s="176"/>
      <c r="CI369" s="176"/>
      <c r="CJ369" s="176"/>
      <c r="CK369" s="176"/>
      <c r="CL369" s="177"/>
      <c r="CM369" s="177"/>
    </row>
    <row r="370" customFormat="false" ht="12.75" hidden="false" customHeight="false" outlineLevel="0" collapsed="false">
      <c r="A370" s="169" t="s">
        <v>42</v>
      </c>
      <c r="B370" s="96"/>
      <c r="C370" s="170" t="s">
        <v>109</v>
      </c>
      <c r="D370" s="171" t="n">
        <v>15</v>
      </c>
      <c r="E370" s="172" t="s">
        <v>90</v>
      </c>
      <c r="F370" s="173" t="n">
        <f aca="false">SUM(H370:CK370)</f>
        <v>7.75</v>
      </c>
      <c r="G370" s="174"/>
      <c r="H370" s="175" t="n">
        <v>7.75</v>
      </c>
      <c r="I370" s="176"/>
      <c r="J370" s="176"/>
      <c r="K370" s="176"/>
      <c r="L370" s="176"/>
      <c r="M370" s="176"/>
      <c r="N370" s="176"/>
      <c r="O370" s="176"/>
      <c r="P370" s="176"/>
      <c r="Q370" s="176"/>
      <c r="R370" s="176"/>
      <c r="S370" s="176"/>
      <c r="T370" s="176"/>
      <c r="U370" s="176"/>
      <c r="V370" s="176"/>
      <c r="W370" s="176"/>
      <c r="X370" s="176"/>
      <c r="Y370" s="176"/>
      <c r="Z370" s="176"/>
      <c r="AA370" s="176"/>
      <c r="AB370" s="176"/>
      <c r="AC370" s="176"/>
      <c r="AD370" s="176"/>
      <c r="AE370" s="176"/>
      <c r="AF370" s="176"/>
      <c r="AG370" s="176"/>
      <c r="AH370" s="176"/>
      <c r="AI370" s="176"/>
      <c r="AJ370" s="176"/>
      <c r="AK370" s="176"/>
      <c r="AL370" s="176"/>
      <c r="AM370" s="176"/>
      <c r="AN370" s="176"/>
      <c r="AO370" s="176"/>
      <c r="AP370" s="176"/>
      <c r="AQ370" s="176"/>
      <c r="AR370" s="176"/>
      <c r="AS370" s="176"/>
      <c r="AT370" s="176"/>
      <c r="AU370" s="176"/>
      <c r="AV370" s="176"/>
      <c r="AW370" s="176"/>
      <c r="AX370" s="176"/>
      <c r="AY370" s="176"/>
      <c r="AZ370" s="176"/>
      <c r="BA370" s="176"/>
      <c r="BB370" s="176"/>
      <c r="BC370" s="176"/>
      <c r="BD370" s="176"/>
      <c r="BE370" s="176"/>
      <c r="BF370" s="176"/>
      <c r="BG370" s="176"/>
      <c r="BH370" s="176"/>
      <c r="BI370" s="176"/>
      <c r="BJ370" s="176"/>
      <c r="BK370" s="176"/>
      <c r="BL370" s="176"/>
      <c r="BM370" s="176"/>
      <c r="BN370" s="176"/>
      <c r="BO370" s="176"/>
      <c r="BP370" s="176"/>
      <c r="BQ370" s="176"/>
      <c r="BR370" s="176"/>
      <c r="BS370" s="176"/>
      <c r="BT370" s="176"/>
      <c r="BU370" s="176"/>
      <c r="BV370" s="176"/>
      <c r="BW370" s="176"/>
      <c r="BX370" s="176"/>
      <c r="BY370" s="176"/>
      <c r="BZ370" s="176"/>
      <c r="CA370" s="176"/>
      <c r="CB370" s="176"/>
      <c r="CC370" s="176"/>
      <c r="CD370" s="176"/>
      <c r="CE370" s="176"/>
      <c r="CF370" s="176"/>
      <c r="CG370" s="176"/>
      <c r="CH370" s="176"/>
      <c r="CI370" s="176"/>
      <c r="CJ370" s="176"/>
      <c r="CK370" s="176"/>
      <c r="CL370" s="177"/>
      <c r="CM370" s="177"/>
    </row>
    <row r="371" customFormat="false" ht="12.75" hidden="false" customHeight="false" outlineLevel="0" collapsed="false">
      <c r="A371" s="169" t="s">
        <v>42</v>
      </c>
      <c r="B371" s="96"/>
      <c r="C371" s="170" t="s">
        <v>109</v>
      </c>
      <c r="D371" s="171" t="n">
        <v>16</v>
      </c>
      <c r="E371" s="172" t="s">
        <v>90</v>
      </c>
      <c r="F371" s="173" t="n">
        <f aca="false">SUM(H371:CK371)</f>
        <v>4</v>
      </c>
      <c r="G371" s="174"/>
      <c r="H371" s="175"/>
      <c r="I371" s="176"/>
      <c r="J371" s="176"/>
      <c r="K371" s="176"/>
      <c r="L371" s="176"/>
      <c r="M371" s="176"/>
      <c r="N371" s="176"/>
      <c r="O371" s="176"/>
      <c r="P371" s="176"/>
      <c r="Q371" s="176"/>
      <c r="R371" s="176"/>
      <c r="S371" s="176"/>
      <c r="T371" s="176"/>
      <c r="U371" s="176"/>
      <c r="V371" s="176"/>
      <c r="W371" s="176"/>
      <c r="X371" s="176"/>
      <c r="Y371" s="176"/>
      <c r="Z371" s="176"/>
      <c r="AA371" s="176"/>
      <c r="AB371" s="176"/>
      <c r="AC371" s="176"/>
      <c r="AD371" s="176"/>
      <c r="AE371" s="176"/>
      <c r="AF371" s="176"/>
      <c r="AG371" s="176"/>
      <c r="AH371" s="176"/>
      <c r="AI371" s="176"/>
      <c r="AJ371" s="176"/>
      <c r="AK371" s="176"/>
      <c r="AL371" s="176"/>
      <c r="AM371" s="176"/>
      <c r="AN371" s="176"/>
      <c r="AO371" s="176"/>
      <c r="AP371" s="176"/>
      <c r="AQ371" s="176"/>
      <c r="AR371" s="176"/>
      <c r="AS371" s="176" t="n">
        <v>4</v>
      </c>
      <c r="AT371" s="176"/>
      <c r="AU371" s="176"/>
      <c r="AV371" s="176"/>
      <c r="AW371" s="176"/>
      <c r="AX371" s="176"/>
      <c r="AY371" s="176"/>
      <c r="AZ371" s="176"/>
      <c r="BA371" s="176"/>
      <c r="BB371" s="176"/>
      <c r="BC371" s="176"/>
      <c r="BD371" s="176"/>
      <c r="BE371" s="176"/>
      <c r="BF371" s="176"/>
      <c r="BG371" s="176"/>
      <c r="BH371" s="176"/>
      <c r="BI371" s="176"/>
      <c r="BJ371" s="176"/>
      <c r="BK371" s="176"/>
      <c r="BL371" s="176"/>
      <c r="BM371" s="176"/>
      <c r="BN371" s="176"/>
      <c r="BO371" s="176"/>
      <c r="BP371" s="176"/>
      <c r="BQ371" s="176"/>
      <c r="BR371" s="176"/>
      <c r="BS371" s="176"/>
      <c r="BT371" s="176"/>
      <c r="BU371" s="176"/>
      <c r="BV371" s="176"/>
      <c r="BW371" s="176"/>
      <c r="BX371" s="176"/>
      <c r="BY371" s="176"/>
      <c r="BZ371" s="176"/>
      <c r="CA371" s="176"/>
      <c r="CB371" s="176"/>
      <c r="CC371" s="176"/>
      <c r="CD371" s="176"/>
      <c r="CE371" s="176"/>
      <c r="CF371" s="176"/>
      <c r="CG371" s="176"/>
      <c r="CH371" s="176"/>
      <c r="CI371" s="176"/>
      <c r="CJ371" s="176"/>
      <c r="CK371" s="176"/>
      <c r="CL371" s="177"/>
      <c r="CM371" s="177"/>
    </row>
    <row r="372" customFormat="false" ht="12.75" hidden="false" customHeight="false" outlineLevel="0" collapsed="false">
      <c r="A372" s="169" t="s">
        <v>42</v>
      </c>
      <c r="B372" s="96"/>
      <c r="C372" s="170" t="s">
        <v>109</v>
      </c>
      <c r="D372" s="171" t="n">
        <v>17</v>
      </c>
      <c r="E372" s="172" t="s">
        <v>90</v>
      </c>
      <c r="F372" s="178" t="n">
        <f aca="false">SUM(H372:CK372)</f>
        <v>0</v>
      </c>
      <c r="G372" s="179"/>
      <c r="H372" s="180"/>
      <c r="I372" s="181"/>
      <c r="J372" s="181"/>
      <c r="K372" s="181"/>
      <c r="L372" s="181"/>
      <c r="M372" s="181"/>
      <c r="N372" s="181"/>
      <c r="O372" s="181"/>
      <c r="P372" s="181"/>
      <c r="Q372" s="181"/>
      <c r="R372" s="181"/>
      <c r="S372" s="181"/>
      <c r="T372" s="181"/>
      <c r="U372" s="181"/>
      <c r="V372" s="181"/>
      <c r="W372" s="181"/>
      <c r="X372" s="181"/>
      <c r="Y372" s="181"/>
      <c r="Z372" s="181"/>
      <c r="AA372" s="181"/>
      <c r="AB372" s="181"/>
      <c r="AC372" s="181"/>
      <c r="AD372" s="181"/>
      <c r="AE372" s="181"/>
      <c r="AF372" s="181"/>
      <c r="AG372" s="181"/>
      <c r="AH372" s="181"/>
      <c r="AI372" s="181"/>
      <c r="AJ372" s="181"/>
      <c r="AK372" s="181"/>
      <c r="AL372" s="181"/>
      <c r="AM372" s="181"/>
      <c r="AN372" s="181"/>
      <c r="AO372" s="181"/>
      <c r="AP372" s="181"/>
      <c r="AQ372" s="181"/>
      <c r="AR372" s="181"/>
      <c r="AS372" s="181"/>
      <c r="AT372" s="181"/>
      <c r="AU372" s="181"/>
      <c r="AV372" s="181"/>
      <c r="AW372" s="181"/>
      <c r="AX372" s="181"/>
      <c r="AY372" s="181"/>
      <c r="AZ372" s="181"/>
      <c r="BA372" s="181"/>
      <c r="BB372" s="181"/>
      <c r="BC372" s="181"/>
      <c r="BD372" s="181"/>
      <c r="BE372" s="181"/>
      <c r="BF372" s="181"/>
      <c r="BG372" s="181"/>
      <c r="BH372" s="181"/>
      <c r="BI372" s="181"/>
      <c r="BJ372" s="181"/>
      <c r="BK372" s="181"/>
      <c r="BL372" s="181"/>
      <c r="BM372" s="181"/>
      <c r="BN372" s="181"/>
      <c r="BO372" s="181"/>
      <c r="BP372" s="181"/>
      <c r="BQ372" s="181"/>
      <c r="BR372" s="181"/>
      <c r="BS372" s="181"/>
      <c r="BT372" s="181"/>
      <c r="BU372" s="181"/>
      <c r="BV372" s="181"/>
      <c r="BW372" s="181"/>
      <c r="BX372" s="181"/>
      <c r="BY372" s="181"/>
      <c r="BZ372" s="181"/>
      <c r="CA372" s="181"/>
      <c r="CB372" s="181"/>
      <c r="CC372" s="181"/>
      <c r="CD372" s="181"/>
      <c r="CE372" s="181"/>
      <c r="CF372" s="181"/>
      <c r="CG372" s="181"/>
      <c r="CH372" s="181"/>
      <c r="CI372" s="181"/>
      <c r="CJ372" s="181"/>
      <c r="CK372" s="181"/>
      <c r="CL372" s="177"/>
      <c r="CM372" s="177"/>
    </row>
    <row r="373" customFormat="false" ht="12.75" hidden="false" customHeight="false" outlineLevel="0" collapsed="false">
      <c r="A373" s="169" t="s">
        <v>42</v>
      </c>
      <c r="B373" s="96"/>
      <c r="C373" s="170" t="s">
        <v>109</v>
      </c>
      <c r="D373" s="171" t="n">
        <v>18</v>
      </c>
      <c r="E373" s="172" t="s">
        <v>90</v>
      </c>
      <c r="F373" s="178" t="n">
        <f aca="false">SUM(H373:CK373)</f>
        <v>0</v>
      </c>
      <c r="G373" s="179" t="n">
        <f aca="false">SUM(F367:F373)</f>
        <v>35</v>
      </c>
      <c r="H373" s="180"/>
      <c r="I373" s="181"/>
      <c r="J373" s="181"/>
      <c r="K373" s="181"/>
      <c r="L373" s="181"/>
      <c r="M373" s="181"/>
      <c r="N373" s="181"/>
      <c r="O373" s="181"/>
      <c r="P373" s="181"/>
      <c r="Q373" s="181"/>
      <c r="R373" s="181"/>
      <c r="S373" s="181"/>
      <c r="T373" s="181"/>
      <c r="U373" s="181"/>
      <c r="V373" s="181"/>
      <c r="W373" s="181"/>
      <c r="X373" s="181"/>
      <c r="Y373" s="181"/>
      <c r="Z373" s="181"/>
      <c r="AA373" s="181"/>
      <c r="AB373" s="181"/>
      <c r="AC373" s="181"/>
      <c r="AD373" s="181"/>
      <c r="AE373" s="181"/>
      <c r="AF373" s="181"/>
      <c r="AG373" s="181"/>
      <c r="AH373" s="181"/>
      <c r="AI373" s="181"/>
      <c r="AJ373" s="181"/>
      <c r="AK373" s="181"/>
      <c r="AL373" s="181"/>
      <c r="AM373" s="181"/>
      <c r="AN373" s="181"/>
      <c r="AO373" s="181"/>
      <c r="AP373" s="181"/>
      <c r="AQ373" s="181"/>
      <c r="AR373" s="181"/>
      <c r="AS373" s="181"/>
      <c r="AT373" s="181"/>
      <c r="AU373" s="181"/>
      <c r="AV373" s="181"/>
      <c r="AW373" s="181"/>
      <c r="AX373" s="181"/>
      <c r="AY373" s="181"/>
      <c r="AZ373" s="181"/>
      <c r="BA373" s="181"/>
      <c r="BB373" s="181"/>
      <c r="BC373" s="181"/>
      <c r="BD373" s="181"/>
      <c r="BE373" s="181"/>
      <c r="BF373" s="181"/>
      <c r="BG373" s="181"/>
      <c r="BH373" s="181"/>
      <c r="BI373" s="181"/>
      <c r="BJ373" s="181"/>
      <c r="BK373" s="181"/>
      <c r="BL373" s="181"/>
      <c r="BM373" s="181"/>
      <c r="BN373" s="181"/>
      <c r="BO373" s="181"/>
      <c r="BP373" s="181"/>
      <c r="BQ373" s="181"/>
      <c r="BR373" s="181"/>
      <c r="BS373" s="181"/>
      <c r="BT373" s="181"/>
      <c r="BU373" s="181"/>
      <c r="BV373" s="181"/>
      <c r="BW373" s="181"/>
      <c r="BX373" s="181"/>
      <c r="BY373" s="181"/>
      <c r="BZ373" s="181"/>
      <c r="CA373" s="181"/>
      <c r="CB373" s="181"/>
      <c r="CC373" s="181"/>
      <c r="CD373" s="181"/>
      <c r="CE373" s="181"/>
      <c r="CF373" s="181"/>
      <c r="CG373" s="181"/>
      <c r="CH373" s="181"/>
      <c r="CI373" s="181"/>
      <c r="CJ373" s="181"/>
      <c r="CK373" s="181"/>
      <c r="CL373" s="177"/>
      <c r="CM373" s="177"/>
    </row>
    <row r="374" customFormat="false" ht="12.75" hidden="false" customHeight="false" outlineLevel="0" collapsed="false">
      <c r="A374" s="169" t="s">
        <v>42</v>
      </c>
      <c r="B374" s="96"/>
      <c r="C374" s="170" t="s">
        <v>109</v>
      </c>
      <c r="D374" s="171" t="n">
        <v>19</v>
      </c>
      <c r="E374" s="172" t="s">
        <v>91</v>
      </c>
      <c r="F374" s="173" t="n">
        <f aca="false">SUM(H374:CK374)</f>
        <v>0</v>
      </c>
      <c r="G374" s="174"/>
      <c r="H374" s="175"/>
      <c r="I374" s="176"/>
      <c r="J374" s="176"/>
      <c r="K374" s="176"/>
      <c r="L374" s="176"/>
      <c r="M374" s="176"/>
      <c r="N374" s="176"/>
      <c r="O374" s="176"/>
      <c r="P374" s="176"/>
      <c r="Q374" s="176"/>
      <c r="R374" s="176"/>
      <c r="S374" s="176"/>
      <c r="T374" s="176"/>
      <c r="U374" s="176"/>
      <c r="V374" s="176"/>
      <c r="W374" s="176"/>
      <c r="X374" s="176"/>
      <c r="Y374" s="176"/>
      <c r="Z374" s="176"/>
      <c r="AA374" s="176"/>
      <c r="AB374" s="176"/>
      <c r="AC374" s="176"/>
      <c r="AD374" s="176"/>
      <c r="AE374" s="176"/>
      <c r="AF374" s="176"/>
      <c r="AG374" s="176"/>
      <c r="AH374" s="176"/>
      <c r="AI374" s="176"/>
      <c r="AJ374" s="176"/>
      <c r="AK374" s="176"/>
      <c r="AL374" s="176"/>
      <c r="AM374" s="176"/>
      <c r="AN374" s="176"/>
      <c r="AO374" s="176"/>
      <c r="AP374" s="176"/>
      <c r="AQ374" s="176"/>
      <c r="AR374" s="176"/>
      <c r="AS374" s="176"/>
      <c r="AT374" s="176"/>
      <c r="AU374" s="176"/>
      <c r="AV374" s="176"/>
      <c r="AW374" s="176"/>
      <c r="AX374" s="176"/>
      <c r="AY374" s="176"/>
      <c r="AZ374" s="176"/>
      <c r="BA374" s="176"/>
      <c r="BB374" s="176"/>
      <c r="BC374" s="176"/>
      <c r="BD374" s="176"/>
      <c r="BE374" s="176"/>
      <c r="BF374" s="176"/>
      <c r="BG374" s="176"/>
      <c r="BH374" s="176"/>
      <c r="BI374" s="176"/>
      <c r="BJ374" s="176"/>
      <c r="BK374" s="176"/>
      <c r="BL374" s="176"/>
      <c r="BM374" s="176"/>
      <c r="BN374" s="176"/>
      <c r="BO374" s="176"/>
      <c r="BP374" s="176"/>
      <c r="BQ374" s="176"/>
      <c r="BR374" s="176"/>
      <c r="BS374" s="176"/>
      <c r="BT374" s="176"/>
      <c r="BU374" s="176"/>
      <c r="BV374" s="176"/>
      <c r="BW374" s="176"/>
      <c r="BX374" s="176"/>
      <c r="BY374" s="176"/>
      <c r="BZ374" s="176"/>
      <c r="CA374" s="176"/>
      <c r="CB374" s="176"/>
      <c r="CC374" s="176"/>
      <c r="CD374" s="176"/>
      <c r="CE374" s="176"/>
      <c r="CF374" s="176"/>
      <c r="CG374" s="176"/>
      <c r="CH374" s="176"/>
      <c r="CI374" s="176"/>
      <c r="CJ374" s="176"/>
      <c r="CK374" s="176"/>
      <c r="CL374" s="177"/>
      <c r="CM374" s="177"/>
    </row>
    <row r="375" customFormat="false" ht="12.75" hidden="false" customHeight="false" outlineLevel="0" collapsed="false">
      <c r="A375" s="169" t="s">
        <v>42</v>
      </c>
      <c r="B375" s="96"/>
      <c r="C375" s="170" t="s">
        <v>109</v>
      </c>
      <c r="D375" s="171" t="n">
        <v>20</v>
      </c>
      <c r="E375" s="172" t="s">
        <v>91</v>
      </c>
      <c r="F375" s="173" t="n">
        <f aca="false">SUM(H375:CK375)</f>
        <v>0</v>
      </c>
      <c r="G375" s="174"/>
      <c r="H375" s="175"/>
      <c r="I375" s="176"/>
      <c r="J375" s="176"/>
      <c r="K375" s="176"/>
      <c r="L375" s="176"/>
      <c r="M375" s="176"/>
      <c r="N375" s="176"/>
      <c r="O375" s="176"/>
      <c r="P375" s="176"/>
      <c r="Q375" s="176"/>
      <c r="R375" s="176"/>
      <c r="S375" s="176"/>
      <c r="T375" s="176"/>
      <c r="U375" s="176"/>
      <c r="V375" s="176"/>
      <c r="W375" s="176"/>
      <c r="X375" s="176"/>
      <c r="Y375" s="176"/>
      <c r="Z375" s="176"/>
      <c r="AA375" s="176"/>
      <c r="AB375" s="176"/>
      <c r="AC375" s="176"/>
      <c r="AD375" s="176"/>
      <c r="AE375" s="176"/>
      <c r="AF375" s="176"/>
      <c r="AG375" s="176"/>
      <c r="AH375" s="176"/>
      <c r="AI375" s="176"/>
      <c r="AJ375" s="176"/>
      <c r="AK375" s="176"/>
      <c r="AL375" s="176"/>
      <c r="AM375" s="176"/>
      <c r="AN375" s="176"/>
      <c r="AO375" s="176"/>
      <c r="AP375" s="176"/>
      <c r="AQ375" s="176"/>
      <c r="AR375" s="176"/>
      <c r="AS375" s="176"/>
      <c r="AT375" s="176"/>
      <c r="AU375" s="176"/>
      <c r="AV375" s="176"/>
      <c r="AW375" s="176"/>
      <c r="AX375" s="176"/>
      <c r="AY375" s="176"/>
      <c r="AZ375" s="176"/>
      <c r="BA375" s="176"/>
      <c r="BB375" s="176"/>
      <c r="BC375" s="176"/>
      <c r="BD375" s="176"/>
      <c r="BE375" s="176"/>
      <c r="BF375" s="176"/>
      <c r="BG375" s="176"/>
      <c r="BH375" s="176"/>
      <c r="BI375" s="176"/>
      <c r="BJ375" s="176"/>
      <c r="BK375" s="176"/>
      <c r="BL375" s="176"/>
      <c r="BM375" s="176"/>
      <c r="BN375" s="176"/>
      <c r="BO375" s="176"/>
      <c r="BP375" s="176"/>
      <c r="BQ375" s="176"/>
      <c r="BR375" s="176"/>
      <c r="BS375" s="176"/>
      <c r="BT375" s="176"/>
      <c r="BU375" s="176"/>
      <c r="BV375" s="176"/>
      <c r="BW375" s="176"/>
      <c r="BX375" s="176"/>
      <c r="BY375" s="176"/>
      <c r="BZ375" s="176"/>
      <c r="CA375" s="176"/>
      <c r="CB375" s="176"/>
      <c r="CC375" s="176"/>
      <c r="CD375" s="176"/>
      <c r="CE375" s="176"/>
      <c r="CF375" s="176"/>
      <c r="CG375" s="176"/>
      <c r="CH375" s="176"/>
      <c r="CI375" s="176"/>
      <c r="CJ375" s="176"/>
      <c r="CK375" s="176"/>
      <c r="CL375" s="177"/>
      <c r="CM375" s="177"/>
    </row>
    <row r="376" customFormat="false" ht="12.75" hidden="false" customHeight="false" outlineLevel="0" collapsed="false">
      <c r="A376" s="169" t="s">
        <v>42</v>
      </c>
      <c r="B376" s="96"/>
      <c r="C376" s="170" t="s">
        <v>109</v>
      </c>
      <c r="D376" s="171" t="n">
        <v>21</v>
      </c>
      <c r="E376" s="172" t="s">
        <v>91</v>
      </c>
      <c r="F376" s="173" t="n">
        <f aca="false">SUM(H376:CK376)</f>
        <v>0</v>
      </c>
      <c r="G376" s="174"/>
      <c r="H376" s="175"/>
      <c r="I376" s="176"/>
      <c r="J376" s="176"/>
      <c r="K376" s="176"/>
      <c r="L376" s="176"/>
      <c r="M376" s="176"/>
      <c r="N376" s="176"/>
      <c r="O376" s="176"/>
      <c r="P376" s="176"/>
      <c r="Q376" s="176"/>
      <c r="R376" s="176"/>
      <c r="S376" s="176"/>
      <c r="T376" s="176"/>
      <c r="U376" s="176"/>
      <c r="V376" s="176"/>
      <c r="W376" s="176"/>
      <c r="X376" s="176"/>
      <c r="Y376" s="176"/>
      <c r="Z376" s="176"/>
      <c r="AA376" s="176"/>
      <c r="AB376" s="176"/>
      <c r="AC376" s="176"/>
      <c r="AD376" s="176"/>
      <c r="AE376" s="176"/>
      <c r="AF376" s="176"/>
      <c r="AG376" s="176"/>
      <c r="AH376" s="176"/>
      <c r="AI376" s="176"/>
      <c r="AJ376" s="176"/>
      <c r="AK376" s="176"/>
      <c r="AL376" s="176"/>
      <c r="AM376" s="176"/>
      <c r="AN376" s="176"/>
      <c r="AO376" s="176"/>
      <c r="AP376" s="176"/>
      <c r="AQ376" s="176"/>
      <c r="AR376" s="176"/>
      <c r="AS376" s="176"/>
      <c r="AT376" s="176"/>
      <c r="AU376" s="176"/>
      <c r="AV376" s="176"/>
      <c r="AW376" s="176"/>
      <c r="AX376" s="176"/>
      <c r="AY376" s="176"/>
      <c r="AZ376" s="176"/>
      <c r="BA376" s="176"/>
      <c r="BB376" s="176"/>
      <c r="BC376" s="176"/>
      <c r="BD376" s="176"/>
      <c r="BE376" s="176"/>
      <c r="BF376" s="176"/>
      <c r="BG376" s="176"/>
      <c r="BH376" s="176"/>
      <c r="BI376" s="176"/>
      <c r="BJ376" s="176"/>
      <c r="BK376" s="176"/>
      <c r="BL376" s="176"/>
      <c r="BM376" s="176"/>
      <c r="BN376" s="176"/>
      <c r="BO376" s="176"/>
      <c r="BP376" s="176"/>
      <c r="BQ376" s="176"/>
      <c r="BR376" s="176"/>
      <c r="BS376" s="176"/>
      <c r="BT376" s="176"/>
      <c r="BU376" s="176"/>
      <c r="BV376" s="176"/>
      <c r="BW376" s="176"/>
      <c r="BX376" s="176"/>
      <c r="BY376" s="176"/>
      <c r="BZ376" s="176"/>
      <c r="CA376" s="176"/>
      <c r="CB376" s="176"/>
      <c r="CC376" s="176"/>
      <c r="CD376" s="176"/>
      <c r="CE376" s="176"/>
      <c r="CF376" s="176"/>
      <c r="CG376" s="176"/>
      <c r="CH376" s="176"/>
      <c r="CI376" s="176"/>
      <c r="CJ376" s="176"/>
      <c r="CK376" s="176"/>
      <c r="CL376" s="177"/>
      <c r="CM376" s="177"/>
    </row>
    <row r="377" customFormat="false" ht="12.75" hidden="false" customHeight="false" outlineLevel="0" collapsed="false">
      <c r="A377" s="169" t="s">
        <v>42</v>
      </c>
      <c r="B377" s="96"/>
      <c r="C377" s="170" t="s">
        <v>109</v>
      </c>
      <c r="D377" s="171" t="n">
        <v>22</v>
      </c>
      <c r="E377" s="172" t="s">
        <v>91</v>
      </c>
      <c r="F377" s="173" t="n">
        <f aca="false">SUM(H377:CK377)</f>
        <v>0</v>
      </c>
      <c r="G377" s="174"/>
      <c r="H377" s="175"/>
      <c r="I377" s="176"/>
      <c r="J377" s="176"/>
      <c r="K377" s="176"/>
      <c r="L377" s="176"/>
      <c r="M377" s="176"/>
      <c r="N377" s="176"/>
      <c r="O377" s="176"/>
      <c r="P377" s="176"/>
      <c r="Q377" s="176"/>
      <c r="R377" s="176"/>
      <c r="S377" s="176"/>
      <c r="T377" s="176"/>
      <c r="U377" s="176"/>
      <c r="V377" s="176"/>
      <c r="W377" s="176"/>
      <c r="X377" s="176"/>
      <c r="Y377" s="176"/>
      <c r="Z377" s="176"/>
      <c r="AA377" s="176"/>
      <c r="AB377" s="176"/>
      <c r="AC377" s="176"/>
      <c r="AD377" s="176"/>
      <c r="AE377" s="176"/>
      <c r="AF377" s="176"/>
      <c r="AG377" s="176"/>
      <c r="AH377" s="176"/>
      <c r="AI377" s="176"/>
      <c r="AJ377" s="176"/>
      <c r="AK377" s="176"/>
      <c r="AL377" s="176"/>
      <c r="AM377" s="176"/>
      <c r="AN377" s="176"/>
      <c r="AO377" s="176"/>
      <c r="AP377" s="176"/>
      <c r="AQ377" s="176"/>
      <c r="AR377" s="176"/>
      <c r="AS377" s="176"/>
      <c r="AT377" s="176"/>
      <c r="AU377" s="176"/>
      <c r="AV377" s="176"/>
      <c r="AW377" s="176"/>
      <c r="AX377" s="176"/>
      <c r="AY377" s="176"/>
      <c r="AZ377" s="176"/>
      <c r="BA377" s="176"/>
      <c r="BB377" s="176"/>
      <c r="BC377" s="176"/>
      <c r="BD377" s="176"/>
      <c r="BE377" s="176"/>
      <c r="BF377" s="176"/>
      <c r="BG377" s="176"/>
      <c r="BH377" s="176"/>
      <c r="BI377" s="176"/>
      <c r="BJ377" s="176"/>
      <c r="BK377" s="176"/>
      <c r="BL377" s="176"/>
      <c r="BM377" s="176"/>
      <c r="BN377" s="176"/>
      <c r="BO377" s="176"/>
      <c r="BP377" s="176"/>
      <c r="BQ377" s="176"/>
      <c r="BR377" s="176"/>
      <c r="BS377" s="176"/>
      <c r="BT377" s="176"/>
      <c r="BU377" s="176"/>
      <c r="BV377" s="176"/>
      <c r="BW377" s="176"/>
      <c r="BX377" s="176"/>
      <c r="BY377" s="176"/>
      <c r="BZ377" s="176"/>
      <c r="CA377" s="176"/>
      <c r="CB377" s="176"/>
      <c r="CC377" s="176"/>
      <c r="CD377" s="176"/>
      <c r="CE377" s="176"/>
      <c r="CF377" s="176"/>
      <c r="CG377" s="176"/>
      <c r="CH377" s="176"/>
      <c r="CI377" s="176"/>
      <c r="CJ377" s="176"/>
      <c r="CK377" s="176"/>
      <c r="CL377" s="177"/>
      <c r="CM377" s="177"/>
    </row>
    <row r="378" customFormat="false" ht="12.75" hidden="false" customHeight="false" outlineLevel="0" collapsed="false">
      <c r="A378" s="169" t="s">
        <v>42</v>
      </c>
      <c r="B378" s="96"/>
      <c r="C378" s="170" t="s">
        <v>109</v>
      </c>
      <c r="D378" s="171" t="n">
        <v>23</v>
      </c>
      <c r="E378" s="172" t="s">
        <v>91</v>
      </c>
      <c r="F378" s="173" t="n">
        <f aca="false">SUM(H378:CK378)</f>
        <v>0</v>
      </c>
      <c r="G378" s="174"/>
      <c r="H378" s="175"/>
      <c r="I378" s="176"/>
      <c r="J378" s="176"/>
      <c r="K378" s="176"/>
      <c r="L378" s="176"/>
      <c r="M378" s="176"/>
      <c r="N378" s="176"/>
      <c r="O378" s="176"/>
      <c r="P378" s="176"/>
      <c r="Q378" s="176"/>
      <c r="R378" s="176"/>
      <c r="S378" s="176"/>
      <c r="T378" s="176"/>
      <c r="U378" s="176"/>
      <c r="V378" s="176"/>
      <c r="W378" s="176"/>
      <c r="X378" s="176"/>
      <c r="Y378" s="176"/>
      <c r="Z378" s="176"/>
      <c r="AA378" s="176"/>
      <c r="AB378" s="176"/>
      <c r="AC378" s="176"/>
      <c r="AD378" s="176"/>
      <c r="AE378" s="176"/>
      <c r="AF378" s="176"/>
      <c r="AG378" s="176"/>
      <c r="AH378" s="176"/>
      <c r="AI378" s="176"/>
      <c r="AJ378" s="176"/>
      <c r="AK378" s="176"/>
      <c r="AL378" s="176"/>
      <c r="AM378" s="176"/>
      <c r="AN378" s="176"/>
      <c r="AO378" s="176"/>
      <c r="AP378" s="176"/>
      <c r="AQ378" s="176"/>
      <c r="AR378" s="176"/>
      <c r="AS378" s="176"/>
      <c r="AT378" s="176"/>
      <c r="AU378" s="176"/>
      <c r="AV378" s="176"/>
      <c r="AW378" s="176"/>
      <c r="AX378" s="176"/>
      <c r="AY378" s="176"/>
      <c r="AZ378" s="176"/>
      <c r="BA378" s="176"/>
      <c r="BB378" s="176"/>
      <c r="BC378" s="176"/>
      <c r="BD378" s="176"/>
      <c r="BE378" s="176"/>
      <c r="BF378" s="176"/>
      <c r="BG378" s="176"/>
      <c r="BH378" s="176"/>
      <c r="BI378" s="176"/>
      <c r="BJ378" s="176"/>
      <c r="BK378" s="176"/>
      <c r="BL378" s="176"/>
      <c r="BM378" s="176"/>
      <c r="BN378" s="176"/>
      <c r="BO378" s="176"/>
      <c r="BP378" s="176"/>
      <c r="BQ378" s="176"/>
      <c r="BR378" s="176"/>
      <c r="BS378" s="176"/>
      <c r="BT378" s="176"/>
      <c r="BU378" s="176"/>
      <c r="BV378" s="176"/>
      <c r="BW378" s="176"/>
      <c r="BX378" s="176"/>
      <c r="BY378" s="176"/>
      <c r="BZ378" s="176"/>
      <c r="CA378" s="176"/>
      <c r="CB378" s="176"/>
      <c r="CC378" s="176"/>
      <c r="CD378" s="176"/>
      <c r="CE378" s="176"/>
      <c r="CF378" s="176"/>
      <c r="CG378" s="176"/>
      <c r="CH378" s="176"/>
      <c r="CI378" s="176"/>
      <c r="CJ378" s="176"/>
      <c r="CK378" s="176"/>
      <c r="CL378" s="177"/>
      <c r="CM378" s="177"/>
    </row>
    <row r="379" customFormat="false" ht="12.75" hidden="false" customHeight="false" outlineLevel="0" collapsed="false">
      <c r="A379" s="169" t="s">
        <v>42</v>
      </c>
      <c r="B379" s="96"/>
      <c r="C379" s="170" t="s">
        <v>109</v>
      </c>
      <c r="D379" s="171" t="n">
        <v>24</v>
      </c>
      <c r="E379" s="172" t="s">
        <v>91</v>
      </c>
      <c r="F379" s="178" t="n">
        <f aca="false">SUM(H379:CK379)</f>
        <v>0</v>
      </c>
      <c r="G379" s="179"/>
      <c r="H379" s="180"/>
      <c r="I379" s="181"/>
      <c r="J379" s="181"/>
      <c r="K379" s="181"/>
      <c r="L379" s="181"/>
      <c r="M379" s="181"/>
      <c r="N379" s="181"/>
      <c r="O379" s="181"/>
      <c r="P379" s="181"/>
      <c r="Q379" s="181"/>
      <c r="R379" s="181"/>
      <c r="S379" s="181"/>
      <c r="T379" s="181"/>
      <c r="U379" s="181"/>
      <c r="V379" s="181"/>
      <c r="W379" s="181"/>
      <c r="X379" s="181"/>
      <c r="Y379" s="181"/>
      <c r="Z379" s="181"/>
      <c r="AA379" s="181"/>
      <c r="AB379" s="181"/>
      <c r="AC379" s="181"/>
      <c r="AD379" s="181"/>
      <c r="AE379" s="181"/>
      <c r="AF379" s="181"/>
      <c r="AG379" s="181"/>
      <c r="AH379" s="181"/>
      <c r="AI379" s="181"/>
      <c r="AJ379" s="181"/>
      <c r="AK379" s="181"/>
      <c r="AL379" s="181"/>
      <c r="AM379" s="181"/>
      <c r="AN379" s="181"/>
      <c r="AO379" s="181"/>
      <c r="AP379" s="181"/>
      <c r="AQ379" s="181"/>
      <c r="AR379" s="181"/>
      <c r="AS379" s="181"/>
      <c r="AT379" s="181"/>
      <c r="AU379" s="181"/>
      <c r="AV379" s="181"/>
      <c r="AW379" s="181"/>
      <c r="AX379" s="181"/>
      <c r="AY379" s="181"/>
      <c r="AZ379" s="181"/>
      <c r="BA379" s="181"/>
      <c r="BB379" s="181"/>
      <c r="BC379" s="181"/>
      <c r="BD379" s="181"/>
      <c r="BE379" s="181"/>
      <c r="BF379" s="181"/>
      <c r="BG379" s="181"/>
      <c r="BH379" s="181"/>
      <c r="BI379" s="181"/>
      <c r="BJ379" s="181"/>
      <c r="BK379" s="181"/>
      <c r="BL379" s="181"/>
      <c r="BM379" s="181"/>
      <c r="BN379" s="181"/>
      <c r="BO379" s="181"/>
      <c r="BP379" s="181"/>
      <c r="BQ379" s="181"/>
      <c r="BR379" s="181"/>
      <c r="BS379" s="181"/>
      <c r="BT379" s="181"/>
      <c r="BU379" s="181"/>
      <c r="BV379" s="181"/>
      <c r="BW379" s="181"/>
      <c r="BX379" s="181"/>
      <c r="BY379" s="181"/>
      <c r="BZ379" s="181"/>
      <c r="CA379" s="181"/>
      <c r="CB379" s="181"/>
      <c r="CC379" s="181"/>
      <c r="CD379" s="181"/>
      <c r="CE379" s="181"/>
      <c r="CF379" s="181"/>
      <c r="CG379" s="181"/>
      <c r="CH379" s="181"/>
      <c r="CI379" s="181"/>
      <c r="CJ379" s="181"/>
      <c r="CK379" s="181"/>
      <c r="CL379" s="177"/>
      <c r="CM379" s="177"/>
    </row>
    <row r="380" customFormat="false" ht="12.75" hidden="false" customHeight="false" outlineLevel="0" collapsed="false">
      <c r="A380" s="169" t="s">
        <v>42</v>
      </c>
      <c r="B380" s="96"/>
      <c r="C380" s="170" t="s">
        <v>109</v>
      </c>
      <c r="D380" s="171" t="n">
        <v>25</v>
      </c>
      <c r="E380" s="172" t="s">
        <v>91</v>
      </c>
      <c r="F380" s="178" t="n">
        <f aca="false">SUM(H380:CK380)</f>
        <v>0</v>
      </c>
      <c r="G380" s="179" t="n">
        <f aca="false">SUM(F374:F380)</f>
        <v>0</v>
      </c>
      <c r="H380" s="180"/>
      <c r="I380" s="181"/>
      <c r="J380" s="181"/>
      <c r="K380" s="181"/>
      <c r="L380" s="181"/>
      <c r="M380" s="181"/>
      <c r="N380" s="181"/>
      <c r="O380" s="181"/>
      <c r="P380" s="181"/>
      <c r="Q380" s="181"/>
      <c r="R380" s="181"/>
      <c r="S380" s="181"/>
      <c r="T380" s="181"/>
      <c r="U380" s="181"/>
      <c r="V380" s="181"/>
      <c r="W380" s="181"/>
      <c r="X380" s="181"/>
      <c r="Y380" s="181"/>
      <c r="Z380" s="181"/>
      <c r="AA380" s="181"/>
      <c r="AB380" s="181"/>
      <c r="AC380" s="181"/>
      <c r="AD380" s="181"/>
      <c r="AE380" s="181"/>
      <c r="AF380" s="181"/>
      <c r="AG380" s="181"/>
      <c r="AH380" s="181"/>
      <c r="AI380" s="181"/>
      <c r="AJ380" s="181"/>
      <c r="AK380" s="181"/>
      <c r="AL380" s="181"/>
      <c r="AM380" s="181"/>
      <c r="AN380" s="181"/>
      <c r="AO380" s="181"/>
      <c r="AP380" s="181"/>
      <c r="AQ380" s="181"/>
      <c r="AR380" s="181"/>
      <c r="AS380" s="181"/>
      <c r="AT380" s="181"/>
      <c r="AU380" s="181"/>
      <c r="AV380" s="181"/>
      <c r="AW380" s="181"/>
      <c r="AX380" s="181"/>
      <c r="AY380" s="181"/>
      <c r="AZ380" s="181"/>
      <c r="BA380" s="181"/>
      <c r="BB380" s="181"/>
      <c r="BC380" s="181"/>
      <c r="BD380" s="181"/>
      <c r="BE380" s="181"/>
      <c r="BF380" s="181"/>
      <c r="BG380" s="181"/>
      <c r="BH380" s="181"/>
      <c r="BI380" s="181"/>
      <c r="BJ380" s="181"/>
      <c r="BK380" s="181"/>
      <c r="BL380" s="181"/>
      <c r="BM380" s="181"/>
      <c r="BN380" s="181"/>
      <c r="BO380" s="181"/>
      <c r="BP380" s="181"/>
      <c r="BQ380" s="181"/>
      <c r="BR380" s="181"/>
      <c r="BS380" s="181"/>
      <c r="BT380" s="181"/>
      <c r="BU380" s="181"/>
      <c r="BV380" s="181"/>
      <c r="BW380" s="181"/>
      <c r="BX380" s="181"/>
      <c r="BY380" s="181"/>
      <c r="BZ380" s="181"/>
      <c r="CA380" s="181"/>
      <c r="CB380" s="181"/>
      <c r="CC380" s="181"/>
      <c r="CD380" s="181"/>
      <c r="CE380" s="181"/>
      <c r="CF380" s="181"/>
      <c r="CG380" s="181"/>
      <c r="CH380" s="181"/>
      <c r="CI380" s="181"/>
      <c r="CJ380" s="181"/>
      <c r="CK380" s="181"/>
      <c r="CL380" s="177"/>
      <c r="CM380" s="177"/>
    </row>
    <row r="381" customFormat="false" ht="12.75" hidden="false" customHeight="false" outlineLevel="0" collapsed="false">
      <c r="A381" s="169" t="s">
        <v>42</v>
      </c>
      <c r="B381" s="96"/>
      <c r="C381" s="170" t="s">
        <v>109</v>
      </c>
      <c r="D381" s="171" t="n">
        <v>26</v>
      </c>
      <c r="E381" s="172" t="s">
        <v>92</v>
      </c>
      <c r="F381" s="173" t="n">
        <f aca="false">SUM(H381:CK381)</f>
        <v>0</v>
      </c>
      <c r="G381" s="174"/>
      <c r="H381" s="175"/>
      <c r="I381" s="176"/>
      <c r="J381" s="176"/>
      <c r="K381" s="176"/>
      <c r="L381" s="176"/>
      <c r="M381" s="176"/>
      <c r="N381" s="176"/>
      <c r="O381" s="176"/>
      <c r="P381" s="176"/>
      <c r="Q381" s="176"/>
      <c r="R381" s="176"/>
      <c r="S381" s="176"/>
      <c r="T381" s="176"/>
      <c r="U381" s="176"/>
      <c r="V381" s="176"/>
      <c r="W381" s="176"/>
      <c r="X381" s="176"/>
      <c r="Y381" s="176"/>
      <c r="Z381" s="176"/>
      <c r="AA381" s="176"/>
      <c r="AB381" s="176"/>
      <c r="AC381" s="176"/>
      <c r="AD381" s="176"/>
      <c r="AE381" s="176"/>
      <c r="AF381" s="176"/>
      <c r="AG381" s="176"/>
      <c r="AH381" s="176"/>
      <c r="AI381" s="176"/>
      <c r="AJ381" s="176"/>
      <c r="AK381" s="176"/>
      <c r="AL381" s="176"/>
      <c r="AM381" s="176"/>
      <c r="AN381" s="176"/>
      <c r="AO381" s="176"/>
      <c r="AP381" s="176"/>
      <c r="AQ381" s="176"/>
      <c r="AR381" s="176"/>
      <c r="AS381" s="176"/>
      <c r="AT381" s="176"/>
      <c r="AU381" s="176"/>
      <c r="AV381" s="176"/>
      <c r="AW381" s="176"/>
      <c r="AX381" s="176"/>
      <c r="AY381" s="176"/>
      <c r="AZ381" s="176"/>
      <c r="BA381" s="176"/>
      <c r="BB381" s="176"/>
      <c r="BC381" s="176"/>
      <c r="BD381" s="176"/>
      <c r="BE381" s="176"/>
      <c r="BF381" s="176"/>
      <c r="BG381" s="176"/>
      <c r="BH381" s="176"/>
      <c r="BI381" s="176"/>
      <c r="BJ381" s="176"/>
      <c r="BK381" s="176"/>
      <c r="BL381" s="176"/>
      <c r="BM381" s="176"/>
      <c r="BN381" s="176"/>
      <c r="BO381" s="176"/>
      <c r="BP381" s="176"/>
      <c r="BQ381" s="176"/>
      <c r="BR381" s="176"/>
      <c r="BS381" s="176"/>
      <c r="BT381" s="176"/>
      <c r="BU381" s="176"/>
      <c r="BV381" s="176"/>
      <c r="BW381" s="176"/>
      <c r="BX381" s="176"/>
      <c r="BY381" s="176"/>
      <c r="BZ381" s="176"/>
      <c r="CA381" s="176"/>
      <c r="CB381" s="176"/>
      <c r="CC381" s="176"/>
      <c r="CD381" s="176"/>
      <c r="CE381" s="176"/>
      <c r="CF381" s="176"/>
      <c r="CG381" s="176"/>
      <c r="CH381" s="176"/>
      <c r="CI381" s="176"/>
      <c r="CJ381" s="176"/>
      <c r="CK381" s="176"/>
      <c r="CL381" s="177"/>
      <c r="CM381" s="177"/>
    </row>
    <row r="382" customFormat="false" ht="12.75" hidden="false" customHeight="false" outlineLevel="0" collapsed="false">
      <c r="A382" s="169" t="s">
        <v>42</v>
      </c>
      <c r="B382" s="96"/>
      <c r="C382" s="170" t="s">
        <v>109</v>
      </c>
      <c r="D382" s="171" t="n">
        <v>27</v>
      </c>
      <c r="E382" s="172" t="s">
        <v>92</v>
      </c>
      <c r="F382" s="173" t="n">
        <f aca="false">SUM(H382:CK382)</f>
        <v>0</v>
      </c>
      <c r="G382" s="174"/>
      <c r="H382" s="175"/>
      <c r="I382" s="176"/>
      <c r="J382" s="176"/>
      <c r="K382" s="176"/>
      <c r="L382" s="176"/>
      <c r="M382" s="176"/>
      <c r="N382" s="176"/>
      <c r="O382" s="176"/>
      <c r="P382" s="176"/>
      <c r="Q382" s="176"/>
      <c r="R382" s="176"/>
      <c r="S382" s="176"/>
      <c r="T382" s="176"/>
      <c r="U382" s="176"/>
      <c r="V382" s="176"/>
      <c r="W382" s="176"/>
      <c r="X382" s="176"/>
      <c r="Y382" s="176"/>
      <c r="Z382" s="176"/>
      <c r="AA382" s="176"/>
      <c r="AB382" s="176"/>
      <c r="AC382" s="176"/>
      <c r="AD382" s="176"/>
      <c r="AE382" s="176"/>
      <c r="AF382" s="176"/>
      <c r="AG382" s="176"/>
      <c r="AH382" s="176"/>
      <c r="AI382" s="176"/>
      <c r="AJ382" s="176"/>
      <c r="AK382" s="176"/>
      <c r="AL382" s="176"/>
      <c r="AM382" s="176"/>
      <c r="AN382" s="176"/>
      <c r="AO382" s="176"/>
      <c r="AP382" s="176"/>
      <c r="AQ382" s="176"/>
      <c r="AR382" s="176"/>
      <c r="AS382" s="176"/>
      <c r="AT382" s="176"/>
      <c r="AU382" s="176"/>
      <c r="AV382" s="176"/>
      <c r="AW382" s="176"/>
      <c r="AX382" s="176"/>
      <c r="AY382" s="176"/>
      <c r="AZ382" s="176"/>
      <c r="BA382" s="176"/>
      <c r="BB382" s="176"/>
      <c r="BC382" s="176"/>
      <c r="BD382" s="176"/>
      <c r="BE382" s="176"/>
      <c r="BF382" s="176"/>
      <c r="BG382" s="176"/>
      <c r="BH382" s="176"/>
      <c r="BI382" s="176"/>
      <c r="BJ382" s="176"/>
      <c r="BK382" s="176"/>
      <c r="BL382" s="176"/>
      <c r="BM382" s="176"/>
      <c r="BN382" s="176"/>
      <c r="BO382" s="176"/>
      <c r="BP382" s="176"/>
      <c r="BQ382" s="176"/>
      <c r="BR382" s="176"/>
      <c r="BS382" s="176"/>
      <c r="BT382" s="176"/>
      <c r="BU382" s="176"/>
      <c r="BV382" s="176"/>
      <c r="BW382" s="176"/>
      <c r="BX382" s="176"/>
      <c r="BY382" s="176"/>
      <c r="BZ382" s="176"/>
      <c r="CA382" s="176"/>
      <c r="CB382" s="176"/>
      <c r="CC382" s="176"/>
      <c r="CD382" s="176"/>
      <c r="CE382" s="176"/>
      <c r="CF382" s="176"/>
      <c r="CG382" s="176"/>
      <c r="CH382" s="176"/>
      <c r="CI382" s="176"/>
      <c r="CJ382" s="176"/>
      <c r="CK382" s="176"/>
      <c r="CL382" s="177"/>
      <c r="CM382" s="177"/>
    </row>
    <row r="383" customFormat="false" ht="12.75" hidden="false" customHeight="false" outlineLevel="0" collapsed="false">
      <c r="A383" s="169" t="s">
        <v>42</v>
      </c>
      <c r="B383" s="96"/>
      <c r="C383" s="170" t="s">
        <v>109</v>
      </c>
      <c r="D383" s="171" t="n">
        <v>28</v>
      </c>
      <c r="E383" s="172" t="s">
        <v>92</v>
      </c>
      <c r="F383" s="173" t="n">
        <f aca="false">SUM(H383:CK383)</f>
        <v>0</v>
      </c>
      <c r="G383" s="174"/>
      <c r="H383" s="175"/>
      <c r="I383" s="176"/>
      <c r="J383" s="176"/>
      <c r="K383" s="176"/>
      <c r="L383" s="176"/>
      <c r="M383" s="176"/>
      <c r="N383" s="176"/>
      <c r="O383" s="176"/>
      <c r="P383" s="176"/>
      <c r="Q383" s="176"/>
      <c r="R383" s="176"/>
      <c r="S383" s="176"/>
      <c r="T383" s="176"/>
      <c r="U383" s="176"/>
      <c r="V383" s="176"/>
      <c r="W383" s="176"/>
      <c r="X383" s="176"/>
      <c r="Y383" s="176"/>
      <c r="Z383" s="176"/>
      <c r="AA383" s="176"/>
      <c r="AB383" s="176"/>
      <c r="AC383" s="176"/>
      <c r="AD383" s="176"/>
      <c r="AE383" s="176"/>
      <c r="AF383" s="176"/>
      <c r="AG383" s="176"/>
      <c r="AH383" s="176"/>
      <c r="AI383" s="176"/>
      <c r="AJ383" s="176"/>
      <c r="AK383" s="176"/>
      <c r="AL383" s="176"/>
      <c r="AM383" s="176"/>
      <c r="AN383" s="176"/>
      <c r="AO383" s="176"/>
      <c r="AP383" s="176"/>
      <c r="AQ383" s="176"/>
      <c r="AR383" s="176"/>
      <c r="AS383" s="176"/>
      <c r="AT383" s="176"/>
      <c r="AU383" s="176"/>
      <c r="AV383" s="176"/>
      <c r="AW383" s="176"/>
      <c r="AX383" s="176"/>
      <c r="AY383" s="176"/>
      <c r="AZ383" s="176"/>
      <c r="BA383" s="176"/>
      <c r="BB383" s="176"/>
      <c r="BC383" s="176"/>
      <c r="BD383" s="176"/>
      <c r="BE383" s="176"/>
      <c r="BF383" s="176"/>
      <c r="BG383" s="176"/>
      <c r="BH383" s="176"/>
      <c r="BI383" s="176"/>
      <c r="BJ383" s="176"/>
      <c r="BK383" s="176"/>
      <c r="BL383" s="176"/>
      <c r="BM383" s="176"/>
      <c r="BN383" s="176"/>
      <c r="BO383" s="176"/>
      <c r="BP383" s="176"/>
      <c r="BQ383" s="176"/>
      <c r="BR383" s="176"/>
      <c r="BS383" s="176"/>
      <c r="BT383" s="176"/>
      <c r="BU383" s="176"/>
      <c r="BV383" s="176"/>
      <c r="BW383" s="176"/>
      <c r="BX383" s="176"/>
      <c r="BY383" s="176"/>
      <c r="BZ383" s="176"/>
      <c r="CA383" s="176"/>
      <c r="CB383" s="176"/>
      <c r="CC383" s="176"/>
      <c r="CD383" s="176"/>
      <c r="CE383" s="176"/>
      <c r="CF383" s="176"/>
      <c r="CG383" s="176"/>
      <c r="CH383" s="176"/>
      <c r="CI383" s="176"/>
      <c r="CJ383" s="176"/>
      <c r="CK383" s="176"/>
      <c r="CL383" s="177"/>
      <c r="CM383" s="177"/>
    </row>
    <row r="384" customFormat="false" ht="12.75" hidden="false" customHeight="false" outlineLevel="0" collapsed="false">
      <c r="A384" s="169" t="s">
        <v>42</v>
      </c>
      <c r="B384" s="96"/>
      <c r="C384" s="170" t="s">
        <v>109</v>
      </c>
      <c r="D384" s="171" t="n">
        <v>29</v>
      </c>
      <c r="E384" s="172" t="s">
        <v>92</v>
      </c>
      <c r="F384" s="173" t="n">
        <f aca="false">SUM(H384:CK384)</f>
        <v>0</v>
      </c>
      <c r="G384" s="174"/>
      <c r="H384" s="175"/>
      <c r="I384" s="176"/>
      <c r="J384" s="176"/>
      <c r="K384" s="176"/>
      <c r="L384" s="176"/>
      <c r="M384" s="176"/>
      <c r="N384" s="176"/>
      <c r="O384" s="176"/>
      <c r="P384" s="176"/>
      <c r="Q384" s="176"/>
      <c r="R384" s="176"/>
      <c r="S384" s="176"/>
      <c r="T384" s="176"/>
      <c r="U384" s="176"/>
      <c r="V384" s="176"/>
      <c r="W384" s="176"/>
      <c r="X384" s="176"/>
      <c r="Y384" s="176"/>
      <c r="Z384" s="176"/>
      <c r="AA384" s="176"/>
      <c r="AB384" s="176"/>
      <c r="AC384" s="176"/>
      <c r="AD384" s="176"/>
      <c r="AE384" s="176"/>
      <c r="AF384" s="176"/>
      <c r="AG384" s="176"/>
      <c r="AH384" s="176"/>
      <c r="AI384" s="176"/>
      <c r="AJ384" s="176"/>
      <c r="AK384" s="176"/>
      <c r="AL384" s="176"/>
      <c r="AM384" s="176"/>
      <c r="AN384" s="176"/>
      <c r="AO384" s="176"/>
      <c r="AP384" s="176"/>
      <c r="AQ384" s="176"/>
      <c r="AR384" s="176"/>
      <c r="AS384" s="176"/>
      <c r="AT384" s="176"/>
      <c r="AU384" s="176"/>
      <c r="AV384" s="176"/>
      <c r="AW384" s="176"/>
      <c r="AX384" s="176"/>
      <c r="AY384" s="176"/>
      <c r="AZ384" s="176"/>
      <c r="BA384" s="176"/>
      <c r="BB384" s="176"/>
      <c r="BC384" s="176"/>
      <c r="BD384" s="176"/>
      <c r="BE384" s="176"/>
      <c r="BF384" s="176"/>
      <c r="BG384" s="176"/>
      <c r="BH384" s="176"/>
      <c r="BI384" s="176"/>
      <c r="BJ384" s="176"/>
      <c r="BK384" s="176"/>
      <c r="BL384" s="176"/>
      <c r="BM384" s="176"/>
      <c r="BN384" s="176"/>
      <c r="BO384" s="176"/>
      <c r="BP384" s="176"/>
      <c r="BQ384" s="176"/>
      <c r="BR384" s="176"/>
      <c r="BS384" s="176"/>
      <c r="BT384" s="176"/>
      <c r="BU384" s="176"/>
      <c r="BV384" s="176"/>
      <c r="BW384" s="176"/>
      <c r="BX384" s="176"/>
      <c r="BY384" s="176"/>
      <c r="BZ384" s="176"/>
      <c r="CA384" s="176"/>
      <c r="CB384" s="176"/>
      <c r="CC384" s="176"/>
      <c r="CD384" s="176"/>
      <c r="CE384" s="176"/>
      <c r="CF384" s="176"/>
      <c r="CG384" s="176"/>
      <c r="CH384" s="176"/>
      <c r="CI384" s="176"/>
      <c r="CJ384" s="176"/>
      <c r="CK384" s="176"/>
      <c r="CL384" s="177"/>
      <c r="CM384" s="177"/>
    </row>
    <row r="385" customFormat="false" ht="12.75" hidden="false" customHeight="false" outlineLevel="0" collapsed="false">
      <c r="A385" s="169" t="s">
        <v>42</v>
      </c>
      <c r="B385" s="96"/>
      <c r="C385" s="170" t="s">
        <v>109</v>
      </c>
      <c r="D385" s="171" t="n">
        <v>30</v>
      </c>
      <c r="E385" s="172" t="s">
        <v>92</v>
      </c>
      <c r="F385" s="173" t="n">
        <f aca="false">SUM(H385:CK385)</f>
        <v>0</v>
      </c>
      <c r="G385" s="174"/>
      <c r="H385" s="175"/>
      <c r="I385" s="176"/>
      <c r="J385" s="176"/>
      <c r="K385" s="176"/>
      <c r="L385" s="176"/>
      <c r="M385" s="176"/>
      <c r="N385" s="176"/>
      <c r="O385" s="176"/>
      <c r="P385" s="176"/>
      <c r="Q385" s="176"/>
      <c r="R385" s="176"/>
      <c r="S385" s="176"/>
      <c r="T385" s="176"/>
      <c r="U385" s="176"/>
      <c r="V385" s="176"/>
      <c r="W385" s="176"/>
      <c r="X385" s="176"/>
      <c r="Y385" s="176"/>
      <c r="Z385" s="176"/>
      <c r="AA385" s="176"/>
      <c r="AB385" s="176"/>
      <c r="AC385" s="176"/>
      <c r="AD385" s="176"/>
      <c r="AE385" s="176"/>
      <c r="AF385" s="176"/>
      <c r="AG385" s="176"/>
      <c r="AH385" s="176"/>
      <c r="AI385" s="176"/>
      <c r="AJ385" s="176"/>
      <c r="AK385" s="176"/>
      <c r="AL385" s="176"/>
      <c r="AM385" s="176"/>
      <c r="AN385" s="176"/>
      <c r="AO385" s="176"/>
      <c r="AP385" s="176"/>
      <c r="AQ385" s="176"/>
      <c r="AR385" s="176"/>
      <c r="AS385" s="176"/>
      <c r="AT385" s="176"/>
      <c r="AU385" s="176"/>
      <c r="AV385" s="176"/>
      <c r="AW385" s="176"/>
      <c r="AX385" s="176"/>
      <c r="AY385" s="176"/>
      <c r="AZ385" s="176"/>
      <c r="BA385" s="176"/>
      <c r="BB385" s="176"/>
      <c r="BC385" s="176"/>
      <c r="BD385" s="176"/>
      <c r="BE385" s="176"/>
      <c r="BF385" s="176"/>
      <c r="BG385" s="176"/>
      <c r="BH385" s="176"/>
      <c r="BI385" s="176"/>
      <c r="BJ385" s="176"/>
      <c r="BK385" s="176"/>
      <c r="BL385" s="176"/>
      <c r="BM385" s="176"/>
      <c r="BN385" s="176"/>
      <c r="BO385" s="176"/>
      <c r="BP385" s="176"/>
      <c r="BQ385" s="176"/>
      <c r="BR385" s="176"/>
      <c r="BS385" s="176"/>
      <c r="BT385" s="176"/>
      <c r="BU385" s="176"/>
      <c r="BV385" s="176"/>
      <c r="BW385" s="176"/>
      <c r="BX385" s="176"/>
      <c r="BY385" s="176"/>
      <c r="BZ385" s="176"/>
      <c r="CA385" s="176"/>
      <c r="CB385" s="176"/>
      <c r="CC385" s="176"/>
      <c r="CD385" s="176"/>
      <c r="CE385" s="176"/>
      <c r="CF385" s="176"/>
      <c r="CG385" s="176"/>
      <c r="CH385" s="176"/>
      <c r="CI385" s="176"/>
      <c r="CJ385" s="176"/>
      <c r="CK385" s="176"/>
      <c r="CL385" s="177"/>
      <c r="CM385" s="177"/>
    </row>
    <row r="386" customFormat="false" ht="13.5" hidden="false" customHeight="false" outlineLevel="0" collapsed="false">
      <c r="A386" s="169" t="s">
        <v>42</v>
      </c>
      <c r="B386" s="96"/>
      <c r="C386" s="170" t="s">
        <v>109</v>
      </c>
      <c r="D386" s="171" t="n">
        <v>31</v>
      </c>
      <c r="E386" s="172" t="s">
        <v>92</v>
      </c>
      <c r="F386" s="178" t="n">
        <f aca="false">SUM(H386:CK386)</f>
        <v>0</v>
      </c>
      <c r="G386" s="179" t="n">
        <f aca="false">SUM(F381:F386)</f>
        <v>0</v>
      </c>
      <c r="H386" s="180"/>
      <c r="I386" s="181"/>
      <c r="J386" s="181"/>
      <c r="K386" s="181"/>
      <c r="L386" s="181"/>
      <c r="M386" s="181"/>
      <c r="N386" s="181"/>
      <c r="O386" s="181"/>
      <c r="P386" s="181"/>
      <c r="Q386" s="181"/>
      <c r="R386" s="181"/>
      <c r="S386" s="181"/>
      <c r="T386" s="181"/>
      <c r="U386" s="181"/>
      <c r="V386" s="181"/>
      <c r="W386" s="181"/>
      <c r="X386" s="181"/>
      <c r="Y386" s="181"/>
      <c r="Z386" s="181"/>
      <c r="AA386" s="181"/>
      <c r="AB386" s="181"/>
      <c r="AC386" s="181"/>
      <c r="AD386" s="181"/>
      <c r="AE386" s="181"/>
      <c r="AF386" s="181"/>
      <c r="AG386" s="181"/>
      <c r="AH386" s="181"/>
      <c r="AI386" s="181"/>
      <c r="AJ386" s="181"/>
      <c r="AK386" s="181"/>
      <c r="AL386" s="181"/>
      <c r="AM386" s="181"/>
      <c r="AN386" s="181"/>
      <c r="AO386" s="181"/>
      <c r="AP386" s="181"/>
      <c r="AQ386" s="181"/>
      <c r="AR386" s="181"/>
      <c r="AS386" s="181"/>
      <c r="AT386" s="181"/>
      <c r="AU386" s="181"/>
      <c r="AV386" s="181"/>
      <c r="AW386" s="181"/>
      <c r="AX386" s="181"/>
      <c r="AY386" s="181"/>
      <c r="AZ386" s="181"/>
      <c r="BA386" s="181"/>
      <c r="BB386" s="181"/>
      <c r="BC386" s="181"/>
      <c r="BD386" s="181"/>
      <c r="BE386" s="181"/>
      <c r="BF386" s="181"/>
      <c r="BG386" s="181"/>
      <c r="BH386" s="181"/>
      <c r="BI386" s="181"/>
      <c r="BJ386" s="181"/>
      <c r="BK386" s="181"/>
      <c r="BL386" s="181"/>
      <c r="BM386" s="181"/>
      <c r="BN386" s="181"/>
      <c r="BO386" s="181"/>
      <c r="BP386" s="181"/>
      <c r="BQ386" s="181"/>
      <c r="BR386" s="181"/>
      <c r="BS386" s="181"/>
      <c r="BT386" s="181"/>
      <c r="BU386" s="181"/>
      <c r="BV386" s="181"/>
      <c r="BW386" s="181"/>
      <c r="BX386" s="181"/>
      <c r="BY386" s="181"/>
      <c r="BZ386" s="181"/>
      <c r="CA386" s="181"/>
      <c r="CB386" s="181"/>
      <c r="CC386" s="181"/>
      <c r="CD386" s="181"/>
      <c r="CE386" s="181"/>
      <c r="CF386" s="181"/>
      <c r="CG386" s="181"/>
      <c r="CH386" s="181"/>
      <c r="CI386" s="181"/>
      <c r="CJ386" s="181"/>
      <c r="CK386" s="181"/>
      <c r="CL386" s="177"/>
      <c r="CM386" s="177"/>
    </row>
    <row r="387" customFormat="false" ht="13.5" hidden="false" customHeight="false" outlineLevel="0" collapsed="false">
      <c r="A387" s="182" t="s">
        <v>42</v>
      </c>
      <c r="B387" s="118"/>
      <c r="C387" s="183" t="s">
        <v>63</v>
      </c>
      <c r="D387" s="184" t="s">
        <v>49</v>
      </c>
      <c r="E387" s="185"/>
      <c r="F387" s="185" t="n">
        <f aca="false">SUM(F356:F386)</f>
        <v>81.75</v>
      </c>
      <c r="G387" s="185"/>
      <c r="H387" s="186" t="n">
        <f aca="false">SUM(H356:H386)</f>
        <v>15.5</v>
      </c>
      <c r="I387" s="187" t="n">
        <f aca="false">SUM(I356:I386)</f>
        <v>0</v>
      </c>
      <c r="J387" s="188" t="n">
        <f aca="false">SUM(J356:J386)</f>
        <v>0</v>
      </c>
      <c r="K387" s="189" t="n">
        <f aca="false">SUM(K356:K386)</f>
        <v>0</v>
      </c>
      <c r="L387" s="189" t="n">
        <f aca="false">SUM(L356:L386)</f>
        <v>0</v>
      </c>
      <c r="M387" s="190" t="n">
        <f aca="false">SUM(M356:M386)</f>
        <v>0</v>
      </c>
      <c r="N387" s="190" t="n">
        <f aca="false">SUM(N356:N386)</f>
        <v>0</v>
      </c>
      <c r="O387" s="190" t="n">
        <f aca="false">SUM(O356:O386)</f>
        <v>0</v>
      </c>
      <c r="P387" s="190" t="n">
        <f aca="false">SUM(P356:P386)</f>
        <v>0</v>
      </c>
      <c r="Q387" s="190" t="n">
        <f aca="false">SUM(Q356:Q386)</f>
        <v>0</v>
      </c>
      <c r="R387" s="188" t="n">
        <f aca="false">SUM(R356:R386)</f>
        <v>0</v>
      </c>
      <c r="S387" s="188" t="n">
        <f aca="false">SUM(S356:S386)</f>
        <v>0</v>
      </c>
      <c r="T387" s="188" t="n">
        <f aca="false">SUM(T356:T386)</f>
        <v>0</v>
      </c>
      <c r="U387" s="188" t="n">
        <f aca="false">SUM(U356:U386)</f>
        <v>0</v>
      </c>
      <c r="V387" s="188" t="n">
        <f aca="false">SUM(V356:V386)</f>
        <v>0</v>
      </c>
      <c r="W387" s="188" t="n">
        <f aca="false">SUM(W356:W386)</f>
        <v>0</v>
      </c>
      <c r="X387" s="188" t="n">
        <f aca="false">SUM(X356:X386)</f>
        <v>0</v>
      </c>
      <c r="Y387" s="188" t="n">
        <f aca="false">SUM(Y356:Y386)</f>
        <v>0</v>
      </c>
      <c r="Z387" s="188" t="n">
        <f aca="false">SUM(Z356:Z386)</f>
        <v>0</v>
      </c>
      <c r="AA387" s="188" t="n">
        <f aca="false">SUM(AA356:AA386)</f>
        <v>0</v>
      </c>
      <c r="AB387" s="188" t="n">
        <f aca="false">SUM(AB356:AB386)</f>
        <v>0</v>
      </c>
      <c r="AC387" s="188" t="n">
        <f aca="false">SUM(AC356:AC386)</f>
        <v>0</v>
      </c>
      <c r="AD387" s="188" t="n">
        <f aca="false">SUM(AD356:AD386)</f>
        <v>0</v>
      </c>
      <c r="AE387" s="188" t="n">
        <f aca="false">SUM(AE356:AE386)</f>
        <v>0</v>
      </c>
      <c r="AF387" s="188" t="n">
        <f aca="false">SUM(AF356:AF386)</f>
        <v>0</v>
      </c>
      <c r="AG387" s="188" t="n">
        <f aca="false">SUM(AG356:AG386)</f>
        <v>0</v>
      </c>
      <c r="AH387" s="188" t="n">
        <f aca="false">SUM(AH356:AH386)</f>
        <v>0</v>
      </c>
      <c r="AI387" s="188" t="n">
        <f aca="false">SUM(AI356:AI386)</f>
        <v>0</v>
      </c>
      <c r="AJ387" s="188" t="n">
        <f aca="false">SUM(AJ356:AJ386)</f>
        <v>0</v>
      </c>
      <c r="AK387" s="188" t="n">
        <f aca="false">SUM(AK356:AK386)</f>
        <v>0</v>
      </c>
      <c r="AL387" s="188" t="n">
        <f aca="false">SUM(AL356:AL386)</f>
        <v>0</v>
      </c>
      <c r="AM387" s="188" t="n">
        <f aca="false">SUM(AM356:AM386)</f>
        <v>0</v>
      </c>
      <c r="AN387" s="188" t="n">
        <f aca="false">SUM(AN356:AN386)</f>
        <v>0</v>
      </c>
      <c r="AO387" s="188" t="n">
        <f aca="false">SUM(AO356:AO386)</f>
        <v>0</v>
      </c>
      <c r="AP387" s="188" t="n">
        <f aca="false">SUM(AP356:AP386)</f>
        <v>0</v>
      </c>
      <c r="AQ387" s="188" t="n">
        <f aca="false">SUM(AQ356:AQ386)</f>
        <v>0</v>
      </c>
      <c r="AR387" s="188" t="n">
        <f aca="false">SUM(AR356:AR386)</f>
        <v>34.75</v>
      </c>
      <c r="AS387" s="188" t="n">
        <f aca="false">SUM(AS356:AS386)</f>
        <v>16.5</v>
      </c>
      <c r="AT387" s="188" t="n">
        <f aca="false">SUM(AT356:AT386)</f>
        <v>0</v>
      </c>
      <c r="AU387" s="188" t="n">
        <f aca="false">SUM(AU356:AU386)</f>
        <v>0</v>
      </c>
      <c r="AV387" s="188" t="n">
        <f aca="false">SUM(AV356:AV386)</f>
        <v>0</v>
      </c>
      <c r="AW387" s="188" t="n">
        <f aca="false">SUM(AW356:AW386)</f>
        <v>0</v>
      </c>
      <c r="AX387" s="188" t="n">
        <f aca="false">SUM(AX356:AX386)</f>
        <v>0</v>
      </c>
      <c r="AY387" s="188" t="n">
        <f aca="false">SUM(AY356:AY386)</f>
        <v>0</v>
      </c>
      <c r="AZ387" s="188" t="n">
        <f aca="false">SUM(AZ356:AZ386)</f>
        <v>0</v>
      </c>
      <c r="BA387" s="188" t="n">
        <f aca="false">SUM(BA356:BA386)</f>
        <v>0</v>
      </c>
      <c r="BB387" s="188" t="n">
        <f aca="false">SUM(BB356:BB386)</f>
        <v>15</v>
      </c>
      <c r="BC387" s="188" t="n">
        <f aca="false">SUM(BC356:BC386)</f>
        <v>0</v>
      </c>
      <c r="BD387" s="188" t="n">
        <f aca="false">SUM(BD356:BD386)</f>
        <v>0</v>
      </c>
      <c r="BE387" s="188" t="n">
        <f aca="false">SUM(BE356:BE386)</f>
        <v>0</v>
      </c>
      <c r="BF387" s="188" t="n">
        <f aca="false">SUM(BF356:BF386)</f>
        <v>0</v>
      </c>
      <c r="BG387" s="188" t="n">
        <f aca="false">SUM(BG356:BG386)</f>
        <v>0</v>
      </c>
      <c r="BH387" s="188" t="n">
        <f aca="false">SUM(BH356:BH386)</f>
        <v>0</v>
      </c>
      <c r="BI387" s="188" t="n">
        <f aca="false">SUM(BI356:BI386)</f>
        <v>0</v>
      </c>
      <c r="BJ387" s="188" t="n">
        <f aca="false">SUM(BJ356:BJ386)</f>
        <v>0</v>
      </c>
      <c r="BK387" s="188" t="n">
        <f aca="false">SUM(BK356:BK386)</f>
        <v>0</v>
      </c>
      <c r="BL387" s="188" t="n">
        <f aca="false">SUM(BL356:BL386)</f>
        <v>0</v>
      </c>
      <c r="BM387" s="188" t="n">
        <f aca="false">SUM(BM356:BM386)</f>
        <v>0</v>
      </c>
      <c r="BN387" s="188" t="n">
        <f aca="false">SUM(BN356:BN386)</f>
        <v>0</v>
      </c>
      <c r="BO387" s="188" t="n">
        <f aca="false">SUM(BO356:BO386)</f>
        <v>0</v>
      </c>
      <c r="BP387" s="188" t="n">
        <f aca="false">SUM(BP356:BP386)</f>
        <v>0</v>
      </c>
      <c r="BQ387" s="188" t="n">
        <f aca="false">SUM(BQ356:BQ386)</f>
        <v>0</v>
      </c>
      <c r="BR387" s="188" t="n">
        <f aca="false">SUM(BR356:BR386)</f>
        <v>0</v>
      </c>
      <c r="BS387" s="188" t="n">
        <f aca="false">SUM(BS356:BS386)</f>
        <v>0</v>
      </c>
      <c r="BT387" s="188" t="n">
        <f aca="false">SUM(BT356:BT386)</f>
        <v>0</v>
      </c>
      <c r="BU387" s="188" t="n">
        <f aca="false">SUM(BU356:BU386)</f>
        <v>0</v>
      </c>
      <c r="BV387" s="188" t="n">
        <f aca="false">SUM(BV356:BV386)</f>
        <v>0</v>
      </c>
      <c r="BW387" s="188" t="n">
        <f aca="false">SUM(BW356:BW386)</f>
        <v>0</v>
      </c>
      <c r="BX387" s="188" t="n">
        <f aca="false">SUM(BX356:BX386)</f>
        <v>0</v>
      </c>
      <c r="BY387" s="188" t="n">
        <f aca="false">SUM(BY356:BY386)</f>
        <v>0</v>
      </c>
      <c r="BZ387" s="188" t="n">
        <f aca="false">SUM(BZ356:BZ386)</f>
        <v>0</v>
      </c>
      <c r="CA387" s="188" t="n">
        <f aca="false">SUM(CA356:CA386)</f>
        <v>0</v>
      </c>
      <c r="CB387" s="188" t="n">
        <f aca="false">SUM(CB356:CB386)</f>
        <v>0</v>
      </c>
      <c r="CC387" s="188" t="n">
        <f aca="false">SUM(CC356:CC386)</f>
        <v>0</v>
      </c>
      <c r="CD387" s="188" t="n">
        <f aca="false">SUM(CD356:CD386)</f>
        <v>0</v>
      </c>
      <c r="CE387" s="188" t="n">
        <f aca="false">SUM(CE356:CE386)</f>
        <v>0</v>
      </c>
      <c r="CF387" s="188" t="n">
        <f aca="false">SUM(CF356:CF386)</f>
        <v>0</v>
      </c>
      <c r="CG387" s="188" t="n">
        <f aca="false">SUM(CG356:CG386)</f>
        <v>0</v>
      </c>
      <c r="CH387" s="188" t="n">
        <f aca="false">SUM(CH356:CH386)</f>
        <v>0</v>
      </c>
      <c r="CI387" s="188" t="n">
        <f aca="false">SUM(CI356:CI386)</f>
        <v>0</v>
      </c>
      <c r="CJ387" s="188" t="n">
        <f aca="false">SUM(CJ356:CJ386)</f>
        <v>0</v>
      </c>
      <c r="CK387" s="188" t="n">
        <f aca="false">SUM(CK356:CK386)</f>
        <v>0</v>
      </c>
      <c r="CL387" s="138"/>
      <c r="CM387" s="138"/>
    </row>
    <row r="388" customFormat="false" ht="12.75" hidden="false" customHeight="false" outlineLevel="0" collapsed="false">
      <c r="A388" s="191" t="s">
        <v>42</v>
      </c>
      <c r="B388" s="192"/>
      <c r="C388" s="193"/>
      <c r="D388" s="171" t="n">
        <v>1</v>
      </c>
      <c r="E388" s="172" t="s">
        <v>88</v>
      </c>
      <c r="F388" s="173" t="n">
        <f aca="false">SUM(H388:CK388)</f>
        <v>0</v>
      </c>
      <c r="G388" s="174"/>
      <c r="H388" s="175"/>
      <c r="I388" s="176"/>
      <c r="J388" s="176"/>
      <c r="K388" s="176"/>
      <c r="L388" s="176"/>
      <c r="M388" s="176"/>
      <c r="N388" s="176"/>
      <c r="O388" s="176"/>
      <c r="P388" s="176"/>
      <c r="Q388" s="176"/>
      <c r="R388" s="176"/>
      <c r="S388" s="176"/>
      <c r="T388" s="176"/>
      <c r="U388" s="176"/>
      <c r="V388" s="176"/>
      <c r="W388" s="176"/>
      <c r="X388" s="176"/>
      <c r="Y388" s="176"/>
      <c r="Z388" s="176"/>
      <c r="AA388" s="176"/>
      <c r="AB388" s="176"/>
      <c r="AC388" s="176"/>
      <c r="AD388" s="176"/>
      <c r="AE388" s="176"/>
      <c r="AF388" s="176"/>
      <c r="AG388" s="176"/>
      <c r="AH388" s="176"/>
      <c r="AI388" s="176"/>
      <c r="AJ388" s="176"/>
      <c r="AK388" s="176"/>
      <c r="AL388" s="176"/>
      <c r="AM388" s="176"/>
      <c r="AN388" s="176"/>
      <c r="AO388" s="176"/>
      <c r="AP388" s="176"/>
      <c r="AQ388" s="176"/>
      <c r="AR388" s="176"/>
      <c r="AS388" s="176"/>
      <c r="AT388" s="176"/>
      <c r="AU388" s="176"/>
      <c r="AV388" s="176"/>
      <c r="AW388" s="176"/>
      <c r="AX388" s="176"/>
      <c r="AY388" s="176"/>
      <c r="AZ388" s="176"/>
      <c r="BA388" s="176"/>
      <c r="BB388" s="176"/>
      <c r="BC388" s="176"/>
      <c r="BD388" s="176"/>
      <c r="BE388" s="176"/>
      <c r="BF388" s="176"/>
      <c r="BG388" s="176"/>
      <c r="BH388" s="176"/>
      <c r="BI388" s="176"/>
      <c r="BJ388" s="176"/>
      <c r="BK388" s="176"/>
      <c r="BL388" s="176"/>
      <c r="BM388" s="176"/>
      <c r="BN388" s="176"/>
      <c r="BO388" s="176"/>
      <c r="BP388" s="176"/>
      <c r="BQ388" s="176"/>
      <c r="BR388" s="176"/>
      <c r="BS388" s="176"/>
      <c r="BT388" s="176"/>
      <c r="BU388" s="176"/>
      <c r="BV388" s="176"/>
      <c r="BW388" s="176"/>
      <c r="BX388" s="176"/>
      <c r="BY388" s="176"/>
      <c r="BZ388" s="176"/>
      <c r="CA388" s="176"/>
      <c r="CB388" s="176"/>
      <c r="CC388" s="176"/>
      <c r="CD388" s="176"/>
      <c r="CE388" s="176"/>
      <c r="CF388" s="176"/>
      <c r="CG388" s="176"/>
      <c r="CH388" s="176"/>
      <c r="CI388" s="176"/>
      <c r="CJ388" s="176"/>
      <c r="CK388" s="176"/>
      <c r="CL388" s="177"/>
      <c r="CM388" s="177"/>
    </row>
    <row r="389" customFormat="false" ht="12.75" hidden="false" customHeight="false" outlineLevel="0" collapsed="false">
      <c r="A389" s="169" t="s">
        <v>42</v>
      </c>
      <c r="B389" s="96"/>
      <c r="C389" s="170"/>
      <c r="D389" s="171" t="n">
        <v>2</v>
      </c>
      <c r="E389" s="172" t="s">
        <v>88</v>
      </c>
      <c r="F389" s="173" t="n">
        <f aca="false">SUM(H389:CK389)</f>
        <v>0</v>
      </c>
      <c r="G389" s="174"/>
      <c r="H389" s="175"/>
      <c r="I389" s="176"/>
      <c r="J389" s="176"/>
      <c r="K389" s="176"/>
      <c r="L389" s="176"/>
      <c r="M389" s="176"/>
      <c r="N389" s="176"/>
      <c r="O389" s="176"/>
      <c r="P389" s="176"/>
      <c r="Q389" s="176"/>
      <c r="R389" s="176"/>
      <c r="S389" s="176"/>
      <c r="T389" s="176"/>
      <c r="U389" s="176"/>
      <c r="V389" s="176"/>
      <c r="W389" s="176"/>
      <c r="X389" s="176"/>
      <c r="Y389" s="176"/>
      <c r="Z389" s="176"/>
      <c r="AA389" s="176"/>
      <c r="AB389" s="176"/>
      <c r="AC389" s="176"/>
      <c r="AD389" s="176"/>
      <c r="AE389" s="176"/>
      <c r="AF389" s="176"/>
      <c r="AG389" s="176"/>
      <c r="AH389" s="176"/>
      <c r="AI389" s="176"/>
      <c r="AJ389" s="176"/>
      <c r="AK389" s="176"/>
      <c r="AL389" s="176"/>
      <c r="AM389" s="176"/>
      <c r="AN389" s="176"/>
      <c r="AO389" s="176"/>
      <c r="AP389" s="176"/>
      <c r="AQ389" s="176"/>
      <c r="AR389" s="176"/>
      <c r="AS389" s="176"/>
      <c r="AT389" s="176"/>
      <c r="AU389" s="176"/>
      <c r="AV389" s="176"/>
      <c r="AW389" s="176"/>
      <c r="AX389" s="176"/>
      <c r="AY389" s="176"/>
      <c r="AZ389" s="176"/>
      <c r="BA389" s="176"/>
      <c r="BB389" s="176"/>
      <c r="BC389" s="176"/>
      <c r="BD389" s="176"/>
      <c r="BE389" s="176"/>
      <c r="BF389" s="176"/>
      <c r="BG389" s="176"/>
      <c r="BH389" s="176"/>
      <c r="BI389" s="176"/>
      <c r="BJ389" s="176"/>
      <c r="BK389" s="176"/>
      <c r="BL389" s="176"/>
      <c r="BM389" s="176"/>
      <c r="BN389" s="176"/>
      <c r="BO389" s="176"/>
      <c r="BP389" s="176"/>
      <c r="BQ389" s="176"/>
      <c r="BR389" s="176"/>
      <c r="BS389" s="176"/>
      <c r="BT389" s="176"/>
      <c r="BU389" s="176"/>
      <c r="BV389" s="176"/>
      <c r="BW389" s="176"/>
      <c r="BX389" s="176"/>
      <c r="BY389" s="176"/>
      <c r="BZ389" s="176"/>
      <c r="CA389" s="176"/>
      <c r="CB389" s="176"/>
      <c r="CC389" s="176"/>
      <c r="CD389" s="176"/>
      <c r="CE389" s="176"/>
      <c r="CF389" s="176"/>
      <c r="CG389" s="176"/>
      <c r="CH389" s="176"/>
      <c r="CI389" s="176"/>
      <c r="CJ389" s="176"/>
      <c r="CK389" s="176"/>
      <c r="CL389" s="177"/>
      <c r="CM389" s="177"/>
    </row>
    <row r="390" customFormat="false" ht="12.75" hidden="false" customHeight="false" outlineLevel="0" collapsed="false">
      <c r="A390" s="169" t="s">
        <v>42</v>
      </c>
      <c r="B390" s="96"/>
      <c r="C390" s="170"/>
      <c r="D390" s="171" t="n">
        <v>3</v>
      </c>
      <c r="E390" s="172" t="s">
        <v>88</v>
      </c>
      <c r="F390" s="178" t="n">
        <f aca="false">SUM(H390:CK390)</f>
        <v>0</v>
      </c>
      <c r="G390" s="179"/>
      <c r="H390" s="180"/>
      <c r="I390" s="181"/>
      <c r="J390" s="181"/>
      <c r="K390" s="181"/>
      <c r="L390" s="181"/>
      <c r="M390" s="181"/>
      <c r="N390" s="181"/>
      <c r="O390" s="181"/>
      <c r="P390" s="181"/>
      <c r="Q390" s="181"/>
      <c r="R390" s="181"/>
      <c r="S390" s="181"/>
      <c r="T390" s="181"/>
      <c r="U390" s="181"/>
      <c r="V390" s="181"/>
      <c r="W390" s="181"/>
      <c r="X390" s="181"/>
      <c r="Y390" s="181"/>
      <c r="Z390" s="181"/>
      <c r="AA390" s="181"/>
      <c r="AB390" s="181"/>
      <c r="AC390" s="181"/>
      <c r="AD390" s="181"/>
      <c r="AE390" s="181"/>
      <c r="AF390" s="181"/>
      <c r="AG390" s="181"/>
      <c r="AH390" s="181"/>
      <c r="AI390" s="181"/>
      <c r="AJ390" s="181"/>
      <c r="AK390" s="181"/>
      <c r="AL390" s="181"/>
      <c r="AM390" s="181"/>
      <c r="AN390" s="181"/>
      <c r="AO390" s="181"/>
      <c r="AP390" s="181"/>
      <c r="AQ390" s="181"/>
      <c r="AR390" s="181"/>
      <c r="AS390" s="181"/>
      <c r="AT390" s="181"/>
      <c r="AU390" s="181"/>
      <c r="AV390" s="181"/>
      <c r="AW390" s="181"/>
      <c r="AX390" s="181"/>
      <c r="AY390" s="181"/>
      <c r="AZ390" s="181"/>
      <c r="BA390" s="181"/>
      <c r="BB390" s="181"/>
      <c r="BC390" s="181"/>
      <c r="BD390" s="181"/>
      <c r="BE390" s="181"/>
      <c r="BF390" s="181"/>
      <c r="BG390" s="181"/>
      <c r="BH390" s="181"/>
      <c r="BI390" s="181"/>
      <c r="BJ390" s="181"/>
      <c r="BK390" s="181"/>
      <c r="BL390" s="181"/>
      <c r="BM390" s="181"/>
      <c r="BN390" s="181"/>
      <c r="BO390" s="181"/>
      <c r="BP390" s="181"/>
      <c r="BQ390" s="181"/>
      <c r="BR390" s="181"/>
      <c r="BS390" s="181"/>
      <c r="BT390" s="181"/>
      <c r="BU390" s="181"/>
      <c r="BV390" s="181"/>
      <c r="BW390" s="181"/>
      <c r="BX390" s="181"/>
      <c r="BY390" s="181"/>
      <c r="BZ390" s="181"/>
      <c r="CA390" s="181"/>
      <c r="CB390" s="181"/>
      <c r="CC390" s="181"/>
      <c r="CD390" s="181"/>
      <c r="CE390" s="181"/>
      <c r="CF390" s="181"/>
      <c r="CG390" s="181"/>
      <c r="CH390" s="181"/>
      <c r="CI390" s="181"/>
      <c r="CJ390" s="181"/>
      <c r="CK390" s="181"/>
      <c r="CL390" s="177"/>
      <c r="CM390" s="177"/>
    </row>
    <row r="391" customFormat="false" ht="12.75" hidden="false" customHeight="false" outlineLevel="0" collapsed="false">
      <c r="A391" s="169" t="s">
        <v>42</v>
      </c>
      <c r="B391" s="96"/>
      <c r="C391" s="170"/>
      <c r="D391" s="171" t="n">
        <v>4</v>
      </c>
      <c r="E391" s="172" t="s">
        <v>88</v>
      </c>
      <c r="F391" s="178" t="n">
        <f aca="false">SUM(H391:CK391)</f>
        <v>0</v>
      </c>
      <c r="G391" s="179" t="n">
        <f aca="false">SUM(F388:F391)</f>
        <v>0</v>
      </c>
      <c r="H391" s="180"/>
      <c r="I391" s="181"/>
      <c r="J391" s="181"/>
      <c r="K391" s="181"/>
      <c r="L391" s="181"/>
      <c r="M391" s="181"/>
      <c r="N391" s="181"/>
      <c r="O391" s="181"/>
      <c r="P391" s="181"/>
      <c r="Q391" s="181"/>
      <c r="R391" s="181"/>
      <c r="S391" s="181"/>
      <c r="T391" s="181"/>
      <c r="U391" s="181"/>
      <c r="V391" s="181"/>
      <c r="W391" s="181"/>
      <c r="X391" s="181"/>
      <c r="Y391" s="181"/>
      <c r="Z391" s="181"/>
      <c r="AA391" s="181"/>
      <c r="AB391" s="181"/>
      <c r="AC391" s="181"/>
      <c r="AD391" s="181"/>
      <c r="AE391" s="181"/>
      <c r="AF391" s="181"/>
      <c r="AG391" s="181"/>
      <c r="AH391" s="181"/>
      <c r="AI391" s="181"/>
      <c r="AJ391" s="181"/>
      <c r="AK391" s="181"/>
      <c r="AL391" s="181"/>
      <c r="AM391" s="181"/>
      <c r="AN391" s="181"/>
      <c r="AO391" s="181"/>
      <c r="AP391" s="181"/>
      <c r="AQ391" s="181"/>
      <c r="AR391" s="181"/>
      <c r="AS391" s="181"/>
      <c r="AT391" s="181"/>
      <c r="AU391" s="181"/>
      <c r="AV391" s="181"/>
      <c r="AW391" s="181"/>
      <c r="AX391" s="181"/>
      <c r="AY391" s="181"/>
      <c r="AZ391" s="181"/>
      <c r="BA391" s="181"/>
      <c r="BB391" s="181"/>
      <c r="BC391" s="181"/>
      <c r="BD391" s="181"/>
      <c r="BE391" s="181"/>
      <c r="BF391" s="181"/>
      <c r="BG391" s="181"/>
      <c r="BH391" s="181"/>
      <c r="BI391" s="181"/>
      <c r="BJ391" s="181"/>
      <c r="BK391" s="181"/>
      <c r="BL391" s="181"/>
      <c r="BM391" s="181"/>
      <c r="BN391" s="181"/>
      <c r="BO391" s="181"/>
      <c r="BP391" s="181"/>
      <c r="BQ391" s="181"/>
      <c r="BR391" s="181"/>
      <c r="BS391" s="181"/>
      <c r="BT391" s="181"/>
      <c r="BU391" s="181"/>
      <c r="BV391" s="181"/>
      <c r="BW391" s="181"/>
      <c r="BX391" s="181"/>
      <c r="BY391" s="181"/>
      <c r="BZ391" s="181"/>
      <c r="CA391" s="181"/>
      <c r="CB391" s="181"/>
      <c r="CC391" s="181"/>
      <c r="CD391" s="181"/>
      <c r="CE391" s="181"/>
      <c r="CF391" s="181"/>
      <c r="CG391" s="181"/>
      <c r="CH391" s="181"/>
      <c r="CI391" s="181"/>
      <c r="CJ391" s="181"/>
      <c r="CK391" s="181"/>
      <c r="CL391" s="177"/>
      <c r="CM391" s="177"/>
    </row>
    <row r="392" customFormat="false" ht="12.75" hidden="false" customHeight="false" outlineLevel="0" collapsed="false">
      <c r="A392" s="169" t="s">
        <v>42</v>
      </c>
      <c r="B392" s="96"/>
      <c r="C392" s="170"/>
      <c r="D392" s="171" t="n">
        <v>5</v>
      </c>
      <c r="E392" s="172" t="s">
        <v>89</v>
      </c>
      <c r="F392" s="173" t="n">
        <f aca="false">SUM(H392:CK392)</f>
        <v>0</v>
      </c>
      <c r="G392" s="174"/>
      <c r="H392" s="175"/>
      <c r="I392" s="176"/>
      <c r="J392" s="176"/>
      <c r="K392" s="176"/>
      <c r="L392" s="176"/>
      <c r="M392" s="176"/>
      <c r="N392" s="176"/>
      <c r="O392" s="176"/>
      <c r="P392" s="176"/>
      <c r="Q392" s="176"/>
      <c r="R392" s="176"/>
      <c r="S392" s="176"/>
      <c r="T392" s="176"/>
      <c r="U392" s="176"/>
      <c r="V392" s="176"/>
      <c r="W392" s="176"/>
      <c r="X392" s="176"/>
      <c r="Y392" s="176"/>
      <c r="Z392" s="176"/>
      <c r="AA392" s="176"/>
      <c r="AB392" s="176"/>
      <c r="AC392" s="176"/>
      <c r="AD392" s="176"/>
      <c r="AE392" s="176"/>
      <c r="AF392" s="176"/>
      <c r="AG392" s="176"/>
      <c r="AH392" s="176"/>
      <c r="AI392" s="176"/>
      <c r="AJ392" s="176"/>
      <c r="AK392" s="176"/>
      <c r="AL392" s="176"/>
      <c r="AM392" s="176"/>
      <c r="AN392" s="176"/>
      <c r="AO392" s="176"/>
      <c r="AP392" s="176"/>
      <c r="AQ392" s="176"/>
      <c r="AR392" s="176"/>
      <c r="AS392" s="176"/>
      <c r="AT392" s="176"/>
      <c r="AU392" s="176"/>
      <c r="AV392" s="176"/>
      <c r="AW392" s="176"/>
      <c r="AX392" s="176"/>
      <c r="AY392" s="176"/>
      <c r="AZ392" s="176"/>
      <c r="BA392" s="176"/>
      <c r="BB392" s="176"/>
      <c r="BC392" s="176"/>
      <c r="BD392" s="176"/>
      <c r="BE392" s="176"/>
      <c r="BF392" s="176"/>
      <c r="BG392" s="176"/>
      <c r="BH392" s="176"/>
      <c r="BI392" s="176"/>
      <c r="BJ392" s="176"/>
      <c r="BK392" s="176"/>
      <c r="BL392" s="176"/>
      <c r="BM392" s="176"/>
      <c r="BN392" s="176"/>
      <c r="BO392" s="176"/>
      <c r="BP392" s="176"/>
      <c r="BQ392" s="176"/>
      <c r="BR392" s="176"/>
      <c r="BS392" s="176"/>
      <c r="BT392" s="176"/>
      <c r="BU392" s="176"/>
      <c r="BV392" s="176"/>
      <c r="BW392" s="176"/>
      <c r="BX392" s="176"/>
      <c r="BY392" s="176"/>
      <c r="BZ392" s="176"/>
      <c r="CA392" s="176"/>
      <c r="CB392" s="176"/>
      <c r="CC392" s="176"/>
      <c r="CD392" s="176"/>
      <c r="CE392" s="176"/>
      <c r="CF392" s="176"/>
      <c r="CG392" s="176"/>
      <c r="CH392" s="176"/>
      <c r="CI392" s="176"/>
      <c r="CJ392" s="176"/>
      <c r="CK392" s="176"/>
      <c r="CL392" s="177"/>
      <c r="CM392" s="177"/>
    </row>
    <row r="393" customFormat="false" ht="12.75" hidden="false" customHeight="false" outlineLevel="0" collapsed="false">
      <c r="A393" s="169" t="s">
        <v>42</v>
      </c>
      <c r="B393" s="96"/>
      <c r="C393" s="170"/>
      <c r="D393" s="171" t="n">
        <v>6</v>
      </c>
      <c r="E393" s="172" t="s">
        <v>89</v>
      </c>
      <c r="F393" s="173" t="n">
        <f aca="false">SUM(H393:CK393)</f>
        <v>0</v>
      </c>
      <c r="G393" s="174"/>
      <c r="H393" s="175"/>
      <c r="I393" s="176"/>
      <c r="J393" s="176"/>
      <c r="K393" s="176"/>
      <c r="L393" s="176"/>
      <c r="M393" s="176"/>
      <c r="N393" s="176"/>
      <c r="O393" s="176"/>
      <c r="P393" s="176"/>
      <c r="Q393" s="176"/>
      <c r="R393" s="176"/>
      <c r="S393" s="176"/>
      <c r="T393" s="176"/>
      <c r="U393" s="176"/>
      <c r="V393" s="176"/>
      <c r="W393" s="176"/>
      <c r="X393" s="176"/>
      <c r="Y393" s="176"/>
      <c r="Z393" s="176"/>
      <c r="AA393" s="176"/>
      <c r="AB393" s="176"/>
      <c r="AC393" s="176"/>
      <c r="AD393" s="176"/>
      <c r="AE393" s="176"/>
      <c r="AF393" s="176"/>
      <c r="AG393" s="176"/>
      <c r="AH393" s="176"/>
      <c r="AI393" s="176"/>
      <c r="AJ393" s="176"/>
      <c r="AK393" s="176"/>
      <c r="AL393" s="176"/>
      <c r="AM393" s="176"/>
      <c r="AN393" s="176"/>
      <c r="AO393" s="176"/>
      <c r="AP393" s="176"/>
      <c r="AQ393" s="176"/>
      <c r="AR393" s="176"/>
      <c r="AS393" s="176"/>
      <c r="AT393" s="176"/>
      <c r="AU393" s="176"/>
      <c r="AV393" s="176"/>
      <c r="AW393" s="176"/>
      <c r="AX393" s="176"/>
      <c r="AY393" s="176"/>
      <c r="AZ393" s="176"/>
      <c r="BA393" s="176"/>
      <c r="BB393" s="176"/>
      <c r="BC393" s="176"/>
      <c r="BD393" s="176"/>
      <c r="BE393" s="176"/>
      <c r="BF393" s="176"/>
      <c r="BG393" s="176"/>
      <c r="BH393" s="176"/>
      <c r="BI393" s="176"/>
      <c r="BJ393" s="176"/>
      <c r="BK393" s="176"/>
      <c r="BL393" s="176"/>
      <c r="BM393" s="176"/>
      <c r="BN393" s="176"/>
      <c r="BO393" s="176"/>
      <c r="BP393" s="176"/>
      <c r="BQ393" s="176"/>
      <c r="BR393" s="176"/>
      <c r="BS393" s="176"/>
      <c r="BT393" s="176"/>
      <c r="BU393" s="176"/>
      <c r="BV393" s="176"/>
      <c r="BW393" s="176"/>
      <c r="BX393" s="176"/>
      <c r="BY393" s="176"/>
      <c r="BZ393" s="176"/>
      <c r="CA393" s="176"/>
      <c r="CB393" s="176"/>
      <c r="CC393" s="176"/>
      <c r="CD393" s="176"/>
      <c r="CE393" s="176"/>
      <c r="CF393" s="176"/>
      <c r="CG393" s="176"/>
      <c r="CH393" s="176"/>
      <c r="CI393" s="176"/>
      <c r="CJ393" s="176"/>
      <c r="CK393" s="176"/>
      <c r="CL393" s="177"/>
      <c r="CM393" s="177"/>
    </row>
    <row r="394" customFormat="false" ht="12.75" hidden="false" customHeight="false" outlineLevel="0" collapsed="false">
      <c r="A394" s="169" t="s">
        <v>42</v>
      </c>
      <c r="B394" s="96"/>
      <c r="C394" s="170"/>
      <c r="D394" s="171" t="n">
        <v>7</v>
      </c>
      <c r="E394" s="172" t="s">
        <v>89</v>
      </c>
      <c r="F394" s="173" t="n">
        <f aca="false">SUM(H394:CK394)</f>
        <v>0</v>
      </c>
      <c r="G394" s="174"/>
      <c r="H394" s="175"/>
      <c r="I394" s="176"/>
      <c r="J394" s="176"/>
      <c r="K394" s="176"/>
      <c r="L394" s="176"/>
      <c r="M394" s="176"/>
      <c r="N394" s="176"/>
      <c r="O394" s="176"/>
      <c r="P394" s="176"/>
      <c r="Q394" s="176"/>
      <c r="R394" s="176"/>
      <c r="S394" s="176"/>
      <c r="T394" s="176"/>
      <c r="U394" s="176"/>
      <c r="V394" s="176"/>
      <c r="W394" s="176"/>
      <c r="X394" s="176"/>
      <c r="Y394" s="176"/>
      <c r="Z394" s="176"/>
      <c r="AA394" s="176"/>
      <c r="AB394" s="176"/>
      <c r="AC394" s="176"/>
      <c r="AD394" s="176"/>
      <c r="AE394" s="176"/>
      <c r="AF394" s="176"/>
      <c r="AG394" s="176"/>
      <c r="AH394" s="176"/>
      <c r="AI394" s="176"/>
      <c r="AJ394" s="176"/>
      <c r="AK394" s="176"/>
      <c r="AL394" s="176"/>
      <c r="AM394" s="176"/>
      <c r="AN394" s="176"/>
      <c r="AO394" s="176"/>
      <c r="AP394" s="176"/>
      <c r="AQ394" s="176"/>
      <c r="AR394" s="176"/>
      <c r="AS394" s="176"/>
      <c r="AT394" s="176"/>
      <c r="AU394" s="176"/>
      <c r="AV394" s="176"/>
      <c r="AW394" s="176"/>
      <c r="AX394" s="176"/>
      <c r="AY394" s="176"/>
      <c r="AZ394" s="176"/>
      <c r="BA394" s="176"/>
      <c r="BB394" s="176"/>
      <c r="BC394" s="176"/>
      <c r="BD394" s="176"/>
      <c r="BE394" s="176"/>
      <c r="BF394" s="176"/>
      <c r="BG394" s="176"/>
      <c r="BH394" s="176"/>
      <c r="BI394" s="176"/>
      <c r="BJ394" s="176"/>
      <c r="BK394" s="176"/>
      <c r="BL394" s="176"/>
      <c r="BM394" s="176"/>
      <c r="BN394" s="176"/>
      <c r="BO394" s="176"/>
      <c r="BP394" s="176"/>
      <c r="BQ394" s="176"/>
      <c r="BR394" s="176"/>
      <c r="BS394" s="176"/>
      <c r="BT394" s="176"/>
      <c r="BU394" s="176"/>
      <c r="BV394" s="176"/>
      <c r="BW394" s="176"/>
      <c r="BX394" s="176"/>
      <c r="BY394" s="176"/>
      <c r="BZ394" s="176"/>
      <c r="CA394" s="176"/>
      <c r="CB394" s="176"/>
      <c r="CC394" s="176"/>
      <c r="CD394" s="176"/>
      <c r="CE394" s="176"/>
      <c r="CF394" s="176"/>
      <c r="CG394" s="176"/>
      <c r="CH394" s="176"/>
      <c r="CI394" s="176"/>
      <c r="CJ394" s="176"/>
      <c r="CK394" s="176"/>
      <c r="CL394" s="177"/>
      <c r="CM394" s="177"/>
    </row>
    <row r="395" customFormat="false" ht="12.75" hidden="false" customHeight="false" outlineLevel="0" collapsed="false">
      <c r="A395" s="169" t="s">
        <v>42</v>
      </c>
      <c r="B395" s="96"/>
      <c r="C395" s="170"/>
      <c r="D395" s="171" t="n">
        <v>8</v>
      </c>
      <c r="E395" s="172" t="s">
        <v>89</v>
      </c>
      <c r="F395" s="173" t="n">
        <f aca="false">SUM(H395:CK395)</f>
        <v>0</v>
      </c>
      <c r="G395" s="174"/>
      <c r="H395" s="175"/>
      <c r="I395" s="176"/>
      <c r="J395" s="176"/>
      <c r="K395" s="176"/>
      <c r="L395" s="176"/>
      <c r="M395" s="176"/>
      <c r="N395" s="176"/>
      <c r="O395" s="176"/>
      <c r="P395" s="176"/>
      <c r="Q395" s="176"/>
      <c r="R395" s="176"/>
      <c r="S395" s="176"/>
      <c r="T395" s="176"/>
      <c r="U395" s="176"/>
      <c r="V395" s="176"/>
      <c r="W395" s="176"/>
      <c r="X395" s="176"/>
      <c r="Y395" s="176"/>
      <c r="Z395" s="176"/>
      <c r="AA395" s="176"/>
      <c r="AB395" s="176"/>
      <c r="AC395" s="176"/>
      <c r="AD395" s="176"/>
      <c r="AE395" s="176"/>
      <c r="AF395" s="176"/>
      <c r="AG395" s="176"/>
      <c r="AH395" s="176"/>
      <c r="AI395" s="176"/>
      <c r="AJ395" s="176"/>
      <c r="AK395" s="176"/>
      <c r="AL395" s="176"/>
      <c r="AM395" s="176"/>
      <c r="AN395" s="176"/>
      <c r="AO395" s="176"/>
      <c r="AP395" s="176"/>
      <c r="AQ395" s="176"/>
      <c r="AR395" s="176"/>
      <c r="AS395" s="176"/>
      <c r="AT395" s="176"/>
      <c r="AU395" s="176"/>
      <c r="AV395" s="176"/>
      <c r="AW395" s="176"/>
      <c r="AX395" s="176"/>
      <c r="AY395" s="176"/>
      <c r="AZ395" s="176"/>
      <c r="BA395" s="176"/>
      <c r="BB395" s="176"/>
      <c r="BC395" s="176"/>
      <c r="BD395" s="176"/>
      <c r="BE395" s="176"/>
      <c r="BF395" s="176"/>
      <c r="BG395" s="176"/>
      <c r="BH395" s="176"/>
      <c r="BI395" s="176"/>
      <c r="BJ395" s="176"/>
      <c r="BK395" s="176"/>
      <c r="BL395" s="176"/>
      <c r="BM395" s="176"/>
      <c r="BN395" s="176"/>
      <c r="BO395" s="176"/>
      <c r="BP395" s="176"/>
      <c r="BQ395" s="176"/>
      <c r="BR395" s="176"/>
      <c r="BS395" s="176"/>
      <c r="BT395" s="176"/>
      <c r="BU395" s="176"/>
      <c r="BV395" s="176"/>
      <c r="BW395" s="176"/>
      <c r="BX395" s="176"/>
      <c r="BY395" s="176"/>
      <c r="BZ395" s="176"/>
      <c r="CA395" s="176"/>
      <c r="CB395" s="176"/>
      <c r="CC395" s="176"/>
      <c r="CD395" s="176"/>
      <c r="CE395" s="176"/>
      <c r="CF395" s="176"/>
      <c r="CG395" s="176"/>
      <c r="CH395" s="176"/>
      <c r="CI395" s="176"/>
      <c r="CJ395" s="176"/>
      <c r="CK395" s="176"/>
      <c r="CL395" s="177"/>
      <c r="CM395" s="177"/>
    </row>
    <row r="396" customFormat="false" ht="12.75" hidden="false" customHeight="false" outlineLevel="0" collapsed="false">
      <c r="A396" s="169" t="s">
        <v>42</v>
      </c>
      <c r="B396" s="96"/>
      <c r="C396" s="170"/>
      <c r="D396" s="171" t="n">
        <v>9</v>
      </c>
      <c r="E396" s="172" t="s">
        <v>89</v>
      </c>
      <c r="F396" s="173" t="n">
        <f aca="false">SUM(H396:CK396)</f>
        <v>0</v>
      </c>
      <c r="G396" s="174"/>
      <c r="H396" s="175"/>
      <c r="I396" s="176"/>
      <c r="J396" s="176"/>
      <c r="K396" s="176"/>
      <c r="L396" s="176"/>
      <c r="M396" s="176"/>
      <c r="N396" s="176"/>
      <c r="O396" s="176"/>
      <c r="P396" s="176"/>
      <c r="Q396" s="176"/>
      <c r="R396" s="176"/>
      <c r="S396" s="176"/>
      <c r="T396" s="176"/>
      <c r="U396" s="176"/>
      <c r="V396" s="176"/>
      <c r="W396" s="176"/>
      <c r="X396" s="176"/>
      <c r="Y396" s="176"/>
      <c r="Z396" s="176"/>
      <c r="AA396" s="176"/>
      <c r="AB396" s="176"/>
      <c r="AC396" s="176"/>
      <c r="AD396" s="176"/>
      <c r="AE396" s="176"/>
      <c r="AF396" s="176"/>
      <c r="AG396" s="176"/>
      <c r="AH396" s="176"/>
      <c r="AI396" s="176"/>
      <c r="AJ396" s="176"/>
      <c r="AK396" s="176"/>
      <c r="AL396" s="176"/>
      <c r="AM396" s="176"/>
      <c r="AN396" s="176"/>
      <c r="AO396" s="176"/>
      <c r="AP396" s="176"/>
      <c r="AQ396" s="176"/>
      <c r="AR396" s="176"/>
      <c r="AS396" s="176"/>
      <c r="AT396" s="176"/>
      <c r="AU396" s="176"/>
      <c r="AV396" s="176"/>
      <c r="AW396" s="176"/>
      <c r="AX396" s="176"/>
      <c r="AY396" s="176"/>
      <c r="AZ396" s="176"/>
      <c r="BA396" s="176"/>
      <c r="BB396" s="176"/>
      <c r="BC396" s="176"/>
      <c r="BD396" s="176"/>
      <c r="BE396" s="176"/>
      <c r="BF396" s="176"/>
      <c r="BG396" s="176"/>
      <c r="BH396" s="176"/>
      <c r="BI396" s="176"/>
      <c r="BJ396" s="176"/>
      <c r="BK396" s="176"/>
      <c r="BL396" s="176"/>
      <c r="BM396" s="176"/>
      <c r="BN396" s="176"/>
      <c r="BO396" s="176"/>
      <c r="BP396" s="176"/>
      <c r="BQ396" s="176"/>
      <c r="BR396" s="176"/>
      <c r="BS396" s="176"/>
      <c r="BT396" s="176"/>
      <c r="BU396" s="176"/>
      <c r="BV396" s="176"/>
      <c r="BW396" s="176"/>
      <c r="BX396" s="176"/>
      <c r="BY396" s="176"/>
      <c r="BZ396" s="176"/>
      <c r="CA396" s="176"/>
      <c r="CB396" s="176"/>
      <c r="CC396" s="176"/>
      <c r="CD396" s="176"/>
      <c r="CE396" s="176"/>
      <c r="CF396" s="176"/>
      <c r="CG396" s="176"/>
      <c r="CH396" s="176"/>
      <c r="CI396" s="176"/>
      <c r="CJ396" s="176"/>
      <c r="CK396" s="176"/>
      <c r="CL396" s="177"/>
      <c r="CM396" s="177"/>
    </row>
    <row r="397" customFormat="false" ht="12.75" hidden="false" customHeight="false" outlineLevel="0" collapsed="false">
      <c r="A397" s="169" t="s">
        <v>42</v>
      </c>
      <c r="B397" s="96"/>
      <c r="C397" s="170"/>
      <c r="D397" s="171" t="n">
        <v>10</v>
      </c>
      <c r="E397" s="172" t="s">
        <v>89</v>
      </c>
      <c r="F397" s="178" t="n">
        <f aca="false">SUM(H397:CK397)</f>
        <v>0</v>
      </c>
      <c r="G397" s="179"/>
      <c r="H397" s="180"/>
      <c r="I397" s="181"/>
      <c r="J397" s="181"/>
      <c r="K397" s="181"/>
      <c r="L397" s="181"/>
      <c r="M397" s="181"/>
      <c r="N397" s="181"/>
      <c r="O397" s="181"/>
      <c r="P397" s="181"/>
      <c r="Q397" s="181"/>
      <c r="R397" s="181"/>
      <c r="S397" s="181"/>
      <c r="T397" s="181"/>
      <c r="U397" s="181"/>
      <c r="V397" s="181"/>
      <c r="W397" s="181"/>
      <c r="X397" s="181"/>
      <c r="Y397" s="181"/>
      <c r="Z397" s="181"/>
      <c r="AA397" s="181"/>
      <c r="AB397" s="181"/>
      <c r="AC397" s="181"/>
      <c r="AD397" s="181"/>
      <c r="AE397" s="181"/>
      <c r="AF397" s="181"/>
      <c r="AG397" s="181"/>
      <c r="AH397" s="181"/>
      <c r="AI397" s="181"/>
      <c r="AJ397" s="181"/>
      <c r="AK397" s="181"/>
      <c r="AL397" s="181"/>
      <c r="AM397" s="181"/>
      <c r="AN397" s="181"/>
      <c r="AO397" s="181"/>
      <c r="AP397" s="181"/>
      <c r="AQ397" s="181"/>
      <c r="AR397" s="181"/>
      <c r="AS397" s="181"/>
      <c r="AT397" s="181"/>
      <c r="AU397" s="181"/>
      <c r="AV397" s="181"/>
      <c r="AW397" s="181"/>
      <c r="AX397" s="181"/>
      <c r="AY397" s="181"/>
      <c r="AZ397" s="181"/>
      <c r="BA397" s="181"/>
      <c r="BB397" s="181"/>
      <c r="BC397" s="181"/>
      <c r="BD397" s="181"/>
      <c r="BE397" s="181"/>
      <c r="BF397" s="181"/>
      <c r="BG397" s="181"/>
      <c r="BH397" s="181"/>
      <c r="BI397" s="181"/>
      <c r="BJ397" s="181"/>
      <c r="BK397" s="181"/>
      <c r="BL397" s="181"/>
      <c r="BM397" s="181"/>
      <c r="BN397" s="181"/>
      <c r="BO397" s="181"/>
      <c r="BP397" s="181"/>
      <c r="BQ397" s="181"/>
      <c r="BR397" s="181"/>
      <c r="BS397" s="181"/>
      <c r="BT397" s="181"/>
      <c r="BU397" s="181"/>
      <c r="BV397" s="181"/>
      <c r="BW397" s="181"/>
      <c r="BX397" s="181"/>
      <c r="BY397" s="181"/>
      <c r="BZ397" s="181"/>
      <c r="CA397" s="181"/>
      <c r="CB397" s="181"/>
      <c r="CC397" s="181"/>
      <c r="CD397" s="181"/>
      <c r="CE397" s="181"/>
      <c r="CF397" s="181"/>
      <c r="CG397" s="181"/>
      <c r="CH397" s="181"/>
      <c r="CI397" s="181"/>
      <c r="CJ397" s="181"/>
      <c r="CK397" s="181"/>
      <c r="CL397" s="177"/>
      <c r="CM397" s="177"/>
    </row>
    <row r="398" customFormat="false" ht="12.75" hidden="false" customHeight="false" outlineLevel="0" collapsed="false">
      <c r="A398" s="169" t="s">
        <v>42</v>
      </c>
      <c r="B398" s="96"/>
      <c r="C398" s="170"/>
      <c r="D398" s="171" t="n">
        <v>11</v>
      </c>
      <c r="E398" s="172" t="s">
        <v>89</v>
      </c>
      <c r="F398" s="178" t="n">
        <f aca="false">SUM(H398:CK398)</f>
        <v>0</v>
      </c>
      <c r="G398" s="179" t="n">
        <f aca="false">SUM(F392:F398)</f>
        <v>0</v>
      </c>
      <c r="H398" s="180"/>
      <c r="I398" s="181"/>
      <c r="J398" s="181"/>
      <c r="K398" s="181"/>
      <c r="L398" s="181"/>
      <c r="M398" s="181"/>
      <c r="N398" s="181"/>
      <c r="O398" s="181"/>
      <c r="P398" s="181"/>
      <c r="Q398" s="181"/>
      <c r="R398" s="181"/>
      <c r="S398" s="181"/>
      <c r="T398" s="181"/>
      <c r="U398" s="181"/>
      <c r="V398" s="181"/>
      <c r="W398" s="181"/>
      <c r="X398" s="181"/>
      <c r="Y398" s="181"/>
      <c r="Z398" s="181"/>
      <c r="AA398" s="181"/>
      <c r="AB398" s="181"/>
      <c r="AC398" s="181"/>
      <c r="AD398" s="181"/>
      <c r="AE398" s="181"/>
      <c r="AF398" s="181"/>
      <c r="AG398" s="181"/>
      <c r="AH398" s="181"/>
      <c r="AI398" s="181"/>
      <c r="AJ398" s="181"/>
      <c r="AK398" s="181"/>
      <c r="AL398" s="181"/>
      <c r="AM398" s="181"/>
      <c r="AN398" s="181"/>
      <c r="AO398" s="181"/>
      <c r="AP398" s="181"/>
      <c r="AQ398" s="181"/>
      <c r="AR398" s="181"/>
      <c r="AS398" s="181"/>
      <c r="AT398" s="181"/>
      <c r="AU398" s="181"/>
      <c r="AV398" s="181"/>
      <c r="AW398" s="181"/>
      <c r="AX398" s="181"/>
      <c r="AY398" s="181"/>
      <c r="AZ398" s="181"/>
      <c r="BA398" s="181"/>
      <c r="BB398" s="181"/>
      <c r="BC398" s="181"/>
      <c r="BD398" s="181"/>
      <c r="BE398" s="181"/>
      <c r="BF398" s="181"/>
      <c r="BG398" s="181"/>
      <c r="BH398" s="181"/>
      <c r="BI398" s="181"/>
      <c r="BJ398" s="181"/>
      <c r="BK398" s="181"/>
      <c r="BL398" s="181"/>
      <c r="BM398" s="181"/>
      <c r="BN398" s="181"/>
      <c r="BO398" s="181"/>
      <c r="BP398" s="181"/>
      <c r="BQ398" s="181"/>
      <c r="BR398" s="181"/>
      <c r="BS398" s="181"/>
      <c r="BT398" s="181"/>
      <c r="BU398" s="181"/>
      <c r="BV398" s="181"/>
      <c r="BW398" s="181"/>
      <c r="BX398" s="181"/>
      <c r="BY398" s="181"/>
      <c r="BZ398" s="181"/>
      <c r="CA398" s="181"/>
      <c r="CB398" s="181"/>
      <c r="CC398" s="181"/>
      <c r="CD398" s="181"/>
      <c r="CE398" s="181"/>
      <c r="CF398" s="181"/>
      <c r="CG398" s="181"/>
      <c r="CH398" s="181"/>
      <c r="CI398" s="181"/>
      <c r="CJ398" s="181"/>
      <c r="CK398" s="181"/>
      <c r="CL398" s="177"/>
      <c r="CM398" s="177"/>
    </row>
    <row r="399" customFormat="false" ht="12.75" hidden="false" customHeight="false" outlineLevel="0" collapsed="false">
      <c r="A399" s="169" t="s">
        <v>42</v>
      </c>
      <c r="B399" s="96"/>
      <c r="C399" s="170"/>
      <c r="D399" s="171" t="n">
        <v>12</v>
      </c>
      <c r="E399" s="172" t="s">
        <v>90</v>
      </c>
      <c r="F399" s="173" t="n">
        <f aca="false">SUM(H399:CK399)</f>
        <v>0</v>
      </c>
      <c r="G399" s="174"/>
      <c r="H399" s="175"/>
      <c r="I399" s="176"/>
      <c r="J399" s="176"/>
      <c r="K399" s="176"/>
      <c r="L399" s="176"/>
      <c r="M399" s="176"/>
      <c r="N399" s="176"/>
      <c r="O399" s="176"/>
      <c r="P399" s="176"/>
      <c r="Q399" s="176"/>
      <c r="R399" s="176"/>
      <c r="S399" s="176"/>
      <c r="T399" s="176"/>
      <c r="U399" s="176"/>
      <c r="V399" s="176"/>
      <c r="W399" s="176"/>
      <c r="X399" s="176"/>
      <c r="Y399" s="176"/>
      <c r="Z399" s="176"/>
      <c r="AA399" s="176"/>
      <c r="AB399" s="176"/>
      <c r="AC399" s="176"/>
      <c r="AD399" s="176"/>
      <c r="AE399" s="176"/>
      <c r="AF399" s="176"/>
      <c r="AG399" s="176"/>
      <c r="AH399" s="176"/>
      <c r="AI399" s="176"/>
      <c r="AJ399" s="176"/>
      <c r="AK399" s="176"/>
      <c r="AL399" s="176"/>
      <c r="AM399" s="176"/>
      <c r="AN399" s="176"/>
      <c r="AO399" s="176"/>
      <c r="AP399" s="176"/>
      <c r="AQ399" s="176"/>
      <c r="AR399" s="176"/>
      <c r="AS399" s="176"/>
      <c r="AT399" s="176"/>
      <c r="AU399" s="176"/>
      <c r="AV399" s="176"/>
      <c r="AW399" s="176"/>
      <c r="AX399" s="176"/>
      <c r="AY399" s="176"/>
      <c r="AZ399" s="176"/>
      <c r="BA399" s="176"/>
      <c r="BB399" s="176"/>
      <c r="BC399" s="176"/>
      <c r="BD399" s="176"/>
      <c r="BE399" s="176"/>
      <c r="BF399" s="176"/>
      <c r="BG399" s="176"/>
      <c r="BH399" s="176"/>
      <c r="BI399" s="176"/>
      <c r="BJ399" s="176"/>
      <c r="BK399" s="176"/>
      <c r="BL399" s="176"/>
      <c r="BM399" s="176"/>
      <c r="BN399" s="176"/>
      <c r="BO399" s="176"/>
      <c r="BP399" s="176"/>
      <c r="BQ399" s="176"/>
      <c r="BR399" s="176"/>
      <c r="BS399" s="176"/>
      <c r="BT399" s="176"/>
      <c r="BU399" s="176"/>
      <c r="BV399" s="176"/>
      <c r="BW399" s="176"/>
      <c r="BX399" s="176"/>
      <c r="BY399" s="176"/>
      <c r="BZ399" s="176"/>
      <c r="CA399" s="176"/>
      <c r="CB399" s="176"/>
      <c r="CC399" s="176"/>
      <c r="CD399" s="176"/>
      <c r="CE399" s="176"/>
      <c r="CF399" s="176"/>
      <c r="CG399" s="176"/>
      <c r="CH399" s="176"/>
      <c r="CI399" s="176"/>
      <c r="CJ399" s="176"/>
      <c r="CK399" s="176"/>
      <c r="CL399" s="177"/>
      <c r="CM399" s="177"/>
    </row>
    <row r="400" customFormat="false" ht="12.75" hidden="false" customHeight="false" outlineLevel="0" collapsed="false">
      <c r="A400" s="169" t="s">
        <v>42</v>
      </c>
      <c r="B400" s="96"/>
      <c r="C400" s="170"/>
      <c r="D400" s="171" t="n">
        <v>13</v>
      </c>
      <c r="E400" s="172" t="s">
        <v>90</v>
      </c>
      <c r="F400" s="173" t="n">
        <f aca="false">SUM(H400:CK400)</f>
        <v>0</v>
      </c>
      <c r="G400" s="174"/>
      <c r="H400" s="175"/>
      <c r="I400" s="176"/>
      <c r="J400" s="176"/>
      <c r="K400" s="176"/>
      <c r="L400" s="176"/>
      <c r="M400" s="176"/>
      <c r="N400" s="176"/>
      <c r="O400" s="176"/>
      <c r="P400" s="176"/>
      <c r="Q400" s="176"/>
      <c r="R400" s="176"/>
      <c r="S400" s="176"/>
      <c r="T400" s="176"/>
      <c r="U400" s="176"/>
      <c r="V400" s="176"/>
      <c r="W400" s="176"/>
      <c r="X400" s="176"/>
      <c r="Y400" s="176"/>
      <c r="Z400" s="176"/>
      <c r="AA400" s="176"/>
      <c r="AB400" s="176"/>
      <c r="AC400" s="176"/>
      <c r="AD400" s="176"/>
      <c r="AE400" s="176"/>
      <c r="AF400" s="176"/>
      <c r="AG400" s="176"/>
      <c r="AH400" s="176"/>
      <c r="AI400" s="176"/>
      <c r="AJ400" s="176"/>
      <c r="AK400" s="176"/>
      <c r="AL400" s="176"/>
      <c r="AM400" s="176"/>
      <c r="AN400" s="176"/>
      <c r="AO400" s="176"/>
      <c r="AP400" s="176"/>
      <c r="AQ400" s="176"/>
      <c r="AR400" s="176"/>
      <c r="AS400" s="176"/>
      <c r="AT400" s="176"/>
      <c r="AU400" s="176"/>
      <c r="AV400" s="176"/>
      <c r="AW400" s="176"/>
      <c r="AX400" s="176"/>
      <c r="AY400" s="176"/>
      <c r="AZ400" s="176"/>
      <c r="BA400" s="176"/>
      <c r="BB400" s="176"/>
      <c r="BC400" s="176"/>
      <c r="BD400" s="176"/>
      <c r="BE400" s="176"/>
      <c r="BF400" s="176"/>
      <c r="BG400" s="176"/>
      <c r="BH400" s="176"/>
      <c r="BI400" s="176"/>
      <c r="BJ400" s="176"/>
      <c r="BK400" s="176"/>
      <c r="BL400" s="176"/>
      <c r="BM400" s="176"/>
      <c r="BN400" s="176"/>
      <c r="BO400" s="176"/>
      <c r="BP400" s="176"/>
      <c r="BQ400" s="176"/>
      <c r="BR400" s="176"/>
      <c r="BS400" s="176"/>
      <c r="BT400" s="176"/>
      <c r="BU400" s="176"/>
      <c r="BV400" s="176"/>
      <c r="BW400" s="176"/>
      <c r="BX400" s="176"/>
      <c r="BY400" s="176"/>
      <c r="BZ400" s="176"/>
      <c r="CA400" s="176"/>
      <c r="CB400" s="176"/>
      <c r="CC400" s="176"/>
      <c r="CD400" s="176"/>
      <c r="CE400" s="176"/>
      <c r="CF400" s="176"/>
      <c r="CG400" s="176"/>
      <c r="CH400" s="176"/>
      <c r="CI400" s="176"/>
      <c r="CJ400" s="176"/>
      <c r="CK400" s="176"/>
      <c r="CL400" s="177"/>
      <c r="CM400" s="177"/>
    </row>
    <row r="401" customFormat="false" ht="12.75" hidden="false" customHeight="false" outlineLevel="0" collapsed="false">
      <c r="A401" s="169" t="s">
        <v>42</v>
      </c>
      <c r="B401" s="96"/>
      <c r="C401" s="170"/>
      <c r="D401" s="171" t="n">
        <v>14</v>
      </c>
      <c r="E401" s="172" t="s">
        <v>90</v>
      </c>
      <c r="F401" s="173" t="n">
        <f aca="false">SUM(H401:CK401)</f>
        <v>0</v>
      </c>
      <c r="G401" s="174"/>
      <c r="H401" s="175"/>
      <c r="I401" s="176"/>
      <c r="J401" s="176"/>
      <c r="K401" s="176"/>
      <c r="L401" s="176"/>
      <c r="M401" s="176"/>
      <c r="N401" s="176"/>
      <c r="O401" s="176"/>
      <c r="P401" s="176"/>
      <c r="Q401" s="176"/>
      <c r="R401" s="176"/>
      <c r="S401" s="176"/>
      <c r="T401" s="176"/>
      <c r="U401" s="176"/>
      <c r="V401" s="176"/>
      <c r="W401" s="176"/>
      <c r="X401" s="176"/>
      <c r="Y401" s="176"/>
      <c r="Z401" s="176"/>
      <c r="AA401" s="176"/>
      <c r="AB401" s="176"/>
      <c r="AC401" s="176"/>
      <c r="AD401" s="176"/>
      <c r="AE401" s="176"/>
      <c r="AF401" s="176"/>
      <c r="AG401" s="176"/>
      <c r="AH401" s="176"/>
      <c r="AI401" s="176"/>
      <c r="AJ401" s="176"/>
      <c r="AK401" s="176"/>
      <c r="AL401" s="176"/>
      <c r="AM401" s="176"/>
      <c r="AN401" s="176"/>
      <c r="AO401" s="176"/>
      <c r="AP401" s="176"/>
      <c r="AQ401" s="176"/>
      <c r="AR401" s="176"/>
      <c r="AS401" s="176"/>
      <c r="AT401" s="176"/>
      <c r="AU401" s="176"/>
      <c r="AV401" s="176"/>
      <c r="AW401" s="176"/>
      <c r="AX401" s="176"/>
      <c r="AY401" s="176"/>
      <c r="AZ401" s="176"/>
      <c r="BA401" s="176"/>
      <c r="BB401" s="176"/>
      <c r="BC401" s="176"/>
      <c r="BD401" s="176"/>
      <c r="BE401" s="176"/>
      <c r="BF401" s="176"/>
      <c r="BG401" s="176"/>
      <c r="BH401" s="176"/>
      <c r="BI401" s="176"/>
      <c r="BJ401" s="176"/>
      <c r="BK401" s="176"/>
      <c r="BL401" s="176"/>
      <c r="BM401" s="176"/>
      <c r="BN401" s="176"/>
      <c r="BO401" s="176"/>
      <c r="BP401" s="176"/>
      <c r="BQ401" s="176"/>
      <c r="BR401" s="176"/>
      <c r="BS401" s="176"/>
      <c r="BT401" s="176"/>
      <c r="BU401" s="176"/>
      <c r="BV401" s="176"/>
      <c r="BW401" s="176"/>
      <c r="BX401" s="176"/>
      <c r="BY401" s="176"/>
      <c r="BZ401" s="176"/>
      <c r="CA401" s="176"/>
      <c r="CB401" s="176"/>
      <c r="CC401" s="176"/>
      <c r="CD401" s="176"/>
      <c r="CE401" s="176"/>
      <c r="CF401" s="176"/>
      <c r="CG401" s="176"/>
      <c r="CH401" s="176"/>
      <c r="CI401" s="176"/>
      <c r="CJ401" s="176"/>
      <c r="CK401" s="176"/>
      <c r="CL401" s="177"/>
      <c r="CM401" s="177"/>
    </row>
    <row r="402" customFormat="false" ht="12.75" hidden="false" customHeight="false" outlineLevel="0" collapsed="false">
      <c r="A402" s="169" t="s">
        <v>42</v>
      </c>
      <c r="B402" s="96"/>
      <c r="C402" s="170"/>
      <c r="D402" s="171" t="n">
        <v>15</v>
      </c>
      <c r="E402" s="172" t="s">
        <v>90</v>
      </c>
      <c r="F402" s="173" t="n">
        <f aca="false">SUM(H402:CK402)</f>
        <v>0</v>
      </c>
      <c r="G402" s="174"/>
      <c r="H402" s="175"/>
      <c r="I402" s="176"/>
      <c r="J402" s="176"/>
      <c r="K402" s="176"/>
      <c r="L402" s="176"/>
      <c r="M402" s="176"/>
      <c r="N402" s="176"/>
      <c r="O402" s="176"/>
      <c r="P402" s="176"/>
      <c r="Q402" s="176"/>
      <c r="R402" s="176"/>
      <c r="S402" s="176"/>
      <c r="T402" s="176"/>
      <c r="U402" s="176"/>
      <c r="V402" s="176"/>
      <c r="W402" s="176"/>
      <c r="X402" s="176"/>
      <c r="Y402" s="176"/>
      <c r="Z402" s="176"/>
      <c r="AA402" s="176"/>
      <c r="AB402" s="176"/>
      <c r="AC402" s="176"/>
      <c r="AD402" s="176"/>
      <c r="AE402" s="176"/>
      <c r="AF402" s="176"/>
      <c r="AG402" s="176"/>
      <c r="AH402" s="176"/>
      <c r="AI402" s="176"/>
      <c r="AJ402" s="176"/>
      <c r="AK402" s="176"/>
      <c r="AL402" s="176"/>
      <c r="AM402" s="176"/>
      <c r="AN402" s="176"/>
      <c r="AO402" s="176"/>
      <c r="AP402" s="176"/>
      <c r="AQ402" s="176"/>
      <c r="AR402" s="176"/>
      <c r="AS402" s="176"/>
      <c r="AT402" s="176"/>
      <c r="AU402" s="176"/>
      <c r="AV402" s="176"/>
      <c r="AW402" s="176"/>
      <c r="AX402" s="176"/>
      <c r="AY402" s="176"/>
      <c r="AZ402" s="176"/>
      <c r="BA402" s="176"/>
      <c r="BB402" s="176"/>
      <c r="BC402" s="176"/>
      <c r="BD402" s="176"/>
      <c r="BE402" s="176"/>
      <c r="BF402" s="176"/>
      <c r="BG402" s="176"/>
      <c r="BH402" s="176"/>
      <c r="BI402" s="176"/>
      <c r="BJ402" s="176"/>
      <c r="BK402" s="176"/>
      <c r="BL402" s="176"/>
      <c r="BM402" s="176"/>
      <c r="BN402" s="176"/>
      <c r="BO402" s="176"/>
      <c r="BP402" s="176"/>
      <c r="BQ402" s="176"/>
      <c r="BR402" s="176"/>
      <c r="BS402" s="176"/>
      <c r="BT402" s="176"/>
      <c r="BU402" s="176"/>
      <c r="BV402" s="176"/>
      <c r="BW402" s="176"/>
      <c r="BX402" s="176"/>
      <c r="BY402" s="176"/>
      <c r="BZ402" s="176"/>
      <c r="CA402" s="176"/>
      <c r="CB402" s="176"/>
      <c r="CC402" s="176"/>
      <c r="CD402" s="176"/>
      <c r="CE402" s="176"/>
      <c r="CF402" s="176"/>
      <c r="CG402" s="176"/>
      <c r="CH402" s="176"/>
      <c r="CI402" s="176"/>
      <c r="CJ402" s="176"/>
      <c r="CK402" s="176"/>
      <c r="CL402" s="177"/>
      <c r="CM402" s="177"/>
    </row>
    <row r="403" customFormat="false" ht="12.75" hidden="false" customHeight="false" outlineLevel="0" collapsed="false">
      <c r="A403" s="169" t="s">
        <v>42</v>
      </c>
      <c r="B403" s="96"/>
      <c r="C403" s="170"/>
      <c r="D403" s="171" t="n">
        <v>16</v>
      </c>
      <c r="E403" s="172" t="s">
        <v>90</v>
      </c>
      <c r="F403" s="173" t="n">
        <f aca="false">SUM(H403:CK403)</f>
        <v>0</v>
      </c>
      <c r="G403" s="174"/>
      <c r="H403" s="175"/>
      <c r="I403" s="176"/>
      <c r="J403" s="176"/>
      <c r="K403" s="176"/>
      <c r="L403" s="176"/>
      <c r="M403" s="176"/>
      <c r="N403" s="176"/>
      <c r="O403" s="176"/>
      <c r="P403" s="176"/>
      <c r="Q403" s="176"/>
      <c r="R403" s="176"/>
      <c r="S403" s="176"/>
      <c r="T403" s="176"/>
      <c r="U403" s="176"/>
      <c r="V403" s="176"/>
      <c r="W403" s="176"/>
      <c r="X403" s="176"/>
      <c r="Y403" s="176"/>
      <c r="Z403" s="176"/>
      <c r="AA403" s="176"/>
      <c r="AB403" s="176"/>
      <c r="AC403" s="176"/>
      <c r="AD403" s="176"/>
      <c r="AE403" s="176"/>
      <c r="AF403" s="176"/>
      <c r="AG403" s="176"/>
      <c r="AH403" s="176"/>
      <c r="AI403" s="176"/>
      <c r="AJ403" s="176"/>
      <c r="AK403" s="176"/>
      <c r="AL403" s="176"/>
      <c r="AM403" s="176"/>
      <c r="AN403" s="176"/>
      <c r="AO403" s="176"/>
      <c r="AP403" s="176"/>
      <c r="AQ403" s="176"/>
      <c r="AR403" s="176"/>
      <c r="AS403" s="176"/>
      <c r="AT403" s="176"/>
      <c r="AU403" s="176"/>
      <c r="AV403" s="176"/>
      <c r="AW403" s="176"/>
      <c r="AX403" s="176"/>
      <c r="AY403" s="176"/>
      <c r="AZ403" s="176"/>
      <c r="BA403" s="176"/>
      <c r="BB403" s="176"/>
      <c r="BC403" s="176"/>
      <c r="BD403" s="176"/>
      <c r="BE403" s="176"/>
      <c r="BF403" s="176"/>
      <c r="BG403" s="176"/>
      <c r="BH403" s="176"/>
      <c r="BI403" s="176"/>
      <c r="BJ403" s="176"/>
      <c r="BK403" s="176"/>
      <c r="BL403" s="176"/>
      <c r="BM403" s="176"/>
      <c r="BN403" s="176"/>
      <c r="BO403" s="176"/>
      <c r="BP403" s="176"/>
      <c r="BQ403" s="176"/>
      <c r="BR403" s="176"/>
      <c r="BS403" s="176"/>
      <c r="BT403" s="176"/>
      <c r="BU403" s="176"/>
      <c r="BV403" s="176"/>
      <c r="BW403" s="176"/>
      <c r="BX403" s="176"/>
      <c r="BY403" s="176"/>
      <c r="BZ403" s="176"/>
      <c r="CA403" s="176"/>
      <c r="CB403" s="176"/>
      <c r="CC403" s="176"/>
      <c r="CD403" s="176"/>
      <c r="CE403" s="176"/>
      <c r="CF403" s="176"/>
      <c r="CG403" s="176"/>
      <c r="CH403" s="176"/>
      <c r="CI403" s="176"/>
      <c r="CJ403" s="176"/>
      <c r="CK403" s="176"/>
      <c r="CL403" s="177"/>
      <c r="CM403" s="177"/>
    </row>
    <row r="404" customFormat="false" ht="12.75" hidden="false" customHeight="false" outlineLevel="0" collapsed="false">
      <c r="A404" s="169" t="s">
        <v>42</v>
      </c>
      <c r="B404" s="96"/>
      <c r="C404" s="170"/>
      <c r="D404" s="171" t="n">
        <v>17</v>
      </c>
      <c r="E404" s="172" t="s">
        <v>90</v>
      </c>
      <c r="F404" s="178" t="n">
        <f aca="false">SUM(H404:CK404)</f>
        <v>0</v>
      </c>
      <c r="G404" s="179"/>
      <c r="H404" s="180"/>
      <c r="I404" s="181"/>
      <c r="J404" s="181"/>
      <c r="K404" s="181"/>
      <c r="L404" s="181"/>
      <c r="M404" s="181"/>
      <c r="N404" s="181"/>
      <c r="O404" s="181"/>
      <c r="P404" s="181"/>
      <c r="Q404" s="181"/>
      <c r="R404" s="181"/>
      <c r="S404" s="181"/>
      <c r="T404" s="181"/>
      <c r="U404" s="181"/>
      <c r="V404" s="181"/>
      <c r="W404" s="181"/>
      <c r="X404" s="181"/>
      <c r="Y404" s="181"/>
      <c r="Z404" s="181"/>
      <c r="AA404" s="181"/>
      <c r="AB404" s="181"/>
      <c r="AC404" s="181"/>
      <c r="AD404" s="181"/>
      <c r="AE404" s="181"/>
      <c r="AF404" s="181"/>
      <c r="AG404" s="181"/>
      <c r="AH404" s="181"/>
      <c r="AI404" s="181"/>
      <c r="AJ404" s="181"/>
      <c r="AK404" s="181"/>
      <c r="AL404" s="181"/>
      <c r="AM404" s="181"/>
      <c r="AN404" s="181"/>
      <c r="AO404" s="181"/>
      <c r="AP404" s="181"/>
      <c r="AQ404" s="181"/>
      <c r="AR404" s="181"/>
      <c r="AS404" s="181"/>
      <c r="AT404" s="181"/>
      <c r="AU404" s="181"/>
      <c r="AV404" s="181"/>
      <c r="AW404" s="181"/>
      <c r="AX404" s="181"/>
      <c r="AY404" s="181"/>
      <c r="AZ404" s="181"/>
      <c r="BA404" s="181"/>
      <c r="BB404" s="181"/>
      <c r="BC404" s="181"/>
      <c r="BD404" s="181"/>
      <c r="BE404" s="181"/>
      <c r="BF404" s="181"/>
      <c r="BG404" s="181"/>
      <c r="BH404" s="181"/>
      <c r="BI404" s="181"/>
      <c r="BJ404" s="181"/>
      <c r="BK404" s="181"/>
      <c r="BL404" s="181"/>
      <c r="BM404" s="181"/>
      <c r="BN404" s="181"/>
      <c r="BO404" s="181"/>
      <c r="BP404" s="181"/>
      <c r="BQ404" s="181"/>
      <c r="BR404" s="181"/>
      <c r="BS404" s="181"/>
      <c r="BT404" s="181"/>
      <c r="BU404" s="181"/>
      <c r="BV404" s="181"/>
      <c r="BW404" s="181"/>
      <c r="BX404" s="181"/>
      <c r="BY404" s="181"/>
      <c r="BZ404" s="181"/>
      <c r="CA404" s="181"/>
      <c r="CB404" s="181"/>
      <c r="CC404" s="181"/>
      <c r="CD404" s="181"/>
      <c r="CE404" s="181"/>
      <c r="CF404" s="181"/>
      <c r="CG404" s="181"/>
      <c r="CH404" s="181"/>
      <c r="CI404" s="181"/>
      <c r="CJ404" s="181"/>
      <c r="CK404" s="181"/>
      <c r="CL404" s="177"/>
      <c r="CM404" s="177"/>
    </row>
    <row r="405" customFormat="false" ht="12.75" hidden="false" customHeight="false" outlineLevel="0" collapsed="false">
      <c r="A405" s="169" t="s">
        <v>42</v>
      </c>
      <c r="B405" s="96"/>
      <c r="C405" s="170"/>
      <c r="D405" s="171" t="n">
        <v>18</v>
      </c>
      <c r="E405" s="172" t="s">
        <v>90</v>
      </c>
      <c r="F405" s="178" t="n">
        <f aca="false">SUM(H405:CK405)</f>
        <v>0</v>
      </c>
      <c r="G405" s="179" t="n">
        <f aca="false">SUM(F399:F405)</f>
        <v>0</v>
      </c>
      <c r="H405" s="180"/>
      <c r="I405" s="181"/>
      <c r="J405" s="181"/>
      <c r="K405" s="181"/>
      <c r="L405" s="181"/>
      <c r="M405" s="181"/>
      <c r="N405" s="181"/>
      <c r="O405" s="181"/>
      <c r="P405" s="181"/>
      <c r="Q405" s="181"/>
      <c r="R405" s="181"/>
      <c r="S405" s="181"/>
      <c r="T405" s="181"/>
      <c r="U405" s="181"/>
      <c r="V405" s="181"/>
      <c r="W405" s="181"/>
      <c r="X405" s="181"/>
      <c r="Y405" s="181"/>
      <c r="Z405" s="181"/>
      <c r="AA405" s="181"/>
      <c r="AB405" s="181"/>
      <c r="AC405" s="181"/>
      <c r="AD405" s="181"/>
      <c r="AE405" s="181"/>
      <c r="AF405" s="181"/>
      <c r="AG405" s="181"/>
      <c r="AH405" s="181"/>
      <c r="AI405" s="181"/>
      <c r="AJ405" s="181"/>
      <c r="AK405" s="181"/>
      <c r="AL405" s="181"/>
      <c r="AM405" s="181"/>
      <c r="AN405" s="181"/>
      <c r="AO405" s="181"/>
      <c r="AP405" s="181"/>
      <c r="AQ405" s="181"/>
      <c r="AR405" s="181"/>
      <c r="AS405" s="181"/>
      <c r="AT405" s="181"/>
      <c r="AU405" s="181"/>
      <c r="AV405" s="181"/>
      <c r="AW405" s="181"/>
      <c r="AX405" s="181"/>
      <c r="AY405" s="181"/>
      <c r="AZ405" s="181"/>
      <c r="BA405" s="181"/>
      <c r="BB405" s="181"/>
      <c r="BC405" s="181"/>
      <c r="BD405" s="181"/>
      <c r="BE405" s="181"/>
      <c r="BF405" s="181"/>
      <c r="BG405" s="181"/>
      <c r="BH405" s="181"/>
      <c r="BI405" s="181"/>
      <c r="BJ405" s="181"/>
      <c r="BK405" s="181"/>
      <c r="BL405" s="181"/>
      <c r="BM405" s="181"/>
      <c r="BN405" s="181"/>
      <c r="BO405" s="181"/>
      <c r="BP405" s="181"/>
      <c r="BQ405" s="181"/>
      <c r="BR405" s="181"/>
      <c r="BS405" s="181"/>
      <c r="BT405" s="181"/>
      <c r="BU405" s="181"/>
      <c r="BV405" s="181"/>
      <c r="BW405" s="181"/>
      <c r="BX405" s="181"/>
      <c r="BY405" s="181"/>
      <c r="BZ405" s="181"/>
      <c r="CA405" s="181"/>
      <c r="CB405" s="181"/>
      <c r="CC405" s="181"/>
      <c r="CD405" s="181"/>
      <c r="CE405" s="181"/>
      <c r="CF405" s="181"/>
      <c r="CG405" s="181"/>
      <c r="CH405" s="181"/>
      <c r="CI405" s="181"/>
      <c r="CJ405" s="181"/>
      <c r="CK405" s="181"/>
      <c r="CL405" s="177"/>
      <c r="CM405" s="177"/>
    </row>
    <row r="406" customFormat="false" ht="12.75" hidden="false" customHeight="false" outlineLevel="0" collapsed="false">
      <c r="A406" s="169" t="s">
        <v>42</v>
      </c>
      <c r="B406" s="96"/>
      <c r="C406" s="170"/>
      <c r="D406" s="171" t="n">
        <v>19</v>
      </c>
      <c r="E406" s="172" t="s">
        <v>91</v>
      </c>
      <c r="F406" s="173" t="n">
        <f aca="false">SUM(H406:CK406)</f>
        <v>0</v>
      </c>
      <c r="G406" s="174"/>
      <c r="H406" s="175"/>
      <c r="I406" s="176"/>
      <c r="J406" s="176"/>
      <c r="K406" s="176"/>
      <c r="L406" s="176"/>
      <c r="M406" s="176"/>
      <c r="N406" s="176"/>
      <c r="O406" s="176"/>
      <c r="P406" s="176"/>
      <c r="Q406" s="176"/>
      <c r="R406" s="176"/>
      <c r="S406" s="176"/>
      <c r="T406" s="176"/>
      <c r="U406" s="176"/>
      <c r="V406" s="176"/>
      <c r="W406" s="176"/>
      <c r="X406" s="176"/>
      <c r="Y406" s="176"/>
      <c r="Z406" s="176"/>
      <c r="AA406" s="176"/>
      <c r="AB406" s="176"/>
      <c r="AC406" s="176"/>
      <c r="AD406" s="176"/>
      <c r="AE406" s="176"/>
      <c r="AF406" s="176"/>
      <c r="AG406" s="176"/>
      <c r="AH406" s="176"/>
      <c r="AI406" s="176"/>
      <c r="AJ406" s="176"/>
      <c r="AK406" s="176"/>
      <c r="AL406" s="176"/>
      <c r="AM406" s="176"/>
      <c r="AN406" s="176"/>
      <c r="AO406" s="176"/>
      <c r="AP406" s="176"/>
      <c r="AQ406" s="176"/>
      <c r="AR406" s="176"/>
      <c r="AS406" s="176"/>
      <c r="AT406" s="176"/>
      <c r="AU406" s="176"/>
      <c r="AV406" s="176"/>
      <c r="AW406" s="176"/>
      <c r="AX406" s="176"/>
      <c r="AY406" s="176"/>
      <c r="AZ406" s="176"/>
      <c r="BA406" s="176"/>
      <c r="BB406" s="176"/>
      <c r="BC406" s="176"/>
      <c r="BD406" s="176"/>
      <c r="BE406" s="176"/>
      <c r="BF406" s="176"/>
      <c r="BG406" s="176"/>
      <c r="BH406" s="176"/>
      <c r="BI406" s="176"/>
      <c r="BJ406" s="176"/>
      <c r="BK406" s="176"/>
      <c r="BL406" s="176"/>
      <c r="BM406" s="176"/>
      <c r="BN406" s="176"/>
      <c r="BO406" s="176"/>
      <c r="BP406" s="176"/>
      <c r="BQ406" s="176"/>
      <c r="BR406" s="176"/>
      <c r="BS406" s="176"/>
      <c r="BT406" s="176"/>
      <c r="BU406" s="176"/>
      <c r="BV406" s="176"/>
      <c r="BW406" s="176"/>
      <c r="BX406" s="176"/>
      <c r="BY406" s="176"/>
      <c r="BZ406" s="176"/>
      <c r="CA406" s="176"/>
      <c r="CB406" s="176"/>
      <c r="CC406" s="176"/>
      <c r="CD406" s="176"/>
      <c r="CE406" s="176"/>
      <c r="CF406" s="176"/>
      <c r="CG406" s="176"/>
      <c r="CH406" s="176"/>
      <c r="CI406" s="176"/>
      <c r="CJ406" s="176"/>
      <c r="CK406" s="176"/>
      <c r="CL406" s="177"/>
      <c r="CM406" s="177"/>
    </row>
    <row r="407" customFormat="false" ht="12.75" hidden="false" customHeight="false" outlineLevel="0" collapsed="false">
      <c r="A407" s="169" t="s">
        <v>42</v>
      </c>
      <c r="B407" s="96"/>
      <c r="C407" s="170"/>
      <c r="D407" s="171" t="n">
        <v>20</v>
      </c>
      <c r="E407" s="172" t="s">
        <v>91</v>
      </c>
      <c r="F407" s="173" t="n">
        <f aca="false">SUM(H407:CK407)</f>
        <v>0</v>
      </c>
      <c r="G407" s="174"/>
      <c r="H407" s="175"/>
      <c r="I407" s="176"/>
      <c r="J407" s="176"/>
      <c r="K407" s="176"/>
      <c r="L407" s="176"/>
      <c r="M407" s="176"/>
      <c r="N407" s="176"/>
      <c r="O407" s="176"/>
      <c r="P407" s="176"/>
      <c r="Q407" s="176"/>
      <c r="R407" s="176"/>
      <c r="S407" s="176"/>
      <c r="T407" s="176"/>
      <c r="U407" s="176"/>
      <c r="V407" s="176"/>
      <c r="W407" s="176"/>
      <c r="X407" s="176"/>
      <c r="Y407" s="176"/>
      <c r="Z407" s="176"/>
      <c r="AA407" s="176"/>
      <c r="AB407" s="176"/>
      <c r="AC407" s="176"/>
      <c r="AD407" s="176"/>
      <c r="AE407" s="176"/>
      <c r="AF407" s="176"/>
      <c r="AG407" s="176"/>
      <c r="AH407" s="176"/>
      <c r="AI407" s="176"/>
      <c r="AJ407" s="176"/>
      <c r="AK407" s="176"/>
      <c r="AL407" s="176"/>
      <c r="AM407" s="176"/>
      <c r="AN407" s="176"/>
      <c r="AO407" s="176"/>
      <c r="AP407" s="176"/>
      <c r="AQ407" s="176"/>
      <c r="AR407" s="176"/>
      <c r="AS407" s="176"/>
      <c r="AT407" s="176"/>
      <c r="AU407" s="176"/>
      <c r="AV407" s="176"/>
      <c r="AW407" s="176"/>
      <c r="AX407" s="176"/>
      <c r="AY407" s="176"/>
      <c r="AZ407" s="176"/>
      <c r="BA407" s="176"/>
      <c r="BB407" s="176"/>
      <c r="BC407" s="176"/>
      <c r="BD407" s="176"/>
      <c r="BE407" s="176"/>
      <c r="BF407" s="176"/>
      <c r="BG407" s="176"/>
      <c r="BH407" s="176"/>
      <c r="BI407" s="176"/>
      <c r="BJ407" s="176"/>
      <c r="BK407" s="176"/>
      <c r="BL407" s="176"/>
      <c r="BM407" s="176"/>
      <c r="BN407" s="176"/>
      <c r="BO407" s="176"/>
      <c r="BP407" s="176"/>
      <c r="BQ407" s="176"/>
      <c r="BR407" s="176"/>
      <c r="BS407" s="176"/>
      <c r="BT407" s="176"/>
      <c r="BU407" s="176"/>
      <c r="BV407" s="176"/>
      <c r="BW407" s="176"/>
      <c r="BX407" s="176"/>
      <c r="BY407" s="176"/>
      <c r="BZ407" s="176"/>
      <c r="CA407" s="176"/>
      <c r="CB407" s="176"/>
      <c r="CC407" s="176"/>
      <c r="CD407" s="176"/>
      <c r="CE407" s="176"/>
      <c r="CF407" s="176"/>
      <c r="CG407" s="176"/>
      <c r="CH407" s="176"/>
      <c r="CI407" s="176"/>
      <c r="CJ407" s="176"/>
      <c r="CK407" s="176"/>
      <c r="CL407" s="177"/>
      <c r="CM407" s="177"/>
    </row>
    <row r="408" customFormat="false" ht="12.75" hidden="false" customHeight="false" outlineLevel="0" collapsed="false">
      <c r="A408" s="169" t="s">
        <v>42</v>
      </c>
      <c r="B408" s="96"/>
      <c r="C408" s="170"/>
      <c r="D408" s="171" t="n">
        <v>21</v>
      </c>
      <c r="E408" s="172" t="s">
        <v>91</v>
      </c>
      <c r="F408" s="173" t="n">
        <f aca="false">SUM(H408:CK408)</f>
        <v>0</v>
      </c>
      <c r="G408" s="174"/>
      <c r="H408" s="175"/>
      <c r="I408" s="176"/>
      <c r="J408" s="176"/>
      <c r="K408" s="176"/>
      <c r="L408" s="176"/>
      <c r="M408" s="176"/>
      <c r="N408" s="176"/>
      <c r="O408" s="176"/>
      <c r="P408" s="176"/>
      <c r="Q408" s="176"/>
      <c r="R408" s="176"/>
      <c r="S408" s="176"/>
      <c r="T408" s="176"/>
      <c r="U408" s="176"/>
      <c r="V408" s="176"/>
      <c r="W408" s="176"/>
      <c r="X408" s="176"/>
      <c r="Y408" s="176"/>
      <c r="Z408" s="176"/>
      <c r="AA408" s="176"/>
      <c r="AB408" s="176"/>
      <c r="AC408" s="176"/>
      <c r="AD408" s="176"/>
      <c r="AE408" s="176"/>
      <c r="AF408" s="176"/>
      <c r="AG408" s="176"/>
      <c r="AH408" s="176"/>
      <c r="AI408" s="176"/>
      <c r="AJ408" s="176"/>
      <c r="AK408" s="176"/>
      <c r="AL408" s="176"/>
      <c r="AM408" s="176"/>
      <c r="AN408" s="176"/>
      <c r="AO408" s="176"/>
      <c r="AP408" s="176"/>
      <c r="AQ408" s="176"/>
      <c r="AR408" s="176"/>
      <c r="AS408" s="176"/>
      <c r="AT408" s="176"/>
      <c r="AU408" s="176"/>
      <c r="AV408" s="176"/>
      <c r="AW408" s="176"/>
      <c r="AX408" s="176"/>
      <c r="AY408" s="176"/>
      <c r="AZ408" s="176"/>
      <c r="BA408" s="176"/>
      <c r="BB408" s="176"/>
      <c r="BC408" s="176"/>
      <c r="BD408" s="176"/>
      <c r="BE408" s="176"/>
      <c r="BF408" s="176"/>
      <c r="BG408" s="176"/>
      <c r="BH408" s="176"/>
      <c r="BI408" s="176"/>
      <c r="BJ408" s="176"/>
      <c r="BK408" s="176"/>
      <c r="BL408" s="176"/>
      <c r="BM408" s="176"/>
      <c r="BN408" s="176"/>
      <c r="BO408" s="176"/>
      <c r="BP408" s="176"/>
      <c r="BQ408" s="176"/>
      <c r="BR408" s="176"/>
      <c r="BS408" s="176"/>
      <c r="BT408" s="176"/>
      <c r="BU408" s="176"/>
      <c r="BV408" s="176"/>
      <c r="BW408" s="176"/>
      <c r="BX408" s="176"/>
      <c r="BY408" s="176"/>
      <c r="BZ408" s="176"/>
      <c r="CA408" s="176"/>
      <c r="CB408" s="176"/>
      <c r="CC408" s="176"/>
      <c r="CD408" s="176"/>
      <c r="CE408" s="176"/>
      <c r="CF408" s="176"/>
      <c r="CG408" s="176"/>
      <c r="CH408" s="176"/>
      <c r="CI408" s="176"/>
      <c r="CJ408" s="176"/>
      <c r="CK408" s="176"/>
      <c r="CL408" s="177"/>
      <c r="CM408" s="177"/>
    </row>
    <row r="409" customFormat="false" ht="12.75" hidden="false" customHeight="false" outlineLevel="0" collapsed="false">
      <c r="A409" s="169" t="s">
        <v>42</v>
      </c>
      <c r="B409" s="96"/>
      <c r="C409" s="170"/>
      <c r="D409" s="171" t="n">
        <v>22</v>
      </c>
      <c r="E409" s="172" t="s">
        <v>91</v>
      </c>
      <c r="F409" s="173" t="n">
        <f aca="false">SUM(H409:CK409)</f>
        <v>0</v>
      </c>
      <c r="G409" s="174"/>
      <c r="H409" s="175"/>
      <c r="I409" s="176"/>
      <c r="J409" s="176"/>
      <c r="K409" s="176"/>
      <c r="L409" s="176"/>
      <c r="M409" s="176"/>
      <c r="N409" s="176"/>
      <c r="O409" s="176"/>
      <c r="P409" s="176"/>
      <c r="Q409" s="176"/>
      <c r="R409" s="176"/>
      <c r="S409" s="176"/>
      <c r="T409" s="176"/>
      <c r="U409" s="176"/>
      <c r="V409" s="176"/>
      <c r="W409" s="176"/>
      <c r="X409" s="176"/>
      <c r="Y409" s="176"/>
      <c r="Z409" s="176"/>
      <c r="AA409" s="176"/>
      <c r="AB409" s="176"/>
      <c r="AC409" s="176"/>
      <c r="AD409" s="176"/>
      <c r="AE409" s="176"/>
      <c r="AF409" s="176"/>
      <c r="AG409" s="176"/>
      <c r="AH409" s="176"/>
      <c r="AI409" s="176"/>
      <c r="AJ409" s="176"/>
      <c r="AK409" s="176"/>
      <c r="AL409" s="176"/>
      <c r="AM409" s="176"/>
      <c r="AN409" s="176"/>
      <c r="AO409" s="176"/>
      <c r="AP409" s="176"/>
      <c r="AQ409" s="176"/>
      <c r="AR409" s="176"/>
      <c r="AS409" s="176"/>
      <c r="AT409" s="176"/>
      <c r="AU409" s="176"/>
      <c r="AV409" s="176"/>
      <c r="AW409" s="176"/>
      <c r="AX409" s="176"/>
      <c r="AY409" s="176"/>
      <c r="AZ409" s="176"/>
      <c r="BA409" s="176"/>
      <c r="BB409" s="176"/>
      <c r="BC409" s="176"/>
      <c r="BD409" s="176"/>
      <c r="BE409" s="176"/>
      <c r="BF409" s="176"/>
      <c r="BG409" s="176"/>
      <c r="BH409" s="176"/>
      <c r="BI409" s="176"/>
      <c r="BJ409" s="176"/>
      <c r="BK409" s="176"/>
      <c r="BL409" s="176"/>
      <c r="BM409" s="176"/>
      <c r="BN409" s="176"/>
      <c r="BO409" s="176"/>
      <c r="BP409" s="176"/>
      <c r="BQ409" s="176"/>
      <c r="BR409" s="176"/>
      <c r="BS409" s="176"/>
      <c r="BT409" s="176"/>
      <c r="BU409" s="176"/>
      <c r="BV409" s="176"/>
      <c r="BW409" s="176"/>
      <c r="BX409" s="176"/>
      <c r="BY409" s="176"/>
      <c r="BZ409" s="176"/>
      <c r="CA409" s="176"/>
      <c r="CB409" s="176"/>
      <c r="CC409" s="176"/>
      <c r="CD409" s="176"/>
      <c r="CE409" s="176"/>
      <c r="CF409" s="176"/>
      <c r="CG409" s="176"/>
      <c r="CH409" s="176"/>
      <c r="CI409" s="176"/>
      <c r="CJ409" s="176"/>
      <c r="CK409" s="176"/>
      <c r="CL409" s="177"/>
      <c r="CM409" s="177"/>
    </row>
    <row r="410" customFormat="false" ht="12.75" hidden="false" customHeight="false" outlineLevel="0" collapsed="false">
      <c r="A410" s="169" t="s">
        <v>42</v>
      </c>
      <c r="B410" s="96"/>
      <c r="C410" s="170"/>
      <c r="D410" s="171" t="n">
        <v>23</v>
      </c>
      <c r="E410" s="172" t="s">
        <v>91</v>
      </c>
      <c r="F410" s="173" t="n">
        <f aca="false">SUM(H410:CK410)</f>
        <v>0</v>
      </c>
      <c r="G410" s="174"/>
      <c r="H410" s="175"/>
      <c r="I410" s="176"/>
      <c r="J410" s="176"/>
      <c r="K410" s="176"/>
      <c r="L410" s="176"/>
      <c r="M410" s="176"/>
      <c r="N410" s="176"/>
      <c r="O410" s="176"/>
      <c r="P410" s="176"/>
      <c r="Q410" s="176"/>
      <c r="R410" s="176"/>
      <c r="S410" s="176"/>
      <c r="T410" s="176"/>
      <c r="U410" s="176"/>
      <c r="V410" s="176"/>
      <c r="W410" s="176"/>
      <c r="X410" s="176"/>
      <c r="Y410" s="176"/>
      <c r="Z410" s="176"/>
      <c r="AA410" s="176"/>
      <c r="AB410" s="176"/>
      <c r="AC410" s="176"/>
      <c r="AD410" s="176"/>
      <c r="AE410" s="176"/>
      <c r="AF410" s="176"/>
      <c r="AG410" s="176"/>
      <c r="AH410" s="176"/>
      <c r="AI410" s="176"/>
      <c r="AJ410" s="176"/>
      <c r="AK410" s="176"/>
      <c r="AL410" s="176"/>
      <c r="AM410" s="176"/>
      <c r="AN410" s="176"/>
      <c r="AO410" s="176"/>
      <c r="AP410" s="176"/>
      <c r="AQ410" s="176"/>
      <c r="AR410" s="176"/>
      <c r="AS410" s="176"/>
      <c r="AT410" s="176"/>
      <c r="AU410" s="176"/>
      <c r="AV410" s="176"/>
      <c r="AW410" s="176"/>
      <c r="AX410" s="176"/>
      <c r="AY410" s="176"/>
      <c r="AZ410" s="176"/>
      <c r="BA410" s="176"/>
      <c r="BB410" s="176"/>
      <c r="BC410" s="176"/>
      <c r="BD410" s="176"/>
      <c r="BE410" s="176"/>
      <c r="BF410" s="176"/>
      <c r="BG410" s="176"/>
      <c r="BH410" s="176"/>
      <c r="BI410" s="176"/>
      <c r="BJ410" s="176"/>
      <c r="BK410" s="176"/>
      <c r="BL410" s="176"/>
      <c r="BM410" s="176"/>
      <c r="BN410" s="176"/>
      <c r="BO410" s="176"/>
      <c r="BP410" s="176"/>
      <c r="BQ410" s="176"/>
      <c r="BR410" s="176"/>
      <c r="BS410" s="176"/>
      <c r="BT410" s="176"/>
      <c r="BU410" s="176"/>
      <c r="BV410" s="176"/>
      <c r="BW410" s="176"/>
      <c r="BX410" s="176"/>
      <c r="BY410" s="176"/>
      <c r="BZ410" s="176"/>
      <c r="CA410" s="176"/>
      <c r="CB410" s="176"/>
      <c r="CC410" s="176"/>
      <c r="CD410" s="176"/>
      <c r="CE410" s="176"/>
      <c r="CF410" s="176"/>
      <c r="CG410" s="176"/>
      <c r="CH410" s="176"/>
      <c r="CI410" s="176"/>
      <c r="CJ410" s="176"/>
      <c r="CK410" s="176"/>
      <c r="CL410" s="177"/>
      <c r="CM410" s="177"/>
    </row>
    <row r="411" customFormat="false" ht="12.75" hidden="false" customHeight="false" outlineLevel="0" collapsed="false">
      <c r="A411" s="169" t="s">
        <v>42</v>
      </c>
      <c r="B411" s="96"/>
      <c r="C411" s="170"/>
      <c r="D411" s="171" t="n">
        <v>24</v>
      </c>
      <c r="E411" s="172" t="s">
        <v>91</v>
      </c>
      <c r="F411" s="178" t="n">
        <f aca="false">SUM(H411:CK411)</f>
        <v>0</v>
      </c>
      <c r="G411" s="179"/>
      <c r="H411" s="180"/>
      <c r="I411" s="181"/>
      <c r="J411" s="181"/>
      <c r="K411" s="181"/>
      <c r="L411" s="181"/>
      <c r="M411" s="181"/>
      <c r="N411" s="181"/>
      <c r="O411" s="181"/>
      <c r="P411" s="181"/>
      <c r="Q411" s="181"/>
      <c r="R411" s="181"/>
      <c r="S411" s="181"/>
      <c r="T411" s="181"/>
      <c r="U411" s="181"/>
      <c r="V411" s="181"/>
      <c r="W411" s="181"/>
      <c r="X411" s="181"/>
      <c r="Y411" s="181"/>
      <c r="Z411" s="181"/>
      <c r="AA411" s="181"/>
      <c r="AB411" s="181"/>
      <c r="AC411" s="181"/>
      <c r="AD411" s="181"/>
      <c r="AE411" s="181"/>
      <c r="AF411" s="181"/>
      <c r="AG411" s="181"/>
      <c r="AH411" s="181"/>
      <c r="AI411" s="181"/>
      <c r="AJ411" s="181"/>
      <c r="AK411" s="181"/>
      <c r="AL411" s="181"/>
      <c r="AM411" s="181"/>
      <c r="AN411" s="181"/>
      <c r="AO411" s="181"/>
      <c r="AP411" s="181"/>
      <c r="AQ411" s="181"/>
      <c r="AR411" s="181"/>
      <c r="AS411" s="181"/>
      <c r="AT411" s="181"/>
      <c r="AU411" s="181"/>
      <c r="AV411" s="181"/>
      <c r="AW411" s="181"/>
      <c r="AX411" s="181"/>
      <c r="AY411" s="181"/>
      <c r="AZ411" s="181"/>
      <c r="BA411" s="181"/>
      <c r="BB411" s="181"/>
      <c r="BC411" s="181"/>
      <c r="BD411" s="181"/>
      <c r="BE411" s="181"/>
      <c r="BF411" s="181"/>
      <c r="BG411" s="181"/>
      <c r="BH411" s="181"/>
      <c r="BI411" s="181"/>
      <c r="BJ411" s="181"/>
      <c r="BK411" s="181"/>
      <c r="BL411" s="181"/>
      <c r="BM411" s="181"/>
      <c r="BN411" s="181"/>
      <c r="BO411" s="181"/>
      <c r="BP411" s="181"/>
      <c r="BQ411" s="181"/>
      <c r="BR411" s="181"/>
      <c r="BS411" s="181"/>
      <c r="BT411" s="181"/>
      <c r="BU411" s="181"/>
      <c r="BV411" s="181"/>
      <c r="BW411" s="181"/>
      <c r="BX411" s="181"/>
      <c r="BY411" s="181"/>
      <c r="BZ411" s="181"/>
      <c r="CA411" s="181"/>
      <c r="CB411" s="181"/>
      <c r="CC411" s="181"/>
      <c r="CD411" s="181"/>
      <c r="CE411" s="181"/>
      <c r="CF411" s="181"/>
      <c r="CG411" s="181"/>
      <c r="CH411" s="181"/>
      <c r="CI411" s="181"/>
      <c r="CJ411" s="181"/>
      <c r="CK411" s="181"/>
      <c r="CL411" s="177"/>
      <c r="CM411" s="177"/>
    </row>
    <row r="412" customFormat="false" ht="12.75" hidden="false" customHeight="false" outlineLevel="0" collapsed="false">
      <c r="A412" s="169" t="s">
        <v>42</v>
      </c>
      <c r="B412" s="96"/>
      <c r="C412" s="170"/>
      <c r="D412" s="171" t="n">
        <v>25</v>
      </c>
      <c r="E412" s="172" t="s">
        <v>91</v>
      </c>
      <c r="F412" s="178" t="n">
        <f aca="false">SUM(H412:CK412)</f>
        <v>0</v>
      </c>
      <c r="G412" s="179" t="n">
        <f aca="false">SUM(F406:F412)</f>
        <v>0</v>
      </c>
      <c r="H412" s="180"/>
      <c r="I412" s="181"/>
      <c r="J412" s="181"/>
      <c r="K412" s="181"/>
      <c r="L412" s="181"/>
      <c r="M412" s="181"/>
      <c r="N412" s="181"/>
      <c r="O412" s="181"/>
      <c r="P412" s="181"/>
      <c r="Q412" s="181"/>
      <c r="R412" s="181"/>
      <c r="S412" s="181"/>
      <c r="T412" s="181"/>
      <c r="U412" s="181"/>
      <c r="V412" s="181"/>
      <c r="W412" s="181"/>
      <c r="X412" s="181"/>
      <c r="Y412" s="181"/>
      <c r="Z412" s="181"/>
      <c r="AA412" s="181"/>
      <c r="AB412" s="181"/>
      <c r="AC412" s="181"/>
      <c r="AD412" s="181"/>
      <c r="AE412" s="181"/>
      <c r="AF412" s="181"/>
      <c r="AG412" s="181"/>
      <c r="AH412" s="181"/>
      <c r="AI412" s="181"/>
      <c r="AJ412" s="181"/>
      <c r="AK412" s="181"/>
      <c r="AL412" s="181"/>
      <c r="AM412" s="181"/>
      <c r="AN412" s="181"/>
      <c r="AO412" s="181"/>
      <c r="AP412" s="181"/>
      <c r="AQ412" s="181"/>
      <c r="AR412" s="181"/>
      <c r="AS412" s="181"/>
      <c r="AT412" s="181"/>
      <c r="AU412" s="181"/>
      <c r="AV412" s="181"/>
      <c r="AW412" s="181"/>
      <c r="AX412" s="181"/>
      <c r="AY412" s="181"/>
      <c r="AZ412" s="181"/>
      <c r="BA412" s="181"/>
      <c r="BB412" s="181"/>
      <c r="BC412" s="181"/>
      <c r="BD412" s="181"/>
      <c r="BE412" s="181"/>
      <c r="BF412" s="181"/>
      <c r="BG412" s="181"/>
      <c r="BH412" s="181"/>
      <c r="BI412" s="181"/>
      <c r="BJ412" s="181"/>
      <c r="BK412" s="181"/>
      <c r="BL412" s="181"/>
      <c r="BM412" s="181"/>
      <c r="BN412" s="181"/>
      <c r="BO412" s="181"/>
      <c r="BP412" s="181"/>
      <c r="BQ412" s="181"/>
      <c r="BR412" s="181"/>
      <c r="BS412" s="181"/>
      <c r="BT412" s="181"/>
      <c r="BU412" s="181"/>
      <c r="BV412" s="181"/>
      <c r="BW412" s="181"/>
      <c r="BX412" s="181"/>
      <c r="BY412" s="181"/>
      <c r="BZ412" s="181"/>
      <c r="CA412" s="181"/>
      <c r="CB412" s="181"/>
      <c r="CC412" s="181"/>
      <c r="CD412" s="181"/>
      <c r="CE412" s="181"/>
      <c r="CF412" s="181"/>
      <c r="CG412" s="181"/>
      <c r="CH412" s="181"/>
      <c r="CI412" s="181"/>
      <c r="CJ412" s="181"/>
      <c r="CK412" s="181"/>
      <c r="CL412" s="177"/>
      <c r="CM412" s="177"/>
    </row>
    <row r="413" customFormat="false" ht="12.75" hidden="false" customHeight="false" outlineLevel="0" collapsed="false">
      <c r="A413" s="169" t="s">
        <v>42</v>
      </c>
      <c r="B413" s="96"/>
      <c r="C413" s="170"/>
      <c r="D413" s="171" t="n">
        <v>26</v>
      </c>
      <c r="E413" s="172" t="s">
        <v>92</v>
      </c>
      <c r="F413" s="173" t="n">
        <f aca="false">SUM(H413:CK413)</f>
        <v>0</v>
      </c>
      <c r="G413" s="174"/>
      <c r="H413" s="175"/>
      <c r="I413" s="176"/>
      <c r="J413" s="176"/>
      <c r="K413" s="176"/>
      <c r="L413" s="176"/>
      <c r="M413" s="176"/>
      <c r="N413" s="176"/>
      <c r="O413" s="176"/>
      <c r="P413" s="176"/>
      <c r="Q413" s="176"/>
      <c r="R413" s="176"/>
      <c r="S413" s="176"/>
      <c r="T413" s="176"/>
      <c r="U413" s="176"/>
      <c r="V413" s="176"/>
      <c r="W413" s="176"/>
      <c r="X413" s="176"/>
      <c r="Y413" s="176"/>
      <c r="Z413" s="176"/>
      <c r="AA413" s="176"/>
      <c r="AB413" s="176"/>
      <c r="AC413" s="176"/>
      <c r="AD413" s="176"/>
      <c r="AE413" s="176"/>
      <c r="AF413" s="176"/>
      <c r="AG413" s="176"/>
      <c r="AH413" s="176"/>
      <c r="AI413" s="176"/>
      <c r="AJ413" s="176"/>
      <c r="AK413" s="176"/>
      <c r="AL413" s="176"/>
      <c r="AM413" s="176"/>
      <c r="AN413" s="176"/>
      <c r="AO413" s="176"/>
      <c r="AP413" s="176"/>
      <c r="AQ413" s="176"/>
      <c r="AR413" s="176"/>
      <c r="AS413" s="176"/>
      <c r="AT413" s="176"/>
      <c r="AU413" s="176"/>
      <c r="AV413" s="176"/>
      <c r="AW413" s="176"/>
      <c r="AX413" s="176"/>
      <c r="AY413" s="176"/>
      <c r="AZ413" s="176"/>
      <c r="BA413" s="176"/>
      <c r="BB413" s="176"/>
      <c r="BC413" s="176"/>
      <c r="BD413" s="176"/>
      <c r="BE413" s="176"/>
      <c r="BF413" s="176"/>
      <c r="BG413" s="176"/>
      <c r="BH413" s="176"/>
      <c r="BI413" s="176"/>
      <c r="BJ413" s="176"/>
      <c r="BK413" s="176"/>
      <c r="BL413" s="176"/>
      <c r="BM413" s="176"/>
      <c r="BN413" s="176"/>
      <c r="BO413" s="176"/>
      <c r="BP413" s="176"/>
      <c r="BQ413" s="176"/>
      <c r="BR413" s="176"/>
      <c r="BS413" s="176"/>
      <c r="BT413" s="176"/>
      <c r="BU413" s="176"/>
      <c r="BV413" s="176"/>
      <c r="BW413" s="176"/>
      <c r="BX413" s="176"/>
      <c r="BY413" s="176"/>
      <c r="BZ413" s="176"/>
      <c r="CA413" s="176"/>
      <c r="CB413" s="176"/>
      <c r="CC413" s="176"/>
      <c r="CD413" s="176"/>
      <c r="CE413" s="176"/>
      <c r="CF413" s="176"/>
      <c r="CG413" s="176"/>
      <c r="CH413" s="176"/>
      <c r="CI413" s="176"/>
      <c r="CJ413" s="176"/>
      <c r="CK413" s="176"/>
      <c r="CL413" s="177"/>
      <c r="CM413" s="177"/>
    </row>
    <row r="414" customFormat="false" ht="12.75" hidden="false" customHeight="false" outlineLevel="0" collapsed="false">
      <c r="A414" s="169" t="s">
        <v>42</v>
      </c>
      <c r="B414" s="96"/>
      <c r="C414" s="170"/>
      <c r="D414" s="171" t="n">
        <v>27</v>
      </c>
      <c r="E414" s="172" t="s">
        <v>92</v>
      </c>
      <c r="F414" s="173" t="n">
        <f aca="false">SUM(H414:CK414)</f>
        <v>0</v>
      </c>
      <c r="G414" s="174"/>
      <c r="H414" s="175"/>
      <c r="I414" s="176"/>
      <c r="J414" s="176"/>
      <c r="K414" s="176"/>
      <c r="L414" s="176"/>
      <c r="M414" s="176"/>
      <c r="N414" s="176"/>
      <c r="O414" s="176"/>
      <c r="P414" s="176"/>
      <c r="Q414" s="176"/>
      <c r="R414" s="176"/>
      <c r="S414" s="176"/>
      <c r="T414" s="176"/>
      <c r="U414" s="176"/>
      <c r="V414" s="176"/>
      <c r="W414" s="176"/>
      <c r="X414" s="176"/>
      <c r="Y414" s="176"/>
      <c r="Z414" s="176"/>
      <c r="AA414" s="176"/>
      <c r="AB414" s="176"/>
      <c r="AC414" s="176"/>
      <c r="AD414" s="176"/>
      <c r="AE414" s="176"/>
      <c r="AF414" s="176"/>
      <c r="AG414" s="176"/>
      <c r="AH414" s="176"/>
      <c r="AI414" s="176"/>
      <c r="AJ414" s="176"/>
      <c r="AK414" s="176"/>
      <c r="AL414" s="176"/>
      <c r="AM414" s="176"/>
      <c r="AN414" s="176"/>
      <c r="AO414" s="176"/>
      <c r="AP414" s="176"/>
      <c r="AQ414" s="176"/>
      <c r="AR414" s="176"/>
      <c r="AS414" s="176"/>
      <c r="AT414" s="176"/>
      <c r="AU414" s="176"/>
      <c r="AV414" s="176"/>
      <c r="AW414" s="176"/>
      <c r="AX414" s="176"/>
      <c r="AY414" s="176"/>
      <c r="AZ414" s="176"/>
      <c r="BA414" s="176"/>
      <c r="BB414" s="176"/>
      <c r="BC414" s="176"/>
      <c r="BD414" s="176"/>
      <c r="BE414" s="176"/>
      <c r="BF414" s="176"/>
      <c r="BG414" s="176"/>
      <c r="BH414" s="176"/>
      <c r="BI414" s="176"/>
      <c r="BJ414" s="176"/>
      <c r="BK414" s="176"/>
      <c r="BL414" s="176"/>
      <c r="BM414" s="176"/>
      <c r="BN414" s="176"/>
      <c r="BO414" s="176"/>
      <c r="BP414" s="176"/>
      <c r="BQ414" s="176"/>
      <c r="BR414" s="176"/>
      <c r="BS414" s="176"/>
      <c r="BT414" s="176"/>
      <c r="BU414" s="176"/>
      <c r="BV414" s="176"/>
      <c r="BW414" s="176"/>
      <c r="BX414" s="176"/>
      <c r="BY414" s="176"/>
      <c r="BZ414" s="176"/>
      <c r="CA414" s="176"/>
      <c r="CB414" s="176"/>
      <c r="CC414" s="176"/>
      <c r="CD414" s="176"/>
      <c r="CE414" s="176"/>
      <c r="CF414" s="176"/>
      <c r="CG414" s="176"/>
      <c r="CH414" s="176"/>
      <c r="CI414" s="176"/>
      <c r="CJ414" s="176"/>
      <c r="CK414" s="176"/>
      <c r="CL414" s="177"/>
      <c r="CM414" s="177"/>
    </row>
    <row r="415" customFormat="false" ht="12.75" hidden="false" customHeight="false" outlineLevel="0" collapsed="false">
      <c r="A415" s="169" t="s">
        <v>42</v>
      </c>
      <c r="B415" s="96"/>
      <c r="C415" s="170"/>
      <c r="D415" s="171" t="n">
        <v>28</v>
      </c>
      <c r="E415" s="172" t="s">
        <v>92</v>
      </c>
      <c r="F415" s="173" t="n">
        <f aca="false">SUM(H415:CK415)</f>
        <v>0</v>
      </c>
      <c r="G415" s="174"/>
      <c r="H415" s="175"/>
      <c r="I415" s="176"/>
      <c r="J415" s="176"/>
      <c r="K415" s="176"/>
      <c r="L415" s="176"/>
      <c r="M415" s="176"/>
      <c r="N415" s="176"/>
      <c r="O415" s="176"/>
      <c r="P415" s="176"/>
      <c r="Q415" s="176"/>
      <c r="R415" s="176"/>
      <c r="S415" s="176"/>
      <c r="T415" s="176"/>
      <c r="U415" s="176"/>
      <c r="V415" s="176"/>
      <c r="W415" s="176"/>
      <c r="X415" s="176"/>
      <c r="Y415" s="176"/>
      <c r="Z415" s="176"/>
      <c r="AA415" s="176"/>
      <c r="AB415" s="176"/>
      <c r="AC415" s="176"/>
      <c r="AD415" s="176"/>
      <c r="AE415" s="176"/>
      <c r="AF415" s="176"/>
      <c r="AG415" s="176"/>
      <c r="AH415" s="176"/>
      <c r="AI415" s="176"/>
      <c r="AJ415" s="176"/>
      <c r="AK415" s="176"/>
      <c r="AL415" s="176"/>
      <c r="AM415" s="176"/>
      <c r="AN415" s="176"/>
      <c r="AO415" s="176"/>
      <c r="AP415" s="176"/>
      <c r="AQ415" s="176"/>
      <c r="AR415" s="176"/>
      <c r="AS415" s="176"/>
      <c r="AT415" s="176"/>
      <c r="AU415" s="176"/>
      <c r="AV415" s="176"/>
      <c r="AW415" s="176"/>
      <c r="AX415" s="176"/>
      <c r="AY415" s="176"/>
      <c r="AZ415" s="176"/>
      <c r="BA415" s="176"/>
      <c r="BB415" s="176"/>
      <c r="BC415" s="176"/>
      <c r="BD415" s="176"/>
      <c r="BE415" s="176"/>
      <c r="BF415" s="176"/>
      <c r="BG415" s="176"/>
      <c r="BH415" s="176"/>
      <c r="BI415" s="176"/>
      <c r="BJ415" s="176"/>
      <c r="BK415" s="176"/>
      <c r="BL415" s="176"/>
      <c r="BM415" s="176"/>
      <c r="BN415" s="176"/>
      <c r="BO415" s="176"/>
      <c r="BP415" s="176"/>
      <c r="BQ415" s="176"/>
      <c r="BR415" s="176"/>
      <c r="BS415" s="176"/>
      <c r="BT415" s="176"/>
      <c r="BU415" s="176"/>
      <c r="BV415" s="176"/>
      <c r="BW415" s="176"/>
      <c r="BX415" s="176"/>
      <c r="BY415" s="176"/>
      <c r="BZ415" s="176"/>
      <c r="CA415" s="176"/>
      <c r="CB415" s="176"/>
      <c r="CC415" s="176"/>
      <c r="CD415" s="176"/>
      <c r="CE415" s="176"/>
      <c r="CF415" s="176"/>
      <c r="CG415" s="176"/>
      <c r="CH415" s="176"/>
      <c r="CI415" s="176"/>
      <c r="CJ415" s="176"/>
      <c r="CK415" s="176"/>
      <c r="CL415" s="177"/>
      <c r="CM415" s="177"/>
    </row>
    <row r="416" customFormat="false" ht="12.75" hidden="false" customHeight="false" outlineLevel="0" collapsed="false">
      <c r="A416" s="169" t="s">
        <v>42</v>
      </c>
      <c r="B416" s="96"/>
      <c r="C416" s="170"/>
      <c r="D416" s="171" t="n">
        <v>29</v>
      </c>
      <c r="E416" s="172" t="s">
        <v>92</v>
      </c>
      <c r="F416" s="173" t="n">
        <f aca="false">SUM(H416:CK416)</f>
        <v>0</v>
      </c>
      <c r="G416" s="174"/>
      <c r="H416" s="175"/>
      <c r="I416" s="176"/>
      <c r="J416" s="176"/>
      <c r="K416" s="176"/>
      <c r="L416" s="176"/>
      <c r="M416" s="176"/>
      <c r="N416" s="176"/>
      <c r="O416" s="176"/>
      <c r="P416" s="176"/>
      <c r="Q416" s="176"/>
      <c r="R416" s="176"/>
      <c r="S416" s="176"/>
      <c r="T416" s="176"/>
      <c r="U416" s="176"/>
      <c r="V416" s="176"/>
      <c r="W416" s="176"/>
      <c r="X416" s="176"/>
      <c r="Y416" s="176"/>
      <c r="Z416" s="176"/>
      <c r="AA416" s="176"/>
      <c r="AB416" s="176"/>
      <c r="AC416" s="176"/>
      <c r="AD416" s="176"/>
      <c r="AE416" s="176"/>
      <c r="AF416" s="176"/>
      <c r="AG416" s="176"/>
      <c r="AH416" s="176"/>
      <c r="AI416" s="176"/>
      <c r="AJ416" s="176"/>
      <c r="AK416" s="176"/>
      <c r="AL416" s="176"/>
      <c r="AM416" s="176"/>
      <c r="AN416" s="176"/>
      <c r="AO416" s="176"/>
      <c r="AP416" s="176"/>
      <c r="AQ416" s="176"/>
      <c r="AR416" s="176"/>
      <c r="AS416" s="176"/>
      <c r="AT416" s="176"/>
      <c r="AU416" s="176"/>
      <c r="AV416" s="176"/>
      <c r="AW416" s="176"/>
      <c r="AX416" s="176"/>
      <c r="AY416" s="176"/>
      <c r="AZ416" s="176"/>
      <c r="BA416" s="176"/>
      <c r="BB416" s="176"/>
      <c r="BC416" s="176"/>
      <c r="BD416" s="176"/>
      <c r="BE416" s="176"/>
      <c r="BF416" s="176"/>
      <c r="BG416" s="176"/>
      <c r="BH416" s="176"/>
      <c r="BI416" s="176"/>
      <c r="BJ416" s="176"/>
      <c r="BK416" s="176"/>
      <c r="BL416" s="176"/>
      <c r="BM416" s="176"/>
      <c r="BN416" s="176"/>
      <c r="BO416" s="176"/>
      <c r="BP416" s="176"/>
      <c r="BQ416" s="176"/>
      <c r="BR416" s="176"/>
      <c r="BS416" s="176"/>
      <c r="BT416" s="176"/>
      <c r="BU416" s="176"/>
      <c r="BV416" s="176"/>
      <c r="BW416" s="176"/>
      <c r="BX416" s="176"/>
      <c r="BY416" s="176"/>
      <c r="BZ416" s="176"/>
      <c r="CA416" s="176"/>
      <c r="CB416" s="176"/>
      <c r="CC416" s="176"/>
      <c r="CD416" s="176"/>
      <c r="CE416" s="176"/>
      <c r="CF416" s="176"/>
      <c r="CG416" s="176"/>
      <c r="CH416" s="176"/>
      <c r="CI416" s="176"/>
      <c r="CJ416" s="176"/>
      <c r="CK416" s="176"/>
      <c r="CL416" s="177"/>
      <c r="CM416" s="177"/>
    </row>
    <row r="417" customFormat="false" ht="12.75" hidden="false" customHeight="false" outlineLevel="0" collapsed="false">
      <c r="A417" s="169" t="s">
        <v>42</v>
      </c>
      <c r="B417" s="96"/>
      <c r="C417" s="170"/>
      <c r="D417" s="171" t="n">
        <v>30</v>
      </c>
      <c r="E417" s="172" t="s">
        <v>92</v>
      </c>
      <c r="F417" s="173" t="n">
        <f aca="false">SUM(H417:CK417)</f>
        <v>0</v>
      </c>
      <c r="G417" s="174"/>
      <c r="H417" s="175"/>
      <c r="I417" s="176"/>
      <c r="J417" s="176"/>
      <c r="K417" s="176"/>
      <c r="L417" s="176"/>
      <c r="M417" s="176"/>
      <c r="N417" s="176"/>
      <c r="O417" s="176"/>
      <c r="P417" s="176"/>
      <c r="Q417" s="176"/>
      <c r="R417" s="176"/>
      <c r="S417" s="176"/>
      <c r="T417" s="176"/>
      <c r="U417" s="176"/>
      <c r="V417" s="176"/>
      <c r="W417" s="176"/>
      <c r="X417" s="176"/>
      <c r="Y417" s="176"/>
      <c r="Z417" s="176"/>
      <c r="AA417" s="176"/>
      <c r="AB417" s="176"/>
      <c r="AC417" s="176"/>
      <c r="AD417" s="176"/>
      <c r="AE417" s="176"/>
      <c r="AF417" s="176"/>
      <c r="AG417" s="176"/>
      <c r="AH417" s="176"/>
      <c r="AI417" s="176"/>
      <c r="AJ417" s="176"/>
      <c r="AK417" s="176"/>
      <c r="AL417" s="176"/>
      <c r="AM417" s="176"/>
      <c r="AN417" s="176"/>
      <c r="AO417" s="176"/>
      <c r="AP417" s="176"/>
      <c r="AQ417" s="176"/>
      <c r="AR417" s="176"/>
      <c r="AS417" s="176"/>
      <c r="AT417" s="176"/>
      <c r="AU417" s="176"/>
      <c r="AV417" s="176"/>
      <c r="AW417" s="176"/>
      <c r="AX417" s="176"/>
      <c r="AY417" s="176"/>
      <c r="AZ417" s="176"/>
      <c r="BA417" s="176"/>
      <c r="BB417" s="176"/>
      <c r="BC417" s="176"/>
      <c r="BD417" s="176"/>
      <c r="BE417" s="176"/>
      <c r="BF417" s="176"/>
      <c r="BG417" s="176"/>
      <c r="BH417" s="176"/>
      <c r="BI417" s="176"/>
      <c r="BJ417" s="176"/>
      <c r="BK417" s="176"/>
      <c r="BL417" s="176"/>
      <c r="BM417" s="176"/>
      <c r="BN417" s="176"/>
      <c r="BO417" s="176"/>
      <c r="BP417" s="176"/>
      <c r="BQ417" s="176"/>
      <c r="BR417" s="176"/>
      <c r="BS417" s="176"/>
      <c r="BT417" s="176"/>
      <c r="BU417" s="176"/>
      <c r="BV417" s="176"/>
      <c r="BW417" s="176"/>
      <c r="BX417" s="176"/>
      <c r="BY417" s="176"/>
      <c r="BZ417" s="176"/>
      <c r="CA417" s="176"/>
      <c r="CB417" s="176"/>
      <c r="CC417" s="176"/>
      <c r="CD417" s="176"/>
      <c r="CE417" s="176"/>
      <c r="CF417" s="176"/>
      <c r="CG417" s="176"/>
      <c r="CH417" s="176"/>
      <c r="CI417" s="176"/>
      <c r="CJ417" s="176"/>
      <c r="CK417" s="176"/>
      <c r="CL417" s="177"/>
      <c r="CM417" s="177"/>
    </row>
    <row r="418" customFormat="false" ht="13.5" hidden="false" customHeight="false" outlineLevel="0" collapsed="false">
      <c r="A418" s="169" t="s">
        <v>42</v>
      </c>
      <c r="B418" s="96"/>
      <c r="C418" s="170"/>
      <c r="D418" s="171" t="n">
        <v>31</v>
      </c>
      <c r="E418" s="172" t="s">
        <v>92</v>
      </c>
      <c r="F418" s="178" t="n">
        <f aca="false">SUM(H418:CK418)</f>
        <v>0</v>
      </c>
      <c r="G418" s="179" t="n">
        <f aca="false">SUM(F413:F418)</f>
        <v>0</v>
      </c>
      <c r="H418" s="180"/>
      <c r="I418" s="181"/>
      <c r="J418" s="181"/>
      <c r="K418" s="181"/>
      <c r="L418" s="181"/>
      <c r="M418" s="181"/>
      <c r="N418" s="181"/>
      <c r="O418" s="181"/>
      <c r="P418" s="181"/>
      <c r="Q418" s="181"/>
      <c r="R418" s="181"/>
      <c r="S418" s="181"/>
      <c r="T418" s="181"/>
      <c r="U418" s="181"/>
      <c r="V418" s="181"/>
      <c r="W418" s="181"/>
      <c r="X418" s="181"/>
      <c r="Y418" s="181"/>
      <c r="Z418" s="181"/>
      <c r="AA418" s="181"/>
      <c r="AB418" s="181"/>
      <c r="AC418" s="181"/>
      <c r="AD418" s="181"/>
      <c r="AE418" s="181"/>
      <c r="AF418" s="181"/>
      <c r="AG418" s="181"/>
      <c r="AH418" s="181"/>
      <c r="AI418" s="181"/>
      <c r="AJ418" s="181"/>
      <c r="AK418" s="181"/>
      <c r="AL418" s="181"/>
      <c r="AM418" s="181"/>
      <c r="AN418" s="181"/>
      <c r="AO418" s="181"/>
      <c r="AP418" s="181"/>
      <c r="AQ418" s="181"/>
      <c r="AR418" s="181"/>
      <c r="AS418" s="181"/>
      <c r="AT418" s="181"/>
      <c r="AU418" s="181"/>
      <c r="AV418" s="181"/>
      <c r="AW418" s="181"/>
      <c r="AX418" s="181"/>
      <c r="AY418" s="181"/>
      <c r="AZ418" s="181"/>
      <c r="BA418" s="181"/>
      <c r="BB418" s="181"/>
      <c r="BC418" s="181"/>
      <c r="BD418" s="181"/>
      <c r="BE418" s="181"/>
      <c r="BF418" s="181"/>
      <c r="BG418" s="181"/>
      <c r="BH418" s="181"/>
      <c r="BI418" s="181"/>
      <c r="BJ418" s="181"/>
      <c r="BK418" s="181"/>
      <c r="BL418" s="181"/>
      <c r="BM418" s="181"/>
      <c r="BN418" s="181"/>
      <c r="BO418" s="181"/>
      <c r="BP418" s="181"/>
      <c r="BQ418" s="181"/>
      <c r="BR418" s="181"/>
      <c r="BS418" s="181"/>
      <c r="BT418" s="181"/>
      <c r="BU418" s="181"/>
      <c r="BV418" s="181"/>
      <c r="BW418" s="181"/>
      <c r="BX418" s="181"/>
      <c r="BY418" s="181"/>
      <c r="BZ418" s="181"/>
      <c r="CA418" s="181"/>
      <c r="CB418" s="181"/>
      <c r="CC418" s="181"/>
      <c r="CD418" s="181"/>
      <c r="CE418" s="181"/>
      <c r="CF418" s="181"/>
      <c r="CG418" s="181"/>
      <c r="CH418" s="181"/>
      <c r="CI418" s="181"/>
      <c r="CJ418" s="181"/>
      <c r="CK418" s="181"/>
      <c r="CL418" s="177"/>
      <c r="CM418" s="177"/>
    </row>
    <row r="419" customFormat="false" ht="13.5" hidden="false" customHeight="false" outlineLevel="0" collapsed="false">
      <c r="A419" s="182" t="s">
        <v>42</v>
      </c>
      <c r="B419" s="118"/>
      <c r="C419" s="183"/>
      <c r="D419" s="184" t="s">
        <v>49</v>
      </c>
      <c r="E419" s="185"/>
      <c r="F419" s="185" t="n">
        <f aca="false">SUM(F388:F418)</f>
        <v>0</v>
      </c>
      <c r="G419" s="185"/>
      <c r="H419" s="186" t="n">
        <f aca="false">SUM(H388:H418)</f>
        <v>0</v>
      </c>
      <c r="I419" s="187" t="n">
        <f aca="false">SUM(I388:I418)</f>
        <v>0</v>
      </c>
      <c r="J419" s="188" t="n">
        <f aca="false">SUM(J388:J418)</f>
        <v>0</v>
      </c>
      <c r="K419" s="189" t="n">
        <f aca="false">SUM(K388:K418)</f>
        <v>0</v>
      </c>
      <c r="L419" s="189" t="n">
        <f aca="false">SUM(L388:L418)</f>
        <v>0</v>
      </c>
      <c r="M419" s="190" t="n">
        <f aca="false">SUM(M388:M418)</f>
        <v>0</v>
      </c>
      <c r="N419" s="190" t="n">
        <f aca="false">SUM(N388:N418)</f>
        <v>0</v>
      </c>
      <c r="O419" s="190" t="n">
        <f aca="false">SUM(O388:O418)</f>
        <v>0</v>
      </c>
      <c r="P419" s="190" t="n">
        <f aca="false">SUM(P388:P418)</f>
        <v>0</v>
      </c>
      <c r="Q419" s="190" t="n">
        <f aca="false">SUM(Q388:Q418)</f>
        <v>0</v>
      </c>
      <c r="R419" s="188" t="n">
        <f aca="false">SUM(R388:R418)</f>
        <v>0</v>
      </c>
      <c r="S419" s="188" t="n">
        <f aca="false">SUM(S388:S418)</f>
        <v>0</v>
      </c>
      <c r="T419" s="188" t="n">
        <f aca="false">SUM(T388:T418)</f>
        <v>0</v>
      </c>
      <c r="U419" s="188" t="n">
        <f aca="false">SUM(U388:U418)</f>
        <v>0</v>
      </c>
      <c r="V419" s="188" t="n">
        <f aca="false">SUM(V388:V418)</f>
        <v>0</v>
      </c>
      <c r="W419" s="188" t="n">
        <f aca="false">SUM(W388:W418)</f>
        <v>0</v>
      </c>
      <c r="X419" s="188" t="n">
        <f aca="false">SUM(X388:X418)</f>
        <v>0</v>
      </c>
      <c r="Y419" s="188" t="n">
        <f aca="false">SUM(Y388:Y418)</f>
        <v>0</v>
      </c>
      <c r="Z419" s="188" t="n">
        <f aca="false">SUM(Z388:Z418)</f>
        <v>0</v>
      </c>
      <c r="AA419" s="188" t="n">
        <f aca="false">SUM(AA388:AA418)</f>
        <v>0</v>
      </c>
      <c r="AB419" s="188" t="n">
        <f aca="false">SUM(AB388:AB418)</f>
        <v>0</v>
      </c>
      <c r="AC419" s="188" t="n">
        <f aca="false">SUM(AC388:AC418)</f>
        <v>0</v>
      </c>
      <c r="AD419" s="188" t="n">
        <f aca="false">SUM(AD388:AD418)</f>
        <v>0</v>
      </c>
      <c r="AE419" s="188" t="n">
        <f aca="false">SUM(AE388:AE418)</f>
        <v>0</v>
      </c>
      <c r="AF419" s="188" t="n">
        <f aca="false">SUM(AF388:AF418)</f>
        <v>0</v>
      </c>
      <c r="AG419" s="188" t="n">
        <f aca="false">SUM(AG388:AG418)</f>
        <v>0</v>
      </c>
      <c r="AH419" s="188" t="n">
        <f aca="false">SUM(AH388:AH418)</f>
        <v>0</v>
      </c>
      <c r="AI419" s="188" t="n">
        <f aca="false">SUM(AI388:AI418)</f>
        <v>0</v>
      </c>
      <c r="AJ419" s="188" t="n">
        <f aca="false">SUM(AJ388:AJ418)</f>
        <v>0</v>
      </c>
      <c r="AK419" s="188" t="n">
        <f aca="false">SUM(AK388:AK418)</f>
        <v>0</v>
      </c>
      <c r="AL419" s="188" t="n">
        <f aca="false">SUM(AL388:AL418)</f>
        <v>0</v>
      </c>
      <c r="AM419" s="188" t="n">
        <f aca="false">SUM(AM388:AM418)</f>
        <v>0</v>
      </c>
      <c r="AN419" s="188" t="n">
        <f aca="false">SUM(AN388:AN418)</f>
        <v>0</v>
      </c>
      <c r="AO419" s="188" t="n">
        <f aca="false">SUM(AO388:AO418)</f>
        <v>0</v>
      </c>
      <c r="AP419" s="188" t="n">
        <f aca="false">SUM(AP388:AP418)</f>
        <v>0</v>
      </c>
      <c r="AQ419" s="188" t="n">
        <f aca="false">SUM(AQ388:AQ418)</f>
        <v>0</v>
      </c>
      <c r="AR419" s="188" t="n">
        <f aca="false">SUM(AR388:AR418)</f>
        <v>0</v>
      </c>
      <c r="AS419" s="188" t="n">
        <f aca="false">SUM(AS388:AS418)</f>
        <v>0</v>
      </c>
      <c r="AT419" s="188" t="n">
        <f aca="false">SUM(AT388:AT418)</f>
        <v>0</v>
      </c>
      <c r="AU419" s="188" t="n">
        <f aca="false">SUM(AU388:AU418)</f>
        <v>0</v>
      </c>
      <c r="AV419" s="188" t="n">
        <f aca="false">SUM(AV388:AV418)</f>
        <v>0</v>
      </c>
      <c r="AW419" s="188" t="n">
        <f aca="false">SUM(AW388:AW418)</f>
        <v>0</v>
      </c>
      <c r="AX419" s="188" t="n">
        <f aca="false">SUM(AX388:AX418)</f>
        <v>0</v>
      </c>
      <c r="AY419" s="188" t="n">
        <f aca="false">SUM(AY388:AY418)</f>
        <v>0</v>
      </c>
      <c r="AZ419" s="188" t="n">
        <f aca="false">SUM(AZ388:AZ418)</f>
        <v>0</v>
      </c>
      <c r="BA419" s="188" t="n">
        <f aca="false">SUM(BA388:BA418)</f>
        <v>0</v>
      </c>
      <c r="BB419" s="188" t="n">
        <f aca="false">SUM(BB388:BB418)</f>
        <v>0</v>
      </c>
      <c r="BC419" s="188" t="n">
        <f aca="false">SUM(BC388:BC418)</f>
        <v>0</v>
      </c>
      <c r="BD419" s="188" t="n">
        <f aca="false">SUM(BD388:BD418)</f>
        <v>0</v>
      </c>
      <c r="BE419" s="188" t="n">
        <f aca="false">SUM(BE388:BE418)</f>
        <v>0</v>
      </c>
      <c r="BF419" s="188" t="n">
        <f aca="false">SUM(BF388:BF418)</f>
        <v>0</v>
      </c>
      <c r="BG419" s="188" t="n">
        <f aca="false">SUM(BG388:BG418)</f>
        <v>0</v>
      </c>
      <c r="BH419" s="188" t="n">
        <f aca="false">SUM(BH388:BH418)</f>
        <v>0</v>
      </c>
      <c r="BI419" s="188" t="n">
        <f aca="false">SUM(BI388:BI418)</f>
        <v>0</v>
      </c>
      <c r="BJ419" s="188" t="n">
        <f aca="false">SUM(BJ388:BJ418)</f>
        <v>0</v>
      </c>
      <c r="BK419" s="188" t="n">
        <f aca="false">SUM(BK388:BK418)</f>
        <v>0</v>
      </c>
      <c r="BL419" s="188" t="n">
        <f aca="false">SUM(BL388:BL418)</f>
        <v>0</v>
      </c>
      <c r="BM419" s="188" t="n">
        <f aca="false">SUM(BM388:BM418)</f>
        <v>0</v>
      </c>
      <c r="BN419" s="188" t="n">
        <f aca="false">SUM(BN388:BN418)</f>
        <v>0</v>
      </c>
      <c r="BO419" s="188" t="n">
        <f aca="false">SUM(BO388:BO418)</f>
        <v>0</v>
      </c>
      <c r="BP419" s="188" t="n">
        <f aca="false">SUM(BP388:BP418)</f>
        <v>0</v>
      </c>
      <c r="BQ419" s="188" t="n">
        <f aca="false">SUM(BQ388:BQ418)</f>
        <v>0</v>
      </c>
      <c r="BR419" s="188" t="n">
        <f aca="false">SUM(BR388:BR418)</f>
        <v>0</v>
      </c>
      <c r="BS419" s="188" t="n">
        <f aca="false">SUM(BS388:BS418)</f>
        <v>0</v>
      </c>
      <c r="BT419" s="188" t="n">
        <f aca="false">SUM(BT388:BT418)</f>
        <v>0</v>
      </c>
      <c r="BU419" s="188" t="n">
        <f aca="false">SUM(BU388:BU418)</f>
        <v>0</v>
      </c>
      <c r="BV419" s="188" t="n">
        <f aca="false">SUM(BV388:BV418)</f>
        <v>0</v>
      </c>
      <c r="BW419" s="188" t="n">
        <f aca="false">SUM(BW388:BW418)</f>
        <v>0</v>
      </c>
      <c r="BX419" s="188" t="n">
        <f aca="false">SUM(BX388:BX418)</f>
        <v>0</v>
      </c>
      <c r="BY419" s="188" t="n">
        <f aca="false">SUM(BY388:BY418)</f>
        <v>0</v>
      </c>
      <c r="BZ419" s="188" t="n">
        <f aca="false">SUM(BZ388:BZ418)</f>
        <v>0</v>
      </c>
      <c r="CA419" s="188" t="n">
        <f aca="false">SUM(CA388:CA418)</f>
        <v>0</v>
      </c>
      <c r="CB419" s="188" t="n">
        <f aca="false">SUM(CB388:CB418)</f>
        <v>0</v>
      </c>
      <c r="CC419" s="188" t="n">
        <f aca="false">SUM(CC388:CC418)</f>
        <v>0</v>
      </c>
      <c r="CD419" s="188" t="n">
        <f aca="false">SUM(CD388:CD418)</f>
        <v>0</v>
      </c>
      <c r="CE419" s="188" t="n">
        <f aca="false">SUM(CE388:CE418)</f>
        <v>0</v>
      </c>
      <c r="CF419" s="188" t="n">
        <f aca="false">SUM(CF388:CF418)</f>
        <v>0</v>
      </c>
      <c r="CG419" s="188" t="n">
        <f aca="false">SUM(CG388:CG418)</f>
        <v>0</v>
      </c>
      <c r="CH419" s="188" t="n">
        <f aca="false">SUM(CH388:CH418)</f>
        <v>0</v>
      </c>
      <c r="CI419" s="188" t="n">
        <f aca="false">SUM(CI388:CI418)</f>
        <v>0</v>
      </c>
      <c r="CJ419" s="188" t="n">
        <f aca="false">SUM(CJ388:CJ418)</f>
        <v>0</v>
      </c>
      <c r="CK419" s="188" t="n">
        <f aca="false">SUM(CK388:CK418)</f>
        <v>0</v>
      </c>
      <c r="CL419" s="138"/>
      <c r="CM419" s="138"/>
    </row>
    <row r="420" customFormat="false" ht="12.75" hidden="false" customHeight="false" outlineLevel="0" collapsed="false">
      <c r="A420" s="191" t="s">
        <v>42</v>
      </c>
      <c r="B420" s="192"/>
      <c r="C420" s="193"/>
      <c r="D420" s="171" t="n">
        <v>1</v>
      </c>
      <c r="E420" s="172" t="s">
        <v>88</v>
      </c>
      <c r="F420" s="173" t="n">
        <f aca="false">SUM(H420:CK420)</f>
        <v>0</v>
      </c>
      <c r="G420" s="174"/>
      <c r="H420" s="175"/>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176"/>
      <c r="AE420" s="176"/>
      <c r="AF420" s="176"/>
      <c r="AG420" s="176"/>
      <c r="AH420" s="176"/>
      <c r="AI420" s="176"/>
      <c r="AJ420" s="176"/>
      <c r="AK420" s="176"/>
      <c r="AL420" s="176"/>
      <c r="AM420" s="176"/>
      <c r="AN420" s="176"/>
      <c r="AO420" s="176"/>
      <c r="AP420" s="176"/>
      <c r="AQ420" s="176"/>
      <c r="AR420" s="176"/>
      <c r="AS420" s="176"/>
      <c r="AT420" s="176"/>
      <c r="AU420" s="176"/>
      <c r="AV420" s="176"/>
      <c r="AW420" s="176"/>
      <c r="AX420" s="176"/>
      <c r="AY420" s="176"/>
      <c r="AZ420" s="176"/>
      <c r="BA420" s="176"/>
      <c r="BB420" s="176"/>
      <c r="BC420" s="176"/>
      <c r="BD420" s="176"/>
      <c r="BE420" s="176"/>
      <c r="BF420" s="176"/>
      <c r="BG420" s="176"/>
      <c r="BH420" s="176"/>
      <c r="BI420" s="176"/>
      <c r="BJ420" s="176"/>
      <c r="BK420" s="176"/>
      <c r="BL420" s="176"/>
      <c r="BM420" s="176"/>
      <c r="BN420" s="176"/>
      <c r="BO420" s="176"/>
      <c r="BP420" s="176"/>
      <c r="BQ420" s="176"/>
      <c r="BR420" s="176"/>
      <c r="BS420" s="176"/>
      <c r="BT420" s="176"/>
      <c r="BU420" s="176"/>
      <c r="BV420" s="176"/>
      <c r="BW420" s="176"/>
      <c r="BX420" s="176"/>
      <c r="BY420" s="176"/>
      <c r="BZ420" s="176"/>
      <c r="CA420" s="176"/>
      <c r="CB420" s="176"/>
      <c r="CC420" s="176"/>
      <c r="CD420" s="176"/>
      <c r="CE420" s="176"/>
      <c r="CF420" s="176"/>
      <c r="CG420" s="176"/>
      <c r="CH420" s="176"/>
      <c r="CI420" s="176"/>
      <c r="CJ420" s="176"/>
      <c r="CK420" s="176"/>
      <c r="CL420" s="177"/>
      <c r="CM420" s="177"/>
    </row>
    <row r="421" customFormat="false" ht="12.75" hidden="false" customHeight="false" outlineLevel="0" collapsed="false">
      <c r="A421" s="169" t="s">
        <v>42</v>
      </c>
      <c r="B421" s="96"/>
      <c r="C421" s="170"/>
      <c r="D421" s="171" t="n">
        <v>2</v>
      </c>
      <c r="E421" s="172" t="s">
        <v>88</v>
      </c>
      <c r="F421" s="173" t="n">
        <f aca="false">SUM(H421:CK421)</f>
        <v>0</v>
      </c>
      <c r="G421" s="174"/>
      <c r="H421" s="175"/>
      <c r="I421" s="176"/>
      <c r="J421" s="176"/>
      <c r="K421" s="176"/>
      <c r="L421" s="176"/>
      <c r="M421" s="176"/>
      <c r="N421" s="176"/>
      <c r="O421" s="176"/>
      <c r="P421" s="176"/>
      <c r="Q421" s="176"/>
      <c r="R421" s="176"/>
      <c r="S421" s="176"/>
      <c r="T421" s="176"/>
      <c r="U421" s="176"/>
      <c r="V421" s="176"/>
      <c r="W421" s="176"/>
      <c r="X421" s="176"/>
      <c r="Y421" s="176"/>
      <c r="Z421" s="176"/>
      <c r="AA421" s="176"/>
      <c r="AB421" s="176"/>
      <c r="AC421" s="176"/>
      <c r="AD421" s="176"/>
      <c r="AE421" s="176"/>
      <c r="AF421" s="176"/>
      <c r="AG421" s="176"/>
      <c r="AH421" s="176"/>
      <c r="AI421" s="176"/>
      <c r="AJ421" s="176"/>
      <c r="AK421" s="176"/>
      <c r="AL421" s="176"/>
      <c r="AM421" s="176"/>
      <c r="AN421" s="176"/>
      <c r="AO421" s="176"/>
      <c r="AP421" s="176"/>
      <c r="AQ421" s="176"/>
      <c r="AR421" s="176"/>
      <c r="AS421" s="176"/>
      <c r="AT421" s="176"/>
      <c r="AU421" s="176"/>
      <c r="AV421" s="176"/>
      <c r="AW421" s="176"/>
      <c r="AX421" s="176"/>
      <c r="AY421" s="176"/>
      <c r="AZ421" s="176"/>
      <c r="BA421" s="176"/>
      <c r="BB421" s="176"/>
      <c r="BC421" s="176"/>
      <c r="BD421" s="176"/>
      <c r="BE421" s="176"/>
      <c r="BF421" s="176"/>
      <c r="BG421" s="176"/>
      <c r="BH421" s="176"/>
      <c r="BI421" s="176"/>
      <c r="BJ421" s="176"/>
      <c r="BK421" s="176"/>
      <c r="BL421" s="176"/>
      <c r="BM421" s="176"/>
      <c r="BN421" s="176"/>
      <c r="BO421" s="176"/>
      <c r="BP421" s="176"/>
      <c r="BQ421" s="176"/>
      <c r="BR421" s="176"/>
      <c r="BS421" s="176"/>
      <c r="BT421" s="176"/>
      <c r="BU421" s="176"/>
      <c r="BV421" s="176"/>
      <c r="BW421" s="176"/>
      <c r="BX421" s="176"/>
      <c r="BY421" s="176"/>
      <c r="BZ421" s="176"/>
      <c r="CA421" s="176"/>
      <c r="CB421" s="176"/>
      <c r="CC421" s="176"/>
      <c r="CD421" s="176"/>
      <c r="CE421" s="176"/>
      <c r="CF421" s="176"/>
      <c r="CG421" s="176"/>
      <c r="CH421" s="176"/>
      <c r="CI421" s="176"/>
      <c r="CJ421" s="176"/>
      <c r="CK421" s="176"/>
      <c r="CL421" s="177"/>
      <c r="CM421" s="177"/>
    </row>
    <row r="422" customFormat="false" ht="12.75" hidden="false" customHeight="false" outlineLevel="0" collapsed="false">
      <c r="A422" s="169" t="s">
        <v>42</v>
      </c>
      <c r="B422" s="96"/>
      <c r="C422" s="170"/>
      <c r="D422" s="171" t="n">
        <v>3</v>
      </c>
      <c r="E422" s="172" t="s">
        <v>88</v>
      </c>
      <c r="F422" s="178" t="n">
        <f aca="false">SUM(H422:CK422)</f>
        <v>0</v>
      </c>
      <c r="G422" s="179"/>
      <c r="H422" s="180"/>
      <c r="I422" s="181"/>
      <c r="J422" s="181"/>
      <c r="K422" s="181"/>
      <c r="L422" s="181"/>
      <c r="M422" s="181"/>
      <c r="N422" s="181"/>
      <c r="O422" s="181"/>
      <c r="P422" s="181"/>
      <c r="Q422" s="181"/>
      <c r="R422" s="181"/>
      <c r="S422" s="181"/>
      <c r="T422" s="181"/>
      <c r="U422" s="181"/>
      <c r="V422" s="181"/>
      <c r="W422" s="181"/>
      <c r="X422" s="181"/>
      <c r="Y422" s="181"/>
      <c r="Z422" s="181"/>
      <c r="AA422" s="181"/>
      <c r="AB422" s="181"/>
      <c r="AC422" s="181"/>
      <c r="AD422" s="181"/>
      <c r="AE422" s="181"/>
      <c r="AF422" s="181"/>
      <c r="AG422" s="181"/>
      <c r="AH422" s="181"/>
      <c r="AI422" s="181"/>
      <c r="AJ422" s="181"/>
      <c r="AK422" s="181"/>
      <c r="AL422" s="181"/>
      <c r="AM422" s="181"/>
      <c r="AN422" s="181"/>
      <c r="AO422" s="181"/>
      <c r="AP422" s="181"/>
      <c r="AQ422" s="181"/>
      <c r="AR422" s="181"/>
      <c r="AS422" s="181"/>
      <c r="AT422" s="181"/>
      <c r="AU422" s="181"/>
      <c r="AV422" s="181"/>
      <c r="AW422" s="181"/>
      <c r="AX422" s="181"/>
      <c r="AY422" s="181"/>
      <c r="AZ422" s="181"/>
      <c r="BA422" s="181"/>
      <c r="BB422" s="181"/>
      <c r="BC422" s="181"/>
      <c r="BD422" s="181"/>
      <c r="BE422" s="181"/>
      <c r="BF422" s="181"/>
      <c r="BG422" s="181"/>
      <c r="BH422" s="181"/>
      <c r="BI422" s="181"/>
      <c r="BJ422" s="181"/>
      <c r="BK422" s="181"/>
      <c r="BL422" s="181"/>
      <c r="BM422" s="181"/>
      <c r="BN422" s="181"/>
      <c r="BO422" s="181"/>
      <c r="BP422" s="181"/>
      <c r="BQ422" s="181"/>
      <c r="BR422" s="181"/>
      <c r="BS422" s="181"/>
      <c r="BT422" s="181"/>
      <c r="BU422" s="181"/>
      <c r="BV422" s="181"/>
      <c r="BW422" s="181"/>
      <c r="BX422" s="181"/>
      <c r="BY422" s="181"/>
      <c r="BZ422" s="181"/>
      <c r="CA422" s="181"/>
      <c r="CB422" s="181"/>
      <c r="CC422" s="181"/>
      <c r="CD422" s="181"/>
      <c r="CE422" s="181"/>
      <c r="CF422" s="181"/>
      <c r="CG422" s="181"/>
      <c r="CH422" s="181"/>
      <c r="CI422" s="181"/>
      <c r="CJ422" s="181"/>
      <c r="CK422" s="181"/>
      <c r="CL422" s="177"/>
      <c r="CM422" s="177"/>
    </row>
    <row r="423" customFormat="false" ht="12.75" hidden="false" customHeight="false" outlineLevel="0" collapsed="false">
      <c r="A423" s="169" t="s">
        <v>42</v>
      </c>
      <c r="B423" s="96"/>
      <c r="C423" s="170"/>
      <c r="D423" s="171" t="n">
        <v>4</v>
      </c>
      <c r="E423" s="172" t="s">
        <v>88</v>
      </c>
      <c r="F423" s="178" t="n">
        <f aca="false">SUM(H423:CK423)</f>
        <v>0</v>
      </c>
      <c r="G423" s="179" t="n">
        <f aca="false">SUM(F420:F423)</f>
        <v>0</v>
      </c>
      <c r="H423" s="180"/>
      <c r="I423" s="181"/>
      <c r="J423" s="181"/>
      <c r="K423" s="181"/>
      <c r="L423" s="181"/>
      <c r="M423" s="181"/>
      <c r="N423" s="181"/>
      <c r="O423" s="181"/>
      <c r="P423" s="181"/>
      <c r="Q423" s="181"/>
      <c r="R423" s="181"/>
      <c r="S423" s="181"/>
      <c r="T423" s="181"/>
      <c r="U423" s="181"/>
      <c r="V423" s="181"/>
      <c r="W423" s="181"/>
      <c r="X423" s="181"/>
      <c r="Y423" s="181"/>
      <c r="Z423" s="181"/>
      <c r="AA423" s="181"/>
      <c r="AB423" s="181"/>
      <c r="AC423" s="181"/>
      <c r="AD423" s="181"/>
      <c r="AE423" s="181"/>
      <c r="AF423" s="181"/>
      <c r="AG423" s="181"/>
      <c r="AH423" s="181"/>
      <c r="AI423" s="181"/>
      <c r="AJ423" s="181"/>
      <c r="AK423" s="181"/>
      <c r="AL423" s="181"/>
      <c r="AM423" s="181"/>
      <c r="AN423" s="181"/>
      <c r="AO423" s="181"/>
      <c r="AP423" s="181"/>
      <c r="AQ423" s="181"/>
      <c r="AR423" s="181"/>
      <c r="AS423" s="181"/>
      <c r="AT423" s="181"/>
      <c r="AU423" s="181"/>
      <c r="AV423" s="181"/>
      <c r="AW423" s="181"/>
      <c r="AX423" s="181"/>
      <c r="AY423" s="181"/>
      <c r="AZ423" s="181"/>
      <c r="BA423" s="181"/>
      <c r="BB423" s="181"/>
      <c r="BC423" s="181"/>
      <c r="BD423" s="181"/>
      <c r="BE423" s="181"/>
      <c r="BF423" s="181"/>
      <c r="BG423" s="181"/>
      <c r="BH423" s="181"/>
      <c r="BI423" s="181"/>
      <c r="BJ423" s="181"/>
      <c r="BK423" s="181"/>
      <c r="BL423" s="181"/>
      <c r="BM423" s="181"/>
      <c r="BN423" s="181"/>
      <c r="BO423" s="181"/>
      <c r="BP423" s="181"/>
      <c r="BQ423" s="181"/>
      <c r="BR423" s="181"/>
      <c r="BS423" s="181"/>
      <c r="BT423" s="181"/>
      <c r="BU423" s="181"/>
      <c r="BV423" s="181"/>
      <c r="BW423" s="181"/>
      <c r="BX423" s="181"/>
      <c r="BY423" s="181"/>
      <c r="BZ423" s="181"/>
      <c r="CA423" s="181"/>
      <c r="CB423" s="181"/>
      <c r="CC423" s="181"/>
      <c r="CD423" s="181"/>
      <c r="CE423" s="181"/>
      <c r="CF423" s="181"/>
      <c r="CG423" s="181"/>
      <c r="CH423" s="181"/>
      <c r="CI423" s="181"/>
      <c r="CJ423" s="181"/>
      <c r="CK423" s="181"/>
      <c r="CL423" s="177"/>
      <c r="CM423" s="177"/>
    </row>
    <row r="424" customFormat="false" ht="12.75" hidden="false" customHeight="false" outlineLevel="0" collapsed="false">
      <c r="A424" s="169" t="s">
        <v>42</v>
      </c>
      <c r="B424" s="96"/>
      <c r="C424" s="170"/>
      <c r="D424" s="171" t="n">
        <v>5</v>
      </c>
      <c r="E424" s="172" t="s">
        <v>89</v>
      </c>
      <c r="F424" s="173" t="n">
        <f aca="false">SUM(H424:CK424)</f>
        <v>0</v>
      </c>
      <c r="G424" s="174"/>
      <c r="H424" s="175"/>
      <c r="I424" s="176"/>
      <c r="J424" s="176"/>
      <c r="K424" s="176"/>
      <c r="L424" s="176"/>
      <c r="M424" s="176"/>
      <c r="N424" s="176"/>
      <c r="O424" s="176"/>
      <c r="P424" s="176"/>
      <c r="Q424" s="176"/>
      <c r="R424" s="176"/>
      <c r="S424" s="176"/>
      <c r="T424" s="176"/>
      <c r="U424" s="176"/>
      <c r="V424" s="176"/>
      <c r="W424" s="176"/>
      <c r="X424" s="176"/>
      <c r="Y424" s="176"/>
      <c r="Z424" s="176"/>
      <c r="AA424" s="176"/>
      <c r="AB424" s="176"/>
      <c r="AC424" s="176"/>
      <c r="AD424" s="176"/>
      <c r="AE424" s="176"/>
      <c r="AF424" s="176"/>
      <c r="AG424" s="176"/>
      <c r="AH424" s="176"/>
      <c r="AI424" s="176"/>
      <c r="AJ424" s="176"/>
      <c r="AK424" s="176"/>
      <c r="AL424" s="176"/>
      <c r="AM424" s="176"/>
      <c r="AN424" s="176"/>
      <c r="AO424" s="176"/>
      <c r="AP424" s="176"/>
      <c r="AQ424" s="176"/>
      <c r="AR424" s="176"/>
      <c r="AS424" s="176"/>
      <c r="AT424" s="176"/>
      <c r="AU424" s="176"/>
      <c r="AV424" s="176"/>
      <c r="AW424" s="176"/>
      <c r="AX424" s="176"/>
      <c r="AY424" s="176"/>
      <c r="AZ424" s="176"/>
      <c r="BA424" s="176"/>
      <c r="BB424" s="176"/>
      <c r="BC424" s="176"/>
      <c r="BD424" s="176"/>
      <c r="BE424" s="176"/>
      <c r="BF424" s="176"/>
      <c r="BG424" s="176"/>
      <c r="BH424" s="176"/>
      <c r="BI424" s="176"/>
      <c r="BJ424" s="176"/>
      <c r="BK424" s="176"/>
      <c r="BL424" s="176"/>
      <c r="BM424" s="176"/>
      <c r="BN424" s="176"/>
      <c r="BO424" s="176"/>
      <c r="BP424" s="176"/>
      <c r="BQ424" s="176"/>
      <c r="BR424" s="176"/>
      <c r="BS424" s="176"/>
      <c r="BT424" s="176"/>
      <c r="BU424" s="176"/>
      <c r="BV424" s="176"/>
      <c r="BW424" s="176"/>
      <c r="BX424" s="176"/>
      <c r="BY424" s="176"/>
      <c r="BZ424" s="176"/>
      <c r="CA424" s="176"/>
      <c r="CB424" s="176"/>
      <c r="CC424" s="176"/>
      <c r="CD424" s="176"/>
      <c r="CE424" s="176"/>
      <c r="CF424" s="176"/>
      <c r="CG424" s="176"/>
      <c r="CH424" s="176"/>
      <c r="CI424" s="176"/>
      <c r="CJ424" s="176"/>
      <c r="CK424" s="176"/>
      <c r="CL424" s="177"/>
      <c r="CM424" s="177"/>
    </row>
    <row r="425" customFormat="false" ht="12.75" hidden="false" customHeight="false" outlineLevel="0" collapsed="false">
      <c r="A425" s="169" t="s">
        <v>42</v>
      </c>
      <c r="B425" s="96"/>
      <c r="C425" s="170"/>
      <c r="D425" s="171" t="n">
        <v>6</v>
      </c>
      <c r="E425" s="172" t="s">
        <v>89</v>
      </c>
      <c r="F425" s="173" t="n">
        <f aca="false">SUM(H425:CK425)</f>
        <v>0</v>
      </c>
      <c r="G425" s="174"/>
      <c r="H425" s="175"/>
      <c r="I425" s="176"/>
      <c r="J425" s="176"/>
      <c r="K425" s="176"/>
      <c r="L425" s="176"/>
      <c r="M425" s="176"/>
      <c r="N425" s="176"/>
      <c r="O425" s="176"/>
      <c r="P425" s="176"/>
      <c r="Q425" s="176"/>
      <c r="R425" s="176"/>
      <c r="S425" s="176"/>
      <c r="T425" s="176"/>
      <c r="U425" s="176"/>
      <c r="V425" s="176"/>
      <c r="W425" s="176"/>
      <c r="X425" s="176"/>
      <c r="Y425" s="176"/>
      <c r="Z425" s="176"/>
      <c r="AA425" s="176"/>
      <c r="AB425" s="176"/>
      <c r="AC425" s="176"/>
      <c r="AD425" s="176"/>
      <c r="AE425" s="176"/>
      <c r="AF425" s="176"/>
      <c r="AG425" s="176"/>
      <c r="AH425" s="176"/>
      <c r="AI425" s="176"/>
      <c r="AJ425" s="176"/>
      <c r="AK425" s="176"/>
      <c r="AL425" s="176"/>
      <c r="AM425" s="176"/>
      <c r="AN425" s="176"/>
      <c r="AO425" s="176"/>
      <c r="AP425" s="176"/>
      <c r="AQ425" s="176"/>
      <c r="AR425" s="176"/>
      <c r="AS425" s="176"/>
      <c r="AT425" s="176"/>
      <c r="AU425" s="176"/>
      <c r="AV425" s="176"/>
      <c r="AW425" s="176"/>
      <c r="AX425" s="176"/>
      <c r="AY425" s="176"/>
      <c r="AZ425" s="176"/>
      <c r="BA425" s="176"/>
      <c r="BB425" s="176"/>
      <c r="BC425" s="176"/>
      <c r="BD425" s="176"/>
      <c r="BE425" s="176"/>
      <c r="BF425" s="176"/>
      <c r="BG425" s="176"/>
      <c r="BH425" s="176"/>
      <c r="BI425" s="176"/>
      <c r="BJ425" s="176"/>
      <c r="BK425" s="176"/>
      <c r="BL425" s="176"/>
      <c r="BM425" s="176"/>
      <c r="BN425" s="176"/>
      <c r="BO425" s="176"/>
      <c r="BP425" s="176"/>
      <c r="BQ425" s="176"/>
      <c r="BR425" s="176"/>
      <c r="BS425" s="176"/>
      <c r="BT425" s="176"/>
      <c r="BU425" s="176"/>
      <c r="BV425" s="176"/>
      <c r="BW425" s="176"/>
      <c r="BX425" s="176"/>
      <c r="BY425" s="176"/>
      <c r="BZ425" s="176"/>
      <c r="CA425" s="176"/>
      <c r="CB425" s="176"/>
      <c r="CC425" s="176"/>
      <c r="CD425" s="176"/>
      <c r="CE425" s="176"/>
      <c r="CF425" s="176"/>
      <c r="CG425" s="176"/>
      <c r="CH425" s="176"/>
      <c r="CI425" s="176"/>
      <c r="CJ425" s="176"/>
      <c r="CK425" s="176"/>
      <c r="CL425" s="177"/>
      <c r="CM425" s="177"/>
    </row>
    <row r="426" customFormat="false" ht="12.75" hidden="false" customHeight="false" outlineLevel="0" collapsed="false">
      <c r="A426" s="169" t="s">
        <v>42</v>
      </c>
      <c r="B426" s="96"/>
      <c r="C426" s="170"/>
      <c r="D426" s="171" t="n">
        <v>7</v>
      </c>
      <c r="E426" s="172" t="s">
        <v>89</v>
      </c>
      <c r="F426" s="173" t="n">
        <f aca="false">SUM(H426:CK426)</f>
        <v>0</v>
      </c>
      <c r="G426" s="174"/>
      <c r="H426" s="175"/>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76"/>
      <c r="AE426" s="176"/>
      <c r="AF426" s="176"/>
      <c r="AG426" s="176"/>
      <c r="AH426" s="176"/>
      <c r="AI426" s="176"/>
      <c r="AJ426" s="176"/>
      <c r="AK426" s="176"/>
      <c r="AL426" s="176"/>
      <c r="AM426" s="176"/>
      <c r="AN426" s="176"/>
      <c r="AO426" s="176"/>
      <c r="AP426" s="176"/>
      <c r="AQ426" s="176"/>
      <c r="AR426" s="176"/>
      <c r="AS426" s="176"/>
      <c r="AT426" s="176"/>
      <c r="AU426" s="176"/>
      <c r="AV426" s="176"/>
      <c r="AW426" s="176"/>
      <c r="AX426" s="176"/>
      <c r="AY426" s="176"/>
      <c r="AZ426" s="176"/>
      <c r="BA426" s="176"/>
      <c r="BB426" s="176"/>
      <c r="BC426" s="176"/>
      <c r="BD426" s="176"/>
      <c r="BE426" s="176"/>
      <c r="BF426" s="176"/>
      <c r="BG426" s="176"/>
      <c r="BH426" s="176"/>
      <c r="BI426" s="176"/>
      <c r="BJ426" s="176"/>
      <c r="BK426" s="176"/>
      <c r="BL426" s="176"/>
      <c r="BM426" s="176"/>
      <c r="BN426" s="176"/>
      <c r="BO426" s="176"/>
      <c r="BP426" s="176"/>
      <c r="BQ426" s="176"/>
      <c r="BR426" s="176"/>
      <c r="BS426" s="176"/>
      <c r="BT426" s="176"/>
      <c r="BU426" s="176"/>
      <c r="BV426" s="176"/>
      <c r="BW426" s="176"/>
      <c r="BX426" s="176"/>
      <c r="BY426" s="176"/>
      <c r="BZ426" s="176"/>
      <c r="CA426" s="176"/>
      <c r="CB426" s="176"/>
      <c r="CC426" s="176"/>
      <c r="CD426" s="176"/>
      <c r="CE426" s="176"/>
      <c r="CF426" s="176"/>
      <c r="CG426" s="176"/>
      <c r="CH426" s="176"/>
      <c r="CI426" s="176"/>
      <c r="CJ426" s="176"/>
      <c r="CK426" s="176"/>
      <c r="CL426" s="177"/>
      <c r="CM426" s="177"/>
    </row>
    <row r="427" customFormat="false" ht="12.75" hidden="false" customHeight="false" outlineLevel="0" collapsed="false">
      <c r="A427" s="169" t="s">
        <v>42</v>
      </c>
      <c r="B427" s="96"/>
      <c r="C427" s="170"/>
      <c r="D427" s="171" t="n">
        <v>8</v>
      </c>
      <c r="E427" s="172" t="s">
        <v>89</v>
      </c>
      <c r="F427" s="173" t="n">
        <f aca="false">SUM(H427:CK427)</f>
        <v>0</v>
      </c>
      <c r="G427" s="174"/>
      <c r="H427" s="175"/>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176"/>
      <c r="AE427" s="176"/>
      <c r="AF427" s="176"/>
      <c r="AG427" s="176"/>
      <c r="AH427" s="176"/>
      <c r="AI427" s="176"/>
      <c r="AJ427" s="176"/>
      <c r="AK427" s="176"/>
      <c r="AL427" s="176"/>
      <c r="AM427" s="176"/>
      <c r="AN427" s="176"/>
      <c r="AO427" s="176"/>
      <c r="AP427" s="176"/>
      <c r="AQ427" s="176"/>
      <c r="AR427" s="176"/>
      <c r="AS427" s="176"/>
      <c r="AT427" s="176"/>
      <c r="AU427" s="176"/>
      <c r="AV427" s="176"/>
      <c r="AW427" s="176"/>
      <c r="AX427" s="176"/>
      <c r="AY427" s="176"/>
      <c r="AZ427" s="176"/>
      <c r="BA427" s="176"/>
      <c r="BB427" s="176"/>
      <c r="BC427" s="176"/>
      <c r="BD427" s="176"/>
      <c r="BE427" s="176"/>
      <c r="BF427" s="176"/>
      <c r="BG427" s="176"/>
      <c r="BH427" s="176"/>
      <c r="BI427" s="176"/>
      <c r="BJ427" s="176"/>
      <c r="BK427" s="176"/>
      <c r="BL427" s="176"/>
      <c r="BM427" s="176"/>
      <c r="BN427" s="176"/>
      <c r="BO427" s="176"/>
      <c r="BP427" s="176"/>
      <c r="BQ427" s="176"/>
      <c r="BR427" s="176"/>
      <c r="BS427" s="176"/>
      <c r="BT427" s="176"/>
      <c r="BU427" s="176"/>
      <c r="BV427" s="176"/>
      <c r="BW427" s="176"/>
      <c r="BX427" s="176"/>
      <c r="BY427" s="176"/>
      <c r="BZ427" s="176"/>
      <c r="CA427" s="176"/>
      <c r="CB427" s="176"/>
      <c r="CC427" s="176"/>
      <c r="CD427" s="176"/>
      <c r="CE427" s="176"/>
      <c r="CF427" s="176"/>
      <c r="CG427" s="176"/>
      <c r="CH427" s="176"/>
      <c r="CI427" s="176"/>
      <c r="CJ427" s="176"/>
      <c r="CK427" s="176"/>
      <c r="CL427" s="177"/>
      <c r="CM427" s="177"/>
    </row>
    <row r="428" customFormat="false" ht="12.75" hidden="false" customHeight="false" outlineLevel="0" collapsed="false">
      <c r="A428" s="169" t="s">
        <v>42</v>
      </c>
      <c r="B428" s="96"/>
      <c r="C428" s="170"/>
      <c r="D428" s="171" t="n">
        <v>9</v>
      </c>
      <c r="E428" s="172" t="s">
        <v>89</v>
      </c>
      <c r="F428" s="173" t="n">
        <f aca="false">SUM(H428:CK428)</f>
        <v>0</v>
      </c>
      <c r="G428" s="174"/>
      <c r="H428" s="175"/>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176"/>
      <c r="AE428" s="176"/>
      <c r="AF428" s="176"/>
      <c r="AG428" s="176"/>
      <c r="AH428" s="176"/>
      <c r="AI428" s="176"/>
      <c r="AJ428" s="176"/>
      <c r="AK428" s="176"/>
      <c r="AL428" s="176"/>
      <c r="AM428" s="176"/>
      <c r="AN428" s="176"/>
      <c r="AO428" s="176"/>
      <c r="AP428" s="176"/>
      <c r="AQ428" s="176"/>
      <c r="AR428" s="176"/>
      <c r="AS428" s="176"/>
      <c r="AT428" s="176"/>
      <c r="AU428" s="176"/>
      <c r="AV428" s="176"/>
      <c r="AW428" s="176"/>
      <c r="AX428" s="176"/>
      <c r="AY428" s="176"/>
      <c r="AZ428" s="176"/>
      <c r="BA428" s="176"/>
      <c r="BB428" s="176"/>
      <c r="BC428" s="176"/>
      <c r="BD428" s="176"/>
      <c r="BE428" s="176"/>
      <c r="BF428" s="176"/>
      <c r="BG428" s="176"/>
      <c r="BH428" s="176"/>
      <c r="BI428" s="176"/>
      <c r="BJ428" s="176"/>
      <c r="BK428" s="176"/>
      <c r="BL428" s="176"/>
      <c r="BM428" s="176"/>
      <c r="BN428" s="176"/>
      <c r="BO428" s="176"/>
      <c r="BP428" s="176"/>
      <c r="BQ428" s="176"/>
      <c r="BR428" s="176"/>
      <c r="BS428" s="176"/>
      <c r="BT428" s="176"/>
      <c r="BU428" s="176"/>
      <c r="BV428" s="176"/>
      <c r="BW428" s="176"/>
      <c r="BX428" s="176"/>
      <c r="BY428" s="176"/>
      <c r="BZ428" s="176"/>
      <c r="CA428" s="176"/>
      <c r="CB428" s="176"/>
      <c r="CC428" s="176"/>
      <c r="CD428" s="176"/>
      <c r="CE428" s="176"/>
      <c r="CF428" s="176"/>
      <c r="CG428" s="176"/>
      <c r="CH428" s="176"/>
      <c r="CI428" s="176"/>
      <c r="CJ428" s="176"/>
      <c r="CK428" s="176"/>
      <c r="CL428" s="177"/>
      <c r="CM428" s="177"/>
    </row>
    <row r="429" customFormat="false" ht="12.75" hidden="false" customHeight="false" outlineLevel="0" collapsed="false">
      <c r="A429" s="169" t="s">
        <v>42</v>
      </c>
      <c r="B429" s="96"/>
      <c r="C429" s="170"/>
      <c r="D429" s="171" t="n">
        <v>10</v>
      </c>
      <c r="E429" s="172" t="s">
        <v>89</v>
      </c>
      <c r="F429" s="178" t="n">
        <f aca="false">SUM(H429:CK429)</f>
        <v>0</v>
      </c>
      <c r="G429" s="179"/>
      <c r="H429" s="180"/>
      <c r="I429" s="181"/>
      <c r="J429" s="181"/>
      <c r="K429" s="181"/>
      <c r="L429" s="181"/>
      <c r="M429" s="181"/>
      <c r="N429" s="181"/>
      <c r="O429" s="181"/>
      <c r="P429" s="181"/>
      <c r="Q429" s="181"/>
      <c r="R429" s="181"/>
      <c r="S429" s="181"/>
      <c r="T429" s="181"/>
      <c r="U429" s="181"/>
      <c r="V429" s="181"/>
      <c r="W429" s="181"/>
      <c r="X429" s="181"/>
      <c r="Y429" s="181"/>
      <c r="Z429" s="181"/>
      <c r="AA429" s="181"/>
      <c r="AB429" s="181"/>
      <c r="AC429" s="181"/>
      <c r="AD429" s="181"/>
      <c r="AE429" s="181"/>
      <c r="AF429" s="181"/>
      <c r="AG429" s="181"/>
      <c r="AH429" s="181"/>
      <c r="AI429" s="181"/>
      <c r="AJ429" s="181"/>
      <c r="AK429" s="181"/>
      <c r="AL429" s="181"/>
      <c r="AM429" s="181"/>
      <c r="AN429" s="181"/>
      <c r="AO429" s="181"/>
      <c r="AP429" s="181"/>
      <c r="AQ429" s="181"/>
      <c r="AR429" s="181"/>
      <c r="AS429" s="181"/>
      <c r="AT429" s="181"/>
      <c r="AU429" s="181"/>
      <c r="AV429" s="181"/>
      <c r="AW429" s="181"/>
      <c r="AX429" s="181"/>
      <c r="AY429" s="181"/>
      <c r="AZ429" s="181"/>
      <c r="BA429" s="181"/>
      <c r="BB429" s="181"/>
      <c r="BC429" s="181"/>
      <c r="BD429" s="181"/>
      <c r="BE429" s="181"/>
      <c r="BF429" s="181"/>
      <c r="BG429" s="181"/>
      <c r="BH429" s="181"/>
      <c r="BI429" s="181"/>
      <c r="BJ429" s="181"/>
      <c r="BK429" s="181"/>
      <c r="BL429" s="181"/>
      <c r="BM429" s="181"/>
      <c r="BN429" s="181"/>
      <c r="BO429" s="181"/>
      <c r="BP429" s="181"/>
      <c r="BQ429" s="181"/>
      <c r="BR429" s="181"/>
      <c r="BS429" s="181"/>
      <c r="BT429" s="181"/>
      <c r="BU429" s="181"/>
      <c r="BV429" s="181"/>
      <c r="BW429" s="181"/>
      <c r="BX429" s="181"/>
      <c r="BY429" s="181"/>
      <c r="BZ429" s="181"/>
      <c r="CA429" s="181"/>
      <c r="CB429" s="181"/>
      <c r="CC429" s="181"/>
      <c r="CD429" s="181"/>
      <c r="CE429" s="181"/>
      <c r="CF429" s="181"/>
      <c r="CG429" s="181"/>
      <c r="CH429" s="181"/>
      <c r="CI429" s="181"/>
      <c r="CJ429" s="181"/>
      <c r="CK429" s="181"/>
      <c r="CL429" s="177"/>
      <c r="CM429" s="177"/>
    </row>
    <row r="430" customFormat="false" ht="12.75" hidden="false" customHeight="false" outlineLevel="0" collapsed="false">
      <c r="A430" s="169" t="s">
        <v>42</v>
      </c>
      <c r="B430" s="96"/>
      <c r="C430" s="170"/>
      <c r="D430" s="171" t="n">
        <v>11</v>
      </c>
      <c r="E430" s="172" t="s">
        <v>89</v>
      </c>
      <c r="F430" s="178" t="n">
        <f aca="false">SUM(H430:CK430)</f>
        <v>0</v>
      </c>
      <c r="G430" s="179" t="n">
        <f aca="false">SUM(F424:F430)</f>
        <v>0</v>
      </c>
      <c r="H430" s="180"/>
      <c r="I430" s="181"/>
      <c r="J430" s="181"/>
      <c r="K430" s="181"/>
      <c r="L430" s="181"/>
      <c r="M430" s="181"/>
      <c r="N430" s="181"/>
      <c r="O430" s="181"/>
      <c r="P430" s="181"/>
      <c r="Q430" s="181"/>
      <c r="R430" s="181"/>
      <c r="S430" s="181"/>
      <c r="T430" s="181"/>
      <c r="U430" s="181"/>
      <c r="V430" s="181"/>
      <c r="W430" s="181"/>
      <c r="X430" s="181"/>
      <c r="Y430" s="181"/>
      <c r="Z430" s="181"/>
      <c r="AA430" s="181"/>
      <c r="AB430" s="181"/>
      <c r="AC430" s="181"/>
      <c r="AD430" s="181"/>
      <c r="AE430" s="181"/>
      <c r="AF430" s="181"/>
      <c r="AG430" s="181"/>
      <c r="AH430" s="181"/>
      <c r="AI430" s="181"/>
      <c r="AJ430" s="181"/>
      <c r="AK430" s="181"/>
      <c r="AL430" s="181"/>
      <c r="AM430" s="181"/>
      <c r="AN430" s="181"/>
      <c r="AO430" s="181"/>
      <c r="AP430" s="181"/>
      <c r="AQ430" s="181"/>
      <c r="AR430" s="181"/>
      <c r="AS430" s="181"/>
      <c r="AT430" s="181"/>
      <c r="AU430" s="181"/>
      <c r="AV430" s="181"/>
      <c r="AW430" s="181"/>
      <c r="AX430" s="181"/>
      <c r="AY430" s="181"/>
      <c r="AZ430" s="181"/>
      <c r="BA430" s="181"/>
      <c r="BB430" s="181"/>
      <c r="BC430" s="181"/>
      <c r="BD430" s="181"/>
      <c r="BE430" s="181"/>
      <c r="BF430" s="181"/>
      <c r="BG430" s="181"/>
      <c r="BH430" s="181"/>
      <c r="BI430" s="181"/>
      <c r="BJ430" s="181"/>
      <c r="BK430" s="181"/>
      <c r="BL430" s="181"/>
      <c r="BM430" s="181"/>
      <c r="BN430" s="181"/>
      <c r="BO430" s="181"/>
      <c r="BP430" s="181"/>
      <c r="BQ430" s="181"/>
      <c r="BR430" s="181"/>
      <c r="BS430" s="181"/>
      <c r="BT430" s="181"/>
      <c r="BU430" s="181"/>
      <c r="BV430" s="181"/>
      <c r="BW430" s="181"/>
      <c r="BX430" s="181"/>
      <c r="BY430" s="181"/>
      <c r="BZ430" s="181"/>
      <c r="CA430" s="181"/>
      <c r="CB430" s="181"/>
      <c r="CC430" s="181"/>
      <c r="CD430" s="181"/>
      <c r="CE430" s="181"/>
      <c r="CF430" s="181"/>
      <c r="CG430" s="181"/>
      <c r="CH430" s="181"/>
      <c r="CI430" s="181"/>
      <c r="CJ430" s="181"/>
      <c r="CK430" s="181"/>
      <c r="CL430" s="177"/>
      <c r="CM430" s="177"/>
    </row>
    <row r="431" customFormat="false" ht="12.75" hidden="false" customHeight="false" outlineLevel="0" collapsed="false">
      <c r="A431" s="169" t="s">
        <v>42</v>
      </c>
      <c r="B431" s="96"/>
      <c r="C431" s="170"/>
      <c r="D431" s="171" t="n">
        <v>12</v>
      </c>
      <c r="E431" s="172" t="s">
        <v>90</v>
      </c>
      <c r="F431" s="173" t="n">
        <f aca="false">SUM(H431:CK431)</f>
        <v>0</v>
      </c>
      <c r="G431" s="174"/>
      <c r="H431" s="175"/>
      <c r="I431" s="176"/>
      <c r="J431" s="176"/>
      <c r="K431" s="176"/>
      <c r="L431" s="176"/>
      <c r="M431" s="176"/>
      <c r="N431" s="176"/>
      <c r="O431" s="176"/>
      <c r="P431" s="176"/>
      <c r="Q431" s="176"/>
      <c r="R431" s="176"/>
      <c r="S431" s="176"/>
      <c r="T431" s="176"/>
      <c r="U431" s="176"/>
      <c r="V431" s="176"/>
      <c r="W431" s="176"/>
      <c r="X431" s="176"/>
      <c r="Y431" s="176"/>
      <c r="Z431" s="176"/>
      <c r="AA431" s="176"/>
      <c r="AB431" s="176"/>
      <c r="AC431" s="176"/>
      <c r="AD431" s="176"/>
      <c r="AE431" s="176"/>
      <c r="AF431" s="176"/>
      <c r="AG431" s="176"/>
      <c r="AH431" s="176"/>
      <c r="AI431" s="176"/>
      <c r="AJ431" s="176"/>
      <c r="AK431" s="176"/>
      <c r="AL431" s="176"/>
      <c r="AM431" s="176"/>
      <c r="AN431" s="176"/>
      <c r="AO431" s="176"/>
      <c r="AP431" s="176"/>
      <c r="AQ431" s="176"/>
      <c r="AR431" s="176"/>
      <c r="AS431" s="176"/>
      <c r="AT431" s="176"/>
      <c r="AU431" s="176"/>
      <c r="AV431" s="176"/>
      <c r="AW431" s="176"/>
      <c r="AX431" s="176"/>
      <c r="AY431" s="176"/>
      <c r="AZ431" s="176"/>
      <c r="BA431" s="176"/>
      <c r="BB431" s="176"/>
      <c r="BC431" s="176"/>
      <c r="BD431" s="176"/>
      <c r="BE431" s="176"/>
      <c r="BF431" s="176"/>
      <c r="BG431" s="176"/>
      <c r="BH431" s="176"/>
      <c r="BI431" s="176"/>
      <c r="BJ431" s="176"/>
      <c r="BK431" s="176"/>
      <c r="BL431" s="176"/>
      <c r="BM431" s="176"/>
      <c r="BN431" s="176"/>
      <c r="BO431" s="176"/>
      <c r="BP431" s="176"/>
      <c r="BQ431" s="176"/>
      <c r="BR431" s="176"/>
      <c r="BS431" s="176"/>
      <c r="BT431" s="176"/>
      <c r="BU431" s="176"/>
      <c r="BV431" s="176"/>
      <c r="BW431" s="176"/>
      <c r="BX431" s="176"/>
      <c r="BY431" s="176"/>
      <c r="BZ431" s="176"/>
      <c r="CA431" s="176"/>
      <c r="CB431" s="176"/>
      <c r="CC431" s="176"/>
      <c r="CD431" s="176"/>
      <c r="CE431" s="176"/>
      <c r="CF431" s="176"/>
      <c r="CG431" s="176"/>
      <c r="CH431" s="176"/>
      <c r="CI431" s="176"/>
      <c r="CJ431" s="176"/>
      <c r="CK431" s="176"/>
      <c r="CL431" s="177"/>
      <c r="CM431" s="177"/>
    </row>
    <row r="432" customFormat="false" ht="12.75" hidden="false" customHeight="false" outlineLevel="0" collapsed="false">
      <c r="A432" s="169" t="s">
        <v>42</v>
      </c>
      <c r="B432" s="96"/>
      <c r="C432" s="170"/>
      <c r="D432" s="171" t="n">
        <v>13</v>
      </c>
      <c r="E432" s="172" t="s">
        <v>90</v>
      </c>
      <c r="F432" s="173" t="n">
        <f aca="false">SUM(H432:CK432)</f>
        <v>0</v>
      </c>
      <c r="G432" s="174"/>
      <c r="H432" s="175"/>
      <c r="I432" s="176"/>
      <c r="J432" s="176"/>
      <c r="K432" s="176"/>
      <c r="L432" s="176"/>
      <c r="M432" s="176"/>
      <c r="N432" s="176"/>
      <c r="O432" s="176"/>
      <c r="P432" s="176"/>
      <c r="Q432" s="176"/>
      <c r="R432" s="176"/>
      <c r="S432" s="176"/>
      <c r="T432" s="176"/>
      <c r="U432" s="176"/>
      <c r="V432" s="176"/>
      <c r="W432" s="176"/>
      <c r="X432" s="176"/>
      <c r="Y432" s="176"/>
      <c r="Z432" s="176"/>
      <c r="AA432" s="176"/>
      <c r="AB432" s="176"/>
      <c r="AC432" s="176"/>
      <c r="AD432" s="176"/>
      <c r="AE432" s="176"/>
      <c r="AF432" s="176"/>
      <c r="AG432" s="176"/>
      <c r="AH432" s="176"/>
      <c r="AI432" s="176"/>
      <c r="AJ432" s="176"/>
      <c r="AK432" s="176"/>
      <c r="AL432" s="176"/>
      <c r="AM432" s="176"/>
      <c r="AN432" s="176"/>
      <c r="AO432" s="176"/>
      <c r="AP432" s="176"/>
      <c r="AQ432" s="176"/>
      <c r="AR432" s="176"/>
      <c r="AS432" s="176"/>
      <c r="AT432" s="176"/>
      <c r="AU432" s="176"/>
      <c r="AV432" s="176"/>
      <c r="AW432" s="176"/>
      <c r="AX432" s="176"/>
      <c r="AY432" s="176"/>
      <c r="AZ432" s="176"/>
      <c r="BA432" s="176"/>
      <c r="BB432" s="176"/>
      <c r="BC432" s="176"/>
      <c r="BD432" s="176"/>
      <c r="BE432" s="176"/>
      <c r="BF432" s="176"/>
      <c r="BG432" s="176"/>
      <c r="BH432" s="176"/>
      <c r="BI432" s="176"/>
      <c r="BJ432" s="176"/>
      <c r="BK432" s="176"/>
      <c r="BL432" s="176"/>
      <c r="BM432" s="176"/>
      <c r="BN432" s="176"/>
      <c r="BO432" s="176"/>
      <c r="BP432" s="176"/>
      <c r="BQ432" s="176"/>
      <c r="BR432" s="176"/>
      <c r="BS432" s="176"/>
      <c r="BT432" s="176"/>
      <c r="BU432" s="176"/>
      <c r="BV432" s="176"/>
      <c r="BW432" s="176"/>
      <c r="BX432" s="176"/>
      <c r="BY432" s="176"/>
      <c r="BZ432" s="176"/>
      <c r="CA432" s="176"/>
      <c r="CB432" s="176"/>
      <c r="CC432" s="176"/>
      <c r="CD432" s="176"/>
      <c r="CE432" s="176"/>
      <c r="CF432" s="176"/>
      <c r="CG432" s="176"/>
      <c r="CH432" s="176"/>
      <c r="CI432" s="176"/>
      <c r="CJ432" s="176"/>
      <c r="CK432" s="176"/>
      <c r="CL432" s="177"/>
      <c r="CM432" s="177"/>
    </row>
    <row r="433" customFormat="false" ht="12.75" hidden="false" customHeight="false" outlineLevel="0" collapsed="false">
      <c r="A433" s="169" t="s">
        <v>42</v>
      </c>
      <c r="B433" s="96"/>
      <c r="C433" s="170"/>
      <c r="D433" s="171" t="n">
        <v>14</v>
      </c>
      <c r="E433" s="172" t="s">
        <v>90</v>
      </c>
      <c r="F433" s="173" t="n">
        <f aca="false">SUM(H433:CK433)</f>
        <v>0</v>
      </c>
      <c r="G433" s="174"/>
      <c r="H433" s="175"/>
      <c r="I433" s="176"/>
      <c r="J433" s="176"/>
      <c r="K433" s="176"/>
      <c r="L433" s="176"/>
      <c r="M433" s="176"/>
      <c r="N433" s="176"/>
      <c r="O433" s="176"/>
      <c r="P433" s="176"/>
      <c r="Q433" s="176"/>
      <c r="R433" s="176"/>
      <c r="S433" s="176"/>
      <c r="T433" s="176"/>
      <c r="U433" s="176"/>
      <c r="V433" s="176"/>
      <c r="W433" s="176"/>
      <c r="X433" s="176"/>
      <c r="Y433" s="176"/>
      <c r="Z433" s="176"/>
      <c r="AA433" s="176"/>
      <c r="AB433" s="176"/>
      <c r="AC433" s="176"/>
      <c r="AD433" s="176"/>
      <c r="AE433" s="176"/>
      <c r="AF433" s="176"/>
      <c r="AG433" s="176"/>
      <c r="AH433" s="176"/>
      <c r="AI433" s="176"/>
      <c r="AJ433" s="176"/>
      <c r="AK433" s="176"/>
      <c r="AL433" s="176"/>
      <c r="AM433" s="176"/>
      <c r="AN433" s="176"/>
      <c r="AO433" s="176"/>
      <c r="AP433" s="176"/>
      <c r="AQ433" s="176"/>
      <c r="AR433" s="176"/>
      <c r="AS433" s="176"/>
      <c r="AT433" s="176"/>
      <c r="AU433" s="176"/>
      <c r="AV433" s="176"/>
      <c r="AW433" s="176"/>
      <c r="AX433" s="176"/>
      <c r="AY433" s="176"/>
      <c r="AZ433" s="176"/>
      <c r="BA433" s="176"/>
      <c r="BB433" s="176"/>
      <c r="BC433" s="176"/>
      <c r="BD433" s="176"/>
      <c r="BE433" s="176"/>
      <c r="BF433" s="176"/>
      <c r="BG433" s="176"/>
      <c r="BH433" s="176"/>
      <c r="BI433" s="176"/>
      <c r="BJ433" s="176"/>
      <c r="BK433" s="176"/>
      <c r="BL433" s="176"/>
      <c r="BM433" s="176"/>
      <c r="BN433" s="176"/>
      <c r="BO433" s="176"/>
      <c r="BP433" s="176"/>
      <c r="BQ433" s="176"/>
      <c r="BR433" s="176"/>
      <c r="BS433" s="176"/>
      <c r="BT433" s="176"/>
      <c r="BU433" s="176"/>
      <c r="BV433" s="176"/>
      <c r="BW433" s="176"/>
      <c r="BX433" s="176"/>
      <c r="BY433" s="176"/>
      <c r="BZ433" s="176"/>
      <c r="CA433" s="176"/>
      <c r="CB433" s="176"/>
      <c r="CC433" s="176"/>
      <c r="CD433" s="176"/>
      <c r="CE433" s="176"/>
      <c r="CF433" s="176"/>
      <c r="CG433" s="176"/>
      <c r="CH433" s="176"/>
      <c r="CI433" s="176"/>
      <c r="CJ433" s="176"/>
      <c r="CK433" s="176"/>
      <c r="CL433" s="177"/>
      <c r="CM433" s="177"/>
    </row>
    <row r="434" customFormat="false" ht="12.75" hidden="false" customHeight="false" outlineLevel="0" collapsed="false">
      <c r="A434" s="169" t="s">
        <v>42</v>
      </c>
      <c r="B434" s="96"/>
      <c r="C434" s="170"/>
      <c r="D434" s="171" t="n">
        <v>15</v>
      </c>
      <c r="E434" s="172" t="s">
        <v>90</v>
      </c>
      <c r="F434" s="173" t="n">
        <f aca="false">SUM(H434:CK434)</f>
        <v>0</v>
      </c>
      <c r="G434" s="174"/>
      <c r="H434" s="175"/>
      <c r="I434" s="176"/>
      <c r="J434" s="176"/>
      <c r="K434" s="176"/>
      <c r="L434" s="176"/>
      <c r="M434" s="176"/>
      <c r="N434" s="176"/>
      <c r="O434" s="176"/>
      <c r="P434" s="176"/>
      <c r="Q434" s="176"/>
      <c r="R434" s="176"/>
      <c r="S434" s="176"/>
      <c r="T434" s="176"/>
      <c r="U434" s="176"/>
      <c r="V434" s="176"/>
      <c r="W434" s="176"/>
      <c r="X434" s="176"/>
      <c r="Y434" s="176"/>
      <c r="Z434" s="176"/>
      <c r="AA434" s="176"/>
      <c r="AB434" s="176"/>
      <c r="AC434" s="176"/>
      <c r="AD434" s="176"/>
      <c r="AE434" s="176"/>
      <c r="AF434" s="176"/>
      <c r="AG434" s="176"/>
      <c r="AH434" s="176"/>
      <c r="AI434" s="176"/>
      <c r="AJ434" s="176"/>
      <c r="AK434" s="176"/>
      <c r="AL434" s="176"/>
      <c r="AM434" s="176"/>
      <c r="AN434" s="176"/>
      <c r="AO434" s="176"/>
      <c r="AP434" s="176"/>
      <c r="AQ434" s="176"/>
      <c r="AR434" s="176"/>
      <c r="AS434" s="176"/>
      <c r="AT434" s="176"/>
      <c r="AU434" s="176"/>
      <c r="AV434" s="176"/>
      <c r="AW434" s="176"/>
      <c r="AX434" s="176"/>
      <c r="AY434" s="176"/>
      <c r="AZ434" s="176"/>
      <c r="BA434" s="176"/>
      <c r="BB434" s="176"/>
      <c r="BC434" s="176"/>
      <c r="BD434" s="176"/>
      <c r="BE434" s="176"/>
      <c r="BF434" s="176"/>
      <c r="BG434" s="176"/>
      <c r="BH434" s="176"/>
      <c r="BI434" s="176"/>
      <c r="BJ434" s="176"/>
      <c r="BK434" s="176"/>
      <c r="BL434" s="176"/>
      <c r="BM434" s="176"/>
      <c r="BN434" s="176"/>
      <c r="BO434" s="176"/>
      <c r="BP434" s="176"/>
      <c r="BQ434" s="176"/>
      <c r="BR434" s="176"/>
      <c r="BS434" s="176"/>
      <c r="BT434" s="176"/>
      <c r="BU434" s="176"/>
      <c r="BV434" s="176"/>
      <c r="BW434" s="176"/>
      <c r="BX434" s="176"/>
      <c r="BY434" s="176"/>
      <c r="BZ434" s="176"/>
      <c r="CA434" s="176"/>
      <c r="CB434" s="176"/>
      <c r="CC434" s="176"/>
      <c r="CD434" s="176"/>
      <c r="CE434" s="176"/>
      <c r="CF434" s="176"/>
      <c r="CG434" s="176"/>
      <c r="CH434" s="176"/>
      <c r="CI434" s="176"/>
      <c r="CJ434" s="176"/>
      <c r="CK434" s="176"/>
      <c r="CL434" s="177"/>
      <c r="CM434" s="177"/>
    </row>
    <row r="435" customFormat="false" ht="12.75" hidden="false" customHeight="false" outlineLevel="0" collapsed="false">
      <c r="A435" s="169" t="s">
        <v>42</v>
      </c>
      <c r="B435" s="96"/>
      <c r="C435" s="170"/>
      <c r="D435" s="171" t="n">
        <v>16</v>
      </c>
      <c r="E435" s="172" t="s">
        <v>90</v>
      </c>
      <c r="F435" s="173" t="n">
        <f aca="false">SUM(H435:CK435)</f>
        <v>0</v>
      </c>
      <c r="G435" s="174"/>
      <c r="H435" s="175"/>
      <c r="I435" s="176"/>
      <c r="J435" s="176"/>
      <c r="K435" s="176"/>
      <c r="L435" s="176"/>
      <c r="M435" s="176"/>
      <c r="N435" s="176"/>
      <c r="O435" s="176"/>
      <c r="P435" s="176"/>
      <c r="Q435" s="176"/>
      <c r="R435" s="176"/>
      <c r="S435" s="176"/>
      <c r="T435" s="176"/>
      <c r="U435" s="176"/>
      <c r="V435" s="176"/>
      <c r="W435" s="176"/>
      <c r="X435" s="176"/>
      <c r="Y435" s="176"/>
      <c r="Z435" s="176"/>
      <c r="AA435" s="176"/>
      <c r="AB435" s="176"/>
      <c r="AC435" s="176"/>
      <c r="AD435" s="176"/>
      <c r="AE435" s="176"/>
      <c r="AF435" s="176"/>
      <c r="AG435" s="176"/>
      <c r="AH435" s="176"/>
      <c r="AI435" s="176"/>
      <c r="AJ435" s="176"/>
      <c r="AK435" s="176"/>
      <c r="AL435" s="176"/>
      <c r="AM435" s="176"/>
      <c r="AN435" s="176"/>
      <c r="AO435" s="176"/>
      <c r="AP435" s="176"/>
      <c r="AQ435" s="176"/>
      <c r="AR435" s="176"/>
      <c r="AS435" s="176"/>
      <c r="AT435" s="176"/>
      <c r="AU435" s="176"/>
      <c r="AV435" s="176"/>
      <c r="AW435" s="176"/>
      <c r="AX435" s="176"/>
      <c r="AY435" s="176"/>
      <c r="AZ435" s="176"/>
      <c r="BA435" s="176"/>
      <c r="BB435" s="176"/>
      <c r="BC435" s="176"/>
      <c r="BD435" s="176"/>
      <c r="BE435" s="176"/>
      <c r="BF435" s="176"/>
      <c r="BG435" s="176"/>
      <c r="BH435" s="176"/>
      <c r="BI435" s="176"/>
      <c r="BJ435" s="176"/>
      <c r="BK435" s="176"/>
      <c r="BL435" s="176"/>
      <c r="BM435" s="176"/>
      <c r="BN435" s="176"/>
      <c r="BO435" s="176"/>
      <c r="BP435" s="176"/>
      <c r="BQ435" s="176"/>
      <c r="BR435" s="176"/>
      <c r="BS435" s="176"/>
      <c r="BT435" s="176"/>
      <c r="BU435" s="176"/>
      <c r="BV435" s="176"/>
      <c r="BW435" s="176"/>
      <c r="BX435" s="176"/>
      <c r="BY435" s="176"/>
      <c r="BZ435" s="176"/>
      <c r="CA435" s="176"/>
      <c r="CB435" s="176"/>
      <c r="CC435" s="176"/>
      <c r="CD435" s="176"/>
      <c r="CE435" s="176"/>
      <c r="CF435" s="176"/>
      <c r="CG435" s="176"/>
      <c r="CH435" s="176"/>
      <c r="CI435" s="176"/>
      <c r="CJ435" s="176"/>
      <c r="CK435" s="176"/>
      <c r="CL435" s="177"/>
      <c r="CM435" s="177"/>
    </row>
    <row r="436" customFormat="false" ht="12.75" hidden="false" customHeight="false" outlineLevel="0" collapsed="false">
      <c r="A436" s="169" t="s">
        <v>42</v>
      </c>
      <c r="B436" s="96"/>
      <c r="C436" s="170"/>
      <c r="D436" s="171" t="n">
        <v>17</v>
      </c>
      <c r="E436" s="172" t="s">
        <v>90</v>
      </c>
      <c r="F436" s="178" t="n">
        <f aca="false">SUM(H436:CK436)</f>
        <v>0</v>
      </c>
      <c r="G436" s="179"/>
      <c r="H436" s="180"/>
      <c r="I436" s="181"/>
      <c r="J436" s="181"/>
      <c r="K436" s="181"/>
      <c r="L436" s="181"/>
      <c r="M436" s="181"/>
      <c r="N436" s="181"/>
      <c r="O436" s="181"/>
      <c r="P436" s="181"/>
      <c r="Q436" s="181"/>
      <c r="R436" s="181"/>
      <c r="S436" s="181"/>
      <c r="T436" s="181"/>
      <c r="U436" s="181"/>
      <c r="V436" s="181"/>
      <c r="W436" s="181"/>
      <c r="X436" s="181"/>
      <c r="Y436" s="181"/>
      <c r="Z436" s="181"/>
      <c r="AA436" s="181"/>
      <c r="AB436" s="181"/>
      <c r="AC436" s="181"/>
      <c r="AD436" s="181"/>
      <c r="AE436" s="181"/>
      <c r="AF436" s="181"/>
      <c r="AG436" s="181"/>
      <c r="AH436" s="181"/>
      <c r="AI436" s="181"/>
      <c r="AJ436" s="181"/>
      <c r="AK436" s="181"/>
      <c r="AL436" s="181"/>
      <c r="AM436" s="181"/>
      <c r="AN436" s="181"/>
      <c r="AO436" s="181"/>
      <c r="AP436" s="181"/>
      <c r="AQ436" s="181"/>
      <c r="AR436" s="181"/>
      <c r="AS436" s="181"/>
      <c r="AT436" s="181"/>
      <c r="AU436" s="181"/>
      <c r="AV436" s="181"/>
      <c r="AW436" s="181"/>
      <c r="AX436" s="181"/>
      <c r="AY436" s="181"/>
      <c r="AZ436" s="181"/>
      <c r="BA436" s="181"/>
      <c r="BB436" s="181"/>
      <c r="BC436" s="181"/>
      <c r="BD436" s="181"/>
      <c r="BE436" s="181"/>
      <c r="BF436" s="181"/>
      <c r="BG436" s="181"/>
      <c r="BH436" s="181"/>
      <c r="BI436" s="181"/>
      <c r="BJ436" s="181"/>
      <c r="BK436" s="181"/>
      <c r="BL436" s="181"/>
      <c r="BM436" s="181"/>
      <c r="BN436" s="181"/>
      <c r="BO436" s="181"/>
      <c r="BP436" s="181"/>
      <c r="BQ436" s="181"/>
      <c r="BR436" s="181"/>
      <c r="BS436" s="181"/>
      <c r="BT436" s="181"/>
      <c r="BU436" s="181"/>
      <c r="BV436" s="181"/>
      <c r="BW436" s="181"/>
      <c r="BX436" s="181"/>
      <c r="BY436" s="181"/>
      <c r="BZ436" s="181"/>
      <c r="CA436" s="181"/>
      <c r="CB436" s="181"/>
      <c r="CC436" s="181"/>
      <c r="CD436" s="181"/>
      <c r="CE436" s="181"/>
      <c r="CF436" s="181"/>
      <c r="CG436" s="181"/>
      <c r="CH436" s="181"/>
      <c r="CI436" s="181"/>
      <c r="CJ436" s="181"/>
      <c r="CK436" s="181"/>
      <c r="CL436" s="177"/>
      <c r="CM436" s="177"/>
    </row>
    <row r="437" customFormat="false" ht="12.75" hidden="false" customHeight="false" outlineLevel="0" collapsed="false">
      <c r="A437" s="169" t="s">
        <v>42</v>
      </c>
      <c r="B437" s="96"/>
      <c r="C437" s="170"/>
      <c r="D437" s="171" t="n">
        <v>18</v>
      </c>
      <c r="E437" s="172" t="s">
        <v>90</v>
      </c>
      <c r="F437" s="178" t="n">
        <f aca="false">SUM(H437:CK437)</f>
        <v>0</v>
      </c>
      <c r="G437" s="179" t="n">
        <f aca="false">SUM(F431:F437)</f>
        <v>0</v>
      </c>
      <c r="H437" s="180"/>
      <c r="I437" s="181"/>
      <c r="J437" s="181"/>
      <c r="K437" s="181"/>
      <c r="L437" s="181"/>
      <c r="M437" s="181"/>
      <c r="N437" s="181"/>
      <c r="O437" s="181"/>
      <c r="P437" s="181"/>
      <c r="Q437" s="181"/>
      <c r="R437" s="181"/>
      <c r="S437" s="181"/>
      <c r="T437" s="181"/>
      <c r="U437" s="181"/>
      <c r="V437" s="181"/>
      <c r="W437" s="181"/>
      <c r="X437" s="181"/>
      <c r="Y437" s="181"/>
      <c r="Z437" s="181"/>
      <c r="AA437" s="181"/>
      <c r="AB437" s="181"/>
      <c r="AC437" s="181"/>
      <c r="AD437" s="181"/>
      <c r="AE437" s="181"/>
      <c r="AF437" s="181"/>
      <c r="AG437" s="181"/>
      <c r="AH437" s="181"/>
      <c r="AI437" s="181"/>
      <c r="AJ437" s="181"/>
      <c r="AK437" s="181"/>
      <c r="AL437" s="181"/>
      <c r="AM437" s="181"/>
      <c r="AN437" s="181"/>
      <c r="AO437" s="181"/>
      <c r="AP437" s="181"/>
      <c r="AQ437" s="181"/>
      <c r="AR437" s="181"/>
      <c r="AS437" s="181"/>
      <c r="AT437" s="181"/>
      <c r="AU437" s="181"/>
      <c r="AV437" s="181"/>
      <c r="AW437" s="181"/>
      <c r="AX437" s="181"/>
      <c r="AY437" s="181"/>
      <c r="AZ437" s="181"/>
      <c r="BA437" s="181"/>
      <c r="BB437" s="181"/>
      <c r="BC437" s="181"/>
      <c r="BD437" s="181"/>
      <c r="BE437" s="181"/>
      <c r="BF437" s="181"/>
      <c r="BG437" s="181"/>
      <c r="BH437" s="181"/>
      <c r="BI437" s="181"/>
      <c r="BJ437" s="181"/>
      <c r="BK437" s="181"/>
      <c r="BL437" s="181"/>
      <c r="BM437" s="181"/>
      <c r="BN437" s="181"/>
      <c r="BO437" s="181"/>
      <c r="BP437" s="181"/>
      <c r="BQ437" s="181"/>
      <c r="BR437" s="181"/>
      <c r="BS437" s="181"/>
      <c r="BT437" s="181"/>
      <c r="BU437" s="181"/>
      <c r="BV437" s="181"/>
      <c r="BW437" s="181"/>
      <c r="BX437" s="181"/>
      <c r="BY437" s="181"/>
      <c r="BZ437" s="181"/>
      <c r="CA437" s="181"/>
      <c r="CB437" s="181"/>
      <c r="CC437" s="181"/>
      <c r="CD437" s="181"/>
      <c r="CE437" s="181"/>
      <c r="CF437" s="181"/>
      <c r="CG437" s="181"/>
      <c r="CH437" s="181"/>
      <c r="CI437" s="181"/>
      <c r="CJ437" s="181"/>
      <c r="CK437" s="181"/>
      <c r="CL437" s="177"/>
      <c r="CM437" s="177"/>
    </row>
    <row r="438" customFormat="false" ht="12.75" hidden="false" customHeight="false" outlineLevel="0" collapsed="false">
      <c r="A438" s="169" t="s">
        <v>42</v>
      </c>
      <c r="B438" s="96"/>
      <c r="C438" s="170"/>
      <c r="D438" s="171" t="n">
        <v>19</v>
      </c>
      <c r="E438" s="172" t="s">
        <v>91</v>
      </c>
      <c r="F438" s="173" t="n">
        <f aca="false">SUM(H438:CK438)</f>
        <v>0</v>
      </c>
      <c r="G438" s="174"/>
      <c r="H438" s="175"/>
      <c r="I438" s="176"/>
      <c r="J438" s="176"/>
      <c r="K438" s="176"/>
      <c r="L438" s="176"/>
      <c r="M438" s="176"/>
      <c r="N438" s="176"/>
      <c r="O438" s="176"/>
      <c r="P438" s="176"/>
      <c r="Q438" s="176"/>
      <c r="R438" s="176"/>
      <c r="S438" s="176"/>
      <c r="T438" s="176"/>
      <c r="U438" s="176"/>
      <c r="V438" s="176"/>
      <c r="W438" s="176"/>
      <c r="X438" s="176"/>
      <c r="Y438" s="176"/>
      <c r="Z438" s="176"/>
      <c r="AA438" s="176"/>
      <c r="AB438" s="176"/>
      <c r="AC438" s="176"/>
      <c r="AD438" s="176"/>
      <c r="AE438" s="176"/>
      <c r="AF438" s="176"/>
      <c r="AG438" s="176"/>
      <c r="AH438" s="176"/>
      <c r="AI438" s="176"/>
      <c r="AJ438" s="176"/>
      <c r="AK438" s="176"/>
      <c r="AL438" s="176"/>
      <c r="AM438" s="176"/>
      <c r="AN438" s="176"/>
      <c r="AO438" s="176"/>
      <c r="AP438" s="176"/>
      <c r="AQ438" s="176"/>
      <c r="AR438" s="176"/>
      <c r="AS438" s="176"/>
      <c r="AT438" s="176"/>
      <c r="AU438" s="176"/>
      <c r="AV438" s="176"/>
      <c r="AW438" s="176"/>
      <c r="AX438" s="176"/>
      <c r="AY438" s="176"/>
      <c r="AZ438" s="176"/>
      <c r="BA438" s="176"/>
      <c r="BB438" s="176"/>
      <c r="BC438" s="176"/>
      <c r="BD438" s="176"/>
      <c r="BE438" s="176"/>
      <c r="BF438" s="176"/>
      <c r="BG438" s="176"/>
      <c r="BH438" s="176"/>
      <c r="BI438" s="176"/>
      <c r="BJ438" s="176"/>
      <c r="BK438" s="176"/>
      <c r="BL438" s="176"/>
      <c r="BM438" s="176"/>
      <c r="BN438" s="176"/>
      <c r="BO438" s="176"/>
      <c r="BP438" s="176"/>
      <c r="BQ438" s="176"/>
      <c r="BR438" s="176"/>
      <c r="BS438" s="176"/>
      <c r="BT438" s="176"/>
      <c r="BU438" s="176"/>
      <c r="BV438" s="176"/>
      <c r="BW438" s="176"/>
      <c r="BX438" s="176"/>
      <c r="BY438" s="176"/>
      <c r="BZ438" s="176"/>
      <c r="CA438" s="176"/>
      <c r="CB438" s="176"/>
      <c r="CC438" s="176"/>
      <c r="CD438" s="176"/>
      <c r="CE438" s="176"/>
      <c r="CF438" s="176"/>
      <c r="CG438" s="176"/>
      <c r="CH438" s="176"/>
      <c r="CI438" s="176"/>
      <c r="CJ438" s="176"/>
      <c r="CK438" s="176"/>
      <c r="CL438" s="177"/>
      <c r="CM438" s="177"/>
    </row>
    <row r="439" customFormat="false" ht="12.75" hidden="false" customHeight="false" outlineLevel="0" collapsed="false">
      <c r="A439" s="169" t="s">
        <v>42</v>
      </c>
      <c r="B439" s="96"/>
      <c r="C439" s="170"/>
      <c r="D439" s="171" t="n">
        <v>20</v>
      </c>
      <c r="E439" s="172" t="s">
        <v>91</v>
      </c>
      <c r="F439" s="173" t="n">
        <f aca="false">SUM(H439:CK439)</f>
        <v>0</v>
      </c>
      <c r="G439" s="174"/>
      <c r="H439" s="175"/>
      <c r="I439" s="176"/>
      <c r="J439" s="176"/>
      <c r="K439" s="176"/>
      <c r="L439" s="176"/>
      <c r="M439" s="176"/>
      <c r="N439" s="176"/>
      <c r="O439" s="176"/>
      <c r="P439" s="176"/>
      <c r="Q439" s="176"/>
      <c r="R439" s="176"/>
      <c r="S439" s="176"/>
      <c r="T439" s="176"/>
      <c r="U439" s="176"/>
      <c r="V439" s="176"/>
      <c r="W439" s="176"/>
      <c r="X439" s="176"/>
      <c r="Y439" s="176"/>
      <c r="Z439" s="176"/>
      <c r="AA439" s="176"/>
      <c r="AB439" s="176"/>
      <c r="AC439" s="176"/>
      <c r="AD439" s="176"/>
      <c r="AE439" s="176"/>
      <c r="AF439" s="176"/>
      <c r="AG439" s="176"/>
      <c r="AH439" s="176"/>
      <c r="AI439" s="176"/>
      <c r="AJ439" s="176"/>
      <c r="AK439" s="176"/>
      <c r="AL439" s="176"/>
      <c r="AM439" s="176"/>
      <c r="AN439" s="176"/>
      <c r="AO439" s="176"/>
      <c r="AP439" s="176"/>
      <c r="AQ439" s="176"/>
      <c r="AR439" s="176"/>
      <c r="AS439" s="176"/>
      <c r="AT439" s="176"/>
      <c r="AU439" s="176"/>
      <c r="AV439" s="176"/>
      <c r="AW439" s="176"/>
      <c r="AX439" s="176"/>
      <c r="AY439" s="176"/>
      <c r="AZ439" s="176"/>
      <c r="BA439" s="176"/>
      <c r="BB439" s="176"/>
      <c r="BC439" s="176"/>
      <c r="BD439" s="176"/>
      <c r="BE439" s="176"/>
      <c r="BF439" s="176"/>
      <c r="BG439" s="176"/>
      <c r="BH439" s="176"/>
      <c r="BI439" s="176"/>
      <c r="BJ439" s="176"/>
      <c r="BK439" s="176"/>
      <c r="BL439" s="176"/>
      <c r="BM439" s="176"/>
      <c r="BN439" s="176"/>
      <c r="BO439" s="176"/>
      <c r="BP439" s="176"/>
      <c r="BQ439" s="176"/>
      <c r="BR439" s="176"/>
      <c r="BS439" s="176"/>
      <c r="BT439" s="176"/>
      <c r="BU439" s="176"/>
      <c r="BV439" s="176"/>
      <c r="BW439" s="176"/>
      <c r="BX439" s="176"/>
      <c r="BY439" s="176"/>
      <c r="BZ439" s="176"/>
      <c r="CA439" s="176"/>
      <c r="CB439" s="176"/>
      <c r="CC439" s="176"/>
      <c r="CD439" s="176"/>
      <c r="CE439" s="176"/>
      <c r="CF439" s="176"/>
      <c r="CG439" s="176"/>
      <c r="CH439" s="176"/>
      <c r="CI439" s="176"/>
      <c r="CJ439" s="176"/>
      <c r="CK439" s="176"/>
      <c r="CL439" s="177"/>
      <c r="CM439" s="177"/>
    </row>
    <row r="440" customFormat="false" ht="12.75" hidden="false" customHeight="false" outlineLevel="0" collapsed="false">
      <c r="A440" s="169" t="s">
        <v>42</v>
      </c>
      <c r="B440" s="96"/>
      <c r="C440" s="170"/>
      <c r="D440" s="171" t="n">
        <v>21</v>
      </c>
      <c r="E440" s="172" t="s">
        <v>91</v>
      </c>
      <c r="F440" s="173" t="n">
        <f aca="false">SUM(H440:CK440)</f>
        <v>0</v>
      </c>
      <c r="G440" s="174"/>
      <c r="H440" s="175"/>
      <c r="I440" s="176"/>
      <c r="J440" s="176"/>
      <c r="K440" s="176"/>
      <c r="L440" s="176"/>
      <c r="M440" s="176"/>
      <c r="N440" s="176"/>
      <c r="O440" s="176"/>
      <c r="P440" s="176"/>
      <c r="Q440" s="176"/>
      <c r="R440" s="176"/>
      <c r="S440" s="176"/>
      <c r="T440" s="176"/>
      <c r="U440" s="176"/>
      <c r="V440" s="176"/>
      <c r="W440" s="176"/>
      <c r="X440" s="176"/>
      <c r="Y440" s="176"/>
      <c r="Z440" s="176"/>
      <c r="AA440" s="176"/>
      <c r="AB440" s="176"/>
      <c r="AC440" s="176"/>
      <c r="AD440" s="176"/>
      <c r="AE440" s="176"/>
      <c r="AF440" s="176"/>
      <c r="AG440" s="176"/>
      <c r="AH440" s="176"/>
      <c r="AI440" s="176"/>
      <c r="AJ440" s="176"/>
      <c r="AK440" s="176"/>
      <c r="AL440" s="176"/>
      <c r="AM440" s="176"/>
      <c r="AN440" s="176"/>
      <c r="AO440" s="176"/>
      <c r="AP440" s="176"/>
      <c r="AQ440" s="176"/>
      <c r="AR440" s="176"/>
      <c r="AS440" s="176"/>
      <c r="AT440" s="176"/>
      <c r="AU440" s="176"/>
      <c r="AV440" s="176"/>
      <c r="AW440" s="176"/>
      <c r="AX440" s="176"/>
      <c r="AY440" s="176"/>
      <c r="AZ440" s="176"/>
      <c r="BA440" s="176"/>
      <c r="BB440" s="176"/>
      <c r="BC440" s="176"/>
      <c r="BD440" s="176"/>
      <c r="BE440" s="176"/>
      <c r="BF440" s="176"/>
      <c r="BG440" s="176"/>
      <c r="BH440" s="176"/>
      <c r="BI440" s="176"/>
      <c r="BJ440" s="176"/>
      <c r="BK440" s="176"/>
      <c r="BL440" s="176"/>
      <c r="BM440" s="176"/>
      <c r="BN440" s="176"/>
      <c r="BO440" s="176"/>
      <c r="BP440" s="176"/>
      <c r="BQ440" s="176"/>
      <c r="BR440" s="176"/>
      <c r="BS440" s="176"/>
      <c r="BT440" s="176"/>
      <c r="BU440" s="176"/>
      <c r="BV440" s="176"/>
      <c r="BW440" s="176"/>
      <c r="BX440" s="176"/>
      <c r="BY440" s="176"/>
      <c r="BZ440" s="176"/>
      <c r="CA440" s="176"/>
      <c r="CB440" s="176"/>
      <c r="CC440" s="176"/>
      <c r="CD440" s="176"/>
      <c r="CE440" s="176"/>
      <c r="CF440" s="176"/>
      <c r="CG440" s="176"/>
      <c r="CH440" s="176"/>
      <c r="CI440" s="176"/>
      <c r="CJ440" s="176"/>
      <c r="CK440" s="176"/>
      <c r="CL440" s="177"/>
      <c r="CM440" s="177"/>
    </row>
    <row r="441" customFormat="false" ht="12.75" hidden="false" customHeight="false" outlineLevel="0" collapsed="false">
      <c r="A441" s="169" t="s">
        <v>42</v>
      </c>
      <c r="B441" s="96"/>
      <c r="C441" s="170"/>
      <c r="D441" s="171" t="n">
        <v>22</v>
      </c>
      <c r="E441" s="172" t="s">
        <v>91</v>
      </c>
      <c r="F441" s="173" t="n">
        <f aca="false">SUM(H441:CK441)</f>
        <v>0</v>
      </c>
      <c r="G441" s="174"/>
      <c r="H441" s="175"/>
      <c r="I441" s="176"/>
      <c r="J441" s="176"/>
      <c r="K441" s="176"/>
      <c r="L441" s="176"/>
      <c r="M441" s="176"/>
      <c r="N441" s="176"/>
      <c r="O441" s="176"/>
      <c r="P441" s="176"/>
      <c r="Q441" s="176"/>
      <c r="R441" s="176"/>
      <c r="S441" s="176"/>
      <c r="T441" s="176"/>
      <c r="U441" s="176"/>
      <c r="V441" s="176"/>
      <c r="W441" s="176"/>
      <c r="X441" s="176"/>
      <c r="Y441" s="176"/>
      <c r="Z441" s="176"/>
      <c r="AA441" s="176"/>
      <c r="AB441" s="176"/>
      <c r="AC441" s="176"/>
      <c r="AD441" s="176"/>
      <c r="AE441" s="176"/>
      <c r="AF441" s="176"/>
      <c r="AG441" s="176"/>
      <c r="AH441" s="176"/>
      <c r="AI441" s="176"/>
      <c r="AJ441" s="176"/>
      <c r="AK441" s="176"/>
      <c r="AL441" s="176"/>
      <c r="AM441" s="176"/>
      <c r="AN441" s="176"/>
      <c r="AO441" s="176"/>
      <c r="AP441" s="176"/>
      <c r="AQ441" s="176"/>
      <c r="AR441" s="176"/>
      <c r="AS441" s="176"/>
      <c r="AT441" s="176"/>
      <c r="AU441" s="176"/>
      <c r="AV441" s="176"/>
      <c r="AW441" s="176"/>
      <c r="AX441" s="176"/>
      <c r="AY441" s="176"/>
      <c r="AZ441" s="176"/>
      <c r="BA441" s="176"/>
      <c r="BB441" s="176"/>
      <c r="BC441" s="176"/>
      <c r="BD441" s="176"/>
      <c r="BE441" s="176"/>
      <c r="BF441" s="176"/>
      <c r="BG441" s="176"/>
      <c r="BH441" s="176"/>
      <c r="BI441" s="176"/>
      <c r="BJ441" s="176"/>
      <c r="BK441" s="176"/>
      <c r="BL441" s="176"/>
      <c r="BM441" s="176"/>
      <c r="BN441" s="176"/>
      <c r="BO441" s="176"/>
      <c r="BP441" s="176"/>
      <c r="BQ441" s="176"/>
      <c r="BR441" s="176"/>
      <c r="BS441" s="176"/>
      <c r="BT441" s="176"/>
      <c r="BU441" s="176"/>
      <c r="BV441" s="176"/>
      <c r="BW441" s="176"/>
      <c r="BX441" s="176"/>
      <c r="BY441" s="176"/>
      <c r="BZ441" s="176"/>
      <c r="CA441" s="176"/>
      <c r="CB441" s="176"/>
      <c r="CC441" s="176"/>
      <c r="CD441" s="176"/>
      <c r="CE441" s="176"/>
      <c r="CF441" s="176"/>
      <c r="CG441" s="176"/>
      <c r="CH441" s="176"/>
      <c r="CI441" s="176"/>
      <c r="CJ441" s="176"/>
      <c r="CK441" s="176"/>
      <c r="CL441" s="177"/>
      <c r="CM441" s="177"/>
    </row>
    <row r="442" customFormat="false" ht="12.75" hidden="false" customHeight="false" outlineLevel="0" collapsed="false">
      <c r="A442" s="169" t="s">
        <v>42</v>
      </c>
      <c r="B442" s="96"/>
      <c r="C442" s="170"/>
      <c r="D442" s="171" t="n">
        <v>23</v>
      </c>
      <c r="E442" s="172" t="s">
        <v>91</v>
      </c>
      <c r="F442" s="173" t="n">
        <f aca="false">SUM(H442:CK442)</f>
        <v>0</v>
      </c>
      <c r="G442" s="174"/>
      <c r="H442" s="175"/>
      <c r="I442" s="176"/>
      <c r="J442" s="176"/>
      <c r="K442" s="176"/>
      <c r="L442" s="176"/>
      <c r="M442" s="176"/>
      <c r="N442" s="176"/>
      <c r="O442" s="176"/>
      <c r="P442" s="176"/>
      <c r="Q442" s="176"/>
      <c r="R442" s="176"/>
      <c r="S442" s="176"/>
      <c r="T442" s="176"/>
      <c r="U442" s="176"/>
      <c r="V442" s="176"/>
      <c r="W442" s="176"/>
      <c r="X442" s="176"/>
      <c r="Y442" s="176"/>
      <c r="Z442" s="176"/>
      <c r="AA442" s="176"/>
      <c r="AB442" s="176"/>
      <c r="AC442" s="176"/>
      <c r="AD442" s="176"/>
      <c r="AE442" s="176"/>
      <c r="AF442" s="176"/>
      <c r="AG442" s="176"/>
      <c r="AH442" s="176"/>
      <c r="AI442" s="176"/>
      <c r="AJ442" s="176"/>
      <c r="AK442" s="176"/>
      <c r="AL442" s="176"/>
      <c r="AM442" s="176"/>
      <c r="AN442" s="176"/>
      <c r="AO442" s="176"/>
      <c r="AP442" s="176"/>
      <c r="AQ442" s="176"/>
      <c r="AR442" s="176"/>
      <c r="AS442" s="176"/>
      <c r="AT442" s="176"/>
      <c r="AU442" s="176"/>
      <c r="AV442" s="176"/>
      <c r="AW442" s="176"/>
      <c r="AX442" s="176"/>
      <c r="AY442" s="176"/>
      <c r="AZ442" s="176"/>
      <c r="BA442" s="176"/>
      <c r="BB442" s="176"/>
      <c r="BC442" s="176"/>
      <c r="BD442" s="176"/>
      <c r="BE442" s="176"/>
      <c r="BF442" s="176"/>
      <c r="BG442" s="176"/>
      <c r="BH442" s="176"/>
      <c r="BI442" s="176"/>
      <c r="BJ442" s="176"/>
      <c r="BK442" s="176"/>
      <c r="BL442" s="176"/>
      <c r="BM442" s="176"/>
      <c r="BN442" s="176"/>
      <c r="BO442" s="176"/>
      <c r="BP442" s="176"/>
      <c r="BQ442" s="176"/>
      <c r="BR442" s="176"/>
      <c r="BS442" s="176"/>
      <c r="BT442" s="176"/>
      <c r="BU442" s="176"/>
      <c r="BV442" s="176"/>
      <c r="BW442" s="176"/>
      <c r="BX442" s="176"/>
      <c r="BY442" s="176"/>
      <c r="BZ442" s="176"/>
      <c r="CA442" s="176"/>
      <c r="CB442" s="176"/>
      <c r="CC442" s="176"/>
      <c r="CD442" s="176"/>
      <c r="CE442" s="176"/>
      <c r="CF442" s="176"/>
      <c r="CG442" s="176"/>
      <c r="CH442" s="176"/>
      <c r="CI442" s="176"/>
      <c r="CJ442" s="176"/>
      <c r="CK442" s="176"/>
      <c r="CL442" s="177"/>
      <c r="CM442" s="177"/>
    </row>
    <row r="443" customFormat="false" ht="12.75" hidden="false" customHeight="false" outlineLevel="0" collapsed="false">
      <c r="A443" s="169" t="s">
        <v>42</v>
      </c>
      <c r="B443" s="96"/>
      <c r="C443" s="170"/>
      <c r="D443" s="171" t="n">
        <v>24</v>
      </c>
      <c r="E443" s="172" t="s">
        <v>91</v>
      </c>
      <c r="F443" s="178" t="n">
        <f aca="false">SUM(H443:CK443)</f>
        <v>0</v>
      </c>
      <c r="G443" s="179"/>
      <c r="H443" s="180"/>
      <c r="I443" s="181"/>
      <c r="J443" s="181"/>
      <c r="K443" s="181"/>
      <c r="L443" s="181"/>
      <c r="M443" s="181"/>
      <c r="N443" s="181"/>
      <c r="O443" s="181"/>
      <c r="P443" s="181"/>
      <c r="Q443" s="181"/>
      <c r="R443" s="181"/>
      <c r="S443" s="181"/>
      <c r="T443" s="181"/>
      <c r="U443" s="181"/>
      <c r="V443" s="181"/>
      <c r="W443" s="181"/>
      <c r="X443" s="181"/>
      <c r="Y443" s="181"/>
      <c r="Z443" s="181"/>
      <c r="AA443" s="181"/>
      <c r="AB443" s="181"/>
      <c r="AC443" s="181"/>
      <c r="AD443" s="181"/>
      <c r="AE443" s="181"/>
      <c r="AF443" s="181"/>
      <c r="AG443" s="181"/>
      <c r="AH443" s="181"/>
      <c r="AI443" s="181"/>
      <c r="AJ443" s="181"/>
      <c r="AK443" s="181"/>
      <c r="AL443" s="181"/>
      <c r="AM443" s="181"/>
      <c r="AN443" s="181"/>
      <c r="AO443" s="181"/>
      <c r="AP443" s="181"/>
      <c r="AQ443" s="181"/>
      <c r="AR443" s="181"/>
      <c r="AS443" s="181"/>
      <c r="AT443" s="181"/>
      <c r="AU443" s="181"/>
      <c r="AV443" s="181"/>
      <c r="AW443" s="181"/>
      <c r="AX443" s="181"/>
      <c r="AY443" s="181"/>
      <c r="AZ443" s="181"/>
      <c r="BA443" s="181"/>
      <c r="BB443" s="181"/>
      <c r="BC443" s="181"/>
      <c r="BD443" s="181"/>
      <c r="BE443" s="181"/>
      <c r="BF443" s="181"/>
      <c r="BG443" s="181"/>
      <c r="BH443" s="181"/>
      <c r="BI443" s="181"/>
      <c r="BJ443" s="181"/>
      <c r="BK443" s="181"/>
      <c r="BL443" s="181"/>
      <c r="BM443" s="181"/>
      <c r="BN443" s="181"/>
      <c r="BO443" s="181"/>
      <c r="BP443" s="181"/>
      <c r="BQ443" s="181"/>
      <c r="BR443" s="181"/>
      <c r="BS443" s="181"/>
      <c r="BT443" s="181"/>
      <c r="BU443" s="181"/>
      <c r="BV443" s="181"/>
      <c r="BW443" s="181"/>
      <c r="BX443" s="181"/>
      <c r="BY443" s="181"/>
      <c r="BZ443" s="181"/>
      <c r="CA443" s="181"/>
      <c r="CB443" s="181"/>
      <c r="CC443" s="181"/>
      <c r="CD443" s="181"/>
      <c r="CE443" s="181"/>
      <c r="CF443" s="181"/>
      <c r="CG443" s="181"/>
      <c r="CH443" s="181"/>
      <c r="CI443" s="181"/>
      <c r="CJ443" s="181"/>
      <c r="CK443" s="181"/>
      <c r="CL443" s="177"/>
      <c r="CM443" s="177"/>
    </row>
    <row r="444" customFormat="false" ht="12.75" hidden="false" customHeight="false" outlineLevel="0" collapsed="false">
      <c r="A444" s="169" t="s">
        <v>42</v>
      </c>
      <c r="B444" s="96"/>
      <c r="C444" s="170"/>
      <c r="D444" s="171" t="n">
        <v>25</v>
      </c>
      <c r="E444" s="172" t="s">
        <v>91</v>
      </c>
      <c r="F444" s="178" t="n">
        <f aca="false">SUM(H444:CK444)</f>
        <v>0</v>
      </c>
      <c r="G444" s="179" t="n">
        <f aca="false">SUM(F438:F444)</f>
        <v>0</v>
      </c>
      <c r="H444" s="180"/>
      <c r="I444" s="181"/>
      <c r="J444" s="181"/>
      <c r="K444" s="181"/>
      <c r="L444" s="181"/>
      <c r="M444" s="181"/>
      <c r="N444" s="181"/>
      <c r="O444" s="181"/>
      <c r="P444" s="181"/>
      <c r="Q444" s="181"/>
      <c r="R444" s="181"/>
      <c r="S444" s="181"/>
      <c r="T444" s="181"/>
      <c r="U444" s="181"/>
      <c r="V444" s="181"/>
      <c r="W444" s="181"/>
      <c r="X444" s="181"/>
      <c r="Y444" s="181"/>
      <c r="Z444" s="181"/>
      <c r="AA444" s="181"/>
      <c r="AB444" s="181"/>
      <c r="AC444" s="181"/>
      <c r="AD444" s="181"/>
      <c r="AE444" s="181"/>
      <c r="AF444" s="181"/>
      <c r="AG444" s="181"/>
      <c r="AH444" s="181"/>
      <c r="AI444" s="181"/>
      <c r="AJ444" s="181"/>
      <c r="AK444" s="181"/>
      <c r="AL444" s="181"/>
      <c r="AM444" s="181"/>
      <c r="AN444" s="181"/>
      <c r="AO444" s="181"/>
      <c r="AP444" s="181"/>
      <c r="AQ444" s="181"/>
      <c r="AR444" s="181"/>
      <c r="AS444" s="181"/>
      <c r="AT444" s="181"/>
      <c r="AU444" s="181"/>
      <c r="AV444" s="181"/>
      <c r="AW444" s="181"/>
      <c r="AX444" s="181"/>
      <c r="AY444" s="181"/>
      <c r="AZ444" s="181"/>
      <c r="BA444" s="181"/>
      <c r="BB444" s="181"/>
      <c r="BC444" s="181"/>
      <c r="BD444" s="181"/>
      <c r="BE444" s="181"/>
      <c r="BF444" s="181"/>
      <c r="BG444" s="181"/>
      <c r="BH444" s="181"/>
      <c r="BI444" s="181"/>
      <c r="BJ444" s="181"/>
      <c r="BK444" s="181"/>
      <c r="BL444" s="181"/>
      <c r="BM444" s="181"/>
      <c r="BN444" s="181"/>
      <c r="BO444" s="181"/>
      <c r="BP444" s="181"/>
      <c r="BQ444" s="181"/>
      <c r="BR444" s="181"/>
      <c r="BS444" s="181"/>
      <c r="BT444" s="181"/>
      <c r="BU444" s="181"/>
      <c r="BV444" s="181"/>
      <c r="BW444" s="181"/>
      <c r="BX444" s="181"/>
      <c r="BY444" s="181"/>
      <c r="BZ444" s="181"/>
      <c r="CA444" s="181"/>
      <c r="CB444" s="181"/>
      <c r="CC444" s="181"/>
      <c r="CD444" s="181"/>
      <c r="CE444" s="181"/>
      <c r="CF444" s="181"/>
      <c r="CG444" s="181"/>
      <c r="CH444" s="181"/>
      <c r="CI444" s="181"/>
      <c r="CJ444" s="181"/>
      <c r="CK444" s="181"/>
      <c r="CL444" s="177"/>
      <c r="CM444" s="177"/>
    </row>
    <row r="445" customFormat="false" ht="12.75" hidden="false" customHeight="false" outlineLevel="0" collapsed="false">
      <c r="A445" s="169" t="s">
        <v>42</v>
      </c>
      <c r="B445" s="96"/>
      <c r="C445" s="170"/>
      <c r="D445" s="171" t="n">
        <v>26</v>
      </c>
      <c r="E445" s="172" t="s">
        <v>92</v>
      </c>
      <c r="F445" s="173" t="n">
        <f aca="false">SUM(H445:CK445)</f>
        <v>0</v>
      </c>
      <c r="G445" s="174"/>
      <c r="H445" s="175"/>
      <c r="I445" s="176"/>
      <c r="J445" s="176"/>
      <c r="K445" s="176"/>
      <c r="L445" s="176"/>
      <c r="M445" s="176"/>
      <c r="N445" s="176"/>
      <c r="O445" s="176"/>
      <c r="P445" s="176"/>
      <c r="Q445" s="176"/>
      <c r="R445" s="176"/>
      <c r="S445" s="176"/>
      <c r="T445" s="176"/>
      <c r="U445" s="176"/>
      <c r="V445" s="176"/>
      <c r="W445" s="176"/>
      <c r="X445" s="176"/>
      <c r="Y445" s="176"/>
      <c r="Z445" s="176"/>
      <c r="AA445" s="176"/>
      <c r="AB445" s="176"/>
      <c r="AC445" s="176"/>
      <c r="AD445" s="176"/>
      <c r="AE445" s="176"/>
      <c r="AF445" s="176"/>
      <c r="AG445" s="176"/>
      <c r="AH445" s="176"/>
      <c r="AI445" s="176"/>
      <c r="AJ445" s="176"/>
      <c r="AK445" s="176"/>
      <c r="AL445" s="176"/>
      <c r="AM445" s="176"/>
      <c r="AN445" s="176"/>
      <c r="AO445" s="176"/>
      <c r="AP445" s="176"/>
      <c r="AQ445" s="176"/>
      <c r="AR445" s="176"/>
      <c r="AS445" s="176"/>
      <c r="AT445" s="176"/>
      <c r="AU445" s="176"/>
      <c r="AV445" s="176"/>
      <c r="AW445" s="176"/>
      <c r="AX445" s="176"/>
      <c r="AY445" s="176"/>
      <c r="AZ445" s="176"/>
      <c r="BA445" s="176"/>
      <c r="BB445" s="176"/>
      <c r="BC445" s="176"/>
      <c r="BD445" s="176"/>
      <c r="BE445" s="176"/>
      <c r="BF445" s="176"/>
      <c r="BG445" s="176"/>
      <c r="BH445" s="176"/>
      <c r="BI445" s="176"/>
      <c r="BJ445" s="176"/>
      <c r="BK445" s="176"/>
      <c r="BL445" s="176"/>
      <c r="BM445" s="176"/>
      <c r="BN445" s="176"/>
      <c r="BO445" s="176"/>
      <c r="BP445" s="176"/>
      <c r="BQ445" s="176"/>
      <c r="BR445" s="176"/>
      <c r="BS445" s="176"/>
      <c r="BT445" s="176"/>
      <c r="BU445" s="176"/>
      <c r="BV445" s="176"/>
      <c r="BW445" s="176"/>
      <c r="BX445" s="176"/>
      <c r="BY445" s="176"/>
      <c r="BZ445" s="176"/>
      <c r="CA445" s="176"/>
      <c r="CB445" s="176"/>
      <c r="CC445" s="176"/>
      <c r="CD445" s="176"/>
      <c r="CE445" s="176"/>
      <c r="CF445" s="176"/>
      <c r="CG445" s="176"/>
      <c r="CH445" s="176"/>
      <c r="CI445" s="176"/>
      <c r="CJ445" s="176"/>
      <c r="CK445" s="176"/>
      <c r="CL445" s="177"/>
      <c r="CM445" s="177"/>
    </row>
    <row r="446" customFormat="false" ht="12.75" hidden="false" customHeight="false" outlineLevel="0" collapsed="false">
      <c r="A446" s="169" t="s">
        <v>42</v>
      </c>
      <c r="B446" s="96"/>
      <c r="C446" s="170"/>
      <c r="D446" s="171" t="n">
        <v>27</v>
      </c>
      <c r="E446" s="172" t="s">
        <v>92</v>
      </c>
      <c r="F446" s="173" t="n">
        <f aca="false">SUM(H446:CK446)</f>
        <v>0</v>
      </c>
      <c r="G446" s="174"/>
      <c r="H446" s="175"/>
      <c r="I446" s="176"/>
      <c r="J446" s="176"/>
      <c r="K446" s="176"/>
      <c r="L446" s="176"/>
      <c r="M446" s="176"/>
      <c r="N446" s="176"/>
      <c r="O446" s="176"/>
      <c r="P446" s="176"/>
      <c r="Q446" s="176"/>
      <c r="R446" s="176"/>
      <c r="S446" s="176"/>
      <c r="T446" s="176"/>
      <c r="U446" s="176"/>
      <c r="V446" s="176"/>
      <c r="W446" s="176"/>
      <c r="X446" s="176"/>
      <c r="Y446" s="176"/>
      <c r="Z446" s="176"/>
      <c r="AA446" s="176"/>
      <c r="AB446" s="176"/>
      <c r="AC446" s="176"/>
      <c r="AD446" s="176"/>
      <c r="AE446" s="176"/>
      <c r="AF446" s="176"/>
      <c r="AG446" s="176"/>
      <c r="AH446" s="176"/>
      <c r="AI446" s="176"/>
      <c r="AJ446" s="176"/>
      <c r="AK446" s="176"/>
      <c r="AL446" s="176"/>
      <c r="AM446" s="176"/>
      <c r="AN446" s="176"/>
      <c r="AO446" s="176"/>
      <c r="AP446" s="176"/>
      <c r="AQ446" s="176"/>
      <c r="AR446" s="176"/>
      <c r="AS446" s="176"/>
      <c r="AT446" s="176"/>
      <c r="AU446" s="176"/>
      <c r="AV446" s="176"/>
      <c r="AW446" s="176"/>
      <c r="AX446" s="176"/>
      <c r="AY446" s="176"/>
      <c r="AZ446" s="176"/>
      <c r="BA446" s="176"/>
      <c r="BB446" s="176"/>
      <c r="BC446" s="176"/>
      <c r="BD446" s="176"/>
      <c r="BE446" s="176"/>
      <c r="BF446" s="176"/>
      <c r="BG446" s="176"/>
      <c r="BH446" s="176"/>
      <c r="BI446" s="176"/>
      <c r="BJ446" s="176"/>
      <c r="BK446" s="176"/>
      <c r="BL446" s="176"/>
      <c r="BM446" s="176"/>
      <c r="BN446" s="176"/>
      <c r="BO446" s="176"/>
      <c r="BP446" s="176"/>
      <c r="BQ446" s="176"/>
      <c r="BR446" s="176"/>
      <c r="BS446" s="176"/>
      <c r="BT446" s="176"/>
      <c r="BU446" s="176"/>
      <c r="BV446" s="176"/>
      <c r="BW446" s="176"/>
      <c r="BX446" s="176"/>
      <c r="BY446" s="176"/>
      <c r="BZ446" s="176"/>
      <c r="CA446" s="176"/>
      <c r="CB446" s="176"/>
      <c r="CC446" s="176"/>
      <c r="CD446" s="176"/>
      <c r="CE446" s="176"/>
      <c r="CF446" s="176"/>
      <c r="CG446" s="176"/>
      <c r="CH446" s="176"/>
      <c r="CI446" s="176"/>
      <c r="CJ446" s="176"/>
      <c r="CK446" s="176"/>
      <c r="CL446" s="177"/>
      <c r="CM446" s="177"/>
    </row>
    <row r="447" customFormat="false" ht="12.75" hidden="false" customHeight="false" outlineLevel="0" collapsed="false">
      <c r="A447" s="169" t="s">
        <v>42</v>
      </c>
      <c r="B447" s="96"/>
      <c r="C447" s="170"/>
      <c r="D447" s="171" t="n">
        <v>28</v>
      </c>
      <c r="E447" s="172" t="s">
        <v>92</v>
      </c>
      <c r="F447" s="173" t="n">
        <f aca="false">SUM(H447:CK447)</f>
        <v>0</v>
      </c>
      <c r="G447" s="174"/>
      <c r="H447" s="175"/>
      <c r="I447" s="176"/>
      <c r="J447" s="176"/>
      <c r="K447" s="176"/>
      <c r="L447" s="176"/>
      <c r="M447" s="176"/>
      <c r="N447" s="176"/>
      <c r="O447" s="176"/>
      <c r="P447" s="176"/>
      <c r="Q447" s="176"/>
      <c r="R447" s="176"/>
      <c r="S447" s="176"/>
      <c r="T447" s="176"/>
      <c r="U447" s="176"/>
      <c r="V447" s="176"/>
      <c r="W447" s="176"/>
      <c r="X447" s="176"/>
      <c r="Y447" s="176"/>
      <c r="Z447" s="176"/>
      <c r="AA447" s="176"/>
      <c r="AB447" s="176"/>
      <c r="AC447" s="176"/>
      <c r="AD447" s="176"/>
      <c r="AE447" s="176"/>
      <c r="AF447" s="176"/>
      <c r="AG447" s="176"/>
      <c r="AH447" s="176"/>
      <c r="AI447" s="176"/>
      <c r="AJ447" s="176"/>
      <c r="AK447" s="176"/>
      <c r="AL447" s="176"/>
      <c r="AM447" s="176"/>
      <c r="AN447" s="176"/>
      <c r="AO447" s="176"/>
      <c r="AP447" s="176"/>
      <c r="AQ447" s="176"/>
      <c r="AR447" s="176"/>
      <c r="AS447" s="176"/>
      <c r="AT447" s="176"/>
      <c r="AU447" s="176"/>
      <c r="AV447" s="176"/>
      <c r="AW447" s="176"/>
      <c r="AX447" s="176"/>
      <c r="AY447" s="176"/>
      <c r="AZ447" s="176"/>
      <c r="BA447" s="176"/>
      <c r="BB447" s="176"/>
      <c r="BC447" s="176"/>
      <c r="BD447" s="176"/>
      <c r="BE447" s="176"/>
      <c r="BF447" s="176"/>
      <c r="BG447" s="176"/>
      <c r="BH447" s="176"/>
      <c r="BI447" s="176"/>
      <c r="BJ447" s="176"/>
      <c r="BK447" s="176"/>
      <c r="BL447" s="176"/>
      <c r="BM447" s="176"/>
      <c r="BN447" s="176"/>
      <c r="BO447" s="176"/>
      <c r="BP447" s="176"/>
      <c r="BQ447" s="176"/>
      <c r="BR447" s="176"/>
      <c r="BS447" s="176"/>
      <c r="BT447" s="176"/>
      <c r="BU447" s="176"/>
      <c r="BV447" s="176"/>
      <c r="BW447" s="176"/>
      <c r="BX447" s="176"/>
      <c r="BY447" s="176"/>
      <c r="BZ447" s="176"/>
      <c r="CA447" s="176"/>
      <c r="CB447" s="176"/>
      <c r="CC447" s="176"/>
      <c r="CD447" s="176"/>
      <c r="CE447" s="176"/>
      <c r="CF447" s="176"/>
      <c r="CG447" s="176"/>
      <c r="CH447" s="176"/>
      <c r="CI447" s="176"/>
      <c r="CJ447" s="176"/>
      <c r="CK447" s="176"/>
      <c r="CL447" s="177"/>
      <c r="CM447" s="177"/>
    </row>
    <row r="448" customFormat="false" ht="12.75" hidden="false" customHeight="false" outlineLevel="0" collapsed="false">
      <c r="A448" s="169" t="s">
        <v>42</v>
      </c>
      <c r="B448" s="96"/>
      <c r="C448" s="170"/>
      <c r="D448" s="171" t="n">
        <v>29</v>
      </c>
      <c r="E448" s="172" t="s">
        <v>92</v>
      </c>
      <c r="F448" s="173" t="n">
        <f aca="false">SUM(H448:CK448)</f>
        <v>0</v>
      </c>
      <c r="G448" s="174"/>
      <c r="H448" s="175"/>
      <c r="I448" s="176"/>
      <c r="J448" s="176"/>
      <c r="K448" s="176"/>
      <c r="L448" s="176"/>
      <c r="M448" s="176"/>
      <c r="N448" s="176"/>
      <c r="O448" s="176"/>
      <c r="P448" s="176"/>
      <c r="Q448" s="176"/>
      <c r="R448" s="176"/>
      <c r="S448" s="176"/>
      <c r="T448" s="176"/>
      <c r="U448" s="176"/>
      <c r="V448" s="176"/>
      <c r="W448" s="176"/>
      <c r="X448" s="176"/>
      <c r="Y448" s="176"/>
      <c r="Z448" s="176"/>
      <c r="AA448" s="176"/>
      <c r="AB448" s="176"/>
      <c r="AC448" s="176"/>
      <c r="AD448" s="176"/>
      <c r="AE448" s="176"/>
      <c r="AF448" s="176"/>
      <c r="AG448" s="176"/>
      <c r="AH448" s="176"/>
      <c r="AI448" s="176"/>
      <c r="AJ448" s="176"/>
      <c r="AK448" s="176"/>
      <c r="AL448" s="176"/>
      <c r="AM448" s="176"/>
      <c r="AN448" s="176"/>
      <c r="AO448" s="176"/>
      <c r="AP448" s="176"/>
      <c r="AQ448" s="176"/>
      <c r="AR448" s="176"/>
      <c r="AS448" s="176"/>
      <c r="AT448" s="176"/>
      <c r="AU448" s="176"/>
      <c r="AV448" s="176"/>
      <c r="AW448" s="176"/>
      <c r="AX448" s="176"/>
      <c r="AY448" s="176"/>
      <c r="AZ448" s="176"/>
      <c r="BA448" s="176"/>
      <c r="BB448" s="176"/>
      <c r="BC448" s="176"/>
      <c r="BD448" s="176"/>
      <c r="BE448" s="176"/>
      <c r="BF448" s="176"/>
      <c r="BG448" s="176"/>
      <c r="BH448" s="176"/>
      <c r="BI448" s="176"/>
      <c r="BJ448" s="176"/>
      <c r="BK448" s="176"/>
      <c r="BL448" s="176"/>
      <c r="BM448" s="176"/>
      <c r="BN448" s="176"/>
      <c r="BO448" s="176"/>
      <c r="BP448" s="176"/>
      <c r="BQ448" s="176"/>
      <c r="BR448" s="176"/>
      <c r="BS448" s="176"/>
      <c r="BT448" s="176"/>
      <c r="BU448" s="176"/>
      <c r="BV448" s="176"/>
      <c r="BW448" s="176"/>
      <c r="BX448" s="176"/>
      <c r="BY448" s="176"/>
      <c r="BZ448" s="176"/>
      <c r="CA448" s="176"/>
      <c r="CB448" s="176"/>
      <c r="CC448" s="176"/>
      <c r="CD448" s="176"/>
      <c r="CE448" s="176"/>
      <c r="CF448" s="176"/>
      <c r="CG448" s="176"/>
      <c r="CH448" s="176"/>
      <c r="CI448" s="176"/>
      <c r="CJ448" s="176"/>
      <c r="CK448" s="176"/>
      <c r="CL448" s="177"/>
      <c r="CM448" s="177"/>
    </row>
    <row r="449" customFormat="false" ht="12.75" hidden="false" customHeight="false" outlineLevel="0" collapsed="false">
      <c r="A449" s="169" t="s">
        <v>42</v>
      </c>
      <c r="B449" s="96"/>
      <c r="C449" s="170"/>
      <c r="D449" s="171" t="n">
        <v>30</v>
      </c>
      <c r="E449" s="172" t="s">
        <v>92</v>
      </c>
      <c r="F449" s="173" t="n">
        <f aca="false">SUM(H449:CK449)</f>
        <v>0</v>
      </c>
      <c r="G449" s="174"/>
      <c r="H449" s="175"/>
      <c r="I449" s="176"/>
      <c r="J449" s="176"/>
      <c r="K449" s="176"/>
      <c r="L449" s="176"/>
      <c r="M449" s="176"/>
      <c r="N449" s="176"/>
      <c r="O449" s="176"/>
      <c r="P449" s="176"/>
      <c r="Q449" s="176"/>
      <c r="R449" s="176"/>
      <c r="S449" s="176"/>
      <c r="T449" s="176"/>
      <c r="U449" s="176"/>
      <c r="V449" s="176"/>
      <c r="W449" s="176"/>
      <c r="X449" s="176"/>
      <c r="Y449" s="176"/>
      <c r="Z449" s="176"/>
      <c r="AA449" s="176"/>
      <c r="AB449" s="176"/>
      <c r="AC449" s="176"/>
      <c r="AD449" s="176"/>
      <c r="AE449" s="176"/>
      <c r="AF449" s="176"/>
      <c r="AG449" s="176"/>
      <c r="AH449" s="176"/>
      <c r="AI449" s="176"/>
      <c r="AJ449" s="176"/>
      <c r="AK449" s="176"/>
      <c r="AL449" s="176"/>
      <c r="AM449" s="176"/>
      <c r="AN449" s="176"/>
      <c r="AO449" s="176"/>
      <c r="AP449" s="176"/>
      <c r="AQ449" s="176"/>
      <c r="AR449" s="176"/>
      <c r="AS449" s="176"/>
      <c r="AT449" s="176"/>
      <c r="AU449" s="176"/>
      <c r="AV449" s="176"/>
      <c r="AW449" s="176"/>
      <c r="AX449" s="176"/>
      <c r="AY449" s="176"/>
      <c r="AZ449" s="176"/>
      <c r="BA449" s="176"/>
      <c r="BB449" s="176"/>
      <c r="BC449" s="176"/>
      <c r="BD449" s="176"/>
      <c r="BE449" s="176"/>
      <c r="BF449" s="176"/>
      <c r="BG449" s="176"/>
      <c r="BH449" s="176"/>
      <c r="BI449" s="176"/>
      <c r="BJ449" s="176"/>
      <c r="BK449" s="176"/>
      <c r="BL449" s="176"/>
      <c r="BM449" s="176"/>
      <c r="BN449" s="176"/>
      <c r="BO449" s="176"/>
      <c r="BP449" s="176"/>
      <c r="BQ449" s="176"/>
      <c r="BR449" s="176"/>
      <c r="BS449" s="176"/>
      <c r="BT449" s="176"/>
      <c r="BU449" s="176"/>
      <c r="BV449" s="176"/>
      <c r="BW449" s="176"/>
      <c r="BX449" s="176"/>
      <c r="BY449" s="176"/>
      <c r="BZ449" s="176"/>
      <c r="CA449" s="176"/>
      <c r="CB449" s="176"/>
      <c r="CC449" s="176"/>
      <c r="CD449" s="176"/>
      <c r="CE449" s="176"/>
      <c r="CF449" s="176"/>
      <c r="CG449" s="176"/>
      <c r="CH449" s="176"/>
      <c r="CI449" s="176"/>
      <c r="CJ449" s="176"/>
      <c r="CK449" s="176"/>
      <c r="CL449" s="177"/>
      <c r="CM449" s="177"/>
    </row>
    <row r="450" customFormat="false" ht="13.5" hidden="false" customHeight="false" outlineLevel="0" collapsed="false">
      <c r="A450" s="169" t="s">
        <v>42</v>
      </c>
      <c r="B450" s="96"/>
      <c r="C450" s="170"/>
      <c r="D450" s="171" t="n">
        <v>31</v>
      </c>
      <c r="E450" s="172" t="s">
        <v>92</v>
      </c>
      <c r="F450" s="178" t="n">
        <f aca="false">SUM(H450:CK450)</f>
        <v>0</v>
      </c>
      <c r="G450" s="179" t="n">
        <f aca="false">SUM(F445:F450)</f>
        <v>0</v>
      </c>
      <c r="H450" s="180"/>
      <c r="I450" s="181"/>
      <c r="J450" s="181"/>
      <c r="K450" s="181"/>
      <c r="L450" s="181"/>
      <c r="M450" s="181"/>
      <c r="N450" s="181"/>
      <c r="O450" s="181"/>
      <c r="P450" s="181"/>
      <c r="Q450" s="181"/>
      <c r="R450" s="181"/>
      <c r="S450" s="181"/>
      <c r="T450" s="181"/>
      <c r="U450" s="181"/>
      <c r="V450" s="181"/>
      <c r="W450" s="181"/>
      <c r="X450" s="181"/>
      <c r="Y450" s="181"/>
      <c r="Z450" s="181"/>
      <c r="AA450" s="181"/>
      <c r="AB450" s="181"/>
      <c r="AC450" s="181"/>
      <c r="AD450" s="181"/>
      <c r="AE450" s="181"/>
      <c r="AF450" s="181"/>
      <c r="AG450" s="181"/>
      <c r="AH450" s="181"/>
      <c r="AI450" s="181"/>
      <c r="AJ450" s="181"/>
      <c r="AK450" s="181"/>
      <c r="AL450" s="181"/>
      <c r="AM450" s="181"/>
      <c r="AN450" s="181"/>
      <c r="AO450" s="181"/>
      <c r="AP450" s="181"/>
      <c r="AQ450" s="181"/>
      <c r="AR450" s="181"/>
      <c r="AS450" s="181"/>
      <c r="AT450" s="181"/>
      <c r="AU450" s="181"/>
      <c r="AV450" s="181"/>
      <c r="AW450" s="181"/>
      <c r="AX450" s="181"/>
      <c r="AY450" s="181"/>
      <c r="AZ450" s="181"/>
      <c r="BA450" s="181"/>
      <c r="BB450" s="181"/>
      <c r="BC450" s="181"/>
      <c r="BD450" s="181"/>
      <c r="BE450" s="181"/>
      <c r="BF450" s="181"/>
      <c r="BG450" s="181"/>
      <c r="BH450" s="181"/>
      <c r="BI450" s="181"/>
      <c r="BJ450" s="181"/>
      <c r="BK450" s="181"/>
      <c r="BL450" s="181"/>
      <c r="BM450" s="181"/>
      <c r="BN450" s="181"/>
      <c r="BO450" s="181"/>
      <c r="BP450" s="181"/>
      <c r="BQ450" s="181"/>
      <c r="BR450" s="181"/>
      <c r="BS450" s="181"/>
      <c r="BT450" s="181"/>
      <c r="BU450" s="181"/>
      <c r="BV450" s="181"/>
      <c r="BW450" s="181"/>
      <c r="BX450" s="181"/>
      <c r="BY450" s="181"/>
      <c r="BZ450" s="181"/>
      <c r="CA450" s="181"/>
      <c r="CB450" s="181"/>
      <c r="CC450" s="181"/>
      <c r="CD450" s="181"/>
      <c r="CE450" s="181"/>
      <c r="CF450" s="181"/>
      <c r="CG450" s="181"/>
      <c r="CH450" s="181"/>
      <c r="CI450" s="181"/>
      <c r="CJ450" s="181"/>
      <c r="CK450" s="181"/>
      <c r="CL450" s="177"/>
      <c r="CM450" s="177"/>
    </row>
    <row r="451" customFormat="false" ht="13.5" hidden="false" customHeight="false" outlineLevel="0" collapsed="false">
      <c r="A451" s="182" t="s">
        <v>42</v>
      </c>
      <c r="B451" s="118"/>
      <c r="C451" s="183"/>
      <c r="D451" s="184" t="s">
        <v>49</v>
      </c>
      <c r="E451" s="185"/>
      <c r="F451" s="185" t="n">
        <f aca="false">SUM(F420:F450)</f>
        <v>0</v>
      </c>
      <c r="G451" s="185"/>
      <c r="H451" s="186" t="n">
        <f aca="false">SUM(H420:H450)</f>
        <v>0</v>
      </c>
      <c r="I451" s="187" t="n">
        <f aca="false">SUM(I420:I450)</f>
        <v>0</v>
      </c>
      <c r="J451" s="188" t="n">
        <f aca="false">SUM(J420:J450)</f>
        <v>0</v>
      </c>
      <c r="K451" s="189" t="n">
        <f aca="false">SUM(K420:K450)</f>
        <v>0</v>
      </c>
      <c r="L451" s="189" t="n">
        <f aca="false">SUM(L420:L450)</f>
        <v>0</v>
      </c>
      <c r="M451" s="190" t="n">
        <f aca="false">SUM(M420:M450)</f>
        <v>0</v>
      </c>
      <c r="N451" s="190" t="n">
        <f aca="false">SUM(N420:N450)</f>
        <v>0</v>
      </c>
      <c r="O451" s="190" t="n">
        <f aca="false">SUM(O420:O450)</f>
        <v>0</v>
      </c>
      <c r="P451" s="190" t="n">
        <f aca="false">SUM(P420:P450)</f>
        <v>0</v>
      </c>
      <c r="Q451" s="190" t="n">
        <f aca="false">SUM(Q420:Q450)</f>
        <v>0</v>
      </c>
      <c r="R451" s="188" t="n">
        <f aca="false">SUM(R420:R450)</f>
        <v>0</v>
      </c>
      <c r="S451" s="188" t="n">
        <f aca="false">SUM(S420:S450)</f>
        <v>0</v>
      </c>
      <c r="T451" s="188" t="n">
        <f aca="false">SUM(T420:T450)</f>
        <v>0</v>
      </c>
      <c r="U451" s="188" t="n">
        <f aca="false">SUM(U420:U450)</f>
        <v>0</v>
      </c>
      <c r="V451" s="188" t="n">
        <f aca="false">SUM(V420:V450)</f>
        <v>0</v>
      </c>
      <c r="W451" s="188" t="n">
        <f aca="false">SUM(W420:W450)</f>
        <v>0</v>
      </c>
      <c r="X451" s="188" t="n">
        <f aca="false">SUM(X420:X450)</f>
        <v>0</v>
      </c>
      <c r="Y451" s="188" t="n">
        <f aca="false">SUM(Y420:Y450)</f>
        <v>0</v>
      </c>
      <c r="Z451" s="188" t="n">
        <f aca="false">SUM(Z420:Z450)</f>
        <v>0</v>
      </c>
      <c r="AA451" s="188" t="n">
        <f aca="false">SUM(AA420:AA450)</f>
        <v>0</v>
      </c>
      <c r="AB451" s="188" t="n">
        <f aca="false">SUM(AB420:AB450)</f>
        <v>0</v>
      </c>
      <c r="AC451" s="188" t="n">
        <f aca="false">SUM(AC420:AC450)</f>
        <v>0</v>
      </c>
      <c r="AD451" s="188" t="n">
        <f aca="false">SUM(AD420:AD450)</f>
        <v>0</v>
      </c>
      <c r="AE451" s="188" t="n">
        <f aca="false">SUM(AE420:AE450)</f>
        <v>0</v>
      </c>
      <c r="AF451" s="188" t="n">
        <f aca="false">SUM(AF420:AF450)</f>
        <v>0</v>
      </c>
      <c r="AG451" s="188" t="n">
        <f aca="false">SUM(AG420:AG450)</f>
        <v>0</v>
      </c>
      <c r="AH451" s="188" t="n">
        <f aca="false">SUM(AH420:AH450)</f>
        <v>0</v>
      </c>
      <c r="AI451" s="188" t="n">
        <f aca="false">SUM(AI420:AI450)</f>
        <v>0</v>
      </c>
      <c r="AJ451" s="188" t="n">
        <f aca="false">SUM(AJ420:AJ450)</f>
        <v>0</v>
      </c>
      <c r="AK451" s="188" t="n">
        <f aca="false">SUM(AK420:AK450)</f>
        <v>0</v>
      </c>
      <c r="AL451" s="188" t="n">
        <f aca="false">SUM(AL420:AL450)</f>
        <v>0</v>
      </c>
      <c r="AM451" s="188" t="n">
        <f aca="false">SUM(AM420:AM450)</f>
        <v>0</v>
      </c>
      <c r="AN451" s="188" t="n">
        <f aca="false">SUM(AN420:AN450)</f>
        <v>0</v>
      </c>
      <c r="AO451" s="188" t="n">
        <f aca="false">SUM(AO420:AO450)</f>
        <v>0</v>
      </c>
      <c r="AP451" s="188" t="n">
        <f aca="false">SUM(AP420:AP450)</f>
        <v>0</v>
      </c>
      <c r="AQ451" s="188" t="n">
        <f aca="false">SUM(AQ420:AQ450)</f>
        <v>0</v>
      </c>
      <c r="AR451" s="188" t="n">
        <f aca="false">SUM(AR420:AR450)</f>
        <v>0</v>
      </c>
      <c r="AS451" s="188" t="n">
        <f aca="false">SUM(AS420:AS450)</f>
        <v>0</v>
      </c>
      <c r="AT451" s="188" t="n">
        <f aca="false">SUM(AT420:AT450)</f>
        <v>0</v>
      </c>
      <c r="AU451" s="188" t="n">
        <f aca="false">SUM(AU420:AU450)</f>
        <v>0</v>
      </c>
      <c r="AV451" s="188" t="n">
        <f aca="false">SUM(AV420:AV450)</f>
        <v>0</v>
      </c>
      <c r="AW451" s="188" t="n">
        <f aca="false">SUM(AW420:AW450)</f>
        <v>0</v>
      </c>
      <c r="AX451" s="188" t="n">
        <f aca="false">SUM(AX420:AX450)</f>
        <v>0</v>
      </c>
      <c r="AY451" s="188" t="n">
        <f aca="false">SUM(AY420:AY450)</f>
        <v>0</v>
      </c>
      <c r="AZ451" s="188" t="n">
        <f aca="false">SUM(AZ420:AZ450)</f>
        <v>0</v>
      </c>
      <c r="BA451" s="188" t="n">
        <f aca="false">SUM(BA420:BA450)</f>
        <v>0</v>
      </c>
      <c r="BB451" s="188" t="n">
        <f aca="false">SUM(BB420:BB450)</f>
        <v>0</v>
      </c>
      <c r="BC451" s="188" t="n">
        <f aca="false">SUM(BC420:BC450)</f>
        <v>0</v>
      </c>
      <c r="BD451" s="188" t="n">
        <f aca="false">SUM(BD420:BD450)</f>
        <v>0</v>
      </c>
      <c r="BE451" s="188" t="n">
        <f aca="false">SUM(BE420:BE450)</f>
        <v>0</v>
      </c>
      <c r="BF451" s="188" t="n">
        <f aca="false">SUM(BF420:BF450)</f>
        <v>0</v>
      </c>
      <c r="BG451" s="188" t="n">
        <f aca="false">SUM(BG420:BG450)</f>
        <v>0</v>
      </c>
      <c r="BH451" s="188" t="n">
        <f aca="false">SUM(BH420:BH450)</f>
        <v>0</v>
      </c>
      <c r="BI451" s="188" t="n">
        <f aca="false">SUM(BI420:BI450)</f>
        <v>0</v>
      </c>
      <c r="BJ451" s="188" t="n">
        <f aca="false">SUM(BJ420:BJ450)</f>
        <v>0</v>
      </c>
      <c r="BK451" s="188" t="n">
        <f aca="false">SUM(BK420:BK450)</f>
        <v>0</v>
      </c>
      <c r="BL451" s="188" t="n">
        <f aca="false">SUM(BL420:BL450)</f>
        <v>0</v>
      </c>
      <c r="BM451" s="188" t="n">
        <f aca="false">SUM(BM420:BM450)</f>
        <v>0</v>
      </c>
      <c r="BN451" s="188" t="n">
        <f aca="false">SUM(BN420:BN450)</f>
        <v>0</v>
      </c>
      <c r="BO451" s="188" t="n">
        <f aca="false">SUM(BO420:BO450)</f>
        <v>0</v>
      </c>
      <c r="BP451" s="188" t="n">
        <f aca="false">SUM(BP420:BP450)</f>
        <v>0</v>
      </c>
      <c r="BQ451" s="188" t="n">
        <f aca="false">SUM(BQ420:BQ450)</f>
        <v>0</v>
      </c>
      <c r="BR451" s="188" t="n">
        <f aca="false">SUM(BR420:BR450)</f>
        <v>0</v>
      </c>
      <c r="BS451" s="188" t="n">
        <f aca="false">SUM(BS420:BS450)</f>
        <v>0</v>
      </c>
      <c r="BT451" s="188" t="n">
        <f aca="false">SUM(BT420:BT450)</f>
        <v>0</v>
      </c>
      <c r="BU451" s="188" t="n">
        <f aca="false">SUM(BU420:BU450)</f>
        <v>0</v>
      </c>
      <c r="BV451" s="188" t="n">
        <f aca="false">SUM(BV420:BV450)</f>
        <v>0</v>
      </c>
      <c r="BW451" s="188" t="n">
        <f aca="false">SUM(BW420:BW450)</f>
        <v>0</v>
      </c>
      <c r="BX451" s="188" t="n">
        <f aca="false">SUM(BX420:BX450)</f>
        <v>0</v>
      </c>
      <c r="BY451" s="188" t="n">
        <f aca="false">SUM(BY420:BY450)</f>
        <v>0</v>
      </c>
      <c r="BZ451" s="188" t="n">
        <f aca="false">SUM(BZ420:BZ450)</f>
        <v>0</v>
      </c>
      <c r="CA451" s="188" t="n">
        <f aca="false">SUM(CA420:CA450)</f>
        <v>0</v>
      </c>
      <c r="CB451" s="188" t="n">
        <f aca="false">SUM(CB420:CB450)</f>
        <v>0</v>
      </c>
      <c r="CC451" s="188" t="n">
        <f aca="false">SUM(CC420:CC450)</f>
        <v>0</v>
      </c>
      <c r="CD451" s="188" t="n">
        <f aca="false">SUM(CD420:CD450)</f>
        <v>0</v>
      </c>
      <c r="CE451" s="188" t="n">
        <f aca="false">SUM(CE420:CE450)</f>
        <v>0</v>
      </c>
      <c r="CF451" s="188" t="n">
        <f aca="false">SUM(CF420:CF450)</f>
        <v>0</v>
      </c>
      <c r="CG451" s="188" t="n">
        <f aca="false">SUM(CG420:CG450)</f>
        <v>0</v>
      </c>
      <c r="CH451" s="188" t="n">
        <f aca="false">SUM(CH420:CH450)</f>
        <v>0</v>
      </c>
      <c r="CI451" s="188" t="n">
        <f aca="false">SUM(CI420:CI450)</f>
        <v>0</v>
      </c>
      <c r="CJ451" s="188" t="n">
        <f aca="false">SUM(CJ420:CJ450)</f>
        <v>0</v>
      </c>
      <c r="CK451" s="188" t="n">
        <f aca="false">SUM(CK420:CK450)</f>
        <v>0</v>
      </c>
      <c r="CL451" s="138"/>
      <c r="CM451" s="138"/>
    </row>
    <row r="452" customFormat="false" ht="12.75" hidden="false" customHeight="false" outlineLevel="0" collapsed="false">
      <c r="A452" s="194" t="s">
        <v>64</v>
      </c>
      <c r="B452" s="195"/>
      <c r="C452" s="196" t="s">
        <v>110</v>
      </c>
      <c r="D452" s="171" t="n">
        <v>1</v>
      </c>
      <c r="E452" s="172" t="s">
        <v>88</v>
      </c>
      <c r="F452" s="173" t="n">
        <f aca="false">SUM(H452:CK452)</f>
        <v>7.75</v>
      </c>
      <c r="G452" s="174"/>
      <c r="H452" s="175"/>
      <c r="I452" s="176"/>
      <c r="J452" s="176"/>
      <c r="K452" s="176"/>
      <c r="L452" s="176"/>
      <c r="M452" s="176"/>
      <c r="N452" s="176"/>
      <c r="O452" s="176"/>
      <c r="P452" s="176"/>
      <c r="Q452" s="176"/>
      <c r="R452" s="176"/>
      <c r="S452" s="176"/>
      <c r="T452" s="176"/>
      <c r="U452" s="176"/>
      <c r="V452" s="176" t="n">
        <v>5.5</v>
      </c>
      <c r="W452" s="176"/>
      <c r="X452" s="176" t="n">
        <v>2.25</v>
      </c>
      <c r="Y452" s="176"/>
      <c r="Z452" s="176"/>
      <c r="AA452" s="176"/>
      <c r="AB452" s="176"/>
      <c r="AC452" s="176"/>
      <c r="AD452" s="176"/>
      <c r="AE452" s="176"/>
      <c r="AF452" s="176"/>
      <c r="AG452" s="176"/>
      <c r="AH452" s="176"/>
      <c r="AI452" s="176"/>
      <c r="AJ452" s="176"/>
      <c r="AK452" s="176"/>
      <c r="AL452" s="176"/>
      <c r="AM452" s="176"/>
      <c r="AN452" s="176"/>
      <c r="AO452" s="176"/>
      <c r="AP452" s="176"/>
      <c r="AQ452" s="176"/>
      <c r="AR452" s="176"/>
      <c r="AS452" s="176"/>
      <c r="AT452" s="176"/>
      <c r="AU452" s="176"/>
      <c r="AV452" s="176"/>
      <c r="AW452" s="176"/>
      <c r="AX452" s="176"/>
      <c r="AY452" s="176"/>
      <c r="AZ452" s="176"/>
      <c r="BA452" s="176"/>
      <c r="BB452" s="176"/>
      <c r="BC452" s="176"/>
      <c r="BD452" s="176"/>
      <c r="BE452" s="176"/>
      <c r="BF452" s="176"/>
      <c r="BG452" s="176"/>
      <c r="BH452" s="176"/>
      <c r="BI452" s="176"/>
      <c r="BJ452" s="176"/>
      <c r="BK452" s="176"/>
      <c r="BL452" s="176"/>
      <c r="BM452" s="176"/>
      <c r="BN452" s="176"/>
      <c r="BO452" s="176"/>
      <c r="BP452" s="176"/>
      <c r="BQ452" s="176"/>
      <c r="BR452" s="176"/>
      <c r="BS452" s="176"/>
      <c r="BT452" s="176"/>
      <c r="BU452" s="176"/>
      <c r="BV452" s="176"/>
      <c r="BW452" s="176"/>
      <c r="BX452" s="176"/>
      <c r="BY452" s="176"/>
      <c r="BZ452" s="176"/>
      <c r="CA452" s="176"/>
      <c r="CB452" s="176"/>
      <c r="CC452" s="176"/>
      <c r="CD452" s="176"/>
      <c r="CE452" s="176"/>
      <c r="CF452" s="176"/>
      <c r="CG452" s="176"/>
      <c r="CH452" s="176"/>
      <c r="CI452" s="176"/>
      <c r="CJ452" s="176"/>
      <c r="CK452" s="176"/>
      <c r="CL452" s="177"/>
      <c r="CM452" s="177"/>
    </row>
    <row r="453" customFormat="false" ht="12.75" hidden="false" customHeight="false" outlineLevel="0" collapsed="false">
      <c r="A453" s="197" t="s">
        <v>64</v>
      </c>
      <c r="B453" s="198"/>
      <c r="C453" s="199" t="s">
        <v>110</v>
      </c>
      <c r="D453" s="171" t="n">
        <v>2</v>
      </c>
      <c r="E453" s="172" t="s">
        <v>88</v>
      </c>
      <c r="F453" s="173" t="n">
        <f aca="false">SUM(H453:CK453)</f>
        <v>7</v>
      </c>
      <c r="G453" s="174"/>
      <c r="H453" s="175"/>
      <c r="I453" s="176"/>
      <c r="J453" s="176"/>
      <c r="K453" s="176"/>
      <c r="L453" s="176"/>
      <c r="M453" s="176"/>
      <c r="N453" s="176"/>
      <c r="O453" s="176"/>
      <c r="P453" s="176"/>
      <c r="Q453" s="176"/>
      <c r="R453" s="176"/>
      <c r="S453" s="176"/>
      <c r="T453" s="176"/>
      <c r="U453" s="176"/>
      <c r="V453" s="176"/>
      <c r="W453" s="176"/>
      <c r="X453" s="176" t="n">
        <v>7</v>
      </c>
      <c r="Y453" s="176"/>
      <c r="Z453" s="176"/>
      <c r="AA453" s="176"/>
      <c r="AB453" s="176"/>
      <c r="AC453" s="176"/>
      <c r="AD453" s="176"/>
      <c r="AE453" s="176"/>
      <c r="AF453" s="176"/>
      <c r="AG453" s="176"/>
      <c r="AH453" s="176"/>
      <c r="AI453" s="176"/>
      <c r="AJ453" s="176"/>
      <c r="AK453" s="176"/>
      <c r="AL453" s="176"/>
      <c r="AM453" s="176"/>
      <c r="AN453" s="176"/>
      <c r="AO453" s="176"/>
      <c r="AP453" s="176"/>
      <c r="AQ453" s="176"/>
      <c r="AR453" s="176"/>
      <c r="AS453" s="176"/>
      <c r="AT453" s="176"/>
      <c r="AU453" s="176"/>
      <c r="AV453" s="176"/>
      <c r="AW453" s="176"/>
      <c r="AX453" s="176"/>
      <c r="AY453" s="176"/>
      <c r="AZ453" s="176"/>
      <c r="BA453" s="176"/>
      <c r="BB453" s="176"/>
      <c r="BC453" s="176"/>
      <c r="BD453" s="176"/>
      <c r="BE453" s="176"/>
      <c r="BF453" s="176"/>
      <c r="BG453" s="176"/>
      <c r="BH453" s="176"/>
      <c r="BI453" s="176"/>
      <c r="BJ453" s="176"/>
      <c r="BK453" s="176"/>
      <c r="BL453" s="176"/>
      <c r="BM453" s="176"/>
      <c r="BN453" s="176"/>
      <c r="BO453" s="176"/>
      <c r="BP453" s="176"/>
      <c r="BQ453" s="176"/>
      <c r="BR453" s="176"/>
      <c r="BS453" s="176"/>
      <c r="BT453" s="176"/>
      <c r="BU453" s="176"/>
      <c r="BV453" s="176"/>
      <c r="BW453" s="176"/>
      <c r="BX453" s="176"/>
      <c r="BY453" s="176"/>
      <c r="BZ453" s="176"/>
      <c r="CA453" s="176"/>
      <c r="CB453" s="176"/>
      <c r="CC453" s="176"/>
      <c r="CD453" s="176"/>
      <c r="CE453" s="176"/>
      <c r="CF453" s="176"/>
      <c r="CG453" s="176"/>
      <c r="CH453" s="176"/>
      <c r="CI453" s="176"/>
      <c r="CJ453" s="176"/>
      <c r="CK453" s="176"/>
      <c r="CL453" s="177"/>
      <c r="CM453" s="177"/>
    </row>
    <row r="454" customFormat="false" ht="12.75" hidden="false" customHeight="false" outlineLevel="0" collapsed="false">
      <c r="A454" s="197" t="s">
        <v>64</v>
      </c>
      <c r="B454" s="198"/>
      <c r="C454" s="199" t="s">
        <v>110</v>
      </c>
      <c r="D454" s="171" t="n">
        <v>3</v>
      </c>
      <c r="E454" s="172" t="s">
        <v>88</v>
      </c>
      <c r="F454" s="178" t="n">
        <f aca="false">SUM(H454:CK454)</f>
        <v>0</v>
      </c>
      <c r="G454" s="179"/>
      <c r="H454" s="180"/>
      <c r="I454" s="181"/>
      <c r="J454" s="181"/>
      <c r="K454" s="181"/>
      <c r="L454" s="181"/>
      <c r="M454" s="181"/>
      <c r="N454" s="181"/>
      <c r="O454" s="181"/>
      <c r="P454" s="181"/>
      <c r="Q454" s="181"/>
      <c r="R454" s="181"/>
      <c r="S454" s="181"/>
      <c r="T454" s="181"/>
      <c r="U454" s="181"/>
      <c r="V454" s="181"/>
      <c r="W454" s="181"/>
      <c r="X454" s="181"/>
      <c r="Y454" s="181"/>
      <c r="Z454" s="181"/>
      <c r="AA454" s="181"/>
      <c r="AB454" s="181"/>
      <c r="AC454" s="181"/>
      <c r="AD454" s="181"/>
      <c r="AE454" s="181"/>
      <c r="AF454" s="181"/>
      <c r="AG454" s="181"/>
      <c r="AH454" s="181"/>
      <c r="AI454" s="181"/>
      <c r="AJ454" s="181"/>
      <c r="AK454" s="181"/>
      <c r="AL454" s="181"/>
      <c r="AM454" s="181"/>
      <c r="AN454" s="181"/>
      <c r="AO454" s="181"/>
      <c r="AP454" s="181"/>
      <c r="AQ454" s="181"/>
      <c r="AR454" s="181"/>
      <c r="AS454" s="181"/>
      <c r="AT454" s="181"/>
      <c r="AU454" s="181"/>
      <c r="AV454" s="181"/>
      <c r="AW454" s="181"/>
      <c r="AX454" s="181"/>
      <c r="AY454" s="181"/>
      <c r="AZ454" s="181"/>
      <c r="BA454" s="181"/>
      <c r="BB454" s="181"/>
      <c r="BC454" s="181"/>
      <c r="BD454" s="181"/>
      <c r="BE454" s="181"/>
      <c r="BF454" s="181"/>
      <c r="BG454" s="181"/>
      <c r="BH454" s="181"/>
      <c r="BI454" s="181"/>
      <c r="BJ454" s="181"/>
      <c r="BK454" s="181"/>
      <c r="BL454" s="181"/>
      <c r="BM454" s="181"/>
      <c r="BN454" s="181"/>
      <c r="BO454" s="181"/>
      <c r="BP454" s="181"/>
      <c r="BQ454" s="181"/>
      <c r="BR454" s="181"/>
      <c r="BS454" s="181"/>
      <c r="BT454" s="181"/>
      <c r="BU454" s="181"/>
      <c r="BV454" s="181"/>
      <c r="BW454" s="181"/>
      <c r="BX454" s="181"/>
      <c r="BY454" s="181"/>
      <c r="BZ454" s="181"/>
      <c r="CA454" s="181"/>
      <c r="CB454" s="181"/>
      <c r="CC454" s="181"/>
      <c r="CD454" s="181"/>
      <c r="CE454" s="181"/>
      <c r="CF454" s="181"/>
      <c r="CG454" s="181"/>
      <c r="CH454" s="181"/>
      <c r="CI454" s="181"/>
      <c r="CJ454" s="181"/>
      <c r="CK454" s="181"/>
      <c r="CL454" s="177"/>
      <c r="CM454" s="177"/>
    </row>
    <row r="455" customFormat="false" ht="12.75" hidden="false" customHeight="false" outlineLevel="0" collapsed="false">
      <c r="A455" s="197" t="s">
        <v>64</v>
      </c>
      <c r="B455" s="198"/>
      <c r="C455" s="199" t="s">
        <v>110</v>
      </c>
      <c r="D455" s="171" t="n">
        <v>4</v>
      </c>
      <c r="E455" s="172" t="s">
        <v>88</v>
      </c>
      <c r="F455" s="178" t="n">
        <f aca="false">SUM(H455:CK455)</f>
        <v>0</v>
      </c>
      <c r="G455" s="179" t="n">
        <f aca="false">SUM(F452:F455)</f>
        <v>14.75</v>
      </c>
      <c r="H455" s="180"/>
      <c r="I455" s="181"/>
      <c r="J455" s="181"/>
      <c r="K455" s="181"/>
      <c r="L455" s="181"/>
      <c r="M455" s="181"/>
      <c r="N455" s="181"/>
      <c r="O455" s="181"/>
      <c r="P455" s="181"/>
      <c r="Q455" s="181"/>
      <c r="R455" s="181"/>
      <c r="S455" s="181"/>
      <c r="T455" s="181"/>
      <c r="U455" s="181"/>
      <c r="V455" s="181"/>
      <c r="W455" s="181"/>
      <c r="X455" s="181"/>
      <c r="Y455" s="181"/>
      <c r="Z455" s="181"/>
      <c r="AA455" s="181"/>
      <c r="AB455" s="181"/>
      <c r="AC455" s="181"/>
      <c r="AD455" s="181"/>
      <c r="AE455" s="181"/>
      <c r="AF455" s="181"/>
      <c r="AG455" s="181"/>
      <c r="AH455" s="181"/>
      <c r="AI455" s="181"/>
      <c r="AJ455" s="181"/>
      <c r="AK455" s="181"/>
      <c r="AL455" s="181"/>
      <c r="AM455" s="181"/>
      <c r="AN455" s="181"/>
      <c r="AO455" s="181"/>
      <c r="AP455" s="181"/>
      <c r="AQ455" s="181"/>
      <c r="AR455" s="181"/>
      <c r="AS455" s="181"/>
      <c r="AT455" s="181"/>
      <c r="AU455" s="181"/>
      <c r="AV455" s="181"/>
      <c r="AW455" s="181"/>
      <c r="AX455" s="181"/>
      <c r="AY455" s="181"/>
      <c r="AZ455" s="181"/>
      <c r="BA455" s="181"/>
      <c r="BB455" s="181"/>
      <c r="BC455" s="181"/>
      <c r="BD455" s="181"/>
      <c r="BE455" s="181"/>
      <c r="BF455" s="181"/>
      <c r="BG455" s="181"/>
      <c r="BH455" s="181"/>
      <c r="BI455" s="181"/>
      <c r="BJ455" s="181"/>
      <c r="BK455" s="181"/>
      <c r="BL455" s="181"/>
      <c r="BM455" s="181"/>
      <c r="BN455" s="181"/>
      <c r="BO455" s="181"/>
      <c r="BP455" s="181"/>
      <c r="BQ455" s="181"/>
      <c r="BR455" s="181"/>
      <c r="BS455" s="181"/>
      <c r="BT455" s="181"/>
      <c r="BU455" s="181"/>
      <c r="BV455" s="181"/>
      <c r="BW455" s="181"/>
      <c r="BX455" s="181"/>
      <c r="BY455" s="181"/>
      <c r="BZ455" s="181"/>
      <c r="CA455" s="181"/>
      <c r="CB455" s="181"/>
      <c r="CC455" s="181"/>
      <c r="CD455" s="181"/>
      <c r="CE455" s="181"/>
      <c r="CF455" s="181"/>
      <c r="CG455" s="181"/>
      <c r="CH455" s="181"/>
      <c r="CI455" s="181"/>
      <c r="CJ455" s="181"/>
      <c r="CK455" s="181"/>
      <c r="CL455" s="177"/>
      <c r="CM455" s="177"/>
    </row>
    <row r="456" customFormat="false" ht="12.75" hidden="false" customHeight="false" outlineLevel="0" collapsed="false">
      <c r="A456" s="197" t="s">
        <v>64</v>
      </c>
      <c r="B456" s="198"/>
      <c r="C456" s="199" t="s">
        <v>110</v>
      </c>
      <c r="D456" s="171" t="n">
        <v>5</v>
      </c>
      <c r="E456" s="172" t="s">
        <v>89</v>
      </c>
      <c r="F456" s="173" t="n">
        <f aca="false">SUM(H456:CK456)</f>
        <v>7.75</v>
      </c>
      <c r="G456" s="174"/>
      <c r="H456" s="175"/>
      <c r="I456" s="176"/>
      <c r="J456" s="176"/>
      <c r="K456" s="176"/>
      <c r="L456" s="176"/>
      <c r="M456" s="176"/>
      <c r="N456" s="176"/>
      <c r="O456" s="176"/>
      <c r="P456" s="176"/>
      <c r="Q456" s="176"/>
      <c r="R456" s="176"/>
      <c r="S456" s="176"/>
      <c r="T456" s="176"/>
      <c r="U456" s="176"/>
      <c r="V456" s="176"/>
      <c r="W456" s="176"/>
      <c r="X456" s="176" t="n">
        <v>0.25</v>
      </c>
      <c r="Y456" s="176" t="n">
        <v>0.5</v>
      </c>
      <c r="Z456" s="176"/>
      <c r="AA456" s="176"/>
      <c r="AB456" s="176"/>
      <c r="AC456" s="176"/>
      <c r="AD456" s="176"/>
      <c r="AE456" s="176"/>
      <c r="AF456" s="176"/>
      <c r="AG456" s="176"/>
      <c r="AH456" s="176"/>
      <c r="AI456" s="176"/>
      <c r="AJ456" s="176"/>
      <c r="AK456" s="176"/>
      <c r="AL456" s="176"/>
      <c r="AM456" s="176"/>
      <c r="AN456" s="176"/>
      <c r="AO456" s="176"/>
      <c r="AP456" s="176"/>
      <c r="AQ456" s="176"/>
      <c r="AR456" s="176"/>
      <c r="AS456" s="176"/>
      <c r="AT456" s="176"/>
      <c r="AU456" s="176"/>
      <c r="AV456" s="176"/>
      <c r="AW456" s="176"/>
      <c r="AX456" s="176"/>
      <c r="AY456" s="176"/>
      <c r="AZ456" s="176"/>
      <c r="BA456" s="176" t="n">
        <v>7</v>
      </c>
      <c r="BB456" s="176"/>
      <c r="BC456" s="176"/>
      <c r="BD456" s="176"/>
      <c r="BE456" s="176"/>
      <c r="BF456" s="176"/>
      <c r="BG456" s="176"/>
      <c r="BH456" s="176"/>
      <c r="BI456" s="176"/>
      <c r="BJ456" s="176"/>
      <c r="BK456" s="176"/>
      <c r="BL456" s="176"/>
      <c r="BM456" s="176"/>
      <c r="BN456" s="176"/>
      <c r="BO456" s="176"/>
      <c r="BP456" s="176"/>
      <c r="BQ456" s="176"/>
      <c r="BR456" s="176"/>
      <c r="BS456" s="176"/>
      <c r="BT456" s="176"/>
      <c r="BU456" s="176"/>
      <c r="BV456" s="176"/>
      <c r="BW456" s="176"/>
      <c r="BX456" s="176"/>
      <c r="BY456" s="176"/>
      <c r="BZ456" s="176"/>
      <c r="CA456" s="176"/>
      <c r="CB456" s="176"/>
      <c r="CC456" s="176"/>
      <c r="CD456" s="176"/>
      <c r="CE456" s="176"/>
      <c r="CF456" s="176"/>
      <c r="CG456" s="176"/>
      <c r="CH456" s="176"/>
      <c r="CI456" s="176"/>
      <c r="CJ456" s="176"/>
      <c r="CK456" s="176"/>
      <c r="CL456" s="177"/>
      <c r="CM456" s="177"/>
    </row>
    <row r="457" customFormat="false" ht="12.75" hidden="false" customHeight="false" outlineLevel="0" collapsed="false">
      <c r="A457" s="197" t="s">
        <v>64</v>
      </c>
      <c r="B457" s="198"/>
      <c r="C457" s="199" t="s">
        <v>110</v>
      </c>
      <c r="D457" s="171" t="n">
        <v>6</v>
      </c>
      <c r="E457" s="172" t="s">
        <v>89</v>
      </c>
      <c r="F457" s="173" t="n">
        <f aca="false">SUM(H457:CK457)</f>
        <v>7.75</v>
      </c>
      <c r="G457" s="174"/>
      <c r="H457" s="175"/>
      <c r="I457" s="176"/>
      <c r="J457" s="176"/>
      <c r="K457" s="176"/>
      <c r="L457" s="176"/>
      <c r="M457" s="176"/>
      <c r="N457" s="176"/>
      <c r="O457" s="176"/>
      <c r="P457" s="176"/>
      <c r="Q457" s="176"/>
      <c r="R457" s="176"/>
      <c r="S457" s="176"/>
      <c r="T457" s="176"/>
      <c r="U457" s="176"/>
      <c r="V457" s="176"/>
      <c r="W457" s="176"/>
      <c r="X457" s="176"/>
      <c r="Y457" s="176" t="n">
        <v>7.75</v>
      </c>
      <c r="Z457" s="176"/>
      <c r="AA457" s="176"/>
      <c r="AB457" s="176"/>
      <c r="AC457" s="176"/>
      <c r="AD457" s="176"/>
      <c r="AE457" s="176"/>
      <c r="AF457" s="176"/>
      <c r="AG457" s="176"/>
      <c r="AH457" s="176"/>
      <c r="AI457" s="176"/>
      <c r="AJ457" s="176"/>
      <c r="AK457" s="176"/>
      <c r="AL457" s="176"/>
      <c r="AM457" s="176"/>
      <c r="AN457" s="176"/>
      <c r="AO457" s="176"/>
      <c r="AP457" s="176"/>
      <c r="AQ457" s="176"/>
      <c r="AR457" s="176"/>
      <c r="AS457" s="176"/>
      <c r="AT457" s="176"/>
      <c r="AU457" s="176"/>
      <c r="AV457" s="176"/>
      <c r="AW457" s="176"/>
      <c r="AX457" s="176"/>
      <c r="AY457" s="176"/>
      <c r="AZ457" s="176"/>
      <c r="BA457" s="176"/>
      <c r="BB457" s="176"/>
      <c r="BC457" s="176"/>
      <c r="BD457" s="176"/>
      <c r="BE457" s="176"/>
      <c r="BF457" s="176"/>
      <c r="BG457" s="176"/>
      <c r="BH457" s="176"/>
      <c r="BI457" s="176"/>
      <c r="BJ457" s="176"/>
      <c r="BK457" s="176"/>
      <c r="BL457" s="176"/>
      <c r="BM457" s="176"/>
      <c r="BN457" s="176"/>
      <c r="BO457" s="176"/>
      <c r="BP457" s="176"/>
      <c r="BQ457" s="176"/>
      <c r="BR457" s="176"/>
      <c r="BS457" s="176"/>
      <c r="BT457" s="176"/>
      <c r="BU457" s="176"/>
      <c r="BV457" s="176"/>
      <c r="BW457" s="176"/>
      <c r="BX457" s="176"/>
      <c r="BY457" s="176"/>
      <c r="BZ457" s="176"/>
      <c r="CA457" s="176"/>
      <c r="CB457" s="176"/>
      <c r="CC457" s="176"/>
      <c r="CD457" s="176"/>
      <c r="CE457" s="176"/>
      <c r="CF457" s="176"/>
      <c r="CG457" s="176"/>
      <c r="CH457" s="176"/>
      <c r="CI457" s="176"/>
      <c r="CJ457" s="176"/>
      <c r="CK457" s="176"/>
      <c r="CL457" s="177"/>
      <c r="CM457" s="177"/>
    </row>
    <row r="458" customFormat="false" ht="12.75" hidden="false" customHeight="false" outlineLevel="0" collapsed="false">
      <c r="A458" s="197" t="s">
        <v>64</v>
      </c>
      <c r="B458" s="198"/>
      <c r="C458" s="199" t="s">
        <v>110</v>
      </c>
      <c r="D458" s="171" t="n">
        <v>7</v>
      </c>
      <c r="E458" s="172" t="s">
        <v>89</v>
      </c>
      <c r="F458" s="173" t="n">
        <f aca="false">SUM(H458:CK458)</f>
        <v>7.75</v>
      </c>
      <c r="G458" s="174"/>
      <c r="H458" s="175"/>
      <c r="I458" s="176"/>
      <c r="J458" s="176"/>
      <c r="K458" s="176"/>
      <c r="L458" s="176"/>
      <c r="M458" s="176"/>
      <c r="N458" s="176"/>
      <c r="O458" s="176"/>
      <c r="P458" s="176"/>
      <c r="Q458" s="176"/>
      <c r="R458" s="176"/>
      <c r="S458" s="176"/>
      <c r="T458" s="176"/>
      <c r="U458" s="176"/>
      <c r="V458" s="176"/>
      <c r="W458" s="176"/>
      <c r="X458" s="176"/>
      <c r="Y458" s="176" t="n">
        <v>4.5</v>
      </c>
      <c r="Z458" s="176"/>
      <c r="AA458" s="176"/>
      <c r="AB458" s="176"/>
      <c r="AC458" s="176"/>
      <c r="AD458" s="176"/>
      <c r="AE458" s="176"/>
      <c r="AF458" s="176"/>
      <c r="AG458" s="176"/>
      <c r="AH458" s="176"/>
      <c r="AI458" s="176"/>
      <c r="AJ458" s="176" t="n">
        <v>3.25</v>
      </c>
      <c r="AK458" s="176"/>
      <c r="AL458" s="176"/>
      <c r="AM458" s="176"/>
      <c r="AN458" s="176"/>
      <c r="AO458" s="176"/>
      <c r="AP458" s="176"/>
      <c r="AQ458" s="176"/>
      <c r="AR458" s="176"/>
      <c r="AS458" s="176"/>
      <c r="AT458" s="176"/>
      <c r="AU458" s="176"/>
      <c r="AV458" s="176"/>
      <c r="AW458" s="176"/>
      <c r="AX458" s="176"/>
      <c r="AY458" s="176"/>
      <c r="AZ458" s="176"/>
      <c r="BA458" s="176"/>
      <c r="BB458" s="176"/>
      <c r="BC458" s="176"/>
      <c r="BD458" s="176"/>
      <c r="BE458" s="176"/>
      <c r="BF458" s="176"/>
      <c r="BG458" s="176"/>
      <c r="BH458" s="176"/>
      <c r="BI458" s="176"/>
      <c r="BJ458" s="176"/>
      <c r="BK458" s="176"/>
      <c r="BL458" s="176"/>
      <c r="BM458" s="176"/>
      <c r="BN458" s="176"/>
      <c r="BO458" s="176"/>
      <c r="BP458" s="176"/>
      <c r="BQ458" s="176"/>
      <c r="BR458" s="176"/>
      <c r="BS458" s="176"/>
      <c r="BT458" s="176"/>
      <c r="BU458" s="176"/>
      <c r="BV458" s="176"/>
      <c r="BW458" s="176"/>
      <c r="BX458" s="176"/>
      <c r="BY458" s="176"/>
      <c r="BZ458" s="176"/>
      <c r="CA458" s="176"/>
      <c r="CB458" s="176"/>
      <c r="CC458" s="176"/>
      <c r="CD458" s="176"/>
      <c r="CE458" s="176"/>
      <c r="CF458" s="176"/>
      <c r="CG458" s="176"/>
      <c r="CH458" s="176"/>
      <c r="CI458" s="176"/>
      <c r="CJ458" s="176"/>
      <c r="CK458" s="176"/>
      <c r="CL458" s="177"/>
      <c r="CM458" s="177"/>
    </row>
    <row r="459" customFormat="false" ht="12.75" hidden="false" customHeight="false" outlineLevel="0" collapsed="false">
      <c r="A459" s="197" t="s">
        <v>64</v>
      </c>
      <c r="B459" s="198"/>
      <c r="C459" s="199" t="s">
        <v>110</v>
      </c>
      <c r="D459" s="171" t="n">
        <v>8</v>
      </c>
      <c r="E459" s="172" t="s">
        <v>89</v>
      </c>
      <c r="F459" s="173" t="n">
        <f aca="false">SUM(H459:CK459)</f>
        <v>7.75</v>
      </c>
      <c r="G459" s="174"/>
      <c r="H459" s="175"/>
      <c r="I459" s="176"/>
      <c r="J459" s="176"/>
      <c r="K459" s="176"/>
      <c r="L459" s="176"/>
      <c r="M459" s="176"/>
      <c r="N459" s="176"/>
      <c r="O459" s="176"/>
      <c r="P459" s="176"/>
      <c r="Q459" s="176"/>
      <c r="R459" s="176"/>
      <c r="S459" s="176"/>
      <c r="T459" s="176"/>
      <c r="U459" s="176"/>
      <c r="V459" s="176"/>
      <c r="W459" s="176"/>
      <c r="X459" s="176"/>
      <c r="Y459" s="176"/>
      <c r="Z459" s="176" t="n">
        <v>2</v>
      </c>
      <c r="AA459" s="176"/>
      <c r="AB459" s="176"/>
      <c r="AC459" s="176"/>
      <c r="AD459" s="176"/>
      <c r="AE459" s="176"/>
      <c r="AF459" s="176"/>
      <c r="AG459" s="176"/>
      <c r="AH459" s="176"/>
      <c r="AI459" s="176" t="n">
        <v>2.75</v>
      </c>
      <c r="AJ459" s="176" t="n">
        <v>3</v>
      </c>
      <c r="AK459" s="176"/>
      <c r="AL459" s="176"/>
      <c r="AM459" s="176"/>
      <c r="AN459" s="176"/>
      <c r="AO459" s="176"/>
      <c r="AP459" s="176"/>
      <c r="AQ459" s="176"/>
      <c r="AR459" s="176"/>
      <c r="AS459" s="176"/>
      <c r="AT459" s="176"/>
      <c r="AU459" s="176"/>
      <c r="AV459" s="176"/>
      <c r="AW459" s="176"/>
      <c r="AX459" s="176"/>
      <c r="AY459" s="176"/>
      <c r="AZ459" s="176"/>
      <c r="BA459" s="176"/>
      <c r="BB459" s="176"/>
      <c r="BC459" s="176"/>
      <c r="BD459" s="176"/>
      <c r="BE459" s="176"/>
      <c r="BF459" s="176"/>
      <c r="BG459" s="176"/>
      <c r="BH459" s="176"/>
      <c r="BI459" s="176"/>
      <c r="BJ459" s="176"/>
      <c r="BK459" s="176"/>
      <c r="BL459" s="176"/>
      <c r="BM459" s="176"/>
      <c r="BN459" s="176"/>
      <c r="BO459" s="176"/>
      <c r="BP459" s="176"/>
      <c r="BQ459" s="176"/>
      <c r="BR459" s="176"/>
      <c r="BS459" s="176"/>
      <c r="BT459" s="176"/>
      <c r="BU459" s="176"/>
      <c r="BV459" s="176"/>
      <c r="BW459" s="176"/>
      <c r="BX459" s="176"/>
      <c r="BY459" s="176"/>
      <c r="BZ459" s="176"/>
      <c r="CA459" s="176"/>
      <c r="CB459" s="176"/>
      <c r="CC459" s="176"/>
      <c r="CD459" s="176"/>
      <c r="CE459" s="176"/>
      <c r="CF459" s="176"/>
      <c r="CG459" s="176"/>
      <c r="CH459" s="176"/>
      <c r="CI459" s="176"/>
      <c r="CJ459" s="176"/>
      <c r="CK459" s="176"/>
      <c r="CL459" s="177"/>
      <c r="CM459" s="177"/>
    </row>
    <row r="460" customFormat="false" ht="12.75" hidden="false" customHeight="false" outlineLevel="0" collapsed="false">
      <c r="A460" s="197" t="s">
        <v>64</v>
      </c>
      <c r="B460" s="198"/>
      <c r="C460" s="199" t="s">
        <v>110</v>
      </c>
      <c r="D460" s="171" t="n">
        <v>9</v>
      </c>
      <c r="E460" s="172" t="s">
        <v>89</v>
      </c>
      <c r="F460" s="173" t="n">
        <f aca="false">SUM(H460:CK460)</f>
        <v>7</v>
      </c>
      <c r="G460" s="174"/>
      <c r="H460" s="175"/>
      <c r="I460" s="176"/>
      <c r="J460" s="176"/>
      <c r="K460" s="176"/>
      <c r="L460" s="176"/>
      <c r="M460" s="176"/>
      <c r="N460" s="176"/>
      <c r="O460" s="176"/>
      <c r="P460" s="176"/>
      <c r="Q460" s="176"/>
      <c r="R460" s="176"/>
      <c r="S460" s="176"/>
      <c r="T460" s="176"/>
      <c r="U460" s="176"/>
      <c r="V460" s="176"/>
      <c r="W460" s="176"/>
      <c r="X460" s="176"/>
      <c r="Y460" s="176"/>
      <c r="Z460" s="176"/>
      <c r="AA460" s="176"/>
      <c r="AB460" s="176"/>
      <c r="AC460" s="176"/>
      <c r="AD460" s="176"/>
      <c r="AE460" s="176"/>
      <c r="AF460" s="176"/>
      <c r="AG460" s="176"/>
      <c r="AH460" s="176"/>
      <c r="AI460" s="176" t="n">
        <v>7</v>
      </c>
      <c r="AJ460" s="176"/>
      <c r="AK460" s="176"/>
      <c r="AL460" s="176"/>
      <c r="AM460" s="176"/>
      <c r="AN460" s="176"/>
      <c r="AO460" s="176"/>
      <c r="AP460" s="176"/>
      <c r="AQ460" s="176"/>
      <c r="AR460" s="176"/>
      <c r="AS460" s="176"/>
      <c r="AT460" s="176"/>
      <c r="AU460" s="176"/>
      <c r="AV460" s="176"/>
      <c r="AW460" s="176"/>
      <c r="AX460" s="176"/>
      <c r="AY460" s="176"/>
      <c r="AZ460" s="176"/>
      <c r="BA460" s="176"/>
      <c r="BB460" s="176"/>
      <c r="BC460" s="176"/>
      <c r="BD460" s="176"/>
      <c r="BE460" s="176"/>
      <c r="BF460" s="176"/>
      <c r="BG460" s="176"/>
      <c r="BH460" s="176"/>
      <c r="BI460" s="176"/>
      <c r="BJ460" s="176"/>
      <c r="BK460" s="176"/>
      <c r="BL460" s="176"/>
      <c r="BM460" s="176"/>
      <c r="BN460" s="176"/>
      <c r="BO460" s="176"/>
      <c r="BP460" s="176"/>
      <c r="BQ460" s="176"/>
      <c r="BR460" s="176"/>
      <c r="BS460" s="176"/>
      <c r="BT460" s="176"/>
      <c r="BU460" s="176"/>
      <c r="BV460" s="176"/>
      <c r="BW460" s="176"/>
      <c r="BX460" s="176"/>
      <c r="BY460" s="176"/>
      <c r="BZ460" s="176"/>
      <c r="CA460" s="176"/>
      <c r="CB460" s="176"/>
      <c r="CC460" s="176"/>
      <c r="CD460" s="176"/>
      <c r="CE460" s="176"/>
      <c r="CF460" s="176"/>
      <c r="CG460" s="176"/>
      <c r="CH460" s="176"/>
      <c r="CI460" s="176"/>
      <c r="CJ460" s="176"/>
      <c r="CK460" s="176"/>
      <c r="CL460" s="177"/>
      <c r="CM460" s="177"/>
    </row>
    <row r="461" customFormat="false" ht="12.75" hidden="false" customHeight="false" outlineLevel="0" collapsed="false">
      <c r="A461" s="197" t="s">
        <v>64</v>
      </c>
      <c r="B461" s="198"/>
      <c r="C461" s="199" t="s">
        <v>110</v>
      </c>
      <c r="D461" s="171" t="n">
        <v>10</v>
      </c>
      <c r="E461" s="172" t="s">
        <v>89</v>
      </c>
      <c r="F461" s="178" t="n">
        <f aca="false">SUM(H461:CK461)</f>
        <v>0</v>
      </c>
      <c r="G461" s="179"/>
      <c r="H461" s="180"/>
      <c r="I461" s="181"/>
      <c r="J461" s="181"/>
      <c r="K461" s="181"/>
      <c r="L461" s="181"/>
      <c r="M461" s="181"/>
      <c r="N461" s="181"/>
      <c r="O461" s="181"/>
      <c r="P461" s="181"/>
      <c r="Q461" s="181"/>
      <c r="R461" s="181"/>
      <c r="S461" s="181"/>
      <c r="T461" s="181"/>
      <c r="U461" s="181"/>
      <c r="V461" s="181"/>
      <c r="W461" s="181"/>
      <c r="X461" s="181"/>
      <c r="Y461" s="181"/>
      <c r="Z461" s="181"/>
      <c r="AA461" s="181"/>
      <c r="AB461" s="181"/>
      <c r="AC461" s="181"/>
      <c r="AD461" s="181"/>
      <c r="AE461" s="181"/>
      <c r="AF461" s="181"/>
      <c r="AG461" s="181"/>
      <c r="AH461" s="181"/>
      <c r="AI461" s="181"/>
      <c r="AJ461" s="181"/>
      <c r="AK461" s="181"/>
      <c r="AL461" s="181"/>
      <c r="AM461" s="181"/>
      <c r="AN461" s="181"/>
      <c r="AO461" s="181"/>
      <c r="AP461" s="181"/>
      <c r="AQ461" s="181"/>
      <c r="AR461" s="181"/>
      <c r="AS461" s="181"/>
      <c r="AT461" s="181"/>
      <c r="AU461" s="181"/>
      <c r="AV461" s="181"/>
      <c r="AW461" s="181"/>
      <c r="AX461" s="181"/>
      <c r="AY461" s="181"/>
      <c r="AZ461" s="181"/>
      <c r="BA461" s="181"/>
      <c r="BB461" s="181"/>
      <c r="BC461" s="181"/>
      <c r="BD461" s="181"/>
      <c r="BE461" s="181"/>
      <c r="BF461" s="181"/>
      <c r="BG461" s="181"/>
      <c r="BH461" s="181"/>
      <c r="BI461" s="181"/>
      <c r="BJ461" s="181"/>
      <c r="BK461" s="181"/>
      <c r="BL461" s="181"/>
      <c r="BM461" s="181"/>
      <c r="BN461" s="181"/>
      <c r="BO461" s="181"/>
      <c r="BP461" s="181"/>
      <c r="BQ461" s="181"/>
      <c r="BR461" s="181"/>
      <c r="BS461" s="181"/>
      <c r="BT461" s="181"/>
      <c r="BU461" s="181"/>
      <c r="BV461" s="181"/>
      <c r="BW461" s="181"/>
      <c r="BX461" s="181"/>
      <c r="BY461" s="181"/>
      <c r="BZ461" s="181"/>
      <c r="CA461" s="181"/>
      <c r="CB461" s="181"/>
      <c r="CC461" s="181"/>
      <c r="CD461" s="181"/>
      <c r="CE461" s="181"/>
      <c r="CF461" s="181"/>
      <c r="CG461" s="181"/>
      <c r="CH461" s="181"/>
      <c r="CI461" s="181"/>
      <c r="CJ461" s="181"/>
      <c r="CK461" s="181"/>
      <c r="CL461" s="177"/>
      <c r="CM461" s="177"/>
    </row>
    <row r="462" customFormat="false" ht="12.75" hidden="false" customHeight="false" outlineLevel="0" collapsed="false">
      <c r="A462" s="197" t="s">
        <v>64</v>
      </c>
      <c r="B462" s="198"/>
      <c r="C462" s="199" t="s">
        <v>110</v>
      </c>
      <c r="D462" s="171" t="n">
        <v>11</v>
      </c>
      <c r="E462" s="172" t="s">
        <v>89</v>
      </c>
      <c r="F462" s="178" t="n">
        <f aca="false">SUM(H462:CK462)</f>
        <v>0</v>
      </c>
      <c r="G462" s="179" t="n">
        <f aca="false">SUM(F456:F462)</f>
        <v>38</v>
      </c>
      <c r="H462" s="180"/>
      <c r="I462" s="181"/>
      <c r="J462" s="181"/>
      <c r="K462" s="181"/>
      <c r="L462" s="181"/>
      <c r="M462" s="181"/>
      <c r="N462" s="181"/>
      <c r="O462" s="181"/>
      <c r="P462" s="181"/>
      <c r="Q462" s="181"/>
      <c r="R462" s="181"/>
      <c r="S462" s="181"/>
      <c r="T462" s="181"/>
      <c r="U462" s="181"/>
      <c r="V462" s="181"/>
      <c r="W462" s="181"/>
      <c r="X462" s="181"/>
      <c r="Y462" s="181"/>
      <c r="Z462" s="181"/>
      <c r="AA462" s="181"/>
      <c r="AB462" s="181"/>
      <c r="AC462" s="181"/>
      <c r="AD462" s="181"/>
      <c r="AE462" s="181"/>
      <c r="AF462" s="181"/>
      <c r="AG462" s="181"/>
      <c r="AH462" s="181"/>
      <c r="AI462" s="181"/>
      <c r="AJ462" s="181"/>
      <c r="AK462" s="181"/>
      <c r="AL462" s="181"/>
      <c r="AM462" s="181"/>
      <c r="AN462" s="181"/>
      <c r="AO462" s="181"/>
      <c r="AP462" s="181"/>
      <c r="AQ462" s="181"/>
      <c r="AR462" s="181"/>
      <c r="AS462" s="181"/>
      <c r="AT462" s="181"/>
      <c r="AU462" s="181"/>
      <c r="AV462" s="181"/>
      <c r="AW462" s="181"/>
      <c r="AX462" s="181"/>
      <c r="AY462" s="181"/>
      <c r="AZ462" s="181"/>
      <c r="BA462" s="181"/>
      <c r="BB462" s="181"/>
      <c r="BC462" s="181"/>
      <c r="BD462" s="181"/>
      <c r="BE462" s="181"/>
      <c r="BF462" s="181"/>
      <c r="BG462" s="181"/>
      <c r="BH462" s="181"/>
      <c r="BI462" s="181"/>
      <c r="BJ462" s="181"/>
      <c r="BK462" s="181"/>
      <c r="BL462" s="181"/>
      <c r="BM462" s="181"/>
      <c r="BN462" s="181"/>
      <c r="BO462" s="181"/>
      <c r="BP462" s="181"/>
      <c r="BQ462" s="181"/>
      <c r="BR462" s="181"/>
      <c r="BS462" s="181"/>
      <c r="BT462" s="181"/>
      <c r="BU462" s="181"/>
      <c r="BV462" s="181"/>
      <c r="BW462" s="181"/>
      <c r="BX462" s="181"/>
      <c r="BY462" s="181"/>
      <c r="BZ462" s="181"/>
      <c r="CA462" s="181"/>
      <c r="CB462" s="181"/>
      <c r="CC462" s="181"/>
      <c r="CD462" s="181"/>
      <c r="CE462" s="181"/>
      <c r="CF462" s="181"/>
      <c r="CG462" s="181"/>
      <c r="CH462" s="181"/>
      <c r="CI462" s="181"/>
      <c r="CJ462" s="181"/>
      <c r="CK462" s="181"/>
      <c r="CL462" s="177"/>
      <c r="CM462" s="177"/>
    </row>
    <row r="463" customFormat="false" ht="12.75" hidden="false" customHeight="false" outlineLevel="0" collapsed="false">
      <c r="A463" s="197" t="s">
        <v>64</v>
      </c>
      <c r="B463" s="198"/>
      <c r="C463" s="199" t="s">
        <v>110</v>
      </c>
      <c r="D463" s="171" t="n">
        <v>12</v>
      </c>
      <c r="E463" s="172" t="s">
        <v>90</v>
      </c>
      <c r="F463" s="173" t="n">
        <f aca="false">SUM(H463:CK463)</f>
        <v>0</v>
      </c>
      <c r="G463" s="174"/>
      <c r="H463" s="175"/>
      <c r="I463" s="176"/>
      <c r="J463" s="176"/>
      <c r="K463" s="176"/>
      <c r="L463" s="176"/>
      <c r="M463" s="176"/>
      <c r="N463" s="176"/>
      <c r="O463" s="176"/>
      <c r="P463" s="176"/>
      <c r="Q463" s="176"/>
      <c r="R463" s="176"/>
      <c r="S463" s="176"/>
      <c r="T463" s="176"/>
      <c r="U463" s="176"/>
      <c r="V463" s="176"/>
      <c r="W463" s="176"/>
      <c r="X463" s="176"/>
      <c r="Y463" s="176"/>
      <c r="Z463" s="176"/>
      <c r="AA463" s="176"/>
      <c r="AB463" s="176"/>
      <c r="AC463" s="176"/>
      <c r="AD463" s="176"/>
      <c r="AE463" s="176"/>
      <c r="AG463" s="176"/>
      <c r="AH463" s="176"/>
      <c r="AI463" s="176"/>
      <c r="AJ463" s="176"/>
      <c r="AK463" s="176"/>
      <c r="AL463" s="176"/>
      <c r="AM463" s="176"/>
      <c r="AN463" s="176"/>
      <c r="AO463" s="176"/>
      <c r="AP463" s="176"/>
      <c r="AQ463" s="176"/>
      <c r="AS463" s="176"/>
      <c r="AT463" s="176"/>
      <c r="AU463" s="176"/>
      <c r="AV463" s="176"/>
      <c r="AW463" s="176"/>
      <c r="AX463" s="176"/>
      <c r="AY463" s="176"/>
      <c r="AZ463" s="176"/>
      <c r="BA463" s="176"/>
      <c r="BB463" s="176"/>
      <c r="BC463" s="176"/>
      <c r="BD463" s="176"/>
      <c r="BE463" s="176"/>
      <c r="BF463" s="176"/>
      <c r="BG463" s="176"/>
      <c r="BH463" s="176"/>
      <c r="BI463" s="176"/>
      <c r="BJ463" s="176"/>
      <c r="BK463" s="176"/>
      <c r="BL463" s="176"/>
      <c r="BM463" s="176"/>
      <c r="BN463" s="176"/>
      <c r="BO463" s="176"/>
      <c r="BP463" s="176"/>
      <c r="BQ463" s="176"/>
      <c r="BR463" s="176"/>
      <c r="BS463" s="176"/>
      <c r="BT463" s="176"/>
      <c r="BU463" s="176"/>
      <c r="BV463" s="176"/>
      <c r="BW463" s="176"/>
      <c r="BX463" s="176"/>
      <c r="BY463" s="176"/>
      <c r="BZ463" s="176"/>
      <c r="CA463" s="176"/>
      <c r="CB463" s="176"/>
      <c r="CC463" s="176"/>
      <c r="CD463" s="176"/>
      <c r="CE463" s="176"/>
      <c r="CF463" s="176"/>
      <c r="CG463" s="176"/>
      <c r="CH463" s="176"/>
      <c r="CI463" s="176"/>
      <c r="CJ463" s="176"/>
      <c r="CK463" s="176"/>
      <c r="CL463" s="177"/>
      <c r="CM463" s="177"/>
    </row>
    <row r="464" customFormat="false" ht="12.75" hidden="false" customHeight="false" outlineLevel="0" collapsed="false">
      <c r="A464" s="197" t="s">
        <v>64</v>
      </c>
      <c r="B464" s="198"/>
      <c r="C464" s="199" t="s">
        <v>110</v>
      </c>
      <c r="D464" s="171" t="n">
        <v>13</v>
      </c>
      <c r="E464" s="172" t="s">
        <v>90</v>
      </c>
      <c r="F464" s="173" t="n">
        <f aca="false">SUM(H464:CK464)</f>
        <v>0</v>
      </c>
      <c r="G464" s="174"/>
      <c r="H464" s="175"/>
      <c r="I464" s="176"/>
      <c r="J464" s="176"/>
      <c r="K464" s="176"/>
      <c r="L464" s="176"/>
      <c r="M464" s="176"/>
      <c r="N464" s="176"/>
      <c r="O464" s="176"/>
      <c r="P464" s="176"/>
      <c r="Q464" s="176"/>
      <c r="R464" s="176"/>
      <c r="S464" s="176"/>
      <c r="T464" s="176"/>
      <c r="U464" s="176"/>
      <c r="V464" s="176"/>
      <c r="W464" s="176"/>
      <c r="X464" s="176"/>
      <c r="Y464" s="176"/>
      <c r="Z464" s="176"/>
      <c r="AA464" s="176"/>
      <c r="AB464" s="176"/>
      <c r="AC464" s="176"/>
      <c r="AD464" s="176"/>
      <c r="AE464" s="176"/>
      <c r="AF464" s="176"/>
      <c r="AG464" s="176"/>
      <c r="AH464" s="176"/>
      <c r="AI464" s="176"/>
      <c r="AJ464" s="176"/>
      <c r="AK464" s="176"/>
      <c r="AL464" s="176"/>
      <c r="AM464" s="176"/>
      <c r="AN464" s="176"/>
      <c r="AO464" s="176"/>
      <c r="AP464" s="176"/>
      <c r="AQ464" s="176"/>
      <c r="AS464" s="176"/>
      <c r="AT464" s="176"/>
      <c r="AU464" s="176"/>
      <c r="AV464" s="176"/>
      <c r="AW464" s="176"/>
      <c r="AX464" s="176"/>
      <c r="AY464" s="176"/>
      <c r="AZ464" s="176"/>
      <c r="BA464" s="176"/>
      <c r="BB464" s="176"/>
      <c r="BC464" s="176"/>
      <c r="BD464" s="176"/>
      <c r="BE464" s="176"/>
      <c r="BF464" s="176"/>
      <c r="BG464" s="176"/>
      <c r="BH464" s="176"/>
      <c r="BI464" s="176"/>
      <c r="BJ464" s="176"/>
      <c r="BK464" s="176"/>
      <c r="BL464" s="176"/>
      <c r="BM464" s="176"/>
      <c r="BN464" s="176"/>
      <c r="BO464" s="176"/>
      <c r="BP464" s="176"/>
      <c r="BQ464" s="176"/>
      <c r="BR464" s="176"/>
      <c r="BS464" s="176"/>
      <c r="BT464" s="176"/>
      <c r="BU464" s="176"/>
      <c r="BV464" s="176"/>
      <c r="BW464" s="176"/>
      <c r="BX464" s="176"/>
      <c r="BY464" s="176"/>
      <c r="BZ464" s="176"/>
      <c r="CA464" s="176"/>
      <c r="CB464" s="176"/>
      <c r="CC464" s="176"/>
      <c r="CD464" s="176"/>
      <c r="CE464" s="176"/>
      <c r="CF464" s="176"/>
      <c r="CG464" s="176"/>
      <c r="CH464" s="176"/>
      <c r="CI464" s="176"/>
      <c r="CJ464" s="176"/>
      <c r="CK464" s="176"/>
      <c r="CL464" s="177"/>
      <c r="CM464" s="177"/>
    </row>
    <row r="465" customFormat="false" ht="12.75" hidden="false" customHeight="false" outlineLevel="0" collapsed="false">
      <c r="A465" s="197" t="s">
        <v>64</v>
      </c>
      <c r="B465" s="198"/>
      <c r="C465" s="199" t="s">
        <v>110</v>
      </c>
      <c r="D465" s="171" t="n">
        <v>14</v>
      </c>
      <c r="E465" s="172" t="s">
        <v>90</v>
      </c>
      <c r="F465" s="173" t="n">
        <f aca="false">SUM(H465:CK465)</f>
        <v>0</v>
      </c>
      <c r="G465" s="174"/>
      <c r="H465" s="175"/>
      <c r="I465" s="176"/>
      <c r="J465" s="176"/>
      <c r="K465" s="176"/>
      <c r="L465" s="176"/>
      <c r="M465" s="176"/>
      <c r="N465" s="176"/>
      <c r="O465" s="176"/>
      <c r="P465" s="176"/>
      <c r="Q465" s="176"/>
      <c r="R465" s="176"/>
      <c r="S465" s="176"/>
      <c r="T465" s="176"/>
      <c r="U465" s="176"/>
      <c r="V465" s="176"/>
      <c r="W465" s="176"/>
      <c r="X465" s="176"/>
      <c r="Y465" s="176"/>
      <c r="Z465" s="176"/>
      <c r="AA465" s="176"/>
      <c r="AB465" s="176"/>
      <c r="AC465" s="176"/>
      <c r="AD465" s="176"/>
      <c r="AE465" s="176"/>
      <c r="AF465" s="176"/>
      <c r="AG465" s="176"/>
      <c r="AH465" s="176"/>
      <c r="AI465" s="176"/>
      <c r="AJ465" s="176"/>
      <c r="AK465" s="176"/>
      <c r="AL465" s="176"/>
      <c r="AM465" s="176"/>
      <c r="AN465" s="176"/>
      <c r="AO465" s="176"/>
      <c r="AP465" s="176"/>
      <c r="AQ465" s="176"/>
      <c r="AS465" s="176"/>
      <c r="AT465" s="176"/>
      <c r="AU465" s="176"/>
      <c r="AV465" s="176"/>
      <c r="AW465" s="176"/>
      <c r="AX465" s="176"/>
      <c r="AY465" s="176"/>
      <c r="AZ465" s="176"/>
      <c r="BA465" s="176"/>
      <c r="BB465" s="176"/>
      <c r="BC465" s="176"/>
      <c r="BD465" s="176"/>
      <c r="BE465" s="176"/>
      <c r="BF465" s="176"/>
      <c r="BG465" s="176"/>
      <c r="BH465" s="176"/>
      <c r="BI465" s="176"/>
      <c r="BJ465" s="176"/>
      <c r="BK465" s="176"/>
      <c r="BL465" s="176"/>
      <c r="BM465" s="176"/>
      <c r="BN465" s="176"/>
      <c r="BO465" s="176"/>
      <c r="BP465" s="176"/>
      <c r="BQ465" s="176"/>
      <c r="BR465" s="176"/>
      <c r="BS465" s="176"/>
      <c r="BT465" s="176"/>
      <c r="BU465" s="176"/>
      <c r="BV465" s="176"/>
      <c r="BW465" s="176"/>
      <c r="BX465" s="176"/>
      <c r="BY465" s="176"/>
      <c r="BZ465" s="176"/>
      <c r="CA465" s="176"/>
      <c r="CB465" s="176"/>
      <c r="CC465" s="176"/>
      <c r="CD465" s="176"/>
      <c r="CE465" s="176"/>
      <c r="CF465" s="176"/>
      <c r="CG465" s="176"/>
      <c r="CH465" s="176"/>
      <c r="CI465" s="176"/>
      <c r="CJ465" s="176"/>
      <c r="CK465" s="176"/>
      <c r="CL465" s="177"/>
      <c r="CM465" s="177"/>
    </row>
    <row r="466" customFormat="false" ht="12.75" hidden="false" customHeight="false" outlineLevel="0" collapsed="false">
      <c r="A466" s="197" t="s">
        <v>64</v>
      </c>
      <c r="B466" s="198"/>
      <c r="C466" s="199" t="s">
        <v>110</v>
      </c>
      <c r="D466" s="171" t="n">
        <v>15</v>
      </c>
      <c r="E466" s="172" t="s">
        <v>90</v>
      </c>
      <c r="F466" s="173" t="n">
        <f aca="false">SUM(H466:CK466)</f>
        <v>0</v>
      </c>
      <c r="G466" s="174"/>
      <c r="H466" s="175"/>
      <c r="I466" s="176"/>
      <c r="J466" s="176"/>
      <c r="K466" s="176"/>
      <c r="L466" s="176"/>
      <c r="M466" s="176"/>
      <c r="N466" s="176"/>
      <c r="O466" s="176"/>
      <c r="P466" s="176"/>
      <c r="Q466" s="176"/>
      <c r="R466" s="176"/>
      <c r="S466" s="176"/>
      <c r="T466" s="176"/>
      <c r="U466" s="176"/>
      <c r="V466" s="176"/>
      <c r="W466" s="176"/>
      <c r="X466" s="176"/>
      <c r="Y466" s="176"/>
      <c r="Z466" s="176"/>
      <c r="AA466" s="176"/>
      <c r="AB466" s="176"/>
      <c r="AC466" s="176"/>
      <c r="AD466" s="176"/>
      <c r="AE466" s="176"/>
      <c r="AF466" s="176"/>
      <c r="AG466" s="176"/>
      <c r="AH466" s="176"/>
      <c r="AI466" s="176"/>
      <c r="AJ466" s="176"/>
      <c r="AK466" s="176"/>
      <c r="AL466" s="176"/>
      <c r="AM466" s="176"/>
      <c r="AN466" s="176"/>
      <c r="AO466" s="176"/>
      <c r="AP466" s="176"/>
      <c r="AQ466" s="176"/>
      <c r="AS466" s="176"/>
      <c r="AT466" s="176"/>
      <c r="AU466" s="176"/>
      <c r="AV466" s="176"/>
      <c r="AW466" s="176"/>
      <c r="AX466" s="176"/>
      <c r="AY466" s="176"/>
      <c r="AZ466" s="176"/>
      <c r="BA466" s="176"/>
      <c r="BB466" s="176"/>
      <c r="BC466" s="176"/>
      <c r="BD466" s="176"/>
      <c r="BE466" s="176"/>
      <c r="BF466" s="176"/>
      <c r="BG466" s="176"/>
      <c r="BH466" s="176"/>
      <c r="BI466" s="176"/>
      <c r="BJ466" s="176"/>
      <c r="BK466" s="176"/>
      <c r="BL466" s="176"/>
      <c r="BM466" s="176"/>
      <c r="BN466" s="176"/>
      <c r="BO466" s="176"/>
      <c r="BP466" s="176"/>
      <c r="BQ466" s="176"/>
      <c r="BR466" s="176"/>
      <c r="BS466" s="176"/>
      <c r="BT466" s="176"/>
      <c r="BU466" s="176"/>
      <c r="BV466" s="176"/>
      <c r="BW466" s="176"/>
      <c r="BX466" s="176"/>
      <c r="BY466" s="176"/>
      <c r="BZ466" s="176"/>
      <c r="CA466" s="176"/>
      <c r="CB466" s="176"/>
      <c r="CC466" s="176"/>
      <c r="CD466" s="176"/>
      <c r="CE466" s="176"/>
      <c r="CF466" s="176"/>
      <c r="CG466" s="176"/>
      <c r="CH466" s="176"/>
      <c r="CI466" s="176"/>
      <c r="CJ466" s="176"/>
      <c r="CK466" s="176"/>
      <c r="CL466" s="177"/>
      <c r="CM466" s="177"/>
    </row>
    <row r="467" customFormat="false" ht="12.75" hidden="false" customHeight="false" outlineLevel="0" collapsed="false">
      <c r="A467" s="197" t="s">
        <v>64</v>
      </c>
      <c r="B467" s="198"/>
      <c r="C467" s="199" t="s">
        <v>110</v>
      </c>
      <c r="D467" s="171" t="n">
        <v>16</v>
      </c>
      <c r="E467" s="172" t="s">
        <v>90</v>
      </c>
      <c r="F467" s="173" t="n">
        <f aca="false">SUM(H467:CK467)</f>
        <v>0</v>
      </c>
      <c r="G467" s="174"/>
      <c r="H467" s="175"/>
      <c r="I467" s="176"/>
      <c r="J467" s="176"/>
      <c r="K467" s="176"/>
      <c r="L467" s="176"/>
      <c r="M467" s="176"/>
      <c r="N467" s="176"/>
      <c r="O467" s="176"/>
      <c r="P467" s="176"/>
      <c r="Q467" s="176"/>
      <c r="R467" s="176"/>
      <c r="S467" s="176"/>
      <c r="T467" s="176"/>
      <c r="U467" s="176"/>
      <c r="V467" s="176"/>
      <c r="W467" s="176"/>
      <c r="X467" s="176"/>
      <c r="Y467" s="176"/>
      <c r="Z467" s="176"/>
      <c r="AA467" s="176"/>
      <c r="AB467" s="176"/>
      <c r="AC467" s="176"/>
      <c r="AD467" s="176"/>
      <c r="AE467" s="176"/>
      <c r="AF467" s="176"/>
      <c r="AG467" s="176"/>
      <c r="AH467" s="176"/>
      <c r="AI467" s="176"/>
      <c r="AJ467" s="176"/>
      <c r="AK467" s="176"/>
      <c r="AL467" s="176"/>
      <c r="AM467" s="176"/>
      <c r="AN467" s="176"/>
      <c r="AO467" s="176"/>
      <c r="AP467" s="176"/>
      <c r="AQ467" s="176"/>
      <c r="AS467" s="176"/>
      <c r="AT467" s="176"/>
      <c r="AU467" s="176"/>
      <c r="AV467" s="176"/>
      <c r="AW467" s="176"/>
      <c r="AX467" s="176"/>
      <c r="AY467" s="176"/>
      <c r="AZ467" s="176"/>
      <c r="BA467" s="176"/>
      <c r="BB467" s="176"/>
      <c r="BC467" s="176"/>
      <c r="BD467" s="176"/>
      <c r="BE467" s="176"/>
      <c r="BF467" s="176"/>
      <c r="BG467" s="176"/>
      <c r="BH467" s="176"/>
      <c r="BI467" s="176"/>
      <c r="BJ467" s="176"/>
      <c r="BK467" s="176"/>
      <c r="BL467" s="176"/>
      <c r="BM467" s="176"/>
      <c r="BN467" s="176"/>
      <c r="BO467" s="176"/>
      <c r="BP467" s="176"/>
      <c r="BQ467" s="176"/>
      <c r="BR467" s="176"/>
      <c r="BS467" s="176"/>
      <c r="BT467" s="176"/>
      <c r="BU467" s="176"/>
      <c r="BV467" s="176"/>
      <c r="BW467" s="176"/>
      <c r="BX467" s="176"/>
      <c r="BY467" s="176"/>
      <c r="BZ467" s="176"/>
      <c r="CA467" s="176"/>
      <c r="CB467" s="176"/>
      <c r="CC467" s="176"/>
      <c r="CD467" s="176"/>
      <c r="CE467" s="176"/>
      <c r="CF467" s="176"/>
      <c r="CG467" s="176"/>
      <c r="CH467" s="176"/>
      <c r="CI467" s="176"/>
      <c r="CJ467" s="176"/>
      <c r="CK467" s="176"/>
      <c r="CL467" s="177"/>
      <c r="CM467" s="177"/>
    </row>
    <row r="468" customFormat="false" ht="12.75" hidden="false" customHeight="false" outlineLevel="0" collapsed="false">
      <c r="A468" s="197" t="s">
        <v>64</v>
      </c>
      <c r="B468" s="198"/>
      <c r="C468" s="199" t="s">
        <v>110</v>
      </c>
      <c r="D468" s="171" t="n">
        <v>17</v>
      </c>
      <c r="E468" s="172" t="s">
        <v>90</v>
      </c>
      <c r="F468" s="178" t="n">
        <f aca="false">SUM(H468:CK468)</f>
        <v>0</v>
      </c>
      <c r="G468" s="179"/>
      <c r="H468" s="180"/>
      <c r="I468" s="181"/>
      <c r="J468" s="181"/>
      <c r="K468" s="181"/>
      <c r="L468" s="181"/>
      <c r="M468" s="181"/>
      <c r="N468" s="181"/>
      <c r="O468" s="181"/>
      <c r="P468" s="181"/>
      <c r="Q468" s="181"/>
      <c r="R468" s="181"/>
      <c r="S468" s="181"/>
      <c r="T468" s="181"/>
      <c r="U468" s="181"/>
      <c r="V468" s="181"/>
      <c r="W468" s="181"/>
      <c r="X468" s="181"/>
      <c r="Y468" s="181"/>
      <c r="Z468" s="181"/>
      <c r="AA468" s="181"/>
      <c r="AB468" s="181"/>
      <c r="AC468" s="181"/>
      <c r="AD468" s="181"/>
      <c r="AE468" s="181"/>
      <c r="AF468" s="181"/>
      <c r="AG468" s="181"/>
      <c r="AH468" s="181"/>
      <c r="AI468" s="181"/>
      <c r="AJ468" s="181"/>
      <c r="AK468" s="181"/>
      <c r="AL468" s="181"/>
      <c r="AM468" s="181"/>
      <c r="AN468" s="181"/>
      <c r="AO468" s="181"/>
      <c r="AP468" s="181"/>
      <c r="AQ468" s="181"/>
      <c r="AR468" s="181"/>
      <c r="AS468" s="181"/>
      <c r="AT468" s="181"/>
      <c r="AU468" s="181"/>
      <c r="AV468" s="181"/>
      <c r="AW468" s="181"/>
      <c r="AX468" s="181"/>
      <c r="AY468" s="181"/>
      <c r="AZ468" s="181"/>
      <c r="BA468" s="181"/>
      <c r="BB468" s="181"/>
      <c r="BC468" s="181"/>
      <c r="BD468" s="181"/>
      <c r="BE468" s="181"/>
      <c r="BF468" s="181"/>
      <c r="BG468" s="181"/>
      <c r="BH468" s="181"/>
      <c r="BI468" s="181"/>
      <c r="BJ468" s="181"/>
      <c r="BK468" s="181"/>
      <c r="BL468" s="181"/>
      <c r="BM468" s="181"/>
      <c r="BN468" s="181"/>
      <c r="BO468" s="181"/>
      <c r="BP468" s="181"/>
      <c r="BQ468" s="181"/>
      <c r="BR468" s="181"/>
      <c r="BS468" s="181"/>
      <c r="BT468" s="181"/>
      <c r="BU468" s="181"/>
      <c r="BV468" s="181"/>
      <c r="BW468" s="181"/>
      <c r="BX468" s="181"/>
      <c r="BY468" s="181"/>
      <c r="BZ468" s="181"/>
      <c r="CA468" s="181"/>
      <c r="CB468" s="181"/>
      <c r="CC468" s="181"/>
      <c r="CD468" s="181"/>
      <c r="CE468" s="181"/>
      <c r="CF468" s="181"/>
      <c r="CG468" s="181"/>
      <c r="CH468" s="181"/>
      <c r="CI468" s="181"/>
      <c r="CJ468" s="181"/>
      <c r="CK468" s="181"/>
      <c r="CL468" s="177"/>
      <c r="CM468" s="177"/>
    </row>
    <row r="469" customFormat="false" ht="12.75" hidden="false" customHeight="false" outlineLevel="0" collapsed="false">
      <c r="A469" s="197" t="s">
        <v>64</v>
      </c>
      <c r="B469" s="198"/>
      <c r="C469" s="199" t="s">
        <v>110</v>
      </c>
      <c r="D469" s="171" t="n">
        <v>18</v>
      </c>
      <c r="E469" s="172" t="s">
        <v>90</v>
      </c>
      <c r="F469" s="178" t="n">
        <f aca="false">SUM(H469:CK469)</f>
        <v>0</v>
      </c>
      <c r="G469" s="179" t="n">
        <f aca="false">SUM(F463:F469)</f>
        <v>0</v>
      </c>
      <c r="H469" s="180"/>
      <c r="I469" s="181"/>
      <c r="J469" s="181"/>
      <c r="K469" s="181"/>
      <c r="L469" s="181"/>
      <c r="M469" s="181"/>
      <c r="N469" s="181"/>
      <c r="O469" s="181"/>
      <c r="P469" s="181"/>
      <c r="Q469" s="181"/>
      <c r="R469" s="181"/>
      <c r="S469" s="181"/>
      <c r="T469" s="181"/>
      <c r="U469" s="181"/>
      <c r="V469" s="181"/>
      <c r="W469" s="181"/>
      <c r="X469" s="181"/>
      <c r="Y469" s="181"/>
      <c r="Z469" s="181"/>
      <c r="AA469" s="181"/>
      <c r="AB469" s="181"/>
      <c r="AC469" s="181"/>
      <c r="AD469" s="181"/>
      <c r="AE469" s="181"/>
      <c r="AF469" s="181"/>
      <c r="AG469" s="181"/>
      <c r="AH469" s="181"/>
      <c r="AI469" s="181"/>
      <c r="AJ469" s="181"/>
      <c r="AK469" s="181"/>
      <c r="AL469" s="181"/>
      <c r="AM469" s="181"/>
      <c r="AN469" s="181"/>
      <c r="AO469" s="181"/>
      <c r="AP469" s="181"/>
      <c r="AQ469" s="181"/>
      <c r="AR469" s="181"/>
      <c r="AS469" s="181"/>
      <c r="AT469" s="181"/>
      <c r="AU469" s="181"/>
      <c r="AV469" s="181"/>
      <c r="AW469" s="181"/>
      <c r="AX469" s="181"/>
      <c r="AY469" s="181"/>
      <c r="AZ469" s="181"/>
      <c r="BA469" s="181"/>
      <c r="BB469" s="181"/>
      <c r="BC469" s="181"/>
      <c r="BD469" s="181"/>
      <c r="BE469" s="181"/>
      <c r="BF469" s="181"/>
      <c r="BG469" s="181"/>
      <c r="BH469" s="181"/>
      <c r="BI469" s="181"/>
      <c r="BJ469" s="181"/>
      <c r="BK469" s="181"/>
      <c r="BL469" s="181"/>
      <c r="BM469" s="181"/>
      <c r="BN469" s="181"/>
      <c r="BO469" s="181"/>
      <c r="BP469" s="181"/>
      <c r="BQ469" s="181"/>
      <c r="BR469" s="181"/>
      <c r="BS469" s="181"/>
      <c r="BT469" s="181"/>
      <c r="BU469" s="181"/>
      <c r="BV469" s="181"/>
      <c r="BW469" s="181"/>
      <c r="BX469" s="181"/>
      <c r="BY469" s="181"/>
      <c r="BZ469" s="181"/>
      <c r="CA469" s="181"/>
      <c r="CB469" s="181"/>
      <c r="CC469" s="181"/>
      <c r="CD469" s="181"/>
      <c r="CE469" s="181"/>
      <c r="CF469" s="181"/>
      <c r="CG469" s="181"/>
      <c r="CH469" s="181"/>
      <c r="CI469" s="181"/>
      <c r="CJ469" s="181"/>
      <c r="CK469" s="181"/>
      <c r="CL469" s="177"/>
      <c r="CM469" s="177"/>
    </row>
    <row r="470" customFormat="false" ht="12.75" hidden="false" customHeight="false" outlineLevel="0" collapsed="false">
      <c r="A470" s="197" t="s">
        <v>64</v>
      </c>
      <c r="B470" s="198"/>
      <c r="C470" s="199" t="s">
        <v>110</v>
      </c>
      <c r="D470" s="171" t="n">
        <v>19</v>
      </c>
      <c r="E470" s="172" t="s">
        <v>91</v>
      </c>
      <c r="F470" s="173" t="n">
        <f aca="false">SUM(H470:CK470)</f>
        <v>0</v>
      </c>
      <c r="G470" s="174"/>
      <c r="H470" s="175"/>
      <c r="I470" s="176"/>
      <c r="J470" s="176"/>
      <c r="K470" s="176"/>
      <c r="L470" s="176"/>
      <c r="M470" s="176"/>
      <c r="N470" s="176"/>
      <c r="O470" s="176"/>
      <c r="P470" s="176"/>
      <c r="Q470" s="176"/>
      <c r="R470" s="176"/>
      <c r="S470" s="176"/>
      <c r="T470" s="176"/>
      <c r="U470" s="176"/>
      <c r="V470" s="176"/>
      <c r="W470" s="176"/>
      <c r="X470" s="176"/>
      <c r="Y470" s="176"/>
      <c r="Z470" s="176"/>
      <c r="AA470" s="176"/>
      <c r="AB470" s="176"/>
      <c r="AC470" s="176"/>
      <c r="AD470" s="176"/>
      <c r="AE470" s="176"/>
      <c r="AF470" s="176"/>
      <c r="AG470" s="176"/>
      <c r="AH470" s="176"/>
      <c r="AI470" s="176"/>
      <c r="AJ470" s="176"/>
      <c r="AK470" s="176"/>
      <c r="AL470" s="176"/>
      <c r="AM470" s="176"/>
      <c r="AN470" s="176"/>
      <c r="AO470" s="176"/>
      <c r="AP470" s="176"/>
      <c r="AQ470" s="176"/>
      <c r="AR470" s="176"/>
      <c r="AS470" s="176"/>
      <c r="AT470" s="176"/>
      <c r="AU470" s="176"/>
      <c r="AV470" s="176"/>
      <c r="AW470" s="176"/>
      <c r="AX470" s="176"/>
      <c r="AY470" s="176"/>
      <c r="AZ470" s="176"/>
      <c r="BA470" s="176"/>
      <c r="BB470" s="176"/>
      <c r="BC470" s="176"/>
      <c r="BD470" s="176"/>
      <c r="BE470" s="176"/>
      <c r="BF470" s="176"/>
      <c r="BG470" s="176"/>
      <c r="BH470" s="176"/>
      <c r="BI470" s="176"/>
      <c r="BJ470" s="176"/>
      <c r="BK470" s="176"/>
      <c r="BL470" s="176"/>
      <c r="BM470" s="176"/>
      <c r="BN470" s="176"/>
      <c r="BO470" s="176"/>
      <c r="BP470" s="176"/>
      <c r="BQ470" s="176"/>
      <c r="BR470" s="176"/>
      <c r="BS470" s="176"/>
      <c r="BT470" s="176"/>
      <c r="BU470" s="176"/>
      <c r="BV470" s="176"/>
      <c r="BW470" s="176"/>
      <c r="BX470" s="176"/>
      <c r="BY470" s="176"/>
      <c r="BZ470" s="176"/>
      <c r="CA470" s="176"/>
      <c r="CB470" s="176"/>
      <c r="CC470" s="176"/>
      <c r="CD470" s="176"/>
      <c r="CE470" s="176"/>
      <c r="CF470" s="176"/>
      <c r="CG470" s="176"/>
      <c r="CH470" s="176"/>
      <c r="CI470" s="176"/>
      <c r="CJ470" s="176"/>
      <c r="CK470" s="176"/>
      <c r="CL470" s="177"/>
      <c r="CM470" s="177"/>
    </row>
    <row r="471" customFormat="false" ht="12.75" hidden="false" customHeight="false" outlineLevel="0" collapsed="false">
      <c r="A471" s="197" t="s">
        <v>64</v>
      </c>
      <c r="B471" s="198"/>
      <c r="C471" s="199" t="s">
        <v>110</v>
      </c>
      <c r="D471" s="171" t="n">
        <v>20</v>
      </c>
      <c r="E471" s="172" t="s">
        <v>91</v>
      </c>
      <c r="F471" s="173" t="n">
        <f aca="false">SUM(H471:CK471)</f>
        <v>0</v>
      </c>
      <c r="G471" s="174"/>
      <c r="H471" s="175"/>
      <c r="I471" s="176"/>
      <c r="J471" s="176"/>
      <c r="K471" s="176"/>
      <c r="L471" s="176"/>
      <c r="M471" s="176"/>
      <c r="N471" s="176"/>
      <c r="O471" s="176"/>
      <c r="P471" s="176"/>
      <c r="Q471" s="176"/>
      <c r="R471" s="176"/>
      <c r="S471" s="176"/>
      <c r="T471" s="176"/>
      <c r="U471" s="176"/>
      <c r="V471" s="176"/>
      <c r="W471" s="176"/>
      <c r="X471" s="176"/>
      <c r="Y471" s="176"/>
      <c r="Z471" s="176"/>
      <c r="AA471" s="176"/>
      <c r="AB471" s="176"/>
      <c r="AC471" s="176"/>
      <c r="AD471" s="176"/>
      <c r="AE471" s="176"/>
      <c r="AF471" s="176"/>
      <c r="AG471" s="176"/>
      <c r="AH471" s="176"/>
      <c r="AI471" s="176"/>
      <c r="AJ471" s="176"/>
      <c r="AK471" s="176"/>
      <c r="AL471" s="176"/>
      <c r="AM471" s="176"/>
      <c r="AN471" s="176"/>
      <c r="AO471" s="176"/>
      <c r="AP471" s="176"/>
      <c r="AQ471" s="176"/>
      <c r="AR471" s="176"/>
      <c r="AS471" s="176"/>
      <c r="AT471" s="176"/>
      <c r="AU471" s="176"/>
      <c r="AV471" s="176"/>
      <c r="AW471" s="176"/>
      <c r="AX471" s="176"/>
      <c r="AY471" s="176"/>
      <c r="AZ471" s="176"/>
      <c r="BA471" s="176"/>
      <c r="BB471" s="176"/>
      <c r="BC471" s="176"/>
      <c r="BD471" s="176"/>
      <c r="BE471" s="176"/>
      <c r="BF471" s="176"/>
      <c r="BG471" s="176"/>
      <c r="BH471" s="176"/>
      <c r="BI471" s="176"/>
      <c r="BJ471" s="176"/>
      <c r="BK471" s="176"/>
      <c r="BL471" s="176"/>
      <c r="BM471" s="176"/>
      <c r="BN471" s="176"/>
      <c r="BO471" s="176"/>
      <c r="BP471" s="176"/>
      <c r="BQ471" s="176"/>
      <c r="BR471" s="176"/>
      <c r="BS471" s="176"/>
      <c r="BT471" s="176"/>
      <c r="BU471" s="176"/>
      <c r="BV471" s="176"/>
      <c r="BW471" s="176"/>
      <c r="BX471" s="176"/>
      <c r="BY471" s="176"/>
      <c r="BZ471" s="176"/>
      <c r="CA471" s="176"/>
      <c r="CB471" s="176"/>
      <c r="CC471" s="176"/>
      <c r="CD471" s="176"/>
      <c r="CE471" s="176"/>
      <c r="CF471" s="176"/>
      <c r="CG471" s="176"/>
      <c r="CH471" s="176"/>
      <c r="CI471" s="176"/>
      <c r="CJ471" s="176"/>
      <c r="CK471" s="176"/>
      <c r="CL471" s="177"/>
      <c r="CM471" s="177"/>
    </row>
    <row r="472" customFormat="false" ht="12.75" hidden="false" customHeight="false" outlineLevel="0" collapsed="false">
      <c r="A472" s="197" t="s">
        <v>64</v>
      </c>
      <c r="B472" s="198"/>
      <c r="C472" s="199" t="s">
        <v>110</v>
      </c>
      <c r="D472" s="171" t="n">
        <v>21</v>
      </c>
      <c r="E472" s="172" t="s">
        <v>91</v>
      </c>
      <c r="F472" s="173" t="n">
        <f aca="false">SUM(H472:CK472)</f>
        <v>7.75</v>
      </c>
      <c r="G472" s="174"/>
      <c r="H472" s="175"/>
      <c r="I472" s="176"/>
      <c r="J472" s="176"/>
      <c r="K472" s="176"/>
      <c r="L472" s="176"/>
      <c r="M472" s="176"/>
      <c r="N472" s="176"/>
      <c r="O472" s="176"/>
      <c r="P472" s="176"/>
      <c r="Q472" s="176"/>
      <c r="R472" s="176"/>
      <c r="S472" s="176"/>
      <c r="T472" s="176"/>
      <c r="U472" s="176"/>
      <c r="V472" s="176"/>
      <c r="W472" s="176"/>
      <c r="X472" s="176"/>
      <c r="Y472" s="176"/>
      <c r="Z472" s="176"/>
      <c r="AA472" s="176"/>
      <c r="AB472" s="176"/>
      <c r="AC472" s="176"/>
      <c r="AD472" s="176"/>
      <c r="AE472" s="176"/>
      <c r="AF472" s="176" t="n">
        <v>7.75</v>
      </c>
      <c r="AG472" s="176"/>
      <c r="AH472" s="176"/>
      <c r="AI472" s="176"/>
      <c r="AJ472" s="176"/>
      <c r="AK472" s="176"/>
      <c r="AL472" s="176"/>
      <c r="AM472" s="176"/>
      <c r="AN472" s="176"/>
      <c r="AO472" s="176"/>
      <c r="AP472" s="176"/>
      <c r="AQ472" s="176"/>
      <c r="AR472" s="176"/>
      <c r="AS472" s="176"/>
      <c r="AT472" s="176"/>
      <c r="AU472" s="176"/>
      <c r="AV472" s="176"/>
      <c r="AW472" s="176"/>
      <c r="AX472" s="176"/>
      <c r="AY472" s="176"/>
      <c r="AZ472" s="176"/>
      <c r="BA472" s="176"/>
      <c r="BB472" s="176"/>
      <c r="BC472" s="176"/>
      <c r="BD472" s="176"/>
      <c r="BE472" s="176"/>
      <c r="BF472" s="176"/>
      <c r="BG472" s="176"/>
      <c r="BH472" s="176"/>
      <c r="BI472" s="176"/>
      <c r="BJ472" s="176"/>
      <c r="BK472" s="176"/>
      <c r="BL472" s="176"/>
      <c r="BM472" s="176"/>
      <c r="BN472" s="176"/>
      <c r="BO472" s="176"/>
      <c r="BP472" s="176"/>
      <c r="BQ472" s="176"/>
      <c r="BR472" s="176"/>
      <c r="BS472" s="176"/>
      <c r="BT472" s="176"/>
      <c r="BU472" s="176"/>
      <c r="BV472" s="176"/>
      <c r="BW472" s="176"/>
      <c r="BX472" s="176"/>
      <c r="BY472" s="176"/>
      <c r="BZ472" s="176"/>
      <c r="CA472" s="176"/>
      <c r="CB472" s="176"/>
      <c r="CC472" s="176"/>
      <c r="CD472" s="176"/>
      <c r="CE472" s="176"/>
      <c r="CF472" s="176"/>
      <c r="CG472" s="176"/>
      <c r="CH472" s="176"/>
      <c r="CI472" s="176"/>
      <c r="CJ472" s="176"/>
      <c r="CK472" s="176"/>
      <c r="CL472" s="177"/>
      <c r="CM472" s="177"/>
    </row>
    <row r="473" customFormat="false" ht="12.75" hidden="false" customHeight="false" outlineLevel="0" collapsed="false">
      <c r="A473" s="197" t="s">
        <v>64</v>
      </c>
      <c r="B473" s="198"/>
      <c r="C473" s="199" t="s">
        <v>110</v>
      </c>
      <c r="D473" s="171" t="n">
        <v>22</v>
      </c>
      <c r="E473" s="172" t="s">
        <v>91</v>
      </c>
      <c r="F473" s="173" t="n">
        <f aca="false">SUM(H473:CK473)</f>
        <v>7.75</v>
      </c>
      <c r="G473" s="174"/>
      <c r="H473" s="175"/>
      <c r="I473" s="176"/>
      <c r="J473" s="176"/>
      <c r="K473" s="176"/>
      <c r="L473" s="176"/>
      <c r="M473" s="176"/>
      <c r="N473" s="176"/>
      <c r="O473" s="176"/>
      <c r="P473" s="176"/>
      <c r="Q473" s="176"/>
      <c r="R473" s="176"/>
      <c r="S473" s="176"/>
      <c r="T473" s="176"/>
      <c r="U473" s="176"/>
      <c r="V473" s="176"/>
      <c r="W473" s="176"/>
      <c r="X473" s="176"/>
      <c r="Y473" s="176"/>
      <c r="Z473" s="176"/>
      <c r="AA473" s="176"/>
      <c r="AB473" s="176"/>
      <c r="AC473" s="176"/>
      <c r="AD473" s="176"/>
      <c r="AE473" s="176"/>
      <c r="AF473" s="176" t="n">
        <v>7.75</v>
      </c>
      <c r="AG473" s="176"/>
      <c r="AH473" s="176"/>
      <c r="AI473" s="176"/>
      <c r="AJ473" s="176"/>
      <c r="AK473" s="176"/>
      <c r="AL473" s="176"/>
      <c r="AM473" s="176"/>
      <c r="AN473" s="176"/>
      <c r="AO473" s="176"/>
      <c r="AP473" s="176"/>
      <c r="AQ473" s="176"/>
      <c r="AR473" s="176"/>
      <c r="AS473" s="176"/>
      <c r="AT473" s="176"/>
      <c r="AU473" s="176"/>
      <c r="AV473" s="176"/>
      <c r="AW473" s="176"/>
      <c r="AX473" s="176"/>
      <c r="AY473" s="176"/>
      <c r="AZ473" s="176"/>
      <c r="BA473" s="176"/>
      <c r="BB473" s="176"/>
      <c r="BC473" s="176"/>
      <c r="BD473" s="176"/>
      <c r="BE473" s="176"/>
      <c r="BF473" s="176"/>
      <c r="BG473" s="176"/>
      <c r="BH473" s="176"/>
      <c r="BI473" s="176"/>
      <c r="BJ473" s="176"/>
      <c r="BK473" s="176"/>
      <c r="BL473" s="176"/>
      <c r="BM473" s="176"/>
      <c r="BN473" s="176"/>
      <c r="BO473" s="176"/>
      <c r="BP473" s="176"/>
      <c r="BQ473" s="176"/>
      <c r="BR473" s="176"/>
      <c r="BS473" s="176"/>
      <c r="BT473" s="176"/>
      <c r="BU473" s="176"/>
      <c r="BV473" s="176"/>
      <c r="BW473" s="176"/>
      <c r="BX473" s="176"/>
      <c r="BY473" s="176"/>
      <c r="BZ473" s="176"/>
      <c r="CA473" s="176"/>
      <c r="CB473" s="176"/>
      <c r="CC473" s="176"/>
      <c r="CD473" s="176"/>
      <c r="CE473" s="176"/>
      <c r="CF473" s="176"/>
      <c r="CG473" s="176"/>
      <c r="CH473" s="176"/>
      <c r="CI473" s="176"/>
      <c r="CJ473" s="176"/>
      <c r="CK473" s="176"/>
      <c r="CL473" s="177"/>
      <c r="CM473" s="177"/>
    </row>
    <row r="474" customFormat="false" ht="12.75" hidden="false" customHeight="false" outlineLevel="0" collapsed="false">
      <c r="A474" s="197" t="s">
        <v>64</v>
      </c>
      <c r="B474" s="198"/>
      <c r="C474" s="199" t="s">
        <v>110</v>
      </c>
      <c r="D474" s="171" t="n">
        <v>23</v>
      </c>
      <c r="E474" s="172" t="s">
        <v>91</v>
      </c>
      <c r="F474" s="173" t="n">
        <f aca="false">SUM(H474:CK474)</f>
        <v>7</v>
      </c>
      <c r="G474" s="174"/>
      <c r="H474" s="175"/>
      <c r="I474" s="176"/>
      <c r="J474" s="176"/>
      <c r="K474" s="176"/>
      <c r="L474" s="176"/>
      <c r="M474" s="176"/>
      <c r="N474" s="176"/>
      <c r="O474" s="176"/>
      <c r="P474" s="176"/>
      <c r="Q474" s="176"/>
      <c r="R474" s="176"/>
      <c r="S474" s="176"/>
      <c r="T474" s="176"/>
      <c r="U474" s="176"/>
      <c r="V474" s="176"/>
      <c r="W474" s="176"/>
      <c r="X474" s="176"/>
      <c r="Y474" s="176"/>
      <c r="Z474" s="176"/>
      <c r="AA474" s="176"/>
      <c r="AB474" s="176"/>
      <c r="AC474" s="176"/>
      <c r="AD474" s="176"/>
      <c r="AE474" s="176"/>
      <c r="AF474" s="176" t="n">
        <v>7</v>
      </c>
      <c r="AG474" s="176"/>
      <c r="AH474" s="176"/>
      <c r="AI474" s="176"/>
      <c r="AJ474" s="176"/>
      <c r="AK474" s="176"/>
      <c r="AL474" s="176"/>
      <c r="AM474" s="176"/>
      <c r="AN474" s="176"/>
      <c r="AO474" s="176"/>
      <c r="AP474" s="176"/>
      <c r="AQ474" s="176"/>
      <c r="AR474" s="176"/>
      <c r="AS474" s="176"/>
      <c r="AT474" s="176"/>
      <c r="AU474" s="176"/>
      <c r="AV474" s="176"/>
      <c r="AW474" s="176"/>
      <c r="AX474" s="176"/>
      <c r="AY474" s="176"/>
      <c r="AZ474" s="176"/>
      <c r="BA474" s="176"/>
      <c r="BB474" s="176"/>
      <c r="BC474" s="176"/>
      <c r="BD474" s="176"/>
      <c r="BE474" s="176"/>
      <c r="BF474" s="176"/>
      <c r="BG474" s="176"/>
      <c r="BH474" s="176"/>
      <c r="BI474" s="176"/>
      <c r="BJ474" s="176"/>
      <c r="BK474" s="176"/>
      <c r="BL474" s="176"/>
      <c r="BM474" s="176"/>
      <c r="BN474" s="176"/>
      <c r="BO474" s="176"/>
      <c r="BP474" s="176"/>
      <c r="BQ474" s="176"/>
      <c r="BR474" s="176"/>
      <c r="BS474" s="176"/>
      <c r="BT474" s="176"/>
      <c r="BU474" s="176"/>
      <c r="BV474" s="176"/>
      <c r="BW474" s="176"/>
      <c r="BX474" s="176"/>
      <c r="BY474" s="176"/>
      <c r="BZ474" s="176"/>
      <c r="CA474" s="176"/>
      <c r="CB474" s="176"/>
      <c r="CC474" s="176"/>
      <c r="CD474" s="176"/>
      <c r="CE474" s="176"/>
      <c r="CF474" s="176"/>
      <c r="CG474" s="176"/>
      <c r="CH474" s="176"/>
      <c r="CI474" s="176"/>
      <c r="CJ474" s="176"/>
      <c r="CK474" s="176"/>
      <c r="CL474" s="177"/>
      <c r="CM474" s="177"/>
    </row>
    <row r="475" customFormat="false" ht="12.75" hidden="false" customHeight="false" outlineLevel="0" collapsed="false">
      <c r="A475" s="197" t="s">
        <v>64</v>
      </c>
      <c r="B475" s="198"/>
      <c r="C475" s="199" t="s">
        <v>110</v>
      </c>
      <c r="D475" s="171" t="n">
        <v>24</v>
      </c>
      <c r="E475" s="172" t="s">
        <v>91</v>
      </c>
      <c r="F475" s="178" t="n">
        <f aca="false">SUM(H475:CK475)</f>
        <v>0</v>
      </c>
      <c r="G475" s="179"/>
      <c r="H475" s="180"/>
      <c r="I475" s="181"/>
      <c r="J475" s="181"/>
      <c r="K475" s="181"/>
      <c r="L475" s="181"/>
      <c r="M475" s="181"/>
      <c r="N475" s="181"/>
      <c r="O475" s="181"/>
      <c r="P475" s="181"/>
      <c r="Q475" s="181"/>
      <c r="R475" s="181"/>
      <c r="S475" s="181"/>
      <c r="T475" s="181"/>
      <c r="U475" s="181"/>
      <c r="V475" s="181"/>
      <c r="W475" s="181"/>
      <c r="X475" s="181"/>
      <c r="Y475" s="181"/>
      <c r="Z475" s="181"/>
      <c r="AA475" s="181"/>
      <c r="AB475" s="181"/>
      <c r="AC475" s="181"/>
      <c r="AD475" s="181"/>
      <c r="AE475" s="181"/>
      <c r="AF475" s="181"/>
      <c r="AG475" s="181"/>
      <c r="AH475" s="181"/>
      <c r="AI475" s="181"/>
      <c r="AJ475" s="181"/>
      <c r="AK475" s="181"/>
      <c r="AL475" s="181"/>
      <c r="AM475" s="181"/>
      <c r="AN475" s="181"/>
      <c r="AO475" s="181"/>
      <c r="AP475" s="181"/>
      <c r="AQ475" s="181"/>
      <c r="AR475" s="181"/>
      <c r="AS475" s="181"/>
      <c r="AT475" s="181"/>
      <c r="AU475" s="181"/>
      <c r="AV475" s="181"/>
      <c r="AW475" s="181"/>
      <c r="AX475" s="181"/>
      <c r="AY475" s="181"/>
      <c r="AZ475" s="181"/>
      <c r="BA475" s="181"/>
      <c r="BB475" s="181"/>
      <c r="BC475" s="181"/>
      <c r="BD475" s="181"/>
      <c r="BE475" s="181"/>
      <c r="BF475" s="181"/>
      <c r="BG475" s="181"/>
      <c r="BH475" s="181"/>
      <c r="BI475" s="181"/>
      <c r="BJ475" s="181"/>
      <c r="BK475" s="181"/>
      <c r="BL475" s="181"/>
      <c r="BM475" s="181"/>
      <c r="BN475" s="181"/>
      <c r="BO475" s="181"/>
      <c r="BP475" s="181"/>
      <c r="BQ475" s="181"/>
      <c r="BR475" s="181"/>
      <c r="BS475" s="181"/>
      <c r="BT475" s="181"/>
      <c r="BU475" s="181"/>
      <c r="BV475" s="181"/>
      <c r="BW475" s="181"/>
      <c r="BX475" s="181"/>
      <c r="BY475" s="181"/>
      <c r="BZ475" s="181"/>
      <c r="CA475" s="181"/>
      <c r="CB475" s="181"/>
      <c r="CC475" s="181"/>
      <c r="CD475" s="181"/>
      <c r="CE475" s="181"/>
      <c r="CF475" s="181"/>
      <c r="CG475" s="181"/>
      <c r="CH475" s="181"/>
      <c r="CI475" s="181"/>
      <c r="CJ475" s="181"/>
      <c r="CK475" s="181"/>
      <c r="CL475" s="177"/>
      <c r="CM475" s="177"/>
    </row>
    <row r="476" customFormat="false" ht="12.75" hidden="false" customHeight="false" outlineLevel="0" collapsed="false">
      <c r="A476" s="197" t="s">
        <v>64</v>
      </c>
      <c r="B476" s="198"/>
      <c r="C476" s="199" t="s">
        <v>110</v>
      </c>
      <c r="D476" s="171" t="n">
        <v>25</v>
      </c>
      <c r="E476" s="172" t="s">
        <v>91</v>
      </c>
      <c r="F476" s="178" t="n">
        <f aca="false">SUM(H476:CK476)</f>
        <v>0</v>
      </c>
      <c r="G476" s="179" t="n">
        <f aca="false">SUM(F470:F476)</f>
        <v>22.5</v>
      </c>
      <c r="H476" s="180"/>
      <c r="I476" s="181"/>
      <c r="J476" s="181"/>
      <c r="K476" s="181"/>
      <c r="L476" s="181"/>
      <c r="M476" s="181"/>
      <c r="N476" s="181"/>
      <c r="O476" s="181"/>
      <c r="P476" s="181"/>
      <c r="Q476" s="181"/>
      <c r="R476" s="181"/>
      <c r="S476" s="181"/>
      <c r="T476" s="181"/>
      <c r="U476" s="181"/>
      <c r="V476" s="181"/>
      <c r="W476" s="181"/>
      <c r="X476" s="181"/>
      <c r="Y476" s="181"/>
      <c r="Z476" s="181"/>
      <c r="AA476" s="181"/>
      <c r="AB476" s="181"/>
      <c r="AC476" s="181"/>
      <c r="AD476" s="181"/>
      <c r="AE476" s="181"/>
      <c r="AF476" s="181"/>
      <c r="AG476" s="181"/>
      <c r="AH476" s="181"/>
      <c r="AI476" s="181"/>
      <c r="AJ476" s="181"/>
      <c r="AK476" s="181"/>
      <c r="AL476" s="181"/>
      <c r="AM476" s="181"/>
      <c r="AN476" s="181"/>
      <c r="AO476" s="181"/>
      <c r="AP476" s="181"/>
      <c r="AQ476" s="181"/>
      <c r="AR476" s="181"/>
      <c r="AS476" s="181"/>
      <c r="AT476" s="181"/>
      <c r="AU476" s="181"/>
      <c r="AV476" s="181"/>
      <c r="AW476" s="181"/>
      <c r="AX476" s="181"/>
      <c r="AY476" s="181"/>
      <c r="AZ476" s="181"/>
      <c r="BA476" s="181"/>
      <c r="BB476" s="181"/>
      <c r="BC476" s="181"/>
      <c r="BD476" s="181"/>
      <c r="BE476" s="181"/>
      <c r="BF476" s="181"/>
      <c r="BG476" s="181"/>
      <c r="BH476" s="181"/>
      <c r="BI476" s="181"/>
      <c r="BJ476" s="181"/>
      <c r="BK476" s="181"/>
      <c r="BL476" s="181"/>
      <c r="BM476" s="181"/>
      <c r="BN476" s="181"/>
      <c r="BO476" s="181"/>
      <c r="BP476" s="181"/>
      <c r="BQ476" s="181"/>
      <c r="BR476" s="181"/>
      <c r="BS476" s="181"/>
      <c r="BT476" s="181"/>
      <c r="BU476" s="181"/>
      <c r="BV476" s="181"/>
      <c r="BW476" s="181"/>
      <c r="BX476" s="181"/>
      <c r="BY476" s="181"/>
      <c r="BZ476" s="181"/>
      <c r="CA476" s="181"/>
      <c r="CB476" s="181"/>
      <c r="CC476" s="181"/>
      <c r="CD476" s="181"/>
      <c r="CE476" s="181"/>
      <c r="CF476" s="181"/>
      <c r="CG476" s="181"/>
      <c r="CH476" s="181"/>
      <c r="CI476" s="181"/>
      <c r="CJ476" s="181"/>
      <c r="CK476" s="181"/>
      <c r="CL476" s="177"/>
      <c r="CM476" s="177"/>
    </row>
    <row r="477" customFormat="false" ht="12.75" hidden="false" customHeight="false" outlineLevel="0" collapsed="false">
      <c r="A477" s="197" t="s">
        <v>64</v>
      </c>
      <c r="B477" s="198"/>
      <c r="C477" s="199" t="s">
        <v>110</v>
      </c>
      <c r="D477" s="171" t="n">
        <v>26</v>
      </c>
      <c r="E477" s="172" t="s">
        <v>92</v>
      </c>
      <c r="F477" s="173" t="n">
        <f aca="false">SUM(H477:CK477)</f>
        <v>7.75</v>
      </c>
      <c r="G477" s="174"/>
      <c r="H477" s="175"/>
      <c r="I477" s="176"/>
      <c r="J477" s="176"/>
      <c r="K477" s="176"/>
      <c r="L477" s="176"/>
      <c r="M477" s="176"/>
      <c r="N477" s="176"/>
      <c r="O477" s="176"/>
      <c r="P477" s="176"/>
      <c r="Q477" s="176"/>
      <c r="R477" s="176"/>
      <c r="S477" s="176"/>
      <c r="T477" s="176"/>
      <c r="U477" s="176"/>
      <c r="V477" s="176"/>
      <c r="W477" s="176"/>
      <c r="X477" s="176"/>
      <c r="Y477" s="176"/>
      <c r="Z477" s="176"/>
      <c r="AA477" s="176"/>
      <c r="AB477" s="176"/>
      <c r="AC477" s="176"/>
      <c r="AD477" s="176"/>
      <c r="AE477" s="176"/>
      <c r="AF477" s="176" t="n">
        <v>7.75</v>
      </c>
      <c r="AG477" s="176"/>
      <c r="AH477" s="176"/>
      <c r="AI477" s="176"/>
      <c r="AJ477" s="176"/>
      <c r="AK477" s="176"/>
      <c r="AL477" s="176"/>
      <c r="AM477" s="176"/>
      <c r="AN477" s="176"/>
      <c r="AO477" s="176"/>
      <c r="AP477" s="176"/>
      <c r="AQ477" s="176"/>
      <c r="AR477" s="176"/>
      <c r="AS477" s="176"/>
      <c r="AT477" s="176"/>
      <c r="AU477" s="176"/>
      <c r="AV477" s="176"/>
      <c r="AW477" s="176"/>
      <c r="AX477" s="176"/>
      <c r="AY477" s="176"/>
      <c r="AZ477" s="176"/>
      <c r="BA477" s="176"/>
      <c r="BB477" s="176"/>
      <c r="BC477" s="176"/>
      <c r="BD477" s="176"/>
      <c r="BE477" s="176"/>
      <c r="BF477" s="176"/>
      <c r="BG477" s="176"/>
      <c r="BH477" s="176"/>
      <c r="BI477" s="176"/>
      <c r="BJ477" s="176"/>
      <c r="BK477" s="176"/>
      <c r="BL477" s="176"/>
      <c r="BM477" s="176"/>
      <c r="BN477" s="176"/>
      <c r="BO477" s="176"/>
      <c r="BP477" s="176"/>
      <c r="BQ477" s="176"/>
      <c r="BR477" s="176"/>
      <c r="BS477" s="176"/>
      <c r="BT477" s="176"/>
      <c r="BU477" s="176"/>
      <c r="BV477" s="176"/>
      <c r="BW477" s="176"/>
      <c r="BX477" s="176"/>
      <c r="BY477" s="176"/>
      <c r="BZ477" s="176"/>
      <c r="CA477" s="176"/>
      <c r="CB477" s="176"/>
      <c r="CC477" s="176"/>
      <c r="CD477" s="176"/>
      <c r="CE477" s="176"/>
      <c r="CF477" s="176"/>
      <c r="CG477" s="176"/>
      <c r="CH477" s="176"/>
      <c r="CI477" s="176"/>
      <c r="CJ477" s="176"/>
      <c r="CK477" s="176"/>
      <c r="CL477" s="177"/>
      <c r="CM477" s="177"/>
    </row>
    <row r="478" customFormat="false" ht="12.75" hidden="false" customHeight="false" outlineLevel="0" collapsed="false">
      <c r="A478" s="197" t="s">
        <v>64</v>
      </c>
      <c r="B478" s="198"/>
      <c r="C478" s="199" t="s">
        <v>110</v>
      </c>
      <c r="D478" s="171" t="n">
        <v>27</v>
      </c>
      <c r="E478" s="172" t="s">
        <v>92</v>
      </c>
      <c r="F478" s="173" t="n">
        <f aca="false">SUM(H478:CK478)</f>
        <v>7.75</v>
      </c>
      <c r="G478" s="174"/>
      <c r="H478" s="175"/>
      <c r="I478" s="176"/>
      <c r="J478" s="176"/>
      <c r="K478" s="176"/>
      <c r="L478" s="176"/>
      <c r="M478" s="176"/>
      <c r="N478" s="176"/>
      <c r="O478" s="176"/>
      <c r="P478" s="176"/>
      <c r="Q478" s="176"/>
      <c r="R478" s="176"/>
      <c r="S478" s="176"/>
      <c r="T478" s="176"/>
      <c r="U478" s="176"/>
      <c r="V478" s="176"/>
      <c r="W478" s="176"/>
      <c r="X478" s="176"/>
      <c r="Y478" s="176"/>
      <c r="Z478" s="176"/>
      <c r="AA478" s="176"/>
      <c r="AB478" s="176"/>
      <c r="AC478" s="176"/>
      <c r="AD478" s="176"/>
      <c r="AE478" s="176"/>
      <c r="AF478" s="176" t="n">
        <v>7.75</v>
      </c>
      <c r="AG478" s="176"/>
      <c r="AH478" s="176"/>
      <c r="AI478" s="176"/>
      <c r="AJ478" s="176"/>
      <c r="AK478" s="176"/>
      <c r="AL478" s="176"/>
      <c r="AM478" s="176"/>
      <c r="AN478" s="176"/>
      <c r="AO478" s="176"/>
      <c r="AP478" s="176"/>
      <c r="AQ478" s="176"/>
      <c r="AR478" s="176"/>
      <c r="AS478" s="176"/>
      <c r="AT478" s="176"/>
      <c r="AU478" s="176"/>
      <c r="AV478" s="176"/>
      <c r="AW478" s="176"/>
      <c r="AX478" s="176"/>
      <c r="AY478" s="176"/>
      <c r="AZ478" s="176"/>
      <c r="BA478" s="176"/>
      <c r="BB478" s="176"/>
      <c r="BC478" s="176"/>
      <c r="BD478" s="176"/>
      <c r="BE478" s="176"/>
      <c r="BF478" s="176"/>
      <c r="BG478" s="176"/>
      <c r="BH478" s="176"/>
      <c r="BI478" s="176"/>
      <c r="BJ478" s="176"/>
      <c r="BK478" s="176"/>
      <c r="BL478" s="176"/>
      <c r="BM478" s="176"/>
      <c r="BN478" s="176"/>
      <c r="BO478" s="176"/>
      <c r="BP478" s="176"/>
      <c r="BQ478" s="176"/>
      <c r="BR478" s="176"/>
      <c r="BS478" s="176"/>
      <c r="BT478" s="176"/>
      <c r="BU478" s="176"/>
      <c r="BV478" s="176"/>
      <c r="BW478" s="176"/>
      <c r="BX478" s="176"/>
      <c r="BY478" s="176"/>
      <c r="BZ478" s="176"/>
      <c r="CA478" s="176"/>
      <c r="CB478" s="176"/>
      <c r="CC478" s="176"/>
      <c r="CD478" s="176"/>
      <c r="CE478" s="176"/>
      <c r="CF478" s="176"/>
      <c r="CG478" s="176"/>
      <c r="CH478" s="176"/>
      <c r="CI478" s="176"/>
      <c r="CJ478" s="176"/>
      <c r="CK478" s="176"/>
      <c r="CL478" s="177"/>
      <c r="CM478" s="177"/>
    </row>
    <row r="479" customFormat="false" ht="12.75" hidden="false" customHeight="false" outlineLevel="0" collapsed="false">
      <c r="A479" s="197" t="s">
        <v>64</v>
      </c>
      <c r="B479" s="198"/>
      <c r="C479" s="199" t="s">
        <v>110</v>
      </c>
      <c r="D479" s="171" t="n">
        <v>28</v>
      </c>
      <c r="E479" s="172" t="s">
        <v>92</v>
      </c>
      <c r="F479" s="173" t="n">
        <f aca="false">SUM(H479:CK479)</f>
        <v>7.75</v>
      </c>
      <c r="G479" s="174"/>
      <c r="H479" s="175"/>
      <c r="I479" s="176"/>
      <c r="J479" s="176"/>
      <c r="K479" s="176"/>
      <c r="L479" s="176"/>
      <c r="M479" s="176"/>
      <c r="N479" s="176"/>
      <c r="O479" s="176"/>
      <c r="P479" s="176"/>
      <c r="Q479" s="176"/>
      <c r="R479" s="176"/>
      <c r="S479" s="176"/>
      <c r="T479" s="176"/>
      <c r="U479" s="176"/>
      <c r="V479" s="176"/>
      <c r="W479" s="176"/>
      <c r="X479" s="176"/>
      <c r="Y479" s="176"/>
      <c r="Z479" s="176"/>
      <c r="AA479" s="176"/>
      <c r="AB479" s="176"/>
      <c r="AC479" s="176"/>
      <c r="AD479" s="176"/>
      <c r="AE479" s="176"/>
      <c r="AF479" s="176" t="n">
        <v>7.75</v>
      </c>
      <c r="AG479" s="176"/>
      <c r="AH479" s="176"/>
      <c r="AI479" s="176"/>
      <c r="AJ479" s="176"/>
      <c r="AK479" s="176"/>
      <c r="AL479" s="176"/>
      <c r="AM479" s="176"/>
      <c r="AN479" s="176"/>
      <c r="AO479" s="176"/>
      <c r="AP479" s="176"/>
      <c r="AQ479" s="176"/>
      <c r="AR479" s="176"/>
      <c r="AS479" s="176"/>
      <c r="AT479" s="176"/>
      <c r="AU479" s="176"/>
      <c r="AV479" s="176"/>
      <c r="AW479" s="176"/>
      <c r="AX479" s="176"/>
      <c r="AY479" s="176"/>
      <c r="AZ479" s="176"/>
      <c r="BA479" s="176"/>
      <c r="BB479" s="176"/>
      <c r="BC479" s="176"/>
      <c r="BD479" s="176"/>
      <c r="BE479" s="176"/>
      <c r="BF479" s="176"/>
      <c r="BG479" s="176"/>
      <c r="BH479" s="176"/>
      <c r="BI479" s="176"/>
      <c r="BJ479" s="176"/>
      <c r="BK479" s="176"/>
      <c r="BL479" s="176"/>
      <c r="BM479" s="176"/>
      <c r="BN479" s="176"/>
      <c r="BO479" s="176"/>
      <c r="BP479" s="176"/>
      <c r="BQ479" s="176"/>
      <c r="BR479" s="176"/>
      <c r="BS479" s="176"/>
      <c r="BT479" s="176"/>
      <c r="BU479" s="176"/>
      <c r="BV479" s="176"/>
      <c r="BW479" s="176"/>
      <c r="BX479" s="176"/>
      <c r="BY479" s="176"/>
      <c r="BZ479" s="176"/>
      <c r="CA479" s="176"/>
      <c r="CB479" s="176"/>
      <c r="CC479" s="176"/>
      <c r="CD479" s="176"/>
      <c r="CE479" s="176"/>
      <c r="CF479" s="176"/>
      <c r="CG479" s="176"/>
      <c r="CH479" s="176"/>
      <c r="CI479" s="176"/>
      <c r="CJ479" s="176"/>
      <c r="CK479" s="176"/>
      <c r="CL479" s="177"/>
      <c r="CM479" s="177"/>
    </row>
    <row r="480" customFormat="false" ht="12.75" hidden="false" customHeight="false" outlineLevel="0" collapsed="false">
      <c r="A480" s="197" t="s">
        <v>64</v>
      </c>
      <c r="B480" s="198"/>
      <c r="C480" s="199" t="s">
        <v>110</v>
      </c>
      <c r="D480" s="171" t="n">
        <v>29</v>
      </c>
      <c r="E480" s="172" t="s">
        <v>92</v>
      </c>
      <c r="F480" s="173" t="n">
        <f aca="false">SUM(H480:CK480)</f>
        <v>7.75</v>
      </c>
      <c r="G480" s="174"/>
      <c r="H480" s="175"/>
      <c r="I480" s="176"/>
      <c r="J480" s="176"/>
      <c r="K480" s="176"/>
      <c r="L480" s="176"/>
      <c r="M480" s="176"/>
      <c r="N480" s="176"/>
      <c r="O480" s="176"/>
      <c r="P480" s="176"/>
      <c r="Q480" s="176"/>
      <c r="R480" s="176"/>
      <c r="S480" s="176"/>
      <c r="T480" s="176"/>
      <c r="U480" s="176"/>
      <c r="V480" s="176"/>
      <c r="W480" s="176"/>
      <c r="X480" s="176"/>
      <c r="Y480" s="176"/>
      <c r="Z480" s="176"/>
      <c r="AA480" s="176"/>
      <c r="AB480" s="176"/>
      <c r="AC480" s="176"/>
      <c r="AD480" s="176"/>
      <c r="AE480" s="176"/>
      <c r="AF480" s="176" t="n">
        <v>7.75</v>
      </c>
      <c r="AG480" s="176"/>
      <c r="AH480" s="176"/>
      <c r="AI480" s="176"/>
      <c r="AJ480" s="176"/>
      <c r="AK480" s="176"/>
      <c r="AL480" s="176"/>
      <c r="AM480" s="176"/>
      <c r="AN480" s="176"/>
      <c r="AO480" s="176"/>
      <c r="AP480" s="176"/>
      <c r="AQ480" s="176"/>
      <c r="AR480" s="176"/>
      <c r="AS480" s="176"/>
      <c r="AT480" s="176"/>
      <c r="AU480" s="176"/>
      <c r="AV480" s="176"/>
      <c r="AW480" s="176"/>
      <c r="AX480" s="176"/>
      <c r="AY480" s="176"/>
      <c r="AZ480" s="176"/>
      <c r="BA480" s="176"/>
      <c r="BB480" s="176"/>
      <c r="BC480" s="176"/>
      <c r="BD480" s="176"/>
      <c r="BE480" s="176"/>
      <c r="BF480" s="176"/>
      <c r="BG480" s="176"/>
      <c r="BH480" s="176"/>
      <c r="BI480" s="176"/>
      <c r="BJ480" s="176"/>
      <c r="BK480" s="176"/>
      <c r="BL480" s="176"/>
      <c r="BM480" s="176"/>
      <c r="BN480" s="176"/>
      <c r="BO480" s="176"/>
      <c r="BP480" s="176"/>
      <c r="BQ480" s="176"/>
      <c r="BR480" s="176"/>
      <c r="BS480" s="176"/>
      <c r="BT480" s="176"/>
      <c r="BU480" s="176"/>
      <c r="BV480" s="176"/>
      <c r="BW480" s="176"/>
      <c r="BX480" s="176"/>
      <c r="BY480" s="176"/>
      <c r="BZ480" s="176"/>
      <c r="CA480" s="176"/>
      <c r="CB480" s="176"/>
      <c r="CC480" s="176"/>
      <c r="CD480" s="176"/>
      <c r="CE480" s="176"/>
      <c r="CF480" s="176"/>
      <c r="CG480" s="176"/>
      <c r="CH480" s="176"/>
      <c r="CI480" s="176"/>
      <c r="CJ480" s="176"/>
      <c r="CK480" s="176"/>
      <c r="CL480" s="177"/>
      <c r="CM480" s="177"/>
    </row>
    <row r="481" customFormat="false" ht="12.75" hidden="false" customHeight="false" outlineLevel="0" collapsed="false">
      <c r="A481" s="197" t="s">
        <v>64</v>
      </c>
      <c r="B481" s="198"/>
      <c r="C481" s="199" t="s">
        <v>110</v>
      </c>
      <c r="D481" s="171" t="n">
        <v>30</v>
      </c>
      <c r="E481" s="172" t="s">
        <v>92</v>
      </c>
      <c r="F481" s="173" t="n">
        <f aca="false">SUM(H481:CK481)</f>
        <v>7</v>
      </c>
      <c r="G481" s="174"/>
      <c r="H481" s="175"/>
      <c r="I481" s="176"/>
      <c r="J481" s="176"/>
      <c r="K481" s="176"/>
      <c r="L481" s="176"/>
      <c r="M481" s="176"/>
      <c r="N481" s="176"/>
      <c r="O481" s="176"/>
      <c r="P481" s="176"/>
      <c r="Q481" s="176"/>
      <c r="R481" s="176"/>
      <c r="S481" s="176"/>
      <c r="T481" s="176"/>
      <c r="U481" s="176"/>
      <c r="V481" s="176"/>
      <c r="W481" s="176"/>
      <c r="X481" s="176"/>
      <c r="Y481" s="176"/>
      <c r="Z481" s="176"/>
      <c r="AA481" s="176"/>
      <c r="AB481" s="176"/>
      <c r="AC481" s="176"/>
      <c r="AD481" s="176"/>
      <c r="AE481" s="176"/>
      <c r="AF481" s="176" t="n">
        <v>7</v>
      </c>
      <c r="AG481" s="176"/>
      <c r="AH481" s="176"/>
      <c r="AI481" s="176"/>
      <c r="AJ481" s="176"/>
      <c r="AK481" s="176"/>
      <c r="AL481" s="176"/>
      <c r="AM481" s="176"/>
      <c r="AN481" s="176"/>
      <c r="AO481" s="176"/>
      <c r="AP481" s="176"/>
      <c r="AQ481" s="176"/>
      <c r="AR481" s="176"/>
      <c r="AS481" s="176"/>
      <c r="AT481" s="176"/>
      <c r="AU481" s="176"/>
      <c r="AV481" s="176"/>
      <c r="AW481" s="176"/>
      <c r="AX481" s="176"/>
      <c r="AY481" s="176"/>
      <c r="AZ481" s="176"/>
      <c r="BA481" s="176"/>
      <c r="BB481" s="176"/>
      <c r="BC481" s="176"/>
      <c r="BD481" s="176"/>
      <c r="BE481" s="176"/>
      <c r="BF481" s="176"/>
      <c r="BG481" s="176"/>
      <c r="BH481" s="176"/>
      <c r="BI481" s="176"/>
      <c r="BJ481" s="176"/>
      <c r="BK481" s="176"/>
      <c r="BL481" s="176"/>
      <c r="BM481" s="176"/>
      <c r="BN481" s="176"/>
      <c r="BO481" s="176"/>
      <c r="BP481" s="176"/>
      <c r="BQ481" s="176"/>
      <c r="BR481" s="176"/>
      <c r="BS481" s="176"/>
      <c r="BT481" s="176"/>
      <c r="BU481" s="176"/>
      <c r="BV481" s="176"/>
      <c r="BW481" s="176"/>
      <c r="BX481" s="176"/>
      <c r="BY481" s="176"/>
      <c r="BZ481" s="176"/>
      <c r="CA481" s="176"/>
      <c r="CB481" s="176"/>
      <c r="CC481" s="176"/>
      <c r="CD481" s="176"/>
      <c r="CE481" s="176"/>
      <c r="CF481" s="176"/>
      <c r="CG481" s="176"/>
      <c r="CH481" s="176"/>
      <c r="CI481" s="176"/>
      <c r="CJ481" s="176"/>
      <c r="CK481" s="176"/>
      <c r="CL481" s="177"/>
      <c r="CM481" s="177"/>
    </row>
    <row r="482" customFormat="false" ht="13.5" hidden="false" customHeight="false" outlineLevel="0" collapsed="false">
      <c r="A482" s="197" t="s">
        <v>64</v>
      </c>
      <c r="B482" s="198"/>
      <c r="C482" s="199" t="s">
        <v>110</v>
      </c>
      <c r="D482" s="171" t="n">
        <v>31</v>
      </c>
      <c r="E482" s="172" t="s">
        <v>92</v>
      </c>
      <c r="F482" s="178" t="n">
        <f aca="false">SUM(H482:CK482)</f>
        <v>0</v>
      </c>
      <c r="G482" s="179" t="n">
        <f aca="false">SUM(F477:F482)</f>
        <v>38</v>
      </c>
      <c r="H482" s="180"/>
      <c r="I482" s="181"/>
      <c r="J482" s="181"/>
      <c r="K482" s="181"/>
      <c r="L482" s="181"/>
      <c r="M482" s="181"/>
      <c r="N482" s="181"/>
      <c r="O482" s="181"/>
      <c r="P482" s="181"/>
      <c r="Q482" s="181"/>
      <c r="R482" s="181"/>
      <c r="S482" s="181"/>
      <c r="T482" s="181"/>
      <c r="U482" s="181"/>
      <c r="V482" s="181"/>
      <c r="W482" s="181"/>
      <c r="X482" s="181"/>
      <c r="Y482" s="181"/>
      <c r="Z482" s="181"/>
      <c r="AA482" s="181"/>
      <c r="AB482" s="181"/>
      <c r="AC482" s="181"/>
      <c r="AD482" s="181"/>
      <c r="AE482" s="181"/>
      <c r="AF482" s="181"/>
      <c r="AG482" s="181"/>
      <c r="AH482" s="181"/>
      <c r="AI482" s="181"/>
      <c r="AJ482" s="181"/>
      <c r="AK482" s="181"/>
      <c r="AL482" s="181"/>
      <c r="AM482" s="181"/>
      <c r="AN482" s="181"/>
      <c r="AO482" s="181"/>
      <c r="AP482" s="181"/>
      <c r="AQ482" s="181"/>
      <c r="AR482" s="181"/>
      <c r="AS482" s="181"/>
      <c r="AT482" s="181"/>
      <c r="AU482" s="181"/>
      <c r="AV482" s="181"/>
      <c r="AW482" s="181"/>
      <c r="AX482" s="181"/>
      <c r="AY482" s="181"/>
      <c r="AZ482" s="181"/>
      <c r="BA482" s="181"/>
      <c r="BB482" s="181"/>
      <c r="BC482" s="181"/>
      <c r="BD482" s="181"/>
      <c r="BE482" s="181"/>
      <c r="BF482" s="181"/>
      <c r="BG482" s="181"/>
      <c r="BH482" s="181"/>
      <c r="BI482" s="181"/>
      <c r="BJ482" s="181"/>
      <c r="BK482" s="181"/>
      <c r="BL482" s="181"/>
      <c r="BM482" s="181"/>
      <c r="BN482" s="181"/>
      <c r="BO482" s="181"/>
      <c r="BP482" s="181"/>
      <c r="BQ482" s="181"/>
      <c r="BR482" s="181"/>
      <c r="BS482" s="181"/>
      <c r="BT482" s="181"/>
      <c r="BU482" s="181"/>
      <c r="BV482" s="181"/>
      <c r="BW482" s="181"/>
      <c r="BX482" s="181"/>
      <c r="BY482" s="181"/>
      <c r="BZ482" s="181"/>
      <c r="CA482" s="181"/>
      <c r="CB482" s="181"/>
      <c r="CC482" s="181"/>
      <c r="CD482" s="181"/>
      <c r="CE482" s="181"/>
      <c r="CF482" s="181"/>
      <c r="CG482" s="181"/>
      <c r="CH482" s="181"/>
      <c r="CI482" s="181"/>
      <c r="CJ482" s="181"/>
      <c r="CK482" s="181"/>
      <c r="CL482" s="177"/>
      <c r="CM482" s="177"/>
    </row>
    <row r="483" customFormat="false" ht="13.5" hidden="false" customHeight="false" outlineLevel="0" collapsed="false">
      <c r="A483" s="200" t="s">
        <v>64</v>
      </c>
      <c r="B483" s="201"/>
      <c r="C483" s="183" t="s">
        <v>60</v>
      </c>
      <c r="D483" s="184" t="s">
        <v>49</v>
      </c>
      <c r="E483" s="185"/>
      <c r="F483" s="185" t="n">
        <f aca="false">SUM(F452:F482)</f>
        <v>113.25</v>
      </c>
      <c r="G483" s="185"/>
      <c r="H483" s="186" t="n">
        <f aca="false">SUM(H452:H482)</f>
        <v>0</v>
      </c>
      <c r="I483" s="187" t="n">
        <f aca="false">SUM(I452:I482)</f>
        <v>0</v>
      </c>
      <c r="J483" s="188" t="n">
        <f aca="false">SUM(J452:J482)</f>
        <v>0</v>
      </c>
      <c r="K483" s="189" t="n">
        <f aca="false">SUM(K452:K482)</f>
        <v>0</v>
      </c>
      <c r="L483" s="189" t="n">
        <f aca="false">SUM(L452:L482)</f>
        <v>0</v>
      </c>
      <c r="M483" s="190" t="n">
        <f aca="false">SUM(M452:M482)</f>
        <v>0</v>
      </c>
      <c r="N483" s="190" t="n">
        <f aca="false">SUM(N452:N482)</f>
        <v>0</v>
      </c>
      <c r="O483" s="190" t="n">
        <f aca="false">SUM(O452:O482)</f>
        <v>0</v>
      </c>
      <c r="P483" s="190" t="n">
        <f aca="false">SUM(P452:P482)</f>
        <v>0</v>
      </c>
      <c r="Q483" s="190" t="n">
        <f aca="false">SUM(Q452:Q482)</f>
        <v>0</v>
      </c>
      <c r="R483" s="188" t="n">
        <f aca="false">SUM(R452:R482)</f>
        <v>0</v>
      </c>
      <c r="S483" s="188" t="n">
        <f aca="false">SUM(S452:S482)</f>
        <v>0</v>
      </c>
      <c r="T483" s="188" t="n">
        <f aca="false">SUM(T452:T482)</f>
        <v>0</v>
      </c>
      <c r="U483" s="188" t="n">
        <f aca="false">SUM(U452:U482)</f>
        <v>0</v>
      </c>
      <c r="V483" s="188" t="n">
        <f aca="false">SUM(V452:V482)</f>
        <v>5.5</v>
      </c>
      <c r="W483" s="188" t="n">
        <f aca="false">SUM(W452:W482)</f>
        <v>0</v>
      </c>
      <c r="X483" s="188" t="n">
        <f aca="false">SUM(X452:X482)</f>
        <v>9.5</v>
      </c>
      <c r="Y483" s="188" t="n">
        <f aca="false">SUM(Y452:Y482)</f>
        <v>12.75</v>
      </c>
      <c r="Z483" s="188" t="n">
        <f aca="false">SUM(Z452:Z482)</f>
        <v>2</v>
      </c>
      <c r="AA483" s="188" t="n">
        <f aca="false">SUM(AA452:AA482)</f>
        <v>0</v>
      </c>
      <c r="AB483" s="188" t="n">
        <f aca="false">SUM(AB452:AB482)</f>
        <v>0</v>
      </c>
      <c r="AC483" s="188" t="n">
        <f aca="false">SUM(AC452:AC482)</f>
        <v>0</v>
      </c>
      <c r="AD483" s="188" t="n">
        <f aca="false">SUM(AD452:AD482)</f>
        <v>0</v>
      </c>
      <c r="AE483" s="188" t="n">
        <f aca="false">SUM(AE452:AE482)</f>
        <v>0</v>
      </c>
      <c r="AF483" s="188" t="n">
        <f aca="false">SUM(AF452:AF482)</f>
        <v>60.5</v>
      </c>
      <c r="AG483" s="188" t="n">
        <f aca="false">SUM(AG452:AG482)</f>
        <v>0</v>
      </c>
      <c r="AH483" s="188" t="n">
        <f aca="false">SUM(AH452:AH482)</f>
        <v>0</v>
      </c>
      <c r="AI483" s="188" t="n">
        <f aca="false">SUM(AI452:AI482)</f>
        <v>9.75</v>
      </c>
      <c r="AJ483" s="188" t="n">
        <f aca="false">SUM(AJ452:AJ482)</f>
        <v>6.25</v>
      </c>
      <c r="AK483" s="188" t="n">
        <f aca="false">SUM(AK452:AK482)</f>
        <v>0</v>
      </c>
      <c r="AL483" s="188" t="n">
        <f aca="false">SUM(AL452:AL482)</f>
        <v>0</v>
      </c>
      <c r="AM483" s="188" t="n">
        <f aca="false">SUM(AM452:AM482)</f>
        <v>0</v>
      </c>
      <c r="AN483" s="188" t="n">
        <f aca="false">SUM(AN452:AN482)</f>
        <v>0</v>
      </c>
      <c r="AO483" s="188" t="n">
        <f aca="false">SUM(AO452:AO482)</f>
        <v>0</v>
      </c>
      <c r="AP483" s="188" t="n">
        <f aca="false">SUM(AP452:AP482)</f>
        <v>0</v>
      </c>
      <c r="AQ483" s="188" t="n">
        <f aca="false">SUM(AQ452:AQ482)</f>
        <v>0</v>
      </c>
      <c r="AR483" s="188" t="n">
        <f aca="false">SUM(AR452:AR482)</f>
        <v>0</v>
      </c>
      <c r="AS483" s="188" t="n">
        <f aca="false">SUM(AS452:AS482)</f>
        <v>0</v>
      </c>
      <c r="AT483" s="188" t="n">
        <f aca="false">SUM(AT452:AT482)</f>
        <v>0</v>
      </c>
      <c r="AU483" s="188" t="n">
        <f aca="false">SUM(AU452:AU482)</f>
        <v>0</v>
      </c>
      <c r="AV483" s="188" t="n">
        <f aca="false">SUM(AV452:AV482)</f>
        <v>0</v>
      </c>
      <c r="AW483" s="188" t="n">
        <f aca="false">SUM(AW452:AW482)</f>
        <v>0</v>
      </c>
      <c r="AX483" s="188" t="n">
        <f aca="false">SUM(AX452:AX482)</f>
        <v>0</v>
      </c>
      <c r="AY483" s="188" t="n">
        <f aca="false">SUM(AY452:AY482)</f>
        <v>0</v>
      </c>
      <c r="AZ483" s="188" t="n">
        <f aca="false">SUM(AZ452:AZ482)</f>
        <v>0</v>
      </c>
      <c r="BA483" s="188" t="n">
        <f aca="false">SUM(BA452:BA482)</f>
        <v>7</v>
      </c>
      <c r="BB483" s="188" t="n">
        <f aca="false">SUM(BB452:BB482)</f>
        <v>0</v>
      </c>
      <c r="BC483" s="188" t="n">
        <f aca="false">SUM(BC452:BC482)</f>
        <v>0</v>
      </c>
      <c r="BD483" s="188" t="n">
        <f aca="false">SUM(BD452:BD482)</f>
        <v>0</v>
      </c>
      <c r="BE483" s="188" t="n">
        <f aca="false">SUM(BE452:BE482)</f>
        <v>0</v>
      </c>
      <c r="BF483" s="188" t="n">
        <f aca="false">SUM(BF452:BF482)</f>
        <v>0</v>
      </c>
      <c r="BG483" s="188" t="n">
        <f aca="false">SUM(BG452:BG482)</f>
        <v>0</v>
      </c>
      <c r="BH483" s="188" t="n">
        <f aca="false">SUM(BH452:BH482)</f>
        <v>0</v>
      </c>
      <c r="BI483" s="188" t="n">
        <f aca="false">SUM(BI452:BI482)</f>
        <v>0</v>
      </c>
      <c r="BJ483" s="188" t="n">
        <f aca="false">SUM(BJ452:BJ482)</f>
        <v>0</v>
      </c>
      <c r="BK483" s="188" t="n">
        <f aca="false">SUM(BK452:BK482)</f>
        <v>0</v>
      </c>
      <c r="BL483" s="188" t="n">
        <f aca="false">SUM(BL452:BL482)</f>
        <v>0</v>
      </c>
      <c r="BM483" s="188" t="n">
        <f aca="false">SUM(BM452:BM482)</f>
        <v>0</v>
      </c>
      <c r="BN483" s="188" t="n">
        <f aca="false">SUM(BN452:BN482)</f>
        <v>0</v>
      </c>
      <c r="BO483" s="188" t="n">
        <f aca="false">SUM(BO452:BO482)</f>
        <v>0</v>
      </c>
      <c r="BP483" s="188" t="n">
        <f aca="false">SUM(BP452:BP482)</f>
        <v>0</v>
      </c>
      <c r="BQ483" s="188" t="n">
        <f aca="false">SUM(BQ452:BQ482)</f>
        <v>0</v>
      </c>
      <c r="BR483" s="188" t="n">
        <f aca="false">SUM(BR452:BR482)</f>
        <v>0</v>
      </c>
      <c r="BS483" s="188" t="n">
        <f aca="false">SUM(BS452:BS482)</f>
        <v>0</v>
      </c>
      <c r="BT483" s="188" t="n">
        <f aca="false">SUM(BT452:BT482)</f>
        <v>0</v>
      </c>
      <c r="BU483" s="188" t="n">
        <f aca="false">SUM(BU452:BU482)</f>
        <v>0</v>
      </c>
      <c r="BV483" s="188" t="n">
        <f aca="false">SUM(BV452:BV482)</f>
        <v>0</v>
      </c>
      <c r="BW483" s="188" t="n">
        <f aca="false">SUM(BW452:BW482)</f>
        <v>0</v>
      </c>
      <c r="BX483" s="188" t="n">
        <f aca="false">SUM(BX452:BX482)</f>
        <v>0</v>
      </c>
      <c r="BY483" s="188" t="n">
        <f aca="false">SUM(BY452:BY482)</f>
        <v>0</v>
      </c>
      <c r="BZ483" s="188" t="n">
        <f aca="false">SUM(BZ452:BZ482)</f>
        <v>0</v>
      </c>
      <c r="CA483" s="188" t="n">
        <f aca="false">SUM(CA452:CA482)</f>
        <v>0</v>
      </c>
      <c r="CB483" s="188" t="n">
        <f aca="false">SUM(CB452:CB482)</f>
        <v>0</v>
      </c>
      <c r="CC483" s="188" t="n">
        <f aca="false">SUM(CC452:CC482)</f>
        <v>0</v>
      </c>
      <c r="CD483" s="188" t="n">
        <f aca="false">SUM(CD452:CD482)</f>
        <v>0</v>
      </c>
      <c r="CE483" s="188" t="n">
        <f aca="false">SUM(CE452:CE482)</f>
        <v>0</v>
      </c>
      <c r="CF483" s="188" t="n">
        <f aca="false">SUM(CF452:CF482)</f>
        <v>0</v>
      </c>
      <c r="CG483" s="188" t="n">
        <f aca="false">SUM(CG452:CG482)</f>
        <v>0</v>
      </c>
      <c r="CH483" s="188" t="n">
        <f aca="false">SUM(CH452:CH482)</f>
        <v>0</v>
      </c>
      <c r="CI483" s="188" t="n">
        <f aca="false">SUM(CI452:CI482)</f>
        <v>0</v>
      </c>
      <c r="CJ483" s="188" t="n">
        <f aca="false">SUM(CJ452:CJ482)</f>
        <v>0</v>
      </c>
      <c r="CK483" s="188" t="n">
        <f aca="false">SUM(CK452:CK482)</f>
        <v>0</v>
      </c>
      <c r="CL483" s="138"/>
      <c r="CM483" s="138"/>
    </row>
    <row r="484" customFormat="false" ht="12.75" hidden="false" customHeight="false" outlineLevel="0" collapsed="false">
      <c r="A484" s="202" t="s">
        <v>64</v>
      </c>
      <c r="B484" s="203"/>
      <c r="C484" s="204" t="s">
        <v>111</v>
      </c>
      <c r="D484" s="171" t="n">
        <v>1</v>
      </c>
      <c r="E484" s="172" t="s">
        <v>88</v>
      </c>
      <c r="F484" s="173" t="n">
        <f aca="false">SUM(H484:CK484)</f>
        <v>7.75</v>
      </c>
      <c r="G484" s="174"/>
      <c r="H484" s="175"/>
      <c r="I484" s="176"/>
      <c r="J484" s="176"/>
      <c r="K484" s="176"/>
      <c r="L484" s="176"/>
      <c r="M484" s="176"/>
      <c r="N484" s="176"/>
      <c r="O484" s="176"/>
      <c r="P484" s="176"/>
      <c r="Q484" s="176"/>
      <c r="R484" s="176"/>
      <c r="S484" s="176"/>
      <c r="T484" s="176"/>
      <c r="U484" s="176"/>
      <c r="V484" s="176"/>
      <c r="W484" s="176"/>
      <c r="X484" s="176"/>
      <c r="Y484" s="176"/>
      <c r="Z484" s="176"/>
      <c r="AA484" s="176"/>
      <c r="AB484" s="176"/>
      <c r="AC484" s="176"/>
      <c r="AD484" s="176"/>
      <c r="AE484" s="176"/>
      <c r="AF484" s="176" t="n">
        <v>7.75</v>
      </c>
      <c r="AG484" s="176"/>
      <c r="AH484" s="176"/>
      <c r="AI484" s="176"/>
      <c r="AJ484" s="176"/>
      <c r="AK484" s="176"/>
      <c r="AL484" s="176"/>
      <c r="AM484" s="176"/>
      <c r="AN484" s="176"/>
      <c r="AO484" s="176"/>
      <c r="AP484" s="176"/>
      <c r="AQ484" s="176"/>
      <c r="AR484" s="176"/>
      <c r="AS484" s="176"/>
      <c r="AT484" s="176"/>
      <c r="AU484" s="176"/>
      <c r="AV484" s="176"/>
      <c r="AW484" s="176"/>
      <c r="AX484" s="176"/>
      <c r="AY484" s="176"/>
      <c r="AZ484" s="176"/>
      <c r="BA484" s="176"/>
      <c r="BB484" s="176"/>
      <c r="BC484" s="176"/>
      <c r="BD484" s="176"/>
      <c r="BE484" s="176"/>
      <c r="BF484" s="176"/>
      <c r="BG484" s="176"/>
      <c r="BH484" s="176"/>
      <c r="BI484" s="176"/>
      <c r="BJ484" s="176"/>
      <c r="BK484" s="176"/>
      <c r="BL484" s="176"/>
      <c r="BM484" s="176"/>
      <c r="BN484" s="176"/>
      <c r="BO484" s="176"/>
      <c r="BP484" s="176"/>
      <c r="BQ484" s="176"/>
      <c r="BR484" s="176"/>
      <c r="BS484" s="176"/>
      <c r="BT484" s="176"/>
      <c r="BU484" s="176"/>
      <c r="BV484" s="176"/>
      <c r="BW484" s="176"/>
      <c r="BX484" s="176"/>
      <c r="BY484" s="176"/>
      <c r="BZ484" s="176"/>
      <c r="CA484" s="176"/>
      <c r="CB484" s="176"/>
      <c r="CC484" s="176"/>
      <c r="CD484" s="176"/>
      <c r="CE484" s="176"/>
      <c r="CF484" s="176"/>
      <c r="CG484" s="176"/>
      <c r="CH484" s="176"/>
      <c r="CI484" s="176"/>
      <c r="CJ484" s="176"/>
      <c r="CK484" s="176"/>
      <c r="CL484" s="177"/>
      <c r="CM484" s="177"/>
    </row>
    <row r="485" customFormat="false" ht="12.75" hidden="false" customHeight="false" outlineLevel="0" collapsed="false">
      <c r="A485" s="197" t="s">
        <v>64</v>
      </c>
      <c r="B485" s="198"/>
      <c r="C485" s="199" t="s">
        <v>111</v>
      </c>
      <c r="D485" s="171" t="n">
        <v>2</v>
      </c>
      <c r="E485" s="172" t="s">
        <v>88</v>
      </c>
      <c r="F485" s="173" t="n">
        <f aca="false">SUM(H485:CK485)</f>
        <v>7</v>
      </c>
      <c r="G485" s="174"/>
      <c r="H485" s="175"/>
      <c r="I485" s="176"/>
      <c r="J485" s="176"/>
      <c r="K485" s="176"/>
      <c r="L485" s="176"/>
      <c r="M485" s="176"/>
      <c r="N485" s="176"/>
      <c r="O485" s="176"/>
      <c r="P485" s="176"/>
      <c r="Q485" s="176"/>
      <c r="R485" s="176"/>
      <c r="S485" s="176"/>
      <c r="T485" s="176"/>
      <c r="U485" s="176"/>
      <c r="V485" s="176"/>
      <c r="W485" s="176"/>
      <c r="X485" s="176"/>
      <c r="Y485" s="176"/>
      <c r="Z485" s="176"/>
      <c r="AA485" s="176"/>
      <c r="AB485" s="176"/>
      <c r="AC485" s="176"/>
      <c r="AD485" s="176"/>
      <c r="AE485" s="176"/>
      <c r="AF485" s="176" t="n">
        <v>7</v>
      </c>
      <c r="AG485" s="176"/>
      <c r="AH485" s="176"/>
      <c r="AI485" s="176"/>
      <c r="AJ485" s="176"/>
      <c r="AK485" s="176"/>
      <c r="AL485" s="176"/>
      <c r="AM485" s="176"/>
      <c r="AN485" s="176"/>
      <c r="AO485" s="176"/>
      <c r="AP485" s="176"/>
      <c r="AQ485" s="176"/>
      <c r="AR485" s="176"/>
      <c r="AS485" s="176"/>
      <c r="AT485" s="176"/>
      <c r="AU485" s="176"/>
      <c r="AV485" s="176"/>
      <c r="AW485" s="176"/>
      <c r="AX485" s="176"/>
      <c r="AY485" s="176"/>
      <c r="AZ485" s="176"/>
      <c r="BA485" s="176"/>
      <c r="BB485" s="176"/>
      <c r="BC485" s="176"/>
      <c r="BD485" s="176"/>
      <c r="BE485" s="176"/>
      <c r="BF485" s="176"/>
      <c r="BG485" s="176"/>
      <c r="BH485" s="176"/>
      <c r="BI485" s="176"/>
      <c r="BJ485" s="176"/>
      <c r="BK485" s="176"/>
      <c r="BL485" s="176"/>
      <c r="BM485" s="176"/>
      <c r="BN485" s="176"/>
      <c r="BO485" s="176"/>
      <c r="BP485" s="176"/>
      <c r="BQ485" s="176"/>
      <c r="BR485" s="176"/>
      <c r="BS485" s="176"/>
      <c r="BT485" s="176"/>
      <c r="BU485" s="176"/>
      <c r="BV485" s="176"/>
      <c r="BW485" s="176"/>
      <c r="BX485" s="176"/>
      <c r="BY485" s="176"/>
      <c r="BZ485" s="176"/>
      <c r="CA485" s="176"/>
      <c r="CB485" s="176"/>
      <c r="CC485" s="176"/>
      <c r="CD485" s="176"/>
      <c r="CE485" s="176"/>
      <c r="CF485" s="176"/>
      <c r="CG485" s="176"/>
      <c r="CH485" s="176"/>
      <c r="CI485" s="176"/>
      <c r="CJ485" s="176"/>
      <c r="CK485" s="176"/>
      <c r="CL485" s="177"/>
      <c r="CM485" s="177"/>
    </row>
    <row r="486" customFormat="false" ht="12.75" hidden="false" customHeight="false" outlineLevel="0" collapsed="false">
      <c r="A486" s="197" t="s">
        <v>64</v>
      </c>
      <c r="B486" s="198"/>
      <c r="C486" s="199" t="s">
        <v>111</v>
      </c>
      <c r="D486" s="171" t="n">
        <v>3</v>
      </c>
      <c r="E486" s="172" t="s">
        <v>88</v>
      </c>
      <c r="F486" s="178" t="n">
        <f aca="false">SUM(H486:CK486)</f>
        <v>0</v>
      </c>
      <c r="G486" s="179"/>
      <c r="H486" s="180"/>
      <c r="I486" s="181"/>
      <c r="J486" s="181"/>
      <c r="K486" s="181"/>
      <c r="L486" s="181"/>
      <c r="M486" s="181"/>
      <c r="N486" s="181"/>
      <c r="O486" s="181"/>
      <c r="P486" s="181"/>
      <c r="Q486" s="181"/>
      <c r="R486" s="181"/>
      <c r="S486" s="181"/>
      <c r="T486" s="181"/>
      <c r="U486" s="181"/>
      <c r="V486" s="181"/>
      <c r="W486" s="181"/>
      <c r="X486" s="181"/>
      <c r="Y486" s="181"/>
      <c r="Z486" s="181"/>
      <c r="AA486" s="181"/>
      <c r="AB486" s="181"/>
      <c r="AC486" s="181"/>
      <c r="AD486" s="181"/>
      <c r="AE486" s="181"/>
      <c r="AF486" s="181"/>
      <c r="AG486" s="181"/>
      <c r="AH486" s="181"/>
      <c r="AI486" s="181"/>
      <c r="AJ486" s="181"/>
      <c r="AK486" s="181"/>
      <c r="AL486" s="181"/>
      <c r="AM486" s="181"/>
      <c r="AN486" s="181"/>
      <c r="AO486" s="181"/>
      <c r="AP486" s="181"/>
      <c r="AQ486" s="181"/>
      <c r="AR486" s="181"/>
      <c r="AS486" s="181"/>
      <c r="AT486" s="181"/>
      <c r="AU486" s="181"/>
      <c r="AV486" s="181"/>
      <c r="AW486" s="181"/>
      <c r="AX486" s="181"/>
      <c r="AY486" s="181"/>
      <c r="AZ486" s="181"/>
      <c r="BA486" s="181"/>
      <c r="BB486" s="181"/>
      <c r="BC486" s="181"/>
      <c r="BD486" s="181"/>
      <c r="BE486" s="181"/>
      <c r="BF486" s="181"/>
      <c r="BG486" s="181"/>
      <c r="BH486" s="181"/>
      <c r="BI486" s="181"/>
      <c r="BJ486" s="181"/>
      <c r="BK486" s="181"/>
      <c r="BL486" s="181"/>
      <c r="BM486" s="181"/>
      <c r="BN486" s="181"/>
      <c r="BO486" s="181"/>
      <c r="BP486" s="181"/>
      <c r="BQ486" s="181"/>
      <c r="BR486" s="181"/>
      <c r="BS486" s="181"/>
      <c r="BT486" s="181"/>
      <c r="BU486" s="181"/>
      <c r="BV486" s="181"/>
      <c r="BW486" s="181"/>
      <c r="BX486" s="181"/>
      <c r="BY486" s="181"/>
      <c r="BZ486" s="181"/>
      <c r="CA486" s="181"/>
      <c r="CB486" s="181"/>
      <c r="CC486" s="181"/>
      <c r="CD486" s="181"/>
      <c r="CE486" s="181"/>
      <c r="CF486" s="181"/>
      <c r="CG486" s="181"/>
      <c r="CH486" s="181"/>
      <c r="CI486" s="181"/>
      <c r="CJ486" s="181"/>
      <c r="CK486" s="181"/>
      <c r="CL486" s="177"/>
      <c r="CM486" s="177"/>
    </row>
    <row r="487" customFormat="false" ht="12.75" hidden="false" customHeight="false" outlineLevel="0" collapsed="false">
      <c r="A487" s="197" t="s">
        <v>64</v>
      </c>
      <c r="B487" s="198"/>
      <c r="C487" s="199" t="s">
        <v>111</v>
      </c>
      <c r="D487" s="171" t="n">
        <v>4</v>
      </c>
      <c r="E487" s="172" t="s">
        <v>88</v>
      </c>
      <c r="F487" s="178" t="n">
        <f aca="false">SUM(H487:CK487)</f>
        <v>0</v>
      </c>
      <c r="G487" s="179" t="n">
        <f aca="false">SUM(F484:F487)</f>
        <v>14.75</v>
      </c>
      <c r="H487" s="180"/>
      <c r="I487" s="181"/>
      <c r="J487" s="181"/>
      <c r="K487" s="181"/>
      <c r="L487" s="181"/>
      <c r="M487" s="181"/>
      <c r="N487" s="181"/>
      <c r="O487" s="181"/>
      <c r="P487" s="181"/>
      <c r="Q487" s="181"/>
      <c r="R487" s="181"/>
      <c r="S487" s="181"/>
      <c r="T487" s="181"/>
      <c r="U487" s="181"/>
      <c r="V487" s="181"/>
      <c r="W487" s="181"/>
      <c r="X487" s="181"/>
      <c r="Y487" s="181"/>
      <c r="Z487" s="181"/>
      <c r="AA487" s="181"/>
      <c r="AB487" s="181"/>
      <c r="AC487" s="181"/>
      <c r="AD487" s="181"/>
      <c r="AE487" s="181"/>
      <c r="AF487" s="181"/>
      <c r="AG487" s="181"/>
      <c r="AH487" s="181"/>
      <c r="AI487" s="181"/>
      <c r="AJ487" s="181"/>
      <c r="AK487" s="181"/>
      <c r="AL487" s="181"/>
      <c r="AM487" s="181"/>
      <c r="AN487" s="181"/>
      <c r="AO487" s="181"/>
      <c r="AP487" s="181"/>
      <c r="AQ487" s="181"/>
      <c r="AR487" s="181"/>
      <c r="AS487" s="181"/>
      <c r="AT487" s="181"/>
      <c r="AU487" s="181"/>
      <c r="AV487" s="181"/>
      <c r="AW487" s="181"/>
      <c r="AX487" s="181"/>
      <c r="AY487" s="181"/>
      <c r="AZ487" s="181"/>
      <c r="BA487" s="181"/>
      <c r="BB487" s="181"/>
      <c r="BC487" s="181"/>
      <c r="BD487" s="181"/>
      <c r="BE487" s="181"/>
      <c r="BF487" s="181"/>
      <c r="BG487" s="181"/>
      <c r="BH487" s="181"/>
      <c r="BI487" s="181"/>
      <c r="BJ487" s="181"/>
      <c r="BK487" s="181"/>
      <c r="BL487" s="181"/>
      <c r="BM487" s="181"/>
      <c r="BN487" s="181"/>
      <c r="BO487" s="181"/>
      <c r="BP487" s="181"/>
      <c r="BQ487" s="181"/>
      <c r="BR487" s="181"/>
      <c r="BS487" s="181"/>
      <c r="BT487" s="181"/>
      <c r="BU487" s="181"/>
      <c r="BV487" s="181"/>
      <c r="BW487" s="181"/>
      <c r="BX487" s="181"/>
      <c r="BY487" s="181"/>
      <c r="BZ487" s="181"/>
      <c r="CA487" s="181"/>
      <c r="CB487" s="181"/>
      <c r="CC487" s="181"/>
      <c r="CD487" s="181"/>
      <c r="CE487" s="181"/>
      <c r="CF487" s="181"/>
      <c r="CG487" s="181"/>
      <c r="CH487" s="181"/>
      <c r="CI487" s="181"/>
      <c r="CJ487" s="181"/>
      <c r="CK487" s="181"/>
      <c r="CL487" s="177"/>
      <c r="CM487" s="177"/>
    </row>
    <row r="488" customFormat="false" ht="12.75" hidden="false" customHeight="false" outlineLevel="0" collapsed="false">
      <c r="A488" s="197" t="s">
        <v>64</v>
      </c>
      <c r="B488" s="198"/>
      <c r="C488" s="199" t="s">
        <v>111</v>
      </c>
      <c r="D488" s="171" t="n">
        <v>5</v>
      </c>
      <c r="E488" s="172" t="s">
        <v>89</v>
      </c>
      <c r="F488" s="173" t="n">
        <f aca="false">SUM(H488:CK488)</f>
        <v>7.75</v>
      </c>
      <c r="G488" s="174"/>
      <c r="H488" s="175"/>
      <c r="I488" s="176"/>
      <c r="J488" s="176"/>
      <c r="K488" s="176"/>
      <c r="L488" s="176"/>
      <c r="M488" s="176"/>
      <c r="N488" s="176"/>
      <c r="O488" s="176"/>
      <c r="P488" s="176"/>
      <c r="Q488" s="176"/>
      <c r="R488" s="176"/>
      <c r="S488" s="176"/>
      <c r="T488" s="176"/>
      <c r="U488" s="176"/>
      <c r="V488" s="176"/>
      <c r="W488" s="176"/>
      <c r="X488" s="176"/>
      <c r="Y488" s="176"/>
      <c r="Z488" s="176"/>
      <c r="AA488" s="176"/>
      <c r="AB488" s="176"/>
      <c r="AC488" s="176"/>
      <c r="AD488" s="176"/>
      <c r="AE488" s="176"/>
      <c r="AF488" s="176" t="n">
        <v>7.75</v>
      </c>
      <c r="AG488" s="176"/>
      <c r="AH488" s="176"/>
      <c r="AI488" s="176"/>
      <c r="AJ488" s="176"/>
      <c r="AK488" s="176"/>
      <c r="AL488" s="176"/>
      <c r="AM488" s="176"/>
      <c r="AN488" s="176"/>
      <c r="AO488" s="176"/>
      <c r="AP488" s="176"/>
      <c r="AQ488" s="176"/>
      <c r="AR488" s="176"/>
      <c r="AS488" s="176"/>
      <c r="AT488" s="176"/>
      <c r="AU488" s="176"/>
      <c r="AV488" s="176"/>
      <c r="AW488" s="176"/>
      <c r="AX488" s="176"/>
      <c r="AY488" s="176"/>
      <c r="AZ488" s="176"/>
      <c r="BA488" s="176"/>
      <c r="BB488" s="176"/>
      <c r="BC488" s="176"/>
      <c r="BD488" s="176"/>
      <c r="BE488" s="176"/>
      <c r="BF488" s="176"/>
      <c r="BG488" s="176"/>
      <c r="BH488" s="176"/>
      <c r="BI488" s="176"/>
      <c r="BJ488" s="176"/>
      <c r="BK488" s="176"/>
      <c r="BL488" s="176"/>
      <c r="BM488" s="176"/>
      <c r="BN488" s="176"/>
      <c r="BO488" s="176"/>
      <c r="BP488" s="176"/>
      <c r="BQ488" s="176"/>
      <c r="BR488" s="176"/>
      <c r="BS488" s="176"/>
      <c r="BT488" s="176"/>
      <c r="BU488" s="176"/>
      <c r="BV488" s="176"/>
      <c r="BW488" s="176"/>
      <c r="BX488" s="176"/>
      <c r="BY488" s="176"/>
      <c r="BZ488" s="176"/>
      <c r="CA488" s="176"/>
      <c r="CB488" s="176"/>
      <c r="CC488" s="176"/>
      <c r="CD488" s="176"/>
      <c r="CE488" s="176"/>
      <c r="CF488" s="176"/>
      <c r="CG488" s="176"/>
      <c r="CH488" s="176"/>
      <c r="CI488" s="176"/>
      <c r="CJ488" s="176"/>
      <c r="CK488" s="176"/>
      <c r="CL488" s="177"/>
      <c r="CM488" s="177"/>
    </row>
    <row r="489" customFormat="false" ht="12.75" hidden="false" customHeight="false" outlineLevel="0" collapsed="false">
      <c r="A489" s="197" t="s">
        <v>64</v>
      </c>
      <c r="B489" s="198"/>
      <c r="C489" s="199" t="s">
        <v>111</v>
      </c>
      <c r="D489" s="171" t="n">
        <v>6</v>
      </c>
      <c r="E489" s="172" t="s">
        <v>89</v>
      </c>
      <c r="F489" s="173" t="n">
        <f aca="false">SUM(H489:CK489)</f>
        <v>7.75</v>
      </c>
      <c r="G489" s="174"/>
      <c r="H489" s="175"/>
      <c r="I489" s="176"/>
      <c r="J489" s="176"/>
      <c r="K489" s="176"/>
      <c r="L489" s="176"/>
      <c r="M489" s="176"/>
      <c r="N489" s="176"/>
      <c r="O489" s="176"/>
      <c r="P489" s="176"/>
      <c r="Q489" s="176"/>
      <c r="R489" s="176"/>
      <c r="S489" s="176"/>
      <c r="T489" s="176"/>
      <c r="U489" s="176"/>
      <c r="V489" s="176"/>
      <c r="W489" s="176"/>
      <c r="X489" s="176"/>
      <c r="Y489" s="176"/>
      <c r="Z489" s="176"/>
      <c r="AA489" s="176"/>
      <c r="AB489" s="176"/>
      <c r="AC489" s="176"/>
      <c r="AD489" s="176"/>
      <c r="AE489" s="176"/>
      <c r="AF489" s="176" t="n">
        <v>7.75</v>
      </c>
      <c r="AG489" s="176"/>
      <c r="AH489" s="176"/>
      <c r="AI489" s="176"/>
      <c r="AJ489" s="176"/>
      <c r="AK489" s="176"/>
      <c r="AL489" s="176"/>
      <c r="AM489" s="176"/>
      <c r="AN489" s="176"/>
      <c r="AO489" s="176"/>
      <c r="AP489" s="176"/>
      <c r="AQ489" s="176"/>
      <c r="AR489" s="176"/>
      <c r="AS489" s="176"/>
      <c r="AT489" s="176"/>
      <c r="AU489" s="176"/>
      <c r="AV489" s="176"/>
      <c r="AW489" s="176"/>
      <c r="AX489" s="176"/>
      <c r="AY489" s="176"/>
      <c r="AZ489" s="176"/>
      <c r="BA489" s="176"/>
      <c r="BB489" s="176"/>
      <c r="BC489" s="176"/>
      <c r="BD489" s="176"/>
      <c r="BE489" s="176"/>
      <c r="BF489" s="176"/>
      <c r="BG489" s="176"/>
      <c r="BH489" s="176"/>
      <c r="BI489" s="176"/>
      <c r="BJ489" s="176"/>
      <c r="BK489" s="176"/>
      <c r="BL489" s="176"/>
      <c r="BM489" s="176"/>
      <c r="BN489" s="176"/>
      <c r="BO489" s="176"/>
      <c r="BP489" s="176"/>
      <c r="BQ489" s="176"/>
      <c r="BR489" s="176"/>
      <c r="BS489" s="176"/>
      <c r="BT489" s="176"/>
      <c r="BU489" s="176"/>
      <c r="BV489" s="176"/>
      <c r="BW489" s="176"/>
      <c r="BX489" s="176"/>
      <c r="BY489" s="176"/>
      <c r="BZ489" s="176"/>
      <c r="CA489" s="176"/>
      <c r="CB489" s="176"/>
      <c r="CC489" s="176"/>
      <c r="CD489" s="176"/>
      <c r="CE489" s="176"/>
      <c r="CF489" s="176"/>
      <c r="CG489" s="176"/>
      <c r="CH489" s="176"/>
      <c r="CI489" s="176"/>
      <c r="CJ489" s="176"/>
      <c r="CK489" s="176"/>
      <c r="CL489" s="177"/>
      <c r="CM489" s="177"/>
    </row>
    <row r="490" customFormat="false" ht="12.75" hidden="false" customHeight="false" outlineLevel="0" collapsed="false">
      <c r="A490" s="197" t="s">
        <v>64</v>
      </c>
      <c r="B490" s="198"/>
      <c r="C490" s="199" t="s">
        <v>111</v>
      </c>
      <c r="D490" s="171" t="n">
        <v>7</v>
      </c>
      <c r="E490" s="172" t="s">
        <v>89</v>
      </c>
      <c r="F490" s="173" t="n">
        <f aca="false">SUM(H490:CK490)</f>
        <v>0</v>
      </c>
      <c r="G490" s="174"/>
      <c r="H490" s="175"/>
      <c r="I490" s="176"/>
      <c r="J490" s="176"/>
      <c r="K490" s="176"/>
      <c r="L490" s="176"/>
      <c r="M490" s="176"/>
      <c r="N490" s="176"/>
      <c r="O490" s="176"/>
      <c r="P490" s="176"/>
      <c r="Q490" s="176"/>
      <c r="R490" s="176"/>
      <c r="S490" s="176"/>
      <c r="T490" s="176"/>
      <c r="U490" s="176"/>
      <c r="V490" s="176"/>
      <c r="W490" s="176"/>
      <c r="X490" s="176"/>
      <c r="Y490" s="176"/>
      <c r="Z490" s="176"/>
      <c r="AA490" s="176"/>
      <c r="AB490" s="176"/>
      <c r="AC490" s="176"/>
      <c r="AD490" s="176"/>
      <c r="AE490" s="176"/>
      <c r="AF490" s="176"/>
      <c r="AG490" s="176"/>
      <c r="AH490" s="176"/>
      <c r="AI490" s="176"/>
      <c r="AJ490" s="176"/>
      <c r="AK490" s="176"/>
      <c r="AL490" s="176"/>
      <c r="AM490" s="176"/>
      <c r="AN490" s="176"/>
      <c r="AO490" s="176"/>
      <c r="AP490" s="176"/>
      <c r="AQ490" s="176"/>
      <c r="AR490" s="176"/>
      <c r="AS490" s="176"/>
      <c r="AT490" s="176"/>
      <c r="AU490" s="176"/>
      <c r="AV490" s="176"/>
      <c r="AW490" s="176"/>
      <c r="AX490" s="176"/>
      <c r="AY490" s="176"/>
      <c r="AZ490" s="176"/>
      <c r="BA490" s="176"/>
      <c r="BB490" s="176"/>
      <c r="BC490" s="176"/>
      <c r="BD490" s="176"/>
      <c r="BE490" s="176"/>
      <c r="BF490" s="176"/>
      <c r="BG490" s="176"/>
      <c r="BH490" s="176"/>
      <c r="BI490" s="176"/>
      <c r="BJ490" s="176"/>
      <c r="BK490" s="176"/>
      <c r="BL490" s="176"/>
      <c r="BM490" s="176"/>
      <c r="BN490" s="176"/>
      <c r="BO490" s="176"/>
      <c r="BP490" s="176"/>
      <c r="BQ490" s="176"/>
      <c r="BR490" s="176"/>
      <c r="BS490" s="176"/>
      <c r="BT490" s="176"/>
      <c r="BU490" s="176"/>
      <c r="BV490" s="176"/>
      <c r="BW490" s="176"/>
      <c r="BX490" s="176"/>
      <c r="BY490" s="176"/>
      <c r="BZ490" s="176"/>
      <c r="CA490" s="176"/>
      <c r="CB490" s="176"/>
      <c r="CC490" s="176"/>
      <c r="CD490" s="176"/>
      <c r="CE490" s="176"/>
      <c r="CF490" s="176"/>
      <c r="CG490" s="176"/>
      <c r="CH490" s="176"/>
      <c r="CI490" s="176"/>
      <c r="CJ490" s="176"/>
      <c r="CK490" s="176"/>
      <c r="CL490" s="177"/>
      <c r="CM490" s="177"/>
    </row>
    <row r="491" customFormat="false" ht="12.75" hidden="false" customHeight="false" outlineLevel="0" collapsed="false">
      <c r="A491" s="197" t="s">
        <v>64</v>
      </c>
      <c r="B491" s="198"/>
      <c r="C491" s="199" t="s">
        <v>111</v>
      </c>
      <c r="D491" s="171" t="n">
        <v>8</v>
      </c>
      <c r="E491" s="172" t="s">
        <v>89</v>
      </c>
      <c r="F491" s="173" t="n">
        <f aca="false">SUM(H491:CK491)</f>
        <v>7.75</v>
      </c>
      <c r="G491" s="174"/>
      <c r="H491" s="175"/>
      <c r="I491" s="176"/>
      <c r="J491" s="176"/>
      <c r="K491" s="176"/>
      <c r="L491" s="176"/>
      <c r="M491" s="176"/>
      <c r="N491" s="176"/>
      <c r="O491" s="176"/>
      <c r="P491" s="176"/>
      <c r="Q491" s="176"/>
      <c r="R491" s="176"/>
      <c r="S491" s="176"/>
      <c r="T491" s="176"/>
      <c r="U491" s="176"/>
      <c r="V491" s="176"/>
      <c r="W491" s="176"/>
      <c r="X491" s="176"/>
      <c r="Y491" s="176"/>
      <c r="Z491" s="176"/>
      <c r="AA491" s="176"/>
      <c r="AB491" s="176"/>
      <c r="AC491" s="176"/>
      <c r="AD491" s="176"/>
      <c r="AE491" s="176"/>
      <c r="AF491" s="176" t="n">
        <v>7.75</v>
      </c>
      <c r="AG491" s="176"/>
      <c r="AH491" s="176"/>
      <c r="AI491" s="176"/>
      <c r="AJ491" s="176"/>
      <c r="AK491" s="176"/>
      <c r="AL491" s="176"/>
      <c r="AM491" s="176"/>
      <c r="AN491" s="176"/>
      <c r="AO491" s="176"/>
      <c r="AP491" s="176"/>
      <c r="AQ491" s="176"/>
      <c r="AR491" s="176"/>
      <c r="AS491" s="176"/>
      <c r="AT491" s="176"/>
      <c r="AU491" s="176"/>
      <c r="AV491" s="176"/>
      <c r="AW491" s="176"/>
      <c r="AX491" s="176"/>
      <c r="AY491" s="176"/>
      <c r="AZ491" s="176"/>
      <c r="BA491" s="176"/>
      <c r="BB491" s="176"/>
      <c r="BC491" s="176"/>
      <c r="BD491" s="176"/>
      <c r="BE491" s="176"/>
      <c r="BF491" s="176"/>
      <c r="BG491" s="176"/>
      <c r="BH491" s="176"/>
      <c r="BI491" s="176"/>
      <c r="BJ491" s="176"/>
      <c r="BK491" s="176"/>
      <c r="BL491" s="176"/>
      <c r="BM491" s="176"/>
      <c r="BN491" s="176"/>
      <c r="BO491" s="176"/>
      <c r="BP491" s="176"/>
      <c r="BQ491" s="176"/>
      <c r="BR491" s="176"/>
      <c r="BS491" s="176"/>
      <c r="BT491" s="176"/>
      <c r="BU491" s="176"/>
      <c r="BV491" s="176"/>
      <c r="BW491" s="176"/>
      <c r="BX491" s="176"/>
      <c r="BY491" s="176"/>
      <c r="BZ491" s="176"/>
      <c r="CA491" s="176"/>
      <c r="CB491" s="176"/>
      <c r="CC491" s="176"/>
      <c r="CD491" s="176"/>
      <c r="CE491" s="176"/>
      <c r="CF491" s="176"/>
      <c r="CG491" s="176"/>
      <c r="CH491" s="176"/>
      <c r="CI491" s="176"/>
      <c r="CJ491" s="176"/>
      <c r="CK491" s="176"/>
      <c r="CL491" s="177"/>
      <c r="CM491" s="177"/>
    </row>
    <row r="492" customFormat="false" ht="12.75" hidden="false" customHeight="false" outlineLevel="0" collapsed="false">
      <c r="A492" s="197" t="s">
        <v>64</v>
      </c>
      <c r="B492" s="198"/>
      <c r="C492" s="199" t="s">
        <v>111</v>
      </c>
      <c r="D492" s="171" t="n">
        <v>9</v>
      </c>
      <c r="E492" s="172" t="s">
        <v>89</v>
      </c>
      <c r="F492" s="173" t="n">
        <f aca="false">SUM(H492:CK492)</f>
        <v>7</v>
      </c>
      <c r="G492" s="174"/>
      <c r="H492" s="175"/>
      <c r="I492" s="176"/>
      <c r="J492" s="176"/>
      <c r="K492" s="176"/>
      <c r="L492" s="176"/>
      <c r="M492" s="176"/>
      <c r="N492" s="176"/>
      <c r="O492" s="176"/>
      <c r="P492" s="176"/>
      <c r="Q492" s="176"/>
      <c r="R492" s="176"/>
      <c r="S492" s="176"/>
      <c r="T492" s="176"/>
      <c r="U492" s="176"/>
      <c r="V492" s="176"/>
      <c r="W492" s="176"/>
      <c r="X492" s="176"/>
      <c r="Y492" s="176"/>
      <c r="Z492" s="176"/>
      <c r="AA492" s="176"/>
      <c r="AB492" s="176"/>
      <c r="AC492" s="176"/>
      <c r="AD492" s="176"/>
      <c r="AE492" s="176"/>
      <c r="AF492" s="176" t="n">
        <v>4</v>
      </c>
      <c r="AG492" s="176"/>
      <c r="AH492" s="176"/>
      <c r="AI492" s="176"/>
      <c r="AJ492" s="176"/>
      <c r="AK492" s="176"/>
      <c r="AL492" s="176"/>
      <c r="AM492" s="176"/>
      <c r="AN492" s="176"/>
      <c r="AO492" s="176"/>
      <c r="AP492" s="176"/>
      <c r="AQ492" s="176"/>
      <c r="AR492" s="176" t="n">
        <v>3</v>
      </c>
      <c r="AS492" s="176"/>
      <c r="AT492" s="176"/>
      <c r="AU492" s="176"/>
      <c r="AV492" s="176"/>
      <c r="AW492" s="176"/>
      <c r="AX492" s="176"/>
      <c r="AY492" s="176"/>
      <c r="AZ492" s="176"/>
      <c r="BA492" s="176"/>
      <c r="BB492" s="176"/>
      <c r="BC492" s="176"/>
      <c r="BD492" s="176"/>
      <c r="BE492" s="176"/>
      <c r="BF492" s="176"/>
      <c r="BG492" s="176"/>
      <c r="BH492" s="176"/>
      <c r="BI492" s="176"/>
      <c r="BJ492" s="176"/>
      <c r="BK492" s="176"/>
      <c r="BL492" s="176"/>
      <c r="BM492" s="176"/>
      <c r="BN492" s="176"/>
      <c r="BO492" s="176"/>
      <c r="BP492" s="176"/>
      <c r="BQ492" s="176"/>
      <c r="BR492" s="176"/>
      <c r="BS492" s="176"/>
      <c r="BT492" s="176"/>
      <c r="BU492" s="176"/>
      <c r="BV492" s="176"/>
      <c r="BW492" s="176"/>
      <c r="BX492" s="176"/>
      <c r="BY492" s="176"/>
      <c r="BZ492" s="176"/>
      <c r="CA492" s="176"/>
      <c r="CB492" s="176"/>
      <c r="CC492" s="176"/>
      <c r="CD492" s="176"/>
      <c r="CE492" s="176"/>
      <c r="CF492" s="176"/>
      <c r="CG492" s="176"/>
      <c r="CH492" s="176"/>
      <c r="CI492" s="176"/>
      <c r="CJ492" s="176"/>
      <c r="CK492" s="176"/>
      <c r="CL492" s="177"/>
      <c r="CM492" s="177"/>
    </row>
    <row r="493" customFormat="false" ht="12.75" hidden="false" customHeight="false" outlineLevel="0" collapsed="false">
      <c r="A493" s="197" t="s">
        <v>64</v>
      </c>
      <c r="B493" s="198"/>
      <c r="C493" s="199" t="s">
        <v>111</v>
      </c>
      <c r="D493" s="171" t="n">
        <v>10</v>
      </c>
      <c r="E493" s="172" t="s">
        <v>89</v>
      </c>
      <c r="F493" s="178" t="n">
        <f aca="false">SUM(H493:CK493)</f>
        <v>0</v>
      </c>
      <c r="G493" s="179"/>
      <c r="H493" s="180"/>
      <c r="I493" s="181"/>
      <c r="J493" s="181"/>
      <c r="K493" s="181"/>
      <c r="L493" s="181"/>
      <c r="M493" s="181"/>
      <c r="N493" s="181"/>
      <c r="O493" s="181"/>
      <c r="P493" s="181"/>
      <c r="Q493" s="181"/>
      <c r="R493" s="181"/>
      <c r="S493" s="181"/>
      <c r="T493" s="181"/>
      <c r="U493" s="181"/>
      <c r="V493" s="181"/>
      <c r="W493" s="181"/>
      <c r="X493" s="181"/>
      <c r="Y493" s="181"/>
      <c r="Z493" s="181"/>
      <c r="AA493" s="181"/>
      <c r="AB493" s="181"/>
      <c r="AC493" s="181"/>
      <c r="AD493" s="181"/>
      <c r="AE493" s="181"/>
      <c r="AF493" s="181"/>
      <c r="AG493" s="181"/>
      <c r="AH493" s="181"/>
      <c r="AI493" s="181"/>
      <c r="AJ493" s="181"/>
      <c r="AK493" s="181"/>
      <c r="AL493" s="181"/>
      <c r="AM493" s="181"/>
      <c r="AN493" s="181"/>
      <c r="AO493" s="181"/>
      <c r="AP493" s="181"/>
      <c r="AQ493" s="181"/>
      <c r="AR493" s="181"/>
      <c r="AS493" s="181"/>
      <c r="AT493" s="181"/>
      <c r="AU493" s="181"/>
      <c r="AV493" s="181"/>
      <c r="AW493" s="181"/>
      <c r="AX493" s="181"/>
      <c r="AY493" s="181"/>
      <c r="AZ493" s="181"/>
      <c r="BA493" s="181"/>
      <c r="BB493" s="181"/>
      <c r="BC493" s="181"/>
      <c r="BD493" s="181"/>
      <c r="BE493" s="181"/>
      <c r="BF493" s="181"/>
      <c r="BG493" s="181"/>
      <c r="BH493" s="181"/>
      <c r="BI493" s="181"/>
      <c r="BJ493" s="181"/>
      <c r="BK493" s="181"/>
      <c r="BL493" s="181"/>
      <c r="BM493" s="181"/>
      <c r="BN493" s="181"/>
      <c r="BO493" s="181"/>
      <c r="BP493" s="181"/>
      <c r="BQ493" s="181"/>
      <c r="BR493" s="181"/>
      <c r="BS493" s="181"/>
      <c r="BT493" s="181"/>
      <c r="BU493" s="181"/>
      <c r="BV493" s="181"/>
      <c r="BW493" s="181"/>
      <c r="BX493" s="181"/>
      <c r="BY493" s="181"/>
      <c r="BZ493" s="181"/>
      <c r="CA493" s="181"/>
      <c r="CB493" s="181"/>
      <c r="CC493" s="181"/>
      <c r="CD493" s="181"/>
      <c r="CE493" s="181"/>
      <c r="CF493" s="181"/>
      <c r="CG493" s="181"/>
      <c r="CH493" s="181"/>
      <c r="CI493" s="181"/>
      <c r="CJ493" s="181"/>
      <c r="CK493" s="181"/>
      <c r="CL493" s="177"/>
      <c r="CM493" s="177"/>
    </row>
    <row r="494" customFormat="false" ht="12.75" hidden="false" customHeight="false" outlineLevel="0" collapsed="false">
      <c r="A494" s="197" t="s">
        <v>64</v>
      </c>
      <c r="B494" s="198"/>
      <c r="C494" s="199" t="s">
        <v>111</v>
      </c>
      <c r="D494" s="171" t="n">
        <v>11</v>
      </c>
      <c r="E494" s="172" t="s">
        <v>89</v>
      </c>
      <c r="F494" s="178" t="n">
        <f aca="false">SUM(H494:CK494)</f>
        <v>0</v>
      </c>
      <c r="G494" s="179" t="n">
        <f aca="false">SUM(F488:F494)</f>
        <v>30.25</v>
      </c>
      <c r="H494" s="180"/>
      <c r="I494" s="181"/>
      <c r="J494" s="181"/>
      <c r="K494" s="181"/>
      <c r="L494" s="181"/>
      <c r="M494" s="181"/>
      <c r="N494" s="181"/>
      <c r="O494" s="181"/>
      <c r="P494" s="181"/>
      <c r="Q494" s="181"/>
      <c r="R494" s="181"/>
      <c r="S494" s="181"/>
      <c r="T494" s="181"/>
      <c r="U494" s="181"/>
      <c r="V494" s="181"/>
      <c r="W494" s="181"/>
      <c r="X494" s="181"/>
      <c r="Y494" s="181"/>
      <c r="Z494" s="181"/>
      <c r="AA494" s="181"/>
      <c r="AB494" s="181"/>
      <c r="AC494" s="181"/>
      <c r="AD494" s="181"/>
      <c r="AE494" s="181"/>
      <c r="AF494" s="181"/>
      <c r="AG494" s="181"/>
      <c r="AH494" s="181"/>
      <c r="AI494" s="181"/>
      <c r="AJ494" s="181"/>
      <c r="AK494" s="181"/>
      <c r="AL494" s="181"/>
      <c r="AM494" s="181"/>
      <c r="AN494" s="181"/>
      <c r="AO494" s="181"/>
      <c r="AP494" s="181"/>
      <c r="AQ494" s="181"/>
      <c r="AR494" s="181"/>
      <c r="AS494" s="181"/>
      <c r="AT494" s="181"/>
      <c r="AU494" s="181"/>
      <c r="AV494" s="181"/>
      <c r="AW494" s="181"/>
      <c r="AX494" s="181"/>
      <c r="AY494" s="181"/>
      <c r="AZ494" s="181"/>
      <c r="BA494" s="181"/>
      <c r="BB494" s="181"/>
      <c r="BC494" s="181"/>
      <c r="BD494" s="181"/>
      <c r="BE494" s="181"/>
      <c r="BF494" s="181"/>
      <c r="BG494" s="181"/>
      <c r="BH494" s="181"/>
      <c r="BI494" s="181"/>
      <c r="BJ494" s="181"/>
      <c r="BK494" s="181"/>
      <c r="BL494" s="181"/>
      <c r="BM494" s="181"/>
      <c r="BN494" s="181"/>
      <c r="BO494" s="181"/>
      <c r="BP494" s="181"/>
      <c r="BQ494" s="181"/>
      <c r="BR494" s="181"/>
      <c r="BS494" s="181"/>
      <c r="BT494" s="181"/>
      <c r="BU494" s="181"/>
      <c r="BV494" s="181"/>
      <c r="BW494" s="181"/>
      <c r="BX494" s="181"/>
      <c r="BY494" s="181"/>
      <c r="BZ494" s="181"/>
      <c r="CA494" s="181"/>
      <c r="CB494" s="181"/>
      <c r="CC494" s="181"/>
      <c r="CD494" s="181"/>
      <c r="CE494" s="181"/>
      <c r="CF494" s="181"/>
      <c r="CG494" s="181"/>
      <c r="CH494" s="181"/>
      <c r="CI494" s="181"/>
      <c r="CJ494" s="181"/>
      <c r="CK494" s="181"/>
      <c r="CL494" s="177"/>
      <c r="CM494" s="177"/>
    </row>
    <row r="495" customFormat="false" ht="12.75" hidden="false" customHeight="false" outlineLevel="0" collapsed="false">
      <c r="A495" s="197" t="s">
        <v>64</v>
      </c>
      <c r="B495" s="198"/>
      <c r="C495" s="199" t="s">
        <v>111</v>
      </c>
      <c r="D495" s="171" t="n">
        <v>12</v>
      </c>
      <c r="E495" s="172" t="s">
        <v>90</v>
      </c>
      <c r="F495" s="173" t="n">
        <f aca="false">SUM(H495:CK495)</f>
        <v>7.75</v>
      </c>
      <c r="G495" s="174"/>
      <c r="H495" s="175"/>
      <c r="I495" s="176"/>
      <c r="J495" s="176"/>
      <c r="K495" s="176"/>
      <c r="L495" s="176"/>
      <c r="M495" s="176"/>
      <c r="N495" s="176"/>
      <c r="O495" s="176"/>
      <c r="P495" s="176"/>
      <c r="Q495" s="176"/>
      <c r="R495" s="176"/>
      <c r="S495" s="176"/>
      <c r="T495" s="176"/>
      <c r="U495" s="176"/>
      <c r="V495" s="176"/>
      <c r="W495" s="176"/>
      <c r="X495" s="176"/>
      <c r="Y495" s="176"/>
      <c r="Z495" s="176"/>
      <c r="AA495" s="176"/>
      <c r="AB495" s="176"/>
      <c r="AC495" s="176"/>
      <c r="AD495" s="176"/>
      <c r="AE495" s="176"/>
      <c r="AF495" s="176" t="n">
        <v>5</v>
      </c>
      <c r="AG495" s="176"/>
      <c r="AH495" s="176"/>
      <c r="AI495" s="176"/>
      <c r="AJ495" s="176"/>
      <c r="AK495" s="176"/>
      <c r="AL495" s="176"/>
      <c r="AM495" s="176"/>
      <c r="AN495" s="176"/>
      <c r="AO495" s="176"/>
      <c r="AP495" s="176"/>
      <c r="AQ495" s="176"/>
      <c r="AR495" s="176" t="n">
        <v>2.75</v>
      </c>
      <c r="AS495" s="176"/>
      <c r="AT495" s="176"/>
      <c r="AU495" s="176"/>
      <c r="AV495" s="176"/>
      <c r="AW495" s="176"/>
      <c r="AX495" s="176"/>
      <c r="AY495" s="176"/>
      <c r="AZ495" s="176"/>
      <c r="BA495" s="176"/>
      <c r="BB495" s="176"/>
      <c r="BC495" s="176"/>
      <c r="BD495" s="176"/>
      <c r="BE495" s="176"/>
      <c r="BF495" s="176"/>
      <c r="BG495" s="176"/>
      <c r="BH495" s="176"/>
      <c r="BI495" s="176"/>
      <c r="BJ495" s="176"/>
      <c r="BK495" s="176"/>
      <c r="BL495" s="176"/>
      <c r="BM495" s="176"/>
      <c r="BN495" s="176"/>
      <c r="BO495" s="176"/>
      <c r="BP495" s="176"/>
      <c r="BQ495" s="176"/>
      <c r="BR495" s="176"/>
      <c r="BS495" s="176"/>
      <c r="BT495" s="176"/>
      <c r="BU495" s="176"/>
      <c r="BV495" s="176"/>
      <c r="BW495" s="176"/>
      <c r="BX495" s="176"/>
      <c r="BY495" s="176"/>
      <c r="BZ495" s="176"/>
      <c r="CA495" s="176"/>
      <c r="CB495" s="176"/>
      <c r="CC495" s="176"/>
      <c r="CD495" s="176"/>
      <c r="CE495" s="176"/>
      <c r="CF495" s="176"/>
      <c r="CG495" s="176"/>
      <c r="CH495" s="176"/>
      <c r="CI495" s="176"/>
      <c r="CJ495" s="176"/>
      <c r="CK495" s="176"/>
      <c r="CL495" s="177"/>
      <c r="CM495" s="177"/>
    </row>
    <row r="496" customFormat="false" ht="12.75" hidden="false" customHeight="false" outlineLevel="0" collapsed="false">
      <c r="A496" s="197" t="s">
        <v>64</v>
      </c>
      <c r="B496" s="198"/>
      <c r="C496" s="199" t="s">
        <v>111</v>
      </c>
      <c r="D496" s="171" t="n">
        <v>13</v>
      </c>
      <c r="E496" s="172" t="s">
        <v>90</v>
      </c>
      <c r="F496" s="173" t="n">
        <f aca="false">SUM(H496:CK496)</f>
        <v>7.75</v>
      </c>
      <c r="G496" s="174"/>
      <c r="H496" s="175"/>
      <c r="I496" s="176"/>
      <c r="J496" s="176"/>
      <c r="K496" s="176"/>
      <c r="L496" s="176"/>
      <c r="M496" s="176"/>
      <c r="N496" s="176"/>
      <c r="O496" s="176"/>
      <c r="P496" s="176"/>
      <c r="Q496" s="176"/>
      <c r="R496" s="176"/>
      <c r="S496" s="176"/>
      <c r="T496" s="176"/>
      <c r="U496" s="176"/>
      <c r="V496" s="176"/>
      <c r="W496" s="176"/>
      <c r="X496" s="176"/>
      <c r="Y496" s="176"/>
      <c r="Z496" s="176"/>
      <c r="AA496" s="176"/>
      <c r="AB496" s="176"/>
      <c r="AC496" s="176"/>
      <c r="AD496" s="176"/>
      <c r="AE496" s="176"/>
      <c r="AF496" s="176"/>
      <c r="AG496" s="176"/>
      <c r="AH496" s="176"/>
      <c r="AI496" s="176"/>
      <c r="AJ496" s="176"/>
      <c r="AK496" s="176"/>
      <c r="AL496" s="176"/>
      <c r="AM496" s="176"/>
      <c r="AN496" s="176"/>
      <c r="AO496" s="176"/>
      <c r="AP496" s="176"/>
      <c r="AQ496" s="176"/>
      <c r="AR496" s="176" t="n">
        <v>7.75</v>
      </c>
      <c r="AS496" s="176"/>
      <c r="AT496" s="176"/>
      <c r="AU496" s="176"/>
      <c r="AV496" s="176"/>
      <c r="AW496" s="176"/>
      <c r="AX496" s="176"/>
      <c r="AY496" s="176"/>
      <c r="AZ496" s="176"/>
      <c r="BA496" s="176"/>
      <c r="BB496" s="176"/>
      <c r="BC496" s="176"/>
      <c r="BD496" s="176"/>
      <c r="BE496" s="176"/>
      <c r="BF496" s="176"/>
      <c r="BG496" s="176"/>
      <c r="BH496" s="176"/>
      <c r="BI496" s="176"/>
      <c r="BJ496" s="176"/>
      <c r="BK496" s="176"/>
      <c r="BL496" s="176"/>
      <c r="BM496" s="176"/>
      <c r="BN496" s="176"/>
      <c r="BO496" s="176"/>
      <c r="BP496" s="176"/>
      <c r="BQ496" s="176"/>
      <c r="BR496" s="176"/>
      <c r="BS496" s="176"/>
      <c r="BT496" s="176"/>
      <c r="BU496" s="176"/>
      <c r="BV496" s="176"/>
      <c r="BW496" s="176"/>
      <c r="BX496" s="176"/>
      <c r="BY496" s="176"/>
      <c r="BZ496" s="176"/>
      <c r="CA496" s="176"/>
      <c r="CB496" s="176"/>
      <c r="CC496" s="176"/>
      <c r="CD496" s="176"/>
      <c r="CE496" s="176"/>
      <c r="CF496" s="176"/>
      <c r="CG496" s="176"/>
      <c r="CH496" s="176"/>
      <c r="CI496" s="176"/>
      <c r="CJ496" s="176"/>
      <c r="CK496" s="176"/>
      <c r="CL496" s="177"/>
      <c r="CM496" s="177"/>
    </row>
    <row r="497" customFormat="false" ht="12.75" hidden="false" customHeight="false" outlineLevel="0" collapsed="false">
      <c r="A497" s="197" t="s">
        <v>64</v>
      </c>
      <c r="B497" s="198"/>
      <c r="C497" s="199" t="s">
        <v>111</v>
      </c>
      <c r="D497" s="171" t="n">
        <v>14</v>
      </c>
      <c r="E497" s="172" t="s">
        <v>90</v>
      </c>
      <c r="F497" s="173" t="n">
        <f aca="false">SUM(H497:CK497)</f>
        <v>7.75</v>
      </c>
      <c r="G497" s="174"/>
      <c r="H497" s="175"/>
      <c r="I497" s="176"/>
      <c r="J497" s="176"/>
      <c r="K497" s="176"/>
      <c r="L497" s="176"/>
      <c r="M497" s="176"/>
      <c r="N497" s="176"/>
      <c r="O497" s="176"/>
      <c r="P497" s="176"/>
      <c r="Q497" s="176"/>
      <c r="R497" s="176"/>
      <c r="S497" s="176"/>
      <c r="T497" s="176"/>
      <c r="U497" s="176"/>
      <c r="V497" s="176"/>
      <c r="W497" s="176"/>
      <c r="X497" s="176"/>
      <c r="Y497" s="176"/>
      <c r="Z497" s="176"/>
      <c r="AA497" s="176"/>
      <c r="AB497" s="176"/>
      <c r="AC497" s="176"/>
      <c r="AD497" s="176"/>
      <c r="AE497" s="176"/>
      <c r="AF497" s="176"/>
      <c r="AG497" s="176"/>
      <c r="AH497" s="176"/>
      <c r="AI497" s="176"/>
      <c r="AJ497" s="176"/>
      <c r="AK497" s="176"/>
      <c r="AL497" s="176"/>
      <c r="AM497" s="176"/>
      <c r="AN497" s="176"/>
      <c r="AO497" s="176"/>
      <c r="AP497" s="176"/>
      <c r="AQ497" s="176"/>
      <c r="AR497" s="176" t="n">
        <v>7.75</v>
      </c>
      <c r="AS497" s="176"/>
      <c r="AT497" s="176"/>
      <c r="AU497" s="176"/>
      <c r="AV497" s="176"/>
      <c r="AW497" s="176"/>
      <c r="AX497" s="176"/>
      <c r="AY497" s="176"/>
      <c r="AZ497" s="176"/>
      <c r="BA497" s="176"/>
      <c r="BB497" s="176"/>
      <c r="BC497" s="176"/>
      <c r="BD497" s="176"/>
      <c r="BE497" s="176"/>
      <c r="BF497" s="176"/>
      <c r="BG497" s="176"/>
      <c r="BH497" s="176"/>
      <c r="BI497" s="176"/>
      <c r="BJ497" s="176"/>
      <c r="BK497" s="176"/>
      <c r="BL497" s="176"/>
      <c r="BM497" s="176"/>
      <c r="BN497" s="176"/>
      <c r="BO497" s="176"/>
      <c r="BP497" s="176"/>
      <c r="BQ497" s="176"/>
      <c r="BR497" s="176"/>
      <c r="BS497" s="176"/>
      <c r="BT497" s="176"/>
      <c r="BU497" s="176"/>
      <c r="BV497" s="176"/>
      <c r="BW497" s="176"/>
      <c r="BX497" s="176"/>
      <c r="BY497" s="176"/>
      <c r="BZ497" s="176"/>
      <c r="CA497" s="176"/>
      <c r="CB497" s="176"/>
      <c r="CC497" s="176"/>
      <c r="CD497" s="176"/>
      <c r="CE497" s="176"/>
      <c r="CF497" s="176"/>
      <c r="CG497" s="176"/>
      <c r="CH497" s="176"/>
      <c r="CI497" s="176"/>
      <c r="CJ497" s="176"/>
      <c r="CK497" s="176"/>
      <c r="CL497" s="177"/>
      <c r="CM497" s="177"/>
    </row>
    <row r="498" customFormat="false" ht="12.75" hidden="false" customHeight="false" outlineLevel="0" collapsed="false">
      <c r="A498" s="197" t="s">
        <v>64</v>
      </c>
      <c r="B498" s="198"/>
      <c r="C498" s="199" t="s">
        <v>111</v>
      </c>
      <c r="D498" s="171" t="n">
        <v>15</v>
      </c>
      <c r="E498" s="172" t="s">
        <v>90</v>
      </c>
      <c r="F498" s="173" t="n">
        <f aca="false">SUM(H498:CK498)</f>
        <v>7.75</v>
      </c>
      <c r="G498" s="174"/>
      <c r="H498" s="175"/>
      <c r="I498" s="176"/>
      <c r="J498" s="176"/>
      <c r="K498" s="176"/>
      <c r="L498" s="176"/>
      <c r="M498" s="176"/>
      <c r="N498" s="176"/>
      <c r="O498" s="176"/>
      <c r="P498" s="176"/>
      <c r="Q498" s="176"/>
      <c r="R498" s="176"/>
      <c r="S498" s="176"/>
      <c r="T498" s="176"/>
      <c r="U498" s="176"/>
      <c r="V498" s="176"/>
      <c r="W498" s="176"/>
      <c r="X498" s="176"/>
      <c r="Y498" s="176"/>
      <c r="Z498" s="176"/>
      <c r="AA498" s="176"/>
      <c r="AB498" s="176"/>
      <c r="AC498" s="176"/>
      <c r="AD498" s="176"/>
      <c r="AE498" s="176"/>
      <c r="AF498" s="176"/>
      <c r="AG498" s="176"/>
      <c r="AH498" s="176"/>
      <c r="AI498" s="176"/>
      <c r="AJ498" s="176"/>
      <c r="AK498" s="176"/>
      <c r="AL498" s="176"/>
      <c r="AM498" s="176"/>
      <c r="AN498" s="176"/>
      <c r="AO498" s="176"/>
      <c r="AP498" s="176"/>
      <c r="AQ498" s="176"/>
      <c r="AR498" s="176" t="n">
        <v>7.75</v>
      </c>
      <c r="AS498" s="176"/>
      <c r="AT498" s="176"/>
      <c r="AU498" s="176"/>
      <c r="AV498" s="176"/>
      <c r="AW498" s="176"/>
      <c r="AX498" s="176"/>
      <c r="AY498" s="176"/>
      <c r="AZ498" s="176"/>
      <c r="BA498" s="176"/>
      <c r="BB498" s="176"/>
      <c r="BC498" s="176"/>
      <c r="BD498" s="176"/>
      <c r="BE498" s="176"/>
      <c r="BF498" s="176"/>
      <c r="BG498" s="176"/>
      <c r="BH498" s="176"/>
      <c r="BI498" s="176"/>
      <c r="BJ498" s="176"/>
      <c r="BK498" s="176"/>
      <c r="BL498" s="176"/>
      <c r="BM498" s="176"/>
      <c r="BN498" s="176"/>
      <c r="BO498" s="176"/>
      <c r="BP498" s="176"/>
      <c r="BQ498" s="176"/>
      <c r="BR498" s="176"/>
      <c r="BS498" s="176"/>
      <c r="BT498" s="176"/>
      <c r="BU498" s="176"/>
      <c r="BV498" s="176"/>
      <c r="BW498" s="176"/>
      <c r="BX498" s="176"/>
      <c r="BY498" s="176"/>
      <c r="BZ498" s="176"/>
      <c r="CA498" s="176"/>
      <c r="CB498" s="176"/>
      <c r="CC498" s="176"/>
      <c r="CD498" s="176"/>
      <c r="CE498" s="176"/>
      <c r="CF498" s="176"/>
      <c r="CG498" s="176"/>
      <c r="CH498" s="176"/>
      <c r="CI498" s="176"/>
      <c r="CJ498" s="176"/>
      <c r="CK498" s="176"/>
      <c r="CL498" s="177"/>
      <c r="CM498" s="177"/>
    </row>
    <row r="499" customFormat="false" ht="12.75" hidden="false" customHeight="false" outlineLevel="0" collapsed="false">
      <c r="A499" s="197" t="s">
        <v>64</v>
      </c>
      <c r="B499" s="198"/>
      <c r="C499" s="199" t="s">
        <v>111</v>
      </c>
      <c r="D499" s="171" t="n">
        <v>16</v>
      </c>
      <c r="E499" s="172" t="s">
        <v>90</v>
      </c>
      <c r="F499" s="173" t="n">
        <f aca="false">SUM(H499:CK499)</f>
        <v>7</v>
      </c>
      <c r="G499" s="174"/>
      <c r="H499" s="175"/>
      <c r="I499" s="176"/>
      <c r="J499" s="176"/>
      <c r="K499" s="176"/>
      <c r="L499" s="176"/>
      <c r="M499" s="176"/>
      <c r="N499" s="176"/>
      <c r="O499" s="176"/>
      <c r="P499" s="176"/>
      <c r="Q499" s="176"/>
      <c r="R499" s="176"/>
      <c r="S499" s="176"/>
      <c r="T499" s="176"/>
      <c r="U499" s="176"/>
      <c r="V499" s="176"/>
      <c r="W499" s="176"/>
      <c r="X499" s="176"/>
      <c r="Y499" s="176"/>
      <c r="Z499" s="176"/>
      <c r="AA499" s="176"/>
      <c r="AB499" s="176"/>
      <c r="AC499" s="176"/>
      <c r="AD499" s="176"/>
      <c r="AE499" s="176"/>
      <c r="AF499" s="176"/>
      <c r="AG499" s="176"/>
      <c r="AH499" s="176"/>
      <c r="AI499" s="176"/>
      <c r="AJ499" s="176"/>
      <c r="AK499" s="176"/>
      <c r="AL499" s="176"/>
      <c r="AM499" s="176"/>
      <c r="AN499" s="176"/>
      <c r="AO499" s="176"/>
      <c r="AP499" s="176"/>
      <c r="AQ499" s="176"/>
      <c r="AR499" s="176" t="n">
        <v>7</v>
      </c>
      <c r="AS499" s="176"/>
      <c r="AT499" s="176"/>
      <c r="AU499" s="176"/>
      <c r="AV499" s="176"/>
      <c r="AW499" s="176"/>
      <c r="AX499" s="176"/>
      <c r="AY499" s="176"/>
      <c r="AZ499" s="176"/>
      <c r="BA499" s="176"/>
      <c r="BB499" s="176"/>
      <c r="BC499" s="176"/>
      <c r="BD499" s="176"/>
      <c r="BE499" s="176"/>
      <c r="BF499" s="176"/>
      <c r="BG499" s="176"/>
      <c r="BH499" s="176"/>
      <c r="BI499" s="176"/>
      <c r="BJ499" s="176"/>
      <c r="BK499" s="176"/>
      <c r="BL499" s="176"/>
      <c r="BM499" s="176"/>
      <c r="BN499" s="176"/>
      <c r="BO499" s="176"/>
      <c r="BP499" s="176"/>
      <c r="BQ499" s="176"/>
      <c r="BR499" s="176"/>
      <c r="BS499" s="176"/>
      <c r="BT499" s="176"/>
      <c r="BU499" s="176"/>
      <c r="BV499" s="176"/>
      <c r="BW499" s="176"/>
      <c r="BX499" s="176"/>
      <c r="BY499" s="176"/>
      <c r="BZ499" s="176"/>
      <c r="CA499" s="176"/>
      <c r="CB499" s="176"/>
      <c r="CC499" s="176"/>
      <c r="CD499" s="176"/>
      <c r="CE499" s="176"/>
      <c r="CF499" s="176"/>
      <c r="CG499" s="176"/>
      <c r="CH499" s="176"/>
      <c r="CI499" s="176"/>
      <c r="CJ499" s="176"/>
      <c r="CK499" s="176"/>
      <c r="CL499" s="177"/>
      <c r="CM499" s="177"/>
    </row>
    <row r="500" customFormat="false" ht="12.75" hidden="false" customHeight="false" outlineLevel="0" collapsed="false">
      <c r="A500" s="197" t="s">
        <v>64</v>
      </c>
      <c r="B500" s="198"/>
      <c r="C500" s="199" t="s">
        <v>111</v>
      </c>
      <c r="D500" s="171" t="n">
        <v>17</v>
      </c>
      <c r="E500" s="172" t="s">
        <v>90</v>
      </c>
      <c r="F500" s="178" t="n">
        <f aca="false">SUM(H500:CK500)</f>
        <v>0</v>
      </c>
      <c r="G500" s="179"/>
      <c r="H500" s="180"/>
      <c r="I500" s="181"/>
      <c r="J500" s="181"/>
      <c r="K500" s="181"/>
      <c r="L500" s="181"/>
      <c r="M500" s="181"/>
      <c r="N500" s="181"/>
      <c r="O500" s="181"/>
      <c r="P500" s="181"/>
      <c r="Q500" s="181"/>
      <c r="R500" s="181"/>
      <c r="S500" s="181"/>
      <c r="T500" s="181"/>
      <c r="U500" s="181"/>
      <c r="V500" s="181"/>
      <c r="W500" s="181"/>
      <c r="X500" s="181"/>
      <c r="Y500" s="181"/>
      <c r="Z500" s="181"/>
      <c r="AA500" s="181"/>
      <c r="AB500" s="181"/>
      <c r="AC500" s="181"/>
      <c r="AD500" s="181"/>
      <c r="AE500" s="181"/>
      <c r="AF500" s="181"/>
      <c r="AG500" s="181"/>
      <c r="AH500" s="181"/>
      <c r="AI500" s="181"/>
      <c r="AJ500" s="181"/>
      <c r="AK500" s="181"/>
      <c r="AL500" s="181"/>
      <c r="AM500" s="181"/>
      <c r="AN500" s="181"/>
      <c r="AO500" s="181"/>
      <c r="AP500" s="181"/>
      <c r="AQ500" s="181"/>
      <c r="AR500" s="181"/>
      <c r="AS500" s="181"/>
      <c r="AT500" s="181"/>
      <c r="AU500" s="181"/>
      <c r="AV500" s="181"/>
      <c r="AW500" s="181"/>
      <c r="AX500" s="181"/>
      <c r="AY500" s="181"/>
      <c r="AZ500" s="181"/>
      <c r="BA500" s="181"/>
      <c r="BB500" s="181"/>
      <c r="BC500" s="181"/>
      <c r="BD500" s="181"/>
      <c r="BE500" s="181"/>
      <c r="BF500" s="181"/>
      <c r="BG500" s="181"/>
      <c r="BH500" s="181"/>
      <c r="BI500" s="181"/>
      <c r="BJ500" s="181"/>
      <c r="BK500" s="181"/>
      <c r="BL500" s="181"/>
      <c r="BM500" s="181"/>
      <c r="BN500" s="181"/>
      <c r="BO500" s="181"/>
      <c r="BP500" s="181"/>
      <c r="BQ500" s="181"/>
      <c r="BR500" s="181"/>
      <c r="BS500" s="181"/>
      <c r="BT500" s="181"/>
      <c r="BU500" s="181"/>
      <c r="BV500" s="181"/>
      <c r="BW500" s="181"/>
      <c r="BX500" s="181"/>
      <c r="BY500" s="181"/>
      <c r="BZ500" s="181"/>
      <c r="CA500" s="181"/>
      <c r="CB500" s="181"/>
      <c r="CC500" s="181"/>
      <c r="CD500" s="181"/>
      <c r="CE500" s="181"/>
      <c r="CF500" s="181"/>
      <c r="CG500" s="181"/>
      <c r="CH500" s="181"/>
      <c r="CI500" s="181"/>
      <c r="CJ500" s="181"/>
      <c r="CK500" s="181"/>
      <c r="CL500" s="177"/>
      <c r="CM500" s="177"/>
    </row>
    <row r="501" customFormat="false" ht="12.75" hidden="false" customHeight="false" outlineLevel="0" collapsed="false">
      <c r="A501" s="197" t="s">
        <v>64</v>
      </c>
      <c r="B501" s="198"/>
      <c r="C501" s="199" t="s">
        <v>111</v>
      </c>
      <c r="D501" s="171" t="n">
        <v>18</v>
      </c>
      <c r="E501" s="172" t="s">
        <v>90</v>
      </c>
      <c r="F501" s="178" t="n">
        <f aca="false">SUM(H501:CK501)</f>
        <v>0</v>
      </c>
      <c r="G501" s="179" t="n">
        <f aca="false">SUM(F495:F501)</f>
        <v>38</v>
      </c>
      <c r="H501" s="180"/>
      <c r="I501" s="181"/>
      <c r="J501" s="181"/>
      <c r="K501" s="181"/>
      <c r="L501" s="181"/>
      <c r="M501" s="181"/>
      <c r="N501" s="181"/>
      <c r="O501" s="181"/>
      <c r="P501" s="181"/>
      <c r="Q501" s="181"/>
      <c r="R501" s="181"/>
      <c r="S501" s="181"/>
      <c r="T501" s="181"/>
      <c r="U501" s="181"/>
      <c r="V501" s="181"/>
      <c r="W501" s="181"/>
      <c r="X501" s="181"/>
      <c r="Y501" s="181"/>
      <c r="Z501" s="181"/>
      <c r="AA501" s="181"/>
      <c r="AB501" s="181"/>
      <c r="AC501" s="181"/>
      <c r="AD501" s="181"/>
      <c r="AE501" s="181"/>
      <c r="AF501" s="181"/>
      <c r="AG501" s="181"/>
      <c r="AH501" s="181"/>
      <c r="AI501" s="181"/>
      <c r="AJ501" s="181"/>
      <c r="AK501" s="181"/>
      <c r="AL501" s="181"/>
      <c r="AM501" s="181"/>
      <c r="AN501" s="181"/>
      <c r="AO501" s="181"/>
      <c r="AP501" s="181"/>
      <c r="AQ501" s="181"/>
      <c r="AR501" s="181"/>
      <c r="AS501" s="181"/>
      <c r="AT501" s="181"/>
      <c r="AU501" s="181"/>
      <c r="AV501" s="181"/>
      <c r="AW501" s="181"/>
      <c r="AX501" s="181"/>
      <c r="AY501" s="181"/>
      <c r="AZ501" s="181"/>
      <c r="BA501" s="181"/>
      <c r="BB501" s="181"/>
      <c r="BC501" s="181"/>
      <c r="BD501" s="181"/>
      <c r="BE501" s="181"/>
      <c r="BF501" s="181"/>
      <c r="BG501" s="181"/>
      <c r="BH501" s="181"/>
      <c r="BI501" s="181"/>
      <c r="BJ501" s="181"/>
      <c r="BK501" s="181"/>
      <c r="BL501" s="181"/>
      <c r="BM501" s="181"/>
      <c r="BN501" s="181"/>
      <c r="BO501" s="181"/>
      <c r="BP501" s="181"/>
      <c r="BQ501" s="181"/>
      <c r="BR501" s="181"/>
      <c r="BS501" s="181"/>
      <c r="BT501" s="181"/>
      <c r="BU501" s="181"/>
      <c r="BV501" s="181"/>
      <c r="BW501" s="181"/>
      <c r="BX501" s="181"/>
      <c r="BY501" s="181"/>
      <c r="BZ501" s="181"/>
      <c r="CA501" s="181"/>
      <c r="CB501" s="181"/>
      <c r="CC501" s="181"/>
      <c r="CD501" s="181"/>
      <c r="CE501" s="181"/>
      <c r="CF501" s="181"/>
      <c r="CG501" s="181"/>
      <c r="CH501" s="181"/>
      <c r="CI501" s="181"/>
      <c r="CJ501" s="181"/>
      <c r="CK501" s="181"/>
      <c r="CL501" s="177"/>
      <c r="CM501" s="177"/>
    </row>
    <row r="502" customFormat="false" ht="12.75" hidden="false" customHeight="false" outlineLevel="0" collapsed="false">
      <c r="A502" s="197" t="s">
        <v>64</v>
      </c>
      <c r="B502" s="198"/>
      <c r="C502" s="199" t="s">
        <v>111</v>
      </c>
      <c r="D502" s="171" t="n">
        <v>19</v>
      </c>
      <c r="E502" s="172" t="s">
        <v>91</v>
      </c>
      <c r="F502" s="173" t="n">
        <f aca="false">SUM(H502:CK502)</f>
        <v>7.75</v>
      </c>
      <c r="G502" s="174"/>
      <c r="H502" s="175"/>
      <c r="I502" s="176"/>
      <c r="J502" s="176"/>
      <c r="K502" s="176"/>
      <c r="L502" s="176"/>
      <c r="M502" s="176"/>
      <c r="N502" s="176"/>
      <c r="O502" s="176"/>
      <c r="P502" s="176"/>
      <c r="Q502" s="176"/>
      <c r="R502" s="176"/>
      <c r="S502" s="176"/>
      <c r="T502" s="176"/>
      <c r="U502" s="176"/>
      <c r="V502" s="176"/>
      <c r="W502" s="176"/>
      <c r="X502" s="176"/>
      <c r="Y502" s="176"/>
      <c r="Z502" s="176"/>
      <c r="AA502" s="176"/>
      <c r="AB502" s="176"/>
      <c r="AC502" s="176"/>
      <c r="AD502" s="176"/>
      <c r="AE502" s="176"/>
      <c r="AF502" s="176"/>
      <c r="AG502" s="176"/>
      <c r="AH502" s="176"/>
      <c r="AI502" s="176"/>
      <c r="AJ502" s="176"/>
      <c r="AK502" s="176"/>
      <c r="AL502" s="176"/>
      <c r="AM502" s="176"/>
      <c r="AN502" s="176"/>
      <c r="AO502" s="176"/>
      <c r="AP502" s="176"/>
      <c r="AQ502" s="176"/>
      <c r="AR502" s="176" t="n">
        <v>7.75</v>
      </c>
      <c r="AS502" s="176"/>
      <c r="AT502" s="176"/>
      <c r="AU502" s="176"/>
      <c r="AV502" s="176"/>
      <c r="AW502" s="176"/>
      <c r="AX502" s="176"/>
      <c r="AY502" s="176"/>
      <c r="AZ502" s="176"/>
      <c r="BA502" s="176"/>
      <c r="BB502" s="176"/>
      <c r="BC502" s="176"/>
      <c r="BD502" s="176"/>
      <c r="BE502" s="176"/>
      <c r="BF502" s="176"/>
      <c r="BG502" s="176"/>
      <c r="BH502" s="176"/>
      <c r="BI502" s="176"/>
      <c r="BJ502" s="176"/>
      <c r="BK502" s="176"/>
      <c r="BL502" s="176"/>
      <c r="BM502" s="176"/>
      <c r="BN502" s="176"/>
      <c r="BO502" s="176"/>
      <c r="BP502" s="176"/>
      <c r="BQ502" s="176"/>
      <c r="BR502" s="176"/>
      <c r="BS502" s="176"/>
      <c r="BT502" s="176"/>
      <c r="BU502" s="176"/>
      <c r="BV502" s="176"/>
      <c r="BW502" s="176"/>
      <c r="BX502" s="176"/>
      <c r="BY502" s="176"/>
      <c r="BZ502" s="176"/>
      <c r="CA502" s="176"/>
      <c r="CB502" s="176"/>
      <c r="CC502" s="176"/>
      <c r="CD502" s="176"/>
      <c r="CE502" s="176"/>
      <c r="CF502" s="176"/>
      <c r="CG502" s="176"/>
      <c r="CH502" s="176"/>
      <c r="CI502" s="176"/>
      <c r="CJ502" s="176"/>
      <c r="CK502" s="176"/>
      <c r="CL502" s="177"/>
      <c r="CM502" s="177"/>
    </row>
    <row r="503" customFormat="false" ht="12.75" hidden="false" customHeight="false" outlineLevel="0" collapsed="false">
      <c r="A503" s="197" t="s">
        <v>64</v>
      </c>
      <c r="B503" s="198"/>
      <c r="C503" s="199" t="s">
        <v>111</v>
      </c>
      <c r="D503" s="171" t="n">
        <v>20</v>
      </c>
      <c r="E503" s="172" t="s">
        <v>91</v>
      </c>
      <c r="F503" s="173" t="n">
        <f aca="false">SUM(H503:CK503)</f>
        <v>7.75</v>
      </c>
      <c r="G503" s="174"/>
      <c r="H503" s="175"/>
      <c r="I503" s="176"/>
      <c r="J503" s="176"/>
      <c r="K503" s="176"/>
      <c r="L503" s="176"/>
      <c r="M503" s="176"/>
      <c r="N503" s="176"/>
      <c r="O503" s="176"/>
      <c r="P503" s="176"/>
      <c r="Q503" s="176"/>
      <c r="R503" s="176"/>
      <c r="S503" s="176"/>
      <c r="T503" s="176"/>
      <c r="U503" s="176"/>
      <c r="V503" s="176"/>
      <c r="W503" s="176"/>
      <c r="X503" s="176"/>
      <c r="Y503" s="176"/>
      <c r="Z503" s="176"/>
      <c r="AA503" s="176"/>
      <c r="AB503" s="176"/>
      <c r="AC503" s="176"/>
      <c r="AD503" s="176"/>
      <c r="AE503" s="176"/>
      <c r="AF503" s="176"/>
      <c r="AG503" s="176"/>
      <c r="AH503" s="176"/>
      <c r="AI503" s="176"/>
      <c r="AJ503" s="176"/>
      <c r="AK503" s="176"/>
      <c r="AL503" s="176"/>
      <c r="AM503" s="176"/>
      <c r="AN503" s="176"/>
      <c r="AO503" s="176"/>
      <c r="AP503" s="176"/>
      <c r="AQ503" s="176"/>
      <c r="AR503" s="176" t="n">
        <v>7.75</v>
      </c>
      <c r="AS503" s="176"/>
      <c r="AT503" s="176"/>
      <c r="AU503" s="176"/>
      <c r="AV503" s="176"/>
      <c r="AW503" s="176"/>
      <c r="AX503" s="176"/>
      <c r="AY503" s="176"/>
      <c r="AZ503" s="176"/>
      <c r="BA503" s="176"/>
      <c r="BB503" s="176"/>
      <c r="BC503" s="176"/>
      <c r="BD503" s="176"/>
      <c r="BE503" s="176"/>
      <c r="BF503" s="176"/>
      <c r="BG503" s="176"/>
      <c r="BH503" s="176"/>
      <c r="BI503" s="176"/>
      <c r="BJ503" s="176"/>
      <c r="BK503" s="176"/>
      <c r="BL503" s="176"/>
      <c r="BM503" s="176"/>
      <c r="BN503" s="176"/>
      <c r="BO503" s="176"/>
      <c r="BP503" s="176"/>
      <c r="BQ503" s="176"/>
      <c r="BR503" s="176"/>
      <c r="BS503" s="176"/>
      <c r="BT503" s="176"/>
      <c r="BU503" s="176"/>
      <c r="BV503" s="176"/>
      <c r="BW503" s="176"/>
      <c r="BX503" s="176"/>
      <c r="BY503" s="176"/>
      <c r="BZ503" s="176"/>
      <c r="CA503" s="176"/>
      <c r="CB503" s="176"/>
      <c r="CC503" s="176"/>
      <c r="CD503" s="176"/>
      <c r="CE503" s="176"/>
      <c r="CF503" s="176"/>
      <c r="CG503" s="176"/>
      <c r="CH503" s="176"/>
      <c r="CI503" s="176"/>
      <c r="CJ503" s="176"/>
      <c r="CK503" s="176"/>
      <c r="CL503" s="177"/>
      <c r="CM503" s="177"/>
    </row>
    <row r="504" customFormat="false" ht="12.75" hidden="false" customHeight="false" outlineLevel="0" collapsed="false">
      <c r="A504" s="197" t="s">
        <v>64</v>
      </c>
      <c r="B504" s="198"/>
      <c r="C504" s="199" t="s">
        <v>111</v>
      </c>
      <c r="D504" s="171" t="n">
        <v>21</v>
      </c>
      <c r="E504" s="172" t="s">
        <v>91</v>
      </c>
      <c r="F504" s="173" t="n">
        <f aca="false">SUM(H504:CK504)</f>
        <v>7.75</v>
      </c>
      <c r="G504" s="174"/>
      <c r="H504" s="175"/>
      <c r="I504" s="176"/>
      <c r="J504" s="176"/>
      <c r="K504" s="176"/>
      <c r="L504" s="176"/>
      <c r="M504" s="176"/>
      <c r="N504" s="176"/>
      <c r="O504" s="176"/>
      <c r="P504" s="176"/>
      <c r="Q504" s="176"/>
      <c r="R504" s="176"/>
      <c r="S504" s="176"/>
      <c r="T504" s="176"/>
      <c r="U504" s="176"/>
      <c r="V504" s="176"/>
      <c r="W504" s="176"/>
      <c r="X504" s="176"/>
      <c r="Y504" s="176"/>
      <c r="Z504" s="176"/>
      <c r="AA504" s="176"/>
      <c r="AB504" s="176"/>
      <c r="AC504" s="176"/>
      <c r="AD504" s="176"/>
      <c r="AE504" s="176"/>
      <c r="AF504" s="176"/>
      <c r="AG504" s="176"/>
      <c r="AH504" s="176"/>
      <c r="AI504" s="176"/>
      <c r="AJ504" s="176"/>
      <c r="AK504" s="176"/>
      <c r="AL504" s="176"/>
      <c r="AM504" s="176"/>
      <c r="AN504" s="176"/>
      <c r="AO504" s="176"/>
      <c r="AP504" s="176"/>
      <c r="AQ504" s="176"/>
      <c r="AR504" s="176" t="n">
        <v>7.75</v>
      </c>
      <c r="AS504" s="176"/>
      <c r="AT504" s="176"/>
      <c r="AU504" s="176"/>
      <c r="AV504" s="176"/>
      <c r="AW504" s="176"/>
      <c r="AX504" s="176"/>
      <c r="AY504" s="176"/>
      <c r="AZ504" s="176"/>
      <c r="BA504" s="176"/>
      <c r="BB504" s="176"/>
      <c r="BC504" s="176"/>
      <c r="BD504" s="176"/>
      <c r="BE504" s="176"/>
      <c r="BF504" s="176"/>
      <c r="BG504" s="176"/>
      <c r="BH504" s="176"/>
      <c r="BI504" s="176"/>
      <c r="BJ504" s="176"/>
      <c r="BK504" s="176"/>
      <c r="BL504" s="176"/>
      <c r="BM504" s="176"/>
      <c r="BN504" s="176"/>
      <c r="BO504" s="176"/>
      <c r="BP504" s="176"/>
      <c r="BQ504" s="176"/>
      <c r="BR504" s="176"/>
      <c r="BS504" s="176"/>
      <c r="BT504" s="176"/>
      <c r="BU504" s="176"/>
      <c r="BV504" s="176"/>
      <c r="BW504" s="176"/>
      <c r="BX504" s="176"/>
      <c r="BY504" s="176"/>
      <c r="BZ504" s="176"/>
      <c r="CA504" s="176"/>
      <c r="CB504" s="176"/>
      <c r="CC504" s="176"/>
      <c r="CD504" s="176"/>
      <c r="CE504" s="176"/>
      <c r="CF504" s="176"/>
      <c r="CG504" s="176"/>
      <c r="CH504" s="176"/>
      <c r="CI504" s="176"/>
      <c r="CJ504" s="176"/>
      <c r="CK504" s="176"/>
      <c r="CL504" s="177"/>
      <c r="CM504" s="177"/>
    </row>
    <row r="505" customFormat="false" ht="12.75" hidden="false" customHeight="false" outlineLevel="0" collapsed="false">
      <c r="A505" s="197" t="s">
        <v>64</v>
      </c>
      <c r="B505" s="198"/>
      <c r="C505" s="199" t="s">
        <v>111</v>
      </c>
      <c r="D505" s="171" t="n">
        <v>22</v>
      </c>
      <c r="E505" s="172" t="s">
        <v>91</v>
      </c>
      <c r="F505" s="173" t="n">
        <f aca="false">SUM(H505:CK505)</f>
        <v>7.75</v>
      </c>
      <c r="G505" s="174"/>
      <c r="H505" s="175"/>
      <c r="I505" s="176"/>
      <c r="J505" s="176"/>
      <c r="K505" s="176"/>
      <c r="L505" s="176"/>
      <c r="M505" s="176"/>
      <c r="N505" s="176"/>
      <c r="O505" s="176"/>
      <c r="P505" s="176"/>
      <c r="Q505" s="176"/>
      <c r="R505" s="176"/>
      <c r="S505" s="176"/>
      <c r="T505" s="176"/>
      <c r="U505" s="176"/>
      <c r="V505" s="176"/>
      <c r="W505" s="176"/>
      <c r="X505" s="176"/>
      <c r="Y505" s="176"/>
      <c r="Z505" s="176"/>
      <c r="AA505" s="176"/>
      <c r="AB505" s="176"/>
      <c r="AC505" s="176"/>
      <c r="AD505" s="176"/>
      <c r="AE505" s="176"/>
      <c r="AF505" s="176"/>
      <c r="AG505" s="176"/>
      <c r="AH505" s="176"/>
      <c r="AI505" s="176"/>
      <c r="AJ505" s="176"/>
      <c r="AK505" s="176"/>
      <c r="AL505" s="176"/>
      <c r="AM505" s="176"/>
      <c r="AN505" s="176"/>
      <c r="AO505" s="176"/>
      <c r="AP505" s="176"/>
      <c r="AQ505" s="176"/>
      <c r="AR505" s="176" t="n">
        <v>7.75</v>
      </c>
      <c r="AS505" s="176"/>
      <c r="AT505" s="176"/>
      <c r="AU505" s="176"/>
      <c r="AV505" s="176"/>
      <c r="AW505" s="176"/>
      <c r="AX505" s="176"/>
      <c r="AY505" s="176"/>
      <c r="AZ505" s="176"/>
      <c r="BA505" s="176"/>
      <c r="BB505" s="176"/>
      <c r="BC505" s="176"/>
      <c r="BD505" s="176"/>
      <c r="BE505" s="176"/>
      <c r="BF505" s="176"/>
      <c r="BG505" s="176"/>
      <c r="BH505" s="176"/>
      <c r="BI505" s="176"/>
      <c r="BJ505" s="176"/>
      <c r="BK505" s="176"/>
      <c r="BL505" s="176"/>
      <c r="BM505" s="176"/>
      <c r="BN505" s="176"/>
      <c r="BO505" s="176"/>
      <c r="BP505" s="176"/>
      <c r="BQ505" s="176"/>
      <c r="BR505" s="176"/>
      <c r="BS505" s="176"/>
      <c r="BT505" s="176"/>
      <c r="BU505" s="176"/>
      <c r="BV505" s="176"/>
      <c r="BW505" s="176"/>
      <c r="BX505" s="176"/>
      <c r="BY505" s="176"/>
      <c r="BZ505" s="176"/>
      <c r="CA505" s="176"/>
      <c r="CB505" s="176"/>
      <c r="CC505" s="176"/>
      <c r="CD505" s="176"/>
      <c r="CE505" s="176"/>
      <c r="CF505" s="176"/>
      <c r="CG505" s="176"/>
      <c r="CH505" s="176"/>
      <c r="CI505" s="176"/>
      <c r="CJ505" s="176"/>
      <c r="CK505" s="176"/>
      <c r="CL505" s="177"/>
      <c r="CM505" s="177"/>
    </row>
    <row r="506" customFormat="false" ht="12.75" hidden="false" customHeight="false" outlineLevel="0" collapsed="false">
      <c r="A506" s="197" t="s">
        <v>64</v>
      </c>
      <c r="B506" s="198"/>
      <c r="C506" s="199" t="s">
        <v>111</v>
      </c>
      <c r="D506" s="171" t="n">
        <v>23</v>
      </c>
      <c r="E506" s="172" t="s">
        <v>91</v>
      </c>
      <c r="F506" s="173" t="n">
        <f aca="false">SUM(H506:CK506)</f>
        <v>7</v>
      </c>
      <c r="G506" s="174"/>
      <c r="H506" s="175"/>
      <c r="I506" s="176"/>
      <c r="J506" s="176"/>
      <c r="K506" s="176"/>
      <c r="L506" s="176"/>
      <c r="M506" s="176"/>
      <c r="N506" s="176"/>
      <c r="O506" s="176"/>
      <c r="P506" s="176"/>
      <c r="Q506" s="176"/>
      <c r="R506" s="176"/>
      <c r="S506" s="176"/>
      <c r="T506" s="176"/>
      <c r="U506" s="176"/>
      <c r="V506" s="176"/>
      <c r="W506" s="176"/>
      <c r="X506" s="176"/>
      <c r="Y506" s="176"/>
      <c r="Z506" s="176"/>
      <c r="AA506" s="176"/>
      <c r="AB506" s="176"/>
      <c r="AC506" s="176"/>
      <c r="AD506" s="176"/>
      <c r="AE506" s="176"/>
      <c r="AF506" s="176"/>
      <c r="AG506" s="176"/>
      <c r="AH506" s="176"/>
      <c r="AI506" s="176"/>
      <c r="AJ506" s="176"/>
      <c r="AK506" s="176"/>
      <c r="AL506" s="176"/>
      <c r="AM506" s="176"/>
      <c r="AN506" s="176"/>
      <c r="AO506" s="176"/>
      <c r="AP506" s="176"/>
      <c r="AQ506" s="176"/>
      <c r="AR506" s="176" t="n">
        <v>7</v>
      </c>
      <c r="AS506" s="176"/>
      <c r="AT506" s="176"/>
      <c r="AU506" s="176"/>
      <c r="AV506" s="176"/>
      <c r="AW506" s="176"/>
      <c r="AX506" s="176"/>
      <c r="AY506" s="176"/>
      <c r="AZ506" s="176"/>
      <c r="BA506" s="176"/>
      <c r="BB506" s="176"/>
      <c r="BC506" s="176"/>
      <c r="BD506" s="176"/>
      <c r="BE506" s="176"/>
      <c r="BF506" s="176"/>
      <c r="BG506" s="176"/>
      <c r="BH506" s="176"/>
      <c r="BI506" s="176"/>
      <c r="BJ506" s="176"/>
      <c r="BK506" s="176"/>
      <c r="BL506" s="176"/>
      <c r="BM506" s="176"/>
      <c r="BN506" s="176"/>
      <c r="BO506" s="176"/>
      <c r="BP506" s="176"/>
      <c r="BQ506" s="176"/>
      <c r="BR506" s="176"/>
      <c r="BS506" s="176"/>
      <c r="BT506" s="176"/>
      <c r="BU506" s="176"/>
      <c r="BV506" s="176"/>
      <c r="BW506" s="176"/>
      <c r="BX506" s="176"/>
      <c r="BY506" s="176"/>
      <c r="BZ506" s="176"/>
      <c r="CA506" s="176"/>
      <c r="CB506" s="176"/>
      <c r="CC506" s="176"/>
      <c r="CD506" s="176"/>
      <c r="CE506" s="176"/>
      <c r="CF506" s="176"/>
      <c r="CG506" s="176"/>
      <c r="CH506" s="176"/>
      <c r="CI506" s="176"/>
      <c r="CJ506" s="176"/>
      <c r="CK506" s="176"/>
      <c r="CL506" s="177"/>
      <c r="CM506" s="177"/>
    </row>
    <row r="507" customFormat="false" ht="12.75" hidden="false" customHeight="false" outlineLevel="0" collapsed="false">
      <c r="A507" s="197" t="s">
        <v>64</v>
      </c>
      <c r="B507" s="198"/>
      <c r="C507" s="199" t="s">
        <v>111</v>
      </c>
      <c r="D507" s="171" t="n">
        <v>24</v>
      </c>
      <c r="E507" s="172" t="s">
        <v>91</v>
      </c>
      <c r="F507" s="178" t="n">
        <f aca="false">SUM(H507:CK507)</f>
        <v>0</v>
      </c>
      <c r="G507" s="179"/>
      <c r="H507" s="180"/>
      <c r="I507" s="181"/>
      <c r="J507" s="181"/>
      <c r="K507" s="181"/>
      <c r="L507" s="181"/>
      <c r="M507" s="181"/>
      <c r="N507" s="181"/>
      <c r="O507" s="181"/>
      <c r="P507" s="181"/>
      <c r="Q507" s="181"/>
      <c r="R507" s="181"/>
      <c r="S507" s="181"/>
      <c r="T507" s="181"/>
      <c r="U507" s="181"/>
      <c r="V507" s="181"/>
      <c r="W507" s="181"/>
      <c r="X507" s="181"/>
      <c r="Y507" s="181"/>
      <c r="Z507" s="181"/>
      <c r="AA507" s="181"/>
      <c r="AB507" s="181"/>
      <c r="AC507" s="181"/>
      <c r="AD507" s="181"/>
      <c r="AE507" s="181"/>
      <c r="AF507" s="181"/>
      <c r="AG507" s="181"/>
      <c r="AH507" s="181"/>
      <c r="AI507" s="181"/>
      <c r="AJ507" s="181"/>
      <c r="AK507" s="181"/>
      <c r="AL507" s="181"/>
      <c r="AM507" s="181"/>
      <c r="AN507" s="181"/>
      <c r="AO507" s="181"/>
      <c r="AP507" s="181"/>
      <c r="AQ507" s="181"/>
      <c r="AR507" s="181"/>
      <c r="AS507" s="181"/>
      <c r="AT507" s="181"/>
      <c r="AU507" s="181"/>
      <c r="AV507" s="181"/>
      <c r="AW507" s="181"/>
      <c r="AX507" s="181"/>
      <c r="AY507" s="181"/>
      <c r="AZ507" s="181"/>
      <c r="BA507" s="181"/>
      <c r="BB507" s="181"/>
      <c r="BC507" s="181"/>
      <c r="BD507" s="181"/>
      <c r="BE507" s="181"/>
      <c r="BF507" s="181"/>
      <c r="BG507" s="181"/>
      <c r="BH507" s="181"/>
      <c r="BI507" s="181"/>
      <c r="BJ507" s="181"/>
      <c r="BK507" s="181"/>
      <c r="BL507" s="181"/>
      <c r="BM507" s="181"/>
      <c r="BN507" s="181"/>
      <c r="BO507" s="181"/>
      <c r="BP507" s="181"/>
      <c r="BQ507" s="181"/>
      <c r="BR507" s="181"/>
      <c r="BS507" s="181"/>
      <c r="BT507" s="181"/>
      <c r="BU507" s="181"/>
      <c r="BV507" s="181"/>
      <c r="BW507" s="181"/>
      <c r="BX507" s="181"/>
      <c r="BY507" s="181"/>
      <c r="BZ507" s="181"/>
      <c r="CA507" s="181"/>
      <c r="CB507" s="181"/>
      <c r="CC507" s="181"/>
      <c r="CD507" s="181"/>
      <c r="CE507" s="181"/>
      <c r="CF507" s="181"/>
      <c r="CG507" s="181"/>
      <c r="CH507" s="181"/>
      <c r="CI507" s="181"/>
      <c r="CJ507" s="181"/>
      <c r="CK507" s="181"/>
      <c r="CL507" s="177"/>
      <c r="CM507" s="177"/>
    </row>
    <row r="508" customFormat="false" ht="12.75" hidden="false" customHeight="false" outlineLevel="0" collapsed="false">
      <c r="A508" s="197" t="s">
        <v>64</v>
      </c>
      <c r="B508" s="198"/>
      <c r="C508" s="199" t="s">
        <v>111</v>
      </c>
      <c r="D508" s="171" t="n">
        <v>25</v>
      </c>
      <c r="E508" s="172" t="s">
        <v>91</v>
      </c>
      <c r="F508" s="178" t="n">
        <f aca="false">SUM(H508:CK508)</f>
        <v>0</v>
      </c>
      <c r="G508" s="179" t="n">
        <f aca="false">SUM(F502:F508)</f>
        <v>38</v>
      </c>
      <c r="H508" s="180"/>
      <c r="I508" s="181"/>
      <c r="J508" s="181"/>
      <c r="K508" s="181"/>
      <c r="L508" s="181"/>
      <c r="M508" s="181"/>
      <c r="N508" s="181"/>
      <c r="O508" s="181"/>
      <c r="P508" s="181"/>
      <c r="Q508" s="181"/>
      <c r="R508" s="181"/>
      <c r="S508" s="181"/>
      <c r="T508" s="181"/>
      <c r="U508" s="181"/>
      <c r="V508" s="181"/>
      <c r="W508" s="181"/>
      <c r="X508" s="181"/>
      <c r="Y508" s="181"/>
      <c r="Z508" s="181"/>
      <c r="AA508" s="181"/>
      <c r="AB508" s="181"/>
      <c r="AC508" s="181"/>
      <c r="AD508" s="181"/>
      <c r="AE508" s="181"/>
      <c r="AF508" s="181"/>
      <c r="AG508" s="181"/>
      <c r="AH508" s="181"/>
      <c r="AI508" s="181"/>
      <c r="AJ508" s="181"/>
      <c r="AK508" s="181"/>
      <c r="AL508" s="181"/>
      <c r="AM508" s="181"/>
      <c r="AN508" s="181"/>
      <c r="AO508" s="181"/>
      <c r="AP508" s="181"/>
      <c r="AQ508" s="181"/>
      <c r="AR508" s="181"/>
      <c r="AS508" s="181"/>
      <c r="AT508" s="181"/>
      <c r="AU508" s="181"/>
      <c r="AV508" s="181"/>
      <c r="AW508" s="181"/>
      <c r="AX508" s="181"/>
      <c r="AY508" s="181"/>
      <c r="AZ508" s="181"/>
      <c r="BA508" s="181"/>
      <c r="BB508" s="181"/>
      <c r="BC508" s="181"/>
      <c r="BD508" s="181"/>
      <c r="BE508" s="181"/>
      <c r="BF508" s="181"/>
      <c r="BG508" s="181"/>
      <c r="BH508" s="181"/>
      <c r="BI508" s="181"/>
      <c r="BJ508" s="181"/>
      <c r="BK508" s="181"/>
      <c r="BL508" s="181"/>
      <c r="BM508" s="181"/>
      <c r="BN508" s="181"/>
      <c r="BO508" s="181"/>
      <c r="BP508" s="181"/>
      <c r="BQ508" s="181"/>
      <c r="BR508" s="181"/>
      <c r="BS508" s="181"/>
      <c r="BT508" s="181"/>
      <c r="BU508" s="181"/>
      <c r="BV508" s="181"/>
      <c r="BW508" s="181"/>
      <c r="BX508" s="181"/>
      <c r="BY508" s="181"/>
      <c r="BZ508" s="181"/>
      <c r="CA508" s="181"/>
      <c r="CB508" s="181"/>
      <c r="CC508" s="181"/>
      <c r="CD508" s="181"/>
      <c r="CE508" s="181"/>
      <c r="CF508" s="181"/>
      <c r="CG508" s="181"/>
      <c r="CH508" s="181"/>
      <c r="CI508" s="181"/>
      <c r="CJ508" s="181"/>
      <c r="CK508" s="181"/>
      <c r="CL508" s="177"/>
      <c r="CM508" s="177"/>
    </row>
    <row r="509" customFormat="false" ht="12.75" hidden="false" customHeight="false" outlineLevel="0" collapsed="false">
      <c r="A509" s="197" t="s">
        <v>64</v>
      </c>
      <c r="B509" s="198"/>
      <c r="C509" s="199" t="s">
        <v>111</v>
      </c>
      <c r="D509" s="171" t="n">
        <v>26</v>
      </c>
      <c r="E509" s="172" t="s">
        <v>92</v>
      </c>
      <c r="F509" s="173" t="n">
        <f aca="false">SUM(H509:CK509)</f>
        <v>7.75</v>
      </c>
      <c r="G509" s="174"/>
      <c r="H509" s="175"/>
      <c r="I509" s="176"/>
      <c r="J509" s="176"/>
      <c r="K509" s="176"/>
      <c r="L509" s="176"/>
      <c r="M509" s="176"/>
      <c r="N509" s="176"/>
      <c r="O509" s="176"/>
      <c r="P509" s="176"/>
      <c r="Q509" s="176"/>
      <c r="R509" s="176"/>
      <c r="S509" s="176"/>
      <c r="T509" s="176"/>
      <c r="U509" s="176"/>
      <c r="V509" s="176"/>
      <c r="W509" s="176"/>
      <c r="X509" s="176"/>
      <c r="Y509" s="176"/>
      <c r="Z509" s="176"/>
      <c r="AA509" s="176"/>
      <c r="AB509" s="176"/>
      <c r="AC509" s="176"/>
      <c r="AD509" s="176"/>
      <c r="AE509" s="176"/>
      <c r="AF509" s="176"/>
      <c r="AG509" s="176"/>
      <c r="AH509" s="176"/>
      <c r="AI509" s="176"/>
      <c r="AJ509" s="176"/>
      <c r="AK509" s="176"/>
      <c r="AL509" s="176"/>
      <c r="AM509" s="176"/>
      <c r="AN509" s="176"/>
      <c r="AO509" s="176"/>
      <c r="AP509" s="176"/>
      <c r="AQ509" s="176"/>
      <c r="AR509" s="176" t="n">
        <v>7.75</v>
      </c>
      <c r="AS509" s="176"/>
      <c r="AT509" s="176"/>
      <c r="AU509" s="176"/>
      <c r="AV509" s="176"/>
      <c r="AW509" s="176"/>
      <c r="AX509" s="176"/>
      <c r="AY509" s="176"/>
      <c r="AZ509" s="176"/>
      <c r="BA509" s="176"/>
      <c r="BB509" s="176"/>
      <c r="BC509" s="176"/>
      <c r="BD509" s="176"/>
      <c r="BE509" s="176"/>
      <c r="BF509" s="176"/>
      <c r="BG509" s="176"/>
      <c r="BH509" s="176"/>
      <c r="BI509" s="176"/>
      <c r="BJ509" s="176"/>
      <c r="BK509" s="176"/>
      <c r="BL509" s="176"/>
      <c r="BM509" s="176"/>
      <c r="BN509" s="176"/>
      <c r="BO509" s="176"/>
      <c r="BP509" s="176"/>
      <c r="BQ509" s="176"/>
      <c r="BR509" s="176"/>
      <c r="BS509" s="176"/>
      <c r="BT509" s="176"/>
      <c r="BU509" s="176"/>
      <c r="BV509" s="176"/>
      <c r="BW509" s="176"/>
      <c r="BX509" s="176"/>
      <c r="BY509" s="176"/>
      <c r="BZ509" s="176"/>
      <c r="CA509" s="176"/>
      <c r="CB509" s="176"/>
      <c r="CC509" s="176"/>
      <c r="CD509" s="176"/>
      <c r="CE509" s="176"/>
      <c r="CF509" s="176"/>
      <c r="CG509" s="176"/>
      <c r="CH509" s="176"/>
      <c r="CI509" s="176"/>
      <c r="CJ509" s="176"/>
      <c r="CK509" s="176"/>
      <c r="CL509" s="177"/>
      <c r="CM509" s="177"/>
    </row>
    <row r="510" customFormat="false" ht="12.75" hidden="false" customHeight="false" outlineLevel="0" collapsed="false">
      <c r="A510" s="197" t="s">
        <v>64</v>
      </c>
      <c r="B510" s="198"/>
      <c r="C510" s="199" t="s">
        <v>111</v>
      </c>
      <c r="D510" s="171" t="n">
        <v>27</v>
      </c>
      <c r="E510" s="172" t="s">
        <v>92</v>
      </c>
      <c r="F510" s="173" t="n">
        <f aca="false">SUM(H510:CK510)</f>
        <v>7.75</v>
      </c>
      <c r="G510" s="174"/>
      <c r="H510" s="175"/>
      <c r="I510" s="176"/>
      <c r="J510" s="176"/>
      <c r="K510" s="176"/>
      <c r="L510" s="176"/>
      <c r="M510" s="176"/>
      <c r="N510" s="176"/>
      <c r="O510" s="176"/>
      <c r="P510" s="176"/>
      <c r="Q510" s="176"/>
      <c r="R510" s="176"/>
      <c r="S510" s="176"/>
      <c r="T510" s="176"/>
      <c r="U510" s="176"/>
      <c r="V510" s="176"/>
      <c r="W510" s="176"/>
      <c r="X510" s="176"/>
      <c r="Y510" s="176"/>
      <c r="Z510" s="176"/>
      <c r="AA510" s="176"/>
      <c r="AB510" s="176"/>
      <c r="AC510" s="176"/>
      <c r="AD510" s="176"/>
      <c r="AE510" s="176"/>
      <c r="AF510" s="176"/>
      <c r="AG510" s="176"/>
      <c r="AH510" s="176"/>
      <c r="AI510" s="176"/>
      <c r="AJ510" s="176"/>
      <c r="AK510" s="176"/>
      <c r="AL510" s="176"/>
      <c r="AM510" s="176"/>
      <c r="AN510" s="176"/>
      <c r="AO510" s="176"/>
      <c r="AP510" s="176"/>
      <c r="AQ510" s="176"/>
      <c r="AR510" s="176" t="n">
        <v>7.75</v>
      </c>
      <c r="AS510" s="176"/>
      <c r="AT510" s="176"/>
      <c r="AU510" s="176"/>
      <c r="AV510" s="176"/>
      <c r="AW510" s="176"/>
      <c r="AX510" s="176"/>
      <c r="AY510" s="176"/>
      <c r="AZ510" s="176"/>
      <c r="BA510" s="176"/>
      <c r="BB510" s="176"/>
      <c r="BC510" s="176"/>
      <c r="BD510" s="176"/>
      <c r="BE510" s="176"/>
      <c r="BF510" s="176"/>
      <c r="BG510" s="176"/>
      <c r="BH510" s="176"/>
      <c r="BI510" s="176"/>
      <c r="BJ510" s="176"/>
      <c r="BK510" s="176"/>
      <c r="BL510" s="176"/>
      <c r="BM510" s="176"/>
      <c r="BN510" s="176"/>
      <c r="BO510" s="176"/>
      <c r="BP510" s="176"/>
      <c r="BQ510" s="176"/>
      <c r="BR510" s="176"/>
      <c r="BS510" s="176"/>
      <c r="BT510" s="176"/>
      <c r="BU510" s="176"/>
      <c r="BV510" s="176"/>
      <c r="BW510" s="176"/>
      <c r="BX510" s="176"/>
      <c r="BY510" s="176"/>
      <c r="BZ510" s="176"/>
      <c r="CA510" s="176"/>
      <c r="CB510" s="176"/>
      <c r="CC510" s="176"/>
      <c r="CD510" s="176"/>
      <c r="CE510" s="176"/>
      <c r="CF510" s="176"/>
      <c r="CG510" s="176"/>
      <c r="CH510" s="176"/>
      <c r="CI510" s="176"/>
      <c r="CJ510" s="176"/>
      <c r="CK510" s="176"/>
      <c r="CL510" s="177"/>
      <c r="CM510" s="177"/>
    </row>
    <row r="511" customFormat="false" ht="12.75" hidden="false" customHeight="false" outlineLevel="0" collapsed="false">
      <c r="A511" s="197" t="s">
        <v>64</v>
      </c>
      <c r="B511" s="198"/>
      <c r="C511" s="199" t="s">
        <v>111</v>
      </c>
      <c r="D511" s="171" t="n">
        <v>28</v>
      </c>
      <c r="E511" s="172" t="s">
        <v>92</v>
      </c>
      <c r="F511" s="173" t="n">
        <f aca="false">SUM(H511:CK511)</f>
        <v>7.75</v>
      </c>
      <c r="G511" s="174"/>
      <c r="H511" s="175"/>
      <c r="I511" s="176"/>
      <c r="J511" s="176"/>
      <c r="K511" s="176"/>
      <c r="L511" s="176"/>
      <c r="M511" s="176"/>
      <c r="N511" s="176"/>
      <c r="O511" s="176"/>
      <c r="P511" s="176"/>
      <c r="Q511" s="176"/>
      <c r="R511" s="176"/>
      <c r="S511" s="176"/>
      <c r="T511" s="176"/>
      <c r="U511" s="176"/>
      <c r="V511" s="176"/>
      <c r="W511" s="176"/>
      <c r="X511" s="176"/>
      <c r="Y511" s="176"/>
      <c r="Z511" s="176"/>
      <c r="AA511" s="176"/>
      <c r="AB511" s="176"/>
      <c r="AC511" s="176"/>
      <c r="AD511" s="176"/>
      <c r="AE511" s="176"/>
      <c r="AF511" s="176"/>
      <c r="AG511" s="176"/>
      <c r="AH511" s="176"/>
      <c r="AI511" s="176"/>
      <c r="AJ511" s="176"/>
      <c r="AK511" s="176"/>
      <c r="AL511" s="176"/>
      <c r="AM511" s="176"/>
      <c r="AN511" s="176"/>
      <c r="AO511" s="176"/>
      <c r="AP511" s="176"/>
      <c r="AQ511" s="176"/>
      <c r="AR511" s="176" t="n">
        <v>7.75</v>
      </c>
      <c r="AS511" s="176"/>
      <c r="AT511" s="176"/>
      <c r="AU511" s="176"/>
      <c r="AV511" s="176"/>
      <c r="AW511" s="176"/>
      <c r="AX511" s="176"/>
      <c r="AY511" s="176"/>
      <c r="AZ511" s="176"/>
      <c r="BA511" s="176"/>
      <c r="BB511" s="176"/>
      <c r="BC511" s="176"/>
      <c r="BD511" s="176"/>
      <c r="BE511" s="176"/>
      <c r="BF511" s="176"/>
      <c r="BG511" s="176"/>
      <c r="BH511" s="176"/>
      <c r="BI511" s="176"/>
      <c r="BJ511" s="176"/>
      <c r="BK511" s="176"/>
      <c r="BL511" s="176"/>
      <c r="BM511" s="176"/>
      <c r="BN511" s="176"/>
      <c r="BO511" s="176"/>
      <c r="BP511" s="176"/>
      <c r="BQ511" s="176"/>
      <c r="BR511" s="176"/>
      <c r="BS511" s="176"/>
      <c r="BT511" s="176"/>
      <c r="BU511" s="176"/>
      <c r="BV511" s="176"/>
      <c r="BW511" s="176"/>
      <c r="BX511" s="176"/>
      <c r="BY511" s="176"/>
      <c r="BZ511" s="176"/>
      <c r="CA511" s="176"/>
      <c r="CB511" s="176"/>
      <c r="CC511" s="176"/>
      <c r="CD511" s="176"/>
      <c r="CE511" s="176"/>
      <c r="CF511" s="176"/>
      <c r="CG511" s="176"/>
      <c r="CH511" s="176"/>
      <c r="CI511" s="176"/>
      <c r="CJ511" s="176"/>
      <c r="CK511" s="176"/>
      <c r="CL511" s="177"/>
      <c r="CM511" s="177"/>
    </row>
    <row r="512" customFormat="false" ht="12.75" hidden="false" customHeight="false" outlineLevel="0" collapsed="false">
      <c r="A512" s="197" t="s">
        <v>64</v>
      </c>
      <c r="B512" s="198"/>
      <c r="C512" s="199" t="s">
        <v>111</v>
      </c>
      <c r="D512" s="171" t="n">
        <v>29</v>
      </c>
      <c r="E512" s="172" t="s">
        <v>92</v>
      </c>
      <c r="F512" s="173" t="n">
        <f aca="false">SUM(H512:CK512)</f>
        <v>7.5</v>
      </c>
      <c r="G512" s="174"/>
      <c r="H512" s="175" t="n">
        <v>6.75</v>
      </c>
      <c r="I512" s="176"/>
      <c r="J512" s="176"/>
      <c r="K512" s="176"/>
      <c r="L512" s="176"/>
      <c r="M512" s="176"/>
      <c r="N512" s="176"/>
      <c r="O512" s="176"/>
      <c r="P512" s="176"/>
      <c r="Q512" s="176"/>
      <c r="R512" s="176"/>
      <c r="S512" s="176"/>
      <c r="T512" s="176"/>
      <c r="U512" s="176"/>
      <c r="V512" s="176"/>
      <c r="W512" s="176"/>
      <c r="X512" s="176"/>
      <c r="Y512" s="176"/>
      <c r="Z512" s="176"/>
      <c r="AA512" s="176"/>
      <c r="AB512" s="176"/>
      <c r="AC512" s="176"/>
      <c r="AD512" s="176"/>
      <c r="AE512" s="176"/>
      <c r="AF512" s="176"/>
      <c r="AG512" s="176"/>
      <c r="AH512" s="176"/>
      <c r="AI512" s="176"/>
      <c r="AJ512" s="176"/>
      <c r="AK512" s="176"/>
      <c r="AL512" s="176"/>
      <c r="AM512" s="176"/>
      <c r="AN512" s="176"/>
      <c r="AO512" s="176"/>
      <c r="AP512" s="176"/>
      <c r="AQ512" s="176"/>
      <c r="AR512" s="176" t="n">
        <v>0.75</v>
      </c>
      <c r="AS512" s="176"/>
      <c r="AT512" s="176"/>
      <c r="AU512" s="176"/>
      <c r="AV512" s="176"/>
      <c r="AW512" s="176"/>
      <c r="AX512" s="176"/>
      <c r="AY512" s="176"/>
      <c r="AZ512" s="176"/>
      <c r="BA512" s="176"/>
      <c r="BB512" s="176"/>
      <c r="BC512" s="176"/>
      <c r="BD512" s="176"/>
      <c r="BE512" s="176"/>
      <c r="BF512" s="176"/>
      <c r="BG512" s="176"/>
      <c r="BH512" s="176"/>
      <c r="BI512" s="176"/>
      <c r="BJ512" s="176"/>
      <c r="BK512" s="176"/>
      <c r="BL512" s="176"/>
      <c r="BM512" s="176"/>
      <c r="BN512" s="176"/>
      <c r="BO512" s="176"/>
      <c r="BP512" s="176"/>
      <c r="BQ512" s="176"/>
      <c r="BR512" s="176"/>
      <c r="BS512" s="176"/>
      <c r="BT512" s="176"/>
      <c r="BU512" s="176"/>
      <c r="BV512" s="176"/>
      <c r="BW512" s="176"/>
      <c r="BX512" s="176"/>
      <c r="BY512" s="176"/>
      <c r="BZ512" s="176"/>
      <c r="CA512" s="176"/>
      <c r="CB512" s="176"/>
      <c r="CC512" s="176"/>
      <c r="CD512" s="176"/>
      <c r="CE512" s="176"/>
      <c r="CF512" s="176"/>
      <c r="CG512" s="176"/>
      <c r="CH512" s="176"/>
      <c r="CI512" s="176"/>
      <c r="CJ512" s="176"/>
      <c r="CK512" s="176"/>
      <c r="CL512" s="177"/>
      <c r="CM512" s="177"/>
    </row>
    <row r="513" customFormat="false" ht="12.75" hidden="false" customHeight="false" outlineLevel="0" collapsed="false">
      <c r="A513" s="197" t="s">
        <v>64</v>
      </c>
      <c r="B513" s="198"/>
      <c r="C513" s="199" t="s">
        <v>111</v>
      </c>
      <c r="D513" s="171" t="n">
        <v>30</v>
      </c>
      <c r="E513" s="172" t="s">
        <v>92</v>
      </c>
      <c r="F513" s="173" t="n">
        <f aca="false">SUM(H513:CK513)</f>
        <v>0</v>
      </c>
      <c r="G513" s="174"/>
      <c r="H513" s="175"/>
      <c r="I513" s="176"/>
      <c r="J513" s="176"/>
      <c r="K513" s="176"/>
      <c r="L513" s="176"/>
      <c r="M513" s="176"/>
      <c r="N513" s="176"/>
      <c r="O513" s="176"/>
      <c r="P513" s="176"/>
      <c r="Q513" s="176"/>
      <c r="R513" s="176"/>
      <c r="S513" s="176"/>
      <c r="T513" s="176"/>
      <c r="U513" s="176"/>
      <c r="V513" s="176"/>
      <c r="W513" s="176"/>
      <c r="X513" s="176"/>
      <c r="Y513" s="176"/>
      <c r="Z513" s="176"/>
      <c r="AA513" s="176"/>
      <c r="AB513" s="176"/>
      <c r="AC513" s="176"/>
      <c r="AD513" s="176"/>
      <c r="AE513" s="176"/>
      <c r="AF513" s="176"/>
      <c r="AG513" s="176"/>
      <c r="AH513" s="176"/>
      <c r="AI513" s="176"/>
      <c r="AJ513" s="176"/>
      <c r="AK513" s="176"/>
      <c r="AL513" s="176"/>
      <c r="AM513" s="176"/>
      <c r="AN513" s="176"/>
      <c r="AO513" s="176"/>
      <c r="AP513" s="176"/>
      <c r="AQ513" s="176"/>
      <c r="AR513" s="176"/>
      <c r="AS513" s="176"/>
      <c r="AT513" s="176"/>
      <c r="AU513" s="176"/>
      <c r="AV513" s="176"/>
      <c r="AW513" s="176"/>
      <c r="AX513" s="176"/>
      <c r="AY513" s="176"/>
      <c r="AZ513" s="176"/>
      <c r="BA513" s="176"/>
      <c r="BB513" s="176"/>
      <c r="BC513" s="176"/>
      <c r="BD513" s="176"/>
      <c r="BE513" s="176"/>
      <c r="BF513" s="176"/>
      <c r="BG513" s="176"/>
      <c r="BH513" s="176"/>
      <c r="BI513" s="176"/>
      <c r="BJ513" s="176"/>
      <c r="BK513" s="176"/>
      <c r="BL513" s="176"/>
      <c r="BM513" s="176"/>
      <c r="BN513" s="176"/>
      <c r="BO513" s="176"/>
      <c r="BP513" s="176"/>
      <c r="BQ513" s="176"/>
      <c r="BR513" s="176"/>
      <c r="BS513" s="176"/>
      <c r="BT513" s="176"/>
      <c r="BU513" s="176"/>
      <c r="BV513" s="176"/>
      <c r="BW513" s="176"/>
      <c r="BX513" s="176"/>
      <c r="BY513" s="176"/>
      <c r="BZ513" s="176"/>
      <c r="CA513" s="176"/>
      <c r="CB513" s="176"/>
      <c r="CC513" s="176"/>
      <c r="CD513" s="176"/>
      <c r="CE513" s="176"/>
      <c r="CF513" s="176"/>
      <c r="CG513" s="176"/>
      <c r="CH513" s="176"/>
      <c r="CI513" s="176"/>
      <c r="CJ513" s="176"/>
      <c r="CK513" s="176"/>
      <c r="CL513" s="177"/>
      <c r="CM513" s="177"/>
    </row>
    <row r="514" customFormat="false" ht="13.5" hidden="false" customHeight="false" outlineLevel="0" collapsed="false">
      <c r="A514" s="197" t="s">
        <v>64</v>
      </c>
      <c r="B514" s="198"/>
      <c r="C514" s="199" t="s">
        <v>111</v>
      </c>
      <c r="D514" s="171" t="n">
        <v>31</v>
      </c>
      <c r="E514" s="172" t="s">
        <v>92</v>
      </c>
      <c r="F514" s="178" t="n">
        <f aca="false">SUM(H514:CK514)</f>
        <v>0</v>
      </c>
      <c r="G514" s="179" t="n">
        <f aca="false">SUM(F509:F514)</f>
        <v>30.75</v>
      </c>
      <c r="H514" s="180"/>
      <c r="I514" s="181"/>
      <c r="J514" s="181"/>
      <c r="K514" s="181"/>
      <c r="L514" s="181"/>
      <c r="M514" s="181"/>
      <c r="N514" s="181"/>
      <c r="O514" s="181"/>
      <c r="P514" s="181"/>
      <c r="Q514" s="181"/>
      <c r="R514" s="181"/>
      <c r="S514" s="181"/>
      <c r="T514" s="181"/>
      <c r="U514" s="181"/>
      <c r="V514" s="181"/>
      <c r="W514" s="181"/>
      <c r="X514" s="181"/>
      <c r="Y514" s="181"/>
      <c r="Z514" s="181"/>
      <c r="AA514" s="181"/>
      <c r="AB514" s="181"/>
      <c r="AC514" s="181"/>
      <c r="AD514" s="181"/>
      <c r="AE514" s="181"/>
      <c r="AF514" s="181"/>
      <c r="AG514" s="181"/>
      <c r="AH514" s="181"/>
      <c r="AI514" s="181"/>
      <c r="AJ514" s="181"/>
      <c r="AK514" s="181"/>
      <c r="AL514" s="181"/>
      <c r="AM514" s="181"/>
      <c r="AN514" s="181"/>
      <c r="AO514" s="181"/>
      <c r="AP514" s="181"/>
      <c r="AQ514" s="181"/>
      <c r="AR514" s="181"/>
      <c r="AS514" s="181"/>
      <c r="AT514" s="181"/>
      <c r="AU514" s="181"/>
      <c r="AV514" s="181"/>
      <c r="AW514" s="181"/>
      <c r="AX514" s="181"/>
      <c r="AY514" s="181"/>
      <c r="AZ514" s="181"/>
      <c r="BA514" s="181"/>
      <c r="BB514" s="181"/>
      <c r="BC514" s="181"/>
      <c r="BD514" s="181"/>
      <c r="BE514" s="181"/>
      <c r="BF514" s="181"/>
      <c r="BG514" s="181"/>
      <c r="BH514" s="181"/>
      <c r="BI514" s="181"/>
      <c r="BJ514" s="181"/>
      <c r="BK514" s="181"/>
      <c r="BL514" s="181"/>
      <c r="BM514" s="181"/>
      <c r="BN514" s="181"/>
      <c r="BO514" s="181"/>
      <c r="BP514" s="181"/>
      <c r="BQ514" s="181"/>
      <c r="BR514" s="181"/>
      <c r="BS514" s="181"/>
      <c r="BT514" s="181"/>
      <c r="BU514" s="181"/>
      <c r="BV514" s="181"/>
      <c r="BW514" s="181"/>
      <c r="BX514" s="181"/>
      <c r="BY514" s="181"/>
      <c r="BZ514" s="181"/>
      <c r="CA514" s="181"/>
      <c r="CB514" s="181"/>
      <c r="CC514" s="181"/>
      <c r="CD514" s="181"/>
      <c r="CE514" s="181"/>
      <c r="CF514" s="181"/>
      <c r="CG514" s="181"/>
      <c r="CH514" s="181"/>
      <c r="CI514" s="181"/>
      <c r="CJ514" s="181"/>
      <c r="CK514" s="181"/>
      <c r="CL514" s="177"/>
      <c r="CM514" s="177"/>
    </row>
    <row r="515" customFormat="false" ht="13.5" hidden="false" customHeight="false" outlineLevel="0" collapsed="false">
      <c r="A515" s="200" t="s">
        <v>64</v>
      </c>
      <c r="B515" s="201"/>
      <c r="C515" s="183" t="s">
        <v>112</v>
      </c>
      <c r="D515" s="184" t="s">
        <v>49</v>
      </c>
      <c r="E515" s="185"/>
      <c r="F515" s="185" t="n">
        <f aca="false">SUM(F484:F514)</f>
        <v>151.75</v>
      </c>
      <c r="G515" s="185"/>
      <c r="H515" s="186" t="n">
        <f aca="false">SUM(H484:H514)</f>
        <v>6.75</v>
      </c>
      <c r="I515" s="187" t="n">
        <f aca="false">SUM(I484:I514)</f>
        <v>0</v>
      </c>
      <c r="J515" s="188" t="n">
        <f aca="false">SUM(J484:J514)</f>
        <v>0</v>
      </c>
      <c r="K515" s="189" t="n">
        <f aca="false">SUM(K484:K514)</f>
        <v>0</v>
      </c>
      <c r="L515" s="189" t="n">
        <f aca="false">SUM(L484:L514)</f>
        <v>0</v>
      </c>
      <c r="M515" s="190" t="n">
        <f aca="false">SUM(M484:M514)</f>
        <v>0</v>
      </c>
      <c r="N515" s="190" t="n">
        <f aca="false">SUM(N484:N514)</f>
        <v>0</v>
      </c>
      <c r="O515" s="190" t="n">
        <f aca="false">SUM(O484:O514)</f>
        <v>0</v>
      </c>
      <c r="P515" s="190" t="n">
        <f aca="false">SUM(P484:P514)</f>
        <v>0</v>
      </c>
      <c r="Q515" s="190" t="n">
        <f aca="false">SUM(Q484:Q514)</f>
        <v>0</v>
      </c>
      <c r="R515" s="188" t="n">
        <f aca="false">SUM(R484:R514)</f>
        <v>0</v>
      </c>
      <c r="S515" s="188" t="n">
        <f aca="false">SUM(S484:S514)</f>
        <v>0</v>
      </c>
      <c r="T515" s="188" t="n">
        <f aca="false">SUM(T484:T514)</f>
        <v>0</v>
      </c>
      <c r="U515" s="188" t="n">
        <f aca="false">SUM(U484:U514)</f>
        <v>0</v>
      </c>
      <c r="V515" s="188" t="n">
        <f aca="false">SUM(V484:V514)</f>
        <v>0</v>
      </c>
      <c r="W515" s="188" t="n">
        <f aca="false">SUM(W484:W514)</f>
        <v>0</v>
      </c>
      <c r="X515" s="188" t="n">
        <f aca="false">SUM(X484:X514)</f>
        <v>0</v>
      </c>
      <c r="Y515" s="188" t="n">
        <f aca="false">SUM(Y484:Y514)</f>
        <v>0</v>
      </c>
      <c r="Z515" s="188" t="n">
        <f aca="false">SUM(Z484:Z514)</f>
        <v>0</v>
      </c>
      <c r="AA515" s="188" t="n">
        <f aca="false">SUM(AA484:AA514)</f>
        <v>0</v>
      </c>
      <c r="AB515" s="188" t="n">
        <f aca="false">SUM(AB484:AB514)</f>
        <v>0</v>
      </c>
      <c r="AC515" s="188" t="n">
        <f aca="false">SUM(AC484:AC514)</f>
        <v>0</v>
      </c>
      <c r="AD515" s="188" t="n">
        <f aca="false">SUM(AD484:AD514)</f>
        <v>0</v>
      </c>
      <c r="AE515" s="188" t="n">
        <f aca="false">SUM(AE484:AE514)</f>
        <v>0</v>
      </c>
      <c r="AF515" s="188" t="n">
        <f aca="false">SUM(AF484:AF514)</f>
        <v>47</v>
      </c>
      <c r="AG515" s="188" t="n">
        <f aca="false">SUM(AG484:AG514)</f>
        <v>0</v>
      </c>
      <c r="AH515" s="188" t="n">
        <f aca="false">SUM(AH484:AH514)</f>
        <v>0</v>
      </c>
      <c r="AI515" s="188" t="n">
        <f aca="false">SUM(AI484:AI514)</f>
        <v>0</v>
      </c>
      <c r="AJ515" s="188" t="n">
        <f aca="false">SUM(AJ484:AJ514)</f>
        <v>0</v>
      </c>
      <c r="AK515" s="188" t="n">
        <f aca="false">SUM(AK484:AK514)</f>
        <v>0</v>
      </c>
      <c r="AL515" s="188" t="n">
        <f aca="false">SUM(AL484:AL514)</f>
        <v>0</v>
      </c>
      <c r="AM515" s="188" t="n">
        <f aca="false">SUM(AM484:AM514)</f>
        <v>0</v>
      </c>
      <c r="AN515" s="188" t="n">
        <f aca="false">SUM(AN484:AN514)</f>
        <v>0</v>
      </c>
      <c r="AO515" s="188" t="n">
        <f aca="false">SUM(AO484:AO514)</f>
        <v>0</v>
      </c>
      <c r="AP515" s="188" t="n">
        <f aca="false">SUM(AP484:AP514)</f>
        <v>0</v>
      </c>
      <c r="AQ515" s="188" t="n">
        <f aca="false">SUM(AQ484:AQ514)</f>
        <v>0</v>
      </c>
      <c r="AR515" s="188" t="n">
        <f aca="false">SUM(AR484:AR514)</f>
        <v>98</v>
      </c>
      <c r="AS515" s="188" t="n">
        <f aca="false">SUM(AS484:AS514)</f>
        <v>0</v>
      </c>
      <c r="AT515" s="188" t="n">
        <f aca="false">SUM(AT484:AT514)</f>
        <v>0</v>
      </c>
      <c r="AU515" s="188" t="n">
        <f aca="false">SUM(AU484:AU514)</f>
        <v>0</v>
      </c>
      <c r="AV515" s="188" t="n">
        <f aca="false">SUM(AV484:AV514)</f>
        <v>0</v>
      </c>
      <c r="AW515" s="188" t="n">
        <f aca="false">SUM(AW484:AW514)</f>
        <v>0</v>
      </c>
      <c r="AX515" s="188" t="n">
        <f aca="false">SUM(AX484:AX514)</f>
        <v>0</v>
      </c>
      <c r="AY515" s="188" t="n">
        <f aca="false">SUM(AY484:AY514)</f>
        <v>0</v>
      </c>
      <c r="AZ515" s="188" t="n">
        <f aca="false">SUM(AZ484:AZ514)</f>
        <v>0</v>
      </c>
      <c r="BA515" s="188" t="n">
        <f aca="false">SUM(BA484:BA514)</f>
        <v>0</v>
      </c>
      <c r="BB515" s="188" t="n">
        <f aca="false">SUM(BB484:BB514)</f>
        <v>0</v>
      </c>
      <c r="BC515" s="188" t="n">
        <f aca="false">SUM(BC484:BC514)</f>
        <v>0</v>
      </c>
      <c r="BD515" s="188" t="n">
        <f aca="false">SUM(BD484:BD514)</f>
        <v>0</v>
      </c>
      <c r="BE515" s="188" t="n">
        <f aca="false">SUM(BE484:BE514)</f>
        <v>0</v>
      </c>
      <c r="BF515" s="188" t="n">
        <f aca="false">SUM(BF484:BF514)</f>
        <v>0</v>
      </c>
      <c r="BG515" s="188" t="n">
        <f aca="false">SUM(BG484:BG514)</f>
        <v>0</v>
      </c>
      <c r="BH515" s="188" t="n">
        <f aca="false">SUM(BH484:BH514)</f>
        <v>0</v>
      </c>
      <c r="BI515" s="188" t="n">
        <f aca="false">SUM(BI484:BI514)</f>
        <v>0</v>
      </c>
      <c r="BJ515" s="188" t="n">
        <f aca="false">SUM(BJ484:BJ514)</f>
        <v>0</v>
      </c>
      <c r="BK515" s="188" t="n">
        <f aca="false">SUM(BK484:BK514)</f>
        <v>0</v>
      </c>
      <c r="BL515" s="188" t="n">
        <f aca="false">SUM(BL484:BL514)</f>
        <v>0</v>
      </c>
      <c r="BM515" s="188" t="n">
        <f aca="false">SUM(BM484:BM514)</f>
        <v>0</v>
      </c>
      <c r="BN515" s="188" t="n">
        <f aca="false">SUM(BN484:BN514)</f>
        <v>0</v>
      </c>
      <c r="BO515" s="188" t="n">
        <f aca="false">SUM(BO484:BO514)</f>
        <v>0</v>
      </c>
      <c r="BP515" s="188" t="n">
        <f aca="false">SUM(BP484:BP514)</f>
        <v>0</v>
      </c>
      <c r="BQ515" s="188" t="n">
        <f aca="false">SUM(BQ484:BQ514)</f>
        <v>0</v>
      </c>
      <c r="BR515" s="188" t="n">
        <f aca="false">SUM(BR484:BR514)</f>
        <v>0</v>
      </c>
      <c r="BS515" s="188" t="n">
        <f aca="false">SUM(BS484:BS514)</f>
        <v>0</v>
      </c>
      <c r="BT515" s="188" t="n">
        <f aca="false">SUM(BT484:BT514)</f>
        <v>0</v>
      </c>
      <c r="BU515" s="188" t="n">
        <f aca="false">SUM(BU484:BU514)</f>
        <v>0</v>
      </c>
      <c r="BV515" s="188" t="n">
        <f aca="false">SUM(BV484:BV514)</f>
        <v>0</v>
      </c>
      <c r="BW515" s="188" t="n">
        <f aca="false">SUM(BW484:BW514)</f>
        <v>0</v>
      </c>
      <c r="BX515" s="188" t="n">
        <f aca="false">SUM(BX484:BX514)</f>
        <v>0</v>
      </c>
      <c r="BY515" s="188" t="n">
        <f aca="false">SUM(BY484:BY514)</f>
        <v>0</v>
      </c>
      <c r="BZ515" s="188" t="n">
        <f aca="false">SUM(BZ484:BZ514)</f>
        <v>0</v>
      </c>
      <c r="CA515" s="188" t="n">
        <f aca="false">SUM(CA484:CA514)</f>
        <v>0</v>
      </c>
      <c r="CB515" s="188" t="n">
        <f aca="false">SUM(CB484:CB514)</f>
        <v>0</v>
      </c>
      <c r="CC515" s="188" t="n">
        <f aca="false">SUM(CC484:CC514)</f>
        <v>0</v>
      </c>
      <c r="CD515" s="188" t="n">
        <f aca="false">SUM(CD484:CD514)</f>
        <v>0</v>
      </c>
      <c r="CE515" s="188" t="n">
        <f aca="false">SUM(CE484:CE514)</f>
        <v>0</v>
      </c>
      <c r="CF515" s="188" t="n">
        <f aca="false">SUM(CF484:CF514)</f>
        <v>0</v>
      </c>
      <c r="CG515" s="188" t="n">
        <f aca="false">SUM(CG484:CG514)</f>
        <v>0</v>
      </c>
      <c r="CH515" s="188" t="n">
        <f aca="false">SUM(CH484:CH514)</f>
        <v>0</v>
      </c>
      <c r="CI515" s="188" t="n">
        <f aca="false">SUM(CI484:CI514)</f>
        <v>0</v>
      </c>
      <c r="CJ515" s="188" t="n">
        <f aca="false">SUM(CJ484:CJ514)</f>
        <v>0</v>
      </c>
      <c r="CK515" s="188" t="n">
        <f aca="false">SUM(CK484:CK514)</f>
        <v>0</v>
      </c>
      <c r="CL515" s="138"/>
      <c r="CM515" s="138"/>
    </row>
    <row r="516" customFormat="false" ht="12.75" hidden="false" customHeight="false" outlineLevel="0" collapsed="false">
      <c r="A516" s="202" t="s">
        <v>64</v>
      </c>
      <c r="B516" s="203"/>
      <c r="C516" s="204" t="s">
        <v>113</v>
      </c>
      <c r="D516" s="171" t="n">
        <v>1</v>
      </c>
      <c r="E516" s="172" t="s">
        <v>88</v>
      </c>
      <c r="F516" s="173" t="n">
        <f aca="false">SUM(H516:CK516)</f>
        <v>7.75</v>
      </c>
      <c r="G516" s="174"/>
      <c r="H516" s="175"/>
      <c r="I516" s="176"/>
      <c r="J516" s="176"/>
      <c r="K516" s="176"/>
      <c r="L516" s="176"/>
      <c r="M516" s="176"/>
      <c r="N516" s="176"/>
      <c r="O516" s="176"/>
      <c r="P516" s="176"/>
      <c r="Q516" s="176"/>
      <c r="R516" s="176"/>
      <c r="S516" s="176"/>
      <c r="T516" s="176"/>
      <c r="U516" s="176"/>
      <c r="V516" s="176" t="n">
        <v>3</v>
      </c>
      <c r="W516" s="176"/>
      <c r="X516" s="176"/>
      <c r="Y516" s="176"/>
      <c r="Z516" s="176"/>
      <c r="AA516" s="176"/>
      <c r="AB516" s="176"/>
      <c r="AC516" s="176"/>
      <c r="AD516" s="176"/>
      <c r="AE516" s="176"/>
      <c r="AF516" s="176"/>
      <c r="AG516" s="176"/>
      <c r="AH516" s="176"/>
      <c r="AI516" s="176"/>
      <c r="AJ516" s="176"/>
      <c r="AK516" s="176"/>
      <c r="AL516" s="176"/>
      <c r="AM516" s="176"/>
      <c r="AN516" s="176"/>
      <c r="AO516" s="176"/>
      <c r="AP516" s="176"/>
      <c r="AQ516" s="176"/>
      <c r="AR516" s="176"/>
      <c r="AS516" s="176"/>
      <c r="AT516" s="176"/>
      <c r="AU516" s="176"/>
      <c r="AV516" s="176"/>
      <c r="AW516" s="176"/>
      <c r="AX516" s="176"/>
      <c r="AY516" s="176"/>
      <c r="AZ516" s="176"/>
      <c r="BA516" s="176"/>
      <c r="BB516" s="176" t="n">
        <f aca="false">1.5+3.25</f>
        <v>4.75</v>
      </c>
      <c r="BC516" s="176"/>
      <c r="BD516" s="176"/>
      <c r="BE516" s="176"/>
      <c r="BF516" s="176"/>
      <c r="BG516" s="176"/>
      <c r="BH516" s="176"/>
      <c r="BI516" s="176"/>
      <c r="BJ516" s="176"/>
      <c r="BK516" s="176"/>
      <c r="BL516" s="176"/>
      <c r="BM516" s="176"/>
      <c r="BN516" s="176"/>
      <c r="BO516" s="176"/>
      <c r="BP516" s="176"/>
      <c r="BQ516" s="176"/>
      <c r="BR516" s="176"/>
      <c r="BS516" s="176"/>
      <c r="BT516" s="176"/>
      <c r="BU516" s="176"/>
      <c r="BV516" s="176"/>
      <c r="BW516" s="176"/>
      <c r="BX516" s="176"/>
      <c r="BY516" s="176"/>
      <c r="BZ516" s="176"/>
      <c r="CA516" s="176"/>
      <c r="CB516" s="176"/>
      <c r="CC516" s="176"/>
      <c r="CD516" s="176"/>
      <c r="CE516" s="176"/>
      <c r="CF516" s="176"/>
      <c r="CG516" s="176"/>
      <c r="CH516" s="176"/>
      <c r="CI516" s="176"/>
      <c r="CJ516" s="176"/>
      <c r="CK516" s="176"/>
      <c r="CL516" s="177"/>
      <c r="CM516" s="177"/>
    </row>
    <row r="517" customFormat="false" ht="12.75" hidden="false" customHeight="false" outlineLevel="0" collapsed="false">
      <c r="A517" s="197" t="s">
        <v>64</v>
      </c>
      <c r="B517" s="198"/>
      <c r="C517" s="199" t="s">
        <v>113</v>
      </c>
      <c r="D517" s="171" t="n">
        <v>2</v>
      </c>
      <c r="E517" s="172" t="s">
        <v>88</v>
      </c>
      <c r="F517" s="173" t="n">
        <f aca="false">SUM(H517:CK517)</f>
        <v>7</v>
      </c>
      <c r="G517" s="174"/>
      <c r="H517" s="175"/>
      <c r="I517" s="176"/>
      <c r="J517" s="176"/>
      <c r="K517" s="176"/>
      <c r="L517" s="176"/>
      <c r="M517" s="176"/>
      <c r="N517" s="176"/>
      <c r="O517" s="176"/>
      <c r="P517" s="176"/>
      <c r="Q517" s="176"/>
      <c r="R517" s="176"/>
      <c r="S517" s="176"/>
      <c r="T517" s="176"/>
      <c r="U517" s="176"/>
      <c r="V517" s="176"/>
      <c r="W517" s="176"/>
      <c r="X517" s="176"/>
      <c r="Y517" s="176"/>
      <c r="Z517" s="176"/>
      <c r="AA517" s="176"/>
      <c r="AB517" s="176"/>
      <c r="AC517" s="176"/>
      <c r="AD517" s="176"/>
      <c r="AE517" s="176"/>
      <c r="AF517" s="176"/>
      <c r="AG517" s="176"/>
      <c r="AH517" s="176"/>
      <c r="AI517" s="176"/>
      <c r="AJ517" s="176"/>
      <c r="AK517" s="176"/>
      <c r="AL517" s="176"/>
      <c r="AM517" s="176"/>
      <c r="AN517" s="176"/>
      <c r="AO517" s="176"/>
      <c r="AP517" s="176"/>
      <c r="AQ517" s="176"/>
      <c r="AR517" s="176"/>
      <c r="AS517" s="176"/>
      <c r="AT517" s="176"/>
      <c r="AU517" s="176"/>
      <c r="AV517" s="176"/>
      <c r="AW517" s="176"/>
      <c r="AX517" s="176"/>
      <c r="AY517" s="176"/>
      <c r="AZ517" s="176"/>
      <c r="BA517" s="176"/>
      <c r="BB517" s="176" t="n">
        <v>7</v>
      </c>
      <c r="BC517" s="176"/>
      <c r="BD517" s="176"/>
      <c r="BE517" s="176"/>
      <c r="BF517" s="176"/>
      <c r="BG517" s="176"/>
      <c r="BH517" s="176"/>
      <c r="BI517" s="176"/>
      <c r="BJ517" s="176"/>
      <c r="BK517" s="176"/>
      <c r="BL517" s="176"/>
      <c r="BM517" s="176"/>
      <c r="BN517" s="176"/>
      <c r="BO517" s="176"/>
      <c r="BP517" s="176"/>
      <c r="BQ517" s="176"/>
      <c r="BR517" s="176"/>
      <c r="BS517" s="176"/>
      <c r="BT517" s="176"/>
      <c r="BU517" s="176"/>
      <c r="BV517" s="176"/>
      <c r="BW517" s="176"/>
      <c r="BX517" s="176"/>
      <c r="BY517" s="176"/>
      <c r="BZ517" s="176"/>
      <c r="CA517" s="176"/>
      <c r="CB517" s="176"/>
      <c r="CC517" s="176"/>
      <c r="CD517" s="176"/>
      <c r="CE517" s="176"/>
      <c r="CF517" s="176"/>
      <c r="CG517" s="176"/>
      <c r="CH517" s="176"/>
      <c r="CI517" s="176"/>
      <c r="CJ517" s="176"/>
      <c r="CK517" s="176"/>
      <c r="CL517" s="177"/>
      <c r="CM517" s="177"/>
    </row>
    <row r="518" customFormat="false" ht="12.75" hidden="false" customHeight="false" outlineLevel="0" collapsed="false">
      <c r="A518" s="197" t="s">
        <v>64</v>
      </c>
      <c r="B518" s="198"/>
      <c r="C518" s="199" t="s">
        <v>113</v>
      </c>
      <c r="D518" s="171" t="n">
        <v>3</v>
      </c>
      <c r="E518" s="172" t="s">
        <v>88</v>
      </c>
      <c r="F518" s="178" t="n">
        <f aca="false">SUM(H518:CK518)</f>
        <v>0</v>
      </c>
      <c r="G518" s="179"/>
      <c r="H518" s="180"/>
      <c r="I518" s="181"/>
      <c r="J518" s="181"/>
      <c r="K518" s="181"/>
      <c r="L518" s="181"/>
      <c r="M518" s="181"/>
      <c r="N518" s="181"/>
      <c r="O518" s="181"/>
      <c r="P518" s="181"/>
      <c r="Q518" s="181"/>
      <c r="R518" s="181"/>
      <c r="S518" s="181"/>
      <c r="T518" s="181"/>
      <c r="U518" s="181"/>
      <c r="V518" s="181"/>
      <c r="W518" s="181"/>
      <c r="X518" s="181"/>
      <c r="Y518" s="181"/>
      <c r="Z518" s="181"/>
      <c r="AA518" s="181"/>
      <c r="AB518" s="181"/>
      <c r="AC518" s="181"/>
      <c r="AD518" s="181"/>
      <c r="AE518" s="181"/>
      <c r="AF518" s="181"/>
      <c r="AG518" s="181"/>
      <c r="AH518" s="181"/>
      <c r="AI518" s="181"/>
      <c r="AJ518" s="181"/>
      <c r="AK518" s="181"/>
      <c r="AL518" s="181"/>
      <c r="AM518" s="181"/>
      <c r="AN518" s="181"/>
      <c r="AO518" s="181"/>
      <c r="AP518" s="181"/>
      <c r="AQ518" s="181"/>
      <c r="AR518" s="181"/>
      <c r="AS518" s="181"/>
      <c r="AT518" s="181"/>
      <c r="AU518" s="181"/>
      <c r="AV518" s="181"/>
      <c r="AW518" s="181"/>
      <c r="AX518" s="181"/>
      <c r="AY518" s="181"/>
      <c r="AZ518" s="181"/>
      <c r="BA518" s="181"/>
      <c r="BB518" s="181"/>
      <c r="BC518" s="181"/>
      <c r="BD518" s="181"/>
      <c r="BE518" s="181"/>
      <c r="BF518" s="181"/>
      <c r="BG518" s="181"/>
      <c r="BH518" s="181"/>
      <c r="BI518" s="181"/>
      <c r="BJ518" s="181"/>
      <c r="BK518" s="181"/>
      <c r="BL518" s="181"/>
      <c r="BM518" s="181"/>
      <c r="BN518" s="181"/>
      <c r="BO518" s="181"/>
      <c r="BP518" s="181"/>
      <c r="BQ518" s="181"/>
      <c r="BR518" s="181"/>
      <c r="BS518" s="181"/>
      <c r="BT518" s="181"/>
      <c r="BU518" s="181"/>
      <c r="BV518" s="181"/>
      <c r="BW518" s="181"/>
      <c r="BX518" s="181"/>
      <c r="BY518" s="181"/>
      <c r="BZ518" s="181"/>
      <c r="CA518" s="181"/>
      <c r="CB518" s="181"/>
      <c r="CC518" s="181"/>
      <c r="CD518" s="181"/>
      <c r="CE518" s="181"/>
      <c r="CF518" s="181"/>
      <c r="CG518" s="181"/>
      <c r="CH518" s="181"/>
      <c r="CI518" s="181"/>
      <c r="CJ518" s="181"/>
      <c r="CK518" s="181"/>
      <c r="CL518" s="177"/>
      <c r="CM518" s="177"/>
    </row>
    <row r="519" customFormat="false" ht="12.75" hidden="false" customHeight="false" outlineLevel="0" collapsed="false">
      <c r="A519" s="197" t="s">
        <v>64</v>
      </c>
      <c r="B519" s="198"/>
      <c r="C519" s="199" t="s">
        <v>113</v>
      </c>
      <c r="D519" s="171" t="n">
        <v>4</v>
      </c>
      <c r="E519" s="172" t="s">
        <v>88</v>
      </c>
      <c r="F519" s="178" t="n">
        <f aca="false">SUM(H519:CK519)</f>
        <v>0</v>
      </c>
      <c r="G519" s="179" t="n">
        <f aca="false">SUM(F516:F519)</f>
        <v>14.75</v>
      </c>
      <c r="H519" s="180"/>
      <c r="I519" s="181"/>
      <c r="J519" s="181"/>
      <c r="K519" s="181"/>
      <c r="L519" s="181"/>
      <c r="M519" s="181"/>
      <c r="N519" s="181"/>
      <c r="O519" s="181"/>
      <c r="P519" s="181"/>
      <c r="Q519" s="181"/>
      <c r="R519" s="181"/>
      <c r="S519" s="181"/>
      <c r="T519" s="181"/>
      <c r="U519" s="181"/>
      <c r="V519" s="181"/>
      <c r="W519" s="181"/>
      <c r="X519" s="181"/>
      <c r="Y519" s="181"/>
      <c r="Z519" s="181"/>
      <c r="AA519" s="181"/>
      <c r="AB519" s="181"/>
      <c r="AC519" s="181"/>
      <c r="AD519" s="181"/>
      <c r="AE519" s="181"/>
      <c r="AF519" s="181"/>
      <c r="AG519" s="181"/>
      <c r="AH519" s="181"/>
      <c r="AI519" s="181"/>
      <c r="AJ519" s="181"/>
      <c r="AK519" s="181"/>
      <c r="AL519" s="181"/>
      <c r="AM519" s="181"/>
      <c r="AN519" s="181"/>
      <c r="AO519" s="181"/>
      <c r="AP519" s="181"/>
      <c r="AQ519" s="181"/>
      <c r="AR519" s="181"/>
      <c r="AS519" s="181"/>
      <c r="AT519" s="181"/>
      <c r="AU519" s="181"/>
      <c r="AV519" s="181"/>
      <c r="AW519" s="181"/>
      <c r="AX519" s="181"/>
      <c r="AY519" s="181"/>
      <c r="AZ519" s="181"/>
      <c r="BA519" s="181"/>
      <c r="BB519" s="181"/>
      <c r="BC519" s="181"/>
      <c r="BD519" s="181"/>
      <c r="BE519" s="181"/>
      <c r="BF519" s="181"/>
      <c r="BG519" s="181"/>
      <c r="BH519" s="181"/>
      <c r="BI519" s="181"/>
      <c r="BJ519" s="181"/>
      <c r="BK519" s="181"/>
      <c r="BL519" s="181"/>
      <c r="BM519" s="181"/>
      <c r="BN519" s="181"/>
      <c r="BO519" s="181"/>
      <c r="BP519" s="181"/>
      <c r="BQ519" s="181"/>
      <c r="BR519" s="181"/>
      <c r="BS519" s="181"/>
      <c r="BT519" s="181"/>
      <c r="BU519" s="181"/>
      <c r="BV519" s="181"/>
      <c r="BW519" s="181"/>
      <c r="BX519" s="181"/>
      <c r="BY519" s="181"/>
      <c r="BZ519" s="181"/>
      <c r="CA519" s="181"/>
      <c r="CB519" s="181"/>
      <c r="CC519" s="181"/>
      <c r="CD519" s="181"/>
      <c r="CE519" s="181"/>
      <c r="CF519" s="181"/>
      <c r="CG519" s="181"/>
      <c r="CH519" s="181"/>
      <c r="CI519" s="181"/>
      <c r="CJ519" s="181"/>
      <c r="CK519" s="181"/>
      <c r="CL519" s="177"/>
      <c r="CM519" s="177"/>
    </row>
    <row r="520" customFormat="false" ht="12.75" hidden="false" customHeight="false" outlineLevel="0" collapsed="false">
      <c r="A520" s="197" t="s">
        <v>64</v>
      </c>
      <c r="B520" s="198"/>
      <c r="C520" s="199" t="s">
        <v>113</v>
      </c>
      <c r="D520" s="171" t="n">
        <v>5</v>
      </c>
      <c r="E520" s="172" t="s">
        <v>89</v>
      </c>
      <c r="F520" s="173" t="n">
        <f aca="false">SUM(H520:CK520)</f>
        <v>0</v>
      </c>
      <c r="G520" s="174"/>
      <c r="H520" s="175"/>
      <c r="I520" s="176"/>
      <c r="J520" s="176"/>
      <c r="K520" s="176"/>
      <c r="L520" s="176"/>
      <c r="M520" s="176"/>
      <c r="N520" s="176"/>
      <c r="O520" s="176"/>
      <c r="P520" s="176"/>
      <c r="Q520" s="176"/>
      <c r="R520" s="176"/>
      <c r="S520" s="176"/>
      <c r="T520" s="176"/>
      <c r="U520" s="176"/>
      <c r="V520" s="176"/>
      <c r="W520" s="176"/>
      <c r="X520" s="176"/>
      <c r="Y520" s="176"/>
      <c r="Z520" s="176"/>
      <c r="AA520" s="176"/>
      <c r="AB520" s="176"/>
      <c r="AC520" s="176"/>
      <c r="AD520" s="176"/>
      <c r="AE520" s="176"/>
      <c r="AF520" s="176"/>
      <c r="AG520" s="176"/>
      <c r="AH520" s="176"/>
      <c r="AI520" s="176"/>
      <c r="AJ520" s="176"/>
      <c r="AK520" s="176"/>
      <c r="AL520" s="176"/>
      <c r="AM520" s="176"/>
      <c r="AN520" s="176"/>
      <c r="AO520" s="176"/>
      <c r="AP520" s="176"/>
      <c r="AQ520" s="176"/>
      <c r="AR520" s="176"/>
      <c r="AS520" s="176"/>
      <c r="AT520" s="176"/>
      <c r="AU520" s="176"/>
      <c r="AV520" s="176"/>
      <c r="AW520" s="176"/>
      <c r="AX520" s="176"/>
      <c r="AY520" s="176"/>
      <c r="AZ520" s="176"/>
      <c r="BA520" s="176"/>
      <c r="BB520" s="176"/>
      <c r="BC520" s="176"/>
      <c r="BD520" s="176"/>
      <c r="BE520" s="176"/>
      <c r="BF520" s="176"/>
      <c r="BG520" s="176"/>
      <c r="BH520" s="176"/>
      <c r="BI520" s="176"/>
      <c r="BJ520" s="176"/>
      <c r="BK520" s="176"/>
      <c r="BL520" s="176"/>
      <c r="BM520" s="176"/>
      <c r="BN520" s="176"/>
      <c r="BO520" s="176"/>
      <c r="BP520" s="176"/>
      <c r="BQ520" s="176"/>
      <c r="BR520" s="176"/>
      <c r="BS520" s="176"/>
      <c r="BT520" s="176"/>
      <c r="BU520" s="176"/>
      <c r="BV520" s="176"/>
      <c r="BW520" s="176"/>
      <c r="BX520" s="176"/>
      <c r="BY520" s="176"/>
      <c r="BZ520" s="176"/>
      <c r="CA520" s="176"/>
      <c r="CB520" s="176"/>
      <c r="CC520" s="176"/>
      <c r="CD520" s="176"/>
      <c r="CE520" s="176"/>
      <c r="CF520" s="176"/>
      <c r="CG520" s="176"/>
      <c r="CH520" s="176"/>
      <c r="CI520" s="176"/>
      <c r="CJ520" s="176"/>
      <c r="CK520" s="176"/>
      <c r="CL520" s="177"/>
      <c r="CM520" s="177"/>
    </row>
    <row r="521" customFormat="false" ht="12.75" hidden="false" customHeight="false" outlineLevel="0" collapsed="false">
      <c r="A521" s="197" t="s">
        <v>64</v>
      </c>
      <c r="B521" s="198"/>
      <c r="C521" s="199" t="s">
        <v>113</v>
      </c>
      <c r="D521" s="171" t="n">
        <v>6</v>
      </c>
      <c r="E521" s="172" t="s">
        <v>89</v>
      </c>
      <c r="F521" s="173" t="n">
        <f aca="false">SUM(H521:CK521)</f>
        <v>7.75</v>
      </c>
      <c r="G521" s="174"/>
      <c r="H521" s="175"/>
      <c r="I521" s="176"/>
      <c r="J521" s="176"/>
      <c r="K521" s="176"/>
      <c r="L521" s="176"/>
      <c r="M521" s="176"/>
      <c r="N521" s="176"/>
      <c r="O521" s="176"/>
      <c r="P521" s="176"/>
      <c r="Q521" s="176"/>
      <c r="R521" s="176"/>
      <c r="S521" s="176"/>
      <c r="T521" s="176"/>
      <c r="U521" s="176"/>
      <c r="V521" s="176" t="n">
        <v>1.5</v>
      </c>
      <c r="W521" s="176" t="n">
        <v>3.25</v>
      </c>
      <c r="X521" s="176"/>
      <c r="Y521" s="176"/>
      <c r="Z521" s="176"/>
      <c r="AA521" s="176"/>
      <c r="AB521" s="176"/>
      <c r="AC521" s="176"/>
      <c r="AD521" s="176"/>
      <c r="AE521" s="176"/>
      <c r="AF521" s="176"/>
      <c r="AG521" s="176"/>
      <c r="AH521" s="176"/>
      <c r="AI521" s="176"/>
      <c r="AJ521" s="176"/>
      <c r="AK521" s="176"/>
      <c r="AL521" s="176"/>
      <c r="AM521" s="176"/>
      <c r="AN521" s="176"/>
      <c r="AO521" s="176"/>
      <c r="AP521" s="176"/>
      <c r="AQ521" s="176"/>
      <c r="AR521" s="176"/>
      <c r="AS521" s="176"/>
      <c r="AT521" s="176"/>
      <c r="AU521" s="176"/>
      <c r="AV521" s="176"/>
      <c r="AW521" s="176"/>
      <c r="AX521" s="176"/>
      <c r="AY521" s="176"/>
      <c r="AZ521" s="176" t="n">
        <v>3</v>
      </c>
      <c r="BA521" s="176"/>
      <c r="BB521" s="176"/>
      <c r="BC521" s="176"/>
      <c r="BD521" s="176"/>
      <c r="BE521" s="176"/>
      <c r="BF521" s="176"/>
      <c r="BG521" s="176"/>
      <c r="BH521" s="176"/>
      <c r="BI521" s="176"/>
      <c r="BJ521" s="176"/>
      <c r="BK521" s="176"/>
      <c r="BL521" s="176"/>
      <c r="BM521" s="176"/>
      <c r="BN521" s="176"/>
      <c r="BO521" s="176"/>
      <c r="BP521" s="176"/>
      <c r="BQ521" s="176"/>
      <c r="BR521" s="176"/>
      <c r="BS521" s="176"/>
      <c r="BT521" s="176"/>
      <c r="BU521" s="176"/>
      <c r="BV521" s="176"/>
      <c r="BW521" s="176"/>
      <c r="BX521" s="176"/>
      <c r="BY521" s="176"/>
      <c r="BZ521" s="176"/>
      <c r="CA521" s="176"/>
      <c r="CB521" s="176"/>
      <c r="CC521" s="176"/>
      <c r="CD521" s="176"/>
      <c r="CE521" s="176"/>
      <c r="CF521" s="176"/>
      <c r="CG521" s="176"/>
      <c r="CH521" s="176"/>
      <c r="CI521" s="176"/>
      <c r="CJ521" s="176"/>
      <c r="CK521" s="176"/>
      <c r="CL521" s="177"/>
      <c r="CM521" s="177"/>
    </row>
    <row r="522" customFormat="false" ht="12.75" hidden="false" customHeight="false" outlineLevel="0" collapsed="false">
      <c r="A522" s="197" t="s">
        <v>64</v>
      </c>
      <c r="B522" s="198"/>
      <c r="C522" s="199" t="s">
        <v>113</v>
      </c>
      <c r="D522" s="171" t="n">
        <v>7</v>
      </c>
      <c r="E522" s="172" t="s">
        <v>89</v>
      </c>
      <c r="F522" s="173" t="n">
        <f aca="false">SUM(H522:CK522)</f>
        <v>7.75</v>
      </c>
      <c r="G522" s="174"/>
      <c r="H522" s="175"/>
      <c r="I522" s="176"/>
      <c r="J522" s="176"/>
      <c r="K522" s="176"/>
      <c r="L522" s="176"/>
      <c r="M522" s="176"/>
      <c r="N522" s="176"/>
      <c r="O522" s="176"/>
      <c r="P522" s="176"/>
      <c r="Q522" s="176"/>
      <c r="R522" s="176"/>
      <c r="S522" s="176"/>
      <c r="T522" s="176"/>
      <c r="U522" s="176"/>
      <c r="V522" s="176"/>
      <c r="W522" s="176" t="n">
        <f aca="false">4.5+2.5</f>
        <v>7</v>
      </c>
      <c r="X522" s="176"/>
      <c r="Y522" s="176"/>
      <c r="Z522" s="176"/>
      <c r="AA522" s="176"/>
      <c r="AB522" s="176"/>
      <c r="AC522" s="176"/>
      <c r="AD522" s="176"/>
      <c r="AE522" s="176"/>
      <c r="AF522" s="176"/>
      <c r="AG522" s="176"/>
      <c r="AH522" s="176"/>
      <c r="AI522" s="176"/>
      <c r="AJ522" s="176"/>
      <c r="AK522" s="176"/>
      <c r="AL522" s="176"/>
      <c r="AM522" s="176" t="n">
        <v>0.75</v>
      </c>
      <c r="AN522" s="176"/>
      <c r="AO522" s="176"/>
      <c r="AP522" s="176"/>
      <c r="AQ522" s="176"/>
      <c r="AR522" s="176"/>
      <c r="AS522" s="176"/>
      <c r="AT522" s="176"/>
      <c r="AU522" s="176"/>
      <c r="AV522" s="176"/>
      <c r="AW522" s="176"/>
      <c r="AX522" s="176"/>
      <c r="AY522" s="176"/>
      <c r="AZ522" s="176"/>
      <c r="BA522" s="176"/>
      <c r="BB522" s="176"/>
      <c r="BC522" s="176"/>
      <c r="BD522" s="176"/>
      <c r="BE522" s="176"/>
      <c r="BF522" s="176"/>
      <c r="BG522" s="176"/>
      <c r="BH522" s="176"/>
      <c r="BI522" s="176"/>
      <c r="BJ522" s="176"/>
      <c r="BK522" s="176"/>
      <c r="BL522" s="176"/>
      <c r="BM522" s="176"/>
      <c r="BN522" s="176"/>
      <c r="BO522" s="176"/>
      <c r="BP522" s="176"/>
      <c r="BQ522" s="176"/>
      <c r="BR522" s="176"/>
      <c r="BS522" s="176"/>
      <c r="BT522" s="176"/>
      <c r="BU522" s="176"/>
      <c r="BV522" s="176"/>
      <c r="BW522" s="176"/>
      <c r="BX522" s="176"/>
      <c r="BY522" s="176"/>
      <c r="BZ522" s="176"/>
      <c r="CA522" s="176"/>
      <c r="CB522" s="176"/>
      <c r="CC522" s="176"/>
      <c r="CD522" s="176"/>
      <c r="CE522" s="176"/>
      <c r="CF522" s="176"/>
      <c r="CG522" s="176"/>
      <c r="CH522" s="176"/>
      <c r="CI522" s="176"/>
      <c r="CJ522" s="176"/>
      <c r="CK522" s="176"/>
      <c r="CL522" s="177"/>
      <c r="CM522" s="177"/>
    </row>
    <row r="523" customFormat="false" ht="12.75" hidden="false" customHeight="false" outlineLevel="0" collapsed="false">
      <c r="A523" s="197" t="s">
        <v>64</v>
      </c>
      <c r="B523" s="198"/>
      <c r="C523" s="199" t="s">
        <v>113</v>
      </c>
      <c r="D523" s="171" t="n">
        <v>8</v>
      </c>
      <c r="E523" s="172" t="s">
        <v>89</v>
      </c>
      <c r="F523" s="173" t="n">
        <f aca="false">SUM(H523:CK523)</f>
        <v>0</v>
      </c>
      <c r="G523" s="174"/>
      <c r="H523" s="175"/>
      <c r="I523" s="176"/>
      <c r="J523" s="176"/>
      <c r="K523" s="176"/>
      <c r="L523" s="176"/>
      <c r="M523" s="176"/>
      <c r="N523" s="176"/>
      <c r="O523" s="176"/>
      <c r="P523" s="176"/>
      <c r="Q523" s="176"/>
      <c r="R523" s="176"/>
      <c r="S523" s="176"/>
      <c r="T523" s="176"/>
      <c r="U523" s="176"/>
      <c r="V523" s="176"/>
      <c r="W523" s="176"/>
      <c r="X523" s="176"/>
      <c r="Y523" s="176"/>
      <c r="Z523" s="176"/>
      <c r="AA523" s="176"/>
      <c r="AB523" s="176"/>
      <c r="AC523" s="176"/>
      <c r="AD523" s="176"/>
      <c r="AE523" s="176"/>
      <c r="AF523" s="176"/>
      <c r="AG523" s="176"/>
      <c r="AH523" s="176"/>
      <c r="AI523" s="176"/>
      <c r="AJ523" s="176"/>
      <c r="AK523" s="176"/>
      <c r="AL523" s="176"/>
      <c r="AM523" s="176"/>
      <c r="AN523" s="176"/>
      <c r="AO523" s="176"/>
      <c r="AP523" s="176"/>
      <c r="AQ523" s="176"/>
      <c r="AR523" s="176"/>
      <c r="AS523" s="176"/>
      <c r="AT523" s="176"/>
      <c r="AU523" s="176"/>
      <c r="AV523" s="176"/>
      <c r="AW523" s="176"/>
      <c r="AX523" s="176"/>
      <c r="AY523" s="176"/>
      <c r="AZ523" s="176"/>
      <c r="BA523" s="176"/>
      <c r="BB523" s="176"/>
      <c r="BC523" s="176"/>
      <c r="BD523" s="176"/>
      <c r="BE523" s="176"/>
      <c r="BF523" s="176"/>
      <c r="BG523" s="176"/>
      <c r="BH523" s="176"/>
      <c r="BI523" s="176"/>
      <c r="BJ523" s="176"/>
      <c r="BK523" s="176"/>
      <c r="BL523" s="176"/>
      <c r="BM523" s="176"/>
      <c r="BN523" s="176"/>
      <c r="BO523" s="176"/>
      <c r="BP523" s="176"/>
      <c r="BQ523" s="176"/>
      <c r="BR523" s="176"/>
      <c r="BS523" s="176"/>
      <c r="BT523" s="176"/>
      <c r="BU523" s="176"/>
      <c r="BV523" s="176"/>
      <c r="BW523" s="176"/>
      <c r="BX523" s="176"/>
      <c r="BY523" s="176"/>
      <c r="BZ523" s="176"/>
      <c r="CA523" s="176"/>
      <c r="CB523" s="176"/>
      <c r="CC523" s="176"/>
      <c r="CD523" s="176"/>
      <c r="CE523" s="176"/>
      <c r="CF523" s="176"/>
      <c r="CG523" s="176"/>
      <c r="CH523" s="176"/>
      <c r="CI523" s="176"/>
      <c r="CJ523" s="176"/>
      <c r="CK523" s="176"/>
      <c r="CL523" s="177"/>
      <c r="CM523" s="177"/>
    </row>
    <row r="524" customFormat="false" ht="12.75" hidden="false" customHeight="false" outlineLevel="0" collapsed="false">
      <c r="A524" s="197" t="s">
        <v>64</v>
      </c>
      <c r="B524" s="198"/>
      <c r="C524" s="199" t="s">
        <v>113</v>
      </c>
      <c r="D524" s="171" t="n">
        <v>9</v>
      </c>
      <c r="E524" s="172" t="s">
        <v>89</v>
      </c>
      <c r="F524" s="173" t="n">
        <f aca="false">SUM(H524:CK524)</f>
        <v>7</v>
      </c>
      <c r="G524" s="174"/>
      <c r="H524" s="175"/>
      <c r="I524" s="176"/>
      <c r="J524" s="176"/>
      <c r="K524" s="176"/>
      <c r="L524" s="176"/>
      <c r="M524" s="176"/>
      <c r="N524" s="176"/>
      <c r="O524" s="176"/>
      <c r="P524" s="176"/>
      <c r="Q524" s="176"/>
      <c r="R524" s="176"/>
      <c r="S524" s="176"/>
      <c r="T524" s="176"/>
      <c r="U524" s="176"/>
      <c r="V524" s="176"/>
      <c r="W524" s="176"/>
      <c r="X524" s="176" t="n">
        <f aca="false">2+2.5</f>
        <v>4.5</v>
      </c>
      <c r="Y524" s="176"/>
      <c r="Z524" s="176"/>
      <c r="AA524" s="176"/>
      <c r="AB524" s="176"/>
      <c r="AC524" s="176"/>
      <c r="AD524" s="176"/>
      <c r="AE524" s="176"/>
      <c r="AF524" s="176"/>
      <c r="AG524" s="176"/>
      <c r="AH524" s="176"/>
      <c r="AI524" s="176"/>
      <c r="AJ524" s="176" t="n">
        <v>2.5</v>
      </c>
      <c r="AK524" s="176"/>
      <c r="AL524" s="176"/>
      <c r="AM524" s="176"/>
      <c r="AN524" s="176"/>
      <c r="AO524" s="176"/>
      <c r="AP524" s="176"/>
      <c r="AQ524" s="176"/>
      <c r="AR524" s="176"/>
      <c r="AS524" s="176"/>
      <c r="AT524" s="176"/>
      <c r="AU524" s="176"/>
      <c r="AV524" s="176"/>
      <c r="AW524" s="176"/>
      <c r="AX524" s="176"/>
      <c r="AY524" s="176"/>
      <c r="AZ524" s="176"/>
      <c r="BA524" s="176"/>
      <c r="BB524" s="176"/>
      <c r="BC524" s="176"/>
      <c r="BD524" s="176"/>
      <c r="BE524" s="176"/>
      <c r="BF524" s="176"/>
      <c r="BG524" s="176"/>
      <c r="BH524" s="176"/>
      <c r="BI524" s="176"/>
      <c r="BJ524" s="176"/>
      <c r="BK524" s="176"/>
      <c r="BL524" s="176"/>
      <c r="BM524" s="176"/>
      <c r="BN524" s="176"/>
      <c r="BO524" s="176"/>
      <c r="BP524" s="176"/>
      <c r="BQ524" s="176"/>
      <c r="BR524" s="176"/>
      <c r="BS524" s="176"/>
      <c r="BT524" s="176"/>
      <c r="BU524" s="176"/>
      <c r="BV524" s="176"/>
      <c r="BW524" s="176"/>
      <c r="BX524" s="176"/>
      <c r="BY524" s="176"/>
      <c r="BZ524" s="176"/>
      <c r="CA524" s="176"/>
      <c r="CB524" s="176"/>
      <c r="CC524" s="176"/>
      <c r="CD524" s="176"/>
      <c r="CE524" s="176"/>
      <c r="CF524" s="176"/>
      <c r="CG524" s="176"/>
      <c r="CH524" s="176"/>
      <c r="CI524" s="176"/>
      <c r="CJ524" s="176"/>
      <c r="CK524" s="176"/>
      <c r="CL524" s="177"/>
      <c r="CM524" s="177"/>
    </row>
    <row r="525" customFormat="false" ht="12.75" hidden="false" customHeight="false" outlineLevel="0" collapsed="false">
      <c r="A525" s="197" t="s">
        <v>64</v>
      </c>
      <c r="B525" s="198"/>
      <c r="C525" s="199" t="s">
        <v>113</v>
      </c>
      <c r="D525" s="171" t="n">
        <v>10</v>
      </c>
      <c r="E525" s="172" t="s">
        <v>89</v>
      </c>
      <c r="F525" s="178" t="n">
        <f aca="false">SUM(H525:CK525)</f>
        <v>0</v>
      </c>
      <c r="G525" s="179"/>
      <c r="H525" s="180"/>
      <c r="I525" s="181"/>
      <c r="J525" s="181"/>
      <c r="K525" s="181"/>
      <c r="L525" s="181"/>
      <c r="M525" s="181"/>
      <c r="N525" s="181"/>
      <c r="O525" s="181"/>
      <c r="P525" s="181"/>
      <c r="Q525" s="181"/>
      <c r="R525" s="181"/>
      <c r="S525" s="181"/>
      <c r="T525" s="181"/>
      <c r="U525" s="181"/>
      <c r="V525" s="181"/>
      <c r="W525" s="181"/>
      <c r="X525" s="181"/>
      <c r="Y525" s="181"/>
      <c r="Z525" s="181"/>
      <c r="AA525" s="181"/>
      <c r="AB525" s="181"/>
      <c r="AC525" s="181"/>
      <c r="AD525" s="181"/>
      <c r="AE525" s="181"/>
      <c r="AF525" s="181"/>
      <c r="AG525" s="181"/>
      <c r="AH525" s="181"/>
      <c r="AI525" s="181"/>
      <c r="AJ525" s="181"/>
      <c r="AK525" s="181"/>
      <c r="AL525" s="181"/>
      <c r="AM525" s="181"/>
      <c r="AN525" s="181"/>
      <c r="AO525" s="181"/>
      <c r="AP525" s="181"/>
      <c r="AQ525" s="181"/>
      <c r="AR525" s="181"/>
      <c r="AS525" s="181"/>
      <c r="AT525" s="181"/>
      <c r="AU525" s="181"/>
      <c r="AV525" s="181"/>
      <c r="AW525" s="181"/>
      <c r="AX525" s="181"/>
      <c r="AY525" s="181"/>
      <c r="AZ525" s="181"/>
      <c r="BA525" s="181"/>
      <c r="BB525" s="181"/>
      <c r="BC525" s="181"/>
      <c r="BD525" s="181"/>
      <c r="BE525" s="181"/>
      <c r="BF525" s="181"/>
      <c r="BG525" s="181"/>
      <c r="BH525" s="181"/>
      <c r="BI525" s="181"/>
      <c r="BJ525" s="181"/>
      <c r="BK525" s="181"/>
      <c r="BL525" s="181"/>
      <c r="BM525" s="181"/>
      <c r="BN525" s="181"/>
      <c r="BO525" s="181"/>
      <c r="BP525" s="181"/>
      <c r="BQ525" s="181"/>
      <c r="BR525" s="181"/>
      <c r="BS525" s="181"/>
      <c r="BT525" s="181"/>
      <c r="BU525" s="181"/>
      <c r="BV525" s="181"/>
      <c r="BW525" s="181"/>
      <c r="BX525" s="181"/>
      <c r="BY525" s="181"/>
      <c r="BZ525" s="181"/>
      <c r="CA525" s="181"/>
      <c r="CB525" s="181"/>
      <c r="CC525" s="181"/>
      <c r="CD525" s="181"/>
      <c r="CE525" s="181"/>
      <c r="CF525" s="181"/>
      <c r="CG525" s="181"/>
      <c r="CH525" s="181"/>
      <c r="CI525" s="181"/>
      <c r="CJ525" s="181"/>
      <c r="CK525" s="181"/>
      <c r="CL525" s="177"/>
      <c r="CM525" s="177"/>
    </row>
    <row r="526" customFormat="false" ht="12.75" hidden="false" customHeight="false" outlineLevel="0" collapsed="false">
      <c r="A526" s="197" t="s">
        <v>64</v>
      </c>
      <c r="B526" s="198"/>
      <c r="C526" s="199" t="s">
        <v>113</v>
      </c>
      <c r="D526" s="171" t="n">
        <v>11</v>
      </c>
      <c r="E526" s="172" t="s">
        <v>89</v>
      </c>
      <c r="F526" s="178" t="n">
        <f aca="false">SUM(H526:CK526)</f>
        <v>0</v>
      </c>
      <c r="G526" s="179" t="n">
        <f aca="false">SUM(F520:F526)</f>
        <v>22.5</v>
      </c>
      <c r="H526" s="180"/>
      <c r="I526" s="181"/>
      <c r="J526" s="181"/>
      <c r="K526" s="181"/>
      <c r="L526" s="181"/>
      <c r="M526" s="181"/>
      <c r="N526" s="181"/>
      <c r="O526" s="181"/>
      <c r="P526" s="181"/>
      <c r="Q526" s="181"/>
      <c r="R526" s="181"/>
      <c r="S526" s="181"/>
      <c r="T526" s="181"/>
      <c r="U526" s="181"/>
      <c r="V526" s="181"/>
      <c r="W526" s="181"/>
      <c r="X526" s="181"/>
      <c r="Y526" s="181"/>
      <c r="Z526" s="181"/>
      <c r="AA526" s="181"/>
      <c r="AB526" s="181"/>
      <c r="AC526" s="181"/>
      <c r="AD526" s="181"/>
      <c r="AE526" s="181"/>
      <c r="AF526" s="181"/>
      <c r="AG526" s="181"/>
      <c r="AH526" s="181"/>
      <c r="AI526" s="181"/>
      <c r="AJ526" s="181"/>
      <c r="AK526" s="181"/>
      <c r="AL526" s="181"/>
      <c r="AM526" s="181"/>
      <c r="AN526" s="181"/>
      <c r="AO526" s="181"/>
      <c r="AP526" s="181"/>
      <c r="AQ526" s="181"/>
      <c r="AR526" s="181"/>
      <c r="AS526" s="181"/>
      <c r="AT526" s="181"/>
      <c r="AU526" s="181"/>
      <c r="AV526" s="181"/>
      <c r="AW526" s="181"/>
      <c r="AX526" s="181"/>
      <c r="AY526" s="181"/>
      <c r="AZ526" s="181"/>
      <c r="BA526" s="181"/>
      <c r="BB526" s="181"/>
      <c r="BC526" s="181"/>
      <c r="BD526" s="181"/>
      <c r="BE526" s="181"/>
      <c r="BF526" s="181"/>
      <c r="BG526" s="181"/>
      <c r="BH526" s="181"/>
      <c r="BI526" s="181"/>
      <c r="BJ526" s="181"/>
      <c r="BK526" s="181"/>
      <c r="BL526" s="181"/>
      <c r="BM526" s="181"/>
      <c r="BN526" s="181"/>
      <c r="BO526" s="181"/>
      <c r="BP526" s="181"/>
      <c r="BQ526" s="181"/>
      <c r="BR526" s="181"/>
      <c r="BS526" s="181"/>
      <c r="BT526" s="181"/>
      <c r="BU526" s="181"/>
      <c r="BV526" s="181"/>
      <c r="BW526" s="181"/>
      <c r="BX526" s="181"/>
      <c r="BY526" s="181"/>
      <c r="BZ526" s="181"/>
      <c r="CA526" s="181"/>
      <c r="CB526" s="181"/>
      <c r="CC526" s="181"/>
      <c r="CD526" s="181"/>
      <c r="CE526" s="181"/>
      <c r="CF526" s="181"/>
      <c r="CG526" s="181"/>
      <c r="CH526" s="181"/>
      <c r="CI526" s="181"/>
      <c r="CJ526" s="181"/>
      <c r="CK526" s="181"/>
      <c r="CL526" s="177"/>
      <c r="CM526" s="177"/>
    </row>
    <row r="527" customFormat="false" ht="12.75" hidden="false" customHeight="false" outlineLevel="0" collapsed="false">
      <c r="A527" s="197" t="s">
        <v>64</v>
      </c>
      <c r="B527" s="198"/>
      <c r="C527" s="199" t="s">
        <v>113</v>
      </c>
      <c r="D527" s="171" t="n">
        <v>12</v>
      </c>
      <c r="E527" s="172" t="s">
        <v>90</v>
      </c>
      <c r="F527" s="173" t="n">
        <f aca="false">SUM(H527:CK527)</f>
        <v>0</v>
      </c>
      <c r="G527" s="174"/>
      <c r="H527" s="175"/>
      <c r="I527" s="176"/>
      <c r="J527" s="176"/>
      <c r="K527" s="176"/>
      <c r="L527" s="176"/>
      <c r="M527" s="176"/>
      <c r="N527" s="176"/>
      <c r="O527" s="176"/>
      <c r="P527" s="176"/>
      <c r="Q527" s="176"/>
      <c r="R527" s="176"/>
      <c r="S527" s="176"/>
      <c r="T527" s="176"/>
      <c r="U527" s="176"/>
      <c r="V527" s="176"/>
      <c r="W527" s="176"/>
      <c r="X527" s="176"/>
      <c r="Y527" s="176"/>
      <c r="Z527" s="176"/>
      <c r="AA527" s="176"/>
      <c r="AB527" s="176"/>
      <c r="AC527" s="176"/>
      <c r="AD527" s="176"/>
      <c r="AE527" s="176"/>
      <c r="AF527" s="176"/>
      <c r="AG527" s="176"/>
      <c r="AH527" s="176"/>
      <c r="AI527" s="176"/>
      <c r="AJ527" s="176"/>
      <c r="AK527" s="176"/>
      <c r="AL527" s="176"/>
      <c r="AM527" s="176"/>
      <c r="AN527" s="176"/>
      <c r="AO527" s="176"/>
      <c r="AP527" s="176"/>
      <c r="AQ527" s="176"/>
      <c r="AR527" s="176"/>
      <c r="AS527" s="176"/>
      <c r="AT527" s="176"/>
      <c r="AU527" s="176"/>
      <c r="AV527" s="176"/>
      <c r="AW527" s="176"/>
      <c r="AX527" s="176"/>
      <c r="AY527" s="176"/>
      <c r="AZ527" s="176"/>
      <c r="BA527" s="176"/>
      <c r="BB527" s="176"/>
      <c r="BC527" s="176"/>
      <c r="BD527" s="176"/>
      <c r="BE527" s="176"/>
      <c r="BF527" s="176"/>
      <c r="BG527" s="176"/>
      <c r="BH527" s="176"/>
      <c r="BI527" s="176"/>
      <c r="BJ527" s="176"/>
      <c r="BK527" s="176"/>
      <c r="BL527" s="176"/>
      <c r="BM527" s="176"/>
      <c r="BN527" s="176"/>
      <c r="BO527" s="176"/>
      <c r="BP527" s="176"/>
      <c r="BQ527" s="176"/>
      <c r="BR527" s="176"/>
      <c r="BS527" s="176"/>
      <c r="BT527" s="176"/>
      <c r="BU527" s="176"/>
      <c r="BV527" s="176"/>
      <c r="BW527" s="176"/>
      <c r="BX527" s="176"/>
      <c r="BY527" s="176"/>
      <c r="BZ527" s="176"/>
      <c r="CA527" s="176"/>
      <c r="CB527" s="176"/>
      <c r="CC527" s="176"/>
      <c r="CD527" s="176"/>
      <c r="CE527" s="176"/>
      <c r="CF527" s="176"/>
      <c r="CG527" s="176"/>
      <c r="CH527" s="176"/>
      <c r="CI527" s="176"/>
      <c r="CJ527" s="176"/>
      <c r="CK527" s="176"/>
      <c r="CL527" s="177"/>
      <c r="CM527" s="177"/>
    </row>
    <row r="528" customFormat="false" ht="12.75" hidden="false" customHeight="false" outlineLevel="0" collapsed="false">
      <c r="A528" s="197" t="s">
        <v>64</v>
      </c>
      <c r="B528" s="198"/>
      <c r="C528" s="199" t="s">
        <v>113</v>
      </c>
      <c r="D528" s="171" t="n">
        <v>13</v>
      </c>
      <c r="E528" s="172" t="s">
        <v>90</v>
      </c>
      <c r="F528" s="173" t="n">
        <f aca="false">SUM(H528:CK528)</f>
        <v>0</v>
      </c>
      <c r="G528" s="174"/>
      <c r="H528" s="175"/>
      <c r="I528" s="176"/>
      <c r="J528" s="176"/>
      <c r="K528" s="176"/>
      <c r="L528" s="176"/>
      <c r="M528" s="176"/>
      <c r="N528" s="176"/>
      <c r="O528" s="176"/>
      <c r="P528" s="176"/>
      <c r="Q528" s="176"/>
      <c r="R528" s="176"/>
      <c r="S528" s="176"/>
      <c r="T528" s="176"/>
      <c r="U528" s="176"/>
      <c r="V528" s="176"/>
      <c r="W528" s="176"/>
      <c r="X528" s="176"/>
      <c r="Y528" s="176"/>
      <c r="Z528" s="176"/>
      <c r="AA528" s="176"/>
      <c r="AB528" s="176"/>
      <c r="AC528" s="176"/>
      <c r="AD528" s="176"/>
      <c r="AE528" s="176"/>
      <c r="AF528" s="176"/>
      <c r="AG528" s="176"/>
      <c r="AH528" s="176"/>
      <c r="AI528" s="176"/>
      <c r="AJ528" s="176"/>
      <c r="AK528" s="176"/>
      <c r="AL528" s="176"/>
      <c r="AM528" s="176"/>
      <c r="AN528" s="176"/>
      <c r="AO528" s="176"/>
      <c r="AP528" s="176"/>
      <c r="AQ528" s="176"/>
      <c r="AR528" s="176"/>
      <c r="AS528" s="176"/>
      <c r="AT528" s="176"/>
      <c r="AU528" s="176"/>
      <c r="AV528" s="176"/>
      <c r="AW528" s="176"/>
      <c r="AX528" s="176"/>
      <c r="AY528" s="176"/>
      <c r="AZ528" s="176"/>
      <c r="BA528" s="176"/>
      <c r="BB528" s="176"/>
      <c r="BC528" s="176"/>
      <c r="BD528" s="176"/>
      <c r="BE528" s="176"/>
      <c r="BF528" s="176"/>
      <c r="BG528" s="176"/>
      <c r="BH528" s="176"/>
      <c r="BI528" s="176"/>
      <c r="BJ528" s="176"/>
      <c r="BK528" s="176"/>
      <c r="BL528" s="176"/>
      <c r="BM528" s="176"/>
      <c r="BN528" s="176"/>
      <c r="BO528" s="176"/>
      <c r="BP528" s="176"/>
      <c r="BQ528" s="176"/>
      <c r="BR528" s="176"/>
      <c r="BS528" s="176"/>
      <c r="BT528" s="176"/>
      <c r="BU528" s="176"/>
      <c r="BV528" s="176"/>
      <c r="BW528" s="176"/>
      <c r="BX528" s="176"/>
      <c r="BY528" s="176"/>
      <c r="BZ528" s="176"/>
      <c r="CA528" s="176"/>
      <c r="CB528" s="176"/>
      <c r="CC528" s="176"/>
      <c r="CD528" s="176"/>
      <c r="CE528" s="176"/>
      <c r="CF528" s="176"/>
      <c r="CG528" s="176"/>
      <c r="CH528" s="176"/>
      <c r="CI528" s="176"/>
      <c r="CJ528" s="176"/>
      <c r="CK528" s="176"/>
      <c r="CL528" s="177"/>
      <c r="CM528" s="177"/>
    </row>
    <row r="529" customFormat="false" ht="12.75" hidden="false" customHeight="false" outlineLevel="0" collapsed="false">
      <c r="A529" s="197" t="s">
        <v>64</v>
      </c>
      <c r="B529" s="198"/>
      <c r="C529" s="199" t="s">
        <v>113</v>
      </c>
      <c r="D529" s="171" t="n">
        <v>14</v>
      </c>
      <c r="E529" s="172" t="s">
        <v>90</v>
      </c>
      <c r="F529" s="173" t="n">
        <f aca="false">SUM(H529:CK529)</f>
        <v>0</v>
      </c>
      <c r="G529" s="174"/>
      <c r="H529" s="175"/>
      <c r="I529" s="176"/>
      <c r="J529" s="176"/>
      <c r="K529" s="176"/>
      <c r="L529" s="176"/>
      <c r="M529" s="176"/>
      <c r="N529" s="176"/>
      <c r="O529" s="176"/>
      <c r="P529" s="176"/>
      <c r="Q529" s="176"/>
      <c r="R529" s="176"/>
      <c r="S529" s="176"/>
      <c r="T529" s="176"/>
      <c r="U529" s="176"/>
      <c r="V529" s="176"/>
      <c r="W529" s="176"/>
      <c r="X529" s="176"/>
      <c r="Y529" s="176"/>
      <c r="Z529" s="176"/>
      <c r="AA529" s="176"/>
      <c r="AB529" s="176"/>
      <c r="AC529" s="176"/>
      <c r="AD529" s="176"/>
      <c r="AE529" s="176"/>
      <c r="AF529" s="176"/>
      <c r="AG529" s="176"/>
      <c r="AH529" s="176"/>
      <c r="AI529" s="176"/>
      <c r="AJ529" s="176"/>
      <c r="AK529" s="176"/>
      <c r="AL529" s="176"/>
      <c r="AM529" s="176"/>
      <c r="AN529" s="176"/>
      <c r="AO529" s="176"/>
      <c r="AP529" s="176"/>
      <c r="AQ529" s="176"/>
      <c r="AR529" s="176"/>
      <c r="AS529" s="176"/>
      <c r="AT529" s="176"/>
      <c r="AU529" s="176"/>
      <c r="AV529" s="176"/>
      <c r="AW529" s="176"/>
      <c r="AX529" s="176"/>
      <c r="AY529" s="176"/>
      <c r="AZ529" s="176"/>
      <c r="BA529" s="176"/>
      <c r="BB529" s="176"/>
      <c r="BC529" s="176"/>
      <c r="BD529" s="176"/>
      <c r="BE529" s="176"/>
      <c r="BF529" s="176"/>
      <c r="BG529" s="176"/>
      <c r="BH529" s="176"/>
      <c r="BI529" s="176"/>
      <c r="BJ529" s="176"/>
      <c r="BK529" s="176"/>
      <c r="BL529" s="176"/>
      <c r="BM529" s="176"/>
      <c r="BN529" s="176"/>
      <c r="BO529" s="176"/>
      <c r="BP529" s="176"/>
      <c r="BQ529" s="176"/>
      <c r="BR529" s="176"/>
      <c r="BS529" s="176"/>
      <c r="BT529" s="176"/>
      <c r="BU529" s="176"/>
      <c r="BV529" s="176"/>
      <c r="BW529" s="176"/>
      <c r="BX529" s="176"/>
      <c r="BY529" s="176"/>
      <c r="BZ529" s="176"/>
      <c r="CA529" s="176"/>
      <c r="CB529" s="176"/>
      <c r="CC529" s="176"/>
      <c r="CD529" s="176"/>
      <c r="CE529" s="176"/>
      <c r="CF529" s="176"/>
      <c r="CG529" s="176"/>
      <c r="CH529" s="176"/>
      <c r="CI529" s="176"/>
      <c r="CJ529" s="176"/>
      <c r="CK529" s="176"/>
      <c r="CL529" s="177"/>
      <c r="CM529" s="177"/>
    </row>
    <row r="530" customFormat="false" ht="12.75" hidden="false" customHeight="false" outlineLevel="0" collapsed="false">
      <c r="A530" s="197" t="s">
        <v>64</v>
      </c>
      <c r="B530" s="198"/>
      <c r="C530" s="199" t="s">
        <v>113</v>
      </c>
      <c r="D530" s="171" t="n">
        <v>15</v>
      </c>
      <c r="E530" s="172" t="s">
        <v>90</v>
      </c>
      <c r="F530" s="173" t="n">
        <f aca="false">SUM(H530:CK530)</f>
        <v>0</v>
      </c>
      <c r="G530" s="174"/>
      <c r="H530" s="175"/>
      <c r="I530" s="176"/>
      <c r="J530" s="176"/>
      <c r="K530" s="176"/>
      <c r="L530" s="176"/>
      <c r="M530" s="176"/>
      <c r="N530" s="176"/>
      <c r="O530" s="176"/>
      <c r="P530" s="176"/>
      <c r="Q530" s="176"/>
      <c r="R530" s="176"/>
      <c r="S530" s="176"/>
      <c r="T530" s="176"/>
      <c r="U530" s="176"/>
      <c r="V530" s="176"/>
      <c r="W530" s="176"/>
      <c r="X530" s="176"/>
      <c r="Y530" s="176"/>
      <c r="Z530" s="176"/>
      <c r="AA530" s="176"/>
      <c r="AB530" s="176"/>
      <c r="AC530" s="176"/>
      <c r="AD530" s="176"/>
      <c r="AE530" s="176"/>
      <c r="AF530" s="176"/>
      <c r="AG530" s="176"/>
      <c r="AH530" s="176"/>
      <c r="AI530" s="176"/>
      <c r="AJ530" s="176"/>
      <c r="AK530" s="176"/>
      <c r="AL530" s="176"/>
      <c r="AM530" s="176"/>
      <c r="AN530" s="176"/>
      <c r="AO530" s="176"/>
      <c r="AP530" s="176"/>
      <c r="AQ530" s="176"/>
      <c r="AR530" s="176"/>
      <c r="AS530" s="176"/>
      <c r="AT530" s="176"/>
      <c r="AU530" s="176"/>
      <c r="AV530" s="176"/>
      <c r="AW530" s="176"/>
      <c r="AX530" s="176"/>
      <c r="AY530" s="176"/>
      <c r="AZ530" s="176"/>
      <c r="BA530" s="176"/>
      <c r="BB530" s="176"/>
      <c r="BC530" s="176"/>
      <c r="BD530" s="176"/>
      <c r="BE530" s="176"/>
      <c r="BF530" s="176"/>
      <c r="BG530" s="176"/>
      <c r="BH530" s="176"/>
      <c r="BI530" s="176"/>
      <c r="BJ530" s="176"/>
      <c r="BK530" s="176"/>
      <c r="BL530" s="176"/>
      <c r="BM530" s="176"/>
      <c r="BN530" s="176"/>
      <c r="BO530" s="176"/>
      <c r="BP530" s="176"/>
      <c r="BQ530" s="176"/>
      <c r="BR530" s="176"/>
      <c r="BS530" s="176"/>
      <c r="BT530" s="176"/>
      <c r="BU530" s="176"/>
      <c r="BV530" s="176"/>
      <c r="BW530" s="176"/>
      <c r="BX530" s="176"/>
      <c r="BY530" s="176"/>
      <c r="BZ530" s="176"/>
      <c r="CA530" s="176"/>
      <c r="CB530" s="176"/>
      <c r="CC530" s="176"/>
      <c r="CD530" s="176"/>
      <c r="CE530" s="176"/>
      <c r="CF530" s="176"/>
      <c r="CG530" s="176"/>
      <c r="CH530" s="176"/>
      <c r="CI530" s="176"/>
      <c r="CJ530" s="176"/>
      <c r="CK530" s="176"/>
      <c r="CL530" s="177"/>
      <c r="CM530" s="177"/>
    </row>
    <row r="531" customFormat="false" ht="12.75" hidden="false" customHeight="false" outlineLevel="0" collapsed="false">
      <c r="A531" s="197" t="s">
        <v>64</v>
      </c>
      <c r="B531" s="198"/>
      <c r="C531" s="199" t="s">
        <v>113</v>
      </c>
      <c r="D531" s="171" t="n">
        <v>16</v>
      </c>
      <c r="E531" s="172" t="s">
        <v>90</v>
      </c>
      <c r="F531" s="173" t="n">
        <f aca="false">SUM(H531:CK531)</f>
        <v>0</v>
      </c>
      <c r="G531" s="174"/>
      <c r="H531" s="175"/>
      <c r="I531" s="176"/>
      <c r="J531" s="176"/>
      <c r="K531" s="176"/>
      <c r="L531" s="176"/>
      <c r="M531" s="176"/>
      <c r="N531" s="176"/>
      <c r="O531" s="176"/>
      <c r="P531" s="176"/>
      <c r="Q531" s="176"/>
      <c r="R531" s="176"/>
      <c r="S531" s="176"/>
      <c r="T531" s="176"/>
      <c r="U531" s="176"/>
      <c r="V531" s="176"/>
      <c r="W531" s="176"/>
      <c r="X531" s="176"/>
      <c r="Y531" s="176"/>
      <c r="Z531" s="176"/>
      <c r="AA531" s="176"/>
      <c r="AB531" s="176"/>
      <c r="AC531" s="176"/>
      <c r="AD531" s="176"/>
      <c r="AE531" s="176"/>
      <c r="AF531" s="176"/>
      <c r="AG531" s="176"/>
      <c r="AH531" s="176"/>
      <c r="AI531" s="176"/>
      <c r="AJ531" s="176"/>
      <c r="AK531" s="176"/>
      <c r="AL531" s="176"/>
      <c r="AM531" s="176"/>
      <c r="AN531" s="176"/>
      <c r="AO531" s="176"/>
      <c r="AP531" s="176"/>
      <c r="AQ531" s="176"/>
      <c r="AR531" s="176"/>
      <c r="AS531" s="176"/>
      <c r="AT531" s="176"/>
      <c r="AU531" s="176"/>
      <c r="AV531" s="176"/>
      <c r="AW531" s="176"/>
      <c r="AX531" s="176"/>
      <c r="AY531" s="176"/>
      <c r="AZ531" s="176"/>
      <c r="BA531" s="176"/>
      <c r="BB531" s="176"/>
      <c r="BC531" s="176"/>
      <c r="BD531" s="176"/>
      <c r="BE531" s="176"/>
      <c r="BF531" s="176"/>
      <c r="BG531" s="176"/>
      <c r="BH531" s="176"/>
      <c r="BI531" s="176"/>
      <c r="BJ531" s="176"/>
      <c r="BK531" s="176"/>
      <c r="BL531" s="176"/>
      <c r="BM531" s="176"/>
      <c r="BN531" s="176"/>
      <c r="BO531" s="176"/>
      <c r="BP531" s="176"/>
      <c r="BQ531" s="176"/>
      <c r="BR531" s="176"/>
      <c r="BS531" s="176"/>
      <c r="BT531" s="176"/>
      <c r="BU531" s="176"/>
      <c r="BV531" s="176"/>
      <c r="BW531" s="176"/>
      <c r="BX531" s="176"/>
      <c r="BY531" s="176"/>
      <c r="BZ531" s="176"/>
      <c r="CA531" s="176"/>
      <c r="CB531" s="176"/>
      <c r="CC531" s="176"/>
      <c r="CD531" s="176"/>
      <c r="CE531" s="176"/>
      <c r="CF531" s="176"/>
      <c r="CG531" s="176"/>
      <c r="CH531" s="176"/>
      <c r="CI531" s="176"/>
      <c r="CJ531" s="176"/>
      <c r="CK531" s="176"/>
      <c r="CL531" s="177"/>
      <c r="CM531" s="177"/>
    </row>
    <row r="532" customFormat="false" ht="12.75" hidden="false" customHeight="false" outlineLevel="0" collapsed="false">
      <c r="A532" s="197" t="s">
        <v>64</v>
      </c>
      <c r="B532" s="198"/>
      <c r="C532" s="199" t="s">
        <v>113</v>
      </c>
      <c r="D532" s="171" t="n">
        <v>17</v>
      </c>
      <c r="E532" s="172" t="s">
        <v>90</v>
      </c>
      <c r="F532" s="178" t="n">
        <f aca="false">SUM(H532:CK532)</f>
        <v>0</v>
      </c>
      <c r="G532" s="179"/>
      <c r="H532" s="180"/>
      <c r="I532" s="181"/>
      <c r="J532" s="181"/>
      <c r="K532" s="181"/>
      <c r="L532" s="181"/>
      <c r="M532" s="181"/>
      <c r="N532" s="181"/>
      <c r="O532" s="181"/>
      <c r="P532" s="181"/>
      <c r="Q532" s="181"/>
      <c r="R532" s="181"/>
      <c r="S532" s="181"/>
      <c r="T532" s="181"/>
      <c r="U532" s="181"/>
      <c r="V532" s="181"/>
      <c r="W532" s="181"/>
      <c r="X532" s="181"/>
      <c r="Y532" s="181"/>
      <c r="Z532" s="181"/>
      <c r="AA532" s="181"/>
      <c r="AB532" s="181"/>
      <c r="AC532" s="181"/>
      <c r="AD532" s="181"/>
      <c r="AE532" s="181"/>
      <c r="AF532" s="181"/>
      <c r="AG532" s="181"/>
      <c r="AH532" s="181"/>
      <c r="AI532" s="181"/>
      <c r="AJ532" s="181"/>
      <c r="AK532" s="181"/>
      <c r="AL532" s="181"/>
      <c r="AM532" s="181"/>
      <c r="AN532" s="181"/>
      <c r="AO532" s="181"/>
      <c r="AP532" s="181"/>
      <c r="AQ532" s="181"/>
      <c r="AR532" s="181"/>
      <c r="AS532" s="181"/>
      <c r="AT532" s="181"/>
      <c r="AU532" s="181"/>
      <c r="AV532" s="181"/>
      <c r="AW532" s="181"/>
      <c r="AX532" s="181"/>
      <c r="AY532" s="181"/>
      <c r="AZ532" s="181"/>
      <c r="BA532" s="181"/>
      <c r="BB532" s="181"/>
      <c r="BC532" s="181"/>
      <c r="BD532" s="181"/>
      <c r="BE532" s="181"/>
      <c r="BF532" s="181"/>
      <c r="BG532" s="181"/>
      <c r="BH532" s="181"/>
      <c r="BI532" s="181"/>
      <c r="BJ532" s="181"/>
      <c r="BK532" s="181"/>
      <c r="BL532" s="181"/>
      <c r="BM532" s="181"/>
      <c r="BN532" s="181"/>
      <c r="BO532" s="181"/>
      <c r="BP532" s="181"/>
      <c r="BQ532" s="181"/>
      <c r="BR532" s="181"/>
      <c r="BS532" s="181"/>
      <c r="BT532" s="181"/>
      <c r="BU532" s="181"/>
      <c r="BV532" s="181"/>
      <c r="BW532" s="181"/>
      <c r="BX532" s="181"/>
      <c r="BY532" s="181"/>
      <c r="BZ532" s="181"/>
      <c r="CA532" s="181"/>
      <c r="CB532" s="181"/>
      <c r="CC532" s="181"/>
      <c r="CD532" s="181"/>
      <c r="CE532" s="181"/>
      <c r="CF532" s="181"/>
      <c r="CG532" s="181"/>
      <c r="CH532" s="181"/>
      <c r="CI532" s="181"/>
      <c r="CJ532" s="181"/>
      <c r="CK532" s="181"/>
      <c r="CL532" s="177"/>
      <c r="CM532" s="177"/>
    </row>
    <row r="533" customFormat="false" ht="12.75" hidden="false" customHeight="false" outlineLevel="0" collapsed="false">
      <c r="A533" s="197" t="s">
        <v>64</v>
      </c>
      <c r="B533" s="198"/>
      <c r="C533" s="199" t="s">
        <v>113</v>
      </c>
      <c r="D533" s="171" t="n">
        <v>18</v>
      </c>
      <c r="E533" s="172" t="s">
        <v>90</v>
      </c>
      <c r="F533" s="178" t="n">
        <f aca="false">SUM(H533:CK533)</f>
        <v>0</v>
      </c>
      <c r="G533" s="179" t="n">
        <f aca="false">SUM(F527:F533)</f>
        <v>0</v>
      </c>
      <c r="H533" s="180"/>
      <c r="I533" s="181"/>
      <c r="J533" s="181"/>
      <c r="K533" s="181"/>
      <c r="L533" s="181"/>
      <c r="M533" s="181"/>
      <c r="N533" s="181"/>
      <c r="O533" s="181"/>
      <c r="P533" s="181"/>
      <c r="Q533" s="181"/>
      <c r="R533" s="181"/>
      <c r="S533" s="181"/>
      <c r="T533" s="181"/>
      <c r="U533" s="181"/>
      <c r="V533" s="181"/>
      <c r="W533" s="181"/>
      <c r="X533" s="181"/>
      <c r="Y533" s="181"/>
      <c r="Z533" s="181"/>
      <c r="AA533" s="181"/>
      <c r="AB533" s="181"/>
      <c r="AC533" s="181"/>
      <c r="AD533" s="181"/>
      <c r="AE533" s="181"/>
      <c r="AF533" s="181"/>
      <c r="AG533" s="181"/>
      <c r="AH533" s="181"/>
      <c r="AI533" s="181"/>
      <c r="AJ533" s="181"/>
      <c r="AK533" s="181"/>
      <c r="AL533" s="181"/>
      <c r="AM533" s="181"/>
      <c r="AN533" s="181"/>
      <c r="AO533" s="181"/>
      <c r="AP533" s="181"/>
      <c r="AQ533" s="181"/>
      <c r="AR533" s="181"/>
      <c r="AS533" s="181"/>
      <c r="AT533" s="181"/>
      <c r="AU533" s="181"/>
      <c r="AV533" s="181"/>
      <c r="AW533" s="181"/>
      <c r="AX533" s="181"/>
      <c r="AY533" s="181"/>
      <c r="AZ533" s="181"/>
      <c r="BA533" s="181"/>
      <c r="BB533" s="181"/>
      <c r="BC533" s="181"/>
      <c r="BD533" s="181"/>
      <c r="BE533" s="181"/>
      <c r="BF533" s="181"/>
      <c r="BG533" s="181"/>
      <c r="BH533" s="181"/>
      <c r="BI533" s="181"/>
      <c r="BJ533" s="181"/>
      <c r="BK533" s="181"/>
      <c r="BL533" s="181"/>
      <c r="BM533" s="181"/>
      <c r="BN533" s="181"/>
      <c r="BO533" s="181"/>
      <c r="BP533" s="181"/>
      <c r="BQ533" s="181"/>
      <c r="BR533" s="181"/>
      <c r="BS533" s="181"/>
      <c r="BT533" s="181"/>
      <c r="BU533" s="181"/>
      <c r="BV533" s="181"/>
      <c r="BW533" s="181"/>
      <c r="BX533" s="181"/>
      <c r="BY533" s="181"/>
      <c r="BZ533" s="181"/>
      <c r="CA533" s="181"/>
      <c r="CB533" s="181"/>
      <c r="CC533" s="181"/>
      <c r="CD533" s="181"/>
      <c r="CE533" s="181"/>
      <c r="CF533" s="181"/>
      <c r="CG533" s="181"/>
      <c r="CH533" s="181"/>
      <c r="CI533" s="181"/>
      <c r="CJ533" s="181"/>
      <c r="CK533" s="181"/>
      <c r="CL533" s="177"/>
      <c r="CM533" s="177"/>
    </row>
    <row r="534" customFormat="false" ht="12.75" hidden="false" customHeight="false" outlineLevel="0" collapsed="false">
      <c r="A534" s="197" t="s">
        <v>64</v>
      </c>
      <c r="B534" s="198"/>
      <c r="C534" s="199" t="s">
        <v>113</v>
      </c>
      <c r="D534" s="171" t="n">
        <v>19</v>
      </c>
      <c r="E534" s="172" t="s">
        <v>91</v>
      </c>
      <c r="F534" s="173" t="n">
        <f aca="false">SUM(H534:CK534)</f>
        <v>0</v>
      </c>
      <c r="G534" s="174"/>
      <c r="H534" s="175"/>
      <c r="I534" s="176"/>
      <c r="J534" s="176"/>
      <c r="K534" s="176"/>
      <c r="L534" s="176"/>
      <c r="M534" s="176"/>
      <c r="N534" s="176"/>
      <c r="O534" s="176"/>
      <c r="P534" s="176"/>
      <c r="Q534" s="176"/>
      <c r="R534" s="176"/>
      <c r="S534" s="176"/>
      <c r="T534" s="176"/>
      <c r="U534" s="176"/>
      <c r="V534" s="176"/>
      <c r="W534" s="176"/>
      <c r="X534" s="176"/>
      <c r="Y534" s="176"/>
      <c r="Z534" s="176"/>
      <c r="AA534" s="176"/>
      <c r="AB534" s="176"/>
      <c r="AC534" s="176"/>
      <c r="AD534" s="176"/>
      <c r="AE534" s="176"/>
      <c r="AF534" s="176"/>
      <c r="AG534" s="176"/>
      <c r="AH534" s="176"/>
      <c r="AI534" s="176"/>
      <c r="AJ534" s="176"/>
      <c r="AK534" s="176"/>
      <c r="AL534" s="176"/>
      <c r="AM534" s="176"/>
      <c r="AN534" s="176"/>
      <c r="AO534" s="176"/>
      <c r="AP534" s="176"/>
      <c r="AQ534" s="176"/>
      <c r="AR534" s="176"/>
      <c r="AS534" s="176"/>
      <c r="AT534" s="176"/>
      <c r="AU534" s="176"/>
      <c r="AV534" s="176"/>
      <c r="AW534" s="176"/>
      <c r="AX534" s="176"/>
      <c r="AY534" s="176"/>
      <c r="AZ534" s="176"/>
      <c r="BA534" s="176"/>
      <c r="BB534" s="176"/>
      <c r="BC534" s="176"/>
      <c r="BD534" s="176"/>
      <c r="BE534" s="176"/>
      <c r="BF534" s="176"/>
      <c r="BG534" s="176"/>
      <c r="BH534" s="176"/>
      <c r="BI534" s="176"/>
      <c r="BJ534" s="176"/>
      <c r="BK534" s="176"/>
      <c r="BL534" s="176"/>
      <c r="BM534" s="176"/>
      <c r="BN534" s="176"/>
      <c r="BO534" s="176"/>
      <c r="BP534" s="176"/>
      <c r="BQ534" s="176"/>
      <c r="BR534" s="176"/>
      <c r="BS534" s="176"/>
      <c r="BT534" s="176"/>
      <c r="BU534" s="176"/>
      <c r="BV534" s="176"/>
      <c r="BW534" s="176"/>
      <c r="BX534" s="176"/>
      <c r="BY534" s="176"/>
      <c r="BZ534" s="176"/>
      <c r="CA534" s="176"/>
      <c r="CB534" s="176"/>
      <c r="CC534" s="176"/>
      <c r="CD534" s="176"/>
      <c r="CE534" s="176"/>
      <c r="CF534" s="176"/>
      <c r="CG534" s="176"/>
      <c r="CH534" s="176"/>
      <c r="CI534" s="176"/>
      <c r="CJ534" s="176"/>
      <c r="CK534" s="176"/>
      <c r="CL534" s="177"/>
      <c r="CM534" s="177"/>
    </row>
    <row r="535" customFormat="false" ht="12.75" hidden="false" customHeight="false" outlineLevel="0" collapsed="false">
      <c r="A535" s="197" t="s">
        <v>64</v>
      </c>
      <c r="B535" s="198"/>
      <c r="C535" s="199" t="s">
        <v>113</v>
      </c>
      <c r="D535" s="171" t="n">
        <v>20</v>
      </c>
      <c r="E535" s="172" t="s">
        <v>91</v>
      </c>
      <c r="F535" s="173" t="n">
        <f aca="false">SUM(H535:CK535)</f>
        <v>0</v>
      </c>
      <c r="G535" s="174"/>
      <c r="H535" s="175"/>
      <c r="I535" s="176"/>
      <c r="J535" s="176"/>
      <c r="K535" s="176"/>
      <c r="L535" s="176"/>
      <c r="M535" s="176"/>
      <c r="N535" s="176"/>
      <c r="O535" s="176"/>
      <c r="P535" s="176"/>
      <c r="Q535" s="176"/>
      <c r="R535" s="176"/>
      <c r="S535" s="176"/>
      <c r="T535" s="176"/>
      <c r="U535" s="176"/>
      <c r="V535" s="176"/>
      <c r="W535" s="176"/>
      <c r="X535" s="176"/>
      <c r="Y535" s="176"/>
      <c r="Z535" s="176"/>
      <c r="AA535" s="176"/>
      <c r="AB535" s="176"/>
      <c r="AC535" s="176"/>
      <c r="AD535" s="176"/>
      <c r="AE535" s="176"/>
      <c r="AF535" s="176"/>
      <c r="AG535" s="176"/>
      <c r="AH535" s="176"/>
      <c r="AI535" s="176"/>
      <c r="AJ535" s="176"/>
      <c r="AK535" s="176"/>
      <c r="AL535" s="176"/>
      <c r="AM535" s="176"/>
      <c r="AN535" s="176"/>
      <c r="AO535" s="176"/>
      <c r="AP535" s="176"/>
      <c r="AQ535" s="176"/>
      <c r="AR535" s="176"/>
      <c r="AS535" s="176"/>
      <c r="AT535" s="176"/>
      <c r="AU535" s="176"/>
      <c r="AV535" s="176"/>
      <c r="AW535" s="176"/>
      <c r="AX535" s="176"/>
      <c r="AY535" s="176"/>
      <c r="AZ535" s="176"/>
      <c r="BA535" s="176"/>
      <c r="BB535" s="176"/>
      <c r="BC535" s="176"/>
      <c r="BD535" s="176"/>
      <c r="BE535" s="176"/>
      <c r="BF535" s="176"/>
      <c r="BG535" s="176"/>
      <c r="BH535" s="176"/>
      <c r="BI535" s="176"/>
      <c r="BJ535" s="176"/>
      <c r="BK535" s="176"/>
      <c r="BL535" s="176"/>
      <c r="BM535" s="176"/>
      <c r="BN535" s="176"/>
      <c r="BO535" s="176"/>
      <c r="BP535" s="176"/>
      <c r="BQ535" s="176"/>
      <c r="BR535" s="176"/>
      <c r="BS535" s="176"/>
      <c r="BT535" s="176"/>
      <c r="BU535" s="176"/>
      <c r="BV535" s="176"/>
      <c r="BW535" s="176"/>
      <c r="BX535" s="176"/>
      <c r="BY535" s="176"/>
      <c r="BZ535" s="176"/>
      <c r="CA535" s="176"/>
      <c r="CB535" s="176"/>
      <c r="CC535" s="176"/>
      <c r="CD535" s="176"/>
      <c r="CE535" s="176"/>
      <c r="CF535" s="176"/>
      <c r="CG535" s="176"/>
      <c r="CH535" s="176"/>
      <c r="CI535" s="176"/>
      <c r="CJ535" s="176"/>
      <c r="CK535" s="176"/>
      <c r="CL535" s="177"/>
      <c r="CM535" s="177"/>
    </row>
    <row r="536" customFormat="false" ht="12.75" hidden="false" customHeight="false" outlineLevel="0" collapsed="false">
      <c r="A536" s="197" t="s">
        <v>64</v>
      </c>
      <c r="B536" s="198"/>
      <c r="C536" s="199" t="s">
        <v>113</v>
      </c>
      <c r="D536" s="171" t="n">
        <v>21</v>
      </c>
      <c r="E536" s="172" t="s">
        <v>91</v>
      </c>
      <c r="F536" s="173" t="n">
        <f aca="false">SUM(H536:CK536)</f>
        <v>0</v>
      </c>
      <c r="G536" s="174"/>
      <c r="H536" s="175"/>
      <c r="I536" s="176"/>
      <c r="J536" s="176"/>
      <c r="K536" s="176"/>
      <c r="L536" s="176"/>
      <c r="M536" s="176"/>
      <c r="N536" s="176"/>
      <c r="O536" s="176"/>
      <c r="P536" s="176"/>
      <c r="Q536" s="176"/>
      <c r="R536" s="176"/>
      <c r="S536" s="176"/>
      <c r="T536" s="176"/>
      <c r="U536" s="176"/>
      <c r="V536" s="176"/>
      <c r="W536" s="176"/>
      <c r="X536" s="176"/>
      <c r="Y536" s="176"/>
      <c r="Z536" s="176"/>
      <c r="AA536" s="176"/>
      <c r="AB536" s="176"/>
      <c r="AC536" s="176"/>
      <c r="AD536" s="176"/>
      <c r="AE536" s="176"/>
      <c r="AF536" s="176"/>
      <c r="AG536" s="176"/>
      <c r="AH536" s="176"/>
      <c r="AI536" s="176"/>
      <c r="AJ536" s="176"/>
      <c r="AK536" s="176"/>
      <c r="AL536" s="176"/>
      <c r="AM536" s="176"/>
      <c r="AN536" s="176"/>
      <c r="AO536" s="176"/>
      <c r="AP536" s="176"/>
      <c r="AQ536" s="176"/>
      <c r="AR536" s="176"/>
      <c r="AS536" s="176"/>
      <c r="AT536" s="176"/>
      <c r="AU536" s="176"/>
      <c r="AV536" s="176"/>
      <c r="AW536" s="176"/>
      <c r="AX536" s="176"/>
      <c r="AY536" s="176"/>
      <c r="AZ536" s="176"/>
      <c r="BA536" s="176"/>
      <c r="BB536" s="176"/>
      <c r="BC536" s="176"/>
      <c r="BD536" s="176"/>
      <c r="BE536" s="176"/>
      <c r="BF536" s="176"/>
      <c r="BG536" s="176"/>
      <c r="BH536" s="176"/>
      <c r="BI536" s="176"/>
      <c r="BJ536" s="176"/>
      <c r="BK536" s="176"/>
      <c r="BL536" s="176"/>
      <c r="BM536" s="176"/>
      <c r="BN536" s="176"/>
      <c r="BO536" s="176"/>
      <c r="BP536" s="176"/>
      <c r="BQ536" s="176"/>
      <c r="BR536" s="176"/>
      <c r="BS536" s="176"/>
      <c r="BT536" s="176"/>
      <c r="BU536" s="176"/>
      <c r="BV536" s="176"/>
      <c r="BW536" s="176"/>
      <c r="BX536" s="176"/>
      <c r="BY536" s="176"/>
      <c r="BZ536" s="176"/>
      <c r="CA536" s="176"/>
      <c r="CB536" s="176"/>
      <c r="CC536" s="176"/>
      <c r="CD536" s="176"/>
      <c r="CE536" s="176"/>
      <c r="CF536" s="176"/>
      <c r="CG536" s="176"/>
      <c r="CH536" s="176"/>
      <c r="CI536" s="176"/>
      <c r="CJ536" s="176"/>
      <c r="CK536" s="176"/>
      <c r="CL536" s="177"/>
      <c r="CM536" s="177"/>
    </row>
    <row r="537" customFormat="false" ht="12.75" hidden="false" customHeight="false" outlineLevel="0" collapsed="false">
      <c r="A537" s="197" t="s">
        <v>64</v>
      </c>
      <c r="B537" s="198"/>
      <c r="C537" s="199" t="s">
        <v>113</v>
      </c>
      <c r="D537" s="171" t="n">
        <v>22</v>
      </c>
      <c r="E537" s="172" t="s">
        <v>91</v>
      </c>
      <c r="F537" s="173" t="n">
        <f aca="false">SUM(H537:CK537)</f>
        <v>0</v>
      </c>
      <c r="G537" s="174"/>
      <c r="H537" s="175"/>
      <c r="I537" s="176"/>
      <c r="J537" s="176"/>
      <c r="K537" s="176"/>
      <c r="L537" s="176"/>
      <c r="M537" s="176"/>
      <c r="N537" s="176"/>
      <c r="O537" s="176"/>
      <c r="P537" s="176"/>
      <c r="Q537" s="176"/>
      <c r="R537" s="176"/>
      <c r="S537" s="176"/>
      <c r="T537" s="176"/>
      <c r="U537" s="176"/>
      <c r="V537" s="176"/>
      <c r="W537" s="176"/>
      <c r="X537" s="176"/>
      <c r="Y537" s="176"/>
      <c r="Z537" s="176"/>
      <c r="AA537" s="176"/>
      <c r="AB537" s="176"/>
      <c r="AC537" s="176"/>
      <c r="AD537" s="176"/>
      <c r="AE537" s="176"/>
      <c r="AF537" s="176"/>
      <c r="AG537" s="176"/>
      <c r="AH537" s="176"/>
      <c r="AI537" s="176"/>
      <c r="AJ537" s="176"/>
      <c r="AK537" s="176"/>
      <c r="AL537" s="176"/>
      <c r="AM537" s="176"/>
      <c r="AN537" s="176"/>
      <c r="AO537" s="176"/>
      <c r="AP537" s="176"/>
      <c r="AQ537" s="176"/>
      <c r="AR537" s="176"/>
      <c r="AS537" s="176"/>
      <c r="AT537" s="176"/>
      <c r="AU537" s="176"/>
      <c r="AV537" s="176"/>
      <c r="AW537" s="176"/>
      <c r="AX537" s="176"/>
      <c r="AY537" s="176"/>
      <c r="AZ537" s="176"/>
      <c r="BA537" s="176"/>
      <c r="BB537" s="176"/>
      <c r="BC537" s="176"/>
      <c r="BD537" s="176"/>
      <c r="BE537" s="176"/>
      <c r="BF537" s="176"/>
      <c r="BG537" s="176"/>
      <c r="BH537" s="176"/>
      <c r="BI537" s="176"/>
      <c r="BJ537" s="176"/>
      <c r="BK537" s="176"/>
      <c r="BL537" s="176"/>
      <c r="BM537" s="176"/>
      <c r="BN537" s="176"/>
      <c r="BO537" s="176"/>
      <c r="BP537" s="176"/>
      <c r="BQ537" s="176"/>
      <c r="BR537" s="176"/>
      <c r="BS537" s="176"/>
      <c r="BT537" s="176"/>
      <c r="BU537" s="176"/>
      <c r="BV537" s="176"/>
      <c r="BW537" s="176"/>
      <c r="BX537" s="176"/>
      <c r="BY537" s="176"/>
      <c r="BZ537" s="176"/>
      <c r="CA537" s="176"/>
      <c r="CB537" s="176"/>
      <c r="CC537" s="176"/>
      <c r="CD537" s="176"/>
      <c r="CE537" s="176"/>
      <c r="CF537" s="176"/>
      <c r="CG537" s="176"/>
      <c r="CH537" s="176"/>
      <c r="CI537" s="176"/>
      <c r="CJ537" s="176"/>
      <c r="CK537" s="176"/>
      <c r="CL537" s="177"/>
      <c r="CM537" s="177"/>
    </row>
    <row r="538" customFormat="false" ht="12.75" hidden="false" customHeight="false" outlineLevel="0" collapsed="false">
      <c r="A538" s="197" t="s">
        <v>64</v>
      </c>
      <c r="B538" s="198"/>
      <c r="C538" s="199" t="s">
        <v>113</v>
      </c>
      <c r="D538" s="171" t="n">
        <v>23</v>
      </c>
      <c r="E538" s="172" t="s">
        <v>91</v>
      </c>
      <c r="F538" s="173" t="n">
        <f aca="false">SUM(H538:CK538)</f>
        <v>0</v>
      </c>
      <c r="G538" s="174"/>
      <c r="H538" s="175"/>
      <c r="I538" s="176"/>
      <c r="J538" s="176"/>
      <c r="K538" s="176"/>
      <c r="L538" s="176"/>
      <c r="M538" s="176"/>
      <c r="N538" s="176"/>
      <c r="O538" s="176"/>
      <c r="P538" s="176"/>
      <c r="Q538" s="176"/>
      <c r="R538" s="176"/>
      <c r="S538" s="176"/>
      <c r="T538" s="176"/>
      <c r="U538" s="176"/>
      <c r="V538" s="176"/>
      <c r="W538" s="176"/>
      <c r="X538" s="176"/>
      <c r="Y538" s="176"/>
      <c r="Z538" s="176"/>
      <c r="AA538" s="176"/>
      <c r="AB538" s="176"/>
      <c r="AC538" s="176"/>
      <c r="AD538" s="176"/>
      <c r="AE538" s="176"/>
      <c r="AF538" s="176"/>
      <c r="AG538" s="176"/>
      <c r="AH538" s="176"/>
      <c r="AI538" s="176"/>
      <c r="AJ538" s="176"/>
      <c r="AK538" s="176"/>
      <c r="AL538" s="176"/>
      <c r="AM538" s="176"/>
      <c r="AN538" s="176"/>
      <c r="AO538" s="176"/>
      <c r="AP538" s="176"/>
      <c r="AQ538" s="176"/>
      <c r="AR538" s="176"/>
      <c r="AS538" s="176"/>
      <c r="AT538" s="176"/>
      <c r="AU538" s="176"/>
      <c r="AV538" s="176"/>
      <c r="AW538" s="176"/>
      <c r="AX538" s="176"/>
      <c r="AY538" s="176"/>
      <c r="AZ538" s="176"/>
      <c r="BA538" s="176"/>
      <c r="BB538" s="176"/>
      <c r="BC538" s="176"/>
      <c r="BD538" s="176"/>
      <c r="BE538" s="176"/>
      <c r="BF538" s="176"/>
      <c r="BG538" s="176"/>
      <c r="BH538" s="176"/>
      <c r="BI538" s="176"/>
      <c r="BJ538" s="176"/>
      <c r="BK538" s="176"/>
      <c r="BL538" s="176"/>
      <c r="BM538" s="176"/>
      <c r="BN538" s="176"/>
      <c r="BO538" s="176"/>
      <c r="BP538" s="176"/>
      <c r="BQ538" s="176"/>
      <c r="BR538" s="176"/>
      <c r="BS538" s="176"/>
      <c r="BT538" s="176"/>
      <c r="BU538" s="176"/>
      <c r="BV538" s="176"/>
      <c r="BW538" s="176"/>
      <c r="BX538" s="176"/>
      <c r="BY538" s="176"/>
      <c r="BZ538" s="176"/>
      <c r="CA538" s="176"/>
      <c r="CB538" s="176"/>
      <c r="CC538" s="176"/>
      <c r="CD538" s="176"/>
      <c r="CE538" s="176"/>
      <c r="CF538" s="176"/>
      <c r="CG538" s="176"/>
      <c r="CH538" s="176"/>
      <c r="CI538" s="176"/>
      <c r="CJ538" s="176"/>
      <c r="CK538" s="176"/>
      <c r="CL538" s="177"/>
      <c r="CM538" s="177"/>
    </row>
    <row r="539" customFormat="false" ht="12.75" hidden="false" customHeight="false" outlineLevel="0" collapsed="false">
      <c r="A539" s="197" t="s">
        <v>64</v>
      </c>
      <c r="B539" s="198"/>
      <c r="C539" s="199" t="s">
        <v>113</v>
      </c>
      <c r="D539" s="171" t="n">
        <v>24</v>
      </c>
      <c r="E539" s="172" t="s">
        <v>91</v>
      </c>
      <c r="F539" s="178" t="n">
        <f aca="false">SUM(H539:CK539)</f>
        <v>0</v>
      </c>
      <c r="G539" s="179"/>
      <c r="H539" s="180"/>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c r="AJ539" s="181"/>
      <c r="AK539" s="181"/>
      <c r="AL539" s="181"/>
      <c r="AM539" s="181"/>
      <c r="AN539" s="181"/>
      <c r="AO539" s="181"/>
      <c r="AP539" s="181"/>
      <c r="AQ539" s="181"/>
      <c r="AR539" s="181"/>
      <c r="AS539" s="181"/>
      <c r="AT539" s="181"/>
      <c r="AU539" s="181"/>
      <c r="AV539" s="181"/>
      <c r="AW539" s="181"/>
      <c r="AX539" s="181"/>
      <c r="AY539" s="181"/>
      <c r="AZ539" s="181"/>
      <c r="BA539" s="181"/>
      <c r="BB539" s="181"/>
      <c r="BC539" s="181"/>
      <c r="BD539" s="181"/>
      <c r="BE539" s="181"/>
      <c r="BF539" s="181"/>
      <c r="BG539" s="181"/>
      <c r="BH539" s="181"/>
      <c r="BI539" s="181"/>
      <c r="BJ539" s="181"/>
      <c r="BK539" s="181"/>
      <c r="BL539" s="181"/>
      <c r="BM539" s="181"/>
      <c r="BN539" s="181"/>
      <c r="BO539" s="181"/>
      <c r="BP539" s="181"/>
      <c r="BQ539" s="181"/>
      <c r="BR539" s="181"/>
      <c r="BS539" s="181"/>
      <c r="BT539" s="181"/>
      <c r="BU539" s="181"/>
      <c r="BV539" s="181"/>
      <c r="BW539" s="181"/>
      <c r="BX539" s="181"/>
      <c r="BY539" s="181"/>
      <c r="BZ539" s="181"/>
      <c r="CA539" s="181"/>
      <c r="CB539" s="181"/>
      <c r="CC539" s="181"/>
      <c r="CD539" s="181"/>
      <c r="CE539" s="181"/>
      <c r="CF539" s="181"/>
      <c r="CG539" s="181"/>
      <c r="CH539" s="181"/>
      <c r="CI539" s="181"/>
      <c r="CJ539" s="181"/>
      <c r="CK539" s="181"/>
      <c r="CL539" s="177"/>
      <c r="CM539" s="177"/>
    </row>
    <row r="540" customFormat="false" ht="12.75" hidden="false" customHeight="false" outlineLevel="0" collapsed="false">
      <c r="A540" s="197" t="s">
        <v>64</v>
      </c>
      <c r="B540" s="198"/>
      <c r="C540" s="199" t="s">
        <v>113</v>
      </c>
      <c r="D540" s="171" t="n">
        <v>25</v>
      </c>
      <c r="E540" s="172" t="s">
        <v>91</v>
      </c>
      <c r="F540" s="178" t="n">
        <f aca="false">SUM(H540:CK540)</f>
        <v>0</v>
      </c>
      <c r="G540" s="179" t="n">
        <f aca="false">SUM(F534:F540)</f>
        <v>0</v>
      </c>
      <c r="H540" s="180"/>
      <c r="I540" s="181"/>
      <c r="J540" s="181"/>
      <c r="K540" s="181"/>
      <c r="L540" s="181"/>
      <c r="M540" s="181"/>
      <c r="N540" s="181"/>
      <c r="O540" s="181"/>
      <c r="P540" s="181"/>
      <c r="Q540" s="181"/>
      <c r="R540" s="181"/>
      <c r="S540" s="181"/>
      <c r="T540" s="181"/>
      <c r="U540" s="181"/>
      <c r="V540" s="181"/>
      <c r="W540" s="181"/>
      <c r="X540" s="181"/>
      <c r="Y540" s="181"/>
      <c r="Z540" s="181"/>
      <c r="AA540" s="181"/>
      <c r="AB540" s="181"/>
      <c r="AC540" s="181"/>
      <c r="AD540" s="181"/>
      <c r="AE540" s="181"/>
      <c r="AF540" s="181"/>
      <c r="AG540" s="181"/>
      <c r="AH540" s="181"/>
      <c r="AI540" s="181"/>
      <c r="AJ540" s="181"/>
      <c r="AK540" s="181"/>
      <c r="AL540" s="181"/>
      <c r="AM540" s="181"/>
      <c r="AN540" s="181"/>
      <c r="AO540" s="181"/>
      <c r="AP540" s="181"/>
      <c r="AQ540" s="181"/>
      <c r="AR540" s="181"/>
      <c r="AS540" s="181"/>
      <c r="AT540" s="181"/>
      <c r="AU540" s="181"/>
      <c r="AV540" s="181"/>
      <c r="AW540" s="181"/>
      <c r="AX540" s="181"/>
      <c r="AY540" s="181"/>
      <c r="AZ540" s="181"/>
      <c r="BA540" s="181"/>
      <c r="BB540" s="181"/>
      <c r="BC540" s="181"/>
      <c r="BD540" s="181"/>
      <c r="BE540" s="181"/>
      <c r="BF540" s="181"/>
      <c r="BG540" s="181"/>
      <c r="BH540" s="181"/>
      <c r="BI540" s="181"/>
      <c r="BJ540" s="181"/>
      <c r="BK540" s="181"/>
      <c r="BL540" s="181"/>
      <c r="BM540" s="181"/>
      <c r="BN540" s="181"/>
      <c r="BO540" s="181"/>
      <c r="BP540" s="181"/>
      <c r="BQ540" s="181"/>
      <c r="BR540" s="181"/>
      <c r="BS540" s="181"/>
      <c r="BT540" s="181"/>
      <c r="BU540" s="181"/>
      <c r="BV540" s="181"/>
      <c r="BW540" s="181"/>
      <c r="BX540" s="181"/>
      <c r="BY540" s="181"/>
      <c r="BZ540" s="181"/>
      <c r="CA540" s="181"/>
      <c r="CB540" s="181"/>
      <c r="CC540" s="181"/>
      <c r="CD540" s="181"/>
      <c r="CE540" s="181"/>
      <c r="CF540" s="181"/>
      <c r="CG540" s="181"/>
      <c r="CH540" s="181"/>
      <c r="CI540" s="181"/>
      <c r="CJ540" s="181"/>
      <c r="CK540" s="181"/>
      <c r="CL540" s="177"/>
      <c r="CM540" s="177"/>
    </row>
    <row r="541" customFormat="false" ht="12.75" hidden="false" customHeight="false" outlineLevel="0" collapsed="false">
      <c r="A541" s="197" t="s">
        <v>64</v>
      </c>
      <c r="B541" s="198"/>
      <c r="C541" s="199" t="s">
        <v>113</v>
      </c>
      <c r="D541" s="171" t="n">
        <v>26</v>
      </c>
      <c r="E541" s="172" t="s">
        <v>92</v>
      </c>
      <c r="F541" s="173" t="n">
        <f aca="false">SUM(H541:CK541)</f>
        <v>0</v>
      </c>
      <c r="G541" s="174"/>
      <c r="H541" s="175"/>
      <c r="I541" s="176"/>
      <c r="J541" s="176"/>
      <c r="K541" s="176"/>
      <c r="L541" s="176"/>
      <c r="M541" s="176"/>
      <c r="N541" s="176"/>
      <c r="O541" s="176"/>
      <c r="P541" s="176"/>
      <c r="Q541" s="176"/>
      <c r="R541" s="176"/>
      <c r="S541" s="176"/>
      <c r="T541" s="176"/>
      <c r="U541" s="176"/>
      <c r="V541" s="176"/>
      <c r="W541" s="176"/>
      <c r="X541" s="176"/>
      <c r="Y541" s="176"/>
      <c r="Z541" s="176"/>
      <c r="AA541" s="176"/>
      <c r="AB541" s="176"/>
      <c r="AC541" s="176"/>
      <c r="AD541" s="176"/>
      <c r="AE541" s="176"/>
      <c r="AF541" s="176"/>
      <c r="AG541" s="176"/>
      <c r="AH541" s="176"/>
      <c r="AI541" s="176"/>
      <c r="AJ541" s="176"/>
      <c r="AK541" s="176"/>
      <c r="AL541" s="176"/>
      <c r="AM541" s="176"/>
      <c r="AN541" s="176"/>
      <c r="AO541" s="176"/>
      <c r="AP541" s="176"/>
      <c r="AQ541" s="176"/>
      <c r="AR541" s="176"/>
      <c r="AS541" s="176"/>
      <c r="AT541" s="176"/>
      <c r="AU541" s="176"/>
      <c r="AV541" s="176"/>
      <c r="AW541" s="176"/>
      <c r="AX541" s="176"/>
      <c r="AY541" s="176"/>
      <c r="AZ541" s="176"/>
      <c r="BA541" s="176"/>
      <c r="BB541" s="176"/>
      <c r="BC541" s="176"/>
      <c r="BD541" s="176"/>
      <c r="BE541" s="176"/>
      <c r="BF541" s="176"/>
      <c r="BG541" s="176"/>
      <c r="BH541" s="176"/>
      <c r="BI541" s="176"/>
      <c r="BJ541" s="176"/>
      <c r="BK541" s="176"/>
      <c r="BL541" s="176"/>
      <c r="BM541" s="176"/>
      <c r="BN541" s="176"/>
      <c r="BO541" s="176"/>
      <c r="BP541" s="176"/>
      <c r="BQ541" s="176"/>
      <c r="BR541" s="176"/>
      <c r="BS541" s="176"/>
      <c r="BT541" s="176"/>
      <c r="BU541" s="176"/>
      <c r="BV541" s="176"/>
      <c r="BW541" s="176"/>
      <c r="BX541" s="176"/>
      <c r="BY541" s="176"/>
      <c r="BZ541" s="176"/>
      <c r="CA541" s="176"/>
      <c r="CB541" s="176"/>
      <c r="CC541" s="176"/>
      <c r="CD541" s="176"/>
      <c r="CE541" s="176"/>
      <c r="CF541" s="176"/>
      <c r="CG541" s="176"/>
      <c r="CH541" s="176"/>
      <c r="CI541" s="176"/>
      <c r="CJ541" s="176"/>
      <c r="CK541" s="176"/>
      <c r="CL541" s="177"/>
      <c r="CM541" s="177"/>
    </row>
    <row r="542" customFormat="false" ht="12.75" hidden="false" customHeight="false" outlineLevel="0" collapsed="false">
      <c r="A542" s="197" t="s">
        <v>64</v>
      </c>
      <c r="B542" s="198"/>
      <c r="C542" s="199" t="s">
        <v>113</v>
      </c>
      <c r="D542" s="171" t="n">
        <v>27</v>
      </c>
      <c r="E542" s="172" t="s">
        <v>92</v>
      </c>
      <c r="F542" s="173" t="n">
        <f aca="false">SUM(H542:CK542)</f>
        <v>0</v>
      </c>
      <c r="G542" s="174"/>
      <c r="H542" s="175"/>
      <c r="I542" s="176"/>
      <c r="J542" s="176"/>
      <c r="K542" s="176"/>
      <c r="L542" s="176"/>
      <c r="M542" s="176"/>
      <c r="N542" s="176"/>
      <c r="O542" s="176"/>
      <c r="P542" s="176"/>
      <c r="Q542" s="176"/>
      <c r="R542" s="176"/>
      <c r="S542" s="176"/>
      <c r="T542" s="176"/>
      <c r="U542" s="176"/>
      <c r="V542" s="176"/>
      <c r="W542" s="176"/>
      <c r="X542" s="176"/>
      <c r="Y542" s="176"/>
      <c r="Z542" s="176"/>
      <c r="AA542" s="176"/>
      <c r="AB542" s="176"/>
      <c r="AC542" s="176"/>
      <c r="AD542" s="176"/>
      <c r="AE542" s="176"/>
      <c r="AF542" s="176"/>
      <c r="AG542" s="176"/>
      <c r="AH542" s="176"/>
      <c r="AI542" s="176"/>
      <c r="AJ542" s="176"/>
      <c r="AK542" s="176"/>
      <c r="AL542" s="176"/>
      <c r="AM542" s="176"/>
      <c r="AN542" s="176"/>
      <c r="AO542" s="176"/>
      <c r="AP542" s="176"/>
      <c r="AQ542" s="176"/>
      <c r="AR542" s="176"/>
      <c r="AS542" s="176"/>
      <c r="AT542" s="176"/>
      <c r="AU542" s="176"/>
      <c r="AV542" s="176"/>
      <c r="AW542" s="176"/>
      <c r="AX542" s="176"/>
      <c r="AY542" s="176"/>
      <c r="AZ542" s="176"/>
      <c r="BA542" s="176"/>
      <c r="BB542" s="176"/>
      <c r="BC542" s="176"/>
      <c r="BD542" s="176"/>
      <c r="BE542" s="176"/>
      <c r="BF542" s="176"/>
      <c r="BG542" s="176"/>
      <c r="BH542" s="176"/>
      <c r="BI542" s="176"/>
      <c r="BJ542" s="176"/>
      <c r="BK542" s="176"/>
      <c r="BL542" s="176"/>
      <c r="BM542" s="176"/>
      <c r="BN542" s="176"/>
      <c r="BO542" s="176"/>
      <c r="BP542" s="176"/>
      <c r="BQ542" s="176"/>
      <c r="BR542" s="176"/>
      <c r="BS542" s="176"/>
      <c r="BT542" s="176"/>
      <c r="BU542" s="176"/>
      <c r="BV542" s="176"/>
      <c r="BW542" s="176"/>
      <c r="BX542" s="176"/>
      <c r="BY542" s="176"/>
      <c r="BZ542" s="176"/>
      <c r="CA542" s="176"/>
      <c r="CB542" s="176"/>
      <c r="CC542" s="176"/>
      <c r="CD542" s="176"/>
      <c r="CE542" s="176"/>
      <c r="CF542" s="176"/>
      <c r="CG542" s="176"/>
      <c r="CH542" s="176"/>
      <c r="CI542" s="176"/>
      <c r="CJ542" s="176"/>
      <c r="CK542" s="176"/>
      <c r="CL542" s="177"/>
      <c r="CM542" s="177"/>
    </row>
    <row r="543" customFormat="false" ht="12.75" hidden="false" customHeight="false" outlineLevel="0" collapsed="false">
      <c r="A543" s="197" t="s">
        <v>64</v>
      </c>
      <c r="B543" s="198"/>
      <c r="C543" s="199" t="s">
        <v>113</v>
      </c>
      <c r="D543" s="171" t="n">
        <v>28</v>
      </c>
      <c r="E543" s="172" t="s">
        <v>92</v>
      </c>
      <c r="F543" s="173" t="n">
        <f aca="false">SUM(H543:CK543)</f>
        <v>0</v>
      </c>
      <c r="G543" s="174"/>
      <c r="H543" s="175"/>
      <c r="I543" s="176"/>
      <c r="J543" s="176"/>
      <c r="K543" s="176"/>
      <c r="L543" s="176"/>
      <c r="M543" s="176"/>
      <c r="N543" s="176"/>
      <c r="O543" s="176"/>
      <c r="P543" s="176"/>
      <c r="Q543" s="176"/>
      <c r="R543" s="176"/>
      <c r="S543" s="176"/>
      <c r="T543" s="176"/>
      <c r="U543" s="176"/>
      <c r="V543" s="176"/>
      <c r="W543" s="176"/>
      <c r="X543" s="176"/>
      <c r="Y543" s="176"/>
      <c r="Z543" s="176"/>
      <c r="AA543" s="176"/>
      <c r="AB543" s="176"/>
      <c r="AC543" s="176"/>
      <c r="AD543" s="176"/>
      <c r="AE543" s="176"/>
      <c r="AF543" s="176"/>
      <c r="AG543" s="176"/>
      <c r="AH543" s="176"/>
      <c r="AI543" s="176"/>
      <c r="AJ543" s="176"/>
      <c r="AK543" s="176"/>
      <c r="AL543" s="176"/>
      <c r="AM543" s="176"/>
      <c r="AN543" s="176"/>
      <c r="AO543" s="176"/>
      <c r="AP543" s="176"/>
      <c r="AQ543" s="176"/>
      <c r="AR543" s="176"/>
      <c r="AS543" s="176"/>
      <c r="AT543" s="176"/>
      <c r="AU543" s="176"/>
      <c r="AV543" s="176"/>
      <c r="AW543" s="176"/>
      <c r="AX543" s="176"/>
      <c r="AY543" s="176"/>
      <c r="AZ543" s="176"/>
      <c r="BA543" s="176"/>
      <c r="BB543" s="176"/>
      <c r="BC543" s="176"/>
      <c r="BD543" s="176"/>
      <c r="BE543" s="176"/>
      <c r="BF543" s="176"/>
      <c r="BG543" s="176"/>
      <c r="BH543" s="176"/>
      <c r="BI543" s="176"/>
      <c r="BJ543" s="176"/>
      <c r="BK543" s="176"/>
      <c r="BL543" s="176"/>
      <c r="BM543" s="176"/>
      <c r="BN543" s="176"/>
      <c r="BO543" s="176"/>
      <c r="BP543" s="176"/>
      <c r="BQ543" s="176"/>
      <c r="BR543" s="176"/>
      <c r="BS543" s="176"/>
      <c r="BT543" s="176"/>
      <c r="BU543" s="176"/>
      <c r="BV543" s="176"/>
      <c r="BW543" s="176"/>
      <c r="BX543" s="176"/>
      <c r="BY543" s="176"/>
      <c r="BZ543" s="176"/>
      <c r="CA543" s="176"/>
      <c r="CB543" s="176"/>
      <c r="CC543" s="176"/>
      <c r="CD543" s="176"/>
      <c r="CE543" s="176"/>
      <c r="CF543" s="176"/>
      <c r="CG543" s="176"/>
      <c r="CH543" s="176"/>
      <c r="CI543" s="176"/>
      <c r="CJ543" s="176"/>
      <c r="CK543" s="176"/>
      <c r="CL543" s="177"/>
      <c r="CM543" s="177"/>
    </row>
    <row r="544" customFormat="false" ht="12.75" hidden="false" customHeight="false" outlineLevel="0" collapsed="false">
      <c r="A544" s="197" t="s">
        <v>64</v>
      </c>
      <c r="B544" s="198"/>
      <c r="C544" s="199" t="s">
        <v>113</v>
      </c>
      <c r="D544" s="171" t="n">
        <v>29</v>
      </c>
      <c r="E544" s="172" t="s">
        <v>92</v>
      </c>
      <c r="F544" s="173" t="n">
        <f aca="false">SUM(H544:CK544)</f>
        <v>0</v>
      </c>
      <c r="G544" s="174"/>
      <c r="H544" s="175"/>
      <c r="I544" s="176"/>
      <c r="J544" s="176"/>
      <c r="K544" s="176"/>
      <c r="L544" s="176"/>
      <c r="M544" s="176"/>
      <c r="N544" s="176"/>
      <c r="O544" s="176"/>
      <c r="P544" s="176"/>
      <c r="Q544" s="176"/>
      <c r="R544" s="176"/>
      <c r="S544" s="176"/>
      <c r="T544" s="176"/>
      <c r="U544" s="176"/>
      <c r="V544" s="176"/>
      <c r="W544" s="176"/>
      <c r="X544" s="176"/>
      <c r="Y544" s="176"/>
      <c r="Z544" s="176"/>
      <c r="AA544" s="176"/>
      <c r="AB544" s="176"/>
      <c r="AC544" s="176"/>
      <c r="AD544" s="176"/>
      <c r="AE544" s="176"/>
      <c r="AF544" s="176"/>
      <c r="AG544" s="176"/>
      <c r="AH544" s="176"/>
      <c r="AI544" s="176"/>
      <c r="AJ544" s="176"/>
      <c r="AK544" s="176"/>
      <c r="AL544" s="176"/>
      <c r="AM544" s="176"/>
      <c r="AN544" s="176"/>
      <c r="AO544" s="176"/>
      <c r="AP544" s="176"/>
      <c r="AQ544" s="176"/>
      <c r="AR544" s="176"/>
      <c r="AS544" s="176"/>
      <c r="AT544" s="176"/>
      <c r="AU544" s="176"/>
      <c r="AV544" s="176"/>
      <c r="AW544" s="176"/>
      <c r="AX544" s="176"/>
      <c r="AY544" s="176"/>
      <c r="AZ544" s="176"/>
      <c r="BA544" s="176"/>
      <c r="BB544" s="176"/>
      <c r="BC544" s="176"/>
      <c r="BD544" s="176"/>
      <c r="BE544" s="176"/>
      <c r="BF544" s="176"/>
      <c r="BG544" s="176"/>
      <c r="BH544" s="176"/>
      <c r="BI544" s="176"/>
      <c r="BJ544" s="176"/>
      <c r="BK544" s="176"/>
      <c r="BL544" s="176"/>
      <c r="BM544" s="176"/>
      <c r="BN544" s="176"/>
      <c r="BO544" s="176"/>
      <c r="BP544" s="176"/>
      <c r="BQ544" s="176"/>
      <c r="BR544" s="176"/>
      <c r="BS544" s="176"/>
      <c r="BT544" s="176"/>
      <c r="BU544" s="176"/>
      <c r="BV544" s="176"/>
      <c r="BW544" s="176"/>
      <c r="BX544" s="176"/>
      <c r="BY544" s="176"/>
      <c r="BZ544" s="176"/>
      <c r="CA544" s="176"/>
      <c r="CB544" s="176"/>
      <c r="CC544" s="176"/>
      <c r="CD544" s="176"/>
      <c r="CE544" s="176"/>
      <c r="CF544" s="176"/>
      <c r="CG544" s="176"/>
      <c r="CH544" s="176"/>
      <c r="CI544" s="176"/>
      <c r="CJ544" s="176"/>
      <c r="CK544" s="176"/>
      <c r="CL544" s="177"/>
      <c r="CM544" s="177"/>
    </row>
    <row r="545" customFormat="false" ht="12.75" hidden="false" customHeight="false" outlineLevel="0" collapsed="false">
      <c r="A545" s="197" t="s">
        <v>64</v>
      </c>
      <c r="B545" s="198"/>
      <c r="C545" s="199" t="s">
        <v>113</v>
      </c>
      <c r="D545" s="171" t="n">
        <v>30</v>
      </c>
      <c r="E545" s="172" t="s">
        <v>92</v>
      </c>
      <c r="F545" s="173" t="n">
        <f aca="false">SUM(H545:CK545)</f>
        <v>0</v>
      </c>
      <c r="G545" s="174"/>
      <c r="H545" s="175"/>
      <c r="I545" s="176"/>
      <c r="J545" s="176"/>
      <c r="K545" s="176"/>
      <c r="L545" s="176"/>
      <c r="M545" s="176"/>
      <c r="N545" s="176"/>
      <c r="O545" s="176"/>
      <c r="P545" s="176"/>
      <c r="Q545" s="176"/>
      <c r="R545" s="176"/>
      <c r="S545" s="176"/>
      <c r="T545" s="176"/>
      <c r="U545" s="176"/>
      <c r="V545" s="176"/>
      <c r="W545" s="176"/>
      <c r="X545" s="176"/>
      <c r="Y545" s="176"/>
      <c r="Z545" s="176"/>
      <c r="AA545" s="176"/>
      <c r="AB545" s="176"/>
      <c r="AC545" s="176"/>
      <c r="AD545" s="176"/>
      <c r="AE545" s="176"/>
      <c r="AF545" s="176"/>
      <c r="AG545" s="176"/>
      <c r="AH545" s="176"/>
      <c r="AI545" s="176"/>
      <c r="AJ545" s="176"/>
      <c r="AK545" s="176"/>
      <c r="AL545" s="176"/>
      <c r="AM545" s="176"/>
      <c r="AN545" s="176"/>
      <c r="AO545" s="176"/>
      <c r="AP545" s="176"/>
      <c r="AQ545" s="176"/>
      <c r="AR545" s="176"/>
      <c r="AS545" s="176"/>
      <c r="AT545" s="176"/>
      <c r="AU545" s="176"/>
      <c r="AV545" s="176"/>
      <c r="AW545" s="176"/>
      <c r="AX545" s="176"/>
      <c r="AY545" s="176"/>
      <c r="AZ545" s="176"/>
      <c r="BA545" s="176"/>
      <c r="BB545" s="176"/>
      <c r="BC545" s="176"/>
      <c r="BD545" s="176"/>
      <c r="BE545" s="176"/>
      <c r="BF545" s="176"/>
      <c r="BG545" s="176"/>
      <c r="BH545" s="176"/>
      <c r="BI545" s="176"/>
      <c r="BJ545" s="176"/>
      <c r="BK545" s="176"/>
      <c r="BL545" s="176"/>
      <c r="BM545" s="176"/>
      <c r="BN545" s="176"/>
      <c r="BO545" s="176"/>
      <c r="BP545" s="176"/>
      <c r="BQ545" s="176"/>
      <c r="BR545" s="176"/>
      <c r="BS545" s="176"/>
      <c r="BT545" s="176"/>
      <c r="BU545" s="176"/>
      <c r="BV545" s="176"/>
      <c r="BW545" s="176"/>
      <c r="BX545" s="176"/>
      <c r="BY545" s="176"/>
      <c r="BZ545" s="176"/>
      <c r="CA545" s="176"/>
      <c r="CB545" s="176"/>
      <c r="CC545" s="176"/>
      <c r="CD545" s="176"/>
      <c r="CE545" s="176"/>
      <c r="CF545" s="176"/>
      <c r="CG545" s="176"/>
      <c r="CH545" s="176"/>
      <c r="CI545" s="176"/>
      <c r="CJ545" s="176"/>
      <c r="CK545" s="176"/>
      <c r="CL545" s="177"/>
      <c r="CM545" s="177"/>
    </row>
    <row r="546" customFormat="false" ht="13.5" hidden="false" customHeight="false" outlineLevel="0" collapsed="false">
      <c r="A546" s="197" t="s">
        <v>64</v>
      </c>
      <c r="B546" s="198"/>
      <c r="C546" s="199" t="s">
        <v>113</v>
      </c>
      <c r="D546" s="171" t="n">
        <v>31</v>
      </c>
      <c r="E546" s="172" t="s">
        <v>92</v>
      </c>
      <c r="F546" s="178" t="n">
        <f aca="false">SUM(H546:CK546)</f>
        <v>0</v>
      </c>
      <c r="G546" s="179" t="n">
        <f aca="false">SUM(F541:F546)</f>
        <v>0</v>
      </c>
      <c r="H546" s="180"/>
      <c r="I546" s="181"/>
      <c r="J546" s="181"/>
      <c r="K546" s="181"/>
      <c r="L546" s="181"/>
      <c r="M546" s="181"/>
      <c r="N546" s="181"/>
      <c r="O546" s="181"/>
      <c r="P546" s="181"/>
      <c r="Q546" s="181"/>
      <c r="R546" s="181"/>
      <c r="S546" s="181"/>
      <c r="T546" s="181"/>
      <c r="U546" s="181"/>
      <c r="V546" s="181"/>
      <c r="W546" s="181"/>
      <c r="X546" s="181"/>
      <c r="Y546" s="181"/>
      <c r="Z546" s="181"/>
      <c r="AA546" s="181"/>
      <c r="AB546" s="181"/>
      <c r="AC546" s="181"/>
      <c r="AD546" s="181"/>
      <c r="AE546" s="181"/>
      <c r="AF546" s="181"/>
      <c r="AG546" s="181"/>
      <c r="AH546" s="181"/>
      <c r="AI546" s="181"/>
      <c r="AJ546" s="181"/>
      <c r="AK546" s="181"/>
      <c r="AL546" s="181"/>
      <c r="AM546" s="181"/>
      <c r="AN546" s="181"/>
      <c r="AO546" s="181"/>
      <c r="AP546" s="181"/>
      <c r="AQ546" s="181"/>
      <c r="AR546" s="181"/>
      <c r="AS546" s="181"/>
      <c r="AT546" s="181"/>
      <c r="AU546" s="181"/>
      <c r="AV546" s="181"/>
      <c r="AW546" s="181"/>
      <c r="AX546" s="181"/>
      <c r="AY546" s="181"/>
      <c r="AZ546" s="181"/>
      <c r="BA546" s="181"/>
      <c r="BB546" s="181"/>
      <c r="BC546" s="181"/>
      <c r="BD546" s="181"/>
      <c r="BE546" s="181"/>
      <c r="BF546" s="181"/>
      <c r="BG546" s="181"/>
      <c r="BH546" s="181"/>
      <c r="BI546" s="181"/>
      <c r="BJ546" s="181"/>
      <c r="BK546" s="181"/>
      <c r="BL546" s="181"/>
      <c r="BM546" s="181"/>
      <c r="BN546" s="181"/>
      <c r="BO546" s="181"/>
      <c r="BP546" s="181"/>
      <c r="BQ546" s="181"/>
      <c r="BR546" s="181"/>
      <c r="BS546" s="181"/>
      <c r="BT546" s="181"/>
      <c r="BU546" s="181"/>
      <c r="BV546" s="181"/>
      <c r="BW546" s="181"/>
      <c r="BX546" s="181"/>
      <c r="BY546" s="181"/>
      <c r="BZ546" s="181"/>
      <c r="CA546" s="181"/>
      <c r="CB546" s="181"/>
      <c r="CC546" s="181"/>
      <c r="CD546" s="181"/>
      <c r="CE546" s="181"/>
      <c r="CF546" s="181"/>
      <c r="CG546" s="181"/>
      <c r="CH546" s="181"/>
      <c r="CI546" s="181"/>
      <c r="CJ546" s="181"/>
      <c r="CK546" s="181"/>
      <c r="CL546" s="177"/>
      <c r="CM546" s="177"/>
    </row>
    <row r="547" customFormat="false" ht="13.5" hidden="false" customHeight="false" outlineLevel="0" collapsed="false">
      <c r="A547" s="200" t="s">
        <v>64</v>
      </c>
      <c r="B547" s="201"/>
      <c r="C547" s="183" t="s">
        <v>67</v>
      </c>
      <c r="D547" s="184" t="s">
        <v>49</v>
      </c>
      <c r="E547" s="185"/>
      <c r="F547" s="185" t="n">
        <f aca="false">SUM(F516:F546)</f>
        <v>37.25</v>
      </c>
      <c r="G547" s="185"/>
      <c r="H547" s="186" t="n">
        <f aca="false">SUM(H516:H546)</f>
        <v>0</v>
      </c>
      <c r="I547" s="187" t="n">
        <f aca="false">SUM(I516:I546)</f>
        <v>0</v>
      </c>
      <c r="J547" s="188" t="n">
        <f aca="false">SUM(J516:J546)</f>
        <v>0</v>
      </c>
      <c r="K547" s="189" t="n">
        <f aca="false">SUM(K516:K546)</f>
        <v>0</v>
      </c>
      <c r="L547" s="189" t="n">
        <f aca="false">SUM(L516:L546)</f>
        <v>0</v>
      </c>
      <c r="M547" s="190" t="n">
        <f aca="false">SUM(M516:M546)</f>
        <v>0</v>
      </c>
      <c r="N547" s="190" t="n">
        <f aca="false">SUM(N516:N546)</f>
        <v>0</v>
      </c>
      <c r="O547" s="190" t="n">
        <f aca="false">SUM(O516:O546)</f>
        <v>0</v>
      </c>
      <c r="P547" s="190" t="n">
        <f aca="false">SUM(P516:P546)</f>
        <v>0</v>
      </c>
      <c r="Q547" s="190" t="n">
        <f aca="false">SUM(Q516:Q546)</f>
        <v>0</v>
      </c>
      <c r="R547" s="188" t="n">
        <f aca="false">SUM(R516:R546)</f>
        <v>0</v>
      </c>
      <c r="S547" s="188" t="n">
        <f aca="false">SUM(S516:S546)</f>
        <v>0</v>
      </c>
      <c r="T547" s="188" t="n">
        <f aca="false">SUM(T516:T546)</f>
        <v>0</v>
      </c>
      <c r="U547" s="188" t="n">
        <f aca="false">SUM(U516:U546)</f>
        <v>0</v>
      </c>
      <c r="V547" s="188" t="n">
        <f aca="false">SUM(V516:V546)</f>
        <v>4.5</v>
      </c>
      <c r="W547" s="188" t="n">
        <f aca="false">SUM(W516:W546)</f>
        <v>10.25</v>
      </c>
      <c r="X547" s="188" t="n">
        <f aca="false">SUM(X516:X546)</f>
        <v>4.5</v>
      </c>
      <c r="Y547" s="188" t="n">
        <f aca="false">SUM(Y516:Y546)</f>
        <v>0</v>
      </c>
      <c r="Z547" s="188" t="n">
        <f aca="false">SUM(Z516:Z546)</f>
        <v>0</v>
      </c>
      <c r="AA547" s="188" t="n">
        <f aca="false">SUM(AA516:AA546)</f>
        <v>0</v>
      </c>
      <c r="AB547" s="188" t="n">
        <f aca="false">SUM(AB516:AB546)</f>
        <v>0</v>
      </c>
      <c r="AC547" s="188" t="n">
        <f aca="false">SUM(AC516:AC546)</f>
        <v>0</v>
      </c>
      <c r="AD547" s="188" t="n">
        <f aca="false">SUM(AD516:AD546)</f>
        <v>0</v>
      </c>
      <c r="AE547" s="188" t="n">
        <f aca="false">SUM(AE516:AE546)</f>
        <v>0</v>
      </c>
      <c r="AF547" s="188" t="n">
        <f aca="false">SUM(AF516:AF546)</f>
        <v>0</v>
      </c>
      <c r="AG547" s="188" t="n">
        <f aca="false">SUM(AG516:AG546)</f>
        <v>0</v>
      </c>
      <c r="AH547" s="188" t="n">
        <f aca="false">SUM(AH516:AH546)</f>
        <v>0</v>
      </c>
      <c r="AI547" s="188" t="n">
        <f aca="false">SUM(AI516:AI546)</f>
        <v>0</v>
      </c>
      <c r="AJ547" s="188" t="n">
        <f aca="false">SUM(AJ516:AJ546)</f>
        <v>2.5</v>
      </c>
      <c r="AK547" s="188" t="n">
        <f aca="false">SUM(AK516:AK546)</f>
        <v>0</v>
      </c>
      <c r="AL547" s="188" t="n">
        <f aca="false">SUM(AL516:AL546)</f>
        <v>0</v>
      </c>
      <c r="AM547" s="188" t="n">
        <f aca="false">SUM(AM516:AM546)</f>
        <v>0.75</v>
      </c>
      <c r="AN547" s="188" t="n">
        <f aca="false">SUM(AN516:AN546)</f>
        <v>0</v>
      </c>
      <c r="AO547" s="188" t="n">
        <f aca="false">SUM(AO516:AO546)</f>
        <v>0</v>
      </c>
      <c r="AP547" s="188" t="n">
        <f aca="false">SUM(AP516:AP546)</f>
        <v>0</v>
      </c>
      <c r="AQ547" s="188" t="n">
        <f aca="false">SUM(AQ516:AQ546)</f>
        <v>0</v>
      </c>
      <c r="AR547" s="188" t="n">
        <f aca="false">SUM(AR516:AR546)</f>
        <v>0</v>
      </c>
      <c r="AS547" s="188" t="n">
        <f aca="false">SUM(AS516:AS546)</f>
        <v>0</v>
      </c>
      <c r="AT547" s="188" t="n">
        <f aca="false">SUM(AT516:AT546)</f>
        <v>0</v>
      </c>
      <c r="AU547" s="188" t="n">
        <f aca="false">SUM(AU516:AU546)</f>
        <v>0</v>
      </c>
      <c r="AV547" s="188" t="n">
        <f aca="false">SUM(AV516:AV546)</f>
        <v>0</v>
      </c>
      <c r="AW547" s="188" t="n">
        <f aca="false">SUM(AW516:AW546)</f>
        <v>0</v>
      </c>
      <c r="AX547" s="188" t="n">
        <f aca="false">SUM(AX516:AX546)</f>
        <v>0</v>
      </c>
      <c r="AY547" s="188" t="n">
        <f aca="false">SUM(AY516:AY546)</f>
        <v>0</v>
      </c>
      <c r="AZ547" s="188" t="n">
        <f aca="false">SUM(AZ516:AZ546)</f>
        <v>3</v>
      </c>
      <c r="BA547" s="188" t="n">
        <f aca="false">SUM(BA516:BA546)</f>
        <v>0</v>
      </c>
      <c r="BB547" s="188" t="n">
        <f aca="false">SUM(BB516:BB546)</f>
        <v>11.75</v>
      </c>
      <c r="BC547" s="188" t="n">
        <f aca="false">SUM(BC516:BC546)</f>
        <v>0</v>
      </c>
      <c r="BD547" s="188" t="n">
        <f aca="false">SUM(BD516:BD546)</f>
        <v>0</v>
      </c>
      <c r="BE547" s="188" t="n">
        <f aca="false">SUM(BE516:BE546)</f>
        <v>0</v>
      </c>
      <c r="BF547" s="188" t="n">
        <f aca="false">SUM(BF516:BF546)</f>
        <v>0</v>
      </c>
      <c r="BG547" s="188" t="n">
        <f aca="false">SUM(BG516:BG546)</f>
        <v>0</v>
      </c>
      <c r="BH547" s="188" t="n">
        <f aca="false">SUM(BH516:BH546)</f>
        <v>0</v>
      </c>
      <c r="BI547" s="188" t="n">
        <f aca="false">SUM(BI516:BI546)</f>
        <v>0</v>
      </c>
      <c r="BJ547" s="188" t="n">
        <f aca="false">SUM(BJ516:BJ546)</f>
        <v>0</v>
      </c>
      <c r="BK547" s="188" t="n">
        <f aca="false">SUM(BK516:BK546)</f>
        <v>0</v>
      </c>
      <c r="BL547" s="188" t="n">
        <f aca="false">SUM(BL516:BL546)</f>
        <v>0</v>
      </c>
      <c r="BM547" s="188" t="n">
        <f aca="false">SUM(BM516:BM546)</f>
        <v>0</v>
      </c>
      <c r="BN547" s="188" t="n">
        <f aca="false">SUM(BN516:BN546)</f>
        <v>0</v>
      </c>
      <c r="BO547" s="188" t="n">
        <f aca="false">SUM(BO516:BO546)</f>
        <v>0</v>
      </c>
      <c r="BP547" s="188" t="n">
        <f aca="false">SUM(BP516:BP546)</f>
        <v>0</v>
      </c>
      <c r="BQ547" s="188" t="n">
        <f aca="false">SUM(BQ516:BQ546)</f>
        <v>0</v>
      </c>
      <c r="BR547" s="188" t="n">
        <f aca="false">SUM(BR516:BR546)</f>
        <v>0</v>
      </c>
      <c r="BS547" s="188" t="n">
        <f aca="false">SUM(BS516:BS546)</f>
        <v>0</v>
      </c>
      <c r="BT547" s="188" t="n">
        <f aca="false">SUM(BT516:BT546)</f>
        <v>0</v>
      </c>
      <c r="BU547" s="188" t="n">
        <f aca="false">SUM(BU516:BU546)</f>
        <v>0</v>
      </c>
      <c r="BV547" s="188" t="n">
        <f aca="false">SUM(BV516:BV546)</f>
        <v>0</v>
      </c>
      <c r="BW547" s="188" t="n">
        <f aca="false">SUM(BW516:BW546)</f>
        <v>0</v>
      </c>
      <c r="BX547" s="188" t="n">
        <f aca="false">SUM(BX516:BX546)</f>
        <v>0</v>
      </c>
      <c r="BY547" s="188" t="n">
        <f aca="false">SUM(BY516:BY546)</f>
        <v>0</v>
      </c>
      <c r="BZ547" s="188" t="n">
        <f aca="false">SUM(BZ516:BZ546)</f>
        <v>0</v>
      </c>
      <c r="CA547" s="188" t="n">
        <f aca="false">SUM(CA516:CA546)</f>
        <v>0</v>
      </c>
      <c r="CB547" s="188" t="n">
        <f aca="false">SUM(CB516:CB546)</f>
        <v>0</v>
      </c>
      <c r="CC547" s="188" t="n">
        <f aca="false">SUM(CC516:CC546)</f>
        <v>0</v>
      </c>
      <c r="CD547" s="188" t="n">
        <f aca="false">SUM(CD516:CD546)</f>
        <v>0</v>
      </c>
      <c r="CE547" s="188" t="n">
        <f aca="false">SUM(CE516:CE546)</f>
        <v>0</v>
      </c>
      <c r="CF547" s="188" t="n">
        <f aca="false">SUM(CF516:CF546)</f>
        <v>0</v>
      </c>
      <c r="CG547" s="188" t="n">
        <f aca="false">SUM(CG516:CG546)</f>
        <v>0</v>
      </c>
      <c r="CH547" s="188" t="n">
        <f aca="false">SUM(CH516:CH546)</f>
        <v>0</v>
      </c>
      <c r="CI547" s="188" t="n">
        <f aca="false">SUM(CI516:CI546)</f>
        <v>0</v>
      </c>
      <c r="CJ547" s="188" t="n">
        <f aca="false">SUM(CJ516:CJ546)</f>
        <v>0</v>
      </c>
      <c r="CK547" s="188" t="n">
        <f aca="false">SUM(CK516:CK546)</f>
        <v>0</v>
      </c>
      <c r="CL547" s="138"/>
      <c r="CM547" s="138"/>
    </row>
    <row r="548" customFormat="false" ht="12.75" hidden="false" customHeight="false" outlineLevel="0" collapsed="false">
      <c r="A548" s="197" t="s">
        <v>64</v>
      </c>
      <c r="B548" s="198"/>
      <c r="C548" s="199" t="s">
        <v>114</v>
      </c>
      <c r="D548" s="171" t="n">
        <v>1</v>
      </c>
      <c r="E548" s="172" t="s">
        <v>88</v>
      </c>
      <c r="F548" s="173" t="n">
        <f aca="false">SUM(H548:CK548)</f>
        <v>0</v>
      </c>
      <c r="G548" s="174"/>
      <c r="H548" s="175"/>
      <c r="I548" s="176"/>
      <c r="J548" s="176"/>
      <c r="K548" s="176"/>
      <c r="L548" s="176"/>
      <c r="M548" s="176"/>
      <c r="N548" s="176"/>
      <c r="O548" s="176"/>
      <c r="P548" s="176"/>
      <c r="Q548" s="176"/>
      <c r="R548" s="176"/>
      <c r="S548" s="176"/>
      <c r="T548" s="176"/>
      <c r="U548" s="176"/>
      <c r="V548" s="176"/>
      <c r="W548" s="176"/>
      <c r="X548" s="176"/>
      <c r="Y548" s="176"/>
      <c r="Z548" s="176"/>
      <c r="AA548" s="176"/>
      <c r="AB548" s="176"/>
      <c r="AC548" s="176"/>
      <c r="AD548" s="176"/>
      <c r="AE548" s="176"/>
      <c r="AF548" s="176"/>
      <c r="AG548" s="176"/>
      <c r="AH548" s="176"/>
      <c r="AI548" s="176"/>
      <c r="AJ548" s="176"/>
      <c r="AK548" s="176"/>
      <c r="AL548" s="176"/>
      <c r="AM548" s="176"/>
      <c r="AN548" s="176"/>
      <c r="AO548" s="176"/>
      <c r="AP548" s="176"/>
      <c r="AQ548" s="176"/>
      <c r="AR548" s="176"/>
      <c r="AS548" s="176"/>
      <c r="AT548" s="176"/>
      <c r="AU548" s="176"/>
      <c r="AV548" s="176"/>
      <c r="AW548" s="176"/>
      <c r="AX548" s="176"/>
      <c r="AY548" s="176"/>
      <c r="AZ548" s="176"/>
      <c r="BA548" s="176"/>
      <c r="BB548" s="176"/>
      <c r="BC548" s="176"/>
      <c r="BD548" s="176"/>
      <c r="BE548" s="176"/>
      <c r="BF548" s="176"/>
      <c r="BG548" s="176"/>
      <c r="BH548" s="176"/>
      <c r="BI548" s="176"/>
      <c r="BJ548" s="176"/>
      <c r="BK548" s="176"/>
      <c r="BL548" s="176"/>
      <c r="BM548" s="176"/>
      <c r="BN548" s="176"/>
      <c r="BO548" s="176"/>
      <c r="BP548" s="176"/>
      <c r="BQ548" s="176"/>
      <c r="BR548" s="176"/>
      <c r="BS548" s="176"/>
      <c r="BT548" s="176"/>
      <c r="BU548" s="176"/>
      <c r="BV548" s="176"/>
      <c r="BW548" s="176"/>
      <c r="BX548" s="176"/>
      <c r="BY548" s="176"/>
      <c r="BZ548" s="176"/>
      <c r="CA548" s="176"/>
      <c r="CB548" s="176"/>
      <c r="CC548" s="176"/>
      <c r="CD548" s="176"/>
      <c r="CE548" s="176"/>
      <c r="CF548" s="176"/>
      <c r="CG548" s="176"/>
      <c r="CH548" s="176"/>
      <c r="CI548" s="176"/>
      <c r="CJ548" s="176"/>
      <c r="CK548" s="176"/>
      <c r="CL548" s="177"/>
      <c r="CM548" s="177"/>
    </row>
    <row r="549" customFormat="false" ht="12.75" hidden="false" customHeight="false" outlineLevel="0" collapsed="false">
      <c r="A549" s="197" t="s">
        <v>64</v>
      </c>
      <c r="B549" s="198"/>
      <c r="C549" s="199" t="s">
        <v>114</v>
      </c>
      <c r="D549" s="171" t="n">
        <v>2</v>
      </c>
      <c r="E549" s="172" t="s">
        <v>88</v>
      </c>
      <c r="F549" s="173" t="n">
        <f aca="false">SUM(H549:CK549)</f>
        <v>0</v>
      </c>
      <c r="G549" s="174"/>
      <c r="H549" s="175"/>
      <c r="I549" s="176"/>
      <c r="J549" s="176"/>
      <c r="K549" s="176"/>
      <c r="L549" s="176"/>
      <c r="M549" s="176"/>
      <c r="N549" s="176"/>
      <c r="O549" s="176"/>
      <c r="P549" s="176"/>
      <c r="Q549" s="176"/>
      <c r="R549" s="176"/>
      <c r="S549" s="176"/>
      <c r="T549" s="176"/>
      <c r="U549" s="176"/>
      <c r="V549" s="176"/>
      <c r="W549" s="176"/>
      <c r="X549" s="176"/>
      <c r="Y549" s="176"/>
      <c r="Z549" s="176"/>
      <c r="AA549" s="176"/>
      <c r="AB549" s="176"/>
      <c r="AC549" s="176"/>
      <c r="AD549" s="176"/>
      <c r="AE549" s="176"/>
      <c r="AF549" s="176"/>
      <c r="AG549" s="176"/>
      <c r="AH549" s="176"/>
      <c r="AI549" s="176"/>
      <c r="AJ549" s="176"/>
      <c r="AK549" s="176"/>
      <c r="AL549" s="176"/>
      <c r="AM549" s="176"/>
      <c r="AN549" s="176"/>
      <c r="AO549" s="176"/>
      <c r="AP549" s="176"/>
      <c r="AQ549" s="176"/>
      <c r="AR549" s="176"/>
      <c r="AS549" s="176"/>
      <c r="AT549" s="176"/>
      <c r="AU549" s="176"/>
      <c r="AV549" s="176"/>
      <c r="AW549" s="176"/>
      <c r="AX549" s="176"/>
      <c r="AY549" s="176"/>
      <c r="AZ549" s="176"/>
      <c r="BA549" s="176"/>
      <c r="BB549" s="176"/>
      <c r="BC549" s="176"/>
      <c r="BD549" s="176"/>
      <c r="BE549" s="176"/>
      <c r="BF549" s="176"/>
      <c r="BG549" s="176"/>
      <c r="BH549" s="176"/>
      <c r="BI549" s="176"/>
      <c r="BJ549" s="176"/>
      <c r="BK549" s="176"/>
      <c r="BL549" s="176"/>
      <c r="BM549" s="176"/>
      <c r="BN549" s="176"/>
      <c r="BO549" s="176"/>
      <c r="BP549" s="176"/>
      <c r="BQ549" s="176"/>
      <c r="BR549" s="176"/>
      <c r="BS549" s="176"/>
      <c r="BT549" s="176"/>
      <c r="BU549" s="176"/>
      <c r="BV549" s="176"/>
      <c r="BW549" s="176"/>
      <c r="BX549" s="176"/>
      <c r="BY549" s="176"/>
      <c r="BZ549" s="176"/>
      <c r="CA549" s="176"/>
      <c r="CB549" s="176"/>
      <c r="CC549" s="176"/>
      <c r="CD549" s="176"/>
      <c r="CE549" s="176"/>
      <c r="CF549" s="176"/>
      <c r="CG549" s="176"/>
      <c r="CH549" s="176"/>
      <c r="CI549" s="176"/>
      <c r="CJ549" s="176"/>
      <c r="CK549" s="176"/>
      <c r="CL549" s="177"/>
      <c r="CM549" s="177"/>
    </row>
    <row r="550" customFormat="false" ht="12.75" hidden="false" customHeight="false" outlineLevel="0" collapsed="false">
      <c r="A550" s="197" t="s">
        <v>64</v>
      </c>
      <c r="B550" s="198"/>
      <c r="C550" s="199" t="s">
        <v>114</v>
      </c>
      <c r="D550" s="171" t="n">
        <v>3</v>
      </c>
      <c r="E550" s="172" t="s">
        <v>88</v>
      </c>
      <c r="F550" s="178" t="n">
        <f aca="false">SUM(H550:CK550)</f>
        <v>0</v>
      </c>
      <c r="G550" s="179"/>
      <c r="H550" s="180"/>
      <c r="I550" s="181"/>
      <c r="J550" s="181"/>
      <c r="K550" s="181"/>
      <c r="L550" s="181"/>
      <c r="M550" s="181"/>
      <c r="N550" s="181"/>
      <c r="O550" s="181"/>
      <c r="P550" s="181"/>
      <c r="Q550" s="181"/>
      <c r="R550" s="181"/>
      <c r="S550" s="181"/>
      <c r="T550" s="181"/>
      <c r="U550" s="181"/>
      <c r="V550" s="181"/>
      <c r="W550" s="181"/>
      <c r="X550" s="181"/>
      <c r="Y550" s="181"/>
      <c r="Z550" s="181"/>
      <c r="AA550" s="181"/>
      <c r="AB550" s="181"/>
      <c r="AC550" s="181"/>
      <c r="AD550" s="181"/>
      <c r="AE550" s="181"/>
      <c r="AF550" s="181"/>
      <c r="AG550" s="181"/>
      <c r="AH550" s="181"/>
      <c r="AI550" s="181"/>
      <c r="AJ550" s="181"/>
      <c r="AK550" s="181"/>
      <c r="AL550" s="181"/>
      <c r="AM550" s="181"/>
      <c r="AN550" s="181"/>
      <c r="AO550" s="181"/>
      <c r="AP550" s="181"/>
      <c r="AQ550" s="181"/>
      <c r="AR550" s="181"/>
      <c r="AS550" s="181"/>
      <c r="AT550" s="181"/>
      <c r="AU550" s="181"/>
      <c r="AV550" s="181"/>
      <c r="AW550" s="181"/>
      <c r="AX550" s="181"/>
      <c r="AY550" s="181"/>
      <c r="AZ550" s="181"/>
      <c r="BA550" s="181"/>
      <c r="BB550" s="181"/>
      <c r="BC550" s="181"/>
      <c r="BD550" s="181"/>
      <c r="BE550" s="181"/>
      <c r="BF550" s="181"/>
      <c r="BG550" s="181"/>
      <c r="BH550" s="181"/>
      <c r="BI550" s="181"/>
      <c r="BJ550" s="181"/>
      <c r="BK550" s="181"/>
      <c r="BL550" s="181"/>
      <c r="BM550" s="181"/>
      <c r="BN550" s="181"/>
      <c r="BO550" s="181"/>
      <c r="BP550" s="181"/>
      <c r="BQ550" s="181"/>
      <c r="BR550" s="181"/>
      <c r="BS550" s="181"/>
      <c r="BT550" s="181"/>
      <c r="BU550" s="181"/>
      <c r="BV550" s="181"/>
      <c r="BW550" s="181"/>
      <c r="BX550" s="181"/>
      <c r="BY550" s="181"/>
      <c r="BZ550" s="181"/>
      <c r="CA550" s="181"/>
      <c r="CB550" s="181"/>
      <c r="CC550" s="181"/>
      <c r="CD550" s="181"/>
      <c r="CE550" s="181"/>
      <c r="CF550" s="181"/>
      <c r="CG550" s="181"/>
      <c r="CH550" s="181"/>
      <c r="CI550" s="181"/>
      <c r="CJ550" s="181"/>
      <c r="CK550" s="181"/>
      <c r="CL550" s="177"/>
      <c r="CM550" s="177"/>
    </row>
    <row r="551" customFormat="false" ht="12.75" hidden="false" customHeight="false" outlineLevel="0" collapsed="false">
      <c r="A551" s="197" t="s">
        <v>64</v>
      </c>
      <c r="B551" s="198"/>
      <c r="C551" s="199" t="s">
        <v>114</v>
      </c>
      <c r="D551" s="171" t="n">
        <v>4</v>
      </c>
      <c r="E551" s="172" t="s">
        <v>88</v>
      </c>
      <c r="F551" s="178" t="n">
        <f aca="false">SUM(H551:CK551)</f>
        <v>0</v>
      </c>
      <c r="G551" s="179" t="n">
        <f aca="false">SUM(F548:F551)</f>
        <v>0</v>
      </c>
      <c r="H551" s="180"/>
      <c r="I551" s="181"/>
      <c r="J551" s="181"/>
      <c r="K551" s="181"/>
      <c r="L551" s="181"/>
      <c r="M551" s="181"/>
      <c r="N551" s="181"/>
      <c r="O551" s="181"/>
      <c r="P551" s="181"/>
      <c r="Q551" s="181"/>
      <c r="R551" s="181"/>
      <c r="S551" s="181"/>
      <c r="T551" s="181"/>
      <c r="U551" s="181"/>
      <c r="V551" s="181"/>
      <c r="W551" s="181"/>
      <c r="X551" s="181"/>
      <c r="Y551" s="181"/>
      <c r="Z551" s="181"/>
      <c r="AA551" s="181"/>
      <c r="AB551" s="181"/>
      <c r="AC551" s="181"/>
      <c r="AD551" s="181"/>
      <c r="AE551" s="181"/>
      <c r="AF551" s="181"/>
      <c r="AG551" s="181"/>
      <c r="AH551" s="181"/>
      <c r="AI551" s="181"/>
      <c r="AJ551" s="181"/>
      <c r="AK551" s="181"/>
      <c r="AL551" s="181"/>
      <c r="AM551" s="181"/>
      <c r="AN551" s="181"/>
      <c r="AO551" s="181"/>
      <c r="AP551" s="181"/>
      <c r="AQ551" s="181"/>
      <c r="AR551" s="181"/>
      <c r="AS551" s="181"/>
      <c r="AT551" s="181"/>
      <c r="AU551" s="181"/>
      <c r="AV551" s="181"/>
      <c r="AW551" s="181"/>
      <c r="AX551" s="181"/>
      <c r="AY551" s="181"/>
      <c r="AZ551" s="181"/>
      <c r="BA551" s="181"/>
      <c r="BB551" s="181"/>
      <c r="BC551" s="181"/>
      <c r="BD551" s="181"/>
      <c r="BE551" s="181"/>
      <c r="BF551" s="181"/>
      <c r="BG551" s="181"/>
      <c r="BH551" s="181"/>
      <c r="BI551" s="181"/>
      <c r="BJ551" s="181"/>
      <c r="BK551" s="181"/>
      <c r="BL551" s="181"/>
      <c r="BM551" s="181"/>
      <c r="BN551" s="181"/>
      <c r="BO551" s="181"/>
      <c r="BP551" s="181"/>
      <c r="BQ551" s="181"/>
      <c r="BR551" s="181"/>
      <c r="BS551" s="181"/>
      <c r="BT551" s="181"/>
      <c r="BU551" s="181"/>
      <c r="BV551" s="181"/>
      <c r="BW551" s="181"/>
      <c r="BX551" s="181"/>
      <c r="BY551" s="181"/>
      <c r="BZ551" s="181"/>
      <c r="CA551" s="181"/>
      <c r="CB551" s="181"/>
      <c r="CC551" s="181"/>
      <c r="CD551" s="181"/>
      <c r="CE551" s="181"/>
      <c r="CF551" s="181"/>
      <c r="CG551" s="181"/>
      <c r="CH551" s="181"/>
      <c r="CI551" s="181"/>
      <c r="CJ551" s="181"/>
      <c r="CK551" s="181"/>
      <c r="CL551" s="177"/>
      <c r="CM551" s="177"/>
    </row>
    <row r="552" customFormat="false" ht="12.75" hidden="false" customHeight="false" outlineLevel="0" collapsed="false">
      <c r="A552" s="197" t="s">
        <v>64</v>
      </c>
      <c r="B552" s="198"/>
      <c r="C552" s="199" t="s">
        <v>114</v>
      </c>
      <c r="D552" s="171" t="n">
        <v>5</v>
      </c>
      <c r="E552" s="172" t="s">
        <v>89</v>
      </c>
      <c r="F552" s="173" t="n">
        <f aca="false">SUM(H552:CK552)</f>
        <v>0</v>
      </c>
      <c r="G552" s="174"/>
      <c r="H552" s="175"/>
      <c r="I552" s="176"/>
      <c r="J552" s="176"/>
      <c r="K552" s="176"/>
      <c r="L552" s="176"/>
      <c r="M552" s="176"/>
      <c r="N552" s="176"/>
      <c r="O552" s="176"/>
      <c r="P552" s="176"/>
      <c r="Q552" s="176"/>
      <c r="R552" s="176"/>
      <c r="S552" s="176"/>
      <c r="T552" s="176"/>
      <c r="U552" s="176"/>
      <c r="V552" s="176"/>
      <c r="W552" s="176"/>
      <c r="X552" s="176"/>
      <c r="Y552" s="176"/>
      <c r="Z552" s="176"/>
      <c r="AA552" s="176"/>
      <c r="AB552" s="176"/>
      <c r="AC552" s="176"/>
      <c r="AD552" s="176"/>
      <c r="AE552" s="176"/>
      <c r="AF552" s="176"/>
      <c r="AG552" s="176"/>
      <c r="AH552" s="176"/>
      <c r="AI552" s="176"/>
      <c r="AJ552" s="176"/>
      <c r="AK552" s="176"/>
      <c r="AL552" s="176"/>
      <c r="AM552" s="176"/>
      <c r="AN552" s="176"/>
      <c r="AO552" s="176"/>
      <c r="AP552" s="176"/>
      <c r="AQ552" s="176"/>
      <c r="AR552" s="176"/>
      <c r="AS552" s="176"/>
      <c r="AT552" s="176"/>
      <c r="AU552" s="176"/>
      <c r="AV552" s="176"/>
      <c r="AW552" s="176"/>
      <c r="AX552" s="176"/>
      <c r="AY552" s="176"/>
      <c r="AZ552" s="176"/>
      <c r="BA552" s="176"/>
      <c r="BB552" s="176"/>
      <c r="BC552" s="176"/>
      <c r="BD552" s="176"/>
      <c r="BE552" s="176"/>
      <c r="BF552" s="176"/>
      <c r="BG552" s="176"/>
      <c r="BH552" s="176"/>
      <c r="BI552" s="176"/>
      <c r="BJ552" s="176"/>
      <c r="BK552" s="176"/>
      <c r="BL552" s="176"/>
      <c r="BM552" s="176"/>
      <c r="BN552" s="176"/>
      <c r="BO552" s="176"/>
      <c r="BP552" s="176"/>
      <c r="BQ552" s="176"/>
      <c r="BR552" s="176"/>
      <c r="BS552" s="176"/>
      <c r="BT552" s="176"/>
      <c r="BU552" s="176"/>
      <c r="BV552" s="176"/>
      <c r="BW552" s="176"/>
      <c r="BX552" s="176"/>
      <c r="BY552" s="176"/>
      <c r="BZ552" s="176"/>
      <c r="CA552" s="176"/>
      <c r="CB552" s="176"/>
      <c r="CC552" s="176"/>
      <c r="CD552" s="176"/>
      <c r="CE552" s="176"/>
      <c r="CF552" s="176"/>
      <c r="CG552" s="176"/>
      <c r="CH552" s="176"/>
      <c r="CI552" s="176"/>
      <c r="CJ552" s="176"/>
      <c r="CK552" s="176"/>
      <c r="CL552" s="177"/>
      <c r="CM552" s="177"/>
    </row>
    <row r="553" customFormat="false" ht="12.75" hidden="false" customHeight="false" outlineLevel="0" collapsed="false">
      <c r="A553" s="197" t="s">
        <v>64</v>
      </c>
      <c r="B553" s="198"/>
      <c r="C553" s="199" t="s">
        <v>114</v>
      </c>
      <c r="D553" s="171" t="n">
        <v>6</v>
      </c>
      <c r="E553" s="172" t="s">
        <v>89</v>
      </c>
      <c r="F553" s="173" t="n">
        <f aca="false">SUM(H553:CK553)</f>
        <v>0</v>
      </c>
      <c r="G553" s="174"/>
      <c r="H553" s="175"/>
      <c r="I553" s="176"/>
      <c r="J553" s="176"/>
      <c r="K553" s="176"/>
      <c r="L553" s="176"/>
      <c r="M553" s="176"/>
      <c r="N553" s="176"/>
      <c r="O553" s="176"/>
      <c r="P553" s="176"/>
      <c r="Q553" s="176"/>
      <c r="R553" s="176"/>
      <c r="S553" s="176"/>
      <c r="T553" s="176"/>
      <c r="U553" s="176"/>
      <c r="V553" s="176"/>
      <c r="W553" s="176"/>
      <c r="X553" s="176"/>
      <c r="Y553" s="176"/>
      <c r="Z553" s="176"/>
      <c r="AA553" s="176"/>
      <c r="AB553" s="176"/>
      <c r="AC553" s="176"/>
      <c r="AD553" s="176"/>
      <c r="AE553" s="176"/>
      <c r="AF553" s="176"/>
      <c r="AG553" s="176"/>
      <c r="AH553" s="176"/>
      <c r="AI553" s="176"/>
      <c r="AJ553" s="176"/>
      <c r="AK553" s="176"/>
      <c r="AL553" s="176"/>
      <c r="AM553" s="176"/>
      <c r="AN553" s="176"/>
      <c r="AO553" s="176"/>
      <c r="AP553" s="176"/>
      <c r="AQ553" s="176"/>
      <c r="AR553" s="176"/>
      <c r="AS553" s="176"/>
      <c r="AT553" s="176"/>
      <c r="AU553" s="176"/>
      <c r="AV553" s="176"/>
      <c r="AW553" s="176"/>
      <c r="AX553" s="176"/>
      <c r="AY553" s="176"/>
      <c r="AZ553" s="176"/>
      <c r="BA553" s="176"/>
      <c r="BB553" s="176"/>
      <c r="BC553" s="176"/>
      <c r="BD553" s="176"/>
      <c r="BE553" s="176"/>
      <c r="BF553" s="176"/>
      <c r="BG553" s="176"/>
      <c r="BH553" s="176"/>
      <c r="BI553" s="176"/>
      <c r="BJ553" s="176"/>
      <c r="BK553" s="176"/>
      <c r="BL553" s="176"/>
      <c r="BM553" s="176"/>
      <c r="BN553" s="176"/>
      <c r="BO553" s="176"/>
      <c r="BP553" s="176"/>
      <c r="BQ553" s="176"/>
      <c r="BR553" s="176"/>
      <c r="BS553" s="176"/>
      <c r="BT553" s="176"/>
      <c r="BU553" s="176"/>
      <c r="BV553" s="176"/>
      <c r="BW553" s="176"/>
      <c r="BX553" s="176"/>
      <c r="BY553" s="176"/>
      <c r="BZ553" s="176"/>
      <c r="CA553" s="176"/>
      <c r="CB553" s="176"/>
      <c r="CC553" s="176"/>
      <c r="CD553" s="176"/>
      <c r="CE553" s="176"/>
      <c r="CF553" s="176"/>
      <c r="CG553" s="176"/>
      <c r="CH553" s="176"/>
      <c r="CI553" s="176"/>
      <c r="CJ553" s="176"/>
      <c r="CK553" s="176"/>
      <c r="CL553" s="177"/>
      <c r="CM553" s="177"/>
    </row>
    <row r="554" customFormat="false" ht="12.75" hidden="false" customHeight="false" outlineLevel="0" collapsed="false">
      <c r="A554" s="197" t="s">
        <v>64</v>
      </c>
      <c r="B554" s="198"/>
      <c r="C554" s="199" t="s">
        <v>114</v>
      </c>
      <c r="D554" s="171" t="n">
        <v>7</v>
      </c>
      <c r="E554" s="172" t="s">
        <v>89</v>
      </c>
      <c r="F554" s="173" t="n">
        <f aca="false">SUM(H554:CK554)</f>
        <v>0</v>
      </c>
      <c r="G554" s="174"/>
      <c r="H554" s="175"/>
      <c r="I554" s="176"/>
      <c r="J554" s="176"/>
      <c r="K554" s="176"/>
      <c r="L554" s="176"/>
      <c r="M554" s="176"/>
      <c r="N554" s="176"/>
      <c r="O554" s="176"/>
      <c r="P554" s="176"/>
      <c r="Q554" s="176"/>
      <c r="R554" s="176"/>
      <c r="S554" s="176"/>
      <c r="T554" s="176"/>
      <c r="U554" s="176"/>
      <c r="V554" s="176"/>
      <c r="W554" s="176"/>
      <c r="X554" s="176"/>
      <c r="Y554" s="176"/>
      <c r="Z554" s="176"/>
      <c r="AA554" s="176"/>
      <c r="AB554" s="176"/>
      <c r="AC554" s="176"/>
      <c r="AD554" s="176"/>
      <c r="AE554" s="176"/>
      <c r="AF554" s="176"/>
      <c r="AG554" s="176"/>
      <c r="AH554" s="176"/>
      <c r="AI554" s="176"/>
      <c r="AJ554" s="176"/>
      <c r="AK554" s="176"/>
      <c r="AL554" s="176"/>
      <c r="AM554" s="176"/>
      <c r="AN554" s="176"/>
      <c r="AO554" s="176"/>
      <c r="AP554" s="176"/>
      <c r="AQ554" s="176"/>
      <c r="AR554" s="176"/>
      <c r="AS554" s="176"/>
      <c r="AT554" s="176"/>
      <c r="AU554" s="176"/>
      <c r="AV554" s="176"/>
      <c r="AW554" s="176"/>
      <c r="AX554" s="176"/>
      <c r="AY554" s="176"/>
      <c r="AZ554" s="176"/>
      <c r="BA554" s="176"/>
      <c r="BB554" s="176"/>
      <c r="BC554" s="176"/>
      <c r="BD554" s="176"/>
      <c r="BE554" s="176"/>
      <c r="BF554" s="176"/>
      <c r="BG554" s="176"/>
      <c r="BH554" s="176"/>
      <c r="BI554" s="176"/>
      <c r="BJ554" s="176"/>
      <c r="BK554" s="176"/>
      <c r="BL554" s="176"/>
      <c r="BM554" s="176"/>
      <c r="BN554" s="176"/>
      <c r="BO554" s="176"/>
      <c r="BP554" s="176"/>
      <c r="BQ554" s="176"/>
      <c r="BR554" s="176"/>
      <c r="BS554" s="176"/>
      <c r="BT554" s="176"/>
      <c r="BU554" s="176"/>
      <c r="BV554" s="176"/>
      <c r="BW554" s="176"/>
      <c r="BX554" s="176"/>
      <c r="BY554" s="176"/>
      <c r="BZ554" s="176"/>
      <c r="CA554" s="176"/>
      <c r="CB554" s="176"/>
      <c r="CC554" s="176"/>
      <c r="CD554" s="176"/>
      <c r="CE554" s="176"/>
      <c r="CF554" s="176"/>
      <c r="CG554" s="176"/>
      <c r="CH554" s="176"/>
      <c r="CI554" s="176"/>
      <c r="CJ554" s="176"/>
      <c r="CK554" s="176"/>
      <c r="CL554" s="177"/>
      <c r="CM554" s="177"/>
    </row>
    <row r="555" customFormat="false" ht="12.75" hidden="false" customHeight="false" outlineLevel="0" collapsed="false">
      <c r="A555" s="197" t="s">
        <v>64</v>
      </c>
      <c r="B555" s="198"/>
      <c r="C555" s="199" t="s">
        <v>114</v>
      </c>
      <c r="D555" s="171" t="n">
        <v>8</v>
      </c>
      <c r="E555" s="172" t="s">
        <v>89</v>
      </c>
      <c r="F555" s="173" t="n">
        <f aca="false">SUM(H555:CK555)</f>
        <v>0</v>
      </c>
      <c r="G555" s="174"/>
      <c r="H555" s="175"/>
      <c r="I555" s="176"/>
      <c r="J555" s="176"/>
      <c r="K555" s="176"/>
      <c r="L555" s="176"/>
      <c r="M555" s="176"/>
      <c r="N555" s="176"/>
      <c r="O555" s="176"/>
      <c r="P555" s="176"/>
      <c r="Q555" s="176"/>
      <c r="R555" s="176"/>
      <c r="S555" s="176"/>
      <c r="T555" s="176"/>
      <c r="U555" s="176"/>
      <c r="V555" s="176"/>
      <c r="W555" s="176"/>
      <c r="X555" s="176"/>
      <c r="Y555" s="176"/>
      <c r="Z555" s="176"/>
      <c r="AA555" s="176"/>
      <c r="AB555" s="176"/>
      <c r="AC555" s="176"/>
      <c r="AD555" s="176"/>
      <c r="AE555" s="176"/>
      <c r="AF555" s="176"/>
      <c r="AG555" s="176"/>
      <c r="AH555" s="176"/>
      <c r="AI555" s="176"/>
      <c r="AJ555" s="176"/>
      <c r="AK555" s="176"/>
      <c r="AL555" s="176"/>
      <c r="AM555" s="176"/>
      <c r="AN555" s="176"/>
      <c r="AO555" s="176"/>
      <c r="AP555" s="176"/>
      <c r="AQ555" s="176"/>
      <c r="AR555" s="176"/>
      <c r="AS555" s="176"/>
      <c r="AT555" s="176"/>
      <c r="AU555" s="176"/>
      <c r="AV555" s="176"/>
      <c r="AW555" s="176"/>
      <c r="AX555" s="176"/>
      <c r="AY555" s="176"/>
      <c r="AZ555" s="176"/>
      <c r="BA555" s="176"/>
      <c r="BB555" s="176"/>
      <c r="BC555" s="176"/>
      <c r="BD555" s="176"/>
      <c r="BE555" s="176"/>
      <c r="BF555" s="176"/>
      <c r="BG555" s="176"/>
      <c r="BH555" s="176"/>
      <c r="BI555" s="176"/>
      <c r="BJ555" s="176"/>
      <c r="BK555" s="176"/>
      <c r="BL555" s="176"/>
      <c r="BM555" s="176"/>
      <c r="BN555" s="176"/>
      <c r="BO555" s="176"/>
      <c r="BP555" s="176"/>
      <c r="BQ555" s="176"/>
      <c r="BR555" s="176"/>
      <c r="BS555" s="176"/>
      <c r="BT555" s="176"/>
      <c r="BU555" s="176"/>
      <c r="BV555" s="176"/>
      <c r="BW555" s="176"/>
      <c r="BX555" s="176"/>
      <c r="BY555" s="176"/>
      <c r="BZ555" s="176"/>
      <c r="CA555" s="176"/>
      <c r="CB555" s="176"/>
      <c r="CC555" s="176"/>
      <c r="CD555" s="176"/>
      <c r="CE555" s="176"/>
      <c r="CF555" s="176"/>
      <c r="CG555" s="176"/>
      <c r="CH555" s="176"/>
      <c r="CI555" s="176"/>
      <c r="CJ555" s="176"/>
      <c r="CK555" s="176"/>
      <c r="CL555" s="177"/>
      <c r="CM555" s="177"/>
    </row>
    <row r="556" customFormat="false" ht="12.75" hidden="false" customHeight="false" outlineLevel="0" collapsed="false">
      <c r="A556" s="197" t="s">
        <v>64</v>
      </c>
      <c r="B556" s="198"/>
      <c r="C556" s="199" t="s">
        <v>114</v>
      </c>
      <c r="D556" s="171" t="n">
        <v>9</v>
      </c>
      <c r="E556" s="172" t="s">
        <v>89</v>
      </c>
      <c r="F556" s="173" t="n">
        <f aca="false">SUM(H556:CK556)</f>
        <v>0</v>
      </c>
      <c r="G556" s="174"/>
      <c r="H556" s="175"/>
      <c r="I556" s="176"/>
      <c r="J556" s="176"/>
      <c r="K556" s="176"/>
      <c r="L556" s="176"/>
      <c r="M556" s="176"/>
      <c r="N556" s="176"/>
      <c r="O556" s="176"/>
      <c r="P556" s="176"/>
      <c r="Q556" s="176"/>
      <c r="R556" s="176"/>
      <c r="S556" s="176"/>
      <c r="T556" s="176"/>
      <c r="U556" s="176"/>
      <c r="V556" s="176"/>
      <c r="W556" s="176"/>
      <c r="X556" s="176"/>
      <c r="Y556" s="176"/>
      <c r="Z556" s="176"/>
      <c r="AA556" s="176"/>
      <c r="AB556" s="176"/>
      <c r="AC556" s="176"/>
      <c r="AD556" s="176"/>
      <c r="AE556" s="176"/>
      <c r="AF556" s="176"/>
      <c r="AG556" s="176"/>
      <c r="AH556" s="176"/>
      <c r="AI556" s="176"/>
      <c r="AJ556" s="176"/>
      <c r="AK556" s="176"/>
      <c r="AL556" s="176"/>
      <c r="AM556" s="176"/>
      <c r="AN556" s="176"/>
      <c r="AO556" s="176"/>
      <c r="AP556" s="176"/>
      <c r="AQ556" s="176"/>
      <c r="AR556" s="176"/>
      <c r="AS556" s="176"/>
      <c r="AT556" s="176"/>
      <c r="AU556" s="176"/>
      <c r="AV556" s="176"/>
      <c r="AW556" s="176"/>
      <c r="AX556" s="176"/>
      <c r="AY556" s="176"/>
      <c r="AZ556" s="176"/>
      <c r="BA556" s="176"/>
      <c r="BB556" s="176"/>
      <c r="BC556" s="176"/>
      <c r="BD556" s="176"/>
      <c r="BE556" s="176"/>
      <c r="BF556" s="176"/>
      <c r="BG556" s="176"/>
      <c r="BH556" s="176"/>
      <c r="BI556" s="176"/>
      <c r="BJ556" s="176"/>
      <c r="BK556" s="176"/>
      <c r="BL556" s="176"/>
      <c r="BM556" s="176"/>
      <c r="BN556" s="176"/>
      <c r="BO556" s="176"/>
      <c r="BP556" s="176"/>
      <c r="BQ556" s="176"/>
      <c r="BR556" s="176"/>
      <c r="BS556" s="176"/>
      <c r="BT556" s="176"/>
      <c r="BU556" s="176"/>
      <c r="BV556" s="176"/>
      <c r="BW556" s="176"/>
      <c r="BX556" s="176"/>
      <c r="BY556" s="176"/>
      <c r="BZ556" s="176"/>
      <c r="CA556" s="176"/>
      <c r="CB556" s="176"/>
      <c r="CC556" s="176"/>
      <c r="CD556" s="176"/>
      <c r="CE556" s="176"/>
      <c r="CF556" s="176"/>
      <c r="CG556" s="176"/>
      <c r="CH556" s="176"/>
      <c r="CI556" s="176"/>
      <c r="CJ556" s="176"/>
      <c r="CK556" s="176"/>
      <c r="CL556" s="177"/>
      <c r="CM556" s="177"/>
    </row>
    <row r="557" customFormat="false" ht="12.75" hidden="false" customHeight="false" outlineLevel="0" collapsed="false">
      <c r="A557" s="197" t="s">
        <v>64</v>
      </c>
      <c r="B557" s="198"/>
      <c r="C557" s="199" t="s">
        <v>114</v>
      </c>
      <c r="D557" s="171" t="n">
        <v>10</v>
      </c>
      <c r="E557" s="172" t="s">
        <v>89</v>
      </c>
      <c r="F557" s="178" t="n">
        <f aca="false">SUM(H557:CK557)</f>
        <v>0</v>
      </c>
      <c r="G557" s="179"/>
      <c r="H557" s="180"/>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c r="AG557" s="181"/>
      <c r="AH557" s="181"/>
      <c r="AI557" s="181"/>
      <c r="AJ557" s="181"/>
      <c r="AK557" s="181"/>
      <c r="AL557" s="181"/>
      <c r="AM557" s="181"/>
      <c r="AN557" s="181"/>
      <c r="AO557" s="181"/>
      <c r="AP557" s="181"/>
      <c r="AQ557" s="181"/>
      <c r="AR557" s="181"/>
      <c r="AS557" s="181"/>
      <c r="AT557" s="181"/>
      <c r="AU557" s="181"/>
      <c r="AV557" s="181"/>
      <c r="AW557" s="181"/>
      <c r="AX557" s="181"/>
      <c r="AY557" s="181"/>
      <c r="AZ557" s="181"/>
      <c r="BA557" s="181"/>
      <c r="BB557" s="181"/>
      <c r="BC557" s="181"/>
      <c r="BD557" s="181"/>
      <c r="BE557" s="181"/>
      <c r="BF557" s="181"/>
      <c r="BG557" s="181"/>
      <c r="BH557" s="181"/>
      <c r="BI557" s="181"/>
      <c r="BJ557" s="181"/>
      <c r="BK557" s="181"/>
      <c r="BL557" s="181"/>
      <c r="BM557" s="181"/>
      <c r="BN557" s="181"/>
      <c r="BO557" s="181"/>
      <c r="BP557" s="181"/>
      <c r="BQ557" s="181"/>
      <c r="BR557" s="181"/>
      <c r="BS557" s="181"/>
      <c r="BT557" s="181"/>
      <c r="BU557" s="181"/>
      <c r="BV557" s="181"/>
      <c r="BW557" s="181"/>
      <c r="BX557" s="181"/>
      <c r="BY557" s="181"/>
      <c r="BZ557" s="181"/>
      <c r="CA557" s="181"/>
      <c r="CB557" s="181"/>
      <c r="CC557" s="181"/>
      <c r="CD557" s="181"/>
      <c r="CE557" s="181"/>
      <c r="CF557" s="181"/>
      <c r="CG557" s="181"/>
      <c r="CH557" s="181"/>
      <c r="CI557" s="181"/>
      <c r="CJ557" s="181"/>
      <c r="CK557" s="181"/>
      <c r="CL557" s="177"/>
      <c r="CM557" s="177"/>
    </row>
    <row r="558" customFormat="false" ht="12.75" hidden="false" customHeight="false" outlineLevel="0" collapsed="false">
      <c r="A558" s="197" t="s">
        <v>64</v>
      </c>
      <c r="B558" s="198"/>
      <c r="C558" s="199" t="s">
        <v>114</v>
      </c>
      <c r="D558" s="171" t="n">
        <v>11</v>
      </c>
      <c r="E558" s="172" t="s">
        <v>89</v>
      </c>
      <c r="F558" s="178" t="n">
        <f aca="false">SUM(H558:CK558)</f>
        <v>0</v>
      </c>
      <c r="G558" s="179" t="n">
        <f aca="false">SUM(F552:F558)</f>
        <v>0</v>
      </c>
      <c r="H558" s="180"/>
      <c r="I558" s="181"/>
      <c r="J558" s="181"/>
      <c r="K558" s="181"/>
      <c r="L558" s="181"/>
      <c r="M558" s="181"/>
      <c r="N558" s="181"/>
      <c r="O558" s="181"/>
      <c r="P558" s="181"/>
      <c r="Q558" s="181"/>
      <c r="R558" s="181"/>
      <c r="S558" s="181"/>
      <c r="T558" s="181"/>
      <c r="U558" s="181"/>
      <c r="V558" s="181"/>
      <c r="W558" s="181"/>
      <c r="X558" s="181"/>
      <c r="Y558" s="181"/>
      <c r="Z558" s="181"/>
      <c r="AA558" s="181"/>
      <c r="AB558" s="181"/>
      <c r="AC558" s="181"/>
      <c r="AD558" s="181"/>
      <c r="AE558" s="181"/>
      <c r="AF558" s="181"/>
      <c r="AG558" s="181"/>
      <c r="AH558" s="181"/>
      <c r="AI558" s="181"/>
      <c r="AJ558" s="181"/>
      <c r="AK558" s="181"/>
      <c r="AL558" s="181"/>
      <c r="AM558" s="181"/>
      <c r="AN558" s="181"/>
      <c r="AO558" s="181"/>
      <c r="AP558" s="181"/>
      <c r="AQ558" s="181"/>
      <c r="AR558" s="181"/>
      <c r="AS558" s="181"/>
      <c r="AT558" s="181"/>
      <c r="AU558" s="181"/>
      <c r="AV558" s="181"/>
      <c r="AW558" s="181"/>
      <c r="AX558" s="181"/>
      <c r="AY558" s="181"/>
      <c r="AZ558" s="181"/>
      <c r="BA558" s="181"/>
      <c r="BB558" s="181"/>
      <c r="BC558" s="181"/>
      <c r="BD558" s="181"/>
      <c r="BE558" s="181"/>
      <c r="BF558" s="181"/>
      <c r="BG558" s="181"/>
      <c r="BH558" s="181"/>
      <c r="BI558" s="181"/>
      <c r="BJ558" s="181"/>
      <c r="BK558" s="181"/>
      <c r="BL558" s="181"/>
      <c r="BM558" s="181"/>
      <c r="BN558" s="181"/>
      <c r="BO558" s="181"/>
      <c r="BP558" s="181"/>
      <c r="BQ558" s="181"/>
      <c r="BR558" s="181"/>
      <c r="BS558" s="181"/>
      <c r="BT558" s="181"/>
      <c r="BU558" s="181"/>
      <c r="BV558" s="181"/>
      <c r="BW558" s="181"/>
      <c r="BX558" s="181"/>
      <c r="BY558" s="181"/>
      <c r="BZ558" s="181"/>
      <c r="CA558" s="181"/>
      <c r="CB558" s="181"/>
      <c r="CC558" s="181"/>
      <c r="CD558" s="181"/>
      <c r="CE558" s="181"/>
      <c r="CF558" s="181"/>
      <c r="CG558" s="181"/>
      <c r="CH558" s="181"/>
      <c r="CI558" s="181"/>
      <c r="CJ558" s="181"/>
      <c r="CK558" s="181"/>
      <c r="CL558" s="177"/>
      <c r="CM558" s="177"/>
    </row>
    <row r="559" customFormat="false" ht="12.75" hidden="false" customHeight="false" outlineLevel="0" collapsed="false">
      <c r="A559" s="197" t="s">
        <v>64</v>
      </c>
      <c r="B559" s="198"/>
      <c r="C559" s="199" t="s">
        <v>114</v>
      </c>
      <c r="D559" s="171" t="n">
        <v>12</v>
      </c>
      <c r="E559" s="172" t="s">
        <v>90</v>
      </c>
      <c r="F559" s="173" t="n">
        <f aca="false">SUM(H559:CK559)</f>
        <v>0</v>
      </c>
      <c r="G559" s="174"/>
      <c r="H559" s="175"/>
      <c r="I559" s="176"/>
      <c r="J559" s="176"/>
      <c r="K559" s="176"/>
      <c r="L559" s="176"/>
      <c r="M559" s="176"/>
      <c r="N559" s="176"/>
      <c r="O559" s="176"/>
      <c r="P559" s="176"/>
      <c r="Q559" s="176"/>
      <c r="R559" s="176"/>
      <c r="S559" s="176"/>
      <c r="T559" s="176"/>
      <c r="U559" s="176"/>
      <c r="V559" s="176"/>
      <c r="W559" s="176"/>
      <c r="X559" s="176"/>
      <c r="Y559" s="176"/>
      <c r="Z559" s="176"/>
      <c r="AA559" s="176"/>
      <c r="AB559" s="176"/>
      <c r="AC559" s="176"/>
      <c r="AD559" s="176"/>
      <c r="AE559" s="176"/>
      <c r="AF559" s="176"/>
      <c r="AG559" s="176"/>
      <c r="AH559" s="176"/>
      <c r="AI559" s="176"/>
      <c r="AJ559" s="176"/>
      <c r="AK559" s="176"/>
      <c r="AL559" s="176"/>
      <c r="AM559" s="176"/>
      <c r="AN559" s="176"/>
      <c r="AO559" s="176"/>
      <c r="AP559" s="176"/>
      <c r="AQ559" s="176"/>
      <c r="AR559" s="176"/>
      <c r="AS559" s="176"/>
      <c r="AT559" s="176"/>
      <c r="AU559" s="176"/>
      <c r="AV559" s="176"/>
      <c r="AW559" s="176"/>
      <c r="AX559" s="176"/>
      <c r="AY559" s="176"/>
      <c r="AZ559" s="176"/>
      <c r="BA559" s="176"/>
      <c r="BB559" s="176"/>
      <c r="BC559" s="176"/>
      <c r="BD559" s="176"/>
      <c r="BE559" s="176"/>
      <c r="BF559" s="176"/>
      <c r="BG559" s="176"/>
      <c r="BH559" s="176"/>
      <c r="BI559" s="176"/>
      <c r="BJ559" s="176"/>
      <c r="BK559" s="176"/>
      <c r="BL559" s="176"/>
      <c r="BM559" s="176"/>
      <c r="BN559" s="176"/>
      <c r="BO559" s="176"/>
      <c r="BP559" s="176"/>
      <c r="BQ559" s="176"/>
      <c r="BR559" s="176"/>
      <c r="BS559" s="176"/>
      <c r="BT559" s="176"/>
      <c r="BU559" s="176"/>
      <c r="BV559" s="176"/>
      <c r="BW559" s="176"/>
      <c r="BX559" s="176"/>
      <c r="BY559" s="176"/>
      <c r="BZ559" s="176"/>
      <c r="CA559" s="176"/>
      <c r="CB559" s="176"/>
      <c r="CC559" s="176"/>
      <c r="CD559" s="176"/>
      <c r="CE559" s="176"/>
      <c r="CF559" s="176"/>
      <c r="CG559" s="176"/>
      <c r="CH559" s="176"/>
      <c r="CI559" s="176"/>
      <c r="CJ559" s="176"/>
      <c r="CK559" s="176"/>
      <c r="CL559" s="177"/>
      <c r="CM559" s="177"/>
    </row>
    <row r="560" customFormat="false" ht="12.75" hidden="false" customHeight="false" outlineLevel="0" collapsed="false">
      <c r="A560" s="197" t="s">
        <v>64</v>
      </c>
      <c r="B560" s="198"/>
      <c r="C560" s="199" t="s">
        <v>114</v>
      </c>
      <c r="D560" s="171" t="n">
        <v>13</v>
      </c>
      <c r="E560" s="172" t="s">
        <v>90</v>
      </c>
      <c r="F560" s="173" t="n">
        <f aca="false">SUM(H560:CK560)</f>
        <v>0</v>
      </c>
      <c r="G560" s="174"/>
      <c r="H560" s="175"/>
      <c r="I560" s="176"/>
      <c r="J560" s="176"/>
      <c r="K560" s="176"/>
      <c r="L560" s="176"/>
      <c r="M560" s="176"/>
      <c r="N560" s="176"/>
      <c r="O560" s="176"/>
      <c r="P560" s="176"/>
      <c r="Q560" s="176"/>
      <c r="R560" s="176"/>
      <c r="S560" s="176"/>
      <c r="T560" s="176"/>
      <c r="U560" s="176"/>
      <c r="V560" s="176"/>
      <c r="W560" s="176"/>
      <c r="X560" s="176"/>
      <c r="Y560" s="176"/>
      <c r="Z560" s="176"/>
      <c r="AA560" s="176"/>
      <c r="AB560" s="176"/>
      <c r="AC560" s="176"/>
      <c r="AD560" s="176"/>
      <c r="AE560" s="176"/>
      <c r="AF560" s="176"/>
      <c r="AG560" s="176"/>
      <c r="AH560" s="176"/>
      <c r="AI560" s="176"/>
      <c r="AJ560" s="176"/>
      <c r="AK560" s="176"/>
      <c r="AL560" s="176"/>
      <c r="AM560" s="176"/>
      <c r="AN560" s="176"/>
      <c r="AO560" s="176"/>
      <c r="AP560" s="176"/>
      <c r="AQ560" s="176"/>
      <c r="AR560" s="176"/>
      <c r="AS560" s="176"/>
      <c r="AT560" s="176"/>
      <c r="AU560" s="176"/>
      <c r="AV560" s="176"/>
      <c r="AW560" s="176"/>
      <c r="AX560" s="176"/>
      <c r="AY560" s="176"/>
      <c r="AZ560" s="176"/>
      <c r="BA560" s="176"/>
      <c r="BB560" s="176"/>
      <c r="BC560" s="176"/>
      <c r="BD560" s="176"/>
      <c r="BE560" s="176"/>
      <c r="BF560" s="176"/>
      <c r="BG560" s="176"/>
      <c r="BH560" s="176"/>
      <c r="BI560" s="176"/>
      <c r="BJ560" s="176"/>
      <c r="BK560" s="176"/>
      <c r="BL560" s="176"/>
      <c r="BM560" s="176"/>
      <c r="BN560" s="176"/>
      <c r="BO560" s="176"/>
      <c r="BP560" s="176"/>
      <c r="BQ560" s="176"/>
      <c r="BR560" s="176"/>
      <c r="BS560" s="176"/>
      <c r="BT560" s="176"/>
      <c r="BU560" s="176"/>
      <c r="BV560" s="176"/>
      <c r="BW560" s="176"/>
      <c r="BX560" s="176"/>
      <c r="BY560" s="176"/>
      <c r="BZ560" s="176"/>
      <c r="CA560" s="176"/>
      <c r="CB560" s="176"/>
      <c r="CC560" s="176"/>
      <c r="CD560" s="176"/>
      <c r="CE560" s="176"/>
      <c r="CF560" s="176"/>
      <c r="CG560" s="176"/>
      <c r="CH560" s="176"/>
      <c r="CI560" s="176"/>
      <c r="CJ560" s="176"/>
      <c r="CK560" s="176"/>
      <c r="CL560" s="177"/>
      <c r="CM560" s="177"/>
    </row>
    <row r="561" customFormat="false" ht="12.75" hidden="false" customHeight="false" outlineLevel="0" collapsed="false">
      <c r="A561" s="197" t="s">
        <v>64</v>
      </c>
      <c r="B561" s="198"/>
      <c r="C561" s="199" t="s">
        <v>114</v>
      </c>
      <c r="D561" s="171" t="n">
        <v>14</v>
      </c>
      <c r="E561" s="172" t="s">
        <v>90</v>
      </c>
      <c r="F561" s="173" t="n">
        <f aca="false">SUM(H561:CK561)</f>
        <v>7.75</v>
      </c>
      <c r="G561" s="174"/>
      <c r="H561" s="175"/>
      <c r="I561" s="176"/>
      <c r="J561" s="176"/>
      <c r="K561" s="176"/>
      <c r="L561" s="176"/>
      <c r="M561" s="176"/>
      <c r="N561" s="176"/>
      <c r="O561" s="176"/>
      <c r="P561" s="176"/>
      <c r="Q561" s="176"/>
      <c r="R561" s="176"/>
      <c r="S561" s="176"/>
      <c r="T561" s="176"/>
      <c r="U561" s="176"/>
      <c r="V561" s="176"/>
      <c r="W561" s="176"/>
      <c r="X561" s="176"/>
      <c r="Y561" s="176"/>
      <c r="Z561" s="176"/>
      <c r="AA561" s="176"/>
      <c r="AB561" s="176"/>
      <c r="AC561" s="176" t="n">
        <v>2</v>
      </c>
      <c r="AD561" s="176"/>
      <c r="AE561" s="176"/>
      <c r="AF561" s="176"/>
      <c r="AG561" s="176"/>
      <c r="AH561" s="176" t="n">
        <v>2</v>
      </c>
      <c r="AI561" s="176"/>
      <c r="AJ561" s="176"/>
      <c r="AK561" s="176"/>
      <c r="AL561" s="176"/>
      <c r="AM561" s="176"/>
      <c r="AN561" s="176" t="n">
        <v>3.75</v>
      </c>
      <c r="AO561" s="176"/>
      <c r="AP561" s="176"/>
      <c r="AQ561" s="176"/>
      <c r="AR561" s="176"/>
      <c r="AS561" s="176"/>
      <c r="AT561" s="176"/>
      <c r="AU561" s="176"/>
      <c r="AV561" s="176"/>
      <c r="AW561" s="176"/>
      <c r="AX561" s="176"/>
      <c r="AY561" s="176"/>
      <c r="AZ561" s="176"/>
      <c r="BA561" s="176"/>
      <c r="BB561" s="176"/>
      <c r="BC561" s="176"/>
      <c r="BD561" s="176"/>
      <c r="BE561" s="176"/>
      <c r="BF561" s="176"/>
      <c r="BG561" s="176"/>
      <c r="BH561" s="176"/>
      <c r="BI561" s="176"/>
      <c r="BJ561" s="176"/>
      <c r="BK561" s="176"/>
      <c r="BL561" s="176"/>
      <c r="BM561" s="176"/>
      <c r="BN561" s="176"/>
      <c r="BO561" s="176"/>
      <c r="BP561" s="176"/>
      <c r="BQ561" s="176"/>
      <c r="BR561" s="176"/>
      <c r="BS561" s="176"/>
      <c r="BT561" s="176"/>
      <c r="BU561" s="176"/>
      <c r="BV561" s="176"/>
      <c r="BW561" s="176"/>
      <c r="BX561" s="176"/>
      <c r="BY561" s="176"/>
      <c r="BZ561" s="176"/>
      <c r="CA561" s="176"/>
      <c r="CB561" s="176"/>
      <c r="CC561" s="176"/>
      <c r="CD561" s="176"/>
      <c r="CE561" s="176"/>
      <c r="CF561" s="176"/>
      <c r="CG561" s="176"/>
      <c r="CH561" s="176"/>
      <c r="CI561" s="176"/>
      <c r="CJ561" s="176"/>
      <c r="CK561" s="176"/>
      <c r="CL561" s="177"/>
      <c r="CM561" s="177"/>
    </row>
    <row r="562" customFormat="false" ht="12.75" hidden="false" customHeight="false" outlineLevel="0" collapsed="false">
      <c r="A562" s="197" t="s">
        <v>64</v>
      </c>
      <c r="B562" s="198"/>
      <c r="C562" s="199" t="s">
        <v>114</v>
      </c>
      <c r="D562" s="171" t="n">
        <v>15</v>
      </c>
      <c r="E562" s="172" t="s">
        <v>90</v>
      </c>
      <c r="F562" s="173" t="n">
        <f aca="false">SUM(H562:CK562)</f>
        <v>7.75</v>
      </c>
      <c r="G562" s="174"/>
      <c r="H562" s="175"/>
      <c r="I562" s="176"/>
      <c r="J562" s="176"/>
      <c r="K562" s="176"/>
      <c r="L562" s="176"/>
      <c r="M562" s="176"/>
      <c r="N562" s="176"/>
      <c r="O562" s="176"/>
      <c r="P562" s="176"/>
      <c r="Q562" s="176"/>
      <c r="R562" s="176"/>
      <c r="S562" s="176"/>
      <c r="T562" s="176"/>
      <c r="U562" s="176"/>
      <c r="V562" s="176"/>
      <c r="W562" s="176"/>
      <c r="X562" s="176"/>
      <c r="Y562" s="176"/>
      <c r="Z562" s="176"/>
      <c r="AA562" s="176"/>
      <c r="AB562" s="176"/>
      <c r="AC562" s="176"/>
      <c r="AD562" s="176"/>
      <c r="AE562" s="176" t="n">
        <v>3.75</v>
      </c>
      <c r="AF562" s="176"/>
      <c r="AG562" s="176"/>
      <c r="AH562" s="176"/>
      <c r="AI562" s="176"/>
      <c r="AJ562" s="176"/>
      <c r="AK562" s="176"/>
      <c r="AL562" s="176"/>
      <c r="AM562" s="176"/>
      <c r="AN562" s="176" t="n">
        <v>2.5</v>
      </c>
      <c r="AO562" s="176" t="n">
        <v>1.5</v>
      </c>
      <c r="AP562" s="176"/>
      <c r="AQ562" s="176"/>
      <c r="AR562" s="176"/>
      <c r="AS562" s="176"/>
      <c r="AT562" s="176"/>
      <c r="AU562" s="176"/>
      <c r="AV562" s="176"/>
      <c r="AW562" s="176"/>
      <c r="AX562" s="176"/>
      <c r="AY562" s="176"/>
      <c r="AZ562" s="176"/>
      <c r="BA562" s="176"/>
      <c r="BB562" s="176"/>
      <c r="BC562" s="176"/>
      <c r="BD562" s="176"/>
      <c r="BE562" s="176"/>
      <c r="BF562" s="176"/>
      <c r="BG562" s="176"/>
      <c r="BH562" s="176"/>
      <c r="BI562" s="176"/>
      <c r="BJ562" s="176"/>
      <c r="BK562" s="176"/>
      <c r="BL562" s="176"/>
      <c r="BM562" s="176"/>
      <c r="BN562" s="176"/>
      <c r="BO562" s="176"/>
      <c r="BP562" s="176"/>
      <c r="BQ562" s="176"/>
      <c r="BR562" s="176"/>
      <c r="BS562" s="176"/>
      <c r="BT562" s="176"/>
      <c r="BU562" s="176"/>
      <c r="BV562" s="176"/>
      <c r="BW562" s="176"/>
      <c r="BX562" s="176"/>
      <c r="BY562" s="176"/>
      <c r="BZ562" s="176"/>
      <c r="CA562" s="176"/>
      <c r="CB562" s="176"/>
      <c r="CC562" s="176"/>
      <c r="CD562" s="176"/>
      <c r="CE562" s="176"/>
      <c r="CF562" s="176"/>
      <c r="CG562" s="176"/>
      <c r="CH562" s="176"/>
      <c r="CI562" s="176"/>
      <c r="CJ562" s="176"/>
      <c r="CK562" s="176"/>
      <c r="CL562" s="177"/>
      <c r="CM562" s="177"/>
    </row>
    <row r="563" customFormat="false" ht="12.75" hidden="false" customHeight="false" outlineLevel="0" collapsed="false">
      <c r="A563" s="197" t="s">
        <v>64</v>
      </c>
      <c r="B563" s="198"/>
      <c r="C563" s="199" t="s">
        <v>114</v>
      </c>
      <c r="D563" s="171" t="n">
        <v>16</v>
      </c>
      <c r="E563" s="172" t="s">
        <v>90</v>
      </c>
      <c r="F563" s="173" t="n">
        <v>7</v>
      </c>
      <c r="G563" s="174"/>
      <c r="H563" s="175"/>
      <c r="I563" s="176"/>
      <c r="J563" s="176"/>
      <c r="K563" s="176"/>
      <c r="L563" s="176"/>
      <c r="M563" s="176"/>
      <c r="N563" s="176"/>
      <c r="O563" s="176"/>
      <c r="P563" s="176"/>
      <c r="Q563" s="176"/>
      <c r="R563" s="176"/>
      <c r="S563" s="176"/>
      <c r="T563" s="176"/>
      <c r="U563" s="176"/>
      <c r="V563" s="176"/>
      <c r="W563" s="176"/>
      <c r="X563" s="176"/>
      <c r="Y563" s="176"/>
      <c r="Z563" s="176"/>
      <c r="AA563" s="176"/>
      <c r="AB563" s="176"/>
      <c r="AC563" s="176"/>
      <c r="AD563" s="176"/>
      <c r="AE563" s="176" t="n">
        <v>4.5</v>
      </c>
      <c r="AF563" s="176"/>
      <c r="AG563" s="176"/>
      <c r="AH563" s="176"/>
      <c r="AI563" s="176"/>
      <c r="AJ563" s="176"/>
      <c r="AK563" s="176"/>
      <c r="AL563" s="176"/>
      <c r="AM563" s="176"/>
      <c r="AN563" s="176"/>
      <c r="AO563" s="176" t="n">
        <v>3.5</v>
      </c>
      <c r="AP563" s="176"/>
      <c r="AQ563" s="176"/>
      <c r="AR563" s="176"/>
      <c r="AS563" s="176"/>
      <c r="AT563" s="176"/>
      <c r="AU563" s="176"/>
      <c r="AV563" s="176"/>
      <c r="AW563" s="176"/>
      <c r="AX563" s="176"/>
      <c r="AY563" s="176"/>
      <c r="AZ563" s="176"/>
      <c r="BA563" s="176"/>
      <c r="BB563" s="176"/>
      <c r="BC563" s="176"/>
      <c r="BD563" s="176"/>
      <c r="BE563" s="176"/>
      <c r="BF563" s="176"/>
      <c r="BG563" s="176"/>
      <c r="BH563" s="176"/>
      <c r="BI563" s="176"/>
      <c r="BJ563" s="176"/>
      <c r="BK563" s="176"/>
      <c r="BL563" s="176"/>
      <c r="BM563" s="176"/>
      <c r="BN563" s="176"/>
      <c r="BO563" s="176"/>
      <c r="BP563" s="176"/>
      <c r="BQ563" s="176"/>
      <c r="BR563" s="176"/>
      <c r="BS563" s="176"/>
      <c r="BT563" s="176"/>
      <c r="BU563" s="176"/>
      <c r="BV563" s="176"/>
      <c r="BW563" s="176"/>
      <c r="BX563" s="176"/>
      <c r="BY563" s="176"/>
      <c r="BZ563" s="176"/>
      <c r="CA563" s="176"/>
      <c r="CB563" s="176"/>
      <c r="CC563" s="176"/>
      <c r="CD563" s="176"/>
      <c r="CE563" s="176"/>
      <c r="CF563" s="176"/>
      <c r="CG563" s="176"/>
      <c r="CH563" s="176"/>
      <c r="CI563" s="176"/>
      <c r="CJ563" s="176"/>
      <c r="CK563" s="176"/>
      <c r="CL563" s="177"/>
      <c r="CM563" s="177"/>
    </row>
    <row r="564" customFormat="false" ht="12.75" hidden="false" customHeight="false" outlineLevel="0" collapsed="false">
      <c r="A564" s="197" t="s">
        <v>64</v>
      </c>
      <c r="B564" s="198"/>
      <c r="C564" s="199" t="s">
        <v>114</v>
      </c>
      <c r="D564" s="171" t="n">
        <v>17</v>
      </c>
      <c r="E564" s="172" t="s">
        <v>90</v>
      </c>
      <c r="F564" s="178" t="n">
        <f aca="false">SUM(H564:CK564)</f>
        <v>0</v>
      </c>
      <c r="G564" s="179"/>
      <c r="H564" s="180"/>
      <c r="I564" s="181"/>
      <c r="J564" s="181"/>
      <c r="K564" s="181"/>
      <c r="L564" s="181"/>
      <c r="M564" s="181"/>
      <c r="N564" s="181"/>
      <c r="O564" s="181"/>
      <c r="P564" s="181"/>
      <c r="Q564" s="181"/>
      <c r="R564" s="181"/>
      <c r="S564" s="181"/>
      <c r="T564" s="181"/>
      <c r="U564" s="181"/>
      <c r="V564" s="181"/>
      <c r="W564" s="181"/>
      <c r="X564" s="181"/>
      <c r="Y564" s="181"/>
      <c r="Z564" s="181"/>
      <c r="AA564" s="181"/>
      <c r="AB564" s="181"/>
      <c r="AC564" s="181"/>
      <c r="AD564" s="181"/>
      <c r="AE564" s="181"/>
      <c r="AF564" s="181"/>
      <c r="AG564" s="181"/>
      <c r="AH564" s="181"/>
      <c r="AI564" s="181"/>
      <c r="AJ564" s="181"/>
      <c r="AK564" s="181"/>
      <c r="AL564" s="181"/>
      <c r="AM564" s="181"/>
      <c r="AN564" s="181"/>
      <c r="AO564" s="181"/>
      <c r="AP564" s="181"/>
      <c r="AQ564" s="181"/>
      <c r="AR564" s="181"/>
      <c r="AS564" s="181"/>
      <c r="AT564" s="181"/>
      <c r="AU564" s="181"/>
      <c r="AV564" s="181"/>
      <c r="AW564" s="181"/>
      <c r="AX564" s="181"/>
      <c r="AY564" s="181"/>
      <c r="AZ564" s="181"/>
      <c r="BA564" s="181"/>
      <c r="BB564" s="181"/>
      <c r="BC564" s="181"/>
      <c r="BD564" s="181"/>
      <c r="BE564" s="181"/>
      <c r="BF564" s="181"/>
      <c r="BG564" s="181"/>
      <c r="BH564" s="181"/>
      <c r="BI564" s="181"/>
      <c r="BJ564" s="181"/>
      <c r="BK564" s="181"/>
      <c r="BL564" s="181"/>
      <c r="BM564" s="181"/>
      <c r="BN564" s="181"/>
      <c r="BO564" s="181"/>
      <c r="BP564" s="181"/>
      <c r="BQ564" s="181"/>
      <c r="BR564" s="181"/>
      <c r="BS564" s="181"/>
      <c r="BT564" s="181"/>
      <c r="BU564" s="181"/>
      <c r="BV564" s="181"/>
      <c r="BW564" s="181"/>
      <c r="BX564" s="181"/>
      <c r="BY564" s="181"/>
      <c r="BZ564" s="181"/>
      <c r="CA564" s="181"/>
      <c r="CB564" s="181"/>
      <c r="CC564" s="181"/>
      <c r="CD564" s="181"/>
      <c r="CE564" s="181"/>
      <c r="CF564" s="181"/>
      <c r="CG564" s="181"/>
      <c r="CH564" s="181"/>
      <c r="CI564" s="181"/>
      <c r="CJ564" s="181"/>
      <c r="CK564" s="181"/>
      <c r="CL564" s="177"/>
      <c r="CM564" s="177"/>
    </row>
    <row r="565" customFormat="false" ht="12.75" hidden="false" customHeight="false" outlineLevel="0" collapsed="false">
      <c r="A565" s="197" t="s">
        <v>64</v>
      </c>
      <c r="B565" s="198"/>
      <c r="C565" s="199" t="s">
        <v>114</v>
      </c>
      <c r="D565" s="171" t="n">
        <v>18</v>
      </c>
      <c r="E565" s="172" t="s">
        <v>90</v>
      </c>
      <c r="F565" s="178" t="n">
        <f aca="false">SUM(H565:CK565)</f>
        <v>0</v>
      </c>
      <c r="G565" s="179" t="n">
        <f aca="false">SUM(F559:F565)</f>
        <v>22.5</v>
      </c>
      <c r="H565" s="180"/>
      <c r="I565" s="181"/>
      <c r="J565" s="181"/>
      <c r="K565" s="181"/>
      <c r="L565" s="181"/>
      <c r="M565" s="181"/>
      <c r="N565" s="181"/>
      <c r="O565" s="181"/>
      <c r="P565" s="181"/>
      <c r="Q565" s="181"/>
      <c r="R565" s="181"/>
      <c r="S565" s="181"/>
      <c r="T565" s="181"/>
      <c r="U565" s="181"/>
      <c r="V565" s="181"/>
      <c r="W565" s="181"/>
      <c r="X565" s="181"/>
      <c r="Y565" s="181"/>
      <c r="Z565" s="181"/>
      <c r="AA565" s="181"/>
      <c r="AB565" s="181"/>
      <c r="AC565" s="181"/>
      <c r="AD565" s="181"/>
      <c r="AE565" s="181"/>
      <c r="AF565" s="181"/>
      <c r="AG565" s="181"/>
      <c r="AH565" s="181"/>
      <c r="AI565" s="181"/>
      <c r="AJ565" s="181"/>
      <c r="AK565" s="181"/>
      <c r="AL565" s="181"/>
      <c r="AM565" s="181"/>
      <c r="AN565" s="181"/>
      <c r="AO565" s="181"/>
      <c r="AP565" s="181"/>
      <c r="AQ565" s="181"/>
      <c r="AR565" s="181"/>
      <c r="AS565" s="181"/>
      <c r="AT565" s="181"/>
      <c r="AU565" s="181"/>
      <c r="AV565" s="181"/>
      <c r="AW565" s="181"/>
      <c r="AX565" s="181"/>
      <c r="AY565" s="181"/>
      <c r="AZ565" s="181"/>
      <c r="BA565" s="181"/>
      <c r="BB565" s="181"/>
      <c r="BC565" s="181"/>
      <c r="BD565" s="181"/>
      <c r="BE565" s="181"/>
      <c r="BF565" s="181"/>
      <c r="BG565" s="181"/>
      <c r="BH565" s="181"/>
      <c r="BI565" s="181"/>
      <c r="BJ565" s="181"/>
      <c r="BK565" s="181"/>
      <c r="BL565" s="181"/>
      <c r="BM565" s="181"/>
      <c r="BN565" s="181"/>
      <c r="BO565" s="181"/>
      <c r="BP565" s="181"/>
      <c r="BQ565" s="181"/>
      <c r="BR565" s="181"/>
      <c r="BS565" s="181"/>
      <c r="BT565" s="181"/>
      <c r="BU565" s="181"/>
      <c r="BV565" s="181"/>
      <c r="BW565" s="181"/>
      <c r="BX565" s="181"/>
      <c r="BY565" s="181"/>
      <c r="BZ565" s="181"/>
      <c r="CA565" s="181"/>
      <c r="CB565" s="181"/>
      <c r="CC565" s="181"/>
      <c r="CD565" s="181"/>
      <c r="CE565" s="181"/>
      <c r="CF565" s="181"/>
      <c r="CG565" s="181"/>
      <c r="CH565" s="181"/>
      <c r="CI565" s="181"/>
      <c r="CJ565" s="181"/>
      <c r="CK565" s="181"/>
      <c r="CL565" s="177"/>
      <c r="CM565" s="177"/>
    </row>
    <row r="566" customFormat="false" ht="12.75" hidden="false" customHeight="false" outlineLevel="0" collapsed="false">
      <c r="A566" s="197" t="s">
        <v>64</v>
      </c>
      <c r="B566" s="198"/>
      <c r="C566" s="199" t="s">
        <v>114</v>
      </c>
      <c r="D566" s="171" t="n">
        <v>19</v>
      </c>
      <c r="E566" s="172" t="s">
        <v>91</v>
      </c>
      <c r="F566" s="173" t="n">
        <f aca="false">SUM(H566:CK566)</f>
        <v>7.75</v>
      </c>
      <c r="G566" s="174"/>
      <c r="H566" s="175"/>
      <c r="I566" s="176"/>
      <c r="J566" s="176"/>
      <c r="K566" s="176"/>
      <c r="L566" s="176"/>
      <c r="M566" s="176"/>
      <c r="N566" s="176"/>
      <c r="O566" s="176"/>
      <c r="P566" s="176"/>
      <c r="Q566" s="176"/>
      <c r="R566" s="176"/>
      <c r="S566" s="176"/>
      <c r="T566" s="176"/>
      <c r="U566" s="176"/>
      <c r="V566" s="176"/>
      <c r="W566" s="176"/>
      <c r="X566" s="176"/>
      <c r="Y566" s="176"/>
      <c r="Z566" s="176"/>
      <c r="AA566" s="176"/>
      <c r="AB566" s="176"/>
      <c r="AC566" s="176"/>
      <c r="AD566" s="176"/>
      <c r="AE566" s="176"/>
      <c r="AF566" s="176"/>
      <c r="AG566" s="176"/>
      <c r="AH566" s="176"/>
      <c r="AI566" s="176"/>
      <c r="AJ566" s="176"/>
      <c r="AK566" s="176" t="n">
        <v>2.5</v>
      </c>
      <c r="AL566" s="176"/>
      <c r="AM566" s="176"/>
      <c r="AN566" s="176"/>
      <c r="AO566" s="176" t="n">
        <v>2.75</v>
      </c>
      <c r="AP566" s="176" t="n">
        <v>2.5</v>
      </c>
      <c r="AQ566" s="176"/>
      <c r="AR566" s="176"/>
      <c r="AS566" s="176"/>
      <c r="AT566" s="176"/>
      <c r="AU566" s="176"/>
      <c r="AV566" s="176"/>
      <c r="AW566" s="176"/>
      <c r="AX566" s="176"/>
      <c r="AY566" s="176"/>
      <c r="AZ566" s="176"/>
      <c r="BA566" s="176"/>
      <c r="BB566" s="176"/>
      <c r="BC566" s="176"/>
      <c r="BD566" s="176"/>
      <c r="BE566" s="176"/>
      <c r="BF566" s="176"/>
      <c r="BG566" s="176"/>
      <c r="BH566" s="176"/>
      <c r="BI566" s="176"/>
      <c r="BJ566" s="176"/>
      <c r="BK566" s="176"/>
      <c r="BL566" s="176"/>
      <c r="BM566" s="176"/>
      <c r="BN566" s="176"/>
      <c r="BO566" s="176"/>
      <c r="BP566" s="176"/>
      <c r="BQ566" s="176"/>
      <c r="BR566" s="176"/>
      <c r="BS566" s="176"/>
      <c r="BT566" s="176"/>
      <c r="BU566" s="176"/>
      <c r="BV566" s="176"/>
      <c r="BW566" s="176"/>
      <c r="BX566" s="176"/>
      <c r="BY566" s="176"/>
      <c r="BZ566" s="176"/>
      <c r="CA566" s="176"/>
      <c r="CB566" s="176"/>
      <c r="CC566" s="176"/>
      <c r="CD566" s="176"/>
      <c r="CE566" s="176"/>
      <c r="CF566" s="176"/>
      <c r="CG566" s="176"/>
      <c r="CH566" s="176"/>
      <c r="CI566" s="176"/>
      <c r="CJ566" s="176"/>
      <c r="CK566" s="176"/>
      <c r="CL566" s="177"/>
      <c r="CM566" s="177"/>
    </row>
    <row r="567" customFormat="false" ht="12.75" hidden="false" customHeight="false" outlineLevel="0" collapsed="false">
      <c r="A567" s="197" t="s">
        <v>64</v>
      </c>
      <c r="B567" s="198"/>
      <c r="C567" s="199" t="s">
        <v>114</v>
      </c>
      <c r="D567" s="171" t="n">
        <v>20</v>
      </c>
      <c r="E567" s="172" t="s">
        <v>91</v>
      </c>
      <c r="F567" s="173" t="n">
        <f aca="false">SUM(H567:CK567)</f>
        <v>8</v>
      </c>
      <c r="G567" s="174"/>
      <c r="H567" s="175"/>
      <c r="I567" s="176"/>
      <c r="J567" s="176"/>
      <c r="K567" s="176"/>
      <c r="L567" s="176"/>
      <c r="M567" s="176"/>
      <c r="N567" s="176"/>
      <c r="O567" s="176"/>
      <c r="P567" s="176"/>
      <c r="Q567" s="176"/>
      <c r="R567" s="176"/>
      <c r="S567" s="176"/>
      <c r="T567" s="176"/>
      <c r="U567" s="176"/>
      <c r="V567" s="176"/>
      <c r="W567" s="176"/>
      <c r="X567" s="176"/>
      <c r="Y567" s="176"/>
      <c r="Z567" s="176"/>
      <c r="AA567" s="176"/>
      <c r="AB567" s="176"/>
      <c r="AC567" s="176"/>
      <c r="AD567" s="176"/>
      <c r="AE567" s="176"/>
      <c r="AF567" s="176"/>
      <c r="AG567" s="176"/>
      <c r="AH567" s="176"/>
      <c r="AI567" s="176"/>
      <c r="AJ567" s="176"/>
      <c r="AK567" s="176"/>
      <c r="AL567" s="176"/>
      <c r="AM567" s="176"/>
      <c r="AN567" s="176"/>
      <c r="AO567" s="176"/>
      <c r="AP567" s="176" t="n">
        <v>4.5</v>
      </c>
      <c r="AQ567" s="176"/>
      <c r="AR567" s="176"/>
      <c r="AS567" s="176"/>
      <c r="AT567" s="176"/>
      <c r="AU567" s="176"/>
      <c r="AV567" s="176"/>
      <c r="AW567" s="176"/>
      <c r="AX567" s="176"/>
      <c r="AY567" s="176"/>
      <c r="AZ567" s="176"/>
      <c r="BA567" s="176"/>
      <c r="BB567" s="176" t="n">
        <v>3.5</v>
      </c>
      <c r="BC567" s="176"/>
      <c r="BD567" s="176"/>
      <c r="BE567" s="176"/>
      <c r="BF567" s="176"/>
      <c r="BG567" s="176"/>
      <c r="BH567" s="176"/>
      <c r="BI567" s="176"/>
      <c r="BJ567" s="176"/>
      <c r="BK567" s="176"/>
      <c r="BL567" s="176"/>
      <c r="BM567" s="176"/>
      <c r="BN567" s="176"/>
      <c r="BO567" s="176"/>
      <c r="BP567" s="176"/>
      <c r="BQ567" s="176"/>
      <c r="BR567" s="176"/>
      <c r="BS567" s="176"/>
      <c r="BT567" s="176"/>
      <c r="BU567" s="176"/>
      <c r="BV567" s="176"/>
      <c r="BW567" s="176"/>
      <c r="BX567" s="176"/>
      <c r="BY567" s="176"/>
      <c r="BZ567" s="176"/>
      <c r="CA567" s="176"/>
      <c r="CB567" s="176"/>
      <c r="CC567" s="176"/>
      <c r="CD567" s="176"/>
      <c r="CE567" s="176"/>
      <c r="CF567" s="176"/>
      <c r="CG567" s="176"/>
      <c r="CH567" s="176"/>
      <c r="CI567" s="176"/>
      <c r="CJ567" s="176"/>
      <c r="CK567" s="176"/>
      <c r="CL567" s="177"/>
      <c r="CM567" s="177"/>
    </row>
    <row r="568" customFormat="false" ht="12.75" hidden="false" customHeight="false" outlineLevel="0" collapsed="false">
      <c r="A568" s="197" t="s">
        <v>64</v>
      </c>
      <c r="B568" s="198"/>
      <c r="C568" s="199" t="s">
        <v>114</v>
      </c>
      <c r="D568" s="171" t="n">
        <v>21</v>
      </c>
      <c r="E568" s="172" t="s">
        <v>91</v>
      </c>
      <c r="F568" s="173" t="n">
        <f aca="false">SUM(H568:CK568)</f>
        <v>7.75</v>
      </c>
      <c r="G568" s="174"/>
      <c r="H568" s="175"/>
      <c r="I568" s="176"/>
      <c r="J568" s="176"/>
      <c r="K568" s="176"/>
      <c r="L568" s="176"/>
      <c r="M568" s="176"/>
      <c r="N568" s="176"/>
      <c r="O568" s="176"/>
      <c r="P568" s="176"/>
      <c r="Q568" s="176"/>
      <c r="R568" s="176"/>
      <c r="S568" s="176"/>
      <c r="T568" s="176"/>
      <c r="U568" s="176"/>
      <c r="V568" s="176"/>
      <c r="W568" s="176"/>
      <c r="X568" s="176"/>
      <c r="Y568" s="176"/>
      <c r="Z568" s="176"/>
      <c r="AA568" s="176" t="n">
        <v>1.75</v>
      </c>
      <c r="AB568" s="176"/>
      <c r="AC568" s="176"/>
      <c r="AD568" s="176"/>
      <c r="AE568" s="176"/>
      <c r="AF568" s="176"/>
      <c r="AG568" s="176"/>
      <c r="AH568" s="176"/>
      <c r="AI568" s="176"/>
      <c r="AJ568" s="176"/>
      <c r="AK568" s="176"/>
      <c r="AL568" s="176"/>
      <c r="AM568" s="176"/>
      <c r="AN568" s="176"/>
      <c r="AO568" s="176"/>
      <c r="AP568" s="176"/>
      <c r="AQ568" s="176"/>
      <c r="AR568" s="176"/>
      <c r="AS568" s="176"/>
      <c r="AT568" s="176" t="n">
        <v>3.5</v>
      </c>
      <c r="AU568" s="176" t="n">
        <v>2.5</v>
      </c>
      <c r="AV568" s="176"/>
      <c r="AW568" s="176"/>
      <c r="AX568" s="176"/>
      <c r="AY568" s="176"/>
      <c r="AZ568" s="176"/>
      <c r="BA568" s="176"/>
      <c r="BB568" s="176"/>
      <c r="BC568" s="176"/>
      <c r="BD568" s="176"/>
      <c r="BE568" s="176"/>
      <c r="BF568" s="176"/>
      <c r="BG568" s="176"/>
      <c r="BH568" s="176"/>
      <c r="BI568" s="176"/>
      <c r="BJ568" s="176"/>
      <c r="BK568" s="176"/>
      <c r="BL568" s="176"/>
      <c r="BM568" s="176"/>
      <c r="BN568" s="176"/>
      <c r="BO568" s="176"/>
      <c r="BP568" s="176"/>
      <c r="BQ568" s="176"/>
      <c r="BR568" s="176"/>
      <c r="BS568" s="176"/>
      <c r="BT568" s="176"/>
      <c r="BU568" s="176"/>
      <c r="BV568" s="176"/>
      <c r="BW568" s="176"/>
      <c r="BX568" s="176"/>
      <c r="BY568" s="176"/>
      <c r="BZ568" s="176"/>
      <c r="CA568" s="176"/>
      <c r="CB568" s="176"/>
      <c r="CC568" s="176"/>
      <c r="CD568" s="176"/>
      <c r="CE568" s="176"/>
      <c r="CF568" s="176"/>
      <c r="CG568" s="176"/>
      <c r="CH568" s="176"/>
      <c r="CI568" s="176"/>
      <c r="CJ568" s="176"/>
      <c r="CK568" s="176"/>
      <c r="CL568" s="177"/>
      <c r="CM568" s="177"/>
    </row>
    <row r="569" customFormat="false" ht="12.75" hidden="false" customHeight="false" outlineLevel="0" collapsed="false">
      <c r="A569" s="197" t="s">
        <v>64</v>
      </c>
      <c r="B569" s="198"/>
      <c r="C569" s="199" t="s">
        <v>114</v>
      </c>
      <c r="D569" s="171" t="n">
        <v>22</v>
      </c>
      <c r="E569" s="172" t="s">
        <v>91</v>
      </c>
      <c r="F569" s="173" t="n">
        <f aca="false">SUM(H569:CK569)</f>
        <v>7.75</v>
      </c>
      <c r="G569" s="174"/>
      <c r="H569" s="175" t="n">
        <v>5</v>
      </c>
      <c r="I569" s="176"/>
      <c r="J569" s="176"/>
      <c r="K569" s="176"/>
      <c r="L569" s="176"/>
      <c r="M569" s="176"/>
      <c r="N569" s="176"/>
      <c r="O569" s="176"/>
      <c r="P569" s="176"/>
      <c r="Q569" s="176"/>
      <c r="R569" s="176"/>
      <c r="S569" s="176"/>
      <c r="T569" s="176"/>
      <c r="U569" s="176"/>
      <c r="V569" s="176"/>
      <c r="W569" s="176"/>
      <c r="X569" s="176"/>
      <c r="Y569" s="176"/>
      <c r="Z569" s="176"/>
      <c r="AA569" s="176" t="n">
        <v>1.5</v>
      </c>
      <c r="AB569" s="176"/>
      <c r="AC569" s="176"/>
      <c r="AD569" s="176"/>
      <c r="AE569" s="176" t="n">
        <v>1.25</v>
      </c>
      <c r="AF569" s="176"/>
      <c r="AG569" s="176"/>
      <c r="AH569" s="176"/>
      <c r="AI569" s="176"/>
      <c r="AJ569" s="176"/>
      <c r="AK569" s="176"/>
      <c r="AL569" s="176"/>
      <c r="AM569" s="176"/>
      <c r="AN569" s="176"/>
      <c r="AO569" s="176"/>
      <c r="AP569" s="176"/>
      <c r="AQ569" s="176"/>
      <c r="AR569" s="176"/>
      <c r="AS569" s="176"/>
      <c r="AT569" s="176"/>
      <c r="AU569" s="176"/>
      <c r="AV569" s="176"/>
      <c r="AW569" s="176"/>
      <c r="AX569" s="176"/>
      <c r="AY569" s="176"/>
      <c r="AZ569" s="176"/>
      <c r="BA569" s="176"/>
      <c r="BB569" s="176"/>
      <c r="BC569" s="176"/>
      <c r="BD569" s="176"/>
      <c r="BE569" s="176"/>
      <c r="BF569" s="176"/>
      <c r="BG569" s="176"/>
      <c r="BH569" s="176"/>
      <c r="BI569" s="176"/>
      <c r="BJ569" s="176"/>
      <c r="BK569" s="176"/>
      <c r="BL569" s="176"/>
      <c r="BM569" s="176"/>
      <c r="BN569" s="176"/>
      <c r="BO569" s="176"/>
      <c r="BP569" s="176"/>
      <c r="BQ569" s="176"/>
      <c r="BR569" s="176"/>
      <c r="BS569" s="176"/>
      <c r="BT569" s="176"/>
      <c r="BU569" s="176"/>
      <c r="BV569" s="176"/>
      <c r="BW569" s="176"/>
      <c r="BX569" s="176"/>
      <c r="BY569" s="176"/>
      <c r="BZ569" s="176"/>
      <c r="CA569" s="176"/>
      <c r="CB569" s="176"/>
      <c r="CC569" s="176"/>
      <c r="CD569" s="176"/>
      <c r="CE569" s="176"/>
      <c r="CF569" s="176"/>
      <c r="CG569" s="176"/>
      <c r="CH569" s="176"/>
      <c r="CI569" s="176"/>
      <c r="CJ569" s="176"/>
      <c r="CK569" s="176"/>
      <c r="CL569" s="177"/>
      <c r="CM569" s="177"/>
    </row>
    <row r="570" customFormat="false" ht="12.75" hidden="false" customHeight="false" outlineLevel="0" collapsed="false">
      <c r="A570" s="197" t="s">
        <v>64</v>
      </c>
      <c r="B570" s="198"/>
      <c r="C570" s="199" t="s">
        <v>114</v>
      </c>
      <c r="D570" s="171" t="n">
        <v>23</v>
      </c>
      <c r="E570" s="172" t="s">
        <v>91</v>
      </c>
      <c r="F570" s="173" t="n">
        <f aca="false">SUM(H570:CK570)</f>
        <v>7</v>
      </c>
      <c r="G570" s="174"/>
      <c r="H570" s="175"/>
      <c r="I570" s="176"/>
      <c r="J570" s="176"/>
      <c r="K570" s="176"/>
      <c r="L570" s="176"/>
      <c r="M570" s="176"/>
      <c r="N570" s="176"/>
      <c r="O570" s="176"/>
      <c r="P570" s="176"/>
      <c r="Q570" s="176"/>
      <c r="R570" s="176"/>
      <c r="S570" s="176"/>
      <c r="T570" s="176"/>
      <c r="U570" s="176"/>
      <c r="V570" s="176"/>
      <c r="W570" s="176"/>
      <c r="X570" s="176"/>
      <c r="Y570" s="176"/>
      <c r="Z570" s="176"/>
      <c r="AA570" s="176" t="n">
        <v>7</v>
      </c>
      <c r="AB570" s="176"/>
      <c r="AC570" s="176"/>
      <c r="AD570" s="176"/>
      <c r="AE570" s="176"/>
      <c r="AF570" s="176"/>
      <c r="AG570" s="176"/>
      <c r="AH570" s="176"/>
      <c r="AI570" s="176"/>
      <c r="AJ570" s="176"/>
      <c r="AK570" s="176"/>
      <c r="AL570" s="176"/>
      <c r="AM570" s="176"/>
      <c r="AN570" s="176"/>
      <c r="AO570" s="176"/>
      <c r="AP570" s="176"/>
      <c r="AQ570" s="176"/>
      <c r="AR570" s="176"/>
      <c r="AS570" s="176"/>
      <c r="AT570" s="176"/>
      <c r="AU570" s="176"/>
      <c r="AV570" s="176"/>
      <c r="AW570" s="176"/>
      <c r="AX570" s="176"/>
      <c r="AY570" s="176"/>
      <c r="AZ570" s="176"/>
      <c r="BA570" s="176"/>
      <c r="BB570" s="176"/>
      <c r="BC570" s="176"/>
      <c r="BD570" s="176"/>
      <c r="BE570" s="176"/>
      <c r="BF570" s="176"/>
      <c r="BG570" s="176"/>
      <c r="BH570" s="176"/>
      <c r="BI570" s="176"/>
      <c r="BJ570" s="176"/>
      <c r="BK570" s="176"/>
      <c r="BL570" s="176"/>
      <c r="BM570" s="176"/>
      <c r="BN570" s="176"/>
      <c r="BO570" s="176"/>
      <c r="BP570" s="176"/>
      <c r="BQ570" s="176"/>
      <c r="BR570" s="176"/>
      <c r="BS570" s="176"/>
      <c r="BT570" s="176"/>
      <c r="BU570" s="176"/>
      <c r="BV570" s="176"/>
      <c r="BW570" s="176"/>
      <c r="BX570" s="176"/>
      <c r="BY570" s="176"/>
      <c r="BZ570" s="176"/>
      <c r="CA570" s="176"/>
      <c r="CB570" s="176"/>
      <c r="CC570" s="176"/>
      <c r="CD570" s="176"/>
      <c r="CE570" s="176"/>
      <c r="CF570" s="176"/>
      <c r="CG570" s="176"/>
      <c r="CH570" s="176"/>
      <c r="CI570" s="176"/>
      <c r="CJ570" s="176"/>
      <c r="CK570" s="176"/>
      <c r="CL570" s="177"/>
      <c r="CM570" s="177"/>
    </row>
    <row r="571" customFormat="false" ht="12.75" hidden="false" customHeight="false" outlineLevel="0" collapsed="false">
      <c r="A571" s="197" t="s">
        <v>64</v>
      </c>
      <c r="B571" s="198"/>
      <c r="C571" s="199" t="s">
        <v>114</v>
      </c>
      <c r="D571" s="171" t="n">
        <v>24</v>
      </c>
      <c r="E571" s="172" t="s">
        <v>91</v>
      </c>
      <c r="F571" s="178" t="n">
        <f aca="false">SUM(H571:CK571)</f>
        <v>0</v>
      </c>
      <c r="G571" s="179"/>
      <c r="H571" s="180"/>
      <c r="I571" s="181"/>
      <c r="J571" s="181"/>
      <c r="K571" s="181"/>
      <c r="L571" s="181"/>
      <c r="M571" s="181"/>
      <c r="N571" s="181"/>
      <c r="O571" s="181"/>
      <c r="P571" s="181"/>
      <c r="Q571" s="181"/>
      <c r="R571" s="181"/>
      <c r="S571" s="181"/>
      <c r="T571" s="181"/>
      <c r="U571" s="181"/>
      <c r="V571" s="181"/>
      <c r="W571" s="181"/>
      <c r="X571" s="181"/>
      <c r="Y571" s="181"/>
      <c r="Z571" s="181"/>
      <c r="AA571" s="181"/>
      <c r="AB571" s="181"/>
      <c r="AC571" s="181"/>
      <c r="AD571" s="181"/>
      <c r="AE571" s="181"/>
      <c r="AF571" s="181"/>
      <c r="AG571" s="181"/>
      <c r="AH571" s="181"/>
      <c r="AI571" s="181"/>
      <c r="AJ571" s="181"/>
      <c r="AK571" s="181"/>
      <c r="AL571" s="181"/>
      <c r="AM571" s="181"/>
      <c r="AN571" s="181"/>
      <c r="AO571" s="181"/>
      <c r="AP571" s="181"/>
      <c r="AQ571" s="181"/>
      <c r="AR571" s="181"/>
      <c r="AS571" s="181"/>
      <c r="AT571" s="181"/>
      <c r="AU571" s="181"/>
      <c r="AV571" s="181"/>
      <c r="AW571" s="181"/>
      <c r="AX571" s="181"/>
      <c r="AY571" s="181"/>
      <c r="AZ571" s="181"/>
      <c r="BA571" s="181"/>
      <c r="BB571" s="181"/>
      <c r="BC571" s="181"/>
      <c r="BD571" s="181"/>
      <c r="BE571" s="181"/>
      <c r="BF571" s="181"/>
      <c r="BG571" s="181"/>
      <c r="BH571" s="181"/>
      <c r="BI571" s="181"/>
      <c r="BJ571" s="181"/>
      <c r="BK571" s="181"/>
      <c r="BL571" s="181"/>
      <c r="BM571" s="181"/>
      <c r="BN571" s="181"/>
      <c r="BO571" s="181"/>
      <c r="BP571" s="181"/>
      <c r="BQ571" s="181"/>
      <c r="BR571" s="181"/>
      <c r="BS571" s="181"/>
      <c r="BT571" s="181"/>
      <c r="BU571" s="181"/>
      <c r="BV571" s="181"/>
      <c r="BW571" s="181"/>
      <c r="BX571" s="181"/>
      <c r="BY571" s="181"/>
      <c r="BZ571" s="181"/>
      <c r="CA571" s="181"/>
      <c r="CB571" s="181"/>
      <c r="CC571" s="181"/>
      <c r="CD571" s="181"/>
      <c r="CE571" s="181"/>
      <c r="CF571" s="181"/>
      <c r="CG571" s="181"/>
      <c r="CH571" s="181"/>
      <c r="CI571" s="181"/>
      <c r="CJ571" s="181"/>
      <c r="CK571" s="181"/>
      <c r="CL571" s="177"/>
      <c r="CM571" s="177"/>
    </row>
    <row r="572" customFormat="false" ht="12.75" hidden="false" customHeight="false" outlineLevel="0" collapsed="false">
      <c r="A572" s="197" t="s">
        <v>64</v>
      </c>
      <c r="B572" s="198"/>
      <c r="C572" s="199" t="s">
        <v>114</v>
      </c>
      <c r="D572" s="171" t="n">
        <v>25</v>
      </c>
      <c r="E572" s="172" t="s">
        <v>91</v>
      </c>
      <c r="F572" s="178" t="n">
        <f aca="false">SUM(H572:CK572)</f>
        <v>0</v>
      </c>
      <c r="G572" s="179" t="n">
        <f aca="false">SUM(F566:F572)</f>
        <v>38.25</v>
      </c>
      <c r="H572" s="180"/>
      <c r="I572" s="181"/>
      <c r="J572" s="181"/>
      <c r="K572" s="181"/>
      <c r="L572" s="181"/>
      <c r="M572" s="181"/>
      <c r="N572" s="181"/>
      <c r="O572" s="181"/>
      <c r="P572" s="181"/>
      <c r="Q572" s="181"/>
      <c r="R572" s="181"/>
      <c r="S572" s="181"/>
      <c r="T572" s="181"/>
      <c r="U572" s="181"/>
      <c r="V572" s="181"/>
      <c r="W572" s="181"/>
      <c r="X572" s="181"/>
      <c r="Y572" s="181"/>
      <c r="Z572" s="181"/>
      <c r="AA572" s="181"/>
      <c r="AB572" s="181"/>
      <c r="AC572" s="181"/>
      <c r="AD572" s="181"/>
      <c r="AE572" s="181"/>
      <c r="AF572" s="181"/>
      <c r="AG572" s="181"/>
      <c r="AH572" s="181"/>
      <c r="AI572" s="181"/>
      <c r="AJ572" s="181"/>
      <c r="AK572" s="181"/>
      <c r="AL572" s="181"/>
      <c r="AM572" s="181"/>
      <c r="AN572" s="181"/>
      <c r="AO572" s="181"/>
      <c r="AP572" s="181"/>
      <c r="AQ572" s="181"/>
      <c r="AR572" s="181"/>
      <c r="AS572" s="181"/>
      <c r="AT572" s="181"/>
      <c r="AU572" s="181"/>
      <c r="AV572" s="181"/>
      <c r="AW572" s="181"/>
      <c r="AX572" s="181"/>
      <c r="AY572" s="181"/>
      <c r="AZ572" s="181"/>
      <c r="BA572" s="181"/>
      <c r="BB572" s="181"/>
      <c r="BC572" s="181"/>
      <c r="BD572" s="181"/>
      <c r="BE572" s="181"/>
      <c r="BF572" s="181"/>
      <c r="BG572" s="181"/>
      <c r="BH572" s="181"/>
      <c r="BI572" s="181"/>
      <c r="BJ572" s="181"/>
      <c r="BK572" s="181"/>
      <c r="BL572" s="181"/>
      <c r="BM572" s="181"/>
      <c r="BN572" s="181"/>
      <c r="BO572" s="181"/>
      <c r="BP572" s="181"/>
      <c r="BQ572" s="181"/>
      <c r="BR572" s="181"/>
      <c r="BS572" s="181"/>
      <c r="BT572" s="181"/>
      <c r="BU572" s="181"/>
      <c r="BV572" s="181"/>
      <c r="BW572" s="181"/>
      <c r="BX572" s="181"/>
      <c r="BY572" s="181"/>
      <c r="BZ572" s="181"/>
      <c r="CA572" s="181"/>
      <c r="CB572" s="181"/>
      <c r="CC572" s="181"/>
      <c r="CD572" s="181"/>
      <c r="CE572" s="181"/>
      <c r="CF572" s="181"/>
      <c r="CG572" s="181"/>
      <c r="CH572" s="181"/>
      <c r="CI572" s="181"/>
      <c r="CJ572" s="181"/>
      <c r="CK572" s="181"/>
      <c r="CL572" s="177"/>
      <c r="CM572" s="177"/>
    </row>
    <row r="573" customFormat="false" ht="12.75" hidden="false" customHeight="false" outlineLevel="0" collapsed="false">
      <c r="A573" s="197" t="s">
        <v>64</v>
      </c>
      <c r="B573" s="198"/>
      <c r="C573" s="199" t="s">
        <v>114</v>
      </c>
      <c r="D573" s="171" t="n">
        <v>26</v>
      </c>
      <c r="E573" s="172" t="s">
        <v>92</v>
      </c>
      <c r="F573" s="173" t="n">
        <f aca="false">SUM(H573:CK573)</f>
        <v>7.75</v>
      </c>
      <c r="G573" s="174"/>
      <c r="H573" s="175"/>
      <c r="I573" s="176"/>
      <c r="J573" s="176"/>
      <c r="K573" s="176"/>
      <c r="L573" s="176"/>
      <c r="M573" s="176"/>
      <c r="N573" s="176"/>
      <c r="O573" s="176"/>
      <c r="P573" s="176"/>
      <c r="Q573" s="176"/>
      <c r="R573" s="176"/>
      <c r="S573" s="176"/>
      <c r="T573" s="176"/>
      <c r="U573" s="176"/>
      <c r="V573" s="176"/>
      <c r="W573" s="176"/>
      <c r="X573" s="176"/>
      <c r="Y573" s="176"/>
      <c r="Z573" s="176"/>
      <c r="AA573" s="176" t="n">
        <v>0.75</v>
      </c>
      <c r="AB573" s="176" t="n">
        <v>7</v>
      </c>
      <c r="AC573" s="176"/>
      <c r="AD573" s="176"/>
      <c r="AE573" s="176"/>
      <c r="AF573" s="176"/>
      <c r="AG573" s="176"/>
      <c r="AH573" s="176"/>
      <c r="AI573" s="176"/>
      <c r="AJ573" s="176"/>
      <c r="AK573" s="176"/>
      <c r="AL573" s="176"/>
      <c r="AM573" s="176"/>
      <c r="AN573" s="176"/>
      <c r="AO573" s="176"/>
      <c r="AP573" s="176"/>
      <c r="AQ573" s="176"/>
      <c r="AR573" s="176"/>
      <c r="AS573" s="176"/>
      <c r="AT573" s="176"/>
      <c r="AU573" s="176"/>
      <c r="AV573" s="176"/>
      <c r="AW573" s="176"/>
      <c r="AX573" s="176"/>
      <c r="AY573" s="176"/>
      <c r="AZ573" s="176"/>
      <c r="BA573" s="176"/>
      <c r="BB573" s="176"/>
      <c r="BC573" s="176"/>
      <c r="BD573" s="176"/>
      <c r="BE573" s="176"/>
      <c r="BF573" s="176"/>
      <c r="BG573" s="176"/>
      <c r="BH573" s="176"/>
      <c r="BI573" s="176"/>
      <c r="BJ573" s="176"/>
      <c r="BK573" s="176"/>
      <c r="BL573" s="176"/>
      <c r="BM573" s="176"/>
      <c r="BN573" s="176"/>
      <c r="BO573" s="176"/>
      <c r="BP573" s="176"/>
      <c r="BQ573" s="176"/>
      <c r="BR573" s="176"/>
      <c r="BS573" s="176"/>
      <c r="BT573" s="176"/>
      <c r="BU573" s="176"/>
      <c r="BV573" s="176"/>
      <c r="BW573" s="176"/>
      <c r="BX573" s="176"/>
      <c r="BY573" s="176"/>
      <c r="BZ573" s="176"/>
      <c r="CA573" s="176"/>
      <c r="CB573" s="176"/>
      <c r="CC573" s="176"/>
      <c r="CD573" s="176"/>
      <c r="CE573" s="176"/>
      <c r="CF573" s="176"/>
      <c r="CG573" s="176"/>
      <c r="CH573" s="176"/>
      <c r="CI573" s="176"/>
      <c r="CJ573" s="176"/>
      <c r="CK573" s="176"/>
      <c r="CL573" s="177"/>
      <c r="CM573" s="177"/>
    </row>
    <row r="574" customFormat="false" ht="12.75" hidden="false" customHeight="false" outlineLevel="0" collapsed="false">
      <c r="A574" s="197" t="s">
        <v>64</v>
      </c>
      <c r="B574" s="198"/>
      <c r="C574" s="199" t="s">
        <v>114</v>
      </c>
      <c r="D574" s="171" t="n">
        <v>27</v>
      </c>
      <c r="E574" s="172" t="s">
        <v>92</v>
      </c>
      <c r="F574" s="173" t="n">
        <f aca="false">SUM(H574:CK574)</f>
        <v>7.75</v>
      </c>
      <c r="G574" s="174"/>
      <c r="H574" s="175"/>
      <c r="I574" s="176"/>
      <c r="J574" s="176"/>
      <c r="K574" s="176"/>
      <c r="L574" s="176"/>
      <c r="M574" s="176"/>
      <c r="N574" s="176"/>
      <c r="O574" s="176"/>
      <c r="P574" s="176"/>
      <c r="Q574" s="176"/>
      <c r="R574" s="176"/>
      <c r="S574" s="176"/>
      <c r="T574" s="176"/>
      <c r="U574" s="176"/>
      <c r="V574" s="176"/>
      <c r="W574" s="176"/>
      <c r="X574" s="176"/>
      <c r="Y574" s="176"/>
      <c r="Z574" s="176"/>
      <c r="AA574" s="176"/>
      <c r="AB574" s="176" t="n">
        <v>1.25</v>
      </c>
      <c r="AC574" s="176"/>
      <c r="AD574" s="176"/>
      <c r="AE574" s="176" t="n">
        <v>6.5</v>
      </c>
      <c r="AF574" s="176"/>
      <c r="AG574" s="176"/>
      <c r="AH574" s="176"/>
      <c r="AI574" s="176"/>
      <c r="AJ574" s="176"/>
      <c r="AK574" s="176"/>
      <c r="AL574" s="176"/>
      <c r="AM574" s="176"/>
      <c r="AN574" s="176"/>
      <c r="AO574" s="176"/>
      <c r="AP574" s="176"/>
      <c r="AQ574" s="176"/>
      <c r="AR574" s="176"/>
      <c r="AS574" s="176"/>
      <c r="AT574" s="176"/>
      <c r="AU574" s="176"/>
      <c r="AV574" s="176"/>
      <c r="AW574" s="176"/>
      <c r="AX574" s="176"/>
      <c r="AY574" s="176"/>
      <c r="AZ574" s="176"/>
      <c r="BA574" s="176"/>
      <c r="BB574" s="176"/>
      <c r="BC574" s="176"/>
      <c r="BD574" s="176"/>
      <c r="BE574" s="176"/>
      <c r="BF574" s="176"/>
      <c r="BG574" s="176"/>
      <c r="BH574" s="176"/>
      <c r="BI574" s="176"/>
      <c r="BJ574" s="176"/>
      <c r="BK574" s="176"/>
      <c r="BL574" s="176"/>
      <c r="BM574" s="176"/>
      <c r="BN574" s="176"/>
      <c r="BO574" s="176"/>
      <c r="BP574" s="176"/>
      <c r="BQ574" s="176"/>
      <c r="BR574" s="176"/>
      <c r="BS574" s="176"/>
      <c r="BT574" s="176"/>
      <c r="BU574" s="176"/>
      <c r="BV574" s="176"/>
      <c r="BW574" s="176"/>
      <c r="BX574" s="176"/>
      <c r="BY574" s="176"/>
      <c r="BZ574" s="176"/>
      <c r="CA574" s="176"/>
      <c r="CB574" s="176"/>
      <c r="CC574" s="176"/>
      <c r="CD574" s="176"/>
      <c r="CE574" s="176"/>
      <c r="CF574" s="176"/>
      <c r="CG574" s="176"/>
      <c r="CH574" s="176"/>
      <c r="CI574" s="176"/>
      <c r="CJ574" s="176"/>
      <c r="CK574" s="176"/>
      <c r="CL574" s="177"/>
      <c r="CM574" s="177"/>
    </row>
    <row r="575" customFormat="false" ht="12.75" hidden="false" customHeight="false" outlineLevel="0" collapsed="false">
      <c r="A575" s="197" t="s">
        <v>64</v>
      </c>
      <c r="B575" s="198"/>
      <c r="C575" s="199" t="s">
        <v>114</v>
      </c>
      <c r="D575" s="171" t="n">
        <v>28</v>
      </c>
      <c r="E575" s="172" t="s">
        <v>92</v>
      </c>
      <c r="F575" s="173" t="n">
        <f aca="false">SUM(H575:CK575)</f>
        <v>7.75</v>
      </c>
      <c r="G575" s="174"/>
      <c r="H575" s="175"/>
      <c r="I575" s="176" t="n">
        <v>0.25</v>
      </c>
      <c r="J575" s="176"/>
      <c r="K575" s="176"/>
      <c r="L575" s="176"/>
      <c r="M575" s="176"/>
      <c r="N575" s="176"/>
      <c r="O575" s="176"/>
      <c r="P575" s="176"/>
      <c r="Q575" s="176"/>
      <c r="R575" s="176"/>
      <c r="S575" s="176"/>
      <c r="T575" s="176"/>
      <c r="U575" s="176"/>
      <c r="V575" s="176"/>
      <c r="W575" s="176"/>
      <c r="X575" s="176"/>
      <c r="Y575" s="176"/>
      <c r="Z575" s="176"/>
      <c r="AA575" s="176"/>
      <c r="AB575" s="176"/>
      <c r="AC575" s="176"/>
      <c r="AD575" s="176"/>
      <c r="AE575" s="176" t="n">
        <v>2</v>
      </c>
      <c r="AF575" s="176"/>
      <c r="AG575" s="176"/>
      <c r="AH575" s="176"/>
      <c r="AI575" s="176"/>
      <c r="AJ575" s="176"/>
      <c r="AK575" s="176"/>
      <c r="AL575" s="176"/>
      <c r="AM575" s="176"/>
      <c r="AN575" s="176"/>
      <c r="AO575" s="176"/>
      <c r="AP575" s="176"/>
      <c r="AQ575" s="176"/>
      <c r="AR575" s="176"/>
      <c r="AS575" s="176"/>
      <c r="AT575" s="176"/>
      <c r="AU575" s="176"/>
      <c r="AV575" s="176"/>
      <c r="AW575" s="176" t="n">
        <v>5.5</v>
      </c>
      <c r="AX575" s="176"/>
      <c r="AY575" s="176"/>
      <c r="AZ575" s="176"/>
      <c r="BA575" s="176"/>
      <c r="BB575" s="176"/>
      <c r="BC575" s="176"/>
      <c r="BD575" s="176"/>
      <c r="BE575" s="176"/>
      <c r="BF575" s="176"/>
      <c r="BG575" s="176"/>
      <c r="BH575" s="176"/>
      <c r="BI575" s="176"/>
      <c r="BJ575" s="176"/>
      <c r="BK575" s="176"/>
      <c r="BL575" s="176"/>
      <c r="BM575" s="176"/>
      <c r="BN575" s="176"/>
      <c r="BO575" s="176"/>
      <c r="BP575" s="176"/>
      <c r="BQ575" s="176"/>
      <c r="BR575" s="176"/>
      <c r="BS575" s="176"/>
      <c r="BT575" s="176"/>
      <c r="BU575" s="176"/>
      <c r="BV575" s="176"/>
      <c r="BW575" s="176"/>
      <c r="BX575" s="176"/>
      <c r="BY575" s="176"/>
      <c r="BZ575" s="176"/>
      <c r="CA575" s="176"/>
      <c r="CB575" s="176"/>
      <c r="CC575" s="176"/>
      <c r="CD575" s="176"/>
      <c r="CE575" s="176"/>
      <c r="CF575" s="176"/>
      <c r="CG575" s="176"/>
      <c r="CH575" s="176"/>
      <c r="CI575" s="176"/>
      <c r="CJ575" s="176"/>
      <c r="CK575" s="176"/>
      <c r="CL575" s="177"/>
      <c r="CM575" s="177"/>
    </row>
    <row r="576" customFormat="false" ht="12.75" hidden="false" customHeight="false" outlineLevel="0" collapsed="false">
      <c r="A576" s="197" t="s">
        <v>64</v>
      </c>
      <c r="B576" s="198"/>
      <c r="C576" s="199" t="s">
        <v>114</v>
      </c>
      <c r="D576" s="171" t="n">
        <v>29</v>
      </c>
      <c r="E576" s="172" t="s">
        <v>92</v>
      </c>
      <c r="F576" s="173" t="n">
        <f aca="false">SUM(H576:CK576)</f>
        <v>7.75</v>
      </c>
      <c r="G576" s="174"/>
      <c r="H576" s="175"/>
      <c r="I576" s="176" t="n">
        <v>2.25</v>
      </c>
      <c r="J576" s="176"/>
      <c r="K576" s="176"/>
      <c r="L576" s="176"/>
      <c r="M576" s="176"/>
      <c r="N576" s="176"/>
      <c r="O576" s="176"/>
      <c r="P576" s="176"/>
      <c r="Q576" s="176"/>
      <c r="R576" s="176"/>
      <c r="S576" s="176"/>
      <c r="T576" s="176"/>
      <c r="U576" s="176"/>
      <c r="V576" s="176"/>
      <c r="W576" s="176"/>
      <c r="X576" s="176"/>
      <c r="Y576" s="176"/>
      <c r="Z576" s="176"/>
      <c r="AA576" s="176"/>
      <c r="AB576" s="176"/>
      <c r="AC576" s="176"/>
      <c r="AD576" s="176"/>
      <c r="AE576" s="176" t="n">
        <v>2.5</v>
      </c>
      <c r="AF576" s="176"/>
      <c r="AG576" s="176"/>
      <c r="AH576" s="176"/>
      <c r="AI576" s="176"/>
      <c r="AJ576" s="176"/>
      <c r="AK576" s="176"/>
      <c r="AL576" s="176"/>
      <c r="AM576" s="176"/>
      <c r="AN576" s="176"/>
      <c r="AO576" s="176"/>
      <c r="AP576" s="176"/>
      <c r="AQ576" s="176"/>
      <c r="AR576" s="176"/>
      <c r="AS576" s="176"/>
      <c r="AT576" s="176"/>
      <c r="AU576" s="176"/>
      <c r="AV576" s="176"/>
      <c r="AW576" s="176" t="n">
        <v>3</v>
      </c>
      <c r="AX576" s="176"/>
      <c r="AY576" s="176"/>
      <c r="AZ576" s="176"/>
      <c r="BA576" s="176"/>
      <c r="BB576" s="176"/>
      <c r="BC576" s="176"/>
      <c r="BD576" s="176"/>
      <c r="BE576" s="176"/>
      <c r="BF576" s="176"/>
      <c r="BG576" s="176"/>
      <c r="BH576" s="176"/>
      <c r="BI576" s="176"/>
      <c r="BJ576" s="176"/>
      <c r="BK576" s="176"/>
      <c r="BL576" s="176"/>
      <c r="BM576" s="176"/>
      <c r="BN576" s="176"/>
      <c r="BO576" s="176"/>
      <c r="BP576" s="176"/>
      <c r="BQ576" s="176"/>
      <c r="BR576" s="176"/>
      <c r="BS576" s="176"/>
      <c r="BT576" s="176"/>
      <c r="BU576" s="176"/>
      <c r="BV576" s="176"/>
      <c r="BW576" s="176"/>
      <c r="BX576" s="176"/>
      <c r="BY576" s="176"/>
      <c r="BZ576" s="176"/>
      <c r="CA576" s="176"/>
      <c r="CB576" s="176"/>
      <c r="CC576" s="176"/>
      <c r="CD576" s="176"/>
      <c r="CE576" s="176"/>
      <c r="CF576" s="176"/>
      <c r="CG576" s="176"/>
      <c r="CH576" s="176"/>
      <c r="CI576" s="176"/>
      <c r="CJ576" s="176"/>
      <c r="CK576" s="176"/>
      <c r="CL576" s="177"/>
      <c r="CM576" s="177"/>
    </row>
    <row r="577" customFormat="false" ht="12.75" hidden="false" customHeight="false" outlineLevel="0" collapsed="false">
      <c r="A577" s="197" t="s">
        <v>64</v>
      </c>
      <c r="B577" s="198"/>
      <c r="C577" s="199" t="s">
        <v>114</v>
      </c>
      <c r="D577" s="171" t="n">
        <v>30</v>
      </c>
      <c r="E577" s="172" t="s">
        <v>92</v>
      </c>
      <c r="F577" s="173" t="n">
        <f aca="false">SUM(H577:CK577)</f>
        <v>7</v>
      </c>
      <c r="G577" s="174"/>
      <c r="H577" s="175"/>
      <c r="I577" s="176"/>
      <c r="J577" s="176"/>
      <c r="K577" s="176"/>
      <c r="L577" s="176"/>
      <c r="M577" s="176"/>
      <c r="N577" s="176"/>
      <c r="O577" s="176"/>
      <c r="P577" s="176"/>
      <c r="Q577" s="176"/>
      <c r="R577" s="176"/>
      <c r="S577" s="176"/>
      <c r="T577" s="176"/>
      <c r="U577" s="176"/>
      <c r="V577" s="176"/>
      <c r="W577" s="176"/>
      <c r="X577" s="176"/>
      <c r="Y577" s="176"/>
      <c r="Z577" s="176"/>
      <c r="AA577" s="176"/>
      <c r="AB577" s="176"/>
      <c r="AC577" s="176"/>
      <c r="AD577" s="176"/>
      <c r="AE577" s="176" t="n">
        <v>2</v>
      </c>
      <c r="AF577" s="176" t="n">
        <v>2</v>
      </c>
      <c r="AG577" s="176"/>
      <c r="AH577" s="176"/>
      <c r="AI577" s="176"/>
      <c r="AJ577" s="176"/>
      <c r="AK577" s="176"/>
      <c r="AL577" s="176"/>
      <c r="AM577" s="176"/>
      <c r="AN577" s="176"/>
      <c r="AO577" s="176"/>
      <c r="AP577" s="176"/>
      <c r="AQ577" s="176"/>
      <c r="AR577" s="176"/>
      <c r="AS577" s="176"/>
      <c r="AT577" s="176"/>
      <c r="AU577" s="176"/>
      <c r="AV577" s="176"/>
      <c r="AW577" s="176" t="n">
        <v>3</v>
      </c>
      <c r="AX577" s="176"/>
      <c r="AY577" s="176"/>
      <c r="AZ577" s="176"/>
      <c r="BA577" s="176"/>
      <c r="BB577" s="176"/>
      <c r="BC577" s="176"/>
      <c r="BD577" s="176"/>
      <c r="BE577" s="176"/>
      <c r="BF577" s="176"/>
      <c r="BG577" s="176"/>
      <c r="BH577" s="176"/>
      <c r="BI577" s="176"/>
      <c r="BJ577" s="176"/>
      <c r="BK577" s="176"/>
      <c r="BL577" s="176"/>
      <c r="BM577" s="176"/>
      <c r="BN577" s="176"/>
      <c r="BO577" s="176"/>
      <c r="BP577" s="176"/>
      <c r="BQ577" s="176"/>
      <c r="BR577" s="176"/>
      <c r="BS577" s="176"/>
      <c r="BT577" s="176"/>
      <c r="BU577" s="176"/>
      <c r="BV577" s="176"/>
      <c r="BW577" s="176"/>
      <c r="BX577" s="176"/>
      <c r="BY577" s="176"/>
      <c r="BZ577" s="176"/>
      <c r="CA577" s="176"/>
      <c r="CB577" s="176"/>
      <c r="CC577" s="176"/>
      <c r="CD577" s="176"/>
      <c r="CE577" s="176"/>
      <c r="CF577" s="176"/>
      <c r="CG577" s="176"/>
      <c r="CH577" s="176"/>
      <c r="CI577" s="176"/>
      <c r="CJ577" s="176"/>
      <c r="CK577" s="176"/>
      <c r="CL577" s="177"/>
      <c r="CM577" s="177"/>
    </row>
    <row r="578" customFormat="false" ht="13.5" hidden="false" customHeight="false" outlineLevel="0" collapsed="false">
      <c r="A578" s="197" t="s">
        <v>64</v>
      </c>
      <c r="B578" s="198"/>
      <c r="C578" s="199" t="s">
        <v>114</v>
      </c>
      <c r="D578" s="171" t="n">
        <v>31</v>
      </c>
      <c r="E578" s="172" t="s">
        <v>92</v>
      </c>
      <c r="F578" s="178" t="n">
        <f aca="false">SUM(H578:CK578)</f>
        <v>0</v>
      </c>
      <c r="G578" s="179" t="n">
        <f aca="false">SUM(F573:F578)</f>
        <v>38</v>
      </c>
      <c r="H578" s="180"/>
      <c r="I578" s="181"/>
      <c r="J578" s="181"/>
      <c r="K578" s="181"/>
      <c r="L578" s="181"/>
      <c r="M578" s="181"/>
      <c r="N578" s="181"/>
      <c r="O578" s="181"/>
      <c r="P578" s="181"/>
      <c r="Q578" s="181"/>
      <c r="R578" s="181"/>
      <c r="S578" s="181"/>
      <c r="T578" s="181"/>
      <c r="U578" s="181"/>
      <c r="V578" s="181"/>
      <c r="W578" s="181"/>
      <c r="X578" s="181"/>
      <c r="Y578" s="181"/>
      <c r="Z578" s="181"/>
      <c r="AA578" s="181"/>
      <c r="AB578" s="181"/>
      <c r="AC578" s="181"/>
      <c r="AD578" s="181"/>
      <c r="AE578" s="181"/>
      <c r="AF578" s="181"/>
      <c r="AG578" s="181"/>
      <c r="AH578" s="181"/>
      <c r="AI578" s="181"/>
      <c r="AJ578" s="181"/>
      <c r="AK578" s="181"/>
      <c r="AL578" s="181"/>
      <c r="AM578" s="181"/>
      <c r="AN578" s="181"/>
      <c r="AO578" s="181"/>
      <c r="AP578" s="181"/>
      <c r="AQ578" s="181"/>
      <c r="AR578" s="181"/>
      <c r="AS578" s="181"/>
      <c r="AT578" s="181"/>
      <c r="AU578" s="181"/>
      <c r="AV578" s="181"/>
      <c r="AW578" s="181"/>
      <c r="AX578" s="181"/>
      <c r="AY578" s="181"/>
      <c r="AZ578" s="181"/>
      <c r="BA578" s="181"/>
      <c r="BB578" s="181"/>
      <c r="BC578" s="181"/>
      <c r="BD578" s="181"/>
      <c r="BE578" s="181"/>
      <c r="BF578" s="181"/>
      <c r="BG578" s="181"/>
      <c r="BH578" s="181"/>
      <c r="BI578" s="181"/>
      <c r="BJ578" s="181"/>
      <c r="BK578" s="181"/>
      <c r="BL578" s="181"/>
      <c r="BM578" s="181"/>
      <c r="BN578" s="181"/>
      <c r="BO578" s="181"/>
      <c r="BP578" s="181"/>
      <c r="BQ578" s="181"/>
      <c r="BR578" s="181"/>
      <c r="BS578" s="181"/>
      <c r="BT578" s="181"/>
      <c r="BU578" s="181"/>
      <c r="BV578" s="181"/>
      <c r="BW578" s="181"/>
      <c r="BX578" s="181"/>
      <c r="BY578" s="181"/>
      <c r="BZ578" s="181"/>
      <c r="CA578" s="181"/>
      <c r="CB578" s="181"/>
      <c r="CC578" s="181"/>
      <c r="CD578" s="181"/>
      <c r="CE578" s="181"/>
      <c r="CF578" s="181"/>
      <c r="CG578" s="181"/>
      <c r="CH578" s="181"/>
      <c r="CI578" s="181"/>
      <c r="CJ578" s="181"/>
      <c r="CK578" s="181"/>
      <c r="CL578" s="177"/>
      <c r="CM578" s="177"/>
    </row>
    <row r="579" customFormat="false" ht="13.5" hidden="false" customHeight="false" outlineLevel="0" collapsed="false">
      <c r="A579" s="200" t="s">
        <v>64</v>
      </c>
      <c r="B579" s="201"/>
      <c r="C579" s="183" t="s">
        <v>114</v>
      </c>
      <c r="D579" s="184" t="s">
        <v>49</v>
      </c>
      <c r="E579" s="185"/>
      <c r="F579" s="185" t="n">
        <f aca="false">SUM(F548:F578)</f>
        <v>98.75</v>
      </c>
      <c r="G579" s="185"/>
      <c r="H579" s="186" t="n">
        <f aca="false">SUM(H548:H578)</f>
        <v>5</v>
      </c>
      <c r="I579" s="187" t="n">
        <f aca="false">SUM(I548:I578)</f>
        <v>2.5</v>
      </c>
      <c r="J579" s="188" t="n">
        <f aca="false">SUM(J548:J578)</f>
        <v>0</v>
      </c>
      <c r="K579" s="189" t="n">
        <f aca="false">SUM(K548:K578)</f>
        <v>0</v>
      </c>
      <c r="L579" s="189" t="n">
        <f aca="false">SUM(L548:L578)</f>
        <v>0</v>
      </c>
      <c r="M579" s="190" t="n">
        <f aca="false">SUM(M548:M578)</f>
        <v>0</v>
      </c>
      <c r="N579" s="190" t="n">
        <f aca="false">SUM(N548:N578)</f>
        <v>0</v>
      </c>
      <c r="O579" s="190" t="n">
        <f aca="false">SUM(O548:O578)</f>
        <v>0</v>
      </c>
      <c r="P579" s="190" t="n">
        <f aca="false">SUM(P548:P578)</f>
        <v>0</v>
      </c>
      <c r="Q579" s="190" t="n">
        <f aca="false">SUM(Q548:Q578)</f>
        <v>0</v>
      </c>
      <c r="R579" s="188" t="n">
        <f aca="false">SUM(R548:R578)</f>
        <v>0</v>
      </c>
      <c r="S579" s="188" t="n">
        <f aca="false">SUM(S548:S578)</f>
        <v>0</v>
      </c>
      <c r="T579" s="188" t="n">
        <f aca="false">SUM(T548:T578)</f>
        <v>0</v>
      </c>
      <c r="U579" s="188" t="n">
        <f aca="false">SUM(U548:U578)</f>
        <v>0</v>
      </c>
      <c r="V579" s="188" t="n">
        <f aca="false">SUM(V548:V578)</f>
        <v>0</v>
      </c>
      <c r="W579" s="188" t="n">
        <f aca="false">SUM(W548:W578)</f>
        <v>0</v>
      </c>
      <c r="X579" s="188" t="n">
        <f aca="false">SUM(X548:X578)</f>
        <v>0</v>
      </c>
      <c r="Y579" s="188" t="n">
        <f aca="false">SUM(Y548:Y578)</f>
        <v>0</v>
      </c>
      <c r="Z579" s="188" t="n">
        <f aca="false">SUM(Z548:Z578)</f>
        <v>0</v>
      </c>
      <c r="AA579" s="188" t="n">
        <f aca="false">SUM(AA548:AA578)</f>
        <v>11</v>
      </c>
      <c r="AB579" s="188" t="n">
        <f aca="false">SUM(AB548:AB578)</f>
        <v>8.25</v>
      </c>
      <c r="AC579" s="188" t="n">
        <f aca="false">SUM(AC548:AC578)</f>
        <v>2</v>
      </c>
      <c r="AD579" s="188" t="n">
        <f aca="false">SUM(AD548:AD578)</f>
        <v>0</v>
      </c>
      <c r="AE579" s="188" t="n">
        <f aca="false">SUM(AE548:AE578)</f>
        <v>22.5</v>
      </c>
      <c r="AF579" s="188" t="n">
        <f aca="false">SUM(AF548:AF578)</f>
        <v>2</v>
      </c>
      <c r="AG579" s="188" t="n">
        <f aca="false">SUM(AG548:AG578)</f>
        <v>0</v>
      </c>
      <c r="AH579" s="188" t="n">
        <f aca="false">SUM(AH548:AH578)</f>
        <v>2</v>
      </c>
      <c r="AI579" s="188" t="n">
        <f aca="false">SUM(AI548:AI578)</f>
        <v>0</v>
      </c>
      <c r="AJ579" s="188" t="n">
        <f aca="false">SUM(AJ548:AJ578)</f>
        <v>0</v>
      </c>
      <c r="AK579" s="188" t="n">
        <f aca="false">SUM(AK548:AK578)</f>
        <v>2.5</v>
      </c>
      <c r="AL579" s="188" t="n">
        <f aca="false">SUM(AL548:AL578)</f>
        <v>0</v>
      </c>
      <c r="AM579" s="188" t="n">
        <f aca="false">SUM(AM548:AM578)</f>
        <v>0</v>
      </c>
      <c r="AN579" s="188" t="n">
        <f aca="false">SUM(AN548:AN578)</f>
        <v>6.25</v>
      </c>
      <c r="AO579" s="188" t="n">
        <f aca="false">SUM(AO548:AO578)</f>
        <v>7.75</v>
      </c>
      <c r="AP579" s="188" t="n">
        <f aca="false">SUM(AP548:AP578)</f>
        <v>7</v>
      </c>
      <c r="AQ579" s="188" t="n">
        <f aca="false">SUM(AQ548:AQ578)</f>
        <v>0</v>
      </c>
      <c r="AR579" s="188" t="n">
        <f aca="false">SUM(AR548:AR578)</f>
        <v>0</v>
      </c>
      <c r="AS579" s="188" t="n">
        <f aca="false">SUM(AS548:AS578)</f>
        <v>0</v>
      </c>
      <c r="AT579" s="188" t="n">
        <f aca="false">SUM(AT548:AT578)</f>
        <v>3.5</v>
      </c>
      <c r="AU579" s="188" t="n">
        <f aca="false">SUM(AU548:AU578)</f>
        <v>2.5</v>
      </c>
      <c r="AV579" s="188" t="n">
        <f aca="false">SUM(AV548:AV578)</f>
        <v>0</v>
      </c>
      <c r="AW579" s="188" t="n">
        <f aca="false">SUM(AW548:AW578)</f>
        <v>11.5</v>
      </c>
      <c r="AX579" s="188" t="n">
        <f aca="false">SUM(AX548:AX578)</f>
        <v>0</v>
      </c>
      <c r="AY579" s="188" t="n">
        <f aca="false">SUM(AY548:AY578)</f>
        <v>0</v>
      </c>
      <c r="AZ579" s="188" t="n">
        <f aca="false">SUM(AZ548:AZ578)</f>
        <v>0</v>
      </c>
      <c r="BA579" s="188" t="n">
        <f aca="false">SUM(BA548:BA578)</f>
        <v>0</v>
      </c>
      <c r="BB579" s="188" t="n">
        <f aca="false">SUM(BB548:BB578)</f>
        <v>3.5</v>
      </c>
      <c r="BC579" s="188" t="n">
        <f aca="false">SUM(BC548:BC578)</f>
        <v>0</v>
      </c>
      <c r="BD579" s="188" t="n">
        <f aca="false">SUM(BD548:BD578)</f>
        <v>0</v>
      </c>
      <c r="BE579" s="188" t="n">
        <f aca="false">SUM(BE548:BE578)</f>
        <v>0</v>
      </c>
      <c r="BF579" s="188" t="n">
        <f aca="false">SUM(BF548:BF578)</f>
        <v>0</v>
      </c>
      <c r="BG579" s="188" t="n">
        <f aca="false">SUM(BG548:BG578)</f>
        <v>0</v>
      </c>
      <c r="BH579" s="188" t="n">
        <f aca="false">SUM(BH548:BH578)</f>
        <v>0</v>
      </c>
      <c r="BI579" s="188" t="n">
        <f aca="false">SUM(BI548:BI578)</f>
        <v>0</v>
      </c>
      <c r="BJ579" s="188" t="n">
        <f aca="false">SUM(BJ548:BJ578)</f>
        <v>0</v>
      </c>
      <c r="BK579" s="188" t="n">
        <f aca="false">SUM(BK548:BK578)</f>
        <v>0</v>
      </c>
      <c r="BL579" s="188" t="n">
        <f aca="false">SUM(BL548:BL578)</f>
        <v>0</v>
      </c>
      <c r="BM579" s="188" t="n">
        <f aca="false">SUM(BM548:BM578)</f>
        <v>0</v>
      </c>
      <c r="BN579" s="188" t="n">
        <f aca="false">SUM(BN548:BN578)</f>
        <v>0</v>
      </c>
      <c r="BO579" s="188" t="n">
        <f aca="false">SUM(BO548:BO578)</f>
        <v>0</v>
      </c>
      <c r="BP579" s="188" t="n">
        <f aca="false">SUM(BP548:BP578)</f>
        <v>0</v>
      </c>
      <c r="BQ579" s="188" t="n">
        <f aca="false">SUM(BQ548:BQ578)</f>
        <v>0</v>
      </c>
      <c r="BR579" s="188" t="n">
        <f aca="false">SUM(BR548:BR578)</f>
        <v>0</v>
      </c>
      <c r="BS579" s="188" t="n">
        <f aca="false">SUM(BS548:BS578)</f>
        <v>0</v>
      </c>
      <c r="BT579" s="188" t="n">
        <f aca="false">SUM(BT548:BT578)</f>
        <v>0</v>
      </c>
      <c r="BU579" s="188" t="n">
        <f aca="false">SUM(BU548:BU578)</f>
        <v>0</v>
      </c>
      <c r="BV579" s="188" t="n">
        <f aca="false">SUM(BV548:BV578)</f>
        <v>0</v>
      </c>
      <c r="BW579" s="188" t="n">
        <f aca="false">SUM(BW548:BW578)</f>
        <v>0</v>
      </c>
      <c r="BX579" s="188" t="n">
        <f aca="false">SUM(BX548:BX578)</f>
        <v>0</v>
      </c>
      <c r="BY579" s="188" t="n">
        <f aca="false">SUM(BY548:BY578)</f>
        <v>0</v>
      </c>
      <c r="BZ579" s="188" t="n">
        <f aca="false">SUM(BZ548:BZ578)</f>
        <v>0</v>
      </c>
      <c r="CA579" s="188" t="n">
        <f aca="false">SUM(CA548:CA578)</f>
        <v>0</v>
      </c>
      <c r="CB579" s="188" t="n">
        <f aca="false">SUM(CB548:CB578)</f>
        <v>0</v>
      </c>
      <c r="CC579" s="188" t="n">
        <f aca="false">SUM(CC548:CC578)</f>
        <v>0</v>
      </c>
      <c r="CD579" s="188" t="n">
        <f aca="false">SUM(CD548:CD578)</f>
        <v>0</v>
      </c>
      <c r="CE579" s="188" t="n">
        <f aca="false">SUM(CE548:CE578)</f>
        <v>0</v>
      </c>
      <c r="CF579" s="188" t="n">
        <f aca="false">SUM(CF548:CF578)</f>
        <v>0</v>
      </c>
      <c r="CG579" s="188" t="n">
        <f aca="false">SUM(CG548:CG578)</f>
        <v>0</v>
      </c>
      <c r="CH579" s="188" t="n">
        <f aca="false">SUM(CH548:CH578)</f>
        <v>0</v>
      </c>
      <c r="CI579" s="188" t="n">
        <f aca="false">SUM(CI548:CI578)</f>
        <v>0</v>
      </c>
      <c r="CJ579" s="188" t="n">
        <f aca="false">SUM(CJ548:CJ578)</f>
        <v>0</v>
      </c>
      <c r="CK579" s="188" t="n">
        <f aca="false">SUM(CK548:CK578)</f>
        <v>0</v>
      </c>
      <c r="CL579" s="138"/>
      <c r="CM579" s="138"/>
    </row>
    <row r="580" customFormat="false" ht="12.75" hidden="false" customHeight="false" outlineLevel="0" collapsed="false">
      <c r="A580" s="202" t="s">
        <v>64</v>
      </c>
      <c r="B580" s="203"/>
      <c r="C580" s="199" t="s">
        <v>69</v>
      </c>
      <c r="D580" s="171" t="n">
        <v>1</v>
      </c>
      <c r="E580" s="172" t="s">
        <v>88</v>
      </c>
      <c r="F580" s="173" t="n">
        <f aca="false">SUM(H580:CK580)</f>
        <v>0</v>
      </c>
      <c r="G580" s="174"/>
      <c r="H580" s="175"/>
      <c r="I580" s="176"/>
      <c r="J580" s="176"/>
      <c r="K580" s="176"/>
      <c r="L580" s="176"/>
      <c r="M580" s="176"/>
      <c r="N580" s="176"/>
      <c r="O580" s="176"/>
      <c r="P580" s="176"/>
      <c r="Q580" s="176"/>
      <c r="R580" s="176"/>
      <c r="S580" s="176"/>
      <c r="T580" s="176"/>
      <c r="U580" s="176"/>
      <c r="V580" s="176"/>
      <c r="W580" s="176"/>
      <c r="X580" s="176"/>
      <c r="Y580" s="176"/>
      <c r="Z580" s="176"/>
      <c r="AA580" s="176"/>
      <c r="AB580" s="176"/>
      <c r="AC580" s="176"/>
      <c r="AD580" s="176"/>
      <c r="AE580" s="176"/>
      <c r="AF580" s="176"/>
      <c r="AG580" s="176"/>
      <c r="AH580" s="176"/>
      <c r="AI580" s="176"/>
      <c r="AJ580" s="176"/>
      <c r="AK580" s="176"/>
      <c r="AL580" s="176"/>
      <c r="AM580" s="176"/>
      <c r="AN580" s="176"/>
      <c r="AO580" s="176"/>
      <c r="AP580" s="176"/>
      <c r="AQ580" s="176"/>
      <c r="AR580" s="176"/>
      <c r="AS580" s="176"/>
      <c r="AT580" s="176"/>
      <c r="AU580" s="176"/>
      <c r="AV580" s="176"/>
      <c r="AW580" s="176"/>
      <c r="AX580" s="176"/>
      <c r="AY580" s="176"/>
      <c r="AZ580" s="176"/>
      <c r="BA580" s="176"/>
      <c r="BB580" s="176"/>
      <c r="BC580" s="176"/>
      <c r="BD580" s="176"/>
      <c r="BE580" s="176"/>
      <c r="BF580" s="176"/>
      <c r="BG580" s="176"/>
      <c r="BH580" s="176"/>
      <c r="BI580" s="176"/>
      <c r="BJ580" s="176"/>
      <c r="BK580" s="176"/>
      <c r="BL580" s="176"/>
      <c r="BM580" s="176"/>
      <c r="BN580" s="176"/>
      <c r="BO580" s="176"/>
      <c r="BP580" s="176"/>
      <c r="BQ580" s="176"/>
      <c r="BR580" s="176"/>
      <c r="BS580" s="176"/>
      <c r="BT580" s="176"/>
      <c r="BU580" s="176"/>
      <c r="BV580" s="176"/>
      <c r="BW580" s="176"/>
      <c r="BX580" s="176"/>
      <c r="BY580" s="176"/>
      <c r="BZ580" s="176"/>
      <c r="CA580" s="176"/>
      <c r="CB580" s="176"/>
      <c r="CC580" s="176"/>
      <c r="CD580" s="176"/>
      <c r="CE580" s="176"/>
      <c r="CF580" s="176"/>
      <c r="CG580" s="176"/>
      <c r="CH580" s="176"/>
      <c r="CI580" s="176"/>
      <c r="CJ580" s="176"/>
      <c r="CK580" s="176"/>
      <c r="CL580" s="177"/>
      <c r="CM580" s="177"/>
    </row>
    <row r="581" customFormat="false" ht="12.75" hidden="false" customHeight="false" outlineLevel="0" collapsed="false">
      <c r="A581" s="197" t="s">
        <v>64</v>
      </c>
      <c r="B581" s="198"/>
      <c r="C581" s="199" t="s">
        <v>69</v>
      </c>
      <c r="D581" s="171" t="n">
        <v>2</v>
      </c>
      <c r="E581" s="172" t="s">
        <v>88</v>
      </c>
      <c r="F581" s="173" t="n">
        <f aca="false">SUM(H581:CK581)</f>
        <v>0</v>
      </c>
      <c r="G581" s="174"/>
      <c r="H581" s="175"/>
      <c r="I581" s="176"/>
      <c r="J581" s="176"/>
      <c r="K581" s="176"/>
      <c r="L581" s="176"/>
      <c r="M581" s="176"/>
      <c r="N581" s="176"/>
      <c r="O581" s="176"/>
      <c r="P581" s="176"/>
      <c r="Q581" s="176"/>
      <c r="R581" s="176"/>
      <c r="S581" s="176"/>
      <c r="T581" s="176"/>
      <c r="U581" s="176"/>
      <c r="V581" s="176"/>
      <c r="W581" s="176"/>
      <c r="X581" s="176"/>
      <c r="Y581" s="176"/>
      <c r="Z581" s="176"/>
      <c r="AA581" s="176"/>
      <c r="AB581" s="176"/>
      <c r="AC581" s="176"/>
      <c r="AD581" s="176"/>
      <c r="AE581" s="176"/>
      <c r="AF581" s="176"/>
      <c r="AG581" s="176"/>
      <c r="AH581" s="176"/>
      <c r="AI581" s="176"/>
      <c r="AJ581" s="176"/>
      <c r="AK581" s="176"/>
      <c r="AL581" s="176"/>
      <c r="AM581" s="176"/>
      <c r="AN581" s="176"/>
      <c r="AO581" s="176"/>
      <c r="AP581" s="176"/>
      <c r="AQ581" s="176"/>
      <c r="AR581" s="176"/>
      <c r="AS581" s="176"/>
      <c r="AT581" s="176"/>
      <c r="AU581" s="176"/>
      <c r="AV581" s="176"/>
      <c r="AW581" s="176"/>
      <c r="AX581" s="176"/>
      <c r="AY581" s="176"/>
      <c r="AZ581" s="176"/>
      <c r="BA581" s="176"/>
      <c r="BB581" s="176"/>
      <c r="BC581" s="176"/>
      <c r="BD581" s="176"/>
      <c r="BE581" s="176"/>
      <c r="BF581" s="176"/>
      <c r="BG581" s="176"/>
      <c r="BH581" s="176"/>
      <c r="BI581" s="176"/>
      <c r="BJ581" s="176"/>
      <c r="BK581" s="176"/>
      <c r="BL581" s="176"/>
      <c r="BM581" s="176"/>
      <c r="BN581" s="176"/>
      <c r="BO581" s="176"/>
      <c r="BP581" s="176"/>
      <c r="BQ581" s="176"/>
      <c r="BR581" s="176"/>
      <c r="BS581" s="176"/>
      <c r="BT581" s="176"/>
      <c r="BU581" s="176"/>
      <c r="BV581" s="176"/>
      <c r="BW581" s="176"/>
      <c r="BX581" s="176"/>
      <c r="BY581" s="176"/>
      <c r="BZ581" s="176"/>
      <c r="CA581" s="176"/>
      <c r="CB581" s="176"/>
      <c r="CC581" s="176"/>
      <c r="CD581" s="176"/>
      <c r="CE581" s="176"/>
      <c r="CF581" s="176"/>
      <c r="CG581" s="176"/>
      <c r="CH581" s="176"/>
      <c r="CI581" s="176"/>
      <c r="CJ581" s="176"/>
      <c r="CK581" s="176"/>
      <c r="CL581" s="177"/>
      <c r="CM581" s="177"/>
    </row>
    <row r="582" customFormat="false" ht="12.75" hidden="false" customHeight="false" outlineLevel="0" collapsed="false">
      <c r="A582" s="197" t="s">
        <v>64</v>
      </c>
      <c r="B582" s="198"/>
      <c r="C582" s="199" t="s">
        <v>69</v>
      </c>
      <c r="D582" s="171" t="n">
        <v>3</v>
      </c>
      <c r="E582" s="172" t="s">
        <v>88</v>
      </c>
      <c r="F582" s="178" t="n">
        <f aca="false">SUM(H582:CK582)</f>
        <v>0</v>
      </c>
      <c r="G582" s="179"/>
      <c r="H582" s="180"/>
      <c r="I582" s="181"/>
      <c r="J582" s="181"/>
      <c r="K582" s="181"/>
      <c r="L582" s="181"/>
      <c r="M582" s="181"/>
      <c r="N582" s="181"/>
      <c r="O582" s="181"/>
      <c r="P582" s="181"/>
      <c r="Q582" s="181"/>
      <c r="R582" s="181"/>
      <c r="S582" s="181"/>
      <c r="T582" s="181"/>
      <c r="U582" s="181"/>
      <c r="V582" s="181"/>
      <c r="W582" s="181"/>
      <c r="X582" s="181"/>
      <c r="Y582" s="181"/>
      <c r="Z582" s="181"/>
      <c r="AA582" s="181"/>
      <c r="AB582" s="181"/>
      <c r="AC582" s="181"/>
      <c r="AD582" s="181"/>
      <c r="AE582" s="181"/>
      <c r="AF582" s="181"/>
      <c r="AG582" s="181"/>
      <c r="AH582" s="181"/>
      <c r="AI582" s="181"/>
      <c r="AJ582" s="181"/>
      <c r="AK582" s="181"/>
      <c r="AL582" s="181"/>
      <c r="AM582" s="181"/>
      <c r="AN582" s="181"/>
      <c r="AO582" s="181"/>
      <c r="AP582" s="181"/>
      <c r="AQ582" s="181"/>
      <c r="AR582" s="181"/>
      <c r="AS582" s="181"/>
      <c r="AT582" s="181"/>
      <c r="AU582" s="181"/>
      <c r="AV582" s="181"/>
      <c r="AW582" s="181"/>
      <c r="AX582" s="181"/>
      <c r="AY582" s="181"/>
      <c r="AZ582" s="181"/>
      <c r="BA582" s="181"/>
      <c r="BB582" s="181"/>
      <c r="BC582" s="181"/>
      <c r="BD582" s="181"/>
      <c r="BE582" s="181"/>
      <c r="BF582" s="181"/>
      <c r="BG582" s="181"/>
      <c r="BH582" s="181"/>
      <c r="BI582" s="181"/>
      <c r="BJ582" s="181"/>
      <c r="BK582" s="181"/>
      <c r="BL582" s="181"/>
      <c r="BM582" s="181"/>
      <c r="BN582" s="181"/>
      <c r="BO582" s="181"/>
      <c r="BP582" s="181"/>
      <c r="BQ582" s="181"/>
      <c r="BR582" s="181"/>
      <c r="BS582" s="181"/>
      <c r="BT582" s="181"/>
      <c r="BU582" s="181"/>
      <c r="BV582" s="181"/>
      <c r="BW582" s="181"/>
      <c r="BX582" s="181"/>
      <c r="BY582" s="181"/>
      <c r="BZ582" s="181"/>
      <c r="CA582" s="181"/>
      <c r="CB582" s="181"/>
      <c r="CC582" s="181"/>
      <c r="CD582" s="181"/>
      <c r="CE582" s="181"/>
      <c r="CF582" s="181"/>
      <c r="CG582" s="181"/>
      <c r="CH582" s="181"/>
      <c r="CI582" s="181"/>
      <c r="CJ582" s="181"/>
      <c r="CK582" s="181"/>
      <c r="CL582" s="177"/>
      <c r="CM582" s="177"/>
    </row>
    <row r="583" customFormat="false" ht="12.75" hidden="false" customHeight="false" outlineLevel="0" collapsed="false">
      <c r="A583" s="197" t="s">
        <v>64</v>
      </c>
      <c r="B583" s="198"/>
      <c r="C583" s="199" t="s">
        <v>69</v>
      </c>
      <c r="D583" s="171" t="n">
        <v>4</v>
      </c>
      <c r="E583" s="172" t="s">
        <v>88</v>
      </c>
      <c r="F583" s="178" t="n">
        <f aca="false">SUM(H583:CK583)</f>
        <v>0</v>
      </c>
      <c r="G583" s="179" t="n">
        <f aca="false">SUM(F580:F583)</f>
        <v>0</v>
      </c>
      <c r="H583" s="180"/>
      <c r="I583" s="181"/>
      <c r="J583" s="181"/>
      <c r="K583" s="181"/>
      <c r="L583" s="181"/>
      <c r="M583" s="181"/>
      <c r="N583" s="181"/>
      <c r="O583" s="181"/>
      <c r="P583" s="181"/>
      <c r="Q583" s="181"/>
      <c r="R583" s="181"/>
      <c r="S583" s="181"/>
      <c r="T583" s="181"/>
      <c r="U583" s="181"/>
      <c r="V583" s="181"/>
      <c r="W583" s="181"/>
      <c r="X583" s="181"/>
      <c r="Y583" s="181"/>
      <c r="Z583" s="181"/>
      <c r="AA583" s="181"/>
      <c r="AB583" s="181"/>
      <c r="AC583" s="181"/>
      <c r="AD583" s="181"/>
      <c r="AE583" s="181"/>
      <c r="AF583" s="181"/>
      <c r="AG583" s="181"/>
      <c r="AH583" s="181"/>
      <c r="AI583" s="181"/>
      <c r="AJ583" s="181"/>
      <c r="AK583" s="181"/>
      <c r="AL583" s="181"/>
      <c r="AM583" s="181"/>
      <c r="AN583" s="181"/>
      <c r="AO583" s="181"/>
      <c r="AP583" s="181"/>
      <c r="AQ583" s="181"/>
      <c r="AR583" s="181"/>
      <c r="AS583" s="181"/>
      <c r="AT583" s="181"/>
      <c r="AU583" s="181"/>
      <c r="AV583" s="181"/>
      <c r="AW583" s="181"/>
      <c r="AX583" s="181"/>
      <c r="AY583" s="181"/>
      <c r="AZ583" s="181"/>
      <c r="BA583" s="181"/>
      <c r="BB583" s="181"/>
      <c r="BC583" s="181"/>
      <c r="BD583" s="181"/>
      <c r="BE583" s="181"/>
      <c r="BF583" s="181"/>
      <c r="BG583" s="181"/>
      <c r="BH583" s="181"/>
      <c r="BI583" s="181"/>
      <c r="BJ583" s="181"/>
      <c r="BK583" s="181"/>
      <c r="BL583" s="181"/>
      <c r="BM583" s="181"/>
      <c r="BN583" s="181"/>
      <c r="BO583" s="181"/>
      <c r="BP583" s="181"/>
      <c r="BQ583" s="181"/>
      <c r="BR583" s="181"/>
      <c r="BS583" s="181"/>
      <c r="BT583" s="181"/>
      <c r="BU583" s="181"/>
      <c r="BV583" s="181"/>
      <c r="BW583" s="181"/>
      <c r="BX583" s="181"/>
      <c r="BY583" s="181"/>
      <c r="BZ583" s="181"/>
      <c r="CA583" s="181"/>
      <c r="CB583" s="181"/>
      <c r="CC583" s="181"/>
      <c r="CD583" s="181"/>
      <c r="CE583" s="181"/>
      <c r="CF583" s="181"/>
      <c r="CG583" s="181"/>
      <c r="CH583" s="181"/>
      <c r="CI583" s="181"/>
      <c r="CJ583" s="181"/>
      <c r="CK583" s="181"/>
      <c r="CL583" s="177"/>
      <c r="CM583" s="177"/>
    </row>
    <row r="584" customFormat="false" ht="12.75" hidden="false" customHeight="false" outlineLevel="0" collapsed="false">
      <c r="A584" s="197" t="s">
        <v>64</v>
      </c>
      <c r="B584" s="198"/>
      <c r="C584" s="199" t="s">
        <v>69</v>
      </c>
      <c r="D584" s="171" t="n">
        <v>5</v>
      </c>
      <c r="E584" s="172" t="s">
        <v>89</v>
      </c>
      <c r="F584" s="173" t="n">
        <f aca="false">SUM(H584:CK584)</f>
        <v>0</v>
      </c>
      <c r="G584" s="174"/>
      <c r="H584" s="175"/>
      <c r="I584" s="176"/>
      <c r="J584" s="176"/>
      <c r="K584" s="176"/>
      <c r="L584" s="176"/>
      <c r="M584" s="176"/>
      <c r="N584" s="176"/>
      <c r="O584" s="176"/>
      <c r="P584" s="176"/>
      <c r="Q584" s="176"/>
      <c r="R584" s="176"/>
      <c r="S584" s="176"/>
      <c r="T584" s="176"/>
      <c r="U584" s="176"/>
      <c r="V584" s="176"/>
      <c r="W584" s="176"/>
      <c r="X584" s="176"/>
      <c r="Y584" s="176"/>
      <c r="Z584" s="176"/>
      <c r="AA584" s="176"/>
      <c r="AB584" s="176"/>
      <c r="AC584" s="176"/>
      <c r="AD584" s="176"/>
      <c r="AE584" s="176"/>
      <c r="AF584" s="176"/>
      <c r="AG584" s="176"/>
      <c r="AH584" s="176"/>
      <c r="AI584" s="176"/>
      <c r="AJ584" s="176"/>
      <c r="AK584" s="176"/>
      <c r="AL584" s="176"/>
      <c r="AM584" s="176"/>
      <c r="AN584" s="176"/>
      <c r="AO584" s="176"/>
      <c r="AP584" s="176"/>
      <c r="AQ584" s="176"/>
      <c r="AR584" s="176"/>
      <c r="AS584" s="176"/>
      <c r="AT584" s="176"/>
      <c r="AU584" s="176"/>
      <c r="AV584" s="176"/>
      <c r="AW584" s="176"/>
      <c r="AX584" s="176"/>
      <c r="AY584" s="176"/>
      <c r="AZ584" s="176"/>
      <c r="BA584" s="176"/>
      <c r="BB584" s="176"/>
      <c r="BC584" s="176"/>
      <c r="BD584" s="176"/>
      <c r="BE584" s="176"/>
      <c r="BF584" s="176"/>
      <c r="BG584" s="176"/>
      <c r="BH584" s="176"/>
      <c r="BI584" s="176"/>
      <c r="BJ584" s="176"/>
      <c r="BK584" s="176"/>
      <c r="BL584" s="176"/>
      <c r="BM584" s="176"/>
      <c r="BN584" s="176"/>
      <c r="BO584" s="176"/>
      <c r="BP584" s="176"/>
      <c r="BQ584" s="176"/>
      <c r="BR584" s="176"/>
      <c r="BS584" s="176"/>
      <c r="BT584" s="176"/>
      <c r="BU584" s="176"/>
      <c r="BV584" s="176"/>
      <c r="BW584" s="176"/>
      <c r="BX584" s="176"/>
      <c r="BY584" s="176"/>
      <c r="BZ584" s="176"/>
      <c r="CA584" s="176"/>
      <c r="CB584" s="176"/>
      <c r="CC584" s="176"/>
      <c r="CD584" s="176"/>
      <c r="CE584" s="176"/>
      <c r="CF584" s="176"/>
      <c r="CG584" s="176"/>
      <c r="CH584" s="176"/>
      <c r="CI584" s="176"/>
      <c r="CJ584" s="176"/>
      <c r="CK584" s="176"/>
      <c r="CL584" s="177"/>
      <c r="CM584" s="177"/>
    </row>
    <row r="585" customFormat="false" ht="12.75" hidden="false" customHeight="false" outlineLevel="0" collapsed="false">
      <c r="A585" s="197" t="s">
        <v>64</v>
      </c>
      <c r="B585" s="198"/>
      <c r="C585" s="199" t="s">
        <v>69</v>
      </c>
      <c r="D585" s="171" t="n">
        <v>6</v>
      </c>
      <c r="E585" s="172" t="s">
        <v>89</v>
      </c>
      <c r="F585" s="173" t="n">
        <f aca="false">SUM(H585:CK585)</f>
        <v>0</v>
      </c>
      <c r="G585" s="174"/>
      <c r="H585" s="175"/>
      <c r="I585" s="176"/>
      <c r="J585" s="176"/>
      <c r="K585" s="176"/>
      <c r="L585" s="176"/>
      <c r="M585" s="176"/>
      <c r="N585" s="176"/>
      <c r="O585" s="176"/>
      <c r="P585" s="176"/>
      <c r="Q585" s="176"/>
      <c r="R585" s="176"/>
      <c r="S585" s="176"/>
      <c r="T585" s="176"/>
      <c r="U585" s="176"/>
      <c r="V585" s="176"/>
      <c r="W585" s="176"/>
      <c r="X585" s="176"/>
      <c r="Y585" s="176"/>
      <c r="Z585" s="176"/>
      <c r="AA585" s="176"/>
      <c r="AB585" s="176"/>
      <c r="AC585" s="176"/>
      <c r="AD585" s="176"/>
      <c r="AE585" s="176"/>
      <c r="AF585" s="176"/>
      <c r="AG585" s="176"/>
      <c r="AH585" s="176"/>
      <c r="AI585" s="176"/>
      <c r="AJ585" s="176"/>
      <c r="AK585" s="176"/>
      <c r="AL585" s="176"/>
      <c r="AM585" s="176"/>
      <c r="AN585" s="176"/>
      <c r="AO585" s="176"/>
      <c r="AP585" s="176"/>
      <c r="AQ585" s="176"/>
      <c r="AR585" s="176"/>
      <c r="AS585" s="176"/>
      <c r="AT585" s="176"/>
      <c r="AU585" s="176"/>
      <c r="AV585" s="176"/>
      <c r="AW585" s="176"/>
      <c r="AX585" s="176"/>
      <c r="AY585" s="176"/>
      <c r="AZ585" s="176"/>
      <c r="BA585" s="176"/>
      <c r="BB585" s="176"/>
      <c r="BC585" s="176"/>
      <c r="BD585" s="176"/>
      <c r="BE585" s="176"/>
      <c r="BF585" s="176"/>
      <c r="BG585" s="176"/>
      <c r="BH585" s="176"/>
      <c r="BI585" s="176"/>
      <c r="BJ585" s="176"/>
      <c r="BK585" s="176"/>
      <c r="BL585" s="176"/>
      <c r="BM585" s="176"/>
      <c r="BN585" s="176"/>
      <c r="BO585" s="176"/>
      <c r="BP585" s="176"/>
      <c r="BQ585" s="176"/>
      <c r="BR585" s="176"/>
      <c r="BS585" s="176"/>
      <c r="BT585" s="176"/>
      <c r="BU585" s="176"/>
      <c r="BV585" s="176"/>
      <c r="BW585" s="176"/>
      <c r="BX585" s="176"/>
      <c r="BY585" s="176"/>
      <c r="BZ585" s="176"/>
      <c r="CA585" s="176"/>
      <c r="CB585" s="176"/>
      <c r="CC585" s="176"/>
      <c r="CD585" s="176"/>
      <c r="CE585" s="176"/>
      <c r="CF585" s="176"/>
      <c r="CG585" s="176"/>
      <c r="CH585" s="176"/>
      <c r="CI585" s="176"/>
      <c r="CJ585" s="176"/>
      <c r="CK585" s="176"/>
      <c r="CL585" s="177"/>
      <c r="CM585" s="177"/>
    </row>
    <row r="586" customFormat="false" ht="12.75" hidden="false" customHeight="false" outlineLevel="0" collapsed="false">
      <c r="A586" s="197" t="s">
        <v>64</v>
      </c>
      <c r="B586" s="198"/>
      <c r="C586" s="199" t="s">
        <v>69</v>
      </c>
      <c r="D586" s="171" t="n">
        <v>7</v>
      </c>
      <c r="E586" s="172" t="s">
        <v>89</v>
      </c>
      <c r="F586" s="173" t="n">
        <f aca="false">SUM(H586:CK586)</f>
        <v>0</v>
      </c>
      <c r="G586" s="174"/>
      <c r="H586" s="175"/>
      <c r="I586" s="176"/>
      <c r="J586" s="176"/>
      <c r="K586" s="176"/>
      <c r="L586" s="176"/>
      <c r="M586" s="176"/>
      <c r="N586" s="176"/>
      <c r="O586" s="176"/>
      <c r="P586" s="176"/>
      <c r="Q586" s="176"/>
      <c r="R586" s="176"/>
      <c r="S586" s="176"/>
      <c r="T586" s="176"/>
      <c r="U586" s="176"/>
      <c r="V586" s="176"/>
      <c r="W586" s="176"/>
      <c r="X586" s="176"/>
      <c r="Y586" s="176"/>
      <c r="Z586" s="176"/>
      <c r="AA586" s="176"/>
      <c r="AB586" s="176"/>
      <c r="AC586" s="176"/>
      <c r="AD586" s="176"/>
      <c r="AE586" s="176"/>
      <c r="AF586" s="176"/>
      <c r="AG586" s="176"/>
      <c r="AH586" s="176"/>
      <c r="AI586" s="176"/>
      <c r="AJ586" s="176"/>
      <c r="AK586" s="176"/>
      <c r="AL586" s="176"/>
      <c r="AM586" s="176"/>
      <c r="AN586" s="176"/>
      <c r="AO586" s="176"/>
      <c r="AP586" s="176"/>
      <c r="AQ586" s="176"/>
      <c r="AR586" s="176"/>
      <c r="AS586" s="176"/>
      <c r="AT586" s="176"/>
      <c r="AU586" s="176"/>
      <c r="AV586" s="176"/>
      <c r="AW586" s="176"/>
      <c r="AX586" s="176"/>
      <c r="AY586" s="176"/>
      <c r="AZ586" s="176"/>
      <c r="BA586" s="176"/>
      <c r="BB586" s="176"/>
      <c r="BC586" s="176"/>
      <c r="BD586" s="176"/>
      <c r="BE586" s="176"/>
      <c r="BF586" s="176"/>
      <c r="BG586" s="176"/>
      <c r="BH586" s="176"/>
      <c r="BI586" s="176"/>
      <c r="BJ586" s="176"/>
      <c r="BK586" s="176"/>
      <c r="BL586" s="176"/>
      <c r="BM586" s="176"/>
      <c r="BN586" s="176"/>
      <c r="BO586" s="176"/>
      <c r="BP586" s="176"/>
      <c r="BQ586" s="176"/>
      <c r="BR586" s="176"/>
      <c r="BS586" s="176"/>
      <c r="BT586" s="176"/>
      <c r="BU586" s="176"/>
      <c r="BV586" s="176"/>
      <c r="BW586" s="176"/>
      <c r="BX586" s="176"/>
      <c r="BY586" s="176"/>
      <c r="BZ586" s="176"/>
      <c r="CA586" s="176"/>
      <c r="CB586" s="176"/>
      <c r="CC586" s="176"/>
      <c r="CD586" s="176"/>
      <c r="CE586" s="176"/>
      <c r="CF586" s="176"/>
      <c r="CG586" s="176"/>
      <c r="CH586" s="176"/>
      <c r="CI586" s="176"/>
      <c r="CJ586" s="176"/>
      <c r="CK586" s="176"/>
      <c r="CL586" s="177"/>
      <c r="CM586" s="177"/>
    </row>
    <row r="587" customFormat="false" ht="12.75" hidden="false" customHeight="false" outlineLevel="0" collapsed="false">
      <c r="A587" s="197" t="s">
        <v>64</v>
      </c>
      <c r="B587" s="198"/>
      <c r="C587" s="199" t="s">
        <v>69</v>
      </c>
      <c r="D587" s="171" t="n">
        <v>8</v>
      </c>
      <c r="E587" s="172" t="s">
        <v>89</v>
      </c>
      <c r="F587" s="173" t="n">
        <f aca="false">SUM(H587:CK587)</f>
        <v>0</v>
      </c>
      <c r="G587" s="174"/>
      <c r="H587" s="175"/>
      <c r="I587" s="176"/>
      <c r="J587" s="176"/>
      <c r="K587" s="176"/>
      <c r="L587" s="176"/>
      <c r="M587" s="176"/>
      <c r="N587" s="176"/>
      <c r="O587" s="176"/>
      <c r="P587" s="176"/>
      <c r="Q587" s="176"/>
      <c r="R587" s="176"/>
      <c r="S587" s="176"/>
      <c r="T587" s="176"/>
      <c r="U587" s="176"/>
      <c r="V587" s="176"/>
      <c r="W587" s="176"/>
      <c r="X587" s="176"/>
      <c r="Y587" s="176"/>
      <c r="Z587" s="176"/>
      <c r="AA587" s="176"/>
      <c r="AB587" s="176"/>
      <c r="AC587" s="176"/>
      <c r="AD587" s="176"/>
      <c r="AE587" s="176"/>
      <c r="AF587" s="176"/>
      <c r="AG587" s="176"/>
      <c r="AH587" s="176"/>
      <c r="AI587" s="176"/>
      <c r="AJ587" s="176"/>
      <c r="AK587" s="176"/>
      <c r="AL587" s="176"/>
      <c r="AM587" s="176"/>
      <c r="AN587" s="176"/>
      <c r="AO587" s="176"/>
      <c r="AP587" s="176"/>
      <c r="AQ587" s="176"/>
      <c r="AR587" s="176"/>
      <c r="AS587" s="176"/>
      <c r="AT587" s="176"/>
      <c r="AU587" s="176"/>
      <c r="AV587" s="176"/>
      <c r="AW587" s="176"/>
      <c r="AX587" s="176"/>
      <c r="AY587" s="176"/>
      <c r="AZ587" s="176"/>
      <c r="BA587" s="176"/>
      <c r="BB587" s="176"/>
      <c r="BC587" s="176"/>
      <c r="BD587" s="176"/>
      <c r="BE587" s="176"/>
      <c r="BF587" s="176"/>
      <c r="BG587" s="176"/>
      <c r="BH587" s="176"/>
      <c r="BI587" s="176"/>
      <c r="BJ587" s="176"/>
      <c r="BK587" s="176"/>
      <c r="BL587" s="176"/>
      <c r="BM587" s="176"/>
      <c r="BN587" s="176"/>
      <c r="BO587" s="176"/>
      <c r="BP587" s="176"/>
      <c r="BQ587" s="176"/>
      <c r="BR587" s="176"/>
      <c r="BS587" s="176"/>
      <c r="BT587" s="176"/>
      <c r="BU587" s="176"/>
      <c r="BV587" s="176"/>
      <c r="BW587" s="176"/>
      <c r="BX587" s="176"/>
      <c r="BY587" s="176"/>
      <c r="BZ587" s="176"/>
      <c r="CA587" s="176"/>
      <c r="CB587" s="176"/>
      <c r="CC587" s="176"/>
      <c r="CD587" s="176"/>
      <c r="CE587" s="176"/>
      <c r="CF587" s="176"/>
      <c r="CG587" s="176"/>
      <c r="CH587" s="176"/>
      <c r="CI587" s="176"/>
      <c r="CJ587" s="176"/>
      <c r="CK587" s="176"/>
      <c r="CL587" s="177"/>
      <c r="CM587" s="177"/>
    </row>
    <row r="588" customFormat="false" ht="12.75" hidden="false" customHeight="false" outlineLevel="0" collapsed="false">
      <c r="A588" s="197" t="s">
        <v>64</v>
      </c>
      <c r="B588" s="198"/>
      <c r="C588" s="199" t="s">
        <v>69</v>
      </c>
      <c r="D588" s="171" t="n">
        <v>9</v>
      </c>
      <c r="E588" s="172" t="s">
        <v>89</v>
      </c>
      <c r="F588" s="173" t="n">
        <f aca="false">SUM(H588:CK588)</f>
        <v>0</v>
      </c>
      <c r="G588" s="174"/>
      <c r="H588" s="175"/>
      <c r="I588" s="176"/>
      <c r="J588" s="176"/>
      <c r="K588" s="176"/>
      <c r="L588" s="176"/>
      <c r="M588" s="176"/>
      <c r="N588" s="176"/>
      <c r="O588" s="176"/>
      <c r="P588" s="176"/>
      <c r="Q588" s="176"/>
      <c r="R588" s="176"/>
      <c r="S588" s="176"/>
      <c r="T588" s="176"/>
      <c r="U588" s="176"/>
      <c r="V588" s="176"/>
      <c r="W588" s="176"/>
      <c r="X588" s="176"/>
      <c r="Y588" s="176"/>
      <c r="Z588" s="176"/>
      <c r="AA588" s="176"/>
      <c r="AB588" s="176"/>
      <c r="AC588" s="176"/>
      <c r="AD588" s="176"/>
      <c r="AE588" s="176"/>
      <c r="AF588" s="176"/>
      <c r="AG588" s="176"/>
      <c r="AH588" s="176"/>
      <c r="AI588" s="176"/>
      <c r="AJ588" s="176"/>
      <c r="AK588" s="176"/>
      <c r="AL588" s="176"/>
      <c r="AM588" s="176"/>
      <c r="AN588" s="176"/>
      <c r="AO588" s="176"/>
      <c r="AP588" s="176"/>
      <c r="AQ588" s="176"/>
      <c r="AR588" s="176"/>
      <c r="AS588" s="176"/>
      <c r="AT588" s="176"/>
      <c r="AU588" s="176"/>
      <c r="AV588" s="176"/>
      <c r="AW588" s="176"/>
      <c r="AX588" s="176"/>
      <c r="AY588" s="176"/>
      <c r="AZ588" s="176"/>
      <c r="BA588" s="176"/>
      <c r="BB588" s="176"/>
      <c r="BC588" s="176"/>
      <c r="BD588" s="176"/>
      <c r="BE588" s="176"/>
      <c r="BF588" s="176"/>
      <c r="BG588" s="176"/>
      <c r="BH588" s="176"/>
      <c r="BI588" s="176"/>
      <c r="BJ588" s="176"/>
      <c r="BK588" s="176"/>
      <c r="BL588" s="176"/>
      <c r="BM588" s="176"/>
      <c r="BN588" s="176"/>
      <c r="BO588" s="176"/>
      <c r="BP588" s="176"/>
      <c r="BQ588" s="176"/>
      <c r="BR588" s="176"/>
      <c r="BS588" s="176"/>
      <c r="BT588" s="176"/>
      <c r="BU588" s="176"/>
      <c r="BV588" s="176"/>
      <c r="BW588" s="176"/>
      <c r="BX588" s="176"/>
      <c r="BY588" s="176"/>
      <c r="BZ588" s="176"/>
      <c r="CA588" s="176"/>
      <c r="CB588" s="176"/>
      <c r="CC588" s="176"/>
      <c r="CD588" s="176"/>
      <c r="CE588" s="176"/>
      <c r="CF588" s="176"/>
      <c r="CG588" s="176"/>
      <c r="CH588" s="176"/>
      <c r="CI588" s="176"/>
      <c r="CJ588" s="176"/>
      <c r="CK588" s="176"/>
      <c r="CL588" s="177"/>
      <c r="CM588" s="177"/>
    </row>
    <row r="589" customFormat="false" ht="12.75" hidden="false" customHeight="false" outlineLevel="0" collapsed="false">
      <c r="A589" s="197" t="s">
        <v>64</v>
      </c>
      <c r="B589" s="198"/>
      <c r="C589" s="199" t="s">
        <v>69</v>
      </c>
      <c r="D589" s="171" t="n">
        <v>10</v>
      </c>
      <c r="E589" s="172" t="s">
        <v>89</v>
      </c>
      <c r="F589" s="178" t="n">
        <f aca="false">SUM(H589:CK589)</f>
        <v>0</v>
      </c>
      <c r="G589" s="179"/>
      <c r="H589" s="180"/>
      <c r="I589" s="181"/>
      <c r="J589" s="181"/>
      <c r="K589" s="181"/>
      <c r="L589" s="181"/>
      <c r="M589" s="181"/>
      <c r="N589" s="181"/>
      <c r="O589" s="181"/>
      <c r="P589" s="181"/>
      <c r="Q589" s="181"/>
      <c r="R589" s="181"/>
      <c r="S589" s="181"/>
      <c r="T589" s="181"/>
      <c r="U589" s="181"/>
      <c r="V589" s="181"/>
      <c r="W589" s="181"/>
      <c r="X589" s="181"/>
      <c r="Y589" s="181"/>
      <c r="Z589" s="181"/>
      <c r="AA589" s="181"/>
      <c r="AB589" s="181"/>
      <c r="AC589" s="181"/>
      <c r="AD589" s="181"/>
      <c r="AE589" s="181"/>
      <c r="AF589" s="181"/>
      <c r="AG589" s="181"/>
      <c r="AH589" s="181"/>
      <c r="AI589" s="181"/>
      <c r="AJ589" s="181"/>
      <c r="AK589" s="181"/>
      <c r="AL589" s="181"/>
      <c r="AM589" s="181"/>
      <c r="AN589" s="181"/>
      <c r="AO589" s="181"/>
      <c r="AP589" s="181"/>
      <c r="AQ589" s="181"/>
      <c r="AR589" s="181"/>
      <c r="AS589" s="181"/>
      <c r="AT589" s="181"/>
      <c r="AU589" s="181"/>
      <c r="AV589" s="181"/>
      <c r="AW589" s="181"/>
      <c r="AX589" s="181"/>
      <c r="AY589" s="181"/>
      <c r="AZ589" s="181"/>
      <c r="BA589" s="181"/>
      <c r="BB589" s="181"/>
      <c r="BC589" s="181"/>
      <c r="BD589" s="181"/>
      <c r="BE589" s="181"/>
      <c r="BF589" s="181"/>
      <c r="BG589" s="181"/>
      <c r="BH589" s="181"/>
      <c r="BI589" s="181"/>
      <c r="BJ589" s="181"/>
      <c r="BK589" s="181"/>
      <c r="BL589" s="181"/>
      <c r="BM589" s="181"/>
      <c r="BN589" s="181"/>
      <c r="BO589" s="181"/>
      <c r="BP589" s="181"/>
      <c r="BQ589" s="181"/>
      <c r="BR589" s="181"/>
      <c r="BS589" s="181"/>
      <c r="BT589" s="181"/>
      <c r="BU589" s="181"/>
      <c r="BV589" s="181"/>
      <c r="BW589" s="181"/>
      <c r="BX589" s="181"/>
      <c r="BY589" s="181"/>
      <c r="BZ589" s="181"/>
      <c r="CA589" s="181"/>
      <c r="CB589" s="181"/>
      <c r="CC589" s="181"/>
      <c r="CD589" s="181"/>
      <c r="CE589" s="181"/>
      <c r="CF589" s="181"/>
      <c r="CG589" s="181"/>
      <c r="CH589" s="181"/>
      <c r="CI589" s="181"/>
      <c r="CJ589" s="181"/>
      <c r="CK589" s="181"/>
      <c r="CL589" s="177"/>
      <c r="CM589" s="177"/>
    </row>
    <row r="590" customFormat="false" ht="12.75" hidden="false" customHeight="false" outlineLevel="0" collapsed="false">
      <c r="A590" s="197" t="s">
        <v>64</v>
      </c>
      <c r="B590" s="198"/>
      <c r="C590" s="199" t="s">
        <v>69</v>
      </c>
      <c r="D590" s="171" t="n">
        <v>11</v>
      </c>
      <c r="E590" s="172" t="s">
        <v>89</v>
      </c>
      <c r="F590" s="178" t="n">
        <f aca="false">SUM(H590:CK590)</f>
        <v>0</v>
      </c>
      <c r="G590" s="179" t="n">
        <f aca="false">SUM(F584:F590)</f>
        <v>0</v>
      </c>
      <c r="H590" s="180"/>
      <c r="I590" s="181"/>
      <c r="J590" s="181"/>
      <c r="K590" s="181"/>
      <c r="L590" s="181"/>
      <c r="M590" s="181"/>
      <c r="N590" s="181"/>
      <c r="O590" s="181"/>
      <c r="P590" s="181"/>
      <c r="Q590" s="181"/>
      <c r="R590" s="181"/>
      <c r="S590" s="181"/>
      <c r="T590" s="181"/>
      <c r="U590" s="181"/>
      <c r="V590" s="181"/>
      <c r="W590" s="181"/>
      <c r="X590" s="181"/>
      <c r="Y590" s="181"/>
      <c r="Z590" s="181"/>
      <c r="AA590" s="181"/>
      <c r="AB590" s="181"/>
      <c r="AC590" s="181"/>
      <c r="AD590" s="181"/>
      <c r="AE590" s="181"/>
      <c r="AF590" s="181"/>
      <c r="AG590" s="181"/>
      <c r="AH590" s="181"/>
      <c r="AI590" s="181"/>
      <c r="AJ590" s="181"/>
      <c r="AK590" s="181"/>
      <c r="AL590" s="181"/>
      <c r="AM590" s="181"/>
      <c r="AN590" s="181"/>
      <c r="AO590" s="181"/>
      <c r="AP590" s="181"/>
      <c r="AQ590" s="181"/>
      <c r="AR590" s="181"/>
      <c r="AS590" s="181"/>
      <c r="AT590" s="181"/>
      <c r="AU590" s="181"/>
      <c r="AV590" s="181"/>
      <c r="AW590" s="181"/>
      <c r="AX590" s="181"/>
      <c r="AY590" s="181"/>
      <c r="AZ590" s="181"/>
      <c r="BA590" s="181"/>
      <c r="BB590" s="181"/>
      <c r="BC590" s="181"/>
      <c r="BD590" s="181"/>
      <c r="BE590" s="181"/>
      <c r="BF590" s="181"/>
      <c r="BG590" s="181"/>
      <c r="BH590" s="181"/>
      <c r="BI590" s="181"/>
      <c r="BJ590" s="181"/>
      <c r="BK590" s="181"/>
      <c r="BL590" s="181"/>
      <c r="BM590" s="181"/>
      <c r="BN590" s="181"/>
      <c r="BO590" s="181"/>
      <c r="BP590" s="181"/>
      <c r="BQ590" s="181"/>
      <c r="BR590" s="181"/>
      <c r="BS590" s="181"/>
      <c r="BT590" s="181"/>
      <c r="BU590" s="181"/>
      <c r="BV590" s="181"/>
      <c r="BW590" s="181"/>
      <c r="BX590" s="181"/>
      <c r="BY590" s="181"/>
      <c r="BZ590" s="181"/>
      <c r="CA590" s="181"/>
      <c r="CB590" s="181"/>
      <c r="CC590" s="181"/>
      <c r="CD590" s="181"/>
      <c r="CE590" s="181"/>
      <c r="CF590" s="181"/>
      <c r="CG590" s="181"/>
      <c r="CH590" s="181"/>
      <c r="CI590" s="181"/>
      <c r="CJ590" s="181"/>
      <c r="CK590" s="181"/>
      <c r="CL590" s="177"/>
      <c r="CM590" s="177"/>
    </row>
    <row r="591" customFormat="false" ht="12.75" hidden="false" customHeight="false" outlineLevel="0" collapsed="false">
      <c r="A591" s="197" t="s">
        <v>64</v>
      </c>
      <c r="B591" s="198"/>
      <c r="C591" s="199" t="s">
        <v>69</v>
      </c>
      <c r="D591" s="171" t="n">
        <v>12</v>
      </c>
      <c r="E591" s="172" t="s">
        <v>90</v>
      </c>
      <c r="F591" s="173" t="n">
        <f aca="false">SUM(H591:CK591)</f>
        <v>0</v>
      </c>
      <c r="G591" s="174"/>
      <c r="H591" s="175"/>
      <c r="I591" s="176"/>
      <c r="J591" s="176"/>
      <c r="K591" s="176"/>
      <c r="L591" s="176"/>
      <c r="M591" s="176"/>
      <c r="N591" s="176"/>
      <c r="O591" s="176"/>
      <c r="P591" s="176"/>
      <c r="Q591" s="176"/>
      <c r="R591" s="176"/>
      <c r="S591" s="176"/>
      <c r="T591" s="176"/>
      <c r="U591" s="176"/>
      <c r="V591" s="176"/>
      <c r="W591" s="176"/>
      <c r="X591" s="176"/>
      <c r="Y591" s="176"/>
      <c r="Z591" s="176"/>
      <c r="AA591" s="176"/>
      <c r="AB591" s="176"/>
      <c r="AC591" s="176"/>
      <c r="AD591" s="176"/>
      <c r="AE591" s="176"/>
      <c r="AF591" s="176"/>
      <c r="AG591" s="176"/>
      <c r="AH591" s="176"/>
      <c r="AI591" s="176"/>
      <c r="AJ591" s="176"/>
      <c r="AK591" s="176"/>
      <c r="AL591" s="176"/>
      <c r="AM591" s="176"/>
      <c r="AN591" s="176"/>
      <c r="AO591" s="176"/>
      <c r="AP591" s="176"/>
      <c r="AQ591" s="176"/>
      <c r="AR591" s="176"/>
      <c r="AS591" s="176"/>
      <c r="AT591" s="176"/>
      <c r="AU591" s="176"/>
      <c r="AV591" s="176"/>
      <c r="AW591" s="176"/>
      <c r="AX591" s="176"/>
      <c r="AY591" s="176"/>
      <c r="AZ591" s="176"/>
      <c r="BA591" s="176"/>
      <c r="BB591" s="176"/>
      <c r="BC591" s="176"/>
      <c r="BD591" s="176"/>
      <c r="BE591" s="176"/>
      <c r="BF591" s="176"/>
      <c r="BG591" s="176"/>
      <c r="BH591" s="176"/>
      <c r="BI591" s="176"/>
      <c r="BJ591" s="176"/>
      <c r="BK591" s="176"/>
      <c r="BL591" s="176"/>
      <c r="BM591" s="176"/>
      <c r="BN591" s="176"/>
      <c r="BO591" s="176"/>
      <c r="BP591" s="176"/>
      <c r="BQ591" s="176"/>
      <c r="BR591" s="176"/>
      <c r="BS591" s="176"/>
      <c r="BT591" s="176"/>
      <c r="BU591" s="176"/>
      <c r="BV591" s="176"/>
      <c r="BW591" s="176"/>
      <c r="BX591" s="176"/>
      <c r="BY591" s="176"/>
      <c r="BZ591" s="176"/>
      <c r="CA591" s="176"/>
      <c r="CB591" s="176"/>
      <c r="CC591" s="176"/>
      <c r="CD591" s="176"/>
      <c r="CE591" s="176"/>
      <c r="CF591" s="176"/>
      <c r="CG591" s="176"/>
      <c r="CH591" s="176"/>
      <c r="CI591" s="176"/>
      <c r="CJ591" s="176"/>
      <c r="CK591" s="176"/>
      <c r="CL591" s="177"/>
      <c r="CM591" s="177"/>
    </row>
    <row r="592" customFormat="false" ht="12.75" hidden="false" customHeight="false" outlineLevel="0" collapsed="false">
      <c r="A592" s="197" t="s">
        <v>64</v>
      </c>
      <c r="B592" s="198"/>
      <c r="C592" s="199" t="s">
        <v>69</v>
      </c>
      <c r="D592" s="171" t="n">
        <v>13</v>
      </c>
      <c r="E592" s="172" t="s">
        <v>90</v>
      </c>
      <c r="F592" s="173" t="n">
        <f aca="false">SUM(H592:CK592)</f>
        <v>0</v>
      </c>
      <c r="G592" s="174"/>
      <c r="H592" s="175"/>
      <c r="I592" s="176"/>
      <c r="J592" s="176"/>
      <c r="K592" s="176"/>
      <c r="L592" s="176"/>
      <c r="M592" s="176"/>
      <c r="N592" s="176"/>
      <c r="O592" s="176"/>
      <c r="P592" s="176"/>
      <c r="Q592" s="176"/>
      <c r="R592" s="176"/>
      <c r="S592" s="176"/>
      <c r="T592" s="176"/>
      <c r="U592" s="176"/>
      <c r="V592" s="176"/>
      <c r="W592" s="176"/>
      <c r="X592" s="176"/>
      <c r="Y592" s="176"/>
      <c r="Z592" s="176"/>
      <c r="AA592" s="176"/>
      <c r="AB592" s="176"/>
      <c r="AC592" s="176"/>
      <c r="AD592" s="176"/>
      <c r="AE592" s="176"/>
      <c r="AF592" s="176"/>
      <c r="AG592" s="176"/>
      <c r="AH592" s="176"/>
      <c r="AI592" s="176"/>
      <c r="AJ592" s="176"/>
      <c r="AK592" s="176"/>
      <c r="AL592" s="176"/>
      <c r="AM592" s="176"/>
      <c r="AN592" s="176"/>
      <c r="AO592" s="176"/>
      <c r="AP592" s="176"/>
      <c r="AQ592" s="176"/>
      <c r="AR592" s="176"/>
      <c r="AS592" s="176"/>
      <c r="AT592" s="176"/>
      <c r="AU592" s="176"/>
      <c r="AV592" s="176"/>
      <c r="AW592" s="176"/>
      <c r="AX592" s="176"/>
      <c r="AY592" s="176"/>
      <c r="AZ592" s="176"/>
      <c r="BA592" s="176"/>
      <c r="BB592" s="176"/>
      <c r="BC592" s="176"/>
      <c r="BD592" s="176"/>
      <c r="BE592" s="176"/>
      <c r="BF592" s="176"/>
      <c r="BG592" s="176"/>
      <c r="BH592" s="176"/>
      <c r="BI592" s="176"/>
      <c r="BJ592" s="176"/>
      <c r="BK592" s="176"/>
      <c r="BL592" s="176"/>
      <c r="BM592" s="176"/>
      <c r="BN592" s="176"/>
      <c r="BO592" s="176"/>
      <c r="BP592" s="176"/>
      <c r="BQ592" s="176"/>
      <c r="BR592" s="176"/>
      <c r="BS592" s="176"/>
      <c r="BT592" s="176"/>
      <c r="BU592" s="176"/>
      <c r="BV592" s="176"/>
      <c r="BW592" s="176"/>
      <c r="BX592" s="176"/>
      <c r="BY592" s="176"/>
      <c r="BZ592" s="176"/>
      <c r="CA592" s="176"/>
      <c r="CB592" s="176"/>
      <c r="CC592" s="176"/>
      <c r="CD592" s="176"/>
      <c r="CE592" s="176"/>
      <c r="CF592" s="176"/>
      <c r="CG592" s="176"/>
      <c r="CH592" s="176"/>
      <c r="CI592" s="176"/>
      <c r="CJ592" s="176"/>
      <c r="CK592" s="176"/>
      <c r="CL592" s="177"/>
      <c r="CM592" s="177"/>
    </row>
    <row r="593" customFormat="false" ht="12.75" hidden="false" customHeight="false" outlineLevel="0" collapsed="false">
      <c r="A593" s="197" t="s">
        <v>64</v>
      </c>
      <c r="B593" s="198"/>
      <c r="C593" s="199" t="s">
        <v>69</v>
      </c>
      <c r="D593" s="171" t="n">
        <v>14</v>
      </c>
      <c r="E593" s="172" t="s">
        <v>90</v>
      </c>
      <c r="F593" s="173" t="n">
        <f aca="false">SUM(H593:CK593)</f>
        <v>0</v>
      </c>
      <c r="G593" s="174"/>
      <c r="H593" s="175"/>
      <c r="I593" s="176"/>
      <c r="J593" s="176"/>
      <c r="K593" s="176"/>
      <c r="L593" s="176"/>
      <c r="M593" s="176"/>
      <c r="N593" s="176"/>
      <c r="O593" s="176"/>
      <c r="P593" s="176"/>
      <c r="Q593" s="176"/>
      <c r="R593" s="176"/>
      <c r="S593" s="176"/>
      <c r="T593" s="176"/>
      <c r="U593" s="176"/>
      <c r="V593" s="176"/>
      <c r="W593" s="176"/>
      <c r="X593" s="176"/>
      <c r="Y593" s="176"/>
      <c r="Z593" s="176"/>
      <c r="AA593" s="176"/>
      <c r="AB593" s="176"/>
      <c r="AC593" s="176"/>
      <c r="AD593" s="176"/>
      <c r="AE593" s="176"/>
      <c r="AF593" s="176"/>
      <c r="AG593" s="176"/>
      <c r="AH593" s="176"/>
      <c r="AI593" s="176"/>
      <c r="AJ593" s="176"/>
      <c r="AK593" s="176"/>
      <c r="AL593" s="176"/>
      <c r="AM593" s="176"/>
      <c r="AN593" s="176"/>
      <c r="AO593" s="176"/>
      <c r="AP593" s="176"/>
      <c r="AQ593" s="176"/>
      <c r="AR593" s="176"/>
      <c r="AS593" s="176"/>
      <c r="AT593" s="176"/>
      <c r="AU593" s="176"/>
      <c r="AV593" s="176"/>
      <c r="AW593" s="176"/>
      <c r="AX593" s="176"/>
      <c r="AY593" s="176"/>
      <c r="AZ593" s="176"/>
      <c r="BA593" s="176"/>
      <c r="BB593" s="176"/>
      <c r="BC593" s="176"/>
      <c r="BD593" s="176"/>
      <c r="BE593" s="176"/>
      <c r="BF593" s="176"/>
      <c r="BG593" s="176"/>
      <c r="BH593" s="176"/>
      <c r="BI593" s="176"/>
      <c r="BJ593" s="176"/>
      <c r="BK593" s="176"/>
      <c r="BL593" s="176"/>
      <c r="BM593" s="176"/>
      <c r="BN593" s="176"/>
      <c r="BO593" s="176"/>
      <c r="BP593" s="176"/>
      <c r="BQ593" s="176"/>
      <c r="BR593" s="176"/>
      <c r="BS593" s="176"/>
      <c r="BT593" s="176"/>
      <c r="BU593" s="176"/>
      <c r="BV593" s="176"/>
      <c r="BW593" s="176"/>
      <c r="BX593" s="176"/>
      <c r="BY593" s="176"/>
      <c r="BZ593" s="176"/>
      <c r="CA593" s="176"/>
      <c r="CB593" s="176"/>
      <c r="CC593" s="176"/>
      <c r="CD593" s="176"/>
      <c r="CE593" s="176"/>
      <c r="CF593" s="176"/>
      <c r="CG593" s="176"/>
      <c r="CH593" s="176"/>
      <c r="CI593" s="176"/>
      <c r="CJ593" s="176"/>
      <c r="CK593" s="176"/>
      <c r="CL593" s="177"/>
      <c r="CM593" s="177"/>
    </row>
    <row r="594" customFormat="false" ht="12.75" hidden="false" customHeight="false" outlineLevel="0" collapsed="false">
      <c r="A594" s="197" t="s">
        <v>64</v>
      </c>
      <c r="B594" s="198"/>
      <c r="C594" s="199" t="s">
        <v>69</v>
      </c>
      <c r="D594" s="171" t="n">
        <v>15</v>
      </c>
      <c r="E594" s="172" t="s">
        <v>90</v>
      </c>
      <c r="F594" s="173" t="n">
        <f aca="false">SUM(H594:CK594)</f>
        <v>0</v>
      </c>
      <c r="G594" s="174"/>
      <c r="H594" s="175"/>
      <c r="I594" s="176"/>
      <c r="J594" s="176"/>
      <c r="K594" s="176"/>
      <c r="L594" s="176"/>
      <c r="M594" s="176"/>
      <c r="N594" s="176"/>
      <c r="O594" s="176"/>
      <c r="P594" s="176"/>
      <c r="Q594" s="176"/>
      <c r="R594" s="176"/>
      <c r="S594" s="176"/>
      <c r="T594" s="176"/>
      <c r="U594" s="176"/>
      <c r="V594" s="176"/>
      <c r="W594" s="176"/>
      <c r="X594" s="176"/>
      <c r="Y594" s="176"/>
      <c r="Z594" s="176"/>
      <c r="AA594" s="176"/>
      <c r="AB594" s="176"/>
      <c r="AC594" s="176"/>
      <c r="AD594" s="176"/>
      <c r="AE594" s="176"/>
      <c r="AF594" s="176"/>
      <c r="AG594" s="176"/>
      <c r="AH594" s="176"/>
      <c r="AI594" s="176"/>
      <c r="AJ594" s="176"/>
      <c r="AK594" s="176"/>
      <c r="AL594" s="176"/>
      <c r="AM594" s="176"/>
      <c r="AN594" s="176"/>
      <c r="AO594" s="176"/>
      <c r="AP594" s="176"/>
      <c r="AQ594" s="176"/>
      <c r="AR594" s="176"/>
      <c r="AS594" s="176"/>
      <c r="AT594" s="176"/>
      <c r="AU594" s="176"/>
      <c r="AV594" s="176"/>
      <c r="AW594" s="176"/>
      <c r="AX594" s="176"/>
      <c r="AY594" s="176"/>
      <c r="AZ594" s="176"/>
      <c r="BA594" s="176"/>
      <c r="BB594" s="176"/>
      <c r="BC594" s="176"/>
      <c r="BD594" s="176"/>
      <c r="BE594" s="176"/>
      <c r="BF594" s="176"/>
      <c r="BG594" s="176"/>
      <c r="BH594" s="176"/>
      <c r="BI594" s="176"/>
      <c r="BJ594" s="176"/>
      <c r="BK594" s="176"/>
      <c r="BL594" s="176"/>
      <c r="BM594" s="176"/>
      <c r="BN594" s="176"/>
      <c r="BO594" s="176"/>
      <c r="BP594" s="176"/>
      <c r="BQ594" s="176"/>
      <c r="BR594" s="176"/>
      <c r="BS594" s="176"/>
      <c r="BT594" s="176"/>
      <c r="BU594" s="176"/>
      <c r="BV594" s="176"/>
      <c r="BW594" s="176"/>
      <c r="BX594" s="176"/>
      <c r="BY594" s="176"/>
      <c r="BZ594" s="176"/>
      <c r="CA594" s="176"/>
      <c r="CB594" s="176"/>
      <c r="CC594" s="176"/>
      <c r="CD594" s="176"/>
      <c r="CE594" s="176"/>
      <c r="CF594" s="176"/>
      <c r="CG594" s="176"/>
      <c r="CH594" s="176"/>
      <c r="CI594" s="176"/>
      <c r="CJ594" s="176"/>
      <c r="CK594" s="176"/>
      <c r="CL594" s="177"/>
      <c r="CM594" s="177"/>
    </row>
    <row r="595" customFormat="false" ht="12.75" hidden="false" customHeight="false" outlineLevel="0" collapsed="false">
      <c r="A595" s="197" t="s">
        <v>64</v>
      </c>
      <c r="B595" s="198"/>
      <c r="C595" s="199" t="s">
        <v>69</v>
      </c>
      <c r="D595" s="171" t="n">
        <v>16</v>
      </c>
      <c r="E595" s="172" t="s">
        <v>90</v>
      </c>
      <c r="F595" s="173" t="n">
        <f aca="false">SUM(H595:CK595)</f>
        <v>0</v>
      </c>
      <c r="G595" s="174"/>
      <c r="H595" s="175"/>
      <c r="I595" s="176"/>
      <c r="J595" s="176"/>
      <c r="K595" s="176"/>
      <c r="L595" s="176"/>
      <c r="M595" s="176"/>
      <c r="N595" s="176"/>
      <c r="O595" s="176"/>
      <c r="P595" s="176"/>
      <c r="Q595" s="176"/>
      <c r="R595" s="176"/>
      <c r="S595" s="176"/>
      <c r="T595" s="176"/>
      <c r="U595" s="176"/>
      <c r="V595" s="176"/>
      <c r="W595" s="176"/>
      <c r="X595" s="176"/>
      <c r="Y595" s="176"/>
      <c r="Z595" s="176"/>
      <c r="AA595" s="176"/>
      <c r="AB595" s="176"/>
      <c r="AC595" s="176"/>
      <c r="AD595" s="176"/>
      <c r="AE595" s="176"/>
      <c r="AF595" s="176"/>
      <c r="AG595" s="176"/>
      <c r="AH595" s="176"/>
      <c r="AI595" s="176"/>
      <c r="AJ595" s="176"/>
      <c r="AK595" s="176"/>
      <c r="AL595" s="176"/>
      <c r="AM595" s="176"/>
      <c r="AN595" s="176"/>
      <c r="AO595" s="176"/>
      <c r="AP595" s="176"/>
      <c r="AQ595" s="176"/>
      <c r="AR595" s="176"/>
      <c r="AS595" s="176"/>
      <c r="AT595" s="176"/>
      <c r="AU595" s="176"/>
      <c r="AV595" s="176"/>
      <c r="AW595" s="176"/>
      <c r="AX595" s="176"/>
      <c r="AY595" s="176"/>
      <c r="AZ595" s="176"/>
      <c r="BA595" s="176"/>
      <c r="BB595" s="176"/>
      <c r="BC595" s="176"/>
      <c r="BD595" s="176"/>
      <c r="BE595" s="176"/>
      <c r="BF595" s="176"/>
      <c r="BG595" s="176"/>
      <c r="BH595" s="176"/>
      <c r="BI595" s="176"/>
      <c r="BJ595" s="176"/>
      <c r="BK595" s="176"/>
      <c r="BL595" s="176"/>
      <c r="BM595" s="176"/>
      <c r="BN595" s="176"/>
      <c r="BO595" s="176"/>
      <c r="BP595" s="176"/>
      <c r="BQ595" s="176"/>
      <c r="BR595" s="176"/>
      <c r="BS595" s="176"/>
      <c r="BT595" s="176"/>
      <c r="BU595" s="176"/>
      <c r="BV595" s="176"/>
      <c r="BW595" s="176"/>
      <c r="BX595" s="176"/>
      <c r="BY595" s="176"/>
      <c r="BZ595" s="176"/>
      <c r="CA595" s="176"/>
      <c r="CB595" s="176"/>
      <c r="CC595" s="176"/>
      <c r="CD595" s="176"/>
      <c r="CE595" s="176"/>
      <c r="CF595" s="176"/>
      <c r="CG595" s="176"/>
      <c r="CH595" s="176"/>
      <c r="CI595" s="176"/>
      <c r="CJ595" s="176"/>
      <c r="CK595" s="176"/>
      <c r="CL595" s="177"/>
      <c r="CM595" s="177"/>
    </row>
    <row r="596" customFormat="false" ht="12.75" hidden="false" customHeight="false" outlineLevel="0" collapsed="false">
      <c r="A596" s="197" t="s">
        <v>64</v>
      </c>
      <c r="B596" s="198"/>
      <c r="C596" s="199" t="s">
        <v>69</v>
      </c>
      <c r="D596" s="171" t="n">
        <v>17</v>
      </c>
      <c r="E596" s="172" t="s">
        <v>90</v>
      </c>
      <c r="F596" s="178" t="n">
        <f aca="false">SUM(H596:CK596)</f>
        <v>0</v>
      </c>
      <c r="G596" s="179"/>
      <c r="H596" s="180"/>
      <c r="I596" s="181"/>
      <c r="J596" s="181"/>
      <c r="K596" s="181"/>
      <c r="L596" s="181"/>
      <c r="M596" s="181"/>
      <c r="N596" s="181"/>
      <c r="O596" s="181"/>
      <c r="P596" s="181"/>
      <c r="Q596" s="181"/>
      <c r="R596" s="181"/>
      <c r="S596" s="181"/>
      <c r="T596" s="181"/>
      <c r="U596" s="181"/>
      <c r="V596" s="181"/>
      <c r="W596" s="181"/>
      <c r="X596" s="181"/>
      <c r="Y596" s="181"/>
      <c r="Z596" s="181"/>
      <c r="AA596" s="181"/>
      <c r="AB596" s="181"/>
      <c r="AC596" s="181"/>
      <c r="AD596" s="181"/>
      <c r="AE596" s="181"/>
      <c r="AF596" s="181"/>
      <c r="AG596" s="181"/>
      <c r="AH596" s="181"/>
      <c r="AI596" s="181"/>
      <c r="AJ596" s="181"/>
      <c r="AK596" s="181"/>
      <c r="AL596" s="181"/>
      <c r="AM596" s="181"/>
      <c r="AN596" s="181"/>
      <c r="AO596" s="181"/>
      <c r="AP596" s="181"/>
      <c r="AQ596" s="181"/>
      <c r="AR596" s="181"/>
      <c r="AS596" s="181"/>
      <c r="AT596" s="181"/>
      <c r="AU596" s="181"/>
      <c r="AV596" s="181"/>
      <c r="AW596" s="181"/>
      <c r="AX596" s="181"/>
      <c r="AY596" s="181"/>
      <c r="AZ596" s="181"/>
      <c r="BA596" s="181"/>
      <c r="BB596" s="181"/>
      <c r="BC596" s="181"/>
      <c r="BD596" s="181"/>
      <c r="BE596" s="181"/>
      <c r="BF596" s="181"/>
      <c r="BG596" s="181"/>
      <c r="BH596" s="181"/>
      <c r="BI596" s="181"/>
      <c r="BJ596" s="181"/>
      <c r="BK596" s="181"/>
      <c r="BL596" s="181"/>
      <c r="BM596" s="181"/>
      <c r="BN596" s="181"/>
      <c r="BO596" s="181"/>
      <c r="BP596" s="181"/>
      <c r="BQ596" s="181"/>
      <c r="BR596" s="181"/>
      <c r="BS596" s="181"/>
      <c r="BT596" s="181"/>
      <c r="BU596" s="181"/>
      <c r="BV596" s="181"/>
      <c r="BW596" s="181"/>
      <c r="BX596" s="181"/>
      <c r="BY596" s="181"/>
      <c r="BZ596" s="181"/>
      <c r="CA596" s="181"/>
      <c r="CB596" s="181"/>
      <c r="CC596" s="181"/>
      <c r="CD596" s="181"/>
      <c r="CE596" s="181"/>
      <c r="CF596" s="181"/>
      <c r="CG596" s="181"/>
      <c r="CH596" s="181"/>
      <c r="CI596" s="181"/>
      <c r="CJ596" s="181"/>
      <c r="CK596" s="181"/>
      <c r="CL596" s="177"/>
      <c r="CM596" s="177"/>
    </row>
    <row r="597" customFormat="false" ht="12.75" hidden="false" customHeight="false" outlineLevel="0" collapsed="false">
      <c r="A597" s="197" t="s">
        <v>64</v>
      </c>
      <c r="B597" s="198"/>
      <c r="C597" s="199" t="s">
        <v>69</v>
      </c>
      <c r="D597" s="171" t="n">
        <v>18</v>
      </c>
      <c r="E597" s="172" t="s">
        <v>90</v>
      </c>
      <c r="F597" s="178" t="n">
        <f aca="false">SUM(H597:CK597)</f>
        <v>0</v>
      </c>
      <c r="G597" s="179" t="n">
        <f aca="false">SUM(F591:F597)</f>
        <v>0</v>
      </c>
      <c r="H597" s="180"/>
      <c r="I597" s="181"/>
      <c r="J597" s="181"/>
      <c r="K597" s="181"/>
      <c r="L597" s="181"/>
      <c r="M597" s="181"/>
      <c r="N597" s="181"/>
      <c r="O597" s="181"/>
      <c r="P597" s="181"/>
      <c r="Q597" s="181"/>
      <c r="R597" s="181"/>
      <c r="S597" s="181"/>
      <c r="T597" s="181"/>
      <c r="U597" s="181"/>
      <c r="V597" s="181"/>
      <c r="W597" s="181"/>
      <c r="X597" s="181"/>
      <c r="Y597" s="181"/>
      <c r="Z597" s="181"/>
      <c r="AA597" s="181"/>
      <c r="AB597" s="181"/>
      <c r="AC597" s="181"/>
      <c r="AD597" s="181"/>
      <c r="AE597" s="181"/>
      <c r="AF597" s="181"/>
      <c r="AG597" s="181"/>
      <c r="AH597" s="181"/>
      <c r="AI597" s="181"/>
      <c r="AJ597" s="181"/>
      <c r="AK597" s="181"/>
      <c r="AL597" s="181"/>
      <c r="AM597" s="181"/>
      <c r="AN597" s="181"/>
      <c r="AO597" s="181"/>
      <c r="AP597" s="181"/>
      <c r="AQ597" s="181"/>
      <c r="AR597" s="181"/>
      <c r="AS597" s="181"/>
      <c r="AT597" s="181"/>
      <c r="AU597" s="181"/>
      <c r="AV597" s="181"/>
      <c r="AW597" s="181"/>
      <c r="AX597" s="181"/>
      <c r="AY597" s="181"/>
      <c r="AZ597" s="181"/>
      <c r="BA597" s="181"/>
      <c r="BB597" s="181"/>
      <c r="BC597" s="181"/>
      <c r="BD597" s="181"/>
      <c r="BE597" s="181"/>
      <c r="BF597" s="181"/>
      <c r="BG597" s="181"/>
      <c r="BH597" s="181"/>
      <c r="BI597" s="181"/>
      <c r="BJ597" s="181"/>
      <c r="BK597" s="181"/>
      <c r="BL597" s="181"/>
      <c r="BM597" s="181"/>
      <c r="BN597" s="181"/>
      <c r="BO597" s="181"/>
      <c r="BP597" s="181"/>
      <c r="BQ597" s="181"/>
      <c r="BR597" s="181"/>
      <c r="BS597" s="181"/>
      <c r="BT597" s="181"/>
      <c r="BU597" s="181"/>
      <c r="BV597" s="181"/>
      <c r="BW597" s="181"/>
      <c r="BX597" s="181"/>
      <c r="BY597" s="181"/>
      <c r="BZ597" s="181"/>
      <c r="CA597" s="181"/>
      <c r="CB597" s="181"/>
      <c r="CC597" s="181"/>
      <c r="CD597" s="181"/>
      <c r="CE597" s="181"/>
      <c r="CF597" s="181"/>
      <c r="CG597" s="181"/>
      <c r="CH597" s="181"/>
      <c r="CI597" s="181"/>
      <c r="CJ597" s="181"/>
      <c r="CK597" s="181"/>
      <c r="CL597" s="177"/>
      <c r="CM597" s="177"/>
    </row>
    <row r="598" customFormat="false" ht="12.75" hidden="false" customHeight="false" outlineLevel="0" collapsed="false">
      <c r="A598" s="197" t="s">
        <v>64</v>
      </c>
      <c r="B598" s="198"/>
      <c r="C598" s="199" t="s">
        <v>69</v>
      </c>
      <c r="D598" s="171" t="n">
        <v>19</v>
      </c>
      <c r="E598" s="172" t="s">
        <v>91</v>
      </c>
      <c r="F598" s="173" t="n">
        <f aca="false">SUM(H598:CK598)</f>
        <v>7.75</v>
      </c>
      <c r="G598" s="174"/>
      <c r="H598" s="175"/>
      <c r="I598" s="176"/>
      <c r="J598" s="176"/>
      <c r="K598" s="176"/>
      <c r="L598" s="176"/>
      <c r="M598" s="176"/>
      <c r="N598" s="176"/>
      <c r="O598" s="176"/>
      <c r="P598" s="176"/>
      <c r="Q598" s="176"/>
      <c r="R598" s="176"/>
      <c r="S598" s="176"/>
      <c r="T598" s="176"/>
      <c r="U598" s="176"/>
      <c r="V598" s="176"/>
      <c r="W598" s="176"/>
      <c r="X598" s="176"/>
      <c r="Y598" s="176"/>
      <c r="Z598" s="176"/>
      <c r="AA598" s="176"/>
      <c r="AB598" s="176"/>
      <c r="AC598" s="176"/>
      <c r="AD598" s="176"/>
      <c r="AE598" s="176"/>
      <c r="AF598" s="176" t="n">
        <v>3.25</v>
      </c>
      <c r="AG598" s="176"/>
      <c r="AH598" s="176"/>
      <c r="AI598" s="176"/>
      <c r="AJ598" s="176"/>
      <c r="AK598" s="176"/>
      <c r="AL598" s="176"/>
      <c r="AM598" s="176"/>
      <c r="AN598" s="176"/>
      <c r="AO598" s="176" t="n">
        <v>4.5</v>
      </c>
      <c r="AP598" s="176"/>
      <c r="AQ598" s="176"/>
      <c r="AR598" s="176"/>
      <c r="AS598" s="176"/>
      <c r="AT598" s="176"/>
      <c r="AU598" s="176"/>
      <c r="AV598" s="176"/>
      <c r="AW598" s="176"/>
      <c r="AX598" s="176"/>
      <c r="AY598" s="176"/>
      <c r="AZ598" s="176"/>
      <c r="BA598" s="176"/>
      <c r="BB598" s="176"/>
      <c r="BC598" s="176"/>
      <c r="BD598" s="176"/>
      <c r="BE598" s="176"/>
      <c r="BF598" s="176"/>
      <c r="BG598" s="176"/>
      <c r="BH598" s="176"/>
      <c r="BI598" s="176"/>
      <c r="BJ598" s="176"/>
      <c r="BK598" s="176"/>
      <c r="BL598" s="176"/>
      <c r="BM598" s="176"/>
      <c r="BN598" s="176"/>
      <c r="BO598" s="176"/>
      <c r="BP598" s="176"/>
      <c r="BQ598" s="176"/>
      <c r="BR598" s="176"/>
      <c r="BS598" s="176"/>
      <c r="BT598" s="176"/>
      <c r="BU598" s="176"/>
      <c r="BV598" s="176"/>
      <c r="BW598" s="176"/>
      <c r="BX598" s="176"/>
      <c r="BY598" s="176"/>
      <c r="BZ598" s="176"/>
      <c r="CA598" s="176"/>
      <c r="CB598" s="176"/>
      <c r="CC598" s="176"/>
      <c r="CD598" s="176"/>
      <c r="CE598" s="176"/>
      <c r="CF598" s="176"/>
      <c r="CG598" s="176"/>
      <c r="CH598" s="176"/>
      <c r="CI598" s="176"/>
      <c r="CJ598" s="176"/>
      <c r="CK598" s="176"/>
      <c r="CL598" s="177"/>
      <c r="CM598" s="177"/>
    </row>
    <row r="599" customFormat="false" ht="12.75" hidden="false" customHeight="false" outlineLevel="0" collapsed="false">
      <c r="A599" s="197" t="s">
        <v>64</v>
      </c>
      <c r="B599" s="198"/>
      <c r="C599" s="199" t="s">
        <v>69</v>
      </c>
      <c r="D599" s="171" t="n">
        <v>20</v>
      </c>
      <c r="E599" s="172" t="s">
        <v>91</v>
      </c>
      <c r="F599" s="173" t="n">
        <f aca="false">SUM(H599:CK599)</f>
        <v>7.75</v>
      </c>
      <c r="G599" s="174"/>
      <c r="H599" s="175"/>
      <c r="I599" s="176"/>
      <c r="J599" s="176"/>
      <c r="K599" s="176"/>
      <c r="L599" s="176"/>
      <c r="M599" s="176"/>
      <c r="N599" s="176"/>
      <c r="O599" s="176"/>
      <c r="P599" s="176"/>
      <c r="Q599" s="176"/>
      <c r="R599" s="176"/>
      <c r="S599" s="176"/>
      <c r="T599" s="176"/>
      <c r="U599" s="176"/>
      <c r="V599" s="176"/>
      <c r="W599" s="176"/>
      <c r="X599" s="176"/>
      <c r="Y599" s="176"/>
      <c r="Z599" s="176"/>
      <c r="AA599" s="176"/>
      <c r="AB599" s="176"/>
      <c r="AC599" s="176"/>
      <c r="AD599" s="176"/>
      <c r="AE599" s="176"/>
      <c r="AF599" s="176" t="n">
        <v>7.75</v>
      </c>
      <c r="AG599" s="176"/>
      <c r="AH599" s="176"/>
      <c r="AI599" s="176"/>
      <c r="AJ599" s="176"/>
      <c r="AK599" s="176"/>
      <c r="AL599" s="176"/>
      <c r="AM599" s="176"/>
      <c r="AN599" s="176"/>
      <c r="AO599" s="176"/>
      <c r="AP599" s="176"/>
      <c r="AQ599" s="176"/>
      <c r="AR599" s="176"/>
      <c r="AS599" s="176"/>
      <c r="AT599" s="176"/>
      <c r="AU599" s="176"/>
      <c r="AV599" s="176"/>
      <c r="AW599" s="176"/>
      <c r="AX599" s="176"/>
      <c r="AY599" s="176"/>
      <c r="AZ599" s="176"/>
      <c r="BA599" s="176"/>
      <c r="BB599" s="176"/>
      <c r="BC599" s="176"/>
      <c r="BD599" s="176"/>
      <c r="BE599" s="176"/>
      <c r="BF599" s="176"/>
      <c r="BG599" s="176"/>
      <c r="BH599" s="176"/>
      <c r="BI599" s="176"/>
      <c r="BJ599" s="176"/>
      <c r="BK599" s="176"/>
      <c r="BL599" s="176"/>
      <c r="BM599" s="176"/>
      <c r="BN599" s="176"/>
      <c r="BO599" s="176"/>
      <c r="BP599" s="176"/>
      <c r="BQ599" s="176"/>
      <c r="BR599" s="176"/>
      <c r="BS599" s="176"/>
      <c r="BT599" s="176"/>
      <c r="BU599" s="176"/>
      <c r="BV599" s="176"/>
      <c r="BW599" s="176"/>
      <c r="BX599" s="176"/>
      <c r="BY599" s="176"/>
      <c r="BZ599" s="176"/>
      <c r="CA599" s="176"/>
      <c r="CB599" s="176"/>
      <c r="CC599" s="176"/>
      <c r="CD599" s="176"/>
      <c r="CE599" s="176"/>
      <c r="CF599" s="176"/>
      <c r="CG599" s="176"/>
      <c r="CH599" s="176"/>
      <c r="CI599" s="176"/>
      <c r="CJ599" s="176"/>
      <c r="CK599" s="176"/>
      <c r="CL599" s="177"/>
      <c r="CM599" s="177"/>
    </row>
    <row r="600" customFormat="false" ht="12.75" hidden="false" customHeight="false" outlineLevel="0" collapsed="false">
      <c r="A600" s="197" t="s">
        <v>64</v>
      </c>
      <c r="B600" s="198"/>
      <c r="C600" s="199" t="s">
        <v>69</v>
      </c>
      <c r="D600" s="171" t="n">
        <v>21</v>
      </c>
      <c r="E600" s="172" t="s">
        <v>91</v>
      </c>
      <c r="F600" s="173" t="n">
        <f aca="false">SUM(H600:CK600)</f>
        <v>7.75</v>
      </c>
      <c r="G600" s="174"/>
      <c r="H600" s="175"/>
      <c r="I600" s="176"/>
      <c r="J600" s="176"/>
      <c r="K600" s="176"/>
      <c r="L600" s="176"/>
      <c r="M600" s="176"/>
      <c r="N600" s="176"/>
      <c r="O600" s="176"/>
      <c r="P600" s="176"/>
      <c r="Q600" s="176"/>
      <c r="R600" s="176"/>
      <c r="S600" s="176"/>
      <c r="T600" s="176"/>
      <c r="U600" s="176"/>
      <c r="V600" s="176"/>
      <c r="W600" s="176"/>
      <c r="X600" s="176"/>
      <c r="Y600" s="176"/>
      <c r="Z600" s="176"/>
      <c r="AA600" s="176"/>
      <c r="AB600" s="176"/>
      <c r="AC600" s="176"/>
      <c r="AD600" s="176"/>
      <c r="AE600" s="176"/>
      <c r="AF600" s="176" t="n">
        <v>7.75</v>
      </c>
      <c r="AG600" s="176"/>
      <c r="AH600" s="176"/>
      <c r="AI600" s="176"/>
      <c r="AJ600" s="176"/>
      <c r="AK600" s="176"/>
      <c r="AL600" s="176"/>
      <c r="AM600" s="176"/>
      <c r="AN600" s="176"/>
      <c r="AO600" s="176"/>
      <c r="AP600" s="176"/>
      <c r="AQ600" s="176"/>
      <c r="AR600" s="176"/>
      <c r="AS600" s="176"/>
      <c r="AT600" s="176"/>
      <c r="AU600" s="176"/>
      <c r="AV600" s="176"/>
      <c r="AW600" s="176"/>
      <c r="AX600" s="176"/>
      <c r="AY600" s="176"/>
      <c r="AZ600" s="176"/>
      <c r="BA600" s="176"/>
      <c r="BB600" s="176"/>
      <c r="BC600" s="176"/>
      <c r="BD600" s="176"/>
      <c r="BE600" s="176"/>
      <c r="BF600" s="176"/>
      <c r="BG600" s="176"/>
      <c r="BH600" s="176"/>
      <c r="BI600" s="176"/>
      <c r="BJ600" s="176"/>
      <c r="BK600" s="176"/>
      <c r="BL600" s="176"/>
      <c r="BM600" s="176"/>
      <c r="BN600" s="176"/>
      <c r="BO600" s="176"/>
      <c r="BP600" s="176"/>
      <c r="BQ600" s="176"/>
      <c r="BR600" s="176"/>
      <c r="BS600" s="176"/>
      <c r="BT600" s="176"/>
      <c r="BU600" s="176"/>
      <c r="BV600" s="176"/>
      <c r="BW600" s="176"/>
      <c r="BX600" s="176"/>
      <c r="BY600" s="176"/>
      <c r="BZ600" s="176"/>
      <c r="CA600" s="176"/>
      <c r="CB600" s="176"/>
      <c r="CC600" s="176"/>
      <c r="CD600" s="176"/>
      <c r="CE600" s="176"/>
      <c r="CF600" s="176"/>
      <c r="CG600" s="176"/>
      <c r="CH600" s="176"/>
      <c r="CI600" s="176"/>
      <c r="CJ600" s="176"/>
      <c r="CK600" s="176"/>
      <c r="CL600" s="177"/>
      <c r="CM600" s="177"/>
    </row>
    <row r="601" customFormat="false" ht="12.75" hidden="false" customHeight="false" outlineLevel="0" collapsed="false">
      <c r="A601" s="197" t="s">
        <v>64</v>
      </c>
      <c r="B601" s="198"/>
      <c r="C601" s="199" t="s">
        <v>69</v>
      </c>
      <c r="D601" s="171" t="n">
        <v>22</v>
      </c>
      <c r="E601" s="172" t="s">
        <v>91</v>
      </c>
      <c r="F601" s="173" t="n">
        <f aca="false">SUM(H601:CK601)</f>
        <v>7.75</v>
      </c>
      <c r="G601" s="174"/>
      <c r="H601" s="175"/>
      <c r="I601" s="176"/>
      <c r="J601" s="176"/>
      <c r="K601" s="176"/>
      <c r="L601" s="176"/>
      <c r="M601" s="176"/>
      <c r="N601" s="176"/>
      <c r="O601" s="176"/>
      <c r="P601" s="176"/>
      <c r="Q601" s="176"/>
      <c r="R601" s="176"/>
      <c r="S601" s="176"/>
      <c r="T601" s="176"/>
      <c r="U601" s="176"/>
      <c r="V601" s="176"/>
      <c r="W601" s="176"/>
      <c r="X601" s="176"/>
      <c r="Y601" s="176"/>
      <c r="Z601" s="176"/>
      <c r="AA601" s="176"/>
      <c r="AB601" s="176"/>
      <c r="AC601" s="176"/>
      <c r="AD601" s="176"/>
      <c r="AE601" s="176"/>
      <c r="AF601" s="176" t="n">
        <v>7.75</v>
      </c>
      <c r="AG601" s="176"/>
      <c r="AH601" s="176"/>
      <c r="AI601" s="176"/>
      <c r="AJ601" s="176"/>
      <c r="AK601" s="176"/>
      <c r="AL601" s="176"/>
      <c r="AM601" s="176"/>
      <c r="AN601" s="176"/>
      <c r="AO601" s="176"/>
      <c r="AP601" s="176"/>
      <c r="AQ601" s="176"/>
      <c r="AR601" s="176"/>
      <c r="AS601" s="176"/>
      <c r="AT601" s="176"/>
      <c r="AU601" s="176"/>
      <c r="AV601" s="176"/>
      <c r="AW601" s="176"/>
      <c r="AX601" s="176"/>
      <c r="AY601" s="176"/>
      <c r="AZ601" s="176"/>
      <c r="BA601" s="176"/>
      <c r="BB601" s="176"/>
      <c r="BC601" s="176"/>
      <c r="BD601" s="176"/>
      <c r="BE601" s="176"/>
      <c r="BF601" s="176"/>
      <c r="BG601" s="176"/>
      <c r="BH601" s="176"/>
      <c r="BI601" s="176"/>
      <c r="BJ601" s="176"/>
      <c r="BK601" s="176"/>
      <c r="BL601" s="176"/>
      <c r="BM601" s="176"/>
      <c r="BN601" s="176"/>
      <c r="BO601" s="176"/>
      <c r="BP601" s="176"/>
      <c r="BQ601" s="176"/>
      <c r="BR601" s="176"/>
      <c r="BS601" s="176"/>
      <c r="BT601" s="176"/>
      <c r="BU601" s="176"/>
      <c r="BV601" s="176"/>
      <c r="BW601" s="176"/>
      <c r="BX601" s="176"/>
      <c r="BY601" s="176"/>
      <c r="BZ601" s="176"/>
      <c r="CA601" s="176"/>
      <c r="CB601" s="176"/>
      <c r="CC601" s="176"/>
      <c r="CD601" s="176"/>
      <c r="CE601" s="176"/>
      <c r="CF601" s="176"/>
      <c r="CG601" s="176"/>
      <c r="CH601" s="176"/>
      <c r="CI601" s="176"/>
      <c r="CJ601" s="176"/>
      <c r="CK601" s="176"/>
      <c r="CL601" s="177"/>
      <c r="CM601" s="177"/>
    </row>
    <row r="602" customFormat="false" ht="12.75" hidden="false" customHeight="false" outlineLevel="0" collapsed="false">
      <c r="A602" s="197" t="s">
        <v>64</v>
      </c>
      <c r="B602" s="198"/>
      <c r="C602" s="199" t="s">
        <v>69</v>
      </c>
      <c r="D602" s="171" t="n">
        <v>23</v>
      </c>
      <c r="E602" s="172" t="s">
        <v>91</v>
      </c>
      <c r="F602" s="173" t="n">
        <f aca="false">SUM(H602:CK602)</f>
        <v>7</v>
      </c>
      <c r="G602" s="174"/>
      <c r="H602" s="175"/>
      <c r="I602" s="176"/>
      <c r="J602" s="176"/>
      <c r="K602" s="176"/>
      <c r="L602" s="176"/>
      <c r="M602" s="176"/>
      <c r="N602" s="176"/>
      <c r="O602" s="176"/>
      <c r="P602" s="176"/>
      <c r="Q602" s="176"/>
      <c r="R602" s="176"/>
      <c r="S602" s="176"/>
      <c r="T602" s="176"/>
      <c r="U602" s="176"/>
      <c r="V602" s="176"/>
      <c r="W602" s="176"/>
      <c r="X602" s="176"/>
      <c r="Y602" s="176"/>
      <c r="Z602" s="176"/>
      <c r="AA602" s="176"/>
      <c r="AB602" s="176"/>
      <c r="AC602" s="176"/>
      <c r="AD602" s="176"/>
      <c r="AE602" s="176"/>
      <c r="AF602" s="176" t="n">
        <v>7</v>
      </c>
      <c r="AG602" s="176"/>
      <c r="AH602" s="176"/>
      <c r="AI602" s="176"/>
      <c r="AJ602" s="176"/>
      <c r="AK602" s="176"/>
      <c r="AL602" s="176"/>
      <c r="AM602" s="176"/>
      <c r="AN602" s="176"/>
      <c r="AO602" s="176"/>
      <c r="AP602" s="176"/>
      <c r="AQ602" s="176"/>
      <c r="AR602" s="176"/>
      <c r="AS602" s="176"/>
      <c r="AT602" s="176"/>
      <c r="AU602" s="176"/>
      <c r="AV602" s="176"/>
      <c r="AW602" s="176"/>
      <c r="AX602" s="176"/>
      <c r="AY602" s="176"/>
      <c r="AZ602" s="176"/>
      <c r="BA602" s="176"/>
      <c r="BB602" s="176"/>
      <c r="BC602" s="176"/>
      <c r="BD602" s="176"/>
      <c r="BE602" s="176"/>
      <c r="BF602" s="176"/>
      <c r="BG602" s="176"/>
      <c r="BH602" s="176"/>
      <c r="BI602" s="176"/>
      <c r="BJ602" s="176"/>
      <c r="BK602" s="176"/>
      <c r="BL602" s="176"/>
      <c r="BM602" s="176"/>
      <c r="BN602" s="176"/>
      <c r="BO602" s="176"/>
      <c r="BP602" s="176"/>
      <c r="BQ602" s="176"/>
      <c r="BR602" s="176"/>
      <c r="BS602" s="176"/>
      <c r="BT602" s="176"/>
      <c r="BU602" s="176"/>
      <c r="BV602" s="176"/>
      <c r="BW602" s="176"/>
      <c r="BX602" s="176"/>
      <c r="BY602" s="176"/>
      <c r="BZ602" s="176"/>
      <c r="CA602" s="176"/>
      <c r="CB602" s="176"/>
      <c r="CC602" s="176"/>
      <c r="CD602" s="176"/>
      <c r="CE602" s="176"/>
      <c r="CF602" s="176"/>
      <c r="CG602" s="176"/>
      <c r="CH602" s="176"/>
      <c r="CI602" s="176"/>
      <c r="CJ602" s="176"/>
      <c r="CK602" s="176"/>
      <c r="CL602" s="177"/>
      <c r="CM602" s="177"/>
    </row>
    <row r="603" customFormat="false" ht="12.75" hidden="false" customHeight="false" outlineLevel="0" collapsed="false">
      <c r="A603" s="197" t="s">
        <v>64</v>
      </c>
      <c r="B603" s="198"/>
      <c r="C603" s="199" t="s">
        <v>69</v>
      </c>
      <c r="D603" s="171" t="n">
        <v>24</v>
      </c>
      <c r="E603" s="172" t="s">
        <v>91</v>
      </c>
      <c r="F603" s="178" t="n">
        <f aca="false">SUM(H603:CK603)</f>
        <v>0</v>
      </c>
      <c r="G603" s="179"/>
      <c r="H603" s="180"/>
      <c r="I603" s="181"/>
      <c r="J603" s="181"/>
      <c r="K603" s="181"/>
      <c r="L603" s="181"/>
      <c r="M603" s="181"/>
      <c r="N603" s="181"/>
      <c r="O603" s="181"/>
      <c r="P603" s="181"/>
      <c r="Q603" s="181"/>
      <c r="R603" s="181"/>
      <c r="S603" s="181"/>
      <c r="T603" s="181"/>
      <c r="U603" s="181"/>
      <c r="V603" s="181"/>
      <c r="W603" s="181"/>
      <c r="X603" s="181"/>
      <c r="Y603" s="181"/>
      <c r="Z603" s="181"/>
      <c r="AA603" s="181"/>
      <c r="AB603" s="181"/>
      <c r="AC603" s="181"/>
      <c r="AD603" s="181"/>
      <c r="AE603" s="181"/>
      <c r="AF603" s="181"/>
      <c r="AG603" s="181"/>
      <c r="AH603" s="181"/>
      <c r="AI603" s="181"/>
      <c r="AJ603" s="181"/>
      <c r="AK603" s="181"/>
      <c r="AL603" s="181"/>
      <c r="AM603" s="181"/>
      <c r="AN603" s="181"/>
      <c r="AO603" s="181"/>
      <c r="AP603" s="181"/>
      <c r="AQ603" s="181"/>
      <c r="AR603" s="181"/>
      <c r="AS603" s="181"/>
      <c r="AT603" s="181"/>
      <c r="AU603" s="181"/>
      <c r="AV603" s="181"/>
      <c r="AW603" s="181"/>
      <c r="AX603" s="181"/>
      <c r="AY603" s="181"/>
      <c r="AZ603" s="181"/>
      <c r="BA603" s="181"/>
      <c r="BB603" s="181"/>
      <c r="BC603" s="181"/>
      <c r="BD603" s="181"/>
      <c r="BE603" s="181"/>
      <c r="BF603" s="181"/>
      <c r="BG603" s="181"/>
      <c r="BH603" s="181"/>
      <c r="BI603" s="181"/>
      <c r="BJ603" s="181"/>
      <c r="BK603" s="181"/>
      <c r="BL603" s="181"/>
      <c r="BM603" s="181"/>
      <c r="BN603" s="181"/>
      <c r="BO603" s="181"/>
      <c r="BP603" s="181"/>
      <c r="BQ603" s="181"/>
      <c r="BR603" s="181"/>
      <c r="BS603" s="181"/>
      <c r="BT603" s="181"/>
      <c r="BU603" s="181"/>
      <c r="BV603" s="181"/>
      <c r="BW603" s="181"/>
      <c r="BX603" s="181"/>
      <c r="BY603" s="181"/>
      <c r="BZ603" s="181"/>
      <c r="CA603" s="181"/>
      <c r="CB603" s="181"/>
      <c r="CC603" s="181"/>
      <c r="CD603" s="181"/>
      <c r="CE603" s="181"/>
      <c r="CF603" s="181"/>
      <c r="CG603" s="181"/>
      <c r="CH603" s="181"/>
      <c r="CI603" s="181"/>
      <c r="CJ603" s="181"/>
      <c r="CK603" s="181"/>
      <c r="CL603" s="177"/>
      <c r="CM603" s="177"/>
    </row>
    <row r="604" customFormat="false" ht="12.75" hidden="false" customHeight="false" outlineLevel="0" collapsed="false">
      <c r="A604" s="197" t="s">
        <v>64</v>
      </c>
      <c r="B604" s="198"/>
      <c r="C604" s="199" t="s">
        <v>69</v>
      </c>
      <c r="D604" s="171" t="n">
        <v>25</v>
      </c>
      <c r="E604" s="172" t="s">
        <v>91</v>
      </c>
      <c r="F604" s="178" t="n">
        <f aca="false">SUM(H604:CK604)</f>
        <v>0</v>
      </c>
      <c r="G604" s="179" t="n">
        <f aca="false">SUM(F598:F604)</f>
        <v>38</v>
      </c>
      <c r="H604" s="180"/>
      <c r="I604" s="181"/>
      <c r="J604" s="181"/>
      <c r="K604" s="181"/>
      <c r="L604" s="181"/>
      <c r="M604" s="181"/>
      <c r="N604" s="181"/>
      <c r="O604" s="181"/>
      <c r="P604" s="181"/>
      <c r="Q604" s="181"/>
      <c r="R604" s="181"/>
      <c r="S604" s="181"/>
      <c r="T604" s="181"/>
      <c r="U604" s="181"/>
      <c r="V604" s="181"/>
      <c r="W604" s="181"/>
      <c r="X604" s="181"/>
      <c r="Y604" s="181"/>
      <c r="Z604" s="181"/>
      <c r="AA604" s="181"/>
      <c r="AB604" s="181"/>
      <c r="AC604" s="181"/>
      <c r="AD604" s="181"/>
      <c r="AE604" s="181"/>
      <c r="AF604" s="181"/>
      <c r="AG604" s="181"/>
      <c r="AH604" s="181"/>
      <c r="AI604" s="181"/>
      <c r="AJ604" s="181"/>
      <c r="AK604" s="181"/>
      <c r="AL604" s="181"/>
      <c r="AM604" s="181"/>
      <c r="AN604" s="181"/>
      <c r="AO604" s="181"/>
      <c r="AP604" s="181"/>
      <c r="AQ604" s="181"/>
      <c r="AR604" s="181"/>
      <c r="AS604" s="181"/>
      <c r="AT604" s="181"/>
      <c r="AU604" s="181"/>
      <c r="AV604" s="181"/>
      <c r="AW604" s="181"/>
      <c r="AX604" s="181"/>
      <c r="AY604" s="181"/>
      <c r="AZ604" s="181"/>
      <c r="BA604" s="181"/>
      <c r="BB604" s="181"/>
      <c r="BC604" s="181"/>
      <c r="BD604" s="181"/>
      <c r="BE604" s="181"/>
      <c r="BF604" s="181"/>
      <c r="BG604" s="181"/>
      <c r="BH604" s="181"/>
      <c r="BI604" s="181"/>
      <c r="BJ604" s="181"/>
      <c r="BK604" s="181"/>
      <c r="BL604" s="181"/>
      <c r="BM604" s="181"/>
      <c r="BN604" s="181"/>
      <c r="BO604" s="181"/>
      <c r="BP604" s="181"/>
      <c r="BQ604" s="181"/>
      <c r="BR604" s="181"/>
      <c r="BS604" s="181"/>
      <c r="BT604" s="181"/>
      <c r="BU604" s="181"/>
      <c r="BV604" s="181"/>
      <c r="BW604" s="181"/>
      <c r="BX604" s="181"/>
      <c r="BY604" s="181"/>
      <c r="BZ604" s="181"/>
      <c r="CA604" s="181"/>
      <c r="CB604" s="181"/>
      <c r="CC604" s="181"/>
      <c r="CD604" s="181"/>
      <c r="CE604" s="181"/>
      <c r="CF604" s="181"/>
      <c r="CG604" s="181"/>
      <c r="CH604" s="181"/>
      <c r="CI604" s="181"/>
      <c r="CJ604" s="181"/>
      <c r="CK604" s="181"/>
      <c r="CL604" s="177"/>
      <c r="CM604" s="177"/>
    </row>
    <row r="605" customFormat="false" ht="12.75" hidden="false" customHeight="false" outlineLevel="0" collapsed="false">
      <c r="A605" s="197" t="s">
        <v>64</v>
      </c>
      <c r="B605" s="198"/>
      <c r="C605" s="199" t="s">
        <v>69</v>
      </c>
      <c r="D605" s="171" t="n">
        <v>26</v>
      </c>
      <c r="E605" s="172" t="s">
        <v>92</v>
      </c>
      <c r="F605" s="173" t="n">
        <f aca="false">SUM(H605:CK605)</f>
        <v>7.75</v>
      </c>
      <c r="G605" s="174"/>
      <c r="H605" s="175"/>
      <c r="I605" s="176"/>
      <c r="J605" s="176"/>
      <c r="K605" s="176"/>
      <c r="L605" s="176"/>
      <c r="M605" s="176"/>
      <c r="N605" s="176"/>
      <c r="O605" s="176"/>
      <c r="P605" s="176"/>
      <c r="Q605" s="176"/>
      <c r="R605" s="176"/>
      <c r="S605" s="176"/>
      <c r="T605" s="176"/>
      <c r="U605" s="176"/>
      <c r="V605" s="176"/>
      <c r="W605" s="176"/>
      <c r="X605" s="176"/>
      <c r="Y605" s="176"/>
      <c r="Z605" s="176"/>
      <c r="AA605" s="176"/>
      <c r="AB605" s="176"/>
      <c r="AC605" s="176"/>
      <c r="AD605" s="176"/>
      <c r="AE605" s="176"/>
      <c r="AF605" s="176" t="n">
        <v>7.75</v>
      </c>
      <c r="AG605" s="176"/>
      <c r="AH605" s="176"/>
      <c r="AI605" s="176"/>
      <c r="AJ605" s="176"/>
      <c r="AK605" s="176"/>
      <c r="AL605" s="176"/>
      <c r="AM605" s="176"/>
      <c r="AN605" s="176"/>
      <c r="AO605" s="176"/>
      <c r="AP605" s="176"/>
      <c r="AQ605" s="176"/>
      <c r="AR605" s="176"/>
      <c r="AS605" s="176"/>
      <c r="AT605" s="176"/>
      <c r="AU605" s="176"/>
      <c r="AV605" s="176"/>
      <c r="AW605" s="176"/>
      <c r="AX605" s="176"/>
      <c r="AY605" s="176"/>
      <c r="AZ605" s="176"/>
      <c r="BA605" s="176"/>
      <c r="BB605" s="176"/>
      <c r="BC605" s="176"/>
      <c r="BD605" s="176"/>
      <c r="BE605" s="176"/>
      <c r="BF605" s="176"/>
      <c r="BG605" s="176"/>
      <c r="BH605" s="176"/>
      <c r="BI605" s="176"/>
      <c r="BJ605" s="176"/>
      <c r="BK605" s="176"/>
      <c r="BL605" s="176"/>
      <c r="BM605" s="176"/>
      <c r="BN605" s="176"/>
      <c r="BO605" s="176"/>
      <c r="BP605" s="176"/>
      <c r="BQ605" s="176"/>
      <c r="BR605" s="176"/>
      <c r="BS605" s="176"/>
      <c r="BT605" s="176"/>
      <c r="BU605" s="176"/>
      <c r="BV605" s="176"/>
      <c r="BW605" s="176"/>
      <c r="BX605" s="176"/>
      <c r="BY605" s="176"/>
      <c r="BZ605" s="176"/>
      <c r="CA605" s="176"/>
      <c r="CB605" s="176"/>
      <c r="CC605" s="176"/>
      <c r="CD605" s="176"/>
      <c r="CE605" s="176"/>
      <c r="CF605" s="176"/>
      <c r="CG605" s="176"/>
      <c r="CH605" s="176"/>
      <c r="CI605" s="176"/>
      <c r="CJ605" s="176"/>
      <c r="CK605" s="176"/>
      <c r="CL605" s="177"/>
      <c r="CM605" s="177"/>
    </row>
    <row r="606" customFormat="false" ht="12.75" hidden="false" customHeight="false" outlineLevel="0" collapsed="false">
      <c r="A606" s="197" t="s">
        <v>64</v>
      </c>
      <c r="B606" s="198"/>
      <c r="C606" s="199" t="s">
        <v>69</v>
      </c>
      <c r="D606" s="171" t="n">
        <v>27</v>
      </c>
      <c r="E606" s="172" t="s">
        <v>92</v>
      </c>
      <c r="F606" s="173" t="n">
        <f aca="false">SUM(H606:CK606)</f>
        <v>7.75</v>
      </c>
      <c r="G606" s="174"/>
      <c r="H606" s="175"/>
      <c r="I606" s="176"/>
      <c r="J606" s="176"/>
      <c r="K606" s="176"/>
      <c r="L606" s="176"/>
      <c r="M606" s="176"/>
      <c r="N606" s="176"/>
      <c r="O606" s="176"/>
      <c r="P606" s="176"/>
      <c r="Q606" s="176"/>
      <c r="R606" s="176"/>
      <c r="S606" s="176"/>
      <c r="T606" s="176"/>
      <c r="U606" s="176"/>
      <c r="V606" s="176"/>
      <c r="W606" s="176"/>
      <c r="X606" s="176"/>
      <c r="Y606" s="176"/>
      <c r="Z606" s="176"/>
      <c r="AA606" s="176"/>
      <c r="AB606" s="176"/>
      <c r="AC606" s="176"/>
      <c r="AD606" s="176"/>
      <c r="AE606" s="176"/>
      <c r="AF606" s="176" t="n">
        <v>7.75</v>
      </c>
      <c r="AG606" s="176"/>
      <c r="AH606" s="176"/>
      <c r="AI606" s="176"/>
      <c r="AJ606" s="176"/>
      <c r="AK606" s="176"/>
      <c r="AL606" s="176"/>
      <c r="AM606" s="176"/>
      <c r="AN606" s="176"/>
      <c r="AO606" s="176"/>
      <c r="AP606" s="176"/>
      <c r="AQ606" s="176"/>
      <c r="AR606" s="176"/>
      <c r="AS606" s="176"/>
      <c r="AT606" s="176"/>
      <c r="AU606" s="176"/>
      <c r="AV606" s="176"/>
      <c r="AW606" s="176"/>
      <c r="AX606" s="176"/>
      <c r="AY606" s="176"/>
      <c r="AZ606" s="176"/>
      <c r="BA606" s="176"/>
      <c r="BB606" s="176"/>
      <c r="BC606" s="176"/>
      <c r="BD606" s="176"/>
      <c r="BE606" s="176"/>
      <c r="BF606" s="176"/>
      <c r="BG606" s="176"/>
      <c r="BH606" s="176"/>
      <c r="BI606" s="176"/>
      <c r="BJ606" s="176"/>
      <c r="BK606" s="176"/>
      <c r="BL606" s="176"/>
      <c r="BM606" s="176"/>
      <c r="BN606" s="176"/>
      <c r="BO606" s="176"/>
      <c r="BP606" s="176"/>
      <c r="BQ606" s="176"/>
      <c r="BR606" s="176"/>
      <c r="BS606" s="176"/>
      <c r="BT606" s="176"/>
      <c r="BU606" s="176"/>
      <c r="BV606" s="176"/>
      <c r="BW606" s="176"/>
      <c r="BX606" s="176"/>
      <c r="BY606" s="176"/>
      <c r="BZ606" s="176"/>
      <c r="CA606" s="176"/>
      <c r="CB606" s="176"/>
      <c r="CC606" s="176"/>
      <c r="CD606" s="176"/>
      <c r="CE606" s="176"/>
      <c r="CF606" s="176"/>
      <c r="CG606" s="176"/>
      <c r="CH606" s="176"/>
      <c r="CI606" s="176"/>
      <c r="CJ606" s="176"/>
      <c r="CK606" s="176"/>
      <c r="CL606" s="177"/>
      <c r="CM606" s="177"/>
    </row>
    <row r="607" customFormat="false" ht="12.75" hidden="false" customHeight="false" outlineLevel="0" collapsed="false">
      <c r="A607" s="197" t="s">
        <v>64</v>
      </c>
      <c r="B607" s="198"/>
      <c r="C607" s="199" t="s">
        <v>69</v>
      </c>
      <c r="D607" s="171" t="n">
        <v>28</v>
      </c>
      <c r="E607" s="172" t="s">
        <v>92</v>
      </c>
      <c r="F607" s="173" t="n">
        <f aca="false">SUM(H607:CK607)</f>
        <v>7.75</v>
      </c>
      <c r="G607" s="174"/>
      <c r="H607" s="175"/>
      <c r="I607" s="176"/>
      <c r="J607" s="176"/>
      <c r="K607" s="176"/>
      <c r="L607" s="176"/>
      <c r="M607" s="176"/>
      <c r="N607" s="176"/>
      <c r="O607" s="176"/>
      <c r="P607" s="176"/>
      <c r="Q607" s="176"/>
      <c r="R607" s="176"/>
      <c r="S607" s="176"/>
      <c r="T607" s="176"/>
      <c r="U607" s="176"/>
      <c r="V607" s="176"/>
      <c r="W607" s="176"/>
      <c r="X607" s="176"/>
      <c r="Y607" s="176"/>
      <c r="Z607" s="176"/>
      <c r="AA607" s="176"/>
      <c r="AB607" s="176"/>
      <c r="AC607" s="176"/>
      <c r="AD607" s="176"/>
      <c r="AE607" s="176"/>
      <c r="AF607" s="176" t="n">
        <v>7.75</v>
      </c>
      <c r="AG607" s="176"/>
      <c r="AH607" s="176"/>
      <c r="AI607" s="176"/>
      <c r="AJ607" s="176"/>
      <c r="AK607" s="176"/>
      <c r="AL607" s="176"/>
      <c r="AM607" s="176"/>
      <c r="AN607" s="176"/>
      <c r="AO607" s="176"/>
      <c r="AP607" s="176"/>
      <c r="AQ607" s="176"/>
      <c r="AR607" s="176"/>
      <c r="AS607" s="176"/>
      <c r="AT607" s="176"/>
      <c r="AU607" s="176"/>
      <c r="AV607" s="176"/>
      <c r="AW607" s="176"/>
      <c r="AX607" s="176"/>
      <c r="AY607" s="176"/>
      <c r="AZ607" s="176"/>
      <c r="BA607" s="176"/>
      <c r="BB607" s="176"/>
      <c r="BC607" s="176"/>
      <c r="BD607" s="176"/>
      <c r="BE607" s="176"/>
      <c r="BF607" s="176"/>
      <c r="BG607" s="176"/>
      <c r="BH607" s="176"/>
      <c r="BI607" s="176"/>
      <c r="BJ607" s="176"/>
      <c r="BK607" s="176"/>
      <c r="BL607" s="176"/>
      <c r="BM607" s="176"/>
      <c r="BN607" s="176"/>
      <c r="BO607" s="176"/>
      <c r="BP607" s="176"/>
      <c r="BQ607" s="176"/>
      <c r="BR607" s="176"/>
      <c r="BS607" s="176"/>
      <c r="BT607" s="176"/>
      <c r="BU607" s="176"/>
      <c r="BV607" s="176"/>
      <c r="BW607" s="176"/>
      <c r="BX607" s="176"/>
      <c r="BY607" s="176"/>
      <c r="BZ607" s="176"/>
      <c r="CA607" s="176"/>
      <c r="CB607" s="176"/>
      <c r="CC607" s="176"/>
      <c r="CD607" s="176"/>
      <c r="CE607" s="176"/>
      <c r="CF607" s="176"/>
      <c r="CG607" s="176"/>
      <c r="CH607" s="176"/>
      <c r="CI607" s="176"/>
      <c r="CJ607" s="176"/>
      <c r="CK607" s="176"/>
      <c r="CL607" s="177"/>
      <c r="CM607" s="177"/>
    </row>
    <row r="608" customFormat="false" ht="12.75" hidden="false" customHeight="false" outlineLevel="0" collapsed="false">
      <c r="A608" s="197" t="s">
        <v>64</v>
      </c>
      <c r="B608" s="198"/>
      <c r="C608" s="199" t="s">
        <v>69</v>
      </c>
      <c r="D608" s="171" t="n">
        <v>29</v>
      </c>
      <c r="E608" s="172" t="s">
        <v>92</v>
      </c>
      <c r="F608" s="173" t="n">
        <f aca="false">SUM(H608:CK608)</f>
        <v>7.75</v>
      </c>
      <c r="G608" s="174"/>
      <c r="H608" s="175"/>
      <c r="I608" s="176"/>
      <c r="J608" s="176"/>
      <c r="K608" s="176"/>
      <c r="L608" s="176"/>
      <c r="M608" s="176"/>
      <c r="N608" s="176"/>
      <c r="O608" s="176"/>
      <c r="P608" s="176"/>
      <c r="Q608" s="176"/>
      <c r="R608" s="176"/>
      <c r="S608" s="176"/>
      <c r="T608" s="176"/>
      <c r="U608" s="176"/>
      <c r="V608" s="176"/>
      <c r="W608" s="176"/>
      <c r="X608" s="176"/>
      <c r="Y608" s="176"/>
      <c r="Z608" s="176"/>
      <c r="AA608" s="176"/>
      <c r="AB608" s="176"/>
      <c r="AC608" s="176"/>
      <c r="AD608" s="176"/>
      <c r="AE608" s="176"/>
      <c r="AF608" s="176" t="n">
        <v>7.75</v>
      </c>
      <c r="AG608" s="176"/>
      <c r="AH608" s="176"/>
      <c r="AI608" s="176"/>
      <c r="AJ608" s="176"/>
      <c r="AK608" s="176"/>
      <c r="AL608" s="176"/>
      <c r="AM608" s="176"/>
      <c r="AN608" s="176"/>
      <c r="AO608" s="176"/>
      <c r="AP608" s="176"/>
      <c r="AQ608" s="176"/>
      <c r="AR608" s="176"/>
      <c r="AS608" s="176"/>
      <c r="AT608" s="176"/>
      <c r="AU608" s="176"/>
      <c r="AV608" s="176"/>
      <c r="AW608" s="176"/>
      <c r="AX608" s="176"/>
      <c r="AY608" s="176"/>
      <c r="AZ608" s="176"/>
      <c r="BA608" s="176"/>
      <c r="BB608" s="176"/>
      <c r="BC608" s="176"/>
      <c r="BD608" s="176"/>
      <c r="BE608" s="176"/>
      <c r="BF608" s="176"/>
      <c r="BG608" s="176"/>
      <c r="BH608" s="176"/>
      <c r="BI608" s="176"/>
      <c r="BJ608" s="176"/>
      <c r="BK608" s="176"/>
      <c r="BL608" s="176"/>
      <c r="BM608" s="176"/>
      <c r="BN608" s="176"/>
      <c r="BO608" s="176"/>
      <c r="BP608" s="176"/>
      <c r="BQ608" s="176"/>
      <c r="BR608" s="176"/>
      <c r="BS608" s="176"/>
      <c r="BT608" s="176"/>
      <c r="BU608" s="176"/>
      <c r="BV608" s="176"/>
      <c r="BW608" s="176"/>
      <c r="BX608" s="176"/>
      <c r="BY608" s="176"/>
      <c r="BZ608" s="176"/>
      <c r="CA608" s="176"/>
      <c r="CB608" s="176"/>
      <c r="CC608" s="176"/>
      <c r="CD608" s="176"/>
      <c r="CE608" s="176"/>
      <c r="CF608" s="176"/>
      <c r="CG608" s="176"/>
      <c r="CH608" s="176"/>
      <c r="CI608" s="176"/>
      <c r="CJ608" s="176"/>
      <c r="CK608" s="176"/>
      <c r="CL608" s="177"/>
      <c r="CM608" s="177"/>
    </row>
    <row r="609" customFormat="false" ht="12.75" hidden="false" customHeight="false" outlineLevel="0" collapsed="false">
      <c r="A609" s="197" t="s">
        <v>64</v>
      </c>
      <c r="B609" s="198"/>
      <c r="C609" s="199" t="s">
        <v>69</v>
      </c>
      <c r="D609" s="171" t="n">
        <v>30</v>
      </c>
      <c r="E609" s="172" t="s">
        <v>92</v>
      </c>
      <c r="F609" s="173" t="n">
        <f aca="false">SUM(H609:CK609)</f>
        <v>7</v>
      </c>
      <c r="G609" s="174"/>
      <c r="H609" s="175"/>
      <c r="I609" s="176"/>
      <c r="J609" s="176"/>
      <c r="K609" s="176"/>
      <c r="L609" s="176"/>
      <c r="M609" s="176"/>
      <c r="N609" s="176"/>
      <c r="O609" s="176"/>
      <c r="P609" s="176"/>
      <c r="Q609" s="176"/>
      <c r="R609" s="176"/>
      <c r="S609" s="176"/>
      <c r="T609" s="176"/>
      <c r="U609" s="176"/>
      <c r="V609" s="176"/>
      <c r="W609" s="176"/>
      <c r="X609" s="176"/>
      <c r="Y609" s="176"/>
      <c r="Z609" s="176"/>
      <c r="AA609" s="176"/>
      <c r="AB609" s="176"/>
      <c r="AC609" s="176"/>
      <c r="AD609" s="176"/>
      <c r="AE609" s="176"/>
      <c r="AF609" s="176" t="n">
        <v>7</v>
      </c>
      <c r="AG609" s="176"/>
      <c r="AH609" s="176"/>
      <c r="AI609" s="176"/>
      <c r="AJ609" s="176"/>
      <c r="AK609" s="176"/>
      <c r="AL609" s="176"/>
      <c r="AM609" s="176"/>
      <c r="AN609" s="176"/>
      <c r="AO609" s="176"/>
      <c r="AP609" s="176"/>
      <c r="AQ609" s="176"/>
      <c r="AR609" s="176"/>
      <c r="AS609" s="176"/>
      <c r="AT609" s="176"/>
      <c r="AU609" s="176"/>
      <c r="AV609" s="176"/>
      <c r="AW609" s="176"/>
      <c r="AX609" s="176"/>
      <c r="AY609" s="176"/>
      <c r="AZ609" s="176"/>
      <c r="BA609" s="176"/>
      <c r="BB609" s="176"/>
      <c r="BC609" s="176"/>
      <c r="BD609" s="176"/>
      <c r="BE609" s="176"/>
      <c r="BF609" s="176"/>
      <c r="BG609" s="176"/>
      <c r="BH609" s="176"/>
      <c r="BI609" s="176"/>
      <c r="BJ609" s="176"/>
      <c r="BK609" s="176"/>
      <c r="BL609" s="176"/>
      <c r="BM609" s="176"/>
      <c r="BN609" s="176"/>
      <c r="BO609" s="176"/>
      <c r="BP609" s="176"/>
      <c r="BQ609" s="176"/>
      <c r="BR609" s="176"/>
      <c r="BS609" s="176"/>
      <c r="BT609" s="176"/>
      <c r="BU609" s="176"/>
      <c r="BV609" s="176"/>
      <c r="BW609" s="176"/>
      <c r="BX609" s="176"/>
      <c r="BY609" s="176"/>
      <c r="BZ609" s="176"/>
      <c r="CA609" s="176"/>
      <c r="CB609" s="176"/>
      <c r="CC609" s="176"/>
      <c r="CD609" s="176"/>
      <c r="CE609" s="176"/>
      <c r="CF609" s="176"/>
      <c r="CG609" s="176"/>
      <c r="CH609" s="176"/>
      <c r="CI609" s="176"/>
      <c r="CJ609" s="176"/>
      <c r="CK609" s="176"/>
      <c r="CL609" s="177"/>
      <c r="CM609" s="177"/>
    </row>
    <row r="610" customFormat="false" ht="13.5" hidden="false" customHeight="false" outlineLevel="0" collapsed="false">
      <c r="A610" s="197" t="s">
        <v>64</v>
      </c>
      <c r="B610" s="198"/>
      <c r="C610" s="199" t="s">
        <v>69</v>
      </c>
      <c r="D610" s="171" t="n">
        <v>31</v>
      </c>
      <c r="E610" s="172" t="s">
        <v>92</v>
      </c>
      <c r="F610" s="178" t="n">
        <f aca="false">SUM(H610:CK610)</f>
        <v>0</v>
      </c>
      <c r="G610" s="179" t="n">
        <f aca="false">SUM(F605:F610)</f>
        <v>38</v>
      </c>
      <c r="H610" s="180"/>
      <c r="I610" s="181"/>
      <c r="J610" s="181"/>
      <c r="K610" s="181"/>
      <c r="L610" s="181"/>
      <c r="M610" s="181"/>
      <c r="N610" s="181"/>
      <c r="O610" s="181"/>
      <c r="P610" s="181"/>
      <c r="Q610" s="181"/>
      <c r="R610" s="181"/>
      <c r="S610" s="181"/>
      <c r="T610" s="181"/>
      <c r="U610" s="181"/>
      <c r="V610" s="181"/>
      <c r="W610" s="181"/>
      <c r="X610" s="181"/>
      <c r="Y610" s="181"/>
      <c r="Z610" s="181"/>
      <c r="AA610" s="181"/>
      <c r="AB610" s="181"/>
      <c r="AC610" s="181"/>
      <c r="AD610" s="181"/>
      <c r="AE610" s="181"/>
      <c r="AF610" s="181"/>
      <c r="AG610" s="181"/>
      <c r="AH610" s="181"/>
      <c r="AI610" s="181"/>
      <c r="AJ610" s="181"/>
      <c r="AK610" s="181"/>
      <c r="AL610" s="181"/>
      <c r="AM610" s="181"/>
      <c r="AN610" s="181"/>
      <c r="AO610" s="181"/>
      <c r="AP610" s="181"/>
      <c r="AQ610" s="181"/>
      <c r="AR610" s="181"/>
      <c r="AS610" s="181"/>
      <c r="AT610" s="181"/>
      <c r="AU610" s="181"/>
      <c r="AV610" s="181"/>
      <c r="AW610" s="181"/>
      <c r="AX610" s="181"/>
      <c r="AY610" s="181"/>
      <c r="AZ610" s="181"/>
      <c r="BA610" s="181"/>
      <c r="BB610" s="181"/>
      <c r="BC610" s="181"/>
      <c r="BD610" s="181"/>
      <c r="BE610" s="181"/>
      <c r="BF610" s="181"/>
      <c r="BG610" s="181"/>
      <c r="BH610" s="181"/>
      <c r="BI610" s="181"/>
      <c r="BJ610" s="181"/>
      <c r="BK610" s="181"/>
      <c r="BL610" s="181"/>
      <c r="BM610" s="181"/>
      <c r="BN610" s="181"/>
      <c r="BO610" s="181"/>
      <c r="BP610" s="181"/>
      <c r="BQ610" s="181"/>
      <c r="BR610" s="181"/>
      <c r="BS610" s="181"/>
      <c r="BT610" s="181"/>
      <c r="BU610" s="181"/>
      <c r="BV610" s="181"/>
      <c r="BW610" s="181"/>
      <c r="BX610" s="181"/>
      <c r="BY610" s="181"/>
      <c r="BZ610" s="181"/>
      <c r="CA610" s="181"/>
      <c r="CB610" s="181"/>
      <c r="CC610" s="181"/>
      <c r="CD610" s="181"/>
      <c r="CE610" s="181"/>
      <c r="CF610" s="181"/>
      <c r="CG610" s="181"/>
      <c r="CH610" s="181"/>
      <c r="CI610" s="181"/>
      <c r="CJ610" s="181"/>
      <c r="CK610" s="181"/>
      <c r="CL610" s="177"/>
      <c r="CM610" s="177"/>
    </row>
    <row r="611" customFormat="false" ht="13.5" hidden="false" customHeight="false" outlineLevel="0" collapsed="false">
      <c r="A611" s="200" t="s">
        <v>64</v>
      </c>
      <c r="B611" s="201"/>
      <c r="C611" s="183" t="s">
        <v>69</v>
      </c>
      <c r="D611" s="184" t="s">
        <v>49</v>
      </c>
      <c r="E611" s="185"/>
      <c r="F611" s="185" t="n">
        <f aca="false">SUM(F580:F610)</f>
        <v>76</v>
      </c>
      <c r="G611" s="185"/>
      <c r="H611" s="186" t="n">
        <f aca="false">SUM(H580:H610)</f>
        <v>0</v>
      </c>
      <c r="I611" s="187" t="n">
        <f aca="false">SUM(I580:I610)</f>
        <v>0</v>
      </c>
      <c r="J611" s="188" t="n">
        <f aca="false">SUM(J580:J610)</f>
        <v>0</v>
      </c>
      <c r="K611" s="189" t="n">
        <f aca="false">SUM(K580:K610)</f>
        <v>0</v>
      </c>
      <c r="L611" s="189" t="n">
        <f aca="false">SUM(L580:L610)</f>
        <v>0</v>
      </c>
      <c r="M611" s="190" t="n">
        <f aca="false">SUM(M580:M610)</f>
        <v>0</v>
      </c>
      <c r="N611" s="190" t="n">
        <f aca="false">SUM(N580:N610)</f>
        <v>0</v>
      </c>
      <c r="O611" s="190" t="n">
        <f aca="false">SUM(O580:O610)</f>
        <v>0</v>
      </c>
      <c r="P611" s="190" t="n">
        <f aca="false">SUM(P580:P610)</f>
        <v>0</v>
      </c>
      <c r="Q611" s="190" t="n">
        <f aca="false">SUM(Q580:Q610)</f>
        <v>0</v>
      </c>
      <c r="R611" s="188" t="n">
        <f aca="false">SUM(R580:R610)</f>
        <v>0</v>
      </c>
      <c r="S611" s="188" t="n">
        <f aca="false">SUM(S580:S610)</f>
        <v>0</v>
      </c>
      <c r="T611" s="188" t="n">
        <f aca="false">SUM(T580:T610)</f>
        <v>0</v>
      </c>
      <c r="U611" s="188" t="n">
        <f aca="false">SUM(U580:U610)</f>
        <v>0</v>
      </c>
      <c r="V611" s="188" t="n">
        <f aca="false">SUM(V580:V610)</f>
        <v>0</v>
      </c>
      <c r="W611" s="188" t="n">
        <f aca="false">SUM(W580:W610)</f>
        <v>0</v>
      </c>
      <c r="X611" s="188" t="n">
        <f aca="false">SUM(X580:X610)</f>
        <v>0</v>
      </c>
      <c r="Y611" s="188" t="n">
        <f aca="false">SUM(Y580:Y610)</f>
        <v>0</v>
      </c>
      <c r="Z611" s="188" t="n">
        <f aca="false">SUM(Z580:Z610)</f>
        <v>0</v>
      </c>
      <c r="AA611" s="188" t="n">
        <f aca="false">SUM(AA580:AA610)</f>
        <v>0</v>
      </c>
      <c r="AB611" s="188" t="n">
        <f aca="false">SUM(AB580:AB610)</f>
        <v>0</v>
      </c>
      <c r="AC611" s="188" t="n">
        <f aca="false">SUM(AC580:AC610)</f>
        <v>0</v>
      </c>
      <c r="AD611" s="188" t="n">
        <f aca="false">SUM(AD580:AD610)</f>
        <v>0</v>
      </c>
      <c r="AE611" s="188" t="n">
        <f aca="false">SUM(AE580:AE610)</f>
        <v>0</v>
      </c>
      <c r="AF611" s="188" t="n">
        <f aca="false">SUM(AF580:AF610)</f>
        <v>71.5</v>
      </c>
      <c r="AG611" s="188" t="n">
        <f aca="false">SUM(AG580:AG610)</f>
        <v>0</v>
      </c>
      <c r="AH611" s="188" t="n">
        <f aca="false">SUM(AH580:AH610)</f>
        <v>0</v>
      </c>
      <c r="AI611" s="188" t="n">
        <f aca="false">SUM(AI580:AI610)</f>
        <v>0</v>
      </c>
      <c r="AJ611" s="188" t="n">
        <f aca="false">SUM(AJ580:AJ610)</f>
        <v>0</v>
      </c>
      <c r="AK611" s="188" t="n">
        <f aca="false">SUM(AK580:AK610)</f>
        <v>0</v>
      </c>
      <c r="AL611" s="188" t="n">
        <f aca="false">SUM(AL580:AL610)</f>
        <v>0</v>
      </c>
      <c r="AM611" s="188" t="n">
        <f aca="false">SUM(AM580:AM610)</f>
        <v>0</v>
      </c>
      <c r="AN611" s="188" t="n">
        <f aca="false">SUM(AN580:AN610)</f>
        <v>0</v>
      </c>
      <c r="AO611" s="188" t="n">
        <f aca="false">SUM(AO580:AO610)</f>
        <v>4.5</v>
      </c>
      <c r="AP611" s="188" t="n">
        <f aca="false">SUM(AP580:AP610)</f>
        <v>0</v>
      </c>
      <c r="AQ611" s="188" t="n">
        <f aca="false">SUM(AQ580:AQ610)</f>
        <v>0</v>
      </c>
      <c r="AR611" s="188" t="n">
        <f aca="false">SUM(AR580:AR610)</f>
        <v>0</v>
      </c>
      <c r="AS611" s="188" t="n">
        <f aca="false">SUM(AS580:AS610)</f>
        <v>0</v>
      </c>
      <c r="AT611" s="188" t="n">
        <f aca="false">SUM(AT580:AT610)</f>
        <v>0</v>
      </c>
      <c r="AU611" s="188" t="n">
        <f aca="false">SUM(AU580:AU610)</f>
        <v>0</v>
      </c>
      <c r="AV611" s="188" t="n">
        <f aca="false">SUM(AV580:AV610)</f>
        <v>0</v>
      </c>
      <c r="AW611" s="188" t="n">
        <f aca="false">SUM(AW580:AW610)</f>
        <v>0</v>
      </c>
      <c r="AX611" s="188" t="n">
        <f aca="false">SUM(AX580:AX610)</f>
        <v>0</v>
      </c>
      <c r="AY611" s="188" t="n">
        <f aca="false">SUM(AY580:AY610)</f>
        <v>0</v>
      </c>
      <c r="AZ611" s="188" t="n">
        <f aca="false">SUM(AZ580:AZ610)</f>
        <v>0</v>
      </c>
      <c r="BA611" s="188" t="n">
        <f aca="false">SUM(BA580:BA610)</f>
        <v>0</v>
      </c>
      <c r="BB611" s="188" t="n">
        <f aca="false">SUM(BB580:BB610)</f>
        <v>0</v>
      </c>
      <c r="BC611" s="188" t="n">
        <f aca="false">SUM(BC580:BC610)</f>
        <v>0</v>
      </c>
      <c r="BD611" s="188" t="n">
        <f aca="false">SUM(BD580:BD610)</f>
        <v>0</v>
      </c>
      <c r="BE611" s="188" t="n">
        <f aca="false">SUM(BE580:BE610)</f>
        <v>0</v>
      </c>
      <c r="BF611" s="188" t="n">
        <f aca="false">SUM(BF580:BF610)</f>
        <v>0</v>
      </c>
      <c r="BG611" s="188" t="n">
        <f aca="false">SUM(BG580:BG610)</f>
        <v>0</v>
      </c>
      <c r="BH611" s="188" t="n">
        <f aca="false">SUM(BH580:BH610)</f>
        <v>0</v>
      </c>
      <c r="BI611" s="188" t="n">
        <f aca="false">SUM(BI580:BI610)</f>
        <v>0</v>
      </c>
      <c r="BJ611" s="188" t="n">
        <f aca="false">SUM(BJ580:BJ610)</f>
        <v>0</v>
      </c>
      <c r="BK611" s="188" t="n">
        <f aca="false">SUM(BK580:BK610)</f>
        <v>0</v>
      </c>
      <c r="BL611" s="188" t="n">
        <f aca="false">SUM(BL580:BL610)</f>
        <v>0</v>
      </c>
      <c r="BM611" s="188" t="n">
        <f aca="false">SUM(BM580:BM610)</f>
        <v>0</v>
      </c>
      <c r="BN611" s="188" t="n">
        <f aca="false">SUM(BN580:BN610)</f>
        <v>0</v>
      </c>
      <c r="BO611" s="188" t="n">
        <f aca="false">SUM(BO580:BO610)</f>
        <v>0</v>
      </c>
      <c r="BP611" s="188" t="n">
        <f aca="false">SUM(BP580:BP610)</f>
        <v>0</v>
      </c>
      <c r="BQ611" s="188" t="n">
        <f aca="false">SUM(BQ580:BQ610)</f>
        <v>0</v>
      </c>
      <c r="BR611" s="188" t="n">
        <f aca="false">SUM(BR580:BR610)</f>
        <v>0</v>
      </c>
      <c r="BS611" s="188" t="n">
        <f aca="false">SUM(BS580:BS610)</f>
        <v>0</v>
      </c>
      <c r="BT611" s="188" t="n">
        <f aca="false">SUM(BT580:BT610)</f>
        <v>0</v>
      </c>
      <c r="BU611" s="188" t="n">
        <f aca="false">SUM(BU580:BU610)</f>
        <v>0</v>
      </c>
      <c r="BV611" s="188" t="n">
        <f aca="false">SUM(BV580:BV610)</f>
        <v>0</v>
      </c>
      <c r="BW611" s="188" t="n">
        <f aca="false">SUM(BW580:BW610)</f>
        <v>0</v>
      </c>
      <c r="BX611" s="188" t="n">
        <f aca="false">SUM(BX580:BX610)</f>
        <v>0</v>
      </c>
      <c r="BY611" s="188" t="n">
        <f aca="false">SUM(BY580:BY610)</f>
        <v>0</v>
      </c>
      <c r="BZ611" s="188" t="n">
        <f aca="false">SUM(BZ580:BZ610)</f>
        <v>0</v>
      </c>
      <c r="CA611" s="188" t="n">
        <f aca="false">SUM(CA580:CA610)</f>
        <v>0</v>
      </c>
      <c r="CB611" s="188" t="n">
        <f aca="false">SUM(CB580:CB610)</f>
        <v>0</v>
      </c>
      <c r="CC611" s="188" t="n">
        <f aca="false">SUM(CC580:CC610)</f>
        <v>0</v>
      </c>
      <c r="CD611" s="188" t="n">
        <f aca="false">SUM(CD580:CD610)</f>
        <v>0</v>
      </c>
      <c r="CE611" s="188" t="n">
        <f aca="false">SUM(CE580:CE610)</f>
        <v>0</v>
      </c>
      <c r="CF611" s="188" t="n">
        <f aca="false">SUM(CF580:CF610)</f>
        <v>0</v>
      </c>
      <c r="CG611" s="188" t="n">
        <f aca="false">SUM(CG580:CG610)</f>
        <v>0</v>
      </c>
      <c r="CH611" s="188" t="n">
        <f aca="false">SUM(CH580:CH610)</f>
        <v>0</v>
      </c>
      <c r="CI611" s="188" t="n">
        <f aca="false">SUM(CI580:CI610)</f>
        <v>0</v>
      </c>
      <c r="CJ611" s="188" t="n">
        <f aca="false">SUM(CJ580:CJ610)</f>
        <v>0</v>
      </c>
      <c r="CK611" s="188" t="n">
        <f aca="false">SUM(CK580:CK610)</f>
        <v>0</v>
      </c>
      <c r="CL611" s="138"/>
      <c r="CM611" s="138"/>
    </row>
    <row r="612" customFormat="false" ht="12.75" hidden="false" customHeight="false" outlineLevel="0" collapsed="false">
      <c r="A612" s="202" t="s">
        <v>64</v>
      </c>
      <c r="B612" s="203"/>
      <c r="C612" s="204"/>
      <c r="D612" s="171" t="n">
        <v>1</v>
      </c>
      <c r="E612" s="172" t="s">
        <v>88</v>
      </c>
      <c r="F612" s="173" t="n">
        <f aca="false">SUM(H612:CK612)</f>
        <v>0</v>
      </c>
      <c r="G612" s="174"/>
      <c r="H612" s="175"/>
      <c r="I612" s="176"/>
      <c r="J612" s="176"/>
      <c r="K612" s="176"/>
      <c r="L612" s="176"/>
      <c r="M612" s="176"/>
      <c r="N612" s="176"/>
      <c r="O612" s="176"/>
      <c r="P612" s="176"/>
      <c r="Q612" s="176"/>
      <c r="R612" s="176"/>
      <c r="S612" s="176"/>
      <c r="T612" s="176"/>
      <c r="U612" s="176"/>
      <c r="V612" s="176"/>
      <c r="W612" s="176"/>
      <c r="X612" s="176"/>
      <c r="Y612" s="176"/>
      <c r="Z612" s="176"/>
      <c r="AA612" s="176"/>
      <c r="AB612" s="176"/>
      <c r="AC612" s="176"/>
      <c r="AD612" s="176"/>
      <c r="AE612" s="176"/>
      <c r="AF612" s="176"/>
      <c r="AG612" s="176"/>
      <c r="AH612" s="176"/>
      <c r="AI612" s="176"/>
      <c r="AJ612" s="176"/>
      <c r="AK612" s="176"/>
      <c r="AL612" s="176"/>
      <c r="AM612" s="176"/>
      <c r="AN612" s="176"/>
      <c r="AO612" s="176"/>
      <c r="AP612" s="176"/>
      <c r="AQ612" s="176"/>
      <c r="AR612" s="176"/>
      <c r="AS612" s="176"/>
      <c r="AT612" s="176"/>
      <c r="AU612" s="176"/>
      <c r="AV612" s="176"/>
      <c r="AW612" s="176"/>
      <c r="AX612" s="176"/>
      <c r="AY612" s="176"/>
      <c r="AZ612" s="176"/>
      <c r="BA612" s="176"/>
      <c r="BB612" s="176"/>
      <c r="BC612" s="176"/>
      <c r="BD612" s="176"/>
      <c r="BE612" s="176"/>
      <c r="BF612" s="176"/>
      <c r="BG612" s="176"/>
      <c r="BH612" s="176"/>
      <c r="BI612" s="176"/>
      <c r="BJ612" s="176"/>
      <c r="BK612" s="176"/>
      <c r="BL612" s="176"/>
      <c r="BM612" s="176"/>
      <c r="BN612" s="176"/>
      <c r="BO612" s="176"/>
      <c r="BP612" s="176"/>
      <c r="BQ612" s="176"/>
      <c r="BR612" s="176"/>
      <c r="BS612" s="176"/>
      <c r="BT612" s="176"/>
      <c r="BU612" s="176"/>
      <c r="BV612" s="176"/>
      <c r="BW612" s="176"/>
      <c r="BX612" s="176"/>
      <c r="BY612" s="176"/>
      <c r="BZ612" s="176"/>
      <c r="CA612" s="176"/>
      <c r="CB612" s="176"/>
      <c r="CC612" s="176"/>
      <c r="CD612" s="176"/>
      <c r="CE612" s="176"/>
      <c r="CF612" s="176"/>
      <c r="CG612" s="176"/>
      <c r="CH612" s="176"/>
      <c r="CI612" s="176"/>
      <c r="CJ612" s="176"/>
      <c r="CK612" s="176"/>
      <c r="CL612" s="177"/>
      <c r="CM612" s="177"/>
    </row>
    <row r="613" customFormat="false" ht="12.75" hidden="false" customHeight="false" outlineLevel="0" collapsed="false">
      <c r="A613" s="197" t="s">
        <v>64</v>
      </c>
      <c r="B613" s="198"/>
      <c r="C613" s="199"/>
      <c r="D613" s="171" t="n">
        <v>2</v>
      </c>
      <c r="E613" s="172" t="s">
        <v>88</v>
      </c>
      <c r="F613" s="173" t="n">
        <f aca="false">SUM(H613:CK613)</f>
        <v>0</v>
      </c>
      <c r="G613" s="174"/>
      <c r="H613" s="175"/>
      <c r="I613" s="176"/>
      <c r="J613" s="176"/>
      <c r="K613" s="176"/>
      <c r="L613" s="176"/>
      <c r="M613" s="176"/>
      <c r="N613" s="176"/>
      <c r="O613" s="176"/>
      <c r="P613" s="176"/>
      <c r="Q613" s="176"/>
      <c r="R613" s="176"/>
      <c r="S613" s="176"/>
      <c r="T613" s="176"/>
      <c r="U613" s="176"/>
      <c r="V613" s="176"/>
      <c r="W613" s="176"/>
      <c r="X613" s="176"/>
      <c r="Y613" s="176"/>
      <c r="Z613" s="176"/>
      <c r="AA613" s="176"/>
      <c r="AB613" s="176"/>
      <c r="AC613" s="176"/>
      <c r="AD613" s="176"/>
      <c r="AE613" s="176"/>
      <c r="AF613" s="176"/>
      <c r="AG613" s="176"/>
      <c r="AH613" s="176"/>
      <c r="AI613" s="176"/>
      <c r="AJ613" s="176"/>
      <c r="AK613" s="176"/>
      <c r="AL613" s="176"/>
      <c r="AM613" s="176"/>
      <c r="AN613" s="176"/>
      <c r="AO613" s="176"/>
      <c r="AP613" s="176"/>
      <c r="AQ613" s="176"/>
      <c r="AR613" s="176"/>
      <c r="AS613" s="176"/>
      <c r="AT613" s="176"/>
      <c r="AU613" s="176"/>
      <c r="AV613" s="176"/>
      <c r="AW613" s="176"/>
      <c r="AX613" s="176"/>
      <c r="AY613" s="176"/>
      <c r="AZ613" s="176"/>
      <c r="BA613" s="176"/>
      <c r="BB613" s="176"/>
      <c r="BC613" s="176"/>
      <c r="BD613" s="176"/>
      <c r="BE613" s="176"/>
      <c r="BF613" s="176"/>
      <c r="BG613" s="176"/>
      <c r="BH613" s="176"/>
      <c r="BI613" s="176"/>
      <c r="BJ613" s="176"/>
      <c r="BK613" s="176"/>
      <c r="BL613" s="176"/>
      <c r="BM613" s="176"/>
      <c r="BN613" s="176"/>
      <c r="BO613" s="176"/>
      <c r="BP613" s="176"/>
      <c r="BQ613" s="176"/>
      <c r="BR613" s="176"/>
      <c r="BS613" s="176"/>
      <c r="BT613" s="176"/>
      <c r="BU613" s="176"/>
      <c r="BV613" s="176"/>
      <c r="BW613" s="176"/>
      <c r="BX613" s="176"/>
      <c r="BY613" s="176"/>
      <c r="BZ613" s="176"/>
      <c r="CA613" s="176"/>
      <c r="CB613" s="176"/>
      <c r="CC613" s="176"/>
      <c r="CD613" s="176"/>
      <c r="CE613" s="176"/>
      <c r="CF613" s="176"/>
      <c r="CG613" s="176"/>
      <c r="CH613" s="176"/>
      <c r="CI613" s="176"/>
      <c r="CJ613" s="176"/>
      <c r="CK613" s="176"/>
      <c r="CL613" s="177"/>
      <c r="CM613" s="177"/>
    </row>
    <row r="614" customFormat="false" ht="12.75" hidden="false" customHeight="false" outlineLevel="0" collapsed="false">
      <c r="A614" s="197" t="s">
        <v>64</v>
      </c>
      <c r="B614" s="198"/>
      <c r="C614" s="199"/>
      <c r="D614" s="171" t="n">
        <v>3</v>
      </c>
      <c r="E614" s="172" t="s">
        <v>88</v>
      </c>
      <c r="F614" s="178" t="n">
        <f aca="false">SUM(H614:CK614)</f>
        <v>0</v>
      </c>
      <c r="G614" s="179"/>
      <c r="H614" s="180"/>
      <c r="I614" s="181"/>
      <c r="J614" s="181"/>
      <c r="K614" s="181"/>
      <c r="L614" s="181"/>
      <c r="M614" s="181"/>
      <c r="N614" s="181"/>
      <c r="O614" s="181"/>
      <c r="P614" s="181"/>
      <c r="Q614" s="181"/>
      <c r="R614" s="181"/>
      <c r="S614" s="181"/>
      <c r="T614" s="181"/>
      <c r="U614" s="181"/>
      <c r="V614" s="181"/>
      <c r="W614" s="181"/>
      <c r="X614" s="181"/>
      <c r="Y614" s="181"/>
      <c r="Z614" s="181"/>
      <c r="AA614" s="181"/>
      <c r="AB614" s="181"/>
      <c r="AC614" s="181"/>
      <c r="AD614" s="181"/>
      <c r="AE614" s="181"/>
      <c r="AF614" s="181"/>
      <c r="AG614" s="181"/>
      <c r="AH614" s="181"/>
      <c r="AI614" s="181"/>
      <c r="AJ614" s="181"/>
      <c r="AK614" s="181"/>
      <c r="AL614" s="181"/>
      <c r="AM614" s="181"/>
      <c r="AN614" s="181"/>
      <c r="AO614" s="181"/>
      <c r="AP614" s="181"/>
      <c r="AQ614" s="181"/>
      <c r="AR614" s="181"/>
      <c r="AS614" s="181"/>
      <c r="AT614" s="181"/>
      <c r="AU614" s="181"/>
      <c r="AV614" s="181"/>
      <c r="AW614" s="181"/>
      <c r="AX614" s="181"/>
      <c r="AY614" s="181"/>
      <c r="AZ614" s="181"/>
      <c r="BA614" s="181"/>
      <c r="BB614" s="181"/>
      <c r="BC614" s="181"/>
      <c r="BD614" s="181"/>
      <c r="BE614" s="181"/>
      <c r="BF614" s="181"/>
      <c r="BG614" s="181"/>
      <c r="BH614" s="181"/>
      <c r="BI614" s="181"/>
      <c r="BJ614" s="181"/>
      <c r="BK614" s="181"/>
      <c r="BL614" s="181"/>
      <c r="BM614" s="181"/>
      <c r="BN614" s="181"/>
      <c r="BO614" s="181"/>
      <c r="BP614" s="181"/>
      <c r="BQ614" s="181"/>
      <c r="BR614" s="181"/>
      <c r="BS614" s="181"/>
      <c r="BT614" s="181"/>
      <c r="BU614" s="181"/>
      <c r="BV614" s="181"/>
      <c r="BW614" s="181"/>
      <c r="BX614" s="181"/>
      <c r="BY614" s="181"/>
      <c r="BZ614" s="181"/>
      <c r="CA614" s="181"/>
      <c r="CB614" s="181"/>
      <c r="CC614" s="181"/>
      <c r="CD614" s="181"/>
      <c r="CE614" s="181"/>
      <c r="CF614" s="181"/>
      <c r="CG614" s="181"/>
      <c r="CH614" s="181"/>
      <c r="CI614" s="181"/>
      <c r="CJ614" s="181"/>
      <c r="CK614" s="181"/>
      <c r="CL614" s="177"/>
      <c r="CM614" s="177"/>
    </row>
    <row r="615" customFormat="false" ht="12.75" hidden="false" customHeight="false" outlineLevel="0" collapsed="false">
      <c r="A615" s="197" t="s">
        <v>64</v>
      </c>
      <c r="B615" s="198"/>
      <c r="C615" s="199"/>
      <c r="D615" s="171" t="n">
        <v>4</v>
      </c>
      <c r="E615" s="172" t="s">
        <v>88</v>
      </c>
      <c r="F615" s="178" t="n">
        <f aca="false">SUM(H615:CK615)</f>
        <v>0</v>
      </c>
      <c r="G615" s="179" t="n">
        <f aca="false">SUM(F612:F615)</f>
        <v>0</v>
      </c>
      <c r="H615" s="180"/>
      <c r="I615" s="181"/>
      <c r="J615" s="181"/>
      <c r="K615" s="181"/>
      <c r="L615" s="181"/>
      <c r="M615" s="181"/>
      <c r="N615" s="181"/>
      <c r="O615" s="181"/>
      <c r="P615" s="181"/>
      <c r="Q615" s="181"/>
      <c r="R615" s="181"/>
      <c r="S615" s="181"/>
      <c r="T615" s="181"/>
      <c r="U615" s="181"/>
      <c r="V615" s="181"/>
      <c r="W615" s="181"/>
      <c r="X615" s="181"/>
      <c r="Y615" s="181"/>
      <c r="Z615" s="181"/>
      <c r="AA615" s="181"/>
      <c r="AB615" s="181"/>
      <c r="AC615" s="181"/>
      <c r="AD615" s="181"/>
      <c r="AE615" s="181"/>
      <c r="AF615" s="181"/>
      <c r="AG615" s="181"/>
      <c r="AH615" s="181"/>
      <c r="AI615" s="181"/>
      <c r="AJ615" s="181"/>
      <c r="AK615" s="181"/>
      <c r="AL615" s="181"/>
      <c r="AM615" s="181"/>
      <c r="AN615" s="181"/>
      <c r="AO615" s="181"/>
      <c r="AP615" s="181"/>
      <c r="AQ615" s="181"/>
      <c r="AR615" s="181"/>
      <c r="AS615" s="181"/>
      <c r="AT615" s="181"/>
      <c r="AU615" s="181"/>
      <c r="AV615" s="181"/>
      <c r="AW615" s="181"/>
      <c r="AX615" s="181"/>
      <c r="AY615" s="181"/>
      <c r="AZ615" s="181"/>
      <c r="BA615" s="181"/>
      <c r="BB615" s="181"/>
      <c r="BC615" s="181"/>
      <c r="BD615" s="181"/>
      <c r="BE615" s="181"/>
      <c r="BF615" s="181"/>
      <c r="BG615" s="181"/>
      <c r="BH615" s="181"/>
      <c r="BI615" s="181"/>
      <c r="BJ615" s="181"/>
      <c r="BK615" s="181"/>
      <c r="BL615" s="181"/>
      <c r="BM615" s="181"/>
      <c r="BN615" s="181"/>
      <c r="BO615" s="181"/>
      <c r="BP615" s="181"/>
      <c r="BQ615" s="181"/>
      <c r="BR615" s="181"/>
      <c r="BS615" s="181"/>
      <c r="BT615" s="181"/>
      <c r="BU615" s="181"/>
      <c r="BV615" s="181"/>
      <c r="BW615" s="181"/>
      <c r="BX615" s="181"/>
      <c r="BY615" s="181"/>
      <c r="BZ615" s="181"/>
      <c r="CA615" s="181"/>
      <c r="CB615" s="181"/>
      <c r="CC615" s="181"/>
      <c r="CD615" s="181"/>
      <c r="CE615" s="181"/>
      <c r="CF615" s="181"/>
      <c r="CG615" s="181"/>
      <c r="CH615" s="181"/>
      <c r="CI615" s="181"/>
      <c r="CJ615" s="181"/>
      <c r="CK615" s="181"/>
      <c r="CL615" s="177"/>
      <c r="CM615" s="177"/>
    </row>
    <row r="616" customFormat="false" ht="12.75" hidden="false" customHeight="false" outlineLevel="0" collapsed="false">
      <c r="A616" s="197" t="s">
        <v>64</v>
      </c>
      <c r="B616" s="198"/>
      <c r="C616" s="199"/>
      <c r="D616" s="171" t="n">
        <v>5</v>
      </c>
      <c r="E616" s="172" t="s">
        <v>89</v>
      </c>
      <c r="F616" s="173" t="n">
        <f aca="false">SUM(H616:CK616)</f>
        <v>0</v>
      </c>
      <c r="G616" s="174"/>
      <c r="H616" s="175"/>
      <c r="I616" s="176"/>
      <c r="J616" s="176"/>
      <c r="K616" s="176"/>
      <c r="L616" s="176"/>
      <c r="M616" s="176"/>
      <c r="N616" s="176"/>
      <c r="O616" s="176"/>
      <c r="P616" s="176"/>
      <c r="Q616" s="176"/>
      <c r="R616" s="176"/>
      <c r="S616" s="176"/>
      <c r="T616" s="176"/>
      <c r="U616" s="176"/>
      <c r="V616" s="176"/>
      <c r="W616" s="176"/>
      <c r="X616" s="176"/>
      <c r="Y616" s="176"/>
      <c r="Z616" s="176"/>
      <c r="AA616" s="176"/>
      <c r="AB616" s="176"/>
      <c r="AC616" s="176"/>
      <c r="AD616" s="176"/>
      <c r="AE616" s="176"/>
      <c r="AF616" s="176"/>
      <c r="AG616" s="176"/>
      <c r="AH616" s="176"/>
      <c r="AI616" s="176"/>
      <c r="AJ616" s="176"/>
      <c r="AK616" s="176"/>
      <c r="AL616" s="176"/>
      <c r="AM616" s="176"/>
      <c r="AN616" s="176"/>
      <c r="AO616" s="176"/>
      <c r="AP616" s="176"/>
      <c r="AQ616" s="176"/>
      <c r="AR616" s="176"/>
      <c r="AS616" s="176"/>
      <c r="AT616" s="176"/>
      <c r="AU616" s="176"/>
      <c r="AV616" s="176"/>
      <c r="AW616" s="176"/>
      <c r="AX616" s="176"/>
      <c r="AY616" s="176"/>
      <c r="AZ616" s="176"/>
      <c r="BA616" s="176"/>
      <c r="BB616" s="176"/>
      <c r="BC616" s="176"/>
      <c r="BD616" s="176"/>
      <c r="BE616" s="176"/>
      <c r="BF616" s="176"/>
      <c r="BG616" s="176"/>
      <c r="BH616" s="176"/>
      <c r="BI616" s="176"/>
      <c r="BJ616" s="176"/>
      <c r="BK616" s="176"/>
      <c r="BL616" s="176"/>
      <c r="BM616" s="176"/>
      <c r="BN616" s="176"/>
      <c r="BO616" s="176"/>
      <c r="BP616" s="176"/>
      <c r="BQ616" s="176"/>
      <c r="BR616" s="176"/>
      <c r="BS616" s="176"/>
      <c r="BT616" s="176"/>
      <c r="BU616" s="176"/>
      <c r="BV616" s="176"/>
      <c r="BW616" s="176"/>
      <c r="BX616" s="176"/>
      <c r="BY616" s="176"/>
      <c r="BZ616" s="176"/>
      <c r="CA616" s="176"/>
      <c r="CB616" s="176"/>
      <c r="CC616" s="176"/>
      <c r="CD616" s="176"/>
      <c r="CE616" s="176"/>
      <c r="CF616" s="176"/>
      <c r="CG616" s="176"/>
      <c r="CH616" s="176"/>
      <c r="CI616" s="176"/>
      <c r="CJ616" s="176"/>
      <c r="CK616" s="176"/>
      <c r="CL616" s="177"/>
      <c r="CM616" s="177"/>
    </row>
    <row r="617" customFormat="false" ht="12.75" hidden="false" customHeight="false" outlineLevel="0" collapsed="false">
      <c r="A617" s="197" t="s">
        <v>64</v>
      </c>
      <c r="B617" s="198"/>
      <c r="C617" s="199"/>
      <c r="D617" s="171" t="n">
        <v>6</v>
      </c>
      <c r="E617" s="172" t="s">
        <v>89</v>
      </c>
      <c r="F617" s="173" t="n">
        <f aca="false">SUM(H617:CK617)</f>
        <v>0</v>
      </c>
      <c r="G617" s="174"/>
      <c r="H617" s="175"/>
      <c r="I617" s="176"/>
      <c r="J617" s="176"/>
      <c r="K617" s="176"/>
      <c r="L617" s="176"/>
      <c r="M617" s="176"/>
      <c r="N617" s="176"/>
      <c r="O617" s="176"/>
      <c r="P617" s="176"/>
      <c r="Q617" s="176"/>
      <c r="R617" s="176"/>
      <c r="S617" s="176"/>
      <c r="T617" s="176"/>
      <c r="U617" s="176"/>
      <c r="V617" s="176"/>
      <c r="W617" s="176"/>
      <c r="X617" s="176"/>
      <c r="Y617" s="176"/>
      <c r="Z617" s="176"/>
      <c r="AA617" s="176"/>
      <c r="AB617" s="176"/>
      <c r="AC617" s="176"/>
      <c r="AD617" s="176"/>
      <c r="AE617" s="176"/>
      <c r="AF617" s="176"/>
      <c r="AG617" s="176"/>
      <c r="AH617" s="176"/>
      <c r="AI617" s="176"/>
      <c r="AJ617" s="176"/>
      <c r="AK617" s="176"/>
      <c r="AL617" s="176"/>
      <c r="AM617" s="176"/>
      <c r="AN617" s="176"/>
      <c r="AO617" s="176"/>
      <c r="AP617" s="176"/>
      <c r="AQ617" s="176"/>
      <c r="AR617" s="176"/>
      <c r="AS617" s="176"/>
      <c r="AT617" s="176"/>
      <c r="AU617" s="176"/>
      <c r="AV617" s="176"/>
      <c r="AW617" s="176"/>
      <c r="AX617" s="176"/>
      <c r="AY617" s="176"/>
      <c r="AZ617" s="176"/>
      <c r="BA617" s="176"/>
      <c r="BB617" s="176"/>
      <c r="BC617" s="176"/>
      <c r="BD617" s="176"/>
      <c r="BE617" s="176"/>
      <c r="BF617" s="176"/>
      <c r="BG617" s="176"/>
      <c r="BH617" s="176"/>
      <c r="BI617" s="176"/>
      <c r="BJ617" s="176"/>
      <c r="BK617" s="176"/>
      <c r="BL617" s="176"/>
      <c r="BM617" s="176"/>
      <c r="BN617" s="176"/>
      <c r="BO617" s="176"/>
      <c r="BP617" s="176"/>
      <c r="BQ617" s="176"/>
      <c r="BR617" s="176"/>
      <c r="BS617" s="176"/>
      <c r="BT617" s="176"/>
      <c r="BU617" s="176"/>
      <c r="BV617" s="176"/>
      <c r="BW617" s="176"/>
      <c r="BX617" s="176"/>
      <c r="BY617" s="176"/>
      <c r="BZ617" s="176"/>
      <c r="CA617" s="176"/>
      <c r="CB617" s="176"/>
      <c r="CC617" s="176"/>
      <c r="CD617" s="176"/>
      <c r="CE617" s="176"/>
      <c r="CF617" s="176"/>
      <c r="CG617" s="176"/>
      <c r="CH617" s="176"/>
      <c r="CI617" s="176"/>
      <c r="CJ617" s="176"/>
      <c r="CK617" s="176"/>
      <c r="CL617" s="177"/>
      <c r="CM617" s="177"/>
    </row>
    <row r="618" customFormat="false" ht="12.75" hidden="false" customHeight="false" outlineLevel="0" collapsed="false">
      <c r="A618" s="197" t="s">
        <v>64</v>
      </c>
      <c r="B618" s="198"/>
      <c r="C618" s="199"/>
      <c r="D618" s="171" t="n">
        <v>7</v>
      </c>
      <c r="E618" s="172" t="s">
        <v>89</v>
      </c>
      <c r="F618" s="173" t="n">
        <f aca="false">SUM(H618:CK618)</f>
        <v>0</v>
      </c>
      <c r="G618" s="174"/>
      <c r="H618" s="175"/>
      <c r="I618" s="176"/>
      <c r="J618" s="176"/>
      <c r="K618" s="176"/>
      <c r="L618" s="176"/>
      <c r="M618" s="176"/>
      <c r="N618" s="176"/>
      <c r="O618" s="176"/>
      <c r="P618" s="176"/>
      <c r="Q618" s="176"/>
      <c r="R618" s="176"/>
      <c r="S618" s="176"/>
      <c r="T618" s="176"/>
      <c r="U618" s="176"/>
      <c r="V618" s="176"/>
      <c r="W618" s="176"/>
      <c r="X618" s="176"/>
      <c r="Y618" s="176"/>
      <c r="Z618" s="176"/>
      <c r="AA618" s="176"/>
      <c r="AB618" s="176"/>
      <c r="AC618" s="176"/>
      <c r="AD618" s="176"/>
      <c r="AE618" s="176"/>
      <c r="AF618" s="176"/>
      <c r="AG618" s="176"/>
      <c r="AH618" s="176"/>
      <c r="AI618" s="176"/>
      <c r="AJ618" s="176"/>
      <c r="AK618" s="176"/>
      <c r="AL618" s="176"/>
      <c r="AM618" s="176"/>
      <c r="AN618" s="176"/>
      <c r="AO618" s="176"/>
      <c r="AP618" s="176"/>
      <c r="AQ618" s="176"/>
      <c r="AR618" s="176"/>
      <c r="AS618" s="176"/>
      <c r="AT618" s="176"/>
      <c r="AU618" s="176"/>
      <c r="AV618" s="176"/>
      <c r="AW618" s="176"/>
      <c r="AX618" s="176"/>
      <c r="AY618" s="176"/>
      <c r="AZ618" s="176"/>
      <c r="BA618" s="176"/>
      <c r="BB618" s="176"/>
      <c r="BC618" s="176"/>
      <c r="BD618" s="176"/>
      <c r="BE618" s="176"/>
      <c r="BF618" s="176"/>
      <c r="BG618" s="176"/>
      <c r="BH618" s="176"/>
      <c r="BI618" s="176"/>
      <c r="BJ618" s="176"/>
      <c r="BK618" s="176"/>
      <c r="BL618" s="176"/>
      <c r="BM618" s="176"/>
      <c r="BN618" s="176"/>
      <c r="BO618" s="176"/>
      <c r="BP618" s="176"/>
      <c r="BQ618" s="176"/>
      <c r="BR618" s="176"/>
      <c r="BS618" s="176"/>
      <c r="BT618" s="176"/>
      <c r="BU618" s="176"/>
      <c r="BV618" s="176"/>
      <c r="BW618" s="176"/>
      <c r="BX618" s="176"/>
      <c r="BY618" s="176"/>
      <c r="BZ618" s="176"/>
      <c r="CA618" s="176"/>
      <c r="CB618" s="176"/>
      <c r="CC618" s="176"/>
      <c r="CD618" s="176"/>
      <c r="CE618" s="176"/>
      <c r="CF618" s="176"/>
      <c r="CG618" s="176"/>
      <c r="CH618" s="176"/>
      <c r="CI618" s="176"/>
      <c r="CJ618" s="176"/>
      <c r="CK618" s="176"/>
      <c r="CL618" s="177"/>
      <c r="CM618" s="177"/>
    </row>
    <row r="619" customFormat="false" ht="12.75" hidden="false" customHeight="false" outlineLevel="0" collapsed="false">
      <c r="A619" s="197" t="s">
        <v>64</v>
      </c>
      <c r="B619" s="198"/>
      <c r="C619" s="199"/>
      <c r="D619" s="171" t="n">
        <v>8</v>
      </c>
      <c r="E619" s="172" t="s">
        <v>89</v>
      </c>
      <c r="F619" s="173" t="n">
        <f aca="false">SUM(H619:CK619)</f>
        <v>0</v>
      </c>
      <c r="G619" s="174"/>
      <c r="H619" s="175"/>
      <c r="I619" s="176"/>
      <c r="J619" s="176"/>
      <c r="K619" s="176"/>
      <c r="L619" s="176"/>
      <c r="M619" s="176"/>
      <c r="N619" s="176"/>
      <c r="O619" s="176"/>
      <c r="P619" s="176"/>
      <c r="Q619" s="176"/>
      <c r="R619" s="176"/>
      <c r="S619" s="176"/>
      <c r="T619" s="176"/>
      <c r="U619" s="176"/>
      <c r="V619" s="176"/>
      <c r="W619" s="176"/>
      <c r="X619" s="176"/>
      <c r="Y619" s="176"/>
      <c r="Z619" s="176"/>
      <c r="AA619" s="176"/>
      <c r="AB619" s="176"/>
      <c r="AC619" s="176"/>
      <c r="AD619" s="176"/>
      <c r="AE619" s="176"/>
      <c r="AF619" s="176"/>
      <c r="AG619" s="176"/>
      <c r="AH619" s="176"/>
      <c r="AI619" s="176"/>
      <c r="AJ619" s="176"/>
      <c r="AK619" s="176"/>
      <c r="AL619" s="176"/>
      <c r="AM619" s="176"/>
      <c r="AN619" s="176"/>
      <c r="AO619" s="176"/>
      <c r="AP619" s="176"/>
      <c r="AQ619" s="176"/>
      <c r="AR619" s="176"/>
      <c r="AS619" s="176"/>
      <c r="AT619" s="176"/>
      <c r="AU619" s="176"/>
      <c r="AV619" s="176"/>
      <c r="AW619" s="176"/>
      <c r="AX619" s="176"/>
      <c r="AY619" s="176"/>
      <c r="AZ619" s="176"/>
      <c r="BA619" s="176"/>
      <c r="BB619" s="176"/>
      <c r="BC619" s="176"/>
      <c r="BD619" s="176"/>
      <c r="BE619" s="176"/>
      <c r="BF619" s="176"/>
      <c r="BG619" s="176"/>
      <c r="BH619" s="176"/>
      <c r="BI619" s="176"/>
      <c r="BJ619" s="176"/>
      <c r="BK619" s="176"/>
      <c r="BL619" s="176"/>
      <c r="BM619" s="176"/>
      <c r="BN619" s="176"/>
      <c r="BO619" s="176"/>
      <c r="BP619" s="176"/>
      <c r="BQ619" s="176"/>
      <c r="BR619" s="176"/>
      <c r="BS619" s="176"/>
      <c r="BT619" s="176"/>
      <c r="BU619" s="176"/>
      <c r="BV619" s="176"/>
      <c r="BW619" s="176"/>
      <c r="BX619" s="176"/>
      <c r="BY619" s="176"/>
      <c r="BZ619" s="176"/>
      <c r="CA619" s="176"/>
      <c r="CB619" s="176"/>
      <c r="CC619" s="176"/>
      <c r="CD619" s="176"/>
      <c r="CE619" s="176"/>
      <c r="CF619" s="176"/>
      <c r="CG619" s="176"/>
      <c r="CH619" s="176"/>
      <c r="CI619" s="176"/>
      <c r="CJ619" s="176"/>
      <c r="CK619" s="176"/>
      <c r="CL619" s="177"/>
      <c r="CM619" s="177"/>
    </row>
    <row r="620" customFormat="false" ht="12.75" hidden="false" customHeight="false" outlineLevel="0" collapsed="false">
      <c r="A620" s="197" t="s">
        <v>64</v>
      </c>
      <c r="B620" s="198"/>
      <c r="C620" s="199"/>
      <c r="D620" s="171" t="n">
        <v>9</v>
      </c>
      <c r="E620" s="172" t="s">
        <v>89</v>
      </c>
      <c r="F620" s="173" t="n">
        <f aca="false">SUM(H620:CK620)</f>
        <v>0</v>
      </c>
      <c r="G620" s="174"/>
      <c r="H620" s="175"/>
      <c r="I620" s="176"/>
      <c r="J620" s="176"/>
      <c r="K620" s="176"/>
      <c r="L620" s="176"/>
      <c r="M620" s="176"/>
      <c r="N620" s="176"/>
      <c r="O620" s="176"/>
      <c r="P620" s="176"/>
      <c r="Q620" s="176"/>
      <c r="R620" s="176"/>
      <c r="S620" s="176"/>
      <c r="T620" s="176"/>
      <c r="U620" s="176"/>
      <c r="V620" s="176"/>
      <c r="W620" s="176"/>
      <c r="X620" s="176"/>
      <c r="Y620" s="176"/>
      <c r="Z620" s="176"/>
      <c r="AA620" s="176"/>
      <c r="AB620" s="176"/>
      <c r="AC620" s="176"/>
      <c r="AD620" s="176"/>
      <c r="AE620" s="176"/>
      <c r="AF620" s="176"/>
      <c r="AG620" s="176"/>
      <c r="AH620" s="176"/>
      <c r="AI620" s="176"/>
      <c r="AJ620" s="176"/>
      <c r="AK620" s="176"/>
      <c r="AL620" s="176"/>
      <c r="AM620" s="176"/>
      <c r="AN620" s="176"/>
      <c r="AO620" s="176"/>
      <c r="AP620" s="176"/>
      <c r="AQ620" s="176"/>
      <c r="AR620" s="176"/>
      <c r="AS620" s="176"/>
      <c r="AT620" s="176"/>
      <c r="AU620" s="176"/>
      <c r="AV620" s="176"/>
      <c r="AW620" s="176"/>
      <c r="AX620" s="176"/>
      <c r="AY620" s="176"/>
      <c r="AZ620" s="176"/>
      <c r="BA620" s="176"/>
      <c r="BB620" s="176"/>
      <c r="BC620" s="176"/>
      <c r="BD620" s="176"/>
      <c r="BE620" s="176"/>
      <c r="BF620" s="176"/>
      <c r="BG620" s="176"/>
      <c r="BH620" s="176"/>
      <c r="BI620" s="176"/>
      <c r="BJ620" s="176"/>
      <c r="BK620" s="176"/>
      <c r="BL620" s="176"/>
      <c r="BM620" s="176"/>
      <c r="BN620" s="176"/>
      <c r="BO620" s="176"/>
      <c r="BP620" s="176"/>
      <c r="BQ620" s="176"/>
      <c r="BR620" s="176"/>
      <c r="BS620" s="176"/>
      <c r="BT620" s="176"/>
      <c r="BU620" s="176"/>
      <c r="BV620" s="176"/>
      <c r="BW620" s="176"/>
      <c r="BX620" s="176"/>
      <c r="BY620" s="176"/>
      <c r="BZ620" s="176"/>
      <c r="CA620" s="176"/>
      <c r="CB620" s="176"/>
      <c r="CC620" s="176"/>
      <c r="CD620" s="176"/>
      <c r="CE620" s="176"/>
      <c r="CF620" s="176"/>
      <c r="CG620" s="176"/>
      <c r="CH620" s="176"/>
      <c r="CI620" s="176"/>
      <c r="CJ620" s="176"/>
      <c r="CK620" s="176"/>
      <c r="CL620" s="177"/>
      <c r="CM620" s="177"/>
    </row>
    <row r="621" customFormat="false" ht="12.75" hidden="false" customHeight="false" outlineLevel="0" collapsed="false">
      <c r="A621" s="197" t="s">
        <v>64</v>
      </c>
      <c r="B621" s="198"/>
      <c r="C621" s="199"/>
      <c r="D621" s="171" t="n">
        <v>10</v>
      </c>
      <c r="E621" s="172" t="s">
        <v>89</v>
      </c>
      <c r="F621" s="178" t="n">
        <f aca="false">SUM(H621:CK621)</f>
        <v>0</v>
      </c>
      <c r="G621" s="179"/>
      <c r="H621" s="180"/>
      <c r="I621" s="181"/>
      <c r="J621" s="181"/>
      <c r="K621" s="181"/>
      <c r="L621" s="181"/>
      <c r="M621" s="181"/>
      <c r="N621" s="181"/>
      <c r="O621" s="181"/>
      <c r="P621" s="181"/>
      <c r="Q621" s="181"/>
      <c r="R621" s="181"/>
      <c r="S621" s="181"/>
      <c r="T621" s="181"/>
      <c r="U621" s="181"/>
      <c r="V621" s="181"/>
      <c r="W621" s="181"/>
      <c r="X621" s="181"/>
      <c r="Y621" s="181"/>
      <c r="Z621" s="181"/>
      <c r="AA621" s="181"/>
      <c r="AB621" s="181"/>
      <c r="AC621" s="181"/>
      <c r="AD621" s="181"/>
      <c r="AE621" s="181"/>
      <c r="AF621" s="181"/>
      <c r="AG621" s="181"/>
      <c r="AH621" s="181"/>
      <c r="AI621" s="181"/>
      <c r="AJ621" s="181"/>
      <c r="AK621" s="181"/>
      <c r="AL621" s="181"/>
      <c r="AM621" s="181"/>
      <c r="AN621" s="181"/>
      <c r="AO621" s="181"/>
      <c r="AP621" s="181"/>
      <c r="AQ621" s="181"/>
      <c r="AR621" s="181"/>
      <c r="AS621" s="181"/>
      <c r="AT621" s="181"/>
      <c r="AU621" s="181"/>
      <c r="AV621" s="181"/>
      <c r="AW621" s="181"/>
      <c r="AX621" s="181"/>
      <c r="AY621" s="181"/>
      <c r="AZ621" s="181"/>
      <c r="BA621" s="181"/>
      <c r="BB621" s="181"/>
      <c r="BC621" s="181"/>
      <c r="BD621" s="181"/>
      <c r="BE621" s="181"/>
      <c r="BF621" s="181"/>
      <c r="BG621" s="181"/>
      <c r="BH621" s="181"/>
      <c r="BI621" s="181"/>
      <c r="BJ621" s="181"/>
      <c r="BK621" s="181"/>
      <c r="BL621" s="181"/>
      <c r="BM621" s="181"/>
      <c r="BN621" s="181"/>
      <c r="BO621" s="181"/>
      <c r="BP621" s="181"/>
      <c r="BQ621" s="181"/>
      <c r="BR621" s="181"/>
      <c r="BS621" s="181"/>
      <c r="BT621" s="181"/>
      <c r="BU621" s="181"/>
      <c r="BV621" s="181"/>
      <c r="BW621" s="181"/>
      <c r="BX621" s="181"/>
      <c r="BY621" s="181"/>
      <c r="BZ621" s="181"/>
      <c r="CA621" s="181"/>
      <c r="CB621" s="181"/>
      <c r="CC621" s="181"/>
      <c r="CD621" s="181"/>
      <c r="CE621" s="181"/>
      <c r="CF621" s="181"/>
      <c r="CG621" s="181"/>
      <c r="CH621" s="181"/>
      <c r="CI621" s="181"/>
      <c r="CJ621" s="181"/>
      <c r="CK621" s="181"/>
      <c r="CL621" s="177"/>
      <c r="CM621" s="177"/>
    </row>
    <row r="622" customFormat="false" ht="12.75" hidden="false" customHeight="false" outlineLevel="0" collapsed="false">
      <c r="A622" s="197" t="s">
        <v>64</v>
      </c>
      <c r="B622" s="198"/>
      <c r="C622" s="199"/>
      <c r="D622" s="171" t="n">
        <v>11</v>
      </c>
      <c r="E622" s="172" t="s">
        <v>89</v>
      </c>
      <c r="F622" s="178" t="n">
        <f aca="false">SUM(H622:CK622)</f>
        <v>0</v>
      </c>
      <c r="G622" s="179" t="n">
        <f aca="false">SUM(F616:F622)</f>
        <v>0</v>
      </c>
      <c r="H622" s="180"/>
      <c r="I622" s="181"/>
      <c r="J622" s="181"/>
      <c r="K622" s="181"/>
      <c r="L622" s="181"/>
      <c r="M622" s="181"/>
      <c r="N622" s="181"/>
      <c r="O622" s="181"/>
      <c r="P622" s="181"/>
      <c r="Q622" s="181"/>
      <c r="R622" s="181"/>
      <c r="S622" s="181"/>
      <c r="T622" s="181"/>
      <c r="U622" s="181"/>
      <c r="V622" s="181"/>
      <c r="W622" s="181"/>
      <c r="X622" s="181"/>
      <c r="Y622" s="181"/>
      <c r="Z622" s="181"/>
      <c r="AA622" s="181"/>
      <c r="AB622" s="181"/>
      <c r="AC622" s="181"/>
      <c r="AD622" s="181"/>
      <c r="AE622" s="181"/>
      <c r="AF622" s="181"/>
      <c r="AG622" s="181"/>
      <c r="AH622" s="181"/>
      <c r="AI622" s="181"/>
      <c r="AJ622" s="181"/>
      <c r="AK622" s="181"/>
      <c r="AL622" s="181"/>
      <c r="AM622" s="181"/>
      <c r="AN622" s="181"/>
      <c r="AO622" s="181"/>
      <c r="AP622" s="181"/>
      <c r="AQ622" s="181"/>
      <c r="AR622" s="181"/>
      <c r="AS622" s="181"/>
      <c r="AT622" s="181"/>
      <c r="AU622" s="181"/>
      <c r="AV622" s="181"/>
      <c r="AW622" s="181"/>
      <c r="AX622" s="181"/>
      <c r="AY622" s="181"/>
      <c r="AZ622" s="181"/>
      <c r="BA622" s="181"/>
      <c r="BB622" s="181"/>
      <c r="BC622" s="181"/>
      <c r="BD622" s="181"/>
      <c r="BE622" s="181"/>
      <c r="BF622" s="181"/>
      <c r="BG622" s="181"/>
      <c r="BH622" s="181"/>
      <c r="BI622" s="181"/>
      <c r="BJ622" s="181"/>
      <c r="BK622" s="181"/>
      <c r="BL622" s="181"/>
      <c r="BM622" s="181"/>
      <c r="BN622" s="181"/>
      <c r="BO622" s="181"/>
      <c r="BP622" s="181"/>
      <c r="BQ622" s="181"/>
      <c r="BR622" s="181"/>
      <c r="BS622" s="181"/>
      <c r="BT622" s="181"/>
      <c r="BU622" s="181"/>
      <c r="BV622" s="181"/>
      <c r="BW622" s="181"/>
      <c r="BX622" s="181"/>
      <c r="BY622" s="181"/>
      <c r="BZ622" s="181"/>
      <c r="CA622" s="181"/>
      <c r="CB622" s="181"/>
      <c r="CC622" s="181"/>
      <c r="CD622" s="181"/>
      <c r="CE622" s="181"/>
      <c r="CF622" s="181"/>
      <c r="CG622" s="181"/>
      <c r="CH622" s="181"/>
      <c r="CI622" s="181"/>
      <c r="CJ622" s="181"/>
      <c r="CK622" s="181"/>
      <c r="CL622" s="177"/>
      <c r="CM622" s="177"/>
    </row>
    <row r="623" customFormat="false" ht="12.75" hidden="false" customHeight="false" outlineLevel="0" collapsed="false">
      <c r="A623" s="197" t="s">
        <v>64</v>
      </c>
      <c r="B623" s="198"/>
      <c r="C623" s="199"/>
      <c r="D623" s="171" t="n">
        <v>12</v>
      </c>
      <c r="E623" s="172" t="s">
        <v>90</v>
      </c>
      <c r="F623" s="173" t="n">
        <f aca="false">SUM(H623:CK623)</f>
        <v>0</v>
      </c>
      <c r="G623" s="174"/>
      <c r="H623" s="175"/>
      <c r="I623" s="176"/>
      <c r="J623" s="176"/>
      <c r="K623" s="176"/>
      <c r="L623" s="176"/>
      <c r="M623" s="176"/>
      <c r="N623" s="176"/>
      <c r="O623" s="176"/>
      <c r="P623" s="176"/>
      <c r="Q623" s="176"/>
      <c r="R623" s="176"/>
      <c r="S623" s="176"/>
      <c r="T623" s="176"/>
      <c r="U623" s="176"/>
      <c r="V623" s="176"/>
      <c r="W623" s="176"/>
      <c r="X623" s="176"/>
      <c r="Y623" s="176"/>
      <c r="Z623" s="176"/>
      <c r="AA623" s="176"/>
      <c r="AB623" s="176"/>
      <c r="AC623" s="176"/>
      <c r="AD623" s="176"/>
      <c r="AE623" s="176"/>
      <c r="AF623" s="176"/>
      <c r="AG623" s="176"/>
      <c r="AH623" s="176"/>
      <c r="AI623" s="176"/>
      <c r="AJ623" s="176"/>
      <c r="AK623" s="176"/>
      <c r="AL623" s="176"/>
      <c r="AM623" s="176"/>
      <c r="AN623" s="176"/>
      <c r="AO623" s="176"/>
      <c r="AP623" s="176"/>
      <c r="AQ623" s="176"/>
      <c r="AR623" s="176"/>
      <c r="AS623" s="176"/>
      <c r="AT623" s="176"/>
      <c r="AU623" s="176"/>
      <c r="AV623" s="176"/>
      <c r="AW623" s="176"/>
      <c r="AX623" s="176"/>
      <c r="AY623" s="176"/>
      <c r="AZ623" s="176"/>
      <c r="BA623" s="176"/>
      <c r="BB623" s="176"/>
      <c r="BC623" s="176"/>
      <c r="BD623" s="176"/>
      <c r="BE623" s="176"/>
      <c r="BF623" s="176"/>
      <c r="BG623" s="176"/>
      <c r="BH623" s="176"/>
      <c r="BI623" s="176"/>
      <c r="BJ623" s="176"/>
      <c r="BK623" s="176"/>
      <c r="BL623" s="176"/>
      <c r="BM623" s="176"/>
      <c r="BN623" s="176"/>
      <c r="BO623" s="176"/>
      <c r="BP623" s="176"/>
      <c r="BQ623" s="176"/>
      <c r="BR623" s="176"/>
      <c r="BS623" s="176"/>
      <c r="BT623" s="176"/>
      <c r="BU623" s="176"/>
      <c r="BV623" s="176"/>
      <c r="BW623" s="176"/>
      <c r="BX623" s="176"/>
      <c r="BY623" s="176"/>
      <c r="BZ623" s="176"/>
      <c r="CA623" s="176"/>
      <c r="CB623" s="176"/>
      <c r="CC623" s="176"/>
      <c r="CD623" s="176"/>
      <c r="CE623" s="176"/>
      <c r="CF623" s="176"/>
      <c r="CG623" s="176"/>
      <c r="CH623" s="176"/>
      <c r="CI623" s="176"/>
      <c r="CJ623" s="176"/>
      <c r="CK623" s="176"/>
      <c r="CL623" s="177"/>
      <c r="CM623" s="177"/>
    </row>
    <row r="624" customFormat="false" ht="12.75" hidden="false" customHeight="false" outlineLevel="0" collapsed="false">
      <c r="A624" s="197" t="s">
        <v>64</v>
      </c>
      <c r="B624" s="198"/>
      <c r="C624" s="199"/>
      <c r="D624" s="171" t="n">
        <v>13</v>
      </c>
      <c r="E624" s="172" t="s">
        <v>90</v>
      </c>
      <c r="F624" s="173" t="n">
        <f aca="false">SUM(H624:CK624)</f>
        <v>0</v>
      </c>
      <c r="G624" s="174"/>
      <c r="H624" s="175"/>
      <c r="I624" s="176"/>
      <c r="J624" s="176"/>
      <c r="K624" s="176"/>
      <c r="L624" s="176"/>
      <c r="M624" s="176"/>
      <c r="N624" s="176"/>
      <c r="O624" s="176"/>
      <c r="P624" s="176"/>
      <c r="Q624" s="176"/>
      <c r="R624" s="176"/>
      <c r="S624" s="176"/>
      <c r="T624" s="176"/>
      <c r="U624" s="176"/>
      <c r="V624" s="176"/>
      <c r="W624" s="176"/>
      <c r="X624" s="176"/>
      <c r="Y624" s="176"/>
      <c r="Z624" s="176"/>
      <c r="AA624" s="176"/>
      <c r="AB624" s="176"/>
      <c r="AC624" s="176"/>
      <c r="AD624" s="176"/>
      <c r="AE624" s="176"/>
      <c r="AF624" s="176"/>
      <c r="AG624" s="176"/>
      <c r="AH624" s="176"/>
      <c r="AI624" s="176"/>
      <c r="AJ624" s="176"/>
      <c r="AK624" s="176"/>
      <c r="AL624" s="176"/>
      <c r="AM624" s="176"/>
      <c r="AN624" s="176"/>
      <c r="AO624" s="176"/>
      <c r="AP624" s="176"/>
      <c r="AQ624" s="176"/>
      <c r="AR624" s="176"/>
      <c r="AS624" s="176"/>
      <c r="AT624" s="176"/>
      <c r="AU624" s="176"/>
      <c r="AV624" s="176"/>
      <c r="AW624" s="176"/>
      <c r="AX624" s="176"/>
      <c r="AY624" s="176"/>
      <c r="AZ624" s="176"/>
      <c r="BA624" s="176"/>
      <c r="BB624" s="176"/>
      <c r="BC624" s="176"/>
      <c r="BD624" s="176"/>
      <c r="BE624" s="176"/>
      <c r="BF624" s="176"/>
      <c r="BG624" s="176"/>
      <c r="BH624" s="176"/>
      <c r="BI624" s="176"/>
      <c r="BJ624" s="176"/>
      <c r="BK624" s="176"/>
      <c r="BL624" s="176"/>
      <c r="BM624" s="176"/>
      <c r="BN624" s="176"/>
      <c r="BO624" s="176"/>
      <c r="BP624" s="176"/>
      <c r="BQ624" s="176"/>
      <c r="BR624" s="176"/>
      <c r="BS624" s="176"/>
      <c r="BT624" s="176"/>
      <c r="BU624" s="176"/>
      <c r="BV624" s="176"/>
      <c r="BW624" s="176"/>
      <c r="BX624" s="176"/>
      <c r="BY624" s="176"/>
      <c r="BZ624" s="176"/>
      <c r="CA624" s="176"/>
      <c r="CB624" s="176"/>
      <c r="CC624" s="176"/>
      <c r="CD624" s="176"/>
      <c r="CE624" s="176"/>
      <c r="CF624" s="176"/>
      <c r="CG624" s="176"/>
      <c r="CH624" s="176"/>
      <c r="CI624" s="176"/>
      <c r="CJ624" s="176"/>
      <c r="CK624" s="176"/>
      <c r="CL624" s="177"/>
      <c r="CM624" s="177"/>
    </row>
    <row r="625" customFormat="false" ht="12.75" hidden="false" customHeight="false" outlineLevel="0" collapsed="false">
      <c r="A625" s="197" t="s">
        <v>64</v>
      </c>
      <c r="B625" s="198"/>
      <c r="C625" s="199"/>
      <c r="D625" s="171" t="n">
        <v>14</v>
      </c>
      <c r="E625" s="172" t="s">
        <v>90</v>
      </c>
      <c r="F625" s="173" t="n">
        <f aca="false">SUM(H625:CK625)</f>
        <v>0</v>
      </c>
      <c r="G625" s="174"/>
      <c r="H625" s="175"/>
      <c r="I625" s="176"/>
      <c r="J625" s="176"/>
      <c r="K625" s="176"/>
      <c r="L625" s="176"/>
      <c r="M625" s="176"/>
      <c r="N625" s="176"/>
      <c r="O625" s="176"/>
      <c r="P625" s="176"/>
      <c r="Q625" s="176"/>
      <c r="R625" s="176"/>
      <c r="S625" s="176"/>
      <c r="T625" s="176"/>
      <c r="U625" s="176"/>
      <c r="V625" s="176"/>
      <c r="W625" s="176"/>
      <c r="X625" s="176"/>
      <c r="Y625" s="176"/>
      <c r="Z625" s="176"/>
      <c r="AA625" s="176"/>
      <c r="AB625" s="176"/>
      <c r="AC625" s="176"/>
      <c r="AD625" s="176"/>
      <c r="AE625" s="176"/>
      <c r="AF625" s="176"/>
      <c r="AG625" s="176"/>
      <c r="AH625" s="176"/>
      <c r="AI625" s="176"/>
      <c r="AJ625" s="176"/>
      <c r="AK625" s="176"/>
      <c r="AL625" s="176"/>
      <c r="AM625" s="176"/>
      <c r="AN625" s="176"/>
      <c r="AO625" s="176"/>
      <c r="AP625" s="176"/>
      <c r="AQ625" s="176"/>
      <c r="AR625" s="176"/>
      <c r="AS625" s="176"/>
      <c r="AT625" s="176"/>
      <c r="AU625" s="176"/>
      <c r="AV625" s="176"/>
      <c r="AW625" s="176"/>
      <c r="AX625" s="176"/>
      <c r="AY625" s="176"/>
      <c r="AZ625" s="176"/>
      <c r="BA625" s="176"/>
      <c r="BB625" s="176"/>
      <c r="BC625" s="176"/>
      <c r="BD625" s="176"/>
      <c r="BE625" s="176"/>
      <c r="BF625" s="176"/>
      <c r="BG625" s="176"/>
      <c r="BH625" s="176"/>
      <c r="BI625" s="176"/>
      <c r="BJ625" s="176"/>
      <c r="BK625" s="176"/>
      <c r="BL625" s="176"/>
      <c r="BM625" s="176"/>
      <c r="BN625" s="176"/>
      <c r="BO625" s="176"/>
      <c r="BP625" s="176"/>
      <c r="BQ625" s="176"/>
      <c r="BR625" s="176"/>
      <c r="BS625" s="176"/>
      <c r="BT625" s="176"/>
      <c r="BU625" s="176"/>
      <c r="BV625" s="176"/>
      <c r="BW625" s="176"/>
      <c r="BX625" s="176"/>
      <c r="BY625" s="176"/>
      <c r="BZ625" s="176"/>
      <c r="CA625" s="176"/>
      <c r="CB625" s="176"/>
      <c r="CC625" s="176"/>
      <c r="CD625" s="176"/>
      <c r="CE625" s="176"/>
      <c r="CF625" s="176"/>
      <c r="CG625" s="176"/>
      <c r="CH625" s="176"/>
      <c r="CI625" s="176"/>
      <c r="CJ625" s="176"/>
      <c r="CK625" s="176"/>
      <c r="CL625" s="177"/>
      <c r="CM625" s="177"/>
    </row>
    <row r="626" customFormat="false" ht="12.75" hidden="false" customHeight="false" outlineLevel="0" collapsed="false">
      <c r="A626" s="197" t="s">
        <v>64</v>
      </c>
      <c r="B626" s="198"/>
      <c r="C626" s="199"/>
      <c r="D626" s="171" t="n">
        <v>15</v>
      </c>
      <c r="E626" s="172" t="s">
        <v>90</v>
      </c>
      <c r="F626" s="173" t="n">
        <f aca="false">SUM(H626:CK626)</f>
        <v>0</v>
      </c>
      <c r="G626" s="174"/>
      <c r="H626" s="175"/>
      <c r="I626" s="176"/>
      <c r="J626" s="176"/>
      <c r="K626" s="176"/>
      <c r="L626" s="176"/>
      <c r="M626" s="176"/>
      <c r="N626" s="176"/>
      <c r="O626" s="176"/>
      <c r="P626" s="176"/>
      <c r="Q626" s="176"/>
      <c r="R626" s="176"/>
      <c r="S626" s="176"/>
      <c r="T626" s="176"/>
      <c r="U626" s="176"/>
      <c r="V626" s="176"/>
      <c r="W626" s="176"/>
      <c r="X626" s="176"/>
      <c r="Y626" s="176"/>
      <c r="Z626" s="176"/>
      <c r="AA626" s="176"/>
      <c r="AB626" s="176"/>
      <c r="AC626" s="176"/>
      <c r="AD626" s="176"/>
      <c r="AE626" s="176"/>
      <c r="AF626" s="176"/>
      <c r="AG626" s="176"/>
      <c r="AH626" s="176"/>
      <c r="AI626" s="176"/>
      <c r="AJ626" s="176"/>
      <c r="AK626" s="176"/>
      <c r="AL626" s="176"/>
      <c r="AM626" s="176"/>
      <c r="AN626" s="176"/>
      <c r="AO626" s="176"/>
      <c r="AP626" s="176"/>
      <c r="AQ626" s="176"/>
      <c r="AR626" s="176"/>
      <c r="AS626" s="176"/>
      <c r="AT626" s="176"/>
      <c r="AU626" s="176"/>
      <c r="AV626" s="176"/>
      <c r="AW626" s="176"/>
      <c r="AX626" s="176"/>
      <c r="AY626" s="176"/>
      <c r="AZ626" s="176"/>
      <c r="BA626" s="176"/>
      <c r="BB626" s="176"/>
      <c r="BC626" s="176"/>
      <c r="BD626" s="176"/>
      <c r="BE626" s="176"/>
      <c r="BF626" s="176"/>
      <c r="BG626" s="176"/>
      <c r="BH626" s="176"/>
      <c r="BI626" s="176"/>
      <c r="BJ626" s="176"/>
      <c r="BK626" s="176"/>
      <c r="BL626" s="176"/>
      <c r="BM626" s="176"/>
      <c r="BN626" s="176"/>
      <c r="BO626" s="176"/>
      <c r="BP626" s="176"/>
      <c r="BQ626" s="176"/>
      <c r="BR626" s="176"/>
      <c r="BS626" s="176"/>
      <c r="BT626" s="176"/>
      <c r="BU626" s="176"/>
      <c r="BV626" s="176"/>
      <c r="BW626" s="176"/>
      <c r="BX626" s="176"/>
      <c r="BY626" s="176"/>
      <c r="BZ626" s="176"/>
      <c r="CA626" s="176"/>
      <c r="CB626" s="176"/>
      <c r="CC626" s="176"/>
      <c r="CD626" s="176"/>
      <c r="CE626" s="176"/>
      <c r="CF626" s="176"/>
      <c r="CG626" s="176"/>
      <c r="CH626" s="176"/>
      <c r="CI626" s="176"/>
      <c r="CJ626" s="176"/>
      <c r="CK626" s="176"/>
      <c r="CL626" s="177"/>
      <c r="CM626" s="177"/>
    </row>
    <row r="627" customFormat="false" ht="12.75" hidden="false" customHeight="false" outlineLevel="0" collapsed="false">
      <c r="A627" s="197" t="s">
        <v>64</v>
      </c>
      <c r="B627" s="198"/>
      <c r="C627" s="199"/>
      <c r="D627" s="171" t="n">
        <v>16</v>
      </c>
      <c r="E627" s="172" t="s">
        <v>90</v>
      </c>
      <c r="F627" s="173" t="n">
        <f aca="false">SUM(H627:CK627)</f>
        <v>0</v>
      </c>
      <c r="G627" s="174"/>
      <c r="H627" s="175"/>
      <c r="I627" s="176"/>
      <c r="J627" s="176"/>
      <c r="K627" s="176"/>
      <c r="L627" s="176"/>
      <c r="M627" s="176"/>
      <c r="N627" s="176"/>
      <c r="O627" s="176"/>
      <c r="P627" s="176"/>
      <c r="Q627" s="176"/>
      <c r="R627" s="176"/>
      <c r="S627" s="176"/>
      <c r="T627" s="176"/>
      <c r="U627" s="176"/>
      <c r="V627" s="176"/>
      <c r="W627" s="176"/>
      <c r="X627" s="176"/>
      <c r="Y627" s="176"/>
      <c r="Z627" s="176"/>
      <c r="AA627" s="176"/>
      <c r="AB627" s="176"/>
      <c r="AC627" s="176"/>
      <c r="AD627" s="176"/>
      <c r="AE627" s="176"/>
      <c r="AF627" s="176"/>
      <c r="AG627" s="176"/>
      <c r="AH627" s="176"/>
      <c r="AI627" s="176"/>
      <c r="AJ627" s="176"/>
      <c r="AK627" s="176"/>
      <c r="AL627" s="176"/>
      <c r="AM627" s="176"/>
      <c r="AN627" s="176"/>
      <c r="AO627" s="176"/>
      <c r="AP627" s="176"/>
      <c r="AQ627" s="176"/>
      <c r="AR627" s="176"/>
      <c r="AS627" s="176"/>
      <c r="AT627" s="176"/>
      <c r="AU627" s="176"/>
      <c r="AV627" s="176"/>
      <c r="AW627" s="176"/>
      <c r="AX627" s="176"/>
      <c r="AY627" s="176"/>
      <c r="AZ627" s="176"/>
      <c r="BA627" s="176"/>
      <c r="BB627" s="176"/>
      <c r="BC627" s="176"/>
      <c r="BD627" s="176"/>
      <c r="BE627" s="176"/>
      <c r="BF627" s="176"/>
      <c r="BG627" s="176"/>
      <c r="BH627" s="176"/>
      <c r="BI627" s="176"/>
      <c r="BJ627" s="176"/>
      <c r="BK627" s="176"/>
      <c r="BL627" s="176"/>
      <c r="BM627" s="176"/>
      <c r="BN627" s="176"/>
      <c r="BO627" s="176"/>
      <c r="BP627" s="176"/>
      <c r="BQ627" s="176"/>
      <c r="BR627" s="176"/>
      <c r="BS627" s="176"/>
      <c r="BT627" s="176"/>
      <c r="BU627" s="176"/>
      <c r="BV627" s="176"/>
      <c r="BW627" s="176"/>
      <c r="BX627" s="176"/>
      <c r="BY627" s="176"/>
      <c r="BZ627" s="176"/>
      <c r="CA627" s="176"/>
      <c r="CB627" s="176"/>
      <c r="CC627" s="176"/>
      <c r="CD627" s="176"/>
      <c r="CE627" s="176"/>
      <c r="CF627" s="176"/>
      <c r="CG627" s="176"/>
      <c r="CH627" s="176"/>
      <c r="CI627" s="176"/>
      <c r="CJ627" s="176"/>
      <c r="CK627" s="176"/>
      <c r="CL627" s="177"/>
      <c r="CM627" s="177"/>
    </row>
    <row r="628" customFormat="false" ht="12.75" hidden="false" customHeight="false" outlineLevel="0" collapsed="false">
      <c r="A628" s="197" t="s">
        <v>64</v>
      </c>
      <c r="B628" s="198"/>
      <c r="C628" s="199"/>
      <c r="D628" s="171" t="n">
        <v>17</v>
      </c>
      <c r="E628" s="172" t="s">
        <v>90</v>
      </c>
      <c r="F628" s="178" t="n">
        <f aca="false">SUM(H628:CK628)</f>
        <v>0</v>
      </c>
      <c r="G628" s="179"/>
      <c r="H628" s="180"/>
      <c r="I628" s="181"/>
      <c r="J628" s="181"/>
      <c r="K628" s="181"/>
      <c r="L628" s="181"/>
      <c r="M628" s="181"/>
      <c r="N628" s="181"/>
      <c r="O628" s="181"/>
      <c r="P628" s="181"/>
      <c r="Q628" s="181"/>
      <c r="R628" s="181"/>
      <c r="S628" s="181"/>
      <c r="T628" s="181"/>
      <c r="U628" s="181"/>
      <c r="V628" s="181"/>
      <c r="W628" s="181"/>
      <c r="X628" s="181"/>
      <c r="Y628" s="181"/>
      <c r="Z628" s="181"/>
      <c r="AA628" s="181"/>
      <c r="AB628" s="181"/>
      <c r="AC628" s="181"/>
      <c r="AD628" s="181"/>
      <c r="AE628" s="181"/>
      <c r="AF628" s="181"/>
      <c r="AG628" s="181"/>
      <c r="AH628" s="181"/>
      <c r="AI628" s="181"/>
      <c r="AJ628" s="181"/>
      <c r="AK628" s="181"/>
      <c r="AL628" s="181"/>
      <c r="AM628" s="181"/>
      <c r="AN628" s="181"/>
      <c r="AO628" s="181"/>
      <c r="AP628" s="181"/>
      <c r="AQ628" s="181"/>
      <c r="AR628" s="181"/>
      <c r="AS628" s="181"/>
      <c r="AT628" s="181"/>
      <c r="AU628" s="181"/>
      <c r="AV628" s="181"/>
      <c r="AW628" s="181"/>
      <c r="AX628" s="181"/>
      <c r="AY628" s="181"/>
      <c r="AZ628" s="181"/>
      <c r="BA628" s="181"/>
      <c r="BB628" s="181"/>
      <c r="BC628" s="181"/>
      <c r="BD628" s="181"/>
      <c r="BE628" s="181"/>
      <c r="BF628" s="181"/>
      <c r="BG628" s="181"/>
      <c r="BH628" s="181"/>
      <c r="BI628" s="181"/>
      <c r="BJ628" s="181"/>
      <c r="BK628" s="181"/>
      <c r="BL628" s="181"/>
      <c r="BM628" s="181"/>
      <c r="BN628" s="181"/>
      <c r="BO628" s="181"/>
      <c r="BP628" s="181"/>
      <c r="BQ628" s="181"/>
      <c r="BR628" s="181"/>
      <c r="BS628" s="181"/>
      <c r="BT628" s="181"/>
      <c r="BU628" s="181"/>
      <c r="BV628" s="181"/>
      <c r="BW628" s="181"/>
      <c r="BX628" s="181"/>
      <c r="BY628" s="181"/>
      <c r="BZ628" s="181"/>
      <c r="CA628" s="181"/>
      <c r="CB628" s="181"/>
      <c r="CC628" s="181"/>
      <c r="CD628" s="181"/>
      <c r="CE628" s="181"/>
      <c r="CF628" s="181"/>
      <c r="CG628" s="181"/>
      <c r="CH628" s="181"/>
      <c r="CI628" s="181"/>
      <c r="CJ628" s="181"/>
      <c r="CK628" s="181"/>
      <c r="CL628" s="177"/>
      <c r="CM628" s="177"/>
    </row>
    <row r="629" customFormat="false" ht="12.75" hidden="false" customHeight="false" outlineLevel="0" collapsed="false">
      <c r="A629" s="197" t="s">
        <v>64</v>
      </c>
      <c r="B629" s="198"/>
      <c r="C629" s="199"/>
      <c r="D629" s="171" t="n">
        <v>18</v>
      </c>
      <c r="E629" s="172" t="s">
        <v>90</v>
      </c>
      <c r="F629" s="178" t="n">
        <f aca="false">SUM(H629:CK629)</f>
        <v>0</v>
      </c>
      <c r="G629" s="179" t="n">
        <f aca="false">SUM(F623:F629)</f>
        <v>0</v>
      </c>
      <c r="H629" s="180"/>
      <c r="I629" s="181"/>
      <c r="J629" s="181"/>
      <c r="K629" s="181"/>
      <c r="L629" s="181"/>
      <c r="M629" s="181"/>
      <c r="N629" s="181"/>
      <c r="O629" s="181"/>
      <c r="P629" s="181"/>
      <c r="Q629" s="181"/>
      <c r="R629" s="181"/>
      <c r="S629" s="181"/>
      <c r="T629" s="181"/>
      <c r="U629" s="181"/>
      <c r="V629" s="181"/>
      <c r="W629" s="181"/>
      <c r="X629" s="181"/>
      <c r="Y629" s="181"/>
      <c r="Z629" s="181"/>
      <c r="AA629" s="181"/>
      <c r="AB629" s="181"/>
      <c r="AC629" s="181"/>
      <c r="AD629" s="181"/>
      <c r="AE629" s="181"/>
      <c r="AF629" s="181"/>
      <c r="AG629" s="181"/>
      <c r="AH629" s="181"/>
      <c r="AI629" s="181"/>
      <c r="AJ629" s="181"/>
      <c r="AK629" s="181"/>
      <c r="AL629" s="181"/>
      <c r="AM629" s="181"/>
      <c r="AN629" s="181"/>
      <c r="AO629" s="181"/>
      <c r="AP629" s="181"/>
      <c r="AQ629" s="181"/>
      <c r="AR629" s="181"/>
      <c r="AS629" s="181"/>
      <c r="AT629" s="181"/>
      <c r="AU629" s="181"/>
      <c r="AV629" s="181"/>
      <c r="AW629" s="181"/>
      <c r="AX629" s="181"/>
      <c r="AY629" s="181"/>
      <c r="AZ629" s="181"/>
      <c r="BA629" s="181"/>
      <c r="BB629" s="181"/>
      <c r="BC629" s="181"/>
      <c r="BD629" s="181"/>
      <c r="BE629" s="181"/>
      <c r="BF629" s="181"/>
      <c r="BG629" s="181"/>
      <c r="BH629" s="181"/>
      <c r="BI629" s="181"/>
      <c r="BJ629" s="181"/>
      <c r="BK629" s="181"/>
      <c r="BL629" s="181"/>
      <c r="BM629" s="181"/>
      <c r="BN629" s="181"/>
      <c r="BO629" s="181"/>
      <c r="BP629" s="181"/>
      <c r="BQ629" s="181"/>
      <c r="BR629" s="181"/>
      <c r="BS629" s="181"/>
      <c r="BT629" s="181"/>
      <c r="BU629" s="181"/>
      <c r="BV629" s="181"/>
      <c r="BW629" s="181"/>
      <c r="BX629" s="181"/>
      <c r="BY629" s="181"/>
      <c r="BZ629" s="181"/>
      <c r="CA629" s="181"/>
      <c r="CB629" s="181"/>
      <c r="CC629" s="181"/>
      <c r="CD629" s="181"/>
      <c r="CE629" s="181"/>
      <c r="CF629" s="181"/>
      <c r="CG629" s="181"/>
      <c r="CH629" s="181"/>
      <c r="CI629" s="181"/>
      <c r="CJ629" s="181"/>
      <c r="CK629" s="181"/>
      <c r="CL629" s="177"/>
      <c r="CM629" s="177"/>
    </row>
    <row r="630" customFormat="false" ht="12.75" hidden="false" customHeight="false" outlineLevel="0" collapsed="false">
      <c r="A630" s="197" t="s">
        <v>64</v>
      </c>
      <c r="B630" s="198"/>
      <c r="C630" s="199"/>
      <c r="D630" s="171" t="n">
        <v>19</v>
      </c>
      <c r="E630" s="172" t="s">
        <v>91</v>
      </c>
      <c r="F630" s="173" t="n">
        <f aca="false">SUM(H630:CK630)</f>
        <v>0</v>
      </c>
      <c r="G630" s="174"/>
      <c r="H630" s="175"/>
      <c r="I630" s="176"/>
      <c r="J630" s="176"/>
      <c r="K630" s="176"/>
      <c r="L630" s="176"/>
      <c r="M630" s="176"/>
      <c r="N630" s="176"/>
      <c r="O630" s="176"/>
      <c r="P630" s="176"/>
      <c r="Q630" s="176"/>
      <c r="R630" s="176"/>
      <c r="S630" s="176"/>
      <c r="T630" s="176"/>
      <c r="U630" s="176"/>
      <c r="V630" s="176"/>
      <c r="W630" s="176"/>
      <c r="X630" s="176"/>
      <c r="Y630" s="176"/>
      <c r="Z630" s="176"/>
      <c r="AA630" s="176"/>
      <c r="AB630" s="176"/>
      <c r="AC630" s="176"/>
      <c r="AD630" s="176"/>
      <c r="AE630" s="176"/>
      <c r="AF630" s="176"/>
      <c r="AG630" s="176"/>
      <c r="AH630" s="176"/>
      <c r="AI630" s="176"/>
      <c r="AJ630" s="176"/>
      <c r="AK630" s="176"/>
      <c r="AL630" s="176"/>
      <c r="AM630" s="176"/>
      <c r="AN630" s="176"/>
      <c r="AO630" s="176"/>
      <c r="AP630" s="176"/>
      <c r="AQ630" s="176"/>
      <c r="AR630" s="176"/>
      <c r="AS630" s="176"/>
      <c r="AT630" s="176"/>
      <c r="AU630" s="176"/>
      <c r="AV630" s="176"/>
      <c r="AW630" s="176"/>
      <c r="AX630" s="176"/>
      <c r="AY630" s="176"/>
      <c r="AZ630" s="176"/>
      <c r="BA630" s="176"/>
      <c r="BB630" s="176"/>
      <c r="BC630" s="176"/>
      <c r="BD630" s="176"/>
      <c r="BE630" s="176"/>
      <c r="BF630" s="176"/>
      <c r="BG630" s="176"/>
      <c r="BH630" s="176"/>
      <c r="BI630" s="176"/>
      <c r="BJ630" s="176"/>
      <c r="BK630" s="176"/>
      <c r="BL630" s="176"/>
      <c r="BM630" s="176"/>
      <c r="BN630" s="176"/>
      <c r="BO630" s="176"/>
      <c r="BP630" s="176"/>
      <c r="BQ630" s="176"/>
      <c r="BR630" s="176"/>
      <c r="BS630" s="176"/>
      <c r="BT630" s="176"/>
      <c r="BU630" s="176"/>
      <c r="BV630" s="176"/>
      <c r="BW630" s="176"/>
      <c r="BX630" s="176"/>
      <c r="BY630" s="176"/>
      <c r="BZ630" s="176"/>
      <c r="CA630" s="176"/>
      <c r="CB630" s="176"/>
      <c r="CC630" s="176"/>
      <c r="CD630" s="176"/>
      <c r="CE630" s="176"/>
      <c r="CF630" s="176"/>
      <c r="CG630" s="176"/>
      <c r="CH630" s="176"/>
      <c r="CI630" s="176"/>
      <c r="CJ630" s="176"/>
      <c r="CK630" s="176"/>
      <c r="CL630" s="177"/>
      <c r="CM630" s="177"/>
    </row>
    <row r="631" customFormat="false" ht="12.75" hidden="false" customHeight="false" outlineLevel="0" collapsed="false">
      <c r="A631" s="197" t="s">
        <v>64</v>
      </c>
      <c r="B631" s="198"/>
      <c r="C631" s="199"/>
      <c r="D631" s="171" t="n">
        <v>20</v>
      </c>
      <c r="E631" s="172" t="s">
        <v>91</v>
      </c>
      <c r="F631" s="173" t="n">
        <f aca="false">SUM(H631:CK631)</f>
        <v>0</v>
      </c>
      <c r="G631" s="174"/>
      <c r="H631" s="175"/>
      <c r="I631" s="176"/>
      <c r="J631" s="176"/>
      <c r="K631" s="176"/>
      <c r="L631" s="176"/>
      <c r="M631" s="176"/>
      <c r="N631" s="176"/>
      <c r="O631" s="176"/>
      <c r="P631" s="176"/>
      <c r="Q631" s="176"/>
      <c r="R631" s="176"/>
      <c r="S631" s="176"/>
      <c r="T631" s="176"/>
      <c r="U631" s="176"/>
      <c r="V631" s="176"/>
      <c r="W631" s="176"/>
      <c r="X631" s="176"/>
      <c r="Y631" s="176"/>
      <c r="Z631" s="176"/>
      <c r="AA631" s="176"/>
      <c r="AB631" s="176"/>
      <c r="AC631" s="176"/>
      <c r="AD631" s="176"/>
      <c r="AE631" s="176"/>
      <c r="AF631" s="176"/>
      <c r="AG631" s="176"/>
      <c r="AH631" s="176"/>
      <c r="AI631" s="176"/>
      <c r="AJ631" s="176"/>
      <c r="AK631" s="176"/>
      <c r="AL631" s="176"/>
      <c r="AM631" s="176"/>
      <c r="AN631" s="176"/>
      <c r="AO631" s="176"/>
      <c r="AP631" s="176"/>
      <c r="AQ631" s="176"/>
      <c r="AR631" s="176"/>
      <c r="AS631" s="176"/>
      <c r="AT631" s="176"/>
      <c r="AU631" s="176"/>
      <c r="AV631" s="176"/>
      <c r="AW631" s="176"/>
      <c r="AX631" s="176"/>
      <c r="AY631" s="176"/>
      <c r="AZ631" s="176"/>
      <c r="BA631" s="176"/>
      <c r="BB631" s="176"/>
      <c r="BC631" s="176"/>
      <c r="BD631" s="176"/>
      <c r="BE631" s="176"/>
      <c r="BF631" s="176"/>
      <c r="BG631" s="176"/>
      <c r="BH631" s="176"/>
      <c r="BI631" s="176"/>
      <c r="BJ631" s="176"/>
      <c r="BK631" s="176"/>
      <c r="BL631" s="176"/>
      <c r="BM631" s="176"/>
      <c r="BN631" s="176"/>
      <c r="BO631" s="176"/>
      <c r="BP631" s="176"/>
      <c r="BQ631" s="176"/>
      <c r="BR631" s="176"/>
      <c r="BS631" s="176"/>
      <c r="BT631" s="176"/>
      <c r="BU631" s="176"/>
      <c r="BV631" s="176"/>
      <c r="BW631" s="176"/>
      <c r="BX631" s="176"/>
      <c r="BY631" s="176"/>
      <c r="BZ631" s="176"/>
      <c r="CA631" s="176"/>
      <c r="CB631" s="176"/>
      <c r="CC631" s="176"/>
      <c r="CD631" s="176"/>
      <c r="CE631" s="176"/>
      <c r="CF631" s="176"/>
      <c r="CG631" s="176"/>
      <c r="CH631" s="176"/>
      <c r="CI631" s="176"/>
      <c r="CJ631" s="176"/>
      <c r="CK631" s="176"/>
      <c r="CL631" s="177"/>
      <c r="CM631" s="177"/>
    </row>
    <row r="632" customFormat="false" ht="12.75" hidden="false" customHeight="false" outlineLevel="0" collapsed="false">
      <c r="A632" s="197" t="s">
        <v>64</v>
      </c>
      <c r="B632" s="198"/>
      <c r="C632" s="199"/>
      <c r="D632" s="171" t="n">
        <v>21</v>
      </c>
      <c r="E632" s="172" t="s">
        <v>91</v>
      </c>
      <c r="F632" s="173" t="n">
        <f aca="false">SUM(H632:CK632)</f>
        <v>0</v>
      </c>
      <c r="G632" s="174"/>
      <c r="H632" s="175"/>
      <c r="I632" s="176"/>
      <c r="J632" s="176"/>
      <c r="K632" s="176"/>
      <c r="L632" s="176"/>
      <c r="M632" s="176"/>
      <c r="N632" s="176"/>
      <c r="O632" s="176"/>
      <c r="P632" s="176"/>
      <c r="Q632" s="176"/>
      <c r="R632" s="176"/>
      <c r="S632" s="176"/>
      <c r="T632" s="176"/>
      <c r="U632" s="176"/>
      <c r="V632" s="176"/>
      <c r="W632" s="176"/>
      <c r="X632" s="176"/>
      <c r="Y632" s="176"/>
      <c r="Z632" s="176"/>
      <c r="AA632" s="176"/>
      <c r="AB632" s="176"/>
      <c r="AC632" s="176"/>
      <c r="AD632" s="176"/>
      <c r="AE632" s="176"/>
      <c r="AF632" s="176"/>
      <c r="AG632" s="176"/>
      <c r="AH632" s="176"/>
      <c r="AI632" s="176"/>
      <c r="AJ632" s="176"/>
      <c r="AK632" s="176"/>
      <c r="AL632" s="176"/>
      <c r="AM632" s="176"/>
      <c r="AN632" s="176"/>
      <c r="AO632" s="176"/>
      <c r="AP632" s="176"/>
      <c r="AQ632" s="176"/>
      <c r="AR632" s="176"/>
      <c r="AS632" s="176"/>
      <c r="AT632" s="176"/>
      <c r="AU632" s="176"/>
      <c r="AV632" s="176"/>
      <c r="AW632" s="176"/>
      <c r="AX632" s="176"/>
      <c r="AY632" s="176"/>
      <c r="AZ632" s="176"/>
      <c r="BA632" s="176"/>
      <c r="BB632" s="176"/>
      <c r="BC632" s="176"/>
      <c r="BD632" s="176"/>
      <c r="BE632" s="176"/>
      <c r="BF632" s="176"/>
      <c r="BG632" s="176"/>
      <c r="BH632" s="176"/>
      <c r="BI632" s="176"/>
      <c r="BJ632" s="176"/>
      <c r="BK632" s="176"/>
      <c r="BL632" s="176"/>
      <c r="BM632" s="176"/>
      <c r="BN632" s="176"/>
      <c r="BO632" s="176"/>
      <c r="BP632" s="176"/>
      <c r="BQ632" s="176"/>
      <c r="BR632" s="176"/>
      <c r="BS632" s="176"/>
      <c r="BT632" s="176"/>
      <c r="BU632" s="176"/>
      <c r="BV632" s="176"/>
      <c r="BW632" s="176"/>
      <c r="BX632" s="176"/>
      <c r="BY632" s="176"/>
      <c r="BZ632" s="176"/>
      <c r="CA632" s="176"/>
      <c r="CB632" s="176"/>
      <c r="CC632" s="176"/>
      <c r="CD632" s="176"/>
      <c r="CE632" s="176"/>
      <c r="CF632" s="176"/>
      <c r="CG632" s="176"/>
      <c r="CH632" s="176"/>
      <c r="CI632" s="176"/>
      <c r="CJ632" s="176"/>
      <c r="CK632" s="176"/>
      <c r="CL632" s="177"/>
      <c r="CM632" s="177"/>
    </row>
    <row r="633" customFormat="false" ht="12.75" hidden="false" customHeight="false" outlineLevel="0" collapsed="false">
      <c r="A633" s="197" t="s">
        <v>64</v>
      </c>
      <c r="B633" s="198"/>
      <c r="C633" s="199"/>
      <c r="D633" s="171" t="n">
        <v>22</v>
      </c>
      <c r="E633" s="172" t="s">
        <v>91</v>
      </c>
      <c r="F633" s="173" t="n">
        <f aca="false">SUM(H633:CK633)</f>
        <v>0</v>
      </c>
      <c r="G633" s="174"/>
      <c r="H633" s="175"/>
      <c r="I633" s="176"/>
      <c r="J633" s="176"/>
      <c r="K633" s="176"/>
      <c r="L633" s="176"/>
      <c r="M633" s="176"/>
      <c r="N633" s="176"/>
      <c r="O633" s="176"/>
      <c r="P633" s="176"/>
      <c r="Q633" s="176"/>
      <c r="R633" s="176"/>
      <c r="S633" s="176"/>
      <c r="T633" s="176"/>
      <c r="U633" s="176"/>
      <c r="V633" s="176"/>
      <c r="W633" s="176"/>
      <c r="X633" s="176"/>
      <c r="Y633" s="176"/>
      <c r="Z633" s="176"/>
      <c r="AA633" s="176"/>
      <c r="AB633" s="176"/>
      <c r="AC633" s="176"/>
      <c r="AD633" s="176"/>
      <c r="AE633" s="176"/>
      <c r="AF633" s="176"/>
      <c r="AG633" s="176"/>
      <c r="AH633" s="176"/>
      <c r="AI633" s="176"/>
      <c r="AJ633" s="176"/>
      <c r="AK633" s="176"/>
      <c r="AL633" s="176"/>
      <c r="AM633" s="176"/>
      <c r="AN633" s="176"/>
      <c r="AO633" s="176"/>
      <c r="AP633" s="176"/>
      <c r="AQ633" s="176"/>
      <c r="AR633" s="176"/>
      <c r="AS633" s="176"/>
      <c r="AT633" s="176"/>
      <c r="AU633" s="176"/>
      <c r="AV633" s="176"/>
      <c r="AW633" s="176"/>
      <c r="AX633" s="176"/>
      <c r="AY633" s="176"/>
      <c r="AZ633" s="176"/>
      <c r="BA633" s="176"/>
      <c r="BB633" s="176"/>
      <c r="BC633" s="176"/>
      <c r="BD633" s="176"/>
      <c r="BE633" s="176"/>
      <c r="BF633" s="176"/>
      <c r="BG633" s="176"/>
      <c r="BH633" s="176"/>
      <c r="BI633" s="176"/>
      <c r="BJ633" s="176"/>
      <c r="BK633" s="176"/>
      <c r="BL633" s="176"/>
      <c r="BM633" s="176"/>
      <c r="BN633" s="176"/>
      <c r="BO633" s="176"/>
      <c r="BP633" s="176"/>
      <c r="BQ633" s="176"/>
      <c r="BR633" s="176"/>
      <c r="BS633" s="176"/>
      <c r="BT633" s="176"/>
      <c r="BU633" s="176"/>
      <c r="BV633" s="176"/>
      <c r="BW633" s="176"/>
      <c r="BX633" s="176"/>
      <c r="BY633" s="176"/>
      <c r="BZ633" s="176"/>
      <c r="CA633" s="176"/>
      <c r="CB633" s="176"/>
      <c r="CC633" s="176"/>
      <c r="CD633" s="176"/>
      <c r="CE633" s="176"/>
      <c r="CF633" s="176"/>
      <c r="CG633" s="176"/>
      <c r="CH633" s="176"/>
      <c r="CI633" s="176"/>
      <c r="CJ633" s="176"/>
      <c r="CK633" s="176"/>
      <c r="CL633" s="177"/>
      <c r="CM633" s="177"/>
    </row>
    <row r="634" customFormat="false" ht="12.75" hidden="false" customHeight="false" outlineLevel="0" collapsed="false">
      <c r="A634" s="197" t="s">
        <v>64</v>
      </c>
      <c r="B634" s="198"/>
      <c r="C634" s="199"/>
      <c r="D634" s="171" t="n">
        <v>23</v>
      </c>
      <c r="E634" s="172" t="s">
        <v>91</v>
      </c>
      <c r="F634" s="173" t="n">
        <f aca="false">SUM(H634:CK634)</f>
        <v>0</v>
      </c>
      <c r="G634" s="174"/>
      <c r="H634" s="175"/>
      <c r="I634" s="176"/>
      <c r="J634" s="176"/>
      <c r="K634" s="176"/>
      <c r="L634" s="176"/>
      <c r="M634" s="176"/>
      <c r="N634" s="176"/>
      <c r="O634" s="176"/>
      <c r="P634" s="176"/>
      <c r="Q634" s="176"/>
      <c r="R634" s="176"/>
      <c r="S634" s="176"/>
      <c r="T634" s="176"/>
      <c r="U634" s="176"/>
      <c r="V634" s="176"/>
      <c r="W634" s="176"/>
      <c r="X634" s="176"/>
      <c r="Y634" s="176"/>
      <c r="Z634" s="176"/>
      <c r="AA634" s="176"/>
      <c r="AB634" s="176"/>
      <c r="AC634" s="176"/>
      <c r="AD634" s="176"/>
      <c r="AE634" s="176"/>
      <c r="AF634" s="176"/>
      <c r="AG634" s="176"/>
      <c r="AH634" s="176"/>
      <c r="AI634" s="176"/>
      <c r="AJ634" s="176"/>
      <c r="AK634" s="176"/>
      <c r="AL634" s="176"/>
      <c r="AM634" s="176"/>
      <c r="AN634" s="176"/>
      <c r="AO634" s="176"/>
      <c r="AP634" s="176"/>
      <c r="AQ634" s="176"/>
      <c r="AR634" s="176"/>
      <c r="AS634" s="176"/>
      <c r="AT634" s="176"/>
      <c r="AU634" s="176"/>
      <c r="AV634" s="176"/>
      <c r="AW634" s="176"/>
      <c r="AX634" s="176"/>
      <c r="AY634" s="176"/>
      <c r="AZ634" s="176"/>
      <c r="BA634" s="176"/>
      <c r="BB634" s="176"/>
      <c r="BC634" s="176"/>
      <c r="BD634" s="176"/>
      <c r="BE634" s="176"/>
      <c r="BF634" s="176"/>
      <c r="BG634" s="176"/>
      <c r="BH634" s="176"/>
      <c r="BI634" s="176"/>
      <c r="BJ634" s="176"/>
      <c r="BK634" s="176"/>
      <c r="BL634" s="176"/>
      <c r="BM634" s="176"/>
      <c r="BN634" s="176"/>
      <c r="BO634" s="176"/>
      <c r="BP634" s="176"/>
      <c r="BQ634" s="176"/>
      <c r="BR634" s="176"/>
      <c r="BS634" s="176"/>
      <c r="BT634" s="176"/>
      <c r="BU634" s="176"/>
      <c r="BV634" s="176"/>
      <c r="BW634" s="176"/>
      <c r="BX634" s="176"/>
      <c r="BY634" s="176"/>
      <c r="BZ634" s="176"/>
      <c r="CA634" s="176"/>
      <c r="CB634" s="176"/>
      <c r="CC634" s="176"/>
      <c r="CD634" s="176"/>
      <c r="CE634" s="176"/>
      <c r="CF634" s="176"/>
      <c r="CG634" s="176"/>
      <c r="CH634" s="176"/>
      <c r="CI634" s="176"/>
      <c r="CJ634" s="176"/>
      <c r="CK634" s="176"/>
      <c r="CL634" s="177"/>
      <c r="CM634" s="177"/>
    </row>
    <row r="635" customFormat="false" ht="12.75" hidden="false" customHeight="false" outlineLevel="0" collapsed="false">
      <c r="A635" s="197" t="s">
        <v>64</v>
      </c>
      <c r="B635" s="198"/>
      <c r="C635" s="199"/>
      <c r="D635" s="171" t="n">
        <v>24</v>
      </c>
      <c r="E635" s="172" t="s">
        <v>91</v>
      </c>
      <c r="F635" s="178" t="n">
        <f aca="false">SUM(H635:CK635)</f>
        <v>0</v>
      </c>
      <c r="G635" s="179"/>
      <c r="H635" s="180"/>
      <c r="I635" s="181"/>
      <c r="J635" s="181"/>
      <c r="K635" s="181"/>
      <c r="L635" s="181"/>
      <c r="M635" s="181"/>
      <c r="N635" s="181"/>
      <c r="O635" s="181"/>
      <c r="P635" s="181"/>
      <c r="Q635" s="181"/>
      <c r="R635" s="181"/>
      <c r="S635" s="181"/>
      <c r="T635" s="181"/>
      <c r="U635" s="181"/>
      <c r="V635" s="181"/>
      <c r="W635" s="181"/>
      <c r="X635" s="181"/>
      <c r="Y635" s="181"/>
      <c r="Z635" s="181"/>
      <c r="AA635" s="181"/>
      <c r="AB635" s="181"/>
      <c r="AC635" s="181"/>
      <c r="AD635" s="181"/>
      <c r="AE635" s="181"/>
      <c r="AF635" s="181"/>
      <c r="AG635" s="181"/>
      <c r="AH635" s="181"/>
      <c r="AI635" s="181"/>
      <c r="AJ635" s="181"/>
      <c r="AK635" s="181"/>
      <c r="AL635" s="181"/>
      <c r="AM635" s="181"/>
      <c r="AN635" s="181"/>
      <c r="AO635" s="181"/>
      <c r="AP635" s="181"/>
      <c r="AQ635" s="181"/>
      <c r="AR635" s="181"/>
      <c r="AS635" s="181"/>
      <c r="AT635" s="181"/>
      <c r="AU635" s="181"/>
      <c r="AV635" s="181"/>
      <c r="AW635" s="181"/>
      <c r="AX635" s="181"/>
      <c r="AY635" s="181"/>
      <c r="AZ635" s="181"/>
      <c r="BA635" s="181"/>
      <c r="BB635" s="181"/>
      <c r="BC635" s="181"/>
      <c r="BD635" s="181"/>
      <c r="BE635" s="181"/>
      <c r="BF635" s="181"/>
      <c r="BG635" s="181"/>
      <c r="BH635" s="181"/>
      <c r="BI635" s="181"/>
      <c r="BJ635" s="181"/>
      <c r="BK635" s="181"/>
      <c r="BL635" s="181"/>
      <c r="BM635" s="181"/>
      <c r="BN635" s="181"/>
      <c r="BO635" s="181"/>
      <c r="BP635" s="181"/>
      <c r="BQ635" s="181"/>
      <c r="BR635" s="181"/>
      <c r="BS635" s="181"/>
      <c r="BT635" s="181"/>
      <c r="BU635" s="181"/>
      <c r="BV635" s="181"/>
      <c r="BW635" s="181"/>
      <c r="BX635" s="181"/>
      <c r="BY635" s="181"/>
      <c r="BZ635" s="181"/>
      <c r="CA635" s="181"/>
      <c r="CB635" s="181"/>
      <c r="CC635" s="181"/>
      <c r="CD635" s="181"/>
      <c r="CE635" s="181"/>
      <c r="CF635" s="181"/>
      <c r="CG635" s="181"/>
      <c r="CH635" s="181"/>
      <c r="CI635" s="181"/>
      <c r="CJ635" s="181"/>
      <c r="CK635" s="181"/>
      <c r="CL635" s="177"/>
      <c r="CM635" s="177"/>
    </row>
    <row r="636" customFormat="false" ht="12.75" hidden="false" customHeight="false" outlineLevel="0" collapsed="false">
      <c r="A636" s="197" t="s">
        <v>64</v>
      </c>
      <c r="B636" s="198"/>
      <c r="C636" s="199"/>
      <c r="D636" s="171" t="n">
        <v>25</v>
      </c>
      <c r="E636" s="172" t="s">
        <v>91</v>
      </c>
      <c r="F636" s="178" t="n">
        <f aca="false">SUM(H636:CK636)</f>
        <v>0</v>
      </c>
      <c r="G636" s="179" t="n">
        <f aca="false">SUM(F630:F636)</f>
        <v>0</v>
      </c>
      <c r="H636" s="180"/>
      <c r="I636" s="181"/>
      <c r="J636" s="181"/>
      <c r="K636" s="181"/>
      <c r="L636" s="181"/>
      <c r="M636" s="181"/>
      <c r="N636" s="181"/>
      <c r="O636" s="181"/>
      <c r="P636" s="181"/>
      <c r="Q636" s="181"/>
      <c r="R636" s="181"/>
      <c r="S636" s="181"/>
      <c r="T636" s="181"/>
      <c r="U636" s="181"/>
      <c r="V636" s="181"/>
      <c r="W636" s="181"/>
      <c r="X636" s="181"/>
      <c r="Y636" s="181"/>
      <c r="Z636" s="181"/>
      <c r="AA636" s="181"/>
      <c r="AB636" s="181"/>
      <c r="AC636" s="181"/>
      <c r="AD636" s="181"/>
      <c r="AE636" s="181"/>
      <c r="AF636" s="181"/>
      <c r="AG636" s="181"/>
      <c r="AH636" s="181"/>
      <c r="AI636" s="181"/>
      <c r="AJ636" s="181"/>
      <c r="AK636" s="181"/>
      <c r="AL636" s="181"/>
      <c r="AM636" s="181"/>
      <c r="AN636" s="181"/>
      <c r="AO636" s="181"/>
      <c r="AP636" s="181"/>
      <c r="AQ636" s="181"/>
      <c r="AR636" s="181"/>
      <c r="AS636" s="181"/>
      <c r="AT636" s="181"/>
      <c r="AU636" s="181"/>
      <c r="AV636" s="181"/>
      <c r="AW636" s="181"/>
      <c r="AX636" s="181"/>
      <c r="AY636" s="181"/>
      <c r="AZ636" s="181"/>
      <c r="BA636" s="181"/>
      <c r="BB636" s="181"/>
      <c r="BC636" s="181"/>
      <c r="BD636" s="181"/>
      <c r="BE636" s="181"/>
      <c r="BF636" s="181"/>
      <c r="BG636" s="181"/>
      <c r="BH636" s="181"/>
      <c r="BI636" s="181"/>
      <c r="BJ636" s="181"/>
      <c r="BK636" s="181"/>
      <c r="BL636" s="181"/>
      <c r="BM636" s="181"/>
      <c r="BN636" s="181"/>
      <c r="BO636" s="181"/>
      <c r="BP636" s="181"/>
      <c r="BQ636" s="181"/>
      <c r="BR636" s="181"/>
      <c r="BS636" s="181"/>
      <c r="BT636" s="181"/>
      <c r="BU636" s="181"/>
      <c r="BV636" s="181"/>
      <c r="BW636" s="181"/>
      <c r="BX636" s="181"/>
      <c r="BY636" s="181"/>
      <c r="BZ636" s="181"/>
      <c r="CA636" s="181"/>
      <c r="CB636" s="181"/>
      <c r="CC636" s="181"/>
      <c r="CD636" s="181"/>
      <c r="CE636" s="181"/>
      <c r="CF636" s="181"/>
      <c r="CG636" s="181"/>
      <c r="CH636" s="181"/>
      <c r="CI636" s="181"/>
      <c r="CJ636" s="181"/>
      <c r="CK636" s="181"/>
      <c r="CL636" s="177"/>
      <c r="CM636" s="177"/>
    </row>
    <row r="637" customFormat="false" ht="12.75" hidden="false" customHeight="false" outlineLevel="0" collapsed="false">
      <c r="A637" s="197" t="s">
        <v>64</v>
      </c>
      <c r="B637" s="198"/>
      <c r="C637" s="199" t="s">
        <v>115</v>
      </c>
      <c r="D637" s="171" t="n">
        <v>26</v>
      </c>
      <c r="E637" s="172" t="s">
        <v>92</v>
      </c>
      <c r="F637" s="173" t="n">
        <f aca="false">SUM(H637:CK637)</f>
        <v>7.75</v>
      </c>
      <c r="G637" s="174"/>
      <c r="H637" s="175"/>
      <c r="I637" s="176"/>
      <c r="J637" s="176"/>
      <c r="K637" s="176"/>
      <c r="L637" s="176"/>
      <c r="M637" s="176"/>
      <c r="N637" s="176"/>
      <c r="O637" s="176"/>
      <c r="P637" s="176"/>
      <c r="Q637" s="176"/>
      <c r="R637" s="176"/>
      <c r="S637" s="176"/>
      <c r="T637" s="176"/>
      <c r="U637" s="176"/>
      <c r="V637" s="176"/>
      <c r="W637" s="176"/>
      <c r="X637" s="176"/>
      <c r="Y637" s="176"/>
      <c r="Z637" s="176" t="n">
        <v>3</v>
      </c>
      <c r="AA637" s="176"/>
      <c r="AB637" s="176"/>
      <c r="AC637" s="176"/>
      <c r="AD637" s="176"/>
      <c r="AE637" s="176" t="n">
        <v>4.75</v>
      </c>
      <c r="AF637" s="176"/>
      <c r="AG637" s="176"/>
      <c r="AH637" s="176"/>
      <c r="AI637" s="176"/>
      <c r="AJ637" s="176"/>
      <c r="AK637" s="176"/>
      <c r="AL637" s="176"/>
      <c r="AM637" s="176"/>
      <c r="AN637" s="176"/>
      <c r="AO637" s="176"/>
      <c r="AP637" s="176"/>
      <c r="AQ637" s="176"/>
      <c r="AR637" s="176"/>
      <c r="AS637" s="176"/>
      <c r="AT637" s="176"/>
      <c r="AU637" s="176"/>
      <c r="AV637" s="176"/>
      <c r="AW637" s="176"/>
      <c r="AX637" s="176"/>
      <c r="AY637" s="176"/>
      <c r="AZ637" s="176"/>
      <c r="BA637" s="176"/>
      <c r="BB637" s="176"/>
      <c r="BC637" s="176"/>
      <c r="BD637" s="176"/>
      <c r="BE637" s="176"/>
      <c r="BF637" s="176"/>
      <c r="BG637" s="176"/>
      <c r="BH637" s="176"/>
      <c r="BI637" s="176"/>
      <c r="BJ637" s="176"/>
      <c r="BK637" s="176"/>
      <c r="BL637" s="176"/>
      <c r="BM637" s="176"/>
      <c r="BN637" s="176"/>
      <c r="BO637" s="176"/>
      <c r="BP637" s="176"/>
      <c r="BQ637" s="176"/>
      <c r="BR637" s="176"/>
      <c r="BS637" s="176"/>
      <c r="BT637" s="176"/>
      <c r="BU637" s="176"/>
      <c r="BV637" s="176"/>
      <c r="BW637" s="176"/>
      <c r="BX637" s="176"/>
      <c r="BY637" s="176"/>
      <c r="BZ637" s="176"/>
      <c r="CA637" s="176"/>
      <c r="CB637" s="176"/>
      <c r="CC637" s="176"/>
      <c r="CD637" s="176"/>
      <c r="CE637" s="176"/>
      <c r="CF637" s="176"/>
      <c r="CG637" s="176"/>
      <c r="CH637" s="176"/>
      <c r="CI637" s="176"/>
      <c r="CJ637" s="176"/>
      <c r="CK637" s="176"/>
      <c r="CL637" s="177"/>
      <c r="CM637" s="177"/>
    </row>
    <row r="638" customFormat="false" ht="12.75" hidden="false" customHeight="false" outlineLevel="0" collapsed="false">
      <c r="A638" s="197" t="s">
        <v>64</v>
      </c>
      <c r="B638" s="198"/>
      <c r="C638" s="199"/>
      <c r="D638" s="171" t="n">
        <v>27</v>
      </c>
      <c r="E638" s="172" t="s">
        <v>92</v>
      </c>
      <c r="F638" s="173" t="n">
        <f aca="false">SUM(H638:CK638)</f>
        <v>7.75</v>
      </c>
      <c r="G638" s="174"/>
      <c r="H638" s="175" t="n">
        <v>5.75</v>
      </c>
      <c r="I638" s="176"/>
      <c r="J638" s="176"/>
      <c r="K638" s="176"/>
      <c r="L638" s="176"/>
      <c r="M638" s="176"/>
      <c r="N638" s="176"/>
      <c r="O638" s="176"/>
      <c r="P638" s="176"/>
      <c r="Q638" s="176"/>
      <c r="R638" s="176"/>
      <c r="S638" s="176"/>
      <c r="T638" s="176"/>
      <c r="U638" s="176"/>
      <c r="V638" s="176"/>
      <c r="W638" s="176"/>
      <c r="X638" s="176"/>
      <c r="Y638" s="176"/>
      <c r="Z638" s="176" t="n">
        <v>2</v>
      </c>
      <c r="AA638" s="176"/>
      <c r="AB638" s="176"/>
      <c r="AC638" s="176"/>
      <c r="AD638" s="176"/>
      <c r="AE638" s="176"/>
      <c r="AF638" s="176"/>
      <c r="AG638" s="176"/>
      <c r="AH638" s="176"/>
      <c r="AI638" s="176"/>
      <c r="AJ638" s="176"/>
      <c r="AK638" s="176"/>
      <c r="AL638" s="176"/>
      <c r="AM638" s="176"/>
      <c r="AN638" s="176"/>
      <c r="AO638" s="176"/>
      <c r="AP638" s="176"/>
      <c r="AQ638" s="176"/>
      <c r="AR638" s="176"/>
      <c r="AS638" s="176"/>
      <c r="AT638" s="176"/>
      <c r="AU638" s="176"/>
      <c r="AV638" s="176"/>
      <c r="AW638" s="176"/>
      <c r="AX638" s="176"/>
      <c r="AY638" s="176"/>
      <c r="AZ638" s="176"/>
      <c r="BA638" s="176"/>
      <c r="BB638" s="176"/>
      <c r="BC638" s="176"/>
      <c r="BD638" s="176"/>
      <c r="BE638" s="176"/>
      <c r="BF638" s="176"/>
      <c r="BG638" s="176"/>
      <c r="BH638" s="176"/>
      <c r="BI638" s="176"/>
      <c r="BJ638" s="176"/>
      <c r="BK638" s="176"/>
      <c r="BL638" s="176"/>
      <c r="BM638" s="176"/>
      <c r="BN638" s="176"/>
      <c r="BO638" s="176"/>
      <c r="BP638" s="176"/>
      <c r="BQ638" s="176"/>
      <c r="BR638" s="176"/>
      <c r="BS638" s="176"/>
      <c r="BT638" s="176"/>
      <c r="BU638" s="176"/>
      <c r="BV638" s="176"/>
      <c r="BW638" s="176"/>
      <c r="BX638" s="176"/>
      <c r="BY638" s="176"/>
      <c r="BZ638" s="176"/>
      <c r="CA638" s="176"/>
      <c r="CB638" s="176"/>
      <c r="CC638" s="176"/>
      <c r="CD638" s="176"/>
      <c r="CE638" s="176"/>
      <c r="CF638" s="176"/>
      <c r="CG638" s="176"/>
      <c r="CH638" s="176"/>
      <c r="CI638" s="176"/>
      <c r="CJ638" s="176"/>
      <c r="CK638" s="176"/>
      <c r="CL638" s="177"/>
      <c r="CM638" s="177"/>
    </row>
    <row r="639" customFormat="false" ht="12.75" hidden="false" customHeight="false" outlineLevel="0" collapsed="false">
      <c r="A639" s="197" t="s">
        <v>64</v>
      </c>
      <c r="B639" s="198"/>
      <c r="C639" s="199"/>
      <c r="D639" s="171" t="n">
        <v>28</v>
      </c>
      <c r="E639" s="172" t="s">
        <v>92</v>
      </c>
      <c r="F639" s="173" t="n">
        <f aca="false">SUM(H639:CK639)</f>
        <v>7.75</v>
      </c>
      <c r="G639" s="174"/>
      <c r="H639" s="175" t="n">
        <v>1.75</v>
      </c>
      <c r="I639" s="176"/>
      <c r="J639" s="176"/>
      <c r="K639" s="176"/>
      <c r="L639" s="176"/>
      <c r="M639" s="176"/>
      <c r="N639" s="176"/>
      <c r="O639" s="176"/>
      <c r="P639" s="176"/>
      <c r="Q639" s="176"/>
      <c r="R639" s="176"/>
      <c r="S639" s="176"/>
      <c r="T639" s="176"/>
      <c r="U639" s="176"/>
      <c r="V639" s="176"/>
      <c r="W639" s="176"/>
      <c r="X639" s="176"/>
      <c r="Y639" s="176"/>
      <c r="Z639" s="176" t="n">
        <v>3</v>
      </c>
      <c r="AA639" s="176"/>
      <c r="AB639" s="176"/>
      <c r="AC639" s="176"/>
      <c r="AD639" s="176"/>
      <c r="AE639" s="176" t="n">
        <v>3</v>
      </c>
      <c r="AF639" s="176"/>
      <c r="AG639" s="176"/>
      <c r="AH639" s="176"/>
      <c r="AI639" s="176"/>
      <c r="AJ639" s="176"/>
      <c r="AK639" s="176"/>
      <c r="AL639" s="176"/>
      <c r="AM639" s="176"/>
      <c r="AN639" s="176"/>
      <c r="AO639" s="176"/>
      <c r="AP639" s="176"/>
      <c r="AQ639" s="176"/>
      <c r="AR639" s="176"/>
      <c r="AS639" s="176"/>
      <c r="AT639" s="176"/>
      <c r="AU639" s="176"/>
      <c r="AV639" s="176"/>
      <c r="AW639" s="176"/>
      <c r="AX639" s="176"/>
      <c r="AY639" s="176"/>
      <c r="AZ639" s="176"/>
      <c r="BA639" s="176"/>
      <c r="BB639" s="176"/>
      <c r="BC639" s="176"/>
      <c r="BD639" s="176"/>
      <c r="BE639" s="176"/>
      <c r="BF639" s="176"/>
      <c r="BG639" s="176"/>
      <c r="BH639" s="176"/>
      <c r="BI639" s="176"/>
      <c r="BJ639" s="176"/>
      <c r="BK639" s="176"/>
      <c r="BL639" s="176"/>
      <c r="BM639" s="176"/>
      <c r="BN639" s="176"/>
      <c r="BO639" s="176"/>
      <c r="BP639" s="176"/>
      <c r="BQ639" s="176"/>
      <c r="BR639" s="176"/>
      <c r="BS639" s="176"/>
      <c r="BT639" s="176"/>
      <c r="BU639" s="176"/>
      <c r="BV639" s="176"/>
      <c r="BW639" s="176"/>
      <c r="BX639" s="176"/>
      <c r="BY639" s="176"/>
      <c r="BZ639" s="176"/>
      <c r="CA639" s="176"/>
      <c r="CB639" s="176"/>
      <c r="CC639" s="176"/>
      <c r="CD639" s="176"/>
      <c r="CE639" s="176"/>
      <c r="CF639" s="176"/>
      <c r="CG639" s="176"/>
      <c r="CH639" s="176"/>
      <c r="CI639" s="176"/>
      <c r="CJ639" s="176"/>
      <c r="CK639" s="176"/>
      <c r="CL639" s="177"/>
      <c r="CM639" s="177"/>
    </row>
    <row r="640" customFormat="false" ht="12.75" hidden="false" customHeight="false" outlineLevel="0" collapsed="false">
      <c r="A640" s="197" t="s">
        <v>64</v>
      </c>
      <c r="B640" s="198"/>
      <c r="C640" s="199"/>
      <c r="D640" s="171" t="n">
        <v>29</v>
      </c>
      <c r="E640" s="172" t="s">
        <v>92</v>
      </c>
      <c r="F640" s="173" t="n">
        <f aca="false">SUM(H640:CK640)</f>
        <v>7.75</v>
      </c>
      <c r="G640" s="174"/>
      <c r="H640" s="175"/>
      <c r="I640" s="176"/>
      <c r="J640" s="176"/>
      <c r="K640" s="176"/>
      <c r="L640" s="176"/>
      <c r="M640" s="176"/>
      <c r="N640" s="176"/>
      <c r="O640" s="176"/>
      <c r="P640" s="176"/>
      <c r="Q640" s="176"/>
      <c r="R640" s="176"/>
      <c r="S640" s="176"/>
      <c r="T640" s="176"/>
      <c r="U640" s="176"/>
      <c r="V640" s="176"/>
      <c r="W640" s="176"/>
      <c r="X640" s="176"/>
      <c r="Y640" s="176"/>
      <c r="Z640" s="176"/>
      <c r="AA640" s="176"/>
      <c r="AB640" s="176"/>
      <c r="AC640" s="176"/>
      <c r="AD640" s="176"/>
      <c r="AE640" s="176" t="n">
        <v>0.75</v>
      </c>
      <c r="AF640" s="176" t="n">
        <v>5</v>
      </c>
      <c r="AG640" s="176"/>
      <c r="AH640" s="176"/>
      <c r="AI640" s="176"/>
      <c r="AJ640" s="176"/>
      <c r="AK640" s="176"/>
      <c r="AL640" s="176"/>
      <c r="AM640" s="176"/>
      <c r="AN640" s="176" t="n">
        <v>2</v>
      </c>
      <c r="AO640" s="176"/>
      <c r="AP640" s="176"/>
      <c r="AQ640" s="176"/>
      <c r="AR640" s="176"/>
      <c r="AS640" s="176"/>
      <c r="AT640" s="176"/>
      <c r="AU640" s="176"/>
      <c r="AV640" s="176"/>
      <c r="AW640" s="176"/>
      <c r="AX640" s="176"/>
      <c r="AY640" s="176"/>
      <c r="AZ640" s="176"/>
      <c r="BA640" s="176"/>
      <c r="BB640" s="176"/>
      <c r="BC640" s="176"/>
      <c r="BD640" s="176"/>
      <c r="BE640" s="176"/>
      <c r="BF640" s="176"/>
      <c r="BG640" s="176"/>
      <c r="BH640" s="176"/>
      <c r="BI640" s="176"/>
      <c r="BJ640" s="176"/>
      <c r="BK640" s="176"/>
      <c r="BL640" s="176"/>
      <c r="BM640" s="176"/>
      <c r="BN640" s="176"/>
      <c r="BO640" s="176"/>
      <c r="BP640" s="176"/>
      <c r="BQ640" s="176"/>
      <c r="BR640" s="176"/>
      <c r="BS640" s="176"/>
      <c r="BT640" s="176"/>
      <c r="BU640" s="176"/>
      <c r="BV640" s="176"/>
      <c r="BW640" s="176"/>
      <c r="BX640" s="176"/>
      <c r="BY640" s="176"/>
      <c r="BZ640" s="176"/>
      <c r="CA640" s="176"/>
      <c r="CB640" s="176"/>
      <c r="CC640" s="176"/>
      <c r="CD640" s="176"/>
      <c r="CE640" s="176"/>
      <c r="CF640" s="176"/>
      <c r="CG640" s="176"/>
      <c r="CH640" s="176"/>
      <c r="CI640" s="176"/>
      <c r="CJ640" s="176"/>
      <c r="CK640" s="176"/>
      <c r="CL640" s="177"/>
      <c r="CM640" s="177"/>
    </row>
    <row r="641" customFormat="false" ht="12.75" hidden="false" customHeight="false" outlineLevel="0" collapsed="false">
      <c r="A641" s="197" t="s">
        <v>64</v>
      </c>
      <c r="B641" s="198"/>
      <c r="C641" s="199"/>
      <c r="D641" s="171" t="n">
        <v>30</v>
      </c>
      <c r="E641" s="172" t="s">
        <v>92</v>
      </c>
      <c r="F641" s="173" t="n">
        <f aca="false">SUM(H641:CK641)</f>
        <v>7</v>
      </c>
      <c r="G641" s="174"/>
      <c r="H641" s="175"/>
      <c r="I641" s="176"/>
      <c r="J641" s="176"/>
      <c r="K641" s="176"/>
      <c r="L641" s="176"/>
      <c r="M641" s="176"/>
      <c r="N641" s="176"/>
      <c r="O641" s="176"/>
      <c r="P641" s="176"/>
      <c r="Q641" s="176"/>
      <c r="R641" s="176"/>
      <c r="S641" s="176"/>
      <c r="T641" s="176"/>
      <c r="U641" s="176"/>
      <c r="V641" s="176"/>
      <c r="W641" s="176"/>
      <c r="X641" s="176"/>
      <c r="Y641" s="176"/>
      <c r="Z641" s="176"/>
      <c r="AA641" s="176"/>
      <c r="AB641" s="176"/>
      <c r="AC641" s="176"/>
      <c r="AD641" s="176"/>
      <c r="AE641" s="176" t="n">
        <v>5</v>
      </c>
      <c r="AF641" s="176" t="n">
        <v>2</v>
      </c>
      <c r="AG641" s="176"/>
      <c r="AH641" s="176"/>
      <c r="AI641" s="176"/>
      <c r="AJ641" s="176"/>
      <c r="AK641" s="176"/>
      <c r="AL641" s="176"/>
      <c r="AM641" s="176"/>
      <c r="AN641" s="176"/>
      <c r="AO641" s="176"/>
      <c r="AP641" s="176"/>
      <c r="AQ641" s="176"/>
      <c r="AR641" s="176"/>
      <c r="AS641" s="176"/>
      <c r="AT641" s="176"/>
      <c r="AU641" s="176"/>
      <c r="AV641" s="176"/>
      <c r="AW641" s="176"/>
      <c r="AX641" s="176"/>
      <c r="AY641" s="176"/>
      <c r="AZ641" s="176"/>
      <c r="BA641" s="176"/>
      <c r="BB641" s="176"/>
      <c r="BC641" s="176"/>
      <c r="BD641" s="176"/>
      <c r="BE641" s="176"/>
      <c r="BF641" s="176"/>
      <c r="BG641" s="176"/>
      <c r="BH641" s="176"/>
      <c r="BI641" s="176"/>
      <c r="BJ641" s="176"/>
      <c r="BK641" s="176"/>
      <c r="BL641" s="176"/>
      <c r="BM641" s="176"/>
      <c r="BN641" s="176"/>
      <c r="BO641" s="176"/>
      <c r="BP641" s="176"/>
      <c r="BQ641" s="176"/>
      <c r="BR641" s="176"/>
      <c r="BS641" s="176"/>
      <c r="BT641" s="176"/>
      <c r="BU641" s="176"/>
      <c r="BV641" s="176"/>
      <c r="BW641" s="176"/>
      <c r="BX641" s="176"/>
      <c r="BY641" s="176"/>
      <c r="BZ641" s="176"/>
      <c r="CA641" s="176"/>
      <c r="CB641" s="176"/>
      <c r="CC641" s="176"/>
      <c r="CD641" s="176"/>
      <c r="CE641" s="176"/>
      <c r="CF641" s="176"/>
      <c r="CG641" s="176"/>
      <c r="CH641" s="176"/>
      <c r="CI641" s="176"/>
      <c r="CJ641" s="176"/>
      <c r="CK641" s="176"/>
      <c r="CL641" s="177"/>
      <c r="CM641" s="177"/>
    </row>
    <row r="642" customFormat="false" ht="13.5" hidden="false" customHeight="false" outlineLevel="0" collapsed="false">
      <c r="A642" s="197" t="s">
        <v>64</v>
      </c>
      <c r="B642" s="198"/>
      <c r="C642" s="199"/>
      <c r="D642" s="171" t="n">
        <v>31</v>
      </c>
      <c r="E642" s="172" t="s">
        <v>92</v>
      </c>
      <c r="F642" s="178" t="n">
        <f aca="false">SUM(H642:CK642)</f>
        <v>0</v>
      </c>
      <c r="G642" s="179" t="n">
        <f aca="false">SUM(F637:F642)</f>
        <v>38</v>
      </c>
      <c r="H642" s="180"/>
      <c r="I642" s="181"/>
      <c r="J642" s="181"/>
      <c r="K642" s="181"/>
      <c r="L642" s="181"/>
      <c r="M642" s="181"/>
      <c r="N642" s="181"/>
      <c r="O642" s="181"/>
      <c r="P642" s="181"/>
      <c r="Q642" s="181"/>
      <c r="R642" s="181"/>
      <c r="S642" s="181"/>
      <c r="T642" s="181"/>
      <c r="U642" s="181"/>
      <c r="V642" s="181"/>
      <c r="W642" s="181"/>
      <c r="X642" s="181"/>
      <c r="Y642" s="181"/>
      <c r="Z642" s="181"/>
      <c r="AA642" s="181"/>
      <c r="AB642" s="181"/>
      <c r="AC642" s="181"/>
      <c r="AD642" s="181"/>
      <c r="AE642" s="181"/>
      <c r="AF642" s="181"/>
      <c r="AG642" s="181"/>
      <c r="AH642" s="181"/>
      <c r="AI642" s="181"/>
      <c r="AJ642" s="181"/>
      <c r="AK642" s="181"/>
      <c r="AL642" s="181"/>
      <c r="AM642" s="181"/>
      <c r="AN642" s="181"/>
      <c r="AO642" s="181"/>
      <c r="AP642" s="181"/>
      <c r="AQ642" s="181"/>
      <c r="AR642" s="181"/>
      <c r="AS642" s="181"/>
      <c r="AT642" s="181"/>
      <c r="AU642" s="181"/>
      <c r="AV642" s="181"/>
      <c r="AW642" s="181"/>
      <c r="AX642" s="181"/>
      <c r="AY642" s="181"/>
      <c r="AZ642" s="181"/>
      <c r="BA642" s="181"/>
      <c r="BB642" s="181"/>
      <c r="BC642" s="181"/>
      <c r="BD642" s="181"/>
      <c r="BE642" s="181"/>
      <c r="BF642" s="181"/>
      <c r="BG642" s="181"/>
      <c r="BH642" s="181"/>
      <c r="BI642" s="181"/>
      <c r="BJ642" s="181"/>
      <c r="BK642" s="181"/>
      <c r="BL642" s="181"/>
      <c r="BM642" s="181"/>
      <c r="BN642" s="181"/>
      <c r="BO642" s="181"/>
      <c r="BP642" s="181"/>
      <c r="BQ642" s="181"/>
      <c r="BR642" s="181"/>
      <c r="BS642" s="181"/>
      <c r="BT642" s="181"/>
      <c r="BU642" s="181"/>
      <c r="BV642" s="181"/>
      <c r="BW642" s="181"/>
      <c r="BX642" s="181"/>
      <c r="BY642" s="181"/>
      <c r="BZ642" s="181"/>
      <c r="CA642" s="181"/>
      <c r="CB642" s="181"/>
      <c r="CC642" s="181"/>
      <c r="CD642" s="181"/>
      <c r="CE642" s="181"/>
      <c r="CF642" s="181"/>
      <c r="CG642" s="181"/>
      <c r="CH642" s="181"/>
      <c r="CI642" s="181"/>
      <c r="CJ642" s="181"/>
      <c r="CK642" s="181"/>
      <c r="CL642" s="177"/>
      <c r="CM642" s="177"/>
    </row>
    <row r="643" customFormat="false" ht="13.5" hidden="false" customHeight="false" outlineLevel="0" collapsed="false">
      <c r="A643" s="200" t="s">
        <v>64</v>
      </c>
      <c r="B643" s="201"/>
      <c r="C643" s="183"/>
      <c r="D643" s="184" t="s">
        <v>49</v>
      </c>
      <c r="E643" s="185"/>
      <c r="F643" s="185" t="n">
        <f aca="false">SUM(F612:F642)</f>
        <v>38</v>
      </c>
      <c r="G643" s="185"/>
      <c r="H643" s="186" t="n">
        <f aca="false">SUM(H612:H642)</f>
        <v>7.5</v>
      </c>
      <c r="I643" s="187" t="n">
        <f aca="false">SUM(I612:I642)</f>
        <v>0</v>
      </c>
      <c r="J643" s="188" t="n">
        <f aca="false">SUM(J612:J642)</f>
        <v>0</v>
      </c>
      <c r="K643" s="189" t="n">
        <f aca="false">SUM(K612:K642)</f>
        <v>0</v>
      </c>
      <c r="L643" s="189" t="n">
        <f aca="false">SUM(L612:L642)</f>
        <v>0</v>
      </c>
      <c r="M643" s="190" t="n">
        <f aca="false">SUM(M612:M642)</f>
        <v>0</v>
      </c>
      <c r="N643" s="190" t="n">
        <f aca="false">SUM(N612:N642)</f>
        <v>0</v>
      </c>
      <c r="O643" s="190" t="n">
        <f aca="false">SUM(O612:O642)</f>
        <v>0</v>
      </c>
      <c r="P643" s="190" t="n">
        <f aca="false">SUM(P612:P642)</f>
        <v>0</v>
      </c>
      <c r="Q643" s="190" t="n">
        <f aca="false">SUM(Q612:Q642)</f>
        <v>0</v>
      </c>
      <c r="R643" s="188" t="n">
        <f aca="false">SUM(R612:R642)</f>
        <v>0</v>
      </c>
      <c r="S643" s="188" t="n">
        <f aca="false">SUM(S612:S642)</f>
        <v>0</v>
      </c>
      <c r="T643" s="188" t="n">
        <f aca="false">SUM(T612:T642)</f>
        <v>0</v>
      </c>
      <c r="U643" s="188" t="n">
        <f aca="false">SUM(U612:U642)</f>
        <v>0</v>
      </c>
      <c r="V643" s="188" t="n">
        <f aca="false">SUM(V612:V642)</f>
        <v>0</v>
      </c>
      <c r="W643" s="188" t="n">
        <f aca="false">SUM(W612:W642)</f>
        <v>0</v>
      </c>
      <c r="X643" s="188" t="n">
        <f aca="false">SUM(X612:X642)</f>
        <v>0</v>
      </c>
      <c r="Y643" s="188" t="n">
        <f aca="false">SUM(Y612:Y642)</f>
        <v>0</v>
      </c>
      <c r="Z643" s="188" t="n">
        <f aca="false">SUM(Z612:Z642)</f>
        <v>8</v>
      </c>
      <c r="AA643" s="188" t="n">
        <f aca="false">SUM(AA612:AA642)</f>
        <v>0</v>
      </c>
      <c r="AB643" s="188" t="n">
        <f aca="false">SUM(AB612:AB642)</f>
        <v>0</v>
      </c>
      <c r="AC643" s="188" t="n">
        <f aca="false">SUM(AC612:AC642)</f>
        <v>0</v>
      </c>
      <c r="AD643" s="188" t="n">
        <f aca="false">SUM(AD612:AD642)</f>
        <v>0</v>
      </c>
      <c r="AE643" s="188" t="n">
        <f aca="false">SUM(AE612:AE642)</f>
        <v>13.5</v>
      </c>
      <c r="AF643" s="188" t="n">
        <f aca="false">SUM(AF612:AF642)</f>
        <v>7</v>
      </c>
      <c r="AG643" s="188" t="n">
        <f aca="false">SUM(AG612:AG642)</f>
        <v>0</v>
      </c>
      <c r="AH643" s="188" t="n">
        <f aca="false">SUM(AH612:AH642)</f>
        <v>0</v>
      </c>
      <c r="AI643" s="188" t="n">
        <f aca="false">SUM(AI612:AI642)</f>
        <v>0</v>
      </c>
      <c r="AJ643" s="188" t="n">
        <f aca="false">SUM(AJ612:AJ642)</f>
        <v>0</v>
      </c>
      <c r="AK643" s="188" t="n">
        <f aca="false">SUM(AK612:AK642)</f>
        <v>0</v>
      </c>
      <c r="AL643" s="188" t="n">
        <f aca="false">SUM(AL612:AL642)</f>
        <v>0</v>
      </c>
      <c r="AM643" s="188" t="n">
        <f aca="false">SUM(AM612:AM642)</f>
        <v>0</v>
      </c>
      <c r="AN643" s="188" t="n">
        <f aca="false">SUM(AN612:AN642)</f>
        <v>2</v>
      </c>
      <c r="AO643" s="188" t="n">
        <f aca="false">SUM(AO612:AO642)</f>
        <v>0</v>
      </c>
      <c r="AP643" s="188" t="n">
        <f aca="false">SUM(AP612:AP642)</f>
        <v>0</v>
      </c>
      <c r="AQ643" s="188" t="n">
        <f aca="false">SUM(AQ612:AQ642)</f>
        <v>0</v>
      </c>
      <c r="AR643" s="188" t="n">
        <f aca="false">SUM(AR612:AR642)</f>
        <v>0</v>
      </c>
      <c r="AS643" s="188" t="n">
        <f aca="false">SUM(AS612:AS642)</f>
        <v>0</v>
      </c>
      <c r="AT643" s="188" t="n">
        <f aca="false">SUM(AT612:AT642)</f>
        <v>0</v>
      </c>
      <c r="AU643" s="188" t="n">
        <f aca="false">SUM(AU612:AU642)</f>
        <v>0</v>
      </c>
      <c r="AV643" s="188" t="n">
        <f aca="false">SUM(AV612:AV642)</f>
        <v>0</v>
      </c>
      <c r="AW643" s="188" t="n">
        <f aca="false">SUM(AW612:AW642)</f>
        <v>0</v>
      </c>
      <c r="AX643" s="188" t="n">
        <f aca="false">SUM(AX612:AX642)</f>
        <v>0</v>
      </c>
      <c r="AY643" s="188" t="n">
        <f aca="false">SUM(AY612:AY642)</f>
        <v>0</v>
      </c>
      <c r="AZ643" s="188" t="n">
        <f aca="false">SUM(AZ612:AZ642)</f>
        <v>0</v>
      </c>
      <c r="BA643" s="188" t="n">
        <f aca="false">SUM(BA612:BA642)</f>
        <v>0</v>
      </c>
      <c r="BB643" s="188" t="n">
        <f aca="false">SUM(BB612:BB642)</f>
        <v>0</v>
      </c>
      <c r="BC643" s="188" t="n">
        <f aca="false">SUM(BC612:BC642)</f>
        <v>0</v>
      </c>
      <c r="BD643" s="188" t="n">
        <f aca="false">SUM(BD612:BD642)</f>
        <v>0</v>
      </c>
      <c r="BE643" s="188" t="n">
        <f aca="false">SUM(BE612:BE642)</f>
        <v>0</v>
      </c>
      <c r="BF643" s="188" t="n">
        <f aca="false">SUM(BF612:BF642)</f>
        <v>0</v>
      </c>
      <c r="BG643" s="188" t="n">
        <f aca="false">SUM(BG612:BG642)</f>
        <v>0</v>
      </c>
      <c r="BH643" s="188" t="n">
        <f aca="false">SUM(BH612:BH642)</f>
        <v>0</v>
      </c>
      <c r="BI643" s="188" t="n">
        <f aca="false">SUM(BI612:BI642)</f>
        <v>0</v>
      </c>
      <c r="BJ643" s="188" t="n">
        <f aca="false">SUM(BJ612:BJ642)</f>
        <v>0</v>
      </c>
      <c r="BK643" s="188" t="n">
        <f aca="false">SUM(BK612:BK642)</f>
        <v>0</v>
      </c>
      <c r="BL643" s="188" t="n">
        <f aca="false">SUM(BL612:BL642)</f>
        <v>0</v>
      </c>
      <c r="BM643" s="188" t="n">
        <f aca="false">SUM(BM612:BM642)</f>
        <v>0</v>
      </c>
      <c r="BN643" s="188" t="n">
        <f aca="false">SUM(BN612:BN642)</f>
        <v>0</v>
      </c>
      <c r="BO643" s="188" t="n">
        <f aca="false">SUM(BO612:BO642)</f>
        <v>0</v>
      </c>
      <c r="BP643" s="188" t="n">
        <f aca="false">SUM(BP612:BP642)</f>
        <v>0</v>
      </c>
      <c r="BQ643" s="188" t="n">
        <f aca="false">SUM(BQ612:BQ642)</f>
        <v>0</v>
      </c>
      <c r="BR643" s="188" t="n">
        <f aca="false">SUM(BR612:BR642)</f>
        <v>0</v>
      </c>
      <c r="BS643" s="188" t="n">
        <f aca="false">SUM(BS612:BS642)</f>
        <v>0</v>
      </c>
      <c r="BT643" s="188" t="n">
        <f aca="false">SUM(BT612:BT642)</f>
        <v>0</v>
      </c>
      <c r="BU643" s="188" t="n">
        <f aca="false">SUM(BU612:BU642)</f>
        <v>0</v>
      </c>
      <c r="BV643" s="188" t="n">
        <f aca="false">SUM(BV612:BV642)</f>
        <v>0</v>
      </c>
      <c r="BW643" s="188" t="n">
        <f aca="false">SUM(BW612:BW642)</f>
        <v>0</v>
      </c>
      <c r="BX643" s="188" t="n">
        <f aca="false">SUM(BX612:BX642)</f>
        <v>0</v>
      </c>
      <c r="BY643" s="188" t="n">
        <f aca="false">SUM(BY612:BY642)</f>
        <v>0</v>
      </c>
      <c r="BZ643" s="188" t="n">
        <f aca="false">SUM(BZ612:BZ642)</f>
        <v>0</v>
      </c>
      <c r="CA643" s="188" t="n">
        <f aca="false">SUM(CA612:CA642)</f>
        <v>0</v>
      </c>
      <c r="CB643" s="188" t="n">
        <f aca="false">SUM(CB612:CB642)</f>
        <v>0</v>
      </c>
      <c r="CC643" s="188" t="n">
        <f aca="false">SUM(CC612:CC642)</f>
        <v>0</v>
      </c>
      <c r="CD643" s="188" t="n">
        <f aca="false">SUM(CD612:CD642)</f>
        <v>0</v>
      </c>
      <c r="CE643" s="188" t="n">
        <f aca="false">SUM(CE612:CE642)</f>
        <v>0</v>
      </c>
      <c r="CF643" s="188" t="n">
        <f aca="false">SUM(CF612:CF642)</f>
        <v>0</v>
      </c>
      <c r="CG643" s="188" t="n">
        <f aca="false">SUM(CG612:CG642)</f>
        <v>0</v>
      </c>
      <c r="CH643" s="188" t="n">
        <f aca="false">SUM(CH612:CH642)</f>
        <v>0</v>
      </c>
      <c r="CI643" s="188" t="n">
        <f aca="false">SUM(CI612:CI642)</f>
        <v>0</v>
      </c>
      <c r="CJ643" s="188" t="n">
        <f aca="false">SUM(CJ612:CJ642)</f>
        <v>0</v>
      </c>
      <c r="CK643" s="188" t="n">
        <f aca="false">SUM(CK612:CK642)</f>
        <v>0</v>
      </c>
      <c r="CL643" s="138"/>
      <c r="CM643" s="138"/>
    </row>
    <row r="644" customFormat="false" ht="12.75" hidden="false" customHeight="false" outlineLevel="0" collapsed="false">
      <c r="A644" s="202" t="s">
        <v>64</v>
      </c>
      <c r="B644" s="203"/>
      <c r="C644" s="204"/>
      <c r="D644" s="171" t="n">
        <v>1</v>
      </c>
      <c r="E644" s="172" t="s">
        <v>88</v>
      </c>
      <c r="F644" s="173" t="n">
        <f aca="false">SUM(H644:CK644)</f>
        <v>0</v>
      </c>
      <c r="G644" s="174"/>
      <c r="H644" s="175"/>
      <c r="I644" s="176"/>
      <c r="J644" s="176"/>
      <c r="K644" s="176"/>
      <c r="L644" s="176"/>
      <c r="M644" s="176"/>
      <c r="N644" s="176"/>
      <c r="O644" s="176"/>
      <c r="P644" s="176"/>
      <c r="Q644" s="176"/>
      <c r="R644" s="176"/>
      <c r="S644" s="176"/>
      <c r="T644" s="176"/>
      <c r="U644" s="176"/>
      <c r="V644" s="176"/>
      <c r="W644" s="176"/>
      <c r="X644" s="176"/>
      <c r="Y644" s="176"/>
      <c r="Z644" s="176"/>
      <c r="AA644" s="176"/>
      <c r="AB644" s="176"/>
      <c r="AC644" s="176"/>
      <c r="AD644" s="176"/>
      <c r="AE644" s="176"/>
      <c r="AF644" s="176"/>
      <c r="AG644" s="176"/>
      <c r="AH644" s="176"/>
      <c r="AI644" s="176"/>
      <c r="AJ644" s="176"/>
      <c r="AK644" s="176"/>
      <c r="AL644" s="176"/>
      <c r="AM644" s="176"/>
      <c r="AN644" s="176"/>
      <c r="AO644" s="176"/>
      <c r="AP644" s="176"/>
      <c r="AQ644" s="176"/>
      <c r="AR644" s="176"/>
      <c r="AS644" s="176"/>
      <c r="AT644" s="176"/>
      <c r="AU644" s="176"/>
      <c r="AV644" s="176"/>
      <c r="AW644" s="176"/>
      <c r="AX644" s="176"/>
      <c r="AY644" s="176"/>
      <c r="AZ644" s="176"/>
      <c r="BA644" s="176"/>
      <c r="BB644" s="176"/>
      <c r="BC644" s="176"/>
      <c r="BD644" s="176"/>
      <c r="BE644" s="176"/>
      <c r="BF644" s="176"/>
      <c r="BG644" s="176"/>
      <c r="BH644" s="176"/>
      <c r="BI644" s="176"/>
      <c r="BJ644" s="176"/>
      <c r="BK644" s="176"/>
      <c r="BL644" s="176"/>
      <c r="BM644" s="176"/>
      <c r="BN644" s="176"/>
      <c r="BO644" s="176"/>
      <c r="BP644" s="176"/>
      <c r="BQ644" s="176"/>
      <c r="BR644" s="176"/>
      <c r="BS644" s="176"/>
      <c r="BT644" s="176"/>
      <c r="BU644" s="176"/>
      <c r="BV644" s="176"/>
      <c r="BW644" s="176"/>
      <c r="BX644" s="176"/>
      <c r="BY644" s="176"/>
      <c r="BZ644" s="176"/>
      <c r="CA644" s="176"/>
      <c r="CB644" s="176"/>
      <c r="CC644" s="176"/>
      <c r="CD644" s="176"/>
      <c r="CE644" s="176"/>
      <c r="CF644" s="176"/>
      <c r="CG644" s="176"/>
      <c r="CH644" s="176"/>
      <c r="CI644" s="176"/>
      <c r="CJ644" s="176"/>
      <c r="CK644" s="176"/>
      <c r="CL644" s="177"/>
      <c r="CM644" s="177"/>
    </row>
    <row r="645" customFormat="false" ht="12.75" hidden="false" customHeight="false" outlineLevel="0" collapsed="false">
      <c r="A645" s="197" t="s">
        <v>64</v>
      </c>
      <c r="B645" s="198"/>
      <c r="C645" s="199"/>
      <c r="D645" s="171" t="n">
        <v>2</v>
      </c>
      <c r="E645" s="172" t="s">
        <v>88</v>
      </c>
      <c r="F645" s="173" t="n">
        <f aca="false">SUM(H645:CK645)</f>
        <v>0</v>
      </c>
      <c r="G645" s="174"/>
      <c r="H645" s="175"/>
      <c r="I645" s="176"/>
      <c r="J645" s="176"/>
      <c r="K645" s="176"/>
      <c r="L645" s="176"/>
      <c r="M645" s="176"/>
      <c r="N645" s="176"/>
      <c r="O645" s="176"/>
      <c r="P645" s="176"/>
      <c r="Q645" s="176"/>
      <c r="R645" s="176"/>
      <c r="S645" s="176"/>
      <c r="T645" s="176"/>
      <c r="U645" s="176"/>
      <c r="V645" s="176"/>
      <c r="W645" s="176"/>
      <c r="X645" s="176"/>
      <c r="Y645" s="176"/>
      <c r="Z645" s="176"/>
      <c r="AA645" s="176"/>
      <c r="AB645" s="176"/>
      <c r="AC645" s="176"/>
      <c r="AD645" s="176"/>
      <c r="AE645" s="176"/>
      <c r="AF645" s="176"/>
      <c r="AG645" s="176"/>
      <c r="AH645" s="176"/>
      <c r="AI645" s="176"/>
      <c r="AJ645" s="176"/>
      <c r="AK645" s="176"/>
      <c r="AL645" s="176"/>
      <c r="AM645" s="176"/>
      <c r="AN645" s="176"/>
      <c r="AO645" s="176"/>
      <c r="AP645" s="176"/>
      <c r="AQ645" s="176"/>
      <c r="AR645" s="176"/>
      <c r="AS645" s="176"/>
      <c r="AT645" s="176"/>
      <c r="AU645" s="176"/>
      <c r="AV645" s="176"/>
      <c r="AW645" s="176"/>
      <c r="AX645" s="176"/>
      <c r="AY645" s="176"/>
      <c r="AZ645" s="176"/>
      <c r="BA645" s="176"/>
      <c r="BB645" s="176"/>
      <c r="BC645" s="176"/>
      <c r="BD645" s="176"/>
      <c r="BE645" s="176"/>
      <c r="BF645" s="176"/>
      <c r="BG645" s="176"/>
      <c r="BH645" s="176"/>
      <c r="BI645" s="176"/>
      <c r="BJ645" s="176"/>
      <c r="BK645" s="176"/>
      <c r="BL645" s="176"/>
      <c r="BM645" s="176"/>
      <c r="BN645" s="176"/>
      <c r="BO645" s="176"/>
      <c r="BP645" s="176"/>
      <c r="BQ645" s="176"/>
      <c r="BR645" s="176"/>
      <c r="BS645" s="176"/>
      <c r="BT645" s="176"/>
      <c r="BU645" s="176"/>
      <c r="BV645" s="176"/>
      <c r="BW645" s="176"/>
      <c r="BX645" s="176"/>
      <c r="BY645" s="176"/>
      <c r="BZ645" s="176"/>
      <c r="CA645" s="176"/>
      <c r="CB645" s="176"/>
      <c r="CC645" s="176"/>
      <c r="CD645" s="176"/>
      <c r="CE645" s="176"/>
      <c r="CF645" s="176"/>
      <c r="CG645" s="176"/>
      <c r="CH645" s="176"/>
      <c r="CI645" s="176"/>
      <c r="CJ645" s="176"/>
      <c r="CK645" s="176"/>
      <c r="CL645" s="177"/>
      <c r="CM645" s="177"/>
    </row>
    <row r="646" customFormat="false" ht="12.75" hidden="false" customHeight="false" outlineLevel="0" collapsed="false">
      <c r="A646" s="197" t="s">
        <v>64</v>
      </c>
      <c r="B646" s="198"/>
      <c r="C646" s="199"/>
      <c r="D646" s="171" t="n">
        <v>3</v>
      </c>
      <c r="E646" s="172" t="s">
        <v>88</v>
      </c>
      <c r="F646" s="178" t="n">
        <f aca="false">SUM(H646:CK646)</f>
        <v>0</v>
      </c>
      <c r="G646" s="179"/>
      <c r="H646" s="180"/>
      <c r="I646" s="181"/>
      <c r="J646" s="181"/>
      <c r="K646" s="181"/>
      <c r="L646" s="181"/>
      <c r="M646" s="181"/>
      <c r="N646" s="181"/>
      <c r="O646" s="181"/>
      <c r="P646" s="181"/>
      <c r="Q646" s="181"/>
      <c r="R646" s="181"/>
      <c r="S646" s="181"/>
      <c r="T646" s="181"/>
      <c r="U646" s="181"/>
      <c r="V646" s="181"/>
      <c r="W646" s="181"/>
      <c r="X646" s="181"/>
      <c r="Y646" s="181"/>
      <c r="Z646" s="181"/>
      <c r="AA646" s="181"/>
      <c r="AB646" s="181"/>
      <c r="AC646" s="181"/>
      <c r="AD646" s="181"/>
      <c r="AE646" s="181"/>
      <c r="AF646" s="181"/>
      <c r="AG646" s="181"/>
      <c r="AH646" s="181"/>
      <c r="AI646" s="181"/>
      <c r="AJ646" s="181"/>
      <c r="AK646" s="181"/>
      <c r="AL646" s="181"/>
      <c r="AM646" s="181"/>
      <c r="AN646" s="181"/>
      <c r="AO646" s="181"/>
      <c r="AP646" s="181"/>
      <c r="AQ646" s="181"/>
      <c r="AR646" s="181"/>
      <c r="AS646" s="181"/>
      <c r="AT646" s="181"/>
      <c r="AU646" s="181"/>
      <c r="AV646" s="181"/>
      <c r="AW646" s="181"/>
      <c r="AX646" s="181"/>
      <c r="AY646" s="181"/>
      <c r="AZ646" s="181"/>
      <c r="BA646" s="181"/>
      <c r="BB646" s="181"/>
      <c r="BC646" s="181"/>
      <c r="BD646" s="181"/>
      <c r="BE646" s="181"/>
      <c r="BF646" s="181"/>
      <c r="BG646" s="181"/>
      <c r="BH646" s="181"/>
      <c r="BI646" s="181"/>
      <c r="BJ646" s="181"/>
      <c r="BK646" s="181"/>
      <c r="BL646" s="181"/>
      <c r="BM646" s="181"/>
      <c r="BN646" s="181"/>
      <c r="BO646" s="181"/>
      <c r="BP646" s="181"/>
      <c r="BQ646" s="181"/>
      <c r="BR646" s="181"/>
      <c r="BS646" s="181"/>
      <c r="BT646" s="181"/>
      <c r="BU646" s="181"/>
      <c r="BV646" s="181"/>
      <c r="BW646" s="181"/>
      <c r="BX646" s="181"/>
      <c r="BY646" s="181"/>
      <c r="BZ646" s="181"/>
      <c r="CA646" s="181"/>
      <c r="CB646" s="181"/>
      <c r="CC646" s="181"/>
      <c r="CD646" s="181"/>
      <c r="CE646" s="181"/>
      <c r="CF646" s="181"/>
      <c r="CG646" s="181"/>
      <c r="CH646" s="181"/>
      <c r="CI646" s="181"/>
      <c r="CJ646" s="181"/>
      <c r="CK646" s="181"/>
      <c r="CL646" s="177"/>
      <c r="CM646" s="177"/>
    </row>
    <row r="647" customFormat="false" ht="12.75" hidden="false" customHeight="false" outlineLevel="0" collapsed="false">
      <c r="A647" s="197" t="s">
        <v>64</v>
      </c>
      <c r="B647" s="198"/>
      <c r="C647" s="199"/>
      <c r="D647" s="171" t="n">
        <v>4</v>
      </c>
      <c r="E647" s="172" t="s">
        <v>88</v>
      </c>
      <c r="F647" s="178" t="n">
        <f aca="false">SUM(H647:CK647)</f>
        <v>0</v>
      </c>
      <c r="G647" s="179" t="n">
        <f aca="false">SUM(F644:F647)</f>
        <v>0</v>
      </c>
      <c r="H647" s="180"/>
      <c r="I647" s="181"/>
      <c r="J647" s="181"/>
      <c r="K647" s="181"/>
      <c r="L647" s="181"/>
      <c r="M647" s="181"/>
      <c r="N647" s="181"/>
      <c r="O647" s="181"/>
      <c r="P647" s="181"/>
      <c r="Q647" s="181"/>
      <c r="R647" s="181"/>
      <c r="S647" s="181"/>
      <c r="T647" s="181"/>
      <c r="U647" s="181"/>
      <c r="V647" s="181"/>
      <c r="W647" s="181"/>
      <c r="X647" s="181"/>
      <c r="Y647" s="181"/>
      <c r="Z647" s="181"/>
      <c r="AA647" s="181"/>
      <c r="AB647" s="181"/>
      <c r="AC647" s="181"/>
      <c r="AD647" s="181"/>
      <c r="AE647" s="181"/>
      <c r="AF647" s="181"/>
      <c r="AG647" s="181"/>
      <c r="AH647" s="181"/>
      <c r="AI647" s="181"/>
      <c r="AJ647" s="181"/>
      <c r="AK647" s="181"/>
      <c r="AL647" s="181"/>
      <c r="AM647" s="181"/>
      <c r="AN647" s="181"/>
      <c r="AO647" s="181"/>
      <c r="AP647" s="181"/>
      <c r="AQ647" s="181"/>
      <c r="AR647" s="181"/>
      <c r="AS647" s="181"/>
      <c r="AT647" s="181"/>
      <c r="AU647" s="181"/>
      <c r="AV647" s="181"/>
      <c r="AW647" s="181"/>
      <c r="AX647" s="181"/>
      <c r="AY647" s="181"/>
      <c r="AZ647" s="181"/>
      <c r="BA647" s="181"/>
      <c r="BB647" s="181"/>
      <c r="BC647" s="181"/>
      <c r="BD647" s="181"/>
      <c r="BE647" s="181"/>
      <c r="BF647" s="181"/>
      <c r="BG647" s="181"/>
      <c r="BH647" s="181"/>
      <c r="BI647" s="181"/>
      <c r="BJ647" s="181"/>
      <c r="BK647" s="181"/>
      <c r="BL647" s="181"/>
      <c r="BM647" s="181"/>
      <c r="BN647" s="181"/>
      <c r="BO647" s="181"/>
      <c r="BP647" s="181"/>
      <c r="BQ647" s="181"/>
      <c r="BR647" s="181"/>
      <c r="BS647" s="181"/>
      <c r="BT647" s="181"/>
      <c r="BU647" s="181"/>
      <c r="BV647" s="181"/>
      <c r="BW647" s="181"/>
      <c r="BX647" s="181"/>
      <c r="BY647" s="181"/>
      <c r="BZ647" s="181"/>
      <c r="CA647" s="181"/>
      <c r="CB647" s="181"/>
      <c r="CC647" s="181"/>
      <c r="CD647" s="181"/>
      <c r="CE647" s="181"/>
      <c r="CF647" s="181"/>
      <c r="CG647" s="181"/>
      <c r="CH647" s="181"/>
      <c r="CI647" s="181"/>
      <c r="CJ647" s="181"/>
      <c r="CK647" s="181"/>
      <c r="CL647" s="177"/>
      <c r="CM647" s="177"/>
    </row>
    <row r="648" customFormat="false" ht="12.75" hidden="false" customHeight="false" outlineLevel="0" collapsed="false">
      <c r="A648" s="197" t="s">
        <v>64</v>
      </c>
      <c r="B648" s="198"/>
      <c r="C648" s="199"/>
      <c r="D648" s="171" t="n">
        <v>5</v>
      </c>
      <c r="E648" s="172" t="s">
        <v>89</v>
      </c>
      <c r="F648" s="173" t="n">
        <f aca="false">SUM(H648:CK648)</f>
        <v>0</v>
      </c>
      <c r="G648" s="174"/>
      <c r="H648" s="175"/>
      <c r="I648" s="176"/>
      <c r="J648" s="176"/>
      <c r="K648" s="176"/>
      <c r="L648" s="176"/>
      <c r="M648" s="176"/>
      <c r="N648" s="176"/>
      <c r="O648" s="176"/>
      <c r="P648" s="176"/>
      <c r="Q648" s="176"/>
      <c r="R648" s="176"/>
      <c r="S648" s="176"/>
      <c r="T648" s="176"/>
      <c r="U648" s="176"/>
      <c r="V648" s="176"/>
      <c r="W648" s="176"/>
      <c r="X648" s="176"/>
      <c r="Y648" s="176"/>
      <c r="Z648" s="176"/>
      <c r="AA648" s="176"/>
      <c r="AB648" s="176"/>
      <c r="AC648" s="176"/>
      <c r="AD648" s="176"/>
      <c r="AE648" s="176"/>
      <c r="AF648" s="176"/>
      <c r="AG648" s="176"/>
      <c r="AH648" s="176"/>
      <c r="AI648" s="176"/>
      <c r="AJ648" s="176"/>
      <c r="AK648" s="176"/>
      <c r="AL648" s="176"/>
      <c r="AM648" s="176"/>
      <c r="AN648" s="176"/>
      <c r="AO648" s="176"/>
      <c r="AP648" s="176"/>
      <c r="AQ648" s="176"/>
      <c r="AR648" s="176"/>
      <c r="AS648" s="176"/>
      <c r="AT648" s="176"/>
      <c r="AU648" s="176"/>
      <c r="AV648" s="176"/>
      <c r="AW648" s="176"/>
      <c r="AX648" s="176"/>
      <c r="AY648" s="176"/>
      <c r="AZ648" s="176"/>
      <c r="BA648" s="176"/>
      <c r="BB648" s="176"/>
      <c r="BC648" s="176"/>
      <c r="BD648" s="176"/>
      <c r="BE648" s="176"/>
      <c r="BF648" s="176"/>
      <c r="BG648" s="176"/>
      <c r="BH648" s="176"/>
      <c r="BI648" s="176"/>
      <c r="BJ648" s="176"/>
      <c r="BK648" s="176"/>
      <c r="BL648" s="176"/>
      <c r="BM648" s="176"/>
      <c r="BN648" s="176"/>
      <c r="BO648" s="176"/>
      <c r="BP648" s="176"/>
      <c r="BQ648" s="176"/>
      <c r="BR648" s="176"/>
      <c r="BS648" s="176"/>
      <c r="BT648" s="176"/>
      <c r="BU648" s="176"/>
      <c r="BV648" s="176"/>
      <c r="BW648" s="176"/>
      <c r="BX648" s="176"/>
      <c r="BY648" s="176"/>
      <c r="BZ648" s="176"/>
      <c r="CA648" s="176"/>
      <c r="CB648" s="176"/>
      <c r="CC648" s="176"/>
      <c r="CD648" s="176"/>
      <c r="CE648" s="176"/>
      <c r="CF648" s="176"/>
      <c r="CG648" s="176"/>
      <c r="CH648" s="176"/>
      <c r="CI648" s="176"/>
      <c r="CJ648" s="176"/>
      <c r="CK648" s="176"/>
      <c r="CL648" s="177"/>
      <c r="CM648" s="177"/>
    </row>
    <row r="649" customFormat="false" ht="12.75" hidden="false" customHeight="false" outlineLevel="0" collapsed="false">
      <c r="A649" s="197" t="s">
        <v>64</v>
      </c>
      <c r="B649" s="198"/>
      <c r="C649" s="199"/>
      <c r="D649" s="171" t="n">
        <v>6</v>
      </c>
      <c r="E649" s="172" t="s">
        <v>89</v>
      </c>
      <c r="F649" s="173" t="n">
        <f aca="false">SUM(H649:CK649)</f>
        <v>0</v>
      </c>
      <c r="G649" s="174"/>
      <c r="H649" s="175"/>
      <c r="I649" s="176"/>
      <c r="J649" s="176"/>
      <c r="K649" s="176"/>
      <c r="L649" s="176"/>
      <c r="M649" s="176"/>
      <c r="N649" s="176"/>
      <c r="O649" s="176"/>
      <c r="P649" s="176"/>
      <c r="Q649" s="176"/>
      <c r="R649" s="176"/>
      <c r="S649" s="176"/>
      <c r="T649" s="176"/>
      <c r="U649" s="176"/>
      <c r="V649" s="176"/>
      <c r="W649" s="176"/>
      <c r="X649" s="176"/>
      <c r="Y649" s="176"/>
      <c r="Z649" s="176"/>
      <c r="AA649" s="176"/>
      <c r="AB649" s="176"/>
      <c r="AC649" s="176"/>
      <c r="AD649" s="176"/>
      <c r="AE649" s="176"/>
      <c r="AF649" s="176"/>
      <c r="AG649" s="176"/>
      <c r="AH649" s="176"/>
      <c r="AI649" s="176"/>
      <c r="AJ649" s="176"/>
      <c r="AK649" s="176"/>
      <c r="AL649" s="176"/>
      <c r="AM649" s="176"/>
      <c r="AN649" s="176"/>
      <c r="AO649" s="176"/>
      <c r="AP649" s="176"/>
      <c r="AQ649" s="176"/>
      <c r="AR649" s="176"/>
      <c r="AS649" s="176"/>
      <c r="AT649" s="176"/>
      <c r="AU649" s="176"/>
      <c r="AV649" s="176"/>
      <c r="AW649" s="176"/>
      <c r="AX649" s="176"/>
      <c r="AY649" s="176"/>
      <c r="AZ649" s="176"/>
      <c r="BA649" s="176"/>
      <c r="BB649" s="176"/>
      <c r="BC649" s="176"/>
      <c r="BD649" s="176"/>
      <c r="BE649" s="176"/>
      <c r="BF649" s="176"/>
      <c r="BG649" s="176"/>
      <c r="BH649" s="176"/>
      <c r="BI649" s="176"/>
      <c r="BJ649" s="176"/>
      <c r="BK649" s="176"/>
      <c r="BL649" s="176"/>
      <c r="BM649" s="176"/>
      <c r="BN649" s="176"/>
      <c r="BO649" s="176"/>
      <c r="BP649" s="176"/>
      <c r="BQ649" s="176"/>
      <c r="BR649" s="176"/>
      <c r="BS649" s="176"/>
      <c r="BT649" s="176"/>
      <c r="BU649" s="176"/>
      <c r="BV649" s="176"/>
      <c r="BW649" s="176"/>
      <c r="BX649" s="176"/>
      <c r="BY649" s="176"/>
      <c r="BZ649" s="176"/>
      <c r="CA649" s="176"/>
      <c r="CB649" s="176"/>
      <c r="CC649" s="176"/>
      <c r="CD649" s="176"/>
      <c r="CE649" s="176"/>
      <c r="CF649" s="176"/>
      <c r="CG649" s="176"/>
      <c r="CH649" s="176"/>
      <c r="CI649" s="176"/>
      <c r="CJ649" s="176"/>
      <c r="CK649" s="176"/>
      <c r="CL649" s="177"/>
      <c r="CM649" s="177"/>
    </row>
    <row r="650" customFormat="false" ht="12.75" hidden="false" customHeight="false" outlineLevel="0" collapsed="false">
      <c r="A650" s="197" t="s">
        <v>64</v>
      </c>
      <c r="B650" s="198"/>
      <c r="C650" s="199"/>
      <c r="D650" s="171" t="n">
        <v>7</v>
      </c>
      <c r="E650" s="172" t="s">
        <v>89</v>
      </c>
      <c r="F650" s="173" t="n">
        <f aca="false">SUM(H650:CK650)</f>
        <v>0</v>
      </c>
      <c r="G650" s="174"/>
      <c r="H650" s="175"/>
      <c r="I650" s="176"/>
      <c r="J650" s="176"/>
      <c r="K650" s="176"/>
      <c r="L650" s="176"/>
      <c r="M650" s="176"/>
      <c r="N650" s="176"/>
      <c r="O650" s="176"/>
      <c r="P650" s="176"/>
      <c r="Q650" s="176"/>
      <c r="R650" s="176"/>
      <c r="S650" s="176"/>
      <c r="T650" s="176"/>
      <c r="U650" s="176"/>
      <c r="V650" s="176"/>
      <c r="W650" s="176"/>
      <c r="X650" s="176"/>
      <c r="Y650" s="176"/>
      <c r="Z650" s="176"/>
      <c r="AA650" s="176"/>
      <c r="AB650" s="176"/>
      <c r="AC650" s="176"/>
      <c r="AD650" s="176"/>
      <c r="AE650" s="176"/>
      <c r="AF650" s="176"/>
      <c r="AG650" s="176"/>
      <c r="AH650" s="176"/>
      <c r="AI650" s="176"/>
      <c r="AJ650" s="176"/>
      <c r="AK650" s="176"/>
      <c r="AL650" s="176"/>
      <c r="AM650" s="176"/>
      <c r="AN650" s="176"/>
      <c r="AO650" s="176"/>
      <c r="AP650" s="176"/>
      <c r="AQ650" s="176"/>
      <c r="AR650" s="176"/>
      <c r="AS650" s="176"/>
      <c r="AT650" s="176"/>
      <c r="AU650" s="176"/>
      <c r="AV650" s="176"/>
      <c r="AW650" s="176"/>
      <c r="AX650" s="176"/>
      <c r="AY650" s="176"/>
      <c r="AZ650" s="176"/>
      <c r="BA650" s="176"/>
      <c r="BB650" s="176"/>
      <c r="BC650" s="176"/>
      <c r="BD650" s="176"/>
      <c r="BE650" s="176"/>
      <c r="BF650" s="176"/>
      <c r="BG650" s="176"/>
      <c r="BH650" s="176"/>
      <c r="BI650" s="176"/>
      <c r="BJ650" s="176"/>
      <c r="BK650" s="176"/>
      <c r="BL650" s="176"/>
      <c r="BM650" s="176"/>
      <c r="BN650" s="176"/>
      <c r="BO650" s="176"/>
      <c r="BP650" s="176"/>
      <c r="BQ650" s="176"/>
      <c r="BR650" s="176"/>
      <c r="BS650" s="176"/>
      <c r="BT650" s="176"/>
      <c r="BU650" s="176"/>
      <c r="BV650" s="176"/>
      <c r="BW650" s="176"/>
      <c r="BX650" s="176"/>
      <c r="BY650" s="176"/>
      <c r="BZ650" s="176"/>
      <c r="CA650" s="176"/>
      <c r="CB650" s="176"/>
      <c r="CC650" s="176"/>
      <c r="CD650" s="176"/>
      <c r="CE650" s="176"/>
      <c r="CF650" s="176"/>
      <c r="CG650" s="176"/>
      <c r="CH650" s="176"/>
      <c r="CI650" s="176"/>
      <c r="CJ650" s="176"/>
      <c r="CK650" s="176"/>
      <c r="CL650" s="177"/>
      <c r="CM650" s="177"/>
    </row>
    <row r="651" customFormat="false" ht="12.75" hidden="false" customHeight="false" outlineLevel="0" collapsed="false">
      <c r="A651" s="197" t="s">
        <v>64</v>
      </c>
      <c r="B651" s="198"/>
      <c r="C651" s="199"/>
      <c r="D651" s="171" t="n">
        <v>8</v>
      </c>
      <c r="E651" s="172" t="s">
        <v>89</v>
      </c>
      <c r="F651" s="173" t="n">
        <f aca="false">SUM(H651:CK651)</f>
        <v>0</v>
      </c>
      <c r="G651" s="174"/>
      <c r="H651" s="175"/>
      <c r="I651" s="176"/>
      <c r="J651" s="176"/>
      <c r="K651" s="176"/>
      <c r="L651" s="176"/>
      <c r="M651" s="176"/>
      <c r="N651" s="176"/>
      <c r="O651" s="176"/>
      <c r="P651" s="176"/>
      <c r="Q651" s="176"/>
      <c r="R651" s="176"/>
      <c r="S651" s="176"/>
      <c r="T651" s="176"/>
      <c r="U651" s="176"/>
      <c r="V651" s="176"/>
      <c r="W651" s="176"/>
      <c r="X651" s="176"/>
      <c r="Y651" s="176"/>
      <c r="Z651" s="176"/>
      <c r="AA651" s="176"/>
      <c r="AB651" s="176"/>
      <c r="AC651" s="176"/>
      <c r="AD651" s="176"/>
      <c r="AE651" s="176"/>
      <c r="AF651" s="176"/>
      <c r="AG651" s="176"/>
      <c r="AH651" s="176"/>
      <c r="AI651" s="176"/>
      <c r="AJ651" s="176"/>
      <c r="AK651" s="176"/>
      <c r="AL651" s="176"/>
      <c r="AM651" s="176"/>
      <c r="AN651" s="176"/>
      <c r="AO651" s="176"/>
      <c r="AP651" s="176"/>
      <c r="AQ651" s="176"/>
      <c r="AR651" s="176"/>
      <c r="AS651" s="176"/>
      <c r="AT651" s="176"/>
      <c r="AU651" s="176"/>
      <c r="AV651" s="176"/>
      <c r="AW651" s="176"/>
      <c r="AX651" s="176"/>
      <c r="AY651" s="176"/>
      <c r="AZ651" s="176"/>
      <c r="BA651" s="176"/>
      <c r="BB651" s="176"/>
      <c r="BC651" s="176"/>
      <c r="BD651" s="176"/>
      <c r="BE651" s="176"/>
      <c r="BF651" s="176"/>
      <c r="BG651" s="176"/>
      <c r="BH651" s="176"/>
      <c r="BI651" s="176"/>
      <c r="BJ651" s="176"/>
      <c r="BK651" s="176"/>
      <c r="BL651" s="176"/>
      <c r="BM651" s="176"/>
      <c r="BN651" s="176"/>
      <c r="BO651" s="176"/>
      <c r="BP651" s="176"/>
      <c r="BQ651" s="176"/>
      <c r="BR651" s="176"/>
      <c r="BS651" s="176"/>
      <c r="BT651" s="176"/>
      <c r="BU651" s="176"/>
      <c r="BV651" s="176"/>
      <c r="BW651" s="176"/>
      <c r="BX651" s="176"/>
      <c r="BY651" s="176"/>
      <c r="BZ651" s="176"/>
      <c r="CA651" s="176"/>
      <c r="CB651" s="176"/>
      <c r="CC651" s="176"/>
      <c r="CD651" s="176"/>
      <c r="CE651" s="176"/>
      <c r="CF651" s="176"/>
      <c r="CG651" s="176"/>
      <c r="CH651" s="176"/>
      <c r="CI651" s="176"/>
      <c r="CJ651" s="176"/>
      <c r="CK651" s="176"/>
      <c r="CL651" s="177"/>
      <c r="CM651" s="177"/>
    </row>
    <row r="652" customFormat="false" ht="12.75" hidden="false" customHeight="false" outlineLevel="0" collapsed="false">
      <c r="A652" s="197" t="s">
        <v>64</v>
      </c>
      <c r="B652" s="198"/>
      <c r="C652" s="199"/>
      <c r="D652" s="171" t="n">
        <v>9</v>
      </c>
      <c r="E652" s="172" t="s">
        <v>89</v>
      </c>
      <c r="F652" s="173" t="n">
        <f aca="false">SUM(H652:CK652)</f>
        <v>0</v>
      </c>
      <c r="G652" s="174"/>
      <c r="H652" s="175"/>
      <c r="I652" s="176"/>
      <c r="J652" s="176"/>
      <c r="K652" s="176"/>
      <c r="L652" s="176"/>
      <c r="M652" s="176"/>
      <c r="N652" s="176"/>
      <c r="O652" s="176"/>
      <c r="P652" s="176"/>
      <c r="Q652" s="176"/>
      <c r="R652" s="176"/>
      <c r="S652" s="176"/>
      <c r="T652" s="176"/>
      <c r="U652" s="176"/>
      <c r="V652" s="176"/>
      <c r="W652" s="176"/>
      <c r="X652" s="176"/>
      <c r="Y652" s="176"/>
      <c r="Z652" s="176"/>
      <c r="AA652" s="176"/>
      <c r="AB652" s="176"/>
      <c r="AC652" s="176"/>
      <c r="AD652" s="176"/>
      <c r="AE652" s="176"/>
      <c r="AF652" s="176"/>
      <c r="AG652" s="176"/>
      <c r="AH652" s="176"/>
      <c r="AI652" s="176"/>
      <c r="AJ652" s="176"/>
      <c r="AK652" s="176"/>
      <c r="AL652" s="176"/>
      <c r="AM652" s="176"/>
      <c r="AN652" s="176"/>
      <c r="AO652" s="176"/>
      <c r="AP652" s="176"/>
      <c r="AQ652" s="176"/>
      <c r="AR652" s="176"/>
      <c r="AS652" s="176"/>
      <c r="AT652" s="176"/>
      <c r="AU652" s="176"/>
      <c r="AV652" s="176"/>
      <c r="AW652" s="176"/>
      <c r="AX652" s="176"/>
      <c r="AY652" s="176"/>
      <c r="AZ652" s="176"/>
      <c r="BA652" s="176"/>
      <c r="BB652" s="176"/>
      <c r="BC652" s="176"/>
      <c r="BD652" s="176"/>
      <c r="BE652" s="176"/>
      <c r="BF652" s="176"/>
      <c r="BG652" s="176"/>
      <c r="BH652" s="176"/>
      <c r="BI652" s="176"/>
      <c r="BJ652" s="176"/>
      <c r="BK652" s="176"/>
      <c r="BL652" s="176"/>
      <c r="BM652" s="176"/>
      <c r="BN652" s="176"/>
      <c r="BO652" s="176"/>
      <c r="BP652" s="176"/>
      <c r="BQ652" s="176"/>
      <c r="BR652" s="176"/>
      <c r="BS652" s="176"/>
      <c r="BT652" s="176"/>
      <c r="BU652" s="176"/>
      <c r="BV652" s="176"/>
      <c r="BW652" s="176"/>
      <c r="BX652" s="176"/>
      <c r="BY652" s="176"/>
      <c r="BZ652" s="176"/>
      <c r="CA652" s="176"/>
      <c r="CB652" s="176"/>
      <c r="CC652" s="176"/>
      <c r="CD652" s="176"/>
      <c r="CE652" s="176"/>
      <c r="CF652" s="176"/>
      <c r="CG652" s="176"/>
      <c r="CH652" s="176"/>
      <c r="CI652" s="176"/>
      <c r="CJ652" s="176"/>
      <c r="CK652" s="176"/>
      <c r="CL652" s="177"/>
      <c r="CM652" s="177"/>
    </row>
    <row r="653" customFormat="false" ht="12.75" hidden="false" customHeight="false" outlineLevel="0" collapsed="false">
      <c r="A653" s="197" t="s">
        <v>64</v>
      </c>
      <c r="B653" s="198"/>
      <c r="C653" s="199"/>
      <c r="D653" s="171" t="n">
        <v>10</v>
      </c>
      <c r="E653" s="172" t="s">
        <v>89</v>
      </c>
      <c r="F653" s="178" t="n">
        <f aca="false">SUM(H653:CK653)</f>
        <v>0</v>
      </c>
      <c r="G653" s="179"/>
      <c r="H653" s="180"/>
      <c r="I653" s="181"/>
      <c r="J653" s="181"/>
      <c r="K653" s="181"/>
      <c r="L653" s="181"/>
      <c r="M653" s="181"/>
      <c r="N653" s="181"/>
      <c r="O653" s="181"/>
      <c r="P653" s="181"/>
      <c r="Q653" s="181"/>
      <c r="R653" s="181"/>
      <c r="S653" s="181"/>
      <c r="T653" s="181"/>
      <c r="U653" s="181"/>
      <c r="V653" s="181"/>
      <c r="W653" s="181"/>
      <c r="X653" s="181"/>
      <c r="Y653" s="181"/>
      <c r="Z653" s="181"/>
      <c r="AA653" s="181"/>
      <c r="AB653" s="181"/>
      <c r="AC653" s="181"/>
      <c r="AD653" s="181"/>
      <c r="AE653" s="181"/>
      <c r="AF653" s="181"/>
      <c r="AG653" s="181"/>
      <c r="AH653" s="181"/>
      <c r="AI653" s="181"/>
      <c r="AJ653" s="181"/>
      <c r="AK653" s="181"/>
      <c r="AL653" s="181"/>
      <c r="AM653" s="181"/>
      <c r="AN653" s="181"/>
      <c r="AO653" s="181"/>
      <c r="AP653" s="181"/>
      <c r="AQ653" s="181"/>
      <c r="AR653" s="181"/>
      <c r="AS653" s="181"/>
      <c r="AT653" s="181"/>
      <c r="AU653" s="181"/>
      <c r="AV653" s="181"/>
      <c r="AW653" s="181"/>
      <c r="AX653" s="181"/>
      <c r="AY653" s="181"/>
      <c r="AZ653" s="181"/>
      <c r="BA653" s="181"/>
      <c r="BB653" s="181"/>
      <c r="BC653" s="181"/>
      <c r="BD653" s="181"/>
      <c r="BE653" s="181"/>
      <c r="BF653" s="181"/>
      <c r="BG653" s="181"/>
      <c r="BH653" s="181"/>
      <c r="BI653" s="181"/>
      <c r="BJ653" s="181"/>
      <c r="BK653" s="181"/>
      <c r="BL653" s="181"/>
      <c r="BM653" s="181"/>
      <c r="BN653" s="181"/>
      <c r="BO653" s="181"/>
      <c r="BP653" s="181"/>
      <c r="BQ653" s="181"/>
      <c r="BR653" s="181"/>
      <c r="BS653" s="181"/>
      <c r="BT653" s="181"/>
      <c r="BU653" s="181"/>
      <c r="BV653" s="181"/>
      <c r="BW653" s="181"/>
      <c r="BX653" s="181"/>
      <c r="BY653" s="181"/>
      <c r="BZ653" s="181"/>
      <c r="CA653" s="181"/>
      <c r="CB653" s="181"/>
      <c r="CC653" s="181"/>
      <c r="CD653" s="181"/>
      <c r="CE653" s="181"/>
      <c r="CF653" s="181"/>
      <c r="CG653" s="181"/>
      <c r="CH653" s="181"/>
      <c r="CI653" s="181"/>
      <c r="CJ653" s="181"/>
      <c r="CK653" s="181"/>
      <c r="CL653" s="177"/>
      <c r="CM653" s="177"/>
    </row>
    <row r="654" customFormat="false" ht="12.75" hidden="false" customHeight="false" outlineLevel="0" collapsed="false">
      <c r="A654" s="197" t="s">
        <v>64</v>
      </c>
      <c r="B654" s="198"/>
      <c r="C654" s="199"/>
      <c r="D654" s="171" t="n">
        <v>11</v>
      </c>
      <c r="E654" s="172" t="s">
        <v>89</v>
      </c>
      <c r="F654" s="178" t="n">
        <f aca="false">SUM(H654:CK654)</f>
        <v>0</v>
      </c>
      <c r="G654" s="179" t="n">
        <f aca="false">SUM(F648:F654)</f>
        <v>0</v>
      </c>
      <c r="H654" s="180"/>
      <c r="I654" s="181"/>
      <c r="J654" s="181"/>
      <c r="K654" s="181"/>
      <c r="L654" s="181"/>
      <c r="M654" s="181"/>
      <c r="N654" s="181"/>
      <c r="O654" s="181"/>
      <c r="P654" s="181"/>
      <c r="Q654" s="181"/>
      <c r="R654" s="181"/>
      <c r="S654" s="181"/>
      <c r="T654" s="181"/>
      <c r="U654" s="181"/>
      <c r="V654" s="181"/>
      <c r="W654" s="181"/>
      <c r="X654" s="181"/>
      <c r="Y654" s="181"/>
      <c r="Z654" s="181"/>
      <c r="AA654" s="181"/>
      <c r="AB654" s="181"/>
      <c r="AC654" s="181"/>
      <c r="AD654" s="181"/>
      <c r="AE654" s="181"/>
      <c r="AF654" s="181"/>
      <c r="AG654" s="181"/>
      <c r="AH654" s="181"/>
      <c r="AI654" s="181"/>
      <c r="AJ654" s="181"/>
      <c r="AK654" s="181"/>
      <c r="AL654" s="181"/>
      <c r="AM654" s="181"/>
      <c r="AN654" s="181"/>
      <c r="AO654" s="181"/>
      <c r="AP654" s="181"/>
      <c r="AQ654" s="181"/>
      <c r="AR654" s="181"/>
      <c r="AS654" s="181"/>
      <c r="AT654" s="181"/>
      <c r="AU654" s="181"/>
      <c r="AV654" s="181"/>
      <c r="AW654" s="181"/>
      <c r="AX654" s="181"/>
      <c r="AY654" s="181"/>
      <c r="AZ654" s="181"/>
      <c r="BA654" s="181"/>
      <c r="BB654" s="181"/>
      <c r="BC654" s="181"/>
      <c r="BD654" s="181"/>
      <c r="BE654" s="181"/>
      <c r="BF654" s="181"/>
      <c r="BG654" s="181"/>
      <c r="BH654" s="181"/>
      <c r="BI654" s="181"/>
      <c r="BJ654" s="181"/>
      <c r="BK654" s="181"/>
      <c r="BL654" s="181"/>
      <c r="BM654" s="181"/>
      <c r="BN654" s="181"/>
      <c r="BO654" s="181"/>
      <c r="BP654" s="181"/>
      <c r="BQ654" s="181"/>
      <c r="BR654" s="181"/>
      <c r="BS654" s="181"/>
      <c r="BT654" s="181"/>
      <c r="BU654" s="181"/>
      <c r="BV654" s="181"/>
      <c r="BW654" s="181"/>
      <c r="BX654" s="181"/>
      <c r="BY654" s="181"/>
      <c r="BZ654" s="181"/>
      <c r="CA654" s="181"/>
      <c r="CB654" s="181"/>
      <c r="CC654" s="181"/>
      <c r="CD654" s="181"/>
      <c r="CE654" s="181"/>
      <c r="CF654" s="181"/>
      <c r="CG654" s="181"/>
      <c r="CH654" s="181"/>
      <c r="CI654" s="181"/>
      <c r="CJ654" s="181"/>
      <c r="CK654" s="181"/>
      <c r="CL654" s="177"/>
      <c r="CM654" s="177"/>
    </row>
    <row r="655" customFormat="false" ht="12.75" hidden="false" customHeight="false" outlineLevel="0" collapsed="false">
      <c r="A655" s="197" t="s">
        <v>64</v>
      </c>
      <c r="B655" s="198"/>
      <c r="C655" s="199"/>
      <c r="D655" s="171" t="n">
        <v>12</v>
      </c>
      <c r="E655" s="172" t="s">
        <v>90</v>
      </c>
      <c r="F655" s="173" t="n">
        <f aca="false">SUM(H655:CK655)</f>
        <v>0</v>
      </c>
      <c r="G655" s="174"/>
      <c r="H655" s="175"/>
      <c r="I655" s="176"/>
      <c r="J655" s="176"/>
      <c r="K655" s="176"/>
      <c r="L655" s="176"/>
      <c r="M655" s="176"/>
      <c r="N655" s="176"/>
      <c r="O655" s="176"/>
      <c r="P655" s="176"/>
      <c r="Q655" s="176"/>
      <c r="R655" s="176"/>
      <c r="S655" s="176"/>
      <c r="T655" s="176"/>
      <c r="U655" s="176"/>
      <c r="V655" s="176"/>
      <c r="W655" s="176"/>
      <c r="X655" s="176"/>
      <c r="Y655" s="176"/>
      <c r="Z655" s="176"/>
      <c r="AA655" s="176"/>
      <c r="AB655" s="176"/>
      <c r="AC655" s="176"/>
      <c r="AD655" s="176"/>
      <c r="AE655" s="176"/>
      <c r="AF655" s="176"/>
      <c r="AG655" s="176"/>
      <c r="AH655" s="176"/>
      <c r="AI655" s="176"/>
      <c r="AJ655" s="176"/>
      <c r="AK655" s="176"/>
      <c r="AL655" s="176"/>
      <c r="AM655" s="176"/>
      <c r="AN655" s="176"/>
      <c r="AO655" s="176"/>
      <c r="AP655" s="176"/>
      <c r="AQ655" s="176"/>
      <c r="AR655" s="176"/>
      <c r="AS655" s="176"/>
      <c r="AT655" s="176"/>
      <c r="AU655" s="176"/>
      <c r="AV655" s="176"/>
      <c r="AW655" s="176"/>
      <c r="AX655" s="176"/>
      <c r="AY655" s="176"/>
      <c r="AZ655" s="176"/>
      <c r="BA655" s="176"/>
      <c r="BB655" s="176"/>
      <c r="BC655" s="176"/>
      <c r="BD655" s="176"/>
      <c r="BE655" s="176"/>
      <c r="BF655" s="176"/>
      <c r="BG655" s="176"/>
      <c r="BH655" s="176"/>
      <c r="BI655" s="176"/>
      <c r="BJ655" s="176"/>
      <c r="BK655" s="176"/>
      <c r="BL655" s="176"/>
      <c r="BM655" s="176"/>
      <c r="BN655" s="176"/>
      <c r="BO655" s="176"/>
      <c r="BP655" s="176"/>
      <c r="BQ655" s="176"/>
      <c r="BR655" s="176"/>
      <c r="BS655" s="176"/>
      <c r="BT655" s="176"/>
      <c r="BU655" s="176"/>
      <c r="BV655" s="176"/>
      <c r="BW655" s="176"/>
      <c r="BX655" s="176"/>
      <c r="BY655" s="176"/>
      <c r="BZ655" s="176"/>
      <c r="CA655" s="176"/>
      <c r="CB655" s="176"/>
      <c r="CC655" s="176"/>
      <c r="CD655" s="176"/>
      <c r="CE655" s="176"/>
      <c r="CF655" s="176"/>
      <c r="CG655" s="176"/>
      <c r="CH655" s="176"/>
      <c r="CI655" s="176"/>
      <c r="CJ655" s="176"/>
      <c r="CK655" s="176"/>
      <c r="CL655" s="177"/>
      <c r="CM655" s="177"/>
    </row>
    <row r="656" customFormat="false" ht="12.75" hidden="false" customHeight="false" outlineLevel="0" collapsed="false">
      <c r="A656" s="197" t="s">
        <v>64</v>
      </c>
      <c r="B656" s="198"/>
      <c r="C656" s="199"/>
      <c r="D656" s="171" t="n">
        <v>13</v>
      </c>
      <c r="E656" s="172" t="s">
        <v>90</v>
      </c>
      <c r="F656" s="173" t="n">
        <f aca="false">SUM(H656:CK656)</f>
        <v>0</v>
      </c>
      <c r="G656" s="174"/>
      <c r="H656" s="175"/>
      <c r="I656" s="176"/>
      <c r="J656" s="176"/>
      <c r="K656" s="176"/>
      <c r="L656" s="176"/>
      <c r="M656" s="176"/>
      <c r="N656" s="176"/>
      <c r="O656" s="176"/>
      <c r="P656" s="176"/>
      <c r="Q656" s="176"/>
      <c r="R656" s="176"/>
      <c r="S656" s="176"/>
      <c r="T656" s="176"/>
      <c r="U656" s="176"/>
      <c r="V656" s="176"/>
      <c r="W656" s="176"/>
      <c r="X656" s="176"/>
      <c r="Y656" s="176"/>
      <c r="Z656" s="176"/>
      <c r="AA656" s="176"/>
      <c r="AB656" s="176"/>
      <c r="AC656" s="176"/>
      <c r="AD656" s="176"/>
      <c r="AE656" s="176"/>
      <c r="AF656" s="176"/>
      <c r="AG656" s="176"/>
      <c r="AH656" s="176"/>
      <c r="AI656" s="176"/>
      <c r="AJ656" s="176"/>
      <c r="AK656" s="176"/>
      <c r="AL656" s="176"/>
      <c r="AM656" s="176"/>
      <c r="AN656" s="176"/>
      <c r="AO656" s="176"/>
      <c r="AP656" s="176"/>
      <c r="AQ656" s="176"/>
      <c r="AR656" s="176"/>
      <c r="AS656" s="176"/>
      <c r="AT656" s="176"/>
      <c r="AU656" s="176"/>
      <c r="AV656" s="176"/>
      <c r="AW656" s="176"/>
      <c r="AX656" s="176"/>
      <c r="AY656" s="176"/>
      <c r="AZ656" s="176"/>
      <c r="BA656" s="176"/>
      <c r="BB656" s="176"/>
      <c r="BC656" s="176"/>
      <c r="BD656" s="176"/>
      <c r="BE656" s="176"/>
      <c r="BF656" s="176"/>
      <c r="BG656" s="176"/>
      <c r="BH656" s="176"/>
      <c r="BI656" s="176"/>
      <c r="BJ656" s="176"/>
      <c r="BK656" s="176"/>
      <c r="BL656" s="176"/>
      <c r="BM656" s="176"/>
      <c r="BN656" s="176"/>
      <c r="BO656" s="176"/>
      <c r="BP656" s="176"/>
      <c r="BQ656" s="176"/>
      <c r="BR656" s="176"/>
      <c r="BS656" s="176"/>
      <c r="BT656" s="176"/>
      <c r="BU656" s="176"/>
      <c r="BV656" s="176"/>
      <c r="BW656" s="176"/>
      <c r="BX656" s="176"/>
      <c r="BY656" s="176"/>
      <c r="BZ656" s="176"/>
      <c r="CA656" s="176"/>
      <c r="CB656" s="176"/>
      <c r="CC656" s="176"/>
      <c r="CD656" s="176"/>
      <c r="CE656" s="176"/>
      <c r="CF656" s="176"/>
      <c r="CG656" s="176"/>
      <c r="CH656" s="176"/>
      <c r="CI656" s="176"/>
      <c r="CJ656" s="176"/>
      <c r="CK656" s="176"/>
      <c r="CL656" s="177"/>
      <c r="CM656" s="177"/>
    </row>
    <row r="657" customFormat="false" ht="12.75" hidden="false" customHeight="false" outlineLevel="0" collapsed="false">
      <c r="A657" s="197" t="s">
        <v>64</v>
      </c>
      <c r="B657" s="198"/>
      <c r="C657" s="199"/>
      <c r="D657" s="171" t="n">
        <v>14</v>
      </c>
      <c r="E657" s="172" t="s">
        <v>90</v>
      </c>
      <c r="F657" s="173" t="n">
        <f aca="false">SUM(H657:CK657)</f>
        <v>0</v>
      </c>
      <c r="G657" s="174"/>
      <c r="H657" s="175"/>
      <c r="I657" s="176"/>
      <c r="J657" s="176"/>
      <c r="K657" s="176"/>
      <c r="L657" s="176"/>
      <c r="M657" s="176"/>
      <c r="N657" s="176"/>
      <c r="O657" s="176"/>
      <c r="P657" s="176"/>
      <c r="Q657" s="176"/>
      <c r="R657" s="176"/>
      <c r="S657" s="176"/>
      <c r="T657" s="176"/>
      <c r="U657" s="176"/>
      <c r="V657" s="176"/>
      <c r="W657" s="176"/>
      <c r="X657" s="176"/>
      <c r="Y657" s="176"/>
      <c r="Z657" s="176"/>
      <c r="AA657" s="176"/>
      <c r="AB657" s="176"/>
      <c r="AC657" s="176"/>
      <c r="AD657" s="176"/>
      <c r="AE657" s="176"/>
      <c r="AF657" s="176"/>
      <c r="AG657" s="176"/>
      <c r="AH657" s="176"/>
      <c r="AI657" s="176"/>
      <c r="AJ657" s="176"/>
      <c r="AK657" s="176"/>
      <c r="AL657" s="176"/>
      <c r="AM657" s="176"/>
      <c r="AN657" s="176"/>
      <c r="AO657" s="176"/>
      <c r="AP657" s="176"/>
      <c r="AQ657" s="176"/>
      <c r="AR657" s="176"/>
      <c r="AS657" s="176"/>
      <c r="AT657" s="176"/>
      <c r="AU657" s="176"/>
      <c r="AV657" s="176"/>
      <c r="AW657" s="176"/>
      <c r="AX657" s="176"/>
      <c r="AY657" s="176"/>
      <c r="AZ657" s="176"/>
      <c r="BA657" s="176"/>
      <c r="BB657" s="176"/>
      <c r="BC657" s="176"/>
      <c r="BD657" s="176"/>
      <c r="BE657" s="176"/>
      <c r="BF657" s="176"/>
      <c r="BG657" s="176"/>
      <c r="BH657" s="176"/>
      <c r="BI657" s="176"/>
      <c r="BJ657" s="176"/>
      <c r="BK657" s="176"/>
      <c r="BL657" s="176"/>
      <c r="BM657" s="176"/>
      <c r="BN657" s="176"/>
      <c r="BO657" s="176"/>
      <c r="BP657" s="176"/>
      <c r="BQ657" s="176"/>
      <c r="BR657" s="176"/>
      <c r="BS657" s="176"/>
      <c r="BT657" s="176"/>
      <c r="BU657" s="176"/>
      <c r="BV657" s="176"/>
      <c r="BW657" s="176"/>
      <c r="BX657" s="176"/>
      <c r="BY657" s="176"/>
      <c r="BZ657" s="176"/>
      <c r="CA657" s="176"/>
      <c r="CB657" s="176"/>
      <c r="CC657" s="176"/>
      <c r="CD657" s="176"/>
      <c r="CE657" s="176"/>
      <c r="CF657" s="176"/>
      <c r="CG657" s="176"/>
      <c r="CH657" s="176"/>
      <c r="CI657" s="176"/>
      <c r="CJ657" s="176"/>
      <c r="CK657" s="176"/>
      <c r="CL657" s="177"/>
      <c r="CM657" s="177"/>
    </row>
    <row r="658" customFormat="false" ht="12.75" hidden="false" customHeight="false" outlineLevel="0" collapsed="false">
      <c r="A658" s="197" t="s">
        <v>64</v>
      </c>
      <c r="B658" s="198"/>
      <c r="C658" s="199"/>
      <c r="D658" s="171" t="n">
        <v>15</v>
      </c>
      <c r="E658" s="172" t="s">
        <v>90</v>
      </c>
      <c r="F658" s="173" t="n">
        <f aca="false">SUM(H658:CK658)</f>
        <v>0</v>
      </c>
      <c r="G658" s="174"/>
      <c r="H658" s="175"/>
      <c r="I658" s="176"/>
      <c r="J658" s="176"/>
      <c r="K658" s="176"/>
      <c r="L658" s="176"/>
      <c r="M658" s="176"/>
      <c r="N658" s="176"/>
      <c r="O658" s="176"/>
      <c r="P658" s="176"/>
      <c r="Q658" s="176"/>
      <c r="R658" s="176"/>
      <c r="S658" s="176"/>
      <c r="T658" s="176"/>
      <c r="U658" s="176"/>
      <c r="V658" s="176"/>
      <c r="W658" s="176"/>
      <c r="X658" s="176"/>
      <c r="Y658" s="176"/>
      <c r="Z658" s="176"/>
      <c r="AA658" s="176"/>
      <c r="AB658" s="176"/>
      <c r="AC658" s="176"/>
      <c r="AD658" s="176"/>
      <c r="AE658" s="176"/>
      <c r="AF658" s="176"/>
      <c r="AG658" s="176"/>
      <c r="AH658" s="176"/>
      <c r="AI658" s="176"/>
      <c r="AJ658" s="176"/>
      <c r="AK658" s="176"/>
      <c r="AL658" s="176"/>
      <c r="AM658" s="176"/>
      <c r="AN658" s="176"/>
      <c r="AO658" s="176"/>
      <c r="AP658" s="176"/>
      <c r="AQ658" s="176"/>
      <c r="AR658" s="176"/>
      <c r="AS658" s="176"/>
      <c r="AT658" s="176"/>
      <c r="AU658" s="176"/>
      <c r="AV658" s="176"/>
      <c r="AW658" s="176"/>
      <c r="AX658" s="176"/>
      <c r="AY658" s="176"/>
      <c r="AZ658" s="176"/>
      <c r="BA658" s="176"/>
      <c r="BB658" s="176"/>
      <c r="BC658" s="176"/>
      <c r="BD658" s="176"/>
      <c r="BE658" s="176"/>
      <c r="BF658" s="176"/>
      <c r="BG658" s="176"/>
      <c r="BH658" s="176"/>
      <c r="BI658" s="176"/>
      <c r="BJ658" s="176"/>
      <c r="BK658" s="176"/>
      <c r="BL658" s="176"/>
      <c r="BM658" s="176"/>
      <c r="BN658" s="176"/>
      <c r="BO658" s="176"/>
      <c r="BP658" s="176"/>
      <c r="BQ658" s="176"/>
      <c r="BR658" s="176"/>
      <c r="BS658" s="176"/>
      <c r="BT658" s="176"/>
      <c r="BU658" s="176"/>
      <c r="BV658" s="176"/>
      <c r="BW658" s="176"/>
      <c r="BX658" s="176"/>
      <c r="BY658" s="176"/>
      <c r="BZ658" s="176"/>
      <c r="CA658" s="176"/>
      <c r="CB658" s="176"/>
      <c r="CC658" s="176"/>
      <c r="CD658" s="176"/>
      <c r="CE658" s="176"/>
      <c r="CF658" s="176"/>
      <c r="CG658" s="176"/>
      <c r="CH658" s="176"/>
      <c r="CI658" s="176"/>
      <c r="CJ658" s="176"/>
      <c r="CK658" s="176"/>
      <c r="CL658" s="177"/>
      <c r="CM658" s="177"/>
    </row>
    <row r="659" customFormat="false" ht="12.75" hidden="false" customHeight="false" outlineLevel="0" collapsed="false">
      <c r="A659" s="197" t="s">
        <v>64</v>
      </c>
      <c r="B659" s="198"/>
      <c r="C659" s="199"/>
      <c r="D659" s="171" t="n">
        <v>16</v>
      </c>
      <c r="E659" s="172" t="s">
        <v>90</v>
      </c>
      <c r="F659" s="173" t="n">
        <f aca="false">SUM(H659:CK659)</f>
        <v>0</v>
      </c>
      <c r="G659" s="174"/>
      <c r="H659" s="175"/>
      <c r="I659" s="176"/>
      <c r="J659" s="176"/>
      <c r="K659" s="176"/>
      <c r="L659" s="176"/>
      <c r="M659" s="176"/>
      <c r="N659" s="176"/>
      <c r="O659" s="176"/>
      <c r="P659" s="176"/>
      <c r="Q659" s="176"/>
      <c r="R659" s="176"/>
      <c r="S659" s="176"/>
      <c r="T659" s="176"/>
      <c r="U659" s="176"/>
      <c r="V659" s="176"/>
      <c r="W659" s="176"/>
      <c r="X659" s="176"/>
      <c r="Y659" s="176"/>
      <c r="Z659" s="176"/>
      <c r="AA659" s="176"/>
      <c r="AB659" s="176"/>
      <c r="AC659" s="176"/>
      <c r="AD659" s="176"/>
      <c r="AE659" s="176"/>
      <c r="AF659" s="176"/>
      <c r="AG659" s="176"/>
      <c r="AH659" s="176"/>
      <c r="AI659" s="176"/>
      <c r="AJ659" s="176"/>
      <c r="AK659" s="176"/>
      <c r="AL659" s="176"/>
      <c r="AM659" s="176"/>
      <c r="AN659" s="176"/>
      <c r="AO659" s="176"/>
      <c r="AP659" s="176"/>
      <c r="AQ659" s="176"/>
      <c r="AR659" s="176"/>
      <c r="AS659" s="176"/>
      <c r="AT659" s="176"/>
      <c r="AU659" s="176"/>
      <c r="AV659" s="176"/>
      <c r="AW659" s="176"/>
      <c r="AX659" s="176"/>
      <c r="AY659" s="176"/>
      <c r="AZ659" s="176"/>
      <c r="BA659" s="176"/>
      <c r="BB659" s="176"/>
      <c r="BC659" s="176"/>
      <c r="BD659" s="176"/>
      <c r="BE659" s="176"/>
      <c r="BF659" s="176"/>
      <c r="BG659" s="176"/>
      <c r="BH659" s="176"/>
      <c r="BI659" s="176"/>
      <c r="BJ659" s="176"/>
      <c r="BK659" s="176"/>
      <c r="BL659" s="176"/>
      <c r="BM659" s="176"/>
      <c r="BN659" s="176"/>
      <c r="BO659" s="176"/>
      <c r="BP659" s="176"/>
      <c r="BQ659" s="176"/>
      <c r="BR659" s="176"/>
      <c r="BS659" s="176"/>
      <c r="BT659" s="176"/>
      <c r="BU659" s="176"/>
      <c r="BV659" s="176"/>
      <c r="BW659" s="176"/>
      <c r="BX659" s="176"/>
      <c r="BY659" s="176"/>
      <c r="BZ659" s="176"/>
      <c r="CA659" s="176"/>
      <c r="CB659" s="176"/>
      <c r="CC659" s="176"/>
      <c r="CD659" s="176"/>
      <c r="CE659" s="176"/>
      <c r="CF659" s="176"/>
      <c r="CG659" s="176"/>
      <c r="CH659" s="176"/>
      <c r="CI659" s="176"/>
      <c r="CJ659" s="176"/>
      <c r="CK659" s="176"/>
      <c r="CL659" s="177"/>
      <c r="CM659" s="177"/>
    </row>
    <row r="660" customFormat="false" ht="12.75" hidden="false" customHeight="false" outlineLevel="0" collapsed="false">
      <c r="A660" s="197" t="s">
        <v>64</v>
      </c>
      <c r="B660" s="198"/>
      <c r="C660" s="199"/>
      <c r="D660" s="171" t="n">
        <v>17</v>
      </c>
      <c r="E660" s="172" t="s">
        <v>90</v>
      </c>
      <c r="F660" s="178" t="n">
        <f aca="false">SUM(H660:CK660)</f>
        <v>0</v>
      </c>
      <c r="G660" s="179"/>
      <c r="H660" s="180"/>
      <c r="I660" s="181"/>
      <c r="J660" s="181"/>
      <c r="K660" s="181"/>
      <c r="L660" s="181"/>
      <c r="M660" s="181"/>
      <c r="N660" s="181"/>
      <c r="O660" s="181"/>
      <c r="P660" s="181"/>
      <c r="Q660" s="181"/>
      <c r="R660" s="181"/>
      <c r="S660" s="181"/>
      <c r="T660" s="181"/>
      <c r="U660" s="181"/>
      <c r="V660" s="181"/>
      <c r="W660" s="181"/>
      <c r="X660" s="181"/>
      <c r="Y660" s="181"/>
      <c r="Z660" s="181"/>
      <c r="AA660" s="181"/>
      <c r="AB660" s="181"/>
      <c r="AC660" s="181"/>
      <c r="AD660" s="181"/>
      <c r="AE660" s="181"/>
      <c r="AF660" s="181"/>
      <c r="AG660" s="181"/>
      <c r="AH660" s="181"/>
      <c r="AI660" s="181"/>
      <c r="AJ660" s="181"/>
      <c r="AK660" s="181"/>
      <c r="AL660" s="181"/>
      <c r="AM660" s="181"/>
      <c r="AN660" s="181"/>
      <c r="AO660" s="181"/>
      <c r="AP660" s="181"/>
      <c r="AQ660" s="181"/>
      <c r="AR660" s="181"/>
      <c r="AS660" s="181"/>
      <c r="AT660" s="181"/>
      <c r="AU660" s="181"/>
      <c r="AV660" s="181"/>
      <c r="AW660" s="181"/>
      <c r="AX660" s="181"/>
      <c r="AY660" s="181"/>
      <c r="AZ660" s="181"/>
      <c r="BA660" s="181"/>
      <c r="BB660" s="181"/>
      <c r="BC660" s="181"/>
      <c r="BD660" s="181"/>
      <c r="BE660" s="181"/>
      <c r="BF660" s="181"/>
      <c r="BG660" s="181"/>
      <c r="BH660" s="181"/>
      <c r="BI660" s="181"/>
      <c r="BJ660" s="181"/>
      <c r="BK660" s="181"/>
      <c r="BL660" s="181"/>
      <c r="BM660" s="181"/>
      <c r="BN660" s="181"/>
      <c r="BO660" s="181"/>
      <c r="BP660" s="181"/>
      <c r="BQ660" s="181"/>
      <c r="BR660" s="181"/>
      <c r="BS660" s="181"/>
      <c r="BT660" s="181"/>
      <c r="BU660" s="181"/>
      <c r="BV660" s="181"/>
      <c r="BW660" s="181"/>
      <c r="BX660" s="181"/>
      <c r="BY660" s="181"/>
      <c r="BZ660" s="181"/>
      <c r="CA660" s="181"/>
      <c r="CB660" s="181"/>
      <c r="CC660" s="181"/>
      <c r="CD660" s="181"/>
      <c r="CE660" s="181"/>
      <c r="CF660" s="181"/>
      <c r="CG660" s="181"/>
      <c r="CH660" s="181"/>
      <c r="CI660" s="181"/>
      <c r="CJ660" s="181"/>
      <c r="CK660" s="181"/>
      <c r="CL660" s="177"/>
      <c r="CM660" s="177"/>
    </row>
    <row r="661" customFormat="false" ht="12.75" hidden="false" customHeight="false" outlineLevel="0" collapsed="false">
      <c r="A661" s="197" t="s">
        <v>64</v>
      </c>
      <c r="B661" s="198"/>
      <c r="C661" s="199"/>
      <c r="D661" s="171" t="n">
        <v>18</v>
      </c>
      <c r="E661" s="172" t="s">
        <v>90</v>
      </c>
      <c r="F661" s="178" t="n">
        <f aca="false">SUM(H661:CK661)</f>
        <v>0</v>
      </c>
      <c r="G661" s="179" t="n">
        <f aca="false">SUM(F655:F661)</f>
        <v>0</v>
      </c>
      <c r="H661" s="180"/>
      <c r="I661" s="181"/>
      <c r="J661" s="181"/>
      <c r="K661" s="181"/>
      <c r="L661" s="181"/>
      <c r="M661" s="181"/>
      <c r="N661" s="181"/>
      <c r="O661" s="181"/>
      <c r="P661" s="181"/>
      <c r="Q661" s="181"/>
      <c r="R661" s="181"/>
      <c r="S661" s="181"/>
      <c r="T661" s="181"/>
      <c r="U661" s="181"/>
      <c r="V661" s="181"/>
      <c r="W661" s="181"/>
      <c r="X661" s="181"/>
      <c r="Y661" s="181"/>
      <c r="Z661" s="181"/>
      <c r="AA661" s="181"/>
      <c r="AB661" s="181"/>
      <c r="AC661" s="181"/>
      <c r="AD661" s="181"/>
      <c r="AE661" s="181"/>
      <c r="AF661" s="181"/>
      <c r="AG661" s="181"/>
      <c r="AH661" s="181"/>
      <c r="AI661" s="181"/>
      <c r="AJ661" s="181"/>
      <c r="AK661" s="181"/>
      <c r="AL661" s="181"/>
      <c r="AM661" s="181"/>
      <c r="AN661" s="181"/>
      <c r="AO661" s="181"/>
      <c r="AP661" s="181"/>
      <c r="AQ661" s="181"/>
      <c r="AR661" s="181"/>
      <c r="AS661" s="181"/>
      <c r="AT661" s="181"/>
      <c r="AU661" s="181"/>
      <c r="AV661" s="181"/>
      <c r="AW661" s="181"/>
      <c r="AX661" s="181"/>
      <c r="AY661" s="181"/>
      <c r="AZ661" s="181"/>
      <c r="BA661" s="181"/>
      <c r="BB661" s="181"/>
      <c r="BC661" s="181"/>
      <c r="BD661" s="181"/>
      <c r="BE661" s="181"/>
      <c r="BF661" s="181"/>
      <c r="BG661" s="181"/>
      <c r="BH661" s="181"/>
      <c r="BI661" s="181"/>
      <c r="BJ661" s="181"/>
      <c r="BK661" s="181"/>
      <c r="BL661" s="181"/>
      <c r="BM661" s="181"/>
      <c r="BN661" s="181"/>
      <c r="BO661" s="181"/>
      <c r="BP661" s="181"/>
      <c r="BQ661" s="181"/>
      <c r="BR661" s="181"/>
      <c r="BS661" s="181"/>
      <c r="BT661" s="181"/>
      <c r="BU661" s="181"/>
      <c r="BV661" s="181"/>
      <c r="BW661" s="181"/>
      <c r="BX661" s="181"/>
      <c r="BY661" s="181"/>
      <c r="BZ661" s="181"/>
      <c r="CA661" s="181"/>
      <c r="CB661" s="181"/>
      <c r="CC661" s="181"/>
      <c r="CD661" s="181"/>
      <c r="CE661" s="181"/>
      <c r="CF661" s="181"/>
      <c r="CG661" s="181"/>
      <c r="CH661" s="181"/>
      <c r="CI661" s="181"/>
      <c r="CJ661" s="181"/>
      <c r="CK661" s="181"/>
      <c r="CL661" s="177"/>
      <c r="CM661" s="177"/>
    </row>
    <row r="662" customFormat="false" ht="12.75" hidden="false" customHeight="false" outlineLevel="0" collapsed="false">
      <c r="A662" s="197" t="s">
        <v>64</v>
      </c>
      <c r="B662" s="198"/>
      <c r="C662" s="199"/>
      <c r="D662" s="171" t="n">
        <v>19</v>
      </c>
      <c r="E662" s="172" t="s">
        <v>91</v>
      </c>
      <c r="F662" s="173" t="n">
        <f aca="false">SUM(H662:CK662)</f>
        <v>0</v>
      </c>
      <c r="G662" s="174"/>
      <c r="H662" s="175"/>
      <c r="I662" s="176"/>
      <c r="J662" s="176"/>
      <c r="K662" s="176"/>
      <c r="L662" s="176"/>
      <c r="M662" s="176"/>
      <c r="N662" s="176"/>
      <c r="O662" s="176"/>
      <c r="P662" s="176"/>
      <c r="Q662" s="176"/>
      <c r="R662" s="176"/>
      <c r="S662" s="176"/>
      <c r="T662" s="176"/>
      <c r="U662" s="176"/>
      <c r="V662" s="176"/>
      <c r="W662" s="176"/>
      <c r="X662" s="176"/>
      <c r="Y662" s="176"/>
      <c r="Z662" s="176"/>
      <c r="AA662" s="176"/>
      <c r="AB662" s="176"/>
      <c r="AC662" s="176"/>
      <c r="AD662" s="176"/>
      <c r="AE662" s="176"/>
      <c r="AF662" s="176"/>
      <c r="AG662" s="176"/>
      <c r="AH662" s="176"/>
      <c r="AI662" s="176"/>
      <c r="AJ662" s="176"/>
      <c r="AK662" s="176"/>
      <c r="AL662" s="176"/>
      <c r="AM662" s="176"/>
      <c r="AN662" s="176"/>
      <c r="AO662" s="176"/>
      <c r="AP662" s="176"/>
      <c r="AQ662" s="176"/>
      <c r="AR662" s="176"/>
      <c r="AS662" s="176"/>
      <c r="AT662" s="176"/>
      <c r="AU662" s="176"/>
      <c r="AV662" s="176"/>
      <c r="AW662" s="176"/>
      <c r="AX662" s="176"/>
      <c r="AY662" s="176"/>
      <c r="AZ662" s="176"/>
      <c r="BA662" s="176"/>
      <c r="BB662" s="176"/>
      <c r="BC662" s="176"/>
      <c r="BD662" s="176"/>
      <c r="BE662" s="176"/>
      <c r="BF662" s="176"/>
      <c r="BG662" s="176"/>
      <c r="BH662" s="176"/>
      <c r="BI662" s="176"/>
      <c r="BJ662" s="176"/>
      <c r="BK662" s="176"/>
      <c r="BL662" s="176"/>
      <c r="BM662" s="176"/>
      <c r="BN662" s="176"/>
      <c r="BO662" s="176"/>
      <c r="BP662" s="176"/>
      <c r="BQ662" s="176"/>
      <c r="BR662" s="176"/>
      <c r="BS662" s="176"/>
      <c r="BT662" s="176"/>
      <c r="BU662" s="176"/>
      <c r="BV662" s="176"/>
      <c r="BW662" s="176"/>
      <c r="BX662" s="176"/>
      <c r="BY662" s="176"/>
      <c r="BZ662" s="176"/>
      <c r="CA662" s="176"/>
      <c r="CB662" s="176"/>
      <c r="CC662" s="176"/>
      <c r="CD662" s="176"/>
      <c r="CE662" s="176"/>
      <c r="CF662" s="176"/>
      <c r="CG662" s="176"/>
      <c r="CH662" s="176"/>
      <c r="CI662" s="176"/>
      <c r="CJ662" s="176"/>
      <c r="CK662" s="176"/>
      <c r="CL662" s="177"/>
      <c r="CM662" s="177"/>
    </row>
    <row r="663" customFormat="false" ht="12.75" hidden="false" customHeight="false" outlineLevel="0" collapsed="false">
      <c r="A663" s="197" t="s">
        <v>64</v>
      </c>
      <c r="B663" s="198"/>
      <c r="C663" s="199"/>
      <c r="D663" s="171" t="n">
        <v>20</v>
      </c>
      <c r="E663" s="172" t="s">
        <v>91</v>
      </c>
      <c r="F663" s="173" t="n">
        <f aca="false">SUM(H663:CK663)</f>
        <v>0</v>
      </c>
      <c r="G663" s="174"/>
      <c r="H663" s="175"/>
      <c r="I663" s="176"/>
      <c r="J663" s="176"/>
      <c r="K663" s="176"/>
      <c r="L663" s="176"/>
      <c r="M663" s="176"/>
      <c r="N663" s="176"/>
      <c r="O663" s="176"/>
      <c r="P663" s="176"/>
      <c r="Q663" s="176"/>
      <c r="R663" s="176"/>
      <c r="S663" s="176"/>
      <c r="T663" s="176"/>
      <c r="U663" s="176"/>
      <c r="V663" s="176"/>
      <c r="W663" s="176"/>
      <c r="X663" s="176"/>
      <c r="Y663" s="176"/>
      <c r="Z663" s="176"/>
      <c r="AA663" s="176"/>
      <c r="AB663" s="176"/>
      <c r="AC663" s="176"/>
      <c r="AD663" s="176"/>
      <c r="AE663" s="176"/>
      <c r="AF663" s="176"/>
      <c r="AG663" s="176"/>
      <c r="AH663" s="176"/>
      <c r="AI663" s="176"/>
      <c r="AJ663" s="176"/>
      <c r="AK663" s="176"/>
      <c r="AL663" s="176"/>
      <c r="AM663" s="176"/>
      <c r="AN663" s="176"/>
      <c r="AO663" s="176"/>
      <c r="AP663" s="176"/>
      <c r="AQ663" s="176"/>
      <c r="AR663" s="176"/>
      <c r="AS663" s="176"/>
      <c r="AT663" s="176"/>
      <c r="AU663" s="176"/>
      <c r="AV663" s="176"/>
      <c r="AW663" s="176"/>
      <c r="AX663" s="176"/>
      <c r="AY663" s="176"/>
      <c r="AZ663" s="176"/>
      <c r="BA663" s="176"/>
      <c r="BB663" s="176"/>
      <c r="BC663" s="176"/>
      <c r="BD663" s="176"/>
      <c r="BE663" s="176"/>
      <c r="BF663" s="176"/>
      <c r="BG663" s="176"/>
      <c r="BH663" s="176"/>
      <c r="BI663" s="176"/>
      <c r="BJ663" s="176"/>
      <c r="BK663" s="176"/>
      <c r="BL663" s="176"/>
      <c r="BM663" s="176"/>
      <c r="BN663" s="176"/>
      <c r="BO663" s="176"/>
      <c r="BP663" s="176"/>
      <c r="BQ663" s="176"/>
      <c r="BR663" s="176"/>
      <c r="BS663" s="176"/>
      <c r="BT663" s="176"/>
      <c r="BU663" s="176"/>
      <c r="BV663" s="176"/>
      <c r="BW663" s="176"/>
      <c r="BX663" s="176"/>
      <c r="BY663" s="176"/>
      <c r="BZ663" s="176"/>
      <c r="CA663" s="176"/>
      <c r="CB663" s="176"/>
      <c r="CC663" s="176"/>
      <c r="CD663" s="176"/>
      <c r="CE663" s="176"/>
      <c r="CF663" s="176"/>
      <c r="CG663" s="176"/>
      <c r="CH663" s="176"/>
      <c r="CI663" s="176"/>
      <c r="CJ663" s="176"/>
      <c r="CK663" s="176"/>
      <c r="CL663" s="177"/>
      <c r="CM663" s="177"/>
    </row>
    <row r="664" customFormat="false" ht="12.75" hidden="false" customHeight="false" outlineLevel="0" collapsed="false">
      <c r="A664" s="197" t="s">
        <v>64</v>
      </c>
      <c r="B664" s="198"/>
      <c r="C664" s="199"/>
      <c r="D664" s="171" t="n">
        <v>21</v>
      </c>
      <c r="E664" s="172" t="s">
        <v>91</v>
      </c>
      <c r="F664" s="173" t="n">
        <f aca="false">SUM(H664:CK664)</f>
        <v>0</v>
      </c>
      <c r="G664" s="174"/>
      <c r="H664" s="175"/>
      <c r="I664" s="176"/>
      <c r="J664" s="176"/>
      <c r="K664" s="176"/>
      <c r="L664" s="176"/>
      <c r="M664" s="176"/>
      <c r="N664" s="176"/>
      <c r="O664" s="176"/>
      <c r="P664" s="176"/>
      <c r="Q664" s="176"/>
      <c r="R664" s="176"/>
      <c r="S664" s="176"/>
      <c r="T664" s="176"/>
      <c r="U664" s="176"/>
      <c r="V664" s="176"/>
      <c r="W664" s="176"/>
      <c r="X664" s="176"/>
      <c r="Y664" s="176"/>
      <c r="Z664" s="176"/>
      <c r="AA664" s="176"/>
      <c r="AB664" s="176"/>
      <c r="AC664" s="176"/>
      <c r="AD664" s="176"/>
      <c r="AE664" s="176"/>
      <c r="AF664" s="176"/>
      <c r="AG664" s="176"/>
      <c r="AH664" s="176"/>
      <c r="AI664" s="176"/>
      <c r="AJ664" s="176"/>
      <c r="AK664" s="176"/>
      <c r="AL664" s="176"/>
      <c r="AM664" s="176"/>
      <c r="AN664" s="176"/>
      <c r="AO664" s="176"/>
      <c r="AP664" s="176"/>
      <c r="AQ664" s="176"/>
      <c r="AR664" s="176"/>
      <c r="AS664" s="176"/>
      <c r="AT664" s="176"/>
      <c r="AU664" s="176"/>
      <c r="AV664" s="176"/>
      <c r="AW664" s="176"/>
      <c r="AX664" s="176"/>
      <c r="AY664" s="176"/>
      <c r="AZ664" s="176"/>
      <c r="BA664" s="176"/>
      <c r="BB664" s="176"/>
      <c r="BC664" s="176"/>
      <c r="BD664" s="176"/>
      <c r="BE664" s="176"/>
      <c r="BF664" s="176"/>
      <c r="BG664" s="176"/>
      <c r="BH664" s="176"/>
      <c r="BI664" s="176"/>
      <c r="BJ664" s="176"/>
      <c r="BK664" s="176"/>
      <c r="BL664" s="176"/>
      <c r="BM664" s="176"/>
      <c r="BN664" s="176"/>
      <c r="BO664" s="176"/>
      <c r="BP664" s="176"/>
      <c r="BQ664" s="176"/>
      <c r="BR664" s="176"/>
      <c r="BS664" s="176"/>
      <c r="BT664" s="176"/>
      <c r="BU664" s="176"/>
      <c r="BV664" s="176"/>
      <c r="BW664" s="176"/>
      <c r="BX664" s="176"/>
      <c r="BY664" s="176"/>
      <c r="BZ664" s="176"/>
      <c r="CA664" s="176"/>
      <c r="CB664" s="176"/>
      <c r="CC664" s="176"/>
      <c r="CD664" s="176"/>
      <c r="CE664" s="176"/>
      <c r="CF664" s="176"/>
      <c r="CG664" s="176"/>
      <c r="CH664" s="176"/>
      <c r="CI664" s="176"/>
      <c r="CJ664" s="176"/>
      <c r="CK664" s="176"/>
      <c r="CL664" s="177"/>
      <c r="CM664" s="177"/>
    </row>
    <row r="665" customFormat="false" ht="12.75" hidden="false" customHeight="false" outlineLevel="0" collapsed="false">
      <c r="A665" s="197" t="s">
        <v>64</v>
      </c>
      <c r="B665" s="198"/>
      <c r="C665" s="199"/>
      <c r="D665" s="171" t="n">
        <v>22</v>
      </c>
      <c r="E665" s="172" t="s">
        <v>91</v>
      </c>
      <c r="F665" s="173" t="n">
        <f aca="false">SUM(H665:CK665)</f>
        <v>0</v>
      </c>
      <c r="G665" s="174"/>
      <c r="H665" s="175"/>
      <c r="I665" s="176"/>
      <c r="J665" s="176"/>
      <c r="K665" s="176"/>
      <c r="L665" s="176"/>
      <c r="M665" s="176"/>
      <c r="N665" s="176"/>
      <c r="O665" s="176"/>
      <c r="P665" s="176"/>
      <c r="Q665" s="176"/>
      <c r="R665" s="176"/>
      <c r="S665" s="176"/>
      <c r="T665" s="176"/>
      <c r="U665" s="176"/>
      <c r="V665" s="176"/>
      <c r="W665" s="176"/>
      <c r="X665" s="176"/>
      <c r="Y665" s="176"/>
      <c r="Z665" s="176"/>
      <c r="AA665" s="176"/>
      <c r="AB665" s="176"/>
      <c r="AC665" s="176"/>
      <c r="AD665" s="176"/>
      <c r="AE665" s="176"/>
      <c r="AF665" s="176"/>
      <c r="AG665" s="176"/>
      <c r="AH665" s="176"/>
      <c r="AI665" s="176"/>
      <c r="AJ665" s="176"/>
      <c r="AK665" s="176"/>
      <c r="AL665" s="176"/>
      <c r="AM665" s="176"/>
      <c r="AN665" s="176"/>
      <c r="AO665" s="176"/>
      <c r="AP665" s="176"/>
      <c r="AQ665" s="176"/>
      <c r="AR665" s="176"/>
      <c r="AS665" s="176"/>
      <c r="AT665" s="176"/>
      <c r="AU665" s="176"/>
      <c r="AV665" s="176"/>
      <c r="AW665" s="176"/>
      <c r="AX665" s="176"/>
      <c r="AY665" s="176"/>
      <c r="AZ665" s="176"/>
      <c r="BA665" s="176"/>
      <c r="BB665" s="176"/>
      <c r="BC665" s="176"/>
      <c r="BD665" s="176"/>
      <c r="BE665" s="176"/>
      <c r="BF665" s="176"/>
      <c r="BG665" s="176"/>
      <c r="BH665" s="176"/>
      <c r="BI665" s="176"/>
      <c r="BJ665" s="176"/>
      <c r="BK665" s="176"/>
      <c r="BL665" s="176"/>
      <c r="BM665" s="176"/>
      <c r="BN665" s="176"/>
      <c r="BO665" s="176"/>
      <c r="BP665" s="176"/>
      <c r="BQ665" s="176"/>
      <c r="BR665" s="176"/>
      <c r="BS665" s="176"/>
      <c r="BT665" s="176"/>
      <c r="BU665" s="176"/>
      <c r="BV665" s="176"/>
      <c r="BW665" s="176"/>
      <c r="BX665" s="176"/>
      <c r="BY665" s="176"/>
      <c r="BZ665" s="176"/>
      <c r="CA665" s="176"/>
      <c r="CB665" s="176"/>
      <c r="CC665" s="176"/>
      <c r="CD665" s="176"/>
      <c r="CE665" s="176"/>
      <c r="CF665" s="176"/>
      <c r="CG665" s="176"/>
      <c r="CH665" s="176"/>
      <c r="CI665" s="176"/>
      <c r="CJ665" s="176"/>
      <c r="CK665" s="176"/>
      <c r="CL665" s="177"/>
      <c r="CM665" s="177"/>
    </row>
    <row r="666" customFormat="false" ht="12.75" hidden="false" customHeight="false" outlineLevel="0" collapsed="false">
      <c r="A666" s="197" t="s">
        <v>64</v>
      </c>
      <c r="B666" s="198"/>
      <c r="C666" s="199"/>
      <c r="D666" s="171" t="n">
        <v>23</v>
      </c>
      <c r="E666" s="172" t="s">
        <v>91</v>
      </c>
      <c r="F666" s="173" t="n">
        <f aca="false">SUM(H666:CK666)</f>
        <v>0</v>
      </c>
      <c r="G666" s="174"/>
      <c r="H666" s="175"/>
      <c r="I666" s="176"/>
      <c r="J666" s="176"/>
      <c r="K666" s="176"/>
      <c r="L666" s="176"/>
      <c r="M666" s="176"/>
      <c r="N666" s="176"/>
      <c r="O666" s="176"/>
      <c r="P666" s="176"/>
      <c r="Q666" s="176"/>
      <c r="R666" s="176"/>
      <c r="S666" s="176"/>
      <c r="T666" s="176"/>
      <c r="U666" s="176"/>
      <c r="V666" s="176"/>
      <c r="W666" s="176"/>
      <c r="X666" s="176"/>
      <c r="Y666" s="176"/>
      <c r="Z666" s="176"/>
      <c r="AA666" s="176"/>
      <c r="AB666" s="176"/>
      <c r="AC666" s="176"/>
      <c r="AD666" s="176"/>
      <c r="AE666" s="176"/>
      <c r="AF666" s="176"/>
      <c r="AG666" s="176"/>
      <c r="AH666" s="176"/>
      <c r="AI666" s="176"/>
      <c r="AJ666" s="176"/>
      <c r="AK666" s="176"/>
      <c r="AL666" s="176"/>
      <c r="AM666" s="176"/>
      <c r="AN666" s="176"/>
      <c r="AO666" s="176"/>
      <c r="AP666" s="176"/>
      <c r="AQ666" s="176"/>
      <c r="AR666" s="176"/>
      <c r="AS666" s="176"/>
      <c r="AT666" s="176"/>
      <c r="AU666" s="176"/>
      <c r="AV666" s="176"/>
      <c r="AW666" s="176"/>
      <c r="AX666" s="176"/>
      <c r="AY666" s="176"/>
      <c r="AZ666" s="176"/>
      <c r="BA666" s="176"/>
      <c r="BB666" s="176"/>
      <c r="BC666" s="176"/>
      <c r="BD666" s="176"/>
      <c r="BE666" s="176"/>
      <c r="BF666" s="176"/>
      <c r="BG666" s="176"/>
      <c r="BH666" s="176"/>
      <c r="BI666" s="176"/>
      <c r="BJ666" s="176"/>
      <c r="BK666" s="176"/>
      <c r="BL666" s="176"/>
      <c r="BM666" s="176"/>
      <c r="BN666" s="176"/>
      <c r="BO666" s="176"/>
      <c r="BP666" s="176"/>
      <c r="BQ666" s="176"/>
      <c r="BR666" s="176"/>
      <c r="BS666" s="176"/>
      <c r="BT666" s="176"/>
      <c r="BU666" s="176"/>
      <c r="BV666" s="176"/>
      <c r="BW666" s="176"/>
      <c r="BX666" s="176"/>
      <c r="BY666" s="176"/>
      <c r="BZ666" s="176"/>
      <c r="CA666" s="176"/>
      <c r="CB666" s="176"/>
      <c r="CC666" s="176"/>
      <c r="CD666" s="176"/>
      <c r="CE666" s="176"/>
      <c r="CF666" s="176"/>
      <c r="CG666" s="176"/>
      <c r="CH666" s="176"/>
      <c r="CI666" s="176"/>
      <c r="CJ666" s="176"/>
      <c r="CK666" s="176"/>
      <c r="CL666" s="177"/>
      <c r="CM666" s="177"/>
    </row>
    <row r="667" customFormat="false" ht="12.75" hidden="false" customHeight="false" outlineLevel="0" collapsed="false">
      <c r="A667" s="197" t="s">
        <v>64</v>
      </c>
      <c r="B667" s="198"/>
      <c r="C667" s="199"/>
      <c r="D667" s="171" t="n">
        <v>24</v>
      </c>
      <c r="E667" s="172" t="s">
        <v>91</v>
      </c>
      <c r="F667" s="178" t="n">
        <f aca="false">SUM(H667:CK667)</f>
        <v>0</v>
      </c>
      <c r="G667" s="179"/>
      <c r="H667" s="180"/>
      <c r="I667" s="181"/>
      <c r="J667" s="181"/>
      <c r="K667" s="181"/>
      <c r="L667" s="181"/>
      <c r="M667" s="181"/>
      <c r="N667" s="181"/>
      <c r="O667" s="181"/>
      <c r="P667" s="181"/>
      <c r="Q667" s="181"/>
      <c r="R667" s="181"/>
      <c r="S667" s="181"/>
      <c r="T667" s="181"/>
      <c r="U667" s="181"/>
      <c r="V667" s="181"/>
      <c r="W667" s="181"/>
      <c r="X667" s="181"/>
      <c r="Y667" s="181"/>
      <c r="Z667" s="181"/>
      <c r="AA667" s="181"/>
      <c r="AB667" s="181"/>
      <c r="AC667" s="181"/>
      <c r="AD667" s="181"/>
      <c r="AE667" s="181"/>
      <c r="AF667" s="181"/>
      <c r="AG667" s="181"/>
      <c r="AH667" s="181"/>
      <c r="AI667" s="181"/>
      <c r="AJ667" s="181"/>
      <c r="AK667" s="181"/>
      <c r="AL667" s="181"/>
      <c r="AM667" s="181"/>
      <c r="AN667" s="181"/>
      <c r="AO667" s="181"/>
      <c r="AP667" s="181"/>
      <c r="AQ667" s="181"/>
      <c r="AR667" s="181"/>
      <c r="AS667" s="181"/>
      <c r="AT667" s="181"/>
      <c r="AU667" s="181"/>
      <c r="AV667" s="181"/>
      <c r="AW667" s="181"/>
      <c r="AX667" s="181"/>
      <c r="AY667" s="181"/>
      <c r="AZ667" s="181"/>
      <c r="BA667" s="181"/>
      <c r="BB667" s="181"/>
      <c r="BC667" s="181"/>
      <c r="BD667" s="181"/>
      <c r="BE667" s="181"/>
      <c r="BF667" s="181"/>
      <c r="BG667" s="181"/>
      <c r="BH667" s="181"/>
      <c r="BI667" s="181"/>
      <c r="BJ667" s="181"/>
      <c r="BK667" s="181"/>
      <c r="BL667" s="181"/>
      <c r="BM667" s="181"/>
      <c r="BN667" s="181"/>
      <c r="BO667" s="181"/>
      <c r="BP667" s="181"/>
      <c r="BQ667" s="181"/>
      <c r="BR667" s="181"/>
      <c r="BS667" s="181"/>
      <c r="BT667" s="181"/>
      <c r="BU667" s="181"/>
      <c r="BV667" s="181"/>
      <c r="BW667" s="181"/>
      <c r="BX667" s="181"/>
      <c r="BY667" s="181"/>
      <c r="BZ667" s="181"/>
      <c r="CA667" s="181"/>
      <c r="CB667" s="181"/>
      <c r="CC667" s="181"/>
      <c r="CD667" s="181"/>
      <c r="CE667" s="181"/>
      <c r="CF667" s="181"/>
      <c r="CG667" s="181"/>
      <c r="CH667" s="181"/>
      <c r="CI667" s="181"/>
      <c r="CJ667" s="181"/>
      <c r="CK667" s="181"/>
      <c r="CL667" s="177"/>
      <c r="CM667" s="177"/>
    </row>
    <row r="668" customFormat="false" ht="12.75" hidden="false" customHeight="false" outlineLevel="0" collapsed="false">
      <c r="A668" s="197" t="s">
        <v>64</v>
      </c>
      <c r="B668" s="198"/>
      <c r="C668" s="199"/>
      <c r="D668" s="171" t="n">
        <v>25</v>
      </c>
      <c r="E668" s="172" t="s">
        <v>91</v>
      </c>
      <c r="F668" s="178" t="n">
        <f aca="false">SUM(H668:CK668)</f>
        <v>0</v>
      </c>
      <c r="G668" s="179" t="n">
        <f aca="false">SUM(F662:F668)</f>
        <v>0</v>
      </c>
      <c r="H668" s="180"/>
      <c r="I668" s="181"/>
      <c r="J668" s="181"/>
      <c r="K668" s="181"/>
      <c r="L668" s="181"/>
      <c r="M668" s="181"/>
      <c r="N668" s="181"/>
      <c r="O668" s="181"/>
      <c r="P668" s="181"/>
      <c r="Q668" s="181"/>
      <c r="R668" s="181"/>
      <c r="S668" s="181"/>
      <c r="T668" s="181"/>
      <c r="U668" s="181"/>
      <c r="V668" s="181"/>
      <c r="W668" s="181"/>
      <c r="X668" s="181"/>
      <c r="Y668" s="181"/>
      <c r="Z668" s="181"/>
      <c r="AA668" s="181"/>
      <c r="AB668" s="181"/>
      <c r="AC668" s="181"/>
      <c r="AD668" s="181"/>
      <c r="AE668" s="181"/>
      <c r="AF668" s="181"/>
      <c r="AG668" s="181"/>
      <c r="AH668" s="181"/>
      <c r="AI668" s="181"/>
      <c r="AJ668" s="181"/>
      <c r="AK668" s="181"/>
      <c r="AL668" s="181"/>
      <c r="AM668" s="181"/>
      <c r="AN668" s="181"/>
      <c r="AO668" s="181"/>
      <c r="AP668" s="181"/>
      <c r="AQ668" s="181"/>
      <c r="AR668" s="181"/>
      <c r="AS668" s="181"/>
      <c r="AT668" s="181"/>
      <c r="AU668" s="181"/>
      <c r="AV668" s="181"/>
      <c r="AW668" s="181"/>
      <c r="AX668" s="181"/>
      <c r="AY668" s="181"/>
      <c r="AZ668" s="181"/>
      <c r="BA668" s="181"/>
      <c r="BB668" s="181"/>
      <c r="BC668" s="181"/>
      <c r="BD668" s="181"/>
      <c r="BE668" s="181"/>
      <c r="BF668" s="181"/>
      <c r="BG668" s="181"/>
      <c r="BH668" s="181"/>
      <c r="BI668" s="181"/>
      <c r="BJ668" s="181"/>
      <c r="BK668" s="181"/>
      <c r="BL668" s="181"/>
      <c r="BM668" s="181"/>
      <c r="BN668" s="181"/>
      <c r="BO668" s="181"/>
      <c r="BP668" s="181"/>
      <c r="BQ668" s="181"/>
      <c r="BR668" s="181"/>
      <c r="BS668" s="181"/>
      <c r="BT668" s="181"/>
      <c r="BU668" s="181"/>
      <c r="BV668" s="181"/>
      <c r="BW668" s="181"/>
      <c r="BX668" s="181"/>
      <c r="BY668" s="181"/>
      <c r="BZ668" s="181"/>
      <c r="CA668" s="181"/>
      <c r="CB668" s="181"/>
      <c r="CC668" s="181"/>
      <c r="CD668" s="181"/>
      <c r="CE668" s="181"/>
      <c r="CF668" s="181"/>
      <c r="CG668" s="181"/>
      <c r="CH668" s="181"/>
      <c r="CI668" s="181"/>
      <c r="CJ668" s="181"/>
      <c r="CK668" s="181"/>
      <c r="CL668" s="177"/>
      <c r="CM668" s="177"/>
    </row>
    <row r="669" customFormat="false" ht="12.75" hidden="false" customHeight="false" outlineLevel="0" collapsed="false">
      <c r="A669" s="197" t="s">
        <v>64</v>
      </c>
      <c r="B669" s="198"/>
      <c r="C669" s="199"/>
      <c r="D669" s="171" t="n">
        <v>26</v>
      </c>
      <c r="E669" s="172" t="s">
        <v>92</v>
      </c>
      <c r="F669" s="173" t="n">
        <f aca="false">SUM(H669:CK669)</f>
        <v>0</v>
      </c>
      <c r="G669" s="174"/>
      <c r="H669" s="175"/>
      <c r="I669" s="176"/>
      <c r="J669" s="176"/>
      <c r="K669" s="176"/>
      <c r="L669" s="176"/>
      <c r="M669" s="176"/>
      <c r="N669" s="176"/>
      <c r="O669" s="176"/>
      <c r="P669" s="176"/>
      <c r="Q669" s="176"/>
      <c r="R669" s="176"/>
      <c r="S669" s="176"/>
      <c r="T669" s="176"/>
      <c r="U669" s="176"/>
      <c r="V669" s="176"/>
      <c r="W669" s="176"/>
      <c r="X669" s="176"/>
      <c r="Y669" s="176"/>
      <c r="Z669" s="176"/>
      <c r="AA669" s="176"/>
      <c r="AB669" s="176"/>
      <c r="AC669" s="176"/>
      <c r="AD669" s="176"/>
      <c r="AE669" s="176"/>
      <c r="AF669" s="176"/>
      <c r="AG669" s="176"/>
      <c r="AH669" s="176"/>
      <c r="AI669" s="176"/>
      <c r="AJ669" s="176"/>
      <c r="AK669" s="176"/>
      <c r="AL669" s="176"/>
      <c r="AM669" s="176"/>
      <c r="AN669" s="176"/>
      <c r="AO669" s="176"/>
      <c r="AP669" s="176"/>
      <c r="AQ669" s="176"/>
      <c r="AR669" s="176"/>
      <c r="AS669" s="176"/>
      <c r="AT669" s="176"/>
      <c r="AU669" s="176"/>
      <c r="AV669" s="176"/>
      <c r="AW669" s="176"/>
      <c r="AX669" s="176"/>
      <c r="AY669" s="176"/>
      <c r="AZ669" s="176"/>
      <c r="BA669" s="176"/>
      <c r="BB669" s="176"/>
      <c r="BC669" s="176"/>
      <c r="BD669" s="176"/>
      <c r="BE669" s="176"/>
      <c r="BF669" s="176"/>
      <c r="BG669" s="176"/>
      <c r="BH669" s="176"/>
      <c r="BI669" s="176"/>
      <c r="BJ669" s="176"/>
      <c r="BK669" s="176"/>
      <c r="BL669" s="176"/>
      <c r="BM669" s="176"/>
      <c r="BN669" s="176"/>
      <c r="BO669" s="176"/>
      <c r="BP669" s="176"/>
      <c r="BQ669" s="176"/>
      <c r="BR669" s="176"/>
      <c r="BS669" s="176"/>
      <c r="BT669" s="176"/>
      <c r="BU669" s="176"/>
      <c r="BV669" s="176"/>
      <c r="BW669" s="176"/>
      <c r="BX669" s="176"/>
      <c r="BY669" s="176"/>
      <c r="BZ669" s="176"/>
      <c r="CA669" s="176"/>
      <c r="CB669" s="176"/>
      <c r="CC669" s="176"/>
      <c r="CD669" s="176"/>
      <c r="CE669" s="176"/>
      <c r="CF669" s="176"/>
      <c r="CG669" s="176"/>
      <c r="CH669" s="176"/>
      <c r="CI669" s="176"/>
      <c r="CJ669" s="176"/>
      <c r="CK669" s="176"/>
      <c r="CL669" s="177"/>
      <c r="CM669" s="177"/>
    </row>
    <row r="670" customFormat="false" ht="12.75" hidden="false" customHeight="false" outlineLevel="0" collapsed="false">
      <c r="A670" s="197" t="s">
        <v>64</v>
      </c>
      <c r="B670" s="198"/>
      <c r="C670" s="199"/>
      <c r="D670" s="171" t="n">
        <v>27</v>
      </c>
      <c r="E670" s="172" t="s">
        <v>92</v>
      </c>
      <c r="F670" s="173" t="n">
        <f aca="false">SUM(H670:CK670)</f>
        <v>0</v>
      </c>
      <c r="G670" s="174"/>
      <c r="H670" s="175"/>
      <c r="I670" s="176"/>
      <c r="J670" s="176"/>
      <c r="K670" s="176"/>
      <c r="L670" s="176"/>
      <c r="M670" s="176"/>
      <c r="N670" s="176"/>
      <c r="O670" s="176"/>
      <c r="P670" s="176"/>
      <c r="Q670" s="176"/>
      <c r="R670" s="176"/>
      <c r="S670" s="176"/>
      <c r="T670" s="176"/>
      <c r="U670" s="176"/>
      <c r="V670" s="176"/>
      <c r="W670" s="176"/>
      <c r="X670" s="176"/>
      <c r="Y670" s="176"/>
      <c r="Z670" s="176"/>
      <c r="AA670" s="176"/>
      <c r="AB670" s="176"/>
      <c r="AC670" s="176"/>
      <c r="AD670" s="176"/>
      <c r="AE670" s="176"/>
      <c r="AF670" s="176"/>
      <c r="AG670" s="176"/>
      <c r="AH670" s="176"/>
      <c r="AI670" s="176"/>
      <c r="AJ670" s="176"/>
      <c r="AK670" s="176"/>
      <c r="AL670" s="176"/>
      <c r="AM670" s="176"/>
      <c r="AN670" s="176"/>
      <c r="AO670" s="176"/>
      <c r="AP670" s="176"/>
      <c r="AQ670" s="176"/>
      <c r="AR670" s="176"/>
      <c r="AS670" s="176"/>
      <c r="AT670" s="176"/>
      <c r="AU670" s="176"/>
      <c r="AV670" s="176"/>
      <c r="AW670" s="176"/>
      <c r="AX670" s="176"/>
      <c r="AY670" s="176"/>
      <c r="AZ670" s="176"/>
      <c r="BA670" s="176"/>
      <c r="BB670" s="176"/>
      <c r="BC670" s="176"/>
      <c r="BD670" s="176"/>
      <c r="BE670" s="176"/>
      <c r="BF670" s="176"/>
      <c r="BG670" s="176"/>
      <c r="BH670" s="176"/>
      <c r="BI670" s="176"/>
      <c r="BJ670" s="176"/>
      <c r="BK670" s="176"/>
      <c r="BL670" s="176"/>
      <c r="BM670" s="176"/>
      <c r="BN670" s="176"/>
      <c r="BO670" s="176"/>
      <c r="BP670" s="176"/>
      <c r="BQ670" s="176"/>
      <c r="BR670" s="176"/>
      <c r="BS670" s="176"/>
      <c r="BT670" s="176"/>
      <c r="BU670" s="176"/>
      <c r="BV670" s="176"/>
      <c r="BW670" s="176"/>
      <c r="BX670" s="176"/>
      <c r="BY670" s="176"/>
      <c r="BZ670" s="176"/>
      <c r="CA670" s="176"/>
      <c r="CB670" s="176"/>
      <c r="CC670" s="176"/>
      <c r="CD670" s="176"/>
      <c r="CE670" s="176"/>
      <c r="CF670" s="176"/>
      <c r="CG670" s="176"/>
      <c r="CH670" s="176"/>
      <c r="CI670" s="176"/>
      <c r="CJ670" s="176"/>
      <c r="CK670" s="176"/>
      <c r="CL670" s="177"/>
      <c r="CM670" s="177"/>
    </row>
    <row r="671" customFormat="false" ht="12.75" hidden="false" customHeight="false" outlineLevel="0" collapsed="false">
      <c r="A671" s="197" t="s">
        <v>64</v>
      </c>
      <c r="B671" s="198"/>
      <c r="C671" s="199"/>
      <c r="D671" s="171" t="n">
        <v>28</v>
      </c>
      <c r="E671" s="172" t="s">
        <v>92</v>
      </c>
      <c r="F671" s="173" t="n">
        <f aca="false">SUM(H671:CK671)</f>
        <v>0</v>
      </c>
      <c r="G671" s="174"/>
      <c r="H671" s="175"/>
      <c r="I671" s="176"/>
      <c r="J671" s="176"/>
      <c r="K671" s="176"/>
      <c r="L671" s="176"/>
      <c r="M671" s="176"/>
      <c r="N671" s="176"/>
      <c r="O671" s="176"/>
      <c r="P671" s="176"/>
      <c r="Q671" s="176"/>
      <c r="R671" s="176"/>
      <c r="S671" s="176"/>
      <c r="T671" s="176"/>
      <c r="U671" s="176"/>
      <c r="V671" s="176"/>
      <c r="W671" s="176"/>
      <c r="X671" s="176"/>
      <c r="Y671" s="176"/>
      <c r="Z671" s="176"/>
      <c r="AA671" s="176"/>
      <c r="AB671" s="176"/>
      <c r="AC671" s="176"/>
      <c r="AD671" s="176"/>
      <c r="AE671" s="176"/>
      <c r="AF671" s="176"/>
      <c r="AG671" s="176"/>
      <c r="AH671" s="176"/>
      <c r="AI671" s="176"/>
      <c r="AJ671" s="176"/>
      <c r="AK671" s="176"/>
      <c r="AL671" s="176"/>
      <c r="AM671" s="176"/>
      <c r="AN671" s="176"/>
      <c r="AO671" s="176"/>
      <c r="AP671" s="176"/>
      <c r="AQ671" s="176"/>
      <c r="AR671" s="176"/>
      <c r="AS671" s="176"/>
      <c r="AT671" s="176"/>
      <c r="AU671" s="176"/>
      <c r="AV671" s="176"/>
      <c r="AW671" s="176"/>
      <c r="AX671" s="176"/>
      <c r="AY671" s="176"/>
      <c r="AZ671" s="176"/>
      <c r="BA671" s="176"/>
      <c r="BB671" s="176"/>
      <c r="BC671" s="176"/>
      <c r="BD671" s="176"/>
      <c r="BE671" s="176"/>
      <c r="BF671" s="176"/>
      <c r="BG671" s="176"/>
      <c r="BH671" s="176"/>
      <c r="BI671" s="176"/>
      <c r="BJ671" s="176"/>
      <c r="BK671" s="176"/>
      <c r="BL671" s="176"/>
      <c r="BM671" s="176"/>
      <c r="BN671" s="176"/>
      <c r="BO671" s="176"/>
      <c r="BP671" s="176"/>
      <c r="BQ671" s="176"/>
      <c r="BR671" s="176"/>
      <c r="BS671" s="176"/>
      <c r="BT671" s="176"/>
      <c r="BU671" s="176"/>
      <c r="BV671" s="176"/>
      <c r="BW671" s="176"/>
      <c r="BX671" s="176"/>
      <c r="BY671" s="176"/>
      <c r="BZ671" s="176"/>
      <c r="CA671" s="176"/>
      <c r="CB671" s="176"/>
      <c r="CC671" s="176"/>
      <c r="CD671" s="176"/>
      <c r="CE671" s="176"/>
      <c r="CF671" s="176"/>
      <c r="CG671" s="176"/>
      <c r="CH671" s="176"/>
      <c r="CI671" s="176"/>
      <c r="CJ671" s="176"/>
      <c r="CK671" s="176"/>
      <c r="CL671" s="177"/>
      <c r="CM671" s="177"/>
    </row>
    <row r="672" customFormat="false" ht="12.75" hidden="false" customHeight="false" outlineLevel="0" collapsed="false">
      <c r="A672" s="197" t="s">
        <v>64</v>
      </c>
      <c r="B672" s="198"/>
      <c r="C672" s="199"/>
      <c r="D672" s="171" t="n">
        <v>29</v>
      </c>
      <c r="E672" s="172" t="s">
        <v>92</v>
      </c>
      <c r="F672" s="173" t="n">
        <f aca="false">SUM(H672:CK672)</f>
        <v>0</v>
      </c>
      <c r="G672" s="174"/>
      <c r="H672" s="175"/>
      <c r="I672" s="176"/>
      <c r="J672" s="176"/>
      <c r="K672" s="176"/>
      <c r="L672" s="176"/>
      <c r="M672" s="176"/>
      <c r="N672" s="176"/>
      <c r="O672" s="176"/>
      <c r="P672" s="176"/>
      <c r="Q672" s="176"/>
      <c r="R672" s="176"/>
      <c r="S672" s="176"/>
      <c r="T672" s="176"/>
      <c r="U672" s="176"/>
      <c r="V672" s="176"/>
      <c r="W672" s="176"/>
      <c r="X672" s="176"/>
      <c r="Y672" s="176"/>
      <c r="Z672" s="176"/>
      <c r="AA672" s="176"/>
      <c r="AB672" s="176"/>
      <c r="AC672" s="176"/>
      <c r="AD672" s="176"/>
      <c r="AE672" s="176"/>
      <c r="AF672" s="176"/>
      <c r="AG672" s="176"/>
      <c r="AH672" s="176"/>
      <c r="AI672" s="176"/>
      <c r="AJ672" s="176"/>
      <c r="AK672" s="176"/>
      <c r="AL672" s="176"/>
      <c r="AM672" s="176"/>
      <c r="AN672" s="176"/>
      <c r="AO672" s="176"/>
      <c r="AP672" s="176"/>
      <c r="AQ672" s="176"/>
      <c r="AR672" s="176"/>
      <c r="AS672" s="176"/>
      <c r="AT672" s="176"/>
      <c r="AU672" s="176"/>
      <c r="AV672" s="176"/>
      <c r="AW672" s="176"/>
      <c r="AX672" s="176"/>
      <c r="AY672" s="176"/>
      <c r="AZ672" s="176"/>
      <c r="BA672" s="176"/>
      <c r="BB672" s="176"/>
      <c r="BC672" s="176"/>
      <c r="BD672" s="176"/>
      <c r="BE672" s="176"/>
      <c r="BF672" s="176"/>
      <c r="BG672" s="176"/>
      <c r="BH672" s="176"/>
      <c r="BI672" s="176"/>
      <c r="BJ672" s="176"/>
      <c r="BK672" s="176"/>
      <c r="BL672" s="176"/>
      <c r="BM672" s="176"/>
      <c r="BN672" s="176"/>
      <c r="BO672" s="176"/>
      <c r="BP672" s="176"/>
      <c r="BQ672" s="176"/>
      <c r="BR672" s="176"/>
      <c r="BS672" s="176"/>
      <c r="BT672" s="176"/>
      <c r="BU672" s="176"/>
      <c r="BV672" s="176"/>
      <c r="BW672" s="176"/>
      <c r="BX672" s="176"/>
      <c r="BY672" s="176"/>
      <c r="BZ672" s="176"/>
      <c r="CA672" s="176"/>
      <c r="CB672" s="176"/>
      <c r="CC672" s="176"/>
      <c r="CD672" s="176"/>
      <c r="CE672" s="176"/>
      <c r="CF672" s="176"/>
      <c r="CG672" s="176"/>
      <c r="CH672" s="176"/>
      <c r="CI672" s="176"/>
      <c r="CJ672" s="176"/>
      <c r="CK672" s="176"/>
      <c r="CL672" s="177"/>
      <c r="CM672" s="177"/>
    </row>
    <row r="673" customFormat="false" ht="12.75" hidden="false" customHeight="false" outlineLevel="0" collapsed="false">
      <c r="A673" s="197" t="s">
        <v>64</v>
      </c>
      <c r="B673" s="198"/>
      <c r="C673" s="199"/>
      <c r="D673" s="171" t="n">
        <v>30</v>
      </c>
      <c r="E673" s="172" t="s">
        <v>92</v>
      </c>
      <c r="F673" s="173" t="n">
        <f aca="false">SUM(H673:CK673)</f>
        <v>0</v>
      </c>
      <c r="G673" s="174"/>
      <c r="H673" s="175"/>
      <c r="I673" s="176"/>
      <c r="J673" s="176"/>
      <c r="K673" s="176"/>
      <c r="L673" s="176"/>
      <c r="M673" s="176"/>
      <c r="N673" s="176"/>
      <c r="O673" s="176"/>
      <c r="P673" s="176"/>
      <c r="Q673" s="176"/>
      <c r="R673" s="176"/>
      <c r="S673" s="176"/>
      <c r="T673" s="176"/>
      <c r="U673" s="176"/>
      <c r="V673" s="176"/>
      <c r="W673" s="176"/>
      <c r="X673" s="176"/>
      <c r="Y673" s="176"/>
      <c r="Z673" s="176"/>
      <c r="AA673" s="176"/>
      <c r="AB673" s="176"/>
      <c r="AC673" s="176"/>
      <c r="AD673" s="176"/>
      <c r="AE673" s="176"/>
      <c r="AF673" s="176"/>
      <c r="AG673" s="176"/>
      <c r="AH673" s="176"/>
      <c r="AI673" s="176"/>
      <c r="AJ673" s="176"/>
      <c r="AK673" s="176"/>
      <c r="AL673" s="176"/>
      <c r="AM673" s="176"/>
      <c r="AN673" s="176"/>
      <c r="AO673" s="176"/>
      <c r="AP673" s="176"/>
      <c r="AQ673" s="176"/>
      <c r="AR673" s="176"/>
      <c r="AS673" s="176"/>
      <c r="AT673" s="176"/>
      <c r="AU673" s="176"/>
      <c r="AV673" s="176"/>
      <c r="AW673" s="176"/>
      <c r="AX673" s="176"/>
      <c r="AY673" s="176"/>
      <c r="AZ673" s="176"/>
      <c r="BA673" s="176"/>
      <c r="BB673" s="176"/>
      <c r="BC673" s="176"/>
      <c r="BD673" s="176"/>
      <c r="BE673" s="176"/>
      <c r="BF673" s="176"/>
      <c r="BG673" s="176"/>
      <c r="BH673" s="176"/>
      <c r="BI673" s="176"/>
      <c r="BJ673" s="176"/>
      <c r="BK673" s="176"/>
      <c r="BL673" s="176"/>
      <c r="BM673" s="176"/>
      <c r="BN673" s="176"/>
      <c r="BO673" s="176"/>
      <c r="BP673" s="176"/>
      <c r="BQ673" s="176"/>
      <c r="BR673" s="176"/>
      <c r="BS673" s="176"/>
      <c r="BT673" s="176"/>
      <c r="BU673" s="176"/>
      <c r="BV673" s="176"/>
      <c r="BW673" s="176"/>
      <c r="BX673" s="176"/>
      <c r="BY673" s="176"/>
      <c r="BZ673" s="176"/>
      <c r="CA673" s="176"/>
      <c r="CB673" s="176"/>
      <c r="CC673" s="176"/>
      <c r="CD673" s="176"/>
      <c r="CE673" s="176"/>
      <c r="CF673" s="176"/>
      <c r="CG673" s="176"/>
      <c r="CH673" s="176"/>
      <c r="CI673" s="176"/>
      <c r="CJ673" s="176"/>
      <c r="CK673" s="176"/>
      <c r="CL673" s="177"/>
      <c r="CM673" s="177"/>
    </row>
    <row r="674" customFormat="false" ht="13.5" hidden="false" customHeight="false" outlineLevel="0" collapsed="false">
      <c r="A674" s="197" t="s">
        <v>64</v>
      </c>
      <c r="B674" s="198"/>
      <c r="C674" s="199"/>
      <c r="D674" s="171" t="n">
        <v>31</v>
      </c>
      <c r="E674" s="172" t="s">
        <v>92</v>
      </c>
      <c r="F674" s="178" t="n">
        <f aca="false">SUM(H674:CK674)</f>
        <v>0</v>
      </c>
      <c r="G674" s="179" t="n">
        <f aca="false">SUM(F669:F674)</f>
        <v>0</v>
      </c>
      <c r="H674" s="180"/>
      <c r="I674" s="181"/>
      <c r="J674" s="181"/>
      <c r="K674" s="181"/>
      <c r="L674" s="181"/>
      <c r="M674" s="181"/>
      <c r="N674" s="181"/>
      <c r="O674" s="181"/>
      <c r="P674" s="181"/>
      <c r="Q674" s="181"/>
      <c r="R674" s="181"/>
      <c r="S674" s="181"/>
      <c r="T674" s="181"/>
      <c r="U674" s="181"/>
      <c r="V674" s="181"/>
      <c r="W674" s="181"/>
      <c r="X674" s="181"/>
      <c r="Y674" s="181"/>
      <c r="Z674" s="181"/>
      <c r="AA674" s="181"/>
      <c r="AB674" s="181"/>
      <c r="AC674" s="181"/>
      <c r="AD674" s="181"/>
      <c r="AE674" s="181"/>
      <c r="AF674" s="181"/>
      <c r="AG674" s="181"/>
      <c r="AH674" s="181"/>
      <c r="AI674" s="181"/>
      <c r="AJ674" s="181"/>
      <c r="AK674" s="181"/>
      <c r="AL674" s="181"/>
      <c r="AM674" s="181"/>
      <c r="AN674" s="181"/>
      <c r="AO674" s="181"/>
      <c r="AP674" s="181"/>
      <c r="AQ674" s="181"/>
      <c r="AR674" s="181"/>
      <c r="AS674" s="181"/>
      <c r="AT674" s="181"/>
      <c r="AU674" s="181"/>
      <c r="AV674" s="181"/>
      <c r="AW674" s="181"/>
      <c r="AX674" s="181"/>
      <c r="AY674" s="181"/>
      <c r="AZ674" s="181"/>
      <c r="BA674" s="181"/>
      <c r="BB674" s="181"/>
      <c r="BC674" s="181"/>
      <c r="BD674" s="181"/>
      <c r="BE674" s="181"/>
      <c r="BF674" s="181"/>
      <c r="BG674" s="181"/>
      <c r="BH674" s="181"/>
      <c r="BI674" s="181"/>
      <c r="BJ674" s="181"/>
      <c r="BK674" s="181"/>
      <c r="BL674" s="181"/>
      <c r="BM674" s="181"/>
      <c r="BN674" s="181"/>
      <c r="BO674" s="181"/>
      <c r="BP674" s="181"/>
      <c r="BQ674" s="181"/>
      <c r="BR674" s="181"/>
      <c r="BS674" s="181"/>
      <c r="BT674" s="181"/>
      <c r="BU674" s="181"/>
      <c r="BV674" s="181"/>
      <c r="BW674" s="181"/>
      <c r="BX674" s="181"/>
      <c r="BY674" s="181"/>
      <c r="BZ674" s="181"/>
      <c r="CA674" s="181"/>
      <c r="CB674" s="181"/>
      <c r="CC674" s="181"/>
      <c r="CD674" s="181"/>
      <c r="CE674" s="181"/>
      <c r="CF674" s="181"/>
      <c r="CG674" s="181"/>
      <c r="CH674" s="181"/>
      <c r="CI674" s="181"/>
      <c r="CJ674" s="181"/>
      <c r="CK674" s="181"/>
      <c r="CL674" s="177"/>
      <c r="CM674" s="177"/>
    </row>
    <row r="675" customFormat="false" ht="13.5" hidden="false" customHeight="false" outlineLevel="0" collapsed="false">
      <c r="A675" s="200" t="s">
        <v>64</v>
      </c>
      <c r="B675" s="201"/>
      <c r="C675" s="183"/>
      <c r="D675" s="184" t="s">
        <v>49</v>
      </c>
      <c r="E675" s="185"/>
      <c r="F675" s="185" t="n">
        <f aca="false">SUM(F644:F674)</f>
        <v>0</v>
      </c>
      <c r="G675" s="185"/>
      <c r="H675" s="186" t="n">
        <f aca="false">SUM(H644:H674)</f>
        <v>0</v>
      </c>
      <c r="I675" s="187" t="n">
        <f aca="false">SUM(I644:I674)</f>
        <v>0</v>
      </c>
      <c r="J675" s="188" t="n">
        <f aca="false">SUM(J644:J674)</f>
        <v>0</v>
      </c>
      <c r="K675" s="189" t="n">
        <f aca="false">SUM(K644:K674)</f>
        <v>0</v>
      </c>
      <c r="L675" s="189" t="n">
        <f aca="false">SUM(L644:L674)</f>
        <v>0</v>
      </c>
      <c r="M675" s="190" t="n">
        <f aca="false">SUM(M644:M674)</f>
        <v>0</v>
      </c>
      <c r="N675" s="190" t="n">
        <f aca="false">SUM(N644:N674)</f>
        <v>0</v>
      </c>
      <c r="O675" s="190" t="n">
        <f aca="false">SUM(O644:O674)</f>
        <v>0</v>
      </c>
      <c r="P675" s="190" t="n">
        <f aca="false">SUM(P644:P674)</f>
        <v>0</v>
      </c>
      <c r="Q675" s="190" t="n">
        <f aca="false">SUM(Q644:Q674)</f>
        <v>0</v>
      </c>
      <c r="R675" s="188" t="n">
        <f aca="false">SUM(R644:R674)</f>
        <v>0</v>
      </c>
      <c r="S675" s="188" t="n">
        <f aca="false">SUM(S644:S674)</f>
        <v>0</v>
      </c>
      <c r="T675" s="188" t="n">
        <f aca="false">SUM(T644:T674)</f>
        <v>0</v>
      </c>
      <c r="U675" s="188" t="n">
        <f aca="false">SUM(U644:U674)</f>
        <v>0</v>
      </c>
      <c r="V675" s="188" t="n">
        <f aca="false">SUM(V644:V674)</f>
        <v>0</v>
      </c>
      <c r="W675" s="188" t="n">
        <f aca="false">SUM(W644:W674)</f>
        <v>0</v>
      </c>
      <c r="X675" s="188" t="n">
        <f aca="false">SUM(X644:X674)</f>
        <v>0</v>
      </c>
      <c r="Y675" s="188" t="n">
        <f aca="false">SUM(Y644:Y674)</f>
        <v>0</v>
      </c>
      <c r="Z675" s="188" t="n">
        <f aca="false">SUM(Z644:Z674)</f>
        <v>0</v>
      </c>
      <c r="AA675" s="188" t="n">
        <f aca="false">SUM(AA644:AA674)</f>
        <v>0</v>
      </c>
      <c r="AB675" s="188" t="n">
        <f aca="false">SUM(AB644:AB674)</f>
        <v>0</v>
      </c>
      <c r="AC675" s="188" t="n">
        <f aca="false">SUM(AC644:AC674)</f>
        <v>0</v>
      </c>
      <c r="AD675" s="188" t="n">
        <f aca="false">SUM(AD644:AD674)</f>
        <v>0</v>
      </c>
      <c r="AE675" s="188" t="n">
        <f aca="false">SUM(AE644:AE674)</f>
        <v>0</v>
      </c>
      <c r="AF675" s="188" t="n">
        <f aca="false">SUM(AF644:AF674)</f>
        <v>0</v>
      </c>
      <c r="AG675" s="188" t="n">
        <f aca="false">SUM(AG644:AG674)</f>
        <v>0</v>
      </c>
      <c r="AH675" s="188" t="n">
        <f aca="false">SUM(AH644:AH674)</f>
        <v>0</v>
      </c>
      <c r="AI675" s="188" t="n">
        <f aca="false">SUM(AI644:AI674)</f>
        <v>0</v>
      </c>
      <c r="AJ675" s="188" t="n">
        <f aca="false">SUM(AJ644:AJ674)</f>
        <v>0</v>
      </c>
      <c r="AK675" s="188" t="n">
        <f aca="false">SUM(AK644:AK674)</f>
        <v>0</v>
      </c>
      <c r="AL675" s="188" t="n">
        <f aca="false">SUM(AL644:AL674)</f>
        <v>0</v>
      </c>
      <c r="AM675" s="188" t="n">
        <f aca="false">SUM(AM644:AM674)</f>
        <v>0</v>
      </c>
      <c r="AN675" s="188" t="n">
        <f aca="false">SUM(AN644:AN674)</f>
        <v>0</v>
      </c>
      <c r="AO675" s="188" t="n">
        <f aca="false">SUM(AO644:AO674)</f>
        <v>0</v>
      </c>
      <c r="AP675" s="188" t="n">
        <f aca="false">SUM(AP644:AP674)</f>
        <v>0</v>
      </c>
      <c r="AQ675" s="188" t="n">
        <f aca="false">SUM(AQ644:AQ674)</f>
        <v>0</v>
      </c>
      <c r="AR675" s="188" t="n">
        <f aca="false">SUM(AR644:AR674)</f>
        <v>0</v>
      </c>
      <c r="AS675" s="188" t="n">
        <f aca="false">SUM(AS644:AS674)</f>
        <v>0</v>
      </c>
      <c r="AT675" s="188" t="n">
        <f aca="false">SUM(AT644:AT674)</f>
        <v>0</v>
      </c>
      <c r="AU675" s="188" t="n">
        <f aca="false">SUM(AU644:AU674)</f>
        <v>0</v>
      </c>
      <c r="AV675" s="188" t="n">
        <f aca="false">SUM(AV644:AV674)</f>
        <v>0</v>
      </c>
      <c r="AW675" s="188" t="n">
        <f aca="false">SUM(AW644:AW674)</f>
        <v>0</v>
      </c>
      <c r="AX675" s="188" t="n">
        <f aca="false">SUM(AX644:AX674)</f>
        <v>0</v>
      </c>
      <c r="AY675" s="188" t="n">
        <f aca="false">SUM(AY644:AY674)</f>
        <v>0</v>
      </c>
      <c r="AZ675" s="188" t="n">
        <f aca="false">SUM(AZ644:AZ674)</f>
        <v>0</v>
      </c>
      <c r="BA675" s="188" t="n">
        <f aca="false">SUM(BA644:BA674)</f>
        <v>0</v>
      </c>
      <c r="BB675" s="188" t="n">
        <f aca="false">SUM(BB644:BB674)</f>
        <v>0</v>
      </c>
      <c r="BC675" s="188" t="n">
        <f aca="false">SUM(BC644:BC674)</f>
        <v>0</v>
      </c>
      <c r="BD675" s="188" t="n">
        <f aca="false">SUM(BD644:BD674)</f>
        <v>0</v>
      </c>
      <c r="BE675" s="188" t="n">
        <f aca="false">SUM(BE644:BE674)</f>
        <v>0</v>
      </c>
      <c r="BF675" s="188" t="n">
        <f aca="false">SUM(BF644:BF674)</f>
        <v>0</v>
      </c>
      <c r="BG675" s="188" t="n">
        <f aca="false">SUM(BG644:BG674)</f>
        <v>0</v>
      </c>
      <c r="BH675" s="188" t="n">
        <f aca="false">SUM(BH644:BH674)</f>
        <v>0</v>
      </c>
      <c r="BI675" s="188" t="n">
        <f aca="false">SUM(BI644:BI674)</f>
        <v>0</v>
      </c>
      <c r="BJ675" s="188" t="n">
        <f aca="false">SUM(BJ644:BJ674)</f>
        <v>0</v>
      </c>
      <c r="BK675" s="188" t="n">
        <f aca="false">SUM(BK644:BK674)</f>
        <v>0</v>
      </c>
      <c r="BL675" s="188" t="n">
        <f aca="false">SUM(BL644:BL674)</f>
        <v>0</v>
      </c>
      <c r="BM675" s="188" t="n">
        <f aca="false">SUM(BM644:BM674)</f>
        <v>0</v>
      </c>
      <c r="BN675" s="188" t="n">
        <f aca="false">SUM(BN644:BN674)</f>
        <v>0</v>
      </c>
      <c r="BO675" s="188" t="n">
        <f aca="false">SUM(BO644:BO674)</f>
        <v>0</v>
      </c>
      <c r="BP675" s="188" t="n">
        <f aca="false">SUM(BP644:BP674)</f>
        <v>0</v>
      </c>
      <c r="BQ675" s="188" t="n">
        <f aca="false">SUM(BQ644:BQ674)</f>
        <v>0</v>
      </c>
      <c r="BR675" s="188" t="n">
        <f aca="false">SUM(BR644:BR674)</f>
        <v>0</v>
      </c>
      <c r="BS675" s="188" t="n">
        <f aca="false">SUM(BS644:BS674)</f>
        <v>0</v>
      </c>
      <c r="BT675" s="188" t="n">
        <f aca="false">SUM(BT644:BT674)</f>
        <v>0</v>
      </c>
      <c r="BU675" s="188" t="n">
        <f aca="false">SUM(BU644:BU674)</f>
        <v>0</v>
      </c>
      <c r="BV675" s="188" t="n">
        <f aca="false">SUM(BV644:BV674)</f>
        <v>0</v>
      </c>
      <c r="BW675" s="188" t="n">
        <f aca="false">SUM(BW644:BW674)</f>
        <v>0</v>
      </c>
      <c r="BX675" s="188" t="n">
        <f aca="false">SUM(BX644:BX674)</f>
        <v>0</v>
      </c>
      <c r="BY675" s="188" t="n">
        <f aca="false">SUM(BY644:BY674)</f>
        <v>0</v>
      </c>
      <c r="BZ675" s="188" t="n">
        <f aca="false">SUM(BZ644:BZ674)</f>
        <v>0</v>
      </c>
      <c r="CA675" s="188" t="n">
        <f aca="false">SUM(CA644:CA674)</f>
        <v>0</v>
      </c>
      <c r="CB675" s="188" t="n">
        <f aca="false">SUM(CB644:CB674)</f>
        <v>0</v>
      </c>
      <c r="CC675" s="188" t="n">
        <f aca="false">SUM(CC644:CC674)</f>
        <v>0</v>
      </c>
      <c r="CD675" s="188" t="n">
        <f aca="false">SUM(CD644:CD674)</f>
        <v>0</v>
      </c>
      <c r="CE675" s="188" t="n">
        <f aca="false">SUM(CE644:CE674)</f>
        <v>0</v>
      </c>
      <c r="CF675" s="188" t="n">
        <f aca="false">SUM(CF644:CF674)</f>
        <v>0</v>
      </c>
      <c r="CG675" s="188" t="n">
        <f aca="false">SUM(CG644:CG674)</f>
        <v>0</v>
      </c>
      <c r="CH675" s="188" t="n">
        <f aca="false">SUM(CH644:CH674)</f>
        <v>0</v>
      </c>
      <c r="CI675" s="188" t="n">
        <f aca="false">SUM(CI644:CI674)</f>
        <v>0</v>
      </c>
      <c r="CJ675" s="188" t="n">
        <f aca="false">SUM(CJ644:CJ674)</f>
        <v>0</v>
      </c>
      <c r="CK675" s="188" t="n">
        <f aca="false">SUM(CK644:CK674)</f>
        <v>0</v>
      </c>
      <c r="CL675" s="138"/>
      <c r="CM675" s="138"/>
    </row>
    <row r="676" customFormat="false" ht="12.75" hidden="false" customHeight="false" outlineLevel="0" collapsed="false">
      <c r="A676" s="202" t="s">
        <v>64</v>
      </c>
      <c r="B676" s="203"/>
      <c r="C676" s="204"/>
      <c r="D676" s="171" t="n">
        <v>1</v>
      </c>
      <c r="E676" s="172" t="s">
        <v>88</v>
      </c>
      <c r="F676" s="173" t="n">
        <f aca="false">SUM(H676:CK676)</f>
        <v>0</v>
      </c>
      <c r="G676" s="174"/>
      <c r="H676" s="175"/>
      <c r="I676" s="176"/>
      <c r="J676" s="176"/>
      <c r="K676" s="176"/>
      <c r="L676" s="176"/>
      <c r="M676" s="176"/>
      <c r="N676" s="176"/>
      <c r="O676" s="176"/>
      <c r="P676" s="176"/>
      <c r="Q676" s="176"/>
      <c r="R676" s="176"/>
      <c r="S676" s="176"/>
      <c r="T676" s="176"/>
      <c r="U676" s="176"/>
      <c r="V676" s="176"/>
      <c r="W676" s="176"/>
      <c r="X676" s="176"/>
      <c r="Y676" s="176"/>
      <c r="Z676" s="176"/>
      <c r="AA676" s="176"/>
      <c r="AB676" s="176"/>
      <c r="AC676" s="176"/>
      <c r="AD676" s="176"/>
      <c r="AE676" s="176"/>
      <c r="AF676" s="176"/>
      <c r="AG676" s="176"/>
      <c r="AH676" s="176"/>
      <c r="AI676" s="176"/>
      <c r="AJ676" s="176"/>
      <c r="AK676" s="176"/>
      <c r="AL676" s="176"/>
      <c r="AM676" s="176"/>
      <c r="AN676" s="176"/>
      <c r="AO676" s="176"/>
      <c r="AP676" s="176"/>
      <c r="AQ676" s="176"/>
      <c r="AR676" s="176"/>
      <c r="AS676" s="176"/>
      <c r="AT676" s="176"/>
      <c r="AU676" s="176"/>
      <c r="AV676" s="176"/>
      <c r="AW676" s="176"/>
      <c r="AX676" s="176"/>
      <c r="AY676" s="176"/>
      <c r="AZ676" s="176"/>
      <c r="BA676" s="176"/>
      <c r="BB676" s="176"/>
      <c r="BC676" s="176"/>
      <c r="BD676" s="176"/>
      <c r="BE676" s="176"/>
      <c r="BF676" s="176"/>
      <c r="BG676" s="176"/>
      <c r="BH676" s="176"/>
      <c r="BI676" s="176"/>
      <c r="BJ676" s="176"/>
      <c r="BK676" s="176"/>
      <c r="BL676" s="176"/>
      <c r="BM676" s="176"/>
      <c r="BN676" s="176"/>
      <c r="BO676" s="176"/>
      <c r="BP676" s="176"/>
      <c r="BQ676" s="176"/>
      <c r="BR676" s="176"/>
      <c r="BS676" s="176"/>
      <c r="BT676" s="176"/>
      <c r="BU676" s="176"/>
      <c r="BV676" s="176"/>
      <c r="BW676" s="176"/>
      <c r="BX676" s="176"/>
      <c r="BY676" s="176"/>
      <c r="BZ676" s="176"/>
      <c r="CA676" s="176"/>
      <c r="CB676" s="176"/>
      <c r="CC676" s="176"/>
      <c r="CD676" s="176"/>
      <c r="CE676" s="176"/>
      <c r="CF676" s="176"/>
      <c r="CG676" s="176"/>
      <c r="CH676" s="176"/>
      <c r="CI676" s="176"/>
      <c r="CJ676" s="176"/>
      <c r="CK676" s="176"/>
      <c r="CL676" s="177"/>
      <c r="CM676" s="177"/>
    </row>
    <row r="677" customFormat="false" ht="12.75" hidden="false" customHeight="false" outlineLevel="0" collapsed="false">
      <c r="A677" s="197" t="s">
        <v>64</v>
      </c>
      <c r="B677" s="198"/>
      <c r="C677" s="199"/>
      <c r="D677" s="171" t="n">
        <v>2</v>
      </c>
      <c r="E677" s="172" t="s">
        <v>88</v>
      </c>
      <c r="F677" s="173" t="n">
        <f aca="false">SUM(H677:CK677)</f>
        <v>0</v>
      </c>
      <c r="G677" s="174"/>
      <c r="H677" s="175"/>
      <c r="I677" s="176"/>
      <c r="J677" s="176"/>
      <c r="K677" s="176"/>
      <c r="L677" s="176"/>
      <c r="M677" s="176"/>
      <c r="N677" s="176"/>
      <c r="O677" s="176"/>
      <c r="P677" s="176"/>
      <c r="Q677" s="176"/>
      <c r="R677" s="176"/>
      <c r="S677" s="176"/>
      <c r="T677" s="176"/>
      <c r="U677" s="176"/>
      <c r="V677" s="176"/>
      <c r="W677" s="176"/>
      <c r="X677" s="176"/>
      <c r="Y677" s="176"/>
      <c r="Z677" s="176"/>
      <c r="AA677" s="176"/>
      <c r="AB677" s="176"/>
      <c r="AC677" s="176"/>
      <c r="AD677" s="176"/>
      <c r="AE677" s="176"/>
      <c r="AF677" s="176"/>
      <c r="AG677" s="176"/>
      <c r="AH677" s="176"/>
      <c r="AI677" s="176"/>
      <c r="AJ677" s="176"/>
      <c r="AK677" s="176"/>
      <c r="AL677" s="176"/>
      <c r="AM677" s="176"/>
      <c r="AN677" s="176"/>
      <c r="AO677" s="176"/>
      <c r="AP677" s="176"/>
      <c r="AQ677" s="176"/>
      <c r="AR677" s="176"/>
      <c r="AS677" s="176"/>
      <c r="AT677" s="176"/>
      <c r="AU677" s="176"/>
      <c r="AV677" s="176"/>
      <c r="AW677" s="176"/>
      <c r="AX677" s="176"/>
      <c r="AY677" s="176"/>
      <c r="AZ677" s="176"/>
      <c r="BA677" s="176"/>
      <c r="BB677" s="176"/>
      <c r="BC677" s="176"/>
      <c r="BD677" s="176"/>
      <c r="BE677" s="176"/>
      <c r="BF677" s="176"/>
      <c r="BG677" s="176"/>
      <c r="BH677" s="176"/>
      <c r="BI677" s="176"/>
      <c r="BJ677" s="176"/>
      <c r="BK677" s="176"/>
      <c r="BL677" s="176"/>
      <c r="BM677" s="176"/>
      <c r="BN677" s="176"/>
      <c r="BO677" s="176"/>
      <c r="BP677" s="176"/>
      <c r="BQ677" s="176"/>
      <c r="BR677" s="176"/>
      <c r="BS677" s="176"/>
      <c r="BT677" s="176"/>
      <c r="BU677" s="176"/>
      <c r="BV677" s="176"/>
      <c r="BW677" s="176"/>
      <c r="BX677" s="176"/>
      <c r="BY677" s="176"/>
      <c r="BZ677" s="176"/>
      <c r="CA677" s="176"/>
      <c r="CB677" s="176"/>
      <c r="CC677" s="176"/>
      <c r="CD677" s="176"/>
      <c r="CE677" s="176"/>
      <c r="CF677" s="176"/>
      <c r="CG677" s="176"/>
      <c r="CH677" s="176"/>
      <c r="CI677" s="176"/>
      <c r="CJ677" s="176"/>
      <c r="CK677" s="176"/>
      <c r="CL677" s="177"/>
      <c r="CM677" s="177"/>
    </row>
    <row r="678" customFormat="false" ht="12.75" hidden="false" customHeight="false" outlineLevel="0" collapsed="false">
      <c r="A678" s="197" t="s">
        <v>64</v>
      </c>
      <c r="B678" s="198"/>
      <c r="C678" s="199"/>
      <c r="D678" s="171" t="n">
        <v>3</v>
      </c>
      <c r="E678" s="172" t="s">
        <v>88</v>
      </c>
      <c r="F678" s="178" t="n">
        <f aca="false">SUM(H678:CK678)</f>
        <v>0</v>
      </c>
      <c r="G678" s="179"/>
      <c r="H678" s="180"/>
      <c r="I678" s="181"/>
      <c r="J678" s="181"/>
      <c r="K678" s="181"/>
      <c r="L678" s="181"/>
      <c r="M678" s="181"/>
      <c r="N678" s="181"/>
      <c r="O678" s="181"/>
      <c r="P678" s="181"/>
      <c r="Q678" s="181"/>
      <c r="R678" s="181"/>
      <c r="S678" s="181"/>
      <c r="T678" s="181"/>
      <c r="U678" s="181"/>
      <c r="V678" s="181"/>
      <c r="W678" s="181"/>
      <c r="X678" s="181"/>
      <c r="Y678" s="181"/>
      <c r="Z678" s="181"/>
      <c r="AA678" s="181"/>
      <c r="AB678" s="181"/>
      <c r="AC678" s="181"/>
      <c r="AD678" s="181"/>
      <c r="AE678" s="181"/>
      <c r="AF678" s="181"/>
      <c r="AG678" s="181"/>
      <c r="AH678" s="181"/>
      <c r="AI678" s="181"/>
      <c r="AJ678" s="181"/>
      <c r="AK678" s="181"/>
      <c r="AL678" s="181"/>
      <c r="AM678" s="181"/>
      <c r="AN678" s="181"/>
      <c r="AO678" s="181"/>
      <c r="AP678" s="181"/>
      <c r="AQ678" s="181"/>
      <c r="AR678" s="181"/>
      <c r="AS678" s="181"/>
      <c r="AT678" s="181"/>
      <c r="AU678" s="181"/>
      <c r="AV678" s="181"/>
      <c r="AW678" s="181"/>
      <c r="AX678" s="181"/>
      <c r="AY678" s="181"/>
      <c r="AZ678" s="181"/>
      <c r="BA678" s="181"/>
      <c r="BB678" s="181"/>
      <c r="BC678" s="181"/>
      <c r="BD678" s="181"/>
      <c r="BE678" s="181"/>
      <c r="BF678" s="181"/>
      <c r="BG678" s="181"/>
      <c r="BH678" s="181"/>
      <c r="BI678" s="181"/>
      <c r="BJ678" s="181"/>
      <c r="BK678" s="181"/>
      <c r="BL678" s="181"/>
      <c r="BM678" s="181"/>
      <c r="BN678" s="181"/>
      <c r="BO678" s="181"/>
      <c r="BP678" s="181"/>
      <c r="BQ678" s="181"/>
      <c r="BR678" s="181"/>
      <c r="BS678" s="181"/>
      <c r="BT678" s="181"/>
      <c r="BU678" s="181"/>
      <c r="BV678" s="181"/>
      <c r="BW678" s="181"/>
      <c r="BX678" s="181"/>
      <c r="BY678" s="181"/>
      <c r="BZ678" s="181"/>
      <c r="CA678" s="181"/>
      <c r="CB678" s="181"/>
      <c r="CC678" s="181"/>
      <c r="CD678" s="181"/>
      <c r="CE678" s="181"/>
      <c r="CF678" s="181"/>
      <c r="CG678" s="181"/>
      <c r="CH678" s="181"/>
      <c r="CI678" s="181"/>
      <c r="CJ678" s="181"/>
      <c r="CK678" s="181"/>
      <c r="CL678" s="177"/>
      <c r="CM678" s="177"/>
    </row>
    <row r="679" customFormat="false" ht="12.75" hidden="false" customHeight="false" outlineLevel="0" collapsed="false">
      <c r="A679" s="197" t="s">
        <v>64</v>
      </c>
      <c r="B679" s="198"/>
      <c r="C679" s="199"/>
      <c r="D679" s="171" t="n">
        <v>4</v>
      </c>
      <c r="E679" s="172" t="s">
        <v>88</v>
      </c>
      <c r="F679" s="178" t="n">
        <f aca="false">SUM(H679:CK679)</f>
        <v>0</v>
      </c>
      <c r="G679" s="179" t="n">
        <f aca="false">SUM(F676:F679)</f>
        <v>0</v>
      </c>
      <c r="H679" s="180"/>
      <c r="I679" s="181"/>
      <c r="J679" s="181"/>
      <c r="K679" s="181"/>
      <c r="L679" s="181"/>
      <c r="M679" s="181"/>
      <c r="N679" s="181"/>
      <c r="O679" s="181"/>
      <c r="P679" s="181"/>
      <c r="Q679" s="181"/>
      <c r="R679" s="181"/>
      <c r="S679" s="181"/>
      <c r="T679" s="181"/>
      <c r="U679" s="181"/>
      <c r="V679" s="181"/>
      <c r="W679" s="181"/>
      <c r="X679" s="181"/>
      <c r="Y679" s="181"/>
      <c r="Z679" s="181"/>
      <c r="AA679" s="181"/>
      <c r="AB679" s="181"/>
      <c r="AC679" s="181"/>
      <c r="AD679" s="181"/>
      <c r="AE679" s="181"/>
      <c r="AF679" s="181"/>
      <c r="AG679" s="181"/>
      <c r="AH679" s="181"/>
      <c r="AI679" s="181"/>
      <c r="AJ679" s="181"/>
      <c r="AK679" s="181"/>
      <c r="AL679" s="181"/>
      <c r="AM679" s="181"/>
      <c r="AN679" s="181"/>
      <c r="AO679" s="181"/>
      <c r="AP679" s="181"/>
      <c r="AQ679" s="181"/>
      <c r="AR679" s="181"/>
      <c r="AS679" s="181"/>
      <c r="AT679" s="181"/>
      <c r="AU679" s="181"/>
      <c r="AV679" s="181"/>
      <c r="AW679" s="181"/>
      <c r="AX679" s="181"/>
      <c r="AY679" s="181"/>
      <c r="AZ679" s="181"/>
      <c r="BA679" s="181"/>
      <c r="BB679" s="181"/>
      <c r="BC679" s="181"/>
      <c r="BD679" s="181"/>
      <c r="BE679" s="181"/>
      <c r="BF679" s="181"/>
      <c r="BG679" s="181"/>
      <c r="BH679" s="181"/>
      <c r="BI679" s="181"/>
      <c r="BJ679" s="181"/>
      <c r="BK679" s="181"/>
      <c r="BL679" s="181"/>
      <c r="BM679" s="181"/>
      <c r="BN679" s="181"/>
      <c r="BO679" s="181"/>
      <c r="BP679" s="181"/>
      <c r="BQ679" s="181"/>
      <c r="BR679" s="181"/>
      <c r="BS679" s="181"/>
      <c r="BT679" s="181"/>
      <c r="BU679" s="181"/>
      <c r="BV679" s="181"/>
      <c r="BW679" s="181"/>
      <c r="BX679" s="181"/>
      <c r="BY679" s="181"/>
      <c r="BZ679" s="181"/>
      <c r="CA679" s="181"/>
      <c r="CB679" s="181"/>
      <c r="CC679" s="181"/>
      <c r="CD679" s="181"/>
      <c r="CE679" s="181"/>
      <c r="CF679" s="181"/>
      <c r="CG679" s="181"/>
      <c r="CH679" s="181"/>
      <c r="CI679" s="181"/>
      <c r="CJ679" s="181"/>
      <c r="CK679" s="181"/>
      <c r="CL679" s="177"/>
      <c r="CM679" s="177"/>
    </row>
    <row r="680" customFormat="false" ht="12.75" hidden="false" customHeight="false" outlineLevel="0" collapsed="false">
      <c r="A680" s="197" t="s">
        <v>64</v>
      </c>
      <c r="B680" s="198"/>
      <c r="C680" s="199"/>
      <c r="D680" s="171" t="n">
        <v>5</v>
      </c>
      <c r="E680" s="172" t="s">
        <v>89</v>
      </c>
      <c r="F680" s="173" t="n">
        <f aca="false">SUM(H680:CK680)</f>
        <v>0</v>
      </c>
      <c r="G680" s="174"/>
      <c r="H680" s="175"/>
      <c r="I680" s="176"/>
      <c r="J680" s="176"/>
      <c r="K680" s="176"/>
      <c r="L680" s="176"/>
      <c r="M680" s="176"/>
      <c r="N680" s="176"/>
      <c r="O680" s="176"/>
      <c r="P680" s="176"/>
      <c r="Q680" s="176"/>
      <c r="R680" s="176"/>
      <c r="S680" s="176"/>
      <c r="T680" s="176"/>
      <c r="U680" s="176"/>
      <c r="V680" s="176"/>
      <c r="W680" s="176"/>
      <c r="X680" s="176"/>
      <c r="Y680" s="176"/>
      <c r="Z680" s="176"/>
      <c r="AA680" s="176"/>
      <c r="AB680" s="176"/>
      <c r="AC680" s="176"/>
      <c r="AD680" s="176"/>
      <c r="AE680" s="176"/>
      <c r="AF680" s="176"/>
      <c r="AG680" s="176"/>
      <c r="AH680" s="176"/>
      <c r="AI680" s="176"/>
      <c r="AJ680" s="176"/>
      <c r="AK680" s="176"/>
      <c r="AL680" s="176"/>
      <c r="AM680" s="176"/>
      <c r="AN680" s="176"/>
      <c r="AO680" s="176"/>
      <c r="AP680" s="176"/>
      <c r="AQ680" s="176"/>
      <c r="AR680" s="176"/>
      <c r="AS680" s="176"/>
      <c r="AT680" s="176"/>
      <c r="AU680" s="176"/>
      <c r="AV680" s="176"/>
      <c r="AW680" s="176"/>
      <c r="AX680" s="176"/>
      <c r="AY680" s="176"/>
      <c r="AZ680" s="176"/>
      <c r="BA680" s="176"/>
      <c r="BB680" s="176"/>
      <c r="BC680" s="176"/>
      <c r="BD680" s="176"/>
      <c r="BE680" s="176"/>
      <c r="BF680" s="176"/>
      <c r="BG680" s="176"/>
      <c r="BH680" s="176"/>
      <c r="BI680" s="176"/>
      <c r="BJ680" s="176"/>
      <c r="BK680" s="176"/>
      <c r="BL680" s="176"/>
      <c r="BM680" s="176"/>
      <c r="BN680" s="176"/>
      <c r="BO680" s="176"/>
      <c r="BP680" s="176"/>
      <c r="BQ680" s="176"/>
      <c r="BR680" s="176"/>
      <c r="BS680" s="176"/>
      <c r="BT680" s="176"/>
      <c r="BU680" s="176"/>
      <c r="BV680" s="176"/>
      <c r="BW680" s="176"/>
      <c r="BX680" s="176"/>
      <c r="BY680" s="176"/>
      <c r="BZ680" s="176"/>
      <c r="CA680" s="176"/>
      <c r="CB680" s="176"/>
      <c r="CC680" s="176"/>
      <c r="CD680" s="176"/>
      <c r="CE680" s="176"/>
      <c r="CF680" s="176"/>
      <c r="CG680" s="176"/>
      <c r="CH680" s="176"/>
      <c r="CI680" s="176"/>
      <c r="CJ680" s="176"/>
      <c r="CK680" s="176"/>
      <c r="CL680" s="177"/>
      <c r="CM680" s="177"/>
    </row>
    <row r="681" customFormat="false" ht="12.75" hidden="false" customHeight="false" outlineLevel="0" collapsed="false">
      <c r="A681" s="197" t="s">
        <v>64</v>
      </c>
      <c r="B681" s="198"/>
      <c r="C681" s="199"/>
      <c r="D681" s="171" t="n">
        <v>6</v>
      </c>
      <c r="E681" s="172" t="s">
        <v>89</v>
      </c>
      <c r="F681" s="173" t="n">
        <f aca="false">SUM(H681:CK681)</f>
        <v>0</v>
      </c>
      <c r="G681" s="174"/>
      <c r="H681" s="175"/>
      <c r="I681" s="176"/>
      <c r="J681" s="176"/>
      <c r="K681" s="176"/>
      <c r="L681" s="176"/>
      <c r="M681" s="176"/>
      <c r="N681" s="176"/>
      <c r="O681" s="176"/>
      <c r="P681" s="176"/>
      <c r="Q681" s="176"/>
      <c r="R681" s="176"/>
      <c r="S681" s="176"/>
      <c r="T681" s="176"/>
      <c r="U681" s="176"/>
      <c r="V681" s="176"/>
      <c r="W681" s="176"/>
      <c r="X681" s="176"/>
      <c r="Y681" s="176"/>
      <c r="Z681" s="176"/>
      <c r="AA681" s="176"/>
      <c r="AB681" s="176"/>
      <c r="AC681" s="176"/>
      <c r="AD681" s="176"/>
      <c r="AE681" s="176"/>
      <c r="AF681" s="176"/>
      <c r="AG681" s="176"/>
      <c r="AH681" s="176"/>
      <c r="AI681" s="176"/>
      <c r="AJ681" s="176"/>
      <c r="AK681" s="176"/>
      <c r="AL681" s="176"/>
      <c r="AM681" s="176"/>
      <c r="AN681" s="176"/>
      <c r="AO681" s="176"/>
      <c r="AP681" s="176"/>
      <c r="AQ681" s="176"/>
      <c r="AR681" s="176"/>
      <c r="AS681" s="176"/>
      <c r="AT681" s="176"/>
      <c r="AU681" s="176"/>
      <c r="AV681" s="176"/>
      <c r="AW681" s="176"/>
      <c r="AX681" s="176"/>
      <c r="AY681" s="176"/>
      <c r="AZ681" s="176"/>
      <c r="BA681" s="176"/>
      <c r="BB681" s="176"/>
      <c r="BC681" s="176"/>
      <c r="BD681" s="176"/>
      <c r="BE681" s="176"/>
      <c r="BF681" s="176"/>
      <c r="BG681" s="176"/>
      <c r="BH681" s="176"/>
      <c r="BI681" s="176"/>
      <c r="BJ681" s="176"/>
      <c r="BK681" s="176"/>
      <c r="BL681" s="176"/>
      <c r="BM681" s="176"/>
      <c r="BN681" s="176"/>
      <c r="BO681" s="176"/>
      <c r="BP681" s="176"/>
      <c r="BQ681" s="176"/>
      <c r="BR681" s="176"/>
      <c r="BS681" s="176"/>
      <c r="BT681" s="176"/>
      <c r="BU681" s="176"/>
      <c r="BV681" s="176"/>
      <c r="BW681" s="176"/>
      <c r="BX681" s="176"/>
      <c r="BY681" s="176"/>
      <c r="BZ681" s="176"/>
      <c r="CA681" s="176"/>
      <c r="CB681" s="176"/>
      <c r="CC681" s="176"/>
      <c r="CD681" s="176"/>
      <c r="CE681" s="176"/>
      <c r="CF681" s="176"/>
      <c r="CG681" s="176"/>
      <c r="CH681" s="176"/>
      <c r="CI681" s="176"/>
      <c r="CJ681" s="176"/>
      <c r="CK681" s="176"/>
      <c r="CL681" s="177"/>
      <c r="CM681" s="177"/>
    </row>
    <row r="682" customFormat="false" ht="12.75" hidden="false" customHeight="false" outlineLevel="0" collapsed="false">
      <c r="A682" s="197" t="s">
        <v>64</v>
      </c>
      <c r="B682" s="198"/>
      <c r="C682" s="199"/>
      <c r="D682" s="171" t="n">
        <v>7</v>
      </c>
      <c r="E682" s="172" t="s">
        <v>89</v>
      </c>
      <c r="F682" s="173" t="n">
        <f aca="false">SUM(H682:CK682)</f>
        <v>0</v>
      </c>
      <c r="G682" s="174"/>
      <c r="H682" s="175"/>
      <c r="I682" s="176"/>
      <c r="J682" s="176"/>
      <c r="K682" s="176"/>
      <c r="L682" s="176"/>
      <c r="M682" s="176"/>
      <c r="N682" s="176"/>
      <c r="O682" s="176"/>
      <c r="P682" s="176"/>
      <c r="Q682" s="176"/>
      <c r="R682" s="176"/>
      <c r="S682" s="176"/>
      <c r="T682" s="176"/>
      <c r="U682" s="176"/>
      <c r="V682" s="176"/>
      <c r="W682" s="176"/>
      <c r="X682" s="176"/>
      <c r="Y682" s="176"/>
      <c r="Z682" s="176"/>
      <c r="AA682" s="176"/>
      <c r="AB682" s="176"/>
      <c r="AC682" s="176"/>
      <c r="AD682" s="176"/>
      <c r="AE682" s="176"/>
      <c r="AF682" s="176"/>
      <c r="AG682" s="176"/>
      <c r="AH682" s="176"/>
      <c r="AI682" s="176"/>
      <c r="AJ682" s="176"/>
      <c r="AK682" s="176"/>
      <c r="AL682" s="176"/>
      <c r="AM682" s="176"/>
      <c r="AN682" s="176"/>
      <c r="AO682" s="176"/>
      <c r="AP682" s="176"/>
      <c r="AQ682" s="176"/>
      <c r="AR682" s="176"/>
      <c r="AS682" s="176"/>
      <c r="AT682" s="176"/>
      <c r="AU682" s="176"/>
      <c r="AV682" s="176"/>
      <c r="AW682" s="176"/>
      <c r="AX682" s="176"/>
      <c r="AY682" s="176"/>
      <c r="AZ682" s="176"/>
      <c r="BA682" s="176"/>
      <c r="BB682" s="176"/>
      <c r="BC682" s="176"/>
      <c r="BD682" s="176"/>
      <c r="BE682" s="176"/>
      <c r="BF682" s="176"/>
      <c r="BG682" s="176"/>
      <c r="BH682" s="176"/>
      <c r="BI682" s="176"/>
      <c r="BJ682" s="176"/>
      <c r="BK682" s="176"/>
      <c r="BL682" s="176"/>
      <c r="BM682" s="176"/>
      <c r="BN682" s="176"/>
      <c r="BO682" s="176"/>
      <c r="BP682" s="176"/>
      <c r="BQ682" s="176"/>
      <c r="BR682" s="176"/>
      <c r="BS682" s="176"/>
      <c r="BT682" s="176"/>
      <c r="BU682" s="176"/>
      <c r="BV682" s="176"/>
      <c r="BW682" s="176"/>
      <c r="BX682" s="176"/>
      <c r="BY682" s="176"/>
      <c r="BZ682" s="176"/>
      <c r="CA682" s="176"/>
      <c r="CB682" s="176"/>
      <c r="CC682" s="176"/>
      <c r="CD682" s="176"/>
      <c r="CE682" s="176"/>
      <c r="CF682" s="176"/>
      <c r="CG682" s="176"/>
      <c r="CH682" s="176"/>
      <c r="CI682" s="176"/>
      <c r="CJ682" s="176"/>
      <c r="CK682" s="176"/>
      <c r="CL682" s="177"/>
      <c r="CM682" s="177"/>
    </row>
    <row r="683" customFormat="false" ht="12.75" hidden="false" customHeight="false" outlineLevel="0" collapsed="false">
      <c r="A683" s="197" t="s">
        <v>64</v>
      </c>
      <c r="B683" s="198"/>
      <c r="C683" s="199"/>
      <c r="D683" s="171" t="n">
        <v>8</v>
      </c>
      <c r="E683" s="172" t="s">
        <v>89</v>
      </c>
      <c r="F683" s="173" t="n">
        <f aca="false">SUM(H683:CK683)</f>
        <v>0</v>
      </c>
      <c r="G683" s="174"/>
      <c r="H683" s="175"/>
      <c r="I683" s="176"/>
      <c r="J683" s="176"/>
      <c r="K683" s="176"/>
      <c r="L683" s="176"/>
      <c r="M683" s="176"/>
      <c r="N683" s="176"/>
      <c r="O683" s="176"/>
      <c r="P683" s="176"/>
      <c r="Q683" s="176"/>
      <c r="R683" s="176"/>
      <c r="S683" s="176"/>
      <c r="T683" s="176"/>
      <c r="U683" s="176"/>
      <c r="V683" s="176"/>
      <c r="W683" s="176"/>
      <c r="X683" s="176"/>
      <c r="Y683" s="176"/>
      <c r="Z683" s="176"/>
      <c r="AA683" s="176"/>
      <c r="AB683" s="176"/>
      <c r="AC683" s="176"/>
      <c r="AD683" s="176"/>
      <c r="AE683" s="176"/>
      <c r="AF683" s="176"/>
      <c r="AG683" s="176"/>
      <c r="AH683" s="176"/>
      <c r="AI683" s="176"/>
      <c r="AJ683" s="176"/>
      <c r="AK683" s="176"/>
      <c r="AL683" s="176"/>
      <c r="AM683" s="176"/>
      <c r="AN683" s="176"/>
      <c r="AO683" s="176"/>
      <c r="AP683" s="176"/>
      <c r="AQ683" s="176"/>
      <c r="AR683" s="176"/>
      <c r="AS683" s="176"/>
      <c r="AT683" s="176"/>
      <c r="AU683" s="176"/>
      <c r="AV683" s="176"/>
      <c r="AW683" s="176"/>
      <c r="AX683" s="176"/>
      <c r="AY683" s="176"/>
      <c r="AZ683" s="176"/>
      <c r="BA683" s="176"/>
      <c r="BB683" s="176"/>
      <c r="BC683" s="176"/>
      <c r="BD683" s="176"/>
      <c r="BE683" s="176"/>
      <c r="BF683" s="176"/>
      <c r="BG683" s="176"/>
      <c r="BH683" s="176"/>
      <c r="BI683" s="176"/>
      <c r="BJ683" s="176"/>
      <c r="BK683" s="176"/>
      <c r="BL683" s="176"/>
      <c r="BM683" s="176"/>
      <c r="BN683" s="176"/>
      <c r="BO683" s="176"/>
      <c r="BP683" s="176"/>
      <c r="BQ683" s="176"/>
      <c r="BR683" s="176"/>
      <c r="BS683" s="176"/>
      <c r="BT683" s="176"/>
      <c r="BU683" s="176"/>
      <c r="BV683" s="176"/>
      <c r="BW683" s="176"/>
      <c r="BX683" s="176"/>
      <c r="BY683" s="176"/>
      <c r="BZ683" s="176"/>
      <c r="CA683" s="176"/>
      <c r="CB683" s="176"/>
      <c r="CC683" s="176"/>
      <c r="CD683" s="176"/>
      <c r="CE683" s="176"/>
      <c r="CF683" s="176"/>
      <c r="CG683" s="176"/>
      <c r="CH683" s="176"/>
      <c r="CI683" s="176"/>
      <c r="CJ683" s="176"/>
      <c r="CK683" s="176"/>
      <c r="CL683" s="177"/>
      <c r="CM683" s="177"/>
    </row>
    <row r="684" customFormat="false" ht="12.75" hidden="false" customHeight="false" outlineLevel="0" collapsed="false">
      <c r="A684" s="197" t="s">
        <v>64</v>
      </c>
      <c r="B684" s="198"/>
      <c r="C684" s="199"/>
      <c r="D684" s="171" t="n">
        <v>9</v>
      </c>
      <c r="E684" s="172" t="s">
        <v>89</v>
      </c>
      <c r="F684" s="173" t="n">
        <f aca="false">SUM(H684:CK684)</f>
        <v>0</v>
      </c>
      <c r="G684" s="174"/>
      <c r="H684" s="175"/>
      <c r="I684" s="176"/>
      <c r="J684" s="176"/>
      <c r="K684" s="176"/>
      <c r="L684" s="176"/>
      <c r="M684" s="176"/>
      <c r="N684" s="176"/>
      <c r="O684" s="176"/>
      <c r="P684" s="176"/>
      <c r="Q684" s="176"/>
      <c r="R684" s="176"/>
      <c r="S684" s="176"/>
      <c r="T684" s="176"/>
      <c r="U684" s="176"/>
      <c r="V684" s="176"/>
      <c r="W684" s="176"/>
      <c r="X684" s="176"/>
      <c r="Y684" s="176"/>
      <c r="Z684" s="176"/>
      <c r="AA684" s="176"/>
      <c r="AB684" s="176"/>
      <c r="AC684" s="176"/>
      <c r="AD684" s="176"/>
      <c r="AE684" s="176"/>
      <c r="AF684" s="176"/>
      <c r="AG684" s="176"/>
      <c r="AH684" s="176"/>
      <c r="AI684" s="176"/>
      <c r="AJ684" s="176"/>
      <c r="AK684" s="176"/>
      <c r="AL684" s="176"/>
      <c r="AM684" s="176"/>
      <c r="AN684" s="176"/>
      <c r="AO684" s="176"/>
      <c r="AP684" s="176"/>
      <c r="AQ684" s="176"/>
      <c r="AR684" s="176"/>
      <c r="AS684" s="176"/>
      <c r="AT684" s="176"/>
      <c r="AU684" s="176"/>
      <c r="AV684" s="176"/>
      <c r="AW684" s="176"/>
      <c r="AX684" s="176"/>
      <c r="AY684" s="176"/>
      <c r="AZ684" s="176"/>
      <c r="BA684" s="176"/>
      <c r="BB684" s="176"/>
      <c r="BC684" s="176"/>
      <c r="BD684" s="176"/>
      <c r="BE684" s="176"/>
      <c r="BF684" s="176"/>
      <c r="BG684" s="176"/>
      <c r="BH684" s="176"/>
      <c r="BI684" s="176"/>
      <c r="BJ684" s="176"/>
      <c r="BK684" s="176"/>
      <c r="BL684" s="176"/>
      <c r="BM684" s="176"/>
      <c r="BN684" s="176"/>
      <c r="BO684" s="176"/>
      <c r="BP684" s="176"/>
      <c r="BQ684" s="176"/>
      <c r="BR684" s="176"/>
      <c r="BS684" s="176"/>
      <c r="BT684" s="176"/>
      <c r="BU684" s="176"/>
      <c r="BV684" s="176"/>
      <c r="BW684" s="176"/>
      <c r="BX684" s="176"/>
      <c r="BY684" s="176"/>
      <c r="BZ684" s="176"/>
      <c r="CA684" s="176"/>
      <c r="CB684" s="176"/>
      <c r="CC684" s="176"/>
      <c r="CD684" s="176"/>
      <c r="CE684" s="176"/>
      <c r="CF684" s="176"/>
      <c r="CG684" s="176"/>
      <c r="CH684" s="176"/>
      <c r="CI684" s="176"/>
      <c r="CJ684" s="176"/>
      <c r="CK684" s="176"/>
      <c r="CL684" s="177"/>
      <c r="CM684" s="177"/>
    </row>
    <row r="685" customFormat="false" ht="12.75" hidden="false" customHeight="false" outlineLevel="0" collapsed="false">
      <c r="A685" s="197" t="s">
        <v>64</v>
      </c>
      <c r="B685" s="198"/>
      <c r="C685" s="199"/>
      <c r="D685" s="171" t="n">
        <v>10</v>
      </c>
      <c r="E685" s="172" t="s">
        <v>89</v>
      </c>
      <c r="F685" s="178" t="n">
        <f aca="false">SUM(H685:CK685)</f>
        <v>0</v>
      </c>
      <c r="G685" s="179"/>
      <c r="H685" s="180"/>
      <c r="I685" s="181"/>
      <c r="J685" s="181"/>
      <c r="K685" s="181"/>
      <c r="L685" s="181"/>
      <c r="M685" s="181"/>
      <c r="N685" s="181"/>
      <c r="O685" s="181"/>
      <c r="P685" s="181"/>
      <c r="Q685" s="181"/>
      <c r="R685" s="181"/>
      <c r="S685" s="181"/>
      <c r="T685" s="181"/>
      <c r="U685" s="181"/>
      <c r="V685" s="181"/>
      <c r="W685" s="181"/>
      <c r="X685" s="181"/>
      <c r="Y685" s="181"/>
      <c r="Z685" s="181"/>
      <c r="AA685" s="181"/>
      <c r="AB685" s="181"/>
      <c r="AC685" s="181"/>
      <c r="AD685" s="181"/>
      <c r="AE685" s="181"/>
      <c r="AF685" s="181"/>
      <c r="AG685" s="181"/>
      <c r="AH685" s="181"/>
      <c r="AI685" s="181"/>
      <c r="AJ685" s="181"/>
      <c r="AK685" s="181"/>
      <c r="AL685" s="181"/>
      <c r="AM685" s="181"/>
      <c r="AN685" s="181"/>
      <c r="AO685" s="181"/>
      <c r="AP685" s="181"/>
      <c r="AQ685" s="181"/>
      <c r="AR685" s="181"/>
      <c r="AS685" s="181"/>
      <c r="AT685" s="181"/>
      <c r="AU685" s="181"/>
      <c r="AV685" s="181"/>
      <c r="AW685" s="181"/>
      <c r="AX685" s="181"/>
      <c r="AY685" s="181"/>
      <c r="AZ685" s="181"/>
      <c r="BA685" s="181"/>
      <c r="BB685" s="181"/>
      <c r="BC685" s="181"/>
      <c r="BD685" s="181"/>
      <c r="BE685" s="181"/>
      <c r="BF685" s="181"/>
      <c r="BG685" s="181"/>
      <c r="BH685" s="181"/>
      <c r="BI685" s="181"/>
      <c r="BJ685" s="181"/>
      <c r="BK685" s="181"/>
      <c r="BL685" s="181"/>
      <c r="BM685" s="181"/>
      <c r="BN685" s="181"/>
      <c r="BO685" s="181"/>
      <c r="BP685" s="181"/>
      <c r="BQ685" s="181"/>
      <c r="BR685" s="181"/>
      <c r="BS685" s="181"/>
      <c r="BT685" s="181"/>
      <c r="BU685" s="181"/>
      <c r="BV685" s="181"/>
      <c r="BW685" s="181"/>
      <c r="BX685" s="181"/>
      <c r="BY685" s="181"/>
      <c r="BZ685" s="181"/>
      <c r="CA685" s="181"/>
      <c r="CB685" s="181"/>
      <c r="CC685" s="181"/>
      <c r="CD685" s="181"/>
      <c r="CE685" s="181"/>
      <c r="CF685" s="181"/>
      <c r="CG685" s="181"/>
      <c r="CH685" s="181"/>
      <c r="CI685" s="181"/>
      <c r="CJ685" s="181"/>
      <c r="CK685" s="181"/>
      <c r="CL685" s="177"/>
      <c r="CM685" s="177"/>
    </row>
    <row r="686" customFormat="false" ht="12.75" hidden="false" customHeight="false" outlineLevel="0" collapsed="false">
      <c r="A686" s="197" t="s">
        <v>64</v>
      </c>
      <c r="B686" s="198"/>
      <c r="C686" s="199"/>
      <c r="D686" s="171" t="n">
        <v>11</v>
      </c>
      <c r="E686" s="172" t="s">
        <v>89</v>
      </c>
      <c r="F686" s="178" t="n">
        <f aca="false">SUM(H686:CK686)</f>
        <v>0</v>
      </c>
      <c r="G686" s="179" t="n">
        <f aca="false">SUM(F680:F686)</f>
        <v>0</v>
      </c>
      <c r="H686" s="180"/>
      <c r="I686" s="181"/>
      <c r="J686" s="181"/>
      <c r="K686" s="181"/>
      <c r="L686" s="181"/>
      <c r="M686" s="181"/>
      <c r="N686" s="181"/>
      <c r="O686" s="181"/>
      <c r="P686" s="181"/>
      <c r="Q686" s="181"/>
      <c r="R686" s="181"/>
      <c r="S686" s="181"/>
      <c r="T686" s="181"/>
      <c r="U686" s="181"/>
      <c r="V686" s="181"/>
      <c r="W686" s="181"/>
      <c r="X686" s="181"/>
      <c r="Y686" s="181"/>
      <c r="Z686" s="181"/>
      <c r="AA686" s="181"/>
      <c r="AB686" s="181"/>
      <c r="AC686" s="181"/>
      <c r="AD686" s="181"/>
      <c r="AE686" s="181"/>
      <c r="AF686" s="181"/>
      <c r="AG686" s="181"/>
      <c r="AH686" s="181"/>
      <c r="AI686" s="181"/>
      <c r="AJ686" s="181"/>
      <c r="AK686" s="181"/>
      <c r="AL686" s="181"/>
      <c r="AM686" s="181"/>
      <c r="AN686" s="181"/>
      <c r="AO686" s="181"/>
      <c r="AP686" s="181"/>
      <c r="AQ686" s="181"/>
      <c r="AR686" s="181"/>
      <c r="AS686" s="181"/>
      <c r="AT686" s="181"/>
      <c r="AU686" s="181"/>
      <c r="AV686" s="181"/>
      <c r="AW686" s="181"/>
      <c r="AX686" s="181"/>
      <c r="AY686" s="181"/>
      <c r="AZ686" s="181"/>
      <c r="BA686" s="181"/>
      <c r="BB686" s="181"/>
      <c r="BC686" s="181"/>
      <c r="BD686" s="181"/>
      <c r="BE686" s="181"/>
      <c r="BF686" s="181"/>
      <c r="BG686" s="181"/>
      <c r="BH686" s="181"/>
      <c r="BI686" s="181"/>
      <c r="BJ686" s="181"/>
      <c r="BK686" s="181"/>
      <c r="BL686" s="181"/>
      <c r="BM686" s="181"/>
      <c r="BN686" s="181"/>
      <c r="BO686" s="181"/>
      <c r="BP686" s="181"/>
      <c r="BQ686" s="181"/>
      <c r="BR686" s="181"/>
      <c r="BS686" s="181"/>
      <c r="BT686" s="181"/>
      <c r="BU686" s="181"/>
      <c r="BV686" s="181"/>
      <c r="BW686" s="181"/>
      <c r="BX686" s="181"/>
      <c r="BY686" s="181"/>
      <c r="BZ686" s="181"/>
      <c r="CA686" s="181"/>
      <c r="CB686" s="181"/>
      <c r="CC686" s="181"/>
      <c r="CD686" s="181"/>
      <c r="CE686" s="181"/>
      <c r="CF686" s="181"/>
      <c r="CG686" s="181"/>
      <c r="CH686" s="181"/>
      <c r="CI686" s="181"/>
      <c r="CJ686" s="181"/>
      <c r="CK686" s="181"/>
      <c r="CL686" s="177"/>
      <c r="CM686" s="177"/>
    </row>
    <row r="687" customFormat="false" ht="12.75" hidden="false" customHeight="false" outlineLevel="0" collapsed="false">
      <c r="A687" s="197" t="s">
        <v>64</v>
      </c>
      <c r="B687" s="198"/>
      <c r="C687" s="199"/>
      <c r="D687" s="171" t="n">
        <v>12</v>
      </c>
      <c r="E687" s="172" t="s">
        <v>90</v>
      </c>
      <c r="F687" s="173" t="n">
        <f aca="false">SUM(H687:CK687)</f>
        <v>0</v>
      </c>
      <c r="G687" s="174"/>
      <c r="H687" s="175"/>
      <c r="I687" s="176"/>
      <c r="J687" s="176"/>
      <c r="K687" s="176"/>
      <c r="L687" s="176"/>
      <c r="M687" s="176"/>
      <c r="N687" s="176"/>
      <c r="O687" s="176"/>
      <c r="P687" s="176"/>
      <c r="Q687" s="176"/>
      <c r="R687" s="176"/>
      <c r="S687" s="176"/>
      <c r="T687" s="176"/>
      <c r="U687" s="176"/>
      <c r="V687" s="176"/>
      <c r="W687" s="176"/>
      <c r="X687" s="176"/>
      <c r="Y687" s="176"/>
      <c r="Z687" s="176"/>
      <c r="AA687" s="176"/>
      <c r="AB687" s="176"/>
      <c r="AC687" s="176"/>
      <c r="AD687" s="176"/>
      <c r="AE687" s="176"/>
      <c r="AF687" s="176"/>
      <c r="AG687" s="176"/>
      <c r="AH687" s="176"/>
      <c r="AI687" s="176"/>
      <c r="AJ687" s="176"/>
      <c r="AK687" s="176"/>
      <c r="AL687" s="176"/>
      <c r="AM687" s="176"/>
      <c r="AN687" s="176"/>
      <c r="AO687" s="176"/>
      <c r="AP687" s="176"/>
      <c r="AQ687" s="176"/>
      <c r="AR687" s="176"/>
      <c r="AS687" s="176"/>
      <c r="AT687" s="176"/>
      <c r="AU687" s="176"/>
      <c r="AV687" s="176"/>
      <c r="AW687" s="176"/>
      <c r="AX687" s="176"/>
      <c r="AY687" s="176"/>
      <c r="AZ687" s="176"/>
      <c r="BA687" s="176"/>
      <c r="BB687" s="176"/>
      <c r="BC687" s="176"/>
      <c r="BD687" s="176"/>
      <c r="BE687" s="176"/>
      <c r="BF687" s="176"/>
      <c r="BG687" s="176"/>
      <c r="BH687" s="176"/>
      <c r="BI687" s="176"/>
      <c r="BJ687" s="176"/>
      <c r="BK687" s="176"/>
      <c r="BL687" s="176"/>
      <c r="BM687" s="176"/>
      <c r="BN687" s="176"/>
      <c r="BO687" s="176"/>
      <c r="BP687" s="176"/>
      <c r="BQ687" s="176"/>
      <c r="BR687" s="176"/>
      <c r="BS687" s="176"/>
      <c r="BT687" s="176"/>
      <c r="BU687" s="176"/>
      <c r="BV687" s="176"/>
      <c r="BW687" s="176"/>
      <c r="BX687" s="176"/>
      <c r="BY687" s="176"/>
      <c r="BZ687" s="176"/>
      <c r="CA687" s="176"/>
      <c r="CB687" s="176"/>
      <c r="CC687" s="176"/>
      <c r="CD687" s="176"/>
      <c r="CE687" s="176"/>
      <c r="CF687" s="176"/>
      <c r="CG687" s="176"/>
      <c r="CH687" s="176"/>
      <c r="CI687" s="176"/>
      <c r="CJ687" s="176"/>
      <c r="CK687" s="176"/>
      <c r="CL687" s="177"/>
      <c r="CM687" s="177"/>
    </row>
    <row r="688" customFormat="false" ht="12.75" hidden="false" customHeight="false" outlineLevel="0" collapsed="false">
      <c r="A688" s="197" t="s">
        <v>64</v>
      </c>
      <c r="B688" s="198"/>
      <c r="C688" s="199"/>
      <c r="D688" s="171" t="n">
        <v>13</v>
      </c>
      <c r="E688" s="172" t="s">
        <v>90</v>
      </c>
      <c r="F688" s="173" t="n">
        <f aca="false">SUM(H688:CK688)</f>
        <v>0</v>
      </c>
      <c r="G688" s="174"/>
      <c r="H688" s="175"/>
      <c r="I688" s="176"/>
      <c r="J688" s="176"/>
      <c r="K688" s="176"/>
      <c r="L688" s="176"/>
      <c r="M688" s="176"/>
      <c r="N688" s="176"/>
      <c r="O688" s="176"/>
      <c r="P688" s="176"/>
      <c r="Q688" s="176"/>
      <c r="R688" s="176"/>
      <c r="S688" s="176"/>
      <c r="T688" s="176"/>
      <c r="U688" s="176"/>
      <c r="V688" s="176"/>
      <c r="W688" s="176"/>
      <c r="X688" s="176"/>
      <c r="Y688" s="176"/>
      <c r="Z688" s="176"/>
      <c r="AA688" s="176"/>
      <c r="AB688" s="176"/>
      <c r="AC688" s="176"/>
      <c r="AD688" s="176"/>
      <c r="AE688" s="176"/>
      <c r="AF688" s="176"/>
      <c r="AG688" s="176"/>
      <c r="AH688" s="176"/>
      <c r="AI688" s="176"/>
      <c r="AJ688" s="176"/>
      <c r="AK688" s="176"/>
      <c r="AL688" s="176"/>
      <c r="AM688" s="176"/>
      <c r="AN688" s="176"/>
      <c r="AO688" s="176"/>
      <c r="AP688" s="176"/>
      <c r="AQ688" s="176"/>
      <c r="AR688" s="176"/>
      <c r="AS688" s="176"/>
      <c r="AT688" s="176"/>
      <c r="AU688" s="176"/>
      <c r="AV688" s="176"/>
      <c r="AW688" s="176"/>
      <c r="AX688" s="176"/>
      <c r="AY688" s="176"/>
      <c r="AZ688" s="176"/>
      <c r="BA688" s="176"/>
      <c r="BB688" s="176"/>
      <c r="BC688" s="176"/>
      <c r="BD688" s="176"/>
      <c r="BE688" s="176"/>
      <c r="BF688" s="176"/>
      <c r="BG688" s="176"/>
      <c r="BH688" s="176"/>
      <c r="BI688" s="176"/>
      <c r="BJ688" s="176"/>
      <c r="BK688" s="176"/>
      <c r="BL688" s="176"/>
      <c r="BM688" s="176"/>
      <c r="BN688" s="176"/>
      <c r="BO688" s="176"/>
      <c r="BP688" s="176"/>
      <c r="BQ688" s="176"/>
      <c r="BR688" s="176"/>
      <c r="BS688" s="176"/>
      <c r="BT688" s="176"/>
      <c r="BU688" s="176"/>
      <c r="BV688" s="176"/>
      <c r="BW688" s="176"/>
      <c r="BX688" s="176"/>
      <c r="BY688" s="176"/>
      <c r="BZ688" s="176"/>
      <c r="CA688" s="176"/>
      <c r="CB688" s="176"/>
      <c r="CC688" s="176"/>
      <c r="CD688" s="176"/>
      <c r="CE688" s="176"/>
      <c r="CF688" s="176"/>
      <c r="CG688" s="176"/>
      <c r="CH688" s="176"/>
      <c r="CI688" s="176"/>
      <c r="CJ688" s="176"/>
      <c r="CK688" s="176"/>
      <c r="CL688" s="177"/>
      <c r="CM688" s="177"/>
    </row>
    <row r="689" customFormat="false" ht="12.75" hidden="false" customHeight="false" outlineLevel="0" collapsed="false">
      <c r="A689" s="197" t="s">
        <v>64</v>
      </c>
      <c r="B689" s="198"/>
      <c r="C689" s="199"/>
      <c r="D689" s="171" t="n">
        <v>14</v>
      </c>
      <c r="E689" s="172" t="s">
        <v>90</v>
      </c>
      <c r="F689" s="173" t="n">
        <f aca="false">SUM(H689:CK689)</f>
        <v>0</v>
      </c>
      <c r="G689" s="174"/>
      <c r="H689" s="175"/>
      <c r="I689" s="176"/>
      <c r="J689" s="176"/>
      <c r="K689" s="176"/>
      <c r="L689" s="176"/>
      <c r="M689" s="176"/>
      <c r="N689" s="176"/>
      <c r="O689" s="176"/>
      <c r="P689" s="176"/>
      <c r="Q689" s="176"/>
      <c r="R689" s="176"/>
      <c r="S689" s="176"/>
      <c r="T689" s="176"/>
      <c r="U689" s="176"/>
      <c r="V689" s="176"/>
      <c r="W689" s="176"/>
      <c r="X689" s="176"/>
      <c r="Y689" s="176"/>
      <c r="Z689" s="176"/>
      <c r="AA689" s="176"/>
      <c r="AB689" s="176"/>
      <c r="AC689" s="176"/>
      <c r="AD689" s="176"/>
      <c r="AE689" s="176"/>
      <c r="AF689" s="176"/>
      <c r="AG689" s="176"/>
      <c r="AH689" s="176"/>
      <c r="AI689" s="176"/>
      <c r="AJ689" s="176"/>
      <c r="AK689" s="176"/>
      <c r="AL689" s="176"/>
      <c r="AM689" s="176"/>
      <c r="AN689" s="176"/>
      <c r="AO689" s="176"/>
      <c r="AP689" s="176"/>
      <c r="AQ689" s="176"/>
      <c r="AR689" s="176"/>
      <c r="AS689" s="176"/>
      <c r="AT689" s="176"/>
      <c r="AU689" s="176"/>
      <c r="AV689" s="176"/>
      <c r="AW689" s="176"/>
      <c r="AX689" s="176"/>
      <c r="AY689" s="176"/>
      <c r="AZ689" s="176"/>
      <c r="BA689" s="176"/>
      <c r="BB689" s="176"/>
      <c r="BC689" s="176"/>
      <c r="BD689" s="176"/>
      <c r="BE689" s="176"/>
      <c r="BF689" s="176"/>
      <c r="BG689" s="176"/>
      <c r="BH689" s="176"/>
      <c r="BI689" s="176"/>
      <c r="BJ689" s="176"/>
      <c r="BK689" s="176"/>
      <c r="BL689" s="176"/>
      <c r="BM689" s="176"/>
      <c r="BN689" s="176"/>
      <c r="BO689" s="176"/>
      <c r="BP689" s="176"/>
      <c r="BQ689" s="176"/>
      <c r="BR689" s="176"/>
      <c r="BS689" s="176"/>
      <c r="BT689" s="176"/>
      <c r="BU689" s="176"/>
      <c r="BV689" s="176"/>
      <c r="BW689" s="176"/>
      <c r="BX689" s="176"/>
      <c r="BY689" s="176"/>
      <c r="BZ689" s="176"/>
      <c r="CA689" s="176"/>
      <c r="CB689" s="176"/>
      <c r="CC689" s="176"/>
      <c r="CD689" s="176"/>
      <c r="CE689" s="176"/>
      <c r="CF689" s="176"/>
      <c r="CG689" s="176"/>
      <c r="CH689" s="176"/>
      <c r="CI689" s="176"/>
      <c r="CJ689" s="176"/>
      <c r="CK689" s="176"/>
      <c r="CL689" s="177"/>
      <c r="CM689" s="177"/>
    </row>
    <row r="690" customFormat="false" ht="12.75" hidden="false" customHeight="false" outlineLevel="0" collapsed="false">
      <c r="A690" s="197" t="s">
        <v>64</v>
      </c>
      <c r="B690" s="198"/>
      <c r="C690" s="199"/>
      <c r="D690" s="171" t="n">
        <v>15</v>
      </c>
      <c r="E690" s="172" t="s">
        <v>90</v>
      </c>
      <c r="F690" s="173" t="n">
        <f aca="false">SUM(H690:CK690)</f>
        <v>0</v>
      </c>
      <c r="G690" s="174"/>
      <c r="H690" s="175"/>
      <c r="I690" s="176"/>
      <c r="J690" s="176"/>
      <c r="K690" s="176"/>
      <c r="L690" s="176"/>
      <c r="M690" s="176"/>
      <c r="N690" s="176"/>
      <c r="O690" s="176"/>
      <c r="P690" s="176"/>
      <c r="Q690" s="176"/>
      <c r="R690" s="176"/>
      <c r="S690" s="176"/>
      <c r="T690" s="176"/>
      <c r="U690" s="176"/>
      <c r="V690" s="176"/>
      <c r="W690" s="176"/>
      <c r="X690" s="176"/>
      <c r="Y690" s="176"/>
      <c r="Z690" s="176"/>
      <c r="AA690" s="176"/>
      <c r="AB690" s="176"/>
      <c r="AC690" s="176"/>
      <c r="AD690" s="176"/>
      <c r="AE690" s="176"/>
      <c r="AF690" s="176"/>
      <c r="AG690" s="176"/>
      <c r="AH690" s="176"/>
      <c r="AI690" s="176"/>
      <c r="AJ690" s="176"/>
      <c r="AK690" s="176"/>
      <c r="AL690" s="176"/>
      <c r="AM690" s="176"/>
      <c r="AN690" s="176"/>
      <c r="AO690" s="176"/>
      <c r="AP690" s="176"/>
      <c r="AQ690" s="176"/>
      <c r="AR690" s="176"/>
      <c r="AS690" s="176"/>
      <c r="AT690" s="176"/>
      <c r="AU690" s="176"/>
      <c r="AV690" s="176"/>
      <c r="AW690" s="176"/>
      <c r="AX690" s="176"/>
      <c r="AY690" s="176"/>
      <c r="AZ690" s="176"/>
      <c r="BA690" s="176"/>
      <c r="BB690" s="176"/>
      <c r="BC690" s="176"/>
      <c r="BD690" s="176"/>
      <c r="BE690" s="176"/>
      <c r="BF690" s="176"/>
      <c r="BG690" s="176"/>
      <c r="BH690" s="176"/>
      <c r="BI690" s="176"/>
      <c r="BJ690" s="176"/>
      <c r="BK690" s="176"/>
      <c r="BL690" s="176"/>
      <c r="BM690" s="176"/>
      <c r="BN690" s="176"/>
      <c r="BO690" s="176"/>
      <c r="BP690" s="176"/>
      <c r="BQ690" s="176"/>
      <c r="BR690" s="176"/>
      <c r="BS690" s="176"/>
      <c r="BT690" s="176"/>
      <c r="BU690" s="176"/>
      <c r="BV690" s="176"/>
      <c r="BW690" s="176"/>
      <c r="BX690" s="176"/>
      <c r="BY690" s="176"/>
      <c r="BZ690" s="176"/>
      <c r="CA690" s="176"/>
      <c r="CB690" s="176"/>
      <c r="CC690" s="176"/>
      <c r="CD690" s="176"/>
      <c r="CE690" s="176"/>
      <c r="CF690" s="176"/>
      <c r="CG690" s="176"/>
      <c r="CH690" s="176"/>
      <c r="CI690" s="176"/>
      <c r="CJ690" s="176"/>
      <c r="CK690" s="176"/>
      <c r="CL690" s="177"/>
      <c r="CM690" s="177"/>
    </row>
    <row r="691" customFormat="false" ht="12.75" hidden="false" customHeight="false" outlineLevel="0" collapsed="false">
      <c r="A691" s="197" t="s">
        <v>64</v>
      </c>
      <c r="B691" s="198"/>
      <c r="C691" s="199"/>
      <c r="D691" s="171" t="n">
        <v>16</v>
      </c>
      <c r="E691" s="172" t="s">
        <v>90</v>
      </c>
      <c r="F691" s="173" t="n">
        <f aca="false">SUM(H691:CK691)</f>
        <v>0</v>
      </c>
      <c r="G691" s="174"/>
      <c r="H691" s="175"/>
      <c r="I691" s="176"/>
      <c r="J691" s="176"/>
      <c r="K691" s="176"/>
      <c r="L691" s="176"/>
      <c r="M691" s="176"/>
      <c r="N691" s="176"/>
      <c r="O691" s="176"/>
      <c r="P691" s="176"/>
      <c r="Q691" s="176"/>
      <c r="R691" s="176"/>
      <c r="S691" s="176"/>
      <c r="T691" s="176"/>
      <c r="U691" s="176"/>
      <c r="V691" s="176"/>
      <c r="W691" s="176"/>
      <c r="X691" s="176"/>
      <c r="Y691" s="176"/>
      <c r="Z691" s="176"/>
      <c r="AA691" s="176"/>
      <c r="AB691" s="176"/>
      <c r="AC691" s="176"/>
      <c r="AD691" s="176"/>
      <c r="AE691" s="176"/>
      <c r="AF691" s="176"/>
      <c r="AG691" s="176"/>
      <c r="AH691" s="176"/>
      <c r="AI691" s="176"/>
      <c r="AJ691" s="176"/>
      <c r="AK691" s="176"/>
      <c r="AL691" s="176"/>
      <c r="AM691" s="176"/>
      <c r="AN691" s="176"/>
      <c r="AO691" s="176"/>
      <c r="AP691" s="176"/>
      <c r="AQ691" s="176"/>
      <c r="AR691" s="176"/>
      <c r="AS691" s="176"/>
      <c r="AT691" s="176"/>
      <c r="AU691" s="176"/>
      <c r="AV691" s="176"/>
      <c r="AW691" s="176"/>
      <c r="AX691" s="176"/>
      <c r="AY691" s="176"/>
      <c r="AZ691" s="176"/>
      <c r="BA691" s="176"/>
      <c r="BB691" s="176"/>
      <c r="BC691" s="176"/>
      <c r="BD691" s="176"/>
      <c r="BE691" s="176"/>
      <c r="BF691" s="176"/>
      <c r="BG691" s="176"/>
      <c r="BH691" s="176"/>
      <c r="BI691" s="176"/>
      <c r="BJ691" s="176"/>
      <c r="BK691" s="176"/>
      <c r="BL691" s="176"/>
      <c r="BM691" s="176"/>
      <c r="BN691" s="176"/>
      <c r="BO691" s="176"/>
      <c r="BP691" s="176"/>
      <c r="BQ691" s="176"/>
      <c r="BR691" s="176"/>
      <c r="BS691" s="176"/>
      <c r="BT691" s="176"/>
      <c r="BU691" s="176"/>
      <c r="BV691" s="176"/>
      <c r="BW691" s="176"/>
      <c r="BX691" s="176"/>
      <c r="BY691" s="176"/>
      <c r="BZ691" s="176"/>
      <c r="CA691" s="176"/>
      <c r="CB691" s="176"/>
      <c r="CC691" s="176"/>
      <c r="CD691" s="176"/>
      <c r="CE691" s="176"/>
      <c r="CF691" s="176"/>
      <c r="CG691" s="176"/>
      <c r="CH691" s="176"/>
      <c r="CI691" s="176"/>
      <c r="CJ691" s="176"/>
      <c r="CK691" s="176"/>
      <c r="CL691" s="177"/>
      <c r="CM691" s="177"/>
    </row>
    <row r="692" customFormat="false" ht="12.75" hidden="false" customHeight="false" outlineLevel="0" collapsed="false">
      <c r="A692" s="197" t="s">
        <v>64</v>
      </c>
      <c r="B692" s="198"/>
      <c r="C692" s="199"/>
      <c r="D692" s="171" t="n">
        <v>17</v>
      </c>
      <c r="E692" s="172" t="s">
        <v>90</v>
      </c>
      <c r="F692" s="178" t="n">
        <f aca="false">SUM(H692:CK692)</f>
        <v>0</v>
      </c>
      <c r="G692" s="179"/>
      <c r="H692" s="180"/>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c r="AJ692" s="181"/>
      <c r="AK692" s="181"/>
      <c r="AL692" s="181"/>
      <c r="AM692" s="181"/>
      <c r="AN692" s="181"/>
      <c r="AO692" s="181"/>
      <c r="AP692" s="181"/>
      <c r="AQ692" s="181"/>
      <c r="AR692" s="181"/>
      <c r="AS692" s="181"/>
      <c r="AT692" s="181"/>
      <c r="AU692" s="181"/>
      <c r="AV692" s="181"/>
      <c r="AW692" s="181"/>
      <c r="AX692" s="181"/>
      <c r="AY692" s="181"/>
      <c r="AZ692" s="181"/>
      <c r="BA692" s="181"/>
      <c r="BB692" s="181"/>
      <c r="BC692" s="181"/>
      <c r="BD692" s="181"/>
      <c r="BE692" s="181"/>
      <c r="BF692" s="181"/>
      <c r="BG692" s="181"/>
      <c r="BH692" s="181"/>
      <c r="BI692" s="181"/>
      <c r="BJ692" s="181"/>
      <c r="BK692" s="181"/>
      <c r="BL692" s="181"/>
      <c r="BM692" s="181"/>
      <c r="BN692" s="181"/>
      <c r="BO692" s="181"/>
      <c r="BP692" s="181"/>
      <c r="BQ692" s="181"/>
      <c r="BR692" s="181"/>
      <c r="BS692" s="181"/>
      <c r="BT692" s="181"/>
      <c r="BU692" s="181"/>
      <c r="BV692" s="181"/>
      <c r="BW692" s="181"/>
      <c r="BX692" s="181"/>
      <c r="BY692" s="181"/>
      <c r="BZ692" s="181"/>
      <c r="CA692" s="181"/>
      <c r="CB692" s="181"/>
      <c r="CC692" s="181"/>
      <c r="CD692" s="181"/>
      <c r="CE692" s="181"/>
      <c r="CF692" s="181"/>
      <c r="CG692" s="181"/>
      <c r="CH692" s="181"/>
      <c r="CI692" s="181"/>
      <c r="CJ692" s="181"/>
      <c r="CK692" s="181"/>
      <c r="CL692" s="177"/>
      <c r="CM692" s="177"/>
    </row>
    <row r="693" customFormat="false" ht="12.75" hidden="false" customHeight="false" outlineLevel="0" collapsed="false">
      <c r="A693" s="197" t="s">
        <v>64</v>
      </c>
      <c r="B693" s="198"/>
      <c r="C693" s="199"/>
      <c r="D693" s="171" t="n">
        <v>18</v>
      </c>
      <c r="E693" s="172" t="s">
        <v>90</v>
      </c>
      <c r="F693" s="178" t="n">
        <f aca="false">SUM(H693:CK693)</f>
        <v>0</v>
      </c>
      <c r="G693" s="179" t="n">
        <f aca="false">SUM(F687:F693)</f>
        <v>0</v>
      </c>
      <c r="H693" s="180"/>
      <c r="I693" s="181"/>
      <c r="J693" s="181"/>
      <c r="K693" s="181"/>
      <c r="L693" s="181"/>
      <c r="M693" s="181"/>
      <c r="N693" s="181"/>
      <c r="O693" s="181"/>
      <c r="P693" s="181"/>
      <c r="Q693" s="181"/>
      <c r="R693" s="181"/>
      <c r="S693" s="181"/>
      <c r="T693" s="181"/>
      <c r="U693" s="181"/>
      <c r="V693" s="181"/>
      <c r="W693" s="181"/>
      <c r="X693" s="181"/>
      <c r="Y693" s="181"/>
      <c r="Z693" s="181"/>
      <c r="AA693" s="181"/>
      <c r="AB693" s="181"/>
      <c r="AC693" s="181"/>
      <c r="AD693" s="181"/>
      <c r="AE693" s="181"/>
      <c r="AF693" s="181"/>
      <c r="AG693" s="181"/>
      <c r="AH693" s="181"/>
      <c r="AI693" s="181"/>
      <c r="AJ693" s="181"/>
      <c r="AK693" s="181"/>
      <c r="AL693" s="181"/>
      <c r="AM693" s="181"/>
      <c r="AN693" s="181"/>
      <c r="AO693" s="181"/>
      <c r="AP693" s="181"/>
      <c r="AQ693" s="181"/>
      <c r="AR693" s="181"/>
      <c r="AS693" s="181"/>
      <c r="AT693" s="181"/>
      <c r="AU693" s="181"/>
      <c r="AV693" s="181"/>
      <c r="AW693" s="181"/>
      <c r="AX693" s="181"/>
      <c r="AY693" s="181"/>
      <c r="AZ693" s="181"/>
      <c r="BA693" s="181"/>
      <c r="BB693" s="181"/>
      <c r="BC693" s="181"/>
      <c r="BD693" s="181"/>
      <c r="BE693" s="181"/>
      <c r="BF693" s="181"/>
      <c r="BG693" s="181"/>
      <c r="BH693" s="181"/>
      <c r="BI693" s="181"/>
      <c r="BJ693" s="181"/>
      <c r="BK693" s="181"/>
      <c r="BL693" s="181"/>
      <c r="BM693" s="181"/>
      <c r="BN693" s="181"/>
      <c r="BO693" s="181"/>
      <c r="BP693" s="181"/>
      <c r="BQ693" s="181"/>
      <c r="BR693" s="181"/>
      <c r="BS693" s="181"/>
      <c r="BT693" s="181"/>
      <c r="BU693" s="181"/>
      <c r="BV693" s="181"/>
      <c r="BW693" s="181"/>
      <c r="BX693" s="181"/>
      <c r="BY693" s="181"/>
      <c r="BZ693" s="181"/>
      <c r="CA693" s="181"/>
      <c r="CB693" s="181"/>
      <c r="CC693" s="181"/>
      <c r="CD693" s="181"/>
      <c r="CE693" s="181"/>
      <c r="CF693" s="181"/>
      <c r="CG693" s="181"/>
      <c r="CH693" s="181"/>
      <c r="CI693" s="181"/>
      <c r="CJ693" s="181"/>
      <c r="CK693" s="181"/>
      <c r="CL693" s="177"/>
      <c r="CM693" s="177"/>
    </row>
    <row r="694" customFormat="false" ht="12.75" hidden="false" customHeight="false" outlineLevel="0" collapsed="false">
      <c r="A694" s="197" t="s">
        <v>64</v>
      </c>
      <c r="B694" s="198"/>
      <c r="C694" s="199"/>
      <c r="D694" s="171" t="n">
        <v>19</v>
      </c>
      <c r="E694" s="172" t="s">
        <v>91</v>
      </c>
      <c r="F694" s="173" t="n">
        <f aca="false">SUM(H694:CK694)</f>
        <v>0</v>
      </c>
      <c r="G694" s="174"/>
      <c r="H694" s="175"/>
      <c r="I694" s="176"/>
      <c r="J694" s="176"/>
      <c r="K694" s="176"/>
      <c r="L694" s="176"/>
      <c r="M694" s="176"/>
      <c r="N694" s="176"/>
      <c r="O694" s="176"/>
      <c r="P694" s="176"/>
      <c r="Q694" s="176"/>
      <c r="R694" s="176"/>
      <c r="S694" s="176"/>
      <c r="T694" s="176"/>
      <c r="U694" s="176"/>
      <c r="V694" s="176"/>
      <c r="W694" s="176"/>
      <c r="X694" s="176"/>
      <c r="Y694" s="176"/>
      <c r="Z694" s="176"/>
      <c r="AA694" s="176"/>
      <c r="AB694" s="176"/>
      <c r="AC694" s="176"/>
      <c r="AD694" s="176"/>
      <c r="AE694" s="176"/>
      <c r="AF694" s="176"/>
      <c r="AG694" s="176"/>
      <c r="AH694" s="176"/>
      <c r="AI694" s="176"/>
      <c r="AJ694" s="176"/>
      <c r="AK694" s="176"/>
      <c r="AL694" s="176"/>
      <c r="AM694" s="176"/>
      <c r="AN694" s="176"/>
      <c r="AO694" s="176"/>
      <c r="AP694" s="176"/>
      <c r="AQ694" s="176"/>
      <c r="AR694" s="176"/>
      <c r="AS694" s="176"/>
      <c r="AT694" s="176"/>
      <c r="AU694" s="176"/>
      <c r="AV694" s="176"/>
      <c r="AW694" s="176"/>
      <c r="AX694" s="176"/>
      <c r="AY694" s="176"/>
      <c r="AZ694" s="176"/>
      <c r="BA694" s="176"/>
      <c r="BB694" s="176"/>
      <c r="BC694" s="176"/>
      <c r="BD694" s="176"/>
      <c r="BE694" s="176"/>
      <c r="BF694" s="176"/>
      <c r="BG694" s="176"/>
      <c r="BH694" s="176"/>
      <c r="BI694" s="176"/>
      <c r="BJ694" s="176"/>
      <c r="BK694" s="176"/>
      <c r="BL694" s="176"/>
      <c r="BM694" s="176"/>
      <c r="BN694" s="176"/>
      <c r="BO694" s="176"/>
      <c r="BP694" s="176"/>
      <c r="BQ694" s="176"/>
      <c r="BR694" s="176"/>
      <c r="BS694" s="176"/>
      <c r="BT694" s="176"/>
      <c r="BU694" s="176"/>
      <c r="BV694" s="176"/>
      <c r="BW694" s="176"/>
      <c r="BX694" s="176"/>
      <c r="BY694" s="176"/>
      <c r="BZ694" s="176"/>
      <c r="CA694" s="176"/>
      <c r="CB694" s="176"/>
      <c r="CC694" s="176"/>
      <c r="CD694" s="176"/>
      <c r="CE694" s="176"/>
      <c r="CF694" s="176"/>
      <c r="CG694" s="176"/>
      <c r="CH694" s="176"/>
      <c r="CI694" s="176"/>
      <c r="CJ694" s="176"/>
      <c r="CK694" s="176"/>
      <c r="CL694" s="177"/>
      <c r="CM694" s="177"/>
    </row>
    <row r="695" customFormat="false" ht="12.75" hidden="false" customHeight="false" outlineLevel="0" collapsed="false">
      <c r="A695" s="197" t="s">
        <v>64</v>
      </c>
      <c r="B695" s="198"/>
      <c r="C695" s="199"/>
      <c r="D695" s="171" t="n">
        <v>20</v>
      </c>
      <c r="E695" s="172" t="s">
        <v>91</v>
      </c>
      <c r="F695" s="173" t="n">
        <f aca="false">SUM(H695:CK695)</f>
        <v>0</v>
      </c>
      <c r="G695" s="174"/>
      <c r="H695" s="175"/>
      <c r="I695" s="176"/>
      <c r="J695" s="176"/>
      <c r="K695" s="176"/>
      <c r="L695" s="176"/>
      <c r="M695" s="176"/>
      <c r="N695" s="176"/>
      <c r="O695" s="176"/>
      <c r="P695" s="176"/>
      <c r="Q695" s="176"/>
      <c r="R695" s="176"/>
      <c r="S695" s="176"/>
      <c r="T695" s="176"/>
      <c r="U695" s="176"/>
      <c r="V695" s="176"/>
      <c r="W695" s="176"/>
      <c r="X695" s="176"/>
      <c r="Y695" s="176"/>
      <c r="Z695" s="176"/>
      <c r="AA695" s="176"/>
      <c r="AB695" s="176"/>
      <c r="AC695" s="176"/>
      <c r="AD695" s="176"/>
      <c r="AE695" s="176"/>
      <c r="AF695" s="176"/>
      <c r="AG695" s="176"/>
      <c r="AH695" s="176"/>
      <c r="AI695" s="176"/>
      <c r="AJ695" s="176"/>
      <c r="AK695" s="176"/>
      <c r="AL695" s="176"/>
      <c r="AM695" s="176"/>
      <c r="AN695" s="176"/>
      <c r="AO695" s="176"/>
      <c r="AP695" s="176"/>
      <c r="AQ695" s="176"/>
      <c r="AR695" s="176"/>
      <c r="AS695" s="176"/>
      <c r="AT695" s="176"/>
      <c r="AU695" s="176"/>
      <c r="AV695" s="176"/>
      <c r="AW695" s="176"/>
      <c r="AX695" s="176"/>
      <c r="AY695" s="176"/>
      <c r="AZ695" s="176"/>
      <c r="BA695" s="176"/>
      <c r="BB695" s="176"/>
      <c r="BC695" s="176"/>
      <c r="BD695" s="176"/>
      <c r="BE695" s="176"/>
      <c r="BF695" s="176"/>
      <c r="BG695" s="176"/>
      <c r="BH695" s="176"/>
      <c r="BI695" s="176"/>
      <c r="BJ695" s="176"/>
      <c r="BK695" s="176"/>
      <c r="BL695" s="176"/>
      <c r="BM695" s="176"/>
      <c r="BN695" s="176"/>
      <c r="BO695" s="176"/>
      <c r="BP695" s="176"/>
      <c r="BQ695" s="176"/>
      <c r="BR695" s="176"/>
      <c r="BS695" s="176"/>
      <c r="BT695" s="176"/>
      <c r="BU695" s="176"/>
      <c r="BV695" s="176"/>
      <c r="BW695" s="176"/>
      <c r="BX695" s="176"/>
      <c r="BY695" s="176"/>
      <c r="BZ695" s="176"/>
      <c r="CA695" s="176"/>
      <c r="CB695" s="176"/>
      <c r="CC695" s="176"/>
      <c r="CD695" s="176"/>
      <c r="CE695" s="176"/>
      <c r="CF695" s="176"/>
      <c r="CG695" s="176"/>
      <c r="CH695" s="176"/>
      <c r="CI695" s="176"/>
      <c r="CJ695" s="176"/>
      <c r="CK695" s="176"/>
      <c r="CL695" s="177"/>
      <c r="CM695" s="177"/>
    </row>
    <row r="696" customFormat="false" ht="12.75" hidden="false" customHeight="false" outlineLevel="0" collapsed="false">
      <c r="A696" s="197" t="s">
        <v>64</v>
      </c>
      <c r="B696" s="198"/>
      <c r="C696" s="199"/>
      <c r="D696" s="171" t="n">
        <v>21</v>
      </c>
      <c r="E696" s="172" t="s">
        <v>91</v>
      </c>
      <c r="F696" s="173" t="n">
        <f aca="false">SUM(H696:CK696)</f>
        <v>0</v>
      </c>
      <c r="G696" s="174"/>
      <c r="H696" s="175"/>
      <c r="I696" s="176"/>
      <c r="J696" s="176"/>
      <c r="K696" s="176"/>
      <c r="L696" s="176"/>
      <c r="M696" s="176"/>
      <c r="N696" s="176"/>
      <c r="O696" s="176"/>
      <c r="P696" s="176"/>
      <c r="Q696" s="176"/>
      <c r="R696" s="176"/>
      <c r="S696" s="176"/>
      <c r="T696" s="176"/>
      <c r="U696" s="176"/>
      <c r="V696" s="176"/>
      <c r="W696" s="176"/>
      <c r="X696" s="176"/>
      <c r="Y696" s="176"/>
      <c r="Z696" s="176"/>
      <c r="AA696" s="176"/>
      <c r="AB696" s="176"/>
      <c r="AC696" s="176"/>
      <c r="AD696" s="176"/>
      <c r="AE696" s="176"/>
      <c r="AF696" s="176"/>
      <c r="AG696" s="176"/>
      <c r="AH696" s="176"/>
      <c r="AI696" s="176"/>
      <c r="AJ696" s="176"/>
      <c r="AK696" s="176"/>
      <c r="AL696" s="176"/>
      <c r="AM696" s="176"/>
      <c r="AN696" s="176"/>
      <c r="AO696" s="176"/>
      <c r="AP696" s="176"/>
      <c r="AQ696" s="176"/>
      <c r="AR696" s="176"/>
      <c r="AS696" s="176"/>
      <c r="AT696" s="176"/>
      <c r="AU696" s="176"/>
      <c r="AV696" s="176"/>
      <c r="AW696" s="176"/>
      <c r="AX696" s="176"/>
      <c r="AY696" s="176"/>
      <c r="AZ696" s="176"/>
      <c r="BA696" s="176"/>
      <c r="BB696" s="176"/>
      <c r="BC696" s="176"/>
      <c r="BD696" s="176"/>
      <c r="BE696" s="176"/>
      <c r="BF696" s="176"/>
      <c r="BG696" s="176"/>
      <c r="BH696" s="176"/>
      <c r="BI696" s="176"/>
      <c r="BJ696" s="176"/>
      <c r="BK696" s="176"/>
      <c r="BL696" s="176"/>
      <c r="BM696" s="176"/>
      <c r="BN696" s="176"/>
      <c r="BO696" s="176"/>
      <c r="BP696" s="176"/>
      <c r="BQ696" s="176"/>
      <c r="BR696" s="176"/>
      <c r="BS696" s="176"/>
      <c r="BT696" s="176"/>
      <c r="BU696" s="176"/>
      <c r="BV696" s="176"/>
      <c r="BW696" s="176"/>
      <c r="BX696" s="176"/>
      <c r="BY696" s="176"/>
      <c r="BZ696" s="176"/>
      <c r="CA696" s="176"/>
      <c r="CB696" s="176"/>
      <c r="CC696" s="176"/>
      <c r="CD696" s="176"/>
      <c r="CE696" s="176"/>
      <c r="CF696" s="176"/>
      <c r="CG696" s="176"/>
      <c r="CH696" s="176"/>
      <c r="CI696" s="176"/>
      <c r="CJ696" s="176"/>
      <c r="CK696" s="176"/>
      <c r="CL696" s="177"/>
      <c r="CM696" s="177"/>
    </row>
    <row r="697" customFormat="false" ht="12.75" hidden="false" customHeight="false" outlineLevel="0" collapsed="false">
      <c r="A697" s="197" t="s">
        <v>64</v>
      </c>
      <c r="B697" s="198"/>
      <c r="C697" s="199"/>
      <c r="D697" s="171" t="n">
        <v>22</v>
      </c>
      <c r="E697" s="172" t="s">
        <v>91</v>
      </c>
      <c r="F697" s="173" t="n">
        <f aca="false">SUM(H697:CK697)</f>
        <v>0</v>
      </c>
      <c r="G697" s="174"/>
      <c r="H697" s="175"/>
      <c r="I697" s="176"/>
      <c r="J697" s="176"/>
      <c r="K697" s="176"/>
      <c r="L697" s="176"/>
      <c r="M697" s="176"/>
      <c r="N697" s="176"/>
      <c r="O697" s="176"/>
      <c r="P697" s="176"/>
      <c r="Q697" s="176"/>
      <c r="R697" s="176"/>
      <c r="S697" s="176"/>
      <c r="T697" s="176"/>
      <c r="U697" s="176"/>
      <c r="V697" s="176"/>
      <c r="W697" s="176"/>
      <c r="X697" s="176"/>
      <c r="Y697" s="176"/>
      <c r="Z697" s="176"/>
      <c r="AA697" s="176"/>
      <c r="AB697" s="176"/>
      <c r="AC697" s="176"/>
      <c r="AD697" s="176"/>
      <c r="AE697" s="176"/>
      <c r="AF697" s="176"/>
      <c r="AG697" s="176"/>
      <c r="AH697" s="176"/>
      <c r="AI697" s="176"/>
      <c r="AJ697" s="176"/>
      <c r="AK697" s="176"/>
      <c r="AL697" s="176"/>
      <c r="AM697" s="176"/>
      <c r="AN697" s="176"/>
      <c r="AO697" s="176"/>
      <c r="AP697" s="176"/>
      <c r="AQ697" s="176"/>
      <c r="AR697" s="176"/>
      <c r="AS697" s="176"/>
      <c r="AT697" s="176"/>
      <c r="AU697" s="176"/>
      <c r="AV697" s="176"/>
      <c r="AW697" s="176"/>
      <c r="AX697" s="176"/>
      <c r="AY697" s="176"/>
      <c r="AZ697" s="176"/>
      <c r="BA697" s="176"/>
      <c r="BB697" s="176"/>
      <c r="BC697" s="176"/>
      <c r="BD697" s="176"/>
      <c r="BE697" s="176"/>
      <c r="BF697" s="176"/>
      <c r="BG697" s="176"/>
      <c r="BH697" s="176"/>
      <c r="BI697" s="176"/>
      <c r="BJ697" s="176"/>
      <c r="BK697" s="176"/>
      <c r="BL697" s="176"/>
      <c r="BM697" s="176"/>
      <c r="BN697" s="176"/>
      <c r="BO697" s="176"/>
      <c r="BP697" s="176"/>
      <c r="BQ697" s="176"/>
      <c r="BR697" s="176"/>
      <c r="BS697" s="176"/>
      <c r="BT697" s="176"/>
      <c r="BU697" s="176"/>
      <c r="BV697" s="176"/>
      <c r="BW697" s="176"/>
      <c r="BX697" s="176"/>
      <c r="BY697" s="176"/>
      <c r="BZ697" s="176"/>
      <c r="CA697" s="176"/>
      <c r="CB697" s="176"/>
      <c r="CC697" s="176"/>
      <c r="CD697" s="176"/>
      <c r="CE697" s="176"/>
      <c r="CF697" s="176"/>
      <c r="CG697" s="176"/>
      <c r="CH697" s="176"/>
      <c r="CI697" s="176"/>
      <c r="CJ697" s="176"/>
      <c r="CK697" s="176"/>
      <c r="CL697" s="177"/>
      <c r="CM697" s="177"/>
    </row>
    <row r="698" customFormat="false" ht="12.75" hidden="false" customHeight="false" outlineLevel="0" collapsed="false">
      <c r="A698" s="197" t="s">
        <v>64</v>
      </c>
      <c r="B698" s="198"/>
      <c r="C698" s="199"/>
      <c r="D698" s="171" t="n">
        <v>23</v>
      </c>
      <c r="E698" s="172" t="s">
        <v>91</v>
      </c>
      <c r="F698" s="173" t="n">
        <f aca="false">SUM(H698:CK698)</f>
        <v>0</v>
      </c>
      <c r="G698" s="174"/>
      <c r="H698" s="175"/>
      <c r="I698" s="176"/>
      <c r="J698" s="176"/>
      <c r="K698" s="176"/>
      <c r="L698" s="176"/>
      <c r="M698" s="176"/>
      <c r="N698" s="176"/>
      <c r="O698" s="176"/>
      <c r="P698" s="176"/>
      <c r="Q698" s="176"/>
      <c r="R698" s="176"/>
      <c r="S698" s="176"/>
      <c r="T698" s="176"/>
      <c r="U698" s="176"/>
      <c r="V698" s="176"/>
      <c r="W698" s="176"/>
      <c r="X698" s="176"/>
      <c r="Y698" s="176"/>
      <c r="Z698" s="176"/>
      <c r="AA698" s="176"/>
      <c r="AB698" s="176"/>
      <c r="AC698" s="176"/>
      <c r="AD698" s="176"/>
      <c r="AE698" s="176"/>
      <c r="AF698" s="176"/>
      <c r="AG698" s="176"/>
      <c r="AH698" s="176"/>
      <c r="AI698" s="176"/>
      <c r="AJ698" s="176"/>
      <c r="AK698" s="176"/>
      <c r="AL698" s="176"/>
      <c r="AM698" s="176"/>
      <c r="AN698" s="176"/>
      <c r="AO698" s="176"/>
      <c r="AP698" s="176"/>
      <c r="AQ698" s="176"/>
      <c r="AR698" s="176"/>
      <c r="AS698" s="176"/>
      <c r="AT698" s="176"/>
      <c r="AU698" s="176"/>
      <c r="AV698" s="176"/>
      <c r="AW698" s="176"/>
      <c r="AX698" s="176"/>
      <c r="AY698" s="176"/>
      <c r="AZ698" s="176"/>
      <c r="BA698" s="176"/>
      <c r="BB698" s="176"/>
      <c r="BC698" s="176"/>
      <c r="BD698" s="176"/>
      <c r="BE698" s="176"/>
      <c r="BF698" s="176"/>
      <c r="BG698" s="176"/>
      <c r="BH698" s="176"/>
      <c r="BI698" s="176"/>
      <c r="BJ698" s="176"/>
      <c r="BK698" s="176"/>
      <c r="BL698" s="176"/>
      <c r="BM698" s="176"/>
      <c r="BN698" s="176"/>
      <c r="BO698" s="176"/>
      <c r="BP698" s="176"/>
      <c r="BQ698" s="176"/>
      <c r="BR698" s="176"/>
      <c r="BS698" s="176"/>
      <c r="BT698" s="176"/>
      <c r="BU698" s="176"/>
      <c r="BV698" s="176"/>
      <c r="BW698" s="176"/>
      <c r="BX698" s="176"/>
      <c r="BY698" s="176"/>
      <c r="BZ698" s="176"/>
      <c r="CA698" s="176"/>
      <c r="CB698" s="176"/>
      <c r="CC698" s="176"/>
      <c r="CD698" s="176"/>
      <c r="CE698" s="176"/>
      <c r="CF698" s="176"/>
      <c r="CG698" s="176"/>
      <c r="CH698" s="176"/>
      <c r="CI698" s="176"/>
      <c r="CJ698" s="176"/>
      <c r="CK698" s="176"/>
      <c r="CL698" s="177"/>
      <c r="CM698" s="177"/>
    </row>
    <row r="699" customFormat="false" ht="12.75" hidden="false" customHeight="false" outlineLevel="0" collapsed="false">
      <c r="A699" s="197" t="s">
        <v>64</v>
      </c>
      <c r="B699" s="198"/>
      <c r="C699" s="199"/>
      <c r="D699" s="171" t="n">
        <v>24</v>
      </c>
      <c r="E699" s="172" t="s">
        <v>91</v>
      </c>
      <c r="F699" s="178" t="n">
        <f aca="false">SUM(H699:CK699)</f>
        <v>0</v>
      </c>
      <c r="G699" s="179"/>
      <c r="H699" s="180"/>
      <c r="I699" s="181"/>
      <c r="J699" s="181"/>
      <c r="K699" s="181"/>
      <c r="L699" s="181"/>
      <c r="M699" s="181"/>
      <c r="N699" s="181"/>
      <c r="O699" s="181"/>
      <c r="P699" s="181"/>
      <c r="Q699" s="181"/>
      <c r="R699" s="181"/>
      <c r="S699" s="181"/>
      <c r="T699" s="181"/>
      <c r="U699" s="181"/>
      <c r="V699" s="181"/>
      <c r="W699" s="181"/>
      <c r="X699" s="181"/>
      <c r="Y699" s="181"/>
      <c r="Z699" s="181"/>
      <c r="AA699" s="181"/>
      <c r="AB699" s="181"/>
      <c r="AC699" s="181"/>
      <c r="AD699" s="181"/>
      <c r="AE699" s="181"/>
      <c r="AF699" s="181"/>
      <c r="AG699" s="181"/>
      <c r="AH699" s="181"/>
      <c r="AI699" s="181"/>
      <c r="AJ699" s="181"/>
      <c r="AK699" s="181"/>
      <c r="AL699" s="181"/>
      <c r="AM699" s="181"/>
      <c r="AN699" s="181"/>
      <c r="AO699" s="181"/>
      <c r="AP699" s="181"/>
      <c r="AQ699" s="181"/>
      <c r="AR699" s="181"/>
      <c r="AS699" s="181"/>
      <c r="AT699" s="181"/>
      <c r="AU699" s="181"/>
      <c r="AV699" s="181"/>
      <c r="AW699" s="181"/>
      <c r="AX699" s="181"/>
      <c r="AY699" s="181"/>
      <c r="AZ699" s="181"/>
      <c r="BA699" s="181"/>
      <c r="BB699" s="181"/>
      <c r="BC699" s="181"/>
      <c r="BD699" s="181"/>
      <c r="BE699" s="181"/>
      <c r="BF699" s="181"/>
      <c r="BG699" s="181"/>
      <c r="BH699" s="181"/>
      <c r="BI699" s="181"/>
      <c r="BJ699" s="181"/>
      <c r="BK699" s="181"/>
      <c r="BL699" s="181"/>
      <c r="BM699" s="181"/>
      <c r="BN699" s="181"/>
      <c r="BO699" s="181"/>
      <c r="BP699" s="181"/>
      <c r="BQ699" s="181"/>
      <c r="BR699" s="181"/>
      <c r="BS699" s="181"/>
      <c r="BT699" s="181"/>
      <c r="BU699" s="181"/>
      <c r="BV699" s="181"/>
      <c r="BW699" s="181"/>
      <c r="BX699" s="181"/>
      <c r="BY699" s="181"/>
      <c r="BZ699" s="181"/>
      <c r="CA699" s="181"/>
      <c r="CB699" s="181"/>
      <c r="CC699" s="181"/>
      <c r="CD699" s="181"/>
      <c r="CE699" s="181"/>
      <c r="CF699" s="181"/>
      <c r="CG699" s="181"/>
      <c r="CH699" s="181"/>
      <c r="CI699" s="181"/>
      <c r="CJ699" s="181"/>
      <c r="CK699" s="181"/>
      <c r="CL699" s="177"/>
      <c r="CM699" s="177"/>
    </row>
    <row r="700" customFormat="false" ht="12.75" hidden="false" customHeight="false" outlineLevel="0" collapsed="false">
      <c r="A700" s="197" t="s">
        <v>64</v>
      </c>
      <c r="B700" s="198"/>
      <c r="C700" s="199"/>
      <c r="D700" s="171" t="n">
        <v>25</v>
      </c>
      <c r="E700" s="172" t="s">
        <v>91</v>
      </c>
      <c r="F700" s="178" t="n">
        <f aca="false">SUM(H700:CK700)</f>
        <v>0</v>
      </c>
      <c r="G700" s="179" t="n">
        <f aca="false">SUM(F694:F700)</f>
        <v>0</v>
      </c>
      <c r="H700" s="180"/>
      <c r="I700" s="181"/>
      <c r="J700" s="181"/>
      <c r="K700" s="181"/>
      <c r="L700" s="181"/>
      <c r="M700" s="181"/>
      <c r="N700" s="181"/>
      <c r="O700" s="181"/>
      <c r="P700" s="181"/>
      <c r="Q700" s="181"/>
      <c r="R700" s="181"/>
      <c r="S700" s="181"/>
      <c r="T700" s="181"/>
      <c r="U700" s="181"/>
      <c r="V700" s="181"/>
      <c r="W700" s="181"/>
      <c r="X700" s="181"/>
      <c r="Y700" s="181"/>
      <c r="Z700" s="181"/>
      <c r="AA700" s="181"/>
      <c r="AB700" s="181"/>
      <c r="AC700" s="181"/>
      <c r="AD700" s="181"/>
      <c r="AE700" s="181"/>
      <c r="AF700" s="181"/>
      <c r="AG700" s="181"/>
      <c r="AH700" s="181"/>
      <c r="AI700" s="181"/>
      <c r="AJ700" s="181"/>
      <c r="AK700" s="181"/>
      <c r="AL700" s="181"/>
      <c r="AM700" s="181"/>
      <c r="AN700" s="181"/>
      <c r="AO700" s="181"/>
      <c r="AP700" s="181"/>
      <c r="AQ700" s="181"/>
      <c r="AR700" s="181"/>
      <c r="AS700" s="181"/>
      <c r="AT700" s="181"/>
      <c r="AU700" s="181"/>
      <c r="AV700" s="181"/>
      <c r="AW700" s="181"/>
      <c r="AX700" s="181"/>
      <c r="AY700" s="181"/>
      <c r="AZ700" s="181"/>
      <c r="BA700" s="181"/>
      <c r="BB700" s="181"/>
      <c r="BC700" s="181"/>
      <c r="BD700" s="181"/>
      <c r="BE700" s="181"/>
      <c r="BF700" s="181"/>
      <c r="BG700" s="181"/>
      <c r="BH700" s="181"/>
      <c r="BI700" s="181"/>
      <c r="BJ700" s="181"/>
      <c r="BK700" s="181"/>
      <c r="BL700" s="181"/>
      <c r="BM700" s="181"/>
      <c r="BN700" s="181"/>
      <c r="BO700" s="181"/>
      <c r="BP700" s="181"/>
      <c r="BQ700" s="181"/>
      <c r="BR700" s="181"/>
      <c r="BS700" s="181"/>
      <c r="BT700" s="181"/>
      <c r="BU700" s="181"/>
      <c r="BV700" s="181"/>
      <c r="BW700" s="181"/>
      <c r="BX700" s="181"/>
      <c r="BY700" s="181"/>
      <c r="BZ700" s="181"/>
      <c r="CA700" s="181"/>
      <c r="CB700" s="181"/>
      <c r="CC700" s="181"/>
      <c r="CD700" s="181"/>
      <c r="CE700" s="181"/>
      <c r="CF700" s="181"/>
      <c r="CG700" s="181"/>
      <c r="CH700" s="181"/>
      <c r="CI700" s="181"/>
      <c r="CJ700" s="181"/>
      <c r="CK700" s="181"/>
      <c r="CL700" s="177"/>
      <c r="CM700" s="177"/>
    </row>
    <row r="701" customFormat="false" ht="12.75" hidden="false" customHeight="false" outlineLevel="0" collapsed="false">
      <c r="A701" s="197" t="s">
        <v>64</v>
      </c>
      <c r="B701" s="198"/>
      <c r="C701" s="199"/>
      <c r="D701" s="171" t="n">
        <v>26</v>
      </c>
      <c r="E701" s="172" t="s">
        <v>92</v>
      </c>
      <c r="F701" s="173" t="n">
        <f aca="false">SUM(H701:CK701)</f>
        <v>0</v>
      </c>
      <c r="G701" s="174"/>
      <c r="H701" s="175"/>
      <c r="I701" s="176"/>
      <c r="J701" s="176"/>
      <c r="K701" s="176"/>
      <c r="L701" s="176"/>
      <c r="M701" s="176"/>
      <c r="N701" s="176"/>
      <c r="O701" s="176"/>
      <c r="P701" s="176"/>
      <c r="Q701" s="176"/>
      <c r="R701" s="176"/>
      <c r="S701" s="176"/>
      <c r="T701" s="176"/>
      <c r="U701" s="176"/>
      <c r="V701" s="176"/>
      <c r="W701" s="176"/>
      <c r="X701" s="176"/>
      <c r="Y701" s="176"/>
      <c r="Z701" s="176"/>
      <c r="AA701" s="176"/>
      <c r="AB701" s="176"/>
      <c r="AC701" s="176"/>
      <c r="AD701" s="176"/>
      <c r="AE701" s="176"/>
      <c r="AF701" s="176"/>
      <c r="AG701" s="176"/>
      <c r="AH701" s="176"/>
      <c r="AI701" s="176"/>
      <c r="AJ701" s="176"/>
      <c r="AK701" s="176"/>
      <c r="AL701" s="176"/>
      <c r="AM701" s="176"/>
      <c r="AN701" s="176"/>
      <c r="AO701" s="176"/>
      <c r="AP701" s="176"/>
      <c r="AQ701" s="176"/>
      <c r="AR701" s="176"/>
      <c r="AS701" s="176"/>
      <c r="AT701" s="176"/>
      <c r="AU701" s="176"/>
      <c r="AV701" s="176"/>
      <c r="AW701" s="176"/>
      <c r="AX701" s="176"/>
      <c r="AY701" s="176"/>
      <c r="AZ701" s="176"/>
      <c r="BA701" s="176"/>
      <c r="BB701" s="176"/>
      <c r="BC701" s="176"/>
      <c r="BD701" s="176"/>
      <c r="BE701" s="176"/>
      <c r="BF701" s="176"/>
      <c r="BG701" s="176"/>
      <c r="BH701" s="176"/>
      <c r="BI701" s="176"/>
      <c r="BJ701" s="176"/>
      <c r="BK701" s="176"/>
      <c r="BL701" s="176"/>
      <c r="BM701" s="176"/>
      <c r="BN701" s="176"/>
      <c r="BO701" s="176"/>
      <c r="BP701" s="176"/>
      <c r="BQ701" s="176"/>
      <c r="BR701" s="176"/>
      <c r="BS701" s="176"/>
      <c r="BT701" s="176"/>
      <c r="BU701" s="176"/>
      <c r="BV701" s="176"/>
      <c r="BW701" s="176"/>
      <c r="BX701" s="176"/>
      <c r="BY701" s="176"/>
      <c r="BZ701" s="176"/>
      <c r="CA701" s="176"/>
      <c r="CB701" s="176"/>
      <c r="CC701" s="176"/>
      <c r="CD701" s="176"/>
      <c r="CE701" s="176"/>
      <c r="CF701" s="176"/>
      <c r="CG701" s="176"/>
      <c r="CH701" s="176"/>
      <c r="CI701" s="176"/>
      <c r="CJ701" s="176"/>
      <c r="CK701" s="176"/>
      <c r="CL701" s="177"/>
      <c r="CM701" s="177"/>
    </row>
    <row r="702" customFormat="false" ht="12.75" hidden="false" customHeight="false" outlineLevel="0" collapsed="false">
      <c r="A702" s="197" t="s">
        <v>64</v>
      </c>
      <c r="B702" s="198"/>
      <c r="C702" s="199"/>
      <c r="D702" s="171" t="n">
        <v>27</v>
      </c>
      <c r="E702" s="172" t="s">
        <v>92</v>
      </c>
      <c r="F702" s="173" t="n">
        <f aca="false">SUM(H702:CK702)</f>
        <v>0</v>
      </c>
      <c r="G702" s="174"/>
      <c r="H702" s="175"/>
      <c r="I702" s="176"/>
      <c r="J702" s="176"/>
      <c r="K702" s="176"/>
      <c r="L702" s="176"/>
      <c r="M702" s="176"/>
      <c r="N702" s="176"/>
      <c r="O702" s="176"/>
      <c r="P702" s="176"/>
      <c r="Q702" s="176"/>
      <c r="R702" s="176"/>
      <c r="S702" s="176"/>
      <c r="T702" s="176"/>
      <c r="U702" s="176"/>
      <c r="V702" s="176"/>
      <c r="W702" s="176"/>
      <c r="X702" s="176"/>
      <c r="Y702" s="176"/>
      <c r="Z702" s="176"/>
      <c r="AA702" s="176"/>
      <c r="AB702" s="176"/>
      <c r="AC702" s="176"/>
      <c r="AD702" s="176"/>
      <c r="AE702" s="176"/>
      <c r="AF702" s="176"/>
      <c r="AG702" s="176"/>
      <c r="AH702" s="176"/>
      <c r="AI702" s="176"/>
      <c r="AJ702" s="176"/>
      <c r="AK702" s="176"/>
      <c r="AL702" s="176"/>
      <c r="AM702" s="176"/>
      <c r="AN702" s="176"/>
      <c r="AO702" s="176"/>
      <c r="AP702" s="176"/>
      <c r="AQ702" s="176"/>
      <c r="AR702" s="176"/>
      <c r="AS702" s="176"/>
      <c r="AT702" s="176"/>
      <c r="AU702" s="176"/>
      <c r="AV702" s="176"/>
      <c r="AW702" s="176"/>
      <c r="AX702" s="176"/>
      <c r="AY702" s="176"/>
      <c r="AZ702" s="176"/>
      <c r="BA702" s="176"/>
      <c r="BB702" s="176"/>
      <c r="BC702" s="176"/>
      <c r="BD702" s="176"/>
      <c r="BE702" s="176"/>
      <c r="BF702" s="176"/>
      <c r="BG702" s="176"/>
      <c r="BH702" s="176"/>
      <c r="BI702" s="176"/>
      <c r="BJ702" s="176"/>
      <c r="BK702" s="176"/>
      <c r="BL702" s="176"/>
      <c r="BM702" s="176"/>
      <c r="BN702" s="176"/>
      <c r="BO702" s="176"/>
      <c r="BP702" s="176"/>
      <c r="BQ702" s="176"/>
      <c r="BR702" s="176"/>
      <c r="BS702" s="176"/>
      <c r="BT702" s="176"/>
      <c r="BU702" s="176"/>
      <c r="BV702" s="176"/>
      <c r="BW702" s="176"/>
      <c r="BX702" s="176"/>
      <c r="BY702" s="176"/>
      <c r="BZ702" s="176"/>
      <c r="CA702" s="176"/>
      <c r="CB702" s="176"/>
      <c r="CC702" s="176"/>
      <c r="CD702" s="176"/>
      <c r="CE702" s="176"/>
      <c r="CF702" s="176"/>
      <c r="CG702" s="176"/>
      <c r="CH702" s="176"/>
      <c r="CI702" s="176"/>
      <c r="CJ702" s="176"/>
      <c r="CK702" s="176"/>
      <c r="CL702" s="177"/>
      <c r="CM702" s="177"/>
    </row>
    <row r="703" customFormat="false" ht="12.75" hidden="false" customHeight="false" outlineLevel="0" collapsed="false">
      <c r="A703" s="197" t="s">
        <v>64</v>
      </c>
      <c r="B703" s="198"/>
      <c r="C703" s="199"/>
      <c r="D703" s="171" t="n">
        <v>28</v>
      </c>
      <c r="E703" s="172" t="s">
        <v>92</v>
      </c>
      <c r="F703" s="173" t="n">
        <f aca="false">SUM(H703:CK703)</f>
        <v>0</v>
      </c>
      <c r="G703" s="174"/>
      <c r="H703" s="175"/>
      <c r="I703" s="176"/>
      <c r="J703" s="176"/>
      <c r="K703" s="176"/>
      <c r="L703" s="176"/>
      <c r="M703" s="176"/>
      <c r="N703" s="176"/>
      <c r="O703" s="176"/>
      <c r="P703" s="176"/>
      <c r="Q703" s="176"/>
      <c r="R703" s="176"/>
      <c r="S703" s="176"/>
      <c r="T703" s="176"/>
      <c r="U703" s="176"/>
      <c r="V703" s="176"/>
      <c r="W703" s="176"/>
      <c r="X703" s="176"/>
      <c r="Y703" s="176"/>
      <c r="Z703" s="176"/>
      <c r="AA703" s="176"/>
      <c r="AB703" s="176"/>
      <c r="AC703" s="176"/>
      <c r="AD703" s="176"/>
      <c r="AE703" s="176"/>
      <c r="AF703" s="176"/>
      <c r="AG703" s="176"/>
      <c r="AH703" s="176"/>
      <c r="AI703" s="176"/>
      <c r="AJ703" s="176"/>
      <c r="AK703" s="176"/>
      <c r="AL703" s="176"/>
      <c r="AM703" s="176"/>
      <c r="AN703" s="176"/>
      <c r="AO703" s="176"/>
      <c r="AP703" s="176"/>
      <c r="AQ703" s="176"/>
      <c r="AR703" s="176"/>
      <c r="AS703" s="176"/>
      <c r="AT703" s="176"/>
      <c r="AU703" s="176"/>
      <c r="AV703" s="176"/>
      <c r="AW703" s="176"/>
      <c r="AX703" s="176"/>
      <c r="AY703" s="176"/>
      <c r="AZ703" s="176"/>
      <c r="BA703" s="176"/>
      <c r="BB703" s="176"/>
      <c r="BC703" s="176"/>
      <c r="BD703" s="176"/>
      <c r="BE703" s="176"/>
      <c r="BF703" s="176"/>
      <c r="BG703" s="176"/>
      <c r="BH703" s="176"/>
      <c r="BI703" s="176"/>
      <c r="BJ703" s="176"/>
      <c r="BK703" s="176"/>
      <c r="BL703" s="176"/>
      <c r="BM703" s="176"/>
      <c r="BN703" s="176"/>
      <c r="BO703" s="176"/>
      <c r="BP703" s="176"/>
      <c r="BQ703" s="176"/>
      <c r="BR703" s="176"/>
      <c r="BS703" s="176"/>
      <c r="BT703" s="176"/>
      <c r="BU703" s="176"/>
      <c r="BV703" s="176"/>
      <c r="BW703" s="176"/>
      <c r="BX703" s="176"/>
      <c r="BY703" s="176"/>
      <c r="BZ703" s="176"/>
      <c r="CA703" s="176"/>
      <c r="CB703" s="176"/>
      <c r="CC703" s="176"/>
      <c r="CD703" s="176"/>
      <c r="CE703" s="176"/>
      <c r="CF703" s="176"/>
      <c r="CG703" s="176"/>
      <c r="CH703" s="176"/>
      <c r="CI703" s="176"/>
      <c r="CJ703" s="176"/>
      <c r="CK703" s="176"/>
      <c r="CL703" s="177"/>
      <c r="CM703" s="177"/>
    </row>
    <row r="704" customFormat="false" ht="12.75" hidden="false" customHeight="false" outlineLevel="0" collapsed="false">
      <c r="A704" s="197" t="s">
        <v>64</v>
      </c>
      <c r="B704" s="198"/>
      <c r="C704" s="199"/>
      <c r="D704" s="171" t="n">
        <v>29</v>
      </c>
      <c r="E704" s="172" t="s">
        <v>92</v>
      </c>
      <c r="F704" s="173" t="n">
        <f aca="false">SUM(H704:CK704)</f>
        <v>0</v>
      </c>
      <c r="G704" s="174"/>
      <c r="H704" s="175"/>
      <c r="I704" s="176"/>
      <c r="J704" s="176"/>
      <c r="K704" s="176"/>
      <c r="L704" s="176"/>
      <c r="M704" s="176"/>
      <c r="N704" s="176"/>
      <c r="O704" s="176"/>
      <c r="P704" s="176"/>
      <c r="Q704" s="176"/>
      <c r="R704" s="176"/>
      <c r="S704" s="176"/>
      <c r="T704" s="176"/>
      <c r="U704" s="176"/>
      <c r="V704" s="176"/>
      <c r="W704" s="176"/>
      <c r="X704" s="176"/>
      <c r="Y704" s="176"/>
      <c r="Z704" s="176"/>
      <c r="AA704" s="176"/>
      <c r="AB704" s="176"/>
      <c r="AC704" s="176"/>
      <c r="AD704" s="176"/>
      <c r="AE704" s="176"/>
      <c r="AF704" s="176"/>
      <c r="AG704" s="176"/>
      <c r="AH704" s="176"/>
      <c r="AI704" s="176"/>
      <c r="AJ704" s="176"/>
      <c r="AK704" s="176"/>
      <c r="AL704" s="176"/>
      <c r="AM704" s="176"/>
      <c r="AN704" s="176"/>
      <c r="AO704" s="176"/>
      <c r="AP704" s="176"/>
      <c r="AQ704" s="176"/>
      <c r="AR704" s="176"/>
      <c r="AS704" s="176"/>
      <c r="AT704" s="176"/>
      <c r="AU704" s="176"/>
      <c r="AV704" s="176"/>
      <c r="AW704" s="176"/>
      <c r="AX704" s="176"/>
      <c r="AY704" s="176"/>
      <c r="AZ704" s="176"/>
      <c r="BA704" s="176"/>
      <c r="BB704" s="176"/>
      <c r="BC704" s="176"/>
      <c r="BD704" s="176"/>
      <c r="BE704" s="176"/>
      <c r="BF704" s="176"/>
      <c r="BG704" s="176"/>
      <c r="BH704" s="176"/>
      <c r="BI704" s="176"/>
      <c r="BJ704" s="176"/>
      <c r="BK704" s="176"/>
      <c r="BL704" s="176"/>
      <c r="BM704" s="176"/>
      <c r="BN704" s="176"/>
      <c r="BO704" s="176"/>
      <c r="BP704" s="176"/>
      <c r="BQ704" s="176"/>
      <c r="BR704" s="176"/>
      <c r="BS704" s="176"/>
      <c r="BT704" s="176"/>
      <c r="BU704" s="176"/>
      <c r="BV704" s="176"/>
      <c r="BW704" s="176"/>
      <c r="BX704" s="176"/>
      <c r="BY704" s="176"/>
      <c r="BZ704" s="176"/>
      <c r="CA704" s="176"/>
      <c r="CB704" s="176"/>
      <c r="CC704" s="176"/>
      <c r="CD704" s="176"/>
      <c r="CE704" s="176"/>
      <c r="CF704" s="176"/>
      <c r="CG704" s="176"/>
      <c r="CH704" s="176"/>
      <c r="CI704" s="176"/>
      <c r="CJ704" s="176"/>
      <c r="CK704" s="176"/>
      <c r="CL704" s="177"/>
      <c r="CM704" s="177"/>
    </row>
    <row r="705" customFormat="false" ht="12.75" hidden="false" customHeight="false" outlineLevel="0" collapsed="false">
      <c r="A705" s="197" t="s">
        <v>64</v>
      </c>
      <c r="B705" s="198"/>
      <c r="C705" s="199"/>
      <c r="D705" s="171" t="n">
        <v>30</v>
      </c>
      <c r="E705" s="172" t="s">
        <v>92</v>
      </c>
      <c r="F705" s="173" t="n">
        <f aca="false">SUM(H705:CK705)</f>
        <v>0</v>
      </c>
      <c r="G705" s="174"/>
      <c r="H705" s="175"/>
      <c r="I705" s="176"/>
      <c r="J705" s="176"/>
      <c r="K705" s="176"/>
      <c r="L705" s="176"/>
      <c r="M705" s="176"/>
      <c r="N705" s="176"/>
      <c r="O705" s="176"/>
      <c r="P705" s="176"/>
      <c r="Q705" s="176"/>
      <c r="R705" s="176"/>
      <c r="S705" s="176"/>
      <c r="T705" s="176"/>
      <c r="U705" s="176"/>
      <c r="V705" s="176"/>
      <c r="W705" s="176"/>
      <c r="X705" s="176"/>
      <c r="Y705" s="176"/>
      <c r="Z705" s="176"/>
      <c r="AA705" s="176"/>
      <c r="AB705" s="176"/>
      <c r="AC705" s="176"/>
      <c r="AD705" s="176"/>
      <c r="AE705" s="176"/>
      <c r="AF705" s="176"/>
      <c r="AG705" s="176"/>
      <c r="AH705" s="176"/>
      <c r="AI705" s="176"/>
      <c r="AJ705" s="176"/>
      <c r="AK705" s="176"/>
      <c r="AL705" s="176"/>
      <c r="AM705" s="176"/>
      <c r="AN705" s="176"/>
      <c r="AO705" s="176"/>
      <c r="AP705" s="176"/>
      <c r="AQ705" s="176"/>
      <c r="AR705" s="176"/>
      <c r="AS705" s="176"/>
      <c r="AT705" s="176"/>
      <c r="AU705" s="176"/>
      <c r="AV705" s="176"/>
      <c r="AW705" s="176"/>
      <c r="AX705" s="176"/>
      <c r="AY705" s="176"/>
      <c r="AZ705" s="176"/>
      <c r="BA705" s="176"/>
      <c r="BB705" s="176"/>
      <c r="BC705" s="176"/>
      <c r="BD705" s="176"/>
      <c r="BE705" s="176"/>
      <c r="BF705" s="176"/>
      <c r="BG705" s="176"/>
      <c r="BH705" s="176"/>
      <c r="BI705" s="176"/>
      <c r="BJ705" s="176"/>
      <c r="BK705" s="176"/>
      <c r="BL705" s="176"/>
      <c r="BM705" s="176"/>
      <c r="BN705" s="176"/>
      <c r="BO705" s="176"/>
      <c r="BP705" s="176"/>
      <c r="BQ705" s="176"/>
      <c r="BR705" s="176"/>
      <c r="BS705" s="176"/>
      <c r="BT705" s="176"/>
      <c r="BU705" s="176"/>
      <c r="BV705" s="176"/>
      <c r="BW705" s="176"/>
      <c r="BX705" s="176"/>
      <c r="BY705" s="176"/>
      <c r="BZ705" s="176"/>
      <c r="CA705" s="176"/>
      <c r="CB705" s="176"/>
      <c r="CC705" s="176"/>
      <c r="CD705" s="176"/>
      <c r="CE705" s="176"/>
      <c r="CF705" s="176"/>
      <c r="CG705" s="176"/>
      <c r="CH705" s="176"/>
      <c r="CI705" s="176"/>
      <c r="CJ705" s="176"/>
      <c r="CK705" s="176"/>
      <c r="CL705" s="177"/>
      <c r="CM705" s="177"/>
    </row>
    <row r="706" customFormat="false" ht="13.5" hidden="false" customHeight="false" outlineLevel="0" collapsed="false">
      <c r="A706" s="197" t="s">
        <v>64</v>
      </c>
      <c r="B706" s="198"/>
      <c r="C706" s="199"/>
      <c r="D706" s="171" t="n">
        <v>31</v>
      </c>
      <c r="E706" s="172" t="s">
        <v>92</v>
      </c>
      <c r="F706" s="178" t="n">
        <f aca="false">SUM(H706:CK706)</f>
        <v>0</v>
      </c>
      <c r="G706" s="179" t="n">
        <f aca="false">SUM(F701:F706)</f>
        <v>0</v>
      </c>
      <c r="H706" s="180"/>
      <c r="I706" s="181"/>
      <c r="J706" s="181"/>
      <c r="K706" s="181"/>
      <c r="L706" s="181"/>
      <c r="M706" s="181"/>
      <c r="N706" s="181"/>
      <c r="O706" s="181"/>
      <c r="P706" s="181"/>
      <c r="Q706" s="181"/>
      <c r="R706" s="181"/>
      <c r="S706" s="181"/>
      <c r="T706" s="181"/>
      <c r="U706" s="181"/>
      <c r="V706" s="181"/>
      <c r="W706" s="181"/>
      <c r="X706" s="181"/>
      <c r="Y706" s="181"/>
      <c r="Z706" s="181"/>
      <c r="AA706" s="181"/>
      <c r="AB706" s="181"/>
      <c r="AC706" s="181"/>
      <c r="AD706" s="181"/>
      <c r="AE706" s="181"/>
      <c r="AF706" s="181"/>
      <c r="AG706" s="181"/>
      <c r="AH706" s="181"/>
      <c r="AI706" s="181"/>
      <c r="AJ706" s="181"/>
      <c r="AK706" s="181"/>
      <c r="AL706" s="181"/>
      <c r="AM706" s="181"/>
      <c r="AN706" s="181"/>
      <c r="AO706" s="181"/>
      <c r="AP706" s="181"/>
      <c r="AQ706" s="181"/>
      <c r="AR706" s="181"/>
      <c r="AS706" s="181"/>
      <c r="AT706" s="181"/>
      <c r="AU706" s="181"/>
      <c r="AV706" s="181"/>
      <c r="AW706" s="181"/>
      <c r="AX706" s="181"/>
      <c r="AY706" s="181"/>
      <c r="AZ706" s="181"/>
      <c r="BA706" s="181"/>
      <c r="BB706" s="181"/>
      <c r="BC706" s="181"/>
      <c r="BD706" s="181"/>
      <c r="BE706" s="181"/>
      <c r="BF706" s="181"/>
      <c r="BG706" s="181"/>
      <c r="BH706" s="181"/>
      <c r="BI706" s="181"/>
      <c r="BJ706" s="181"/>
      <c r="BK706" s="181"/>
      <c r="BL706" s="181"/>
      <c r="BM706" s="181"/>
      <c r="BN706" s="181"/>
      <c r="BO706" s="181"/>
      <c r="BP706" s="181"/>
      <c r="BQ706" s="181"/>
      <c r="BR706" s="181"/>
      <c r="BS706" s="181"/>
      <c r="BT706" s="181"/>
      <c r="BU706" s="181"/>
      <c r="BV706" s="181"/>
      <c r="BW706" s="181"/>
      <c r="BX706" s="181"/>
      <c r="BY706" s="181"/>
      <c r="BZ706" s="181"/>
      <c r="CA706" s="181"/>
      <c r="CB706" s="181"/>
      <c r="CC706" s="181"/>
      <c r="CD706" s="181"/>
      <c r="CE706" s="181"/>
      <c r="CF706" s="181"/>
      <c r="CG706" s="181"/>
      <c r="CH706" s="181"/>
      <c r="CI706" s="181"/>
      <c r="CJ706" s="181"/>
      <c r="CK706" s="181"/>
      <c r="CL706" s="177"/>
      <c r="CM706" s="177"/>
    </row>
    <row r="707" customFormat="false" ht="13.5" hidden="false" customHeight="false" outlineLevel="0" collapsed="false">
      <c r="A707" s="200" t="s">
        <v>64</v>
      </c>
      <c r="B707" s="201"/>
      <c r="C707" s="183"/>
      <c r="D707" s="184" t="s">
        <v>49</v>
      </c>
      <c r="E707" s="185"/>
      <c r="F707" s="185" t="n">
        <f aca="false">SUM(F676:F706)</f>
        <v>0</v>
      </c>
      <c r="G707" s="185"/>
      <c r="H707" s="186" t="n">
        <f aca="false">SUM(H676:H706)</f>
        <v>0</v>
      </c>
      <c r="I707" s="187" t="n">
        <f aca="false">SUM(I676:I706)</f>
        <v>0</v>
      </c>
      <c r="J707" s="188" t="n">
        <f aca="false">SUM(J676:J706)</f>
        <v>0</v>
      </c>
      <c r="K707" s="189" t="n">
        <f aca="false">SUM(K676:K706)</f>
        <v>0</v>
      </c>
      <c r="L707" s="189" t="n">
        <f aca="false">SUM(L676:L706)</f>
        <v>0</v>
      </c>
      <c r="M707" s="190" t="n">
        <f aca="false">SUM(M676:M706)</f>
        <v>0</v>
      </c>
      <c r="N707" s="190" t="n">
        <f aca="false">SUM(N676:N706)</f>
        <v>0</v>
      </c>
      <c r="O707" s="190" t="n">
        <f aca="false">SUM(O676:O706)</f>
        <v>0</v>
      </c>
      <c r="P707" s="190" t="n">
        <f aca="false">SUM(P676:P706)</f>
        <v>0</v>
      </c>
      <c r="Q707" s="190" t="n">
        <f aca="false">SUM(Q676:Q706)</f>
        <v>0</v>
      </c>
      <c r="R707" s="188" t="n">
        <f aca="false">SUM(R676:R706)</f>
        <v>0</v>
      </c>
      <c r="S707" s="188" t="n">
        <f aca="false">SUM(S676:S706)</f>
        <v>0</v>
      </c>
      <c r="T707" s="188" t="n">
        <f aca="false">SUM(T676:T706)</f>
        <v>0</v>
      </c>
      <c r="U707" s="188" t="n">
        <f aca="false">SUM(U676:U706)</f>
        <v>0</v>
      </c>
      <c r="V707" s="188" t="n">
        <f aca="false">SUM(V676:V706)</f>
        <v>0</v>
      </c>
      <c r="W707" s="188" t="n">
        <f aca="false">SUM(W676:W706)</f>
        <v>0</v>
      </c>
      <c r="X707" s="188" t="n">
        <f aca="false">SUM(X676:X706)</f>
        <v>0</v>
      </c>
      <c r="Y707" s="188" t="n">
        <f aca="false">SUM(Y676:Y706)</f>
        <v>0</v>
      </c>
      <c r="Z707" s="188" t="n">
        <f aca="false">SUM(Z676:Z706)</f>
        <v>0</v>
      </c>
      <c r="AA707" s="188" t="n">
        <f aca="false">SUM(AA676:AA706)</f>
        <v>0</v>
      </c>
      <c r="AB707" s="188" t="n">
        <f aca="false">SUM(AB676:AB706)</f>
        <v>0</v>
      </c>
      <c r="AC707" s="188" t="n">
        <f aca="false">SUM(AC676:AC706)</f>
        <v>0</v>
      </c>
      <c r="AD707" s="188" t="n">
        <f aca="false">SUM(AD676:AD706)</f>
        <v>0</v>
      </c>
      <c r="AE707" s="188" t="n">
        <f aca="false">SUM(AE676:AE706)</f>
        <v>0</v>
      </c>
      <c r="AF707" s="188" t="n">
        <f aca="false">SUM(AF676:AF706)</f>
        <v>0</v>
      </c>
      <c r="AG707" s="188" t="n">
        <f aca="false">SUM(AG676:AG706)</f>
        <v>0</v>
      </c>
      <c r="AH707" s="188" t="n">
        <f aca="false">SUM(AH676:AH706)</f>
        <v>0</v>
      </c>
      <c r="AI707" s="188" t="n">
        <f aca="false">SUM(AI676:AI706)</f>
        <v>0</v>
      </c>
      <c r="AJ707" s="188" t="n">
        <f aca="false">SUM(AJ676:AJ706)</f>
        <v>0</v>
      </c>
      <c r="AK707" s="188" t="n">
        <f aca="false">SUM(AK676:AK706)</f>
        <v>0</v>
      </c>
      <c r="AL707" s="188" t="n">
        <f aca="false">SUM(AL676:AL706)</f>
        <v>0</v>
      </c>
      <c r="AM707" s="188" t="n">
        <f aca="false">SUM(AM676:AM706)</f>
        <v>0</v>
      </c>
      <c r="AN707" s="188" t="n">
        <f aca="false">SUM(AN676:AN706)</f>
        <v>0</v>
      </c>
      <c r="AO707" s="188" t="n">
        <f aca="false">SUM(AO676:AO706)</f>
        <v>0</v>
      </c>
      <c r="AP707" s="188" t="n">
        <f aca="false">SUM(AP676:AP706)</f>
        <v>0</v>
      </c>
      <c r="AQ707" s="188" t="n">
        <f aca="false">SUM(AQ676:AQ706)</f>
        <v>0</v>
      </c>
      <c r="AR707" s="188" t="n">
        <f aca="false">SUM(AR676:AR706)</f>
        <v>0</v>
      </c>
      <c r="AS707" s="188" t="n">
        <f aca="false">SUM(AS676:AS706)</f>
        <v>0</v>
      </c>
      <c r="AT707" s="188" t="n">
        <f aca="false">SUM(AT676:AT706)</f>
        <v>0</v>
      </c>
      <c r="AU707" s="188" t="n">
        <f aca="false">SUM(AU676:AU706)</f>
        <v>0</v>
      </c>
      <c r="AV707" s="188" t="n">
        <f aca="false">SUM(AV676:AV706)</f>
        <v>0</v>
      </c>
      <c r="AW707" s="188" t="n">
        <f aca="false">SUM(AW676:AW706)</f>
        <v>0</v>
      </c>
      <c r="AX707" s="188" t="n">
        <f aca="false">SUM(AX676:AX706)</f>
        <v>0</v>
      </c>
      <c r="AY707" s="188" t="n">
        <f aca="false">SUM(AY676:AY706)</f>
        <v>0</v>
      </c>
      <c r="AZ707" s="188" t="n">
        <f aca="false">SUM(AZ676:AZ706)</f>
        <v>0</v>
      </c>
      <c r="BA707" s="188" t="n">
        <f aca="false">SUM(BA676:BA706)</f>
        <v>0</v>
      </c>
      <c r="BB707" s="188" t="n">
        <f aca="false">SUM(BB676:BB706)</f>
        <v>0</v>
      </c>
      <c r="BC707" s="188" t="n">
        <f aca="false">SUM(BC676:BC706)</f>
        <v>0</v>
      </c>
      <c r="BD707" s="188" t="n">
        <f aca="false">SUM(BD676:BD706)</f>
        <v>0</v>
      </c>
      <c r="BE707" s="188" t="n">
        <f aca="false">SUM(BE676:BE706)</f>
        <v>0</v>
      </c>
      <c r="BF707" s="188" t="n">
        <f aca="false">SUM(BF676:BF706)</f>
        <v>0</v>
      </c>
      <c r="BG707" s="188" t="n">
        <f aca="false">SUM(BG676:BG706)</f>
        <v>0</v>
      </c>
      <c r="BH707" s="188" t="n">
        <f aca="false">SUM(BH676:BH706)</f>
        <v>0</v>
      </c>
      <c r="BI707" s="188" t="n">
        <f aca="false">SUM(BI676:BI706)</f>
        <v>0</v>
      </c>
      <c r="BJ707" s="188" t="n">
        <f aca="false">SUM(BJ676:BJ706)</f>
        <v>0</v>
      </c>
      <c r="BK707" s="188" t="n">
        <f aca="false">SUM(BK676:BK706)</f>
        <v>0</v>
      </c>
      <c r="BL707" s="188" t="n">
        <f aca="false">SUM(BL676:BL706)</f>
        <v>0</v>
      </c>
      <c r="BM707" s="188" t="n">
        <f aca="false">SUM(BM676:BM706)</f>
        <v>0</v>
      </c>
      <c r="BN707" s="188" t="n">
        <f aca="false">SUM(BN676:BN706)</f>
        <v>0</v>
      </c>
      <c r="BO707" s="188" t="n">
        <f aca="false">SUM(BO676:BO706)</f>
        <v>0</v>
      </c>
      <c r="BP707" s="188" t="n">
        <f aca="false">SUM(BP676:BP706)</f>
        <v>0</v>
      </c>
      <c r="BQ707" s="188" t="n">
        <f aca="false">SUM(BQ676:BQ706)</f>
        <v>0</v>
      </c>
      <c r="BR707" s="188" t="n">
        <f aca="false">SUM(BR676:BR706)</f>
        <v>0</v>
      </c>
      <c r="BS707" s="188" t="n">
        <f aca="false">SUM(BS676:BS706)</f>
        <v>0</v>
      </c>
      <c r="BT707" s="188" t="n">
        <f aca="false">SUM(BT676:BT706)</f>
        <v>0</v>
      </c>
      <c r="BU707" s="188" t="n">
        <f aca="false">SUM(BU676:BU706)</f>
        <v>0</v>
      </c>
      <c r="BV707" s="188" t="n">
        <f aca="false">SUM(BV676:BV706)</f>
        <v>0</v>
      </c>
      <c r="BW707" s="188" t="n">
        <f aca="false">SUM(BW676:BW706)</f>
        <v>0</v>
      </c>
      <c r="BX707" s="188" t="n">
        <f aca="false">SUM(BX676:BX706)</f>
        <v>0</v>
      </c>
      <c r="BY707" s="188" t="n">
        <f aca="false">SUM(BY676:BY706)</f>
        <v>0</v>
      </c>
      <c r="BZ707" s="188" t="n">
        <f aca="false">SUM(BZ676:BZ706)</f>
        <v>0</v>
      </c>
      <c r="CA707" s="188" t="n">
        <f aca="false">SUM(CA676:CA706)</f>
        <v>0</v>
      </c>
      <c r="CB707" s="188" t="n">
        <f aca="false">SUM(CB676:CB706)</f>
        <v>0</v>
      </c>
      <c r="CC707" s="188" t="n">
        <f aca="false">SUM(CC676:CC706)</f>
        <v>0</v>
      </c>
      <c r="CD707" s="188" t="n">
        <f aca="false">SUM(CD676:CD706)</f>
        <v>0</v>
      </c>
      <c r="CE707" s="188" t="n">
        <f aca="false">SUM(CE676:CE706)</f>
        <v>0</v>
      </c>
      <c r="CF707" s="188" t="n">
        <f aca="false">SUM(CF676:CF706)</f>
        <v>0</v>
      </c>
      <c r="CG707" s="188" t="n">
        <f aca="false">SUM(CG676:CG706)</f>
        <v>0</v>
      </c>
      <c r="CH707" s="188" t="n">
        <f aca="false">SUM(CH676:CH706)</f>
        <v>0</v>
      </c>
      <c r="CI707" s="188" t="n">
        <f aca="false">SUM(CI676:CI706)</f>
        <v>0</v>
      </c>
      <c r="CJ707" s="188" t="n">
        <f aca="false">SUM(CJ676:CJ706)</f>
        <v>0</v>
      </c>
      <c r="CK707" s="188" t="n">
        <f aca="false">SUM(CK676:CK706)</f>
        <v>0</v>
      </c>
      <c r="CL707" s="138"/>
      <c r="CM707" s="138"/>
    </row>
    <row r="708" customFormat="false" ht="12.75" hidden="false" customHeight="false" outlineLevel="0" collapsed="false">
      <c r="A708" s="202" t="s">
        <v>64</v>
      </c>
      <c r="B708" s="203"/>
      <c r="C708" s="204"/>
      <c r="D708" s="171" t="n">
        <v>1</v>
      </c>
      <c r="E708" s="172" t="s">
        <v>88</v>
      </c>
      <c r="F708" s="173" t="n">
        <f aca="false">SUM(H708:CK708)</f>
        <v>0</v>
      </c>
      <c r="G708" s="174"/>
      <c r="H708" s="175"/>
      <c r="I708" s="176"/>
      <c r="J708" s="176"/>
      <c r="K708" s="176"/>
      <c r="L708" s="176"/>
      <c r="M708" s="176"/>
      <c r="N708" s="176"/>
      <c r="O708" s="176"/>
      <c r="P708" s="176"/>
      <c r="Q708" s="176"/>
      <c r="R708" s="176"/>
      <c r="S708" s="176"/>
      <c r="T708" s="176"/>
      <c r="U708" s="176"/>
      <c r="V708" s="176"/>
      <c r="W708" s="176"/>
      <c r="X708" s="176"/>
      <c r="Y708" s="176"/>
      <c r="Z708" s="176"/>
      <c r="AA708" s="176"/>
      <c r="AB708" s="176"/>
      <c r="AC708" s="176"/>
      <c r="AD708" s="176"/>
      <c r="AE708" s="176"/>
      <c r="AF708" s="176"/>
      <c r="AG708" s="176"/>
      <c r="AH708" s="176"/>
      <c r="AI708" s="176"/>
      <c r="AJ708" s="176"/>
      <c r="AK708" s="176"/>
      <c r="AL708" s="176"/>
      <c r="AM708" s="176"/>
      <c r="AN708" s="176"/>
      <c r="AO708" s="176"/>
      <c r="AP708" s="176"/>
      <c r="AQ708" s="176"/>
      <c r="AR708" s="176"/>
      <c r="AS708" s="176"/>
      <c r="AT708" s="176"/>
      <c r="AU708" s="176"/>
      <c r="AV708" s="176"/>
      <c r="AW708" s="176"/>
      <c r="AX708" s="176"/>
      <c r="AY708" s="176"/>
      <c r="AZ708" s="176"/>
      <c r="BA708" s="176"/>
      <c r="BB708" s="176"/>
      <c r="BC708" s="176"/>
      <c r="BD708" s="176"/>
      <c r="BE708" s="176"/>
      <c r="BF708" s="176"/>
      <c r="BG708" s="176"/>
      <c r="BH708" s="176"/>
      <c r="BI708" s="176"/>
      <c r="BJ708" s="176"/>
      <c r="BK708" s="176"/>
      <c r="BL708" s="176"/>
      <c r="BM708" s="176"/>
      <c r="BN708" s="176"/>
      <c r="BO708" s="176"/>
      <c r="BP708" s="176"/>
      <c r="BQ708" s="176"/>
      <c r="BR708" s="176"/>
      <c r="BS708" s="176"/>
      <c r="BT708" s="176"/>
      <c r="BU708" s="176"/>
      <c r="BV708" s="176"/>
      <c r="BW708" s="176"/>
      <c r="BX708" s="176"/>
      <c r="BY708" s="176"/>
      <c r="BZ708" s="176"/>
      <c r="CA708" s="176"/>
      <c r="CB708" s="176"/>
      <c r="CC708" s="176"/>
      <c r="CD708" s="176"/>
      <c r="CE708" s="176"/>
      <c r="CF708" s="176"/>
      <c r="CG708" s="176"/>
      <c r="CH708" s="176"/>
      <c r="CI708" s="176"/>
      <c r="CJ708" s="176"/>
      <c r="CK708" s="176"/>
      <c r="CL708" s="177"/>
      <c r="CM708" s="177"/>
    </row>
    <row r="709" customFormat="false" ht="12.75" hidden="false" customHeight="false" outlineLevel="0" collapsed="false">
      <c r="A709" s="197" t="s">
        <v>64</v>
      </c>
      <c r="B709" s="198"/>
      <c r="C709" s="199"/>
      <c r="D709" s="171" t="n">
        <v>2</v>
      </c>
      <c r="E709" s="172" t="s">
        <v>88</v>
      </c>
      <c r="F709" s="173" t="n">
        <f aca="false">SUM(H709:CK709)</f>
        <v>0</v>
      </c>
      <c r="G709" s="174"/>
      <c r="H709" s="175"/>
      <c r="I709" s="176"/>
      <c r="J709" s="176"/>
      <c r="K709" s="176"/>
      <c r="L709" s="176"/>
      <c r="M709" s="176"/>
      <c r="N709" s="176"/>
      <c r="O709" s="176"/>
      <c r="P709" s="176"/>
      <c r="Q709" s="176"/>
      <c r="R709" s="176"/>
      <c r="S709" s="176"/>
      <c r="T709" s="176"/>
      <c r="U709" s="176"/>
      <c r="V709" s="176"/>
      <c r="W709" s="176"/>
      <c r="X709" s="176"/>
      <c r="Y709" s="176"/>
      <c r="Z709" s="176"/>
      <c r="AA709" s="176"/>
      <c r="AB709" s="176"/>
      <c r="AC709" s="176"/>
      <c r="AD709" s="176"/>
      <c r="AE709" s="176"/>
      <c r="AF709" s="176"/>
      <c r="AG709" s="176"/>
      <c r="AH709" s="176"/>
      <c r="AI709" s="176"/>
      <c r="AJ709" s="176"/>
      <c r="AK709" s="176"/>
      <c r="AL709" s="176"/>
      <c r="AM709" s="176"/>
      <c r="AN709" s="176"/>
      <c r="AO709" s="176"/>
      <c r="AP709" s="176"/>
      <c r="AQ709" s="176"/>
      <c r="AR709" s="176"/>
      <c r="AS709" s="176"/>
      <c r="AT709" s="176"/>
      <c r="AU709" s="176"/>
      <c r="AV709" s="176"/>
      <c r="AW709" s="176"/>
      <c r="AX709" s="176"/>
      <c r="AY709" s="176"/>
      <c r="AZ709" s="176"/>
      <c r="BA709" s="176"/>
      <c r="BB709" s="176"/>
      <c r="BC709" s="176"/>
      <c r="BD709" s="176"/>
      <c r="BE709" s="176"/>
      <c r="BF709" s="176"/>
      <c r="BG709" s="176"/>
      <c r="BH709" s="176"/>
      <c r="BI709" s="176"/>
      <c r="BJ709" s="176"/>
      <c r="BK709" s="176"/>
      <c r="BL709" s="176"/>
      <c r="BM709" s="176"/>
      <c r="BN709" s="176"/>
      <c r="BO709" s="176"/>
      <c r="BP709" s="176"/>
      <c r="BQ709" s="176"/>
      <c r="BR709" s="176"/>
      <c r="BS709" s="176"/>
      <c r="BT709" s="176"/>
      <c r="BU709" s="176"/>
      <c r="BV709" s="176"/>
      <c r="BW709" s="176"/>
      <c r="BX709" s="176"/>
      <c r="BY709" s="176"/>
      <c r="BZ709" s="176"/>
      <c r="CA709" s="176"/>
      <c r="CB709" s="176"/>
      <c r="CC709" s="176"/>
      <c r="CD709" s="176"/>
      <c r="CE709" s="176"/>
      <c r="CF709" s="176"/>
      <c r="CG709" s="176"/>
      <c r="CH709" s="176"/>
      <c r="CI709" s="176"/>
      <c r="CJ709" s="176"/>
      <c r="CK709" s="176"/>
      <c r="CL709" s="177"/>
      <c r="CM709" s="177"/>
    </row>
    <row r="710" customFormat="false" ht="12.75" hidden="false" customHeight="false" outlineLevel="0" collapsed="false">
      <c r="A710" s="197" t="s">
        <v>64</v>
      </c>
      <c r="B710" s="198"/>
      <c r="C710" s="199"/>
      <c r="D710" s="171" t="n">
        <v>3</v>
      </c>
      <c r="E710" s="172" t="s">
        <v>88</v>
      </c>
      <c r="F710" s="178" t="n">
        <f aca="false">SUM(H710:CK710)</f>
        <v>0</v>
      </c>
      <c r="G710" s="179"/>
      <c r="H710" s="180"/>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c r="AG710" s="181"/>
      <c r="AH710" s="181"/>
      <c r="AI710" s="181"/>
      <c r="AJ710" s="181"/>
      <c r="AK710" s="181"/>
      <c r="AL710" s="181"/>
      <c r="AM710" s="181"/>
      <c r="AN710" s="181"/>
      <c r="AO710" s="181"/>
      <c r="AP710" s="181"/>
      <c r="AQ710" s="181"/>
      <c r="AR710" s="181"/>
      <c r="AS710" s="181"/>
      <c r="AT710" s="181"/>
      <c r="AU710" s="181"/>
      <c r="AV710" s="181"/>
      <c r="AW710" s="181"/>
      <c r="AX710" s="181"/>
      <c r="AY710" s="181"/>
      <c r="AZ710" s="181"/>
      <c r="BA710" s="181"/>
      <c r="BB710" s="181"/>
      <c r="BC710" s="181"/>
      <c r="BD710" s="181"/>
      <c r="BE710" s="181"/>
      <c r="BF710" s="181"/>
      <c r="BG710" s="181"/>
      <c r="BH710" s="181"/>
      <c r="BI710" s="181"/>
      <c r="BJ710" s="181"/>
      <c r="BK710" s="181"/>
      <c r="BL710" s="181"/>
      <c r="BM710" s="181"/>
      <c r="BN710" s="181"/>
      <c r="BO710" s="181"/>
      <c r="BP710" s="181"/>
      <c r="BQ710" s="181"/>
      <c r="BR710" s="181"/>
      <c r="BS710" s="181"/>
      <c r="BT710" s="181"/>
      <c r="BU710" s="181"/>
      <c r="BV710" s="181"/>
      <c r="BW710" s="181"/>
      <c r="BX710" s="181"/>
      <c r="BY710" s="181"/>
      <c r="BZ710" s="181"/>
      <c r="CA710" s="181"/>
      <c r="CB710" s="181"/>
      <c r="CC710" s="181"/>
      <c r="CD710" s="181"/>
      <c r="CE710" s="181"/>
      <c r="CF710" s="181"/>
      <c r="CG710" s="181"/>
      <c r="CH710" s="181"/>
      <c r="CI710" s="181"/>
      <c r="CJ710" s="181"/>
      <c r="CK710" s="181"/>
      <c r="CL710" s="177"/>
      <c r="CM710" s="177"/>
    </row>
    <row r="711" customFormat="false" ht="12.75" hidden="false" customHeight="false" outlineLevel="0" collapsed="false">
      <c r="A711" s="197" t="s">
        <v>64</v>
      </c>
      <c r="B711" s="198"/>
      <c r="C711" s="199"/>
      <c r="D711" s="171" t="n">
        <v>4</v>
      </c>
      <c r="E711" s="172" t="s">
        <v>88</v>
      </c>
      <c r="F711" s="178" t="n">
        <f aca="false">SUM(H711:CK711)</f>
        <v>0</v>
      </c>
      <c r="G711" s="179" t="n">
        <f aca="false">SUM(F708:F711)</f>
        <v>0</v>
      </c>
      <c r="H711" s="180"/>
      <c r="I711" s="181"/>
      <c r="J711" s="181"/>
      <c r="K711" s="181"/>
      <c r="L711" s="181"/>
      <c r="M711" s="181"/>
      <c r="N711" s="181"/>
      <c r="O711" s="181"/>
      <c r="P711" s="181"/>
      <c r="Q711" s="181"/>
      <c r="R711" s="181"/>
      <c r="S711" s="181"/>
      <c r="T711" s="181"/>
      <c r="U711" s="181"/>
      <c r="V711" s="181"/>
      <c r="W711" s="181"/>
      <c r="X711" s="181"/>
      <c r="Y711" s="181"/>
      <c r="Z711" s="181"/>
      <c r="AA711" s="181"/>
      <c r="AB711" s="181"/>
      <c r="AC711" s="181"/>
      <c r="AD711" s="181"/>
      <c r="AE711" s="181"/>
      <c r="AF711" s="181"/>
      <c r="AG711" s="181"/>
      <c r="AH711" s="181"/>
      <c r="AI711" s="181"/>
      <c r="AJ711" s="181"/>
      <c r="AK711" s="181"/>
      <c r="AL711" s="181"/>
      <c r="AM711" s="181"/>
      <c r="AN711" s="181"/>
      <c r="AO711" s="181"/>
      <c r="AP711" s="181"/>
      <c r="AQ711" s="181"/>
      <c r="AR711" s="181"/>
      <c r="AS711" s="181"/>
      <c r="AT711" s="181"/>
      <c r="AU711" s="181"/>
      <c r="AV711" s="181"/>
      <c r="AW711" s="181"/>
      <c r="AX711" s="181"/>
      <c r="AY711" s="181"/>
      <c r="AZ711" s="181"/>
      <c r="BA711" s="181"/>
      <c r="BB711" s="181"/>
      <c r="BC711" s="181"/>
      <c r="BD711" s="181"/>
      <c r="BE711" s="181"/>
      <c r="BF711" s="181"/>
      <c r="BG711" s="181"/>
      <c r="BH711" s="181"/>
      <c r="BI711" s="181"/>
      <c r="BJ711" s="181"/>
      <c r="BK711" s="181"/>
      <c r="BL711" s="181"/>
      <c r="BM711" s="181"/>
      <c r="BN711" s="181"/>
      <c r="BO711" s="181"/>
      <c r="BP711" s="181"/>
      <c r="BQ711" s="181"/>
      <c r="BR711" s="181"/>
      <c r="BS711" s="181"/>
      <c r="BT711" s="181"/>
      <c r="BU711" s="181"/>
      <c r="BV711" s="181"/>
      <c r="BW711" s="181"/>
      <c r="BX711" s="181"/>
      <c r="BY711" s="181"/>
      <c r="BZ711" s="181"/>
      <c r="CA711" s="181"/>
      <c r="CB711" s="181"/>
      <c r="CC711" s="181"/>
      <c r="CD711" s="181"/>
      <c r="CE711" s="181"/>
      <c r="CF711" s="181"/>
      <c r="CG711" s="181"/>
      <c r="CH711" s="181"/>
      <c r="CI711" s="181"/>
      <c r="CJ711" s="181"/>
      <c r="CK711" s="181"/>
      <c r="CL711" s="177"/>
      <c r="CM711" s="177"/>
    </row>
    <row r="712" customFormat="false" ht="12.75" hidden="false" customHeight="false" outlineLevel="0" collapsed="false">
      <c r="A712" s="197" t="s">
        <v>64</v>
      </c>
      <c r="B712" s="198"/>
      <c r="C712" s="199"/>
      <c r="D712" s="171" t="n">
        <v>5</v>
      </c>
      <c r="E712" s="172" t="s">
        <v>89</v>
      </c>
      <c r="F712" s="173" t="n">
        <f aca="false">SUM(H712:CK712)</f>
        <v>0</v>
      </c>
      <c r="G712" s="174"/>
      <c r="H712" s="175"/>
      <c r="I712" s="176"/>
      <c r="J712" s="176"/>
      <c r="K712" s="176"/>
      <c r="L712" s="176"/>
      <c r="M712" s="176"/>
      <c r="N712" s="176"/>
      <c r="O712" s="176"/>
      <c r="P712" s="176"/>
      <c r="Q712" s="176"/>
      <c r="R712" s="176"/>
      <c r="S712" s="176"/>
      <c r="T712" s="176"/>
      <c r="U712" s="176"/>
      <c r="V712" s="176"/>
      <c r="W712" s="176"/>
      <c r="X712" s="176"/>
      <c r="Y712" s="176"/>
      <c r="Z712" s="176"/>
      <c r="AA712" s="176"/>
      <c r="AB712" s="176"/>
      <c r="AC712" s="176"/>
      <c r="AD712" s="176"/>
      <c r="AE712" s="176"/>
      <c r="AF712" s="176"/>
      <c r="AG712" s="176"/>
      <c r="AH712" s="176"/>
      <c r="AI712" s="176"/>
      <c r="AJ712" s="176"/>
      <c r="AK712" s="176"/>
      <c r="AL712" s="176"/>
      <c r="AM712" s="176"/>
      <c r="AN712" s="176"/>
      <c r="AO712" s="176"/>
      <c r="AP712" s="176"/>
      <c r="AQ712" s="176"/>
      <c r="AR712" s="176"/>
      <c r="AS712" s="176"/>
      <c r="AT712" s="176"/>
      <c r="AU712" s="176"/>
      <c r="AV712" s="176"/>
      <c r="AW712" s="176"/>
      <c r="AX712" s="176"/>
      <c r="AY712" s="176"/>
      <c r="AZ712" s="176"/>
      <c r="BA712" s="176"/>
      <c r="BB712" s="176"/>
      <c r="BC712" s="176"/>
      <c r="BD712" s="176"/>
      <c r="BE712" s="176"/>
      <c r="BF712" s="176"/>
      <c r="BG712" s="176"/>
      <c r="BH712" s="176"/>
      <c r="BI712" s="176"/>
      <c r="BJ712" s="176"/>
      <c r="BK712" s="176"/>
      <c r="BL712" s="176"/>
      <c r="BM712" s="176"/>
      <c r="BN712" s="176"/>
      <c r="BO712" s="176"/>
      <c r="BP712" s="176"/>
      <c r="BQ712" s="176"/>
      <c r="BR712" s="176"/>
      <c r="BS712" s="176"/>
      <c r="BT712" s="176"/>
      <c r="BU712" s="176"/>
      <c r="BV712" s="176"/>
      <c r="BW712" s="176"/>
      <c r="BX712" s="176"/>
      <c r="BY712" s="176"/>
      <c r="BZ712" s="176"/>
      <c r="CA712" s="176"/>
      <c r="CB712" s="176"/>
      <c r="CC712" s="176"/>
      <c r="CD712" s="176"/>
      <c r="CE712" s="176"/>
      <c r="CF712" s="176"/>
      <c r="CG712" s="176"/>
      <c r="CH712" s="176"/>
      <c r="CI712" s="176"/>
      <c r="CJ712" s="176"/>
      <c r="CK712" s="176"/>
      <c r="CL712" s="177"/>
      <c r="CM712" s="177"/>
    </row>
    <row r="713" customFormat="false" ht="12.75" hidden="false" customHeight="false" outlineLevel="0" collapsed="false">
      <c r="A713" s="197" t="s">
        <v>64</v>
      </c>
      <c r="B713" s="198"/>
      <c r="C713" s="199"/>
      <c r="D713" s="171" t="n">
        <v>6</v>
      </c>
      <c r="E713" s="172" t="s">
        <v>89</v>
      </c>
      <c r="F713" s="173" t="n">
        <f aca="false">SUM(H713:CK713)</f>
        <v>0</v>
      </c>
      <c r="G713" s="174"/>
      <c r="H713" s="175"/>
      <c r="I713" s="176"/>
      <c r="J713" s="176"/>
      <c r="K713" s="176"/>
      <c r="L713" s="176"/>
      <c r="M713" s="176"/>
      <c r="N713" s="176"/>
      <c r="O713" s="176"/>
      <c r="P713" s="176"/>
      <c r="Q713" s="176"/>
      <c r="R713" s="176"/>
      <c r="S713" s="176"/>
      <c r="T713" s="176"/>
      <c r="U713" s="176"/>
      <c r="V713" s="176"/>
      <c r="W713" s="176"/>
      <c r="X713" s="176"/>
      <c r="Y713" s="176"/>
      <c r="Z713" s="176"/>
      <c r="AA713" s="176"/>
      <c r="AB713" s="176"/>
      <c r="AC713" s="176"/>
      <c r="AD713" s="176"/>
      <c r="AE713" s="176"/>
      <c r="AF713" s="176"/>
      <c r="AG713" s="176"/>
      <c r="AH713" s="176"/>
      <c r="AI713" s="176"/>
      <c r="AJ713" s="176"/>
      <c r="AK713" s="176"/>
      <c r="AL713" s="176"/>
      <c r="AM713" s="176"/>
      <c r="AN713" s="176"/>
      <c r="AO713" s="176"/>
      <c r="AP713" s="176"/>
      <c r="AQ713" s="176"/>
      <c r="AR713" s="176"/>
      <c r="AS713" s="176"/>
      <c r="AT713" s="176"/>
      <c r="AU713" s="176"/>
      <c r="AV713" s="176"/>
      <c r="AW713" s="176"/>
      <c r="AX713" s="176"/>
      <c r="AY713" s="176"/>
      <c r="AZ713" s="176"/>
      <c r="BA713" s="176"/>
      <c r="BB713" s="176"/>
      <c r="BC713" s="176"/>
      <c r="BD713" s="176"/>
      <c r="BE713" s="176"/>
      <c r="BF713" s="176"/>
      <c r="BG713" s="176"/>
      <c r="BH713" s="176"/>
      <c r="BI713" s="176"/>
      <c r="BJ713" s="176"/>
      <c r="BK713" s="176"/>
      <c r="BL713" s="176"/>
      <c r="BM713" s="176"/>
      <c r="BN713" s="176"/>
      <c r="BO713" s="176"/>
      <c r="BP713" s="176"/>
      <c r="BQ713" s="176"/>
      <c r="BR713" s="176"/>
      <c r="BS713" s="176"/>
      <c r="BT713" s="176"/>
      <c r="BU713" s="176"/>
      <c r="BV713" s="176"/>
      <c r="BW713" s="176"/>
      <c r="BX713" s="176"/>
      <c r="BY713" s="176"/>
      <c r="BZ713" s="176"/>
      <c r="CA713" s="176"/>
      <c r="CB713" s="176"/>
      <c r="CC713" s="176"/>
      <c r="CD713" s="176"/>
      <c r="CE713" s="176"/>
      <c r="CF713" s="176"/>
      <c r="CG713" s="176"/>
      <c r="CH713" s="176"/>
      <c r="CI713" s="176"/>
      <c r="CJ713" s="176"/>
      <c r="CK713" s="176"/>
      <c r="CL713" s="177"/>
      <c r="CM713" s="177"/>
    </row>
    <row r="714" customFormat="false" ht="12.75" hidden="false" customHeight="false" outlineLevel="0" collapsed="false">
      <c r="A714" s="197" t="s">
        <v>64</v>
      </c>
      <c r="B714" s="198"/>
      <c r="C714" s="199"/>
      <c r="D714" s="171" t="n">
        <v>7</v>
      </c>
      <c r="E714" s="172" t="s">
        <v>89</v>
      </c>
      <c r="F714" s="173" t="n">
        <f aca="false">SUM(H714:CK714)</f>
        <v>0</v>
      </c>
      <c r="G714" s="174"/>
      <c r="H714" s="175"/>
      <c r="I714" s="176"/>
      <c r="J714" s="176"/>
      <c r="K714" s="176"/>
      <c r="L714" s="176"/>
      <c r="M714" s="176"/>
      <c r="N714" s="176"/>
      <c r="O714" s="176"/>
      <c r="P714" s="176"/>
      <c r="Q714" s="176"/>
      <c r="R714" s="176"/>
      <c r="S714" s="176"/>
      <c r="T714" s="176"/>
      <c r="U714" s="176"/>
      <c r="V714" s="176"/>
      <c r="W714" s="176"/>
      <c r="X714" s="176"/>
      <c r="Y714" s="176"/>
      <c r="Z714" s="176"/>
      <c r="AA714" s="176"/>
      <c r="AB714" s="176"/>
      <c r="AC714" s="176"/>
      <c r="AD714" s="176"/>
      <c r="AE714" s="176"/>
      <c r="AF714" s="176"/>
      <c r="AG714" s="176"/>
      <c r="AH714" s="176"/>
      <c r="AI714" s="176"/>
      <c r="AJ714" s="176"/>
      <c r="AK714" s="176"/>
      <c r="AL714" s="176"/>
      <c r="AM714" s="176"/>
      <c r="AN714" s="176"/>
      <c r="AO714" s="176"/>
      <c r="AP714" s="176"/>
      <c r="AQ714" s="176"/>
      <c r="AR714" s="176"/>
      <c r="AS714" s="176"/>
      <c r="AT714" s="176"/>
      <c r="AU714" s="176"/>
      <c r="AV714" s="176"/>
      <c r="AW714" s="176"/>
      <c r="AX714" s="176"/>
      <c r="AY714" s="176"/>
      <c r="AZ714" s="176"/>
      <c r="BA714" s="176"/>
      <c r="BB714" s="176"/>
      <c r="BC714" s="176"/>
      <c r="BD714" s="176"/>
      <c r="BE714" s="176"/>
      <c r="BF714" s="176"/>
      <c r="BG714" s="176"/>
      <c r="BH714" s="176"/>
      <c r="BI714" s="176"/>
      <c r="BJ714" s="176"/>
      <c r="BK714" s="176"/>
      <c r="BL714" s="176"/>
      <c r="BM714" s="176"/>
      <c r="BN714" s="176"/>
      <c r="BO714" s="176"/>
      <c r="BP714" s="176"/>
      <c r="BQ714" s="176"/>
      <c r="BR714" s="176"/>
      <c r="BS714" s="176"/>
      <c r="BT714" s="176"/>
      <c r="BU714" s="176"/>
      <c r="BV714" s="176"/>
      <c r="BW714" s="176"/>
      <c r="BX714" s="176"/>
      <c r="BY714" s="176"/>
      <c r="BZ714" s="176"/>
      <c r="CA714" s="176"/>
      <c r="CB714" s="176"/>
      <c r="CC714" s="176"/>
      <c r="CD714" s="176"/>
      <c r="CE714" s="176"/>
      <c r="CF714" s="176"/>
      <c r="CG714" s="176"/>
      <c r="CH714" s="176"/>
      <c r="CI714" s="176"/>
      <c r="CJ714" s="176"/>
      <c r="CK714" s="176"/>
      <c r="CL714" s="177"/>
      <c r="CM714" s="177"/>
    </row>
    <row r="715" customFormat="false" ht="12.75" hidden="false" customHeight="false" outlineLevel="0" collapsed="false">
      <c r="A715" s="197" t="s">
        <v>64</v>
      </c>
      <c r="B715" s="198"/>
      <c r="C715" s="199"/>
      <c r="D715" s="171" t="n">
        <v>8</v>
      </c>
      <c r="E715" s="172" t="s">
        <v>89</v>
      </c>
      <c r="F715" s="173" t="n">
        <f aca="false">SUM(H715:CK715)</f>
        <v>0</v>
      </c>
      <c r="G715" s="174"/>
      <c r="H715" s="175"/>
      <c r="I715" s="176"/>
      <c r="J715" s="176"/>
      <c r="K715" s="176"/>
      <c r="L715" s="176"/>
      <c r="M715" s="176"/>
      <c r="N715" s="176"/>
      <c r="O715" s="176"/>
      <c r="P715" s="176"/>
      <c r="Q715" s="176"/>
      <c r="R715" s="176"/>
      <c r="S715" s="176"/>
      <c r="T715" s="176"/>
      <c r="U715" s="176"/>
      <c r="V715" s="176"/>
      <c r="W715" s="176"/>
      <c r="X715" s="176"/>
      <c r="Y715" s="176"/>
      <c r="Z715" s="176"/>
      <c r="AA715" s="176"/>
      <c r="AB715" s="176"/>
      <c r="AC715" s="176"/>
      <c r="AD715" s="176"/>
      <c r="AE715" s="176"/>
      <c r="AF715" s="176"/>
      <c r="AG715" s="176"/>
      <c r="AH715" s="176"/>
      <c r="AI715" s="176"/>
      <c r="AJ715" s="176"/>
      <c r="AK715" s="176"/>
      <c r="AL715" s="176"/>
      <c r="AM715" s="176"/>
      <c r="AN715" s="176"/>
      <c r="AO715" s="176"/>
      <c r="AP715" s="176"/>
      <c r="AQ715" s="176"/>
      <c r="AR715" s="176"/>
      <c r="AS715" s="176"/>
      <c r="AT715" s="176"/>
      <c r="AU715" s="176"/>
      <c r="AV715" s="176"/>
      <c r="AW715" s="176"/>
      <c r="AX715" s="176"/>
      <c r="AY715" s="176"/>
      <c r="AZ715" s="176"/>
      <c r="BA715" s="176"/>
      <c r="BB715" s="176"/>
      <c r="BC715" s="176"/>
      <c r="BD715" s="176"/>
      <c r="BE715" s="176"/>
      <c r="BF715" s="176"/>
      <c r="BG715" s="176"/>
      <c r="BH715" s="176"/>
      <c r="BI715" s="176"/>
      <c r="BJ715" s="176"/>
      <c r="BK715" s="176"/>
      <c r="BL715" s="176"/>
      <c r="BM715" s="176"/>
      <c r="BN715" s="176"/>
      <c r="BO715" s="176"/>
      <c r="BP715" s="176"/>
      <c r="BQ715" s="176"/>
      <c r="BR715" s="176"/>
      <c r="BS715" s="176"/>
      <c r="BT715" s="176"/>
      <c r="BU715" s="176"/>
      <c r="BV715" s="176"/>
      <c r="BW715" s="176"/>
      <c r="BX715" s="176"/>
      <c r="BY715" s="176"/>
      <c r="BZ715" s="176"/>
      <c r="CA715" s="176"/>
      <c r="CB715" s="176"/>
      <c r="CC715" s="176"/>
      <c r="CD715" s="176"/>
      <c r="CE715" s="176"/>
      <c r="CF715" s="176"/>
      <c r="CG715" s="176"/>
      <c r="CH715" s="176"/>
      <c r="CI715" s="176"/>
      <c r="CJ715" s="176"/>
      <c r="CK715" s="176"/>
      <c r="CL715" s="177"/>
      <c r="CM715" s="177"/>
    </row>
    <row r="716" customFormat="false" ht="12.75" hidden="false" customHeight="false" outlineLevel="0" collapsed="false">
      <c r="A716" s="197" t="s">
        <v>64</v>
      </c>
      <c r="B716" s="198"/>
      <c r="C716" s="199"/>
      <c r="D716" s="171" t="n">
        <v>9</v>
      </c>
      <c r="E716" s="172" t="s">
        <v>89</v>
      </c>
      <c r="F716" s="173" t="n">
        <f aca="false">SUM(H716:CK716)</f>
        <v>0</v>
      </c>
      <c r="G716" s="174"/>
      <c r="H716" s="175"/>
      <c r="I716" s="176"/>
      <c r="J716" s="176"/>
      <c r="K716" s="176"/>
      <c r="L716" s="176"/>
      <c r="M716" s="176"/>
      <c r="N716" s="176"/>
      <c r="O716" s="176"/>
      <c r="P716" s="176"/>
      <c r="Q716" s="176"/>
      <c r="R716" s="176"/>
      <c r="S716" s="176"/>
      <c r="T716" s="176"/>
      <c r="U716" s="176"/>
      <c r="V716" s="176"/>
      <c r="W716" s="176"/>
      <c r="X716" s="176"/>
      <c r="Y716" s="176"/>
      <c r="Z716" s="176"/>
      <c r="AA716" s="176"/>
      <c r="AB716" s="176"/>
      <c r="AC716" s="176"/>
      <c r="AD716" s="176"/>
      <c r="AE716" s="176"/>
      <c r="AF716" s="176"/>
      <c r="AG716" s="176"/>
      <c r="AH716" s="176"/>
      <c r="AI716" s="176"/>
      <c r="AJ716" s="176"/>
      <c r="AK716" s="176"/>
      <c r="AL716" s="176"/>
      <c r="AM716" s="176"/>
      <c r="AN716" s="176"/>
      <c r="AO716" s="176"/>
      <c r="AP716" s="176"/>
      <c r="AQ716" s="176"/>
      <c r="AR716" s="176"/>
      <c r="AS716" s="176"/>
      <c r="AT716" s="176"/>
      <c r="AU716" s="176"/>
      <c r="AV716" s="176"/>
      <c r="AW716" s="176"/>
      <c r="AX716" s="176"/>
      <c r="AY716" s="176"/>
      <c r="AZ716" s="176"/>
      <c r="BA716" s="176"/>
      <c r="BB716" s="176"/>
      <c r="BC716" s="176"/>
      <c r="BD716" s="176"/>
      <c r="BE716" s="176"/>
      <c r="BF716" s="176"/>
      <c r="BG716" s="176"/>
      <c r="BH716" s="176"/>
      <c r="BI716" s="176"/>
      <c r="BJ716" s="176"/>
      <c r="BK716" s="176"/>
      <c r="BL716" s="176"/>
      <c r="BM716" s="176"/>
      <c r="BN716" s="176"/>
      <c r="BO716" s="176"/>
      <c r="BP716" s="176"/>
      <c r="BQ716" s="176"/>
      <c r="BR716" s="176"/>
      <c r="BS716" s="176"/>
      <c r="BT716" s="176"/>
      <c r="BU716" s="176"/>
      <c r="BV716" s="176"/>
      <c r="BW716" s="176"/>
      <c r="BX716" s="176"/>
      <c r="BY716" s="176"/>
      <c r="BZ716" s="176"/>
      <c r="CA716" s="176"/>
      <c r="CB716" s="176"/>
      <c r="CC716" s="176"/>
      <c r="CD716" s="176"/>
      <c r="CE716" s="176"/>
      <c r="CF716" s="176"/>
      <c r="CG716" s="176"/>
      <c r="CH716" s="176"/>
      <c r="CI716" s="176"/>
      <c r="CJ716" s="176"/>
      <c r="CK716" s="176"/>
      <c r="CL716" s="177"/>
      <c r="CM716" s="177"/>
    </row>
    <row r="717" customFormat="false" ht="12.75" hidden="false" customHeight="false" outlineLevel="0" collapsed="false">
      <c r="A717" s="197" t="s">
        <v>64</v>
      </c>
      <c r="B717" s="198"/>
      <c r="C717" s="199"/>
      <c r="D717" s="171" t="n">
        <v>10</v>
      </c>
      <c r="E717" s="172" t="s">
        <v>89</v>
      </c>
      <c r="F717" s="178" t="n">
        <f aca="false">SUM(H717:CK717)</f>
        <v>0</v>
      </c>
      <c r="G717" s="179"/>
      <c r="H717" s="180"/>
      <c r="I717" s="181"/>
      <c r="J717" s="181"/>
      <c r="K717" s="181"/>
      <c r="L717" s="181"/>
      <c r="M717" s="181"/>
      <c r="N717" s="181"/>
      <c r="O717" s="181"/>
      <c r="P717" s="181"/>
      <c r="Q717" s="181"/>
      <c r="R717" s="181"/>
      <c r="S717" s="181"/>
      <c r="T717" s="181"/>
      <c r="U717" s="181"/>
      <c r="V717" s="181"/>
      <c r="W717" s="181"/>
      <c r="X717" s="181"/>
      <c r="Y717" s="181"/>
      <c r="Z717" s="181"/>
      <c r="AA717" s="181"/>
      <c r="AB717" s="181"/>
      <c r="AC717" s="181"/>
      <c r="AD717" s="181"/>
      <c r="AE717" s="181"/>
      <c r="AF717" s="181"/>
      <c r="AG717" s="181"/>
      <c r="AH717" s="181"/>
      <c r="AI717" s="181"/>
      <c r="AJ717" s="181"/>
      <c r="AK717" s="181"/>
      <c r="AL717" s="181"/>
      <c r="AM717" s="181"/>
      <c r="AN717" s="181"/>
      <c r="AO717" s="181"/>
      <c r="AP717" s="181"/>
      <c r="AQ717" s="181"/>
      <c r="AR717" s="181"/>
      <c r="AS717" s="181"/>
      <c r="AT717" s="181"/>
      <c r="AU717" s="181"/>
      <c r="AV717" s="181"/>
      <c r="AW717" s="181"/>
      <c r="AX717" s="181"/>
      <c r="AY717" s="181"/>
      <c r="AZ717" s="181"/>
      <c r="BA717" s="181"/>
      <c r="BB717" s="181"/>
      <c r="BC717" s="181"/>
      <c r="BD717" s="181"/>
      <c r="BE717" s="181"/>
      <c r="BF717" s="181"/>
      <c r="BG717" s="181"/>
      <c r="BH717" s="181"/>
      <c r="BI717" s="181"/>
      <c r="BJ717" s="181"/>
      <c r="BK717" s="181"/>
      <c r="BL717" s="181"/>
      <c r="BM717" s="181"/>
      <c r="BN717" s="181"/>
      <c r="BO717" s="181"/>
      <c r="BP717" s="181"/>
      <c r="BQ717" s="181"/>
      <c r="BR717" s="181"/>
      <c r="BS717" s="181"/>
      <c r="BT717" s="181"/>
      <c r="BU717" s="181"/>
      <c r="BV717" s="181"/>
      <c r="BW717" s="181"/>
      <c r="BX717" s="181"/>
      <c r="BY717" s="181"/>
      <c r="BZ717" s="181"/>
      <c r="CA717" s="181"/>
      <c r="CB717" s="181"/>
      <c r="CC717" s="181"/>
      <c r="CD717" s="181"/>
      <c r="CE717" s="181"/>
      <c r="CF717" s="181"/>
      <c r="CG717" s="181"/>
      <c r="CH717" s="181"/>
      <c r="CI717" s="181"/>
      <c r="CJ717" s="181"/>
      <c r="CK717" s="181"/>
      <c r="CL717" s="177"/>
      <c r="CM717" s="177"/>
    </row>
    <row r="718" customFormat="false" ht="12.75" hidden="false" customHeight="false" outlineLevel="0" collapsed="false">
      <c r="A718" s="197" t="s">
        <v>64</v>
      </c>
      <c r="B718" s="198"/>
      <c r="C718" s="199"/>
      <c r="D718" s="171" t="n">
        <v>11</v>
      </c>
      <c r="E718" s="172" t="s">
        <v>89</v>
      </c>
      <c r="F718" s="178" t="n">
        <f aca="false">SUM(H718:CK718)</f>
        <v>0</v>
      </c>
      <c r="G718" s="179" t="n">
        <f aca="false">SUM(F712:F718)</f>
        <v>0</v>
      </c>
      <c r="H718" s="180"/>
      <c r="I718" s="181"/>
      <c r="J718" s="181"/>
      <c r="K718" s="181"/>
      <c r="L718" s="181"/>
      <c r="M718" s="181"/>
      <c r="N718" s="181"/>
      <c r="O718" s="181"/>
      <c r="P718" s="181"/>
      <c r="Q718" s="181"/>
      <c r="R718" s="181"/>
      <c r="S718" s="181"/>
      <c r="T718" s="181"/>
      <c r="U718" s="181"/>
      <c r="V718" s="181"/>
      <c r="W718" s="181"/>
      <c r="X718" s="181"/>
      <c r="Y718" s="181"/>
      <c r="Z718" s="181"/>
      <c r="AA718" s="181"/>
      <c r="AB718" s="181"/>
      <c r="AC718" s="181"/>
      <c r="AD718" s="181"/>
      <c r="AE718" s="181"/>
      <c r="AF718" s="181"/>
      <c r="AG718" s="181"/>
      <c r="AH718" s="181"/>
      <c r="AI718" s="181"/>
      <c r="AJ718" s="181"/>
      <c r="AK718" s="181"/>
      <c r="AL718" s="181"/>
      <c r="AM718" s="181"/>
      <c r="AN718" s="181"/>
      <c r="AO718" s="181"/>
      <c r="AP718" s="181"/>
      <c r="AQ718" s="181"/>
      <c r="AR718" s="181"/>
      <c r="AS718" s="181"/>
      <c r="AT718" s="181"/>
      <c r="AU718" s="181"/>
      <c r="AV718" s="181"/>
      <c r="AW718" s="181"/>
      <c r="AX718" s="181"/>
      <c r="AY718" s="181"/>
      <c r="AZ718" s="181"/>
      <c r="BA718" s="181"/>
      <c r="BB718" s="181"/>
      <c r="BC718" s="181"/>
      <c r="BD718" s="181"/>
      <c r="BE718" s="181"/>
      <c r="BF718" s="181"/>
      <c r="BG718" s="181"/>
      <c r="BH718" s="181"/>
      <c r="BI718" s="181"/>
      <c r="BJ718" s="181"/>
      <c r="BK718" s="181"/>
      <c r="BL718" s="181"/>
      <c r="BM718" s="181"/>
      <c r="BN718" s="181"/>
      <c r="BO718" s="181"/>
      <c r="BP718" s="181"/>
      <c r="BQ718" s="181"/>
      <c r="BR718" s="181"/>
      <c r="BS718" s="181"/>
      <c r="BT718" s="181"/>
      <c r="BU718" s="181"/>
      <c r="BV718" s="181"/>
      <c r="BW718" s="181"/>
      <c r="BX718" s="181"/>
      <c r="BY718" s="181"/>
      <c r="BZ718" s="181"/>
      <c r="CA718" s="181"/>
      <c r="CB718" s="181"/>
      <c r="CC718" s="181"/>
      <c r="CD718" s="181"/>
      <c r="CE718" s="181"/>
      <c r="CF718" s="181"/>
      <c r="CG718" s="181"/>
      <c r="CH718" s="181"/>
      <c r="CI718" s="181"/>
      <c r="CJ718" s="181"/>
      <c r="CK718" s="181"/>
      <c r="CL718" s="177"/>
      <c r="CM718" s="177"/>
    </row>
    <row r="719" customFormat="false" ht="12.75" hidden="false" customHeight="false" outlineLevel="0" collapsed="false">
      <c r="A719" s="197" t="s">
        <v>64</v>
      </c>
      <c r="B719" s="198"/>
      <c r="C719" s="199"/>
      <c r="D719" s="171" t="n">
        <v>12</v>
      </c>
      <c r="E719" s="172" t="s">
        <v>90</v>
      </c>
      <c r="F719" s="173" t="n">
        <f aca="false">SUM(H719:CK719)</f>
        <v>0</v>
      </c>
      <c r="G719" s="174"/>
      <c r="H719" s="175"/>
      <c r="I719" s="176"/>
      <c r="J719" s="176"/>
      <c r="K719" s="176"/>
      <c r="L719" s="176"/>
      <c r="M719" s="176"/>
      <c r="N719" s="176"/>
      <c r="O719" s="176"/>
      <c r="P719" s="176"/>
      <c r="Q719" s="176"/>
      <c r="R719" s="176"/>
      <c r="S719" s="176"/>
      <c r="T719" s="176"/>
      <c r="U719" s="176"/>
      <c r="V719" s="176"/>
      <c r="W719" s="176"/>
      <c r="X719" s="176"/>
      <c r="Y719" s="176"/>
      <c r="Z719" s="176"/>
      <c r="AA719" s="176"/>
      <c r="AB719" s="176"/>
      <c r="AC719" s="176"/>
      <c r="AD719" s="176"/>
      <c r="AE719" s="176"/>
      <c r="AF719" s="176"/>
      <c r="AG719" s="176"/>
      <c r="AH719" s="176"/>
      <c r="AI719" s="176"/>
      <c r="AJ719" s="176"/>
      <c r="AK719" s="176"/>
      <c r="AL719" s="176"/>
      <c r="AM719" s="176"/>
      <c r="AN719" s="176"/>
      <c r="AO719" s="176"/>
      <c r="AP719" s="176"/>
      <c r="AQ719" s="176"/>
      <c r="AR719" s="176"/>
      <c r="AS719" s="176"/>
      <c r="AT719" s="176"/>
      <c r="AU719" s="176"/>
      <c r="AV719" s="176"/>
      <c r="AW719" s="176"/>
      <c r="AX719" s="176"/>
      <c r="AY719" s="176"/>
      <c r="AZ719" s="176"/>
      <c r="BA719" s="176"/>
      <c r="BB719" s="176"/>
      <c r="BC719" s="176"/>
      <c r="BD719" s="176"/>
      <c r="BE719" s="176"/>
      <c r="BF719" s="176"/>
      <c r="BG719" s="176"/>
      <c r="BH719" s="176"/>
      <c r="BI719" s="176"/>
      <c r="BJ719" s="176"/>
      <c r="BK719" s="176"/>
      <c r="BL719" s="176"/>
      <c r="BM719" s="176"/>
      <c r="BN719" s="176"/>
      <c r="BO719" s="176"/>
      <c r="BP719" s="176"/>
      <c r="BQ719" s="176"/>
      <c r="BR719" s="176"/>
      <c r="BS719" s="176"/>
      <c r="BT719" s="176"/>
      <c r="BU719" s="176"/>
      <c r="BV719" s="176"/>
      <c r="BW719" s="176"/>
      <c r="BX719" s="176"/>
      <c r="BY719" s="176"/>
      <c r="BZ719" s="176"/>
      <c r="CA719" s="176"/>
      <c r="CB719" s="176"/>
      <c r="CC719" s="176"/>
      <c r="CD719" s="176"/>
      <c r="CE719" s="176"/>
      <c r="CF719" s="176"/>
      <c r="CG719" s="176"/>
      <c r="CH719" s="176"/>
      <c r="CI719" s="176"/>
      <c r="CJ719" s="176"/>
      <c r="CK719" s="176"/>
      <c r="CL719" s="177"/>
      <c r="CM719" s="177"/>
    </row>
    <row r="720" customFormat="false" ht="12.75" hidden="false" customHeight="false" outlineLevel="0" collapsed="false">
      <c r="A720" s="197" t="s">
        <v>64</v>
      </c>
      <c r="B720" s="198"/>
      <c r="C720" s="199"/>
      <c r="D720" s="171" t="n">
        <v>13</v>
      </c>
      <c r="E720" s="172" t="s">
        <v>90</v>
      </c>
      <c r="F720" s="173" t="n">
        <f aca="false">SUM(H720:CK720)</f>
        <v>0</v>
      </c>
      <c r="G720" s="174"/>
      <c r="H720" s="175"/>
      <c r="I720" s="176"/>
      <c r="J720" s="176"/>
      <c r="K720" s="176"/>
      <c r="L720" s="176"/>
      <c r="M720" s="176"/>
      <c r="N720" s="176"/>
      <c r="O720" s="176"/>
      <c r="P720" s="176"/>
      <c r="Q720" s="176"/>
      <c r="R720" s="176"/>
      <c r="S720" s="176"/>
      <c r="T720" s="176"/>
      <c r="U720" s="176"/>
      <c r="V720" s="176"/>
      <c r="W720" s="176"/>
      <c r="X720" s="176"/>
      <c r="Y720" s="176"/>
      <c r="Z720" s="176"/>
      <c r="AA720" s="176"/>
      <c r="AB720" s="176"/>
      <c r="AC720" s="176"/>
      <c r="AD720" s="176"/>
      <c r="AE720" s="176"/>
      <c r="AF720" s="176"/>
      <c r="AG720" s="176"/>
      <c r="AH720" s="176"/>
      <c r="AI720" s="176"/>
      <c r="AJ720" s="176"/>
      <c r="AK720" s="176"/>
      <c r="AL720" s="176"/>
      <c r="AM720" s="176"/>
      <c r="AN720" s="176"/>
      <c r="AO720" s="176"/>
      <c r="AP720" s="176"/>
      <c r="AQ720" s="176"/>
      <c r="AR720" s="176"/>
      <c r="AS720" s="176"/>
      <c r="AT720" s="176"/>
      <c r="AU720" s="176"/>
      <c r="AV720" s="176"/>
      <c r="AW720" s="176"/>
      <c r="AX720" s="176"/>
      <c r="AY720" s="176"/>
      <c r="AZ720" s="176"/>
      <c r="BA720" s="176"/>
      <c r="BB720" s="176"/>
      <c r="BC720" s="176"/>
      <c r="BD720" s="176"/>
      <c r="BE720" s="176"/>
      <c r="BF720" s="176"/>
      <c r="BG720" s="176"/>
      <c r="BH720" s="176"/>
      <c r="BI720" s="176"/>
      <c r="BJ720" s="176"/>
      <c r="BK720" s="176"/>
      <c r="BL720" s="176"/>
      <c r="BM720" s="176"/>
      <c r="BN720" s="176"/>
      <c r="BO720" s="176"/>
      <c r="BP720" s="176"/>
      <c r="BQ720" s="176"/>
      <c r="BR720" s="176"/>
      <c r="BS720" s="176"/>
      <c r="BT720" s="176"/>
      <c r="BU720" s="176"/>
      <c r="BV720" s="176"/>
      <c r="BW720" s="176"/>
      <c r="BX720" s="176"/>
      <c r="BY720" s="176"/>
      <c r="BZ720" s="176"/>
      <c r="CA720" s="176"/>
      <c r="CB720" s="176"/>
      <c r="CC720" s="176"/>
      <c r="CD720" s="176"/>
      <c r="CE720" s="176"/>
      <c r="CF720" s="176"/>
      <c r="CG720" s="176"/>
      <c r="CH720" s="176"/>
      <c r="CI720" s="176"/>
      <c r="CJ720" s="176"/>
      <c r="CK720" s="176"/>
      <c r="CL720" s="177"/>
      <c r="CM720" s="177"/>
    </row>
    <row r="721" customFormat="false" ht="12.75" hidden="false" customHeight="false" outlineLevel="0" collapsed="false">
      <c r="A721" s="197" t="s">
        <v>64</v>
      </c>
      <c r="B721" s="198"/>
      <c r="C721" s="199"/>
      <c r="D721" s="171" t="n">
        <v>14</v>
      </c>
      <c r="E721" s="172" t="s">
        <v>90</v>
      </c>
      <c r="F721" s="173" t="n">
        <f aca="false">SUM(H721:CK721)</f>
        <v>0</v>
      </c>
      <c r="G721" s="174"/>
      <c r="H721" s="175"/>
      <c r="I721" s="176"/>
      <c r="J721" s="176"/>
      <c r="K721" s="176"/>
      <c r="L721" s="176"/>
      <c r="M721" s="176"/>
      <c r="N721" s="176"/>
      <c r="O721" s="176"/>
      <c r="P721" s="176"/>
      <c r="Q721" s="176"/>
      <c r="R721" s="176"/>
      <c r="S721" s="176"/>
      <c r="T721" s="176"/>
      <c r="U721" s="176"/>
      <c r="V721" s="176"/>
      <c r="W721" s="176"/>
      <c r="X721" s="176"/>
      <c r="Y721" s="176"/>
      <c r="Z721" s="176"/>
      <c r="AA721" s="176"/>
      <c r="AB721" s="176"/>
      <c r="AC721" s="176"/>
      <c r="AD721" s="176"/>
      <c r="AE721" s="176"/>
      <c r="AF721" s="176"/>
      <c r="AG721" s="176"/>
      <c r="AH721" s="176"/>
      <c r="AI721" s="176"/>
      <c r="AJ721" s="176"/>
      <c r="AK721" s="176"/>
      <c r="AL721" s="176"/>
      <c r="AM721" s="176"/>
      <c r="AN721" s="176"/>
      <c r="AO721" s="176"/>
      <c r="AP721" s="176"/>
      <c r="AQ721" s="176"/>
      <c r="AR721" s="176"/>
      <c r="AS721" s="176"/>
      <c r="AT721" s="176"/>
      <c r="AU721" s="176"/>
      <c r="AV721" s="176"/>
      <c r="AW721" s="176"/>
      <c r="AX721" s="176"/>
      <c r="AY721" s="176"/>
      <c r="AZ721" s="176"/>
      <c r="BA721" s="176"/>
      <c r="BB721" s="176"/>
      <c r="BC721" s="176"/>
      <c r="BD721" s="176"/>
      <c r="BE721" s="176"/>
      <c r="BF721" s="176"/>
      <c r="BG721" s="176"/>
      <c r="BH721" s="176"/>
      <c r="BI721" s="176"/>
      <c r="BJ721" s="176"/>
      <c r="BK721" s="176"/>
      <c r="BL721" s="176"/>
      <c r="BM721" s="176"/>
      <c r="BN721" s="176"/>
      <c r="BO721" s="176"/>
      <c r="BP721" s="176"/>
      <c r="BQ721" s="176"/>
      <c r="BR721" s="176"/>
      <c r="BS721" s="176"/>
      <c r="BT721" s="176"/>
      <c r="BU721" s="176"/>
      <c r="BV721" s="176"/>
      <c r="BW721" s="176"/>
      <c r="BX721" s="176"/>
      <c r="BY721" s="176"/>
      <c r="BZ721" s="176"/>
      <c r="CA721" s="176"/>
      <c r="CB721" s="176"/>
      <c r="CC721" s="176"/>
      <c r="CD721" s="176"/>
      <c r="CE721" s="176"/>
      <c r="CF721" s="176"/>
      <c r="CG721" s="176"/>
      <c r="CH721" s="176"/>
      <c r="CI721" s="176"/>
      <c r="CJ721" s="176"/>
      <c r="CK721" s="176"/>
      <c r="CL721" s="177"/>
      <c r="CM721" s="177"/>
    </row>
    <row r="722" customFormat="false" ht="12.75" hidden="false" customHeight="false" outlineLevel="0" collapsed="false">
      <c r="A722" s="197" t="s">
        <v>64</v>
      </c>
      <c r="B722" s="198"/>
      <c r="C722" s="199"/>
      <c r="D722" s="171" t="n">
        <v>15</v>
      </c>
      <c r="E722" s="172" t="s">
        <v>90</v>
      </c>
      <c r="F722" s="173" t="n">
        <f aca="false">SUM(H722:CK722)</f>
        <v>0</v>
      </c>
      <c r="G722" s="174"/>
      <c r="H722" s="175"/>
      <c r="I722" s="176"/>
      <c r="J722" s="176"/>
      <c r="K722" s="176"/>
      <c r="L722" s="176"/>
      <c r="M722" s="176"/>
      <c r="N722" s="176"/>
      <c r="O722" s="176"/>
      <c r="P722" s="176"/>
      <c r="Q722" s="176"/>
      <c r="R722" s="176"/>
      <c r="S722" s="176"/>
      <c r="T722" s="176"/>
      <c r="U722" s="176"/>
      <c r="V722" s="176"/>
      <c r="W722" s="176"/>
      <c r="X722" s="176"/>
      <c r="Y722" s="176"/>
      <c r="Z722" s="176"/>
      <c r="AA722" s="176"/>
      <c r="AB722" s="176"/>
      <c r="AC722" s="176"/>
      <c r="AD722" s="176"/>
      <c r="AE722" s="176"/>
      <c r="AF722" s="176"/>
      <c r="AG722" s="176"/>
      <c r="AH722" s="176"/>
      <c r="AI722" s="176"/>
      <c r="AJ722" s="176"/>
      <c r="AK722" s="176"/>
      <c r="AL722" s="176"/>
      <c r="AM722" s="176"/>
      <c r="AN722" s="176"/>
      <c r="AO722" s="176"/>
      <c r="AP722" s="176"/>
      <c r="AQ722" s="176"/>
      <c r="AR722" s="176"/>
      <c r="AS722" s="176"/>
      <c r="AT722" s="176"/>
      <c r="AU722" s="176"/>
      <c r="AV722" s="176"/>
      <c r="AW722" s="176"/>
      <c r="AX722" s="176"/>
      <c r="AY722" s="176"/>
      <c r="AZ722" s="176"/>
      <c r="BA722" s="176"/>
      <c r="BB722" s="176"/>
      <c r="BC722" s="176"/>
      <c r="BD722" s="176"/>
      <c r="BE722" s="176"/>
      <c r="BF722" s="176"/>
      <c r="BG722" s="176"/>
      <c r="BH722" s="176"/>
      <c r="BI722" s="176"/>
      <c r="BJ722" s="176"/>
      <c r="BK722" s="176"/>
      <c r="BL722" s="176"/>
      <c r="BM722" s="176"/>
      <c r="BN722" s="176"/>
      <c r="BO722" s="176"/>
      <c r="BP722" s="176"/>
      <c r="BQ722" s="176"/>
      <c r="BR722" s="176"/>
      <c r="BS722" s="176"/>
      <c r="BT722" s="176"/>
      <c r="BU722" s="176"/>
      <c r="BV722" s="176"/>
      <c r="BW722" s="176"/>
      <c r="BX722" s="176"/>
      <c r="BY722" s="176"/>
      <c r="BZ722" s="176"/>
      <c r="CA722" s="176"/>
      <c r="CB722" s="176"/>
      <c r="CC722" s="176"/>
      <c r="CD722" s="176"/>
      <c r="CE722" s="176"/>
      <c r="CF722" s="176"/>
      <c r="CG722" s="176"/>
      <c r="CH722" s="176"/>
      <c r="CI722" s="176"/>
      <c r="CJ722" s="176"/>
      <c r="CK722" s="176"/>
      <c r="CL722" s="177"/>
      <c r="CM722" s="177"/>
    </row>
    <row r="723" customFormat="false" ht="12.75" hidden="false" customHeight="false" outlineLevel="0" collapsed="false">
      <c r="A723" s="197" t="s">
        <v>64</v>
      </c>
      <c r="B723" s="198"/>
      <c r="C723" s="199"/>
      <c r="D723" s="171" t="n">
        <v>16</v>
      </c>
      <c r="E723" s="172" t="s">
        <v>90</v>
      </c>
      <c r="F723" s="173" t="n">
        <f aca="false">SUM(H723:CK723)</f>
        <v>0</v>
      </c>
      <c r="G723" s="174"/>
      <c r="H723" s="175"/>
      <c r="I723" s="176"/>
      <c r="J723" s="176"/>
      <c r="K723" s="176"/>
      <c r="L723" s="176"/>
      <c r="M723" s="176"/>
      <c r="N723" s="176"/>
      <c r="O723" s="176"/>
      <c r="P723" s="176"/>
      <c r="Q723" s="176"/>
      <c r="R723" s="176"/>
      <c r="S723" s="176"/>
      <c r="T723" s="176"/>
      <c r="U723" s="176"/>
      <c r="V723" s="176"/>
      <c r="W723" s="176"/>
      <c r="X723" s="176"/>
      <c r="Y723" s="176"/>
      <c r="Z723" s="176"/>
      <c r="AA723" s="176"/>
      <c r="AB723" s="176"/>
      <c r="AC723" s="176"/>
      <c r="AD723" s="176"/>
      <c r="AE723" s="176"/>
      <c r="AF723" s="176"/>
      <c r="AG723" s="176"/>
      <c r="AH723" s="176"/>
      <c r="AI723" s="176"/>
      <c r="AJ723" s="176"/>
      <c r="AK723" s="176"/>
      <c r="AL723" s="176"/>
      <c r="AM723" s="176"/>
      <c r="AN723" s="176"/>
      <c r="AO723" s="176"/>
      <c r="AP723" s="176"/>
      <c r="AQ723" s="176"/>
      <c r="AR723" s="176"/>
      <c r="AS723" s="176"/>
      <c r="AT723" s="176"/>
      <c r="AU723" s="176"/>
      <c r="AV723" s="176"/>
      <c r="AW723" s="176"/>
      <c r="AX723" s="176"/>
      <c r="AY723" s="176"/>
      <c r="AZ723" s="176"/>
      <c r="BA723" s="176"/>
      <c r="BB723" s="176"/>
      <c r="BC723" s="176"/>
      <c r="BD723" s="176"/>
      <c r="BE723" s="176"/>
      <c r="BF723" s="176"/>
      <c r="BG723" s="176"/>
      <c r="BH723" s="176"/>
      <c r="BI723" s="176"/>
      <c r="BJ723" s="176"/>
      <c r="BK723" s="176"/>
      <c r="BL723" s="176"/>
      <c r="BM723" s="176"/>
      <c r="BN723" s="176"/>
      <c r="BO723" s="176"/>
      <c r="BP723" s="176"/>
      <c r="BQ723" s="176"/>
      <c r="BR723" s="176"/>
      <c r="BS723" s="176"/>
      <c r="BT723" s="176"/>
      <c r="BU723" s="176"/>
      <c r="BV723" s="176"/>
      <c r="BW723" s="176"/>
      <c r="BX723" s="176"/>
      <c r="BY723" s="176"/>
      <c r="BZ723" s="176"/>
      <c r="CA723" s="176"/>
      <c r="CB723" s="176"/>
      <c r="CC723" s="176"/>
      <c r="CD723" s="176"/>
      <c r="CE723" s="176"/>
      <c r="CF723" s="176"/>
      <c r="CG723" s="176"/>
      <c r="CH723" s="176"/>
      <c r="CI723" s="176"/>
      <c r="CJ723" s="176"/>
      <c r="CK723" s="176"/>
      <c r="CL723" s="177"/>
      <c r="CM723" s="177"/>
    </row>
    <row r="724" customFormat="false" ht="12.75" hidden="false" customHeight="false" outlineLevel="0" collapsed="false">
      <c r="A724" s="197" t="s">
        <v>64</v>
      </c>
      <c r="B724" s="198"/>
      <c r="C724" s="199"/>
      <c r="D724" s="171" t="n">
        <v>17</v>
      </c>
      <c r="E724" s="172" t="s">
        <v>90</v>
      </c>
      <c r="F724" s="178" t="n">
        <f aca="false">SUM(H724:CK724)</f>
        <v>0</v>
      </c>
      <c r="G724" s="179"/>
      <c r="H724" s="180"/>
      <c r="I724" s="181"/>
      <c r="J724" s="181"/>
      <c r="K724" s="181"/>
      <c r="L724" s="181"/>
      <c r="M724" s="181"/>
      <c r="N724" s="181"/>
      <c r="O724" s="181"/>
      <c r="P724" s="181"/>
      <c r="Q724" s="181"/>
      <c r="R724" s="181"/>
      <c r="S724" s="181"/>
      <c r="T724" s="181"/>
      <c r="U724" s="181"/>
      <c r="V724" s="181"/>
      <c r="W724" s="181"/>
      <c r="X724" s="181"/>
      <c r="Y724" s="181"/>
      <c r="Z724" s="181"/>
      <c r="AA724" s="181"/>
      <c r="AB724" s="181"/>
      <c r="AC724" s="181"/>
      <c r="AD724" s="181"/>
      <c r="AE724" s="181"/>
      <c r="AF724" s="181"/>
      <c r="AG724" s="181"/>
      <c r="AH724" s="181"/>
      <c r="AI724" s="181"/>
      <c r="AJ724" s="181"/>
      <c r="AK724" s="181"/>
      <c r="AL724" s="181"/>
      <c r="AM724" s="181"/>
      <c r="AN724" s="181"/>
      <c r="AO724" s="181"/>
      <c r="AP724" s="181"/>
      <c r="AQ724" s="181"/>
      <c r="AR724" s="181"/>
      <c r="AS724" s="181"/>
      <c r="AT724" s="181"/>
      <c r="AU724" s="181"/>
      <c r="AV724" s="181"/>
      <c r="AW724" s="181"/>
      <c r="AX724" s="181"/>
      <c r="AY724" s="181"/>
      <c r="AZ724" s="181"/>
      <c r="BA724" s="181"/>
      <c r="BB724" s="181"/>
      <c r="BC724" s="181"/>
      <c r="BD724" s="181"/>
      <c r="BE724" s="181"/>
      <c r="BF724" s="181"/>
      <c r="BG724" s="181"/>
      <c r="BH724" s="181"/>
      <c r="BI724" s="181"/>
      <c r="BJ724" s="181"/>
      <c r="BK724" s="181"/>
      <c r="BL724" s="181"/>
      <c r="BM724" s="181"/>
      <c r="BN724" s="181"/>
      <c r="BO724" s="181"/>
      <c r="BP724" s="181"/>
      <c r="BQ724" s="181"/>
      <c r="BR724" s="181"/>
      <c r="BS724" s="181"/>
      <c r="BT724" s="181"/>
      <c r="BU724" s="181"/>
      <c r="BV724" s="181"/>
      <c r="BW724" s="181"/>
      <c r="BX724" s="181"/>
      <c r="BY724" s="181"/>
      <c r="BZ724" s="181"/>
      <c r="CA724" s="181"/>
      <c r="CB724" s="181"/>
      <c r="CC724" s="181"/>
      <c r="CD724" s="181"/>
      <c r="CE724" s="181"/>
      <c r="CF724" s="181"/>
      <c r="CG724" s="181"/>
      <c r="CH724" s="181"/>
      <c r="CI724" s="181"/>
      <c r="CJ724" s="181"/>
      <c r="CK724" s="181"/>
      <c r="CL724" s="177"/>
      <c r="CM724" s="177"/>
    </row>
    <row r="725" customFormat="false" ht="12.75" hidden="false" customHeight="false" outlineLevel="0" collapsed="false">
      <c r="A725" s="197" t="s">
        <v>64</v>
      </c>
      <c r="B725" s="198"/>
      <c r="C725" s="199"/>
      <c r="D725" s="171" t="n">
        <v>18</v>
      </c>
      <c r="E725" s="172" t="s">
        <v>90</v>
      </c>
      <c r="F725" s="178" t="n">
        <f aca="false">SUM(H725:CK725)</f>
        <v>0</v>
      </c>
      <c r="G725" s="179" t="n">
        <f aca="false">SUM(F719:F725)</f>
        <v>0</v>
      </c>
      <c r="H725" s="180"/>
      <c r="I725" s="181"/>
      <c r="J725" s="181"/>
      <c r="K725" s="181"/>
      <c r="L725" s="181"/>
      <c r="M725" s="181"/>
      <c r="N725" s="181"/>
      <c r="O725" s="181"/>
      <c r="P725" s="181"/>
      <c r="Q725" s="181"/>
      <c r="R725" s="181"/>
      <c r="S725" s="181"/>
      <c r="T725" s="181"/>
      <c r="U725" s="181"/>
      <c r="V725" s="181"/>
      <c r="W725" s="181"/>
      <c r="X725" s="181"/>
      <c r="Y725" s="181"/>
      <c r="Z725" s="181"/>
      <c r="AA725" s="181"/>
      <c r="AB725" s="181"/>
      <c r="AC725" s="181"/>
      <c r="AD725" s="181"/>
      <c r="AE725" s="181"/>
      <c r="AF725" s="181"/>
      <c r="AG725" s="181"/>
      <c r="AH725" s="181"/>
      <c r="AI725" s="181"/>
      <c r="AJ725" s="181"/>
      <c r="AK725" s="181"/>
      <c r="AL725" s="181"/>
      <c r="AM725" s="181"/>
      <c r="AN725" s="181"/>
      <c r="AO725" s="181"/>
      <c r="AP725" s="181"/>
      <c r="AQ725" s="181"/>
      <c r="AR725" s="181"/>
      <c r="AS725" s="181"/>
      <c r="AT725" s="181"/>
      <c r="AU725" s="181"/>
      <c r="AV725" s="181"/>
      <c r="AW725" s="181"/>
      <c r="AX725" s="181"/>
      <c r="AY725" s="181"/>
      <c r="AZ725" s="181"/>
      <c r="BA725" s="181"/>
      <c r="BB725" s="181"/>
      <c r="BC725" s="181"/>
      <c r="BD725" s="181"/>
      <c r="BE725" s="181"/>
      <c r="BF725" s="181"/>
      <c r="BG725" s="181"/>
      <c r="BH725" s="181"/>
      <c r="BI725" s="181"/>
      <c r="BJ725" s="181"/>
      <c r="BK725" s="181"/>
      <c r="BL725" s="181"/>
      <c r="BM725" s="181"/>
      <c r="BN725" s="181"/>
      <c r="BO725" s="181"/>
      <c r="BP725" s="181"/>
      <c r="BQ725" s="181"/>
      <c r="BR725" s="181"/>
      <c r="BS725" s="181"/>
      <c r="BT725" s="181"/>
      <c r="BU725" s="181"/>
      <c r="BV725" s="181"/>
      <c r="BW725" s="181"/>
      <c r="BX725" s="181"/>
      <c r="BY725" s="181"/>
      <c r="BZ725" s="181"/>
      <c r="CA725" s="181"/>
      <c r="CB725" s="181"/>
      <c r="CC725" s="181"/>
      <c r="CD725" s="181"/>
      <c r="CE725" s="181"/>
      <c r="CF725" s="181"/>
      <c r="CG725" s="181"/>
      <c r="CH725" s="181"/>
      <c r="CI725" s="181"/>
      <c r="CJ725" s="181"/>
      <c r="CK725" s="181"/>
      <c r="CL725" s="177"/>
      <c r="CM725" s="177"/>
    </row>
    <row r="726" customFormat="false" ht="12.75" hidden="false" customHeight="false" outlineLevel="0" collapsed="false">
      <c r="A726" s="197" t="s">
        <v>64</v>
      </c>
      <c r="B726" s="198"/>
      <c r="C726" s="199"/>
      <c r="D726" s="171" t="n">
        <v>19</v>
      </c>
      <c r="E726" s="172" t="s">
        <v>91</v>
      </c>
      <c r="F726" s="173" t="n">
        <f aca="false">SUM(H726:CK726)</f>
        <v>0</v>
      </c>
      <c r="G726" s="174"/>
      <c r="H726" s="175"/>
      <c r="I726" s="176"/>
      <c r="J726" s="176"/>
      <c r="K726" s="176"/>
      <c r="L726" s="176"/>
      <c r="M726" s="176"/>
      <c r="N726" s="176"/>
      <c r="O726" s="176"/>
      <c r="P726" s="176"/>
      <c r="Q726" s="176"/>
      <c r="R726" s="176"/>
      <c r="S726" s="176"/>
      <c r="T726" s="176"/>
      <c r="U726" s="176"/>
      <c r="V726" s="176"/>
      <c r="W726" s="176"/>
      <c r="X726" s="176"/>
      <c r="Y726" s="176"/>
      <c r="Z726" s="176"/>
      <c r="AA726" s="176"/>
      <c r="AB726" s="176"/>
      <c r="AC726" s="176"/>
      <c r="AD726" s="176"/>
      <c r="AE726" s="176"/>
      <c r="AF726" s="176"/>
      <c r="AG726" s="176"/>
      <c r="AH726" s="176"/>
      <c r="AI726" s="176"/>
      <c r="AJ726" s="176"/>
      <c r="AK726" s="176"/>
      <c r="AL726" s="176"/>
      <c r="AM726" s="176"/>
      <c r="AN726" s="176"/>
      <c r="AO726" s="176"/>
      <c r="AP726" s="176"/>
      <c r="AQ726" s="176"/>
      <c r="AR726" s="176"/>
      <c r="AS726" s="176"/>
      <c r="AT726" s="176"/>
      <c r="AU726" s="176"/>
      <c r="AV726" s="176"/>
      <c r="AW726" s="176"/>
      <c r="AX726" s="176"/>
      <c r="AY726" s="176"/>
      <c r="AZ726" s="176"/>
      <c r="BA726" s="176"/>
      <c r="BB726" s="176"/>
      <c r="BC726" s="176"/>
      <c r="BD726" s="176"/>
      <c r="BE726" s="176"/>
      <c r="BF726" s="176"/>
      <c r="BG726" s="176"/>
      <c r="BH726" s="176"/>
      <c r="BI726" s="176"/>
      <c r="BJ726" s="176"/>
      <c r="BK726" s="176"/>
      <c r="BL726" s="176"/>
      <c r="BM726" s="176"/>
      <c r="BN726" s="176"/>
      <c r="BO726" s="176"/>
      <c r="BP726" s="176"/>
      <c r="BQ726" s="176"/>
      <c r="BR726" s="176"/>
      <c r="BS726" s="176"/>
      <c r="BT726" s="176"/>
      <c r="BU726" s="176"/>
      <c r="BV726" s="176"/>
      <c r="BW726" s="176"/>
      <c r="BX726" s="176"/>
      <c r="BY726" s="176"/>
      <c r="BZ726" s="176"/>
      <c r="CA726" s="176"/>
      <c r="CB726" s="176"/>
      <c r="CC726" s="176"/>
      <c r="CD726" s="176"/>
      <c r="CE726" s="176"/>
      <c r="CF726" s="176"/>
      <c r="CG726" s="176"/>
      <c r="CH726" s="176"/>
      <c r="CI726" s="176"/>
      <c r="CJ726" s="176"/>
      <c r="CK726" s="176"/>
      <c r="CL726" s="177"/>
      <c r="CM726" s="177"/>
    </row>
    <row r="727" customFormat="false" ht="12.75" hidden="false" customHeight="false" outlineLevel="0" collapsed="false">
      <c r="A727" s="197" t="s">
        <v>64</v>
      </c>
      <c r="B727" s="198"/>
      <c r="C727" s="199"/>
      <c r="D727" s="171" t="n">
        <v>20</v>
      </c>
      <c r="E727" s="172" t="s">
        <v>91</v>
      </c>
      <c r="F727" s="173" t="n">
        <f aca="false">SUM(H727:CK727)</f>
        <v>0</v>
      </c>
      <c r="G727" s="174"/>
      <c r="H727" s="175"/>
      <c r="I727" s="176"/>
      <c r="J727" s="176"/>
      <c r="K727" s="176"/>
      <c r="L727" s="176"/>
      <c r="M727" s="176"/>
      <c r="N727" s="176"/>
      <c r="O727" s="176"/>
      <c r="P727" s="176"/>
      <c r="Q727" s="176"/>
      <c r="R727" s="176"/>
      <c r="S727" s="176"/>
      <c r="T727" s="176"/>
      <c r="U727" s="176"/>
      <c r="V727" s="176"/>
      <c r="W727" s="176"/>
      <c r="X727" s="176"/>
      <c r="Y727" s="176"/>
      <c r="Z727" s="176"/>
      <c r="AA727" s="176"/>
      <c r="AB727" s="176"/>
      <c r="AC727" s="176"/>
      <c r="AD727" s="176"/>
      <c r="AE727" s="176"/>
      <c r="AF727" s="176"/>
      <c r="AG727" s="176"/>
      <c r="AH727" s="176"/>
      <c r="AI727" s="176"/>
      <c r="AJ727" s="176"/>
      <c r="AK727" s="176"/>
      <c r="AL727" s="176"/>
      <c r="AM727" s="176"/>
      <c r="AN727" s="176"/>
      <c r="AO727" s="176"/>
      <c r="AP727" s="176"/>
      <c r="AQ727" s="176"/>
      <c r="AR727" s="176"/>
      <c r="AS727" s="176"/>
      <c r="AT727" s="176"/>
      <c r="AU727" s="176"/>
      <c r="AV727" s="176"/>
      <c r="AW727" s="176"/>
      <c r="AX727" s="176"/>
      <c r="AY727" s="176"/>
      <c r="AZ727" s="176"/>
      <c r="BA727" s="176"/>
      <c r="BB727" s="176"/>
      <c r="BC727" s="176"/>
      <c r="BD727" s="176"/>
      <c r="BE727" s="176"/>
      <c r="BF727" s="176"/>
      <c r="BG727" s="176"/>
      <c r="BH727" s="176"/>
      <c r="BI727" s="176"/>
      <c r="BJ727" s="176"/>
      <c r="BK727" s="176"/>
      <c r="BL727" s="176"/>
      <c r="BM727" s="176"/>
      <c r="BN727" s="176"/>
      <c r="BO727" s="176"/>
      <c r="BP727" s="176"/>
      <c r="BQ727" s="176"/>
      <c r="BR727" s="176"/>
      <c r="BS727" s="176"/>
      <c r="BT727" s="176"/>
      <c r="BU727" s="176"/>
      <c r="BV727" s="176"/>
      <c r="BW727" s="176"/>
      <c r="BX727" s="176"/>
      <c r="BY727" s="176"/>
      <c r="BZ727" s="176"/>
      <c r="CA727" s="176"/>
      <c r="CB727" s="176"/>
      <c r="CC727" s="176"/>
      <c r="CD727" s="176"/>
      <c r="CE727" s="176"/>
      <c r="CF727" s="176"/>
      <c r="CG727" s="176"/>
      <c r="CH727" s="176"/>
      <c r="CI727" s="176"/>
      <c r="CJ727" s="176"/>
      <c r="CK727" s="176"/>
      <c r="CL727" s="177"/>
      <c r="CM727" s="177"/>
    </row>
    <row r="728" customFormat="false" ht="12.75" hidden="false" customHeight="false" outlineLevel="0" collapsed="false">
      <c r="A728" s="197" t="s">
        <v>64</v>
      </c>
      <c r="B728" s="198"/>
      <c r="C728" s="199"/>
      <c r="D728" s="171" t="n">
        <v>21</v>
      </c>
      <c r="E728" s="172" t="s">
        <v>91</v>
      </c>
      <c r="F728" s="173" t="n">
        <f aca="false">SUM(H728:CK728)</f>
        <v>0</v>
      </c>
      <c r="G728" s="174"/>
      <c r="H728" s="175"/>
      <c r="I728" s="176"/>
      <c r="J728" s="176"/>
      <c r="K728" s="176"/>
      <c r="L728" s="176"/>
      <c r="M728" s="176"/>
      <c r="N728" s="176"/>
      <c r="O728" s="176"/>
      <c r="P728" s="176"/>
      <c r="Q728" s="176"/>
      <c r="R728" s="176"/>
      <c r="S728" s="176"/>
      <c r="T728" s="176"/>
      <c r="U728" s="176"/>
      <c r="V728" s="176"/>
      <c r="W728" s="176"/>
      <c r="X728" s="176"/>
      <c r="Y728" s="176"/>
      <c r="Z728" s="176"/>
      <c r="AA728" s="176"/>
      <c r="AB728" s="176"/>
      <c r="AC728" s="176"/>
      <c r="AD728" s="176"/>
      <c r="AE728" s="176"/>
      <c r="AF728" s="176"/>
      <c r="AG728" s="176"/>
      <c r="AH728" s="176"/>
      <c r="AI728" s="176"/>
      <c r="AJ728" s="176"/>
      <c r="AK728" s="176"/>
      <c r="AL728" s="176"/>
      <c r="AM728" s="176"/>
      <c r="AN728" s="176"/>
      <c r="AO728" s="176"/>
      <c r="AP728" s="176"/>
      <c r="AQ728" s="176"/>
      <c r="AR728" s="176"/>
      <c r="AS728" s="176"/>
      <c r="AT728" s="176"/>
      <c r="AU728" s="176"/>
      <c r="AV728" s="176"/>
      <c r="AW728" s="176"/>
      <c r="AX728" s="176"/>
      <c r="AY728" s="176"/>
      <c r="AZ728" s="176"/>
      <c r="BA728" s="176"/>
      <c r="BB728" s="176"/>
      <c r="BC728" s="176"/>
      <c r="BD728" s="176"/>
      <c r="BE728" s="176"/>
      <c r="BF728" s="176"/>
      <c r="BG728" s="176"/>
      <c r="BH728" s="176"/>
      <c r="BI728" s="176"/>
      <c r="BJ728" s="176"/>
      <c r="BK728" s="176"/>
      <c r="BL728" s="176"/>
      <c r="BM728" s="176"/>
      <c r="BN728" s="176"/>
      <c r="BO728" s="176"/>
      <c r="BP728" s="176"/>
      <c r="BQ728" s="176"/>
      <c r="BR728" s="176"/>
      <c r="BS728" s="176"/>
      <c r="BT728" s="176"/>
      <c r="BU728" s="176"/>
      <c r="BV728" s="176"/>
      <c r="BW728" s="176"/>
      <c r="BX728" s="176"/>
      <c r="BY728" s="176"/>
      <c r="BZ728" s="176"/>
      <c r="CA728" s="176"/>
      <c r="CB728" s="176"/>
      <c r="CC728" s="176"/>
      <c r="CD728" s="176"/>
      <c r="CE728" s="176"/>
      <c r="CF728" s="176"/>
      <c r="CG728" s="176"/>
      <c r="CH728" s="176"/>
      <c r="CI728" s="176"/>
      <c r="CJ728" s="176"/>
      <c r="CK728" s="176"/>
      <c r="CL728" s="177"/>
      <c r="CM728" s="177"/>
    </row>
    <row r="729" customFormat="false" ht="12.75" hidden="false" customHeight="false" outlineLevel="0" collapsed="false">
      <c r="A729" s="197" t="s">
        <v>64</v>
      </c>
      <c r="B729" s="198"/>
      <c r="C729" s="199"/>
      <c r="D729" s="171" t="n">
        <v>22</v>
      </c>
      <c r="E729" s="172" t="s">
        <v>91</v>
      </c>
      <c r="F729" s="173" t="n">
        <f aca="false">SUM(H729:CK729)</f>
        <v>0</v>
      </c>
      <c r="G729" s="174"/>
      <c r="H729" s="175"/>
      <c r="I729" s="176"/>
      <c r="J729" s="176"/>
      <c r="K729" s="176"/>
      <c r="L729" s="176"/>
      <c r="M729" s="176"/>
      <c r="N729" s="176"/>
      <c r="O729" s="176"/>
      <c r="P729" s="176"/>
      <c r="Q729" s="176"/>
      <c r="R729" s="176"/>
      <c r="S729" s="176"/>
      <c r="T729" s="176"/>
      <c r="U729" s="176"/>
      <c r="V729" s="176"/>
      <c r="W729" s="176"/>
      <c r="X729" s="176"/>
      <c r="Y729" s="176"/>
      <c r="Z729" s="176"/>
      <c r="AA729" s="176"/>
      <c r="AB729" s="176"/>
      <c r="AC729" s="176"/>
      <c r="AD729" s="176"/>
      <c r="AE729" s="176"/>
      <c r="AF729" s="176"/>
      <c r="AG729" s="176"/>
      <c r="AH729" s="176"/>
      <c r="AI729" s="176"/>
      <c r="AJ729" s="176"/>
      <c r="AK729" s="176"/>
      <c r="AL729" s="176"/>
      <c r="AM729" s="176"/>
      <c r="AN729" s="176"/>
      <c r="AO729" s="176"/>
      <c r="AP729" s="176"/>
      <c r="AQ729" s="176"/>
      <c r="AR729" s="176"/>
      <c r="AS729" s="176"/>
      <c r="AT729" s="176"/>
      <c r="AU729" s="176"/>
      <c r="AV729" s="176"/>
      <c r="AW729" s="176"/>
      <c r="AX729" s="176"/>
      <c r="AY729" s="176"/>
      <c r="AZ729" s="176"/>
      <c r="BA729" s="176"/>
      <c r="BB729" s="176"/>
      <c r="BC729" s="176"/>
      <c r="BD729" s="176"/>
      <c r="BE729" s="176"/>
      <c r="BF729" s="176"/>
      <c r="BG729" s="176"/>
      <c r="BH729" s="176"/>
      <c r="BI729" s="176"/>
      <c r="BJ729" s="176"/>
      <c r="BK729" s="176"/>
      <c r="BL729" s="176"/>
      <c r="BM729" s="176"/>
      <c r="BN729" s="176"/>
      <c r="BO729" s="176"/>
      <c r="BP729" s="176"/>
      <c r="BQ729" s="176"/>
      <c r="BR729" s="176"/>
      <c r="BS729" s="176"/>
      <c r="BT729" s="176"/>
      <c r="BU729" s="176"/>
      <c r="BV729" s="176"/>
      <c r="BW729" s="176"/>
      <c r="BX729" s="176"/>
      <c r="BY729" s="176"/>
      <c r="BZ729" s="176"/>
      <c r="CA729" s="176"/>
      <c r="CB729" s="176"/>
      <c r="CC729" s="176"/>
      <c r="CD729" s="176"/>
      <c r="CE729" s="176"/>
      <c r="CF729" s="176"/>
      <c r="CG729" s="176"/>
      <c r="CH729" s="176"/>
      <c r="CI729" s="176"/>
      <c r="CJ729" s="176"/>
      <c r="CK729" s="176"/>
      <c r="CL729" s="177"/>
      <c r="CM729" s="177"/>
    </row>
    <row r="730" customFormat="false" ht="12.75" hidden="false" customHeight="false" outlineLevel="0" collapsed="false">
      <c r="A730" s="197" t="s">
        <v>64</v>
      </c>
      <c r="B730" s="198"/>
      <c r="C730" s="199"/>
      <c r="D730" s="171" t="n">
        <v>23</v>
      </c>
      <c r="E730" s="172" t="s">
        <v>91</v>
      </c>
      <c r="F730" s="173" t="n">
        <f aca="false">SUM(H730:CK730)</f>
        <v>0</v>
      </c>
      <c r="G730" s="174"/>
      <c r="H730" s="175"/>
      <c r="I730" s="176"/>
      <c r="J730" s="176"/>
      <c r="K730" s="176"/>
      <c r="L730" s="176"/>
      <c r="M730" s="176"/>
      <c r="N730" s="176"/>
      <c r="O730" s="176"/>
      <c r="P730" s="176"/>
      <c r="Q730" s="176"/>
      <c r="R730" s="176"/>
      <c r="S730" s="176"/>
      <c r="T730" s="176"/>
      <c r="U730" s="176"/>
      <c r="V730" s="176"/>
      <c r="W730" s="176"/>
      <c r="X730" s="176"/>
      <c r="Y730" s="176"/>
      <c r="Z730" s="176"/>
      <c r="AA730" s="176"/>
      <c r="AB730" s="176"/>
      <c r="AC730" s="176"/>
      <c r="AD730" s="176"/>
      <c r="AE730" s="176"/>
      <c r="AF730" s="176"/>
      <c r="AG730" s="176"/>
      <c r="AH730" s="176"/>
      <c r="AI730" s="176"/>
      <c r="AJ730" s="176"/>
      <c r="AK730" s="176"/>
      <c r="AL730" s="176"/>
      <c r="AM730" s="176"/>
      <c r="AN730" s="176"/>
      <c r="AO730" s="176"/>
      <c r="AP730" s="176"/>
      <c r="AQ730" s="176"/>
      <c r="AR730" s="176"/>
      <c r="AS730" s="176"/>
      <c r="AT730" s="176"/>
      <c r="AU730" s="176"/>
      <c r="AV730" s="176"/>
      <c r="AW730" s="176"/>
      <c r="AX730" s="176"/>
      <c r="AY730" s="176"/>
      <c r="AZ730" s="176"/>
      <c r="BA730" s="176"/>
      <c r="BB730" s="176"/>
      <c r="BC730" s="176"/>
      <c r="BD730" s="176"/>
      <c r="BE730" s="176"/>
      <c r="BF730" s="176"/>
      <c r="BG730" s="176"/>
      <c r="BH730" s="176"/>
      <c r="BI730" s="176"/>
      <c r="BJ730" s="176"/>
      <c r="BK730" s="176"/>
      <c r="BL730" s="176"/>
      <c r="BM730" s="176"/>
      <c r="BN730" s="176"/>
      <c r="BO730" s="176"/>
      <c r="BP730" s="176"/>
      <c r="BQ730" s="176"/>
      <c r="BR730" s="176"/>
      <c r="BS730" s="176"/>
      <c r="BT730" s="176"/>
      <c r="BU730" s="176"/>
      <c r="BV730" s="176"/>
      <c r="BW730" s="176"/>
      <c r="BX730" s="176"/>
      <c r="BY730" s="176"/>
      <c r="BZ730" s="176"/>
      <c r="CA730" s="176"/>
      <c r="CB730" s="176"/>
      <c r="CC730" s="176"/>
      <c r="CD730" s="176"/>
      <c r="CE730" s="176"/>
      <c r="CF730" s="176"/>
      <c r="CG730" s="176"/>
      <c r="CH730" s="176"/>
      <c r="CI730" s="176"/>
      <c r="CJ730" s="176"/>
      <c r="CK730" s="176"/>
      <c r="CL730" s="177"/>
      <c r="CM730" s="177"/>
    </row>
    <row r="731" customFormat="false" ht="12.75" hidden="false" customHeight="false" outlineLevel="0" collapsed="false">
      <c r="A731" s="197" t="s">
        <v>64</v>
      </c>
      <c r="B731" s="198"/>
      <c r="C731" s="199"/>
      <c r="D731" s="171" t="n">
        <v>24</v>
      </c>
      <c r="E731" s="172" t="s">
        <v>91</v>
      </c>
      <c r="F731" s="178" t="n">
        <f aca="false">SUM(H731:CK731)</f>
        <v>0</v>
      </c>
      <c r="G731" s="179"/>
      <c r="H731" s="180"/>
      <c r="I731" s="181"/>
      <c r="J731" s="181"/>
      <c r="K731" s="181"/>
      <c r="L731" s="181"/>
      <c r="M731" s="181"/>
      <c r="N731" s="181"/>
      <c r="O731" s="181"/>
      <c r="P731" s="181"/>
      <c r="Q731" s="181"/>
      <c r="R731" s="181"/>
      <c r="S731" s="181"/>
      <c r="T731" s="181"/>
      <c r="U731" s="181"/>
      <c r="V731" s="181"/>
      <c r="W731" s="181"/>
      <c r="X731" s="181"/>
      <c r="Y731" s="181"/>
      <c r="Z731" s="181"/>
      <c r="AA731" s="181"/>
      <c r="AB731" s="181"/>
      <c r="AC731" s="181"/>
      <c r="AD731" s="181"/>
      <c r="AE731" s="181"/>
      <c r="AF731" s="181"/>
      <c r="AG731" s="181"/>
      <c r="AH731" s="181"/>
      <c r="AI731" s="181"/>
      <c r="AJ731" s="181"/>
      <c r="AK731" s="181"/>
      <c r="AL731" s="181"/>
      <c r="AM731" s="181"/>
      <c r="AN731" s="181"/>
      <c r="AO731" s="181"/>
      <c r="AP731" s="181"/>
      <c r="AQ731" s="181"/>
      <c r="AR731" s="181"/>
      <c r="AS731" s="181"/>
      <c r="AT731" s="181"/>
      <c r="AU731" s="181"/>
      <c r="AV731" s="181"/>
      <c r="AW731" s="181"/>
      <c r="AX731" s="181"/>
      <c r="AY731" s="181"/>
      <c r="AZ731" s="181"/>
      <c r="BA731" s="181"/>
      <c r="BB731" s="181"/>
      <c r="BC731" s="181"/>
      <c r="BD731" s="181"/>
      <c r="BE731" s="181"/>
      <c r="BF731" s="181"/>
      <c r="BG731" s="181"/>
      <c r="BH731" s="181"/>
      <c r="BI731" s="181"/>
      <c r="BJ731" s="181"/>
      <c r="BK731" s="181"/>
      <c r="BL731" s="181"/>
      <c r="BM731" s="181"/>
      <c r="BN731" s="181"/>
      <c r="BO731" s="181"/>
      <c r="BP731" s="181"/>
      <c r="BQ731" s="181"/>
      <c r="BR731" s="181"/>
      <c r="BS731" s="181"/>
      <c r="BT731" s="181"/>
      <c r="BU731" s="181"/>
      <c r="BV731" s="181"/>
      <c r="BW731" s="181"/>
      <c r="BX731" s="181"/>
      <c r="BY731" s="181"/>
      <c r="BZ731" s="181"/>
      <c r="CA731" s="181"/>
      <c r="CB731" s="181"/>
      <c r="CC731" s="181"/>
      <c r="CD731" s="181"/>
      <c r="CE731" s="181"/>
      <c r="CF731" s="181"/>
      <c r="CG731" s="181"/>
      <c r="CH731" s="181"/>
      <c r="CI731" s="181"/>
      <c r="CJ731" s="181"/>
      <c r="CK731" s="181"/>
      <c r="CL731" s="177"/>
      <c r="CM731" s="177"/>
    </row>
    <row r="732" customFormat="false" ht="12.75" hidden="false" customHeight="false" outlineLevel="0" collapsed="false">
      <c r="A732" s="197" t="s">
        <v>64</v>
      </c>
      <c r="B732" s="198"/>
      <c r="C732" s="199"/>
      <c r="D732" s="171" t="n">
        <v>25</v>
      </c>
      <c r="E732" s="172" t="s">
        <v>91</v>
      </c>
      <c r="F732" s="178" t="n">
        <f aca="false">SUM(H732:CK732)</f>
        <v>0</v>
      </c>
      <c r="G732" s="179" t="n">
        <f aca="false">SUM(F726:F732)</f>
        <v>0</v>
      </c>
      <c r="H732" s="180"/>
      <c r="I732" s="181"/>
      <c r="J732" s="181"/>
      <c r="K732" s="181"/>
      <c r="L732" s="181"/>
      <c r="M732" s="181"/>
      <c r="N732" s="181"/>
      <c r="O732" s="181"/>
      <c r="P732" s="181"/>
      <c r="Q732" s="181"/>
      <c r="R732" s="181"/>
      <c r="S732" s="181"/>
      <c r="T732" s="181"/>
      <c r="U732" s="181"/>
      <c r="V732" s="181"/>
      <c r="W732" s="181"/>
      <c r="X732" s="181"/>
      <c r="Y732" s="181"/>
      <c r="Z732" s="181"/>
      <c r="AA732" s="181"/>
      <c r="AB732" s="181"/>
      <c r="AC732" s="181"/>
      <c r="AD732" s="181"/>
      <c r="AE732" s="181"/>
      <c r="AF732" s="181"/>
      <c r="AG732" s="181"/>
      <c r="AH732" s="181"/>
      <c r="AI732" s="181"/>
      <c r="AJ732" s="181"/>
      <c r="AK732" s="181"/>
      <c r="AL732" s="181"/>
      <c r="AM732" s="181"/>
      <c r="AN732" s="181"/>
      <c r="AO732" s="181"/>
      <c r="AP732" s="181"/>
      <c r="AQ732" s="181"/>
      <c r="AR732" s="181"/>
      <c r="AS732" s="181"/>
      <c r="AT732" s="181"/>
      <c r="AU732" s="181"/>
      <c r="AV732" s="181"/>
      <c r="AW732" s="181"/>
      <c r="AX732" s="181"/>
      <c r="AY732" s="181"/>
      <c r="AZ732" s="181"/>
      <c r="BA732" s="181"/>
      <c r="BB732" s="181"/>
      <c r="BC732" s="181"/>
      <c r="BD732" s="181"/>
      <c r="BE732" s="181"/>
      <c r="BF732" s="181"/>
      <c r="BG732" s="181"/>
      <c r="BH732" s="181"/>
      <c r="BI732" s="181"/>
      <c r="BJ732" s="181"/>
      <c r="BK732" s="181"/>
      <c r="BL732" s="181"/>
      <c r="BM732" s="181"/>
      <c r="BN732" s="181"/>
      <c r="BO732" s="181"/>
      <c r="BP732" s="181"/>
      <c r="BQ732" s="181"/>
      <c r="BR732" s="181"/>
      <c r="BS732" s="181"/>
      <c r="BT732" s="181"/>
      <c r="BU732" s="181"/>
      <c r="BV732" s="181"/>
      <c r="BW732" s="181"/>
      <c r="BX732" s="181"/>
      <c r="BY732" s="181"/>
      <c r="BZ732" s="181"/>
      <c r="CA732" s="181"/>
      <c r="CB732" s="181"/>
      <c r="CC732" s="181"/>
      <c r="CD732" s="181"/>
      <c r="CE732" s="181"/>
      <c r="CF732" s="181"/>
      <c r="CG732" s="181"/>
      <c r="CH732" s="181"/>
      <c r="CI732" s="181"/>
      <c r="CJ732" s="181"/>
      <c r="CK732" s="181"/>
      <c r="CL732" s="177"/>
      <c r="CM732" s="177"/>
    </row>
    <row r="733" customFormat="false" ht="12.75" hidden="false" customHeight="false" outlineLevel="0" collapsed="false">
      <c r="A733" s="197" t="s">
        <v>64</v>
      </c>
      <c r="B733" s="198"/>
      <c r="C733" s="199"/>
      <c r="D733" s="171" t="n">
        <v>26</v>
      </c>
      <c r="E733" s="172" t="s">
        <v>92</v>
      </c>
      <c r="F733" s="173" t="n">
        <f aca="false">SUM(H733:CK733)</f>
        <v>0</v>
      </c>
      <c r="G733" s="174"/>
      <c r="H733" s="175"/>
      <c r="I733" s="176"/>
      <c r="J733" s="176"/>
      <c r="K733" s="176"/>
      <c r="L733" s="176"/>
      <c r="M733" s="176"/>
      <c r="N733" s="176"/>
      <c r="O733" s="176"/>
      <c r="P733" s="176"/>
      <c r="Q733" s="176"/>
      <c r="R733" s="176"/>
      <c r="S733" s="176"/>
      <c r="T733" s="176"/>
      <c r="U733" s="176"/>
      <c r="V733" s="176"/>
      <c r="W733" s="176"/>
      <c r="X733" s="176"/>
      <c r="Y733" s="176"/>
      <c r="Z733" s="176"/>
      <c r="AA733" s="176"/>
      <c r="AB733" s="176"/>
      <c r="AC733" s="176"/>
      <c r="AD733" s="176"/>
      <c r="AE733" s="176"/>
      <c r="AF733" s="176"/>
      <c r="AG733" s="176"/>
      <c r="AH733" s="176"/>
      <c r="AI733" s="176"/>
      <c r="AJ733" s="176"/>
      <c r="AK733" s="176"/>
      <c r="AL733" s="176"/>
      <c r="AM733" s="176"/>
      <c r="AN733" s="176"/>
      <c r="AO733" s="176"/>
      <c r="AP733" s="176"/>
      <c r="AQ733" s="176"/>
      <c r="AR733" s="176"/>
      <c r="AS733" s="176"/>
      <c r="AT733" s="176"/>
      <c r="AU733" s="176"/>
      <c r="AV733" s="176"/>
      <c r="AW733" s="176"/>
      <c r="AX733" s="176"/>
      <c r="AY733" s="176"/>
      <c r="AZ733" s="176"/>
      <c r="BA733" s="176"/>
      <c r="BB733" s="176"/>
      <c r="BC733" s="176"/>
      <c r="BD733" s="176"/>
      <c r="BE733" s="176"/>
      <c r="BF733" s="176"/>
      <c r="BG733" s="176"/>
      <c r="BH733" s="176"/>
      <c r="BI733" s="176"/>
      <c r="BJ733" s="176"/>
      <c r="BK733" s="176"/>
      <c r="BL733" s="176"/>
      <c r="BM733" s="176"/>
      <c r="BN733" s="176"/>
      <c r="BO733" s="176"/>
      <c r="BP733" s="176"/>
      <c r="BQ733" s="176"/>
      <c r="BR733" s="176"/>
      <c r="BS733" s="176"/>
      <c r="BT733" s="176"/>
      <c r="BU733" s="176"/>
      <c r="BV733" s="176"/>
      <c r="BW733" s="176"/>
      <c r="BX733" s="176"/>
      <c r="BY733" s="176"/>
      <c r="BZ733" s="176"/>
      <c r="CA733" s="176"/>
      <c r="CB733" s="176"/>
      <c r="CC733" s="176"/>
      <c r="CD733" s="176"/>
      <c r="CE733" s="176"/>
      <c r="CF733" s="176"/>
      <c r="CG733" s="176"/>
      <c r="CH733" s="176"/>
      <c r="CI733" s="176"/>
      <c r="CJ733" s="176"/>
      <c r="CK733" s="176"/>
      <c r="CL733" s="177"/>
      <c r="CM733" s="177"/>
    </row>
    <row r="734" customFormat="false" ht="12.75" hidden="false" customHeight="false" outlineLevel="0" collapsed="false">
      <c r="A734" s="197" t="s">
        <v>64</v>
      </c>
      <c r="B734" s="198"/>
      <c r="C734" s="199"/>
      <c r="D734" s="171" t="n">
        <v>27</v>
      </c>
      <c r="E734" s="172" t="s">
        <v>92</v>
      </c>
      <c r="F734" s="173" t="n">
        <f aca="false">SUM(H734:CK734)</f>
        <v>0</v>
      </c>
      <c r="G734" s="174"/>
      <c r="H734" s="175"/>
      <c r="I734" s="176"/>
      <c r="J734" s="176"/>
      <c r="K734" s="176"/>
      <c r="L734" s="176"/>
      <c r="M734" s="176"/>
      <c r="N734" s="176"/>
      <c r="O734" s="176"/>
      <c r="P734" s="176"/>
      <c r="Q734" s="176"/>
      <c r="R734" s="176"/>
      <c r="S734" s="176"/>
      <c r="T734" s="176"/>
      <c r="U734" s="176"/>
      <c r="V734" s="176"/>
      <c r="W734" s="176"/>
      <c r="X734" s="176"/>
      <c r="Y734" s="176"/>
      <c r="Z734" s="176"/>
      <c r="AA734" s="176"/>
      <c r="AB734" s="176"/>
      <c r="AC734" s="176"/>
      <c r="AD734" s="176"/>
      <c r="AE734" s="176"/>
      <c r="AF734" s="176"/>
      <c r="AG734" s="176"/>
      <c r="AH734" s="176"/>
      <c r="AI734" s="176"/>
      <c r="AJ734" s="176"/>
      <c r="AK734" s="176"/>
      <c r="AL734" s="176"/>
      <c r="AM734" s="176"/>
      <c r="AN734" s="176"/>
      <c r="AO734" s="176"/>
      <c r="AP734" s="176"/>
      <c r="AQ734" s="176"/>
      <c r="AR734" s="176"/>
      <c r="AS734" s="176"/>
      <c r="AT734" s="176"/>
      <c r="AU734" s="176"/>
      <c r="AV734" s="176"/>
      <c r="AW734" s="176"/>
      <c r="AX734" s="176"/>
      <c r="AY734" s="176"/>
      <c r="AZ734" s="176"/>
      <c r="BA734" s="176"/>
      <c r="BB734" s="176"/>
      <c r="BC734" s="176"/>
      <c r="BD734" s="176"/>
      <c r="BE734" s="176"/>
      <c r="BF734" s="176"/>
      <c r="BG734" s="176"/>
      <c r="BH734" s="176"/>
      <c r="BI734" s="176"/>
      <c r="BJ734" s="176"/>
      <c r="BK734" s="176"/>
      <c r="BL734" s="176"/>
      <c r="BM734" s="176"/>
      <c r="BN734" s="176"/>
      <c r="BO734" s="176"/>
      <c r="BP734" s="176"/>
      <c r="BQ734" s="176"/>
      <c r="BR734" s="176"/>
      <c r="BS734" s="176"/>
      <c r="BT734" s="176"/>
      <c r="BU734" s="176"/>
      <c r="BV734" s="176"/>
      <c r="BW734" s="176"/>
      <c r="BX734" s="176"/>
      <c r="BY734" s="176"/>
      <c r="BZ734" s="176"/>
      <c r="CA734" s="176"/>
      <c r="CB734" s="176"/>
      <c r="CC734" s="176"/>
      <c r="CD734" s="176"/>
      <c r="CE734" s="176"/>
      <c r="CF734" s="176"/>
      <c r="CG734" s="176"/>
      <c r="CH734" s="176"/>
      <c r="CI734" s="176"/>
      <c r="CJ734" s="176"/>
      <c r="CK734" s="176"/>
      <c r="CL734" s="177"/>
      <c r="CM734" s="177"/>
    </row>
    <row r="735" customFormat="false" ht="12.75" hidden="false" customHeight="false" outlineLevel="0" collapsed="false">
      <c r="A735" s="197" t="s">
        <v>64</v>
      </c>
      <c r="B735" s="198"/>
      <c r="C735" s="199"/>
      <c r="D735" s="171" t="n">
        <v>28</v>
      </c>
      <c r="E735" s="172" t="s">
        <v>92</v>
      </c>
      <c r="F735" s="173" t="n">
        <f aca="false">SUM(H735:CK735)</f>
        <v>0</v>
      </c>
      <c r="G735" s="174"/>
      <c r="H735" s="175"/>
      <c r="I735" s="176"/>
      <c r="J735" s="176"/>
      <c r="K735" s="176"/>
      <c r="L735" s="176"/>
      <c r="M735" s="176"/>
      <c r="N735" s="176"/>
      <c r="O735" s="176"/>
      <c r="P735" s="176"/>
      <c r="Q735" s="176"/>
      <c r="R735" s="176"/>
      <c r="S735" s="176"/>
      <c r="T735" s="176"/>
      <c r="U735" s="176"/>
      <c r="V735" s="176"/>
      <c r="W735" s="176"/>
      <c r="X735" s="176"/>
      <c r="Y735" s="176"/>
      <c r="Z735" s="176"/>
      <c r="AA735" s="176"/>
      <c r="AB735" s="176"/>
      <c r="AC735" s="176"/>
      <c r="AD735" s="176"/>
      <c r="AE735" s="176"/>
      <c r="AF735" s="176"/>
      <c r="AG735" s="176"/>
      <c r="AH735" s="176"/>
      <c r="AI735" s="176"/>
      <c r="AJ735" s="176"/>
      <c r="AK735" s="176"/>
      <c r="AL735" s="176"/>
      <c r="AM735" s="176"/>
      <c r="AN735" s="176"/>
      <c r="AO735" s="176"/>
      <c r="AP735" s="176"/>
      <c r="AQ735" s="176"/>
      <c r="AR735" s="176"/>
      <c r="AS735" s="176"/>
      <c r="AT735" s="176"/>
      <c r="AU735" s="176"/>
      <c r="AV735" s="176"/>
      <c r="AW735" s="176"/>
      <c r="AX735" s="176"/>
      <c r="AY735" s="176"/>
      <c r="AZ735" s="176"/>
      <c r="BA735" s="176"/>
      <c r="BB735" s="176"/>
      <c r="BC735" s="176"/>
      <c r="BD735" s="176"/>
      <c r="BE735" s="176"/>
      <c r="BF735" s="176"/>
      <c r="BG735" s="176"/>
      <c r="BH735" s="176"/>
      <c r="BI735" s="176"/>
      <c r="BJ735" s="176"/>
      <c r="BK735" s="176"/>
      <c r="BL735" s="176"/>
      <c r="BM735" s="176"/>
      <c r="BN735" s="176"/>
      <c r="BO735" s="176"/>
      <c r="BP735" s="176"/>
      <c r="BQ735" s="176"/>
      <c r="BR735" s="176"/>
      <c r="BS735" s="176"/>
      <c r="BT735" s="176"/>
      <c r="BU735" s="176"/>
      <c r="BV735" s="176"/>
      <c r="BW735" s="176"/>
      <c r="BX735" s="176"/>
      <c r="BY735" s="176"/>
      <c r="BZ735" s="176"/>
      <c r="CA735" s="176"/>
      <c r="CB735" s="176"/>
      <c r="CC735" s="176"/>
      <c r="CD735" s="176"/>
      <c r="CE735" s="176"/>
      <c r="CF735" s="176"/>
      <c r="CG735" s="176"/>
      <c r="CH735" s="176"/>
      <c r="CI735" s="176"/>
      <c r="CJ735" s="176"/>
      <c r="CK735" s="176"/>
      <c r="CL735" s="177"/>
      <c r="CM735" s="177"/>
    </row>
    <row r="736" customFormat="false" ht="12.75" hidden="false" customHeight="false" outlineLevel="0" collapsed="false">
      <c r="A736" s="197" t="s">
        <v>64</v>
      </c>
      <c r="B736" s="198"/>
      <c r="C736" s="199"/>
      <c r="D736" s="171" t="n">
        <v>29</v>
      </c>
      <c r="E736" s="172" t="s">
        <v>92</v>
      </c>
      <c r="F736" s="173" t="n">
        <f aca="false">SUM(H736:CK736)</f>
        <v>0</v>
      </c>
      <c r="G736" s="174"/>
      <c r="H736" s="175"/>
      <c r="I736" s="176"/>
      <c r="J736" s="176"/>
      <c r="K736" s="176"/>
      <c r="L736" s="176"/>
      <c r="M736" s="176"/>
      <c r="N736" s="176"/>
      <c r="O736" s="176"/>
      <c r="P736" s="176"/>
      <c r="Q736" s="176"/>
      <c r="R736" s="176"/>
      <c r="S736" s="176"/>
      <c r="T736" s="176"/>
      <c r="U736" s="176"/>
      <c r="V736" s="176"/>
      <c r="W736" s="176"/>
      <c r="X736" s="176"/>
      <c r="Y736" s="176"/>
      <c r="Z736" s="176"/>
      <c r="AA736" s="176"/>
      <c r="AB736" s="176"/>
      <c r="AC736" s="176"/>
      <c r="AD736" s="176"/>
      <c r="AE736" s="176"/>
      <c r="AF736" s="176"/>
      <c r="AG736" s="176"/>
      <c r="AH736" s="176"/>
      <c r="AI736" s="176"/>
      <c r="AJ736" s="176"/>
      <c r="AK736" s="176"/>
      <c r="AL736" s="176"/>
      <c r="AM736" s="176"/>
      <c r="AN736" s="176"/>
      <c r="AO736" s="176"/>
      <c r="AP736" s="176"/>
      <c r="AQ736" s="176"/>
      <c r="AR736" s="176"/>
      <c r="AS736" s="176"/>
      <c r="AT736" s="176"/>
      <c r="AU736" s="176"/>
      <c r="AV736" s="176"/>
      <c r="AW736" s="176"/>
      <c r="AX736" s="176"/>
      <c r="AY736" s="176"/>
      <c r="AZ736" s="176"/>
      <c r="BA736" s="176"/>
      <c r="BB736" s="176"/>
      <c r="BC736" s="176"/>
      <c r="BD736" s="176"/>
      <c r="BE736" s="176"/>
      <c r="BF736" s="176"/>
      <c r="BG736" s="176"/>
      <c r="BH736" s="176"/>
      <c r="BI736" s="176"/>
      <c r="BJ736" s="176"/>
      <c r="BK736" s="176"/>
      <c r="BL736" s="176"/>
      <c r="BM736" s="176"/>
      <c r="BN736" s="176"/>
      <c r="BO736" s="176"/>
      <c r="BP736" s="176"/>
      <c r="BQ736" s="176"/>
      <c r="BR736" s="176"/>
      <c r="BS736" s="176"/>
      <c r="BT736" s="176"/>
      <c r="BU736" s="176"/>
      <c r="BV736" s="176"/>
      <c r="BW736" s="176"/>
      <c r="BX736" s="176"/>
      <c r="BY736" s="176"/>
      <c r="BZ736" s="176"/>
      <c r="CA736" s="176"/>
      <c r="CB736" s="176"/>
      <c r="CC736" s="176"/>
      <c r="CD736" s="176"/>
      <c r="CE736" s="176"/>
      <c r="CF736" s="176"/>
      <c r="CG736" s="176"/>
      <c r="CH736" s="176"/>
      <c r="CI736" s="176"/>
      <c r="CJ736" s="176"/>
      <c r="CK736" s="176"/>
      <c r="CL736" s="177"/>
      <c r="CM736" s="177"/>
    </row>
    <row r="737" customFormat="false" ht="12.75" hidden="false" customHeight="false" outlineLevel="0" collapsed="false">
      <c r="A737" s="197" t="s">
        <v>64</v>
      </c>
      <c r="B737" s="198"/>
      <c r="C737" s="199"/>
      <c r="D737" s="171" t="n">
        <v>30</v>
      </c>
      <c r="E737" s="172" t="s">
        <v>92</v>
      </c>
      <c r="F737" s="173" t="n">
        <f aca="false">SUM(H737:CK737)</f>
        <v>0</v>
      </c>
      <c r="G737" s="174"/>
      <c r="H737" s="175"/>
      <c r="I737" s="176"/>
      <c r="J737" s="176"/>
      <c r="K737" s="176"/>
      <c r="L737" s="176"/>
      <c r="M737" s="176"/>
      <c r="N737" s="176"/>
      <c r="O737" s="176"/>
      <c r="P737" s="176"/>
      <c r="Q737" s="176"/>
      <c r="R737" s="176"/>
      <c r="S737" s="176"/>
      <c r="T737" s="176"/>
      <c r="U737" s="176"/>
      <c r="V737" s="176"/>
      <c r="W737" s="176"/>
      <c r="X737" s="176"/>
      <c r="Y737" s="176"/>
      <c r="Z737" s="176"/>
      <c r="AA737" s="176"/>
      <c r="AB737" s="176"/>
      <c r="AC737" s="176"/>
      <c r="AD737" s="176"/>
      <c r="AE737" s="176"/>
      <c r="AF737" s="176"/>
      <c r="AG737" s="176"/>
      <c r="AH737" s="176"/>
      <c r="AI737" s="176"/>
      <c r="AJ737" s="176"/>
      <c r="AK737" s="176"/>
      <c r="AL737" s="176"/>
      <c r="AM737" s="176"/>
      <c r="AN737" s="176"/>
      <c r="AO737" s="176"/>
      <c r="AP737" s="176"/>
      <c r="AQ737" s="176"/>
      <c r="AR737" s="176"/>
      <c r="AS737" s="176"/>
      <c r="AT737" s="176"/>
      <c r="AU737" s="176"/>
      <c r="AV737" s="176"/>
      <c r="AW737" s="176"/>
      <c r="AX737" s="176"/>
      <c r="AY737" s="176"/>
      <c r="AZ737" s="176"/>
      <c r="BA737" s="176"/>
      <c r="BB737" s="176"/>
      <c r="BC737" s="176"/>
      <c r="BD737" s="176"/>
      <c r="BE737" s="176"/>
      <c r="BF737" s="176"/>
      <c r="BG737" s="176"/>
      <c r="BH737" s="176"/>
      <c r="BI737" s="176"/>
      <c r="BJ737" s="176"/>
      <c r="BK737" s="176"/>
      <c r="BL737" s="176"/>
      <c r="BM737" s="176"/>
      <c r="BN737" s="176"/>
      <c r="BO737" s="176"/>
      <c r="BP737" s="176"/>
      <c r="BQ737" s="176"/>
      <c r="BR737" s="176"/>
      <c r="BS737" s="176"/>
      <c r="BT737" s="176"/>
      <c r="BU737" s="176"/>
      <c r="BV737" s="176"/>
      <c r="BW737" s="176"/>
      <c r="BX737" s="176"/>
      <c r="BY737" s="176"/>
      <c r="BZ737" s="176"/>
      <c r="CA737" s="176"/>
      <c r="CB737" s="176"/>
      <c r="CC737" s="176"/>
      <c r="CD737" s="176"/>
      <c r="CE737" s="176"/>
      <c r="CF737" s="176"/>
      <c r="CG737" s="176"/>
      <c r="CH737" s="176"/>
      <c r="CI737" s="176"/>
      <c r="CJ737" s="176"/>
      <c r="CK737" s="176"/>
      <c r="CL737" s="177"/>
      <c r="CM737" s="177"/>
    </row>
    <row r="738" customFormat="false" ht="13.5" hidden="false" customHeight="false" outlineLevel="0" collapsed="false">
      <c r="A738" s="197" t="s">
        <v>64</v>
      </c>
      <c r="B738" s="198"/>
      <c r="C738" s="199"/>
      <c r="D738" s="171" t="n">
        <v>31</v>
      </c>
      <c r="E738" s="172" t="s">
        <v>92</v>
      </c>
      <c r="F738" s="178" t="n">
        <f aca="false">SUM(H738:CK738)</f>
        <v>0</v>
      </c>
      <c r="G738" s="179" t="n">
        <f aca="false">SUM(F733:F738)</f>
        <v>0</v>
      </c>
      <c r="H738" s="180"/>
      <c r="I738" s="181"/>
      <c r="J738" s="181"/>
      <c r="K738" s="181"/>
      <c r="L738" s="181"/>
      <c r="M738" s="181"/>
      <c r="N738" s="181"/>
      <c r="O738" s="181"/>
      <c r="P738" s="181"/>
      <c r="Q738" s="181"/>
      <c r="R738" s="181"/>
      <c r="S738" s="181"/>
      <c r="T738" s="181"/>
      <c r="U738" s="181"/>
      <c r="V738" s="181"/>
      <c r="W738" s="181"/>
      <c r="X738" s="181"/>
      <c r="Y738" s="181"/>
      <c r="Z738" s="181"/>
      <c r="AA738" s="181"/>
      <c r="AB738" s="181"/>
      <c r="AC738" s="181"/>
      <c r="AD738" s="181"/>
      <c r="AE738" s="181"/>
      <c r="AF738" s="181"/>
      <c r="AG738" s="181"/>
      <c r="AH738" s="181"/>
      <c r="AI738" s="181"/>
      <c r="AJ738" s="181"/>
      <c r="AK738" s="181"/>
      <c r="AL738" s="181"/>
      <c r="AM738" s="181"/>
      <c r="AN738" s="181"/>
      <c r="AO738" s="181"/>
      <c r="AP738" s="181"/>
      <c r="AQ738" s="181"/>
      <c r="AR738" s="181"/>
      <c r="AS738" s="181"/>
      <c r="AT738" s="181"/>
      <c r="AU738" s="181"/>
      <c r="AV738" s="181"/>
      <c r="AW738" s="181"/>
      <c r="AX738" s="181"/>
      <c r="AY738" s="181"/>
      <c r="AZ738" s="181"/>
      <c r="BA738" s="181"/>
      <c r="BB738" s="181"/>
      <c r="BC738" s="181"/>
      <c r="BD738" s="181"/>
      <c r="BE738" s="181"/>
      <c r="BF738" s="181"/>
      <c r="BG738" s="181"/>
      <c r="BH738" s="181"/>
      <c r="BI738" s="181"/>
      <c r="BJ738" s="181"/>
      <c r="BK738" s="181"/>
      <c r="BL738" s="181"/>
      <c r="BM738" s="181"/>
      <c r="BN738" s="181"/>
      <c r="BO738" s="181"/>
      <c r="BP738" s="181"/>
      <c r="BQ738" s="181"/>
      <c r="BR738" s="181"/>
      <c r="BS738" s="181"/>
      <c r="BT738" s="181"/>
      <c r="BU738" s="181"/>
      <c r="BV738" s="181"/>
      <c r="BW738" s="181"/>
      <c r="BX738" s="181"/>
      <c r="BY738" s="181"/>
      <c r="BZ738" s="181"/>
      <c r="CA738" s="181"/>
      <c r="CB738" s="181"/>
      <c r="CC738" s="181"/>
      <c r="CD738" s="181"/>
      <c r="CE738" s="181"/>
      <c r="CF738" s="181"/>
      <c r="CG738" s="181"/>
      <c r="CH738" s="181"/>
      <c r="CI738" s="181"/>
      <c r="CJ738" s="181"/>
      <c r="CK738" s="181"/>
      <c r="CL738" s="177"/>
      <c r="CM738" s="177"/>
    </row>
    <row r="739" customFormat="false" ht="13.5" hidden="false" customHeight="false" outlineLevel="0" collapsed="false">
      <c r="A739" s="200" t="s">
        <v>64</v>
      </c>
      <c r="B739" s="201"/>
      <c r="C739" s="183"/>
      <c r="D739" s="184" t="s">
        <v>49</v>
      </c>
      <c r="E739" s="185"/>
      <c r="F739" s="185" t="n">
        <f aca="false">SUM(F708:F738)</f>
        <v>0</v>
      </c>
      <c r="G739" s="185"/>
      <c r="H739" s="186" t="n">
        <f aca="false">SUM(H708:H738)</f>
        <v>0</v>
      </c>
      <c r="I739" s="187" t="n">
        <f aca="false">SUM(I708:I738)</f>
        <v>0</v>
      </c>
      <c r="J739" s="188" t="n">
        <f aca="false">SUM(J708:J738)</f>
        <v>0</v>
      </c>
      <c r="K739" s="189" t="n">
        <f aca="false">SUM(K708:K738)</f>
        <v>0</v>
      </c>
      <c r="L739" s="189" t="n">
        <f aca="false">SUM(L708:L738)</f>
        <v>0</v>
      </c>
      <c r="M739" s="190" t="n">
        <f aca="false">SUM(M708:M738)</f>
        <v>0</v>
      </c>
      <c r="N739" s="190" t="n">
        <f aca="false">SUM(N708:N738)</f>
        <v>0</v>
      </c>
      <c r="O739" s="190" t="n">
        <f aca="false">SUM(O708:O738)</f>
        <v>0</v>
      </c>
      <c r="P739" s="190" t="n">
        <f aca="false">SUM(P708:P738)</f>
        <v>0</v>
      </c>
      <c r="Q739" s="190" t="n">
        <f aca="false">SUM(Q708:Q738)</f>
        <v>0</v>
      </c>
      <c r="R739" s="188" t="n">
        <f aca="false">SUM(R708:R738)</f>
        <v>0</v>
      </c>
      <c r="S739" s="188" t="n">
        <f aca="false">SUM(S708:S738)</f>
        <v>0</v>
      </c>
      <c r="T739" s="188" t="n">
        <f aca="false">SUM(T708:T738)</f>
        <v>0</v>
      </c>
      <c r="U739" s="188" t="n">
        <f aca="false">SUM(U708:U738)</f>
        <v>0</v>
      </c>
      <c r="V739" s="188" t="n">
        <f aca="false">SUM(V708:V738)</f>
        <v>0</v>
      </c>
      <c r="W739" s="188" t="n">
        <f aca="false">SUM(W708:W738)</f>
        <v>0</v>
      </c>
      <c r="X739" s="188" t="n">
        <f aca="false">SUM(X708:X738)</f>
        <v>0</v>
      </c>
      <c r="Y739" s="188" t="n">
        <f aca="false">SUM(Y708:Y738)</f>
        <v>0</v>
      </c>
      <c r="Z739" s="188" t="n">
        <f aca="false">SUM(Z708:Z738)</f>
        <v>0</v>
      </c>
      <c r="AA739" s="188" t="n">
        <f aca="false">SUM(AA708:AA738)</f>
        <v>0</v>
      </c>
      <c r="AB739" s="188" t="n">
        <f aca="false">SUM(AB708:AB738)</f>
        <v>0</v>
      </c>
      <c r="AC739" s="188" t="n">
        <f aca="false">SUM(AC708:AC738)</f>
        <v>0</v>
      </c>
      <c r="AD739" s="188" t="n">
        <f aca="false">SUM(AD708:AD738)</f>
        <v>0</v>
      </c>
      <c r="AE739" s="188" t="n">
        <f aca="false">SUM(AE708:AE738)</f>
        <v>0</v>
      </c>
      <c r="AF739" s="188" t="n">
        <f aca="false">SUM(AF708:AF738)</f>
        <v>0</v>
      </c>
      <c r="AG739" s="188" t="n">
        <f aca="false">SUM(AG708:AG738)</f>
        <v>0</v>
      </c>
      <c r="AH739" s="188" t="n">
        <f aca="false">SUM(AH708:AH738)</f>
        <v>0</v>
      </c>
      <c r="AI739" s="188" t="n">
        <f aca="false">SUM(AI708:AI738)</f>
        <v>0</v>
      </c>
      <c r="AJ739" s="188" t="n">
        <f aca="false">SUM(AJ708:AJ738)</f>
        <v>0</v>
      </c>
      <c r="AK739" s="188" t="n">
        <f aca="false">SUM(AK708:AK738)</f>
        <v>0</v>
      </c>
      <c r="AL739" s="188" t="n">
        <f aca="false">SUM(AL708:AL738)</f>
        <v>0</v>
      </c>
      <c r="AM739" s="188" t="n">
        <f aca="false">SUM(AM708:AM738)</f>
        <v>0</v>
      </c>
      <c r="AN739" s="188" t="n">
        <f aca="false">SUM(AN708:AN738)</f>
        <v>0</v>
      </c>
      <c r="AO739" s="188" t="n">
        <f aca="false">SUM(AO708:AO738)</f>
        <v>0</v>
      </c>
      <c r="AP739" s="188" t="n">
        <f aca="false">SUM(AP708:AP738)</f>
        <v>0</v>
      </c>
      <c r="AQ739" s="188" t="n">
        <f aca="false">SUM(AQ708:AQ738)</f>
        <v>0</v>
      </c>
      <c r="AR739" s="188" t="n">
        <f aca="false">SUM(AR708:AR738)</f>
        <v>0</v>
      </c>
      <c r="AS739" s="188" t="n">
        <f aca="false">SUM(AS708:AS738)</f>
        <v>0</v>
      </c>
      <c r="AT739" s="188" t="n">
        <f aca="false">SUM(AT708:AT738)</f>
        <v>0</v>
      </c>
      <c r="AU739" s="188" t="n">
        <f aca="false">SUM(AU708:AU738)</f>
        <v>0</v>
      </c>
      <c r="AV739" s="188" t="n">
        <f aca="false">SUM(AV708:AV738)</f>
        <v>0</v>
      </c>
      <c r="AW739" s="188" t="n">
        <f aca="false">SUM(AW708:AW738)</f>
        <v>0</v>
      </c>
      <c r="AX739" s="188" t="n">
        <f aca="false">SUM(AX708:AX738)</f>
        <v>0</v>
      </c>
      <c r="AY739" s="188" t="n">
        <f aca="false">SUM(AY708:AY738)</f>
        <v>0</v>
      </c>
      <c r="AZ739" s="188" t="n">
        <f aca="false">SUM(AZ708:AZ738)</f>
        <v>0</v>
      </c>
      <c r="BA739" s="188" t="n">
        <f aca="false">SUM(BA708:BA738)</f>
        <v>0</v>
      </c>
      <c r="BB739" s="188" t="n">
        <f aca="false">SUM(BB708:BB738)</f>
        <v>0</v>
      </c>
      <c r="BC739" s="188" t="n">
        <f aca="false">SUM(BC708:BC738)</f>
        <v>0</v>
      </c>
      <c r="BD739" s="188" t="n">
        <f aca="false">SUM(BD708:BD738)</f>
        <v>0</v>
      </c>
      <c r="BE739" s="188" t="n">
        <f aca="false">SUM(BE708:BE738)</f>
        <v>0</v>
      </c>
      <c r="BF739" s="188" t="n">
        <f aca="false">SUM(BF708:BF738)</f>
        <v>0</v>
      </c>
      <c r="BG739" s="188" t="n">
        <f aca="false">SUM(BG708:BG738)</f>
        <v>0</v>
      </c>
      <c r="BH739" s="188" t="n">
        <f aca="false">SUM(BH708:BH738)</f>
        <v>0</v>
      </c>
      <c r="BI739" s="188" t="n">
        <f aca="false">SUM(BI708:BI738)</f>
        <v>0</v>
      </c>
      <c r="BJ739" s="188" t="n">
        <f aca="false">SUM(BJ708:BJ738)</f>
        <v>0</v>
      </c>
      <c r="BK739" s="188" t="n">
        <f aca="false">SUM(BK708:BK738)</f>
        <v>0</v>
      </c>
      <c r="BL739" s="188" t="n">
        <f aca="false">SUM(BL708:BL738)</f>
        <v>0</v>
      </c>
      <c r="BM739" s="188" t="n">
        <f aca="false">SUM(BM708:BM738)</f>
        <v>0</v>
      </c>
      <c r="BN739" s="188" t="n">
        <f aca="false">SUM(BN708:BN738)</f>
        <v>0</v>
      </c>
      <c r="BO739" s="188" t="n">
        <f aca="false">SUM(BO708:BO738)</f>
        <v>0</v>
      </c>
      <c r="BP739" s="188" t="n">
        <f aca="false">SUM(BP708:BP738)</f>
        <v>0</v>
      </c>
      <c r="BQ739" s="188" t="n">
        <f aca="false">SUM(BQ708:BQ738)</f>
        <v>0</v>
      </c>
      <c r="BR739" s="188" t="n">
        <f aca="false">SUM(BR708:BR738)</f>
        <v>0</v>
      </c>
      <c r="BS739" s="188" t="n">
        <f aca="false">SUM(BS708:BS738)</f>
        <v>0</v>
      </c>
      <c r="BT739" s="188" t="n">
        <f aca="false">SUM(BT708:BT738)</f>
        <v>0</v>
      </c>
      <c r="BU739" s="188" t="n">
        <f aca="false">SUM(BU708:BU738)</f>
        <v>0</v>
      </c>
      <c r="BV739" s="188" t="n">
        <f aca="false">SUM(BV708:BV738)</f>
        <v>0</v>
      </c>
      <c r="BW739" s="188" t="n">
        <f aca="false">SUM(BW708:BW738)</f>
        <v>0</v>
      </c>
      <c r="BX739" s="188" t="n">
        <f aca="false">SUM(BX708:BX738)</f>
        <v>0</v>
      </c>
      <c r="BY739" s="188" t="n">
        <f aca="false">SUM(BY708:BY738)</f>
        <v>0</v>
      </c>
      <c r="BZ739" s="188" t="n">
        <f aca="false">SUM(BZ708:BZ738)</f>
        <v>0</v>
      </c>
      <c r="CA739" s="188" t="n">
        <f aca="false">SUM(CA708:CA738)</f>
        <v>0</v>
      </c>
      <c r="CB739" s="188" t="n">
        <f aca="false">SUM(CB708:CB738)</f>
        <v>0</v>
      </c>
      <c r="CC739" s="188" t="n">
        <f aca="false">SUM(CC708:CC738)</f>
        <v>0</v>
      </c>
      <c r="CD739" s="188" t="n">
        <f aca="false">SUM(CD708:CD738)</f>
        <v>0</v>
      </c>
      <c r="CE739" s="188" t="n">
        <f aca="false">SUM(CE708:CE738)</f>
        <v>0</v>
      </c>
      <c r="CF739" s="188" t="n">
        <f aca="false">SUM(CF708:CF738)</f>
        <v>0</v>
      </c>
      <c r="CG739" s="188" t="n">
        <f aca="false">SUM(CG708:CG738)</f>
        <v>0</v>
      </c>
      <c r="CH739" s="188" t="n">
        <f aca="false">SUM(CH708:CH738)</f>
        <v>0</v>
      </c>
      <c r="CI739" s="188" t="n">
        <f aca="false">SUM(CI708:CI738)</f>
        <v>0</v>
      </c>
      <c r="CJ739" s="188" t="n">
        <f aca="false">SUM(CJ708:CJ738)</f>
        <v>0</v>
      </c>
      <c r="CK739" s="188" t="n">
        <f aca="false">SUM(CK708:CK738)</f>
        <v>0</v>
      </c>
      <c r="CL739" s="138"/>
      <c r="CM739" s="138"/>
    </row>
    <row r="740" customFormat="false" ht="12.75" hidden="false" customHeight="false" outlineLevel="0" collapsed="false">
      <c r="A740" s="202" t="s">
        <v>64</v>
      </c>
      <c r="B740" s="203"/>
      <c r="C740" s="204"/>
      <c r="D740" s="171" t="n">
        <v>1</v>
      </c>
      <c r="E740" s="172" t="s">
        <v>88</v>
      </c>
      <c r="F740" s="173" t="n">
        <f aca="false">SUM(H740:CK740)</f>
        <v>0</v>
      </c>
      <c r="G740" s="174"/>
      <c r="H740" s="175"/>
      <c r="I740" s="176"/>
      <c r="J740" s="176"/>
      <c r="K740" s="176"/>
      <c r="L740" s="176"/>
      <c r="M740" s="176"/>
      <c r="N740" s="176"/>
      <c r="O740" s="176"/>
      <c r="P740" s="176"/>
      <c r="Q740" s="176"/>
      <c r="R740" s="176"/>
      <c r="S740" s="176"/>
      <c r="T740" s="176"/>
      <c r="U740" s="176"/>
      <c r="V740" s="176"/>
      <c r="W740" s="176"/>
      <c r="X740" s="176"/>
      <c r="Y740" s="176"/>
      <c r="Z740" s="176"/>
      <c r="AA740" s="176"/>
      <c r="AB740" s="176"/>
      <c r="AC740" s="176"/>
      <c r="AD740" s="176"/>
      <c r="AE740" s="176"/>
      <c r="AF740" s="176"/>
      <c r="AG740" s="176"/>
      <c r="AH740" s="176"/>
      <c r="AI740" s="176"/>
      <c r="AJ740" s="176"/>
      <c r="AK740" s="176"/>
      <c r="AL740" s="176"/>
      <c r="AM740" s="176"/>
      <c r="AN740" s="176"/>
      <c r="AO740" s="176"/>
      <c r="AP740" s="176"/>
      <c r="AQ740" s="176"/>
      <c r="AR740" s="176"/>
      <c r="AS740" s="176"/>
      <c r="AT740" s="176"/>
      <c r="AU740" s="176"/>
      <c r="AV740" s="176"/>
      <c r="AW740" s="176"/>
      <c r="AX740" s="176"/>
      <c r="AY740" s="176"/>
      <c r="AZ740" s="176"/>
      <c r="BA740" s="176"/>
      <c r="BB740" s="176"/>
      <c r="BC740" s="176"/>
      <c r="BD740" s="176"/>
      <c r="BE740" s="176"/>
      <c r="BF740" s="176"/>
      <c r="BG740" s="176"/>
      <c r="BH740" s="176"/>
      <c r="BI740" s="176"/>
      <c r="BJ740" s="176"/>
      <c r="BK740" s="176"/>
      <c r="BL740" s="176"/>
      <c r="BM740" s="176"/>
      <c r="BN740" s="176"/>
      <c r="BO740" s="176"/>
      <c r="BP740" s="176"/>
      <c r="BQ740" s="176"/>
      <c r="BR740" s="176"/>
      <c r="BS740" s="176"/>
      <c r="BT740" s="176"/>
      <c r="BU740" s="176"/>
      <c r="BV740" s="176"/>
      <c r="BW740" s="176"/>
      <c r="BX740" s="176"/>
      <c r="BY740" s="176"/>
      <c r="BZ740" s="176"/>
      <c r="CA740" s="176"/>
      <c r="CB740" s="176"/>
      <c r="CC740" s="176"/>
      <c r="CD740" s="176"/>
      <c r="CE740" s="176"/>
      <c r="CF740" s="176"/>
      <c r="CG740" s="176"/>
      <c r="CH740" s="176"/>
      <c r="CI740" s="176"/>
      <c r="CJ740" s="176"/>
      <c r="CK740" s="176"/>
      <c r="CL740" s="177"/>
      <c r="CM740" s="177"/>
    </row>
    <row r="741" customFormat="false" ht="12.75" hidden="false" customHeight="false" outlineLevel="0" collapsed="false">
      <c r="A741" s="197" t="s">
        <v>64</v>
      </c>
      <c r="B741" s="198"/>
      <c r="C741" s="199"/>
      <c r="D741" s="171" t="n">
        <v>2</v>
      </c>
      <c r="E741" s="172" t="s">
        <v>88</v>
      </c>
      <c r="F741" s="173" t="n">
        <f aca="false">SUM(H741:CK741)</f>
        <v>0</v>
      </c>
      <c r="G741" s="174"/>
      <c r="H741" s="175"/>
      <c r="I741" s="176"/>
      <c r="J741" s="176"/>
      <c r="K741" s="176"/>
      <c r="L741" s="176"/>
      <c r="M741" s="176"/>
      <c r="N741" s="176"/>
      <c r="O741" s="176"/>
      <c r="P741" s="176"/>
      <c r="Q741" s="176"/>
      <c r="R741" s="176"/>
      <c r="S741" s="176"/>
      <c r="T741" s="176"/>
      <c r="U741" s="176"/>
      <c r="V741" s="176"/>
      <c r="W741" s="176"/>
      <c r="X741" s="176"/>
      <c r="Y741" s="176"/>
      <c r="Z741" s="176"/>
      <c r="AA741" s="176"/>
      <c r="AB741" s="176"/>
      <c r="AC741" s="176"/>
      <c r="AD741" s="176"/>
      <c r="AE741" s="176"/>
      <c r="AF741" s="176"/>
      <c r="AG741" s="176"/>
      <c r="AH741" s="176"/>
      <c r="AI741" s="176"/>
      <c r="AJ741" s="176"/>
      <c r="AK741" s="176"/>
      <c r="AL741" s="176"/>
      <c r="AM741" s="176"/>
      <c r="AN741" s="176"/>
      <c r="AO741" s="176"/>
      <c r="AP741" s="176"/>
      <c r="AQ741" s="176"/>
      <c r="AR741" s="176"/>
      <c r="AS741" s="176"/>
      <c r="AT741" s="176"/>
      <c r="AU741" s="176"/>
      <c r="AV741" s="176"/>
      <c r="AW741" s="176"/>
      <c r="AX741" s="176"/>
      <c r="AY741" s="176"/>
      <c r="AZ741" s="176"/>
      <c r="BA741" s="176"/>
      <c r="BB741" s="176"/>
      <c r="BC741" s="176"/>
      <c r="BD741" s="176"/>
      <c r="BE741" s="176"/>
      <c r="BF741" s="176"/>
      <c r="BG741" s="176"/>
      <c r="BH741" s="176"/>
      <c r="BI741" s="176"/>
      <c r="BJ741" s="176"/>
      <c r="BK741" s="176"/>
      <c r="BL741" s="176"/>
      <c r="BM741" s="176"/>
      <c r="BN741" s="176"/>
      <c r="BO741" s="176"/>
      <c r="BP741" s="176"/>
      <c r="BQ741" s="176"/>
      <c r="BR741" s="176"/>
      <c r="BS741" s="176"/>
      <c r="BT741" s="176"/>
      <c r="BU741" s="176"/>
      <c r="BV741" s="176"/>
      <c r="BW741" s="176"/>
      <c r="BX741" s="176"/>
      <c r="BY741" s="176"/>
      <c r="BZ741" s="176"/>
      <c r="CA741" s="176"/>
      <c r="CB741" s="176"/>
      <c r="CC741" s="176"/>
      <c r="CD741" s="176"/>
      <c r="CE741" s="176"/>
      <c r="CF741" s="176"/>
      <c r="CG741" s="176"/>
      <c r="CH741" s="176"/>
      <c r="CI741" s="176"/>
      <c r="CJ741" s="176"/>
      <c r="CK741" s="176"/>
      <c r="CL741" s="177"/>
      <c r="CM741" s="177"/>
    </row>
    <row r="742" customFormat="false" ht="12.75" hidden="false" customHeight="false" outlineLevel="0" collapsed="false">
      <c r="A742" s="197" t="s">
        <v>64</v>
      </c>
      <c r="B742" s="198"/>
      <c r="C742" s="199"/>
      <c r="D742" s="171" t="n">
        <v>3</v>
      </c>
      <c r="E742" s="172" t="s">
        <v>88</v>
      </c>
      <c r="F742" s="178" t="n">
        <f aca="false">SUM(H742:CK742)</f>
        <v>0</v>
      </c>
      <c r="G742" s="179"/>
      <c r="H742" s="180"/>
      <c r="I742" s="181"/>
      <c r="J742" s="181"/>
      <c r="K742" s="181"/>
      <c r="L742" s="181"/>
      <c r="M742" s="181"/>
      <c r="N742" s="181"/>
      <c r="O742" s="181"/>
      <c r="P742" s="181"/>
      <c r="Q742" s="181"/>
      <c r="R742" s="181"/>
      <c r="S742" s="181"/>
      <c r="T742" s="181"/>
      <c r="U742" s="181"/>
      <c r="V742" s="181"/>
      <c r="W742" s="181"/>
      <c r="X742" s="181"/>
      <c r="Y742" s="181"/>
      <c r="Z742" s="181"/>
      <c r="AA742" s="181"/>
      <c r="AB742" s="181"/>
      <c r="AC742" s="181"/>
      <c r="AD742" s="181"/>
      <c r="AE742" s="181"/>
      <c r="AF742" s="181"/>
      <c r="AG742" s="181"/>
      <c r="AH742" s="181"/>
      <c r="AI742" s="181"/>
      <c r="AJ742" s="181"/>
      <c r="AK742" s="181"/>
      <c r="AL742" s="181"/>
      <c r="AM742" s="181"/>
      <c r="AN742" s="181"/>
      <c r="AO742" s="181"/>
      <c r="AP742" s="181"/>
      <c r="AQ742" s="181"/>
      <c r="AR742" s="181"/>
      <c r="AS742" s="181"/>
      <c r="AT742" s="181"/>
      <c r="AU742" s="181"/>
      <c r="AV742" s="181"/>
      <c r="AW742" s="181"/>
      <c r="AX742" s="181"/>
      <c r="AY742" s="181"/>
      <c r="AZ742" s="181"/>
      <c r="BA742" s="181"/>
      <c r="BB742" s="181"/>
      <c r="BC742" s="181"/>
      <c r="BD742" s="181"/>
      <c r="BE742" s="181"/>
      <c r="BF742" s="181"/>
      <c r="BG742" s="181"/>
      <c r="BH742" s="181"/>
      <c r="BI742" s="181"/>
      <c r="BJ742" s="181"/>
      <c r="BK742" s="181"/>
      <c r="BL742" s="181"/>
      <c r="BM742" s="181"/>
      <c r="BN742" s="181"/>
      <c r="BO742" s="181"/>
      <c r="BP742" s="181"/>
      <c r="BQ742" s="181"/>
      <c r="BR742" s="181"/>
      <c r="BS742" s="181"/>
      <c r="BT742" s="181"/>
      <c r="BU742" s="181"/>
      <c r="BV742" s="181"/>
      <c r="BW742" s="181"/>
      <c r="BX742" s="181"/>
      <c r="BY742" s="181"/>
      <c r="BZ742" s="181"/>
      <c r="CA742" s="181"/>
      <c r="CB742" s="181"/>
      <c r="CC742" s="181"/>
      <c r="CD742" s="181"/>
      <c r="CE742" s="181"/>
      <c r="CF742" s="181"/>
      <c r="CG742" s="181"/>
      <c r="CH742" s="181"/>
      <c r="CI742" s="181"/>
      <c r="CJ742" s="181"/>
      <c r="CK742" s="181"/>
      <c r="CL742" s="177"/>
      <c r="CM742" s="177"/>
    </row>
    <row r="743" customFormat="false" ht="12.75" hidden="false" customHeight="false" outlineLevel="0" collapsed="false">
      <c r="A743" s="197" t="s">
        <v>64</v>
      </c>
      <c r="B743" s="198"/>
      <c r="C743" s="199"/>
      <c r="D743" s="171" t="n">
        <v>4</v>
      </c>
      <c r="E743" s="172" t="s">
        <v>88</v>
      </c>
      <c r="F743" s="178" t="n">
        <f aca="false">SUM(H743:CK743)</f>
        <v>0</v>
      </c>
      <c r="G743" s="179" t="n">
        <f aca="false">SUM(F740:F743)</f>
        <v>0</v>
      </c>
      <c r="H743" s="180"/>
      <c r="I743" s="181"/>
      <c r="J743" s="181"/>
      <c r="K743" s="181"/>
      <c r="L743" s="181"/>
      <c r="M743" s="181"/>
      <c r="N743" s="181"/>
      <c r="O743" s="181"/>
      <c r="P743" s="181"/>
      <c r="Q743" s="181"/>
      <c r="R743" s="181"/>
      <c r="S743" s="181"/>
      <c r="T743" s="181"/>
      <c r="U743" s="181"/>
      <c r="V743" s="181"/>
      <c r="W743" s="181"/>
      <c r="X743" s="181"/>
      <c r="Y743" s="181"/>
      <c r="Z743" s="181"/>
      <c r="AA743" s="181"/>
      <c r="AB743" s="181"/>
      <c r="AC743" s="181"/>
      <c r="AD743" s="181"/>
      <c r="AE743" s="181"/>
      <c r="AF743" s="181"/>
      <c r="AG743" s="181"/>
      <c r="AH743" s="181"/>
      <c r="AI743" s="181"/>
      <c r="AJ743" s="181"/>
      <c r="AK743" s="181"/>
      <c r="AL743" s="181"/>
      <c r="AM743" s="181"/>
      <c r="AN743" s="181"/>
      <c r="AO743" s="181"/>
      <c r="AP743" s="181"/>
      <c r="AQ743" s="181"/>
      <c r="AR743" s="181"/>
      <c r="AS743" s="181"/>
      <c r="AT743" s="181"/>
      <c r="AU743" s="181"/>
      <c r="AV743" s="181"/>
      <c r="AW743" s="181"/>
      <c r="AX743" s="181"/>
      <c r="AY743" s="181"/>
      <c r="AZ743" s="181"/>
      <c r="BA743" s="181"/>
      <c r="BB743" s="181"/>
      <c r="BC743" s="181"/>
      <c r="BD743" s="181"/>
      <c r="BE743" s="181"/>
      <c r="BF743" s="181"/>
      <c r="BG743" s="181"/>
      <c r="BH743" s="181"/>
      <c r="BI743" s="181"/>
      <c r="BJ743" s="181"/>
      <c r="BK743" s="181"/>
      <c r="BL743" s="181"/>
      <c r="BM743" s="181"/>
      <c r="BN743" s="181"/>
      <c r="BO743" s="181"/>
      <c r="BP743" s="181"/>
      <c r="BQ743" s="181"/>
      <c r="BR743" s="181"/>
      <c r="BS743" s="181"/>
      <c r="BT743" s="181"/>
      <c r="BU743" s="181"/>
      <c r="BV743" s="181"/>
      <c r="BW743" s="181"/>
      <c r="BX743" s="181"/>
      <c r="BY743" s="181"/>
      <c r="BZ743" s="181"/>
      <c r="CA743" s="181"/>
      <c r="CB743" s="181"/>
      <c r="CC743" s="181"/>
      <c r="CD743" s="181"/>
      <c r="CE743" s="181"/>
      <c r="CF743" s="181"/>
      <c r="CG743" s="181"/>
      <c r="CH743" s="181"/>
      <c r="CI743" s="181"/>
      <c r="CJ743" s="181"/>
      <c r="CK743" s="181"/>
      <c r="CL743" s="177"/>
      <c r="CM743" s="177"/>
    </row>
    <row r="744" customFormat="false" ht="12.75" hidden="false" customHeight="false" outlineLevel="0" collapsed="false">
      <c r="A744" s="197" t="s">
        <v>64</v>
      </c>
      <c r="B744" s="198"/>
      <c r="C744" s="199"/>
      <c r="D744" s="171" t="n">
        <v>5</v>
      </c>
      <c r="E744" s="172" t="s">
        <v>89</v>
      </c>
      <c r="F744" s="173" t="n">
        <f aca="false">SUM(H744:CK744)</f>
        <v>0</v>
      </c>
      <c r="G744" s="174"/>
      <c r="H744" s="175"/>
      <c r="I744" s="176"/>
      <c r="J744" s="176"/>
      <c r="K744" s="176"/>
      <c r="L744" s="176"/>
      <c r="M744" s="176"/>
      <c r="N744" s="176"/>
      <c r="O744" s="176"/>
      <c r="P744" s="176"/>
      <c r="Q744" s="176"/>
      <c r="R744" s="176"/>
      <c r="S744" s="176"/>
      <c r="T744" s="176"/>
      <c r="U744" s="176"/>
      <c r="V744" s="176"/>
      <c r="W744" s="176"/>
      <c r="X744" s="176"/>
      <c r="Y744" s="176"/>
      <c r="Z744" s="176"/>
      <c r="AA744" s="176"/>
      <c r="AB744" s="176"/>
      <c r="AC744" s="176"/>
      <c r="AD744" s="176"/>
      <c r="AE744" s="176"/>
      <c r="AF744" s="176"/>
      <c r="AG744" s="176"/>
      <c r="AH744" s="176"/>
      <c r="AI744" s="176"/>
      <c r="AJ744" s="176"/>
      <c r="AK744" s="176"/>
      <c r="AL744" s="176"/>
      <c r="AM744" s="176"/>
      <c r="AN744" s="176"/>
      <c r="AO744" s="176"/>
      <c r="AP744" s="176"/>
      <c r="AQ744" s="176"/>
      <c r="AR744" s="176"/>
      <c r="AS744" s="176"/>
      <c r="AT744" s="176"/>
      <c r="AU744" s="176"/>
      <c r="AV744" s="176"/>
      <c r="AW744" s="176"/>
      <c r="AX744" s="176"/>
      <c r="AY744" s="176"/>
      <c r="AZ744" s="176"/>
      <c r="BA744" s="176"/>
      <c r="BB744" s="176"/>
      <c r="BC744" s="176"/>
      <c r="BD744" s="176"/>
      <c r="BE744" s="176"/>
      <c r="BF744" s="176"/>
      <c r="BG744" s="176"/>
      <c r="BH744" s="176"/>
      <c r="BI744" s="176"/>
      <c r="BJ744" s="176"/>
      <c r="BK744" s="176"/>
      <c r="BL744" s="176"/>
      <c r="BM744" s="176"/>
      <c r="BN744" s="176"/>
      <c r="BO744" s="176"/>
      <c r="BP744" s="176"/>
      <c r="BQ744" s="176"/>
      <c r="BR744" s="176"/>
      <c r="BS744" s="176"/>
      <c r="BT744" s="176"/>
      <c r="BU744" s="176"/>
      <c r="BV744" s="176"/>
      <c r="BW744" s="176"/>
      <c r="BX744" s="176"/>
      <c r="BY744" s="176"/>
      <c r="BZ744" s="176"/>
      <c r="CA744" s="176"/>
      <c r="CB744" s="176"/>
      <c r="CC744" s="176"/>
      <c r="CD744" s="176"/>
      <c r="CE744" s="176"/>
      <c r="CF744" s="176"/>
      <c r="CG744" s="176"/>
      <c r="CH744" s="176"/>
      <c r="CI744" s="176"/>
      <c r="CJ744" s="176"/>
      <c r="CK744" s="176"/>
      <c r="CL744" s="177"/>
      <c r="CM744" s="177"/>
    </row>
    <row r="745" customFormat="false" ht="12.75" hidden="false" customHeight="false" outlineLevel="0" collapsed="false">
      <c r="A745" s="197" t="s">
        <v>64</v>
      </c>
      <c r="B745" s="198"/>
      <c r="C745" s="199"/>
      <c r="D745" s="171" t="n">
        <v>6</v>
      </c>
      <c r="E745" s="172" t="s">
        <v>89</v>
      </c>
      <c r="F745" s="173" t="n">
        <f aca="false">SUM(H745:CK745)</f>
        <v>0</v>
      </c>
      <c r="G745" s="174"/>
      <c r="H745" s="175"/>
      <c r="I745" s="176"/>
      <c r="J745" s="176"/>
      <c r="K745" s="176"/>
      <c r="L745" s="176"/>
      <c r="M745" s="176"/>
      <c r="N745" s="176"/>
      <c r="O745" s="176"/>
      <c r="P745" s="176"/>
      <c r="Q745" s="176"/>
      <c r="R745" s="176"/>
      <c r="S745" s="176"/>
      <c r="T745" s="176"/>
      <c r="U745" s="176"/>
      <c r="V745" s="176"/>
      <c r="W745" s="176"/>
      <c r="X745" s="176"/>
      <c r="Y745" s="176"/>
      <c r="Z745" s="176"/>
      <c r="AA745" s="176"/>
      <c r="AB745" s="176"/>
      <c r="AC745" s="176"/>
      <c r="AD745" s="176"/>
      <c r="AE745" s="176"/>
      <c r="AF745" s="176"/>
      <c r="AG745" s="176"/>
      <c r="AH745" s="176"/>
      <c r="AI745" s="176"/>
      <c r="AJ745" s="176"/>
      <c r="AK745" s="176"/>
      <c r="AL745" s="176"/>
      <c r="AM745" s="176"/>
      <c r="AN745" s="176"/>
      <c r="AO745" s="176"/>
      <c r="AP745" s="176"/>
      <c r="AQ745" s="176"/>
      <c r="AR745" s="176"/>
      <c r="AS745" s="176"/>
      <c r="AT745" s="176"/>
      <c r="AU745" s="176"/>
      <c r="AV745" s="176"/>
      <c r="AW745" s="176"/>
      <c r="AX745" s="176"/>
      <c r="AY745" s="176"/>
      <c r="AZ745" s="176"/>
      <c r="BA745" s="176"/>
      <c r="BB745" s="176"/>
      <c r="BC745" s="176"/>
      <c r="BD745" s="176"/>
      <c r="BE745" s="176"/>
      <c r="BF745" s="176"/>
      <c r="BG745" s="176"/>
      <c r="BH745" s="176"/>
      <c r="BI745" s="176"/>
      <c r="BJ745" s="176"/>
      <c r="BK745" s="176"/>
      <c r="BL745" s="176"/>
      <c r="BM745" s="176"/>
      <c r="BN745" s="176"/>
      <c r="BO745" s="176"/>
      <c r="BP745" s="176"/>
      <c r="BQ745" s="176"/>
      <c r="BR745" s="176"/>
      <c r="BS745" s="176"/>
      <c r="BT745" s="176"/>
      <c r="BU745" s="176"/>
      <c r="BV745" s="176"/>
      <c r="BW745" s="176"/>
      <c r="BX745" s="176"/>
      <c r="BY745" s="176"/>
      <c r="BZ745" s="176"/>
      <c r="CA745" s="176"/>
      <c r="CB745" s="176"/>
      <c r="CC745" s="176"/>
      <c r="CD745" s="176"/>
      <c r="CE745" s="176"/>
      <c r="CF745" s="176"/>
      <c r="CG745" s="176"/>
      <c r="CH745" s="176"/>
      <c r="CI745" s="176"/>
      <c r="CJ745" s="176"/>
      <c r="CK745" s="176"/>
      <c r="CL745" s="177"/>
      <c r="CM745" s="177"/>
    </row>
    <row r="746" customFormat="false" ht="12.75" hidden="false" customHeight="false" outlineLevel="0" collapsed="false">
      <c r="A746" s="197" t="s">
        <v>64</v>
      </c>
      <c r="B746" s="198"/>
      <c r="C746" s="199"/>
      <c r="D746" s="171" t="n">
        <v>7</v>
      </c>
      <c r="E746" s="172" t="s">
        <v>89</v>
      </c>
      <c r="F746" s="173" t="n">
        <f aca="false">SUM(H746:CK746)</f>
        <v>0</v>
      </c>
      <c r="G746" s="174"/>
      <c r="H746" s="175"/>
      <c r="I746" s="176"/>
      <c r="J746" s="176"/>
      <c r="K746" s="176"/>
      <c r="L746" s="176"/>
      <c r="M746" s="176"/>
      <c r="N746" s="176"/>
      <c r="O746" s="176"/>
      <c r="P746" s="176"/>
      <c r="Q746" s="176"/>
      <c r="R746" s="176"/>
      <c r="S746" s="176"/>
      <c r="T746" s="176"/>
      <c r="U746" s="176"/>
      <c r="V746" s="176"/>
      <c r="W746" s="176"/>
      <c r="X746" s="176"/>
      <c r="Y746" s="176"/>
      <c r="Z746" s="176"/>
      <c r="AA746" s="176"/>
      <c r="AB746" s="176"/>
      <c r="AC746" s="176"/>
      <c r="AD746" s="176"/>
      <c r="AE746" s="176"/>
      <c r="AF746" s="176"/>
      <c r="AG746" s="176"/>
      <c r="AH746" s="176"/>
      <c r="AI746" s="176"/>
      <c r="AJ746" s="176"/>
      <c r="AK746" s="176"/>
      <c r="AL746" s="176"/>
      <c r="AM746" s="176"/>
      <c r="AN746" s="176"/>
      <c r="AO746" s="176"/>
      <c r="AP746" s="176"/>
      <c r="AQ746" s="176"/>
      <c r="AR746" s="176"/>
      <c r="AS746" s="176"/>
      <c r="AT746" s="176"/>
      <c r="AU746" s="176"/>
      <c r="AV746" s="176"/>
      <c r="AW746" s="176"/>
      <c r="AX746" s="176"/>
      <c r="AY746" s="176"/>
      <c r="AZ746" s="176"/>
      <c r="BA746" s="176"/>
      <c r="BB746" s="176"/>
      <c r="BC746" s="176"/>
      <c r="BD746" s="176"/>
      <c r="BE746" s="176"/>
      <c r="BF746" s="176"/>
      <c r="BG746" s="176"/>
      <c r="BH746" s="176"/>
      <c r="BI746" s="176"/>
      <c r="BJ746" s="176"/>
      <c r="BK746" s="176"/>
      <c r="BL746" s="176"/>
      <c r="BM746" s="176"/>
      <c r="BN746" s="176"/>
      <c r="BO746" s="176"/>
      <c r="BP746" s="176"/>
      <c r="BQ746" s="176"/>
      <c r="BR746" s="176"/>
      <c r="BS746" s="176"/>
      <c r="BT746" s="176"/>
      <c r="BU746" s="176"/>
      <c r="BV746" s="176"/>
      <c r="BW746" s="176"/>
      <c r="BX746" s="176"/>
      <c r="BY746" s="176"/>
      <c r="BZ746" s="176"/>
      <c r="CA746" s="176"/>
      <c r="CB746" s="176"/>
      <c r="CC746" s="176"/>
      <c r="CD746" s="176"/>
      <c r="CE746" s="176"/>
      <c r="CF746" s="176"/>
      <c r="CG746" s="176"/>
      <c r="CH746" s="176"/>
      <c r="CI746" s="176"/>
      <c r="CJ746" s="176"/>
      <c r="CK746" s="176"/>
      <c r="CL746" s="177"/>
      <c r="CM746" s="177"/>
    </row>
    <row r="747" customFormat="false" ht="12.75" hidden="false" customHeight="false" outlineLevel="0" collapsed="false">
      <c r="A747" s="197" t="s">
        <v>64</v>
      </c>
      <c r="B747" s="198"/>
      <c r="C747" s="199"/>
      <c r="D747" s="171" t="n">
        <v>8</v>
      </c>
      <c r="E747" s="172" t="s">
        <v>89</v>
      </c>
      <c r="F747" s="173" t="n">
        <f aca="false">SUM(H747:CK747)</f>
        <v>0</v>
      </c>
      <c r="G747" s="174"/>
      <c r="H747" s="175"/>
      <c r="I747" s="176"/>
      <c r="J747" s="176"/>
      <c r="K747" s="176"/>
      <c r="L747" s="176"/>
      <c r="M747" s="176"/>
      <c r="N747" s="176"/>
      <c r="O747" s="176"/>
      <c r="P747" s="176"/>
      <c r="Q747" s="176"/>
      <c r="R747" s="176"/>
      <c r="S747" s="176"/>
      <c r="T747" s="176"/>
      <c r="U747" s="176"/>
      <c r="V747" s="176"/>
      <c r="W747" s="176"/>
      <c r="X747" s="176"/>
      <c r="Y747" s="176"/>
      <c r="Z747" s="176"/>
      <c r="AA747" s="176"/>
      <c r="AB747" s="176"/>
      <c r="AC747" s="176"/>
      <c r="AD747" s="176"/>
      <c r="AE747" s="176"/>
      <c r="AF747" s="176"/>
      <c r="AG747" s="176"/>
      <c r="AH747" s="176"/>
      <c r="AI747" s="176"/>
      <c r="AJ747" s="176"/>
      <c r="AK747" s="176"/>
      <c r="AL747" s="176"/>
      <c r="AM747" s="176"/>
      <c r="AN747" s="176"/>
      <c r="AO747" s="176"/>
      <c r="AP747" s="176"/>
      <c r="AQ747" s="176"/>
      <c r="AR747" s="176"/>
      <c r="AS747" s="176"/>
      <c r="AT747" s="176"/>
      <c r="AU747" s="176"/>
      <c r="AV747" s="176"/>
      <c r="AW747" s="176"/>
      <c r="AX747" s="176"/>
      <c r="AY747" s="176"/>
      <c r="AZ747" s="176"/>
      <c r="BA747" s="176"/>
      <c r="BB747" s="176"/>
      <c r="BC747" s="176"/>
      <c r="BD747" s="176"/>
      <c r="BE747" s="176"/>
      <c r="BF747" s="176"/>
      <c r="BG747" s="176"/>
      <c r="BH747" s="176"/>
      <c r="BI747" s="176"/>
      <c r="BJ747" s="176"/>
      <c r="BK747" s="176"/>
      <c r="BL747" s="176"/>
      <c r="BM747" s="176"/>
      <c r="BN747" s="176"/>
      <c r="BO747" s="176"/>
      <c r="BP747" s="176"/>
      <c r="BQ747" s="176"/>
      <c r="BR747" s="176"/>
      <c r="BS747" s="176"/>
      <c r="BT747" s="176"/>
      <c r="BU747" s="176"/>
      <c r="BV747" s="176"/>
      <c r="BW747" s="176"/>
      <c r="BX747" s="176"/>
      <c r="BY747" s="176"/>
      <c r="BZ747" s="176"/>
      <c r="CA747" s="176"/>
      <c r="CB747" s="176"/>
      <c r="CC747" s="176"/>
      <c r="CD747" s="176"/>
      <c r="CE747" s="176"/>
      <c r="CF747" s="176"/>
      <c r="CG747" s="176"/>
      <c r="CH747" s="176"/>
      <c r="CI747" s="176"/>
      <c r="CJ747" s="176"/>
      <c r="CK747" s="176"/>
      <c r="CL747" s="177"/>
      <c r="CM747" s="177"/>
    </row>
    <row r="748" customFormat="false" ht="12.75" hidden="false" customHeight="false" outlineLevel="0" collapsed="false">
      <c r="A748" s="197" t="s">
        <v>64</v>
      </c>
      <c r="B748" s="198"/>
      <c r="C748" s="199"/>
      <c r="D748" s="171" t="n">
        <v>9</v>
      </c>
      <c r="E748" s="172" t="s">
        <v>89</v>
      </c>
      <c r="F748" s="173" t="n">
        <f aca="false">SUM(H748:CK748)</f>
        <v>0</v>
      </c>
      <c r="G748" s="174"/>
      <c r="H748" s="175"/>
      <c r="I748" s="176"/>
      <c r="J748" s="176"/>
      <c r="K748" s="176"/>
      <c r="L748" s="176"/>
      <c r="M748" s="176"/>
      <c r="N748" s="176"/>
      <c r="O748" s="176"/>
      <c r="P748" s="176"/>
      <c r="Q748" s="176"/>
      <c r="R748" s="176"/>
      <c r="S748" s="176"/>
      <c r="T748" s="176"/>
      <c r="U748" s="176"/>
      <c r="V748" s="176"/>
      <c r="W748" s="176"/>
      <c r="X748" s="176"/>
      <c r="Y748" s="176"/>
      <c r="Z748" s="176"/>
      <c r="AA748" s="176"/>
      <c r="AB748" s="176"/>
      <c r="AC748" s="176"/>
      <c r="AD748" s="176"/>
      <c r="AE748" s="176"/>
      <c r="AF748" s="176"/>
      <c r="AG748" s="176"/>
      <c r="AH748" s="176"/>
      <c r="AI748" s="176"/>
      <c r="AJ748" s="176"/>
      <c r="AK748" s="176"/>
      <c r="AL748" s="176"/>
      <c r="AM748" s="176"/>
      <c r="AN748" s="176"/>
      <c r="AO748" s="176"/>
      <c r="AP748" s="176"/>
      <c r="AQ748" s="176"/>
      <c r="AR748" s="176"/>
      <c r="AS748" s="176"/>
      <c r="AT748" s="176"/>
      <c r="AU748" s="176"/>
      <c r="AV748" s="176"/>
      <c r="AW748" s="176"/>
      <c r="AX748" s="176"/>
      <c r="AY748" s="176"/>
      <c r="AZ748" s="176"/>
      <c r="BA748" s="176"/>
      <c r="BB748" s="176"/>
      <c r="BC748" s="176"/>
      <c r="BD748" s="176"/>
      <c r="BE748" s="176"/>
      <c r="BF748" s="176"/>
      <c r="BG748" s="176"/>
      <c r="BH748" s="176"/>
      <c r="BI748" s="176"/>
      <c r="BJ748" s="176"/>
      <c r="BK748" s="176"/>
      <c r="BL748" s="176"/>
      <c r="BM748" s="176"/>
      <c r="BN748" s="176"/>
      <c r="BO748" s="176"/>
      <c r="BP748" s="176"/>
      <c r="BQ748" s="176"/>
      <c r="BR748" s="176"/>
      <c r="BS748" s="176"/>
      <c r="BT748" s="176"/>
      <c r="BU748" s="176"/>
      <c r="BV748" s="176"/>
      <c r="BW748" s="176"/>
      <c r="BX748" s="176"/>
      <c r="BY748" s="176"/>
      <c r="BZ748" s="176"/>
      <c r="CA748" s="176"/>
      <c r="CB748" s="176"/>
      <c r="CC748" s="176"/>
      <c r="CD748" s="176"/>
      <c r="CE748" s="176"/>
      <c r="CF748" s="176"/>
      <c r="CG748" s="176"/>
      <c r="CH748" s="176"/>
      <c r="CI748" s="176"/>
      <c r="CJ748" s="176"/>
      <c r="CK748" s="176"/>
      <c r="CL748" s="177"/>
      <c r="CM748" s="177"/>
    </row>
    <row r="749" customFormat="false" ht="12.75" hidden="false" customHeight="false" outlineLevel="0" collapsed="false">
      <c r="A749" s="197" t="s">
        <v>64</v>
      </c>
      <c r="B749" s="198"/>
      <c r="C749" s="199"/>
      <c r="D749" s="171" t="n">
        <v>10</v>
      </c>
      <c r="E749" s="172" t="s">
        <v>89</v>
      </c>
      <c r="F749" s="178" t="n">
        <f aca="false">SUM(H749:CK749)</f>
        <v>0</v>
      </c>
      <c r="G749" s="179"/>
      <c r="H749" s="180"/>
      <c r="I749" s="181"/>
      <c r="J749" s="181"/>
      <c r="K749" s="181"/>
      <c r="L749" s="181"/>
      <c r="M749" s="181"/>
      <c r="N749" s="181"/>
      <c r="O749" s="181"/>
      <c r="P749" s="181"/>
      <c r="Q749" s="181"/>
      <c r="R749" s="181"/>
      <c r="S749" s="181"/>
      <c r="T749" s="181"/>
      <c r="U749" s="181"/>
      <c r="V749" s="181"/>
      <c r="W749" s="181"/>
      <c r="X749" s="181"/>
      <c r="Y749" s="181"/>
      <c r="Z749" s="181"/>
      <c r="AA749" s="181"/>
      <c r="AB749" s="181"/>
      <c r="AC749" s="181"/>
      <c r="AD749" s="181"/>
      <c r="AE749" s="181"/>
      <c r="AF749" s="181"/>
      <c r="AG749" s="181"/>
      <c r="AH749" s="181"/>
      <c r="AI749" s="181"/>
      <c r="AJ749" s="181"/>
      <c r="AK749" s="181"/>
      <c r="AL749" s="181"/>
      <c r="AM749" s="181"/>
      <c r="AN749" s="181"/>
      <c r="AO749" s="181"/>
      <c r="AP749" s="181"/>
      <c r="AQ749" s="181"/>
      <c r="AR749" s="181"/>
      <c r="AS749" s="181"/>
      <c r="AT749" s="181"/>
      <c r="AU749" s="181"/>
      <c r="AV749" s="181"/>
      <c r="AW749" s="181"/>
      <c r="AX749" s="181"/>
      <c r="AY749" s="181"/>
      <c r="AZ749" s="181"/>
      <c r="BA749" s="181"/>
      <c r="BB749" s="181"/>
      <c r="BC749" s="181"/>
      <c r="BD749" s="181"/>
      <c r="BE749" s="181"/>
      <c r="BF749" s="181"/>
      <c r="BG749" s="181"/>
      <c r="BH749" s="181"/>
      <c r="BI749" s="181"/>
      <c r="BJ749" s="181"/>
      <c r="BK749" s="181"/>
      <c r="BL749" s="181"/>
      <c r="BM749" s="181"/>
      <c r="BN749" s="181"/>
      <c r="BO749" s="181"/>
      <c r="BP749" s="181"/>
      <c r="BQ749" s="181"/>
      <c r="BR749" s="181"/>
      <c r="BS749" s="181"/>
      <c r="BT749" s="181"/>
      <c r="BU749" s="181"/>
      <c r="BV749" s="181"/>
      <c r="BW749" s="181"/>
      <c r="BX749" s="181"/>
      <c r="BY749" s="181"/>
      <c r="BZ749" s="181"/>
      <c r="CA749" s="181"/>
      <c r="CB749" s="181"/>
      <c r="CC749" s="181"/>
      <c r="CD749" s="181"/>
      <c r="CE749" s="181"/>
      <c r="CF749" s="181"/>
      <c r="CG749" s="181"/>
      <c r="CH749" s="181"/>
      <c r="CI749" s="181"/>
      <c r="CJ749" s="181"/>
      <c r="CK749" s="181"/>
      <c r="CL749" s="177"/>
      <c r="CM749" s="177"/>
    </row>
    <row r="750" customFormat="false" ht="12.75" hidden="false" customHeight="false" outlineLevel="0" collapsed="false">
      <c r="A750" s="197" t="s">
        <v>64</v>
      </c>
      <c r="B750" s="198"/>
      <c r="C750" s="199"/>
      <c r="D750" s="171" t="n">
        <v>11</v>
      </c>
      <c r="E750" s="172" t="s">
        <v>89</v>
      </c>
      <c r="F750" s="178" t="n">
        <f aca="false">SUM(H750:CK750)</f>
        <v>0</v>
      </c>
      <c r="G750" s="179" t="n">
        <f aca="false">SUM(F744:F750)</f>
        <v>0</v>
      </c>
      <c r="H750" s="180"/>
      <c r="I750" s="181"/>
      <c r="J750" s="181"/>
      <c r="K750" s="181"/>
      <c r="L750" s="181"/>
      <c r="M750" s="181"/>
      <c r="N750" s="181"/>
      <c r="O750" s="181"/>
      <c r="P750" s="181"/>
      <c r="Q750" s="181"/>
      <c r="R750" s="181"/>
      <c r="S750" s="181"/>
      <c r="T750" s="181"/>
      <c r="U750" s="181"/>
      <c r="V750" s="181"/>
      <c r="W750" s="181"/>
      <c r="X750" s="181"/>
      <c r="Y750" s="181"/>
      <c r="Z750" s="181"/>
      <c r="AA750" s="181"/>
      <c r="AB750" s="181"/>
      <c r="AC750" s="181"/>
      <c r="AD750" s="181"/>
      <c r="AE750" s="181"/>
      <c r="AF750" s="181"/>
      <c r="AG750" s="181"/>
      <c r="AH750" s="181"/>
      <c r="AI750" s="181"/>
      <c r="AJ750" s="181"/>
      <c r="AK750" s="181"/>
      <c r="AL750" s="181"/>
      <c r="AM750" s="181"/>
      <c r="AN750" s="181"/>
      <c r="AO750" s="181"/>
      <c r="AP750" s="181"/>
      <c r="AQ750" s="181"/>
      <c r="AR750" s="181"/>
      <c r="AS750" s="181"/>
      <c r="AT750" s="181"/>
      <c r="AU750" s="181"/>
      <c r="AV750" s="181"/>
      <c r="AW750" s="181"/>
      <c r="AX750" s="181"/>
      <c r="AY750" s="181"/>
      <c r="AZ750" s="181"/>
      <c r="BA750" s="181"/>
      <c r="BB750" s="181"/>
      <c r="BC750" s="181"/>
      <c r="BD750" s="181"/>
      <c r="BE750" s="181"/>
      <c r="BF750" s="181"/>
      <c r="BG750" s="181"/>
      <c r="BH750" s="181"/>
      <c r="BI750" s="181"/>
      <c r="BJ750" s="181"/>
      <c r="BK750" s="181"/>
      <c r="BL750" s="181"/>
      <c r="BM750" s="181"/>
      <c r="BN750" s="181"/>
      <c r="BO750" s="181"/>
      <c r="BP750" s="181"/>
      <c r="BQ750" s="181"/>
      <c r="BR750" s="181"/>
      <c r="BS750" s="181"/>
      <c r="BT750" s="181"/>
      <c r="BU750" s="181"/>
      <c r="BV750" s="181"/>
      <c r="BW750" s="181"/>
      <c r="BX750" s="181"/>
      <c r="BY750" s="181"/>
      <c r="BZ750" s="181"/>
      <c r="CA750" s="181"/>
      <c r="CB750" s="181"/>
      <c r="CC750" s="181"/>
      <c r="CD750" s="181"/>
      <c r="CE750" s="181"/>
      <c r="CF750" s="181"/>
      <c r="CG750" s="181"/>
      <c r="CH750" s="181"/>
      <c r="CI750" s="181"/>
      <c r="CJ750" s="181"/>
      <c r="CK750" s="181"/>
      <c r="CL750" s="177"/>
      <c r="CM750" s="177"/>
    </row>
    <row r="751" customFormat="false" ht="12.75" hidden="false" customHeight="false" outlineLevel="0" collapsed="false">
      <c r="A751" s="197" t="s">
        <v>64</v>
      </c>
      <c r="B751" s="198"/>
      <c r="C751" s="199"/>
      <c r="D751" s="171" t="n">
        <v>12</v>
      </c>
      <c r="E751" s="172" t="s">
        <v>90</v>
      </c>
      <c r="F751" s="173" t="n">
        <f aca="false">SUM(H751:CK751)</f>
        <v>0</v>
      </c>
      <c r="G751" s="174"/>
      <c r="H751" s="175"/>
      <c r="I751" s="176"/>
      <c r="J751" s="176"/>
      <c r="K751" s="176"/>
      <c r="L751" s="176"/>
      <c r="M751" s="176"/>
      <c r="N751" s="176"/>
      <c r="O751" s="176"/>
      <c r="P751" s="176"/>
      <c r="Q751" s="176"/>
      <c r="R751" s="176"/>
      <c r="S751" s="176"/>
      <c r="T751" s="176"/>
      <c r="U751" s="176"/>
      <c r="V751" s="176"/>
      <c r="W751" s="176"/>
      <c r="X751" s="176"/>
      <c r="Y751" s="176"/>
      <c r="Z751" s="176"/>
      <c r="AA751" s="176"/>
      <c r="AB751" s="176"/>
      <c r="AC751" s="176"/>
      <c r="AD751" s="176"/>
      <c r="AE751" s="176"/>
      <c r="AF751" s="176"/>
      <c r="AG751" s="176"/>
      <c r="AH751" s="176"/>
      <c r="AI751" s="176"/>
      <c r="AJ751" s="176"/>
      <c r="AK751" s="176"/>
      <c r="AL751" s="176"/>
      <c r="AM751" s="176"/>
      <c r="AN751" s="176"/>
      <c r="AO751" s="176"/>
      <c r="AP751" s="176"/>
      <c r="AQ751" s="176"/>
      <c r="AR751" s="176"/>
      <c r="AS751" s="176"/>
      <c r="AT751" s="176"/>
      <c r="AU751" s="176"/>
      <c r="AV751" s="176"/>
      <c r="AW751" s="176"/>
      <c r="AX751" s="176"/>
      <c r="AY751" s="176"/>
      <c r="AZ751" s="176"/>
      <c r="BA751" s="176"/>
      <c r="BB751" s="176"/>
      <c r="BC751" s="176"/>
      <c r="BD751" s="176"/>
      <c r="BE751" s="176"/>
      <c r="BF751" s="176"/>
      <c r="BG751" s="176"/>
      <c r="BH751" s="176"/>
      <c r="BI751" s="176"/>
      <c r="BJ751" s="176"/>
      <c r="BK751" s="176"/>
      <c r="BL751" s="176"/>
      <c r="BM751" s="176"/>
      <c r="BN751" s="176"/>
      <c r="BO751" s="176"/>
      <c r="BP751" s="176"/>
      <c r="BQ751" s="176"/>
      <c r="BR751" s="176"/>
      <c r="BS751" s="176"/>
      <c r="BT751" s="176"/>
      <c r="BU751" s="176"/>
      <c r="BV751" s="176"/>
      <c r="BW751" s="176"/>
      <c r="BX751" s="176"/>
      <c r="BY751" s="176"/>
      <c r="BZ751" s="176"/>
      <c r="CA751" s="176"/>
      <c r="CB751" s="176"/>
      <c r="CC751" s="176"/>
      <c r="CD751" s="176"/>
      <c r="CE751" s="176"/>
      <c r="CF751" s="176"/>
      <c r="CG751" s="176"/>
      <c r="CH751" s="176"/>
      <c r="CI751" s="176"/>
      <c r="CJ751" s="176"/>
      <c r="CK751" s="176"/>
      <c r="CL751" s="177"/>
      <c r="CM751" s="177"/>
    </row>
    <row r="752" customFormat="false" ht="12.75" hidden="false" customHeight="false" outlineLevel="0" collapsed="false">
      <c r="A752" s="197" t="s">
        <v>64</v>
      </c>
      <c r="B752" s="198"/>
      <c r="C752" s="199"/>
      <c r="D752" s="171" t="n">
        <v>13</v>
      </c>
      <c r="E752" s="172" t="s">
        <v>90</v>
      </c>
      <c r="F752" s="173" t="n">
        <f aca="false">SUM(H752:CK752)</f>
        <v>0</v>
      </c>
      <c r="G752" s="174"/>
      <c r="H752" s="175"/>
      <c r="I752" s="176"/>
      <c r="J752" s="176"/>
      <c r="K752" s="176"/>
      <c r="L752" s="176"/>
      <c r="M752" s="176"/>
      <c r="N752" s="176"/>
      <c r="O752" s="176"/>
      <c r="P752" s="176"/>
      <c r="Q752" s="176"/>
      <c r="R752" s="176"/>
      <c r="S752" s="176"/>
      <c r="T752" s="176"/>
      <c r="U752" s="176"/>
      <c r="V752" s="176"/>
      <c r="W752" s="176"/>
      <c r="X752" s="176"/>
      <c r="Y752" s="176"/>
      <c r="Z752" s="176"/>
      <c r="AA752" s="176"/>
      <c r="AB752" s="176"/>
      <c r="AC752" s="176"/>
      <c r="AD752" s="176"/>
      <c r="AE752" s="176"/>
      <c r="AF752" s="176"/>
      <c r="AG752" s="176"/>
      <c r="AH752" s="176"/>
      <c r="AI752" s="176"/>
      <c r="AJ752" s="176"/>
      <c r="AK752" s="176"/>
      <c r="AL752" s="176"/>
      <c r="AM752" s="176"/>
      <c r="AN752" s="176"/>
      <c r="AO752" s="176"/>
      <c r="AP752" s="176"/>
      <c r="AQ752" s="176"/>
      <c r="AR752" s="176"/>
      <c r="AS752" s="176"/>
      <c r="AT752" s="176"/>
      <c r="AU752" s="176"/>
      <c r="AV752" s="176"/>
      <c r="AW752" s="176"/>
      <c r="AX752" s="176"/>
      <c r="AY752" s="176"/>
      <c r="AZ752" s="176"/>
      <c r="BA752" s="176"/>
      <c r="BB752" s="176"/>
      <c r="BC752" s="176"/>
      <c r="BD752" s="176"/>
      <c r="BE752" s="176"/>
      <c r="BF752" s="176"/>
      <c r="BG752" s="176"/>
      <c r="BH752" s="176"/>
      <c r="BI752" s="176"/>
      <c r="BJ752" s="176"/>
      <c r="BK752" s="176"/>
      <c r="BL752" s="176"/>
      <c r="BM752" s="176"/>
      <c r="BN752" s="176"/>
      <c r="BO752" s="176"/>
      <c r="BP752" s="176"/>
      <c r="BQ752" s="176"/>
      <c r="BR752" s="176"/>
      <c r="BS752" s="176"/>
      <c r="BT752" s="176"/>
      <c r="BU752" s="176"/>
      <c r="BV752" s="176"/>
      <c r="BW752" s="176"/>
      <c r="BX752" s="176"/>
      <c r="BY752" s="176"/>
      <c r="BZ752" s="176"/>
      <c r="CA752" s="176"/>
      <c r="CB752" s="176"/>
      <c r="CC752" s="176"/>
      <c r="CD752" s="176"/>
      <c r="CE752" s="176"/>
      <c r="CF752" s="176"/>
      <c r="CG752" s="176"/>
      <c r="CH752" s="176"/>
      <c r="CI752" s="176"/>
      <c r="CJ752" s="176"/>
      <c r="CK752" s="176"/>
      <c r="CL752" s="177"/>
      <c r="CM752" s="177"/>
    </row>
    <row r="753" customFormat="false" ht="12.75" hidden="false" customHeight="false" outlineLevel="0" collapsed="false">
      <c r="A753" s="197" t="s">
        <v>64</v>
      </c>
      <c r="B753" s="198"/>
      <c r="C753" s="199"/>
      <c r="D753" s="171" t="n">
        <v>14</v>
      </c>
      <c r="E753" s="172" t="s">
        <v>90</v>
      </c>
      <c r="F753" s="173" t="n">
        <f aca="false">SUM(H753:CK753)</f>
        <v>0</v>
      </c>
      <c r="G753" s="174"/>
      <c r="H753" s="175"/>
      <c r="I753" s="176"/>
      <c r="J753" s="176"/>
      <c r="K753" s="176"/>
      <c r="L753" s="176"/>
      <c r="M753" s="176"/>
      <c r="N753" s="176"/>
      <c r="O753" s="176"/>
      <c r="P753" s="176"/>
      <c r="Q753" s="176"/>
      <c r="R753" s="176"/>
      <c r="S753" s="176"/>
      <c r="T753" s="176"/>
      <c r="U753" s="176"/>
      <c r="V753" s="176"/>
      <c r="W753" s="176"/>
      <c r="X753" s="176"/>
      <c r="Y753" s="176"/>
      <c r="Z753" s="176"/>
      <c r="AA753" s="176"/>
      <c r="AB753" s="176"/>
      <c r="AC753" s="176"/>
      <c r="AD753" s="176"/>
      <c r="AE753" s="176"/>
      <c r="AF753" s="176"/>
      <c r="AG753" s="176"/>
      <c r="AH753" s="176"/>
      <c r="AI753" s="176"/>
      <c r="AJ753" s="176"/>
      <c r="AK753" s="176"/>
      <c r="AL753" s="176"/>
      <c r="AM753" s="176"/>
      <c r="AN753" s="176"/>
      <c r="AO753" s="176"/>
      <c r="AP753" s="176"/>
      <c r="AQ753" s="176"/>
      <c r="AR753" s="176"/>
      <c r="AS753" s="176"/>
      <c r="AT753" s="176"/>
      <c r="AU753" s="176"/>
      <c r="AV753" s="176"/>
      <c r="AW753" s="176"/>
      <c r="AX753" s="176"/>
      <c r="AY753" s="176"/>
      <c r="AZ753" s="176"/>
      <c r="BA753" s="176"/>
      <c r="BB753" s="176"/>
      <c r="BC753" s="176"/>
      <c r="BD753" s="176"/>
      <c r="BE753" s="176"/>
      <c r="BF753" s="176"/>
      <c r="BG753" s="176"/>
      <c r="BH753" s="176"/>
      <c r="BI753" s="176"/>
      <c r="BJ753" s="176"/>
      <c r="BK753" s="176"/>
      <c r="BL753" s="176"/>
      <c r="BM753" s="176"/>
      <c r="BN753" s="176"/>
      <c r="BO753" s="176"/>
      <c r="BP753" s="176"/>
      <c r="BQ753" s="176"/>
      <c r="BR753" s="176"/>
      <c r="BS753" s="176"/>
      <c r="BT753" s="176"/>
      <c r="BU753" s="176"/>
      <c r="BV753" s="176"/>
      <c r="BW753" s="176"/>
      <c r="BX753" s="176"/>
      <c r="BY753" s="176"/>
      <c r="BZ753" s="176"/>
      <c r="CA753" s="176"/>
      <c r="CB753" s="176"/>
      <c r="CC753" s="176"/>
      <c r="CD753" s="176"/>
      <c r="CE753" s="176"/>
      <c r="CF753" s="176"/>
      <c r="CG753" s="176"/>
      <c r="CH753" s="176"/>
      <c r="CI753" s="176"/>
      <c r="CJ753" s="176"/>
      <c r="CK753" s="176"/>
      <c r="CL753" s="177"/>
      <c r="CM753" s="177"/>
    </row>
    <row r="754" customFormat="false" ht="12.75" hidden="false" customHeight="false" outlineLevel="0" collapsed="false">
      <c r="A754" s="197" t="s">
        <v>64</v>
      </c>
      <c r="B754" s="198"/>
      <c r="C754" s="199"/>
      <c r="D754" s="171" t="n">
        <v>15</v>
      </c>
      <c r="E754" s="172" t="s">
        <v>90</v>
      </c>
      <c r="F754" s="173" t="n">
        <f aca="false">SUM(H754:CK754)</f>
        <v>0</v>
      </c>
      <c r="G754" s="174"/>
      <c r="H754" s="175"/>
      <c r="I754" s="176"/>
      <c r="J754" s="176"/>
      <c r="K754" s="176"/>
      <c r="L754" s="176"/>
      <c r="M754" s="176"/>
      <c r="N754" s="176"/>
      <c r="O754" s="176"/>
      <c r="P754" s="176"/>
      <c r="Q754" s="176"/>
      <c r="R754" s="176"/>
      <c r="S754" s="176"/>
      <c r="T754" s="176"/>
      <c r="U754" s="176"/>
      <c r="V754" s="176"/>
      <c r="W754" s="176"/>
      <c r="X754" s="176"/>
      <c r="Y754" s="176"/>
      <c r="Z754" s="176"/>
      <c r="AA754" s="176"/>
      <c r="AB754" s="176"/>
      <c r="AC754" s="176"/>
      <c r="AD754" s="176"/>
      <c r="AE754" s="176"/>
      <c r="AF754" s="176"/>
      <c r="AG754" s="176"/>
      <c r="AH754" s="176"/>
      <c r="AI754" s="176"/>
      <c r="AJ754" s="176"/>
      <c r="AK754" s="176"/>
      <c r="AL754" s="176"/>
      <c r="AM754" s="176"/>
      <c r="AN754" s="176"/>
      <c r="AO754" s="176"/>
      <c r="AP754" s="176"/>
      <c r="AQ754" s="176"/>
      <c r="AR754" s="176"/>
      <c r="AS754" s="176"/>
      <c r="AT754" s="176"/>
      <c r="AU754" s="176"/>
      <c r="AV754" s="176"/>
      <c r="AW754" s="176"/>
      <c r="AX754" s="176"/>
      <c r="AY754" s="176"/>
      <c r="AZ754" s="176"/>
      <c r="BA754" s="176"/>
      <c r="BB754" s="176"/>
      <c r="BC754" s="176"/>
      <c r="BD754" s="176"/>
      <c r="BE754" s="176"/>
      <c r="BF754" s="176"/>
      <c r="BG754" s="176"/>
      <c r="BH754" s="176"/>
      <c r="BI754" s="176"/>
      <c r="BJ754" s="176"/>
      <c r="BK754" s="176"/>
      <c r="BL754" s="176"/>
      <c r="BM754" s="176"/>
      <c r="BN754" s="176"/>
      <c r="BO754" s="176"/>
      <c r="BP754" s="176"/>
      <c r="BQ754" s="176"/>
      <c r="BR754" s="176"/>
      <c r="BS754" s="176"/>
      <c r="BT754" s="176"/>
      <c r="BU754" s="176"/>
      <c r="BV754" s="176"/>
      <c r="BW754" s="176"/>
      <c r="BX754" s="176"/>
      <c r="BY754" s="176"/>
      <c r="BZ754" s="176"/>
      <c r="CA754" s="176"/>
      <c r="CB754" s="176"/>
      <c r="CC754" s="176"/>
      <c r="CD754" s="176"/>
      <c r="CE754" s="176"/>
      <c r="CF754" s="176"/>
      <c r="CG754" s="176"/>
      <c r="CH754" s="176"/>
      <c r="CI754" s="176"/>
      <c r="CJ754" s="176"/>
      <c r="CK754" s="176"/>
      <c r="CL754" s="177"/>
      <c r="CM754" s="177"/>
    </row>
    <row r="755" customFormat="false" ht="12.75" hidden="false" customHeight="false" outlineLevel="0" collapsed="false">
      <c r="A755" s="197" t="s">
        <v>64</v>
      </c>
      <c r="B755" s="198"/>
      <c r="C755" s="199"/>
      <c r="D755" s="171" t="n">
        <v>16</v>
      </c>
      <c r="E755" s="172" t="s">
        <v>90</v>
      </c>
      <c r="F755" s="173" t="n">
        <f aca="false">SUM(H755:CK755)</f>
        <v>0</v>
      </c>
      <c r="G755" s="174"/>
      <c r="H755" s="175"/>
      <c r="I755" s="176"/>
      <c r="J755" s="176"/>
      <c r="K755" s="176"/>
      <c r="L755" s="176"/>
      <c r="M755" s="176"/>
      <c r="N755" s="176"/>
      <c r="O755" s="176"/>
      <c r="P755" s="176"/>
      <c r="Q755" s="176"/>
      <c r="R755" s="176"/>
      <c r="S755" s="176"/>
      <c r="T755" s="176"/>
      <c r="U755" s="176"/>
      <c r="V755" s="176"/>
      <c r="W755" s="176"/>
      <c r="X755" s="176"/>
      <c r="Y755" s="176"/>
      <c r="Z755" s="176"/>
      <c r="AA755" s="176"/>
      <c r="AB755" s="176"/>
      <c r="AC755" s="176"/>
      <c r="AD755" s="176"/>
      <c r="AE755" s="176"/>
      <c r="AF755" s="176"/>
      <c r="AG755" s="176"/>
      <c r="AH755" s="176"/>
      <c r="AI755" s="176"/>
      <c r="AJ755" s="176"/>
      <c r="AK755" s="176"/>
      <c r="AL755" s="176"/>
      <c r="AM755" s="176"/>
      <c r="AN755" s="176"/>
      <c r="AO755" s="176"/>
      <c r="AP755" s="176"/>
      <c r="AQ755" s="176"/>
      <c r="AR755" s="176"/>
      <c r="AS755" s="176"/>
      <c r="AT755" s="176"/>
      <c r="AU755" s="176"/>
      <c r="AV755" s="176"/>
      <c r="AW755" s="176"/>
      <c r="AX755" s="176"/>
      <c r="AY755" s="176"/>
      <c r="AZ755" s="176"/>
      <c r="BA755" s="176"/>
      <c r="BB755" s="176"/>
      <c r="BC755" s="176"/>
      <c r="BD755" s="176"/>
      <c r="BE755" s="176"/>
      <c r="BF755" s="176"/>
      <c r="BG755" s="176"/>
      <c r="BH755" s="176"/>
      <c r="BI755" s="176"/>
      <c r="BJ755" s="176"/>
      <c r="BK755" s="176"/>
      <c r="BL755" s="176"/>
      <c r="BM755" s="176"/>
      <c r="BN755" s="176"/>
      <c r="BO755" s="176"/>
      <c r="BP755" s="176"/>
      <c r="BQ755" s="176"/>
      <c r="BR755" s="176"/>
      <c r="BS755" s="176"/>
      <c r="BT755" s="176"/>
      <c r="BU755" s="176"/>
      <c r="BV755" s="176"/>
      <c r="BW755" s="176"/>
      <c r="BX755" s="176"/>
      <c r="BY755" s="176"/>
      <c r="BZ755" s="176"/>
      <c r="CA755" s="176"/>
      <c r="CB755" s="176"/>
      <c r="CC755" s="176"/>
      <c r="CD755" s="176"/>
      <c r="CE755" s="176"/>
      <c r="CF755" s="176"/>
      <c r="CG755" s="176"/>
      <c r="CH755" s="176"/>
      <c r="CI755" s="176"/>
      <c r="CJ755" s="176"/>
      <c r="CK755" s="176"/>
      <c r="CL755" s="177"/>
      <c r="CM755" s="177"/>
    </row>
    <row r="756" customFormat="false" ht="12.75" hidden="false" customHeight="false" outlineLevel="0" collapsed="false">
      <c r="A756" s="197" t="s">
        <v>64</v>
      </c>
      <c r="B756" s="198"/>
      <c r="C756" s="199"/>
      <c r="D756" s="171" t="n">
        <v>17</v>
      </c>
      <c r="E756" s="172" t="s">
        <v>90</v>
      </c>
      <c r="F756" s="178" t="n">
        <f aca="false">SUM(H756:CK756)</f>
        <v>0</v>
      </c>
      <c r="G756" s="179"/>
      <c r="H756" s="180"/>
      <c r="I756" s="181"/>
      <c r="J756" s="181"/>
      <c r="K756" s="181"/>
      <c r="L756" s="181"/>
      <c r="M756" s="181"/>
      <c r="N756" s="181"/>
      <c r="O756" s="181"/>
      <c r="P756" s="181"/>
      <c r="Q756" s="181"/>
      <c r="R756" s="181"/>
      <c r="S756" s="181"/>
      <c r="T756" s="181"/>
      <c r="U756" s="181"/>
      <c r="V756" s="181"/>
      <c r="W756" s="181"/>
      <c r="X756" s="181"/>
      <c r="Y756" s="181"/>
      <c r="Z756" s="181"/>
      <c r="AA756" s="181"/>
      <c r="AB756" s="181"/>
      <c r="AC756" s="181"/>
      <c r="AD756" s="181"/>
      <c r="AE756" s="181"/>
      <c r="AF756" s="181"/>
      <c r="AG756" s="181"/>
      <c r="AH756" s="181"/>
      <c r="AI756" s="181"/>
      <c r="AJ756" s="181"/>
      <c r="AK756" s="181"/>
      <c r="AL756" s="181"/>
      <c r="AM756" s="181"/>
      <c r="AN756" s="181"/>
      <c r="AO756" s="181"/>
      <c r="AP756" s="181"/>
      <c r="AQ756" s="181"/>
      <c r="AR756" s="181"/>
      <c r="AS756" s="181"/>
      <c r="AT756" s="181"/>
      <c r="AU756" s="181"/>
      <c r="AV756" s="181"/>
      <c r="AW756" s="181"/>
      <c r="AX756" s="181"/>
      <c r="AY756" s="181"/>
      <c r="AZ756" s="181"/>
      <c r="BA756" s="181"/>
      <c r="BB756" s="181"/>
      <c r="BC756" s="181"/>
      <c r="BD756" s="181"/>
      <c r="BE756" s="181"/>
      <c r="BF756" s="181"/>
      <c r="BG756" s="181"/>
      <c r="BH756" s="181"/>
      <c r="BI756" s="181"/>
      <c r="BJ756" s="181"/>
      <c r="BK756" s="181"/>
      <c r="BL756" s="181"/>
      <c r="BM756" s="181"/>
      <c r="BN756" s="181"/>
      <c r="BO756" s="181"/>
      <c r="BP756" s="181"/>
      <c r="BQ756" s="181"/>
      <c r="BR756" s="181"/>
      <c r="BS756" s="181"/>
      <c r="BT756" s="181"/>
      <c r="BU756" s="181"/>
      <c r="BV756" s="181"/>
      <c r="BW756" s="181"/>
      <c r="BX756" s="181"/>
      <c r="BY756" s="181"/>
      <c r="BZ756" s="181"/>
      <c r="CA756" s="181"/>
      <c r="CB756" s="181"/>
      <c r="CC756" s="181"/>
      <c r="CD756" s="181"/>
      <c r="CE756" s="181"/>
      <c r="CF756" s="181"/>
      <c r="CG756" s="181"/>
      <c r="CH756" s="181"/>
      <c r="CI756" s="181"/>
      <c r="CJ756" s="181"/>
      <c r="CK756" s="181"/>
      <c r="CL756" s="177"/>
      <c r="CM756" s="177"/>
    </row>
    <row r="757" customFormat="false" ht="12.75" hidden="false" customHeight="false" outlineLevel="0" collapsed="false">
      <c r="A757" s="197" t="s">
        <v>64</v>
      </c>
      <c r="B757" s="198"/>
      <c r="C757" s="199"/>
      <c r="D757" s="171" t="n">
        <v>18</v>
      </c>
      <c r="E757" s="172" t="s">
        <v>90</v>
      </c>
      <c r="F757" s="178" t="n">
        <f aca="false">SUM(H757:CK757)</f>
        <v>0</v>
      </c>
      <c r="G757" s="179" t="n">
        <f aca="false">SUM(F751:F757)</f>
        <v>0</v>
      </c>
      <c r="H757" s="180"/>
      <c r="I757" s="181"/>
      <c r="J757" s="181"/>
      <c r="K757" s="181"/>
      <c r="L757" s="181"/>
      <c r="M757" s="181"/>
      <c r="N757" s="181"/>
      <c r="O757" s="181"/>
      <c r="P757" s="181"/>
      <c r="Q757" s="181"/>
      <c r="R757" s="181"/>
      <c r="S757" s="181"/>
      <c r="T757" s="181"/>
      <c r="U757" s="181"/>
      <c r="V757" s="181"/>
      <c r="W757" s="181"/>
      <c r="X757" s="181"/>
      <c r="Y757" s="181"/>
      <c r="Z757" s="181"/>
      <c r="AA757" s="181"/>
      <c r="AB757" s="181"/>
      <c r="AC757" s="181"/>
      <c r="AD757" s="181"/>
      <c r="AE757" s="181"/>
      <c r="AF757" s="181"/>
      <c r="AG757" s="181"/>
      <c r="AH757" s="181"/>
      <c r="AI757" s="181"/>
      <c r="AJ757" s="181"/>
      <c r="AK757" s="181"/>
      <c r="AL757" s="181"/>
      <c r="AM757" s="181"/>
      <c r="AN757" s="181"/>
      <c r="AO757" s="181"/>
      <c r="AP757" s="181"/>
      <c r="AQ757" s="181"/>
      <c r="AR757" s="181"/>
      <c r="AS757" s="181"/>
      <c r="AT757" s="181"/>
      <c r="AU757" s="181"/>
      <c r="AV757" s="181"/>
      <c r="AW757" s="181"/>
      <c r="AX757" s="181"/>
      <c r="AY757" s="181"/>
      <c r="AZ757" s="181"/>
      <c r="BA757" s="181"/>
      <c r="BB757" s="181"/>
      <c r="BC757" s="181"/>
      <c r="BD757" s="181"/>
      <c r="BE757" s="181"/>
      <c r="BF757" s="181"/>
      <c r="BG757" s="181"/>
      <c r="BH757" s="181"/>
      <c r="BI757" s="181"/>
      <c r="BJ757" s="181"/>
      <c r="BK757" s="181"/>
      <c r="BL757" s="181"/>
      <c r="BM757" s="181"/>
      <c r="BN757" s="181"/>
      <c r="BO757" s="181"/>
      <c r="BP757" s="181"/>
      <c r="BQ757" s="181"/>
      <c r="BR757" s="181"/>
      <c r="BS757" s="181"/>
      <c r="BT757" s="181"/>
      <c r="BU757" s="181"/>
      <c r="BV757" s="181"/>
      <c r="BW757" s="181"/>
      <c r="BX757" s="181"/>
      <c r="BY757" s="181"/>
      <c r="BZ757" s="181"/>
      <c r="CA757" s="181"/>
      <c r="CB757" s="181"/>
      <c r="CC757" s="181"/>
      <c r="CD757" s="181"/>
      <c r="CE757" s="181"/>
      <c r="CF757" s="181"/>
      <c r="CG757" s="181"/>
      <c r="CH757" s="181"/>
      <c r="CI757" s="181"/>
      <c r="CJ757" s="181"/>
      <c r="CK757" s="181"/>
      <c r="CL757" s="177"/>
      <c r="CM757" s="177"/>
    </row>
    <row r="758" customFormat="false" ht="12.75" hidden="false" customHeight="false" outlineLevel="0" collapsed="false">
      <c r="A758" s="197" t="s">
        <v>64</v>
      </c>
      <c r="B758" s="198"/>
      <c r="C758" s="199"/>
      <c r="D758" s="171" t="n">
        <v>19</v>
      </c>
      <c r="E758" s="172" t="s">
        <v>91</v>
      </c>
      <c r="F758" s="173" t="n">
        <f aca="false">SUM(H758:CK758)</f>
        <v>0</v>
      </c>
      <c r="G758" s="174"/>
      <c r="H758" s="175"/>
      <c r="I758" s="176"/>
      <c r="J758" s="176"/>
      <c r="K758" s="176"/>
      <c r="L758" s="176"/>
      <c r="M758" s="176"/>
      <c r="N758" s="176"/>
      <c r="O758" s="176"/>
      <c r="P758" s="176"/>
      <c r="Q758" s="176"/>
      <c r="R758" s="176"/>
      <c r="S758" s="176"/>
      <c r="T758" s="176"/>
      <c r="U758" s="176"/>
      <c r="V758" s="176"/>
      <c r="W758" s="176"/>
      <c r="X758" s="176"/>
      <c r="Y758" s="176"/>
      <c r="Z758" s="176"/>
      <c r="AA758" s="176"/>
      <c r="AB758" s="176"/>
      <c r="AC758" s="176"/>
      <c r="AD758" s="176"/>
      <c r="AE758" s="176"/>
      <c r="AF758" s="176"/>
      <c r="AG758" s="176"/>
      <c r="AH758" s="176"/>
      <c r="AI758" s="176"/>
      <c r="AJ758" s="176"/>
      <c r="AK758" s="176"/>
      <c r="AL758" s="176"/>
      <c r="AM758" s="176"/>
      <c r="AN758" s="176"/>
      <c r="AO758" s="176"/>
      <c r="AP758" s="176"/>
      <c r="AQ758" s="176"/>
      <c r="AR758" s="176"/>
      <c r="AS758" s="176"/>
      <c r="AT758" s="176"/>
      <c r="AU758" s="176"/>
      <c r="AV758" s="176"/>
      <c r="AW758" s="176"/>
      <c r="AX758" s="176"/>
      <c r="AY758" s="176"/>
      <c r="AZ758" s="176"/>
      <c r="BA758" s="176"/>
      <c r="BB758" s="176"/>
      <c r="BC758" s="176"/>
      <c r="BD758" s="176"/>
      <c r="BE758" s="176"/>
      <c r="BF758" s="176"/>
      <c r="BG758" s="176"/>
      <c r="BH758" s="176"/>
      <c r="BI758" s="176"/>
      <c r="BJ758" s="176"/>
      <c r="BK758" s="176"/>
      <c r="BL758" s="176"/>
      <c r="BM758" s="176"/>
      <c r="BN758" s="176"/>
      <c r="BO758" s="176"/>
      <c r="BP758" s="176"/>
      <c r="BQ758" s="176"/>
      <c r="BR758" s="176"/>
      <c r="BS758" s="176"/>
      <c r="BT758" s="176"/>
      <c r="BU758" s="176"/>
      <c r="BV758" s="176"/>
      <c r="BW758" s="176"/>
      <c r="BX758" s="176"/>
      <c r="BY758" s="176"/>
      <c r="BZ758" s="176"/>
      <c r="CA758" s="176"/>
      <c r="CB758" s="176"/>
      <c r="CC758" s="176"/>
      <c r="CD758" s="176"/>
      <c r="CE758" s="176"/>
      <c r="CF758" s="176"/>
      <c r="CG758" s="176"/>
      <c r="CH758" s="176"/>
      <c r="CI758" s="176"/>
      <c r="CJ758" s="176"/>
      <c r="CK758" s="176"/>
      <c r="CL758" s="177"/>
      <c r="CM758" s="177"/>
    </row>
    <row r="759" customFormat="false" ht="12.75" hidden="false" customHeight="false" outlineLevel="0" collapsed="false">
      <c r="A759" s="197" t="s">
        <v>64</v>
      </c>
      <c r="B759" s="198"/>
      <c r="C759" s="199"/>
      <c r="D759" s="171" t="n">
        <v>20</v>
      </c>
      <c r="E759" s="172" t="s">
        <v>91</v>
      </c>
      <c r="F759" s="173" t="n">
        <f aca="false">SUM(H759:CK759)</f>
        <v>0</v>
      </c>
      <c r="G759" s="174"/>
      <c r="H759" s="175"/>
      <c r="I759" s="176"/>
      <c r="J759" s="176"/>
      <c r="K759" s="176"/>
      <c r="L759" s="176"/>
      <c r="M759" s="176"/>
      <c r="N759" s="176"/>
      <c r="O759" s="176"/>
      <c r="P759" s="176"/>
      <c r="Q759" s="176"/>
      <c r="R759" s="176"/>
      <c r="S759" s="176"/>
      <c r="T759" s="176"/>
      <c r="U759" s="176"/>
      <c r="V759" s="176"/>
      <c r="W759" s="176"/>
      <c r="X759" s="176"/>
      <c r="Y759" s="176"/>
      <c r="Z759" s="176"/>
      <c r="AA759" s="176"/>
      <c r="AB759" s="176"/>
      <c r="AC759" s="176"/>
      <c r="AD759" s="176"/>
      <c r="AE759" s="176"/>
      <c r="AF759" s="176"/>
      <c r="AG759" s="176"/>
      <c r="AH759" s="176"/>
      <c r="AI759" s="176"/>
      <c r="AJ759" s="176"/>
      <c r="AK759" s="176"/>
      <c r="AL759" s="176"/>
      <c r="AM759" s="176"/>
      <c r="AN759" s="176"/>
      <c r="AO759" s="176"/>
      <c r="AP759" s="176"/>
      <c r="AQ759" s="176"/>
      <c r="AR759" s="176"/>
      <c r="AS759" s="176"/>
      <c r="AT759" s="176"/>
      <c r="AU759" s="176"/>
      <c r="AV759" s="176"/>
      <c r="AW759" s="176"/>
      <c r="AX759" s="176"/>
      <c r="AY759" s="176"/>
      <c r="AZ759" s="176"/>
      <c r="BA759" s="176"/>
      <c r="BB759" s="176"/>
      <c r="BC759" s="176"/>
      <c r="BD759" s="176"/>
      <c r="BE759" s="176"/>
      <c r="BF759" s="176"/>
      <c r="BG759" s="176"/>
      <c r="BH759" s="176"/>
      <c r="BI759" s="176"/>
      <c r="BJ759" s="176"/>
      <c r="BK759" s="176"/>
      <c r="BL759" s="176"/>
      <c r="BM759" s="176"/>
      <c r="BN759" s="176"/>
      <c r="BO759" s="176"/>
      <c r="BP759" s="176"/>
      <c r="BQ759" s="176"/>
      <c r="BR759" s="176"/>
      <c r="BS759" s="176"/>
      <c r="BT759" s="176"/>
      <c r="BU759" s="176"/>
      <c r="BV759" s="176"/>
      <c r="BW759" s="176"/>
      <c r="BX759" s="176"/>
      <c r="BY759" s="176"/>
      <c r="BZ759" s="176"/>
      <c r="CA759" s="176"/>
      <c r="CB759" s="176"/>
      <c r="CC759" s="176"/>
      <c r="CD759" s="176"/>
      <c r="CE759" s="176"/>
      <c r="CF759" s="176"/>
      <c r="CG759" s="176"/>
      <c r="CH759" s="176"/>
      <c r="CI759" s="176"/>
      <c r="CJ759" s="176"/>
      <c r="CK759" s="176"/>
      <c r="CL759" s="177"/>
      <c r="CM759" s="177"/>
    </row>
    <row r="760" customFormat="false" ht="12.75" hidden="false" customHeight="false" outlineLevel="0" collapsed="false">
      <c r="A760" s="197" t="s">
        <v>64</v>
      </c>
      <c r="B760" s="198"/>
      <c r="C760" s="199"/>
      <c r="D760" s="171" t="n">
        <v>21</v>
      </c>
      <c r="E760" s="172" t="s">
        <v>91</v>
      </c>
      <c r="F760" s="173" t="n">
        <f aca="false">SUM(H760:CK760)</f>
        <v>0</v>
      </c>
      <c r="G760" s="174"/>
      <c r="H760" s="175"/>
      <c r="I760" s="176"/>
      <c r="J760" s="176"/>
      <c r="K760" s="176"/>
      <c r="L760" s="176"/>
      <c r="M760" s="176"/>
      <c r="N760" s="176"/>
      <c r="O760" s="176"/>
      <c r="P760" s="176"/>
      <c r="Q760" s="176"/>
      <c r="R760" s="176"/>
      <c r="S760" s="176"/>
      <c r="T760" s="176"/>
      <c r="U760" s="176"/>
      <c r="V760" s="176"/>
      <c r="W760" s="176"/>
      <c r="X760" s="176"/>
      <c r="Y760" s="176"/>
      <c r="Z760" s="176"/>
      <c r="AA760" s="176"/>
      <c r="AB760" s="176"/>
      <c r="AC760" s="176"/>
      <c r="AD760" s="176"/>
      <c r="AE760" s="176"/>
      <c r="AF760" s="176"/>
      <c r="AG760" s="176"/>
      <c r="AH760" s="176"/>
      <c r="AI760" s="176"/>
      <c r="AJ760" s="176"/>
      <c r="AK760" s="176"/>
      <c r="AL760" s="176"/>
      <c r="AM760" s="176"/>
      <c r="AN760" s="176"/>
      <c r="AO760" s="176"/>
      <c r="AP760" s="176"/>
      <c r="AQ760" s="176"/>
      <c r="AR760" s="176"/>
      <c r="AS760" s="176"/>
      <c r="AT760" s="176"/>
      <c r="AU760" s="176"/>
      <c r="AV760" s="176"/>
      <c r="AW760" s="176"/>
      <c r="AX760" s="176"/>
      <c r="AY760" s="176"/>
      <c r="AZ760" s="176"/>
      <c r="BA760" s="176"/>
      <c r="BB760" s="176"/>
      <c r="BC760" s="176"/>
      <c r="BD760" s="176"/>
      <c r="BE760" s="176"/>
      <c r="BF760" s="176"/>
      <c r="BG760" s="176"/>
      <c r="BH760" s="176"/>
      <c r="BI760" s="176"/>
      <c r="BJ760" s="176"/>
      <c r="BK760" s="176"/>
      <c r="BL760" s="176"/>
      <c r="BM760" s="176"/>
      <c r="BN760" s="176"/>
      <c r="BO760" s="176"/>
      <c r="BP760" s="176"/>
      <c r="BQ760" s="176"/>
      <c r="BR760" s="176"/>
      <c r="BS760" s="176"/>
      <c r="BT760" s="176"/>
      <c r="BU760" s="176"/>
      <c r="BV760" s="176"/>
      <c r="BW760" s="176"/>
      <c r="BX760" s="176"/>
      <c r="BY760" s="176"/>
      <c r="BZ760" s="176"/>
      <c r="CA760" s="176"/>
      <c r="CB760" s="176"/>
      <c r="CC760" s="176"/>
      <c r="CD760" s="176"/>
      <c r="CE760" s="176"/>
      <c r="CF760" s="176"/>
      <c r="CG760" s="176"/>
      <c r="CH760" s="176"/>
      <c r="CI760" s="176"/>
      <c r="CJ760" s="176"/>
      <c r="CK760" s="176"/>
      <c r="CL760" s="177"/>
      <c r="CM760" s="177"/>
    </row>
    <row r="761" customFormat="false" ht="12.75" hidden="false" customHeight="false" outlineLevel="0" collapsed="false">
      <c r="A761" s="197" t="s">
        <v>64</v>
      </c>
      <c r="B761" s="198"/>
      <c r="C761" s="199"/>
      <c r="D761" s="171" t="n">
        <v>22</v>
      </c>
      <c r="E761" s="172" t="s">
        <v>91</v>
      </c>
      <c r="F761" s="173" t="n">
        <f aca="false">SUM(H761:CK761)</f>
        <v>0</v>
      </c>
      <c r="G761" s="174"/>
      <c r="H761" s="175"/>
      <c r="I761" s="176"/>
      <c r="J761" s="176"/>
      <c r="K761" s="176"/>
      <c r="L761" s="176"/>
      <c r="M761" s="176"/>
      <c r="N761" s="176"/>
      <c r="O761" s="176"/>
      <c r="P761" s="176"/>
      <c r="Q761" s="176"/>
      <c r="R761" s="176"/>
      <c r="S761" s="176"/>
      <c r="T761" s="176"/>
      <c r="U761" s="176"/>
      <c r="V761" s="176"/>
      <c r="W761" s="176"/>
      <c r="X761" s="176"/>
      <c r="Y761" s="176"/>
      <c r="Z761" s="176"/>
      <c r="AA761" s="176"/>
      <c r="AB761" s="176"/>
      <c r="AC761" s="176"/>
      <c r="AD761" s="176"/>
      <c r="AE761" s="176"/>
      <c r="AF761" s="176"/>
      <c r="AG761" s="176"/>
      <c r="AH761" s="176"/>
      <c r="AI761" s="176"/>
      <c r="AJ761" s="176"/>
      <c r="AK761" s="176"/>
      <c r="AL761" s="176"/>
      <c r="AM761" s="176"/>
      <c r="AN761" s="176"/>
      <c r="AO761" s="176"/>
      <c r="AP761" s="176"/>
      <c r="AQ761" s="176"/>
      <c r="AR761" s="176"/>
      <c r="AS761" s="176"/>
      <c r="AT761" s="176"/>
      <c r="AU761" s="176"/>
      <c r="AV761" s="176"/>
      <c r="AW761" s="176"/>
      <c r="AX761" s="176"/>
      <c r="AY761" s="176"/>
      <c r="AZ761" s="176"/>
      <c r="BA761" s="176"/>
      <c r="BB761" s="176"/>
      <c r="BC761" s="176"/>
      <c r="BD761" s="176"/>
      <c r="BE761" s="176"/>
      <c r="BF761" s="176"/>
      <c r="BG761" s="176"/>
      <c r="BH761" s="176"/>
      <c r="BI761" s="176"/>
      <c r="BJ761" s="176"/>
      <c r="BK761" s="176"/>
      <c r="BL761" s="176"/>
      <c r="BM761" s="176"/>
      <c r="BN761" s="176"/>
      <c r="BO761" s="176"/>
      <c r="BP761" s="176"/>
      <c r="BQ761" s="176"/>
      <c r="BR761" s="176"/>
      <c r="BS761" s="176"/>
      <c r="BT761" s="176"/>
      <c r="BU761" s="176"/>
      <c r="BV761" s="176"/>
      <c r="BW761" s="176"/>
      <c r="BX761" s="176"/>
      <c r="BY761" s="176"/>
      <c r="BZ761" s="176"/>
      <c r="CA761" s="176"/>
      <c r="CB761" s="176"/>
      <c r="CC761" s="176"/>
      <c r="CD761" s="176"/>
      <c r="CE761" s="176"/>
      <c r="CF761" s="176"/>
      <c r="CG761" s="176"/>
      <c r="CH761" s="176"/>
      <c r="CI761" s="176"/>
      <c r="CJ761" s="176"/>
      <c r="CK761" s="176"/>
      <c r="CL761" s="177"/>
      <c r="CM761" s="177"/>
    </row>
    <row r="762" customFormat="false" ht="12.75" hidden="false" customHeight="false" outlineLevel="0" collapsed="false">
      <c r="A762" s="197" t="s">
        <v>64</v>
      </c>
      <c r="B762" s="198"/>
      <c r="C762" s="199"/>
      <c r="D762" s="171" t="n">
        <v>23</v>
      </c>
      <c r="E762" s="172" t="s">
        <v>91</v>
      </c>
      <c r="F762" s="173" t="n">
        <f aca="false">SUM(H762:CK762)</f>
        <v>0</v>
      </c>
      <c r="G762" s="174"/>
      <c r="H762" s="175"/>
      <c r="I762" s="176"/>
      <c r="J762" s="176"/>
      <c r="K762" s="176"/>
      <c r="L762" s="176"/>
      <c r="M762" s="176"/>
      <c r="N762" s="176"/>
      <c r="O762" s="176"/>
      <c r="P762" s="176"/>
      <c r="Q762" s="176"/>
      <c r="R762" s="176"/>
      <c r="S762" s="176"/>
      <c r="T762" s="176"/>
      <c r="U762" s="176"/>
      <c r="V762" s="176"/>
      <c r="W762" s="176"/>
      <c r="X762" s="176"/>
      <c r="Y762" s="176"/>
      <c r="Z762" s="176"/>
      <c r="AA762" s="176"/>
      <c r="AB762" s="176"/>
      <c r="AC762" s="176"/>
      <c r="AD762" s="176"/>
      <c r="AE762" s="176"/>
      <c r="AF762" s="176"/>
      <c r="AG762" s="176"/>
      <c r="AH762" s="176"/>
      <c r="AI762" s="176"/>
      <c r="AJ762" s="176"/>
      <c r="AK762" s="176"/>
      <c r="AL762" s="176"/>
      <c r="AM762" s="176"/>
      <c r="AN762" s="176"/>
      <c r="AO762" s="176"/>
      <c r="AP762" s="176"/>
      <c r="AQ762" s="176"/>
      <c r="AR762" s="176"/>
      <c r="AS762" s="176"/>
      <c r="AT762" s="176"/>
      <c r="AU762" s="176"/>
      <c r="AV762" s="176"/>
      <c r="AW762" s="176"/>
      <c r="AX762" s="176"/>
      <c r="AY762" s="176"/>
      <c r="AZ762" s="176"/>
      <c r="BA762" s="176"/>
      <c r="BB762" s="176"/>
      <c r="BC762" s="176"/>
      <c r="BD762" s="176"/>
      <c r="BE762" s="176"/>
      <c r="BF762" s="176"/>
      <c r="BG762" s="176"/>
      <c r="BH762" s="176"/>
      <c r="BI762" s="176"/>
      <c r="BJ762" s="176"/>
      <c r="BK762" s="176"/>
      <c r="BL762" s="176"/>
      <c r="BM762" s="176"/>
      <c r="BN762" s="176"/>
      <c r="BO762" s="176"/>
      <c r="BP762" s="176"/>
      <c r="BQ762" s="176"/>
      <c r="BR762" s="176"/>
      <c r="BS762" s="176"/>
      <c r="BT762" s="176"/>
      <c r="BU762" s="176"/>
      <c r="BV762" s="176"/>
      <c r="BW762" s="176"/>
      <c r="BX762" s="176"/>
      <c r="BY762" s="176"/>
      <c r="BZ762" s="176"/>
      <c r="CA762" s="176"/>
      <c r="CB762" s="176"/>
      <c r="CC762" s="176"/>
      <c r="CD762" s="176"/>
      <c r="CE762" s="176"/>
      <c r="CF762" s="176"/>
      <c r="CG762" s="176"/>
      <c r="CH762" s="176"/>
      <c r="CI762" s="176"/>
      <c r="CJ762" s="176"/>
      <c r="CK762" s="176"/>
      <c r="CL762" s="177"/>
      <c r="CM762" s="177"/>
    </row>
    <row r="763" customFormat="false" ht="12.75" hidden="false" customHeight="false" outlineLevel="0" collapsed="false">
      <c r="A763" s="197" t="s">
        <v>64</v>
      </c>
      <c r="B763" s="198"/>
      <c r="C763" s="199"/>
      <c r="D763" s="171" t="n">
        <v>24</v>
      </c>
      <c r="E763" s="172" t="s">
        <v>91</v>
      </c>
      <c r="F763" s="178" t="n">
        <f aca="false">SUM(H763:CK763)</f>
        <v>0</v>
      </c>
      <c r="G763" s="179"/>
      <c r="H763" s="180"/>
      <c r="I763" s="181"/>
      <c r="J763" s="181"/>
      <c r="K763" s="181"/>
      <c r="L763" s="181"/>
      <c r="M763" s="181"/>
      <c r="N763" s="181"/>
      <c r="O763" s="181"/>
      <c r="P763" s="181"/>
      <c r="Q763" s="181"/>
      <c r="R763" s="181"/>
      <c r="S763" s="181"/>
      <c r="T763" s="181"/>
      <c r="U763" s="181"/>
      <c r="V763" s="181"/>
      <c r="W763" s="181"/>
      <c r="X763" s="181"/>
      <c r="Y763" s="181"/>
      <c r="Z763" s="181"/>
      <c r="AA763" s="181"/>
      <c r="AB763" s="181"/>
      <c r="AC763" s="181"/>
      <c r="AD763" s="181"/>
      <c r="AE763" s="181"/>
      <c r="AF763" s="181"/>
      <c r="AG763" s="181"/>
      <c r="AH763" s="181"/>
      <c r="AI763" s="181"/>
      <c r="AJ763" s="181"/>
      <c r="AK763" s="181"/>
      <c r="AL763" s="181"/>
      <c r="AM763" s="181"/>
      <c r="AN763" s="181"/>
      <c r="AO763" s="181"/>
      <c r="AP763" s="181"/>
      <c r="AQ763" s="181"/>
      <c r="AR763" s="181"/>
      <c r="AS763" s="181"/>
      <c r="AT763" s="181"/>
      <c r="AU763" s="181"/>
      <c r="AV763" s="181"/>
      <c r="AW763" s="181"/>
      <c r="AX763" s="181"/>
      <c r="AY763" s="181"/>
      <c r="AZ763" s="181"/>
      <c r="BA763" s="181"/>
      <c r="BB763" s="181"/>
      <c r="BC763" s="181"/>
      <c r="BD763" s="181"/>
      <c r="BE763" s="181"/>
      <c r="BF763" s="181"/>
      <c r="BG763" s="181"/>
      <c r="BH763" s="181"/>
      <c r="BI763" s="181"/>
      <c r="BJ763" s="181"/>
      <c r="BK763" s="181"/>
      <c r="BL763" s="181"/>
      <c r="BM763" s="181"/>
      <c r="BN763" s="181"/>
      <c r="BO763" s="181"/>
      <c r="BP763" s="181"/>
      <c r="BQ763" s="181"/>
      <c r="BR763" s="181"/>
      <c r="BS763" s="181"/>
      <c r="BT763" s="181"/>
      <c r="BU763" s="181"/>
      <c r="BV763" s="181"/>
      <c r="BW763" s="181"/>
      <c r="BX763" s="181"/>
      <c r="BY763" s="181"/>
      <c r="BZ763" s="181"/>
      <c r="CA763" s="181"/>
      <c r="CB763" s="181"/>
      <c r="CC763" s="181"/>
      <c r="CD763" s="181"/>
      <c r="CE763" s="181"/>
      <c r="CF763" s="181"/>
      <c r="CG763" s="181"/>
      <c r="CH763" s="181"/>
      <c r="CI763" s="181"/>
      <c r="CJ763" s="181"/>
      <c r="CK763" s="181"/>
      <c r="CL763" s="177"/>
      <c r="CM763" s="177"/>
    </row>
    <row r="764" customFormat="false" ht="12.75" hidden="false" customHeight="false" outlineLevel="0" collapsed="false">
      <c r="A764" s="197" t="s">
        <v>64</v>
      </c>
      <c r="B764" s="198"/>
      <c r="C764" s="199"/>
      <c r="D764" s="171" t="n">
        <v>25</v>
      </c>
      <c r="E764" s="172" t="s">
        <v>91</v>
      </c>
      <c r="F764" s="178" t="n">
        <f aca="false">SUM(H764:CK764)</f>
        <v>0</v>
      </c>
      <c r="G764" s="179" t="n">
        <f aca="false">SUM(F758:F764)</f>
        <v>0</v>
      </c>
      <c r="H764" s="180"/>
      <c r="I764" s="181"/>
      <c r="J764" s="181"/>
      <c r="K764" s="181"/>
      <c r="L764" s="181"/>
      <c r="M764" s="181"/>
      <c r="N764" s="181"/>
      <c r="O764" s="181"/>
      <c r="P764" s="181"/>
      <c r="Q764" s="181"/>
      <c r="R764" s="181"/>
      <c r="S764" s="181"/>
      <c r="T764" s="181"/>
      <c r="U764" s="181"/>
      <c r="V764" s="181"/>
      <c r="W764" s="181"/>
      <c r="X764" s="181"/>
      <c r="Y764" s="181"/>
      <c r="Z764" s="181"/>
      <c r="AA764" s="181"/>
      <c r="AB764" s="181"/>
      <c r="AC764" s="181"/>
      <c r="AD764" s="181"/>
      <c r="AE764" s="181"/>
      <c r="AF764" s="181"/>
      <c r="AG764" s="181"/>
      <c r="AH764" s="181"/>
      <c r="AI764" s="181"/>
      <c r="AJ764" s="181"/>
      <c r="AK764" s="181"/>
      <c r="AL764" s="181"/>
      <c r="AM764" s="181"/>
      <c r="AN764" s="181"/>
      <c r="AO764" s="181"/>
      <c r="AP764" s="181"/>
      <c r="AQ764" s="181"/>
      <c r="AR764" s="181"/>
      <c r="AS764" s="181"/>
      <c r="AT764" s="181"/>
      <c r="AU764" s="181"/>
      <c r="AV764" s="181"/>
      <c r="AW764" s="181"/>
      <c r="AX764" s="181"/>
      <c r="AY764" s="181"/>
      <c r="AZ764" s="181"/>
      <c r="BA764" s="181"/>
      <c r="BB764" s="181"/>
      <c r="BC764" s="181"/>
      <c r="BD764" s="181"/>
      <c r="BE764" s="181"/>
      <c r="BF764" s="181"/>
      <c r="BG764" s="181"/>
      <c r="BH764" s="181"/>
      <c r="BI764" s="181"/>
      <c r="BJ764" s="181"/>
      <c r="BK764" s="181"/>
      <c r="BL764" s="181"/>
      <c r="BM764" s="181"/>
      <c r="BN764" s="181"/>
      <c r="BO764" s="181"/>
      <c r="BP764" s="181"/>
      <c r="BQ764" s="181"/>
      <c r="BR764" s="181"/>
      <c r="BS764" s="181"/>
      <c r="BT764" s="181"/>
      <c r="BU764" s="181"/>
      <c r="BV764" s="181"/>
      <c r="BW764" s="181"/>
      <c r="BX764" s="181"/>
      <c r="BY764" s="181"/>
      <c r="BZ764" s="181"/>
      <c r="CA764" s="181"/>
      <c r="CB764" s="181"/>
      <c r="CC764" s="181"/>
      <c r="CD764" s="181"/>
      <c r="CE764" s="181"/>
      <c r="CF764" s="181"/>
      <c r="CG764" s="181"/>
      <c r="CH764" s="181"/>
      <c r="CI764" s="181"/>
      <c r="CJ764" s="181"/>
      <c r="CK764" s="181"/>
      <c r="CL764" s="177"/>
      <c r="CM764" s="177"/>
    </row>
    <row r="765" customFormat="false" ht="12.75" hidden="false" customHeight="false" outlineLevel="0" collapsed="false">
      <c r="A765" s="197" t="s">
        <v>64</v>
      </c>
      <c r="B765" s="198"/>
      <c r="C765" s="199"/>
      <c r="D765" s="171" t="n">
        <v>26</v>
      </c>
      <c r="E765" s="172" t="s">
        <v>92</v>
      </c>
      <c r="F765" s="173" t="n">
        <f aca="false">SUM(H765:CK765)</f>
        <v>0</v>
      </c>
      <c r="G765" s="174"/>
      <c r="H765" s="175"/>
      <c r="I765" s="176"/>
      <c r="J765" s="176"/>
      <c r="K765" s="176"/>
      <c r="L765" s="176"/>
      <c r="M765" s="176"/>
      <c r="N765" s="176"/>
      <c r="O765" s="176"/>
      <c r="P765" s="176"/>
      <c r="Q765" s="176"/>
      <c r="R765" s="176"/>
      <c r="S765" s="176"/>
      <c r="T765" s="176"/>
      <c r="U765" s="176"/>
      <c r="V765" s="176"/>
      <c r="W765" s="176"/>
      <c r="X765" s="176"/>
      <c r="Y765" s="176"/>
      <c r="Z765" s="176"/>
      <c r="AA765" s="176"/>
      <c r="AB765" s="176"/>
      <c r="AC765" s="176"/>
      <c r="AD765" s="176"/>
      <c r="AE765" s="176"/>
      <c r="AF765" s="176"/>
      <c r="AG765" s="176"/>
      <c r="AH765" s="176"/>
      <c r="AI765" s="176"/>
      <c r="AJ765" s="176"/>
      <c r="AK765" s="176"/>
      <c r="AL765" s="176"/>
      <c r="AM765" s="176"/>
      <c r="AN765" s="176"/>
      <c r="AO765" s="176"/>
      <c r="AP765" s="176"/>
      <c r="AQ765" s="176"/>
      <c r="AR765" s="176"/>
      <c r="AS765" s="176"/>
      <c r="AT765" s="176"/>
      <c r="AU765" s="176"/>
      <c r="AV765" s="176"/>
      <c r="AW765" s="176"/>
      <c r="AX765" s="176"/>
      <c r="AY765" s="176"/>
      <c r="AZ765" s="176"/>
      <c r="BA765" s="176"/>
      <c r="BB765" s="176"/>
      <c r="BC765" s="176"/>
      <c r="BD765" s="176"/>
      <c r="BE765" s="176"/>
      <c r="BF765" s="176"/>
      <c r="BG765" s="176"/>
      <c r="BH765" s="176"/>
      <c r="BI765" s="176"/>
      <c r="BJ765" s="176"/>
      <c r="BK765" s="176"/>
      <c r="BL765" s="176"/>
      <c r="BM765" s="176"/>
      <c r="BN765" s="176"/>
      <c r="BO765" s="176"/>
      <c r="BP765" s="176"/>
      <c r="BQ765" s="176"/>
      <c r="BR765" s="176"/>
      <c r="BS765" s="176"/>
      <c r="BT765" s="176"/>
      <c r="BU765" s="176"/>
      <c r="BV765" s="176"/>
      <c r="BW765" s="176"/>
      <c r="BX765" s="176"/>
      <c r="BY765" s="176"/>
      <c r="BZ765" s="176"/>
      <c r="CA765" s="176"/>
      <c r="CB765" s="176"/>
      <c r="CC765" s="176"/>
      <c r="CD765" s="176"/>
      <c r="CE765" s="176"/>
      <c r="CF765" s="176"/>
      <c r="CG765" s="176"/>
      <c r="CH765" s="176"/>
      <c r="CI765" s="176"/>
      <c r="CJ765" s="176"/>
      <c r="CK765" s="176"/>
      <c r="CL765" s="177"/>
      <c r="CM765" s="177"/>
    </row>
    <row r="766" customFormat="false" ht="12.75" hidden="false" customHeight="false" outlineLevel="0" collapsed="false">
      <c r="A766" s="197" t="s">
        <v>64</v>
      </c>
      <c r="B766" s="198"/>
      <c r="C766" s="199"/>
      <c r="D766" s="171" t="n">
        <v>27</v>
      </c>
      <c r="E766" s="172" t="s">
        <v>92</v>
      </c>
      <c r="F766" s="173" t="n">
        <f aca="false">SUM(H766:CK766)</f>
        <v>0</v>
      </c>
      <c r="G766" s="174"/>
      <c r="H766" s="175"/>
      <c r="I766" s="176"/>
      <c r="J766" s="176"/>
      <c r="K766" s="176"/>
      <c r="L766" s="176"/>
      <c r="M766" s="176"/>
      <c r="N766" s="176"/>
      <c r="O766" s="176"/>
      <c r="P766" s="176"/>
      <c r="Q766" s="176"/>
      <c r="R766" s="176"/>
      <c r="S766" s="176"/>
      <c r="T766" s="176"/>
      <c r="U766" s="176"/>
      <c r="V766" s="176"/>
      <c r="W766" s="176"/>
      <c r="X766" s="176"/>
      <c r="Y766" s="176"/>
      <c r="Z766" s="176"/>
      <c r="AA766" s="176"/>
      <c r="AB766" s="176"/>
      <c r="AC766" s="176"/>
      <c r="AD766" s="176"/>
      <c r="AE766" s="176"/>
      <c r="AF766" s="176"/>
      <c r="AG766" s="176"/>
      <c r="AH766" s="176"/>
      <c r="AI766" s="176"/>
      <c r="AJ766" s="176"/>
      <c r="AK766" s="176"/>
      <c r="AL766" s="176"/>
      <c r="AM766" s="176"/>
      <c r="AN766" s="176"/>
      <c r="AO766" s="176"/>
      <c r="AP766" s="176"/>
      <c r="AQ766" s="176"/>
      <c r="AR766" s="176"/>
      <c r="AS766" s="176"/>
      <c r="AT766" s="176"/>
      <c r="AU766" s="176"/>
      <c r="AV766" s="176"/>
      <c r="AW766" s="176"/>
      <c r="AX766" s="176"/>
      <c r="AY766" s="176"/>
      <c r="AZ766" s="176"/>
      <c r="BA766" s="176"/>
      <c r="BB766" s="176"/>
      <c r="BC766" s="176"/>
      <c r="BD766" s="176"/>
      <c r="BE766" s="176"/>
      <c r="BF766" s="176"/>
      <c r="BG766" s="176"/>
      <c r="BH766" s="176"/>
      <c r="BI766" s="176"/>
      <c r="BJ766" s="176"/>
      <c r="BK766" s="176"/>
      <c r="BL766" s="176"/>
      <c r="BM766" s="176"/>
      <c r="BN766" s="176"/>
      <c r="BO766" s="176"/>
      <c r="BP766" s="176"/>
      <c r="BQ766" s="176"/>
      <c r="BR766" s="176"/>
      <c r="BS766" s="176"/>
      <c r="BT766" s="176"/>
      <c r="BU766" s="176"/>
      <c r="BV766" s="176"/>
      <c r="BW766" s="176"/>
      <c r="BX766" s="176"/>
      <c r="BY766" s="176"/>
      <c r="BZ766" s="176"/>
      <c r="CA766" s="176"/>
      <c r="CB766" s="176"/>
      <c r="CC766" s="176"/>
      <c r="CD766" s="176"/>
      <c r="CE766" s="176"/>
      <c r="CF766" s="176"/>
      <c r="CG766" s="176"/>
      <c r="CH766" s="176"/>
      <c r="CI766" s="176"/>
      <c r="CJ766" s="176"/>
      <c r="CK766" s="176"/>
      <c r="CL766" s="177"/>
      <c r="CM766" s="177"/>
    </row>
    <row r="767" customFormat="false" ht="12.75" hidden="false" customHeight="false" outlineLevel="0" collapsed="false">
      <c r="A767" s="197" t="s">
        <v>64</v>
      </c>
      <c r="B767" s="198"/>
      <c r="C767" s="199"/>
      <c r="D767" s="171" t="n">
        <v>28</v>
      </c>
      <c r="E767" s="172" t="s">
        <v>92</v>
      </c>
      <c r="F767" s="173" t="n">
        <f aca="false">SUM(H767:CK767)</f>
        <v>0</v>
      </c>
      <c r="G767" s="174"/>
      <c r="H767" s="175"/>
      <c r="I767" s="176"/>
      <c r="J767" s="176"/>
      <c r="K767" s="176"/>
      <c r="L767" s="176"/>
      <c r="M767" s="176"/>
      <c r="N767" s="176"/>
      <c r="O767" s="176"/>
      <c r="P767" s="176"/>
      <c r="Q767" s="176"/>
      <c r="R767" s="176"/>
      <c r="S767" s="176"/>
      <c r="T767" s="176"/>
      <c r="U767" s="176"/>
      <c r="V767" s="176"/>
      <c r="W767" s="176"/>
      <c r="X767" s="176"/>
      <c r="Y767" s="176"/>
      <c r="Z767" s="176"/>
      <c r="AA767" s="176"/>
      <c r="AB767" s="176"/>
      <c r="AC767" s="176"/>
      <c r="AD767" s="176"/>
      <c r="AE767" s="176"/>
      <c r="AF767" s="176"/>
      <c r="AG767" s="176"/>
      <c r="AH767" s="176"/>
      <c r="AI767" s="176"/>
      <c r="AJ767" s="176"/>
      <c r="AK767" s="176"/>
      <c r="AL767" s="176"/>
      <c r="AM767" s="176"/>
      <c r="AN767" s="176"/>
      <c r="AO767" s="176"/>
      <c r="AP767" s="176"/>
      <c r="AQ767" s="176"/>
      <c r="AR767" s="176"/>
      <c r="AS767" s="176"/>
      <c r="AT767" s="176"/>
      <c r="AU767" s="176"/>
      <c r="AV767" s="176"/>
      <c r="AW767" s="176"/>
      <c r="AX767" s="176"/>
      <c r="AY767" s="176"/>
      <c r="AZ767" s="176"/>
      <c r="BA767" s="176"/>
      <c r="BB767" s="176"/>
      <c r="BC767" s="176"/>
      <c r="BD767" s="176"/>
      <c r="BE767" s="176"/>
      <c r="BF767" s="176"/>
      <c r="BG767" s="176"/>
      <c r="BH767" s="176"/>
      <c r="BI767" s="176"/>
      <c r="BJ767" s="176"/>
      <c r="BK767" s="176"/>
      <c r="BL767" s="176"/>
      <c r="BM767" s="176"/>
      <c r="BN767" s="176"/>
      <c r="BO767" s="176"/>
      <c r="BP767" s="176"/>
      <c r="BQ767" s="176"/>
      <c r="BR767" s="176"/>
      <c r="BS767" s="176"/>
      <c r="BT767" s="176"/>
      <c r="BU767" s="176"/>
      <c r="BV767" s="176"/>
      <c r="BW767" s="176"/>
      <c r="BX767" s="176"/>
      <c r="BY767" s="176"/>
      <c r="BZ767" s="176"/>
      <c r="CA767" s="176"/>
      <c r="CB767" s="176"/>
      <c r="CC767" s="176"/>
      <c r="CD767" s="176"/>
      <c r="CE767" s="176"/>
      <c r="CF767" s="176"/>
      <c r="CG767" s="176"/>
      <c r="CH767" s="176"/>
      <c r="CI767" s="176"/>
      <c r="CJ767" s="176"/>
      <c r="CK767" s="176"/>
      <c r="CL767" s="177"/>
      <c r="CM767" s="177"/>
    </row>
    <row r="768" customFormat="false" ht="12.75" hidden="false" customHeight="false" outlineLevel="0" collapsed="false">
      <c r="A768" s="197" t="s">
        <v>64</v>
      </c>
      <c r="B768" s="198"/>
      <c r="C768" s="199"/>
      <c r="D768" s="171" t="n">
        <v>29</v>
      </c>
      <c r="E768" s="172" t="s">
        <v>92</v>
      </c>
      <c r="F768" s="173" t="n">
        <f aca="false">SUM(H768:CK768)</f>
        <v>0</v>
      </c>
      <c r="G768" s="174"/>
      <c r="H768" s="175"/>
      <c r="I768" s="176"/>
      <c r="J768" s="176"/>
      <c r="K768" s="176"/>
      <c r="L768" s="176"/>
      <c r="M768" s="176"/>
      <c r="N768" s="176"/>
      <c r="O768" s="176"/>
      <c r="P768" s="176"/>
      <c r="Q768" s="176"/>
      <c r="R768" s="176"/>
      <c r="S768" s="176"/>
      <c r="T768" s="176"/>
      <c r="U768" s="176"/>
      <c r="V768" s="176"/>
      <c r="W768" s="176"/>
      <c r="X768" s="176"/>
      <c r="Y768" s="176"/>
      <c r="Z768" s="176"/>
      <c r="AA768" s="176"/>
      <c r="AB768" s="176"/>
      <c r="AC768" s="176"/>
      <c r="AD768" s="176"/>
      <c r="AE768" s="176"/>
      <c r="AF768" s="176"/>
      <c r="AG768" s="176"/>
      <c r="AH768" s="176"/>
      <c r="AI768" s="176"/>
      <c r="AJ768" s="176"/>
      <c r="AK768" s="176"/>
      <c r="AL768" s="176"/>
      <c r="AM768" s="176"/>
      <c r="AN768" s="176"/>
      <c r="AO768" s="176"/>
      <c r="AP768" s="176"/>
      <c r="AQ768" s="176"/>
      <c r="AR768" s="176"/>
      <c r="AS768" s="176"/>
      <c r="AT768" s="176"/>
      <c r="AU768" s="176"/>
      <c r="AV768" s="176"/>
      <c r="AW768" s="176"/>
      <c r="AX768" s="176"/>
      <c r="AY768" s="176"/>
      <c r="AZ768" s="176"/>
      <c r="BA768" s="176"/>
      <c r="BB768" s="176"/>
      <c r="BC768" s="176"/>
      <c r="BD768" s="176"/>
      <c r="BE768" s="176"/>
      <c r="BF768" s="176"/>
      <c r="BG768" s="176"/>
      <c r="BH768" s="176"/>
      <c r="BI768" s="176"/>
      <c r="BJ768" s="176"/>
      <c r="BK768" s="176"/>
      <c r="BL768" s="176"/>
      <c r="BM768" s="176"/>
      <c r="BN768" s="176"/>
      <c r="BO768" s="176"/>
      <c r="BP768" s="176"/>
      <c r="BQ768" s="176"/>
      <c r="BR768" s="176"/>
      <c r="BS768" s="176"/>
      <c r="BT768" s="176"/>
      <c r="BU768" s="176"/>
      <c r="BV768" s="176"/>
      <c r="BW768" s="176"/>
      <c r="BX768" s="176"/>
      <c r="BY768" s="176"/>
      <c r="BZ768" s="176"/>
      <c r="CA768" s="176"/>
      <c r="CB768" s="176"/>
      <c r="CC768" s="176"/>
      <c r="CD768" s="176"/>
      <c r="CE768" s="176"/>
      <c r="CF768" s="176"/>
      <c r="CG768" s="176"/>
      <c r="CH768" s="176"/>
      <c r="CI768" s="176"/>
      <c r="CJ768" s="176"/>
      <c r="CK768" s="176"/>
      <c r="CL768" s="177"/>
      <c r="CM768" s="177"/>
    </row>
    <row r="769" customFormat="false" ht="12.75" hidden="false" customHeight="false" outlineLevel="0" collapsed="false">
      <c r="A769" s="197" t="s">
        <v>64</v>
      </c>
      <c r="B769" s="198"/>
      <c r="C769" s="199"/>
      <c r="D769" s="171" t="n">
        <v>30</v>
      </c>
      <c r="E769" s="172" t="s">
        <v>92</v>
      </c>
      <c r="F769" s="173" t="n">
        <f aca="false">SUM(H769:CK769)</f>
        <v>0</v>
      </c>
      <c r="G769" s="174"/>
      <c r="H769" s="175"/>
      <c r="I769" s="176"/>
      <c r="J769" s="176"/>
      <c r="K769" s="176"/>
      <c r="L769" s="176"/>
      <c r="M769" s="176"/>
      <c r="N769" s="176"/>
      <c r="O769" s="176"/>
      <c r="P769" s="176"/>
      <c r="Q769" s="176"/>
      <c r="R769" s="176"/>
      <c r="S769" s="176"/>
      <c r="T769" s="176"/>
      <c r="U769" s="176"/>
      <c r="V769" s="176"/>
      <c r="W769" s="176"/>
      <c r="X769" s="176"/>
      <c r="Y769" s="176"/>
      <c r="Z769" s="176"/>
      <c r="AA769" s="176"/>
      <c r="AB769" s="176"/>
      <c r="AC769" s="176"/>
      <c r="AD769" s="176"/>
      <c r="AE769" s="176"/>
      <c r="AF769" s="176"/>
      <c r="AG769" s="176"/>
      <c r="AH769" s="176"/>
      <c r="AI769" s="176"/>
      <c r="AJ769" s="176"/>
      <c r="AK769" s="176"/>
      <c r="AL769" s="176"/>
      <c r="AM769" s="176"/>
      <c r="AN769" s="176"/>
      <c r="AO769" s="176"/>
      <c r="AP769" s="176"/>
      <c r="AQ769" s="176"/>
      <c r="AR769" s="176"/>
      <c r="AS769" s="176"/>
      <c r="AT769" s="176"/>
      <c r="AU769" s="176"/>
      <c r="AV769" s="176"/>
      <c r="AW769" s="176"/>
      <c r="AX769" s="176"/>
      <c r="AY769" s="176"/>
      <c r="AZ769" s="176"/>
      <c r="BA769" s="176"/>
      <c r="BB769" s="176"/>
      <c r="BC769" s="176"/>
      <c r="BD769" s="176"/>
      <c r="BE769" s="176"/>
      <c r="BF769" s="176"/>
      <c r="BG769" s="176"/>
      <c r="BH769" s="176"/>
      <c r="BI769" s="176"/>
      <c r="BJ769" s="176"/>
      <c r="BK769" s="176"/>
      <c r="BL769" s="176"/>
      <c r="BM769" s="176"/>
      <c r="BN769" s="176"/>
      <c r="BO769" s="176"/>
      <c r="BP769" s="176"/>
      <c r="BQ769" s="176"/>
      <c r="BR769" s="176"/>
      <c r="BS769" s="176"/>
      <c r="BT769" s="176"/>
      <c r="BU769" s="176"/>
      <c r="BV769" s="176"/>
      <c r="BW769" s="176"/>
      <c r="BX769" s="176"/>
      <c r="BY769" s="176"/>
      <c r="BZ769" s="176"/>
      <c r="CA769" s="176"/>
      <c r="CB769" s="176"/>
      <c r="CC769" s="176"/>
      <c r="CD769" s="176"/>
      <c r="CE769" s="176"/>
      <c r="CF769" s="176"/>
      <c r="CG769" s="176"/>
      <c r="CH769" s="176"/>
      <c r="CI769" s="176"/>
      <c r="CJ769" s="176"/>
      <c r="CK769" s="176"/>
      <c r="CL769" s="177"/>
      <c r="CM769" s="177"/>
    </row>
    <row r="770" customFormat="false" ht="13.5" hidden="false" customHeight="false" outlineLevel="0" collapsed="false">
      <c r="A770" s="197" t="s">
        <v>64</v>
      </c>
      <c r="B770" s="198"/>
      <c r="C770" s="199"/>
      <c r="D770" s="171" t="n">
        <v>31</v>
      </c>
      <c r="E770" s="172" t="s">
        <v>92</v>
      </c>
      <c r="F770" s="178" t="n">
        <f aca="false">SUM(H770:CK770)</f>
        <v>0</v>
      </c>
      <c r="G770" s="179" t="n">
        <f aca="false">SUM(F765:F770)</f>
        <v>0</v>
      </c>
      <c r="H770" s="180"/>
      <c r="I770" s="181"/>
      <c r="J770" s="181"/>
      <c r="K770" s="181"/>
      <c r="L770" s="181"/>
      <c r="M770" s="181"/>
      <c r="N770" s="181"/>
      <c r="O770" s="181"/>
      <c r="P770" s="181"/>
      <c r="Q770" s="181"/>
      <c r="R770" s="181"/>
      <c r="S770" s="181"/>
      <c r="T770" s="181"/>
      <c r="U770" s="181"/>
      <c r="V770" s="181"/>
      <c r="W770" s="181"/>
      <c r="X770" s="181"/>
      <c r="Y770" s="181"/>
      <c r="Z770" s="181"/>
      <c r="AA770" s="181"/>
      <c r="AB770" s="181"/>
      <c r="AC770" s="181"/>
      <c r="AD770" s="181"/>
      <c r="AE770" s="181"/>
      <c r="AF770" s="181"/>
      <c r="AG770" s="181"/>
      <c r="AH770" s="181"/>
      <c r="AI770" s="181"/>
      <c r="AJ770" s="181"/>
      <c r="AK770" s="181"/>
      <c r="AL770" s="181"/>
      <c r="AM770" s="181"/>
      <c r="AN770" s="181"/>
      <c r="AO770" s="181"/>
      <c r="AP770" s="181"/>
      <c r="AQ770" s="181"/>
      <c r="AR770" s="181"/>
      <c r="AS770" s="181"/>
      <c r="AT770" s="181"/>
      <c r="AU770" s="181"/>
      <c r="AV770" s="181"/>
      <c r="AW770" s="181"/>
      <c r="AX770" s="181"/>
      <c r="AY770" s="181"/>
      <c r="AZ770" s="181"/>
      <c r="BA770" s="181"/>
      <c r="BB770" s="181"/>
      <c r="BC770" s="181"/>
      <c r="BD770" s="181"/>
      <c r="BE770" s="181"/>
      <c r="BF770" s="181"/>
      <c r="BG770" s="181"/>
      <c r="BH770" s="181"/>
      <c r="BI770" s="181"/>
      <c r="BJ770" s="181"/>
      <c r="BK770" s="181"/>
      <c r="BL770" s="181"/>
      <c r="BM770" s="181"/>
      <c r="BN770" s="181"/>
      <c r="BO770" s="181"/>
      <c r="BP770" s="181"/>
      <c r="BQ770" s="181"/>
      <c r="BR770" s="181"/>
      <c r="BS770" s="181"/>
      <c r="BT770" s="181"/>
      <c r="BU770" s="181"/>
      <c r="BV770" s="181"/>
      <c r="BW770" s="181"/>
      <c r="BX770" s="181"/>
      <c r="BY770" s="181"/>
      <c r="BZ770" s="181"/>
      <c r="CA770" s="181"/>
      <c r="CB770" s="181"/>
      <c r="CC770" s="181"/>
      <c r="CD770" s="181"/>
      <c r="CE770" s="181"/>
      <c r="CF770" s="181"/>
      <c r="CG770" s="181"/>
      <c r="CH770" s="181"/>
      <c r="CI770" s="181"/>
      <c r="CJ770" s="181"/>
      <c r="CK770" s="181"/>
      <c r="CL770" s="177"/>
      <c r="CM770" s="177"/>
    </row>
    <row r="771" customFormat="false" ht="13.5" hidden="false" customHeight="false" outlineLevel="0" collapsed="false">
      <c r="A771" s="200" t="s">
        <v>64</v>
      </c>
      <c r="B771" s="201"/>
      <c r="C771" s="183"/>
      <c r="D771" s="184" t="s">
        <v>49</v>
      </c>
      <c r="E771" s="185"/>
      <c r="F771" s="185" t="n">
        <f aca="false">SUM(F740:F770)</f>
        <v>0</v>
      </c>
      <c r="G771" s="185"/>
      <c r="H771" s="186" t="n">
        <f aca="false">SUM(H740:H770)</f>
        <v>0</v>
      </c>
      <c r="I771" s="187" t="n">
        <f aca="false">SUM(I740:I770)</f>
        <v>0</v>
      </c>
      <c r="J771" s="188" t="n">
        <f aca="false">SUM(J740:J770)</f>
        <v>0</v>
      </c>
      <c r="K771" s="189" t="n">
        <f aca="false">SUM(K740:K770)</f>
        <v>0</v>
      </c>
      <c r="L771" s="189" t="n">
        <f aca="false">SUM(L740:L770)</f>
        <v>0</v>
      </c>
      <c r="M771" s="190" t="n">
        <f aca="false">SUM(M740:M770)</f>
        <v>0</v>
      </c>
      <c r="N771" s="190" t="n">
        <f aca="false">SUM(N740:N770)</f>
        <v>0</v>
      </c>
      <c r="O771" s="190" t="n">
        <f aca="false">SUM(O740:O770)</f>
        <v>0</v>
      </c>
      <c r="P771" s="190" t="n">
        <f aca="false">SUM(P740:P770)</f>
        <v>0</v>
      </c>
      <c r="Q771" s="190" t="n">
        <f aca="false">SUM(Q740:Q770)</f>
        <v>0</v>
      </c>
      <c r="R771" s="188" t="n">
        <f aca="false">SUM(R740:R770)</f>
        <v>0</v>
      </c>
      <c r="S771" s="188" t="n">
        <f aca="false">SUM(S740:S770)</f>
        <v>0</v>
      </c>
      <c r="T771" s="188" t="n">
        <f aca="false">SUM(T740:T770)</f>
        <v>0</v>
      </c>
      <c r="U771" s="188" t="n">
        <f aca="false">SUM(U740:U770)</f>
        <v>0</v>
      </c>
      <c r="V771" s="188" t="n">
        <f aca="false">SUM(V740:V770)</f>
        <v>0</v>
      </c>
      <c r="W771" s="188" t="n">
        <f aca="false">SUM(W740:W770)</f>
        <v>0</v>
      </c>
      <c r="X771" s="188" t="n">
        <f aca="false">SUM(X740:X770)</f>
        <v>0</v>
      </c>
      <c r="Y771" s="188" t="n">
        <f aca="false">SUM(Y740:Y770)</f>
        <v>0</v>
      </c>
      <c r="Z771" s="188" t="n">
        <f aca="false">SUM(Z740:Z770)</f>
        <v>0</v>
      </c>
      <c r="AA771" s="188" t="n">
        <f aca="false">SUM(AA740:AA770)</f>
        <v>0</v>
      </c>
      <c r="AB771" s="188" t="n">
        <f aca="false">SUM(AB740:AB770)</f>
        <v>0</v>
      </c>
      <c r="AC771" s="188" t="n">
        <f aca="false">SUM(AC740:AC770)</f>
        <v>0</v>
      </c>
      <c r="AD771" s="188" t="n">
        <f aca="false">SUM(AD740:AD770)</f>
        <v>0</v>
      </c>
      <c r="AE771" s="188" t="n">
        <f aca="false">SUM(AE740:AE770)</f>
        <v>0</v>
      </c>
      <c r="AF771" s="188" t="n">
        <f aca="false">SUM(AF740:AF770)</f>
        <v>0</v>
      </c>
      <c r="AG771" s="188" t="n">
        <f aca="false">SUM(AG740:AG770)</f>
        <v>0</v>
      </c>
      <c r="AH771" s="188" t="n">
        <f aca="false">SUM(AH740:AH770)</f>
        <v>0</v>
      </c>
      <c r="AI771" s="188" t="n">
        <f aca="false">SUM(AI740:AI770)</f>
        <v>0</v>
      </c>
      <c r="AJ771" s="188" t="n">
        <f aca="false">SUM(AJ740:AJ770)</f>
        <v>0</v>
      </c>
      <c r="AK771" s="188" t="n">
        <f aca="false">SUM(AK740:AK770)</f>
        <v>0</v>
      </c>
      <c r="AL771" s="188" t="n">
        <f aca="false">SUM(AL740:AL770)</f>
        <v>0</v>
      </c>
      <c r="AM771" s="188" t="n">
        <f aca="false">SUM(AM740:AM770)</f>
        <v>0</v>
      </c>
      <c r="AN771" s="188" t="n">
        <f aca="false">SUM(AN740:AN770)</f>
        <v>0</v>
      </c>
      <c r="AO771" s="188" t="n">
        <f aca="false">SUM(AO740:AO770)</f>
        <v>0</v>
      </c>
      <c r="AP771" s="188" t="n">
        <f aca="false">SUM(AP740:AP770)</f>
        <v>0</v>
      </c>
      <c r="AQ771" s="188" t="n">
        <f aca="false">SUM(AQ740:AQ770)</f>
        <v>0</v>
      </c>
      <c r="AR771" s="188" t="n">
        <f aca="false">SUM(AR740:AR770)</f>
        <v>0</v>
      </c>
      <c r="AS771" s="188" t="n">
        <f aca="false">SUM(AS740:AS770)</f>
        <v>0</v>
      </c>
      <c r="AT771" s="188" t="n">
        <f aca="false">SUM(AT740:AT770)</f>
        <v>0</v>
      </c>
      <c r="AU771" s="188" t="n">
        <f aca="false">SUM(AU740:AU770)</f>
        <v>0</v>
      </c>
      <c r="AV771" s="188" t="n">
        <f aca="false">SUM(AV740:AV770)</f>
        <v>0</v>
      </c>
      <c r="AW771" s="188" t="n">
        <f aca="false">SUM(AW740:AW770)</f>
        <v>0</v>
      </c>
      <c r="AX771" s="188" t="n">
        <f aca="false">SUM(AX740:AX770)</f>
        <v>0</v>
      </c>
      <c r="AY771" s="188" t="n">
        <f aca="false">SUM(AY740:AY770)</f>
        <v>0</v>
      </c>
      <c r="AZ771" s="188" t="n">
        <f aca="false">SUM(AZ740:AZ770)</f>
        <v>0</v>
      </c>
      <c r="BA771" s="188" t="n">
        <f aca="false">SUM(BA740:BA770)</f>
        <v>0</v>
      </c>
      <c r="BB771" s="188" t="n">
        <f aca="false">SUM(BB740:BB770)</f>
        <v>0</v>
      </c>
      <c r="BC771" s="188" t="n">
        <f aca="false">SUM(BC740:BC770)</f>
        <v>0</v>
      </c>
      <c r="BD771" s="188" t="n">
        <f aca="false">SUM(BD740:BD770)</f>
        <v>0</v>
      </c>
      <c r="BE771" s="188" t="n">
        <f aca="false">SUM(BE740:BE770)</f>
        <v>0</v>
      </c>
      <c r="BF771" s="188" t="n">
        <f aca="false">SUM(BF740:BF770)</f>
        <v>0</v>
      </c>
      <c r="BG771" s="188" t="n">
        <f aca="false">SUM(BG740:BG770)</f>
        <v>0</v>
      </c>
      <c r="BH771" s="188" t="n">
        <f aca="false">SUM(BH740:BH770)</f>
        <v>0</v>
      </c>
      <c r="BI771" s="188" t="n">
        <f aca="false">SUM(BI740:BI770)</f>
        <v>0</v>
      </c>
      <c r="BJ771" s="188" t="n">
        <f aca="false">SUM(BJ740:BJ770)</f>
        <v>0</v>
      </c>
      <c r="BK771" s="188" t="n">
        <f aca="false">SUM(BK740:BK770)</f>
        <v>0</v>
      </c>
      <c r="BL771" s="188" t="n">
        <f aca="false">SUM(BL740:BL770)</f>
        <v>0</v>
      </c>
      <c r="BM771" s="188" t="n">
        <f aca="false">SUM(BM740:BM770)</f>
        <v>0</v>
      </c>
      <c r="BN771" s="188" t="n">
        <f aca="false">SUM(BN740:BN770)</f>
        <v>0</v>
      </c>
      <c r="BO771" s="188" t="n">
        <f aca="false">SUM(BO740:BO770)</f>
        <v>0</v>
      </c>
      <c r="BP771" s="188" t="n">
        <f aca="false">SUM(BP740:BP770)</f>
        <v>0</v>
      </c>
      <c r="BQ771" s="188" t="n">
        <f aca="false">SUM(BQ740:BQ770)</f>
        <v>0</v>
      </c>
      <c r="BR771" s="188" t="n">
        <f aca="false">SUM(BR740:BR770)</f>
        <v>0</v>
      </c>
      <c r="BS771" s="188" t="n">
        <f aca="false">SUM(BS740:BS770)</f>
        <v>0</v>
      </c>
      <c r="BT771" s="188" t="n">
        <f aca="false">SUM(BT740:BT770)</f>
        <v>0</v>
      </c>
      <c r="BU771" s="188" t="n">
        <f aca="false">SUM(BU740:BU770)</f>
        <v>0</v>
      </c>
      <c r="BV771" s="188" t="n">
        <f aca="false">SUM(BV740:BV770)</f>
        <v>0</v>
      </c>
      <c r="BW771" s="188" t="n">
        <f aca="false">SUM(BW740:BW770)</f>
        <v>0</v>
      </c>
      <c r="BX771" s="188" t="n">
        <f aca="false">SUM(BX740:BX770)</f>
        <v>0</v>
      </c>
      <c r="BY771" s="188" t="n">
        <f aca="false">SUM(BY740:BY770)</f>
        <v>0</v>
      </c>
      <c r="BZ771" s="188" t="n">
        <f aca="false">SUM(BZ740:BZ770)</f>
        <v>0</v>
      </c>
      <c r="CA771" s="188" t="n">
        <f aca="false">SUM(CA740:CA770)</f>
        <v>0</v>
      </c>
      <c r="CB771" s="188" t="n">
        <f aca="false">SUM(CB740:CB770)</f>
        <v>0</v>
      </c>
      <c r="CC771" s="188" t="n">
        <f aca="false">SUM(CC740:CC770)</f>
        <v>0</v>
      </c>
      <c r="CD771" s="188" t="n">
        <f aca="false">SUM(CD740:CD770)</f>
        <v>0</v>
      </c>
      <c r="CE771" s="188" t="n">
        <f aca="false">SUM(CE740:CE770)</f>
        <v>0</v>
      </c>
      <c r="CF771" s="188" t="n">
        <f aca="false">SUM(CF740:CF770)</f>
        <v>0</v>
      </c>
      <c r="CG771" s="188" t="n">
        <f aca="false">SUM(CG740:CG770)</f>
        <v>0</v>
      </c>
      <c r="CH771" s="188" t="n">
        <f aca="false">SUM(CH740:CH770)</f>
        <v>0</v>
      </c>
      <c r="CI771" s="188" t="n">
        <f aca="false">SUM(CI740:CI770)</f>
        <v>0</v>
      </c>
      <c r="CJ771" s="188" t="n">
        <f aca="false">SUM(CJ740:CJ770)</f>
        <v>0</v>
      </c>
      <c r="CK771" s="188" t="n">
        <f aca="false">SUM(CK740:CK770)</f>
        <v>0</v>
      </c>
      <c r="CL771" s="138"/>
      <c r="CM771" s="138"/>
    </row>
    <row r="772" customFormat="false" ht="12.75" hidden="false" customHeight="false" outlineLevel="0" collapsed="false">
      <c r="A772" s="202" t="s">
        <v>64</v>
      </c>
      <c r="B772" s="203"/>
      <c r="C772" s="204"/>
      <c r="D772" s="171" t="n">
        <v>1</v>
      </c>
      <c r="E772" s="172" t="s">
        <v>88</v>
      </c>
      <c r="F772" s="173" t="n">
        <f aca="false">SUM(H772:CK772)</f>
        <v>0</v>
      </c>
      <c r="G772" s="174"/>
      <c r="H772" s="175"/>
      <c r="I772" s="176"/>
      <c r="J772" s="176"/>
      <c r="K772" s="176"/>
      <c r="L772" s="176"/>
      <c r="M772" s="176"/>
      <c r="N772" s="176"/>
      <c r="O772" s="176"/>
      <c r="P772" s="176"/>
      <c r="Q772" s="176"/>
      <c r="R772" s="176"/>
      <c r="S772" s="176"/>
      <c r="T772" s="176"/>
      <c r="U772" s="176"/>
      <c r="V772" s="176"/>
      <c r="W772" s="176"/>
      <c r="X772" s="176"/>
      <c r="Y772" s="176"/>
      <c r="Z772" s="176"/>
      <c r="AA772" s="176"/>
      <c r="AB772" s="176"/>
      <c r="AC772" s="176"/>
      <c r="AD772" s="176"/>
      <c r="AE772" s="176"/>
      <c r="AF772" s="176"/>
      <c r="AG772" s="176"/>
      <c r="AH772" s="176"/>
      <c r="AI772" s="176"/>
      <c r="AJ772" s="176"/>
      <c r="AK772" s="176"/>
      <c r="AL772" s="176"/>
      <c r="AM772" s="176"/>
      <c r="AN772" s="176"/>
      <c r="AO772" s="176"/>
      <c r="AP772" s="176"/>
      <c r="AQ772" s="176"/>
      <c r="AR772" s="176"/>
      <c r="AS772" s="176"/>
      <c r="AT772" s="176"/>
      <c r="AU772" s="176"/>
      <c r="AV772" s="176"/>
      <c r="AW772" s="176"/>
      <c r="AX772" s="176"/>
      <c r="AY772" s="176"/>
      <c r="AZ772" s="176"/>
      <c r="BA772" s="176"/>
      <c r="BB772" s="176"/>
      <c r="BC772" s="176"/>
      <c r="BD772" s="176"/>
      <c r="BE772" s="176"/>
      <c r="BF772" s="176"/>
      <c r="BG772" s="176"/>
      <c r="BH772" s="176"/>
      <c r="BI772" s="176"/>
      <c r="BJ772" s="176"/>
      <c r="BK772" s="176"/>
      <c r="BL772" s="176"/>
      <c r="BM772" s="176"/>
      <c r="BN772" s="176"/>
      <c r="BO772" s="176"/>
      <c r="BP772" s="176"/>
      <c r="BQ772" s="176"/>
      <c r="BR772" s="176"/>
      <c r="BS772" s="176"/>
      <c r="BT772" s="176"/>
      <c r="BU772" s="176"/>
      <c r="BV772" s="176"/>
      <c r="BW772" s="176"/>
      <c r="BX772" s="176"/>
      <c r="BY772" s="176"/>
      <c r="BZ772" s="176"/>
      <c r="CA772" s="176"/>
      <c r="CB772" s="176"/>
      <c r="CC772" s="176"/>
      <c r="CD772" s="176"/>
      <c r="CE772" s="176"/>
      <c r="CF772" s="176"/>
      <c r="CG772" s="176"/>
      <c r="CH772" s="176"/>
      <c r="CI772" s="176"/>
      <c r="CJ772" s="176"/>
      <c r="CK772" s="176"/>
      <c r="CL772" s="177"/>
      <c r="CM772" s="177"/>
    </row>
    <row r="773" customFormat="false" ht="12.75" hidden="false" customHeight="false" outlineLevel="0" collapsed="false">
      <c r="A773" s="197" t="s">
        <v>64</v>
      </c>
      <c r="B773" s="198"/>
      <c r="C773" s="199"/>
      <c r="D773" s="171" t="n">
        <v>2</v>
      </c>
      <c r="E773" s="172" t="s">
        <v>88</v>
      </c>
      <c r="F773" s="173" t="n">
        <f aca="false">SUM(H773:CK773)</f>
        <v>0</v>
      </c>
      <c r="G773" s="174"/>
      <c r="H773" s="175"/>
      <c r="I773" s="176"/>
      <c r="J773" s="176"/>
      <c r="K773" s="176"/>
      <c r="L773" s="176"/>
      <c r="M773" s="176"/>
      <c r="N773" s="176"/>
      <c r="O773" s="176"/>
      <c r="P773" s="176"/>
      <c r="Q773" s="176"/>
      <c r="R773" s="176"/>
      <c r="S773" s="176"/>
      <c r="T773" s="176"/>
      <c r="U773" s="176"/>
      <c r="V773" s="176"/>
      <c r="W773" s="176"/>
      <c r="X773" s="176"/>
      <c r="Y773" s="176"/>
      <c r="Z773" s="176"/>
      <c r="AA773" s="176"/>
      <c r="AB773" s="176"/>
      <c r="AC773" s="176"/>
      <c r="AD773" s="176"/>
      <c r="AE773" s="176"/>
      <c r="AF773" s="176"/>
      <c r="AG773" s="176"/>
      <c r="AH773" s="176"/>
      <c r="AI773" s="176"/>
      <c r="AJ773" s="176"/>
      <c r="AK773" s="176"/>
      <c r="AL773" s="176"/>
      <c r="AM773" s="176"/>
      <c r="AN773" s="176"/>
      <c r="AO773" s="176"/>
      <c r="AP773" s="176"/>
      <c r="AQ773" s="176"/>
      <c r="AR773" s="176"/>
      <c r="AS773" s="176"/>
      <c r="AT773" s="176"/>
      <c r="AU773" s="176"/>
      <c r="AV773" s="176"/>
      <c r="AW773" s="176"/>
      <c r="AX773" s="176"/>
      <c r="AY773" s="176"/>
      <c r="AZ773" s="176"/>
      <c r="BA773" s="176"/>
      <c r="BB773" s="176"/>
      <c r="BC773" s="176"/>
      <c r="BD773" s="176"/>
      <c r="BE773" s="176"/>
      <c r="BF773" s="176"/>
      <c r="BG773" s="176"/>
      <c r="BH773" s="176"/>
      <c r="BI773" s="176"/>
      <c r="BJ773" s="176"/>
      <c r="BK773" s="176"/>
      <c r="BL773" s="176"/>
      <c r="BM773" s="176"/>
      <c r="BN773" s="176"/>
      <c r="BO773" s="176"/>
      <c r="BP773" s="176"/>
      <c r="BQ773" s="176"/>
      <c r="BR773" s="176"/>
      <c r="BS773" s="176"/>
      <c r="BT773" s="176"/>
      <c r="BU773" s="176"/>
      <c r="BV773" s="176"/>
      <c r="BW773" s="176"/>
      <c r="BX773" s="176"/>
      <c r="BY773" s="176"/>
      <c r="BZ773" s="176"/>
      <c r="CA773" s="176"/>
      <c r="CB773" s="176"/>
      <c r="CC773" s="176"/>
      <c r="CD773" s="176"/>
      <c r="CE773" s="176"/>
      <c r="CF773" s="176"/>
      <c r="CG773" s="176"/>
      <c r="CH773" s="176"/>
      <c r="CI773" s="176"/>
      <c r="CJ773" s="176"/>
      <c r="CK773" s="176"/>
      <c r="CL773" s="177"/>
      <c r="CM773" s="177"/>
    </row>
    <row r="774" customFormat="false" ht="12.75" hidden="false" customHeight="false" outlineLevel="0" collapsed="false">
      <c r="A774" s="197" t="s">
        <v>64</v>
      </c>
      <c r="B774" s="198"/>
      <c r="C774" s="199"/>
      <c r="D774" s="171" t="n">
        <v>3</v>
      </c>
      <c r="E774" s="172" t="s">
        <v>88</v>
      </c>
      <c r="F774" s="178" t="n">
        <f aca="false">SUM(H774:CK774)</f>
        <v>0</v>
      </c>
      <c r="G774" s="179"/>
      <c r="H774" s="180"/>
      <c r="I774" s="181"/>
      <c r="J774" s="181"/>
      <c r="K774" s="181"/>
      <c r="L774" s="181"/>
      <c r="M774" s="181"/>
      <c r="N774" s="181"/>
      <c r="O774" s="181"/>
      <c r="P774" s="181"/>
      <c r="Q774" s="181"/>
      <c r="R774" s="181"/>
      <c r="S774" s="181"/>
      <c r="T774" s="181"/>
      <c r="U774" s="181"/>
      <c r="V774" s="181"/>
      <c r="W774" s="181"/>
      <c r="X774" s="181"/>
      <c r="Y774" s="181"/>
      <c r="Z774" s="181"/>
      <c r="AA774" s="181"/>
      <c r="AB774" s="181"/>
      <c r="AC774" s="181"/>
      <c r="AD774" s="181"/>
      <c r="AE774" s="181"/>
      <c r="AF774" s="181"/>
      <c r="AG774" s="181"/>
      <c r="AH774" s="181"/>
      <c r="AI774" s="181"/>
      <c r="AJ774" s="181"/>
      <c r="AK774" s="181"/>
      <c r="AL774" s="181"/>
      <c r="AM774" s="181"/>
      <c r="AN774" s="181"/>
      <c r="AO774" s="181"/>
      <c r="AP774" s="181"/>
      <c r="AQ774" s="181"/>
      <c r="AR774" s="181"/>
      <c r="AS774" s="181"/>
      <c r="AT774" s="181"/>
      <c r="AU774" s="181"/>
      <c r="AV774" s="181"/>
      <c r="AW774" s="181"/>
      <c r="AX774" s="181"/>
      <c r="AY774" s="181"/>
      <c r="AZ774" s="181"/>
      <c r="BA774" s="181"/>
      <c r="BB774" s="181"/>
      <c r="BC774" s="181"/>
      <c r="BD774" s="181"/>
      <c r="BE774" s="181"/>
      <c r="BF774" s="181"/>
      <c r="BG774" s="181"/>
      <c r="BH774" s="181"/>
      <c r="BI774" s="181"/>
      <c r="BJ774" s="181"/>
      <c r="BK774" s="181"/>
      <c r="BL774" s="181"/>
      <c r="BM774" s="181"/>
      <c r="BN774" s="181"/>
      <c r="BO774" s="181"/>
      <c r="BP774" s="181"/>
      <c r="BQ774" s="181"/>
      <c r="BR774" s="181"/>
      <c r="BS774" s="181"/>
      <c r="BT774" s="181"/>
      <c r="BU774" s="181"/>
      <c r="BV774" s="181"/>
      <c r="BW774" s="181"/>
      <c r="BX774" s="181"/>
      <c r="BY774" s="181"/>
      <c r="BZ774" s="181"/>
      <c r="CA774" s="181"/>
      <c r="CB774" s="181"/>
      <c r="CC774" s="181"/>
      <c r="CD774" s="181"/>
      <c r="CE774" s="181"/>
      <c r="CF774" s="181"/>
      <c r="CG774" s="181"/>
      <c r="CH774" s="181"/>
      <c r="CI774" s="181"/>
      <c r="CJ774" s="181"/>
      <c r="CK774" s="181"/>
      <c r="CL774" s="177"/>
      <c r="CM774" s="177"/>
    </row>
    <row r="775" customFormat="false" ht="12.75" hidden="false" customHeight="false" outlineLevel="0" collapsed="false">
      <c r="A775" s="197" t="s">
        <v>64</v>
      </c>
      <c r="B775" s="198"/>
      <c r="C775" s="199"/>
      <c r="D775" s="171" t="n">
        <v>4</v>
      </c>
      <c r="E775" s="172" t="s">
        <v>88</v>
      </c>
      <c r="F775" s="178" t="n">
        <f aca="false">SUM(H775:CK775)</f>
        <v>0</v>
      </c>
      <c r="G775" s="179" t="n">
        <f aca="false">SUM(F772:F775)</f>
        <v>0</v>
      </c>
      <c r="H775" s="180"/>
      <c r="I775" s="181"/>
      <c r="J775" s="181"/>
      <c r="K775" s="181"/>
      <c r="L775" s="181"/>
      <c r="M775" s="181"/>
      <c r="N775" s="181"/>
      <c r="O775" s="181"/>
      <c r="P775" s="181"/>
      <c r="Q775" s="181"/>
      <c r="R775" s="181"/>
      <c r="S775" s="181"/>
      <c r="T775" s="181"/>
      <c r="U775" s="181"/>
      <c r="V775" s="181"/>
      <c r="W775" s="181"/>
      <c r="X775" s="181"/>
      <c r="Y775" s="181"/>
      <c r="Z775" s="181"/>
      <c r="AA775" s="181"/>
      <c r="AB775" s="181"/>
      <c r="AC775" s="181"/>
      <c r="AD775" s="181"/>
      <c r="AE775" s="181"/>
      <c r="AF775" s="181"/>
      <c r="AG775" s="181"/>
      <c r="AH775" s="181"/>
      <c r="AI775" s="181"/>
      <c r="AJ775" s="181"/>
      <c r="AK775" s="181"/>
      <c r="AL775" s="181"/>
      <c r="AM775" s="181"/>
      <c r="AN775" s="181"/>
      <c r="AO775" s="181"/>
      <c r="AP775" s="181"/>
      <c r="AQ775" s="181"/>
      <c r="AR775" s="181"/>
      <c r="AS775" s="181"/>
      <c r="AT775" s="181"/>
      <c r="AU775" s="181"/>
      <c r="AV775" s="181"/>
      <c r="AW775" s="181"/>
      <c r="AX775" s="181"/>
      <c r="AY775" s="181"/>
      <c r="AZ775" s="181"/>
      <c r="BA775" s="181"/>
      <c r="BB775" s="181"/>
      <c r="BC775" s="181"/>
      <c r="BD775" s="181"/>
      <c r="BE775" s="181"/>
      <c r="BF775" s="181"/>
      <c r="BG775" s="181"/>
      <c r="BH775" s="181"/>
      <c r="BI775" s="181"/>
      <c r="BJ775" s="181"/>
      <c r="BK775" s="181"/>
      <c r="BL775" s="181"/>
      <c r="BM775" s="181"/>
      <c r="BN775" s="181"/>
      <c r="BO775" s="181"/>
      <c r="BP775" s="181"/>
      <c r="BQ775" s="181"/>
      <c r="BR775" s="181"/>
      <c r="BS775" s="181"/>
      <c r="BT775" s="181"/>
      <c r="BU775" s="181"/>
      <c r="BV775" s="181"/>
      <c r="BW775" s="181"/>
      <c r="BX775" s="181"/>
      <c r="BY775" s="181"/>
      <c r="BZ775" s="181"/>
      <c r="CA775" s="181"/>
      <c r="CB775" s="181"/>
      <c r="CC775" s="181"/>
      <c r="CD775" s="181"/>
      <c r="CE775" s="181"/>
      <c r="CF775" s="181"/>
      <c r="CG775" s="181"/>
      <c r="CH775" s="181"/>
      <c r="CI775" s="181"/>
      <c r="CJ775" s="181"/>
      <c r="CK775" s="181"/>
      <c r="CL775" s="177"/>
      <c r="CM775" s="177"/>
    </row>
    <row r="776" customFormat="false" ht="12.75" hidden="false" customHeight="false" outlineLevel="0" collapsed="false">
      <c r="A776" s="197" t="s">
        <v>64</v>
      </c>
      <c r="B776" s="198"/>
      <c r="C776" s="199"/>
      <c r="D776" s="171" t="n">
        <v>5</v>
      </c>
      <c r="E776" s="172" t="s">
        <v>89</v>
      </c>
      <c r="F776" s="173" t="n">
        <f aca="false">SUM(H776:CK776)</f>
        <v>0</v>
      </c>
      <c r="G776" s="174"/>
      <c r="H776" s="175"/>
      <c r="I776" s="176"/>
      <c r="J776" s="176"/>
      <c r="K776" s="176"/>
      <c r="L776" s="176"/>
      <c r="M776" s="176"/>
      <c r="N776" s="176"/>
      <c r="O776" s="176"/>
      <c r="P776" s="176"/>
      <c r="Q776" s="176"/>
      <c r="R776" s="176"/>
      <c r="S776" s="176"/>
      <c r="T776" s="176"/>
      <c r="U776" s="176"/>
      <c r="V776" s="176"/>
      <c r="W776" s="176"/>
      <c r="X776" s="176"/>
      <c r="Y776" s="176"/>
      <c r="Z776" s="176"/>
      <c r="AA776" s="176"/>
      <c r="AB776" s="176"/>
      <c r="AC776" s="176"/>
      <c r="AD776" s="176"/>
      <c r="AE776" s="176"/>
      <c r="AF776" s="176"/>
      <c r="AG776" s="176"/>
      <c r="AH776" s="176"/>
      <c r="AI776" s="176"/>
      <c r="AJ776" s="176"/>
      <c r="AK776" s="176"/>
      <c r="AL776" s="176"/>
      <c r="AM776" s="176"/>
      <c r="AN776" s="176"/>
      <c r="AO776" s="176"/>
      <c r="AP776" s="176"/>
      <c r="AQ776" s="176"/>
      <c r="AR776" s="176"/>
      <c r="AS776" s="176"/>
      <c r="AT776" s="176"/>
      <c r="AU776" s="176"/>
      <c r="AV776" s="176"/>
      <c r="AW776" s="176"/>
      <c r="AX776" s="176"/>
      <c r="AY776" s="176"/>
      <c r="AZ776" s="176"/>
      <c r="BA776" s="176"/>
      <c r="BB776" s="176"/>
      <c r="BC776" s="176"/>
      <c r="BD776" s="176"/>
      <c r="BE776" s="176"/>
      <c r="BF776" s="176"/>
      <c r="BG776" s="176"/>
      <c r="BH776" s="176"/>
      <c r="BI776" s="176"/>
      <c r="BJ776" s="176"/>
      <c r="BK776" s="176"/>
      <c r="BL776" s="176"/>
      <c r="BM776" s="176"/>
      <c r="BN776" s="176"/>
      <c r="BO776" s="176"/>
      <c r="BP776" s="176"/>
      <c r="BQ776" s="176"/>
      <c r="BR776" s="176"/>
      <c r="BS776" s="176"/>
      <c r="BT776" s="176"/>
      <c r="BU776" s="176"/>
      <c r="BV776" s="176"/>
      <c r="BW776" s="176"/>
      <c r="BX776" s="176"/>
      <c r="BY776" s="176"/>
      <c r="BZ776" s="176"/>
      <c r="CA776" s="176"/>
      <c r="CB776" s="176"/>
      <c r="CC776" s="176"/>
      <c r="CD776" s="176"/>
      <c r="CE776" s="176"/>
      <c r="CF776" s="176"/>
      <c r="CG776" s="176"/>
      <c r="CH776" s="176"/>
      <c r="CI776" s="176"/>
      <c r="CJ776" s="176"/>
      <c r="CK776" s="176"/>
      <c r="CL776" s="177"/>
      <c r="CM776" s="177"/>
    </row>
    <row r="777" customFormat="false" ht="12.75" hidden="false" customHeight="false" outlineLevel="0" collapsed="false">
      <c r="A777" s="197" t="s">
        <v>64</v>
      </c>
      <c r="B777" s="198"/>
      <c r="C777" s="199"/>
      <c r="D777" s="171" t="n">
        <v>6</v>
      </c>
      <c r="E777" s="172" t="s">
        <v>89</v>
      </c>
      <c r="F777" s="173" t="n">
        <f aca="false">SUM(H777:CK777)</f>
        <v>0</v>
      </c>
      <c r="G777" s="174"/>
      <c r="H777" s="175"/>
      <c r="I777" s="176"/>
      <c r="J777" s="176"/>
      <c r="K777" s="176"/>
      <c r="L777" s="176"/>
      <c r="M777" s="176"/>
      <c r="N777" s="176"/>
      <c r="O777" s="176"/>
      <c r="P777" s="176"/>
      <c r="Q777" s="176"/>
      <c r="R777" s="176"/>
      <c r="S777" s="176"/>
      <c r="T777" s="176"/>
      <c r="U777" s="176"/>
      <c r="V777" s="176"/>
      <c r="W777" s="176"/>
      <c r="X777" s="176"/>
      <c r="Y777" s="176"/>
      <c r="Z777" s="176"/>
      <c r="AA777" s="176"/>
      <c r="AB777" s="176"/>
      <c r="AC777" s="176"/>
      <c r="AD777" s="176"/>
      <c r="AE777" s="176"/>
      <c r="AF777" s="176"/>
      <c r="AG777" s="176"/>
      <c r="AH777" s="176"/>
      <c r="AI777" s="176"/>
      <c r="AJ777" s="176"/>
      <c r="AK777" s="176"/>
      <c r="AL777" s="176"/>
      <c r="AM777" s="176"/>
      <c r="AN777" s="176"/>
      <c r="AO777" s="176"/>
      <c r="AP777" s="176"/>
      <c r="AQ777" s="176"/>
      <c r="AR777" s="176"/>
      <c r="AS777" s="176"/>
      <c r="AT777" s="176"/>
      <c r="AU777" s="176"/>
      <c r="AV777" s="176"/>
      <c r="AW777" s="176"/>
      <c r="AX777" s="176"/>
      <c r="AY777" s="176"/>
      <c r="AZ777" s="176"/>
      <c r="BA777" s="176"/>
      <c r="BB777" s="176"/>
      <c r="BC777" s="176"/>
      <c r="BD777" s="176"/>
      <c r="BE777" s="176"/>
      <c r="BF777" s="176"/>
      <c r="BG777" s="176"/>
      <c r="BH777" s="176"/>
      <c r="BI777" s="176"/>
      <c r="BJ777" s="176"/>
      <c r="BK777" s="176"/>
      <c r="BL777" s="176"/>
      <c r="BM777" s="176"/>
      <c r="BN777" s="176"/>
      <c r="BO777" s="176"/>
      <c r="BP777" s="176"/>
      <c r="BQ777" s="176"/>
      <c r="BR777" s="176"/>
      <c r="BS777" s="176"/>
      <c r="BT777" s="176"/>
      <c r="BU777" s="176"/>
      <c r="BV777" s="176"/>
      <c r="BW777" s="176"/>
      <c r="BX777" s="176"/>
      <c r="BY777" s="176"/>
      <c r="BZ777" s="176"/>
      <c r="CA777" s="176"/>
      <c r="CB777" s="176"/>
      <c r="CC777" s="176"/>
      <c r="CD777" s="176"/>
      <c r="CE777" s="176"/>
      <c r="CF777" s="176"/>
      <c r="CG777" s="176"/>
      <c r="CH777" s="176"/>
      <c r="CI777" s="176"/>
      <c r="CJ777" s="176"/>
      <c r="CK777" s="176"/>
      <c r="CL777" s="177"/>
      <c r="CM777" s="177"/>
    </row>
    <row r="778" customFormat="false" ht="12.75" hidden="false" customHeight="false" outlineLevel="0" collapsed="false">
      <c r="A778" s="197" t="s">
        <v>64</v>
      </c>
      <c r="B778" s="198"/>
      <c r="C778" s="199"/>
      <c r="D778" s="171" t="n">
        <v>7</v>
      </c>
      <c r="E778" s="172" t="s">
        <v>89</v>
      </c>
      <c r="F778" s="173" t="n">
        <f aca="false">SUM(H778:CK778)</f>
        <v>0</v>
      </c>
      <c r="G778" s="174"/>
      <c r="H778" s="175"/>
      <c r="I778" s="176"/>
      <c r="J778" s="176"/>
      <c r="K778" s="176"/>
      <c r="L778" s="176"/>
      <c r="M778" s="176"/>
      <c r="N778" s="176"/>
      <c r="O778" s="176"/>
      <c r="P778" s="176"/>
      <c r="Q778" s="176"/>
      <c r="R778" s="176"/>
      <c r="S778" s="176"/>
      <c r="T778" s="176"/>
      <c r="U778" s="176"/>
      <c r="V778" s="176"/>
      <c r="W778" s="176"/>
      <c r="X778" s="176"/>
      <c r="Y778" s="176"/>
      <c r="Z778" s="176"/>
      <c r="AA778" s="176"/>
      <c r="AB778" s="176"/>
      <c r="AC778" s="176"/>
      <c r="AD778" s="176"/>
      <c r="AE778" s="176"/>
      <c r="AF778" s="176"/>
      <c r="AG778" s="176"/>
      <c r="AH778" s="176"/>
      <c r="AI778" s="176"/>
      <c r="AJ778" s="176"/>
      <c r="AK778" s="176"/>
      <c r="AL778" s="176"/>
      <c r="AM778" s="176"/>
      <c r="AN778" s="176"/>
      <c r="AO778" s="176"/>
      <c r="AP778" s="176"/>
      <c r="AQ778" s="176"/>
      <c r="AR778" s="176"/>
      <c r="AS778" s="176"/>
      <c r="AT778" s="176"/>
      <c r="AU778" s="176"/>
      <c r="AV778" s="176"/>
      <c r="AW778" s="176"/>
      <c r="AX778" s="176"/>
      <c r="AY778" s="176"/>
      <c r="AZ778" s="176"/>
      <c r="BA778" s="176"/>
      <c r="BB778" s="176"/>
      <c r="BC778" s="176"/>
      <c r="BD778" s="176"/>
      <c r="BE778" s="176"/>
      <c r="BF778" s="176"/>
      <c r="BG778" s="176"/>
      <c r="BH778" s="176"/>
      <c r="BI778" s="176"/>
      <c r="BJ778" s="176"/>
      <c r="BK778" s="176"/>
      <c r="BL778" s="176"/>
      <c r="BM778" s="176"/>
      <c r="BN778" s="176"/>
      <c r="BO778" s="176"/>
      <c r="BP778" s="176"/>
      <c r="BQ778" s="176"/>
      <c r="BR778" s="176"/>
      <c r="BS778" s="176"/>
      <c r="BT778" s="176"/>
      <c r="BU778" s="176"/>
      <c r="BV778" s="176"/>
      <c r="BW778" s="176"/>
      <c r="BX778" s="176"/>
      <c r="BY778" s="176"/>
      <c r="BZ778" s="176"/>
      <c r="CA778" s="176"/>
      <c r="CB778" s="176"/>
      <c r="CC778" s="176"/>
      <c r="CD778" s="176"/>
      <c r="CE778" s="176"/>
      <c r="CF778" s="176"/>
      <c r="CG778" s="176"/>
      <c r="CH778" s="176"/>
      <c r="CI778" s="176"/>
      <c r="CJ778" s="176"/>
      <c r="CK778" s="176"/>
      <c r="CL778" s="177"/>
      <c r="CM778" s="177"/>
    </row>
    <row r="779" customFormat="false" ht="12.75" hidden="false" customHeight="false" outlineLevel="0" collapsed="false">
      <c r="A779" s="197" t="s">
        <v>64</v>
      </c>
      <c r="B779" s="198"/>
      <c r="C779" s="199"/>
      <c r="D779" s="171" t="n">
        <v>8</v>
      </c>
      <c r="E779" s="172" t="s">
        <v>89</v>
      </c>
      <c r="F779" s="173" t="n">
        <f aca="false">SUM(H779:CK779)</f>
        <v>0</v>
      </c>
      <c r="G779" s="174"/>
      <c r="H779" s="175"/>
      <c r="I779" s="176"/>
      <c r="J779" s="176"/>
      <c r="K779" s="176"/>
      <c r="L779" s="176"/>
      <c r="M779" s="176"/>
      <c r="N779" s="176"/>
      <c r="O779" s="176"/>
      <c r="P779" s="176"/>
      <c r="Q779" s="176"/>
      <c r="R779" s="176"/>
      <c r="S779" s="176"/>
      <c r="T779" s="176"/>
      <c r="U779" s="176"/>
      <c r="V779" s="176"/>
      <c r="W779" s="176"/>
      <c r="X779" s="176"/>
      <c r="Y779" s="176"/>
      <c r="Z779" s="176"/>
      <c r="AA779" s="176"/>
      <c r="AB779" s="176"/>
      <c r="AC779" s="176"/>
      <c r="AD779" s="176"/>
      <c r="AE779" s="176"/>
      <c r="AF779" s="176"/>
      <c r="AG779" s="176"/>
      <c r="AH779" s="176"/>
      <c r="AI779" s="176"/>
      <c r="AJ779" s="176"/>
      <c r="AK779" s="176"/>
      <c r="AL779" s="176"/>
      <c r="AM779" s="176"/>
      <c r="AN779" s="176"/>
      <c r="AO779" s="176"/>
      <c r="AP779" s="176"/>
      <c r="AQ779" s="176"/>
      <c r="AR779" s="176"/>
      <c r="AS779" s="176"/>
      <c r="AT779" s="176"/>
      <c r="AU779" s="176"/>
      <c r="AV779" s="176"/>
      <c r="AW779" s="176"/>
      <c r="AX779" s="176"/>
      <c r="AY779" s="176"/>
      <c r="AZ779" s="176"/>
      <c r="BA779" s="176"/>
      <c r="BB779" s="176"/>
      <c r="BC779" s="176"/>
      <c r="BD779" s="176"/>
      <c r="BE779" s="176"/>
      <c r="BF779" s="176"/>
      <c r="BG779" s="176"/>
      <c r="BH779" s="176"/>
      <c r="BI779" s="176"/>
      <c r="BJ779" s="176"/>
      <c r="BK779" s="176"/>
      <c r="BL779" s="176"/>
      <c r="BM779" s="176"/>
      <c r="BN779" s="176"/>
      <c r="BO779" s="176"/>
      <c r="BP779" s="176"/>
      <c r="BQ779" s="176"/>
      <c r="BR779" s="176"/>
      <c r="BS779" s="176"/>
      <c r="BT779" s="176"/>
      <c r="BU779" s="176"/>
      <c r="BV779" s="176"/>
      <c r="BW779" s="176"/>
      <c r="BX779" s="176"/>
      <c r="BY779" s="176"/>
      <c r="BZ779" s="176"/>
      <c r="CA779" s="176"/>
      <c r="CB779" s="176"/>
      <c r="CC779" s="176"/>
      <c r="CD779" s="176"/>
      <c r="CE779" s="176"/>
      <c r="CF779" s="176"/>
      <c r="CG779" s="176"/>
      <c r="CH779" s="176"/>
      <c r="CI779" s="176"/>
      <c r="CJ779" s="176"/>
      <c r="CK779" s="176"/>
      <c r="CL779" s="177"/>
      <c r="CM779" s="177"/>
    </row>
    <row r="780" customFormat="false" ht="12.75" hidden="false" customHeight="false" outlineLevel="0" collapsed="false">
      <c r="A780" s="197" t="s">
        <v>64</v>
      </c>
      <c r="B780" s="198"/>
      <c r="C780" s="199"/>
      <c r="D780" s="171" t="n">
        <v>9</v>
      </c>
      <c r="E780" s="172" t="s">
        <v>89</v>
      </c>
      <c r="F780" s="173" t="n">
        <f aca="false">SUM(H780:CK780)</f>
        <v>0</v>
      </c>
      <c r="G780" s="174"/>
      <c r="H780" s="175"/>
      <c r="I780" s="176"/>
      <c r="J780" s="176"/>
      <c r="K780" s="176"/>
      <c r="L780" s="176"/>
      <c r="M780" s="176"/>
      <c r="N780" s="176"/>
      <c r="O780" s="176"/>
      <c r="P780" s="176"/>
      <c r="Q780" s="176"/>
      <c r="R780" s="176"/>
      <c r="S780" s="176"/>
      <c r="T780" s="176"/>
      <c r="U780" s="176"/>
      <c r="V780" s="176"/>
      <c r="W780" s="176"/>
      <c r="X780" s="176"/>
      <c r="Y780" s="176"/>
      <c r="Z780" s="176"/>
      <c r="AA780" s="176"/>
      <c r="AB780" s="176"/>
      <c r="AC780" s="176"/>
      <c r="AD780" s="176"/>
      <c r="AE780" s="176"/>
      <c r="AF780" s="176"/>
      <c r="AG780" s="176"/>
      <c r="AH780" s="176"/>
      <c r="AI780" s="176"/>
      <c r="AJ780" s="176"/>
      <c r="AK780" s="176"/>
      <c r="AL780" s="176"/>
      <c r="AM780" s="176"/>
      <c r="AN780" s="176"/>
      <c r="AO780" s="176"/>
      <c r="AP780" s="176"/>
      <c r="AQ780" s="176"/>
      <c r="AR780" s="176"/>
      <c r="AS780" s="176"/>
      <c r="AT780" s="176"/>
      <c r="AU780" s="176"/>
      <c r="AV780" s="176"/>
      <c r="AW780" s="176"/>
      <c r="AX780" s="176"/>
      <c r="AY780" s="176"/>
      <c r="AZ780" s="176"/>
      <c r="BA780" s="176"/>
      <c r="BB780" s="176"/>
      <c r="BC780" s="176"/>
      <c r="BD780" s="176"/>
      <c r="BE780" s="176"/>
      <c r="BF780" s="176"/>
      <c r="BG780" s="176"/>
      <c r="BH780" s="176"/>
      <c r="BI780" s="176"/>
      <c r="BJ780" s="176"/>
      <c r="BK780" s="176"/>
      <c r="BL780" s="176"/>
      <c r="BM780" s="176"/>
      <c r="BN780" s="176"/>
      <c r="BO780" s="176"/>
      <c r="BP780" s="176"/>
      <c r="BQ780" s="176"/>
      <c r="BR780" s="176"/>
      <c r="BS780" s="176"/>
      <c r="BT780" s="176"/>
      <c r="BU780" s="176"/>
      <c r="BV780" s="176"/>
      <c r="BW780" s="176"/>
      <c r="BX780" s="176"/>
      <c r="BY780" s="176"/>
      <c r="BZ780" s="176"/>
      <c r="CA780" s="176"/>
      <c r="CB780" s="176"/>
      <c r="CC780" s="176"/>
      <c r="CD780" s="176"/>
      <c r="CE780" s="176"/>
      <c r="CF780" s="176"/>
      <c r="CG780" s="176"/>
      <c r="CH780" s="176"/>
      <c r="CI780" s="176"/>
      <c r="CJ780" s="176"/>
      <c r="CK780" s="176"/>
      <c r="CL780" s="177"/>
      <c r="CM780" s="177"/>
    </row>
    <row r="781" customFormat="false" ht="12.75" hidden="false" customHeight="false" outlineLevel="0" collapsed="false">
      <c r="A781" s="197" t="s">
        <v>64</v>
      </c>
      <c r="B781" s="198"/>
      <c r="C781" s="199"/>
      <c r="D781" s="171" t="n">
        <v>10</v>
      </c>
      <c r="E781" s="172" t="s">
        <v>89</v>
      </c>
      <c r="F781" s="178" t="n">
        <f aca="false">SUM(H781:CK781)</f>
        <v>0</v>
      </c>
      <c r="G781" s="179"/>
      <c r="H781" s="180"/>
      <c r="I781" s="181"/>
      <c r="J781" s="181"/>
      <c r="K781" s="181"/>
      <c r="L781" s="181"/>
      <c r="M781" s="181"/>
      <c r="N781" s="181"/>
      <c r="O781" s="181"/>
      <c r="P781" s="181"/>
      <c r="Q781" s="181"/>
      <c r="R781" s="181"/>
      <c r="S781" s="181"/>
      <c r="T781" s="181"/>
      <c r="U781" s="181"/>
      <c r="V781" s="181"/>
      <c r="W781" s="181"/>
      <c r="X781" s="181"/>
      <c r="Y781" s="181"/>
      <c r="Z781" s="181"/>
      <c r="AA781" s="181"/>
      <c r="AB781" s="181"/>
      <c r="AC781" s="181"/>
      <c r="AD781" s="181"/>
      <c r="AE781" s="181"/>
      <c r="AF781" s="181"/>
      <c r="AG781" s="181"/>
      <c r="AH781" s="181"/>
      <c r="AI781" s="181"/>
      <c r="AJ781" s="181"/>
      <c r="AK781" s="181"/>
      <c r="AL781" s="181"/>
      <c r="AM781" s="181"/>
      <c r="AN781" s="181"/>
      <c r="AO781" s="181"/>
      <c r="AP781" s="181"/>
      <c r="AQ781" s="181"/>
      <c r="AR781" s="181"/>
      <c r="AS781" s="181"/>
      <c r="AT781" s="181"/>
      <c r="AU781" s="181"/>
      <c r="AV781" s="181"/>
      <c r="AW781" s="181"/>
      <c r="AX781" s="181"/>
      <c r="AY781" s="181"/>
      <c r="AZ781" s="181"/>
      <c r="BA781" s="181"/>
      <c r="BB781" s="181"/>
      <c r="BC781" s="181"/>
      <c r="BD781" s="181"/>
      <c r="BE781" s="181"/>
      <c r="BF781" s="181"/>
      <c r="BG781" s="181"/>
      <c r="BH781" s="181"/>
      <c r="BI781" s="181"/>
      <c r="BJ781" s="181"/>
      <c r="BK781" s="181"/>
      <c r="BL781" s="181"/>
      <c r="BM781" s="181"/>
      <c r="BN781" s="181"/>
      <c r="BO781" s="181"/>
      <c r="BP781" s="181"/>
      <c r="BQ781" s="181"/>
      <c r="BR781" s="181"/>
      <c r="BS781" s="181"/>
      <c r="BT781" s="181"/>
      <c r="BU781" s="181"/>
      <c r="BV781" s="181"/>
      <c r="BW781" s="181"/>
      <c r="BX781" s="181"/>
      <c r="BY781" s="181"/>
      <c r="BZ781" s="181"/>
      <c r="CA781" s="181"/>
      <c r="CB781" s="181"/>
      <c r="CC781" s="181"/>
      <c r="CD781" s="181"/>
      <c r="CE781" s="181"/>
      <c r="CF781" s="181"/>
      <c r="CG781" s="181"/>
      <c r="CH781" s="181"/>
      <c r="CI781" s="181"/>
      <c r="CJ781" s="181"/>
      <c r="CK781" s="181"/>
      <c r="CL781" s="177"/>
      <c r="CM781" s="177"/>
    </row>
    <row r="782" customFormat="false" ht="12.75" hidden="false" customHeight="false" outlineLevel="0" collapsed="false">
      <c r="A782" s="197" t="s">
        <v>64</v>
      </c>
      <c r="B782" s="198"/>
      <c r="C782" s="199"/>
      <c r="D782" s="171" t="n">
        <v>11</v>
      </c>
      <c r="E782" s="172" t="s">
        <v>89</v>
      </c>
      <c r="F782" s="178" t="n">
        <f aca="false">SUM(H782:CK782)</f>
        <v>0</v>
      </c>
      <c r="G782" s="179" t="n">
        <f aca="false">SUM(F776:F782)</f>
        <v>0</v>
      </c>
      <c r="H782" s="180"/>
      <c r="I782" s="181"/>
      <c r="J782" s="181"/>
      <c r="K782" s="181"/>
      <c r="L782" s="181"/>
      <c r="M782" s="181"/>
      <c r="N782" s="181"/>
      <c r="O782" s="181"/>
      <c r="P782" s="181"/>
      <c r="Q782" s="181"/>
      <c r="R782" s="181"/>
      <c r="S782" s="181"/>
      <c r="T782" s="181"/>
      <c r="U782" s="181"/>
      <c r="V782" s="181"/>
      <c r="W782" s="181"/>
      <c r="X782" s="181"/>
      <c r="Y782" s="181"/>
      <c r="Z782" s="181"/>
      <c r="AA782" s="181"/>
      <c r="AB782" s="181"/>
      <c r="AC782" s="181"/>
      <c r="AD782" s="181"/>
      <c r="AE782" s="181"/>
      <c r="AF782" s="181"/>
      <c r="AG782" s="181"/>
      <c r="AH782" s="181"/>
      <c r="AI782" s="181"/>
      <c r="AJ782" s="181"/>
      <c r="AK782" s="181"/>
      <c r="AL782" s="181"/>
      <c r="AM782" s="181"/>
      <c r="AN782" s="181"/>
      <c r="AO782" s="181"/>
      <c r="AP782" s="181"/>
      <c r="AQ782" s="181"/>
      <c r="AR782" s="181"/>
      <c r="AS782" s="181"/>
      <c r="AT782" s="181"/>
      <c r="AU782" s="181"/>
      <c r="AV782" s="181"/>
      <c r="AW782" s="181"/>
      <c r="AX782" s="181"/>
      <c r="AY782" s="181"/>
      <c r="AZ782" s="181"/>
      <c r="BA782" s="181"/>
      <c r="BB782" s="181"/>
      <c r="BC782" s="181"/>
      <c r="BD782" s="181"/>
      <c r="BE782" s="181"/>
      <c r="BF782" s="181"/>
      <c r="BG782" s="181"/>
      <c r="BH782" s="181"/>
      <c r="BI782" s="181"/>
      <c r="BJ782" s="181"/>
      <c r="BK782" s="181"/>
      <c r="BL782" s="181"/>
      <c r="BM782" s="181"/>
      <c r="BN782" s="181"/>
      <c r="BO782" s="181"/>
      <c r="BP782" s="181"/>
      <c r="BQ782" s="181"/>
      <c r="BR782" s="181"/>
      <c r="BS782" s="181"/>
      <c r="BT782" s="181"/>
      <c r="BU782" s="181"/>
      <c r="BV782" s="181"/>
      <c r="BW782" s="181"/>
      <c r="BX782" s="181"/>
      <c r="BY782" s="181"/>
      <c r="BZ782" s="181"/>
      <c r="CA782" s="181"/>
      <c r="CB782" s="181"/>
      <c r="CC782" s="181"/>
      <c r="CD782" s="181"/>
      <c r="CE782" s="181"/>
      <c r="CF782" s="181"/>
      <c r="CG782" s="181"/>
      <c r="CH782" s="181"/>
      <c r="CI782" s="181"/>
      <c r="CJ782" s="181"/>
      <c r="CK782" s="181"/>
      <c r="CL782" s="177"/>
      <c r="CM782" s="177"/>
    </row>
    <row r="783" customFormat="false" ht="12.75" hidden="false" customHeight="false" outlineLevel="0" collapsed="false">
      <c r="A783" s="197" t="s">
        <v>64</v>
      </c>
      <c r="B783" s="198"/>
      <c r="C783" s="199"/>
      <c r="D783" s="171" t="n">
        <v>12</v>
      </c>
      <c r="E783" s="172" t="s">
        <v>90</v>
      </c>
      <c r="F783" s="173" t="n">
        <f aca="false">SUM(H783:CK783)</f>
        <v>0</v>
      </c>
      <c r="G783" s="174"/>
      <c r="H783" s="175"/>
      <c r="I783" s="176"/>
      <c r="J783" s="176"/>
      <c r="K783" s="176"/>
      <c r="L783" s="176"/>
      <c r="M783" s="176"/>
      <c r="N783" s="176"/>
      <c r="O783" s="176"/>
      <c r="P783" s="176"/>
      <c r="Q783" s="176"/>
      <c r="R783" s="176"/>
      <c r="S783" s="176"/>
      <c r="T783" s="176"/>
      <c r="U783" s="176"/>
      <c r="V783" s="176"/>
      <c r="W783" s="176"/>
      <c r="X783" s="176"/>
      <c r="Y783" s="176"/>
      <c r="Z783" s="176"/>
      <c r="AA783" s="176"/>
      <c r="AB783" s="176"/>
      <c r="AC783" s="176"/>
      <c r="AD783" s="176"/>
      <c r="AE783" s="176"/>
      <c r="AF783" s="176"/>
      <c r="AG783" s="176"/>
      <c r="AH783" s="176"/>
      <c r="AI783" s="176"/>
      <c r="AJ783" s="176"/>
      <c r="AK783" s="176"/>
      <c r="AL783" s="176"/>
      <c r="AM783" s="176"/>
      <c r="AN783" s="176"/>
      <c r="AO783" s="176"/>
      <c r="AP783" s="176"/>
      <c r="AQ783" s="176"/>
      <c r="AR783" s="176"/>
      <c r="AS783" s="176"/>
      <c r="AT783" s="176"/>
      <c r="AU783" s="176"/>
      <c r="AV783" s="176"/>
      <c r="AW783" s="176"/>
      <c r="AX783" s="176"/>
      <c r="AY783" s="176"/>
      <c r="AZ783" s="176"/>
      <c r="BA783" s="176"/>
      <c r="BB783" s="176"/>
      <c r="BC783" s="176"/>
      <c r="BD783" s="176"/>
      <c r="BE783" s="176"/>
      <c r="BF783" s="176"/>
      <c r="BG783" s="176"/>
      <c r="BH783" s="176"/>
      <c r="BI783" s="176"/>
      <c r="BJ783" s="176"/>
      <c r="BK783" s="176"/>
      <c r="BL783" s="176"/>
      <c r="BM783" s="176"/>
      <c r="BN783" s="176"/>
      <c r="BO783" s="176"/>
      <c r="BP783" s="176"/>
      <c r="BQ783" s="176"/>
      <c r="BR783" s="176"/>
      <c r="BS783" s="176"/>
      <c r="BT783" s="176"/>
      <c r="BU783" s="176"/>
      <c r="BV783" s="176"/>
      <c r="BW783" s="176"/>
      <c r="BX783" s="176"/>
      <c r="BY783" s="176"/>
      <c r="BZ783" s="176"/>
      <c r="CA783" s="176"/>
      <c r="CB783" s="176"/>
      <c r="CC783" s="176"/>
      <c r="CD783" s="176"/>
      <c r="CE783" s="176"/>
      <c r="CF783" s="176"/>
      <c r="CG783" s="176"/>
      <c r="CH783" s="176"/>
      <c r="CI783" s="176"/>
      <c r="CJ783" s="176"/>
      <c r="CK783" s="176"/>
      <c r="CL783" s="177"/>
      <c r="CM783" s="177"/>
    </row>
    <row r="784" customFormat="false" ht="12.75" hidden="false" customHeight="false" outlineLevel="0" collapsed="false">
      <c r="A784" s="197" t="s">
        <v>64</v>
      </c>
      <c r="B784" s="198"/>
      <c r="C784" s="199"/>
      <c r="D784" s="171" t="n">
        <v>13</v>
      </c>
      <c r="E784" s="172" t="s">
        <v>90</v>
      </c>
      <c r="F784" s="173" t="n">
        <f aca="false">SUM(H784:CK784)</f>
        <v>0</v>
      </c>
      <c r="G784" s="174"/>
      <c r="H784" s="175"/>
      <c r="I784" s="176"/>
      <c r="J784" s="176"/>
      <c r="K784" s="176"/>
      <c r="L784" s="176"/>
      <c r="M784" s="176"/>
      <c r="N784" s="176"/>
      <c r="O784" s="176"/>
      <c r="P784" s="176"/>
      <c r="Q784" s="176"/>
      <c r="R784" s="176"/>
      <c r="S784" s="176"/>
      <c r="T784" s="176"/>
      <c r="U784" s="176"/>
      <c r="V784" s="176"/>
      <c r="W784" s="176"/>
      <c r="X784" s="176"/>
      <c r="Y784" s="176"/>
      <c r="Z784" s="176"/>
      <c r="AA784" s="176"/>
      <c r="AB784" s="176"/>
      <c r="AC784" s="176"/>
      <c r="AD784" s="176"/>
      <c r="AE784" s="176"/>
      <c r="AF784" s="176"/>
      <c r="AG784" s="176"/>
      <c r="AH784" s="176"/>
      <c r="AI784" s="176"/>
      <c r="AJ784" s="176"/>
      <c r="AK784" s="176"/>
      <c r="AL784" s="176"/>
      <c r="AM784" s="176"/>
      <c r="AN784" s="176"/>
      <c r="AO784" s="176"/>
      <c r="AP784" s="176"/>
      <c r="AQ784" s="176"/>
      <c r="AR784" s="176"/>
      <c r="AS784" s="176"/>
      <c r="AT784" s="176"/>
      <c r="AU784" s="176"/>
      <c r="AV784" s="176"/>
      <c r="AW784" s="176"/>
      <c r="AX784" s="176"/>
      <c r="AY784" s="176"/>
      <c r="AZ784" s="176"/>
      <c r="BA784" s="176"/>
      <c r="BB784" s="176"/>
      <c r="BC784" s="176"/>
      <c r="BD784" s="176"/>
      <c r="BE784" s="176"/>
      <c r="BF784" s="176"/>
      <c r="BG784" s="176"/>
      <c r="BH784" s="176"/>
      <c r="BI784" s="176"/>
      <c r="BJ784" s="176"/>
      <c r="BK784" s="176"/>
      <c r="BL784" s="176"/>
      <c r="BM784" s="176"/>
      <c r="BN784" s="176"/>
      <c r="BO784" s="176"/>
      <c r="BP784" s="176"/>
      <c r="BQ784" s="176"/>
      <c r="BR784" s="176"/>
      <c r="BS784" s="176"/>
      <c r="BT784" s="176"/>
      <c r="BU784" s="176"/>
      <c r="BV784" s="176"/>
      <c r="BW784" s="176"/>
      <c r="BX784" s="176"/>
      <c r="BY784" s="176"/>
      <c r="BZ784" s="176"/>
      <c r="CA784" s="176"/>
      <c r="CB784" s="176"/>
      <c r="CC784" s="176"/>
      <c r="CD784" s="176"/>
      <c r="CE784" s="176"/>
      <c r="CF784" s="176"/>
      <c r="CG784" s="176"/>
      <c r="CH784" s="176"/>
      <c r="CI784" s="176"/>
      <c r="CJ784" s="176"/>
      <c r="CK784" s="176"/>
      <c r="CL784" s="177"/>
      <c r="CM784" s="177"/>
    </row>
    <row r="785" customFormat="false" ht="12.75" hidden="false" customHeight="false" outlineLevel="0" collapsed="false">
      <c r="A785" s="197" t="s">
        <v>64</v>
      </c>
      <c r="B785" s="198"/>
      <c r="C785" s="199"/>
      <c r="D785" s="171" t="n">
        <v>14</v>
      </c>
      <c r="E785" s="172" t="s">
        <v>90</v>
      </c>
      <c r="F785" s="173" t="n">
        <f aca="false">SUM(H785:CK785)</f>
        <v>0</v>
      </c>
      <c r="G785" s="174"/>
      <c r="H785" s="175"/>
      <c r="I785" s="176"/>
      <c r="J785" s="176"/>
      <c r="K785" s="176"/>
      <c r="L785" s="176"/>
      <c r="M785" s="176"/>
      <c r="N785" s="176"/>
      <c r="O785" s="176"/>
      <c r="P785" s="176"/>
      <c r="Q785" s="176"/>
      <c r="R785" s="176"/>
      <c r="S785" s="176"/>
      <c r="T785" s="176"/>
      <c r="U785" s="176"/>
      <c r="V785" s="176"/>
      <c r="W785" s="176"/>
      <c r="X785" s="176"/>
      <c r="Y785" s="176"/>
      <c r="Z785" s="176"/>
      <c r="AA785" s="176"/>
      <c r="AB785" s="176"/>
      <c r="AC785" s="176"/>
      <c r="AD785" s="176"/>
      <c r="AE785" s="176"/>
      <c r="AF785" s="176"/>
      <c r="AG785" s="176"/>
      <c r="AH785" s="176"/>
      <c r="AI785" s="176"/>
      <c r="AJ785" s="176"/>
      <c r="AK785" s="176"/>
      <c r="AL785" s="176"/>
      <c r="AM785" s="176"/>
      <c r="AN785" s="176"/>
      <c r="AO785" s="176"/>
      <c r="AP785" s="176"/>
      <c r="AQ785" s="176"/>
      <c r="AR785" s="176"/>
      <c r="AS785" s="176"/>
      <c r="AT785" s="176"/>
      <c r="AU785" s="176"/>
      <c r="AV785" s="176"/>
      <c r="AW785" s="176"/>
      <c r="AX785" s="176"/>
      <c r="AY785" s="176"/>
      <c r="AZ785" s="176"/>
      <c r="BA785" s="176"/>
      <c r="BB785" s="176"/>
      <c r="BC785" s="176"/>
      <c r="BD785" s="176"/>
      <c r="BE785" s="176"/>
      <c r="BF785" s="176"/>
      <c r="BG785" s="176"/>
      <c r="BH785" s="176"/>
      <c r="BI785" s="176"/>
      <c r="BJ785" s="176"/>
      <c r="BK785" s="176"/>
      <c r="BL785" s="176"/>
      <c r="BM785" s="176"/>
      <c r="BN785" s="176"/>
      <c r="BO785" s="176"/>
      <c r="BP785" s="176"/>
      <c r="BQ785" s="176"/>
      <c r="BR785" s="176"/>
      <c r="BS785" s="176"/>
      <c r="BT785" s="176"/>
      <c r="BU785" s="176"/>
      <c r="BV785" s="176"/>
      <c r="BW785" s="176"/>
      <c r="BX785" s="176"/>
      <c r="BY785" s="176"/>
      <c r="BZ785" s="176"/>
      <c r="CA785" s="176"/>
      <c r="CB785" s="176"/>
      <c r="CC785" s="176"/>
      <c r="CD785" s="176"/>
      <c r="CE785" s="176"/>
      <c r="CF785" s="176"/>
      <c r="CG785" s="176"/>
      <c r="CH785" s="176"/>
      <c r="CI785" s="176"/>
      <c r="CJ785" s="176"/>
      <c r="CK785" s="176"/>
      <c r="CL785" s="177"/>
      <c r="CM785" s="177"/>
    </row>
    <row r="786" customFormat="false" ht="12.75" hidden="false" customHeight="false" outlineLevel="0" collapsed="false">
      <c r="A786" s="197" t="s">
        <v>64</v>
      </c>
      <c r="B786" s="198"/>
      <c r="C786" s="199"/>
      <c r="D786" s="171" t="n">
        <v>15</v>
      </c>
      <c r="E786" s="172" t="s">
        <v>90</v>
      </c>
      <c r="F786" s="173" t="n">
        <f aca="false">SUM(H786:CK786)</f>
        <v>0</v>
      </c>
      <c r="G786" s="174"/>
      <c r="H786" s="175"/>
      <c r="I786" s="176"/>
      <c r="J786" s="176"/>
      <c r="K786" s="176"/>
      <c r="L786" s="176"/>
      <c r="M786" s="176"/>
      <c r="N786" s="176"/>
      <c r="O786" s="176"/>
      <c r="P786" s="176"/>
      <c r="Q786" s="176"/>
      <c r="R786" s="176"/>
      <c r="S786" s="176"/>
      <c r="T786" s="176"/>
      <c r="U786" s="176"/>
      <c r="V786" s="176"/>
      <c r="W786" s="176"/>
      <c r="X786" s="176"/>
      <c r="Y786" s="176"/>
      <c r="Z786" s="176"/>
      <c r="AA786" s="176"/>
      <c r="AB786" s="176"/>
      <c r="AC786" s="176"/>
      <c r="AD786" s="176"/>
      <c r="AE786" s="176"/>
      <c r="AF786" s="176"/>
      <c r="AG786" s="176"/>
      <c r="AH786" s="176"/>
      <c r="AI786" s="176"/>
      <c r="AJ786" s="176"/>
      <c r="AK786" s="176"/>
      <c r="AL786" s="176"/>
      <c r="AM786" s="176"/>
      <c r="AN786" s="176"/>
      <c r="AO786" s="176"/>
      <c r="AP786" s="176"/>
      <c r="AQ786" s="176"/>
      <c r="AR786" s="176"/>
      <c r="AS786" s="176"/>
      <c r="AT786" s="176"/>
      <c r="AU786" s="176"/>
      <c r="AV786" s="176"/>
      <c r="AW786" s="176"/>
      <c r="AX786" s="176"/>
      <c r="AY786" s="176"/>
      <c r="AZ786" s="176"/>
      <c r="BA786" s="176"/>
      <c r="BB786" s="176"/>
      <c r="BC786" s="176"/>
      <c r="BD786" s="176"/>
      <c r="BE786" s="176"/>
      <c r="BF786" s="176"/>
      <c r="BG786" s="176"/>
      <c r="BH786" s="176"/>
      <c r="BI786" s="176"/>
      <c r="BJ786" s="176"/>
      <c r="BK786" s="176"/>
      <c r="BL786" s="176"/>
      <c r="BM786" s="176"/>
      <c r="BN786" s="176"/>
      <c r="BO786" s="176"/>
      <c r="BP786" s="176"/>
      <c r="BQ786" s="176"/>
      <c r="BR786" s="176"/>
      <c r="BS786" s="176"/>
      <c r="BT786" s="176"/>
      <c r="BU786" s="176"/>
      <c r="BV786" s="176"/>
      <c r="BW786" s="176"/>
      <c r="BX786" s="176"/>
      <c r="BY786" s="176"/>
      <c r="BZ786" s="176"/>
      <c r="CA786" s="176"/>
      <c r="CB786" s="176"/>
      <c r="CC786" s="176"/>
      <c r="CD786" s="176"/>
      <c r="CE786" s="176"/>
      <c r="CF786" s="176"/>
      <c r="CG786" s="176"/>
      <c r="CH786" s="176"/>
      <c r="CI786" s="176"/>
      <c r="CJ786" s="176"/>
      <c r="CK786" s="176"/>
      <c r="CL786" s="177"/>
      <c r="CM786" s="177"/>
    </row>
    <row r="787" customFormat="false" ht="12.75" hidden="false" customHeight="false" outlineLevel="0" collapsed="false">
      <c r="A787" s="197" t="s">
        <v>64</v>
      </c>
      <c r="B787" s="198"/>
      <c r="C787" s="199"/>
      <c r="D787" s="171" t="n">
        <v>16</v>
      </c>
      <c r="E787" s="172" t="s">
        <v>90</v>
      </c>
      <c r="F787" s="173" t="n">
        <f aca="false">SUM(H787:CK787)</f>
        <v>0</v>
      </c>
      <c r="G787" s="174"/>
      <c r="H787" s="175"/>
      <c r="I787" s="176"/>
      <c r="J787" s="176"/>
      <c r="K787" s="176"/>
      <c r="L787" s="176"/>
      <c r="M787" s="176"/>
      <c r="N787" s="176"/>
      <c r="O787" s="176"/>
      <c r="P787" s="176"/>
      <c r="Q787" s="176"/>
      <c r="R787" s="176"/>
      <c r="S787" s="176"/>
      <c r="T787" s="176"/>
      <c r="U787" s="176"/>
      <c r="V787" s="176"/>
      <c r="W787" s="176"/>
      <c r="X787" s="176"/>
      <c r="Y787" s="176"/>
      <c r="Z787" s="176"/>
      <c r="AA787" s="176"/>
      <c r="AB787" s="176"/>
      <c r="AC787" s="176"/>
      <c r="AD787" s="176"/>
      <c r="AE787" s="176"/>
      <c r="AF787" s="176"/>
      <c r="AG787" s="176"/>
      <c r="AH787" s="176"/>
      <c r="AI787" s="176"/>
      <c r="AJ787" s="176"/>
      <c r="AK787" s="176"/>
      <c r="AL787" s="176"/>
      <c r="AM787" s="176"/>
      <c r="AN787" s="176"/>
      <c r="AO787" s="176"/>
      <c r="AP787" s="176"/>
      <c r="AQ787" s="176"/>
      <c r="AR787" s="176"/>
      <c r="AS787" s="176"/>
      <c r="AT787" s="176"/>
      <c r="AU787" s="176"/>
      <c r="AV787" s="176"/>
      <c r="AW787" s="176"/>
      <c r="AX787" s="176"/>
      <c r="AY787" s="176"/>
      <c r="AZ787" s="176"/>
      <c r="BA787" s="176"/>
      <c r="BB787" s="176"/>
      <c r="BC787" s="176"/>
      <c r="BD787" s="176"/>
      <c r="BE787" s="176"/>
      <c r="BF787" s="176"/>
      <c r="BG787" s="176"/>
      <c r="BH787" s="176"/>
      <c r="BI787" s="176"/>
      <c r="BJ787" s="176"/>
      <c r="BK787" s="176"/>
      <c r="BL787" s="176"/>
      <c r="BM787" s="176"/>
      <c r="BN787" s="176"/>
      <c r="BO787" s="176"/>
      <c r="BP787" s="176"/>
      <c r="BQ787" s="176"/>
      <c r="BR787" s="176"/>
      <c r="BS787" s="176"/>
      <c r="BT787" s="176"/>
      <c r="BU787" s="176"/>
      <c r="BV787" s="176"/>
      <c r="BW787" s="176"/>
      <c r="BX787" s="176"/>
      <c r="BY787" s="176"/>
      <c r="BZ787" s="176"/>
      <c r="CA787" s="176"/>
      <c r="CB787" s="176"/>
      <c r="CC787" s="176"/>
      <c r="CD787" s="176"/>
      <c r="CE787" s="176"/>
      <c r="CF787" s="176"/>
      <c r="CG787" s="176"/>
      <c r="CH787" s="176"/>
      <c r="CI787" s="176"/>
      <c r="CJ787" s="176"/>
      <c r="CK787" s="176"/>
      <c r="CL787" s="177"/>
      <c r="CM787" s="177"/>
    </row>
    <row r="788" customFormat="false" ht="12.75" hidden="false" customHeight="false" outlineLevel="0" collapsed="false">
      <c r="A788" s="197" t="s">
        <v>64</v>
      </c>
      <c r="B788" s="198"/>
      <c r="C788" s="199"/>
      <c r="D788" s="171" t="n">
        <v>17</v>
      </c>
      <c r="E788" s="172" t="s">
        <v>90</v>
      </c>
      <c r="F788" s="178" t="n">
        <f aca="false">SUM(H788:CK788)</f>
        <v>0</v>
      </c>
      <c r="G788" s="179"/>
      <c r="H788" s="180"/>
      <c r="I788" s="181"/>
      <c r="J788" s="181"/>
      <c r="K788" s="181"/>
      <c r="L788" s="181"/>
      <c r="M788" s="181"/>
      <c r="N788" s="181"/>
      <c r="O788" s="181"/>
      <c r="P788" s="181"/>
      <c r="Q788" s="181"/>
      <c r="R788" s="181"/>
      <c r="S788" s="181"/>
      <c r="T788" s="181"/>
      <c r="U788" s="181"/>
      <c r="V788" s="181"/>
      <c r="W788" s="181"/>
      <c r="X788" s="181"/>
      <c r="Y788" s="181"/>
      <c r="Z788" s="181"/>
      <c r="AA788" s="181"/>
      <c r="AB788" s="181"/>
      <c r="AC788" s="181"/>
      <c r="AD788" s="181"/>
      <c r="AE788" s="181"/>
      <c r="AF788" s="181"/>
      <c r="AG788" s="181"/>
      <c r="AH788" s="181"/>
      <c r="AI788" s="181"/>
      <c r="AJ788" s="181"/>
      <c r="AK788" s="181"/>
      <c r="AL788" s="181"/>
      <c r="AM788" s="181"/>
      <c r="AN788" s="181"/>
      <c r="AO788" s="181"/>
      <c r="AP788" s="181"/>
      <c r="AQ788" s="181"/>
      <c r="AR788" s="181"/>
      <c r="AS788" s="181"/>
      <c r="AT788" s="181"/>
      <c r="AU788" s="181"/>
      <c r="AV788" s="181"/>
      <c r="AW788" s="181"/>
      <c r="AX788" s="181"/>
      <c r="AY788" s="181"/>
      <c r="AZ788" s="181"/>
      <c r="BA788" s="181"/>
      <c r="BB788" s="181"/>
      <c r="BC788" s="181"/>
      <c r="BD788" s="181"/>
      <c r="BE788" s="181"/>
      <c r="BF788" s="181"/>
      <c r="BG788" s="181"/>
      <c r="BH788" s="181"/>
      <c r="BI788" s="181"/>
      <c r="BJ788" s="181"/>
      <c r="BK788" s="181"/>
      <c r="BL788" s="181"/>
      <c r="BM788" s="181"/>
      <c r="BN788" s="181"/>
      <c r="BO788" s="181"/>
      <c r="BP788" s="181"/>
      <c r="BQ788" s="181"/>
      <c r="BR788" s="181"/>
      <c r="BS788" s="181"/>
      <c r="BT788" s="181"/>
      <c r="BU788" s="181"/>
      <c r="BV788" s="181"/>
      <c r="BW788" s="181"/>
      <c r="BX788" s="181"/>
      <c r="BY788" s="181"/>
      <c r="BZ788" s="181"/>
      <c r="CA788" s="181"/>
      <c r="CB788" s="181"/>
      <c r="CC788" s="181"/>
      <c r="CD788" s="181"/>
      <c r="CE788" s="181"/>
      <c r="CF788" s="181"/>
      <c r="CG788" s="181"/>
      <c r="CH788" s="181"/>
      <c r="CI788" s="181"/>
      <c r="CJ788" s="181"/>
      <c r="CK788" s="181"/>
      <c r="CL788" s="177"/>
      <c r="CM788" s="177"/>
    </row>
    <row r="789" customFormat="false" ht="12.75" hidden="false" customHeight="false" outlineLevel="0" collapsed="false">
      <c r="A789" s="197" t="s">
        <v>64</v>
      </c>
      <c r="B789" s="198"/>
      <c r="C789" s="199"/>
      <c r="D789" s="171" t="n">
        <v>18</v>
      </c>
      <c r="E789" s="172" t="s">
        <v>90</v>
      </c>
      <c r="F789" s="178" t="n">
        <f aca="false">SUM(H789:CK789)</f>
        <v>0</v>
      </c>
      <c r="G789" s="179" t="n">
        <f aca="false">SUM(F783:F789)</f>
        <v>0</v>
      </c>
      <c r="H789" s="180"/>
      <c r="I789" s="181"/>
      <c r="J789" s="181"/>
      <c r="K789" s="181"/>
      <c r="L789" s="181"/>
      <c r="M789" s="181"/>
      <c r="N789" s="181"/>
      <c r="O789" s="181"/>
      <c r="P789" s="181"/>
      <c r="Q789" s="181"/>
      <c r="R789" s="181"/>
      <c r="S789" s="181"/>
      <c r="T789" s="181"/>
      <c r="U789" s="181"/>
      <c r="V789" s="181"/>
      <c r="W789" s="181"/>
      <c r="X789" s="181"/>
      <c r="Y789" s="181"/>
      <c r="Z789" s="181"/>
      <c r="AA789" s="181"/>
      <c r="AB789" s="181"/>
      <c r="AC789" s="181"/>
      <c r="AD789" s="181"/>
      <c r="AE789" s="181"/>
      <c r="AF789" s="181"/>
      <c r="AG789" s="181"/>
      <c r="AH789" s="181"/>
      <c r="AI789" s="181"/>
      <c r="AJ789" s="181"/>
      <c r="AK789" s="181"/>
      <c r="AL789" s="181"/>
      <c r="AM789" s="181"/>
      <c r="AN789" s="181"/>
      <c r="AO789" s="181"/>
      <c r="AP789" s="181"/>
      <c r="AQ789" s="181"/>
      <c r="AR789" s="181"/>
      <c r="AS789" s="181"/>
      <c r="AT789" s="181"/>
      <c r="AU789" s="181"/>
      <c r="AV789" s="181"/>
      <c r="AW789" s="181"/>
      <c r="AX789" s="181"/>
      <c r="AY789" s="181"/>
      <c r="AZ789" s="181"/>
      <c r="BA789" s="181"/>
      <c r="BB789" s="181"/>
      <c r="BC789" s="181"/>
      <c r="BD789" s="181"/>
      <c r="BE789" s="181"/>
      <c r="BF789" s="181"/>
      <c r="BG789" s="181"/>
      <c r="BH789" s="181"/>
      <c r="BI789" s="181"/>
      <c r="BJ789" s="181"/>
      <c r="BK789" s="181"/>
      <c r="BL789" s="181"/>
      <c r="BM789" s="181"/>
      <c r="BN789" s="181"/>
      <c r="BO789" s="181"/>
      <c r="BP789" s="181"/>
      <c r="BQ789" s="181"/>
      <c r="BR789" s="181"/>
      <c r="BS789" s="181"/>
      <c r="BT789" s="181"/>
      <c r="BU789" s="181"/>
      <c r="BV789" s="181"/>
      <c r="BW789" s="181"/>
      <c r="BX789" s="181"/>
      <c r="BY789" s="181"/>
      <c r="BZ789" s="181"/>
      <c r="CA789" s="181"/>
      <c r="CB789" s="181"/>
      <c r="CC789" s="181"/>
      <c r="CD789" s="181"/>
      <c r="CE789" s="181"/>
      <c r="CF789" s="181"/>
      <c r="CG789" s="181"/>
      <c r="CH789" s="181"/>
      <c r="CI789" s="181"/>
      <c r="CJ789" s="181"/>
      <c r="CK789" s="181"/>
      <c r="CL789" s="177"/>
      <c r="CM789" s="177"/>
    </row>
    <row r="790" customFormat="false" ht="12.75" hidden="false" customHeight="false" outlineLevel="0" collapsed="false">
      <c r="A790" s="197" t="s">
        <v>64</v>
      </c>
      <c r="B790" s="198"/>
      <c r="C790" s="199"/>
      <c r="D790" s="171" t="n">
        <v>19</v>
      </c>
      <c r="E790" s="172" t="s">
        <v>91</v>
      </c>
      <c r="F790" s="173" t="n">
        <f aca="false">SUM(H790:CK790)</f>
        <v>0</v>
      </c>
      <c r="G790" s="174"/>
      <c r="H790" s="175"/>
      <c r="I790" s="176"/>
      <c r="J790" s="176"/>
      <c r="K790" s="176"/>
      <c r="L790" s="176"/>
      <c r="M790" s="176"/>
      <c r="N790" s="176"/>
      <c r="O790" s="176"/>
      <c r="P790" s="176"/>
      <c r="Q790" s="176"/>
      <c r="R790" s="176"/>
      <c r="S790" s="176"/>
      <c r="T790" s="176"/>
      <c r="U790" s="176"/>
      <c r="V790" s="176"/>
      <c r="W790" s="176"/>
      <c r="X790" s="176"/>
      <c r="Y790" s="176"/>
      <c r="Z790" s="176"/>
      <c r="AA790" s="176"/>
      <c r="AB790" s="176"/>
      <c r="AC790" s="176"/>
      <c r="AD790" s="176"/>
      <c r="AE790" s="176"/>
      <c r="AF790" s="176"/>
      <c r="AG790" s="176"/>
      <c r="AH790" s="176"/>
      <c r="AI790" s="176"/>
      <c r="AJ790" s="176"/>
      <c r="AK790" s="176"/>
      <c r="AL790" s="176"/>
      <c r="AM790" s="176"/>
      <c r="AN790" s="176"/>
      <c r="AO790" s="176"/>
      <c r="AP790" s="176"/>
      <c r="AQ790" s="176"/>
      <c r="AR790" s="176"/>
      <c r="AS790" s="176"/>
      <c r="AT790" s="176"/>
      <c r="AU790" s="176"/>
      <c r="AV790" s="176"/>
      <c r="AW790" s="176"/>
      <c r="AX790" s="176"/>
      <c r="AY790" s="176"/>
      <c r="AZ790" s="176"/>
      <c r="BA790" s="176"/>
      <c r="BB790" s="176"/>
      <c r="BC790" s="176"/>
      <c r="BD790" s="176"/>
      <c r="BE790" s="176"/>
      <c r="BF790" s="176"/>
      <c r="BG790" s="176"/>
      <c r="BH790" s="176"/>
      <c r="BI790" s="176"/>
      <c r="BJ790" s="176"/>
      <c r="BK790" s="176"/>
      <c r="BL790" s="176"/>
      <c r="BM790" s="176"/>
      <c r="BN790" s="176"/>
      <c r="BO790" s="176"/>
      <c r="BP790" s="176"/>
      <c r="BQ790" s="176"/>
      <c r="BR790" s="176"/>
      <c r="BS790" s="176"/>
      <c r="BT790" s="176"/>
      <c r="BU790" s="176"/>
      <c r="BV790" s="176"/>
      <c r="BW790" s="176"/>
      <c r="BX790" s="176"/>
      <c r="BY790" s="176"/>
      <c r="BZ790" s="176"/>
      <c r="CA790" s="176"/>
      <c r="CB790" s="176"/>
      <c r="CC790" s="176"/>
      <c r="CD790" s="176"/>
      <c r="CE790" s="176"/>
      <c r="CF790" s="176"/>
      <c r="CG790" s="176"/>
      <c r="CH790" s="176"/>
      <c r="CI790" s="176"/>
      <c r="CJ790" s="176"/>
      <c r="CK790" s="176"/>
      <c r="CL790" s="177"/>
      <c r="CM790" s="177"/>
    </row>
    <row r="791" customFormat="false" ht="12.75" hidden="false" customHeight="false" outlineLevel="0" collapsed="false">
      <c r="A791" s="197" t="s">
        <v>64</v>
      </c>
      <c r="B791" s="198"/>
      <c r="C791" s="199"/>
      <c r="D791" s="171" t="n">
        <v>20</v>
      </c>
      <c r="E791" s="172" t="s">
        <v>91</v>
      </c>
      <c r="F791" s="173" t="n">
        <f aca="false">SUM(H791:CK791)</f>
        <v>0</v>
      </c>
      <c r="G791" s="174"/>
      <c r="H791" s="175"/>
      <c r="I791" s="176"/>
      <c r="J791" s="176"/>
      <c r="K791" s="176"/>
      <c r="L791" s="176"/>
      <c r="M791" s="176"/>
      <c r="N791" s="176"/>
      <c r="O791" s="176"/>
      <c r="P791" s="176"/>
      <c r="Q791" s="176"/>
      <c r="R791" s="176"/>
      <c r="S791" s="176"/>
      <c r="T791" s="176"/>
      <c r="U791" s="176"/>
      <c r="V791" s="176"/>
      <c r="W791" s="176"/>
      <c r="X791" s="176"/>
      <c r="Y791" s="176"/>
      <c r="Z791" s="176"/>
      <c r="AA791" s="176"/>
      <c r="AB791" s="176"/>
      <c r="AC791" s="176"/>
      <c r="AD791" s="176"/>
      <c r="AE791" s="176"/>
      <c r="AF791" s="176"/>
      <c r="AG791" s="176"/>
      <c r="AH791" s="176"/>
      <c r="AI791" s="176"/>
      <c r="AJ791" s="176"/>
      <c r="AK791" s="176"/>
      <c r="AL791" s="176"/>
      <c r="AM791" s="176"/>
      <c r="AN791" s="176"/>
      <c r="AO791" s="176"/>
      <c r="AP791" s="176"/>
      <c r="AQ791" s="176"/>
      <c r="AR791" s="176"/>
      <c r="AS791" s="176"/>
      <c r="AT791" s="176"/>
      <c r="AU791" s="176"/>
      <c r="AV791" s="176"/>
      <c r="AW791" s="176"/>
      <c r="AX791" s="176"/>
      <c r="AY791" s="176"/>
      <c r="AZ791" s="176"/>
      <c r="BA791" s="176"/>
      <c r="BB791" s="176"/>
      <c r="BC791" s="176"/>
      <c r="BD791" s="176"/>
      <c r="BE791" s="176"/>
      <c r="BF791" s="176"/>
      <c r="BG791" s="176"/>
      <c r="BH791" s="176"/>
      <c r="BI791" s="176"/>
      <c r="BJ791" s="176"/>
      <c r="BK791" s="176"/>
      <c r="BL791" s="176"/>
      <c r="BM791" s="176"/>
      <c r="BN791" s="176"/>
      <c r="BO791" s="176"/>
      <c r="BP791" s="176"/>
      <c r="BQ791" s="176"/>
      <c r="BR791" s="176"/>
      <c r="BS791" s="176"/>
      <c r="BT791" s="176"/>
      <c r="BU791" s="176"/>
      <c r="BV791" s="176"/>
      <c r="BW791" s="176"/>
      <c r="BX791" s="176"/>
      <c r="BY791" s="176"/>
      <c r="BZ791" s="176"/>
      <c r="CA791" s="176"/>
      <c r="CB791" s="176"/>
      <c r="CC791" s="176"/>
      <c r="CD791" s="176"/>
      <c r="CE791" s="176"/>
      <c r="CF791" s="176"/>
      <c r="CG791" s="176"/>
      <c r="CH791" s="176"/>
      <c r="CI791" s="176"/>
      <c r="CJ791" s="176"/>
      <c r="CK791" s="176"/>
      <c r="CL791" s="177"/>
      <c r="CM791" s="177"/>
    </row>
    <row r="792" customFormat="false" ht="12.75" hidden="false" customHeight="false" outlineLevel="0" collapsed="false">
      <c r="A792" s="197" t="s">
        <v>64</v>
      </c>
      <c r="B792" s="198"/>
      <c r="C792" s="199"/>
      <c r="D792" s="171" t="n">
        <v>21</v>
      </c>
      <c r="E792" s="172" t="s">
        <v>91</v>
      </c>
      <c r="F792" s="173" t="n">
        <f aca="false">SUM(H792:CK792)</f>
        <v>0</v>
      </c>
      <c r="G792" s="174"/>
      <c r="H792" s="175"/>
      <c r="I792" s="176"/>
      <c r="J792" s="176"/>
      <c r="K792" s="176"/>
      <c r="L792" s="176"/>
      <c r="M792" s="176"/>
      <c r="N792" s="176"/>
      <c r="O792" s="176"/>
      <c r="P792" s="176"/>
      <c r="Q792" s="176"/>
      <c r="R792" s="176"/>
      <c r="S792" s="176"/>
      <c r="T792" s="176"/>
      <c r="U792" s="176"/>
      <c r="V792" s="176"/>
      <c r="W792" s="176"/>
      <c r="X792" s="176"/>
      <c r="Y792" s="176"/>
      <c r="Z792" s="176"/>
      <c r="AA792" s="176"/>
      <c r="AB792" s="176"/>
      <c r="AC792" s="176"/>
      <c r="AD792" s="176"/>
      <c r="AE792" s="176"/>
      <c r="AF792" s="176"/>
      <c r="AG792" s="176"/>
      <c r="AH792" s="176"/>
      <c r="AI792" s="176"/>
      <c r="AJ792" s="176"/>
      <c r="AK792" s="176"/>
      <c r="AL792" s="176"/>
      <c r="AM792" s="176"/>
      <c r="AN792" s="176"/>
      <c r="AO792" s="176"/>
      <c r="AP792" s="176"/>
      <c r="AQ792" s="176"/>
      <c r="AR792" s="176"/>
      <c r="AS792" s="176"/>
      <c r="AT792" s="176"/>
      <c r="AU792" s="176"/>
      <c r="AV792" s="176"/>
      <c r="AW792" s="176"/>
      <c r="AX792" s="176"/>
      <c r="AY792" s="176"/>
      <c r="AZ792" s="176"/>
      <c r="BA792" s="176"/>
      <c r="BB792" s="176"/>
      <c r="BC792" s="176"/>
      <c r="BD792" s="176"/>
      <c r="BE792" s="176"/>
      <c r="BF792" s="176"/>
      <c r="BG792" s="176"/>
      <c r="BH792" s="176"/>
      <c r="BI792" s="176"/>
      <c r="BJ792" s="176"/>
      <c r="BK792" s="176"/>
      <c r="BL792" s="176"/>
      <c r="BM792" s="176"/>
      <c r="BN792" s="176"/>
      <c r="BO792" s="176"/>
      <c r="BP792" s="176"/>
      <c r="BQ792" s="176"/>
      <c r="BR792" s="176"/>
      <c r="BS792" s="176"/>
      <c r="BT792" s="176"/>
      <c r="BU792" s="176"/>
      <c r="BV792" s="176"/>
      <c r="BW792" s="176"/>
      <c r="BX792" s="176"/>
      <c r="BY792" s="176"/>
      <c r="BZ792" s="176"/>
      <c r="CA792" s="176"/>
      <c r="CB792" s="176"/>
      <c r="CC792" s="176"/>
      <c r="CD792" s="176"/>
      <c r="CE792" s="176"/>
      <c r="CF792" s="176"/>
      <c r="CG792" s="176"/>
      <c r="CH792" s="176"/>
      <c r="CI792" s="176"/>
      <c r="CJ792" s="176"/>
      <c r="CK792" s="176"/>
      <c r="CL792" s="177"/>
      <c r="CM792" s="177"/>
    </row>
    <row r="793" customFormat="false" ht="12.75" hidden="false" customHeight="false" outlineLevel="0" collapsed="false">
      <c r="A793" s="197" t="s">
        <v>64</v>
      </c>
      <c r="B793" s="198"/>
      <c r="C793" s="199"/>
      <c r="D793" s="171" t="n">
        <v>22</v>
      </c>
      <c r="E793" s="172" t="s">
        <v>91</v>
      </c>
      <c r="F793" s="173" t="n">
        <f aca="false">SUM(H793:CK793)</f>
        <v>0</v>
      </c>
      <c r="G793" s="174"/>
      <c r="H793" s="175"/>
      <c r="I793" s="176"/>
      <c r="J793" s="176"/>
      <c r="K793" s="176"/>
      <c r="L793" s="176"/>
      <c r="M793" s="176"/>
      <c r="N793" s="176"/>
      <c r="O793" s="176"/>
      <c r="P793" s="176"/>
      <c r="Q793" s="176"/>
      <c r="R793" s="176"/>
      <c r="S793" s="176"/>
      <c r="T793" s="176"/>
      <c r="U793" s="176"/>
      <c r="V793" s="176"/>
      <c r="W793" s="176"/>
      <c r="X793" s="176"/>
      <c r="Y793" s="176"/>
      <c r="Z793" s="176"/>
      <c r="AA793" s="176"/>
      <c r="AB793" s="176"/>
      <c r="AC793" s="176"/>
      <c r="AD793" s="176"/>
      <c r="AE793" s="176"/>
      <c r="AF793" s="176"/>
      <c r="AG793" s="176"/>
      <c r="AH793" s="176"/>
      <c r="AI793" s="176"/>
      <c r="AJ793" s="176"/>
      <c r="AK793" s="176"/>
      <c r="AL793" s="176"/>
      <c r="AM793" s="176"/>
      <c r="AN793" s="176"/>
      <c r="AO793" s="176"/>
      <c r="AP793" s="176"/>
      <c r="AQ793" s="176"/>
      <c r="AR793" s="176"/>
      <c r="AS793" s="176"/>
      <c r="AT793" s="176"/>
      <c r="AU793" s="176"/>
      <c r="AV793" s="176"/>
      <c r="AW793" s="176"/>
      <c r="AX793" s="176"/>
      <c r="AY793" s="176"/>
      <c r="AZ793" s="176"/>
      <c r="BA793" s="176"/>
      <c r="BB793" s="176"/>
      <c r="BC793" s="176"/>
      <c r="BD793" s="176"/>
      <c r="BE793" s="176"/>
      <c r="BF793" s="176"/>
      <c r="BG793" s="176"/>
      <c r="BH793" s="176"/>
      <c r="BI793" s="176"/>
      <c r="BJ793" s="176"/>
      <c r="BK793" s="176"/>
      <c r="BL793" s="176"/>
      <c r="BM793" s="176"/>
      <c r="BN793" s="176"/>
      <c r="BO793" s="176"/>
      <c r="BP793" s="176"/>
      <c r="BQ793" s="176"/>
      <c r="BR793" s="176"/>
      <c r="BS793" s="176"/>
      <c r="BT793" s="176"/>
      <c r="BU793" s="176"/>
      <c r="BV793" s="176"/>
      <c r="BW793" s="176"/>
      <c r="BX793" s="176"/>
      <c r="BY793" s="176"/>
      <c r="BZ793" s="176"/>
      <c r="CA793" s="176"/>
      <c r="CB793" s="176"/>
      <c r="CC793" s="176"/>
      <c r="CD793" s="176"/>
      <c r="CE793" s="176"/>
      <c r="CF793" s="176"/>
      <c r="CG793" s="176"/>
      <c r="CH793" s="176"/>
      <c r="CI793" s="176"/>
      <c r="CJ793" s="176"/>
      <c r="CK793" s="176"/>
      <c r="CL793" s="177"/>
      <c r="CM793" s="177"/>
    </row>
    <row r="794" customFormat="false" ht="12.75" hidden="false" customHeight="false" outlineLevel="0" collapsed="false">
      <c r="A794" s="197" t="s">
        <v>64</v>
      </c>
      <c r="B794" s="198"/>
      <c r="C794" s="199"/>
      <c r="D794" s="171" t="n">
        <v>23</v>
      </c>
      <c r="E794" s="172" t="s">
        <v>91</v>
      </c>
      <c r="F794" s="173" t="n">
        <f aca="false">SUM(H794:CK794)</f>
        <v>0</v>
      </c>
      <c r="G794" s="174"/>
      <c r="H794" s="175"/>
      <c r="I794" s="176"/>
      <c r="J794" s="176"/>
      <c r="K794" s="176"/>
      <c r="L794" s="176"/>
      <c r="M794" s="176"/>
      <c r="N794" s="176"/>
      <c r="O794" s="176"/>
      <c r="P794" s="176"/>
      <c r="Q794" s="176"/>
      <c r="R794" s="176"/>
      <c r="S794" s="176"/>
      <c r="T794" s="176"/>
      <c r="U794" s="176"/>
      <c r="V794" s="176"/>
      <c r="W794" s="176"/>
      <c r="X794" s="176"/>
      <c r="Y794" s="176"/>
      <c r="Z794" s="176"/>
      <c r="AA794" s="176"/>
      <c r="AB794" s="176"/>
      <c r="AC794" s="176"/>
      <c r="AD794" s="176"/>
      <c r="AE794" s="176"/>
      <c r="AF794" s="176"/>
      <c r="AG794" s="176"/>
      <c r="AH794" s="176"/>
      <c r="AI794" s="176"/>
      <c r="AJ794" s="176"/>
      <c r="AK794" s="176"/>
      <c r="AL794" s="176"/>
      <c r="AM794" s="176"/>
      <c r="AN794" s="176"/>
      <c r="AO794" s="176"/>
      <c r="AP794" s="176"/>
      <c r="AQ794" s="176"/>
      <c r="AR794" s="176"/>
      <c r="AS794" s="176"/>
      <c r="AT794" s="176"/>
      <c r="AU794" s="176"/>
      <c r="AV794" s="176"/>
      <c r="AW794" s="176"/>
      <c r="AX794" s="176"/>
      <c r="AY794" s="176"/>
      <c r="AZ794" s="176"/>
      <c r="BA794" s="176"/>
      <c r="BB794" s="176"/>
      <c r="BC794" s="176"/>
      <c r="BD794" s="176"/>
      <c r="BE794" s="176"/>
      <c r="BF794" s="176"/>
      <c r="BG794" s="176"/>
      <c r="BH794" s="176"/>
      <c r="BI794" s="176"/>
      <c r="BJ794" s="176"/>
      <c r="BK794" s="176"/>
      <c r="BL794" s="176"/>
      <c r="BM794" s="176"/>
      <c r="BN794" s="176"/>
      <c r="BO794" s="176"/>
      <c r="BP794" s="176"/>
      <c r="BQ794" s="176"/>
      <c r="BR794" s="176"/>
      <c r="BS794" s="176"/>
      <c r="BT794" s="176"/>
      <c r="BU794" s="176"/>
      <c r="BV794" s="176"/>
      <c r="BW794" s="176"/>
      <c r="BX794" s="176"/>
      <c r="BY794" s="176"/>
      <c r="BZ794" s="176"/>
      <c r="CA794" s="176"/>
      <c r="CB794" s="176"/>
      <c r="CC794" s="176"/>
      <c r="CD794" s="176"/>
      <c r="CE794" s="176"/>
      <c r="CF794" s="176"/>
      <c r="CG794" s="176"/>
      <c r="CH794" s="176"/>
      <c r="CI794" s="176"/>
      <c r="CJ794" s="176"/>
      <c r="CK794" s="176"/>
      <c r="CL794" s="177"/>
      <c r="CM794" s="177"/>
    </row>
    <row r="795" customFormat="false" ht="12.75" hidden="false" customHeight="false" outlineLevel="0" collapsed="false">
      <c r="A795" s="197" t="s">
        <v>64</v>
      </c>
      <c r="B795" s="198"/>
      <c r="C795" s="199"/>
      <c r="D795" s="171" t="n">
        <v>24</v>
      </c>
      <c r="E795" s="172" t="s">
        <v>91</v>
      </c>
      <c r="F795" s="178" t="n">
        <f aca="false">SUM(H795:CK795)</f>
        <v>0</v>
      </c>
      <c r="G795" s="179"/>
      <c r="H795" s="180"/>
      <c r="I795" s="181"/>
      <c r="J795" s="181"/>
      <c r="K795" s="181"/>
      <c r="L795" s="181"/>
      <c r="M795" s="181"/>
      <c r="N795" s="181"/>
      <c r="O795" s="181"/>
      <c r="P795" s="181"/>
      <c r="Q795" s="181"/>
      <c r="R795" s="181"/>
      <c r="S795" s="181"/>
      <c r="T795" s="181"/>
      <c r="U795" s="181"/>
      <c r="V795" s="181"/>
      <c r="W795" s="181"/>
      <c r="X795" s="181"/>
      <c r="Y795" s="181"/>
      <c r="Z795" s="181"/>
      <c r="AA795" s="181"/>
      <c r="AB795" s="181"/>
      <c r="AC795" s="181"/>
      <c r="AD795" s="181"/>
      <c r="AE795" s="181"/>
      <c r="AF795" s="181"/>
      <c r="AG795" s="181"/>
      <c r="AH795" s="181"/>
      <c r="AI795" s="181"/>
      <c r="AJ795" s="181"/>
      <c r="AK795" s="181"/>
      <c r="AL795" s="181"/>
      <c r="AM795" s="181"/>
      <c r="AN795" s="181"/>
      <c r="AO795" s="181"/>
      <c r="AP795" s="181"/>
      <c r="AQ795" s="181"/>
      <c r="AR795" s="181"/>
      <c r="AS795" s="181"/>
      <c r="AT795" s="181"/>
      <c r="AU795" s="181"/>
      <c r="AV795" s="181"/>
      <c r="AW795" s="181"/>
      <c r="AX795" s="181"/>
      <c r="AY795" s="181"/>
      <c r="AZ795" s="181"/>
      <c r="BA795" s="181"/>
      <c r="BB795" s="181"/>
      <c r="BC795" s="181"/>
      <c r="BD795" s="181"/>
      <c r="BE795" s="181"/>
      <c r="BF795" s="181"/>
      <c r="BG795" s="181"/>
      <c r="BH795" s="181"/>
      <c r="BI795" s="181"/>
      <c r="BJ795" s="181"/>
      <c r="BK795" s="181"/>
      <c r="BL795" s="181"/>
      <c r="BM795" s="181"/>
      <c r="BN795" s="181"/>
      <c r="BO795" s="181"/>
      <c r="BP795" s="181"/>
      <c r="BQ795" s="181"/>
      <c r="BR795" s="181"/>
      <c r="BS795" s="181"/>
      <c r="BT795" s="181"/>
      <c r="BU795" s="181"/>
      <c r="BV795" s="181"/>
      <c r="BW795" s="181"/>
      <c r="BX795" s="181"/>
      <c r="BY795" s="181"/>
      <c r="BZ795" s="181"/>
      <c r="CA795" s="181"/>
      <c r="CB795" s="181"/>
      <c r="CC795" s="181"/>
      <c r="CD795" s="181"/>
      <c r="CE795" s="181"/>
      <c r="CF795" s="181"/>
      <c r="CG795" s="181"/>
      <c r="CH795" s="181"/>
      <c r="CI795" s="181"/>
      <c r="CJ795" s="181"/>
      <c r="CK795" s="181"/>
      <c r="CL795" s="177"/>
      <c r="CM795" s="177"/>
    </row>
    <row r="796" customFormat="false" ht="12.75" hidden="false" customHeight="false" outlineLevel="0" collapsed="false">
      <c r="A796" s="197" t="s">
        <v>64</v>
      </c>
      <c r="B796" s="198"/>
      <c r="C796" s="199"/>
      <c r="D796" s="171" t="n">
        <v>25</v>
      </c>
      <c r="E796" s="172" t="s">
        <v>91</v>
      </c>
      <c r="F796" s="178" t="n">
        <f aca="false">SUM(H796:CK796)</f>
        <v>0</v>
      </c>
      <c r="G796" s="179" t="n">
        <f aca="false">SUM(F790:F796)</f>
        <v>0</v>
      </c>
      <c r="H796" s="180"/>
      <c r="I796" s="181"/>
      <c r="J796" s="181"/>
      <c r="K796" s="181"/>
      <c r="L796" s="181"/>
      <c r="M796" s="181"/>
      <c r="N796" s="181"/>
      <c r="O796" s="181"/>
      <c r="P796" s="181"/>
      <c r="Q796" s="181"/>
      <c r="R796" s="181"/>
      <c r="S796" s="181"/>
      <c r="T796" s="181"/>
      <c r="U796" s="181"/>
      <c r="V796" s="181"/>
      <c r="W796" s="181"/>
      <c r="X796" s="181"/>
      <c r="Y796" s="181"/>
      <c r="Z796" s="181"/>
      <c r="AA796" s="181"/>
      <c r="AB796" s="181"/>
      <c r="AC796" s="181"/>
      <c r="AD796" s="181"/>
      <c r="AE796" s="181"/>
      <c r="AF796" s="181"/>
      <c r="AG796" s="181"/>
      <c r="AH796" s="181"/>
      <c r="AI796" s="181"/>
      <c r="AJ796" s="181"/>
      <c r="AK796" s="181"/>
      <c r="AL796" s="181"/>
      <c r="AM796" s="181"/>
      <c r="AN796" s="181"/>
      <c r="AO796" s="181"/>
      <c r="AP796" s="181"/>
      <c r="AQ796" s="181"/>
      <c r="AR796" s="181"/>
      <c r="AS796" s="181"/>
      <c r="AT796" s="181"/>
      <c r="AU796" s="181"/>
      <c r="AV796" s="181"/>
      <c r="AW796" s="181"/>
      <c r="AX796" s="181"/>
      <c r="AY796" s="181"/>
      <c r="AZ796" s="181"/>
      <c r="BA796" s="181"/>
      <c r="BB796" s="181"/>
      <c r="BC796" s="181"/>
      <c r="BD796" s="181"/>
      <c r="BE796" s="181"/>
      <c r="BF796" s="181"/>
      <c r="BG796" s="181"/>
      <c r="BH796" s="181"/>
      <c r="BI796" s="181"/>
      <c r="BJ796" s="181"/>
      <c r="BK796" s="181"/>
      <c r="BL796" s="181"/>
      <c r="BM796" s="181"/>
      <c r="BN796" s="181"/>
      <c r="BO796" s="181"/>
      <c r="BP796" s="181"/>
      <c r="BQ796" s="181"/>
      <c r="BR796" s="181"/>
      <c r="BS796" s="181"/>
      <c r="BT796" s="181"/>
      <c r="BU796" s="181"/>
      <c r="BV796" s="181"/>
      <c r="BW796" s="181"/>
      <c r="BX796" s="181"/>
      <c r="BY796" s="181"/>
      <c r="BZ796" s="181"/>
      <c r="CA796" s="181"/>
      <c r="CB796" s="181"/>
      <c r="CC796" s="181"/>
      <c r="CD796" s="181"/>
      <c r="CE796" s="181"/>
      <c r="CF796" s="181"/>
      <c r="CG796" s="181"/>
      <c r="CH796" s="181"/>
      <c r="CI796" s="181"/>
      <c r="CJ796" s="181"/>
      <c r="CK796" s="181"/>
      <c r="CL796" s="177"/>
      <c r="CM796" s="177"/>
    </row>
    <row r="797" customFormat="false" ht="12.75" hidden="false" customHeight="false" outlineLevel="0" collapsed="false">
      <c r="A797" s="197" t="s">
        <v>64</v>
      </c>
      <c r="B797" s="198"/>
      <c r="C797" s="199"/>
      <c r="D797" s="171" t="n">
        <v>26</v>
      </c>
      <c r="E797" s="172" t="s">
        <v>92</v>
      </c>
      <c r="F797" s="173" t="n">
        <f aca="false">SUM(H797:CK797)</f>
        <v>0</v>
      </c>
      <c r="G797" s="174"/>
      <c r="H797" s="175"/>
      <c r="I797" s="176"/>
      <c r="J797" s="176"/>
      <c r="K797" s="176"/>
      <c r="L797" s="176"/>
      <c r="M797" s="176"/>
      <c r="N797" s="176"/>
      <c r="O797" s="176"/>
      <c r="P797" s="176"/>
      <c r="Q797" s="176"/>
      <c r="R797" s="176"/>
      <c r="S797" s="176"/>
      <c r="T797" s="176"/>
      <c r="U797" s="176"/>
      <c r="V797" s="176"/>
      <c r="W797" s="176"/>
      <c r="X797" s="176"/>
      <c r="Y797" s="176"/>
      <c r="Z797" s="176"/>
      <c r="AA797" s="176"/>
      <c r="AB797" s="176"/>
      <c r="AC797" s="176"/>
      <c r="AD797" s="176"/>
      <c r="AE797" s="176"/>
      <c r="AF797" s="176"/>
      <c r="AG797" s="176"/>
      <c r="AH797" s="176"/>
      <c r="AI797" s="176"/>
      <c r="AJ797" s="176"/>
      <c r="AK797" s="176"/>
      <c r="AL797" s="176"/>
      <c r="AM797" s="176"/>
      <c r="AN797" s="176"/>
      <c r="AO797" s="176"/>
      <c r="AP797" s="176"/>
      <c r="AQ797" s="176"/>
      <c r="AR797" s="176"/>
      <c r="AS797" s="176"/>
      <c r="AT797" s="176"/>
      <c r="AU797" s="176"/>
      <c r="AV797" s="176"/>
      <c r="AW797" s="176"/>
      <c r="AX797" s="176"/>
      <c r="AY797" s="176"/>
      <c r="AZ797" s="176"/>
      <c r="BA797" s="176"/>
      <c r="BB797" s="176"/>
      <c r="BC797" s="176"/>
      <c r="BD797" s="176"/>
      <c r="BE797" s="176"/>
      <c r="BF797" s="176"/>
      <c r="BG797" s="176"/>
      <c r="BH797" s="176"/>
      <c r="BI797" s="176"/>
      <c r="BJ797" s="176"/>
      <c r="BK797" s="176"/>
      <c r="BL797" s="176"/>
      <c r="BM797" s="176"/>
      <c r="BN797" s="176"/>
      <c r="BO797" s="176"/>
      <c r="BP797" s="176"/>
      <c r="BQ797" s="176"/>
      <c r="BR797" s="176"/>
      <c r="BS797" s="176"/>
      <c r="BT797" s="176"/>
      <c r="BU797" s="176"/>
      <c r="BV797" s="176"/>
      <c r="BW797" s="176"/>
      <c r="BX797" s="176"/>
      <c r="BY797" s="176"/>
      <c r="BZ797" s="176"/>
      <c r="CA797" s="176"/>
      <c r="CB797" s="176"/>
      <c r="CC797" s="176"/>
      <c r="CD797" s="176"/>
      <c r="CE797" s="176"/>
      <c r="CF797" s="176"/>
      <c r="CG797" s="176"/>
      <c r="CH797" s="176"/>
      <c r="CI797" s="176"/>
      <c r="CJ797" s="176"/>
      <c r="CK797" s="176"/>
      <c r="CL797" s="177"/>
      <c r="CM797" s="177"/>
    </row>
    <row r="798" customFormat="false" ht="12.75" hidden="false" customHeight="false" outlineLevel="0" collapsed="false">
      <c r="A798" s="197" t="s">
        <v>64</v>
      </c>
      <c r="B798" s="198"/>
      <c r="C798" s="199"/>
      <c r="D798" s="171" t="n">
        <v>27</v>
      </c>
      <c r="E798" s="172" t="s">
        <v>92</v>
      </c>
      <c r="F798" s="173" t="n">
        <f aca="false">SUM(H798:CK798)</f>
        <v>0</v>
      </c>
      <c r="G798" s="174"/>
      <c r="H798" s="175"/>
      <c r="I798" s="176"/>
      <c r="J798" s="176"/>
      <c r="K798" s="176"/>
      <c r="L798" s="176"/>
      <c r="M798" s="176"/>
      <c r="N798" s="176"/>
      <c r="O798" s="176"/>
      <c r="P798" s="176"/>
      <c r="Q798" s="176"/>
      <c r="R798" s="176"/>
      <c r="S798" s="176"/>
      <c r="T798" s="176"/>
      <c r="U798" s="176"/>
      <c r="V798" s="176"/>
      <c r="W798" s="176"/>
      <c r="X798" s="176"/>
      <c r="Y798" s="176"/>
      <c r="Z798" s="176"/>
      <c r="AA798" s="176"/>
      <c r="AB798" s="176"/>
      <c r="AC798" s="176"/>
      <c r="AD798" s="176"/>
      <c r="AE798" s="176"/>
      <c r="AF798" s="176"/>
      <c r="AG798" s="176"/>
      <c r="AH798" s="176"/>
      <c r="AI798" s="176"/>
      <c r="AJ798" s="176"/>
      <c r="AK798" s="176"/>
      <c r="AL798" s="176"/>
      <c r="AM798" s="176"/>
      <c r="AN798" s="176"/>
      <c r="AO798" s="176"/>
      <c r="AP798" s="176"/>
      <c r="AQ798" s="176"/>
      <c r="AR798" s="176"/>
      <c r="AS798" s="176"/>
      <c r="AT798" s="176"/>
      <c r="AU798" s="176"/>
      <c r="AV798" s="176"/>
      <c r="AW798" s="176"/>
      <c r="AX798" s="176"/>
      <c r="AY798" s="176"/>
      <c r="AZ798" s="176"/>
      <c r="BA798" s="176"/>
      <c r="BB798" s="176"/>
      <c r="BC798" s="176"/>
      <c r="BD798" s="176"/>
      <c r="BE798" s="176"/>
      <c r="BF798" s="176"/>
      <c r="BG798" s="176"/>
      <c r="BH798" s="176"/>
      <c r="BI798" s="176"/>
      <c r="BJ798" s="176"/>
      <c r="BK798" s="176"/>
      <c r="BL798" s="176"/>
      <c r="BM798" s="176"/>
      <c r="BN798" s="176"/>
      <c r="BO798" s="176"/>
      <c r="BP798" s="176"/>
      <c r="BQ798" s="176"/>
      <c r="BR798" s="176"/>
      <c r="BS798" s="176"/>
      <c r="BT798" s="176"/>
      <c r="BU798" s="176"/>
      <c r="BV798" s="176"/>
      <c r="BW798" s="176"/>
      <c r="BX798" s="176"/>
      <c r="BY798" s="176"/>
      <c r="BZ798" s="176"/>
      <c r="CA798" s="176"/>
      <c r="CB798" s="176"/>
      <c r="CC798" s="176"/>
      <c r="CD798" s="176"/>
      <c r="CE798" s="176"/>
      <c r="CF798" s="176"/>
      <c r="CG798" s="176"/>
      <c r="CH798" s="176"/>
      <c r="CI798" s="176"/>
      <c r="CJ798" s="176"/>
      <c r="CK798" s="176"/>
      <c r="CL798" s="177"/>
      <c r="CM798" s="177"/>
    </row>
    <row r="799" customFormat="false" ht="12.75" hidden="false" customHeight="false" outlineLevel="0" collapsed="false">
      <c r="A799" s="197" t="s">
        <v>64</v>
      </c>
      <c r="B799" s="198"/>
      <c r="C799" s="199"/>
      <c r="D799" s="171" t="n">
        <v>28</v>
      </c>
      <c r="E799" s="172" t="s">
        <v>92</v>
      </c>
      <c r="F799" s="173" t="n">
        <f aca="false">SUM(H799:CK799)</f>
        <v>0</v>
      </c>
      <c r="G799" s="174"/>
      <c r="H799" s="175"/>
      <c r="I799" s="176"/>
      <c r="J799" s="176"/>
      <c r="K799" s="176"/>
      <c r="L799" s="176"/>
      <c r="M799" s="176"/>
      <c r="N799" s="176"/>
      <c r="O799" s="176"/>
      <c r="P799" s="176"/>
      <c r="Q799" s="176"/>
      <c r="R799" s="176"/>
      <c r="S799" s="176"/>
      <c r="T799" s="176"/>
      <c r="U799" s="176"/>
      <c r="V799" s="176"/>
      <c r="W799" s="176"/>
      <c r="X799" s="176"/>
      <c r="Y799" s="176"/>
      <c r="Z799" s="176"/>
      <c r="AA799" s="176"/>
      <c r="AB799" s="176"/>
      <c r="AC799" s="176"/>
      <c r="AD799" s="176"/>
      <c r="AE799" s="176"/>
      <c r="AF799" s="176"/>
      <c r="AG799" s="176"/>
      <c r="AH799" s="176"/>
      <c r="AI799" s="176"/>
      <c r="AJ799" s="176"/>
      <c r="AK799" s="176"/>
      <c r="AL799" s="176"/>
      <c r="AM799" s="176"/>
      <c r="AN799" s="176"/>
      <c r="AO799" s="176"/>
      <c r="AP799" s="176"/>
      <c r="AQ799" s="176"/>
      <c r="AR799" s="176"/>
      <c r="AS799" s="176"/>
      <c r="AT799" s="176"/>
      <c r="AU799" s="176"/>
      <c r="AV799" s="176"/>
      <c r="AW799" s="176"/>
      <c r="AX799" s="176"/>
      <c r="AY799" s="176"/>
      <c r="AZ799" s="176"/>
      <c r="BA799" s="176"/>
      <c r="BB799" s="176"/>
      <c r="BC799" s="176"/>
      <c r="BD799" s="176"/>
      <c r="BE799" s="176"/>
      <c r="BF799" s="176"/>
      <c r="BG799" s="176"/>
      <c r="BH799" s="176"/>
      <c r="BI799" s="176"/>
      <c r="BJ799" s="176"/>
      <c r="BK799" s="176"/>
      <c r="BL799" s="176"/>
      <c r="BM799" s="176"/>
      <c r="BN799" s="176"/>
      <c r="BO799" s="176"/>
      <c r="BP799" s="176"/>
      <c r="BQ799" s="176"/>
      <c r="BR799" s="176"/>
      <c r="BS799" s="176"/>
      <c r="BT799" s="176"/>
      <c r="BU799" s="176"/>
      <c r="BV799" s="176"/>
      <c r="BW799" s="176"/>
      <c r="BX799" s="176"/>
      <c r="BY799" s="176"/>
      <c r="BZ799" s="176"/>
      <c r="CA799" s="176"/>
      <c r="CB799" s="176"/>
      <c r="CC799" s="176"/>
      <c r="CD799" s="176"/>
      <c r="CE799" s="176"/>
      <c r="CF799" s="176"/>
      <c r="CG799" s="176"/>
      <c r="CH799" s="176"/>
      <c r="CI799" s="176"/>
      <c r="CJ799" s="176"/>
      <c r="CK799" s="176"/>
      <c r="CL799" s="177"/>
      <c r="CM799" s="177"/>
    </row>
    <row r="800" customFormat="false" ht="12.75" hidden="false" customHeight="false" outlineLevel="0" collapsed="false">
      <c r="A800" s="197" t="s">
        <v>64</v>
      </c>
      <c r="B800" s="198"/>
      <c r="C800" s="199"/>
      <c r="D800" s="171" t="n">
        <v>29</v>
      </c>
      <c r="E800" s="172" t="s">
        <v>92</v>
      </c>
      <c r="F800" s="173" t="n">
        <f aca="false">SUM(H800:CK800)</f>
        <v>0</v>
      </c>
      <c r="G800" s="174"/>
      <c r="H800" s="175"/>
      <c r="I800" s="176"/>
      <c r="J800" s="176"/>
      <c r="K800" s="176"/>
      <c r="L800" s="176"/>
      <c r="M800" s="176"/>
      <c r="N800" s="176"/>
      <c r="O800" s="176"/>
      <c r="P800" s="176"/>
      <c r="Q800" s="176"/>
      <c r="R800" s="176"/>
      <c r="S800" s="176"/>
      <c r="T800" s="176"/>
      <c r="U800" s="176"/>
      <c r="V800" s="176"/>
      <c r="W800" s="176"/>
      <c r="X800" s="176"/>
      <c r="Y800" s="176"/>
      <c r="Z800" s="176"/>
      <c r="AA800" s="176"/>
      <c r="AB800" s="176"/>
      <c r="AC800" s="176"/>
      <c r="AD800" s="176"/>
      <c r="AE800" s="176"/>
      <c r="AF800" s="176"/>
      <c r="AG800" s="176"/>
      <c r="AH800" s="176"/>
      <c r="AI800" s="176"/>
      <c r="AJ800" s="176"/>
      <c r="AK800" s="176"/>
      <c r="AL800" s="176"/>
      <c r="AM800" s="176"/>
      <c r="AN800" s="176"/>
      <c r="AO800" s="176"/>
      <c r="AP800" s="176"/>
      <c r="AQ800" s="176"/>
      <c r="AR800" s="176"/>
      <c r="AS800" s="176"/>
      <c r="AT800" s="176"/>
      <c r="AU800" s="176"/>
      <c r="AV800" s="176"/>
      <c r="AW800" s="176"/>
      <c r="AX800" s="176"/>
      <c r="AY800" s="176"/>
      <c r="AZ800" s="176"/>
      <c r="BA800" s="176"/>
      <c r="BB800" s="176"/>
      <c r="BC800" s="176"/>
      <c r="BD800" s="176"/>
      <c r="BE800" s="176"/>
      <c r="BF800" s="176"/>
      <c r="BG800" s="176"/>
      <c r="BH800" s="176"/>
      <c r="BI800" s="176"/>
      <c r="BJ800" s="176"/>
      <c r="BK800" s="176"/>
      <c r="BL800" s="176"/>
      <c r="BM800" s="176"/>
      <c r="BN800" s="176"/>
      <c r="BO800" s="176"/>
      <c r="BP800" s="176"/>
      <c r="BQ800" s="176"/>
      <c r="BR800" s="176"/>
      <c r="BS800" s="176"/>
      <c r="BT800" s="176"/>
      <c r="BU800" s="176"/>
      <c r="BV800" s="176"/>
      <c r="BW800" s="176"/>
      <c r="BX800" s="176"/>
      <c r="BY800" s="176"/>
      <c r="BZ800" s="176"/>
      <c r="CA800" s="176"/>
      <c r="CB800" s="176"/>
      <c r="CC800" s="176"/>
      <c r="CD800" s="176"/>
      <c r="CE800" s="176"/>
      <c r="CF800" s="176"/>
      <c r="CG800" s="176"/>
      <c r="CH800" s="176"/>
      <c r="CI800" s="176"/>
      <c r="CJ800" s="176"/>
      <c r="CK800" s="176"/>
      <c r="CL800" s="177"/>
      <c r="CM800" s="177"/>
    </row>
    <row r="801" customFormat="false" ht="12.75" hidden="false" customHeight="false" outlineLevel="0" collapsed="false">
      <c r="A801" s="197" t="s">
        <v>64</v>
      </c>
      <c r="B801" s="198"/>
      <c r="C801" s="199"/>
      <c r="D801" s="171" t="n">
        <v>30</v>
      </c>
      <c r="E801" s="172" t="s">
        <v>92</v>
      </c>
      <c r="F801" s="173" t="n">
        <f aca="false">SUM(H801:CK801)</f>
        <v>0</v>
      </c>
      <c r="G801" s="174"/>
      <c r="H801" s="175"/>
      <c r="I801" s="176"/>
      <c r="J801" s="176"/>
      <c r="K801" s="176"/>
      <c r="L801" s="176"/>
      <c r="M801" s="176"/>
      <c r="N801" s="176"/>
      <c r="O801" s="176"/>
      <c r="P801" s="176"/>
      <c r="Q801" s="176"/>
      <c r="R801" s="176"/>
      <c r="S801" s="176"/>
      <c r="T801" s="176"/>
      <c r="U801" s="176"/>
      <c r="V801" s="176"/>
      <c r="W801" s="176"/>
      <c r="X801" s="176"/>
      <c r="Y801" s="176"/>
      <c r="Z801" s="176"/>
      <c r="AA801" s="176"/>
      <c r="AB801" s="176"/>
      <c r="AC801" s="176"/>
      <c r="AD801" s="176"/>
      <c r="AE801" s="176"/>
      <c r="AF801" s="176"/>
      <c r="AG801" s="176"/>
      <c r="AH801" s="176"/>
      <c r="AI801" s="176"/>
      <c r="AJ801" s="176"/>
      <c r="AK801" s="176"/>
      <c r="AL801" s="176"/>
      <c r="AM801" s="176"/>
      <c r="AN801" s="176"/>
      <c r="AO801" s="176"/>
      <c r="AP801" s="176"/>
      <c r="AQ801" s="176"/>
      <c r="AR801" s="176"/>
      <c r="AS801" s="176"/>
      <c r="AT801" s="176"/>
      <c r="AU801" s="176"/>
      <c r="AV801" s="176"/>
      <c r="AW801" s="176"/>
      <c r="AX801" s="176"/>
      <c r="AY801" s="176"/>
      <c r="AZ801" s="176"/>
      <c r="BA801" s="176"/>
      <c r="BB801" s="176"/>
      <c r="BC801" s="176"/>
      <c r="BD801" s="176"/>
      <c r="BE801" s="176"/>
      <c r="BF801" s="176"/>
      <c r="BG801" s="176"/>
      <c r="BH801" s="176"/>
      <c r="BI801" s="176"/>
      <c r="BJ801" s="176"/>
      <c r="BK801" s="176"/>
      <c r="BL801" s="176"/>
      <c r="BM801" s="176"/>
      <c r="BN801" s="176"/>
      <c r="BO801" s="176"/>
      <c r="BP801" s="176"/>
      <c r="BQ801" s="176"/>
      <c r="BR801" s="176"/>
      <c r="BS801" s="176"/>
      <c r="BT801" s="176"/>
      <c r="BU801" s="176"/>
      <c r="BV801" s="176"/>
      <c r="BW801" s="176"/>
      <c r="BX801" s="176"/>
      <c r="BY801" s="176"/>
      <c r="BZ801" s="176"/>
      <c r="CA801" s="176"/>
      <c r="CB801" s="176"/>
      <c r="CC801" s="176"/>
      <c r="CD801" s="176"/>
      <c r="CE801" s="176"/>
      <c r="CF801" s="176"/>
      <c r="CG801" s="176"/>
      <c r="CH801" s="176"/>
      <c r="CI801" s="176"/>
      <c r="CJ801" s="176"/>
      <c r="CK801" s="176"/>
      <c r="CL801" s="177"/>
      <c r="CM801" s="177"/>
    </row>
    <row r="802" customFormat="false" ht="13.5" hidden="false" customHeight="false" outlineLevel="0" collapsed="false">
      <c r="A802" s="197" t="s">
        <v>64</v>
      </c>
      <c r="B802" s="198"/>
      <c r="C802" s="199"/>
      <c r="D802" s="171" t="n">
        <v>31</v>
      </c>
      <c r="E802" s="172" t="s">
        <v>92</v>
      </c>
      <c r="F802" s="178" t="n">
        <f aca="false">SUM(H802:CK802)</f>
        <v>0</v>
      </c>
      <c r="G802" s="179" t="n">
        <f aca="false">SUM(F797:F802)</f>
        <v>0</v>
      </c>
      <c r="H802" s="180"/>
      <c r="I802" s="181"/>
      <c r="J802" s="181"/>
      <c r="K802" s="181"/>
      <c r="L802" s="181"/>
      <c r="M802" s="181"/>
      <c r="N802" s="181"/>
      <c r="O802" s="181"/>
      <c r="P802" s="181"/>
      <c r="Q802" s="181"/>
      <c r="R802" s="181"/>
      <c r="S802" s="181"/>
      <c r="T802" s="181"/>
      <c r="U802" s="181"/>
      <c r="V802" s="181"/>
      <c r="W802" s="181"/>
      <c r="X802" s="181"/>
      <c r="Y802" s="181"/>
      <c r="Z802" s="181"/>
      <c r="AA802" s="181"/>
      <c r="AB802" s="181"/>
      <c r="AC802" s="181"/>
      <c r="AD802" s="181"/>
      <c r="AE802" s="181"/>
      <c r="AF802" s="181"/>
      <c r="AG802" s="181"/>
      <c r="AH802" s="181"/>
      <c r="AI802" s="181"/>
      <c r="AJ802" s="181"/>
      <c r="AK802" s="181"/>
      <c r="AL802" s="181"/>
      <c r="AM802" s="181"/>
      <c r="AN802" s="181"/>
      <c r="AO802" s="181"/>
      <c r="AP802" s="181"/>
      <c r="AQ802" s="181"/>
      <c r="AR802" s="181"/>
      <c r="AS802" s="181"/>
      <c r="AT802" s="181"/>
      <c r="AU802" s="181"/>
      <c r="AV802" s="181"/>
      <c r="AW802" s="181"/>
      <c r="AX802" s="181"/>
      <c r="AY802" s="181"/>
      <c r="AZ802" s="181"/>
      <c r="BA802" s="181"/>
      <c r="BB802" s="181"/>
      <c r="BC802" s="181"/>
      <c r="BD802" s="181"/>
      <c r="BE802" s="181"/>
      <c r="BF802" s="181"/>
      <c r="BG802" s="181"/>
      <c r="BH802" s="181"/>
      <c r="BI802" s="181"/>
      <c r="BJ802" s="181"/>
      <c r="BK802" s="181"/>
      <c r="BL802" s="181"/>
      <c r="BM802" s="181"/>
      <c r="BN802" s="181"/>
      <c r="BO802" s="181"/>
      <c r="BP802" s="181"/>
      <c r="BQ802" s="181"/>
      <c r="BR802" s="181"/>
      <c r="BS802" s="181"/>
      <c r="BT802" s="181"/>
      <c r="BU802" s="181"/>
      <c r="BV802" s="181"/>
      <c r="BW802" s="181"/>
      <c r="BX802" s="181"/>
      <c r="BY802" s="181"/>
      <c r="BZ802" s="181"/>
      <c r="CA802" s="181"/>
      <c r="CB802" s="181"/>
      <c r="CC802" s="181"/>
      <c r="CD802" s="181"/>
      <c r="CE802" s="181"/>
      <c r="CF802" s="181"/>
      <c r="CG802" s="181"/>
      <c r="CH802" s="181"/>
      <c r="CI802" s="181"/>
      <c r="CJ802" s="181"/>
      <c r="CK802" s="181"/>
      <c r="CL802" s="177"/>
      <c r="CM802" s="177"/>
    </row>
    <row r="803" customFormat="false" ht="13.5" hidden="false" customHeight="false" outlineLevel="0" collapsed="false">
      <c r="A803" s="200" t="s">
        <v>64</v>
      </c>
      <c r="B803" s="201"/>
      <c r="C803" s="183"/>
      <c r="D803" s="184" t="s">
        <v>49</v>
      </c>
      <c r="E803" s="185"/>
      <c r="F803" s="185" t="n">
        <f aca="false">SUM(F772:F802)</f>
        <v>0</v>
      </c>
      <c r="G803" s="185"/>
      <c r="H803" s="186" t="n">
        <f aca="false">SUM(H772:H802)</f>
        <v>0</v>
      </c>
      <c r="I803" s="187" t="n">
        <f aca="false">SUM(I772:I802)</f>
        <v>0</v>
      </c>
      <c r="J803" s="188" t="n">
        <f aca="false">SUM(J772:J802)</f>
        <v>0</v>
      </c>
      <c r="K803" s="189" t="n">
        <f aca="false">SUM(K772:K802)</f>
        <v>0</v>
      </c>
      <c r="L803" s="189" t="n">
        <f aca="false">SUM(L772:L802)</f>
        <v>0</v>
      </c>
      <c r="M803" s="190" t="n">
        <f aca="false">SUM(M772:M802)</f>
        <v>0</v>
      </c>
      <c r="N803" s="190" t="n">
        <f aca="false">SUM(N772:N802)</f>
        <v>0</v>
      </c>
      <c r="O803" s="190" t="n">
        <f aca="false">SUM(O772:O802)</f>
        <v>0</v>
      </c>
      <c r="P803" s="190" t="n">
        <f aca="false">SUM(P772:P802)</f>
        <v>0</v>
      </c>
      <c r="Q803" s="190" t="n">
        <f aca="false">SUM(Q772:Q802)</f>
        <v>0</v>
      </c>
      <c r="R803" s="188" t="n">
        <f aca="false">SUM(R772:R802)</f>
        <v>0</v>
      </c>
      <c r="S803" s="188" t="n">
        <f aca="false">SUM(S772:S802)</f>
        <v>0</v>
      </c>
      <c r="T803" s="188" t="n">
        <f aca="false">SUM(T772:T802)</f>
        <v>0</v>
      </c>
      <c r="U803" s="188" t="n">
        <f aca="false">SUM(U772:U802)</f>
        <v>0</v>
      </c>
      <c r="V803" s="188" t="n">
        <f aca="false">SUM(V772:V802)</f>
        <v>0</v>
      </c>
      <c r="W803" s="188" t="n">
        <f aca="false">SUM(W772:W802)</f>
        <v>0</v>
      </c>
      <c r="X803" s="188" t="n">
        <f aca="false">SUM(X772:X802)</f>
        <v>0</v>
      </c>
      <c r="Y803" s="188" t="n">
        <f aca="false">SUM(Y772:Y802)</f>
        <v>0</v>
      </c>
      <c r="Z803" s="188" t="n">
        <f aca="false">SUM(Z772:Z802)</f>
        <v>0</v>
      </c>
      <c r="AA803" s="188" t="n">
        <f aca="false">SUM(AA772:AA802)</f>
        <v>0</v>
      </c>
      <c r="AB803" s="188" t="n">
        <f aca="false">SUM(AB772:AB802)</f>
        <v>0</v>
      </c>
      <c r="AC803" s="188" t="n">
        <f aca="false">SUM(AC772:AC802)</f>
        <v>0</v>
      </c>
      <c r="AD803" s="188" t="n">
        <f aca="false">SUM(AD772:AD802)</f>
        <v>0</v>
      </c>
      <c r="AE803" s="188" t="n">
        <f aca="false">SUM(AE772:AE802)</f>
        <v>0</v>
      </c>
      <c r="AF803" s="188" t="n">
        <f aca="false">SUM(AF772:AF802)</f>
        <v>0</v>
      </c>
      <c r="AG803" s="188" t="n">
        <f aca="false">SUM(AG772:AG802)</f>
        <v>0</v>
      </c>
      <c r="AH803" s="188" t="n">
        <f aca="false">SUM(AH772:AH802)</f>
        <v>0</v>
      </c>
      <c r="AI803" s="188" t="n">
        <f aca="false">SUM(AI772:AI802)</f>
        <v>0</v>
      </c>
      <c r="AJ803" s="188" t="n">
        <f aca="false">SUM(AJ772:AJ802)</f>
        <v>0</v>
      </c>
      <c r="AK803" s="188" t="n">
        <f aca="false">SUM(AK772:AK802)</f>
        <v>0</v>
      </c>
      <c r="AL803" s="188" t="n">
        <f aca="false">SUM(AL772:AL802)</f>
        <v>0</v>
      </c>
      <c r="AM803" s="188" t="n">
        <f aca="false">SUM(AM772:AM802)</f>
        <v>0</v>
      </c>
      <c r="AN803" s="188" t="n">
        <f aca="false">SUM(AN772:AN802)</f>
        <v>0</v>
      </c>
      <c r="AO803" s="188" t="n">
        <f aca="false">SUM(AO772:AO802)</f>
        <v>0</v>
      </c>
      <c r="AP803" s="188" t="n">
        <f aca="false">SUM(AP772:AP802)</f>
        <v>0</v>
      </c>
      <c r="AQ803" s="188" t="n">
        <f aca="false">SUM(AQ772:AQ802)</f>
        <v>0</v>
      </c>
      <c r="AR803" s="188" t="n">
        <f aca="false">SUM(AR772:AR802)</f>
        <v>0</v>
      </c>
      <c r="AS803" s="188" t="n">
        <f aca="false">SUM(AS772:AS802)</f>
        <v>0</v>
      </c>
      <c r="AT803" s="188" t="n">
        <f aca="false">SUM(AT772:AT802)</f>
        <v>0</v>
      </c>
      <c r="AU803" s="188" t="n">
        <f aca="false">SUM(AU772:AU802)</f>
        <v>0</v>
      </c>
      <c r="AV803" s="188" t="n">
        <f aca="false">SUM(AV772:AV802)</f>
        <v>0</v>
      </c>
      <c r="AW803" s="188" t="n">
        <f aca="false">SUM(AW772:AW802)</f>
        <v>0</v>
      </c>
      <c r="AX803" s="188" t="n">
        <f aca="false">SUM(AX772:AX802)</f>
        <v>0</v>
      </c>
      <c r="AY803" s="188" t="n">
        <f aca="false">SUM(AY772:AY802)</f>
        <v>0</v>
      </c>
      <c r="AZ803" s="188" t="n">
        <f aca="false">SUM(AZ772:AZ802)</f>
        <v>0</v>
      </c>
      <c r="BA803" s="188" t="n">
        <f aca="false">SUM(BA772:BA802)</f>
        <v>0</v>
      </c>
      <c r="BB803" s="188" t="n">
        <f aca="false">SUM(BB772:BB802)</f>
        <v>0</v>
      </c>
      <c r="BC803" s="188" t="n">
        <f aca="false">SUM(BC772:BC802)</f>
        <v>0</v>
      </c>
      <c r="BD803" s="188" t="n">
        <f aca="false">SUM(BD772:BD802)</f>
        <v>0</v>
      </c>
      <c r="BE803" s="188" t="n">
        <f aca="false">SUM(BE772:BE802)</f>
        <v>0</v>
      </c>
      <c r="BF803" s="188" t="n">
        <f aca="false">SUM(BF772:BF802)</f>
        <v>0</v>
      </c>
      <c r="BG803" s="188" t="n">
        <f aca="false">SUM(BG772:BG802)</f>
        <v>0</v>
      </c>
      <c r="BH803" s="188" t="n">
        <f aca="false">SUM(BH772:BH802)</f>
        <v>0</v>
      </c>
      <c r="BI803" s="188" t="n">
        <f aca="false">SUM(BI772:BI802)</f>
        <v>0</v>
      </c>
      <c r="BJ803" s="188" t="n">
        <f aca="false">SUM(BJ772:BJ802)</f>
        <v>0</v>
      </c>
      <c r="BK803" s="188" t="n">
        <f aca="false">SUM(BK772:BK802)</f>
        <v>0</v>
      </c>
      <c r="BL803" s="188" t="n">
        <f aca="false">SUM(BL772:BL802)</f>
        <v>0</v>
      </c>
      <c r="BM803" s="188" t="n">
        <f aca="false">SUM(BM772:BM802)</f>
        <v>0</v>
      </c>
      <c r="BN803" s="188" t="n">
        <f aca="false">SUM(BN772:BN802)</f>
        <v>0</v>
      </c>
      <c r="BO803" s="188" t="n">
        <f aca="false">SUM(BO772:BO802)</f>
        <v>0</v>
      </c>
      <c r="BP803" s="188" t="n">
        <f aca="false">SUM(BP772:BP802)</f>
        <v>0</v>
      </c>
      <c r="BQ803" s="188" t="n">
        <f aca="false">SUM(BQ772:BQ802)</f>
        <v>0</v>
      </c>
      <c r="BR803" s="188" t="n">
        <f aca="false">SUM(BR772:BR802)</f>
        <v>0</v>
      </c>
      <c r="BS803" s="188" t="n">
        <f aca="false">SUM(BS772:BS802)</f>
        <v>0</v>
      </c>
      <c r="BT803" s="188" t="n">
        <f aca="false">SUM(BT772:BT802)</f>
        <v>0</v>
      </c>
      <c r="BU803" s="188" t="n">
        <f aca="false">SUM(BU772:BU802)</f>
        <v>0</v>
      </c>
      <c r="BV803" s="188" t="n">
        <f aca="false">SUM(BV772:BV802)</f>
        <v>0</v>
      </c>
      <c r="BW803" s="188" t="n">
        <f aca="false">SUM(BW772:BW802)</f>
        <v>0</v>
      </c>
      <c r="BX803" s="188" t="n">
        <f aca="false">SUM(BX772:BX802)</f>
        <v>0</v>
      </c>
      <c r="BY803" s="188" t="n">
        <f aca="false">SUM(BY772:BY802)</f>
        <v>0</v>
      </c>
      <c r="BZ803" s="188" t="n">
        <f aca="false">SUM(BZ772:BZ802)</f>
        <v>0</v>
      </c>
      <c r="CA803" s="188" t="n">
        <f aca="false">SUM(CA772:CA802)</f>
        <v>0</v>
      </c>
      <c r="CB803" s="188" t="n">
        <f aca="false">SUM(CB772:CB802)</f>
        <v>0</v>
      </c>
      <c r="CC803" s="188" t="n">
        <f aca="false">SUM(CC772:CC802)</f>
        <v>0</v>
      </c>
      <c r="CD803" s="188" t="n">
        <f aca="false">SUM(CD772:CD802)</f>
        <v>0</v>
      </c>
      <c r="CE803" s="188" t="n">
        <f aca="false">SUM(CE772:CE802)</f>
        <v>0</v>
      </c>
      <c r="CF803" s="188" t="n">
        <f aca="false">SUM(CF772:CF802)</f>
        <v>0</v>
      </c>
      <c r="CG803" s="188" t="n">
        <f aca="false">SUM(CG772:CG802)</f>
        <v>0</v>
      </c>
      <c r="CH803" s="188" t="n">
        <f aca="false">SUM(CH772:CH802)</f>
        <v>0</v>
      </c>
      <c r="CI803" s="188" t="n">
        <f aca="false">SUM(CI772:CI802)</f>
        <v>0</v>
      </c>
      <c r="CJ803" s="188" t="n">
        <f aca="false">SUM(CJ772:CJ802)</f>
        <v>0</v>
      </c>
      <c r="CK803" s="188" t="n">
        <f aca="false">SUM(CK772:CK802)</f>
        <v>0</v>
      </c>
      <c r="CL803" s="138"/>
      <c r="CM803" s="138"/>
    </row>
    <row r="804" customFormat="false" ht="15.75" hidden="false" customHeight="false" outlineLevel="0" collapsed="false">
      <c r="A804" s="131"/>
      <c r="B804" s="141"/>
      <c r="C804" s="205"/>
      <c r="D804" s="143"/>
      <c r="E804" s="206"/>
      <c r="F804" s="207"/>
      <c r="G804" s="208"/>
      <c r="H804" s="138"/>
      <c r="I804" s="138"/>
      <c r="J804" s="138"/>
      <c r="K804" s="138"/>
      <c r="L804" s="138"/>
      <c r="M804" s="138"/>
      <c r="N804" s="138"/>
      <c r="O804" s="138"/>
      <c r="P804" s="138"/>
      <c r="Q804" s="138"/>
      <c r="R804" s="138"/>
      <c r="S804" s="138"/>
      <c r="T804" s="138"/>
      <c r="U804" s="138"/>
      <c r="V804" s="138"/>
      <c r="W804" s="138"/>
      <c r="X804" s="138"/>
      <c r="Y804" s="138"/>
      <c r="Z804" s="138"/>
      <c r="AA804" s="138"/>
      <c r="AB804" s="138"/>
      <c r="AC804" s="138"/>
      <c r="AD804" s="138"/>
      <c r="AE804" s="138"/>
      <c r="AF804" s="138"/>
      <c r="AG804" s="138"/>
      <c r="AH804" s="138"/>
      <c r="AI804" s="138"/>
      <c r="AJ804" s="138"/>
      <c r="AK804" s="138"/>
      <c r="AL804" s="138"/>
      <c r="AM804" s="138"/>
      <c r="AN804" s="138"/>
      <c r="AO804" s="138"/>
      <c r="AP804" s="138"/>
      <c r="AQ804" s="138"/>
      <c r="AR804" s="138"/>
      <c r="AS804" s="138"/>
      <c r="AT804" s="138"/>
      <c r="AU804" s="138"/>
      <c r="AV804" s="138"/>
      <c r="AW804" s="138"/>
      <c r="AX804" s="138"/>
      <c r="AY804" s="138"/>
      <c r="AZ804" s="138"/>
      <c r="BA804" s="138"/>
      <c r="BB804" s="138"/>
      <c r="BC804" s="138"/>
      <c r="BD804" s="138"/>
      <c r="BE804" s="138"/>
      <c r="BF804" s="138"/>
      <c r="BG804" s="138"/>
      <c r="BH804" s="138"/>
      <c r="BI804" s="138"/>
      <c r="BJ804" s="138"/>
      <c r="BK804" s="138"/>
      <c r="BL804" s="138"/>
      <c r="BM804" s="138"/>
      <c r="BN804" s="138"/>
      <c r="BO804" s="138"/>
      <c r="BP804" s="138"/>
      <c r="BQ804" s="138"/>
      <c r="BR804" s="138"/>
      <c r="BS804" s="138"/>
      <c r="BT804" s="138"/>
      <c r="BU804" s="138"/>
      <c r="BV804" s="138"/>
      <c r="BW804" s="138"/>
      <c r="BX804" s="138"/>
      <c r="BY804" s="138"/>
      <c r="BZ804" s="138"/>
      <c r="CA804" s="138"/>
      <c r="CB804" s="138"/>
      <c r="CC804" s="138"/>
      <c r="CD804" s="138"/>
      <c r="CE804" s="138"/>
      <c r="CF804" s="138"/>
      <c r="CG804" s="138"/>
      <c r="CH804" s="138"/>
      <c r="CI804" s="138"/>
      <c r="CJ804" s="138"/>
      <c r="CK804" s="138"/>
      <c r="CL804" s="138"/>
      <c r="CM804" s="138"/>
    </row>
    <row r="805" customFormat="false" ht="13.5" hidden="false" customHeight="false" outlineLevel="0" collapsed="false">
      <c r="A805" s="131" t="s">
        <v>71</v>
      </c>
      <c r="B805" s="132"/>
      <c r="C805" s="133" t="s">
        <v>116</v>
      </c>
      <c r="D805" s="134" t="s">
        <v>49</v>
      </c>
      <c r="E805" s="135"/>
      <c r="F805" s="209" t="n">
        <f aca="false">SUBTOTAL(9,F803,F547,F419,F387,F355,F323,F291,F259,F227,F195,F163,F131,F99,F35,F67,F771,F739,F707,F675,F643,F611,F579,F515,F483,F451)</f>
        <v>2375.25</v>
      </c>
      <c r="G805" s="135" t="n">
        <f aca="false">SUM(H805:CK805)</f>
        <v>2376.25</v>
      </c>
      <c r="H805" s="136" t="n">
        <f aca="false">SUBTOTAL(9,H803,H547,H419,H387,H355,H323,H291,H259,H227,H195,H163,H131,H99,H67,H35,H771,H739,H707,H675,H643,H611,H579,H515,H483,H451)</f>
        <v>146.5</v>
      </c>
      <c r="I805" s="136" t="n">
        <f aca="false">SUBTOTAL(9,I803,I547,I419,I387,I355,I323,I291,I259,I227,I195,I163,I131,I99,I67,I35,I771,I739,I707,I675,I643,I611,I579,I515,I483,I451)</f>
        <v>29</v>
      </c>
      <c r="J805" s="136" t="n">
        <f aca="false">SUBTOTAL(9,J803,J547,J419,J387,J355,J323,J291,J259,J227,J195,J163,J131,J99,J67,J35,J771,J739,J707,J675,J643,J611,J579,J515,J483,J451)</f>
        <v>0</v>
      </c>
      <c r="K805" s="136" t="n">
        <f aca="false">SUBTOTAL(9,K803,K547,K419,K387,K355,K323,K291,K259,K227,K195,K163,K131,K99,K67,K35,K771,K739,K707,K675,K643,K611,K579,K515,K483,K451)</f>
        <v>2</v>
      </c>
      <c r="L805" s="136" t="n">
        <f aca="false">SUBTOTAL(9,L803,L547,L419,L387,L355,L323,L291,L259,L227,L195,L163,L131,L99,L67,L35,L771,L739,L707,L675,L643,L611,L579,L515,L483,L451)</f>
        <v>0</v>
      </c>
      <c r="M805" s="136" t="n">
        <f aca="false">SUBTOTAL(9,M803,M547,M419,M387,M355,M323,M291,M259,M227,M195,M163,M131,M99,M67,M35,M771,M739,M707,M675,M643,M611,M579,M515,M483,M451)</f>
        <v>0</v>
      </c>
      <c r="N805" s="136" t="n">
        <f aca="false">SUBTOTAL(9,N803,N547,N419,N387,N355,N323,N291,N259,N227,N195,N163,N131,N99,N67,N35,N771,N739,N707,N675,N643,N611,N579,N515,N483,N451)</f>
        <v>6</v>
      </c>
      <c r="O805" s="136" t="n">
        <f aca="false">SUBTOTAL(9,O803,O547,O419,O387,O355,O323,O291,O259,O227,O195,O163,O131,O99,O67,O35,O771,O739,O707,O675,O643,O611,O579,O515,O483,O451)</f>
        <v>0</v>
      </c>
      <c r="P805" s="136" t="n">
        <f aca="false">SUBTOTAL(9,P803,P547,P419,P387,P355,P323,P291,P259,P227,P195,P163,P131,P99,P67,P35,P771,P739,P707,P675,P643,P611,P579,P515,P483,P451)</f>
        <v>0</v>
      </c>
      <c r="Q805" s="136" t="n">
        <f aca="false">SUBTOTAL(9,Q803,Q547,Q419,Q387,Q355,Q323,Q291,Q259,Q227,Q195,Q163,Q131,Q99,Q67,Q35,Q771,Q739,Q707,Q675,Q643,Q611,Q579,Q515,Q483,Q451)</f>
        <v>0</v>
      </c>
      <c r="R805" s="136" t="n">
        <f aca="false">SUBTOTAL(9,R803,R547,R419,R387,R355,R323,R291,R259,R227,R195,R163,R131,R99,R67,R35,R771,R739,R707,R675,R643,R611,R579,R515,R483,R451)</f>
        <v>8</v>
      </c>
      <c r="S805" s="136" t="n">
        <f aca="false">SUBTOTAL(9,S803,S547,S419,S387,S355,S323,S291,S259,S227,S195,S163,S131,S99,S67,S35,S771,S739,S707,S675,S643,S611,S579,S515,S483,S451)</f>
        <v>1</v>
      </c>
      <c r="T805" s="136" t="n">
        <f aca="false">SUBTOTAL(9,T803,T547,T419,T387,T355,T323,T291,T259,T227,T195,T163,T131,T99,T67,T35,T771,T739,T707,T675,T643,T611,T579,T515,T483,T451)</f>
        <v>0.75</v>
      </c>
      <c r="U805" s="136" t="n">
        <f aca="false">SUBTOTAL(9,U803,U547,U419,U387,U355,U323,U291,U259,U227,U195,U163,U131,U99,U67,U35,U771,U739,U707,U675,U643,U611,U579,U515,U483,U451)</f>
        <v>21.5</v>
      </c>
      <c r="V805" s="136" t="n">
        <f aca="false">SUBTOTAL(9,V803,V547,V419,V387,V355,V323,V291,V259,V227,V195,V163,V131,V99,V67,V35,V771,V739,V707,V675,V643,V611,V579,V515,V483,V451)</f>
        <v>45</v>
      </c>
      <c r="W805" s="136" t="n">
        <f aca="false">SUBTOTAL(9,W803,W547,W419,W387,W355,W323,W291,W259,W227,W195,W163,W131,W99,W67,W35,W771,W739,W707,W675,W643,W611,W579,W515,W483,W451)</f>
        <v>75</v>
      </c>
      <c r="X805" s="136" t="n">
        <f aca="false">SUBTOTAL(9,X803,X547,X419,X387,X355,X323,X291,X259,X227,X195,X163,X131,X99,X67,X35,X771,X739,X707,X675,X643,X611,X579,X515,X483,X451)</f>
        <v>93</v>
      </c>
      <c r="Y805" s="136" t="n">
        <f aca="false">SUBTOTAL(9,Y803,Y547,Y419,Y387,Y355,Y323,Y291,Y259,Y227,Y195,Y163,Y131,Y99,Y67,Y35,Y771,Y739,Y707,Y675,Y643,Y611,Y579,Y515,Y483,Y451)</f>
        <v>129</v>
      </c>
      <c r="Z805" s="136" t="n">
        <f aca="false">SUBTOTAL(9,Z803,Z547,Z419,Z387,Z355,Z323,Z291,Z259,Z227,Z195,Z163,Z131,Z99,Z67,Z35,Z771,Z739,Z707,Z675,Z643,Z611,Z579,Z515,Z483,Z451)</f>
        <v>92.75</v>
      </c>
      <c r="AA805" s="136" t="n">
        <f aca="false">SUBTOTAL(9,AA803,AA547,AA419,AA387,AA355,AA323,AA291,AA259,AA227,AA195,AA163,AA131,AA99,AA67,AA35,AA771,AA739,AA707,AA675,AA643,AA611,AA579,AA515,AA483,AA451)</f>
        <v>43</v>
      </c>
      <c r="AB805" s="136" t="n">
        <f aca="false">SUBTOTAL(9,AB803,AB547,AB419,AB387,AB355,AB323,AB291,AB259,AB227,AB195,AB163,AB131,AB99,AB67,AB35,AB771,AB739,AB707,AB675,AB643,AB611,AB579,AB515,AB483,AB451)</f>
        <v>13.5</v>
      </c>
      <c r="AC805" s="136" t="n">
        <f aca="false">SUBTOTAL(9,AC803,AC547,AC419,AC387,AC355,AC323,AC291,AC259,AC227,AC195,AC163,AC131,AC99,AC67,AC35,AC771,AC739,AC707,AC675,AC643,AC611,AC579,AC515,AC483,AC451)</f>
        <v>11</v>
      </c>
      <c r="AD805" s="136" t="n">
        <f aca="false">SUBTOTAL(9,AD803,AD547,AD419,AD387,AD355,AD323,AD291,AD259,AD227,AD195,AD163,AD131,AD99,AD67,AD35,AD771,AD739,AD707,AD675,AD643,AD611,AD579,AD515,AD483,AD451)</f>
        <v>35.5</v>
      </c>
      <c r="AE805" s="136" t="n">
        <f aca="false">SUBTOTAL(9,AE803,AE547,AE419,AE387,AE355,AE323,AE291,AE259,AE227,AE195,AE163,AE131,AE99,AE67,AE35,AE771,AE739,AE707,AE675,AE643,AE611,AE579,AE515,AE483,AE451)</f>
        <v>222.5</v>
      </c>
      <c r="AF805" s="136" t="n">
        <f aca="false">SUBTOTAL(9,AF803,AF547,AF419,AF387,AF355,AF323,AF291,AF259,AF227,AF195,AF163,AF131,AF99,AF67,AF35,AF771,AF739,AF707,AF675,AF643,AF611,AF579,AF515,AF483,AF451)</f>
        <v>356.75</v>
      </c>
      <c r="AG805" s="136" t="n">
        <f aca="false">SUBTOTAL(9,AG803,AG547,AG419,AG387,AG355,AG323,AG291,AG259,AG227,AG195,AG163,AG131,AG99,AG67,AG35,AG771,AG739,AG707,AG675,AG643,AG611,AG579,AG515,AG483,AG451)</f>
        <v>18.75</v>
      </c>
      <c r="AH805" s="136" t="n">
        <f aca="false">SUBTOTAL(9,AH803,AH547,AH419,AH387,AH355,AH323,AH291,AH259,AH227,AH195,AH163,AH131,AH99,AH67,AH35,AH771,AH739,AH707,AH675,AH643,AH611,AH579,AH515,AH483,AH451)</f>
        <v>26.25</v>
      </c>
      <c r="AI805" s="136" t="n">
        <f aca="false">SUBTOTAL(9,AI803,AI547,AI419,AI387,AI355,AI323,AI291,AI259,AI227,AI195,AI163,AI131,AI99,AI67,AI35,AI771,AI739,AI707,AI675,AI643,AI611,AI579,AI515,AI483,AI451)</f>
        <v>59.75</v>
      </c>
      <c r="AJ805" s="136" t="n">
        <f aca="false">SUBTOTAL(9,AJ803,AJ547,AJ419,AJ387,AJ355,AJ323,AJ291,AJ259,AJ227,AJ195,AJ163,AJ131,AJ99,AJ67,AJ35,AJ771,AJ739,AJ707,AJ675,AJ643,AJ611,AJ579,AJ515,AJ483,AJ451)</f>
        <v>53.25</v>
      </c>
      <c r="AK805" s="136" t="n">
        <f aca="false">SUBTOTAL(9,AK803,AK547,AK419,AK387,AK355,AK323,AK291,AK259,AK227,AK195,AK163,AK131,AK99,AK67,AK35,AK771,AK739,AK707,AK675,AK643,AK611,AK579,AK515,AK483,AK451)</f>
        <v>106</v>
      </c>
      <c r="AL805" s="136" t="n">
        <f aca="false">SUBTOTAL(9,AL803,AL547,AL419,AL387,AL355,AL323,AL291,AL259,AL227,AL195,AL163,AL131,AL99,AL67,AL35,AL771,AL739,AL707,AL675,AL643,AL611,AL579,AL515,AL483,AL451)</f>
        <v>2.25</v>
      </c>
      <c r="AM805" s="136" t="n">
        <f aca="false">SUBTOTAL(9,AM803,AM547,AM419,AM387,AM355,AM323,AM291,AM259,AM227,AM195,AM163,AM131,AM99,AM67,AM35,AM771,AM739,AM707,AM675,AM643,AM611,AM579,AM515,AM483,AM451)</f>
        <v>3</v>
      </c>
      <c r="AN805" s="136" t="n">
        <f aca="false">SUBTOTAL(9,AN803,AN547,AN419,AN387,AN355,AN323,AN291,AN259,AN227,AN195,AN163,AN131,AN99,AN67,AN35,AN771,AN739,AN707,AN675,AN643,AN611,AN579,AN515,AN483,AN451)</f>
        <v>55.25</v>
      </c>
      <c r="AO805" s="136" t="n">
        <f aca="false">SUBTOTAL(9,AO803,AO547,AO419,AO387,AO355,AO323,AO291,AO259,AO227,AO195,AO163,AO131,AO99,AO67,AO35,AO771,AO739,AO707,AO675,AO643,AO611,AO579,AO515,AO483,AO451)</f>
        <v>51.25</v>
      </c>
      <c r="AP805" s="136" t="n">
        <f aca="false">SUBTOTAL(9,AP803,AP547,AP419,AP387,AP355,AP323,AP291,AP259,AP227,AP195,AP163,AP131,AP99,AP67,AP35,AP771,AP739,AP707,AP675,AP643,AP611,AP579,AP515,AP483,AP451)</f>
        <v>24.75</v>
      </c>
      <c r="AQ805" s="136" t="n">
        <f aca="false">SUBTOTAL(9,AQ803,AQ547,AQ419,AQ387,AQ355,AQ323,AQ291,AQ259,AQ227,AQ195,AQ163,AQ131,AQ99,AQ67,AQ35,AQ771,AQ739,AQ707,AQ675,AQ643,AQ611,AQ579,AQ515,AQ483,AQ451)</f>
        <v>12</v>
      </c>
      <c r="AR805" s="136" t="n">
        <f aca="false">SUBTOTAL(9,AR803,AR547,AR419,AR387,AR355,AR323,AR291,AR259,AR227,AR195,AR163,AR131,AR99,AR67,AR35,AR771,AR739,AR707,AR675,AR643,AR611,AR579,AR515,AR483,AR451)</f>
        <v>319</v>
      </c>
      <c r="AS805" s="136" t="n">
        <f aca="false">SUBTOTAL(9,AS803,AS547,AS419,AS387,AS355,AS323,AS291,AS259,AS227,AS195,AS163,AS131,AS99,AS67,AS35,AS771,AS739,AS707,AS675,AS643,AS611,AS579,AS515,AS483,AS451)</f>
        <v>22.25</v>
      </c>
      <c r="AT805" s="136" t="n">
        <f aca="false">SUBTOTAL(9,AT803,AT547,AT419,AT387,AT355,AT323,AT291,AT259,AT227,AT195,AT163,AT131,AT99,AT67,AT35,AT771,AT739,AT707,AT675,AT643,AT611,AT579,AT515,AT483,AT451)</f>
        <v>19.75</v>
      </c>
      <c r="AU805" s="136" t="n">
        <f aca="false">SUBTOTAL(9,AU803,AU547,AU419,AU387,AU355,AU323,AU291,AU259,AU227,AU195,AU163,AU131,AU99,AU67,AU35,AU771,AU739,AU707,AU675,AU643,AU611,AU579,AU515,AU483,AU451)</f>
        <v>23.75</v>
      </c>
      <c r="AV805" s="136" t="n">
        <f aca="false">SUBTOTAL(9,AV803,AV547,AV419,AV387,AV355,AV323,AV291,AV259,AV227,AV195,AV163,AV131,AV99,AV67,AV35,AV771,AV739,AV707,AV675,AV643,AV611,AV579,AV515,AV483,AV451)</f>
        <v>23</v>
      </c>
      <c r="AW805" s="136" t="n">
        <f aca="false">SUBTOTAL(9,AW803,AW547,AW419,AW387,AW355,AW323,AW291,AW259,AW227,AW195,AW163,AW131,AW99,AW67,AW35,AW771,AW739,AW707,AW675,AW643,AW611,AW579,AW515,AW483,AW451)</f>
        <v>25.25</v>
      </c>
      <c r="AX805" s="136" t="n">
        <f aca="false">SUBTOTAL(9,AX803,AX547,AX419,AX387,AX355,AX323,AX291,AX259,AX227,AX195,AX163,AX131,AX99,AX67,AX35,AX771,AX739,AX707,AX675,AX643,AX611,AX579,AX515,AX483,AX451)</f>
        <v>3.75</v>
      </c>
      <c r="AY805" s="136" t="n">
        <f aca="false">SUBTOTAL(9,AY803,AY547,AY419,AY387,AY355,AY323,AY291,AY259,AY227,AY195,AY163,AY131,AY99,AY67,AY35,AY771,AY739,AY707,AY675,AY643,AY611,AY579,AY515,AY483,AY451)</f>
        <v>21.75</v>
      </c>
      <c r="AZ805" s="136" t="n">
        <f aca="false">SUBTOTAL(9,AZ803,AZ547,AZ419,AZ387,AZ355,AZ323,AZ291,AZ259,AZ227,AZ195,AZ163,AZ131,AZ99,AZ67,AZ35,AZ771,AZ739,AZ707,AZ675,AZ643,AZ611,AZ579,AZ515,AZ483,AZ451)</f>
        <v>22.75</v>
      </c>
      <c r="BA805" s="136" t="n">
        <f aca="false">SUBTOTAL(9,BA803,BA547,BA419,BA387,BA355,BA323,BA291,BA259,BA227,BA195,BA163,BA131,BA99,BA67,BA35,BA771,BA739,BA707,BA675,BA643,BA611,BA579,BA515,BA483,BA451)</f>
        <v>28.5</v>
      </c>
      <c r="BB805" s="136" t="n">
        <f aca="false">SUBTOTAL(9,BB803,BB547,BB419,BB387,BB355,BB323,BB291,BB259,BB227,BB195,BB163,BB131,BB99,BB67,BB35,BB771,BB739,BB707,BB675,BB643,BB611,BB579,BB515,BB483,BB451)</f>
        <v>107.5</v>
      </c>
      <c r="BC805" s="136" t="n">
        <f aca="false">SUBTOTAL(9,BC803,BC547,BC419,BC387,BC355,BC323,BC291,BC259,BC227,BC195,BC163,BC131,BC99,BC67,BC35,BC771,BC739,BC707,BC675,BC643,BC611,BC579,BC515,BC483,BC451)</f>
        <v>14.75</v>
      </c>
      <c r="BD805" s="136" t="n">
        <f aca="false">SUBTOTAL(9,BD803,BD547,BD419,BD387,BD355,BD323,BD291,BD259,BD227,BD195,BD163,BD131,BD99,BD67,BD35,BD771,BD739,BD707,BD675,BD643,BD611,BD579,BD515,BD483,BD451)</f>
        <v>0</v>
      </c>
      <c r="BE805" s="136" t="n">
        <f aca="false">SUBTOTAL(9,BE803,BE547,BE419,BE387,BE355,BE323,BE291,BE259,BE227,BE195,BE163,BE131,BE99,BE67,BE35,BE771,BE739,BE707,BE675,BE643,BE611,BE579,BE515,BE483,BE451)</f>
        <v>0</v>
      </c>
      <c r="BF805" s="136" t="n">
        <f aca="false">SUBTOTAL(9,BF803,BF547,BF419,BF387,BF355,BF323,BF291,BF259,BF227,BF195,BF163,BF131,BF99,BF67,BF35,BF771,BF739,BF707,BF675,BF643,BF611,BF579,BF515,BF483,BF451)</f>
        <v>0</v>
      </c>
      <c r="BG805" s="136" t="n">
        <f aca="false">SUBTOTAL(9,BG803,BG547,BG419,BG387,BG355,BG323,BG291,BG259,BG227,BG195,BG163,BG131,BG99,BG67,BG35,BG771,BG739,BG707,BG675,BG643,BG611,BG579,BG515,BG483,BG451)</f>
        <v>0</v>
      </c>
      <c r="BH805" s="136" t="n">
        <f aca="false">SUBTOTAL(9,BH803,BH547,BH419,BH387,BH355,BH323,BH291,BH259,BH227,BH195,BH163,BH131,BH99,BH67,BH35,BH771,BH739,BH707,BH675,BH643,BH611,BH579,BH515,BH483,BH451)</f>
        <v>0</v>
      </c>
      <c r="BI805" s="136" t="n">
        <f aca="false">SUBTOTAL(9,BI803,BI547,BI419,BI387,BI355,BI323,BI291,BI259,BI227,BI195,BI163,BI131,BI99,BI67,BI35,BI771,BI739,BI707,BI675,BI643,BI611,BI579,BI515,BI483,BI451)</f>
        <v>0</v>
      </c>
      <c r="BJ805" s="136" t="n">
        <f aca="false">SUBTOTAL(9,BJ803,BJ547,BJ419,BJ387,BJ355,BJ323,BJ291,BJ259,BJ227,BJ195,BJ163,BJ131,BJ99,BJ67,BJ35,BJ771,BJ739,BJ707,BJ675,BJ643,BJ611,BJ579,BJ515,BJ483,BJ451)</f>
        <v>0</v>
      </c>
      <c r="BK805" s="136" t="n">
        <f aca="false">SUBTOTAL(9,BK803,BK547,BK419,BK387,BK355,BK323,BK291,BK259,BK227,BK195,BK163,BK131,BK99,BK67,BK35,BK771,BK739,BK707,BK675,BK643,BK611,BK579,BK515,BK483,BK451)</f>
        <v>0</v>
      </c>
      <c r="BL805" s="136" t="n">
        <f aca="false">SUBTOTAL(9,BL803,BL547,BL419,BL387,BL355,BL323,BL291,BL259,BL227,BL195,BL163,BL131,BL99,BL67,BL35,BL771,BL739,BL707,BL675,BL643,BL611,BL579,BL515,BL483,BL451)</f>
        <v>0</v>
      </c>
      <c r="BM805" s="136" t="n">
        <f aca="false">SUBTOTAL(9,BM803,BM547,BM419,BM387,BM355,BM323,BM291,BM259,BM227,BM195,BM163,BM131,BM99,BM67,BM35,BM771,BM739,BM707,BM675,BM643,BM611,BM579,BM515,BM483,BM451)</f>
        <v>0</v>
      </c>
      <c r="BN805" s="136" t="n">
        <f aca="false">SUBTOTAL(9,BN803,BN547,BN419,BN387,BN355,BN323,BN291,BN259,BN227,BN195,BN163,BN131,BN99,BN67,BN35,BN771,BN739,BN707,BN675,BN643,BN611,BN579,BN515,BN483,BN451)</f>
        <v>0</v>
      </c>
      <c r="BO805" s="136" t="n">
        <f aca="false">SUBTOTAL(9,BO803,BO547,BO419,BO387,BO355,BO323,BO291,BO259,BO227,BO195,BO163,BO131,BO99,BO67,BO35,BO771,BO739,BO707,BO675,BO643,BO611,BO579,BO515,BO483,BO451)</f>
        <v>0</v>
      </c>
      <c r="BP805" s="136" t="n">
        <f aca="false">SUBTOTAL(9,BP803,BP547,BP419,BP387,BP355,BP323,BP291,BP259,BP227,BP195,BP163,BP131,BP99,BP67,BP35,BP771,BP739,BP707,BP675,BP643,BP611,BP579,BP515,BP483,BP451)</f>
        <v>0</v>
      </c>
      <c r="BQ805" s="136" t="n">
        <f aca="false">SUBTOTAL(9,BQ803,BQ547,BQ419,BQ387,BQ355,BQ323,BQ291,BQ259,BQ227,BQ195,BQ163,BQ131,BQ99,BQ67,BQ35,BQ771,BQ739,BQ707,BQ675,BQ643,BQ611,BQ579,BQ515,BQ483,BQ451)</f>
        <v>0</v>
      </c>
      <c r="BR805" s="136" t="n">
        <f aca="false">SUBTOTAL(9,BR803,BR547,BR419,BR387,BR355,BR323,BR291,BR259,BR227,BR195,BR163,BR131,BR99,BR67,BR35,BR771,BR739,BR707,BR675,BR643,BR611,BR579,BR515,BR483,BR451)</f>
        <v>0</v>
      </c>
      <c r="BS805" s="136" t="n">
        <f aca="false">SUBTOTAL(9,BS803,BS547,BS419,BS387,BS355,BS323,BS291,BS259,BS227,BS195,BS163,BS131,BS99,BS67,BS35,BS771,BS739,BS707,BS675,BS643,BS611,BS579,BS515,BS483,BS451)</f>
        <v>0</v>
      </c>
      <c r="BT805" s="136" t="n">
        <f aca="false">SUBTOTAL(9,BT803,BT547,BT419,BT387,BT355,BT323,BT291,BT259,BT227,BT195,BT163,BT131,BT99,BT67,BT35,BT771,BT739,BT707,BT675,BT643,BT611,BT579,BT515,BT483,BT451)</f>
        <v>0</v>
      </c>
      <c r="BU805" s="136" t="n">
        <f aca="false">SUBTOTAL(9,BU803,BU547,BU419,BU387,BU355,BU323,BU291,BU259,BU227,BU195,BU163,BU131,BU99,BU67,BU35,BU771,BU739,BU707,BU675,BU643,BU611,BU579,BU515,BU483,BU451)</f>
        <v>0</v>
      </c>
      <c r="BV805" s="136" t="n">
        <f aca="false">SUBTOTAL(9,BV803,BV547,BV419,BV387,BV355,BV323,BV291,BV259,BV227,BV195,BV163,BV131,BV99,BV67,BV35,BV771,BV739,BV707,BV675,BV643,BV611,BV579,BV515,BV483,BV451)</f>
        <v>0</v>
      </c>
      <c r="BW805" s="136" t="n">
        <f aca="false">SUBTOTAL(9,BW803,BW547,BW419,BW387,BW355,BW323,BW291,BW259,BW227,BW195,BW163,BW131,BW99,BW67,BW35,BW771,BW739,BW707,BW675,BW643,BW611,BW579,BW515,BW483,BW451)</f>
        <v>0</v>
      </c>
      <c r="BX805" s="136" t="n">
        <f aca="false">SUBTOTAL(9,BX803,BX547,BX419,BX387,BX355,BX323,BX291,BX259,BX227,BX195,BX163,BX131,BX99,BX67,BX35,BX771,BX739,BX707,BX675,BX643,BX611,BX579,BX515,BX483,BX451)</f>
        <v>0</v>
      </c>
      <c r="BY805" s="136" t="n">
        <f aca="false">SUBTOTAL(9,BY803,BY547,BY419,BY387,BY355,BY323,BY291,BY259,BY227,BY195,BY163,BY131,BY99,BY67,BY35,BY771,BY739,BY707,BY675,BY643,BY611,BY579,BY515,BY483,BY451)</f>
        <v>0</v>
      </c>
      <c r="BZ805" s="136" t="n">
        <f aca="false">SUBTOTAL(9,BZ803,BZ547,BZ419,BZ387,BZ355,BZ323,BZ291,BZ259,BZ227,BZ195,BZ163,BZ131,BZ99,BZ67,BZ35,BZ771,BZ739,BZ707,BZ675,BZ643,BZ611,BZ579,BZ515,BZ483,BZ451)</f>
        <v>0</v>
      </c>
      <c r="CA805" s="136" t="n">
        <f aca="false">SUBTOTAL(9,CA803,CA547,CA419,CA387,CA355,CA323,CA291,CA259,CA227,CA195,CA163,CA131,CA99,CA67,CA35,CA771,CA739,CA707,CA675,CA643,CA611,CA579,CA515,CA483,CA451)</f>
        <v>0</v>
      </c>
      <c r="CB805" s="136" t="n">
        <f aca="false">SUBTOTAL(9,CB803,CB547,CB419,CB387,CB355,CB323,CB291,CB259,CB227,CB195,CB163,CB131,CB99,CB67,CB35,CB771,CB739,CB707,CB675,CB643,CB611,CB579,CB515,CB483,CB451)</f>
        <v>0</v>
      </c>
      <c r="CC805" s="136" t="n">
        <f aca="false">SUBTOTAL(9,CC803,CC547,CC419,CC387,CC355,CC323,CC291,CC259,CC227,CC195,CC163,CC131,CC99,CC67,CC35,CC771,CC739,CC707,CC675,CC643,CC611,CC579,CC515,CC483,CC451)</f>
        <v>0</v>
      </c>
      <c r="CD805" s="136" t="n">
        <f aca="false">SUBTOTAL(9,CD803,CD547,CD419,CD387,CD355,CD323,CD291,CD259,CD227,CD195,CD163,CD131,CD99,CD67,CD35,CD771,CD739,CD707,CD675,CD643,CD611,CD579,CD515,CD483,CD451)</f>
        <v>0</v>
      </c>
      <c r="CE805" s="136" t="n">
        <f aca="false">SUBTOTAL(9,CE803,CE547,CE419,CE387,CE355,CE323,CE291,CE259,CE227,CE195,CE163,CE131,CE99,CE67,CE35,CE771,CE739,CE707,CE675,CE643,CE611,CE579,CE515,CE483,CE451)</f>
        <v>0</v>
      </c>
      <c r="CF805" s="136" t="n">
        <f aca="false">SUBTOTAL(9,CF803,CF547,CF419,CF387,CF355,CF323,CF291,CF259,CF227,CF195,CF163,CF131,CF99,CF67,CF35,CF771,CF739,CF707,CF675,CF643,CF611,CF579,CF515,CF483,CF451)</f>
        <v>0</v>
      </c>
      <c r="CG805" s="136" t="n">
        <f aca="false">SUBTOTAL(9,CG803,CG547,CG419,CG387,CG355,CG323,CG291,CG259,CG227,CG195,CG163,CG131,CG99,CG67,CG35,CG771,CG739,CG707,CG675,CG643,CG611,CG579,CG515,CG483,CG451)</f>
        <v>0</v>
      </c>
      <c r="CH805" s="136" t="n">
        <f aca="false">SUBTOTAL(9,CH803,CH547,CH419,CH387,CH355,CH323,CH291,CH259,CH227,CH195,CH163,CH131,CH99,CH67,CH35,CH771,CH739,CH707,CH675,CH643,CH611,CH579,CH515,CH483,CH451)</f>
        <v>0</v>
      </c>
      <c r="CI805" s="136" t="n">
        <f aca="false">SUBTOTAL(9,CI803,CI547,CI419,CI387,CI355,CI323,CI291,CI259,CI227,CI195,CI163,CI131,CI99,CI67,CI35,CI771,CI739,CI707,CI675,CI643,CI611,CI579,CI515,CI483,CI451)</f>
        <v>0</v>
      </c>
      <c r="CJ805" s="136" t="n">
        <f aca="false">SUBTOTAL(9,CJ803,CJ547,CJ419,CJ387,CJ355,CJ323,CJ291,CJ259,CJ227,CJ195,CJ163,CJ131,CJ99,CJ67,CJ35,CJ771,CJ739,CJ707,CJ675,CJ643,CJ611,CJ579,CJ515,CJ483,CJ451)</f>
        <v>0</v>
      </c>
      <c r="CK805" s="136" t="n">
        <f aca="false">SUBTOTAL(9,CK803,CK547,CK419,CK387,CK355,CK323,CK291,CK259,CK227,CK195,CK163,CK131,CK99,CK67,CK35,CK771,CK739,CK707,CK675,CK643,CK611,CK579,CK515,CK483,CK451)</f>
        <v>0</v>
      </c>
      <c r="CL805" s="138"/>
      <c r="CM805" s="138"/>
    </row>
    <row r="806" customFormat="false" ht="15.75" hidden="false" customHeight="false" outlineLevel="0" collapsed="false">
      <c r="A806" s="131" t="s">
        <v>71</v>
      </c>
      <c r="B806" s="141"/>
      <c r="C806" s="205"/>
      <c r="D806" s="134" t="s">
        <v>49</v>
      </c>
      <c r="E806" s="206"/>
      <c r="F806" s="207"/>
      <c r="G806" s="208"/>
      <c r="H806" s="138"/>
      <c r="I806" s="138"/>
      <c r="J806" s="138"/>
      <c r="K806" s="138"/>
      <c r="L806" s="138"/>
      <c r="M806" s="138"/>
      <c r="N806" s="138"/>
      <c r="O806" s="138"/>
      <c r="P806" s="138"/>
      <c r="Q806" s="138"/>
      <c r="R806" s="138"/>
      <c r="S806" s="138"/>
      <c r="T806" s="138"/>
      <c r="U806" s="138"/>
      <c r="V806" s="138"/>
      <c r="W806" s="138"/>
      <c r="X806" s="138"/>
      <c r="Y806" s="138"/>
      <c r="Z806" s="138"/>
      <c r="AA806" s="138"/>
      <c r="AB806" s="138"/>
      <c r="AC806" s="138"/>
      <c r="AD806" s="138"/>
      <c r="AE806" s="138"/>
      <c r="AF806" s="138"/>
      <c r="AG806" s="138"/>
      <c r="AH806" s="138"/>
      <c r="AI806" s="138"/>
      <c r="AJ806" s="138"/>
      <c r="AK806" s="138"/>
      <c r="AL806" s="138"/>
      <c r="AM806" s="138"/>
      <c r="AN806" s="138"/>
      <c r="AO806" s="138"/>
      <c r="AP806" s="138"/>
      <c r="AQ806" s="138"/>
      <c r="AR806" s="138"/>
      <c r="AS806" s="138"/>
      <c r="AT806" s="138"/>
      <c r="AU806" s="138"/>
      <c r="AV806" s="138"/>
      <c r="AW806" s="138"/>
      <c r="AX806" s="138"/>
      <c r="AY806" s="138"/>
      <c r="AZ806" s="138"/>
      <c r="BA806" s="138"/>
      <c r="BB806" s="138"/>
      <c r="BC806" s="138"/>
      <c r="BD806" s="138"/>
      <c r="BE806" s="138"/>
      <c r="BF806" s="138"/>
      <c r="BG806" s="138"/>
      <c r="BH806" s="138"/>
      <c r="BI806" s="138"/>
      <c r="BJ806" s="138"/>
      <c r="BK806" s="138"/>
      <c r="BL806" s="138"/>
      <c r="BM806" s="138"/>
      <c r="BN806" s="138"/>
      <c r="BO806" s="138"/>
      <c r="BP806" s="138"/>
      <c r="BQ806" s="138"/>
      <c r="BR806" s="138"/>
      <c r="BS806" s="138"/>
      <c r="BT806" s="138"/>
      <c r="BU806" s="138"/>
      <c r="BV806" s="138"/>
      <c r="BW806" s="138"/>
      <c r="BX806" s="138"/>
      <c r="BY806" s="138"/>
      <c r="BZ806" s="138"/>
      <c r="CA806" s="138"/>
      <c r="CB806" s="138"/>
      <c r="CC806" s="138"/>
      <c r="CD806" s="138"/>
      <c r="CE806" s="138"/>
      <c r="CF806" s="138"/>
      <c r="CG806" s="138"/>
      <c r="CH806" s="138"/>
      <c r="CI806" s="138"/>
      <c r="CJ806" s="138"/>
      <c r="CK806" s="138"/>
      <c r="CL806" s="138"/>
      <c r="CM806" s="138"/>
    </row>
    <row r="807" customFormat="false" ht="15" hidden="false" customHeight="false" outlineLevel="0" collapsed="false"/>
    <row r="808" customFormat="false" ht="15" hidden="false" customHeight="false" outlineLevel="0" collapsed="false"/>
  </sheetData>
  <autoFilter ref="A3:CL806"/>
  <conditionalFormatting sqref="G21 G7 G34 G28 G14 G39 G46 G53 G60 G66 G71 G78 G85 G92 G98 G103 G110 G117 G124 G130 G135 G142 G149 G156 G162 G167 G174 G181 G188 G194 G199 G206 G213 G220 G226 G231 G238 G245 G252 G258 G263 G270 G277 G284 G290 G295 G302 G309 G316 G322 G327 G334 G341 G348 G354 G359 G366 G373 G380 G386 G391 G398 G405 G412 G418 G423 G430 G437 G444 G450 G455 G462 G469 G476 G482 G487 G494 G501 G508 G514 G519 G526 G533 G540 G546 G551 G558 G565 G572 G578 G583 G590 G597 G604 G610 G615 G622 G629 G636 G642 G647 G654 G661 G668 G674 G679 G686 G693 G700 G706 G711 G718 G725 G732 G738 G743 G750 G757 G764 G770 G775 G782 G789 G796 G802">
    <cfRule type="cellIs" priority="2" operator="equal" aboveAverage="0" equalAverage="0" bottom="0" percent="0" rank="0" text="" dxfId="0">
      <formula>38</formula>
    </cfRule>
  </conditionalFormatting>
  <conditionalFormatting sqref="G21 G7 G34 G28 G14 G39 G46 G53 G60 G66 G71 G78 G85 G92 G98 G103 G110 G117 G124 G130 G135 G142 G149 G156 G162 G167 G174 G181 G188 G194 G199 G206 G213 G220 G226 G231 G238 G245 G252 G258 G263 G270 G277 G284 G290 G295 G302 G309 G316 G322 G327 G334 G341 G348 G354 G359 G366 G373 G380 G386 G391 G398 G405 G412 G418 G423 G430 G437 G444 G450 G455 G462 G469 G476 G482 G487 G494 G501 G508 G514 G519 G526 G533 G540 G546 G551 G558 G565 G572 G578 G583 G590 G597 G604 G610 G615 G622 G629 G636 G642 G647 G654 G661 G668 G674 G679 G686 G693 G700 G706 G711 G718 G725 G732 G738 G743 G750 G757 G764 G770 G775 G782 G789 G796 G802">
    <cfRule type="cellIs" priority="3" operator="notEqual" aboveAverage="0" equalAverage="0" bottom="0" percent="0" rank="0" text="" dxfId="1">
      <formula>38</formula>
    </cfRule>
  </conditionalFormatting>
  <printOptions headings="false" gridLines="false" gridLinesSet="true" horizontalCentered="false" verticalCentered="false"/>
  <pageMargins left="0.196527777777778" right="0.196527777777778" top="0.354166666666667" bottom="0.354166666666667" header="0.511805555555555" footer="0.511805555555555"/>
  <pageSetup paperSize="8" scale="100" firstPageNumber="0" fitToWidth="3" fitToHeight="0"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19.xml><?xml version="1.0" encoding="utf-8"?>
<worksheet xmlns="http://schemas.openxmlformats.org/spreadsheetml/2006/main" xmlns:r="http://schemas.openxmlformats.org/officeDocument/2006/relationships">
  <sheetPr filterMode="false">
    <pageSetUpPr fitToPage="true"/>
  </sheetPr>
  <dimension ref="A1:CL775"/>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pane xSplit="17" ySplit="3" topLeftCell="R4" activePane="bottomRight" state="frozen"/>
      <selection pane="topLeft" activeCell="A1" activeCellId="0" sqref="A1"/>
      <selection pane="topRight" activeCell="R1" activeCellId="0" sqref="R1"/>
      <selection pane="bottomLeft" activeCell="A4" activeCellId="0" sqref="A4"/>
      <selection pane="bottomRight" activeCell="R4" activeCellId="0" sqref="R4"/>
    </sheetView>
  </sheetViews>
  <sheetFormatPr defaultRowHeight="12.75" outlineLevelRow="0" outlineLevelCol="0"/>
  <cols>
    <col collapsed="false" customWidth="true" hidden="false" outlineLevel="0" max="1" min="1" style="0" width="4.57"/>
    <col collapsed="false" customWidth="true" hidden="false" outlineLevel="0" max="2" min="2" style="0" width="3.86"/>
    <col collapsed="false" customWidth="true" hidden="false" outlineLevel="0" max="3" min="3" style="0" width="18.71"/>
    <col collapsed="false" customWidth="true" hidden="false" outlineLevel="0" max="4" min="4" style="0" width="3.29"/>
    <col collapsed="false" customWidth="true" hidden="false" outlineLevel="0" max="5" min="5" style="0" width="4.14"/>
    <col collapsed="false" customWidth="true" hidden="false" outlineLevel="0" max="7" min="6" style="0" width="8.14"/>
    <col collapsed="false" customWidth="true" hidden="false" outlineLevel="0" max="8" min="8" style="0" width="6.71"/>
    <col collapsed="false" customWidth="true" hidden="false" outlineLevel="0" max="9" min="9" style="0" width="5.01"/>
    <col collapsed="false" customWidth="true" hidden="false" outlineLevel="0" max="10" min="10" style="0" width="4.71"/>
    <col collapsed="false" customWidth="true" hidden="false" outlineLevel="0" max="11" min="11" style="0" width="5.57"/>
    <col collapsed="false" customWidth="true" hidden="false" outlineLevel="0" max="12" min="12" style="0" width="5.01"/>
    <col collapsed="false" customWidth="true" hidden="false" outlineLevel="0" max="13" min="13" style="0" width="4.71"/>
    <col collapsed="false" customWidth="true" hidden="false" outlineLevel="0" max="14" min="14" style="0" width="5.57"/>
    <col collapsed="false" customWidth="true" hidden="false" outlineLevel="0" max="17" min="15" style="0" width="4.71"/>
    <col collapsed="false" customWidth="true" hidden="false" outlineLevel="0" max="19" min="18" style="0" width="5.7"/>
    <col collapsed="false" customWidth="true" hidden="false" outlineLevel="0" max="22" min="20" style="0" width="4.71"/>
    <col collapsed="false" customWidth="true" hidden="false" outlineLevel="0" max="27" min="23" style="0" width="5.7"/>
    <col collapsed="false" customWidth="true" hidden="false" outlineLevel="0" max="29" min="28" style="0" width="6.71"/>
    <col collapsed="false" customWidth="true" hidden="false" outlineLevel="0" max="33" min="30" style="0" width="4.71"/>
    <col collapsed="false" customWidth="true" hidden="false" outlineLevel="0" max="34" min="34" style="0" width="6.71"/>
    <col collapsed="false" customWidth="true" hidden="false" outlineLevel="0" max="36" min="35" style="0" width="4.71"/>
    <col collapsed="false" customWidth="true" hidden="false" outlineLevel="0" max="38" min="37" style="0" width="5.7"/>
    <col collapsed="false" customWidth="true" hidden="false" outlineLevel="0" max="39" min="39" style="0" width="4.71"/>
    <col collapsed="false" customWidth="true" hidden="false" outlineLevel="0" max="41" min="40" style="0" width="5.7"/>
    <col collapsed="false" customWidth="true" hidden="false" outlineLevel="0" max="42" min="42" style="0" width="6.71"/>
    <col collapsed="false" customWidth="true" hidden="false" outlineLevel="0" max="46" min="43" style="0" width="5.7"/>
    <col collapsed="false" customWidth="true" hidden="false" outlineLevel="0" max="48" min="47" style="0" width="4.71"/>
    <col collapsed="false" customWidth="true" hidden="false" outlineLevel="0" max="49" min="49" style="0" width="5.7"/>
    <col collapsed="false" customWidth="true" hidden="false" outlineLevel="0" max="51" min="50" style="0" width="4.71"/>
    <col collapsed="false" customWidth="true" hidden="false" outlineLevel="0" max="52" min="52" style="0" width="6.71"/>
    <col collapsed="false" customWidth="true" hidden="false" outlineLevel="0" max="53" min="53" style="0" width="4.71"/>
    <col collapsed="false" customWidth="true" hidden="false" outlineLevel="0" max="54" min="54" style="0" width="5.7"/>
    <col collapsed="false" customWidth="true" hidden="false" outlineLevel="0" max="55" min="55" style="0" width="4.71"/>
    <col collapsed="false" customWidth="true" hidden="false" outlineLevel="0" max="56" min="56" style="0" width="5.7"/>
    <col collapsed="false" customWidth="true" hidden="false" outlineLevel="0" max="57" min="57" style="0" width="4.71"/>
    <col collapsed="false" customWidth="true" hidden="false" outlineLevel="0" max="59" min="58" style="0" width="5.7"/>
    <col collapsed="false" customWidth="true" hidden="false" outlineLevel="0" max="60" min="60" style="0" width="4.71"/>
    <col collapsed="false" customWidth="true" hidden="false" outlineLevel="0" max="61" min="61" style="0" width="5.57"/>
    <col collapsed="false" customWidth="true" hidden="false" outlineLevel="0" max="62" min="62" style="0" width="8"/>
    <col collapsed="false" customWidth="true" hidden="false" outlineLevel="0" max="63" min="63" style="0" width="10.58"/>
    <col collapsed="false" customWidth="true" hidden="false" outlineLevel="0" max="64" min="64" style="0" width="4.71"/>
    <col collapsed="false" customWidth="true" hidden="false" outlineLevel="0" max="65" min="65" style="0" width="12.29"/>
    <col collapsed="false" customWidth="true" hidden="false" outlineLevel="0" max="66" min="66" style="0" width="9.42"/>
    <col collapsed="false" customWidth="true" hidden="false" outlineLevel="0" max="67" min="67" style="0" width="7.86"/>
    <col collapsed="false" customWidth="true" hidden="false" outlineLevel="0" max="76" min="68" style="0" width="4.71"/>
    <col collapsed="false" customWidth="true" hidden="false" outlineLevel="0" max="88" min="77" style="0" width="4.57"/>
    <col collapsed="false" customWidth="true" hidden="false" outlineLevel="0" max="89" min="89" style="0" width="11.99"/>
    <col collapsed="false" customWidth="true" hidden="false" outlineLevel="0" max="1025" min="90" style="0" width="10.67"/>
  </cols>
  <sheetData>
    <row r="1" customFormat="false" ht="13.5" hidden="false" customHeight="false" outlineLevel="0" collapsed="false">
      <c r="A1" s="140"/>
      <c r="B1" s="141"/>
      <c r="C1" s="142" t="s">
        <v>27</v>
      </c>
      <c r="D1" s="143"/>
      <c r="E1" s="143"/>
      <c r="F1" s="144"/>
      <c r="G1" s="144"/>
      <c r="H1" s="143"/>
      <c r="I1" s="143"/>
      <c r="J1" s="143"/>
      <c r="K1" s="143"/>
      <c r="L1" s="143"/>
      <c r="M1" s="143"/>
      <c r="N1" s="143"/>
      <c r="O1" s="143"/>
      <c r="P1" s="143"/>
      <c r="Q1" s="143"/>
      <c r="R1" s="138"/>
      <c r="S1" s="138"/>
      <c r="T1" s="138"/>
      <c r="U1" s="138"/>
      <c r="V1" s="138"/>
      <c r="W1" s="138"/>
      <c r="X1" s="138"/>
      <c r="Y1" s="138"/>
      <c r="Z1" s="138"/>
      <c r="AA1" s="138"/>
      <c r="AB1" s="138"/>
      <c r="AC1" s="138"/>
      <c r="AD1" s="138"/>
      <c r="AE1" s="138"/>
      <c r="AF1" s="138"/>
      <c r="AG1" s="138"/>
      <c r="AH1" s="138"/>
      <c r="AI1" s="138"/>
      <c r="AJ1" s="138"/>
      <c r="AK1" s="138"/>
      <c r="AL1" s="138"/>
      <c r="AM1" s="138"/>
      <c r="AN1" s="138"/>
      <c r="AO1" s="138"/>
      <c r="AP1" s="138"/>
      <c r="AQ1" s="138"/>
      <c r="AR1" s="138"/>
      <c r="AS1" s="138"/>
      <c r="AT1" s="138"/>
      <c r="AU1" s="138"/>
      <c r="AV1" s="138"/>
      <c r="AW1" s="138"/>
      <c r="AX1" s="138"/>
      <c r="AY1" s="138"/>
      <c r="AZ1" s="138"/>
      <c r="BA1" s="138"/>
      <c r="BB1" s="138"/>
      <c r="BC1" s="138"/>
      <c r="BD1" s="138"/>
      <c r="BE1" s="138"/>
      <c r="BF1" s="138"/>
      <c r="BG1" s="138"/>
      <c r="BH1" s="138"/>
      <c r="BI1" s="138"/>
      <c r="BJ1" s="138"/>
      <c r="BK1" s="138"/>
      <c r="BL1" s="138"/>
      <c r="BM1" s="138"/>
      <c r="BN1" s="138"/>
      <c r="BO1" s="138"/>
      <c r="BP1" s="138"/>
      <c r="BQ1" s="138"/>
      <c r="BR1" s="138"/>
      <c r="BS1" s="138"/>
      <c r="BT1" s="138"/>
      <c r="BU1" s="138"/>
      <c r="BV1" s="138"/>
      <c r="BW1" s="138"/>
      <c r="BX1" s="138"/>
      <c r="BY1" s="138"/>
      <c r="BZ1" s="138"/>
      <c r="CA1" s="138"/>
      <c r="CB1" s="138"/>
      <c r="CC1" s="138"/>
      <c r="CD1" s="138"/>
      <c r="CE1" s="138"/>
      <c r="CF1" s="138"/>
      <c r="CG1" s="138"/>
      <c r="CH1" s="138"/>
      <c r="CI1" s="138"/>
      <c r="CJ1" s="138"/>
      <c r="CK1" s="138"/>
      <c r="CL1" s="138"/>
    </row>
    <row r="2" customFormat="false" ht="84.75" hidden="false" customHeight="false" outlineLevel="0" collapsed="false">
      <c r="A2" s="145"/>
      <c r="B2" s="64" t="s">
        <v>11</v>
      </c>
      <c r="C2" s="146" t="s">
        <v>28</v>
      </c>
      <c r="D2" s="147" t="s">
        <v>29</v>
      </c>
      <c r="E2" s="148" t="s">
        <v>30</v>
      </c>
      <c r="F2" s="149" t="s">
        <v>31</v>
      </c>
      <c r="G2" s="149" t="s">
        <v>32</v>
      </c>
      <c r="H2" s="150" t="s">
        <v>2</v>
      </c>
      <c r="I2" s="151" t="s">
        <v>3</v>
      </c>
      <c r="J2" s="152" t="s">
        <v>4</v>
      </c>
      <c r="K2" s="153" t="s">
        <v>5</v>
      </c>
      <c r="L2" s="154" t="s">
        <v>6</v>
      </c>
      <c r="M2" s="152" t="s">
        <v>7</v>
      </c>
      <c r="N2" s="152" t="s">
        <v>8</v>
      </c>
      <c r="O2" s="152" t="s">
        <v>9</v>
      </c>
      <c r="P2" s="152" t="s">
        <v>34</v>
      </c>
      <c r="Q2" s="152" t="s">
        <v>36</v>
      </c>
      <c r="R2" s="155" t="n">
        <v>31</v>
      </c>
      <c r="S2" s="155" t="n">
        <v>32</v>
      </c>
      <c r="T2" s="155" t="n">
        <v>36</v>
      </c>
      <c r="U2" s="155" t="n">
        <v>38</v>
      </c>
      <c r="V2" s="155" t="n">
        <v>43</v>
      </c>
      <c r="W2" s="155" t="n">
        <v>45</v>
      </c>
      <c r="X2" s="155" t="n">
        <v>46</v>
      </c>
      <c r="Y2" s="155" t="n">
        <v>49</v>
      </c>
      <c r="Z2" s="155" t="n">
        <v>55</v>
      </c>
      <c r="AA2" s="155" t="n">
        <v>56</v>
      </c>
      <c r="AB2" s="155" t="n">
        <v>59</v>
      </c>
      <c r="AC2" s="155" t="n">
        <v>60</v>
      </c>
      <c r="AD2" s="155" t="n">
        <v>61</v>
      </c>
      <c r="AE2" s="155" t="n">
        <v>62</v>
      </c>
      <c r="AF2" s="155" t="n">
        <v>64</v>
      </c>
      <c r="AG2" s="155" t="n">
        <v>65</v>
      </c>
      <c r="AH2" s="155" t="n">
        <v>66</v>
      </c>
      <c r="AI2" s="155" t="n">
        <v>67</v>
      </c>
      <c r="AJ2" s="155" t="n">
        <v>69</v>
      </c>
      <c r="AK2" s="155" t="n">
        <v>70</v>
      </c>
      <c r="AL2" s="155" t="n">
        <v>71</v>
      </c>
      <c r="AM2" s="155" t="n">
        <v>72</v>
      </c>
      <c r="AN2" s="155" t="n">
        <v>73</v>
      </c>
      <c r="AO2" s="155" t="n">
        <v>74</v>
      </c>
      <c r="AP2" s="155" t="n">
        <v>76</v>
      </c>
      <c r="AQ2" s="155" t="n">
        <v>77</v>
      </c>
      <c r="AR2" s="155" t="n">
        <v>78</v>
      </c>
      <c r="AS2" s="155" t="n">
        <v>79</v>
      </c>
      <c r="AT2" s="155" t="n">
        <v>81</v>
      </c>
      <c r="AU2" s="155" t="n">
        <v>82</v>
      </c>
      <c r="AV2" s="155" t="n">
        <v>83</v>
      </c>
      <c r="AW2" s="155" t="n">
        <v>84</v>
      </c>
      <c r="AX2" s="155"/>
      <c r="AY2" s="155" t="n">
        <v>85</v>
      </c>
      <c r="AZ2" s="155" t="n">
        <v>87</v>
      </c>
      <c r="BA2" s="155" t="n">
        <v>88</v>
      </c>
      <c r="BB2" s="155" t="n">
        <v>89</v>
      </c>
      <c r="BC2" s="155" t="n">
        <v>91</v>
      </c>
      <c r="BD2" s="155" t="n">
        <v>96</v>
      </c>
      <c r="BE2" s="155" t="n">
        <v>97</v>
      </c>
      <c r="BF2" s="155" t="n">
        <v>102</v>
      </c>
      <c r="BG2" s="155" t="n">
        <v>103</v>
      </c>
      <c r="BH2" s="155" t="n">
        <v>105</v>
      </c>
      <c r="BI2" s="155" t="s">
        <v>117</v>
      </c>
      <c r="BJ2" s="155" t="s">
        <v>118</v>
      </c>
      <c r="BK2" s="155" t="s">
        <v>119</v>
      </c>
      <c r="BL2" s="155" t="s">
        <v>120</v>
      </c>
      <c r="BM2" s="155" t="s">
        <v>121</v>
      </c>
      <c r="BN2" s="155" t="s">
        <v>122</v>
      </c>
      <c r="BO2" s="155" t="s">
        <v>123</v>
      </c>
      <c r="BP2" s="155"/>
      <c r="BQ2" s="155"/>
      <c r="BR2" s="155"/>
      <c r="BS2" s="155"/>
      <c r="BT2" s="155"/>
      <c r="BU2" s="155"/>
      <c r="BV2" s="155"/>
      <c r="BW2" s="155"/>
      <c r="BX2" s="155"/>
      <c r="BY2" s="155"/>
      <c r="BZ2" s="155"/>
      <c r="CA2" s="155"/>
      <c r="CB2" s="155"/>
      <c r="CC2" s="155"/>
      <c r="CD2" s="155"/>
      <c r="CE2" s="155"/>
      <c r="CF2" s="155"/>
      <c r="CG2" s="155"/>
      <c r="CH2" s="155"/>
      <c r="CI2" s="155"/>
      <c r="CJ2" s="155"/>
      <c r="CK2" s="156" t="s">
        <v>41</v>
      </c>
      <c r="CL2" s="145"/>
    </row>
    <row r="3" customFormat="false" ht="13.5" hidden="false" customHeight="false" outlineLevel="0" collapsed="false">
      <c r="A3" s="145"/>
      <c r="B3" s="81"/>
      <c r="C3" s="157"/>
      <c r="D3" s="158"/>
      <c r="E3" s="159"/>
      <c r="F3" s="160"/>
      <c r="G3" s="161"/>
      <c r="H3" s="162"/>
      <c r="I3" s="163"/>
      <c r="J3" s="164"/>
      <c r="K3" s="165"/>
      <c r="L3" s="165"/>
      <c r="M3" s="164"/>
      <c r="N3" s="164"/>
      <c r="O3" s="164"/>
      <c r="P3" s="164"/>
      <c r="Q3" s="164"/>
      <c r="R3" s="166"/>
      <c r="S3" s="166"/>
      <c r="T3" s="166"/>
      <c r="U3" s="166"/>
      <c r="V3" s="166"/>
      <c r="W3" s="166"/>
      <c r="X3" s="166"/>
      <c r="Y3" s="166"/>
      <c r="Z3" s="166"/>
      <c r="AA3" s="166"/>
      <c r="AB3" s="166"/>
      <c r="AC3" s="166"/>
      <c r="AD3" s="166"/>
      <c r="AE3" s="166"/>
      <c r="AF3" s="166"/>
      <c r="AG3" s="166"/>
      <c r="AH3" s="166"/>
      <c r="AI3" s="166"/>
      <c r="AJ3" s="166"/>
      <c r="AK3" s="166"/>
      <c r="AL3" s="166"/>
      <c r="AM3" s="166"/>
      <c r="AN3" s="166"/>
      <c r="AO3" s="166"/>
      <c r="AP3" s="166"/>
      <c r="AQ3" s="166"/>
      <c r="AR3" s="166"/>
      <c r="AS3" s="166"/>
      <c r="AT3" s="166"/>
      <c r="AU3" s="166"/>
      <c r="AV3" s="166"/>
      <c r="AW3" s="166"/>
      <c r="AX3" s="166"/>
      <c r="AY3" s="166"/>
      <c r="AZ3" s="166"/>
      <c r="BA3" s="166"/>
      <c r="BB3" s="166"/>
      <c r="BC3" s="166"/>
      <c r="BD3" s="166"/>
      <c r="BE3" s="166"/>
      <c r="BF3" s="166"/>
      <c r="BG3" s="166"/>
      <c r="BH3" s="166"/>
      <c r="BI3" s="166"/>
      <c r="BJ3" s="166"/>
      <c r="BK3" s="166"/>
      <c r="BL3" s="166"/>
      <c r="BM3" s="166"/>
      <c r="BN3" s="166"/>
      <c r="BO3" s="166"/>
      <c r="BP3" s="166"/>
      <c r="BQ3" s="166"/>
      <c r="BR3" s="166"/>
      <c r="BS3" s="166"/>
      <c r="BT3" s="166"/>
      <c r="BU3" s="166"/>
      <c r="BV3" s="166"/>
      <c r="BW3" s="166"/>
      <c r="BX3" s="166"/>
      <c r="BY3" s="166"/>
      <c r="BZ3" s="166"/>
      <c r="CA3" s="166"/>
      <c r="CB3" s="166"/>
      <c r="CC3" s="166"/>
      <c r="CD3" s="166"/>
      <c r="CE3" s="166"/>
      <c r="CF3" s="166"/>
      <c r="CG3" s="166"/>
      <c r="CH3" s="166"/>
      <c r="CI3" s="166"/>
      <c r="CJ3" s="166"/>
      <c r="CK3" s="167"/>
      <c r="CL3" s="168"/>
    </row>
    <row r="4" customFormat="false" ht="12.75" hidden="false" customHeight="false" outlineLevel="0" collapsed="false">
      <c r="A4" s="169" t="s">
        <v>42</v>
      </c>
      <c r="B4" s="96"/>
      <c r="C4" s="170" t="s">
        <v>87</v>
      </c>
      <c r="D4" s="171" t="n">
        <v>1</v>
      </c>
      <c r="E4" s="172" t="s">
        <v>92</v>
      </c>
      <c r="F4" s="178" t="n">
        <f aca="false">SUM(H4:CJ4)</f>
        <v>0</v>
      </c>
      <c r="G4" s="179"/>
      <c r="H4" s="180"/>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c r="AL4" s="181"/>
      <c r="AM4" s="181"/>
      <c r="AN4" s="181"/>
      <c r="AO4" s="181"/>
      <c r="AP4" s="181"/>
      <c r="AQ4" s="181"/>
      <c r="AR4" s="181"/>
      <c r="AS4" s="181"/>
      <c r="AT4" s="181"/>
      <c r="AU4" s="181"/>
      <c r="AV4" s="181"/>
      <c r="AW4" s="181"/>
      <c r="AX4" s="181"/>
      <c r="AY4" s="181"/>
      <c r="AZ4" s="181"/>
      <c r="BA4" s="181"/>
      <c r="BB4" s="181"/>
      <c r="BC4" s="181"/>
      <c r="BD4" s="181"/>
      <c r="BE4" s="181"/>
      <c r="BF4" s="181"/>
      <c r="BG4" s="181"/>
      <c r="BH4" s="181"/>
      <c r="BI4" s="181"/>
      <c r="BJ4" s="181"/>
      <c r="BK4" s="181"/>
      <c r="BL4" s="181"/>
      <c r="BM4" s="181"/>
      <c r="BN4" s="181"/>
      <c r="BO4" s="181"/>
      <c r="BP4" s="181"/>
      <c r="BQ4" s="181"/>
      <c r="BR4" s="181"/>
      <c r="BS4" s="181"/>
      <c r="BT4" s="181"/>
      <c r="BU4" s="181"/>
      <c r="BV4" s="181"/>
      <c r="BW4" s="181"/>
      <c r="BX4" s="181"/>
      <c r="BY4" s="181"/>
      <c r="BZ4" s="181"/>
      <c r="CA4" s="181"/>
      <c r="CB4" s="181"/>
      <c r="CC4" s="181"/>
      <c r="CD4" s="181"/>
      <c r="CE4" s="181"/>
      <c r="CF4" s="181"/>
      <c r="CG4" s="181"/>
      <c r="CH4" s="181"/>
      <c r="CI4" s="181"/>
      <c r="CJ4" s="181"/>
      <c r="CK4" s="177"/>
      <c r="CL4" s="177"/>
    </row>
    <row r="5" customFormat="false" ht="12.75" hidden="false" customHeight="false" outlineLevel="0" collapsed="false">
      <c r="A5" s="169" t="s">
        <v>42</v>
      </c>
      <c r="B5" s="96"/>
      <c r="C5" s="170" t="s">
        <v>87</v>
      </c>
      <c r="D5" s="171" t="n">
        <v>2</v>
      </c>
      <c r="E5" s="172" t="s">
        <v>124</v>
      </c>
      <c r="F5" s="210" t="n">
        <f aca="false">SUM(H5:CJ5)</f>
        <v>0</v>
      </c>
      <c r="G5" s="211"/>
      <c r="H5" s="212"/>
      <c r="I5" s="213"/>
      <c r="J5" s="213"/>
      <c r="K5" s="213"/>
      <c r="L5" s="213"/>
      <c r="M5" s="213"/>
      <c r="N5" s="213"/>
      <c r="O5" s="213"/>
      <c r="P5" s="213"/>
      <c r="Q5" s="213"/>
      <c r="R5" s="213"/>
      <c r="S5" s="213"/>
      <c r="T5" s="213"/>
      <c r="U5" s="213"/>
      <c r="V5" s="213"/>
      <c r="W5" s="213"/>
      <c r="X5" s="213"/>
      <c r="Y5" s="213"/>
      <c r="Z5" s="213"/>
      <c r="AA5" s="213"/>
      <c r="AB5" s="213"/>
      <c r="AC5" s="213"/>
      <c r="AD5" s="213"/>
      <c r="AE5" s="213"/>
      <c r="AF5" s="213"/>
      <c r="AG5" s="213"/>
      <c r="AH5" s="213"/>
      <c r="AI5" s="213"/>
      <c r="AJ5" s="213"/>
      <c r="AK5" s="213"/>
      <c r="AL5" s="213"/>
      <c r="AM5" s="213"/>
      <c r="AN5" s="213"/>
      <c r="AO5" s="213"/>
      <c r="AP5" s="213"/>
      <c r="AQ5" s="213"/>
      <c r="AR5" s="213"/>
      <c r="AS5" s="213"/>
      <c r="AT5" s="213"/>
      <c r="AU5" s="213"/>
      <c r="AV5" s="213"/>
      <c r="AW5" s="213"/>
      <c r="AX5" s="213"/>
      <c r="AY5" s="213"/>
      <c r="AZ5" s="213"/>
      <c r="BA5" s="213"/>
      <c r="BB5" s="213"/>
      <c r="BC5" s="213"/>
      <c r="BD5" s="213"/>
      <c r="BE5" s="213"/>
      <c r="BF5" s="213"/>
      <c r="BG5" s="213"/>
      <c r="BH5" s="213"/>
      <c r="BI5" s="213"/>
      <c r="BJ5" s="213"/>
      <c r="BK5" s="213"/>
      <c r="BL5" s="213"/>
      <c r="BM5" s="213"/>
      <c r="BN5" s="213"/>
      <c r="BO5" s="213"/>
      <c r="BP5" s="213"/>
      <c r="BQ5" s="213"/>
      <c r="BR5" s="213"/>
      <c r="BS5" s="213"/>
      <c r="BT5" s="213"/>
      <c r="BU5" s="213"/>
      <c r="BV5" s="213"/>
      <c r="BW5" s="213"/>
      <c r="BX5" s="213"/>
      <c r="BY5" s="213"/>
      <c r="BZ5" s="213"/>
      <c r="CA5" s="213"/>
      <c r="CB5" s="213"/>
      <c r="CC5" s="213"/>
      <c r="CD5" s="213"/>
      <c r="CE5" s="213"/>
      <c r="CF5" s="213"/>
      <c r="CG5" s="213"/>
      <c r="CH5" s="213"/>
      <c r="CI5" s="213"/>
      <c r="CJ5" s="213"/>
      <c r="CK5" s="177"/>
      <c r="CL5" s="177"/>
    </row>
    <row r="6" customFormat="false" ht="12.75" hidden="false" customHeight="false" outlineLevel="0" collapsed="false">
      <c r="A6" s="169" t="s">
        <v>42</v>
      </c>
      <c r="B6" s="96"/>
      <c r="C6" s="170" t="s">
        <v>87</v>
      </c>
      <c r="D6" s="171" t="n">
        <v>3</v>
      </c>
      <c r="E6" s="172" t="s">
        <v>124</v>
      </c>
      <c r="F6" s="173" t="n">
        <f aca="false">SUM(H6:CJ6)</f>
        <v>7.75</v>
      </c>
      <c r="G6" s="174"/>
      <c r="H6" s="175"/>
      <c r="I6" s="176"/>
      <c r="J6" s="176"/>
      <c r="K6" s="176"/>
      <c r="L6" s="176"/>
      <c r="M6" s="176"/>
      <c r="N6" s="176"/>
      <c r="O6" s="176"/>
      <c r="P6" s="176"/>
      <c r="Q6" s="176"/>
      <c r="R6" s="176"/>
      <c r="S6" s="176" t="n">
        <v>7.75</v>
      </c>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c r="BA6" s="176"/>
      <c r="BB6" s="176"/>
      <c r="BC6" s="176"/>
      <c r="BD6" s="176"/>
      <c r="BE6" s="176"/>
      <c r="BF6" s="176"/>
      <c r="BG6" s="176"/>
      <c r="BH6" s="176"/>
      <c r="BI6" s="176"/>
      <c r="BJ6" s="176"/>
      <c r="BK6" s="176"/>
      <c r="BL6" s="176"/>
      <c r="BM6" s="176"/>
      <c r="BN6" s="176"/>
      <c r="BO6" s="176"/>
      <c r="BP6" s="176"/>
      <c r="BQ6" s="176"/>
      <c r="BR6" s="176"/>
      <c r="BS6" s="176"/>
      <c r="BT6" s="176"/>
      <c r="BU6" s="176"/>
      <c r="BV6" s="176"/>
      <c r="BW6" s="176"/>
      <c r="BX6" s="176"/>
      <c r="BY6" s="176"/>
      <c r="BZ6" s="176"/>
      <c r="CA6" s="176"/>
      <c r="CB6" s="176"/>
      <c r="CC6" s="176"/>
      <c r="CD6" s="176"/>
      <c r="CE6" s="176"/>
      <c r="CF6" s="176"/>
      <c r="CG6" s="176"/>
      <c r="CH6" s="176"/>
      <c r="CI6" s="176"/>
      <c r="CJ6" s="176"/>
      <c r="CK6" s="177"/>
      <c r="CL6" s="177"/>
    </row>
    <row r="7" customFormat="false" ht="12.75" hidden="false" customHeight="false" outlineLevel="0" collapsed="false">
      <c r="A7" s="169" t="s">
        <v>42</v>
      </c>
      <c r="B7" s="96"/>
      <c r="C7" s="170" t="s">
        <v>87</v>
      </c>
      <c r="D7" s="171" t="n">
        <v>4</v>
      </c>
      <c r="E7" s="172" t="s">
        <v>124</v>
      </c>
      <c r="F7" s="173" t="n">
        <f aca="false">SUM(H7:CJ7)</f>
        <v>7.75</v>
      </c>
      <c r="G7" s="174"/>
      <c r="H7" s="175"/>
      <c r="I7" s="176"/>
      <c r="J7" s="176"/>
      <c r="K7" s="176"/>
      <c r="L7" s="176"/>
      <c r="M7" s="176"/>
      <c r="N7" s="176"/>
      <c r="O7" s="176"/>
      <c r="P7" s="176"/>
      <c r="Q7" s="176"/>
      <c r="R7" s="176" t="n">
        <v>1.25</v>
      </c>
      <c r="S7" s="176" t="n">
        <v>4.5</v>
      </c>
      <c r="T7" s="176"/>
      <c r="U7" s="176"/>
      <c r="V7" s="176"/>
      <c r="W7" s="176"/>
      <c r="X7" s="176"/>
      <c r="Y7" s="176"/>
      <c r="Z7" s="176"/>
      <c r="AA7" s="176"/>
      <c r="AB7" s="176"/>
      <c r="AC7" s="176"/>
      <c r="AD7" s="176"/>
      <c r="AE7" s="176"/>
      <c r="AF7" s="176"/>
      <c r="AG7" s="176"/>
      <c r="AH7" s="176"/>
      <c r="AI7" s="176"/>
      <c r="AJ7" s="176"/>
      <c r="AK7" s="176"/>
      <c r="AL7" s="176"/>
      <c r="AM7" s="176"/>
      <c r="AN7" s="176"/>
      <c r="AO7" s="176"/>
      <c r="AP7" s="176"/>
      <c r="AQ7" s="176"/>
      <c r="AR7" s="176"/>
      <c r="AS7" s="176"/>
      <c r="AT7" s="176"/>
      <c r="AU7" s="176" t="n">
        <v>0.5</v>
      </c>
      <c r="AV7" s="176"/>
      <c r="AW7" s="176"/>
      <c r="AX7" s="176"/>
      <c r="AY7" s="176"/>
      <c r="AZ7" s="176"/>
      <c r="BA7" s="176"/>
      <c r="BB7" s="176"/>
      <c r="BC7" s="176"/>
      <c r="BD7" s="176"/>
      <c r="BE7" s="176" t="n">
        <v>1.5</v>
      </c>
      <c r="BF7" s="176"/>
      <c r="BG7" s="176"/>
      <c r="BH7" s="176"/>
      <c r="BI7" s="176"/>
      <c r="BJ7" s="176"/>
      <c r="BK7" s="176"/>
      <c r="BL7" s="176"/>
      <c r="BM7" s="176"/>
      <c r="BN7" s="176"/>
      <c r="BO7" s="176"/>
      <c r="BP7" s="176"/>
      <c r="BQ7" s="176"/>
      <c r="BR7" s="176"/>
      <c r="BS7" s="176"/>
      <c r="BT7" s="176"/>
      <c r="BU7" s="176"/>
      <c r="BV7" s="176"/>
      <c r="BW7" s="176"/>
      <c r="BX7" s="176"/>
      <c r="BY7" s="176"/>
      <c r="BZ7" s="176"/>
      <c r="CA7" s="176"/>
      <c r="CB7" s="176"/>
      <c r="CC7" s="176"/>
      <c r="CD7" s="176"/>
      <c r="CE7" s="176"/>
      <c r="CF7" s="176"/>
      <c r="CG7" s="176"/>
      <c r="CH7" s="176"/>
      <c r="CI7" s="176"/>
      <c r="CJ7" s="176"/>
      <c r="CK7" s="177"/>
      <c r="CL7" s="177"/>
    </row>
    <row r="8" customFormat="false" ht="12.75" hidden="false" customHeight="false" outlineLevel="0" collapsed="false">
      <c r="A8" s="169" t="s">
        <v>42</v>
      </c>
      <c r="B8" s="96"/>
      <c r="C8" s="170" t="s">
        <v>87</v>
      </c>
      <c r="D8" s="171" t="n">
        <v>5</v>
      </c>
      <c r="E8" s="172" t="s">
        <v>124</v>
      </c>
      <c r="F8" s="173" t="n">
        <f aca="false">SUM(H8:CJ8)</f>
        <v>7.75</v>
      </c>
      <c r="G8" s="174"/>
      <c r="H8" s="175"/>
      <c r="I8" s="176"/>
      <c r="J8" s="176"/>
      <c r="K8" s="176"/>
      <c r="L8" s="176"/>
      <c r="M8" s="176"/>
      <c r="N8" s="176"/>
      <c r="O8" s="176"/>
      <c r="P8" s="176"/>
      <c r="Q8" s="176"/>
      <c r="R8" s="176"/>
      <c r="S8" s="176" t="n">
        <v>0.5</v>
      </c>
      <c r="T8" s="176"/>
      <c r="U8" s="176"/>
      <c r="V8" s="176"/>
      <c r="W8" s="176"/>
      <c r="X8" s="176"/>
      <c r="Y8" s="176"/>
      <c r="Z8" s="176"/>
      <c r="AA8" s="176"/>
      <c r="AB8" s="176"/>
      <c r="AC8" s="176"/>
      <c r="AD8" s="176"/>
      <c r="AE8" s="176"/>
      <c r="AF8" s="176"/>
      <c r="AG8" s="176"/>
      <c r="AH8" s="176"/>
      <c r="AI8" s="176"/>
      <c r="AJ8" s="176"/>
      <c r="AK8" s="176"/>
      <c r="AL8" s="176"/>
      <c r="AM8" s="176"/>
      <c r="AN8" s="176"/>
      <c r="AO8" s="176"/>
      <c r="AP8" s="176"/>
      <c r="AQ8" s="176"/>
      <c r="AR8" s="176"/>
      <c r="AS8" s="176"/>
      <c r="AT8" s="176"/>
      <c r="AU8" s="176"/>
      <c r="AV8" s="176"/>
      <c r="AW8" s="176"/>
      <c r="AX8" s="176"/>
      <c r="AY8" s="176"/>
      <c r="AZ8" s="176"/>
      <c r="BA8" s="176"/>
      <c r="BB8" s="176"/>
      <c r="BC8" s="176"/>
      <c r="BD8" s="176" t="n">
        <v>7.25</v>
      </c>
      <c r="BE8" s="176"/>
      <c r="BF8" s="176"/>
      <c r="BG8" s="176"/>
      <c r="BH8" s="176"/>
      <c r="BI8" s="176"/>
      <c r="BJ8" s="176"/>
      <c r="BK8" s="176"/>
      <c r="BL8" s="176"/>
      <c r="BM8" s="176"/>
      <c r="BN8" s="176"/>
      <c r="BO8" s="176"/>
      <c r="BP8" s="176"/>
      <c r="BQ8" s="176"/>
      <c r="BR8" s="176"/>
      <c r="BS8" s="176"/>
      <c r="BT8" s="176"/>
      <c r="BU8" s="176"/>
      <c r="BV8" s="176"/>
      <c r="BW8" s="176"/>
      <c r="BX8" s="176"/>
      <c r="BY8" s="176"/>
      <c r="BZ8" s="176"/>
      <c r="CA8" s="176"/>
      <c r="CB8" s="176"/>
      <c r="CC8" s="176"/>
      <c r="CD8" s="176"/>
      <c r="CE8" s="176"/>
      <c r="CF8" s="176"/>
      <c r="CG8" s="176"/>
      <c r="CH8" s="176"/>
      <c r="CI8" s="176"/>
      <c r="CJ8" s="176"/>
      <c r="CK8" s="177"/>
      <c r="CL8" s="177"/>
    </row>
    <row r="9" customFormat="false" ht="12.75" hidden="false" customHeight="false" outlineLevel="0" collapsed="false">
      <c r="A9" s="169" t="s">
        <v>42</v>
      </c>
      <c r="B9" s="96"/>
      <c r="C9" s="170" t="s">
        <v>87</v>
      </c>
      <c r="D9" s="171" t="n">
        <v>6</v>
      </c>
      <c r="E9" s="172" t="s">
        <v>124</v>
      </c>
      <c r="F9" s="173" t="n">
        <f aca="false">SUM(H9:CJ9)</f>
        <v>9.75</v>
      </c>
      <c r="G9" s="174"/>
      <c r="H9" s="175"/>
      <c r="I9" s="176"/>
      <c r="J9" s="176"/>
      <c r="K9" s="176"/>
      <c r="L9" s="176"/>
      <c r="M9" s="176"/>
      <c r="N9" s="176"/>
      <c r="O9" s="176"/>
      <c r="P9" s="176"/>
      <c r="Q9" s="176"/>
      <c r="R9" s="176"/>
      <c r="S9" s="176"/>
      <c r="T9" s="176"/>
      <c r="U9" s="176"/>
      <c r="V9" s="176"/>
      <c r="W9" s="176"/>
      <c r="X9" s="176"/>
      <c r="Y9" s="176"/>
      <c r="Z9" s="176"/>
      <c r="AA9" s="176"/>
      <c r="AB9" s="176"/>
      <c r="AC9" s="176"/>
      <c r="AD9" s="176"/>
      <c r="AE9" s="176"/>
      <c r="AF9" s="176"/>
      <c r="AG9" s="176"/>
      <c r="AH9" s="176"/>
      <c r="AI9" s="176"/>
      <c r="AJ9" s="176"/>
      <c r="AK9" s="176" t="n">
        <v>1</v>
      </c>
      <c r="AL9" s="176" t="n">
        <v>2.75</v>
      </c>
      <c r="AM9" s="176"/>
      <c r="AN9" s="176"/>
      <c r="AO9" s="176"/>
      <c r="AP9" s="176"/>
      <c r="AQ9" s="176"/>
      <c r="AR9" s="176"/>
      <c r="AS9" s="176"/>
      <c r="AT9" s="176"/>
      <c r="AU9" s="176"/>
      <c r="AV9" s="176"/>
      <c r="AW9" s="176"/>
      <c r="AX9" s="176"/>
      <c r="AY9" s="176"/>
      <c r="AZ9" s="176"/>
      <c r="BA9" s="176"/>
      <c r="BB9" s="176"/>
      <c r="BC9" s="176"/>
      <c r="BD9" s="176" t="n">
        <v>6</v>
      </c>
      <c r="BE9" s="176"/>
      <c r="BF9" s="176"/>
      <c r="BG9" s="176"/>
      <c r="BH9" s="176"/>
      <c r="BI9" s="176"/>
      <c r="BJ9" s="176"/>
      <c r="BK9" s="176"/>
      <c r="BL9" s="176"/>
      <c r="BM9" s="176"/>
      <c r="BN9" s="176"/>
      <c r="BO9" s="176"/>
      <c r="BP9" s="176"/>
      <c r="BQ9" s="176"/>
      <c r="BR9" s="176"/>
      <c r="BS9" s="176"/>
      <c r="BT9" s="176"/>
      <c r="BU9" s="176"/>
      <c r="BV9" s="176"/>
      <c r="BW9" s="176"/>
      <c r="BX9" s="176"/>
      <c r="BY9" s="176"/>
      <c r="BZ9" s="176"/>
      <c r="CA9" s="176"/>
      <c r="CB9" s="176"/>
      <c r="CC9" s="176"/>
      <c r="CD9" s="176"/>
      <c r="CE9" s="176"/>
      <c r="CF9" s="176"/>
      <c r="CG9" s="176"/>
      <c r="CH9" s="176"/>
      <c r="CI9" s="176"/>
      <c r="CJ9" s="176"/>
      <c r="CK9" s="177"/>
      <c r="CL9" s="177"/>
    </row>
    <row r="10" customFormat="false" ht="12.75" hidden="false" customHeight="false" outlineLevel="0" collapsed="false">
      <c r="A10" s="169" t="s">
        <v>42</v>
      </c>
      <c r="B10" s="96"/>
      <c r="C10" s="170" t="s">
        <v>87</v>
      </c>
      <c r="D10" s="171" t="n">
        <v>7</v>
      </c>
      <c r="E10" s="172" t="s">
        <v>124</v>
      </c>
      <c r="F10" s="178" t="n">
        <f aca="false">SUM(H10:CJ10)</f>
        <v>0</v>
      </c>
      <c r="G10" s="179"/>
      <c r="H10" s="180"/>
      <c r="I10" s="181"/>
      <c r="J10" s="181"/>
      <c r="K10" s="181"/>
      <c r="L10" s="181"/>
      <c r="M10" s="181"/>
      <c r="N10" s="181"/>
      <c r="O10" s="181"/>
      <c r="P10" s="181"/>
      <c r="Q10" s="181"/>
      <c r="R10" s="181"/>
      <c r="S10" s="181"/>
      <c r="T10" s="181"/>
      <c r="U10" s="181"/>
      <c r="V10" s="181"/>
      <c r="W10" s="181"/>
      <c r="X10" s="181"/>
      <c r="Y10" s="181"/>
      <c r="Z10" s="181"/>
      <c r="AA10" s="181"/>
      <c r="AB10" s="181"/>
      <c r="AC10" s="181"/>
      <c r="AD10" s="181"/>
      <c r="AE10" s="181"/>
      <c r="AF10" s="181"/>
      <c r="AG10" s="181"/>
      <c r="AH10" s="181"/>
      <c r="AI10" s="181"/>
      <c r="AJ10" s="181"/>
      <c r="AK10" s="181"/>
      <c r="AL10" s="181"/>
      <c r="AM10" s="181"/>
      <c r="AN10" s="181"/>
      <c r="AO10" s="181"/>
      <c r="AP10" s="181"/>
      <c r="AQ10" s="181"/>
      <c r="AR10" s="181"/>
      <c r="AS10" s="181"/>
      <c r="AT10" s="181"/>
      <c r="AU10" s="181"/>
      <c r="AV10" s="181"/>
      <c r="AW10" s="181"/>
      <c r="AX10" s="181"/>
      <c r="AY10" s="181"/>
      <c r="AZ10" s="181"/>
      <c r="BA10" s="181"/>
      <c r="BB10" s="181"/>
      <c r="BC10" s="181"/>
      <c r="BD10" s="181"/>
      <c r="BE10" s="181"/>
      <c r="BF10" s="181"/>
      <c r="BG10" s="181"/>
      <c r="BH10" s="181"/>
      <c r="BI10" s="181"/>
      <c r="BJ10" s="181"/>
      <c r="BK10" s="181"/>
      <c r="BL10" s="181"/>
      <c r="BM10" s="181"/>
      <c r="BN10" s="181"/>
      <c r="BO10" s="181"/>
      <c r="BP10" s="181"/>
      <c r="BQ10" s="181"/>
      <c r="BR10" s="181"/>
      <c r="BS10" s="181"/>
      <c r="BT10" s="181"/>
      <c r="BU10" s="181"/>
      <c r="BV10" s="181"/>
      <c r="BW10" s="181"/>
      <c r="BX10" s="181"/>
      <c r="BY10" s="181"/>
      <c r="BZ10" s="181"/>
      <c r="CA10" s="181"/>
      <c r="CB10" s="181"/>
      <c r="CC10" s="181"/>
      <c r="CD10" s="181"/>
      <c r="CE10" s="181"/>
      <c r="CF10" s="181"/>
      <c r="CG10" s="181"/>
      <c r="CH10" s="181"/>
      <c r="CI10" s="181"/>
      <c r="CJ10" s="181"/>
      <c r="CK10" s="177"/>
      <c r="CL10" s="177"/>
    </row>
    <row r="11" customFormat="false" ht="12.75" hidden="false" customHeight="false" outlineLevel="0" collapsed="false">
      <c r="A11" s="169" t="s">
        <v>42</v>
      </c>
      <c r="B11" s="96"/>
      <c r="C11" s="170" t="s">
        <v>87</v>
      </c>
      <c r="D11" s="171" t="n">
        <v>8</v>
      </c>
      <c r="E11" s="172" t="s">
        <v>124</v>
      </c>
      <c r="F11" s="178" t="n">
        <f aca="false">SUM(H11:CJ11)</f>
        <v>0</v>
      </c>
      <c r="G11" s="179" t="n">
        <f aca="false">SUM(F5:F11)</f>
        <v>33</v>
      </c>
      <c r="H11" s="180"/>
      <c r="I11" s="181"/>
      <c r="J11" s="181"/>
      <c r="K11" s="181"/>
      <c r="L11" s="181"/>
      <c r="M11" s="181"/>
      <c r="N11" s="181"/>
      <c r="O11" s="181"/>
      <c r="P11" s="181"/>
      <c r="Q11" s="181"/>
      <c r="R11" s="181"/>
      <c r="S11" s="181"/>
      <c r="T11" s="181"/>
      <c r="U11" s="181"/>
      <c r="V11" s="181"/>
      <c r="W11" s="181"/>
      <c r="X11" s="181"/>
      <c r="Y11" s="181"/>
      <c r="Z11" s="181"/>
      <c r="AA11" s="181"/>
      <c r="AB11" s="181"/>
      <c r="AC11" s="181"/>
      <c r="AD11" s="181"/>
      <c r="AE11" s="181"/>
      <c r="AF11" s="181"/>
      <c r="AG11" s="181"/>
      <c r="AH11" s="181"/>
      <c r="AI11" s="181"/>
      <c r="AJ11" s="181"/>
      <c r="AK11" s="181"/>
      <c r="AL11" s="181"/>
      <c r="AM11" s="181"/>
      <c r="AN11" s="181"/>
      <c r="AO11" s="181"/>
      <c r="AP11" s="181"/>
      <c r="AQ11" s="181"/>
      <c r="AR11" s="181"/>
      <c r="AS11" s="181"/>
      <c r="AT11" s="181"/>
      <c r="AU11" s="181"/>
      <c r="AV11" s="181"/>
      <c r="AW11" s="181"/>
      <c r="AX11" s="181"/>
      <c r="AY11" s="181"/>
      <c r="AZ11" s="181"/>
      <c r="BA11" s="181"/>
      <c r="BB11" s="181"/>
      <c r="BC11" s="181"/>
      <c r="BD11" s="181"/>
      <c r="BE11" s="181"/>
      <c r="BF11" s="181"/>
      <c r="BG11" s="181"/>
      <c r="BH11" s="181"/>
      <c r="BI11" s="181"/>
      <c r="BJ11" s="181"/>
      <c r="BK11" s="181"/>
      <c r="BL11" s="181"/>
      <c r="BM11" s="181"/>
      <c r="BN11" s="181"/>
      <c r="BO11" s="181"/>
      <c r="BP11" s="181"/>
      <c r="BQ11" s="181"/>
      <c r="BR11" s="181"/>
      <c r="BS11" s="181"/>
      <c r="BT11" s="181"/>
      <c r="BU11" s="181"/>
      <c r="BV11" s="181"/>
      <c r="BW11" s="181"/>
      <c r="BX11" s="181"/>
      <c r="BY11" s="181"/>
      <c r="BZ11" s="181"/>
      <c r="CA11" s="181"/>
      <c r="CB11" s="181"/>
      <c r="CC11" s="181"/>
      <c r="CD11" s="181"/>
      <c r="CE11" s="181"/>
      <c r="CF11" s="181"/>
      <c r="CG11" s="181"/>
      <c r="CH11" s="181"/>
      <c r="CI11" s="181"/>
      <c r="CJ11" s="181"/>
      <c r="CK11" s="177"/>
      <c r="CL11" s="177"/>
    </row>
    <row r="12" customFormat="false" ht="12.75" hidden="false" customHeight="false" outlineLevel="0" collapsed="false">
      <c r="A12" s="169" t="s">
        <v>42</v>
      </c>
      <c r="B12" s="96"/>
      <c r="C12" s="170" t="s">
        <v>87</v>
      </c>
      <c r="D12" s="171" t="n">
        <v>9</v>
      </c>
      <c r="E12" s="172" t="s">
        <v>125</v>
      </c>
      <c r="F12" s="173" t="n">
        <f aca="false">SUM(H12:CJ12)</f>
        <v>7.75</v>
      </c>
      <c r="G12" s="174"/>
      <c r="H12" s="175"/>
      <c r="I12" s="176"/>
      <c r="J12" s="176"/>
      <c r="K12" s="176"/>
      <c r="L12" s="176"/>
      <c r="M12" s="176"/>
      <c r="N12" s="176"/>
      <c r="O12" s="176"/>
      <c r="P12" s="176"/>
      <c r="Q12" s="176"/>
      <c r="R12" s="176"/>
      <c r="S12" s="176" t="n">
        <v>2.5</v>
      </c>
      <c r="T12" s="176"/>
      <c r="U12" s="176"/>
      <c r="V12" s="176"/>
      <c r="W12" s="176"/>
      <c r="X12" s="176"/>
      <c r="Y12" s="176"/>
      <c r="Z12" s="176"/>
      <c r="AA12" s="176"/>
      <c r="AB12" s="176"/>
      <c r="AC12" s="176"/>
      <c r="AD12" s="176"/>
      <c r="AE12" s="176"/>
      <c r="AF12" s="176"/>
      <c r="AG12" s="176"/>
      <c r="AH12" s="176"/>
      <c r="AI12" s="176"/>
      <c r="AJ12" s="176"/>
      <c r="AK12" s="176"/>
      <c r="AL12" s="176" t="n">
        <v>1.5</v>
      </c>
      <c r="AM12" s="176" t="n">
        <v>3.75</v>
      </c>
      <c r="AN12" s="176"/>
      <c r="AO12" s="176"/>
      <c r="AP12" s="176"/>
      <c r="AQ12" s="176"/>
      <c r="AR12" s="176"/>
      <c r="AS12" s="176"/>
      <c r="AT12" s="176"/>
      <c r="AU12" s="176"/>
      <c r="AV12" s="176"/>
      <c r="AW12" s="176"/>
      <c r="AX12" s="176"/>
      <c r="AY12" s="176"/>
      <c r="AZ12" s="176"/>
      <c r="BA12" s="176"/>
      <c r="BB12" s="176"/>
      <c r="BC12" s="176"/>
      <c r="BD12" s="176"/>
      <c r="BE12" s="176"/>
      <c r="BF12" s="176"/>
      <c r="BG12" s="176"/>
      <c r="BH12" s="176"/>
      <c r="BI12" s="176"/>
      <c r="BJ12" s="176"/>
      <c r="BK12" s="176"/>
      <c r="BL12" s="176"/>
      <c r="BM12" s="176"/>
      <c r="BN12" s="176"/>
      <c r="BO12" s="176"/>
      <c r="BP12" s="176"/>
      <c r="BQ12" s="176"/>
      <c r="BR12" s="176"/>
      <c r="BS12" s="176"/>
      <c r="BT12" s="176"/>
      <c r="BU12" s="176"/>
      <c r="BV12" s="176"/>
      <c r="BW12" s="176"/>
      <c r="BX12" s="176"/>
      <c r="BY12" s="176"/>
      <c r="BZ12" s="176"/>
      <c r="CA12" s="176"/>
      <c r="CB12" s="176"/>
      <c r="CC12" s="176"/>
      <c r="CD12" s="176"/>
      <c r="CE12" s="176"/>
      <c r="CF12" s="176"/>
      <c r="CG12" s="176"/>
      <c r="CH12" s="176"/>
      <c r="CI12" s="176"/>
      <c r="CJ12" s="176"/>
      <c r="CK12" s="177"/>
      <c r="CL12" s="177"/>
    </row>
    <row r="13" customFormat="false" ht="12.75" hidden="false" customHeight="false" outlineLevel="0" collapsed="false">
      <c r="A13" s="169" t="s">
        <v>42</v>
      </c>
      <c r="B13" s="96"/>
      <c r="C13" s="170" t="s">
        <v>87</v>
      </c>
      <c r="D13" s="171" t="n">
        <v>10</v>
      </c>
      <c r="E13" s="172" t="s">
        <v>125</v>
      </c>
      <c r="F13" s="173" t="n">
        <f aca="false">SUM(H13:CJ13)</f>
        <v>7.75</v>
      </c>
      <c r="G13" s="174"/>
      <c r="H13" s="175"/>
      <c r="I13" s="176"/>
      <c r="J13" s="176"/>
      <c r="K13" s="176"/>
      <c r="L13" s="176"/>
      <c r="M13" s="176"/>
      <c r="N13" s="176"/>
      <c r="O13" s="176"/>
      <c r="P13" s="176"/>
      <c r="Q13" s="176"/>
      <c r="R13" s="176"/>
      <c r="S13" s="176" t="n">
        <v>2.75</v>
      </c>
      <c r="T13" s="176"/>
      <c r="U13" s="176"/>
      <c r="V13" s="176"/>
      <c r="W13" s="176"/>
      <c r="X13" s="176" t="n">
        <v>5</v>
      </c>
      <c r="Y13" s="176"/>
      <c r="Z13" s="176"/>
      <c r="AA13" s="176"/>
      <c r="AB13" s="176"/>
      <c r="AC13" s="176"/>
      <c r="AD13" s="176"/>
      <c r="AE13" s="176"/>
      <c r="AF13" s="176"/>
      <c r="AG13" s="176"/>
      <c r="AH13" s="176"/>
      <c r="AI13" s="176"/>
      <c r="AJ13" s="176"/>
      <c r="AK13" s="176"/>
      <c r="AL13" s="176"/>
      <c r="AM13" s="176"/>
      <c r="AN13" s="176"/>
      <c r="AO13" s="176"/>
      <c r="AP13" s="176"/>
      <c r="AQ13" s="176"/>
      <c r="AR13" s="176"/>
      <c r="AS13" s="176"/>
      <c r="AT13" s="176"/>
      <c r="AU13" s="176"/>
      <c r="AV13" s="176"/>
      <c r="AW13" s="176"/>
      <c r="AX13" s="176"/>
      <c r="AY13" s="176"/>
      <c r="AZ13" s="176"/>
      <c r="BA13" s="176"/>
      <c r="BB13" s="176"/>
      <c r="BC13" s="176"/>
      <c r="BD13" s="176"/>
      <c r="BE13" s="176"/>
      <c r="BF13" s="176"/>
      <c r="BG13" s="176"/>
      <c r="BH13" s="176"/>
      <c r="BI13" s="176"/>
      <c r="BJ13" s="176"/>
      <c r="BK13" s="176"/>
      <c r="BL13" s="176"/>
      <c r="BM13" s="176"/>
      <c r="BN13" s="176"/>
      <c r="BO13" s="176"/>
      <c r="BP13" s="176"/>
      <c r="BQ13" s="176"/>
      <c r="BR13" s="176"/>
      <c r="BS13" s="176"/>
      <c r="BT13" s="176"/>
      <c r="BU13" s="176"/>
      <c r="BV13" s="176"/>
      <c r="BW13" s="176"/>
      <c r="BX13" s="176"/>
      <c r="BY13" s="176"/>
      <c r="BZ13" s="176"/>
      <c r="CA13" s="176"/>
      <c r="CB13" s="176"/>
      <c r="CC13" s="176"/>
      <c r="CD13" s="176"/>
      <c r="CE13" s="176"/>
      <c r="CF13" s="176"/>
      <c r="CG13" s="176"/>
      <c r="CH13" s="176"/>
      <c r="CI13" s="176"/>
      <c r="CJ13" s="176"/>
      <c r="CK13" s="177"/>
      <c r="CL13" s="177"/>
    </row>
    <row r="14" customFormat="false" ht="12.75" hidden="false" customHeight="false" outlineLevel="0" collapsed="false">
      <c r="A14" s="169" t="s">
        <v>42</v>
      </c>
      <c r="B14" s="96"/>
      <c r="C14" s="170" t="s">
        <v>87</v>
      </c>
      <c r="D14" s="171" t="n">
        <v>11</v>
      </c>
      <c r="E14" s="172" t="s">
        <v>125</v>
      </c>
      <c r="F14" s="173" t="n">
        <f aca="false">SUM(H14:CJ14)</f>
        <v>7.75</v>
      </c>
      <c r="G14" s="174"/>
      <c r="H14" s="175"/>
      <c r="I14" s="176"/>
      <c r="J14" s="176"/>
      <c r="K14" s="176"/>
      <c r="L14" s="176"/>
      <c r="M14" s="176"/>
      <c r="N14" s="176"/>
      <c r="O14" s="176"/>
      <c r="P14" s="176"/>
      <c r="Q14" s="176"/>
      <c r="R14" s="176"/>
      <c r="S14" s="176"/>
      <c r="T14" s="176"/>
      <c r="U14" s="176"/>
      <c r="V14" s="176"/>
      <c r="W14" s="176"/>
      <c r="X14" s="176" t="n">
        <v>7</v>
      </c>
      <c r="Y14" s="176" t="n">
        <v>0.75</v>
      </c>
      <c r="Z14" s="176"/>
      <c r="AA14" s="176"/>
      <c r="AB14" s="176"/>
      <c r="AC14" s="176"/>
      <c r="AD14" s="176"/>
      <c r="AE14" s="176"/>
      <c r="AF14" s="176"/>
      <c r="AG14" s="176"/>
      <c r="AH14" s="176"/>
      <c r="AI14" s="176"/>
      <c r="AJ14" s="176"/>
      <c r="AK14" s="176"/>
      <c r="AL14" s="176"/>
      <c r="AM14" s="176"/>
      <c r="AN14" s="176"/>
      <c r="AO14" s="176"/>
      <c r="AP14" s="176"/>
      <c r="AQ14" s="176"/>
      <c r="AR14" s="176"/>
      <c r="AS14" s="176"/>
      <c r="AT14" s="176"/>
      <c r="AU14" s="176"/>
      <c r="AV14" s="176"/>
      <c r="AW14" s="176"/>
      <c r="AX14" s="176"/>
      <c r="AY14" s="176"/>
      <c r="AZ14" s="176"/>
      <c r="BA14" s="176"/>
      <c r="BB14" s="176"/>
      <c r="BC14" s="176"/>
      <c r="BD14" s="176"/>
      <c r="BE14" s="176"/>
      <c r="BF14" s="176"/>
      <c r="BG14" s="176"/>
      <c r="BH14" s="176"/>
      <c r="BI14" s="176"/>
      <c r="BJ14" s="176"/>
      <c r="BK14" s="176"/>
      <c r="BL14" s="176"/>
      <c r="BM14" s="176"/>
      <c r="BN14" s="176"/>
      <c r="BO14" s="176"/>
      <c r="BP14" s="176"/>
      <c r="BQ14" s="176"/>
      <c r="BR14" s="176"/>
      <c r="BS14" s="176"/>
      <c r="BT14" s="176"/>
      <c r="BU14" s="176"/>
      <c r="BV14" s="176"/>
      <c r="BW14" s="176"/>
      <c r="BX14" s="176"/>
      <c r="BY14" s="176"/>
      <c r="BZ14" s="176"/>
      <c r="CA14" s="176"/>
      <c r="CB14" s="176"/>
      <c r="CC14" s="176"/>
      <c r="CD14" s="176"/>
      <c r="CE14" s="176"/>
      <c r="CF14" s="176"/>
      <c r="CG14" s="176"/>
      <c r="CH14" s="176"/>
      <c r="CI14" s="176"/>
      <c r="CJ14" s="176"/>
      <c r="CK14" s="177"/>
      <c r="CL14" s="177"/>
    </row>
    <row r="15" customFormat="false" ht="12.75" hidden="false" customHeight="false" outlineLevel="0" collapsed="false">
      <c r="A15" s="169" t="s">
        <v>42</v>
      </c>
      <c r="B15" s="96"/>
      <c r="C15" s="170" t="s">
        <v>87</v>
      </c>
      <c r="D15" s="171" t="n">
        <v>12</v>
      </c>
      <c r="E15" s="172" t="s">
        <v>125</v>
      </c>
      <c r="F15" s="173" t="n">
        <f aca="false">SUM(H15:CJ15)</f>
        <v>8.5</v>
      </c>
      <c r="G15" s="174"/>
      <c r="H15" s="175"/>
      <c r="I15" s="176"/>
      <c r="J15" s="176"/>
      <c r="K15" s="176"/>
      <c r="L15" s="176"/>
      <c r="M15" s="176"/>
      <c r="N15" s="176"/>
      <c r="O15" s="176"/>
      <c r="P15" s="176"/>
      <c r="Q15" s="176"/>
      <c r="R15" s="176"/>
      <c r="S15" s="176"/>
      <c r="T15" s="176"/>
      <c r="U15" s="176"/>
      <c r="V15" s="176"/>
      <c r="W15" s="176"/>
      <c r="X15" s="176" t="n">
        <v>1.5</v>
      </c>
      <c r="Y15" s="176" t="n">
        <f aca="false">6.25+0.75</f>
        <v>7</v>
      </c>
      <c r="Z15" s="176"/>
      <c r="AA15" s="176"/>
      <c r="AB15" s="176"/>
      <c r="AC15" s="176"/>
      <c r="AD15" s="176"/>
      <c r="AE15" s="176"/>
      <c r="AF15" s="176"/>
      <c r="AG15" s="176"/>
      <c r="AH15" s="176"/>
      <c r="AI15" s="176"/>
      <c r="AJ15" s="176"/>
      <c r="AK15" s="176"/>
      <c r="AL15" s="176"/>
      <c r="AM15" s="176"/>
      <c r="AN15" s="176"/>
      <c r="AO15" s="176"/>
      <c r="AP15" s="176"/>
      <c r="AQ15" s="176"/>
      <c r="AR15" s="176"/>
      <c r="AS15" s="176"/>
      <c r="AT15" s="176"/>
      <c r="AU15" s="176"/>
      <c r="AV15" s="176"/>
      <c r="AW15" s="176"/>
      <c r="AX15" s="176"/>
      <c r="AY15" s="176"/>
      <c r="AZ15" s="176"/>
      <c r="BA15" s="176"/>
      <c r="BB15" s="176"/>
      <c r="BC15" s="176"/>
      <c r="BD15" s="176"/>
      <c r="BE15" s="176"/>
      <c r="BF15" s="176"/>
      <c r="BG15" s="176"/>
      <c r="BH15" s="176"/>
      <c r="BI15" s="176"/>
      <c r="BJ15" s="176"/>
      <c r="BK15" s="176"/>
      <c r="BL15" s="176"/>
      <c r="BM15" s="176"/>
      <c r="BN15" s="176"/>
      <c r="BO15" s="176"/>
      <c r="BP15" s="176"/>
      <c r="BQ15" s="176"/>
      <c r="BR15" s="176"/>
      <c r="BS15" s="176"/>
      <c r="BT15" s="176"/>
      <c r="BU15" s="176"/>
      <c r="BV15" s="176"/>
      <c r="BW15" s="176"/>
      <c r="BX15" s="176"/>
      <c r="BY15" s="176"/>
      <c r="BZ15" s="176"/>
      <c r="CA15" s="176"/>
      <c r="CB15" s="176"/>
      <c r="CC15" s="176"/>
      <c r="CD15" s="176"/>
      <c r="CE15" s="176"/>
      <c r="CF15" s="176"/>
      <c r="CG15" s="176"/>
      <c r="CH15" s="176"/>
      <c r="CI15" s="176"/>
      <c r="CJ15" s="176"/>
      <c r="CK15" s="177"/>
      <c r="CL15" s="177"/>
    </row>
    <row r="16" customFormat="false" ht="12.75" hidden="false" customHeight="false" outlineLevel="0" collapsed="false">
      <c r="A16" s="169" t="s">
        <v>42</v>
      </c>
      <c r="B16" s="96"/>
      <c r="C16" s="170" t="s">
        <v>87</v>
      </c>
      <c r="D16" s="171" t="n">
        <v>13</v>
      </c>
      <c r="E16" s="172" t="s">
        <v>125</v>
      </c>
      <c r="F16" s="173" t="n">
        <f aca="false">SUM(H16:CJ16)</f>
        <v>8</v>
      </c>
      <c r="G16" s="174"/>
      <c r="H16" s="175"/>
      <c r="I16" s="176"/>
      <c r="J16" s="176"/>
      <c r="K16" s="176"/>
      <c r="L16" s="176"/>
      <c r="M16" s="176"/>
      <c r="N16" s="176"/>
      <c r="O16" s="176"/>
      <c r="P16" s="176"/>
      <c r="Q16" s="176"/>
      <c r="R16" s="176"/>
      <c r="S16" s="176"/>
      <c r="T16" s="176"/>
      <c r="U16" s="176"/>
      <c r="V16" s="176"/>
      <c r="W16" s="176"/>
      <c r="X16" s="176"/>
      <c r="Y16" s="176" t="n">
        <v>8</v>
      </c>
      <c r="Z16" s="176"/>
      <c r="AA16" s="176"/>
      <c r="AB16" s="176"/>
      <c r="AC16" s="176"/>
      <c r="AD16" s="176"/>
      <c r="AE16" s="176"/>
      <c r="AF16" s="176"/>
      <c r="AG16" s="176"/>
      <c r="AH16" s="176"/>
      <c r="AI16" s="176"/>
      <c r="AJ16" s="176"/>
      <c r="AK16" s="176"/>
      <c r="AL16" s="176"/>
      <c r="AM16" s="176"/>
      <c r="AN16" s="176"/>
      <c r="AO16" s="176"/>
      <c r="AP16" s="176"/>
      <c r="AQ16" s="176"/>
      <c r="AR16" s="176"/>
      <c r="AS16" s="176"/>
      <c r="AT16" s="176"/>
      <c r="AU16" s="176"/>
      <c r="AV16" s="176"/>
      <c r="AW16" s="176"/>
      <c r="AX16" s="176"/>
      <c r="AY16" s="176"/>
      <c r="AZ16" s="176"/>
      <c r="BA16" s="176"/>
      <c r="BB16" s="176"/>
      <c r="BC16" s="176"/>
      <c r="BD16" s="176"/>
      <c r="BE16" s="176"/>
      <c r="BF16" s="176"/>
      <c r="BG16" s="176"/>
      <c r="BH16" s="176"/>
      <c r="BI16" s="176"/>
      <c r="BJ16" s="176"/>
      <c r="BK16" s="176"/>
      <c r="BL16" s="176"/>
      <c r="BM16" s="176"/>
      <c r="BN16" s="176"/>
      <c r="BO16" s="176"/>
      <c r="BP16" s="176"/>
      <c r="BQ16" s="176"/>
      <c r="BR16" s="176"/>
      <c r="BS16" s="176"/>
      <c r="BT16" s="176"/>
      <c r="BU16" s="176"/>
      <c r="BV16" s="176"/>
      <c r="BW16" s="176"/>
      <c r="BX16" s="176"/>
      <c r="BY16" s="176"/>
      <c r="BZ16" s="176"/>
      <c r="CA16" s="176"/>
      <c r="CB16" s="176"/>
      <c r="CC16" s="176"/>
      <c r="CD16" s="176"/>
      <c r="CE16" s="176"/>
      <c r="CF16" s="176"/>
      <c r="CG16" s="176"/>
      <c r="CH16" s="176"/>
      <c r="CI16" s="176"/>
      <c r="CJ16" s="176"/>
      <c r="CK16" s="177"/>
      <c r="CL16" s="177"/>
    </row>
    <row r="17" customFormat="false" ht="12.75" hidden="false" customHeight="false" outlineLevel="0" collapsed="false">
      <c r="A17" s="169" t="s">
        <v>42</v>
      </c>
      <c r="B17" s="96"/>
      <c r="C17" s="170" t="s">
        <v>87</v>
      </c>
      <c r="D17" s="171" t="n">
        <v>14</v>
      </c>
      <c r="E17" s="172" t="s">
        <v>125</v>
      </c>
      <c r="F17" s="178" t="n">
        <f aca="false">SUM(H17:CJ17)</f>
        <v>6</v>
      </c>
      <c r="G17" s="179"/>
      <c r="H17" s="180"/>
      <c r="I17" s="181"/>
      <c r="J17" s="181"/>
      <c r="K17" s="181"/>
      <c r="L17" s="181"/>
      <c r="M17" s="181"/>
      <c r="N17" s="181"/>
      <c r="O17" s="181"/>
      <c r="P17" s="181"/>
      <c r="Q17" s="181"/>
      <c r="R17" s="181"/>
      <c r="S17" s="181"/>
      <c r="T17" s="181"/>
      <c r="U17" s="181"/>
      <c r="V17" s="181"/>
      <c r="W17" s="181"/>
      <c r="X17" s="181"/>
      <c r="Y17" s="181"/>
      <c r="Z17" s="181"/>
      <c r="AA17" s="181"/>
      <c r="AB17" s="181"/>
      <c r="AC17" s="181"/>
      <c r="AD17" s="181"/>
      <c r="AE17" s="181"/>
      <c r="AF17" s="181"/>
      <c r="AG17" s="181"/>
      <c r="AH17" s="181"/>
      <c r="AI17" s="181"/>
      <c r="AJ17" s="181"/>
      <c r="AK17" s="181"/>
      <c r="AL17" s="181"/>
      <c r="AM17" s="181"/>
      <c r="AN17" s="181"/>
      <c r="AO17" s="181"/>
      <c r="AP17" s="181"/>
      <c r="AQ17" s="181"/>
      <c r="AR17" s="181" t="n">
        <v>2</v>
      </c>
      <c r="AS17" s="181"/>
      <c r="AT17" s="181" t="n">
        <v>4</v>
      </c>
      <c r="AU17" s="181"/>
      <c r="AV17" s="181"/>
      <c r="AW17" s="181"/>
      <c r="AX17" s="181"/>
      <c r="AY17" s="181"/>
      <c r="AZ17" s="181"/>
      <c r="BA17" s="181"/>
      <c r="BB17" s="181"/>
      <c r="BC17" s="181"/>
      <c r="BD17" s="181"/>
      <c r="BE17" s="181"/>
      <c r="BF17" s="181"/>
      <c r="BG17" s="181"/>
      <c r="BH17" s="181"/>
      <c r="BI17" s="181"/>
      <c r="BJ17" s="181"/>
      <c r="BK17" s="181"/>
      <c r="BL17" s="181"/>
      <c r="BM17" s="181"/>
      <c r="BN17" s="181"/>
      <c r="BO17" s="181"/>
      <c r="BP17" s="181"/>
      <c r="BQ17" s="181"/>
      <c r="BR17" s="181"/>
      <c r="BS17" s="181"/>
      <c r="BT17" s="181"/>
      <c r="BU17" s="181"/>
      <c r="BV17" s="181"/>
      <c r="BW17" s="181"/>
      <c r="BX17" s="181"/>
      <c r="BY17" s="181"/>
      <c r="BZ17" s="181"/>
      <c r="CA17" s="181"/>
      <c r="CB17" s="181"/>
      <c r="CC17" s="181"/>
      <c r="CD17" s="181"/>
      <c r="CE17" s="181"/>
      <c r="CF17" s="181"/>
      <c r="CG17" s="181"/>
      <c r="CH17" s="181"/>
      <c r="CI17" s="181"/>
      <c r="CJ17" s="181"/>
      <c r="CK17" s="177"/>
      <c r="CL17" s="177"/>
    </row>
    <row r="18" customFormat="false" ht="12.75" hidden="false" customHeight="false" outlineLevel="0" collapsed="false">
      <c r="A18" s="169" t="s">
        <v>42</v>
      </c>
      <c r="B18" s="96"/>
      <c r="C18" s="170" t="s">
        <v>87</v>
      </c>
      <c r="D18" s="171" t="n">
        <v>15</v>
      </c>
      <c r="E18" s="172" t="s">
        <v>125</v>
      </c>
      <c r="F18" s="178" t="n">
        <f aca="false">SUM(H18:CJ18)</f>
        <v>0</v>
      </c>
      <c r="G18" s="179" t="n">
        <f aca="false">SUM(F12:F18)</f>
        <v>45.75</v>
      </c>
      <c r="H18" s="180"/>
      <c r="I18" s="181"/>
      <c r="J18" s="181"/>
      <c r="K18" s="181"/>
      <c r="L18" s="181"/>
      <c r="M18" s="181"/>
      <c r="N18" s="181"/>
      <c r="O18" s="181"/>
      <c r="P18" s="181"/>
      <c r="Q18" s="181"/>
      <c r="R18" s="181"/>
      <c r="S18" s="181"/>
      <c r="T18" s="181"/>
      <c r="U18" s="181"/>
      <c r="V18" s="181"/>
      <c r="W18" s="181"/>
      <c r="X18" s="181"/>
      <c r="Y18" s="181"/>
      <c r="Z18" s="181"/>
      <c r="AA18" s="181"/>
      <c r="AB18" s="181"/>
      <c r="AC18" s="181"/>
      <c r="AD18" s="181"/>
      <c r="AE18" s="181"/>
      <c r="AF18" s="181"/>
      <c r="AG18" s="181"/>
      <c r="AH18" s="181"/>
      <c r="AI18" s="181"/>
      <c r="AJ18" s="181"/>
      <c r="AK18" s="181"/>
      <c r="AL18" s="181"/>
      <c r="AM18" s="181"/>
      <c r="AN18" s="181"/>
      <c r="AO18" s="181"/>
      <c r="AP18" s="181"/>
      <c r="AQ18" s="181"/>
      <c r="AR18" s="181"/>
      <c r="AS18" s="181"/>
      <c r="AT18" s="181"/>
      <c r="AU18" s="181"/>
      <c r="AV18" s="181"/>
      <c r="AW18" s="181"/>
      <c r="AX18" s="181"/>
      <c r="AY18" s="181"/>
      <c r="AZ18" s="181"/>
      <c r="BA18" s="181"/>
      <c r="BB18" s="181"/>
      <c r="BC18" s="181"/>
      <c r="BD18" s="181"/>
      <c r="BE18" s="181"/>
      <c r="BF18" s="181"/>
      <c r="BG18" s="181"/>
      <c r="BH18" s="181"/>
      <c r="BI18" s="181"/>
      <c r="BJ18" s="181"/>
      <c r="BK18" s="181"/>
      <c r="BL18" s="181"/>
      <c r="BM18" s="181"/>
      <c r="BN18" s="181"/>
      <c r="BO18" s="181"/>
      <c r="BP18" s="181"/>
      <c r="BQ18" s="181"/>
      <c r="BR18" s="181"/>
      <c r="BS18" s="181"/>
      <c r="BT18" s="181"/>
      <c r="BU18" s="181"/>
      <c r="BV18" s="181"/>
      <c r="BW18" s="181"/>
      <c r="BX18" s="181"/>
      <c r="BY18" s="181"/>
      <c r="BZ18" s="181"/>
      <c r="CA18" s="181"/>
      <c r="CB18" s="181"/>
      <c r="CC18" s="181"/>
      <c r="CD18" s="181"/>
      <c r="CE18" s="181"/>
      <c r="CF18" s="181"/>
      <c r="CG18" s="181"/>
      <c r="CH18" s="181"/>
      <c r="CI18" s="181"/>
      <c r="CJ18" s="181"/>
      <c r="CK18" s="177"/>
      <c r="CL18" s="177"/>
    </row>
    <row r="19" customFormat="false" ht="12.75" hidden="false" customHeight="false" outlineLevel="0" collapsed="false">
      <c r="A19" s="169" t="s">
        <v>42</v>
      </c>
      <c r="B19" s="96"/>
      <c r="C19" s="170" t="s">
        <v>87</v>
      </c>
      <c r="D19" s="171" t="n">
        <v>16</v>
      </c>
      <c r="E19" s="172" t="s">
        <v>126</v>
      </c>
      <c r="F19" s="173" t="n">
        <f aca="false">SUM(H19:CJ19)</f>
        <v>7.75</v>
      </c>
      <c r="G19" s="174"/>
      <c r="H19" s="175"/>
      <c r="I19" s="176"/>
      <c r="J19" s="176"/>
      <c r="K19" s="176"/>
      <c r="L19" s="176"/>
      <c r="M19" s="176"/>
      <c r="N19" s="176"/>
      <c r="O19" s="176"/>
      <c r="P19" s="176"/>
      <c r="Q19" s="176"/>
      <c r="R19" s="176"/>
      <c r="S19" s="176"/>
      <c r="T19" s="176"/>
      <c r="U19" s="176"/>
      <c r="V19" s="176"/>
      <c r="W19" s="176"/>
      <c r="X19" s="176"/>
      <c r="Y19" s="176"/>
      <c r="Z19" s="176"/>
      <c r="AA19" s="176"/>
      <c r="AB19" s="176"/>
      <c r="AC19" s="176"/>
      <c r="AD19" s="176"/>
      <c r="AE19" s="176"/>
      <c r="AF19" s="176"/>
      <c r="AG19" s="176"/>
      <c r="AH19" s="176"/>
      <c r="AI19" s="176"/>
      <c r="AJ19" s="176"/>
      <c r="AK19" s="176"/>
      <c r="AL19" s="176"/>
      <c r="AM19" s="176"/>
      <c r="AN19" s="176"/>
      <c r="AO19" s="176"/>
      <c r="AP19" s="176"/>
      <c r="AQ19" s="176"/>
      <c r="AR19" s="176" t="n">
        <v>2.25</v>
      </c>
      <c r="AS19" s="176"/>
      <c r="AT19" s="176" t="n">
        <v>5.5</v>
      </c>
      <c r="AU19" s="176"/>
      <c r="AV19" s="176"/>
      <c r="AW19" s="176"/>
      <c r="AX19" s="176"/>
      <c r="AY19" s="176"/>
      <c r="AZ19" s="176"/>
      <c r="BA19" s="176"/>
      <c r="BB19" s="176"/>
      <c r="BC19" s="176"/>
      <c r="BD19" s="176"/>
      <c r="BE19" s="176"/>
      <c r="BF19" s="176"/>
      <c r="BG19" s="176"/>
      <c r="BH19" s="176"/>
      <c r="BI19" s="176"/>
      <c r="BJ19" s="176"/>
      <c r="BK19" s="176"/>
      <c r="BL19" s="176"/>
      <c r="BM19" s="176"/>
      <c r="BN19" s="176"/>
      <c r="BO19" s="176"/>
      <c r="BP19" s="176"/>
      <c r="BQ19" s="176"/>
      <c r="BR19" s="176"/>
      <c r="BS19" s="176"/>
      <c r="BT19" s="176"/>
      <c r="BU19" s="176"/>
      <c r="BV19" s="176"/>
      <c r="BW19" s="176"/>
      <c r="BX19" s="176"/>
      <c r="BY19" s="176"/>
      <c r="BZ19" s="176"/>
      <c r="CA19" s="176"/>
      <c r="CB19" s="176"/>
      <c r="CC19" s="176"/>
      <c r="CD19" s="176"/>
      <c r="CE19" s="176"/>
      <c r="CF19" s="176"/>
      <c r="CG19" s="176"/>
      <c r="CH19" s="176"/>
      <c r="CI19" s="176"/>
      <c r="CJ19" s="176"/>
      <c r="CK19" s="177"/>
      <c r="CL19" s="177"/>
    </row>
    <row r="20" customFormat="false" ht="12.75" hidden="false" customHeight="false" outlineLevel="0" collapsed="false">
      <c r="A20" s="169" t="s">
        <v>42</v>
      </c>
      <c r="B20" s="96"/>
      <c r="C20" s="170" t="s">
        <v>87</v>
      </c>
      <c r="D20" s="171" t="n">
        <v>17</v>
      </c>
      <c r="E20" s="172" t="s">
        <v>126</v>
      </c>
      <c r="F20" s="173" t="n">
        <f aca="false">SUM(H20:CJ20)</f>
        <v>7.75</v>
      </c>
      <c r="G20" s="174"/>
      <c r="H20" s="175"/>
      <c r="I20" s="176"/>
      <c r="J20" s="176"/>
      <c r="K20" s="176"/>
      <c r="L20" s="176"/>
      <c r="M20" s="176"/>
      <c r="N20" s="176"/>
      <c r="O20" s="176"/>
      <c r="P20" s="176"/>
      <c r="Q20" s="176"/>
      <c r="R20" s="176"/>
      <c r="S20" s="176"/>
      <c r="T20" s="176"/>
      <c r="U20" s="176"/>
      <c r="V20" s="176"/>
      <c r="W20" s="176"/>
      <c r="X20" s="176"/>
      <c r="Y20" s="176"/>
      <c r="Z20" s="176"/>
      <c r="AA20" s="176"/>
      <c r="AB20" s="176"/>
      <c r="AC20" s="176"/>
      <c r="AD20" s="176"/>
      <c r="AE20" s="176"/>
      <c r="AF20" s="176"/>
      <c r="AG20" s="176"/>
      <c r="AH20" s="176"/>
      <c r="AI20" s="176"/>
      <c r="AJ20" s="176"/>
      <c r="AK20" s="176"/>
      <c r="AL20" s="176"/>
      <c r="AM20" s="176"/>
      <c r="AN20" s="176"/>
      <c r="AO20" s="176"/>
      <c r="AP20" s="176"/>
      <c r="AQ20" s="176"/>
      <c r="AR20" s="176" t="n">
        <v>2.25</v>
      </c>
      <c r="AS20" s="176"/>
      <c r="AT20" s="176" t="n">
        <v>5.5</v>
      </c>
      <c r="AU20" s="176"/>
      <c r="AV20" s="176"/>
      <c r="AW20" s="176"/>
      <c r="AX20" s="176"/>
      <c r="AY20" s="176"/>
      <c r="AZ20" s="176"/>
      <c r="BA20" s="176"/>
      <c r="BB20" s="176"/>
      <c r="BC20" s="176"/>
      <c r="BD20" s="176"/>
      <c r="BE20" s="176"/>
      <c r="BF20" s="176"/>
      <c r="BG20" s="176"/>
      <c r="BH20" s="176"/>
      <c r="BI20" s="176"/>
      <c r="BJ20" s="176"/>
      <c r="BK20" s="176"/>
      <c r="BL20" s="176"/>
      <c r="BM20" s="176"/>
      <c r="BN20" s="176"/>
      <c r="BO20" s="176"/>
      <c r="BP20" s="176"/>
      <c r="BQ20" s="176"/>
      <c r="BR20" s="176"/>
      <c r="BS20" s="176"/>
      <c r="BT20" s="176"/>
      <c r="BU20" s="176"/>
      <c r="BV20" s="176"/>
      <c r="BW20" s="176"/>
      <c r="BX20" s="176"/>
      <c r="BY20" s="176"/>
      <c r="BZ20" s="176"/>
      <c r="CA20" s="176"/>
      <c r="CB20" s="176"/>
      <c r="CC20" s="176"/>
      <c r="CD20" s="176"/>
      <c r="CE20" s="176"/>
      <c r="CF20" s="176"/>
      <c r="CG20" s="176"/>
      <c r="CH20" s="176"/>
      <c r="CI20" s="176"/>
      <c r="CJ20" s="176"/>
      <c r="CK20" s="177"/>
      <c r="CL20" s="177"/>
    </row>
    <row r="21" customFormat="false" ht="12.75" hidden="false" customHeight="false" outlineLevel="0" collapsed="false">
      <c r="A21" s="169" t="s">
        <v>42</v>
      </c>
      <c r="B21" s="96"/>
      <c r="C21" s="170" t="s">
        <v>87</v>
      </c>
      <c r="D21" s="171" t="n">
        <v>18</v>
      </c>
      <c r="E21" s="172" t="s">
        <v>126</v>
      </c>
      <c r="F21" s="173" t="n">
        <f aca="false">SUM(H21:CJ21)</f>
        <v>7.75</v>
      </c>
      <c r="G21" s="174"/>
      <c r="H21" s="175"/>
      <c r="I21" s="176"/>
      <c r="J21" s="176"/>
      <c r="K21" s="176"/>
      <c r="L21" s="176"/>
      <c r="M21" s="176"/>
      <c r="N21" s="176"/>
      <c r="O21" s="176"/>
      <c r="P21" s="176"/>
      <c r="Q21" s="176"/>
      <c r="R21" s="176"/>
      <c r="S21" s="176"/>
      <c r="T21" s="176"/>
      <c r="U21" s="176"/>
      <c r="V21" s="176"/>
      <c r="W21" s="176"/>
      <c r="X21" s="176"/>
      <c r="Y21" s="176"/>
      <c r="Z21" s="176"/>
      <c r="AA21" s="176"/>
      <c r="AB21" s="176"/>
      <c r="AC21" s="176"/>
      <c r="AD21" s="176"/>
      <c r="AE21" s="176"/>
      <c r="AF21" s="176"/>
      <c r="AG21" s="176"/>
      <c r="AH21" s="176"/>
      <c r="AI21" s="176"/>
      <c r="AJ21" s="176"/>
      <c r="AK21" s="176"/>
      <c r="AL21" s="176"/>
      <c r="AM21" s="176"/>
      <c r="AN21" s="176"/>
      <c r="AO21" s="176"/>
      <c r="AP21" s="176"/>
      <c r="AQ21" s="176"/>
      <c r="AR21" s="176" t="n">
        <v>2.25</v>
      </c>
      <c r="AS21" s="176"/>
      <c r="AT21" s="176" t="n">
        <v>5.5</v>
      </c>
      <c r="AU21" s="176"/>
      <c r="AV21" s="176"/>
      <c r="AW21" s="176"/>
      <c r="AX21" s="176"/>
      <c r="AY21" s="176"/>
      <c r="AZ21" s="176"/>
      <c r="BA21" s="176"/>
      <c r="BB21" s="176"/>
      <c r="BC21" s="176"/>
      <c r="BD21" s="176"/>
      <c r="BE21" s="176"/>
      <c r="BF21" s="176"/>
      <c r="BG21" s="176"/>
      <c r="BH21" s="176"/>
      <c r="BI21" s="176"/>
      <c r="BJ21" s="176"/>
      <c r="BK21" s="176"/>
      <c r="BL21" s="176"/>
      <c r="BM21" s="176"/>
      <c r="BN21" s="176"/>
      <c r="BO21" s="176"/>
      <c r="BP21" s="176"/>
      <c r="BQ21" s="176"/>
      <c r="BR21" s="176"/>
      <c r="BS21" s="176"/>
      <c r="BT21" s="176"/>
      <c r="BU21" s="176"/>
      <c r="BV21" s="176"/>
      <c r="BW21" s="176"/>
      <c r="BX21" s="176"/>
      <c r="BY21" s="176"/>
      <c r="BZ21" s="176"/>
      <c r="CA21" s="176"/>
      <c r="CB21" s="176"/>
      <c r="CC21" s="176"/>
      <c r="CD21" s="176"/>
      <c r="CE21" s="176"/>
      <c r="CF21" s="176"/>
      <c r="CG21" s="176"/>
      <c r="CH21" s="176"/>
      <c r="CI21" s="176"/>
      <c r="CJ21" s="176"/>
      <c r="CK21" s="177"/>
      <c r="CL21" s="177"/>
    </row>
    <row r="22" customFormat="false" ht="12.75" hidden="false" customHeight="false" outlineLevel="0" collapsed="false">
      <c r="A22" s="169" t="s">
        <v>42</v>
      </c>
      <c r="B22" s="96"/>
      <c r="C22" s="170" t="s">
        <v>87</v>
      </c>
      <c r="D22" s="171" t="n">
        <v>19</v>
      </c>
      <c r="E22" s="172" t="s">
        <v>126</v>
      </c>
      <c r="F22" s="173" t="n">
        <f aca="false">SUM(H22:CJ22)</f>
        <v>7.75</v>
      </c>
      <c r="G22" s="174"/>
      <c r="H22" s="175"/>
      <c r="I22" s="176"/>
      <c r="J22" s="176"/>
      <c r="K22" s="176"/>
      <c r="L22" s="176"/>
      <c r="M22" s="176"/>
      <c r="N22" s="176"/>
      <c r="O22" s="176"/>
      <c r="P22" s="176"/>
      <c r="Q22" s="176"/>
      <c r="R22" s="176"/>
      <c r="S22" s="176"/>
      <c r="T22" s="176"/>
      <c r="U22" s="176"/>
      <c r="V22" s="176"/>
      <c r="W22" s="176"/>
      <c r="X22" s="176"/>
      <c r="Y22" s="176"/>
      <c r="Z22" s="176"/>
      <c r="AA22" s="176"/>
      <c r="AB22" s="176"/>
      <c r="AC22" s="176"/>
      <c r="AD22" s="176"/>
      <c r="AE22" s="176"/>
      <c r="AF22" s="176"/>
      <c r="AG22" s="176"/>
      <c r="AH22" s="176"/>
      <c r="AI22" s="176"/>
      <c r="AJ22" s="176"/>
      <c r="AK22" s="176"/>
      <c r="AL22" s="176"/>
      <c r="AM22" s="176"/>
      <c r="AN22" s="176"/>
      <c r="AO22" s="176"/>
      <c r="AP22" s="176"/>
      <c r="AQ22" s="176"/>
      <c r="AR22" s="176" t="n">
        <v>4.5</v>
      </c>
      <c r="AS22" s="176"/>
      <c r="AT22" s="176" t="n">
        <v>3.25</v>
      </c>
      <c r="AU22" s="176"/>
      <c r="AV22" s="176"/>
      <c r="AW22" s="176"/>
      <c r="AX22" s="176"/>
      <c r="AY22" s="176"/>
      <c r="AZ22" s="176"/>
      <c r="BA22" s="176"/>
      <c r="BB22" s="176"/>
      <c r="BC22" s="176"/>
      <c r="BD22" s="176"/>
      <c r="BE22" s="176"/>
      <c r="BF22" s="176"/>
      <c r="BG22" s="176"/>
      <c r="BH22" s="176"/>
      <c r="BI22" s="176"/>
      <c r="BJ22" s="176"/>
      <c r="BK22" s="176"/>
      <c r="BL22" s="176"/>
      <c r="BM22" s="176"/>
      <c r="BN22" s="176"/>
      <c r="BO22" s="176"/>
      <c r="BP22" s="176"/>
      <c r="BQ22" s="176"/>
      <c r="BR22" s="176"/>
      <c r="BS22" s="176"/>
      <c r="BT22" s="176"/>
      <c r="BU22" s="176"/>
      <c r="BV22" s="176"/>
      <c r="BW22" s="176"/>
      <c r="BX22" s="176"/>
      <c r="BY22" s="176"/>
      <c r="BZ22" s="176"/>
      <c r="CA22" s="176"/>
      <c r="CB22" s="176"/>
      <c r="CC22" s="176"/>
      <c r="CD22" s="176"/>
      <c r="CE22" s="176"/>
      <c r="CF22" s="176"/>
      <c r="CG22" s="176"/>
      <c r="CH22" s="176"/>
      <c r="CI22" s="176"/>
      <c r="CJ22" s="176"/>
      <c r="CK22" s="177"/>
      <c r="CL22" s="177"/>
    </row>
    <row r="23" customFormat="false" ht="12.75" hidden="false" customHeight="false" outlineLevel="0" collapsed="false">
      <c r="A23" s="169" t="s">
        <v>42</v>
      </c>
      <c r="B23" s="96"/>
      <c r="C23" s="170" t="s">
        <v>87</v>
      </c>
      <c r="D23" s="171" t="n">
        <v>20</v>
      </c>
      <c r="E23" s="172" t="s">
        <v>126</v>
      </c>
      <c r="F23" s="173" t="n">
        <f aca="false">SUM(H23:CJ23)</f>
        <v>7</v>
      </c>
      <c r="G23" s="174"/>
      <c r="H23" s="175"/>
      <c r="I23" s="176"/>
      <c r="J23" s="176"/>
      <c r="K23" s="176"/>
      <c r="L23" s="176"/>
      <c r="M23" s="176"/>
      <c r="N23" s="176"/>
      <c r="O23" s="176"/>
      <c r="P23" s="176"/>
      <c r="Q23" s="176"/>
      <c r="R23" s="176"/>
      <c r="S23" s="176"/>
      <c r="T23" s="176"/>
      <c r="U23" s="176"/>
      <c r="V23" s="176"/>
      <c r="W23" s="176"/>
      <c r="X23" s="176"/>
      <c r="Y23" s="176"/>
      <c r="Z23" s="176"/>
      <c r="AA23" s="176"/>
      <c r="AB23" s="176"/>
      <c r="AC23" s="176"/>
      <c r="AD23" s="176"/>
      <c r="AE23" s="176"/>
      <c r="AF23" s="176"/>
      <c r="AG23" s="176"/>
      <c r="AH23" s="176"/>
      <c r="AI23" s="176"/>
      <c r="AJ23" s="176"/>
      <c r="AK23" s="176"/>
      <c r="AL23" s="176"/>
      <c r="AM23" s="176"/>
      <c r="AN23" s="176"/>
      <c r="AO23" s="176"/>
      <c r="AP23" s="176" t="n">
        <v>2.5</v>
      </c>
      <c r="AQ23" s="176"/>
      <c r="AR23" s="176"/>
      <c r="AS23" s="176"/>
      <c r="AT23" s="176"/>
      <c r="AU23" s="176"/>
      <c r="AV23" s="176"/>
      <c r="AW23" s="176" t="n">
        <v>4.5</v>
      </c>
      <c r="AX23" s="176"/>
      <c r="AY23" s="176"/>
      <c r="AZ23" s="176"/>
      <c r="BA23" s="176"/>
      <c r="BB23" s="176"/>
      <c r="BC23" s="176"/>
      <c r="BD23" s="176"/>
      <c r="BE23" s="176"/>
      <c r="BF23" s="176"/>
      <c r="BG23" s="176"/>
      <c r="BH23" s="176"/>
      <c r="BI23" s="176"/>
      <c r="BJ23" s="176"/>
      <c r="BK23" s="176"/>
      <c r="BL23" s="176"/>
      <c r="BM23" s="176"/>
      <c r="BN23" s="176"/>
      <c r="BO23" s="176"/>
      <c r="BP23" s="176"/>
      <c r="BQ23" s="176"/>
      <c r="BR23" s="176"/>
      <c r="BS23" s="176"/>
      <c r="BT23" s="176"/>
      <c r="BU23" s="176"/>
      <c r="BV23" s="176"/>
      <c r="BW23" s="176"/>
      <c r="BX23" s="176"/>
      <c r="BY23" s="176"/>
      <c r="BZ23" s="176"/>
      <c r="CA23" s="176"/>
      <c r="CB23" s="176"/>
      <c r="CC23" s="176"/>
      <c r="CD23" s="176"/>
      <c r="CE23" s="176"/>
      <c r="CF23" s="176"/>
      <c r="CG23" s="176"/>
      <c r="CH23" s="176"/>
      <c r="CI23" s="176"/>
      <c r="CJ23" s="176"/>
      <c r="CK23" s="177"/>
      <c r="CL23" s="177"/>
    </row>
    <row r="24" customFormat="false" ht="12.75" hidden="false" customHeight="false" outlineLevel="0" collapsed="false">
      <c r="A24" s="169" t="s">
        <v>42</v>
      </c>
      <c r="B24" s="96"/>
      <c r="C24" s="170" t="s">
        <v>87</v>
      </c>
      <c r="D24" s="171" t="n">
        <v>21</v>
      </c>
      <c r="E24" s="172" t="s">
        <v>126</v>
      </c>
      <c r="F24" s="178" t="n">
        <f aca="false">SUM(H24:CJ24)</f>
        <v>5</v>
      </c>
      <c r="G24" s="179"/>
      <c r="H24" s="180"/>
      <c r="I24" s="181"/>
      <c r="J24" s="181"/>
      <c r="K24" s="181"/>
      <c r="L24" s="181"/>
      <c r="M24" s="181"/>
      <c r="N24" s="181"/>
      <c r="O24" s="181"/>
      <c r="P24" s="181"/>
      <c r="Q24" s="181"/>
      <c r="R24" s="181"/>
      <c r="S24" s="181"/>
      <c r="T24" s="181"/>
      <c r="U24" s="181"/>
      <c r="V24" s="181"/>
      <c r="W24" s="181"/>
      <c r="X24" s="181"/>
      <c r="Y24" s="181"/>
      <c r="Z24" s="181"/>
      <c r="AA24" s="181"/>
      <c r="AB24" s="181"/>
      <c r="AC24" s="181"/>
      <c r="AD24" s="181"/>
      <c r="AE24" s="181"/>
      <c r="AF24" s="181"/>
      <c r="AG24" s="181"/>
      <c r="AH24" s="181"/>
      <c r="AI24" s="181"/>
      <c r="AJ24" s="181"/>
      <c r="AK24" s="181"/>
      <c r="AL24" s="181"/>
      <c r="AM24" s="181"/>
      <c r="AN24" s="181"/>
      <c r="AO24" s="181"/>
      <c r="AP24" s="181" t="n">
        <v>2.75</v>
      </c>
      <c r="AQ24" s="181"/>
      <c r="AR24" s="181"/>
      <c r="AS24" s="181"/>
      <c r="AT24" s="181"/>
      <c r="AU24" s="181"/>
      <c r="AV24" s="181"/>
      <c r="AW24" s="181"/>
      <c r="AX24" s="181"/>
      <c r="AY24" s="181"/>
      <c r="AZ24" s="181"/>
      <c r="BA24" s="181"/>
      <c r="BB24" s="181"/>
      <c r="BC24" s="181"/>
      <c r="BD24" s="181"/>
      <c r="BE24" s="181"/>
      <c r="BF24" s="181"/>
      <c r="BG24" s="181" t="n">
        <v>2.25</v>
      </c>
      <c r="BH24" s="181"/>
      <c r="BI24" s="181"/>
      <c r="BJ24" s="181"/>
      <c r="BK24" s="181"/>
      <c r="BL24" s="181"/>
      <c r="BM24" s="181"/>
      <c r="BN24" s="181"/>
      <c r="BO24" s="181"/>
      <c r="BP24" s="181"/>
      <c r="BQ24" s="181"/>
      <c r="BR24" s="181"/>
      <c r="BS24" s="181"/>
      <c r="BT24" s="181"/>
      <c r="BU24" s="181"/>
      <c r="BV24" s="181"/>
      <c r="BW24" s="181"/>
      <c r="BX24" s="181"/>
      <c r="BY24" s="181"/>
      <c r="BZ24" s="181"/>
      <c r="CA24" s="181"/>
      <c r="CB24" s="181"/>
      <c r="CC24" s="181"/>
      <c r="CD24" s="181"/>
      <c r="CE24" s="181"/>
      <c r="CF24" s="181"/>
      <c r="CG24" s="181"/>
      <c r="CH24" s="181"/>
      <c r="CI24" s="181"/>
      <c r="CJ24" s="181"/>
      <c r="CK24" s="177"/>
      <c r="CL24" s="177"/>
    </row>
    <row r="25" customFormat="false" ht="12.75" hidden="false" customHeight="false" outlineLevel="0" collapsed="false">
      <c r="A25" s="169" t="s">
        <v>42</v>
      </c>
      <c r="B25" s="96"/>
      <c r="C25" s="170" t="s">
        <v>87</v>
      </c>
      <c r="D25" s="171" t="n">
        <v>22</v>
      </c>
      <c r="E25" s="172" t="s">
        <v>126</v>
      </c>
      <c r="F25" s="178" t="n">
        <f aca="false">SUM(H25:CJ25)</f>
        <v>0</v>
      </c>
      <c r="G25" s="179" t="n">
        <f aca="false">SUM(F19:F25)</f>
        <v>43</v>
      </c>
      <c r="H25" s="180"/>
      <c r="I25" s="181"/>
      <c r="J25" s="181"/>
      <c r="K25" s="181"/>
      <c r="L25" s="181"/>
      <c r="M25" s="181"/>
      <c r="N25" s="181"/>
      <c r="O25" s="181"/>
      <c r="P25" s="181"/>
      <c r="Q25" s="181"/>
      <c r="R25" s="181"/>
      <c r="S25" s="181"/>
      <c r="T25" s="181"/>
      <c r="U25" s="181"/>
      <c r="V25" s="181"/>
      <c r="W25" s="181"/>
      <c r="X25" s="181"/>
      <c r="Y25" s="181"/>
      <c r="Z25" s="181"/>
      <c r="AA25" s="181"/>
      <c r="AB25" s="181"/>
      <c r="AC25" s="181"/>
      <c r="AD25" s="181"/>
      <c r="AE25" s="181"/>
      <c r="AF25" s="181"/>
      <c r="AG25" s="181"/>
      <c r="AH25" s="181"/>
      <c r="AI25" s="181"/>
      <c r="AJ25" s="181"/>
      <c r="AK25" s="181"/>
      <c r="AL25" s="181"/>
      <c r="AM25" s="181"/>
      <c r="AN25" s="181"/>
      <c r="AO25" s="181"/>
      <c r="AP25" s="181"/>
      <c r="AQ25" s="181"/>
      <c r="AR25" s="181"/>
      <c r="AS25" s="181"/>
      <c r="AT25" s="181"/>
      <c r="AU25" s="181"/>
      <c r="AV25" s="181"/>
      <c r="AW25" s="181"/>
      <c r="AX25" s="181"/>
      <c r="AY25" s="181"/>
      <c r="AZ25" s="181"/>
      <c r="BA25" s="181"/>
      <c r="BB25" s="181"/>
      <c r="BC25" s="181"/>
      <c r="BD25" s="181"/>
      <c r="BE25" s="181"/>
      <c r="BF25" s="181"/>
      <c r="BG25" s="181"/>
      <c r="BH25" s="181"/>
      <c r="BI25" s="181"/>
      <c r="BJ25" s="181"/>
      <c r="BK25" s="181"/>
      <c r="BL25" s="181"/>
      <c r="BM25" s="181"/>
      <c r="BN25" s="181"/>
      <c r="BO25" s="181"/>
      <c r="BP25" s="181"/>
      <c r="BQ25" s="181"/>
      <c r="BR25" s="181"/>
      <c r="BS25" s="181"/>
      <c r="BT25" s="181"/>
      <c r="BU25" s="181"/>
      <c r="BV25" s="181"/>
      <c r="BW25" s="181"/>
      <c r="BX25" s="181"/>
      <c r="BY25" s="181"/>
      <c r="BZ25" s="181"/>
      <c r="CA25" s="181"/>
      <c r="CB25" s="181"/>
      <c r="CC25" s="181"/>
      <c r="CD25" s="181"/>
      <c r="CE25" s="181"/>
      <c r="CF25" s="181"/>
      <c r="CG25" s="181"/>
      <c r="CH25" s="181"/>
      <c r="CI25" s="181"/>
      <c r="CJ25" s="181"/>
      <c r="CK25" s="177"/>
      <c r="CL25" s="177"/>
    </row>
    <row r="26" customFormat="false" ht="12.75" hidden="false" customHeight="false" outlineLevel="0" collapsed="false">
      <c r="A26" s="169" t="s">
        <v>42</v>
      </c>
      <c r="B26" s="96"/>
      <c r="C26" s="170" t="s">
        <v>87</v>
      </c>
      <c r="D26" s="171" t="n">
        <v>23</v>
      </c>
      <c r="E26" s="172" t="s">
        <v>127</v>
      </c>
      <c r="F26" s="173" t="n">
        <f aca="false">SUM(H26:CJ26)</f>
        <v>7.75</v>
      </c>
      <c r="G26" s="174"/>
      <c r="H26" s="175"/>
      <c r="I26" s="176"/>
      <c r="J26" s="176"/>
      <c r="K26" s="176"/>
      <c r="L26" s="176"/>
      <c r="M26" s="176"/>
      <c r="N26" s="176"/>
      <c r="O26" s="176"/>
      <c r="P26" s="176"/>
      <c r="Q26" s="176"/>
      <c r="R26" s="176"/>
      <c r="S26" s="176"/>
      <c r="T26" s="176"/>
      <c r="U26" s="176"/>
      <c r="V26" s="176"/>
      <c r="W26" s="176"/>
      <c r="X26" s="176"/>
      <c r="Y26" s="176"/>
      <c r="Z26" s="176"/>
      <c r="AA26" s="176"/>
      <c r="AB26" s="176"/>
      <c r="AC26" s="176"/>
      <c r="AD26" s="176"/>
      <c r="AE26" s="176"/>
      <c r="AF26" s="176"/>
      <c r="AG26" s="176"/>
      <c r="AH26" s="176"/>
      <c r="AI26" s="176"/>
      <c r="AJ26" s="176"/>
      <c r="AK26" s="176"/>
      <c r="AL26" s="176"/>
      <c r="AM26" s="176"/>
      <c r="AN26" s="176"/>
      <c r="AO26" s="176"/>
      <c r="AP26" s="176"/>
      <c r="AQ26" s="176"/>
      <c r="AR26" s="176"/>
      <c r="AS26" s="176"/>
      <c r="AT26" s="176"/>
      <c r="AU26" s="176"/>
      <c r="AV26" s="176"/>
      <c r="AW26" s="176"/>
      <c r="AX26" s="176"/>
      <c r="AY26" s="176"/>
      <c r="AZ26" s="176" t="n">
        <f aca="false">4.5+3.25</f>
        <v>7.75</v>
      </c>
      <c r="BA26" s="176"/>
      <c r="BB26" s="176"/>
      <c r="BC26" s="176"/>
      <c r="BD26" s="176"/>
      <c r="BE26" s="176"/>
      <c r="BF26" s="176"/>
      <c r="BG26" s="176"/>
      <c r="BH26" s="176"/>
      <c r="BI26" s="176"/>
      <c r="BJ26" s="176"/>
      <c r="BK26" s="176"/>
      <c r="BL26" s="176"/>
      <c r="BM26" s="176"/>
      <c r="BN26" s="176"/>
      <c r="BO26" s="176"/>
      <c r="BP26" s="176"/>
      <c r="BQ26" s="176"/>
      <c r="BR26" s="176"/>
      <c r="BS26" s="176"/>
      <c r="BT26" s="176"/>
      <c r="BU26" s="176"/>
      <c r="BV26" s="176"/>
      <c r="BW26" s="176"/>
      <c r="BX26" s="176"/>
      <c r="BY26" s="176"/>
      <c r="BZ26" s="176"/>
      <c r="CA26" s="176"/>
      <c r="CB26" s="176"/>
      <c r="CC26" s="176"/>
      <c r="CD26" s="176"/>
      <c r="CE26" s="176"/>
      <c r="CF26" s="176"/>
      <c r="CG26" s="176"/>
      <c r="CH26" s="176"/>
      <c r="CI26" s="176"/>
      <c r="CJ26" s="176"/>
      <c r="CK26" s="177"/>
      <c r="CL26" s="177"/>
    </row>
    <row r="27" customFormat="false" ht="12.75" hidden="false" customHeight="false" outlineLevel="0" collapsed="false">
      <c r="A27" s="169" t="s">
        <v>42</v>
      </c>
      <c r="B27" s="96"/>
      <c r="C27" s="170" t="s">
        <v>87</v>
      </c>
      <c r="D27" s="171" t="n">
        <v>24</v>
      </c>
      <c r="E27" s="172" t="s">
        <v>127</v>
      </c>
      <c r="F27" s="173" t="n">
        <f aca="false">SUM(H27:CJ27)</f>
        <v>7.75</v>
      </c>
      <c r="G27" s="174"/>
      <c r="H27" s="175"/>
      <c r="I27" s="176"/>
      <c r="J27" s="176"/>
      <c r="K27" s="176"/>
      <c r="L27" s="176"/>
      <c r="M27" s="176"/>
      <c r="N27" s="176"/>
      <c r="O27" s="176"/>
      <c r="P27" s="176"/>
      <c r="Q27" s="176"/>
      <c r="R27" s="176"/>
      <c r="S27" s="176"/>
      <c r="T27" s="176"/>
      <c r="U27" s="176"/>
      <c r="V27" s="176"/>
      <c r="W27" s="176"/>
      <c r="X27" s="176"/>
      <c r="Y27" s="176"/>
      <c r="Z27" s="176"/>
      <c r="AA27" s="176"/>
      <c r="AB27" s="176"/>
      <c r="AC27" s="176"/>
      <c r="AD27" s="176"/>
      <c r="AE27" s="176"/>
      <c r="AF27" s="176"/>
      <c r="AG27" s="176"/>
      <c r="AH27" s="176"/>
      <c r="AI27" s="176"/>
      <c r="AJ27" s="176"/>
      <c r="AK27" s="176"/>
      <c r="AL27" s="176"/>
      <c r="AM27" s="176"/>
      <c r="AN27" s="176"/>
      <c r="AO27" s="176"/>
      <c r="AP27" s="176"/>
      <c r="AQ27" s="176"/>
      <c r="AR27" s="176"/>
      <c r="AS27" s="176"/>
      <c r="AT27" s="176"/>
      <c r="AU27" s="176"/>
      <c r="AV27" s="176"/>
      <c r="AW27" s="176"/>
      <c r="AX27" s="176"/>
      <c r="AY27" s="176" t="n">
        <v>1</v>
      </c>
      <c r="AZ27" s="176" t="n">
        <v>4.25</v>
      </c>
      <c r="BA27" s="176"/>
      <c r="BB27" s="176" t="n">
        <v>2.5</v>
      </c>
      <c r="BC27" s="176"/>
      <c r="BD27" s="176"/>
      <c r="BE27" s="176"/>
      <c r="BF27" s="176"/>
      <c r="BG27" s="176"/>
      <c r="BH27" s="176"/>
      <c r="BI27" s="176"/>
      <c r="BJ27" s="176"/>
      <c r="BK27" s="176"/>
      <c r="BL27" s="176"/>
      <c r="BM27" s="176"/>
      <c r="BN27" s="176"/>
      <c r="BO27" s="176"/>
      <c r="BP27" s="176"/>
      <c r="BQ27" s="176"/>
      <c r="BR27" s="176"/>
      <c r="BS27" s="176"/>
      <c r="BT27" s="176"/>
      <c r="BU27" s="176"/>
      <c r="BV27" s="176"/>
      <c r="BW27" s="176"/>
      <c r="BX27" s="176"/>
      <c r="BY27" s="176"/>
      <c r="BZ27" s="176"/>
      <c r="CA27" s="176"/>
      <c r="CB27" s="176"/>
      <c r="CC27" s="176"/>
      <c r="CD27" s="176"/>
      <c r="CE27" s="176"/>
      <c r="CF27" s="176"/>
      <c r="CG27" s="176"/>
      <c r="CH27" s="176"/>
      <c r="CI27" s="176"/>
      <c r="CJ27" s="176"/>
      <c r="CK27" s="177"/>
      <c r="CL27" s="177"/>
    </row>
    <row r="28" customFormat="false" ht="12.75" hidden="false" customHeight="false" outlineLevel="0" collapsed="false">
      <c r="A28" s="169" t="s">
        <v>42</v>
      </c>
      <c r="B28" s="96"/>
      <c r="C28" s="170" t="s">
        <v>87</v>
      </c>
      <c r="D28" s="171" t="n">
        <v>25</v>
      </c>
      <c r="E28" s="172" t="s">
        <v>127</v>
      </c>
      <c r="F28" s="173" t="n">
        <f aca="false">SUM(H28:CJ28)</f>
        <v>7.75</v>
      </c>
      <c r="G28" s="174"/>
      <c r="H28" s="175"/>
      <c r="I28" s="176"/>
      <c r="J28" s="176"/>
      <c r="K28" s="176"/>
      <c r="L28" s="176"/>
      <c r="M28" s="176"/>
      <c r="N28" s="176"/>
      <c r="O28" s="176"/>
      <c r="P28" s="176"/>
      <c r="Q28" s="176"/>
      <c r="R28" s="176"/>
      <c r="S28" s="176"/>
      <c r="T28" s="176"/>
      <c r="U28" s="176"/>
      <c r="V28" s="176"/>
      <c r="W28" s="176"/>
      <c r="X28" s="176"/>
      <c r="Y28" s="176"/>
      <c r="Z28" s="176"/>
      <c r="AA28" s="176"/>
      <c r="AB28" s="176"/>
      <c r="AC28" s="176"/>
      <c r="AD28" s="176"/>
      <c r="AE28" s="176"/>
      <c r="AF28" s="176"/>
      <c r="AG28" s="176"/>
      <c r="AH28" s="176"/>
      <c r="AI28" s="176"/>
      <c r="AJ28" s="176"/>
      <c r="AK28" s="176"/>
      <c r="AL28" s="176"/>
      <c r="AM28" s="176"/>
      <c r="AN28" s="176"/>
      <c r="AO28" s="176"/>
      <c r="AP28" s="176"/>
      <c r="AQ28" s="176"/>
      <c r="AR28" s="176"/>
      <c r="AS28" s="176"/>
      <c r="AT28" s="176"/>
      <c r="AU28" s="176"/>
      <c r="AV28" s="176"/>
      <c r="AW28" s="176"/>
      <c r="AX28" s="176"/>
      <c r="AY28" s="176"/>
      <c r="AZ28" s="176" t="n">
        <v>4.75</v>
      </c>
      <c r="BA28" s="176"/>
      <c r="BB28" s="176"/>
      <c r="BC28" s="176"/>
      <c r="BD28" s="176"/>
      <c r="BE28" s="176"/>
      <c r="BF28" s="176"/>
      <c r="BG28" s="176"/>
      <c r="BH28" s="176"/>
      <c r="BI28" s="176"/>
      <c r="BJ28" s="176"/>
      <c r="BK28" s="176"/>
      <c r="BL28" s="176" t="n">
        <v>3</v>
      </c>
      <c r="BM28" s="176"/>
      <c r="BN28" s="176"/>
      <c r="BO28" s="176"/>
      <c r="BP28" s="176"/>
      <c r="BQ28" s="176"/>
      <c r="BR28" s="176"/>
      <c r="BS28" s="176"/>
      <c r="BT28" s="176"/>
      <c r="BU28" s="176"/>
      <c r="BV28" s="176"/>
      <c r="BW28" s="176"/>
      <c r="BX28" s="176"/>
      <c r="BY28" s="176"/>
      <c r="BZ28" s="176"/>
      <c r="CA28" s="176"/>
      <c r="CB28" s="176"/>
      <c r="CC28" s="176"/>
      <c r="CD28" s="176"/>
      <c r="CE28" s="176"/>
      <c r="CF28" s="176"/>
      <c r="CG28" s="176"/>
      <c r="CH28" s="176"/>
      <c r="CI28" s="176"/>
      <c r="CJ28" s="176"/>
      <c r="CK28" s="177"/>
      <c r="CL28" s="177"/>
    </row>
    <row r="29" customFormat="false" ht="12.75" hidden="false" customHeight="false" outlineLevel="0" collapsed="false">
      <c r="A29" s="169" t="s">
        <v>42</v>
      </c>
      <c r="B29" s="96"/>
      <c r="C29" s="170" t="s">
        <v>87</v>
      </c>
      <c r="D29" s="171" t="n">
        <v>26</v>
      </c>
      <c r="E29" s="172" t="s">
        <v>127</v>
      </c>
      <c r="F29" s="173" t="n">
        <f aca="false">SUM(H29:CJ29)</f>
        <v>7.75</v>
      </c>
      <c r="G29" s="174"/>
      <c r="H29" s="175"/>
      <c r="I29" s="176"/>
      <c r="J29" s="176"/>
      <c r="K29" s="176"/>
      <c r="L29" s="176"/>
      <c r="M29" s="176"/>
      <c r="N29" s="176"/>
      <c r="O29" s="176"/>
      <c r="P29" s="176"/>
      <c r="Q29" s="176"/>
      <c r="R29" s="176"/>
      <c r="S29" s="176"/>
      <c r="T29" s="176"/>
      <c r="U29" s="176"/>
      <c r="V29" s="176"/>
      <c r="W29" s="176"/>
      <c r="X29" s="176"/>
      <c r="Y29" s="176"/>
      <c r="Z29" s="176"/>
      <c r="AA29" s="176"/>
      <c r="AB29" s="176"/>
      <c r="AC29" s="176"/>
      <c r="AD29" s="176"/>
      <c r="AE29" s="176"/>
      <c r="AF29" s="176"/>
      <c r="AG29" s="176"/>
      <c r="AH29" s="176"/>
      <c r="AI29" s="176"/>
      <c r="AJ29" s="176"/>
      <c r="AK29" s="176"/>
      <c r="AL29" s="176"/>
      <c r="AM29" s="176"/>
      <c r="AN29" s="176"/>
      <c r="AO29" s="176"/>
      <c r="AP29" s="176"/>
      <c r="AQ29" s="176"/>
      <c r="AR29" s="176"/>
      <c r="AS29" s="176"/>
      <c r="AT29" s="176"/>
      <c r="AU29" s="176"/>
      <c r="AV29" s="176"/>
      <c r="AW29" s="176"/>
      <c r="AX29" s="176"/>
      <c r="AY29" s="176"/>
      <c r="AZ29" s="176" t="n">
        <v>7.75</v>
      </c>
      <c r="BA29" s="176"/>
      <c r="BB29" s="176"/>
      <c r="BC29" s="176"/>
      <c r="BD29" s="176"/>
      <c r="BE29" s="176"/>
      <c r="BF29" s="176"/>
      <c r="BG29" s="176"/>
      <c r="BH29" s="176"/>
      <c r="BI29" s="176"/>
      <c r="BJ29" s="176"/>
      <c r="BK29" s="176"/>
      <c r="BL29" s="176"/>
      <c r="BM29" s="176"/>
      <c r="BN29" s="176"/>
      <c r="BO29" s="176"/>
      <c r="BP29" s="176"/>
      <c r="BQ29" s="176"/>
      <c r="BR29" s="176"/>
      <c r="BS29" s="176"/>
      <c r="BT29" s="176"/>
      <c r="BU29" s="176"/>
      <c r="BV29" s="176"/>
      <c r="BW29" s="176"/>
      <c r="BX29" s="176"/>
      <c r="BY29" s="176"/>
      <c r="BZ29" s="176"/>
      <c r="CA29" s="176"/>
      <c r="CB29" s="176"/>
      <c r="CC29" s="176"/>
      <c r="CD29" s="176"/>
      <c r="CE29" s="176"/>
      <c r="CF29" s="176"/>
      <c r="CG29" s="176"/>
      <c r="CH29" s="176"/>
      <c r="CI29" s="176"/>
      <c r="CJ29" s="176"/>
      <c r="CK29" s="177"/>
      <c r="CL29" s="177"/>
    </row>
    <row r="30" customFormat="false" ht="12.75" hidden="false" customHeight="false" outlineLevel="0" collapsed="false">
      <c r="A30" s="169" t="s">
        <v>42</v>
      </c>
      <c r="B30" s="96"/>
      <c r="C30" s="170" t="s">
        <v>87</v>
      </c>
      <c r="D30" s="171" t="n">
        <v>27</v>
      </c>
      <c r="E30" s="172" t="s">
        <v>127</v>
      </c>
      <c r="F30" s="173" t="n">
        <f aca="false">SUM(H30:CJ30)</f>
        <v>7</v>
      </c>
      <c r="G30" s="174"/>
      <c r="H30" s="175"/>
      <c r="I30" s="176"/>
      <c r="J30" s="176"/>
      <c r="K30" s="176"/>
      <c r="L30" s="176"/>
      <c r="M30" s="176"/>
      <c r="N30" s="176"/>
      <c r="O30" s="176"/>
      <c r="P30" s="176"/>
      <c r="Q30" s="176"/>
      <c r="R30" s="176"/>
      <c r="S30" s="176"/>
      <c r="T30" s="176"/>
      <c r="U30" s="176"/>
      <c r="V30" s="176"/>
      <c r="W30" s="176"/>
      <c r="X30" s="176"/>
      <c r="Y30" s="176"/>
      <c r="Z30" s="176"/>
      <c r="AA30" s="176"/>
      <c r="AB30" s="176"/>
      <c r="AC30" s="176"/>
      <c r="AD30" s="176"/>
      <c r="AE30" s="176"/>
      <c r="AF30" s="176"/>
      <c r="AG30" s="176"/>
      <c r="AH30" s="176"/>
      <c r="AI30" s="176"/>
      <c r="AJ30" s="176"/>
      <c r="AK30" s="176"/>
      <c r="AL30" s="176"/>
      <c r="AM30" s="176"/>
      <c r="AN30" s="176"/>
      <c r="AO30" s="176"/>
      <c r="AP30" s="176"/>
      <c r="AQ30" s="176"/>
      <c r="AR30" s="176"/>
      <c r="AS30" s="176" t="n">
        <v>7</v>
      </c>
      <c r="AT30" s="176"/>
      <c r="AU30" s="176"/>
      <c r="AV30" s="176"/>
      <c r="AW30" s="176"/>
      <c r="AX30" s="176"/>
      <c r="AY30" s="176"/>
      <c r="AZ30" s="176"/>
      <c r="BA30" s="176"/>
      <c r="BB30" s="176"/>
      <c r="BC30" s="176"/>
      <c r="BD30" s="176"/>
      <c r="BE30" s="176"/>
      <c r="BF30" s="176"/>
      <c r="BG30" s="176"/>
      <c r="BH30" s="176"/>
      <c r="BI30" s="176"/>
      <c r="BJ30" s="176"/>
      <c r="BK30" s="176"/>
      <c r="BL30" s="176"/>
      <c r="BM30" s="176"/>
      <c r="BN30" s="176"/>
      <c r="BO30" s="176"/>
      <c r="BP30" s="176"/>
      <c r="BQ30" s="176"/>
      <c r="BR30" s="176"/>
      <c r="BS30" s="176"/>
      <c r="BT30" s="176"/>
      <c r="BU30" s="176"/>
      <c r="BV30" s="176"/>
      <c r="BW30" s="176"/>
      <c r="BX30" s="176"/>
      <c r="BY30" s="176"/>
      <c r="BZ30" s="176"/>
      <c r="CA30" s="176"/>
      <c r="CB30" s="176"/>
      <c r="CC30" s="176"/>
      <c r="CD30" s="176"/>
      <c r="CE30" s="176"/>
      <c r="CF30" s="176"/>
      <c r="CG30" s="176"/>
      <c r="CH30" s="176"/>
      <c r="CI30" s="176"/>
      <c r="CJ30" s="176"/>
      <c r="CK30" s="177"/>
      <c r="CL30" s="177"/>
    </row>
    <row r="31" customFormat="false" ht="12.75" hidden="false" customHeight="false" outlineLevel="0" collapsed="false">
      <c r="A31" s="169" t="s">
        <v>42</v>
      </c>
      <c r="B31" s="96"/>
      <c r="C31" s="170" t="s">
        <v>87</v>
      </c>
      <c r="D31" s="171" t="n">
        <v>28</v>
      </c>
      <c r="E31" s="172" t="s">
        <v>127</v>
      </c>
      <c r="F31" s="178" t="n">
        <f aca="false">SUM(H31:CJ31)</f>
        <v>0</v>
      </c>
      <c r="G31" s="179"/>
      <c r="H31" s="180"/>
      <c r="I31" s="181"/>
      <c r="J31" s="181"/>
      <c r="K31" s="181"/>
      <c r="L31" s="181"/>
      <c r="M31" s="181"/>
      <c r="N31" s="181"/>
      <c r="O31" s="181"/>
      <c r="P31" s="181"/>
      <c r="Q31" s="181"/>
      <c r="R31" s="181"/>
      <c r="S31" s="181"/>
      <c r="T31" s="181"/>
      <c r="U31" s="181"/>
      <c r="V31" s="181"/>
      <c r="W31" s="181"/>
      <c r="X31" s="181"/>
      <c r="Y31" s="181"/>
      <c r="Z31" s="181"/>
      <c r="AA31" s="181"/>
      <c r="AB31" s="181"/>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1"/>
      <c r="BF31" s="181"/>
      <c r="BG31" s="181"/>
      <c r="BH31" s="181"/>
      <c r="BI31" s="181"/>
      <c r="BJ31" s="181"/>
      <c r="BK31" s="181"/>
      <c r="BL31" s="181"/>
      <c r="BM31" s="181"/>
      <c r="BN31" s="181"/>
      <c r="BO31" s="181"/>
      <c r="BP31" s="181"/>
      <c r="BQ31" s="181"/>
      <c r="BR31" s="181"/>
      <c r="BS31" s="181"/>
      <c r="BT31" s="181"/>
      <c r="BU31" s="181"/>
      <c r="BV31" s="181"/>
      <c r="BW31" s="181"/>
      <c r="BX31" s="181"/>
      <c r="BY31" s="181"/>
      <c r="BZ31" s="181"/>
      <c r="CA31" s="181"/>
      <c r="CB31" s="181"/>
      <c r="CC31" s="181"/>
      <c r="CD31" s="181"/>
      <c r="CE31" s="181"/>
      <c r="CF31" s="181"/>
      <c r="CG31" s="181"/>
      <c r="CH31" s="181"/>
      <c r="CI31" s="181"/>
      <c r="CJ31" s="181"/>
      <c r="CK31" s="177"/>
      <c r="CL31" s="177"/>
    </row>
    <row r="32" customFormat="false" ht="12.75" hidden="false" customHeight="false" outlineLevel="0" collapsed="false">
      <c r="A32" s="169" t="s">
        <v>42</v>
      </c>
      <c r="B32" s="96"/>
      <c r="C32" s="170" t="s">
        <v>87</v>
      </c>
      <c r="D32" s="171" t="n">
        <v>29</v>
      </c>
      <c r="E32" s="172" t="s">
        <v>127</v>
      </c>
      <c r="F32" s="178" t="n">
        <f aca="false">SUM(H32:CJ32)</f>
        <v>0</v>
      </c>
      <c r="G32" s="179" t="n">
        <f aca="false">SUM(F26:F32)</f>
        <v>38</v>
      </c>
      <c r="H32" s="180"/>
      <c r="I32" s="181"/>
      <c r="J32" s="181"/>
      <c r="K32" s="181"/>
      <c r="L32" s="181"/>
      <c r="M32" s="181"/>
      <c r="N32" s="181"/>
      <c r="O32" s="181"/>
      <c r="P32" s="181"/>
      <c r="Q32" s="181"/>
      <c r="R32" s="181"/>
      <c r="S32" s="181"/>
      <c r="T32" s="181"/>
      <c r="U32" s="181"/>
      <c r="V32" s="181"/>
      <c r="W32" s="181"/>
      <c r="X32" s="181"/>
      <c r="Y32" s="181"/>
      <c r="Z32" s="181"/>
      <c r="AA32" s="181"/>
      <c r="AB32" s="181"/>
      <c r="AC32" s="181"/>
      <c r="AD32" s="181"/>
      <c r="AE32" s="181"/>
      <c r="AF32" s="181"/>
      <c r="AG32" s="181"/>
      <c r="AH32" s="181"/>
      <c r="AI32" s="181"/>
      <c r="AJ32" s="181"/>
      <c r="AK32" s="181"/>
      <c r="AL32" s="181"/>
      <c r="AM32" s="181"/>
      <c r="AN32" s="181"/>
      <c r="AO32" s="181"/>
      <c r="AP32" s="181"/>
      <c r="AQ32" s="181"/>
      <c r="AR32" s="181"/>
      <c r="AS32" s="181"/>
      <c r="AT32" s="181"/>
      <c r="AU32" s="181"/>
      <c r="AV32" s="181"/>
      <c r="AW32" s="181"/>
      <c r="AX32" s="181"/>
      <c r="AY32" s="181"/>
      <c r="AZ32" s="181"/>
      <c r="BA32" s="181"/>
      <c r="BB32" s="181"/>
      <c r="BC32" s="181"/>
      <c r="BD32" s="181"/>
      <c r="BE32" s="181"/>
      <c r="BF32" s="181"/>
      <c r="BG32" s="181"/>
      <c r="BH32" s="181"/>
      <c r="BI32" s="181"/>
      <c r="BJ32" s="181"/>
      <c r="BK32" s="181"/>
      <c r="BL32" s="181"/>
      <c r="BM32" s="181"/>
      <c r="BN32" s="181"/>
      <c r="BO32" s="181"/>
      <c r="BP32" s="181"/>
      <c r="BQ32" s="181"/>
      <c r="BR32" s="181"/>
      <c r="BS32" s="181"/>
      <c r="BT32" s="181"/>
      <c r="BU32" s="181"/>
      <c r="BV32" s="181"/>
      <c r="BW32" s="181"/>
      <c r="BX32" s="181"/>
      <c r="BY32" s="181"/>
      <c r="BZ32" s="181"/>
      <c r="CA32" s="181"/>
      <c r="CB32" s="181"/>
      <c r="CC32" s="181"/>
      <c r="CD32" s="181"/>
      <c r="CE32" s="181"/>
      <c r="CF32" s="181"/>
      <c r="CG32" s="181"/>
      <c r="CH32" s="181"/>
      <c r="CI32" s="181"/>
      <c r="CJ32" s="181"/>
      <c r="CK32" s="177"/>
      <c r="CL32" s="177"/>
    </row>
    <row r="33" customFormat="false" ht="12.75" hidden="false" customHeight="false" outlineLevel="0" collapsed="false">
      <c r="A33" s="169" t="s">
        <v>42</v>
      </c>
      <c r="B33" s="96"/>
      <c r="C33" s="170" t="s">
        <v>87</v>
      </c>
      <c r="D33" s="171" t="n">
        <v>30</v>
      </c>
      <c r="E33" s="172" t="s">
        <v>128</v>
      </c>
      <c r="F33" s="173" t="n">
        <f aca="false">SUM(H33:CJ33)</f>
        <v>0</v>
      </c>
      <c r="G33" s="174"/>
      <c r="H33" s="175"/>
      <c r="I33" s="176"/>
      <c r="J33" s="176"/>
      <c r="K33" s="176"/>
      <c r="L33" s="176"/>
      <c r="M33" s="176"/>
      <c r="N33" s="176"/>
      <c r="O33" s="176"/>
      <c r="P33" s="176"/>
      <c r="Q33" s="176"/>
      <c r="R33" s="176"/>
      <c r="S33" s="176"/>
      <c r="T33" s="176"/>
      <c r="U33" s="176"/>
      <c r="V33" s="176"/>
      <c r="W33" s="176"/>
      <c r="X33" s="176"/>
      <c r="Y33" s="176"/>
      <c r="Z33" s="176"/>
      <c r="AA33" s="176"/>
      <c r="AB33" s="176"/>
      <c r="AC33" s="176"/>
      <c r="AD33" s="176"/>
      <c r="AE33" s="176"/>
      <c r="AF33" s="176"/>
      <c r="AG33" s="176"/>
      <c r="AH33" s="176"/>
      <c r="AI33" s="176"/>
      <c r="AJ33" s="176"/>
      <c r="AK33" s="176"/>
      <c r="AL33" s="176"/>
      <c r="AM33" s="176"/>
      <c r="AN33" s="176"/>
      <c r="AO33" s="176"/>
      <c r="AP33" s="176"/>
      <c r="AQ33" s="176"/>
      <c r="AR33" s="176"/>
      <c r="AS33" s="176"/>
      <c r="AT33" s="176"/>
      <c r="AU33" s="176"/>
      <c r="AV33" s="176"/>
      <c r="AW33" s="176"/>
      <c r="AX33" s="176"/>
      <c r="AY33" s="176"/>
      <c r="AZ33" s="176"/>
      <c r="BA33" s="176"/>
      <c r="BB33" s="176"/>
      <c r="BC33" s="176"/>
      <c r="BD33" s="176"/>
      <c r="BE33" s="176"/>
      <c r="BF33" s="176"/>
      <c r="BG33" s="176"/>
      <c r="BH33" s="176"/>
      <c r="BI33" s="176"/>
      <c r="BJ33" s="176"/>
      <c r="BK33" s="176"/>
      <c r="BL33" s="176"/>
      <c r="BM33" s="176"/>
      <c r="BN33" s="176"/>
      <c r="BO33" s="176"/>
      <c r="BP33" s="176"/>
      <c r="BQ33" s="176"/>
      <c r="BR33" s="176"/>
      <c r="BS33" s="176"/>
      <c r="BT33" s="176"/>
      <c r="BU33" s="176"/>
      <c r="BV33" s="176"/>
      <c r="BW33" s="176"/>
      <c r="BX33" s="176"/>
      <c r="BY33" s="176"/>
      <c r="BZ33" s="176"/>
      <c r="CA33" s="176"/>
      <c r="CB33" s="176"/>
      <c r="CC33" s="176"/>
      <c r="CD33" s="176"/>
      <c r="CE33" s="176"/>
      <c r="CF33" s="176"/>
      <c r="CG33" s="176"/>
      <c r="CH33" s="176"/>
      <c r="CI33" s="176"/>
      <c r="CJ33" s="176"/>
      <c r="CK33" s="177"/>
      <c r="CL33" s="177"/>
    </row>
    <row r="34" customFormat="false" ht="13.5" hidden="false" customHeight="false" outlineLevel="0" collapsed="false">
      <c r="A34" s="169" t="s">
        <v>42</v>
      </c>
      <c r="B34" s="96"/>
      <c r="C34" s="170" t="s">
        <v>87</v>
      </c>
      <c r="D34" s="171"/>
      <c r="E34" s="172"/>
      <c r="F34" s="173" t="n">
        <f aca="false">SUM(H34:CJ34)</f>
        <v>0</v>
      </c>
      <c r="G34" s="174"/>
      <c r="H34" s="175"/>
      <c r="I34" s="176"/>
      <c r="J34" s="176"/>
      <c r="K34" s="176"/>
      <c r="L34" s="176"/>
      <c r="M34" s="176"/>
      <c r="N34" s="176"/>
      <c r="O34" s="176"/>
      <c r="P34" s="176"/>
      <c r="Q34" s="176"/>
      <c r="R34" s="176"/>
      <c r="S34" s="176"/>
      <c r="T34" s="176"/>
      <c r="U34" s="176"/>
      <c r="V34" s="176"/>
      <c r="W34" s="176"/>
      <c r="X34" s="176"/>
      <c r="Y34" s="176"/>
      <c r="Z34" s="176"/>
      <c r="AA34" s="176"/>
      <c r="AB34" s="176"/>
      <c r="AC34" s="176"/>
      <c r="AD34" s="176"/>
      <c r="AE34" s="176"/>
      <c r="AF34" s="176"/>
      <c r="AG34" s="176"/>
      <c r="AH34" s="176"/>
      <c r="AI34" s="176"/>
      <c r="AJ34" s="176"/>
      <c r="AK34" s="176"/>
      <c r="AL34" s="176"/>
      <c r="AM34" s="176"/>
      <c r="AN34" s="176"/>
      <c r="AO34" s="176"/>
      <c r="AP34" s="176"/>
      <c r="AQ34" s="176"/>
      <c r="AR34" s="176"/>
      <c r="AS34" s="176"/>
      <c r="AT34" s="176"/>
      <c r="AU34" s="176"/>
      <c r="AV34" s="176"/>
      <c r="AW34" s="176"/>
      <c r="AX34" s="176"/>
      <c r="AY34" s="176"/>
      <c r="AZ34" s="176"/>
      <c r="BA34" s="176"/>
      <c r="BB34" s="176"/>
      <c r="BC34" s="176"/>
      <c r="BD34" s="176"/>
      <c r="BE34" s="176"/>
      <c r="BF34" s="176"/>
      <c r="BG34" s="176"/>
      <c r="BH34" s="176"/>
      <c r="BI34" s="176"/>
      <c r="BJ34" s="176"/>
      <c r="BK34" s="176"/>
      <c r="BL34" s="176"/>
      <c r="BM34" s="176"/>
      <c r="BN34" s="176"/>
      <c r="BO34" s="176"/>
      <c r="BP34" s="176"/>
      <c r="BQ34" s="176"/>
      <c r="BR34" s="176"/>
      <c r="BS34" s="176"/>
      <c r="BT34" s="176"/>
      <c r="BU34" s="176"/>
      <c r="BV34" s="176"/>
      <c r="BW34" s="176"/>
      <c r="BX34" s="176"/>
      <c r="BY34" s="176"/>
      <c r="BZ34" s="176"/>
      <c r="CA34" s="176"/>
      <c r="CB34" s="176"/>
      <c r="CC34" s="176"/>
      <c r="CD34" s="176"/>
      <c r="CE34" s="176"/>
      <c r="CF34" s="176"/>
      <c r="CG34" s="176"/>
      <c r="CH34" s="176"/>
      <c r="CI34" s="176"/>
      <c r="CJ34" s="176"/>
      <c r="CK34" s="177"/>
      <c r="CL34" s="177"/>
    </row>
    <row r="35" customFormat="false" ht="13.5" hidden="false" customHeight="false" outlineLevel="0" collapsed="false">
      <c r="A35" s="182" t="s">
        <v>42</v>
      </c>
      <c r="B35" s="118"/>
      <c r="C35" s="183" t="s">
        <v>43</v>
      </c>
      <c r="D35" s="184" t="s">
        <v>49</v>
      </c>
      <c r="E35" s="185"/>
      <c r="F35" s="185" t="n">
        <f aca="false">SUM(F4:F34)</f>
        <v>159.75</v>
      </c>
      <c r="G35" s="185"/>
      <c r="H35" s="186" t="n">
        <f aca="false">SUM(H4:H34)</f>
        <v>0</v>
      </c>
      <c r="I35" s="187" t="n">
        <f aca="false">SUM(I4:I34)</f>
        <v>0</v>
      </c>
      <c r="J35" s="188" t="n">
        <f aca="false">SUM(J4:J34)</f>
        <v>0</v>
      </c>
      <c r="K35" s="189" t="n">
        <f aca="false">SUM(K4:K34)</f>
        <v>0</v>
      </c>
      <c r="L35" s="189" t="n">
        <f aca="false">SUM(L4:L34)</f>
        <v>0</v>
      </c>
      <c r="M35" s="190" t="n">
        <f aca="false">SUM(M4:M34)</f>
        <v>0</v>
      </c>
      <c r="N35" s="190" t="n">
        <f aca="false">SUM(N4:N34)</f>
        <v>0</v>
      </c>
      <c r="O35" s="190" t="n">
        <f aca="false">SUM(O4:O34)</f>
        <v>0</v>
      </c>
      <c r="P35" s="190" t="n">
        <f aca="false">SUM(P4:P34)</f>
        <v>0</v>
      </c>
      <c r="Q35" s="190" t="n">
        <f aca="false">SUM(Q4:Q34)</f>
        <v>0</v>
      </c>
      <c r="R35" s="188" t="n">
        <f aca="false">SUM(R4:R34)</f>
        <v>1.25</v>
      </c>
      <c r="S35" s="188" t="n">
        <f aca="false">SUM(S4:S34)</f>
        <v>18</v>
      </c>
      <c r="T35" s="188" t="n">
        <f aca="false">SUM(T4:T34)</f>
        <v>0</v>
      </c>
      <c r="U35" s="188" t="n">
        <f aca="false">SUM(U4:U34)</f>
        <v>0</v>
      </c>
      <c r="V35" s="188" t="n">
        <f aca="false">SUM(V4:V34)</f>
        <v>0</v>
      </c>
      <c r="W35" s="188" t="n">
        <f aca="false">SUM(W4:W34)</f>
        <v>0</v>
      </c>
      <c r="X35" s="188" t="n">
        <f aca="false">SUM(X4:X34)</f>
        <v>13.5</v>
      </c>
      <c r="Y35" s="188" t="n">
        <f aca="false">SUM(Y4:Y34)</f>
        <v>15.75</v>
      </c>
      <c r="Z35" s="188" t="n">
        <f aca="false">SUM(Z4:Z34)</f>
        <v>0</v>
      </c>
      <c r="AA35" s="188" t="n">
        <f aca="false">SUM(AA4:AA34)</f>
        <v>0</v>
      </c>
      <c r="AB35" s="188" t="n">
        <f aca="false">SUM(AB4:AB34)</f>
        <v>0</v>
      </c>
      <c r="AC35" s="188" t="n">
        <f aca="false">SUM(AC4:AC34)</f>
        <v>0</v>
      </c>
      <c r="AD35" s="188" t="n">
        <f aca="false">SUM(AD4:AD34)</f>
        <v>0</v>
      </c>
      <c r="AE35" s="188" t="n">
        <f aca="false">SUM(AE4:AE34)</f>
        <v>0</v>
      </c>
      <c r="AF35" s="188" t="n">
        <f aca="false">SUM(AF4:AF34)</f>
        <v>0</v>
      </c>
      <c r="AG35" s="188" t="n">
        <f aca="false">SUM(AG4:AG34)</f>
        <v>0</v>
      </c>
      <c r="AH35" s="188" t="n">
        <f aca="false">SUM(AH4:AH34)</f>
        <v>0</v>
      </c>
      <c r="AI35" s="188" t="n">
        <f aca="false">SUM(AI4:AI34)</f>
        <v>0</v>
      </c>
      <c r="AJ35" s="188" t="n">
        <f aca="false">SUM(AJ4:AJ34)</f>
        <v>0</v>
      </c>
      <c r="AK35" s="188" t="n">
        <f aca="false">SUM(AK4:AK34)</f>
        <v>1</v>
      </c>
      <c r="AL35" s="188" t="n">
        <f aca="false">SUM(AL4:AL34)</f>
        <v>4.25</v>
      </c>
      <c r="AM35" s="188" t="n">
        <f aca="false">SUM(AM4:AM34)</f>
        <v>3.75</v>
      </c>
      <c r="AN35" s="188" t="n">
        <f aca="false">SUM(AN4:AN34)</f>
        <v>0</v>
      </c>
      <c r="AO35" s="188" t="n">
        <f aca="false">SUM(AO4:AO34)</f>
        <v>0</v>
      </c>
      <c r="AP35" s="188" t="n">
        <f aca="false">SUM(AP4:AP34)</f>
        <v>5.25</v>
      </c>
      <c r="AQ35" s="188" t="n">
        <f aca="false">SUM(AQ4:AQ34)</f>
        <v>0</v>
      </c>
      <c r="AR35" s="188" t="n">
        <f aca="false">SUM(AR4:AR34)</f>
        <v>13.25</v>
      </c>
      <c r="AS35" s="188" t="n">
        <f aca="false">SUM(AS4:AS34)</f>
        <v>7</v>
      </c>
      <c r="AT35" s="188" t="n">
        <f aca="false">SUM(AT4:AT34)</f>
        <v>23.75</v>
      </c>
      <c r="AU35" s="188" t="n">
        <f aca="false">SUM(AU4:AU34)</f>
        <v>0.5</v>
      </c>
      <c r="AV35" s="188" t="n">
        <f aca="false">SUM(AV4:AV34)</f>
        <v>0</v>
      </c>
      <c r="AW35" s="188" t="n">
        <f aca="false">SUM(AW4:AW34)</f>
        <v>4.5</v>
      </c>
      <c r="AX35" s="188" t="n">
        <f aca="false">SUM(AX4:AX34)</f>
        <v>0</v>
      </c>
      <c r="AY35" s="188" t="n">
        <f aca="false">SUM(AY4:AY34)</f>
        <v>1</v>
      </c>
      <c r="AZ35" s="188" t="n">
        <f aca="false">SUM(AZ4:AZ34)</f>
        <v>24.5</v>
      </c>
      <c r="BA35" s="188" t="n">
        <f aca="false">SUM(BA4:BA34)</f>
        <v>0</v>
      </c>
      <c r="BB35" s="188" t="n">
        <f aca="false">SUM(BB4:BB34)</f>
        <v>2.5</v>
      </c>
      <c r="BC35" s="188" t="n">
        <f aca="false">SUM(BC4:BC34)</f>
        <v>0</v>
      </c>
      <c r="BD35" s="188" t="n">
        <f aca="false">SUM(BD4:BD34)</f>
        <v>13.25</v>
      </c>
      <c r="BE35" s="188" t="n">
        <f aca="false">SUM(BE4:BE34)</f>
        <v>1.5</v>
      </c>
      <c r="BF35" s="188" t="n">
        <f aca="false">SUM(BF4:BF34)</f>
        <v>0</v>
      </c>
      <c r="BG35" s="188" t="n">
        <f aca="false">SUM(BG4:BG34)</f>
        <v>2.25</v>
      </c>
      <c r="BH35" s="188" t="n">
        <f aca="false">SUM(BH4:BH34)</f>
        <v>0</v>
      </c>
      <c r="BI35" s="188" t="n">
        <f aca="false">SUM(BI4:BI34)</f>
        <v>0</v>
      </c>
      <c r="BJ35" s="188" t="n">
        <f aca="false">SUM(BJ4:BJ34)</f>
        <v>0</v>
      </c>
      <c r="BK35" s="188" t="n">
        <f aca="false">SUM(BK4:BK34)</f>
        <v>0</v>
      </c>
      <c r="BL35" s="188" t="n">
        <f aca="false">SUM(BL4:BL34)</f>
        <v>3</v>
      </c>
      <c r="BM35" s="188" t="n">
        <f aca="false">SUM(BM4:BM34)</f>
        <v>0</v>
      </c>
      <c r="BN35" s="188" t="n">
        <f aca="false">SUM(BN4:BN34)</f>
        <v>0</v>
      </c>
      <c r="BO35" s="188" t="n">
        <f aca="false">SUM(BO4:BO34)</f>
        <v>0</v>
      </c>
      <c r="BP35" s="188" t="n">
        <f aca="false">SUM(BP4:BP34)</f>
        <v>0</v>
      </c>
      <c r="BQ35" s="188" t="n">
        <f aca="false">SUM(BQ4:BQ34)</f>
        <v>0</v>
      </c>
      <c r="BR35" s="188" t="n">
        <f aca="false">SUM(BR4:BR34)</f>
        <v>0</v>
      </c>
      <c r="BS35" s="188" t="n">
        <f aca="false">SUM(BS4:BS34)</f>
        <v>0</v>
      </c>
      <c r="BT35" s="188" t="n">
        <f aca="false">SUM(BT4:BT34)</f>
        <v>0</v>
      </c>
      <c r="BU35" s="188" t="n">
        <f aca="false">SUM(BU4:BU34)</f>
        <v>0</v>
      </c>
      <c r="BV35" s="188" t="n">
        <f aca="false">SUM(BV4:BV34)</f>
        <v>0</v>
      </c>
      <c r="BW35" s="188" t="n">
        <f aca="false">SUM(BW4:BW34)</f>
        <v>0</v>
      </c>
      <c r="BX35" s="188" t="n">
        <f aca="false">SUM(BX4:BX34)</f>
        <v>0</v>
      </c>
      <c r="BY35" s="188" t="n">
        <f aca="false">SUM(BY4:BY34)</f>
        <v>0</v>
      </c>
      <c r="BZ35" s="188" t="n">
        <f aca="false">SUM(BZ4:BZ34)</f>
        <v>0</v>
      </c>
      <c r="CA35" s="188" t="n">
        <f aca="false">SUM(CA4:CA34)</f>
        <v>0</v>
      </c>
      <c r="CB35" s="188" t="n">
        <f aca="false">SUM(CB4:CB34)</f>
        <v>0</v>
      </c>
      <c r="CC35" s="188" t="n">
        <f aca="false">SUM(CC4:CC34)</f>
        <v>0</v>
      </c>
      <c r="CD35" s="188" t="n">
        <f aca="false">SUM(CD4:CD34)</f>
        <v>0</v>
      </c>
      <c r="CE35" s="188" t="n">
        <f aca="false">SUM(CE4:CE34)</f>
        <v>0</v>
      </c>
      <c r="CF35" s="188" t="n">
        <f aca="false">SUM(CF4:CF34)</f>
        <v>0</v>
      </c>
      <c r="CG35" s="188" t="n">
        <f aca="false">SUM(CG4:CG34)</f>
        <v>0</v>
      </c>
      <c r="CH35" s="188" t="n">
        <f aca="false">SUM(CH4:CH34)</f>
        <v>0</v>
      </c>
      <c r="CI35" s="188" t="n">
        <f aca="false">SUM(CI4:CI34)</f>
        <v>0</v>
      </c>
      <c r="CJ35" s="188" t="n">
        <f aca="false">SUM(CJ4:CJ34)</f>
        <v>0</v>
      </c>
      <c r="CK35" s="138"/>
      <c r="CL35" s="138"/>
    </row>
    <row r="36" customFormat="false" ht="12.75" hidden="false" customHeight="false" outlineLevel="0" collapsed="false">
      <c r="A36" s="191" t="s">
        <v>42</v>
      </c>
      <c r="B36" s="192"/>
      <c r="C36" s="193" t="s">
        <v>93</v>
      </c>
      <c r="D36" s="171" t="n">
        <v>1</v>
      </c>
      <c r="E36" s="172" t="s">
        <v>92</v>
      </c>
      <c r="F36" s="178" t="n">
        <f aca="false">SUM(H36:CJ36)</f>
        <v>0</v>
      </c>
      <c r="G36" s="179"/>
      <c r="H36" s="180"/>
      <c r="I36" s="181"/>
      <c r="J36" s="181"/>
      <c r="K36" s="181"/>
      <c r="L36" s="181"/>
      <c r="M36" s="181"/>
      <c r="N36" s="181"/>
      <c r="O36" s="181"/>
      <c r="P36" s="181"/>
      <c r="Q36" s="181"/>
      <c r="R36" s="181"/>
      <c r="S36" s="181"/>
      <c r="T36" s="181"/>
      <c r="U36" s="181"/>
      <c r="V36" s="181"/>
      <c r="W36" s="181"/>
      <c r="X36" s="181"/>
      <c r="Y36" s="181"/>
      <c r="Z36" s="181"/>
      <c r="AA36" s="181"/>
      <c r="AB36" s="181"/>
      <c r="AC36" s="181"/>
      <c r="AD36" s="181"/>
      <c r="AE36" s="181"/>
      <c r="AF36" s="181"/>
      <c r="AG36" s="181"/>
      <c r="AH36" s="181"/>
      <c r="AI36" s="181"/>
      <c r="AJ36" s="181"/>
      <c r="AK36" s="181"/>
      <c r="AL36" s="181"/>
      <c r="AM36" s="181"/>
      <c r="AN36" s="181"/>
      <c r="AO36" s="181"/>
      <c r="AP36" s="181"/>
      <c r="AQ36" s="181"/>
      <c r="AR36" s="181"/>
      <c r="AS36" s="181"/>
      <c r="AT36" s="181"/>
      <c r="AU36" s="181"/>
      <c r="AV36" s="181"/>
      <c r="AW36" s="181"/>
      <c r="AX36" s="181"/>
      <c r="AY36" s="181"/>
      <c r="AZ36" s="181"/>
      <c r="BA36" s="181"/>
      <c r="BB36" s="181"/>
      <c r="BC36" s="181"/>
      <c r="BD36" s="181"/>
      <c r="BE36" s="181"/>
      <c r="BF36" s="181"/>
      <c r="BG36" s="181"/>
      <c r="BH36" s="181"/>
      <c r="BI36" s="181"/>
      <c r="BJ36" s="181"/>
      <c r="BK36" s="181"/>
      <c r="BL36" s="181"/>
      <c r="BM36" s="181"/>
      <c r="BN36" s="181"/>
      <c r="BO36" s="181"/>
      <c r="BP36" s="181"/>
      <c r="BQ36" s="181"/>
      <c r="BR36" s="181"/>
      <c r="BS36" s="181"/>
      <c r="BT36" s="181"/>
      <c r="BU36" s="181"/>
      <c r="BV36" s="181"/>
      <c r="BW36" s="181"/>
      <c r="BX36" s="181"/>
      <c r="BY36" s="181"/>
      <c r="BZ36" s="181"/>
      <c r="CA36" s="181"/>
      <c r="CB36" s="181"/>
      <c r="CC36" s="181"/>
      <c r="CD36" s="181"/>
      <c r="CE36" s="181"/>
      <c r="CF36" s="181"/>
      <c r="CG36" s="181"/>
      <c r="CH36" s="181"/>
      <c r="CI36" s="181"/>
      <c r="CJ36" s="181"/>
      <c r="CK36" s="177"/>
      <c r="CL36" s="177"/>
    </row>
    <row r="37" customFormat="false" ht="12.75" hidden="false" customHeight="false" outlineLevel="0" collapsed="false">
      <c r="A37" s="169" t="s">
        <v>42</v>
      </c>
      <c r="B37" s="96"/>
      <c r="C37" s="170" t="s">
        <v>93</v>
      </c>
      <c r="D37" s="171" t="n">
        <v>2</v>
      </c>
      <c r="E37" s="172" t="s">
        <v>124</v>
      </c>
      <c r="F37" s="210" t="n">
        <f aca="false">SUM(H37:CJ37)</f>
        <v>0</v>
      </c>
      <c r="G37" s="211"/>
      <c r="H37" s="212"/>
      <c r="I37" s="213"/>
      <c r="J37" s="213"/>
      <c r="K37" s="213"/>
      <c r="L37" s="213"/>
      <c r="M37" s="213"/>
      <c r="N37" s="213"/>
      <c r="O37" s="213"/>
      <c r="P37" s="213"/>
      <c r="Q37" s="213"/>
      <c r="R37" s="213"/>
      <c r="S37" s="213"/>
      <c r="T37" s="213"/>
      <c r="U37" s="213"/>
      <c r="V37" s="213"/>
      <c r="W37" s="213"/>
      <c r="X37" s="213"/>
      <c r="Y37" s="213"/>
      <c r="Z37" s="213"/>
      <c r="AA37" s="213"/>
      <c r="AB37" s="213"/>
      <c r="AC37" s="213"/>
      <c r="AD37" s="213"/>
      <c r="AE37" s="213"/>
      <c r="AF37" s="213"/>
      <c r="AG37" s="213"/>
      <c r="AH37" s="213"/>
      <c r="AI37" s="213"/>
      <c r="AJ37" s="213"/>
      <c r="AK37" s="213"/>
      <c r="AL37" s="213"/>
      <c r="AM37" s="213"/>
      <c r="AN37" s="213"/>
      <c r="AO37" s="213"/>
      <c r="AP37" s="213"/>
      <c r="AQ37" s="213"/>
      <c r="AR37" s="213"/>
      <c r="AS37" s="213"/>
      <c r="AT37" s="213"/>
      <c r="AU37" s="213"/>
      <c r="AV37" s="213"/>
      <c r="AW37" s="213"/>
      <c r="AX37" s="213"/>
      <c r="AY37" s="213"/>
      <c r="AZ37" s="213"/>
      <c r="BA37" s="213"/>
      <c r="BB37" s="213"/>
      <c r="BC37" s="213"/>
      <c r="BD37" s="213"/>
      <c r="BE37" s="213"/>
      <c r="BF37" s="213"/>
      <c r="BG37" s="213"/>
      <c r="BH37" s="213"/>
      <c r="BI37" s="213"/>
      <c r="BJ37" s="213"/>
      <c r="BK37" s="213"/>
      <c r="BL37" s="213"/>
      <c r="BM37" s="213"/>
      <c r="BN37" s="213"/>
      <c r="BO37" s="213"/>
      <c r="BP37" s="213"/>
      <c r="BQ37" s="213"/>
      <c r="BR37" s="213"/>
      <c r="BS37" s="213"/>
      <c r="BT37" s="213"/>
      <c r="BU37" s="213"/>
      <c r="BV37" s="213"/>
      <c r="BW37" s="213"/>
      <c r="BX37" s="213"/>
      <c r="BY37" s="213"/>
      <c r="BZ37" s="213"/>
      <c r="CA37" s="213"/>
      <c r="CB37" s="213"/>
      <c r="CC37" s="213"/>
      <c r="CD37" s="213"/>
      <c r="CE37" s="213"/>
      <c r="CF37" s="213"/>
      <c r="CG37" s="213"/>
      <c r="CH37" s="213"/>
      <c r="CI37" s="213"/>
      <c r="CJ37" s="213"/>
      <c r="CK37" s="177"/>
      <c r="CL37" s="177"/>
    </row>
    <row r="38" customFormat="false" ht="12.75" hidden="false" customHeight="false" outlineLevel="0" collapsed="false">
      <c r="A38" s="169" t="s">
        <v>42</v>
      </c>
      <c r="B38" s="96"/>
      <c r="C38" s="170" t="s">
        <v>93</v>
      </c>
      <c r="D38" s="171" t="n">
        <v>3</v>
      </c>
      <c r="E38" s="172" t="s">
        <v>124</v>
      </c>
      <c r="F38" s="173" t="n">
        <f aca="false">SUM(H38:CJ38)</f>
        <v>7.75</v>
      </c>
      <c r="G38" s="174"/>
      <c r="H38" s="175"/>
      <c r="I38" s="176"/>
      <c r="J38" s="176"/>
      <c r="K38" s="176"/>
      <c r="L38" s="176"/>
      <c r="M38" s="176"/>
      <c r="N38" s="176"/>
      <c r="O38" s="176"/>
      <c r="P38" s="176"/>
      <c r="Q38" s="176"/>
      <c r="R38" s="176"/>
      <c r="S38" s="176"/>
      <c r="T38" s="176"/>
      <c r="U38" s="176"/>
      <c r="V38" s="176"/>
      <c r="W38" s="176"/>
      <c r="X38" s="176"/>
      <c r="Y38" s="176"/>
      <c r="Z38" s="176"/>
      <c r="AA38" s="176"/>
      <c r="AB38" s="176" t="n">
        <v>7.75</v>
      </c>
      <c r="AC38" s="176"/>
      <c r="AD38" s="176"/>
      <c r="AE38" s="176"/>
      <c r="AF38" s="176"/>
      <c r="AG38" s="176"/>
      <c r="AH38" s="176"/>
      <c r="AI38" s="176"/>
      <c r="AJ38" s="176"/>
      <c r="AK38" s="176"/>
      <c r="AL38" s="176"/>
      <c r="AM38" s="176"/>
      <c r="AN38" s="176"/>
      <c r="AO38" s="176"/>
      <c r="AP38" s="176"/>
      <c r="AQ38" s="176"/>
      <c r="AR38" s="176"/>
      <c r="AS38" s="176"/>
      <c r="AT38" s="176"/>
      <c r="AU38" s="176"/>
      <c r="AV38" s="176"/>
      <c r="AW38" s="176"/>
      <c r="AX38" s="176"/>
      <c r="AY38" s="176"/>
      <c r="AZ38" s="176"/>
      <c r="BA38" s="176"/>
      <c r="BB38" s="176"/>
      <c r="BC38" s="176"/>
      <c r="BD38" s="176"/>
      <c r="BE38" s="176"/>
      <c r="BF38" s="176"/>
      <c r="BG38" s="176"/>
      <c r="BH38" s="176"/>
      <c r="BI38" s="176"/>
      <c r="BJ38" s="176"/>
      <c r="BK38" s="176"/>
      <c r="BL38" s="176"/>
      <c r="BM38" s="176"/>
      <c r="BN38" s="176"/>
      <c r="BO38" s="176"/>
      <c r="BP38" s="176"/>
      <c r="BQ38" s="176"/>
      <c r="BR38" s="176"/>
      <c r="BS38" s="176"/>
      <c r="BT38" s="176"/>
      <c r="BU38" s="176"/>
      <c r="BV38" s="176"/>
      <c r="BW38" s="176"/>
      <c r="BX38" s="176"/>
      <c r="BY38" s="176"/>
      <c r="BZ38" s="176"/>
      <c r="CA38" s="176"/>
      <c r="CB38" s="176"/>
      <c r="CC38" s="176"/>
      <c r="CD38" s="176"/>
      <c r="CE38" s="176"/>
      <c r="CF38" s="176"/>
      <c r="CG38" s="176"/>
      <c r="CH38" s="176"/>
      <c r="CI38" s="176"/>
      <c r="CJ38" s="176"/>
      <c r="CK38" s="177"/>
      <c r="CL38" s="177"/>
    </row>
    <row r="39" customFormat="false" ht="12.75" hidden="false" customHeight="false" outlineLevel="0" collapsed="false">
      <c r="A39" s="169" t="s">
        <v>42</v>
      </c>
      <c r="B39" s="96"/>
      <c r="C39" s="170" t="s">
        <v>93</v>
      </c>
      <c r="D39" s="171" t="n">
        <v>4</v>
      </c>
      <c r="E39" s="172" t="s">
        <v>124</v>
      </c>
      <c r="F39" s="173" t="n">
        <f aca="false">SUM(H39:CJ39)</f>
        <v>7.75</v>
      </c>
      <c r="G39" s="174"/>
      <c r="H39" s="175"/>
      <c r="I39" s="176"/>
      <c r="J39" s="176"/>
      <c r="K39" s="176"/>
      <c r="L39" s="176"/>
      <c r="M39" s="176"/>
      <c r="N39" s="176"/>
      <c r="O39" s="176"/>
      <c r="P39" s="176"/>
      <c r="Q39" s="176"/>
      <c r="R39" s="176"/>
      <c r="S39" s="176"/>
      <c r="T39" s="176"/>
      <c r="U39" s="176"/>
      <c r="V39" s="176"/>
      <c r="W39" s="176"/>
      <c r="X39" s="176"/>
      <c r="Y39" s="176"/>
      <c r="Z39" s="176"/>
      <c r="AA39" s="176"/>
      <c r="AB39" s="176" t="n">
        <v>7.75</v>
      </c>
      <c r="AC39" s="176"/>
      <c r="AD39" s="176"/>
      <c r="AE39" s="176"/>
      <c r="AF39" s="176"/>
      <c r="AG39" s="176"/>
      <c r="AH39" s="176"/>
      <c r="AI39" s="176"/>
      <c r="AJ39" s="176"/>
      <c r="AK39" s="176"/>
      <c r="AL39" s="176"/>
      <c r="AM39" s="176"/>
      <c r="AN39" s="176"/>
      <c r="AO39" s="176"/>
      <c r="AP39" s="176"/>
      <c r="AQ39" s="176"/>
      <c r="AR39" s="176"/>
      <c r="AS39" s="176"/>
      <c r="AT39" s="176"/>
      <c r="AU39" s="176"/>
      <c r="AV39" s="176"/>
      <c r="AW39" s="176"/>
      <c r="AX39" s="176"/>
      <c r="AY39" s="176"/>
      <c r="AZ39" s="176"/>
      <c r="BA39" s="176"/>
      <c r="BB39" s="176"/>
      <c r="BC39" s="176"/>
      <c r="BD39" s="176"/>
      <c r="BE39" s="176"/>
      <c r="BF39" s="176"/>
      <c r="BG39" s="176"/>
      <c r="BH39" s="176"/>
      <c r="BI39" s="176"/>
      <c r="BJ39" s="176"/>
      <c r="BK39" s="176"/>
      <c r="BL39" s="176"/>
      <c r="BM39" s="176"/>
      <c r="BN39" s="176"/>
      <c r="BO39" s="176"/>
      <c r="BP39" s="176"/>
      <c r="BQ39" s="176"/>
      <c r="BR39" s="176"/>
      <c r="BS39" s="176"/>
      <c r="BT39" s="176"/>
      <c r="BU39" s="176"/>
      <c r="BV39" s="176"/>
      <c r="BW39" s="176"/>
      <c r="BX39" s="176"/>
      <c r="BY39" s="176"/>
      <c r="BZ39" s="176"/>
      <c r="CA39" s="176"/>
      <c r="CB39" s="176"/>
      <c r="CC39" s="176"/>
      <c r="CD39" s="176"/>
      <c r="CE39" s="176"/>
      <c r="CF39" s="176"/>
      <c r="CG39" s="176"/>
      <c r="CH39" s="176"/>
      <c r="CI39" s="176"/>
      <c r="CJ39" s="176"/>
      <c r="CK39" s="177"/>
      <c r="CL39" s="177"/>
    </row>
    <row r="40" customFormat="false" ht="12.75" hidden="false" customHeight="false" outlineLevel="0" collapsed="false">
      <c r="A40" s="169" t="s">
        <v>42</v>
      </c>
      <c r="B40" s="96"/>
      <c r="C40" s="170" t="s">
        <v>93</v>
      </c>
      <c r="D40" s="171" t="n">
        <v>5</v>
      </c>
      <c r="E40" s="172" t="s">
        <v>124</v>
      </c>
      <c r="F40" s="173" t="n">
        <f aca="false">SUM(H40:CJ40)</f>
        <v>7.75</v>
      </c>
      <c r="G40" s="174"/>
      <c r="H40" s="175"/>
      <c r="I40" s="176"/>
      <c r="J40" s="176"/>
      <c r="K40" s="176"/>
      <c r="L40" s="176"/>
      <c r="M40" s="176"/>
      <c r="N40" s="176"/>
      <c r="O40" s="176"/>
      <c r="P40" s="176"/>
      <c r="Q40" s="176"/>
      <c r="R40" s="176"/>
      <c r="S40" s="176"/>
      <c r="T40" s="176"/>
      <c r="U40" s="176"/>
      <c r="V40" s="176"/>
      <c r="W40" s="176"/>
      <c r="X40" s="176"/>
      <c r="Y40" s="176"/>
      <c r="Z40" s="176"/>
      <c r="AA40" s="176"/>
      <c r="AB40" s="176" t="n">
        <v>4</v>
      </c>
      <c r="AC40" s="176"/>
      <c r="AD40" s="176"/>
      <c r="AE40" s="176"/>
      <c r="AF40" s="176"/>
      <c r="AG40" s="176"/>
      <c r="AH40" s="176"/>
      <c r="AI40" s="176"/>
      <c r="AJ40" s="176"/>
      <c r="AK40" s="176"/>
      <c r="AL40" s="176"/>
      <c r="AM40" s="176"/>
      <c r="AN40" s="176"/>
      <c r="AO40" s="176"/>
      <c r="AP40" s="176"/>
      <c r="AQ40" s="176"/>
      <c r="AR40" s="176"/>
      <c r="AS40" s="176"/>
      <c r="AT40" s="176"/>
      <c r="AU40" s="176"/>
      <c r="AV40" s="176"/>
      <c r="AW40" s="176"/>
      <c r="AX40" s="176"/>
      <c r="AY40" s="176"/>
      <c r="AZ40" s="176"/>
      <c r="BA40" s="176"/>
      <c r="BB40" s="176"/>
      <c r="BC40" s="176"/>
      <c r="BD40" s="176" t="n">
        <v>3.75</v>
      </c>
      <c r="BE40" s="176"/>
      <c r="BF40" s="176"/>
      <c r="BG40" s="176"/>
      <c r="BH40" s="176"/>
      <c r="BI40" s="176"/>
      <c r="BJ40" s="176"/>
      <c r="BK40" s="176"/>
      <c r="BL40" s="176"/>
      <c r="BM40" s="176"/>
      <c r="BN40" s="176"/>
      <c r="BO40" s="176"/>
      <c r="BP40" s="176"/>
      <c r="BQ40" s="176"/>
      <c r="BR40" s="176"/>
      <c r="BS40" s="176"/>
      <c r="BT40" s="176"/>
      <c r="BU40" s="176"/>
      <c r="BV40" s="176"/>
      <c r="BW40" s="176"/>
      <c r="BX40" s="176"/>
      <c r="BY40" s="176"/>
      <c r="BZ40" s="176"/>
      <c r="CA40" s="176"/>
      <c r="CB40" s="176"/>
      <c r="CC40" s="176"/>
      <c r="CD40" s="176"/>
      <c r="CE40" s="176"/>
      <c r="CF40" s="176"/>
      <c r="CG40" s="176"/>
      <c r="CH40" s="176"/>
      <c r="CI40" s="176"/>
      <c r="CJ40" s="176"/>
      <c r="CK40" s="177"/>
      <c r="CL40" s="177"/>
    </row>
    <row r="41" customFormat="false" ht="12.75" hidden="false" customHeight="false" outlineLevel="0" collapsed="false">
      <c r="A41" s="169" t="s">
        <v>42</v>
      </c>
      <c r="B41" s="96"/>
      <c r="C41" s="170" t="s">
        <v>93</v>
      </c>
      <c r="D41" s="171" t="n">
        <v>6</v>
      </c>
      <c r="E41" s="172" t="s">
        <v>124</v>
      </c>
      <c r="F41" s="173" t="n">
        <f aca="false">SUM(H41:CJ41)</f>
        <v>7</v>
      </c>
      <c r="G41" s="174"/>
      <c r="H41" s="175"/>
      <c r="I41" s="176"/>
      <c r="J41" s="176"/>
      <c r="K41" s="176"/>
      <c r="L41" s="176"/>
      <c r="M41" s="176"/>
      <c r="N41" s="176"/>
      <c r="O41" s="176"/>
      <c r="P41" s="176"/>
      <c r="Q41" s="176"/>
      <c r="R41" s="176"/>
      <c r="S41" s="176"/>
      <c r="T41" s="176"/>
      <c r="U41" s="176"/>
      <c r="V41" s="176"/>
      <c r="W41" s="176"/>
      <c r="X41" s="176"/>
      <c r="Y41" s="176"/>
      <c r="Z41" s="176"/>
      <c r="AA41" s="176"/>
      <c r="AB41" s="176"/>
      <c r="AC41" s="176"/>
      <c r="AD41" s="176"/>
      <c r="AE41" s="176"/>
      <c r="AF41" s="176"/>
      <c r="AG41" s="176"/>
      <c r="AH41" s="176"/>
      <c r="AI41" s="176"/>
      <c r="AJ41" s="176"/>
      <c r="AK41" s="176"/>
      <c r="AL41" s="176"/>
      <c r="AM41" s="176"/>
      <c r="AN41" s="176"/>
      <c r="AO41" s="176"/>
      <c r="AP41" s="176"/>
      <c r="AQ41" s="176"/>
      <c r="AR41" s="176"/>
      <c r="AS41" s="176"/>
      <c r="AT41" s="176"/>
      <c r="AU41" s="176"/>
      <c r="AV41" s="176"/>
      <c r="AW41" s="176"/>
      <c r="AX41" s="176"/>
      <c r="AY41" s="176"/>
      <c r="AZ41" s="176"/>
      <c r="BA41" s="176"/>
      <c r="BB41" s="176"/>
      <c r="BC41" s="176"/>
      <c r="BD41" s="176" t="n">
        <v>7</v>
      </c>
      <c r="BE41" s="176"/>
      <c r="BF41" s="176"/>
      <c r="BG41" s="176"/>
      <c r="BH41" s="176"/>
      <c r="BI41" s="176"/>
      <c r="BJ41" s="176"/>
      <c r="BK41" s="176"/>
      <c r="BL41" s="176"/>
      <c r="BM41" s="176"/>
      <c r="BN41" s="176"/>
      <c r="BO41" s="176"/>
      <c r="BP41" s="176"/>
      <c r="BQ41" s="176"/>
      <c r="BR41" s="176"/>
      <c r="BS41" s="176"/>
      <c r="BT41" s="176"/>
      <c r="BU41" s="176"/>
      <c r="BV41" s="176"/>
      <c r="BW41" s="176"/>
      <c r="BX41" s="176"/>
      <c r="BY41" s="176"/>
      <c r="BZ41" s="176"/>
      <c r="CA41" s="176"/>
      <c r="CB41" s="176"/>
      <c r="CC41" s="176"/>
      <c r="CD41" s="176"/>
      <c r="CE41" s="176"/>
      <c r="CF41" s="176"/>
      <c r="CG41" s="176"/>
      <c r="CH41" s="176"/>
      <c r="CI41" s="176"/>
      <c r="CJ41" s="176"/>
      <c r="CK41" s="177"/>
      <c r="CL41" s="177"/>
    </row>
    <row r="42" customFormat="false" ht="12.75" hidden="false" customHeight="false" outlineLevel="0" collapsed="false">
      <c r="A42" s="169" t="s">
        <v>42</v>
      </c>
      <c r="B42" s="96"/>
      <c r="C42" s="170" t="s">
        <v>93</v>
      </c>
      <c r="D42" s="171" t="n">
        <v>7</v>
      </c>
      <c r="E42" s="172" t="s">
        <v>124</v>
      </c>
      <c r="F42" s="178" t="n">
        <f aca="false">SUM(H42:CJ42)</f>
        <v>0</v>
      </c>
      <c r="G42" s="179"/>
      <c r="H42" s="180"/>
      <c r="I42" s="181"/>
      <c r="J42" s="181"/>
      <c r="K42" s="181"/>
      <c r="L42" s="181"/>
      <c r="M42" s="181"/>
      <c r="N42" s="181"/>
      <c r="O42" s="181"/>
      <c r="P42" s="181"/>
      <c r="Q42" s="181"/>
      <c r="R42" s="181"/>
      <c r="S42" s="181"/>
      <c r="T42" s="181"/>
      <c r="U42" s="181"/>
      <c r="V42" s="181"/>
      <c r="W42" s="181"/>
      <c r="X42" s="181"/>
      <c r="Y42" s="181"/>
      <c r="Z42" s="181"/>
      <c r="AA42" s="181"/>
      <c r="AB42" s="181"/>
      <c r="AC42" s="181"/>
      <c r="AD42" s="181"/>
      <c r="AE42" s="181"/>
      <c r="AF42" s="181"/>
      <c r="AG42" s="181"/>
      <c r="AH42" s="181"/>
      <c r="AI42" s="181"/>
      <c r="AJ42" s="181"/>
      <c r="AK42" s="181"/>
      <c r="AL42" s="181"/>
      <c r="AM42" s="181"/>
      <c r="AN42" s="181"/>
      <c r="AO42" s="181"/>
      <c r="AP42" s="181"/>
      <c r="AQ42" s="181"/>
      <c r="AR42" s="181"/>
      <c r="AS42" s="181"/>
      <c r="AT42" s="181"/>
      <c r="AU42" s="181"/>
      <c r="AV42" s="181"/>
      <c r="AW42" s="181"/>
      <c r="AX42" s="181"/>
      <c r="AY42" s="181"/>
      <c r="AZ42" s="181"/>
      <c r="BA42" s="181"/>
      <c r="BB42" s="181"/>
      <c r="BC42" s="181"/>
      <c r="BD42" s="181"/>
      <c r="BE42" s="181"/>
      <c r="BF42" s="181"/>
      <c r="BG42" s="181"/>
      <c r="BH42" s="181"/>
      <c r="BI42" s="181"/>
      <c r="BJ42" s="181"/>
      <c r="BK42" s="181"/>
      <c r="BL42" s="181"/>
      <c r="BM42" s="181"/>
      <c r="BN42" s="181"/>
      <c r="BO42" s="181"/>
      <c r="BP42" s="181"/>
      <c r="BQ42" s="181"/>
      <c r="BR42" s="181"/>
      <c r="BS42" s="181"/>
      <c r="BT42" s="181"/>
      <c r="BU42" s="181"/>
      <c r="BV42" s="181"/>
      <c r="BW42" s="181"/>
      <c r="BX42" s="181"/>
      <c r="BY42" s="181"/>
      <c r="BZ42" s="181"/>
      <c r="CA42" s="181"/>
      <c r="CB42" s="181"/>
      <c r="CC42" s="181"/>
      <c r="CD42" s="181"/>
      <c r="CE42" s="181"/>
      <c r="CF42" s="181"/>
      <c r="CG42" s="181"/>
      <c r="CH42" s="181"/>
      <c r="CI42" s="181"/>
      <c r="CJ42" s="181"/>
      <c r="CK42" s="177"/>
      <c r="CL42" s="177"/>
    </row>
    <row r="43" customFormat="false" ht="12.75" hidden="false" customHeight="false" outlineLevel="0" collapsed="false">
      <c r="A43" s="169" t="s">
        <v>42</v>
      </c>
      <c r="B43" s="96"/>
      <c r="C43" s="170" t="s">
        <v>93</v>
      </c>
      <c r="D43" s="171" t="n">
        <v>8</v>
      </c>
      <c r="E43" s="172" t="s">
        <v>124</v>
      </c>
      <c r="F43" s="178" t="n">
        <f aca="false">SUM(H43:CJ43)</f>
        <v>0</v>
      </c>
      <c r="G43" s="179" t="n">
        <f aca="false">SUM(F37:F43)</f>
        <v>30.25</v>
      </c>
      <c r="H43" s="180"/>
      <c r="I43" s="181"/>
      <c r="J43" s="181"/>
      <c r="K43" s="181"/>
      <c r="L43" s="181"/>
      <c r="M43" s="181"/>
      <c r="N43" s="181"/>
      <c r="O43" s="181"/>
      <c r="P43" s="181"/>
      <c r="Q43" s="181"/>
      <c r="R43" s="181"/>
      <c r="S43" s="181"/>
      <c r="T43" s="181"/>
      <c r="U43" s="181"/>
      <c r="V43" s="181"/>
      <c r="W43" s="181"/>
      <c r="X43" s="181"/>
      <c r="Y43" s="181"/>
      <c r="Z43" s="181"/>
      <c r="AA43" s="181"/>
      <c r="AB43" s="181"/>
      <c r="AC43" s="181"/>
      <c r="AD43" s="181"/>
      <c r="AE43" s="181"/>
      <c r="AF43" s="181"/>
      <c r="AG43" s="181"/>
      <c r="AH43" s="181"/>
      <c r="AI43" s="181"/>
      <c r="AJ43" s="181"/>
      <c r="AK43" s="181"/>
      <c r="AL43" s="181"/>
      <c r="AM43" s="181"/>
      <c r="AN43" s="181"/>
      <c r="AO43" s="181"/>
      <c r="AP43" s="181"/>
      <c r="AQ43" s="181"/>
      <c r="AR43" s="181"/>
      <c r="AS43" s="181"/>
      <c r="AT43" s="181"/>
      <c r="AU43" s="181"/>
      <c r="AV43" s="181"/>
      <c r="AW43" s="181"/>
      <c r="AX43" s="181"/>
      <c r="AY43" s="181"/>
      <c r="AZ43" s="181"/>
      <c r="BA43" s="181"/>
      <c r="BB43" s="181"/>
      <c r="BC43" s="181"/>
      <c r="BD43" s="181"/>
      <c r="BE43" s="181"/>
      <c r="BF43" s="181"/>
      <c r="BG43" s="181"/>
      <c r="BH43" s="181"/>
      <c r="BI43" s="181"/>
      <c r="BJ43" s="181"/>
      <c r="BK43" s="181"/>
      <c r="BL43" s="181"/>
      <c r="BM43" s="181"/>
      <c r="BN43" s="181"/>
      <c r="BO43" s="181"/>
      <c r="BP43" s="181"/>
      <c r="BQ43" s="181"/>
      <c r="BR43" s="181"/>
      <c r="BS43" s="181"/>
      <c r="BT43" s="181"/>
      <c r="BU43" s="181"/>
      <c r="BV43" s="181"/>
      <c r="BW43" s="181"/>
      <c r="BX43" s="181"/>
      <c r="BY43" s="181"/>
      <c r="BZ43" s="181"/>
      <c r="CA43" s="181"/>
      <c r="CB43" s="181"/>
      <c r="CC43" s="181"/>
      <c r="CD43" s="181"/>
      <c r="CE43" s="181"/>
      <c r="CF43" s="181"/>
      <c r="CG43" s="181"/>
      <c r="CH43" s="181"/>
      <c r="CI43" s="181"/>
      <c r="CJ43" s="181"/>
      <c r="CK43" s="177"/>
      <c r="CL43" s="177"/>
    </row>
    <row r="44" customFormat="false" ht="12.75" hidden="false" customHeight="false" outlineLevel="0" collapsed="false">
      <c r="A44" s="169" t="s">
        <v>42</v>
      </c>
      <c r="B44" s="96"/>
      <c r="C44" s="170" t="s">
        <v>93</v>
      </c>
      <c r="D44" s="171" t="n">
        <v>9</v>
      </c>
      <c r="E44" s="172" t="s">
        <v>125</v>
      </c>
      <c r="F44" s="173" t="n">
        <f aca="false">SUM(H44:CJ44)</f>
        <v>0</v>
      </c>
      <c r="G44" s="174"/>
      <c r="H44" s="175"/>
      <c r="I44" s="176"/>
      <c r="J44" s="176"/>
      <c r="K44" s="176"/>
      <c r="L44" s="176"/>
      <c r="M44" s="176"/>
      <c r="N44" s="176"/>
      <c r="O44" s="176"/>
      <c r="P44" s="176"/>
      <c r="Q44" s="176"/>
      <c r="R44" s="176"/>
      <c r="S44" s="176"/>
      <c r="T44" s="176"/>
      <c r="U44" s="176"/>
      <c r="V44" s="176"/>
      <c r="W44" s="176"/>
      <c r="X44" s="176"/>
      <c r="Y44" s="176"/>
      <c r="Z44" s="176"/>
      <c r="AA44" s="176"/>
      <c r="AB44" s="176"/>
      <c r="AC44" s="176"/>
      <c r="AD44" s="176"/>
      <c r="AE44" s="176"/>
      <c r="AF44" s="176"/>
      <c r="AG44" s="176"/>
      <c r="AH44" s="176"/>
      <c r="AI44" s="176"/>
      <c r="AJ44" s="176"/>
      <c r="AK44" s="176"/>
      <c r="AL44" s="176"/>
      <c r="AM44" s="176"/>
      <c r="AN44" s="176"/>
      <c r="AO44" s="176"/>
      <c r="AP44" s="176"/>
      <c r="AQ44" s="176"/>
      <c r="AR44" s="176"/>
      <c r="AS44" s="176"/>
      <c r="AT44" s="176"/>
      <c r="AU44" s="176"/>
      <c r="AV44" s="176"/>
      <c r="AW44" s="176"/>
      <c r="AX44" s="176"/>
      <c r="AY44" s="176"/>
      <c r="AZ44" s="176"/>
      <c r="BA44" s="176"/>
      <c r="BB44" s="176"/>
      <c r="BC44" s="176"/>
      <c r="BD44" s="176"/>
      <c r="BE44" s="176"/>
      <c r="BF44" s="176"/>
      <c r="BG44" s="176"/>
      <c r="BH44" s="176"/>
      <c r="BI44" s="176"/>
      <c r="BJ44" s="176"/>
      <c r="BK44" s="176"/>
      <c r="BL44" s="176"/>
      <c r="BM44" s="176"/>
      <c r="BN44" s="176"/>
      <c r="BO44" s="176"/>
      <c r="BP44" s="176"/>
      <c r="BQ44" s="176"/>
      <c r="BR44" s="176"/>
      <c r="BS44" s="176"/>
      <c r="BT44" s="176"/>
      <c r="BU44" s="176"/>
      <c r="BV44" s="176"/>
      <c r="BW44" s="176"/>
      <c r="BX44" s="176"/>
      <c r="BY44" s="176"/>
      <c r="BZ44" s="176"/>
      <c r="CA44" s="176"/>
      <c r="CB44" s="176"/>
      <c r="CC44" s="176"/>
      <c r="CD44" s="176"/>
      <c r="CE44" s="176"/>
      <c r="CF44" s="176"/>
      <c r="CG44" s="176"/>
      <c r="CH44" s="176"/>
      <c r="CI44" s="176"/>
      <c r="CJ44" s="176"/>
      <c r="CK44" s="177"/>
      <c r="CL44" s="177"/>
    </row>
    <row r="45" customFormat="false" ht="12.75" hidden="false" customHeight="false" outlineLevel="0" collapsed="false">
      <c r="A45" s="169" t="s">
        <v>42</v>
      </c>
      <c r="B45" s="96"/>
      <c r="C45" s="170" t="s">
        <v>93</v>
      </c>
      <c r="D45" s="171" t="n">
        <v>10</v>
      </c>
      <c r="E45" s="172" t="s">
        <v>125</v>
      </c>
      <c r="F45" s="173" t="n">
        <f aca="false">SUM(H45:CJ45)</f>
        <v>0</v>
      </c>
      <c r="G45" s="174"/>
      <c r="H45" s="175"/>
      <c r="I45" s="176"/>
      <c r="J45" s="176"/>
      <c r="K45" s="176"/>
      <c r="L45" s="176"/>
      <c r="M45" s="176"/>
      <c r="N45" s="176"/>
      <c r="O45" s="176"/>
      <c r="P45" s="176"/>
      <c r="Q45" s="176"/>
      <c r="R45" s="176"/>
      <c r="S45" s="176"/>
      <c r="T45" s="176"/>
      <c r="U45" s="176"/>
      <c r="V45" s="176"/>
      <c r="W45" s="176"/>
      <c r="X45" s="176"/>
      <c r="Y45" s="176"/>
      <c r="Z45" s="176"/>
      <c r="AA45" s="176"/>
      <c r="AB45" s="176"/>
      <c r="AC45" s="176"/>
      <c r="AD45" s="176"/>
      <c r="AE45" s="176"/>
      <c r="AF45" s="176"/>
      <c r="AG45" s="176"/>
      <c r="AH45" s="176"/>
      <c r="AI45" s="176"/>
      <c r="AJ45" s="176"/>
      <c r="AK45" s="176"/>
      <c r="AL45" s="176"/>
      <c r="AM45" s="176"/>
      <c r="AN45" s="176"/>
      <c r="AO45" s="176"/>
      <c r="AP45" s="176"/>
      <c r="AQ45" s="176"/>
      <c r="AR45" s="176"/>
      <c r="AS45" s="176"/>
      <c r="AT45" s="176"/>
      <c r="AU45" s="176"/>
      <c r="AV45" s="176"/>
      <c r="AW45" s="176"/>
      <c r="AX45" s="176"/>
      <c r="AY45" s="176"/>
      <c r="AZ45" s="176"/>
      <c r="BA45" s="176"/>
      <c r="BB45" s="176"/>
      <c r="BC45" s="176"/>
      <c r="BD45" s="176"/>
      <c r="BE45" s="176"/>
      <c r="BF45" s="176"/>
      <c r="BG45" s="176"/>
      <c r="BH45" s="176"/>
      <c r="BI45" s="176"/>
      <c r="BJ45" s="176"/>
      <c r="BK45" s="176"/>
      <c r="BL45" s="176"/>
      <c r="BM45" s="176"/>
      <c r="BN45" s="176"/>
      <c r="BO45" s="176"/>
      <c r="BP45" s="176"/>
      <c r="BQ45" s="176"/>
      <c r="BR45" s="176"/>
      <c r="BS45" s="176"/>
      <c r="BT45" s="176"/>
      <c r="BU45" s="176"/>
      <c r="BV45" s="176"/>
      <c r="BW45" s="176"/>
      <c r="BX45" s="176"/>
      <c r="BY45" s="176"/>
      <c r="BZ45" s="176"/>
      <c r="CA45" s="176"/>
      <c r="CB45" s="176"/>
      <c r="CC45" s="176"/>
      <c r="CD45" s="176"/>
      <c r="CE45" s="176"/>
      <c r="CF45" s="176"/>
      <c r="CG45" s="176"/>
      <c r="CH45" s="176"/>
      <c r="CI45" s="176"/>
      <c r="CJ45" s="176"/>
      <c r="CK45" s="177"/>
      <c r="CL45" s="177"/>
    </row>
    <row r="46" customFormat="false" ht="12.75" hidden="false" customHeight="false" outlineLevel="0" collapsed="false">
      <c r="A46" s="169" t="s">
        <v>42</v>
      </c>
      <c r="B46" s="96"/>
      <c r="C46" s="170" t="s">
        <v>93</v>
      </c>
      <c r="D46" s="171" t="n">
        <v>11</v>
      </c>
      <c r="E46" s="172" t="s">
        <v>125</v>
      </c>
      <c r="F46" s="173" t="n">
        <f aca="false">SUM(H46:CJ46)</f>
        <v>0</v>
      </c>
      <c r="G46" s="174"/>
      <c r="H46" s="175"/>
      <c r="I46" s="176"/>
      <c r="J46" s="176"/>
      <c r="K46" s="176"/>
      <c r="L46" s="176"/>
      <c r="M46" s="176"/>
      <c r="N46" s="176"/>
      <c r="O46" s="176"/>
      <c r="P46" s="176"/>
      <c r="Q46" s="176"/>
      <c r="R46" s="176"/>
      <c r="S46" s="176"/>
      <c r="T46" s="176"/>
      <c r="U46" s="176"/>
      <c r="V46" s="176"/>
      <c r="W46" s="176"/>
      <c r="X46" s="176"/>
      <c r="Y46" s="176"/>
      <c r="Z46" s="176"/>
      <c r="AA46" s="176"/>
      <c r="AB46" s="176"/>
      <c r="AC46" s="176"/>
      <c r="AD46" s="176"/>
      <c r="AE46" s="176"/>
      <c r="AF46" s="176"/>
      <c r="AG46" s="176"/>
      <c r="AH46" s="176"/>
      <c r="AI46" s="176"/>
      <c r="AJ46" s="176"/>
      <c r="AK46" s="176"/>
      <c r="AL46" s="176"/>
      <c r="AM46" s="176"/>
      <c r="AN46" s="176"/>
      <c r="AO46" s="176"/>
      <c r="AP46" s="176"/>
      <c r="AQ46" s="176"/>
      <c r="AR46" s="176"/>
      <c r="AS46" s="176"/>
      <c r="AT46" s="176"/>
      <c r="AU46" s="176"/>
      <c r="AV46" s="176"/>
      <c r="AW46" s="176"/>
      <c r="AX46" s="176"/>
      <c r="AY46" s="176"/>
      <c r="AZ46" s="176"/>
      <c r="BA46" s="176"/>
      <c r="BB46" s="176"/>
      <c r="BC46" s="176"/>
      <c r="BD46" s="176"/>
      <c r="BE46" s="176"/>
      <c r="BF46" s="176"/>
      <c r="BG46" s="176"/>
      <c r="BH46" s="176"/>
      <c r="BI46" s="176"/>
      <c r="BJ46" s="176"/>
      <c r="BK46" s="176"/>
      <c r="BL46" s="176"/>
      <c r="BM46" s="176"/>
      <c r="BN46" s="176"/>
      <c r="BO46" s="176"/>
      <c r="BP46" s="176"/>
      <c r="BQ46" s="176"/>
      <c r="BR46" s="176"/>
      <c r="BS46" s="176"/>
      <c r="BT46" s="176"/>
      <c r="BU46" s="176"/>
      <c r="BV46" s="176"/>
      <c r="BW46" s="176"/>
      <c r="BX46" s="176"/>
      <c r="BY46" s="176"/>
      <c r="BZ46" s="176"/>
      <c r="CA46" s="176"/>
      <c r="CB46" s="176"/>
      <c r="CC46" s="176"/>
      <c r="CD46" s="176"/>
      <c r="CE46" s="176"/>
      <c r="CF46" s="176"/>
      <c r="CG46" s="176"/>
      <c r="CH46" s="176"/>
      <c r="CI46" s="176"/>
      <c r="CJ46" s="176"/>
      <c r="CK46" s="177"/>
      <c r="CL46" s="177"/>
    </row>
    <row r="47" customFormat="false" ht="12.75" hidden="false" customHeight="false" outlineLevel="0" collapsed="false">
      <c r="A47" s="169" t="s">
        <v>42</v>
      </c>
      <c r="B47" s="96"/>
      <c r="C47" s="170" t="s">
        <v>93</v>
      </c>
      <c r="D47" s="171" t="n">
        <v>12</v>
      </c>
      <c r="E47" s="172" t="s">
        <v>125</v>
      </c>
      <c r="F47" s="173" t="n">
        <f aca="false">SUM(H47:CJ47)</f>
        <v>8.5</v>
      </c>
      <c r="G47" s="174"/>
      <c r="H47" s="175"/>
      <c r="I47" s="176"/>
      <c r="J47" s="176"/>
      <c r="K47" s="176"/>
      <c r="L47" s="176"/>
      <c r="M47" s="176"/>
      <c r="N47" s="176"/>
      <c r="O47" s="176"/>
      <c r="P47" s="176"/>
      <c r="Q47" s="176"/>
      <c r="R47" s="176"/>
      <c r="S47" s="176"/>
      <c r="T47" s="176"/>
      <c r="U47" s="176"/>
      <c r="V47" s="176"/>
      <c r="W47" s="176"/>
      <c r="X47" s="176" t="n">
        <v>7.75</v>
      </c>
      <c r="Y47" s="176" t="n">
        <v>0.75</v>
      </c>
      <c r="Z47" s="176"/>
      <c r="AA47" s="176"/>
      <c r="AB47" s="176"/>
      <c r="AC47" s="176"/>
      <c r="AD47" s="176"/>
      <c r="AE47" s="176"/>
      <c r="AF47" s="176"/>
      <c r="AG47" s="176"/>
      <c r="AH47" s="176"/>
      <c r="AI47" s="176"/>
      <c r="AJ47" s="176"/>
      <c r="AK47" s="176"/>
      <c r="AL47" s="176"/>
      <c r="AM47" s="176"/>
      <c r="AN47" s="176"/>
      <c r="AO47" s="176"/>
      <c r="AP47" s="176"/>
      <c r="AQ47" s="176"/>
      <c r="AR47" s="176"/>
      <c r="AS47" s="176"/>
      <c r="AT47" s="176"/>
      <c r="AU47" s="176"/>
      <c r="AV47" s="176"/>
      <c r="AW47" s="176"/>
      <c r="AX47" s="176"/>
      <c r="AY47" s="176"/>
      <c r="AZ47" s="176"/>
      <c r="BA47" s="176"/>
      <c r="BB47" s="176"/>
      <c r="BC47" s="176"/>
      <c r="BD47" s="176"/>
      <c r="BE47" s="176"/>
      <c r="BF47" s="176"/>
      <c r="BG47" s="176"/>
      <c r="BH47" s="176"/>
      <c r="BI47" s="176"/>
      <c r="BJ47" s="176"/>
      <c r="BK47" s="176"/>
      <c r="BL47" s="176"/>
      <c r="BM47" s="176"/>
      <c r="BN47" s="176"/>
      <c r="BO47" s="176"/>
      <c r="BP47" s="176"/>
      <c r="BQ47" s="176"/>
      <c r="BR47" s="176"/>
      <c r="BS47" s="176"/>
      <c r="BT47" s="176"/>
      <c r="BU47" s="176"/>
      <c r="BV47" s="176"/>
      <c r="BW47" s="176"/>
      <c r="BX47" s="176"/>
      <c r="BY47" s="176"/>
      <c r="BZ47" s="176"/>
      <c r="CA47" s="176"/>
      <c r="CB47" s="176"/>
      <c r="CC47" s="176"/>
      <c r="CD47" s="176"/>
      <c r="CE47" s="176"/>
      <c r="CF47" s="176"/>
      <c r="CG47" s="176"/>
      <c r="CH47" s="176"/>
      <c r="CI47" s="176"/>
      <c r="CJ47" s="176"/>
      <c r="CK47" s="177"/>
      <c r="CL47" s="177"/>
    </row>
    <row r="48" customFormat="false" ht="12.75" hidden="false" customHeight="false" outlineLevel="0" collapsed="false">
      <c r="A48" s="169" t="s">
        <v>42</v>
      </c>
      <c r="B48" s="96"/>
      <c r="C48" s="170" t="s">
        <v>93</v>
      </c>
      <c r="D48" s="171" t="n">
        <v>13</v>
      </c>
      <c r="E48" s="172" t="s">
        <v>125</v>
      </c>
      <c r="F48" s="173" t="n">
        <f aca="false">SUM(H48:CJ48)</f>
        <v>8</v>
      </c>
      <c r="G48" s="174"/>
      <c r="H48" s="175"/>
      <c r="I48" s="176"/>
      <c r="J48" s="176"/>
      <c r="K48" s="176"/>
      <c r="L48" s="176"/>
      <c r="M48" s="176"/>
      <c r="N48" s="176"/>
      <c r="O48" s="176"/>
      <c r="P48" s="176"/>
      <c r="Q48" s="176"/>
      <c r="R48" s="176"/>
      <c r="S48" s="176"/>
      <c r="T48" s="176"/>
      <c r="U48" s="176"/>
      <c r="V48" s="176"/>
      <c r="W48" s="176"/>
      <c r="X48" s="176"/>
      <c r="Y48" s="176" t="n">
        <v>8</v>
      </c>
      <c r="Z48" s="176"/>
      <c r="AA48" s="176"/>
      <c r="AB48" s="176"/>
      <c r="AC48" s="176"/>
      <c r="AD48" s="176"/>
      <c r="AE48" s="176"/>
      <c r="AF48" s="176"/>
      <c r="AG48" s="176"/>
      <c r="AH48" s="176"/>
      <c r="AI48" s="176"/>
      <c r="AJ48" s="176"/>
      <c r="AK48" s="176"/>
      <c r="AL48" s="176"/>
      <c r="AM48" s="176"/>
      <c r="AN48" s="176"/>
      <c r="AO48" s="176"/>
      <c r="AP48" s="176"/>
      <c r="AQ48" s="176"/>
      <c r="AR48" s="176"/>
      <c r="AS48" s="176"/>
      <c r="AT48" s="176"/>
      <c r="AU48" s="176"/>
      <c r="AV48" s="176"/>
      <c r="AW48" s="176"/>
      <c r="AX48" s="176"/>
      <c r="AY48" s="176"/>
      <c r="AZ48" s="176"/>
      <c r="BA48" s="176"/>
      <c r="BB48" s="176"/>
      <c r="BC48" s="176"/>
      <c r="BD48" s="176"/>
      <c r="BE48" s="176"/>
      <c r="BF48" s="176"/>
      <c r="BG48" s="176"/>
      <c r="BH48" s="176"/>
      <c r="BI48" s="176"/>
      <c r="BJ48" s="176"/>
      <c r="BK48" s="176"/>
      <c r="BL48" s="176"/>
      <c r="BM48" s="176"/>
      <c r="BN48" s="176"/>
      <c r="BO48" s="176"/>
      <c r="BP48" s="176"/>
      <c r="BQ48" s="176"/>
      <c r="BR48" s="176"/>
      <c r="BS48" s="176"/>
      <c r="BT48" s="176"/>
      <c r="BU48" s="176"/>
      <c r="BV48" s="176"/>
      <c r="BW48" s="176"/>
      <c r="BX48" s="176"/>
      <c r="BY48" s="176"/>
      <c r="BZ48" s="176"/>
      <c r="CA48" s="176"/>
      <c r="CB48" s="176"/>
      <c r="CC48" s="176"/>
      <c r="CD48" s="176"/>
      <c r="CE48" s="176"/>
      <c r="CF48" s="176"/>
      <c r="CG48" s="176"/>
      <c r="CH48" s="176"/>
      <c r="CI48" s="176"/>
      <c r="CJ48" s="176"/>
      <c r="CK48" s="177"/>
      <c r="CL48" s="177"/>
    </row>
    <row r="49" customFormat="false" ht="12.75" hidden="false" customHeight="false" outlineLevel="0" collapsed="false">
      <c r="A49" s="169" t="s">
        <v>42</v>
      </c>
      <c r="B49" s="96"/>
      <c r="C49" s="170" t="s">
        <v>93</v>
      </c>
      <c r="D49" s="171" t="n">
        <v>14</v>
      </c>
      <c r="E49" s="172" t="s">
        <v>125</v>
      </c>
      <c r="F49" s="178" t="n">
        <f aca="false">SUM(H49:CJ49)</f>
        <v>6</v>
      </c>
      <c r="G49" s="179"/>
      <c r="H49" s="180"/>
      <c r="I49" s="181"/>
      <c r="J49" s="181"/>
      <c r="K49" s="181"/>
      <c r="L49" s="181"/>
      <c r="M49" s="181"/>
      <c r="N49" s="181"/>
      <c r="O49" s="181"/>
      <c r="P49" s="181"/>
      <c r="Q49" s="181"/>
      <c r="R49" s="181"/>
      <c r="S49" s="181"/>
      <c r="T49" s="181"/>
      <c r="U49" s="181"/>
      <c r="V49" s="181"/>
      <c r="W49" s="181"/>
      <c r="X49" s="181"/>
      <c r="Y49" s="181" t="n">
        <v>3.75</v>
      </c>
      <c r="Z49" s="181"/>
      <c r="AA49" s="181"/>
      <c r="AB49" s="181"/>
      <c r="AC49" s="181"/>
      <c r="AD49" s="181"/>
      <c r="AE49" s="181"/>
      <c r="AF49" s="181"/>
      <c r="AG49" s="181"/>
      <c r="AH49" s="181"/>
      <c r="AI49" s="181"/>
      <c r="AJ49" s="181"/>
      <c r="AK49" s="181"/>
      <c r="AL49" s="181"/>
      <c r="AM49" s="181"/>
      <c r="AN49" s="181"/>
      <c r="AO49" s="181"/>
      <c r="AP49" s="181"/>
      <c r="AQ49" s="181"/>
      <c r="AR49" s="181" t="n">
        <v>1</v>
      </c>
      <c r="AS49" s="181"/>
      <c r="AT49" s="181" t="n">
        <v>1.25</v>
      </c>
      <c r="AU49" s="181"/>
      <c r="AV49" s="181"/>
      <c r="AW49" s="181"/>
      <c r="AX49" s="181"/>
      <c r="AY49" s="181"/>
      <c r="AZ49" s="181"/>
      <c r="BA49" s="181"/>
      <c r="BB49" s="181"/>
      <c r="BC49" s="181"/>
      <c r="BD49" s="181"/>
      <c r="BE49" s="181"/>
      <c r="BF49" s="181"/>
      <c r="BG49" s="181"/>
      <c r="BH49" s="181"/>
      <c r="BI49" s="181"/>
      <c r="BJ49" s="181"/>
      <c r="BK49" s="181"/>
      <c r="BL49" s="181"/>
      <c r="BM49" s="181"/>
      <c r="BN49" s="181"/>
      <c r="BO49" s="181"/>
      <c r="BP49" s="181"/>
      <c r="BQ49" s="181"/>
      <c r="BR49" s="181"/>
      <c r="BS49" s="181"/>
      <c r="BT49" s="181"/>
      <c r="BU49" s="181"/>
      <c r="BV49" s="181"/>
      <c r="BW49" s="181"/>
      <c r="BX49" s="181"/>
      <c r="BY49" s="181"/>
      <c r="BZ49" s="181"/>
      <c r="CA49" s="181"/>
      <c r="CB49" s="181"/>
      <c r="CC49" s="181"/>
      <c r="CD49" s="181"/>
      <c r="CE49" s="181"/>
      <c r="CF49" s="181"/>
      <c r="CG49" s="181"/>
      <c r="CH49" s="181"/>
      <c r="CI49" s="181"/>
      <c r="CJ49" s="181"/>
      <c r="CK49" s="177"/>
      <c r="CL49" s="177"/>
    </row>
    <row r="50" customFormat="false" ht="12.75" hidden="false" customHeight="false" outlineLevel="0" collapsed="false">
      <c r="A50" s="169" t="s">
        <v>42</v>
      </c>
      <c r="B50" s="96"/>
      <c r="C50" s="170" t="s">
        <v>93</v>
      </c>
      <c r="D50" s="171" t="n">
        <v>15</v>
      </c>
      <c r="E50" s="172" t="s">
        <v>125</v>
      </c>
      <c r="F50" s="178" t="n">
        <f aca="false">SUM(H50:CJ50)</f>
        <v>0</v>
      </c>
      <c r="G50" s="179" t="n">
        <f aca="false">SUM(F44:F50)</f>
        <v>22.5</v>
      </c>
      <c r="H50" s="180"/>
      <c r="I50" s="181"/>
      <c r="J50" s="181"/>
      <c r="K50" s="181"/>
      <c r="L50" s="181"/>
      <c r="M50" s="181"/>
      <c r="N50" s="181"/>
      <c r="O50" s="181"/>
      <c r="P50" s="181"/>
      <c r="Q50" s="181"/>
      <c r="R50" s="181"/>
      <c r="S50" s="181"/>
      <c r="T50" s="181"/>
      <c r="U50" s="181"/>
      <c r="V50" s="181"/>
      <c r="W50" s="181"/>
      <c r="X50" s="181"/>
      <c r="Y50" s="181"/>
      <c r="Z50" s="181"/>
      <c r="AA50" s="181"/>
      <c r="AB50" s="181"/>
      <c r="AC50" s="181"/>
      <c r="AD50" s="181"/>
      <c r="AE50" s="181"/>
      <c r="AF50" s="181"/>
      <c r="AG50" s="181"/>
      <c r="AH50" s="181"/>
      <c r="AI50" s="181"/>
      <c r="AJ50" s="181"/>
      <c r="AK50" s="181"/>
      <c r="AL50" s="181"/>
      <c r="AM50" s="181"/>
      <c r="AN50" s="181"/>
      <c r="AO50" s="181"/>
      <c r="AP50" s="181"/>
      <c r="AQ50" s="181"/>
      <c r="AR50" s="181"/>
      <c r="AS50" s="181"/>
      <c r="AT50" s="181"/>
      <c r="AU50" s="181"/>
      <c r="AV50" s="181"/>
      <c r="AW50" s="181"/>
      <c r="AX50" s="181"/>
      <c r="AY50" s="181"/>
      <c r="AZ50" s="181"/>
      <c r="BA50" s="181"/>
      <c r="BB50" s="181"/>
      <c r="BC50" s="181"/>
      <c r="BD50" s="181"/>
      <c r="BE50" s="181"/>
      <c r="BF50" s="181"/>
      <c r="BG50" s="181"/>
      <c r="BH50" s="181"/>
      <c r="BI50" s="181"/>
      <c r="BJ50" s="181"/>
      <c r="BK50" s="181"/>
      <c r="BL50" s="181"/>
      <c r="BM50" s="181"/>
      <c r="BN50" s="181"/>
      <c r="BO50" s="181"/>
      <c r="BP50" s="181"/>
      <c r="BQ50" s="181"/>
      <c r="BR50" s="181"/>
      <c r="BS50" s="181"/>
      <c r="BT50" s="181"/>
      <c r="BU50" s="181"/>
      <c r="BV50" s="181"/>
      <c r="BW50" s="181"/>
      <c r="BX50" s="181"/>
      <c r="BY50" s="181"/>
      <c r="BZ50" s="181"/>
      <c r="CA50" s="181"/>
      <c r="CB50" s="181"/>
      <c r="CC50" s="181"/>
      <c r="CD50" s="181"/>
      <c r="CE50" s="181"/>
      <c r="CF50" s="181"/>
      <c r="CG50" s="181"/>
      <c r="CH50" s="181"/>
      <c r="CI50" s="181"/>
      <c r="CJ50" s="181"/>
      <c r="CK50" s="177"/>
      <c r="CL50" s="177"/>
    </row>
    <row r="51" customFormat="false" ht="12.75" hidden="false" customHeight="false" outlineLevel="0" collapsed="false">
      <c r="A51" s="169" t="s">
        <v>42</v>
      </c>
      <c r="B51" s="96"/>
      <c r="C51" s="170" t="s">
        <v>93</v>
      </c>
      <c r="D51" s="171" t="n">
        <v>16</v>
      </c>
      <c r="E51" s="172" t="s">
        <v>126</v>
      </c>
      <c r="F51" s="173" t="n">
        <f aca="false">SUM(H51:CJ51)</f>
        <v>7.75</v>
      </c>
      <c r="G51" s="174"/>
      <c r="H51" s="175"/>
      <c r="I51" s="176"/>
      <c r="J51" s="176"/>
      <c r="K51" s="176"/>
      <c r="L51" s="176"/>
      <c r="M51" s="176"/>
      <c r="N51" s="176"/>
      <c r="O51" s="176"/>
      <c r="P51" s="176"/>
      <c r="Q51" s="176"/>
      <c r="R51" s="176"/>
      <c r="S51" s="176"/>
      <c r="T51" s="176"/>
      <c r="U51" s="176"/>
      <c r="V51" s="176"/>
      <c r="W51" s="176"/>
      <c r="X51" s="176"/>
      <c r="Y51" s="176"/>
      <c r="Z51" s="176"/>
      <c r="AA51" s="176"/>
      <c r="AB51" s="176"/>
      <c r="AC51" s="176"/>
      <c r="AD51" s="176"/>
      <c r="AE51" s="176"/>
      <c r="AF51" s="176"/>
      <c r="AG51" s="176"/>
      <c r="AH51" s="176"/>
      <c r="AI51" s="176"/>
      <c r="AJ51" s="176"/>
      <c r="AK51" s="176"/>
      <c r="AL51" s="176"/>
      <c r="AM51" s="176"/>
      <c r="AN51" s="176"/>
      <c r="AO51" s="176"/>
      <c r="AP51" s="176"/>
      <c r="AQ51" s="176"/>
      <c r="AR51" s="176" t="n">
        <v>4.75</v>
      </c>
      <c r="AS51" s="176"/>
      <c r="AT51" s="176" t="n">
        <v>3</v>
      </c>
      <c r="AU51" s="176"/>
      <c r="AV51" s="176"/>
      <c r="AW51" s="176"/>
      <c r="AX51" s="176"/>
      <c r="AY51" s="176"/>
      <c r="AZ51" s="176"/>
      <c r="BA51" s="176"/>
      <c r="BB51" s="176"/>
      <c r="BC51" s="176"/>
      <c r="BD51" s="176"/>
      <c r="BE51" s="176"/>
      <c r="BF51" s="176"/>
      <c r="BG51" s="176"/>
      <c r="BH51" s="176"/>
      <c r="BI51" s="176"/>
      <c r="BJ51" s="176"/>
      <c r="BK51" s="176"/>
      <c r="BL51" s="176"/>
      <c r="BM51" s="176"/>
      <c r="BN51" s="176"/>
      <c r="BO51" s="176"/>
      <c r="BP51" s="176"/>
      <c r="BQ51" s="176"/>
      <c r="BR51" s="176"/>
      <c r="BS51" s="176"/>
      <c r="BT51" s="176"/>
      <c r="BU51" s="176"/>
      <c r="BV51" s="176"/>
      <c r="BW51" s="176"/>
      <c r="BX51" s="176"/>
      <c r="BY51" s="176"/>
      <c r="BZ51" s="176"/>
      <c r="CA51" s="176"/>
      <c r="CB51" s="176"/>
      <c r="CC51" s="176"/>
      <c r="CD51" s="176"/>
      <c r="CE51" s="176"/>
      <c r="CF51" s="176"/>
      <c r="CG51" s="176"/>
      <c r="CH51" s="176"/>
      <c r="CI51" s="176"/>
      <c r="CJ51" s="176"/>
      <c r="CK51" s="177"/>
      <c r="CL51" s="177"/>
    </row>
    <row r="52" customFormat="false" ht="12.75" hidden="false" customHeight="false" outlineLevel="0" collapsed="false">
      <c r="A52" s="169" t="s">
        <v>42</v>
      </c>
      <c r="B52" s="96"/>
      <c r="C52" s="170" t="s">
        <v>93</v>
      </c>
      <c r="D52" s="171" t="n">
        <v>17</v>
      </c>
      <c r="E52" s="172" t="s">
        <v>126</v>
      </c>
      <c r="F52" s="173" t="n">
        <f aca="false">SUM(H52:CJ52)</f>
        <v>7.75</v>
      </c>
      <c r="G52" s="174"/>
      <c r="H52" s="175"/>
      <c r="I52" s="176"/>
      <c r="J52" s="176"/>
      <c r="K52" s="176"/>
      <c r="L52" s="176"/>
      <c r="M52" s="176"/>
      <c r="N52" s="176"/>
      <c r="O52" s="176"/>
      <c r="P52" s="176"/>
      <c r="Q52" s="176"/>
      <c r="R52" s="176"/>
      <c r="S52" s="176"/>
      <c r="T52" s="176"/>
      <c r="U52" s="176"/>
      <c r="V52" s="176"/>
      <c r="W52" s="176"/>
      <c r="X52" s="176"/>
      <c r="Y52" s="176" t="n">
        <v>1.25</v>
      </c>
      <c r="Z52" s="176"/>
      <c r="AA52" s="176"/>
      <c r="AB52" s="176"/>
      <c r="AC52" s="176"/>
      <c r="AD52" s="176"/>
      <c r="AE52" s="176"/>
      <c r="AF52" s="176"/>
      <c r="AG52" s="176"/>
      <c r="AH52" s="176"/>
      <c r="AI52" s="176"/>
      <c r="AJ52" s="176"/>
      <c r="AK52" s="176"/>
      <c r="AL52" s="176"/>
      <c r="AM52" s="176"/>
      <c r="AN52" s="176"/>
      <c r="AO52" s="176"/>
      <c r="AP52" s="176" t="n">
        <v>4</v>
      </c>
      <c r="AQ52" s="176"/>
      <c r="AR52" s="176" t="n">
        <v>0.5</v>
      </c>
      <c r="AS52" s="176"/>
      <c r="AT52" s="176" t="n">
        <v>2</v>
      </c>
      <c r="AU52" s="176"/>
      <c r="AV52" s="176"/>
      <c r="AW52" s="176"/>
      <c r="AX52" s="176"/>
      <c r="AY52" s="176"/>
      <c r="AZ52" s="176"/>
      <c r="BA52" s="176"/>
      <c r="BB52" s="176"/>
      <c r="BC52" s="176"/>
      <c r="BD52" s="176"/>
      <c r="BE52" s="176"/>
      <c r="BF52" s="176"/>
      <c r="BG52" s="176"/>
      <c r="BH52" s="176"/>
      <c r="BI52" s="176"/>
      <c r="BJ52" s="176"/>
      <c r="BK52" s="176"/>
      <c r="BL52" s="176"/>
      <c r="BM52" s="176"/>
      <c r="BN52" s="176"/>
      <c r="BO52" s="176"/>
      <c r="BP52" s="176"/>
      <c r="BQ52" s="176"/>
      <c r="BR52" s="176"/>
      <c r="BS52" s="176"/>
      <c r="BT52" s="176"/>
      <c r="BU52" s="176"/>
      <c r="BV52" s="176"/>
      <c r="BW52" s="176"/>
      <c r="BX52" s="176"/>
      <c r="BY52" s="176"/>
      <c r="BZ52" s="176"/>
      <c r="CA52" s="176"/>
      <c r="CB52" s="176"/>
      <c r="CC52" s="176"/>
      <c r="CD52" s="176"/>
      <c r="CE52" s="176"/>
      <c r="CF52" s="176"/>
      <c r="CG52" s="176"/>
      <c r="CH52" s="176"/>
      <c r="CI52" s="176"/>
      <c r="CJ52" s="176"/>
      <c r="CK52" s="177"/>
      <c r="CL52" s="177"/>
    </row>
    <row r="53" customFormat="false" ht="12.75" hidden="false" customHeight="false" outlineLevel="0" collapsed="false">
      <c r="A53" s="169" t="s">
        <v>42</v>
      </c>
      <c r="B53" s="96"/>
      <c r="C53" s="170" t="s">
        <v>93</v>
      </c>
      <c r="D53" s="171" t="n">
        <v>18</v>
      </c>
      <c r="E53" s="172" t="s">
        <v>126</v>
      </c>
      <c r="F53" s="173" t="n">
        <f aca="false">SUM(H53:CJ53)</f>
        <v>7.75</v>
      </c>
      <c r="G53" s="174"/>
      <c r="H53" s="175"/>
      <c r="I53" s="176"/>
      <c r="J53" s="176"/>
      <c r="K53" s="176"/>
      <c r="L53" s="176"/>
      <c r="M53" s="176"/>
      <c r="N53" s="176"/>
      <c r="O53" s="176"/>
      <c r="P53" s="176"/>
      <c r="Q53" s="176"/>
      <c r="R53" s="176"/>
      <c r="S53" s="176"/>
      <c r="T53" s="176"/>
      <c r="U53" s="176"/>
      <c r="V53" s="176"/>
      <c r="W53" s="176"/>
      <c r="X53" s="176"/>
      <c r="Y53" s="176" t="n">
        <v>1.75</v>
      </c>
      <c r="Z53" s="176"/>
      <c r="AA53" s="176"/>
      <c r="AB53" s="176"/>
      <c r="AC53" s="176"/>
      <c r="AD53" s="176"/>
      <c r="AE53" s="176"/>
      <c r="AF53" s="176"/>
      <c r="AG53" s="176"/>
      <c r="AH53" s="176"/>
      <c r="AI53" s="176"/>
      <c r="AJ53" s="176"/>
      <c r="AK53" s="176"/>
      <c r="AL53" s="176"/>
      <c r="AM53" s="176"/>
      <c r="AN53" s="176"/>
      <c r="AO53" s="176"/>
      <c r="AP53" s="176" t="n">
        <v>3</v>
      </c>
      <c r="AQ53" s="176"/>
      <c r="AR53" s="176" t="n">
        <v>1</v>
      </c>
      <c r="AS53" s="176"/>
      <c r="AT53" s="176" t="n">
        <v>1</v>
      </c>
      <c r="AU53" s="176"/>
      <c r="AV53" s="176"/>
      <c r="AW53" s="176" t="n">
        <v>1</v>
      </c>
      <c r="AX53" s="176"/>
      <c r="AY53" s="176"/>
      <c r="AZ53" s="176"/>
      <c r="BA53" s="176"/>
      <c r="BB53" s="176"/>
      <c r="BC53" s="176"/>
      <c r="BD53" s="176"/>
      <c r="BE53" s="176"/>
      <c r="BF53" s="176"/>
      <c r="BG53" s="176"/>
      <c r="BH53" s="176"/>
      <c r="BI53" s="176"/>
      <c r="BJ53" s="176"/>
      <c r="BK53" s="176"/>
      <c r="BL53" s="176"/>
      <c r="BM53" s="176"/>
      <c r="BN53" s="176"/>
      <c r="BO53" s="176"/>
      <c r="BP53" s="176"/>
      <c r="BQ53" s="176"/>
      <c r="BR53" s="176"/>
      <c r="BS53" s="176"/>
      <c r="BT53" s="176"/>
      <c r="BU53" s="176"/>
      <c r="BV53" s="176"/>
      <c r="BW53" s="176"/>
      <c r="BX53" s="176"/>
      <c r="BY53" s="176"/>
      <c r="BZ53" s="176"/>
      <c r="CA53" s="176"/>
      <c r="CB53" s="176"/>
      <c r="CC53" s="176"/>
      <c r="CD53" s="176"/>
      <c r="CE53" s="176"/>
      <c r="CF53" s="176"/>
      <c r="CG53" s="176"/>
      <c r="CH53" s="176"/>
      <c r="CI53" s="176"/>
      <c r="CJ53" s="176"/>
      <c r="CK53" s="177"/>
      <c r="CL53" s="177"/>
    </row>
    <row r="54" customFormat="false" ht="12.75" hidden="false" customHeight="false" outlineLevel="0" collapsed="false">
      <c r="A54" s="169" t="s">
        <v>42</v>
      </c>
      <c r="B54" s="96"/>
      <c r="C54" s="170" t="s">
        <v>93</v>
      </c>
      <c r="D54" s="171" t="n">
        <v>19</v>
      </c>
      <c r="E54" s="172" t="s">
        <v>126</v>
      </c>
      <c r="F54" s="173" t="n">
        <f aca="false">SUM(H54:CJ54)</f>
        <v>7.75</v>
      </c>
      <c r="G54" s="174"/>
      <c r="H54" s="175"/>
      <c r="I54" s="176"/>
      <c r="J54" s="176"/>
      <c r="K54" s="176"/>
      <c r="L54" s="176"/>
      <c r="M54" s="176"/>
      <c r="N54" s="176"/>
      <c r="O54" s="176"/>
      <c r="P54" s="176"/>
      <c r="Q54" s="176"/>
      <c r="R54" s="176"/>
      <c r="S54" s="176"/>
      <c r="T54" s="176"/>
      <c r="U54" s="176"/>
      <c r="V54" s="176"/>
      <c r="W54" s="176"/>
      <c r="X54" s="176"/>
      <c r="Y54" s="176"/>
      <c r="Z54" s="176"/>
      <c r="AA54" s="176"/>
      <c r="AB54" s="176"/>
      <c r="AC54" s="176"/>
      <c r="AD54" s="176"/>
      <c r="AE54" s="176"/>
      <c r="AF54" s="176"/>
      <c r="AG54" s="176"/>
      <c r="AH54" s="176"/>
      <c r="AI54" s="176"/>
      <c r="AJ54" s="176"/>
      <c r="AK54" s="176"/>
      <c r="AL54" s="176"/>
      <c r="AM54" s="176"/>
      <c r="AN54" s="176"/>
      <c r="AO54" s="176"/>
      <c r="AP54" s="176" t="n">
        <v>7.75</v>
      </c>
      <c r="AQ54" s="176"/>
      <c r="AR54" s="176"/>
      <c r="AS54" s="176"/>
      <c r="AT54" s="176"/>
      <c r="AU54" s="176"/>
      <c r="AV54" s="176"/>
      <c r="AW54" s="176"/>
      <c r="AX54" s="176"/>
      <c r="AY54" s="176"/>
      <c r="AZ54" s="176"/>
      <c r="BA54" s="176"/>
      <c r="BB54" s="176"/>
      <c r="BC54" s="176"/>
      <c r="BD54" s="176"/>
      <c r="BE54" s="176"/>
      <c r="BF54" s="176"/>
      <c r="BG54" s="176"/>
      <c r="BH54" s="176"/>
      <c r="BI54" s="176"/>
      <c r="BJ54" s="176"/>
      <c r="BK54" s="176"/>
      <c r="BL54" s="176"/>
      <c r="BM54" s="176"/>
      <c r="BN54" s="176"/>
      <c r="BO54" s="176"/>
      <c r="BP54" s="176"/>
      <c r="BQ54" s="176"/>
      <c r="BR54" s="176"/>
      <c r="BS54" s="176"/>
      <c r="BT54" s="176"/>
      <c r="BU54" s="176"/>
      <c r="BV54" s="176"/>
      <c r="BW54" s="176"/>
      <c r="BX54" s="176"/>
      <c r="BY54" s="176"/>
      <c r="BZ54" s="176"/>
      <c r="CA54" s="176"/>
      <c r="CB54" s="176"/>
      <c r="CC54" s="176"/>
      <c r="CD54" s="176"/>
      <c r="CE54" s="176"/>
      <c r="CF54" s="176"/>
      <c r="CG54" s="176"/>
      <c r="CH54" s="176"/>
      <c r="CI54" s="176"/>
      <c r="CJ54" s="176"/>
      <c r="CK54" s="177"/>
      <c r="CL54" s="177"/>
    </row>
    <row r="55" customFormat="false" ht="12.75" hidden="false" customHeight="false" outlineLevel="0" collapsed="false">
      <c r="A55" s="169" t="s">
        <v>42</v>
      </c>
      <c r="B55" s="96"/>
      <c r="C55" s="170" t="s">
        <v>93</v>
      </c>
      <c r="D55" s="171" t="n">
        <v>20</v>
      </c>
      <c r="E55" s="172" t="s">
        <v>126</v>
      </c>
      <c r="F55" s="173" t="n">
        <f aca="false">SUM(H55:CJ55)</f>
        <v>7</v>
      </c>
      <c r="G55" s="174"/>
      <c r="H55" s="175"/>
      <c r="I55" s="176"/>
      <c r="J55" s="176"/>
      <c r="K55" s="176"/>
      <c r="L55" s="176"/>
      <c r="M55" s="176"/>
      <c r="N55" s="176"/>
      <c r="O55" s="176"/>
      <c r="P55" s="176"/>
      <c r="Q55" s="176"/>
      <c r="R55" s="176"/>
      <c r="S55" s="176"/>
      <c r="T55" s="176"/>
      <c r="U55" s="176"/>
      <c r="V55" s="176"/>
      <c r="W55" s="176"/>
      <c r="X55" s="176"/>
      <c r="Y55" s="176"/>
      <c r="Z55" s="176"/>
      <c r="AA55" s="176"/>
      <c r="AB55" s="176"/>
      <c r="AC55" s="176"/>
      <c r="AD55" s="176"/>
      <c r="AE55" s="176"/>
      <c r="AF55" s="176"/>
      <c r="AG55" s="176"/>
      <c r="AH55" s="176"/>
      <c r="AI55" s="176"/>
      <c r="AJ55" s="176"/>
      <c r="AK55" s="176"/>
      <c r="AL55" s="176"/>
      <c r="AM55" s="176"/>
      <c r="AN55" s="176"/>
      <c r="AO55" s="176"/>
      <c r="AP55" s="176" t="n">
        <v>5.5</v>
      </c>
      <c r="AQ55" s="176" t="n">
        <v>1.5</v>
      </c>
      <c r="AR55" s="176"/>
      <c r="AS55" s="176"/>
      <c r="AT55" s="176"/>
      <c r="AU55" s="176"/>
      <c r="AV55" s="176"/>
      <c r="AW55" s="176"/>
      <c r="AX55" s="176"/>
      <c r="AY55" s="176"/>
      <c r="AZ55" s="176"/>
      <c r="BA55" s="176"/>
      <c r="BB55" s="176"/>
      <c r="BC55" s="176"/>
      <c r="BD55" s="176"/>
      <c r="BE55" s="176"/>
      <c r="BF55" s="176"/>
      <c r="BG55" s="176"/>
      <c r="BH55" s="176"/>
      <c r="BI55" s="176"/>
      <c r="BJ55" s="176"/>
      <c r="BK55" s="176"/>
      <c r="BL55" s="176"/>
      <c r="BM55" s="176"/>
      <c r="BN55" s="176"/>
      <c r="BO55" s="176"/>
      <c r="BP55" s="176"/>
      <c r="BQ55" s="176"/>
      <c r="BR55" s="176"/>
      <c r="BS55" s="176"/>
      <c r="BT55" s="176"/>
      <c r="BU55" s="176"/>
      <c r="BV55" s="176"/>
      <c r="BW55" s="176"/>
      <c r="BX55" s="176"/>
      <c r="BY55" s="176"/>
      <c r="BZ55" s="176"/>
      <c r="CA55" s="176"/>
      <c r="CB55" s="176"/>
      <c r="CC55" s="176"/>
      <c r="CD55" s="176"/>
      <c r="CE55" s="176"/>
      <c r="CF55" s="176"/>
      <c r="CG55" s="176"/>
      <c r="CH55" s="176"/>
      <c r="CI55" s="176"/>
      <c r="CJ55" s="176"/>
      <c r="CK55" s="177"/>
      <c r="CL55" s="177"/>
    </row>
    <row r="56" customFormat="false" ht="12.75" hidden="false" customHeight="false" outlineLevel="0" collapsed="false">
      <c r="A56" s="169" t="s">
        <v>42</v>
      </c>
      <c r="B56" s="96"/>
      <c r="C56" s="170" t="s">
        <v>93</v>
      </c>
      <c r="D56" s="171" t="n">
        <v>21</v>
      </c>
      <c r="E56" s="172" t="s">
        <v>126</v>
      </c>
      <c r="F56" s="178" t="n">
        <f aca="false">SUM(H56:CJ56)</f>
        <v>0</v>
      </c>
      <c r="G56" s="179"/>
      <c r="H56" s="180"/>
      <c r="I56" s="181"/>
      <c r="J56" s="181"/>
      <c r="K56" s="181"/>
      <c r="L56" s="181"/>
      <c r="M56" s="181"/>
      <c r="N56" s="181"/>
      <c r="O56" s="181"/>
      <c r="P56" s="181"/>
      <c r="Q56" s="181"/>
      <c r="R56" s="181"/>
      <c r="S56" s="181"/>
      <c r="T56" s="181"/>
      <c r="U56" s="181"/>
      <c r="V56" s="181"/>
      <c r="W56" s="181"/>
      <c r="X56" s="181"/>
      <c r="Y56" s="181"/>
      <c r="Z56" s="181"/>
      <c r="AA56" s="181"/>
      <c r="AB56" s="181"/>
      <c r="AC56" s="181"/>
      <c r="AD56" s="181"/>
      <c r="AE56" s="181"/>
      <c r="AF56" s="181"/>
      <c r="AG56" s="181"/>
      <c r="AH56" s="181"/>
      <c r="AI56" s="181"/>
      <c r="AJ56" s="181"/>
      <c r="AK56" s="181"/>
      <c r="AL56" s="181"/>
      <c r="AM56" s="181"/>
      <c r="AN56" s="181"/>
      <c r="AO56" s="181"/>
      <c r="AP56" s="181"/>
      <c r="AQ56" s="181"/>
      <c r="AR56" s="181"/>
      <c r="AS56" s="181"/>
      <c r="AT56" s="181"/>
      <c r="AU56" s="181"/>
      <c r="AV56" s="181"/>
      <c r="AW56" s="181"/>
      <c r="AX56" s="181"/>
      <c r="AY56" s="181"/>
      <c r="AZ56" s="181"/>
      <c r="BA56" s="181"/>
      <c r="BB56" s="181"/>
      <c r="BC56" s="181"/>
      <c r="BD56" s="181"/>
      <c r="BE56" s="181"/>
      <c r="BF56" s="181"/>
      <c r="BG56" s="181"/>
      <c r="BH56" s="181"/>
      <c r="BI56" s="181"/>
      <c r="BJ56" s="181"/>
      <c r="BK56" s="181"/>
      <c r="BL56" s="181"/>
      <c r="BM56" s="181"/>
      <c r="BN56" s="181"/>
      <c r="BO56" s="181"/>
      <c r="BP56" s="181"/>
      <c r="BQ56" s="181"/>
      <c r="BR56" s="181"/>
      <c r="BS56" s="181"/>
      <c r="BT56" s="181"/>
      <c r="BU56" s="181"/>
      <c r="BV56" s="181"/>
      <c r="BW56" s="181"/>
      <c r="BX56" s="181"/>
      <c r="BY56" s="181"/>
      <c r="BZ56" s="181"/>
      <c r="CA56" s="181"/>
      <c r="CB56" s="181"/>
      <c r="CC56" s="181"/>
      <c r="CD56" s="181"/>
      <c r="CE56" s="181"/>
      <c r="CF56" s="181"/>
      <c r="CG56" s="181"/>
      <c r="CH56" s="181"/>
      <c r="CI56" s="181"/>
      <c r="CJ56" s="181"/>
      <c r="CK56" s="177"/>
      <c r="CL56" s="177"/>
    </row>
    <row r="57" customFormat="false" ht="12.75" hidden="false" customHeight="false" outlineLevel="0" collapsed="false">
      <c r="A57" s="169" t="s">
        <v>42</v>
      </c>
      <c r="B57" s="96"/>
      <c r="C57" s="170" t="s">
        <v>93</v>
      </c>
      <c r="D57" s="171" t="n">
        <v>22</v>
      </c>
      <c r="E57" s="172" t="s">
        <v>126</v>
      </c>
      <c r="F57" s="178" t="n">
        <f aca="false">SUM(H57:CJ57)</f>
        <v>0</v>
      </c>
      <c r="G57" s="179" t="n">
        <f aca="false">SUM(F51:F57)</f>
        <v>38</v>
      </c>
      <c r="H57" s="180"/>
      <c r="I57" s="181"/>
      <c r="J57" s="181"/>
      <c r="K57" s="181"/>
      <c r="L57" s="181"/>
      <c r="M57" s="181"/>
      <c r="N57" s="181"/>
      <c r="O57" s="181"/>
      <c r="P57" s="181"/>
      <c r="Q57" s="181"/>
      <c r="R57" s="181"/>
      <c r="S57" s="181"/>
      <c r="T57" s="181"/>
      <c r="U57" s="181"/>
      <c r="V57" s="181"/>
      <c r="W57" s="181"/>
      <c r="X57" s="181"/>
      <c r="Y57" s="181"/>
      <c r="Z57" s="181"/>
      <c r="AA57" s="181"/>
      <c r="AB57" s="181"/>
      <c r="AC57" s="181"/>
      <c r="AD57" s="181"/>
      <c r="AE57" s="181"/>
      <c r="AF57" s="181"/>
      <c r="AG57" s="181"/>
      <c r="AH57" s="181"/>
      <c r="AI57" s="181"/>
      <c r="AJ57" s="181"/>
      <c r="AK57" s="181"/>
      <c r="AL57" s="181"/>
      <c r="AM57" s="181"/>
      <c r="AN57" s="181"/>
      <c r="AO57" s="181"/>
      <c r="AP57" s="181"/>
      <c r="AQ57" s="181"/>
      <c r="AR57" s="181"/>
      <c r="AS57" s="181"/>
      <c r="AT57" s="181"/>
      <c r="AU57" s="181"/>
      <c r="AV57" s="181"/>
      <c r="AW57" s="181"/>
      <c r="AX57" s="181"/>
      <c r="AY57" s="181"/>
      <c r="AZ57" s="181"/>
      <c r="BA57" s="181"/>
      <c r="BB57" s="181"/>
      <c r="BC57" s="181"/>
      <c r="BD57" s="181"/>
      <c r="BE57" s="181"/>
      <c r="BF57" s="181"/>
      <c r="BG57" s="181"/>
      <c r="BH57" s="181"/>
      <c r="BI57" s="181"/>
      <c r="BJ57" s="181"/>
      <c r="BK57" s="181"/>
      <c r="BL57" s="181"/>
      <c r="BM57" s="181"/>
      <c r="BN57" s="181"/>
      <c r="BO57" s="181"/>
      <c r="BP57" s="181"/>
      <c r="BQ57" s="181"/>
      <c r="BR57" s="181"/>
      <c r="BS57" s="181"/>
      <c r="BT57" s="181"/>
      <c r="BU57" s="181"/>
      <c r="BV57" s="181"/>
      <c r="BW57" s="181"/>
      <c r="BX57" s="181"/>
      <c r="BY57" s="181"/>
      <c r="BZ57" s="181"/>
      <c r="CA57" s="181"/>
      <c r="CB57" s="181"/>
      <c r="CC57" s="181"/>
      <c r="CD57" s="181"/>
      <c r="CE57" s="181"/>
      <c r="CF57" s="181"/>
      <c r="CG57" s="181"/>
      <c r="CH57" s="181"/>
      <c r="CI57" s="181"/>
      <c r="CJ57" s="181"/>
      <c r="CK57" s="177"/>
      <c r="CL57" s="177"/>
    </row>
    <row r="58" customFormat="false" ht="12.75" hidden="false" customHeight="false" outlineLevel="0" collapsed="false">
      <c r="A58" s="169" t="s">
        <v>42</v>
      </c>
      <c r="B58" s="96"/>
      <c r="C58" s="170" t="s">
        <v>93</v>
      </c>
      <c r="D58" s="171" t="n">
        <v>23</v>
      </c>
      <c r="E58" s="172" t="s">
        <v>127</v>
      </c>
      <c r="F58" s="173" t="n">
        <f aca="false">SUM(H58:CJ58)</f>
        <v>7.75</v>
      </c>
      <c r="G58" s="174"/>
      <c r="H58" s="175"/>
      <c r="I58" s="176"/>
      <c r="J58" s="176"/>
      <c r="K58" s="176"/>
      <c r="L58" s="176"/>
      <c r="M58" s="176"/>
      <c r="N58" s="176"/>
      <c r="O58" s="176"/>
      <c r="P58" s="176"/>
      <c r="Q58" s="176"/>
      <c r="R58" s="176"/>
      <c r="S58" s="176"/>
      <c r="T58" s="176"/>
      <c r="U58" s="176"/>
      <c r="V58" s="176"/>
      <c r="W58" s="176"/>
      <c r="X58" s="176"/>
      <c r="Y58" s="176"/>
      <c r="Z58" s="176"/>
      <c r="AA58" s="176"/>
      <c r="AB58" s="176"/>
      <c r="AC58" s="176"/>
      <c r="AD58" s="176"/>
      <c r="AE58" s="176"/>
      <c r="AF58" s="176"/>
      <c r="AG58" s="176"/>
      <c r="AH58" s="176"/>
      <c r="AI58" s="176"/>
      <c r="AJ58" s="176"/>
      <c r="AK58" s="176"/>
      <c r="AL58" s="176"/>
      <c r="AM58" s="176"/>
      <c r="AN58" s="176"/>
      <c r="AO58" s="176"/>
      <c r="AP58" s="176" t="n">
        <v>1.5</v>
      </c>
      <c r="AQ58" s="176"/>
      <c r="AR58" s="176"/>
      <c r="AS58" s="176"/>
      <c r="AT58" s="176"/>
      <c r="AU58" s="176"/>
      <c r="AV58" s="176"/>
      <c r="AW58" s="176"/>
      <c r="AX58" s="176"/>
      <c r="AY58" s="176"/>
      <c r="AZ58" s="176" t="n">
        <v>0.5</v>
      </c>
      <c r="BA58" s="176"/>
      <c r="BB58" s="176"/>
      <c r="BC58" s="176"/>
      <c r="BD58" s="176"/>
      <c r="BE58" s="176"/>
      <c r="BF58" s="176"/>
      <c r="BG58" s="176" t="n">
        <v>5.75</v>
      </c>
      <c r="BH58" s="176"/>
      <c r="BI58" s="176"/>
      <c r="BJ58" s="176"/>
      <c r="BK58" s="176"/>
      <c r="BL58" s="176"/>
      <c r="BM58" s="176"/>
      <c r="BN58" s="176"/>
      <c r="BO58" s="176"/>
      <c r="BP58" s="176"/>
      <c r="BQ58" s="176"/>
      <c r="BR58" s="176"/>
      <c r="BS58" s="176"/>
      <c r="BT58" s="176"/>
      <c r="BU58" s="176"/>
      <c r="BV58" s="176"/>
      <c r="BW58" s="176"/>
      <c r="BX58" s="176"/>
      <c r="BY58" s="176"/>
      <c r="BZ58" s="176"/>
      <c r="CA58" s="176"/>
      <c r="CB58" s="176"/>
      <c r="CC58" s="176"/>
      <c r="CD58" s="176"/>
      <c r="CE58" s="176"/>
      <c r="CF58" s="176"/>
      <c r="CG58" s="176"/>
      <c r="CH58" s="176"/>
      <c r="CI58" s="176"/>
      <c r="CJ58" s="176"/>
      <c r="CK58" s="177"/>
      <c r="CL58" s="177"/>
    </row>
    <row r="59" customFormat="false" ht="12.75" hidden="false" customHeight="false" outlineLevel="0" collapsed="false">
      <c r="A59" s="169" t="s">
        <v>42</v>
      </c>
      <c r="B59" s="96"/>
      <c r="C59" s="170" t="s">
        <v>93</v>
      </c>
      <c r="D59" s="171" t="n">
        <v>24</v>
      </c>
      <c r="E59" s="172" t="s">
        <v>127</v>
      </c>
      <c r="F59" s="173" t="n">
        <f aca="false">SUM(H59:CJ59)</f>
        <v>7.75</v>
      </c>
      <c r="G59" s="174"/>
      <c r="H59" s="175"/>
      <c r="I59" s="176"/>
      <c r="J59" s="176"/>
      <c r="K59" s="176"/>
      <c r="L59" s="176"/>
      <c r="M59" s="176"/>
      <c r="N59" s="176"/>
      <c r="O59" s="176"/>
      <c r="P59" s="176"/>
      <c r="Q59" s="176"/>
      <c r="R59" s="176"/>
      <c r="S59" s="176"/>
      <c r="T59" s="176"/>
      <c r="U59" s="176"/>
      <c r="V59" s="176"/>
      <c r="W59" s="176"/>
      <c r="X59" s="176"/>
      <c r="Y59" s="176"/>
      <c r="Z59" s="176"/>
      <c r="AA59" s="176"/>
      <c r="AB59" s="176"/>
      <c r="AC59" s="176"/>
      <c r="AD59" s="176"/>
      <c r="AE59" s="176"/>
      <c r="AF59" s="176"/>
      <c r="AG59" s="176"/>
      <c r="AH59" s="176"/>
      <c r="AI59" s="176"/>
      <c r="AJ59" s="176"/>
      <c r="AK59" s="176"/>
      <c r="AL59" s="176"/>
      <c r="AM59" s="176"/>
      <c r="AN59" s="176"/>
      <c r="AO59" s="176"/>
      <c r="AP59" s="176"/>
      <c r="AQ59" s="176"/>
      <c r="AR59" s="176"/>
      <c r="AS59" s="176"/>
      <c r="AT59" s="176"/>
      <c r="AU59" s="176"/>
      <c r="AV59" s="176"/>
      <c r="AW59" s="176"/>
      <c r="AX59" s="176"/>
      <c r="AY59" s="176"/>
      <c r="AZ59" s="176" t="n">
        <v>2</v>
      </c>
      <c r="BA59" s="176"/>
      <c r="BB59" s="176" t="n">
        <v>1</v>
      </c>
      <c r="BC59" s="176"/>
      <c r="BD59" s="176"/>
      <c r="BE59" s="176"/>
      <c r="BF59" s="176"/>
      <c r="BG59" s="176" t="n">
        <v>4.75</v>
      </c>
      <c r="BH59" s="176"/>
      <c r="BI59" s="176"/>
      <c r="BJ59" s="176"/>
      <c r="BK59" s="176"/>
      <c r="BL59" s="176"/>
      <c r="BM59" s="176"/>
      <c r="BN59" s="176"/>
      <c r="BO59" s="176"/>
      <c r="BP59" s="176"/>
      <c r="BQ59" s="176"/>
      <c r="BR59" s="176"/>
      <c r="BS59" s="176"/>
      <c r="BT59" s="176"/>
      <c r="BU59" s="176"/>
      <c r="BV59" s="176"/>
      <c r="BW59" s="176"/>
      <c r="BX59" s="176"/>
      <c r="BY59" s="176"/>
      <c r="BZ59" s="176"/>
      <c r="CA59" s="176"/>
      <c r="CB59" s="176"/>
      <c r="CC59" s="176"/>
      <c r="CD59" s="176"/>
      <c r="CE59" s="176"/>
      <c r="CF59" s="176"/>
      <c r="CG59" s="176"/>
      <c r="CH59" s="176"/>
      <c r="CI59" s="176"/>
      <c r="CJ59" s="176"/>
      <c r="CK59" s="177"/>
      <c r="CL59" s="177"/>
    </row>
    <row r="60" customFormat="false" ht="12.75" hidden="false" customHeight="false" outlineLevel="0" collapsed="false">
      <c r="A60" s="169" t="s">
        <v>42</v>
      </c>
      <c r="B60" s="96"/>
      <c r="C60" s="170" t="s">
        <v>93</v>
      </c>
      <c r="D60" s="171" t="n">
        <v>25</v>
      </c>
      <c r="E60" s="172" t="s">
        <v>127</v>
      </c>
      <c r="F60" s="173" t="n">
        <f aca="false">SUM(H60:CJ60)</f>
        <v>7.75</v>
      </c>
      <c r="G60" s="174"/>
      <c r="H60" s="175"/>
      <c r="I60" s="176"/>
      <c r="J60" s="176"/>
      <c r="K60" s="176"/>
      <c r="L60" s="176"/>
      <c r="M60" s="176"/>
      <c r="N60" s="176"/>
      <c r="O60" s="176"/>
      <c r="P60" s="176"/>
      <c r="Q60" s="176"/>
      <c r="R60" s="176"/>
      <c r="S60" s="176"/>
      <c r="T60" s="176"/>
      <c r="U60" s="176"/>
      <c r="V60" s="176"/>
      <c r="W60" s="176"/>
      <c r="X60" s="176"/>
      <c r="Y60" s="176"/>
      <c r="Z60" s="176"/>
      <c r="AA60" s="176"/>
      <c r="AB60" s="176"/>
      <c r="AC60" s="176"/>
      <c r="AD60" s="176"/>
      <c r="AE60" s="176"/>
      <c r="AF60" s="176"/>
      <c r="AG60" s="176"/>
      <c r="AH60" s="176"/>
      <c r="AI60" s="176"/>
      <c r="AJ60" s="176"/>
      <c r="AK60" s="176"/>
      <c r="AL60" s="176"/>
      <c r="AM60" s="176"/>
      <c r="AN60" s="176"/>
      <c r="AO60" s="176"/>
      <c r="AP60" s="176"/>
      <c r="AQ60" s="176"/>
      <c r="AR60" s="176"/>
      <c r="AS60" s="176"/>
      <c r="AT60" s="176"/>
      <c r="AU60" s="176"/>
      <c r="AV60" s="176"/>
      <c r="AW60" s="176"/>
      <c r="AX60" s="176"/>
      <c r="AY60" s="176"/>
      <c r="AZ60" s="176" t="n">
        <v>7.75</v>
      </c>
      <c r="BA60" s="176"/>
      <c r="BB60" s="176"/>
      <c r="BC60" s="176"/>
      <c r="BD60" s="176"/>
      <c r="BE60" s="176"/>
      <c r="BF60" s="176"/>
      <c r="BG60" s="176"/>
      <c r="BH60" s="176"/>
      <c r="BI60" s="176"/>
      <c r="BJ60" s="176"/>
      <c r="BK60" s="176"/>
      <c r="BL60" s="176"/>
      <c r="BM60" s="176"/>
      <c r="BN60" s="176"/>
      <c r="BO60" s="176"/>
      <c r="BP60" s="176"/>
      <c r="BQ60" s="176"/>
      <c r="BR60" s="176"/>
      <c r="BS60" s="176"/>
      <c r="BT60" s="176"/>
      <c r="BU60" s="176"/>
      <c r="BV60" s="176"/>
      <c r="BW60" s="176"/>
      <c r="BX60" s="176"/>
      <c r="BY60" s="176"/>
      <c r="BZ60" s="176"/>
      <c r="CA60" s="176"/>
      <c r="CB60" s="176"/>
      <c r="CC60" s="176"/>
      <c r="CD60" s="176"/>
      <c r="CE60" s="176"/>
      <c r="CF60" s="176"/>
      <c r="CG60" s="176"/>
      <c r="CH60" s="176"/>
      <c r="CI60" s="176"/>
      <c r="CJ60" s="176"/>
      <c r="CK60" s="177"/>
      <c r="CL60" s="177"/>
    </row>
    <row r="61" customFormat="false" ht="12.75" hidden="false" customHeight="false" outlineLevel="0" collapsed="false">
      <c r="A61" s="169" t="s">
        <v>42</v>
      </c>
      <c r="B61" s="96"/>
      <c r="C61" s="170" t="s">
        <v>93</v>
      </c>
      <c r="D61" s="171" t="n">
        <v>26</v>
      </c>
      <c r="E61" s="172" t="s">
        <v>127</v>
      </c>
      <c r="F61" s="173" t="n">
        <f aca="false">SUM(H61:CJ61)</f>
        <v>7.75</v>
      </c>
      <c r="G61" s="174"/>
      <c r="H61" s="175"/>
      <c r="I61" s="176"/>
      <c r="J61" s="176"/>
      <c r="K61" s="176"/>
      <c r="L61" s="176"/>
      <c r="M61" s="176"/>
      <c r="N61" s="176"/>
      <c r="O61" s="176"/>
      <c r="P61" s="176"/>
      <c r="Q61" s="176"/>
      <c r="R61" s="176"/>
      <c r="S61" s="176"/>
      <c r="T61" s="176"/>
      <c r="U61" s="176"/>
      <c r="V61" s="176"/>
      <c r="W61" s="176"/>
      <c r="X61" s="176"/>
      <c r="Y61" s="176"/>
      <c r="Z61" s="176"/>
      <c r="AA61" s="176"/>
      <c r="AB61" s="176"/>
      <c r="AC61" s="176"/>
      <c r="AD61" s="176"/>
      <c r="AE61" s="176"/>
      <c r="AF61" s="176"/>
      <c r="AG61" s="176"/>
      <c r="AH61" s="176"/>
      <c r="AI61" s="176"/>
      <c r="AJ61" s="176"/>
      <c r="AK61" s="176"/>
      <c r="AL61" s="176"/>
      <c r="AM61" s="176"/>
      <c r="AN61" s="176"/>
      <c r="AO61" s="176"/>
      <c r="AP61" s="176"/>
      <c r="AQ61" s="176"/>
      <c r="AR61" s="176"/>
      <c r="AS61" s="176" t="n">
        <v>0.5</v>
      </c>
      <c r="AT61" s="176"/>
      <c r="AU61" s="176"/>
      <c r="AV61" s="176"/>
      <c r="AW61" s="176"/>
      <c r="AX61" s="176"/>
      <c r="AY61" s="176"/>
      <c r="AZ61" s="176" t="n">
        <v>6</v>
      </c>
      <c r="BA61" s="176"/>
      <c r="BB61" s="176" t="n">
        <v>0.25</v>
      </c>
      <c r="BC61" s="176" t="n">
        <v>1</v>
      </c>
      <c r="BD61" s="176"/>
      <c r="BE61" s="176"/>
      <c r="BF61" s="176"/>
      <c r="BG61" s="176"/>
      <c r="BH61" s="176"/>
      <c r="BI61" s="176"/>
      <c r="BJ61" s="176"/>
      <c r="BK61" s="176"/>
      <c r="BL61" s="176"/>
      <c r="BM61" s="176"/>
      <c r="BN61" s="176"/>
      <c r="BO61" s="176"/>
      <c r="BP61" s="176"/>
      <c r="BQ61" s="176"/>
      <c r="BR61" s="176"/>
      <c r="BS61" s="176"/>
      <c r="BT61" s="176"/>
      <c r="BU61" s="176"/>
      <c r="BV61" s="176"/>
      <c r="BW61" s="176"/>
      <c r="BX61" s="176"/>
      <c r="BY61" s="176"/>
      <c r="BZ61" s="176"/>
      <c r="CA61" s="176"/>
      <c r="CB61" s="176"/>
      <c r="CC61" s="176"/>
      <c r="CD61" s="176"/>
      <c r="CE61" s="176"/>
      <c r="CF61" s="176"/>
      <c r="CG61" s="176"/>
      <c r="CH61" s="176"/>
      <c r="CI61" s="176"/>
      <c r="CJ61" s="176"/>
      <c r="CK61" s="177"/>
      <c r="CL61" s="177"/>
    </row>
    <row r="62" customFormat="false" ht="12.75" hidden="false" customHeight="false" outlineLevel="0" collapsed="false">
      <c r="A62" s="169" t="s">
        <v>42</v>
      </c>
      <c r="B62" s="96"/>
      <c r="C62" s="170" t="s">
        <v>93</v>
      </c>
      <c r="D62" s="171" t="n">
        <v>27</v>
      </c>
      <c r="E62" s="172" t="s">
        <v>127</v>
      </c>
      <c r="F62" s="173" t="n">
        <f aca="false">SUM(H62:CJ62)</f>
        <v>7</v>
      </c>
      <c r="G62" s="174"/>
      <c r="H62" s="175"/>
      <c r="I62" s="176"/>
      <c r="J62" s="176"/>
      <c r="K62" s="176"/>
      <c r="L62" s="176"/>
      <c r="M62" s="176"/>
      <c r="N62" s="176"/>
      <c r="O62" s="176"/>
      <c r="P62" s="176"/>
      <c r="Q62" s="176"/>
      <c r="R62" s="176"/>
      <c r="S62" s="176"/>
      <c r="T62" s="176"/>
      <c r="U62" s="176"/>
      <c r="V62" s="176"/>
      <c r="W62" s="176"/>
      <c r="X62" s="176"/>
      <c r="Y62" s="176"/>
      <c r="Z62" s="176"/>
      <c r="AA62" s="176"/>
      <c r="AB62" s="176"/>
      <c r="AC62" s="176"/>
      <c r="AD62" s="176"/>
      <c r="AE62" s="176"/>
      <c r="AF62" s="176"/>
      <c r="AG62" s="176"/>
      <c r="AH62" s="176"/>
      <c r="AI62" s="176"/>
      <c r="AJ62" s="176"/>
      <c r="AK62" s="176"/>
      <c r="AL62" s="176"/>
      <c r="AM62" s="176"/>
      <c r="AN62" s="176"/>
      <c r="AO62" s="176"/>
      <c r="AP62" s="176"/>
      <c r="AQ62" s="176"/>
      <c r="AR62" s="176"/>
      <c r="AS62" s="176" t="n">
        <v>7</v>
      </c>
      <c r="AT62" s="176"/>
      <c r="AU62" s="176"/>
      <c r="AV62" s="176"/>
      <c r="AW62" s="176"/>
      <c r="AX62" s="176"/>
      <c r="AY62" s="176"/>
      <c r="AZ62" s="176"/>
      <c r="BA62" s="176"/>
      <c r="BB62" s="176"/>
      <c r="BC62" s="176"/>
      <c r="BD62" s="176"/>
      <c r="BE62" s="176"/>
      <c r="BF62" s="176"/>
      <c r="BG62" s="176"/>
      <c r="BH62" s="176"/>
      <c r="BI62" s="176"/>
      <c r="BJ62" s="176"/>
      <c r="BK62" s="176"/>
      <c r="BL62" s="176"/>
      <c r="BM62" s="176"/>
      <c r="BN62" s="176"/>
      <c r="BO62" s="176"/>
      <c r="BP62" s="176"/>
      <c r="BQ62" s="176"/>
      <c r="BR62" s="176"/>
      <c r="BS62" s="176"/>
      <c r="BT62" s="176"/>
      <c r="BU62" s="176"/>
      <c r="BV62" s="176"/>
      <c r="BW62" s="176"/>
      <c r="BX62" s="176"/>
      <c r="BY62" s="176"/>
      <c r="BZ62" s="176"/>
      <c r="CA62" s="176"/>
      <c r="CB62" s="176"/>
      <c r="CC62" s="176"/>
      <c r="CD62" s="176"/>
      <c r="CE62" s="176"/>
      <c r="CF62" s="176"/>
      <c r="CG62" s="176"/>
      <c r="CH62" s="176"/>
      <c r="CI62" s="176"/>
      <c r="CJ62" s="176"/>
      <c r="CK62" s="177"/>
      <c r="CL62" s="177"/>
    </row>
    <row r="63" customFormat="false" ht="12.75" hidden="false" customHeight="false" outlineLevel="0" collapsed="false">
      <c r="A63" s="169" t="s">
        <v>42</v>
      </c>
      <c r="B63" s="96"/>
      <c r="C63" s="170" t="s">
        <v>93</v>
      </c>
      <c r="D63" s="171" t="n">
        <v>28</v>
      </c>
      <c r="E63" s="172" t="s">
        <v>127</v>
      </c>
      <c r="F63" s="178" t="n">
        <f aca="false">SUM(H63:CJ63)</f>
        <v>0</v>
      </c>
      <c r="G63" s="179"/>
      <c r="H63" s="180"/>
      <c r="I63" s="181"/>
      <c r="J63" s="181"/>
      <c r="K63" s="181"/>
      <c r="L63" s="181"/>
      <c r="M63" s="181"/>
      <c r="N63" s="181"/>
      <c r="O63" s="181"/>
      <c r="P63" s="181"/>
      <c r="Q63" s="181"/>
      <c r="R63" s="181"/>
      <c r="S63" s="181"/>
      <c r="T63" s="181"/>
      <c r="U63" s="181"/>
      <c r="V63" s="181"/>
      <c r="W63" s="181"/>
      <c r="X63" s="181"/>
      <c r="Y63" s="181"/>
      <c r="Z63" s="181"/>
      <c r="AA63" s="181"/>
      <c r="AB63" s="181"/>
      <c r="AC63" s="181"/>
      <c r="AD63" s="181"/>
      <c r="AE63" s="181"/>
      <c r="AF63" s="181"/>
      <c r="AG63" s="181"/>
      <c r="AH63" s="181"/>
      <c r="AI63" s="181"/>
      <c r="AJ63" s="181"/>
      <c r="AK63" s="181"/>
      <c r="AL63" s="181"/>
      <c r="AM63" s="181"/>
      <c r="AN63" s="181"/>
      <c r="AO63" s="181"/>
      <c r="AP63" s="181"/>
      <c r="AQ63" s="181"/>
      <c r="AR63" s="181"/>
      <c r="AS63" s="181"/>
      <c r="AT63" s="181"/>
      <c r="AU63" s="181"/>
      <c r="AV63" s="181"/>
      <c r="AW63" s="181"/>
      <c r="AX63" s="181"/>
      <c r="AY63" s="181"/>
      <c r="AZ63" s="181"/>
      <c r="BA63" s="181"/>
      <c r="BB63" s="181"/>
      <c r="BC63" s="181"/>
      <c r="BD63" s="181"/>
      <c r="BE63" s="181"/>
      <c r="BF63" s="181"/>
      <c r="BG63" s="181"/>
      <c r="BH63" s="181"/>
      <c r="BI63" s="181"/>
      <c r="BJ63" s="181"/>
      <c r="BK63" s="181"/>
      <c r="BL63" s="181"/>
      <c r="BM63" s="181"/>
      <c r="BN63" s="181"/>
      <c r="BO63" s="181"/>
      <c r="BP63" s="181"/>
      <c r="BQ63" s="181"/>
      <c r="BR63" s="181"/>
      <c r="BS63" s="181"/>
      <c r="BT63" s="181"/>
      <c r="BU63" s="181"/>
      <c r="BV63" s="181"/>
      <c r="BW63" s="181"/>
      <c r="BX63" s="181"/>
      <c r="BY63" s="181"/>
      <c r="BZ63" s="181"/>
      <c r="CA63" s="181"/>
      <c r="CB63" s="181"/>
      <c r="CC63" s="181"/>
      <c r="CD63" s="181"/>
      <c r="CE63" s="181"/>
      <c r="CF63" s="181"/>
      <c r="CG63" s="181"/>
      <c r="CH63" s="181"/>
      <c r="CI63" s="181"/>
      <c r="CJ63" s="181"/>
      <c r="CK63" s="177"/>
      <c r="CL63" s="177"/>
    </row>
    <row r="64" customFormat="false" ht="12.75" hidden="false" customHeight="false" outlineLevel="0" collapsed="false">
      <c r="A64" s="169" t="s">
        <v>42</v>
      </c>
      <c r="B64" s="96"/>
      <c r="C64" s="170" t="s">
        <v>93</v>
      </c>
      <c r="D64" s="171" t="n">
        <v>29</v>
      </c>
      <c r="E64" s="172" t="s">
        <v>127</v>
      </c>
      <c r="F64" s="178" t="n">
        <f aca="false">SUM(H64:CJ64)</f>
        <v>0</v>
      </c>
      <c r="G64" s="179" t="n">
        <f aca="false">SUM(F58:F64)</f>
        <v>38</v>
      </c>
      <c r="H64" s="180"/>
      <c r="I64" s="181"/>
      <c r="J64" s="181"/>
      <c r="K64" s="181"/>
      <c r="L64" s="181"/>
      <c r="M64" s="181"/>
      <c r="N64" s="181"/>
      <c r="O64" s="181"/>
      <c r="P64" s="181"/>
      <c r="Q64" s="181"/>
      <c r="R64" s="181"/>
      <c r="S64" s="181"/>
      <c r="T64" s="181"/>
      <c r="U64" s="181"/>
      <c r="V64" s="181"/>
      <c r="W64" s="181"/>
      <c r="X64" s="181"/>
      <c r="Y64" s="181"/>
      <c r="Z64" s="181"/>
      <c r="AA64" s="181"/>
      <c r="AB64" s="181"/>
      <c r="AC64" s="181"/>
      <c r="AD64" s="181"/>
      <c r="AE64" s="181"/>
      <c r="AF64" s="181"/>
      <c r="AG64" s="181"/>
      <c r="AH64" s="181"/>
      <c r="AI64" s="181"/>
      <c r="AJ64" s="181"/>
      <c r="AK64" s="181"/>
      <c r="AL64" s="181"/>
      <c r="AM64" s="181"/>
      <c r="AN64" s="181"/>
      <c r="AO64" s="181"/>
      <c r="AP64" s="181"/>
      <c r="AQ64" s="181"/>
      <c r="AR64" s="181"/>
      <c r="AS64" s="181"/>
      <c r="AT64" s="181"/>
      <c r="AU64" s="181"/>
      <c r="AV64" s="181"/>
      <c r="AW64" s="181"/>
      <c r="AX64" s="181"/>
      <c r="AY64" s="181"/>
      <c r="AZ64" s="181"/>
      <c r="BA64" s="181"/>
      <c r="BB64" s="181"/>
      <c r="BC64" s="181"/>
      <c r="BD64" s="181"/>
      <c r="BE64" s="181"/>
      <c r="BF64" s="181"/>
      <c r="BG64" s="181"/>
      <c r="BH64" s="181"/>
      <c r="BI64" s="181"/>
      <c r="BJ64" s="181"/>
      <c r="BK64" s="181"/>
      <c r="BL64" s="181"/>
      <c r="BM64" s="181"/>
      <c r="BN64" s="181"/>
      <c r="BO64" s="181"/>
      <c r="BP64" s="181"/>
      <c r="BQ64" s="181"/>
      <c r="BR64" s="181"/>
      <c r="BS64" s="181"/>
      <c r="BT64" s="181"/>
      <c r="BU64" s="181"/>
      <c r="BV64" s="181"/>
      <c r="BW64" s="181"/>
      <c r="BX64" s="181"/>
      <c r="BY64" s="181"/>
      <c r="BZ64" s="181"/>
      <c r="CA64" s="181"/>
      <c r="CB64" s="181"/>
      <c r="CC64" s="181"/>
      <c r="CD64" s="181"/>
      <c r="CE64" s="181"/>
      <c r="CF64" s="181"/>
      <c r="CG64" s="181"/>
      <c r="CH64" s="181"/>
      <c r="CI64" s="181"/>
      <c r="CJ64" s="181"/>
      <c r="CK64" s="177"/>
      <c r="CL64" s="177"/>
    </row>
    <row r="65" customFormat="false" ht="12.75" hidden="false" customHeight="false" outlineLevel="0" collapsed="false">
      <c r="A65" s="169" t="s">
        <v>42</v>
      </c>
      <c r="B65" s="96"/>
      <c r="C65" s="170" t="s">
        <v>93</v>
      </c>
      <c r="D65" s="171" t="n">
        <v>30</v>
      </c>
      <c r="E65" s="172" t="s">
        <v>128</v>
      </c>
      <c r="F65" s="173" t="n">
        <f aca="false">SUM(H65:CJ65)</f>
        <v>0</v>
      </c>
      <c r="G65" s="174"/>
      <c r="H65" s="175"/>
      <c r="I65" s="176"/>
      <c r="J65" s="176"/>
      <c r="K65" s="176"/>
      <c r="L65" s="176"/>
      <c r="M65" s="176"/>
      <c r="N65" s="176"/>
      <c r="O65" s="176"/>
      <c r="P65" s="176"/>
      <c r="Q65" s="176"/>
      <c r="R65" s="176"/>
      <c r="S65" s="176"/>
      <c r="T65" s="176"/>
      <c r="U65" s="176"/>
      <c r="V65" s="176"/>
      <c r="W65" s="176"/>
      <c r="X65" s="176"/>
      <c r="Y65" s="176"/>
      <c r="Z65" s="176"/>
      <c r="AA65" s="176"/>
      <c r="AB65" s="176"/>
      <c r="AC65" s="176"/>
      <c r="AD65" s="176"/>
      <c r="AE65" s="176"/>
      <c r="AF65" s="176"/>
      <c r="AG65" s="176"/>
      <c r="AH65" s="176"/>
      <c r="AI65" s="176"/>
      <c r="AJ65" s="176"/>
      <c r="AK65" s="176"/>
      <c r="AL65" s="176"/>
      <c r="AM65" s="176"/>
      <c r="AN65" s="176"/>
      <c r="AO65" s="176"/>
      <c r="AP65" s="176"/>
      <c r="AQ65" s="176"/>
      <c r="AR65" s="176"/>
      <c r="AS65" s="176"/>
      <c r="AT65" s="176"/>
      <c r="AU65" s="176"/>
      <c r="AV65" s="176"/>
      <c r="AW65" s="176"/>
      <c r="AX65" s="176"/>
      <c r="AY65" s="176"/>
      <c r="AZ65" s="176"/>
      <c r="BA65" s="176"/>
      <c r="BB65" s="176"/>
      <c r="BC65" s="176"/>
      <c r="BD65" s="176"/>
      <c r="BE65" s="176"/>
      <c r="BF65" s="176"/>
      <c r="BG65" s="176"/>
      <c r="BH65" s="176"/>
      <c r="BI65" s="176"/>
      <c r="BJ65" s="176"/>
      <c r="BK65" s="176"/>
      <c r="BL65" s="176"/>
      <c r="BM65" s="176"/>
      <c r="BN65" s="176"/>
      <c r="BO65" s="176"/>
      <c r="BP65" s="176"/>
      <c r="BQ65" s="176"/>
      <c r="BR65" s="176"/>
      <c r="BS65" s="176"/>
      <c r="BT65" s="176"/>
      <c r="BU65" s="176"/>
      <c r="BV65" s="176"/>
      <c r="BW65" s="176"/>
      <c r="BX65" s="176"/>
      <c r="BY65" s="176"/>
      <c r="BZ65" s="176"/>
      <c r="CA65" s="176"/>
      <c r="CB65" s="176"/>
      <c r="CC65" s="176"/>
      <c r="CD65" s="176"/>
      <c r="CE65" s="176"/>
      <c r="CF65" s="176"/>
      <c r="CG65" s="176"/>
      <c r="CH65" s="176"/>
      <c r="CI65" s="176"/>
      <c r="CJ65" s="176"/>
      <c r="CK65" s="177"/>
      <c r="CL65" s="177"/>
    </row>
    <row r="66" customFormat="false" ht="13.5" hidden="false" customHeight="false" outlineLevel="0" collapsed="false">
      <c r="A66" s="169" t="s">
        <v>42</v>
      </c>
      <c r="B66" s="96"/>
      <c r="C66" s="170" t="s">
        <v>93</v>
      </c>
      <c r="D66" s="171"/>
      <c r="E66" s="172"/>
      <c r="F66" s="173" t="n">
        <f aca="false">SUM(H66:CJ66)</f>
        <v>0</v>
      </c>
      <c r="G66" s="174"/>
      <c r="H66" s="175"/>
      <c r="I66" s="176"/>
      <c r="J66" s="176"/>
      <c r="K66" s="176"/>
      <c r="L66" s="176"/>
      <c r="M66" s="176"/>
      <c r="N66" s="176"/>
      <c r="O66" s="176"/>
      <c r="P66" s="176"/>
      <c r="Q66" s="176"/>
      <c r="R66" s="176"/>
      <c r="S66" s="176"/>
      <c r="T66" s="176"/>
      <c r="U66" s="176"/>
      <c r="V66" s="176"/>
      <c r="W66" s="176"/>
      <c r="X66" s="176"/>
      <c r="Y66" s="176"/>
      <c r="Z66" s="176"/>
      <c r="AA66" s="176"/>
      <c r="AB66" s="176"/>
      <c r="AC66" s="176"/>
      <c r="AD66" s="176"/>
      <c r="AE66" s="176"/>
      <c r="AF66" s="176"/>
      <c r="AG66" s="176"/>
      <c r="AH66" s="176"/>
      <c r="AI66" s="176"/>
      <c r="AJ66" s="176"/>
      <c r="AK66" s="176"/>
      <c r="AL66" s="176"/>
      <c r="AM66" s="176"/>
      <c r="AN66" s="176"/>
      <c r="AO66" s="176"/>
      <c r="AP66" s="176"/>
      <c r="AQ66" s="176"/>
      <c r="AR66" s="176"/>
      <c r="AS66" s="176"/>
      <c r="AT66" s="176"/>
      <c r="AU66" s="176"/>
      <c r="AV66" s="176"/>
      <c r="AW66" s="176"/>
      <c r="AX66" s="176"/>
      <c r="AY66" s="176"/>
      <c r="AZ66" s="176"/>
      <c r="BA66" s="176"/>
      <c r="BB66" s="176"/>
      <c r="BC66" s="176"/>
      <c r="BD66" s="176"/>
      <c r="BE66" s="176"/>
      <c r="BF66" s="176"/>
      <c r="BG66" s="176"/>
      <c r="BH66" s="176"/>
      <c r="BI66" s="176"/>
      <c r="BJ66" s="176"/>
      <c r="BK66" s="176"/>
      <c r="BL66" s="176"/>
      <c r="BM66" s="176"/>
      <c r="BN66" s="176"/>
      <c r="BO66" s="176"/>
      <c r="BP66" s="176"/>
      <c r="BQ66" s="176"/>
      <c r="BR66" s="176"/>
      <c r="BS66" s="176"/>
      <c r="BT66" s="176"/>
      <c r="BU66" s="176"/>
      <c r="BV66" s="176"/>
      <c r="BW66" s="176"/>
      <c r="BX66" s="176"/>
      <c r="BY66" s="176"/>
      <c r="BZ66" s="176"/>
      <c r="CA66" s="176"/>
      <c r="CB66" s="176"/>
      <c r="CC66" s="176"/>
      <c r="CD66" s="176"/>
      <c r="CE66" s="176"/>
      <c r="CF66" s="176"/>
      <c r="CG66" s="176"/>
      <c r="CH66" s="176"/>
      <c r="CI66" s="176"/>
      <c r="CJ66" s="176"/>
      <c r="CK66" s="177"/>
      <c r="CL66" s="177"/>
    </row>
    <row r="67" customFormat="false" ht="13.5" hidden="false" customHeight="false" outlineLevel="0" collapsed="false">
      <c r="A67" s="182" t="s">
        <v>42</v>
      </c>
      <c r="B67" s="118"/>
      <c r="C67" s="183" t="s">
        <v>50</v>
      </c>
      <c r="D67" s="184" t="s">
        <v>49</v>
      </c>
      <c r="E67" s="185"/>
      <c r="F67" s="185" t="n">
        <f aca="false">SUM(F36:F66)</f>
        <v>128.75</v>
      </c>
      <c r="G67" s="185"/>
      <c r="H67" s="186" t="n">
        <f aca="false">SUM(H36:H66)</f>
        <v>0</v>
      </c>
      <c r="I67" s="187" t="n">
        <f aca="false">SUM(I36:I66)</f>
        <v>0</v>
      </c>
      <c r="J67" s="188" t="n">
        <f aca="false">SUM(J36:J66)</f>
        <v>0</v>
      </c>
      <c r="K67" s="189" t="n">
        <f aca="false">SUM(K36:K66)</f>
        <v>0</v>
      </c>
      <c r="L67" s="189" t="n">
        <f aca="false">SUM(L36:L66)</f>
        <v>0</v>
      </c>
      <c r="M67" s="190" t="n">
        <f aca="false">SUM(M36:M66)</f>
        <v>0</v>
      </c>
      <c r="N67" s="190" t="n">
        <f aca="false">SUM(N36:N66)</f>
        <v>0</v>
      </c>
      <c r="O67" s="190" t="n">
        <f aca="false">SUM(O36:O66)</f>
        <v>0</v>
      </c>
      <c r="P67" s="190" t="n">
        <f aca="false">SUM(P36:P66)</f>
        <v>0</v>
      </c>
      <c r="Q67" s="190" t="n">
        <f aca="false">SUM(Q36:Q66)</f>
        <v>0</v>
      </c>
      <c r="R67" s="188" t="n">
        <f aca="false">SUM(R36:R66)</f>
        <v>0</v>
      </c>
      <c r="S67" s="188" t="n">
        <f aca="false">SUM(S36:S66)</f>
        <v>0</v>
      </c>
      <c r="T67" s="188" t="n">
        <f aca="false">SUM(T36:T66)</f>
        <v>0</v>
      </c>
      <c r="U67" s="188" t="n">
        <f aca="false">SUM(U36:U66)</f>
        <v>0</v>
      </c>
      <c r="V67" s="188" t="n">
        <f aca="false">SUM(V36:V66)</f>
        <v>0</v>
      </c>
      <c r="W67" s="188" t="n">
        <f aca="false">SUM(W36:W66)</f>
        <v>0</v>
      </c>
      <c r="X67" s="188" t="n">
        <f aca="false">SUM(X36:X66)</f>
        <v>7.75</v>
      </c>
      <c r="Y67" s="188" t="n">
        <f aca="false">SUM(Y36:Y66)</f>
        <v>15.5</v>
      </c>
      <c r="Z67" s="188" t="n">
        <f aca="false">SUM(Z36:Z66)</f>
        <v>0</v>
      </c>
      <c r="AA67" s="188" t="n">
        <f aca="false">SUM(AA36:AA66)</f>
        <v>0</v>
      </c>
      <c r="AB67" s="188" t="n">
        <f aca="false">SUM(AB36:AB66)</f>
        <v>19.5</v>
      </c>
      <c r="AC67" s="188" t="n">
        <f aca="false">SUM(AC36:AC66)</f>
        <v>0</v>
      </c>
      <c r="AD67" s="188" t="n">
        <f aca="false">SUM(AD36:AD66)</f>
        <v>0</v>
      </c>
      <c r="AE67" s="188" t="n">
        <f aca="false">SUM(AE36:AE66)</f>
        <v>0</v>
      </c>
      <c r="AF67" s="188" t="n">
        <f aca="false">SUM(AF36:AF66)</f>
        <v>0</v>
      </c>
      <c r="AG67" s="188" t="n">
        <f aca="false">SUM(AG36:AG66)</f>
        <v>0</v>
      </c>
      <c r="AH67" s="188" t="n">
        <f aca="false">SUM(AH36:AH66)</f>
        <v>0</v>
      </c>
      <c r="AI67" s="188" t="n">
        <f aca="false">SUM(AI36:AI66)</f>
        <v>0</v>
      </c>
      <c r="AJ67" s="188" t="n">
        <f aca="false">SUM(AJ36:AJ66)</f>
        <v>0</v>
      </c>
      <c r="AK67" s="188" t="n">
        <f aca="false">SUM(AK36:AK66)</f>
        <v>0</v>
      </c>
      <c r="AL67" s="188" t="n">
        <f aca="false">SUM(AL36:AL66)</f>
        <v>0</v>
      </c>
      <c r="AM67" s="188" t="n">
        <f aca="false">SUM(AM36:AM66)</f>
        <v>0</v>
      </c>
      <c r="AN67" s="188" t="n">
        <f aca="false">SUM(AN36:AN66)</f>
        <v>0</v>
      </c>
      <c r="AO67" s="188" t="n">
        <f aca="false">SUM(AO36:AO66)</f>
        <v>0</v>
      </c>
      <c r="AP67" s="188" t="n">
        <f aca="false">SUM(AP36:AP66)</f>
        <v>21.75</v>
      </c>
      <c r="AQ67" s="188" t="n">
        <f aca="false">SUM(AQ36:AQ66)</f>
        <v>1.5</v>
      </c>
      <c r="AR67" s="188" t="n">
        <f aca="false">SUM(AR36:AR66)</f>
        <v>7.25</v>
      </c>
      <c r="AS67" s="188" t="n">
        <f aca="false">SUM(AS36:AS66)</f>
        <v>7.5</v>
      </c>
      <c r="AT67" s="188" t="n">
        <f aca="false">SUM(AT36:AT66)</f>
        <v>7.25</v>
      </c>
      <c r="AU67" s="188" t="n">
        <f aca="false">SUM(AU36:AU66)</f>
        <v>0</v>
      </c>
      <c r="AV67" s="188" t="n">
        <f aca="false">SUM(AV36:AV66)</f>
        <v>0</v>
      </c>
      <c r="AW67" s="188" t="n">
        <f aca="false">SUM(AW36:AW66)</f>
        <v>1</v>
      </c>
      <c r="AX67" s="188" t="n">
        <f aca="false">SUM(AX36:AX66)</f>
        <v>0</v>
      </c>
      <c r="AY67" s="188" t="n">
        <f aca="false">SUM(AY36:AY66)</f>
        <v>0</v>
      </c>
      <c r="AZ67" s="188" t="n">
        <f aca="false">SUM(AZ36:AZ66)</f>
        <v>16.25</v>
      </c>
      <c r="BA67" s="188" t="n">
        <f aca="false">SUM(BA36:BA66)</f>
        <v>0</v>
      </c>
      <c r="BB67" s="188" t="n">
        <f aca="false">SUM(BB36:BB66)</f>
        <v>1.25</v>
      </c>
      <c r="BC67" s="188" t="n">
        <f aca="false">SUM(BC36:BC66)</f>
        <v>1</v>
      </c>
      <c r="BD67" s="188" t="n">
        <f aca="false">SUM(BD36:BD66)</f>
        <v>10.75</v>
      </c>
      <c r="BE67" s="188" t="n">
        <f aca="false">SUM(BE36:BE66)</f>
        <v>0</v>
      </c>
      <c r="BF67" s="188" t="n">
        <f aca="false">SUM(BF36:BF66)</f>
        <v>0</v>
      </c>
      <c r="BG67" s="188" t="n">
        <f aca="false">SUM(BG36:BG66)</f>
        <v>10.5</v>
      </c>
      <c r="BH67" s="188" t="n">
        <f aca="false">SUM(BH36:BH66)</f>
        <v>0</v>
      </c>
      <c r="BI67" s="188" t="n">
        <f aca="false">SUM(BI36:BI66)</f>
        <v>0</v>
      </c>
      <c r="BJ67" s="188" t="n">
        <f aca="false">SUM(BJ36:BJ66)</f>
        <v>0</v>
      </c>
      <c r="BK67" s="188" t="n">
        <f aca="false">SUM(BK36:BK66)</f>
        <v>0</v>
      </c>
      <c r="BL67" s="188" t="n">
        <f aca="false">SUM(BL36:BL66)</f>
        <v>0</v>
      </c>
      <c r="BM67" s="188" t="n">
        <f aca="false">SUM(BM36:BM66)</f>
        <v>0</v>
      </c>
      <c r="BN67" s="188" t="n">
        <f aca="false">SUM(BN36:BN66)</f>
        <v>0</v>
      </c>
      <c r="BO67" s="188" t="n">
        <f aca="false">SUM(BO36:BO66)</f>
        <v>0</v>
      </c>
      <c r="BP67" s="188" t="n">
        <f aca="false">SUM(BP36:BP66)</f>
        <v>0</v>
      </c>
      <c r="BQ67" s="188" t="n">
        <f aca="false">SUM(BQ36:BQ66)</f>
        <v>0</v>
      </c>
      <c r="BR67" s="188" t="n">
        <f aca="false">SUM(BR36:BR66)</f>
        <v>0</v>
      </c>
      <c r="BS67" s="188" t="n">
        <f aca="false">SUM(BS36:BS66)</f>
        <v>0</v>
      </c>
      <c r="BT67" s="188" t="n">
        <f aca="false">SUM(BT36:BT66)</f>
        <v>0</v>
      </c>
      <c r="BU67" s="188" t="n">
        <f aca="false">SUM(BU36:BU66)</f>
        <v>0</v>
      </c>
      <c r="BV67" s="188" t="n">
        <f aca="false">SUM(BV36:BV66)</f>
        <v>0</v>
      </c>
      <c r="BW67" s="188" t="n">
        <f aca="false">SUM(BW36:BW66)</f>
        <v>0</v>
      </c>
      <c r="BX67" s="188" t="n">
        <f aca="false">SUM(BX36:BX66)</f>
        <v>0</v>
      </c>
      <c r="BY67" s="188" t="n">
        <f aca="false">SUM(BY36:BY66)</f>
        <v>0</v>
      </c>
      <c r="BZ67" s="188" t="n">
        <f aca="false">SUM(BZ36:BZ66)</f>
        <v>0</v>
      </c>
      <c r="CA67" s="188" t="n">
        <f aca="false">SUM(CA36:CA66)</f>
        <v>0</v>
      </c>
      <c r="CB67" s="188" t="n">
        <f aca="false">SUM(CB36:CB66)</f>
        <v>0</v>
      </c>
      <c r="CC67" s="188" t="n">
        <f aca="false">SUM(CC36:CC66)</f>
        <v>0</v>
      </c>
      <c r="CD67" s="188" t="n">
        <f aca="false">SUM(CD36:CD66)</f>
        <v>0</v>
      </c>
      <c r="CE67" s="188" t="n">
        <f aca="false">SUM(CE36:CE66)</f>
        <v>0</v>
      </c>
      <c r="CF67" s="188" t="n">
        <f aca="false">SUM(CF36:CF66)</f>
        <v>0</v>
      </c>
      <c r="CG67" s="188" t="n">
        <f aca="false">SUM(CG36:CG66)</f>
        <v>0</v>
      </c>
      <c r="CH67" s="188" t="n">
        <f aca="false">SUM(CH36:CH66)</f>
        <v>0</v>
      </c>
      <c r="CI67" s="188" t="n">
        <f aca="false">SUM(CI36:CI66)</f>
        <v>0</v>
      </c>
      <c r="CJ67" s="188" t="n">
        <f aca="false">SUM(CJ36:CJ66)</f>
        <v>0</v>
      </c>
      <c r="CK67" s="138"/>
      <c r="CL67" s="138"/>
    </row>
    <row r="68" customFormat="false" ht="12.75" hidden="false" customHeight="false" outlineLevel="0" collapsed="false">
      <c r="A68" s="191" t="s">
        <v>42</v>
      </c>
      <c r="B68" s="192"/>
      <c r="C68" s="193" t="s">
        <v>98</v>
      </c>
      <c r="D68" s="171" t="n">
        <v>1</v>
      </c>
      <c r="E68" s="172" t="s">
        <v>92</v>
      </c>
      <c r="F68" s="178" t="n">
        <f aca="false">SUM(H68:CJ68)</f>
        <v>0</v>
      </c>
      <c r="G68" s="179"/>
      <c r="H68" s="180"/>
      <c r="I68" s="181"/>
      <c r="J68" s="181"/>
      <c r="K68" s="181"/>
      <c r="L68" s="181"/>
      <c r="M68" s="181"/>
      <c r="N68" s="181"/>
      <c r="O68" s="181"/>
      <c r="P68" s="181"/>
      <c r="Q68" s="181"/>
      <c r="R68" s="181"/>
      <c r="S68" s="181"/>
      <c r="T68" s="181"/>
      <c r="U68" s="181"/>
      <c r="V68" s="181"/>
      <c r="W68" s="181"/>
      <c r="X68" s="181"/>
      <c r="Y68" s="181"/>
      <c r="Z68" s="181"/>
      <c r="AA68" s="181"/>
      <c r="AB68" s="181"/>
      <c r="AC68" s="181"/>
      <c r="AD68" s="181"/>
      <c r="AE68" s="181"/>
      <c r="AF68" s="181"/>
      <c r="AG68" s="181"/>
      <c r="AH68" s="181"/>
      <c r="AI68" s="181"/>
      <c r="AJ68" s="181"/>
      <c r="AK68" s="181"/>
      <c r="AL68" s="181"/>
      <c r="AM68" s="181"/>
      <c r="AN68" s="181"/>
      <c r="AO68" s="181"/>
      <c r="AP68" s="181"/>
      <c r="AQ68" s="181"/>
      <c r="AR68" s="181"/>
      <c r="AS68" s="181"/>
      <c r="AT68" s="181"/>
      <c r="AU68" s="181"/>
      <c r="AV68" s="181"/>
      <c r="AW68" s="181"/>
      <c r="AX68" s="181"/>
      <c r="AY68" s="181"/>
      <c r="AZ68" s="181"/>
      <c r="BA68" s="181"/>
      <c r="BB68" s="181"/>
      <c r="BC68" s="181"/>
      <c r="BD68" s="181"/>
      <c r="BE68" s="181"/>
      <c r="BF68" s="181"/>
      <c r="BG68" s="181"/>
      <c r="BH68" s="181"/>
      <c r="BI68" s="181"/>
      <c r="BJ68" s="181"/>
      <c r="BK68" s="181"/>
      <c r="BL68" s="181"/>
      <c r="BM68" s="181"/>
      <c r="BN68" s="181"/>
      <c r="BO68" s="181"/>
      <c r="BP68" s="181"/>
      <c r="BQ68" s="181"/>
      <c r="BR68" s="181"/>
      <c r="BS68" s="181"/>
      <c r="BT68" s="181"/>
      <c r="BU68" s="181"/>
      <c r="BV68" s="181"/>
      <c r="BW68" s="181"/>
      <c r="BX68" s="181"/>
      <c r="BY68" s="181"/>
      <c r="BZ68" s="181"/>
      <c r="CA68" s="181"/>
      <c r="CB68" s="181"/>
      <c r="CC68" s="181"/>
      <c r="CD68" s="181"/>
      <c r="CE68" s="181"/>
      <c r="CF68" s="181"/>
      <c r="CG68" s="181"/>
      <c r="CH68" s="181"/>
      <c r="CI68" s="181"/>
      <c r="CJ68" s="181"/>
      <c r="CK68" s="177"/>
      <c r="CL68" s="177"/>
    </row>
    <row r="69" customFormat="false" ht="12.75" hidden="false" customHeight="false" outlineLevel="0" collapsed="false">
      <c r="A69" s="169" t="s">
        <v>42</v>
      </c>
      <c r="B69" s="96"/>
      <c r="C69" s="170" t="s">
        <v>98</v>
      </c>
      <c r="D69" s="171" t="n">
        <v>2</v>
      </c>
      <c r="E69" s="172" t="s">
        <v>124</v>
      </c>
      <c r="F69" s="210" t="n">
        <f aca="false">SUM(H69:CJ69)</f>
        <v>0</v>
      </c>
      <c r="G69" s="211"/>
      <c r="H69" s="212"/>
      <c r="I69" s="213"/>
      <c r="J69" s="213"/>
      <c r="K69" s="213"/>
      <c r="L69" s="213"/>
      <c r="M69" s="213"/>
      <c r="N69" s="213"/>
      <c r="O69" s="213"/>
      <c r="P69" s="213"/>
      <c r="Q69" s="213"/>
      <c r="R69" s="213"/>
      <c r="S69" s="213"/>
      <c r="T69" s="213"/>
      <c r="U69" s="213"/>
      <c r="V69" s="213"/>
      <c r="W69" s="213"/>
      <c r="X69" s="213"/>
      <c r="Y69" s="213"/>
      <c r="Z69" s="213"/>
      <c r="AA69" s="213"/>
      <c r="AB69" s="213"/>
      <c r="AC69" s="213"/>
      <c r="AD69" s="213"/>
      <c r="AE69" s="213"/>
      <c r="AF69" s="213"/>
      <c r="AG69" s="213"/>
      <c r="AH69" s="213"/>
      <c r="AI69" s="213"/>
      <c r="AJ69" s="213"/>
      <c r="AK69" s="213"/>
      <c r="AL69" s="213"/>
      <c r="AM69" s="213"/>
      <c r="AN69" s="213"/>
      <c r="AO69" s="213"/>
      <c r="AP69" s="213"/>
      <c r="AQ69" s="213"/>
      <c r="AR69" s="213"/>
      <c r="AS69" s="213"/>
      <c r="AT69" s="213"/>
      <c r="AU69" s="213"/>
      <c r="AV69" s="213"/>
      <c r="AW69" s="213"/>
      <c r="AX69" s="213"/>
      <c r="AY69" s="213"/>
      <c r="AZ69" s="213"/>
      <c r="BA69" s="213"/>
      <c r="BB69" s="213"/>
      <c r="BC69" s="213"/>
      <c r="BD69" s="213"/>
      <c r="BE69" s="213"/>
      <c r="BF69" s="213"/>
      <c r="BG69" s="213"/>
      <c r="BH69" s="213"/>
      <c r="BI69" s="213"/>
      <c r="BJ69" s="213"/>
      <c r="BK69" s="213"/>
      <c r="BL69" s="213"/>
      <c r="BM69" s="213"/>
      <c r="BN69" s="213"/>
      <c r="BO69" s="213"/>
      <c r="BP69" s="213"/>
      <c r="BQ69" s="213"/>
      <c r="BR69" s="213"/>
      <c r="BS69" s="213"/>
      <c r="BT69" s="213"/>
      <c r="BU69" s="213"/>
      <c r="BV69" s="213"/>
      <c r="BW69" s="213"/>
      <c r="BX69" s="213"/>
      <c r="BY69" s="213"/>
      <c r="BZ69" s="213"/>
      <c r="CA69" s="213"/>
      <c r="CB69" s="213"/>
      <c r="CC69" s="213"/>
      <c r="CD69" s="213"/>
      <c r="CE69" s="213"/>
      <c r="CF69" s="213"/>
      <c r="CG69" s="213"/>
      <c r="CH69" s="213"/>
      <c r="CI69" s="213"/>
      <c r="CJ69" s="213"/>
      <c r="CK69" s="177"/>
      <c r="CL69" s="177"/>
    </row>
    <row r="70" customFormat="false" ht="12.75" hidden="false" customHeight="false" outlineLevel="0" collapsed="false">
      <c r="A70" s="169" t="s">
        <v>42</v>
      </c>
      <c r="B70" s="96"/>
      <c r="C70" s="170" t="s">
        <v>98</v>
      </c>
      <c r="D70" s="171" t="n">
        <v>3</v>
      </c>
      <c r="E70" s="172" t="s">
        <v>124</v>
      </c>
      <c r="F70" s="173" t="n">
        <f aca="false">SUM(H70:CJ70)</f>
        <v>7.75</v>
      </c>
      <c r="G70" s="174"/>
      <c r="H70" s="175"/>
      <c r="I70" s="176"/>
      <c r="J70" s="176"/>
      <c r="K70" s="176"/>
      <c r="L70" s="176"/>
      <c r="M70" s="176"/>
      <c r="N70" s="176"/>
      <c r="O70" s="176"/>
      <c r="P70" s="176"/>
      <c r="Q70" s="176"/>
      <c r="R70" s="176" t="n">
        <v>7.75</v>
      </c>
      <c r="S70" s="176"/>
      <c r="T70" s="176"/>
      <c r="U70" s="176"/>
      <c r="V70" s="176"/>
      <c r="W70" s="176"/>
      <c r="X70" s="176"/>
      <c r="Y70" s="176"/>
      <c r="Z70" s="176"/>
      <c r="AA70" s="176"/>
      <c r="AB70" s="176"/>
      <c r="AC70" s="176"/>
      <c r="AD70" s="176"/>
      <c r="AE70" s="176"/>
      <c r="AF70" s="176"/>
      <c r="AG70" s="176"/>
      <c r="AH70" s="176"/>
      <c r="AI70" s="176"/>
      <c r="AJ70" s="176"/>
      <c r="AK70" s="176"/>
      <c r="AL70" s="176"/>
      <c r="AM70" s="176"/>
      <c r="AN70" s="176"/>
      <c r="AO70" s="176"/>
      <c r="AP70" s="176"/>
      <c r="AQ70" s="176"/>
      <c r="AR70" s="176"/>
      <c r="AS70" s="176"/>
      <c r="AT70" s="176"/>
      <c r="AU70" s="176"/>
      <c r="AV70" s="176"/>
      <c r="AW70" s="176"/>
      <c r="AX70" s="176"/>
      <c r="AY70" s="176"/>
      <c r="AZ70" s="176"/>
      <c r="BA70" s="176"/>
      <c r="BB70" s="176"/>
      <c r="BC70" s="176"/>
      <c r="BD70" s="176"/>
      <c r="BE70" s="176"/>
      <c r="BF70" s="176"/>
      <c r="BG70" s="176"/>
      <c r="BH70" s="176"/>
      <c r="BI70" s="176"/>
      <c r="BJ70" s="176"/>
      <c r="BK70" s="176"/>
      <c r="BL70" s="176"/>
      <c r="BM70" s="176"/>
      <c r="BN70" s="176"/>
      <c r="BO70" s="176"/>
      <c r="BP70" s="176"/>
      <c r="BQ70" s="176"/>
      <c r="BR70" s="176"/>
      <c r="BS70" s="176"/>
      <c r="BT70" s="176"/>
      <c r="BU70" s="176"/>
      <c r="BV70" s="176"/>
      <c r="BW70" s="176"/>
      <c r="BX70" s="176"/>
      <c r="BY70" s="176"/>
      <c r="BZ70" s="176"/>
      <c r="CA70" s="176"/>
      <c r="CB70" s="176"/>
      <c r="CC70" s="176"/>
      <c r="CD70" s="176"/>
      <c r="CE70" s="176"/>
      <c r="CF70" s="176"/>
      <c r="CG70" s="176"/>
      <c r="CH70" s="176"/>
      <c r="CI70" s="176"/>
      <c r="CJ70" s="176"/>
      <c r="CK70" s="177"/>
      <c r="CL70" s="177"/>
    </row>
    <row r="71" customFormat="false" ht="12.75" hidden="false" customHeight="false" outlineLevel="0" collapsed="false">
      <c r="A71" s="169" t="s">
        <v>42</v>
      </c>
      <c r="B71" s="96"/>
      <c r="C71" s="170" t="s">
        <v>98</v>
      </c>
      <c r="D71" s="171" t="n">
        <v>4</v>
      </c>
      <c r="E71" s="172" t="s">
        <v>124</v>
      </c>
      <c r="F71" s="173" t="n">
        <f aca="false">SUM(H71:CJ71)</f>
        <v>7.75</v>
      </c>
      <c r="G71" s="174"/>
      <c r="H71" s="175"/>
      <c r="I71" s="176"/>
      <c r="J71" s="176"/>
      <c r="K71" s="176"/>
      <c r="L71" s="176"/>
      <c r="M71" s="176"/>
      <c r="N71" s="176"/>
      <c r="O71" s="176"/>
      <c r="P71" s="176"/>
      <c r="Q71" s="176"/>
      <c r="R71" s="176" t="n">
        <v>5.25</v>
      </c>
      <c r="S71" s="176"/>
      <c r="T71" s="176"/>
      <c r="U71" s="176"/>
      <c r="V71" s="176"/>
      <c r="W71" s="176"/>
      <c r="X71" s="176"/>
      <c r="Y71" s="176"/>
      <c r="Z71" s="176"/>
      <c r="AA71" s="176"/>
      <c r="AB71" s="176"/>
      <c r="AC71" s="176"/>
      <c r="AD71" s="176"/>
      <c r="AE71" s="176"/>
      <c r="AF71" s="176"/>
      <c r="AG71" s="176"/>
      <c r="AH71" s="176"/>
      <c r="AI71" s="176"/>
      <c r="AJ71" s="176"/>
      <c r="AK71" s="176"/>
      <c r="AL71" s="176"/>
      <c r="AM71" s="176"/>
      <c r="AN71" s="176"/>
      <c r="AO71" s="176"/>
      <c r="AP71" s="176"/>
      <c r="AQ71" s="176"/>
      <c r="AR71" s="176"/>
      <c r="AS71" s="176"/>
      <c r="AT71" s="176"/>
      <c r="AU71" s="176" t="n">
        <v>0.5</v>
      </c>
      <c r="AV71" s="176" t="n">
        <v>2</v>
      </c>
      <c r="AW71" s="176"/>
      <c r="AX71" s="176"/>
      <c r="AY71" s="176"/>
      <c r="AZ71" s="176"/>
      <c r="BA71" s="176"/>
      <c r="BB71" s="176"/>
      <c r="BC71" s="176"/>
      <c r="BD71" s="176"/>
      <c r="BE71" s="176"/>
      <c r="BF71" s="176"/>
      <c r="BG71" s="176"/>
      <c r="BH71" s="176"/>
      <c r="BI71" s="176"/>
      <c r="BJ71" s="176"/>
      <c r="BK71" s="176"/>
      <c r="BL71" s="176"/>
      <c r="BM71" s="176"/>
      <c r="BN71" s="176"/>
      <c r="BO71" s="176"/>
      <c r="BP71" s="176"/>
      <c r="BQ71" s="176"/>
      <c r="BR71" s="176"/>
      <c r="BS71" s="176"/>
      <c r="BT71" s="176"/>
      <c r="BU71" s="176"/>
      <c r="BV71" s="176"/>
      <c r="BW71" s="176"/>
      <c r="BX71" s="176"/>
      <c r="BY71" s="176"/>
      <c r="BZ71" s="176"/>
      <c r="CA71" s="176"/>
      <c r="CB71" s="176"/>
      <c r="CC71" s="176"/>
      <c r="CD71" s="176"/>
      <c r="CE71" s="176"/>
      <c r="CF71" s="176"/>
      <c r="CG71" s="176"/>
      <c r="CH71" s="176"/>
      <c r="CI71" s="176"/>
      <c r="CJ71" s="176"/>
      <c r="CK71" s="177"/>
      <c r="CL71" s="177"/>
    </row>
    <row r="72" customFormat="false" ht="12.75" hidden="false" customHeight="false" outlineLevel="0" collapsed="false">
      <c r="A72" s="169" t="s">
        <v>42</v>
      </c>
      <c r="B72" s="96"/>
      <c r="C72" s="170" t="s">
        <v>98</v>
      </c>
      <c r="D72" s="171" t="n">
        <v>5</v>
      </c>
      <c r="E72" s="172" t="s">
        <v>124</v>
      </c>
      <c r="F72" s="173" t="n">
        <f aca="false">SUM(H72:CJ72)</f>
        <v>7.75</v>
      </c>
      <c r="G72" s="174"/>
      <c r="H72" s="175"/>
      <c r="I72" s="176"/>
      <c r="J72" s="176"/>
      <c r="K72" s="176"/>
      <c r="L72" s="176"/>
      <c r="M72" s="176"/>
      <c r="N72" s="176"/>
      <c r="O72" s="176"/>
      <c r="P72" s="176"/>
      <c r="Q72" s="176"/>
      <c r="R72" s="176"/>
      <c r="S72" s="176" t="n">
        <v>2</v>
      </c>
      <c r="T72" s="176"/>
      <c r="U72" s="176"/>
      <c r="V72" s="176"/>
      <c r="W72" s="176"/>
      <c r="X72" s="176"/>
      <c r="Y72" s="176"/>
      <c r="Z72" s="176"/>
      <c r="AA72" s="176"/>
      <c r="AB72" s="176"/>
      <c r="AC72" s="176"/>
      <c r="AD72" s="176"/>
      <c r="AE72" s="176"/>
      <c r="AF72" s="176"/>
      <c r="AG72" s="176"/>
      <c r="AH72" s="176"/>
      <c r="AI72" s="176"/>
      <c r="AJ72" s="176"/>
      <c r="AK72" s="176"/>
      <c r="AL72" s="176"/>
      <c r="AM72" s="176"/>
      <c r="AN72" s="176"/>
      <c r="AO72" s="176"/>
      <c r="AP72" s="176"/>
      <c r="AQ72" s="176"/>
      <c r="AR72" s="176"/>
      <c r="AS72" s="176"/>
      <c r="AT72" s="176"/>
      <c r="AU72" s="176"/>
      <c r="AV72" s="176"/>
      <c r="AW72" s="176"/>
      <c r="AX72" s="176"/>
      <c r="AY72" s="176"/>
      <c r="AZ72" s="176"/>
      <c r="BA72" s="176"/>
      <c r="BB72" s="176"/>
      <c r="BC72" s="176"/>
      <c r="BD72" s="176" t="n">
        <v>4.5</v>
      </c>
      <c r="BE72" s="176" t="n">
        <v>1.25</v>
      </c>
      <c r="BF72" s="176"/>
      <c r="BG72" s="176"/>
      <c r="BH72" s="176"/>
      <c r="BI72" s="176"/>
      <c r="BJ72" s="176"/>
      <c r="BK72" s="176"/>
      <c r="BL72" s="176"/>
      <c r="BM72" s="176"/>
      <c r="BN72" s="176"/>
      <c r="BO72" s="176"/>
      <c r="BP72" s="176"/>
      <c r="BQ72" s="176"/>
      <c r="BR72" s="176"/>
      <c r="BS72" s="176"/>
      <c r="BT72" s="176"/>
      <c r="BU72" s="176"/>
      <c r="BV72" s="176"/>
      <c r="BW72" s="176"/>
      <c r="BX72" s="176"/>
      <c r="BY72" s="176"/>
      <c r="BZ72" s="176"/>
      <c r="CA72" s="176"/>
      <c r="CB72" s="176"/>
      <c r="CC72" s="176"/>
      <c r="CD72" s="176"/>
      <c r="CE72" s="176"/>
      <c r="CF72" s="176"/>
      <c r="CG72" s="176"/>
      <c r="CH72" s="176"/>
      <c r="CI72" s="176"/>
      <c r="CJ72" s="176"/>
      <c r="CK72" s="177"/>
      <c r="CL72" s="177"/>
    </row>
    <row r="73" customFormat="false" ht="12.75" hidden="false" customHeight="false" outlineLevel="0" collapsed="false">
      <c r="A73" s="169" t="s">
        <v>42</v>
      </c>
      <c r="B73" s="96"/>
      <c r="C73" s="170" t="s">
        <v>98</v>
      </c>
      <c r="D73" s="171" t="n">
        <v>6</v>
      </c>
      <c r="E73" s="172" t="s">
        <v>124</v>
      </c>
      <c r="F73" s="173" t="n">
        <f aca="false">SUM(H73:CJ73)</f>
        <v>10</v>
      </c>
      <c r="G73" s="174"/>
      <c r="H73" s="175"/>
      <c r="I73" s="176"/>
      <c r="J73" s="176"/>
      <c r="K73" s="176"/>
      <c r="L73" s="176"/>
      <c r="M73" s="176"/>
      <c r="N73" s="176"/>
      <c r="O73" s="176"/>
      <c r="P73" s="176"/>
      <c r="Q73" s="176"/>
      <c r="R73" s="176"/>
      <c r="S73" s="176"/>
      <c r="T73" s="176"/>
      <c r="U73" s="176"/>
      <c r="V73" s="176"/>
      <c r="W73" s="176"/>
      <c r="X73" s="176"/>
      <c r="Y73" s="176"/>
      <c r="Z73" s="176"/>
      <c r="AA73" s="176"/>
      <c r="AB73" s="176"/>
      <c r="AC73" s="176"/>
      <c r="AD73" s="176"/>
      <c r="AE73" s="176"/>
      <c r="AF73" s="176"/>
      <c r="AG73" s="176"/>
      <c r="AH73" s="176"/>
      <c r="AI73" s="176"/>
      <c r="AJ73" s="176"/>
      <c r="AK73" s="176"/>
      <c r="AL73" s="176"/>
      <c r="AM73" s="176"/>
      <c r="AN73" s="176"/>
      <c r="AO73" s="176"/>
      <c r="AP73" s="176"/>
      <c r="AQ73" s="176"/>
      <c r="AR73" s="176"/>
      <c r="AS73" s="176"/>
      <c r="AT73" s="176"/>
      <c r="AU73" s="176"/>
      <c r="AV73" s="176"/>
      <c r="AW73" s="176"/>
      <c r="AX73" s="176"/>
      <c r="AY73" s="176"/>
      <c r="AZ73" s="176"/>
      <c r="BA73" s="176"/>
      <c r="BB73" s="176"/>
      <c r="BC73" s="176"/>
      <c r="BD73" s="176" t="n">
        <v>10</v>
      </c>
      <c r="BE73" s="176"/>
      <c r="BF73" s="176"/>
      <c r="BG73" s="176"/>
      <c r="BH73" s="176"/>
      <c r="BI73" s="176"/>
      <c r="BJ73" s="176"/>
      <c r="BK73" s="176"/>
      <c r="BL73" s="176"/>
      <c r="BM73" s="176"/>
      <c r="BN73" s="176"/>
      <c r="BO73" s="176"/>
      <c r="BP73" s="176"/>
      <c r="BQ73" s="176"/>
      <c r="BR73" s="176"/>
      <c r="BS73" s="176"/>
      <c r="BT73" s="176"/>
      <c r="BU73" s="176"/>
      <c r="BV73" s="176"/>
      <c r="BW73" s="176"/>
      <c r="BX73" s="176"/>
      <c r="BY73" s="176"/>
      <c r="BZ73" s="176"/>
      <c r="CA73" s="176"/>
      <c r="CB73" s="176"/>
      <c r="CC73" s="176"/>
      <c r="CD73" s="176"/>
      <c r="CE73" s="176"/>
      <c r="CF73" s="176"/>
      <c r="CG73" s="176"/>
      <c r="CH73" s="176"/>
      <c r="CI73" s="176"/>
      <c r="CJ73" s="176"/>
      <c r="CK73" s="177"/>
      <c r="CL73" s="177"/>
    </row>
    <row r="74" customFormat="false" ht="12.75" hidden="false" customHeight="false" outlineLevel="0" collapsed="false">
      <c r="A74" s="169" t="s">
        <v>42</v>
      </c>
      <c r="B74" s="96"/>
      <c r="C74" s="170" t="s">
        <v>98</v>
      </c>
      <c r="D74" s="171" t="n">
        <v>7</v>
      </c>
      <c r="E74" s="172" t="s">
        <v>124</v>
      </c>
      <c r="F74" s="178" t="n">
        <f aca="false">SUM(H74:CJ74)</f>
        <v>0</v>
      </c>
      <c r="G74" s="179"/>
      <c r="H74" s="180"/>
      <c r="I74" s="181"/>
      <c r="J74" s="181"/>
      <c r="K74" s="181"/>
      <c r="L74" s="181"/>
      <c r="M74" s="181"/>
      <c r="N74" s="181"/>
      <c r="O74" s="181"/>
      <c r="P74" s="181"/>
      <c r="Q74" s="181"/>
      <c r="R74" s="181"/>
      <c r="S74" s="181"/>
      <c r="T74" s="181"/>
      <c r="U74" s="181"/>
      <c r="V74" s="181"/>
      <c r="W74" s="181"/>
      <c r="X74" s="181"/>
      <c r="Y74" s="181"/>
      <c r="Z74" s="181"/>
      <c r="AA74" s="181"/>
      <c r="AB74" s="181"/>
      <c r="AC74" s="181"/>
      <c r="AD74" s="181"/>
      <c r="AE74" s="181"/>
      <c r="AF74" s="181"/>
      <c r="AG74" s="181"/>
      <c r="AH74" s="181"/>
      <c r="AI74" s="181"/>
      <c r="AJ74" s="181"/>
      <c r="AK74" s="181"/>
      <c r="AL74" s="181"/>
      <c r="AM74" s="181"/>
      <c r="AN74" s="181"/>
      <c r="AO74" s="181"/>
      <c r="AP74" s="181"/>
      <c r="AQ74" s="181"/>
      <c r="AR74" s="181"/>
      <c r="AS74" s="181"/>
      <c r="AT74" s="181"/>
      <c r="AU74" s="181"/>
      <c r="AV74" s="181"/>
      <c r="AW74" s="181"/>
      <c r="AX74" s="181"/>
      <c r="AY74" s="181"/>
      <c r="AZ74" s="181"/>
      <c r="BA74" s="181"/>
      <c r="BB74" s="181"/>
      <c r="BC74" s="181"/>
      <c r="BD74" s="181"/>
      <c r="BE74" s="181"/>
      <c r="BF74" s="181"/>
      <c r="BG74" s="181"/>
      <c r="BH74" s="181"/>
      <c r="BI74" s="181"/>
      <c r="BJ74" s="181"/>
      <c r="BK74" s="181"/>
      <c r="BL74" s="181"/>
      <c r="BM74" s="181"/>
      <c r="BN74" s="181"/>
      <c r="BO74" s="181"/>
      <c r="BP74" s="181"/>
      <c r="BQ74" s="181"/>
      <c r="BR74" s="181"/>
      <c r="BS74" s="181"/>
      <c r="BT74" s="181"/>
      <c r="BU74" s="181"/>
      <c r="BV74" s="181"/>
      <c r="BW74" s="181"/>
      <c r="BX74" s="181"/>
      <c r="BY74" s="181"/>
      <c r="BZ74" s="181"/>
      <c r="CA74" s="181"/>
      <c r="CB74" s="181"/>
      <c r="CC74" s="181"/>
      <c r="CD74" s="181"/>
      <c r="CE74" s="181"/>
      <c r="CF74" s="181"/>
      <c r="CG74" s="181"/>
      <c r="CH74" s="181"/>
      <c r="CI74" s="181"/>
      <c r="CJ74" s="181"/>
      <c r="CK74" s="177"/>
      <c r="CL74" s="177"/>
    </row>
    <row r="75" customFormat="false" ht="12.75" hidden="false" customHeight="false" outlineLevel="0" collapsed="false">
      <c r="A75" s="169" t="s">
        <v>42</v>
      </c>
      <c r="B75" s="96"/>
      <c r="C75" s="170" t="s">
        <v>98</v>
      </c>
      <c r="D75" s="171" t="n">
        <v>8</v>
      </c>
      <c r="E75" s="172" t="s">
        <v>124</v>
      </c>
      <c r="F75" s="178" t="n">
        <f aca="false">SUM(H75:CJ75)</f>
        <v>0</v>
      </c>
      <c r="G75" s="179" t="n">
        <f aca="false">SUM(F69:F75)</f>
        <v>33.25</v>
      </c>
      <c r="H75" s="180"/>
      <c r="I75" s="181"/>
      <c r="J75" s="181"/>
      <c r="K75" s="181"/>
      <c r="L75" s="181"/>
      <c r="M75" s="181"/>
      <c r="N75" s="181"/>
      <c r="O75" s="181"/>
      <c r="P75" s="181"/>
      <c r="Q75" s="181"/>
      <c r="R75" s="181"/>
      <c r="S75" s="181"/>
      <c r="T75" s="181"/>
      <c r="U75" s="181"/>
      <c r="V75" s="181"/>
      <c r="W75" s="181"/>
      <c r="X75" s="181"/>
      <c r="Y75" s="181"/>
      <c r="Z75" s="181"/>
      <c r="AA75" s="181"/>
      <c r="AB75" s="181"/>
      <c r="AC75" s="181"/>
      <c r="AD75" s="181"/>
      <c r="AE75" s="181"/>
      <c r="AF75" s="181"/>
      <c r="AG75" s="181"/>
      <c r="AH75" s="181"/>
      <c r="AI75" s="181"/>
      <c r="AJ75" s="181"/>
      <c r="AK75" s="181"/>
      <c r="AL75" s="181"/>
      <c r="AM75" s="181"/>
      <c r="AN75" s="181"/>
      <c r="AO75" s="181"/>
      <c r="AP75" s="181"/>
      <c r="AQ75" s="181"/>
      <c r="AR75" s="181"/>
      <c r="AS75" s="181"/>
      <c r="AT75" s="181"/>
      <c r="AU75" s="181"/>
      <c r="AV75" s="181"/>
      <c r="AW75" s="181"/>
      <c r="AX75" s="181"/>
      <c r="AY75" s="181"/>
      <c r="AZ75" s="181"/>
      <c r="BA75" s="181"/>
      <c r="BB75" s="181"/>
      <c r="BC75" s="181"/>
      <c r="BD75" s="181"/>
      <c r="BE75" s="181"/>
      <c r="BF75" s="181"/>
      <c r="BG75" s="181"/>
      <c r="BH75" s="181"/>
      <c r="BI75" s="181"/>
      <c r="BJ75" s="181"/>
      <c r="BK75" s="181"/>
      <c r="BL75" s="181"/>
      <c r="BM75" s="181"/>
      <c r="BN75" s="181"/>
      <c r="BO75" s="181"/>
      <c r="BP75" s="181"/>
      <c r="BQ75" s="181"/>
      <c r="BR75" s="181"/>
      <c r="BS75" s="181"/>
      <c r="BT75" s="181"/>
      <c r="BU75" s="181"/>
      <c r="BV75" s="181"/>
      <c r="BW75" s="181"/>
      <c r="BX75" s="181"/>
      <c r="BY75" s="181"/>
      <c r="BZ75" s="181"/>
      <c r="CA75" s="181"/>
      <c r="CB75" s="181"/>
      <c r="CC75" s="181"/>
      <c r="CD75" s="181"/>
      <c r="CE75" s="181"/>
      <c r="CF75" s="181"/>
      <c r="CG75" s="181"/>
      <c r="CH75" s="181"/>
      <c r="CI75" s="181"/>
      <c r="CJ75" s="181"/>
      <c r="CK75" s="177"/>
      <c r="CL75" s="177"/>
    </row>
    <row r="76" customFormat="false" ht="12.75" hidden="false" customHeight="false" outlineLevel="0" collapsed="false">
      <c r="A76" s="169" t="s">
        <v>42</v>
      </c>
      <c r="B76" s="96"/>
      <c r="C76" s="170" t="s">
        <v>98</v>
      </c>
      <c r="D76" s="171" t="n">
        <v>9</v>
      </c>
      <c r="E76" s="172" t="s">
        <v>125</v>
      </c>
      <c r="F76" s="173" t="n">
        <f aca="false">SUM(H76:CJ76)</f>
        <v>7.75</v>
      </c>
      <c r="G76" s="174"/>
      <c r="H76" s="175"/>
      <c r="I76" s="176"/>
      <c r="J76" s="176"/>
      <c r="K76" s="176"/>
      <c r="L76" s="176"/>
      <c r="M76" s="176"/>
      <c r="N76" s="176"/>
      <c r="O76" s="176"/>
      <c r="P76" s="176"/>
      <c r="Q76" s="176"/>
      <c r="R76" s="176"/>
      <c r="S76" s="176" t="n">
        <v>3.75</v>
      </c>
      <c r="T76" s="176"/>
      <c r="U76" s="176"/>
      <c r="V76" s="176"/>
      <c r="W76" s="176"/>
      <c r="X76" s="176"/>
      <c r="Y76" s="176"/>
      <c r="Z76" s="176"/>
      <c r="AA76" s="176"/>
      <c r="AB76" s="176"/>
      <c r="AC76" s="176"/>
      <c r="AD76" s="176"/>
      <c r="AE76" s="176"/>
      <c r="AF76" s="176"/>
      <c r="AG76" s="176"/>
      <c r="AH76" s="176"/>
      <c r="AI76" s="176"/>
      <c r="AJ76" s="176"/>
      <c r="AK76" s="176"/>
      <c r="AL76" s="176"/>
      <c r="AM76" s="176"/>
      <c r="AN76" s="176"/>
      <c r="AO76" s="176"/>
      <c r="AP76" s="176"/>
      <c r="AQ76" s="176"/>
      <c r="AR76" s="176"/>
      <c r="AS76" s="176"/>
      <c r="AT76" s="176"/>
      <c r="AU76" s="176"/>
      <c r="AV76" s="176"/>
      <c r="AW76" s="176"/>
      <c r="AX76" s="176"/>
      <c r="AY76" s="176"/>
      <c r="AZ76" s="176"/>
      <c r="BA76" s="176"/>
      <c r="BB76" s="176"/>
      <c r="BC76" s="176"/>
      <c r="BD76" s="176" t="n">
        <v>4</v>
      </c>
      <c r="BE76" s="176"/>
      <c r="BF76" s="176"/>
      <c r="BG76" s="176"/>
      <c r="BH76" s="176"/>
      <c r="BI76" s="176"/>
      <c r="BJ76" s="176"/>
      <c r="BK76" s="176"/>
      <c r="BL76" s="176"/>
      <c r="BM76" s="176"/>
      <c r="BN76" s="176"/>
      <c r="BO76" s="176"/>
      <c r="BP76" s="176"/>
      <c r="BQ76" s="176"/>
      <c r="BR76" s="176"/>
      <c r="BS76" s="176"/>
      <c r="BT76" s="176"/>
      <c r="BU76" s="176"/>
      <c r="BV76" s="176"/>
      <c r="BW76" s="176"/>
      <c r="BX76" s="176"/>
      <c r="BY76" s="176"/>
      <c r="BZ76" s="176"/>
      <c r="CA76" s="176"/>
      <c r="CB76" s="176"/>
      <c r="CC76" s="176"/>
      <c r="CD76" s="176"/>
      <c r="CE76" s="176"/>
      <c r="CF76" s="176"/>
      <c r="CG76" s="176"/>
      <c r="CH76" s="176"/>
      <c r="CI76" s="176"/>
      <c r="CJ76" s="176"/>
      <c r="CK76" s="177"/>
      <c r="CL76" s="177"/>
    </row>
    <row r="77" customFormat="false" ht="12.75" hidden="false" customHeight="false" outlineLevel="0" collapsed="false">
      <c r="A77" s="169" t="s">
        <v>42</v>
      </c>
      <c r="B77" s="96"/>
      <c r="C77" s="170" t="s">
        <v>98</v>
      </c>
      <c r="D77" s="171" t="n">
        <v>10</v>
      </c>
      <c r="E77" s="172" t="s">
        <v>125</v>
      </c>
      <c r="F77" s="173" t="n">
        <f aca="false">SUM(H77:CJ77)</f>
        <v>7.75</v>
      </c>
      <c r="G77" s="174"/>
      <c r="H77" s="175"/>
      <c r="I77" s="176"/>
      <c r="J77" s="176"/>
      <c r="K77" s="176"/>
      <c r="L77" s="176"/>
      <c r="M77" s="176"/>
      <c r="N77" s="176"/>
      <c r="O77" s="176"/>
      <c r="P77" s="176"/>
      <c r="Q77" s="176"/>
      <c r="R77" s="176"/>
      <c r="S77" s="176" t="n">
        <v>5.5</v>
      </c>
      <c r="T77" s="176"/>
      <c r="U77" s="176"/>
      <c r="V77" s="176"/>
      <c r="W77" s="176"/>
      <c r="X77" s="176"/>
      <c r="Y77" s="176"/>
      <c r="Z77" s="176"/>
      <c r="AA77" s="176"/>
      <c r="AB77" s="176"/>
      <c r="AC77" s="176"/>
      <c r="AD77" s="176"/>
      <c r="AE77" s="176"/>
      <c r="AF77" s="176"/>
      <c r="AG77" s="176"/>
      <c r="AH77" s="176"/>
      <c r="AI77" s="176"/>
      <c r="AJ77" s="176"/>
      <c r="AK77" s="176" t="n">
        <v>2.25</v>
      </c>
      <c r="AL77" s="176"/>
      <c r="AM77" s="176"/>
      <c r="AN77" s="176"/>
      <c r="AO77" s="176"/>
      <c r="AP77" s="176"/>
      <c r="AQ77" s="176"/>
      <c r="AR77" s="176"/>
      <c r="AS77" s="176"/>
      <c r="AT77" s="176"/>
      <c r="AU77" s="176"/>
      <c r="AV77" s="176"/>
      <c r="AW77" s="176"/>
      <c r="AX77" s="176"/>
      <c r="AY77" s="176"/>
      <c r="AZ77" s="176"/>
      <c r="BA77" s="176"/>
      <c r="BB77" s="176"/>
      <c r="BC77" s="176"/>
      <c r="BD77" s="176"/>
      <c r="BE77" s="176"/>
      <c r="BF77" s="176"/>
      <c r="BG77" s="176"/>
      <c r="BH77" s="176"/>
      <c r="BI77" s="176"/>
      <c r="BJ77" s="176"/>
      <c r="BK77" s="176"/>
      <c r="BL77" s="176"/>
      <c r="BM77" s="176"/>
      <c r="BN77" s="176"/>
      <c r="BO77" s="176"/>
      <c r="BP77" s="176"/>
      <c r="BQ77" s="176"/>
      <c r="BR77" s="176"/>
      <c r="BS77" s="176"/>
      <c r="BT77" s="176"/>
      <c r="BU77" s="176"/>
      <c r="BV77" s="176"/>
      <c r="BW77" s="176"/>
      <c r="BX77" s="176"/>
      <c r="BY77" s="176"/>
      <c r="BZ77" s="176"/>
      <c r="CA77" s="176"/>
      <c r="CB77" s="176"/>
      <c r="CC77" s="176"/>
      <c r="CD77" s="176"/>
      <c r="CE77" s="176"/>
      <c r="CF77" s="176"/>
      <c r="CG77" s="176"/>
      <c r="CH77" s="176"/>
      <c r="CI77" s="176"/>
      <c r="CJ77" s="176"/>
      <c r="CK77" s="177"/>
      <c r="CL77" s="177"/>
    </row>
    <row r="78" customFormat="false" ht="12.75" hidden="false" customHeight="false" outlineLevel="0" collapsed="false">
      <c r="A78" s="169" t="s">
        <v>42</v>
      </c>
      <c r="B78" s="96"/>
      <c r="C78" s="170" t="s">
        <v>98</v>
      </c>
      <c r="D78" s="171" t="n">
        <v>11</v>
      </c>
      <c r="E78" s="172" t="s">
        <v>125</v>
      </c>
      <c r="F78" s="173" t="n">
        <f aca="false">SUM(H78:CJ78)</f>
        <v>7.75</v>
      </c>
      <c r="G78" s="174"/>
      <c r="H78" s="175"/>
      <c r="I78" s="176"/>
      <c r="J78" s="176"/>
      <c r="K78" s="176"/>
      <c r="L78" s="176"/>
      <c r="M78" s="176"/>
      <c r="N78" s="176"/>
      <c r="O78" s="176"/>
      <c r="P78" s="176"/>
      <c r="Q78" s="176"/>
      <c r="R78" s="176"/>
      <c r="S78" s="176"/>
      <c r="T78" s="176"/>
      <c r="U78" s="176"/>
      <c r="V78" s="176"/>
      <c r="W78" s="176"/>
      <c r="X78" s="176"/>
      <c r="Y78" s="176"/>
      <c r="Z78" s="176"/>
      <c r="AA78" s="176"/>
      <c r="AB78" s="176"/>
      <c r="AC78" s="176"/>
      <c r="AD78" s="176"/>
      <c r="AE78" s="176"/>
      <c r="AF78" s="176"/>
      <c r="AG78" s="176"/>
      <c r="AH78" s="176"/>
      <c r="AI78" s="176"/>
      <c r="AJ78" s="176"/>
      <c r="AK78" s="176" t="n">
        <v>4.5</v>
      </c>
      <c r="AL78" s="176" t="n">
        <v>3.25</v>
      </c>
      <c r="AM78" s="176"/>
      <c r="AN78" s="176"/>
      <c r="AO78" s="176"/>
      <c r="AP78" s="176"/>
      <c r="AQ78" s="176"/>
      <c r="AR78" s="176"/>
      <c r="AS78" s="176"/>
      <c r="AT78" s="176"/>
      <c r="AU78" s="176"/>
      <c r="AV78" s="176"/>
      <c r="AW78" s="176"/>
      <c r="AX78" s="176"/>
      <c r="AY78" s="176"/>
      <c r="AZ78" s="176"/>
      <c r="BA78" s="176"/>
      <c r="BB78" s="176"/>
      <c r="BC78" s="176"/>
      <c r="BD78" s="176"/>
      <c r="BE78" s="176"/>
      <c r="BF78" s="176"/>
      <c r="BG78" s="176"/>
      <c r="BH78" s="176"/>
      <c r="BI78" s="176"/>
      <c r="BJ78" s="176"/>
      <c r="BK78" s="176"/>
      <c r="BL78" s="176"/>
      <c r="BM78" s="176"/>
      <c r="BN78" s="176"/>
      <c r="BO78" s="176"/>
      <c r="BP78" s="176"/>
      <c r="BQ78" s="176"/>
      <c r="BR78" s="176"/>
      <c r="BS78" s="176"/>
      <c r="BT78" s="176"/>
      <c r="BU78" s="176"/>
      <c r="BV78" s="176"/>
      <c r="BW78" s="176"/>
      <c r="BX78" s="176"/>
      <c r="BY78" s="176"/>
      <c r="BZ78" s="176"/>
      <c r="CA78" s="176"/>
      <c r="CB78" s="176"/>
      <c r="CC78" s="176"/>
      <c r="CD78" s="176"/>
      <c r="CE78" s="176"/>
      <c r="CF78" s="176"/>
      <c r="CG78" s="176"/>
      <c r="CH78" s="176"/>
      <c r="CI78" s="176"/>
      <c r="CJ78" s="176"/>
      <c r="CK78" s="177"/>
      <c r="CL78" s="177"/>
    </row>
    <row r="79" customFormat="false" ht="12.75" hidden="false" customHeight="false" outlineLevel="0" collapsed="false">
      <c r="A79" s="169" t="s">
        <v>42</v>
      </c>
      <c r="B79" s="96"/>
      <c r="C79" s="170" t="s">
        <v>98</v>
      </c>
      <c r="D79" s="171" t="n">
        <v>12</v>
      </c>
      <c r="E79" s="172" t="s">
        <v>125</v>
      </c>
      <c r="F79" s="173" t="n">
        <f aca="false">SUM(H79:CJ79)</f>
        <v>8.5</v>
      </c>
      <c r="G79" s="174"/>
      <c r="H79" s="175"/>
      <c r="I79" s="176"/>
      <c r="J79" s="176"/>
      <c r="K79" s="176"/>
      <c r="L79" s="176"/>
      <c r="M79" s="176"/>
      <c r="N79" s="176"/>
      <c r="O79" s="176"/>
      <c r="P79" s="176"/>
      <c r="Q79" s="176"/>
      <c r="R79" s="176"/>
      <c r="S79" s="176"/>
      <c r="T79" s="176"/>
      <c r="U79" s="176"/>
      <c r="V79" s="176"/>
      <c r="W79" s="176"/>
      <c r="X79" s="176" t="n">
        <v>2.75</v>
      </c>
      <c r="Y79" s="176" t="n">
        <v>1.75</v>
      </c>
      <c r="Z79" s="176"/>
      <c r="AA79" s="176"/>
      <c r="AB79" s="176"/>
      <c r="AC79" s="176"/>
      <c r="AD79" s="176"/>
      <c r="AE79" s="176"/>
      <c r="AF79" s="176"/>
      <c r="AG79" s="176"/>
      <c r="AH79" s="176"/>
      <c r="AI79" s="176"/>
      <c r="AJ79" s="176"/>
      <c r="AK79" s="176"/>
      <c r="AL79" s="176" t="n">
        <v>4</v>
      </c>
      <c r="AM79" s="176"/>
      <c r="AN79" s="176"/>
      <c r="AO79" s="176"/>
      <c r="AP79" s="176"/>
      <c r="AQ79" s="176"/>
      <c r="AR79" s="176"/>
      <c r="AS79" s="176"/>
      <c r="AT79" s="176"/>
      <c r="AU79" s="176"/>
      <c r="AV79" s="176"/>
      <c r="AW79" s="176"/>
      <c r="AX79" s="176"/>
      <c r="AY79" s="176"/>
      <c r="AZ79" s="176"/>
      <c r="BA79" s="176"/>
      <c r="BB79" s="176"/>
      <c r="BC79" s="176"/>
      <c r="BD79" s="176"/>
      <c r="BE79" s="176"/>
      <c r="BF79" s="176"/>
      <c r="BG79" s="176"/>
      <c r="BH79" s="176"/>
      <c r="BI79" s="176"/>
      <c r="BJ79" s="176"/>
      <c r="BK79" s="176"/>
      <c r="BL79" s="176"/>
      <c r="BM79" s="176"/>
      <c r="BN79" s="176"/>
      <c r="BO79" s="176"/>
      <c r="BP79" s="176"/>
      <c r="BQ79" s="176"/>
      <c r="BR79" s="176"/>
      <c r="BS79" s="176"/>
      <c r="BT79" s="176"/>
      <c r="BU79" s="176"/>
      <c r="BV79" s="176"/>
      <c r="BW79" s="176"/>
      <c r="BX79" s="176"/>
      <c r="BY79" s="176"/>
      <c r="BZ79" s="176"/>
      <c r="CA79" s="176"/>
      <c r="CB79" s="176"/>
      <c r="CC79" s="176"/>
      <c r="CD79" s="176"/>
      <c r="CE79" s="176"/>
      <c r="CF79" s="176"/>
      <c r="CG79" s="176"/>
      <c r="CH79" s="176"/>
      <c r="CI79" s="176"/>
      <c r="CJ79" s="176"/>
      <c r="CK79" s="177"/>
      <c r="CL79" s="177"/>
    </row>
    <row r="80" customFormat="false" ht="12.75" hidden="false" customHeight="false" outlineLevel="0" collapsed="false">
      <c r="A80" s="169" t="s">
        <v>42</v>
      </c>
      <c r="B80" s="96"/>
      <c r="C80" s="170" t="s">
        <v>98</v>
      </c>
      <c r="D80" s="171" t="n">
        <v>13</v>
      </c>
      <c r="E80" s="172" t="s">
        <v>125</v>
      </c>
      <c r="F80" s="173" t="n">
        <f aca="false">SUM(H80:CJ80)</f>
        <v>8</v>
      </c>
      <c r="G80" s="174"/>
      <c r="H80" s="175"/>
      <c r="I80" s="176"/>
      <c r="J80" s="176"/>
      <c r="K80" s="176"/>
      <c r="L80" s="176"/>
      <c r="M80" s="176"/>
      <c r="N80" s="176"/>
      <c r="O80" s="176"/>
      <c r="P80" s="176"/>
      <c r="Q80" s="176"/>
      <c r="R80" s="176"/>
      <c r="S80" s="176"/>
      <c r="T80" s="176"/>
      <c r="U80" s="176"/>
      <c r="V80" s="176"/>
      <c r="W80" s="176"/>
      <c r="X80" s="176"/>
      <c r="Y80" s="176" t="n">
        <v>6.5</v>
      </c>
      <c r="Z80" s="176"/>
      <c r="AA80" s="176"/>
      <c r="AB80" s="176"/>
      <c r="AC80" s="176"/>
      <c r="AD80" s="176"/>
      <c r="AE80" s="176"/>
      <c r="AF80" s="176"/>
      <c r="AG80" s="176"/>
      <c r="AH80" s="176"/>
      <c r="AI80" s="176"/>
      <c r="AJ80" s="176"/>
      <c r="AK80" s="176"/>
      <c r="AL80" s="176" t="n">
        <v>1.5</v>
      </c>
      <c r="AM80" s="176"/>
      <c r="AN80" s="176"/>
      <c r="AO80" s="176"/>
      <c r="AP80" s="176"/>
      <c r="AQ80" s="176"/>
      <c r="AR80" s="176"/>
      <c r="AS80" s="176"/>
      <c r="AT80" s="176"/>
      <c r="AU80" s="176"/>
      <c r="AV80" s="176"/>
      <c r="AW80" s="176"/>
      <c r="AX80" s="176"/>
      <c r="AY80" s="176"/>
      <c r="AZ80" s="176"/>
      <c r="BA80" s="176"/>
      <c r="BB80" s="176"/>
      <c r="BC80" s="176"/>
      <c r="BD80" s="176"/>
      <c r="BE80" s="176"/>
      <c r="BF80" s="176"/>
      <c r="BG80" s="176"/>
      <c r="BH80" s="176"/>
      <c r="BI80" s="176"/>
      <c r="BJ80" s="176"/>
      <c r="BK80" s="176"/>
      <c r="BL80" s="176"/>
      <c r="BM80" s="176"/>
      <c r="BN80" s="176"/>
      <c r="BO80" s="176"/>
      <c r="BP80" s="176"/>
      <c r="BQ80" s="176"/>
      <c r="BR80" s="176"/>
      <c r="BS80" s="176"/>
      <c r="BT80" s="176"/>
      <c r="BU80" s="176"/>
      <c r="BV80" s="176"/>
      <c r="BW80" s="176"/>
      <c r="BX80" s="176"/>
      <c r="BY80" s="176"/>
      <c r="BZ80" s="176"/>
      <c r="CA80" s="176"/>
      <c r="CB80" s="176"/>
      <c r="CC80" s="176"/>
      <c r="CD80" s="176"/>
      <c r="CE80" s="176"/>
      <c r="CF80" s="176"/>
      <c r="CG80" s="176"/>
      <c r="CH80" s="176"/>
      <c r="CI80" s="176"/>
      <c r="CJ80" s="176"/>
      <c r="CK80" s="177"/>
      <c r="CL80" s="177"/>
    </row>
    <row r="81" customFormat="false" ht="12.75" hidden="false" customHeight="false" outlineLevel="0" collapsed="false">
      <c r="A81" s="169" t="s">
        <v>42</v>
      </c>
      <c r="B81" s="96"/>
      <c r="C81" s="170" t="s">
        <v>98</v>
      </c>
      <c r="D81" s="171" t="n">
        <v>14</v>
      </c>
      <c r="E81" s="172" t="s">
        <v>125</v>
      </c>
      <c r="F81" s="178" t="n">
        <f aca="false">SUM(H81:CJ81)</f>
        <v>6</v>
      </c>
      <c r="G81" s="179"/>
      <c r="H81" s="180"/>
      <c r="I81" s="181"/>
      <c r="J81" s="181"/>
      <c r="K81" s="181"/>
      <c r="L81" s="181"/>
      <c r="M81" s="181"/>
      <c r="N81" s="181"/>
      <c r="O81" s="181"/>
      <c r="P81" s="181"/>
      <c r="Q81" s="181"/>
      <c r="R81" s="181"/>
      <c r="S81" s="181"/>
      <c r="T81" s="181"/>
      <c r="U81" s="181"/>
      <c r="V81" s="181"/>
      <c r="W81" s="181"/>
      <c r="X81" s="181"/>
      <c r="Y81" s="181" t="n">
        <v>6</v>
      </c>
      <c r="Z81" s="181"/>
      <c r="AA81" s="181"/>
      <c r="AB81" s="181"/>
      <c r="AC81" s="181"/>
      <c r="AD81" s="181"/>
      <c r="AE81" s="181"/>
      <c r="AF81" s="181"/>
      <c r="AG81" s="181"/>
      <c r="AH81" s="181"/>
      <c r="AI81" s="181"/>
      <c r="AJ81" s="181"/>
      <c r="AK81" s="181"/>
      <c r="AL81" s="181"/>
      <c r="AM81" s="181"/>
      <c r="AN81" s="181"/>
      <c r="AO81" s="181"/>
      <c r="AP81" s="181"/>
      <c r="AQ81" s="181"/>
      <c r="AR81" s="181"/>
      <c r="AS81" s="181"/>
      <c r="AT81" s="181"/>
      <c r="AU81" s="181"/>
      <c r="AV81" s="181"/>
      <c r="AW81" s="181"/>
      <c r="AX81" s="181"/>
      <c r="AY81" s="181"/>
      <c r="AZ81" s="181"/>
      <c r="BA81" s="181"/>
      <c r="BB81" s="181"/>
      <c r="BC81" s="181"/>
      <c r="BD81" s="181"/>
      <c r="BE81" s="181"/>
      <c r="BF81" s="181"/>
      <c r="BG81" s="181"/>
      <c r="BH81" s="181"/>
      <c r="BI81" s="181"/>
      <c r="BJ81" s="181"/>
      <c r="BK81" s="181"/>
      <c r="BL81" s="181"/>
      <c r="BM81" s="181"/>
      <c r="BN81" s="181"/>
      <c r="BO81" s="181"/>
      <c r="BP81" s="181"/>
      <c r="BQ81" s="181"/>
      <c r="BR81" s="181"/>
      <c r="BS81" s="181"/>
      <c r="BT81" s="181"/>
      <c r="BU81" s="181"/>
      <c r="BV81" s="181"/>
      <c r="BW81" s="181"/>
      <c r="BX81" s="181"/>
      <c r="BY81" s="181"/>
      <c r="BZ81" s="181"/>
      <c r="CA81" s="181"/>
      <c r="CB81" s="181"/>
      <c r="CC81" s="181"/>
      <c r="CD81" s="181"/>
      <c r="CE81" s="181"/>
      <c r="CF81" s="181"/>
      <c r="CG81" s="181"/>
      <c r="CH81" s="181"/>
      <c r="CI81" s="181"/>
      <c r="CJ81" s="181"/>
      <c r="CK81" s="177"/>
      <c r="CL81" s="177"/>
    </row>
    <row r="82" customFormat="false" ht="12.75" hidden="false" customHeight="false" outlineLevel="0" collapsed="false">
      <c r="A82" s="169" t="s">
        <v>42</v>
      </c>
      <c r="B82" s="96"/>
      <c r="C82" s="170" t="s">
        <v>98</v>
      </c>
      <c r="D82" s="171" t="n">
        <v>15</v>
      </c>
      <c r="E82" s="172" t="s">
        <v>125</v>
      </c>
      <c r="F82" s="178" t="n">
        <f aca="false">SUM(H82:CJ82)</f>
        <v>0</v>
      </c>
      <c r="G82" s="179" t="n">
        <f aca="false">SUM(F76:F82)</f>
        <v>45.75</v>
      </c>
      <c r="H82" s="180"/>
      <c r="I82" s="181"/>
      <c r="J82" s="181"/>
      <c r="K82" s="181"/>
      <c r="L82" s="181"/>
      <c r="M82" s="181"/>
      <c r="N82" s="181"/>
      <c r="O82" s="181"/>
      <c r="P82" s="181"/>
      <c r="Q82" s="181"/>
      <c r="R82" s="181"/>
      <c r="S82" s="181"/>
      <c r="T82" s="181"/>
      <c r="U82" s="181"/>
      <c r="V82" s="181"/>
      <c r="W82" s="181"/>
      <c r="X82" s="181"/>
      <c r="Y82" s="181"/>
      <c r="Z82" s="181"/>
      <c r="AA82" s="181"/>
      <c r="AB82" s="181"/>
      <c r="AC82" s="181"/>
      <c r="AD82" s="181"/>
      <c r="AE82" s="181"/>
      <c r="AF82" s="181"/>
      <c r="AG82" s="181"/>
      <c r="AH82" s="181"/>
      <c r="AI82" s="181"/>
      <c r="AJ82" s="181"/>
      <c r="AK82" s="181"/>
      <c r="AL82" s="181"/>
      <c r="AM82" s="181"/>
      <c r="AN82" s="181"/>
      <c r="AO82" s="181"/>
      <c r="AP82" s="181"/>
      <c r="AQ82" s="181"/>
      <c r="AR82" s="181"/>
      <c r="AS82" s="181"/>
      <c r="AT82" s="181"/>
      <c r="AU82" s="181"/>
      <c r="AV82" s="181"/>
      <c r="AW82" s="181"/>
      <c r="AX82" s="181"/>
      <c r="AY82" s="181"/>
      <c r="AZ82" s="181"/>
      <c r="BA82" s="181"/>
      <c r="BB82" s="181"/>
      <c r="BC82" s="181"/>
      <c r="BD82" s="181"/>
      <c r="BE82" s="181"/>
      <c r="BF82" s="181"/>
      <c r="BG82" s="181"/>
      <c r="BH82" s="181"/>
      <c r="BI82" s="181"/>
      <c r="BJ82" s="181"/>
      <c r="BK82" s="181"/>
      <c r="BL82" s="181"/>
      <c r="BM82" s="181"/>
      <c r="BN82" s="181"/>
      <c r="BO82" s="181"/>
      <c r="BP82" s="181"/>
      <c r="BQ82" s="181"/>
      <c r="BR82" s="181"/>
      <c r="BS82" s="181"/>
      <c r="BT82" s="181"/>
      <c r="BU82" s="181"/>
      <c r="BV82" s="181"/>
      <c r="BW82" s="181"/>
      <c r="BX82" s="181"/>
      <c r="BY82" s="181"/>
      <c r="BZ82" s="181"/>
      <c r="CA82" s="181"/>
      <c r="CB82" s="181"/>
      <c r="CC82" s="181"/>
      <c r="CD82" s="181"/>
      <c r="CE82" s="181"/>
      <c r="CF82" s="181"/>
      <c r="CG82" s="181"/>
      <c r="CH82" s="181"/>
      <c r="CI82" s="181"/>
      <c r="CJ82" s="181"/>
      <c r="CK82" s="177"/>
      <c r="CL82" s="177"/>
    </row>
    <row r="83" customFormat="false" ht="12.75" hidden="false" customHeight="false" outlineLevel="0" collapsed="false">
      <c r="A83" s="169" t="s">
        <v>42</v>
      </c>
      <c r="B83" s="96"/>
      <c r="C83" s="170" t="s">
        <v>98</v>
      </c>
      <c r="D83" s="171" t="n">
        <v>16</v>
      </c>
      <c r="E83" s="172" t="s">
        <v>126</v>
      </c>
      <c r="F83" s="173" t="n">
        <f aca="false">SUM(H83:CJ83)</f>
        <v>4.75</v>
      </c>
      <c r="G83" s="174"/>
      <c r="H83" s="175"/>
      <c r="I83" s="176"/>
      <c r="J83" s="176"/>
      <c r="K83" s="176"/>
      <c r="L83" s="176"/>
      <c r="M83" s="176"/>
      <c r="N83" s="176"/>
      <c r="O83" s="176"/>
      <c r="P83" s="176"/>
      <c r="Q83" s="176"/>
      <c r="R83" s="176"/>
      <c r="S83" s="176"/>
      <c r="T83" s="176"/>
      <c r="U83" s="176"/>
      <c r="V83" s="176"/>
      <c r="W83" s="176"/>
      <c r="X83" s="176"/>
      <c r="Y83" s="176"/>
      <c r="Z83" s="176"/>
      <c r="AA83" s="176"/>
      <c r="AB83" s="176"/>
      <c r="AC83" s="176"/>
      <c r="AD83" s="176"/>
      <c r="AE83" s="176"/>
      <c r="AF83" s="176"/>
      <c r="AG83" s="176"/>
      <c r="AH83" s="176"/>
      <c r="AI83" s="176"/>
      <c r="AJ83" s="176"/>
      <c r="AK83" s="176"/>
      <c r="AL83" s="176"/>
      <c r="AM83" s="176"/>
      <c r="AN83" s="176"/>
      <c r="AO83" s="176"/>
      <c r="AP83" s="176"/>
      <c r="AQ83" s="176"/>
      <c r="AR83" s="176" t="n">
        <v>2.5</v>
      </c>
      <c r="AS83" s="176"/>
      <c r="AT83" s="176" t="n">
        <v>2.25</v>
      </c>
      <c r="AU83" s="176"/>
      <c r="AV83" s="176"/>
      <c r="AW83" s="176"/>
      <c r="AX83" s="176"/>
      <c r="AY83" s="176"/>
      <c r="AZ83" s="176"/>
      <c r="BA83" s="176"/>
      <c r="BB83" s="176"/>
      <c r="BC83" s="176"/>
      <c r="BD83" s="176"/>
      <c r="BE83" s="176"/>
      <c r="BF83" s="176"/>
      <c r="BG83" s="176"/>
      <c r="BH83" s="176"/>
      <c r="BI83" s="176"/>
      <c r="BJ83" s="176"/>
      <c r="BK83" s="176"/>
      <c r="BL83" s="176"/>
      <c r="BM83" s="176"/>
      <c r="BN83" s="176"/>
      <c r="BO83" s="176"/>
      <c r="BP83" s="176"/>
      <c r="BQ83" s="176"/>
      <c r="BR83" s="176"/>
      <c r="BS83" s="176"/>
      <c r="BT83" s="176"/>
      <c r="BU83" s="176"/>
      <c r="BV83" s="176"/>
      <c r="BW83" s="176"/>
      <c r="BX83" s="176"/>
      <c r="BY83" s="176"/>
      <c r="BZ83" s="176"/>
      <c r="CA83" s="176"/>
      <c r="CB83" s="176"/>
      <c r="CC83" s="176"/>
      <c r="CD83" s="176"/>
      <c r="CE83" s="176"/>
      <c r="CF83" s="176"/>
      <c r="CG83" s="176"/>
      <c r="CH83" s="176"/>
      <c r="CI83" s="176"/>
      <c r="CJ83" s="176"/>
      <c r="CK83" s="177"/>
      <c r="CL83" s="177"/>
    </row>
    <row r="84" customFormat="false" ht="12.75" hidden="false" customHeight="false" outlineLevel="0" collapsed="false">
      <c r="A84" s="169" t="s">
        <v>42</v>
      </c>
      <c r="B84" s="96"/>
      <c r="C84" s="170" t="s">
        <v>98</v>
      </c>
      <c r="D84" s="171" t="n">
        <v>17</v>
      </c>
      <c r="E84" s="172" t="s">
        <v>126</v>
      </c>
      <c r="F84" s="173" t="n">
        <f aca="false">SUM(H84:CJ84)</f>
        <v>7.75</v>
      </c>
      <c r="G84" s="174"/>
      <c r="H84" s="175"/>
      <c r="I84" s="176"/>
      <c r="J84" s="176"/>
      <c r="K84" s="176"/>
      <c r="L84" s="176"/>
      <c r="M84" s="176"/>
      <c r="N84" s="176"/>
      <c r="O84" s="176"/>
      <c r="P84" s="176"/>
      <c r="Q84" s="176"/>
      <c r="R84" s="176"/>
      <c r="S84" s="176"/>
      <c r="T84" s="176"/>
      <c r="U84" s="176"/>
      <c r="V84" s="176"/>
      <c r="W84" s="176"/>
      <c r="X84" s="176"/>
      <c r="Y84" s="176" t="n">
        <v>7</v>
      </c>
      <c r="Z84" s="176"/>
      <c r="AA84" s="176"/>
      <c r="AB84" s="176"/>
      <c r="AC84" s="176"/>
      <c r="AD84" s="176"/>
      <c r="AE84" s="176"/>
      <c r="AF84" s="176"/>
      <c r="AG84" s="176"/>
      <c r="AH84" s="176"/>
      <c r="AI84" s="176"/>
      <c r="AJ84" s="176"/>
      <c r="AK84" s="176"/>
      <c r="AL84" s="176"/>
      <c r="AM84" s="176"/>
      <c r="AN84" s="176"/>
      <c r="AO84" s="176"/>
      <c r="AP84" s="176"/>
      <c r="AQ84" s="176"/>
      <c r="AR84" s="176"/>
      <c r="AS84" s="176"/>
      <c r="AT84" s="176" t="n">
        <v>0.75</v>
      </c>
      <c r="AU84" s="176"/>
      <c r="AV84" s="176"/>
      <c r="AW84" s="176"/>
      <c r="AX84" s="176"/>
      <c r="AY84" s="176"/>
      <c r="AZ84" s="176"/>
      <c r="BA84" s="176"/>
      <c r="BB84" s="176"/>
      <c r="BC84" s="176"/>
      <c r="BD84" s="176"/>
      <c r="BE84" s="176"/>
      <c r="BF84" s="176"/>
      <c r="BG84" s="176"/>
      <c r="BH84" s="176"/>
      <c r="BI84" s="176"/>
      <c r="BJ84" s="176"/>
      <c r="BK84" s="176"/>
      <c r="BL84" s="176"/>
      <c r="BM84" s="176"/>
      <c r="BN84" s="176"/>
      <c r="BO84" s="176"/>
      <c r="BP84" s="176"/>
      <c r="BQ84" s="176"/>
      <c r="BR84" s="176"/>
      <c r="BS84" s="176"/>
      <c r="BT84" s="176"/>
      <c r="BU84" s="176"/>
      <c r="BV84" s="176"/>
      <c r="BW84" s="176"/>
      <c r="BX84" s="176"/>
      <c r="BY84" s="176"/>
      <c r="BZ84" s="176"/>
      <c r="CA84" s="176"/>
      <c r="CB84" s="176"/>
      <c r="CC84" s="176"/>
      <c r="CD84" s="176"/>
      <c r="CE84" s="176"/>
      <c r="CF84" s="176"/>
      <c r="CG84" s="176"/>
      <c r="CH84" s="176"/>
      <c r="CI84" s="176"/>
      <c r="CJ84" s="176"/>
      <c r="CK84" s="177"/>
      <c r="CL84" s="177"/>
    </row>
    <row r="85" customFormat="false" ht="12.75" hidden="false" customHeight="false" outlineLevel="0" collapsed="false">
      <c r="A85" s="169" t="s">
        <v>42</v>
      </c>
      <c r="B85" s="96"/>
      <c r="C85" s="170" t="s">
        <v>98</v>
      </c>
      <c r="D85" s="171" t="n">
        <v>18</v>
      </c>
      <c r="E85" s="172" t="s">
        <v>126</v>
      </c>
      <c r="F85" s="173" t="n">
        <f aca="false">SUM(H85:CJ85)</f>
        <v>7.75</v>
      </c>
      <c r="G85" s="174"/>
      <c r="H85" s="175"/>
      <c r="I85" s="176"/>
      <c r="J85" s="176"/>
      <c r="K85" s="176"/>
      <c r="L85" s="176"/>
      <c r="M85" s="176"/>
      <c r="N85" s="176"/>
      <c r="O85" s="176"/>
      <c r="P85" s="176"/>
      <c r="Q85" s="176"/>
      <c r="R85" s="176"/>
      <c r="S85" s="176"/>
      <c r="T85" s="176"/>
      <c r="U85" s="176"/>
      <c r="V85" s="176"/>
      <c r="W85" s="176"/>
      <c r="X85" s="176"/>
      <c r="Y85" s="176" t="n">
        <v>2.5</v>
      </c>
      <c r="Z85" s="176"/>
      <c r="AA85" s="176"/>
      <c r="AB85" s="176"/>
      <c r="AC85" s="176"/>
      <c r="AD85" s="176"/>
      <c r="AE85" s="176"/>
      <c r="AF85" s="176"/>
      <c r="AG85" s="176"/>
      <c r="AH85" s="176"/>
      <c r="AI85" s="176"/>
      <c r="AJ85" s="176"/>
      <c r="AK85" s="176"/>
      <c r="AL85" s="176"/>
      <c r="AM85" s="176"/>
      <c r="AN85" s="176"/>
      <c r="AO85" s="176"/>
      <c r="AP85" s="176"/>
      <c r="AQ85" s="176"/>
      <c r="AR85" s="176" t="n">
        <v>0.5</v>
      </c>
      <c r="AS85" s="176"/>
      <c r="AT85" s="176" t="n">
        <v>3.25</v>
      </c>
      <c r="AU85" s="176"/>
      <c r="AV85" s="176"/>
      <c r="AW85" s="176" t="n">
        <v>1.5</v>
      </c>
      <c r="AX85" s="176"/>
      <c r="AY85" s="176"/>
      <c r="AZ85" s="176"/>
      <c r="BA85" s="176"/>
      <c r="BB85" s="176"/>
      <c r="BC85" s="176"/>
      <c r="BD85" s="176"/>
      <c r="BE85" s="176"/>
      <c r="BF85" s="176"/>
      <c r="BG85" s="176"/>
      <c r="BH85" s="176"/>
      <c r="BI85" s="176"/>
      <c r="BJ85" s="176"/>
      <c r="BK85" s="176"/>
      <c r="BL85" s="176"/>
      <c r="BM85" s="176"/>
      <c r="BN85" s="176"/>
      <c r="BO85" s="176"/>
      <c r="BP85" s="176"/>
      <c r="BQ85" s="176"/>
      <c r="BR85" s="176"/>
      <c r="BS85" s="176"/>
      <c r="BT85" s="176"/>
      <c r="BU85" s="176"/>
      <c r="BV85" s="176"/>
      <c r="BW85" s="176"/>
      <c r="BX85" s="176"/>
      <c r="BY85" s="176"/>
      <c r="BZ85" s="176"/>
      <c r="CA85" s="176"/>
      <c r="CB85" s="176"/>
      <c r="CC85" s="176"/>
      <c r="CD85" s="176"/>
      <c r="CE85" s="176"/>
      <c r="CF85" s="176"/>
      <c r="CG85" s="176"/>
      <c r="CH85" s="176"/>
      <c r="CI85" s="176"/>
      <c r="CJ85" s="176"/>
      <c r="CK85" s="177"/>
      <c r="CL85" s="177"/>
    </row>
    <row r="86" customFormat="false" ht="12.75" hidden="false" customHeight="false" outlineLevel="0" collapsed="false">
      <c r="A86" s="169" t="s">
        <v>42</v>
      </c>
      <c r="B86" s="96"/>
      <c r="C86" s="170" t="s">
        <v>98</v>
      </c>
      <c r="D86" s="171" t="n">
        <v>19</v>
      </c>
      <c r="E86" s="172" t="s">
        <v>126</v>
      </c>
      <c r="F86" s="173" t="n">
        <f aca="false">SUM(H86:CJ86)</f>
        <v>7.75</v>
      </c>
      <c r="G86" s="174"/>
      <c r="H86" s="175"/>
      <c r="I86" s="176"/>
      <c r="J86" s="176"/>
      <c r="K86" s="176"/>
      <c r="L86" s="176"/>
      <c r="M86" s="176"/>
      <c r="N86" s="176"/>
      <c r="O86" s="176"/>
      <c r="P86" s="176"/>
      <c r="Q86" s="176"/>
      <c r="R86" s="176"/>
      <c r="S86" s="176"/>
      <c r="T86" s="176"/>
      <c r="U86" s="176"/>
      <c r="V86" s="176"/>
      <c r="W86" s="176" t="n">
        <v>0.25</v>
      </c>
      <c r="X86" s="176"/>
      <c r="Y86" s="176"/>
      <c r="Z86" s="176"/>
      <c r="AA86" s="176"/>
      <c r="AB86" s="176"/>
      <c r="AC86" s="176"/>
      <c r="AD86" s="176"/>
      <c r="AE86" s="176"/>
      <c r="AF86" s="176"/>
      <c r="AG86" s="176"/>
      <c r="AH86" s="176"/>
      <c r="AI86" s="176"/>
      <c r="AJ86" s="176"/>
      <c r="AK86" s="176"/>
      <c r="AL86" s="176"/>
      <c r="AM86" s="176"/>
      <c r="AN86" s="176"/>
      <c r="AO86" s="176"/>
      <c r="AP86" s="176" t="n">
        <v>3.5</v>
      </c>
      <c r="AQ86" s="176"/>
      <c r="AR86" s="176"/>
      <c r="AS86" s="176"/>
      <c r="AT86" s="176" t="n">
        <v>1.75</v>
      </c>
      <c r="AU86" s="176"/>
      <c r="AV86" s="176"/>
      <c r="AW86" s="176" t="n">
        <v>2.25</v>
      </c>
      <c r="AX86" s="176"/>
      <c r="AY86" s="176"/>
      <c r="AZ86" s="176"/>
      <c r="BA86" s="176"/>
      <c r="BB86" s="176"/>
      <c r="BC86" s="176"/>
      <c r="BD86" s="176"/>
      <c r="BE86" s="176"/>
      <c r="BF86" s="176"/>
      <c r="BG86" s="176"/>
      <c r="BH86" s="176"/>
      <c r="BI86" s="176"/>
      <c r="BJ86" s="176"/>
      <c r="BK86" s="176"/>
      <c r="BL86" s="176"/>
      <c r="BM86" s="176"/>
      <c r="BN86" s="176"/>
      <c r="BO86" s="176"/>
      <c r="BP86" s="176"/>
      <c r="BQ86" s="176"/>
      <c r="BR86" s="176"/>
      <c r="BS86" s="176"/>
      <c r="BT86" s="176"/>
      <c r="BU86" s="176"/>
      <c r="BV86" s="176"/>
      <c r="BW86" s="176"/>
      <c r="BX86" s="176"/>
      <c r="BY86" s="176"/>
      <c r="BZ86" s="176"/>
      <c r="CA86" s="176"/>
      <c r="CB86" s="176"/>
      <c r="CC86" s="176"/>
      <c r="CD86" s="176"/>
      <c r="CE86" s="176"/>
      <c r="CF86" s="176"/>
      <c r="CG86" s="176"/>
      <c r="CH86" s="176"/>
      <c r="CI86" s="176"/>
      <c r="CJ86" s="176"/>
      <c r="CK86" s="177"/>
      <c r="CL86" s="177"/>
    </row>
    <row r="87" customFormat="false" ht="12.75" hidden="false" customHeight="false" outlineLevel="0" collapsed="false">
      <c r="A87" s="169" t="s">
        <v>42</v>
      </c>
      <c r="B87" s="96"/>
      <c r="C87" s="170" t="s">
        <v>98</v>
      </c>
      <c r="D87" s="171" t="n">
        <v>20</v>
      </c>
      <c r="E87" s="172" t="s">
        <v>126</v>
      </c>
      <c r="F87" s="173" t="n">
        <f aca="false">SUM(H87:CJ87)</f>
        <v>7</v>
      </c>
      <c r="G87" s="174"/>
      <c r="H87" s="175"/>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c r="AJ87" s="176"/>
      <c r="AK87" s="176"/>
      <c r="AL87" s="176"/>
      <c r="AM87" s="176"/>
      <c r="AN87" s="176"/>
      <c r="AO87" s="176"/>
      <c r="AP87" s="176" t="n">
        <v>5</v>
      </c>
      <c r="AQ87" s="176" t="n">
        <v>1</v>
      </c>
      <c r="AR87" s="176"/>
      <c r="AS87" s="176"/>
      <c r="AT87" s="176"/>
      <c r="AU87" s="176"/>
      <c r="AV87" s="176"/>
      <c r="AW87" s="176" t="n">
        <v>1</v>
      </c>
      <c r="AX87" s="176"/>
      <c r="AY87" s="176"/>
      <c r="AZ87" s="176"/>
      <c r="BA87" s="176"/>
      <c r="BB87" s="176"/>
      <c r="BC87" s="176"/>
      <c r="BD87" s="176"/>
      <c r="BE87" s="176"/>
      <c r="BF87" s="176"/>
      <c r="BG87" s="176"/>
      <c r="BH87" s="176"/>
      <c r="BI87" s="176"/>
      <c r="BJ87" s="176"/>
      <c r="BK87" s="176"/>
      <c r="BL87" s="176"/>
      <c r="BM87" s="176"/>
      <c r="BN87" s="176"/>
      <c r="BO87" s="176"/>
      <c r="BP87" s="176"/>
      <c r="BQ87" s="176"/>
      <c r="BR87" s="176"/>
      <c r="BS87" s="176"/>
      <c r="BT87" s="176"/>
      <c r="BU87" s="176"/>
      <c r="BV87" s="176"/>
      <c r="BW87" s="176"/>
      <c r="BX87" s="176"/>
      <c r="BY87" s="176"/>
      <c r="BZ87" s="176"/>
      <c r="CA87" s="176"/>
      <c r="CB87" s="176"/>
      <c r="CC87" s="176"/>
      <c r="CD87" s="176"/>
      <c r="CE87" s="176"/>
      <c r="CF87" s="176"/>
      <c r="CG87" s="176"/>
      <c r="CH87" s="176"/>
      <c r="CI87" s="176"/>
      <c r="CJ87" s="176"/>
      <c r="CK87" s="177"/>
      <c r="CL87" s="177"/>
    </row>
    <row r="88" customFormat="false" ht="12.75" hidden="false" customHeight="false" outlineLevel="0" collapsed="false">
      <c r="A88" s="169" t="s">
        <v>42</v>
      </c>
      <c r="B88" s="96"/>
      <c r="C88" s="170" t="s">
        <v>98</v>
      </c>
      <c r="D88" s="171" t="n">
        <v>21</v>
      </c>
      <c r="E88" s="172" t="s">
        <v>126</v>
      </c>
      <c r="F88" s="178" t="n">
        <f aca="false">SUM(H88:CJ88)</f>
        <v>0</v>
      </c>
      <c r="G88" s="179"/>
      <c r="H88" s="180"/>
      <c r="I88" s="181"/>
      <c r="J88" s="181"/>
      <c r="K88" s="181"/>
      <c r="L88" s="181"/>
      <c r="M88" s="181"/>
      <c r="N88" s="181"/>
      <c r="O88" s="181"/>
      <c r="P88" s="181"/>
      <c r="Q88" s="181"/>
      <c r="R88" s="181"/>
      <c r="S88" s="181"/>
      <c r="T88" s="181"/>
      <c r="U88" s="181"/>
      <c r="V88" s="181"/>
      <c r="W88" s="181"/>
      <c r="X88" s="181"/>
      <c r="Y88" s="181"/>
      <c r="Z88" s="181"/>
      <c r="AA88" s="181"/>
      <c r="AB88" s="181"/>
      <c r="AC88" s="181"/>
      <c r="AD88" s="181"/>
      <c r="AE88" s="181"/>
      <c r="AF88" s="181"/>
      <c r="AG88" s="181"/>
      <c r="AH88" s="181"/>
      <c r="AI88" s="181"/>
      <c r="AJ88" s="181"/>
      <c r="AK88" s="181"/>
      <c r="AL88" s="181"/>
      <c r="AM88" s="181"/>
      <c r="AN88" s="181"/>
      <c r="AO88" s="181"/>
      <c r="AP88" s="181"/>
      <c r="AQ88" s="181"/>
      <c r="AR88" s="181"/>
      <c r="AS88" s="181"/>
      <c r="AT88" s="181"/>
      <c r="AU88" s="181"/>
      <c r="AV88" s="181"/>
      <c r="AW88" s="181"/>
      <c r="AX88" s="181"/>
      <c r="AY88" s="181"/>
      <c r="AZ88" s="181"/>
      <c r="BA88" s="181"/>
      <c r="BB88" s="181"/>
      <c r="BC88" s="181"/>
      <c r="BD88" s="181"/>
      <c r="BE88" s="181"/>
      <c r="BF88" s="181"/>
      <c r="BG88" s="181"/>
      <c r="BH88" s="181"/>
      <c r="BI88" s="181"/>
      <c r="BJ88" s="181"/>
      <c r="BK88" s="181"/>
      <c r="BL88" s="181"/>
      <c r="BM88" s="181"/>
      <c r="BN88" s="181"/>
      <c r="BO88" s="181"/>
      <c r="BP88" s="181"/>
      <c r="BQ88" s="181"/>
      <c r="BR88" s="181"/>
      <c r="BS88" s="181"/>
      <c r="BT88" s="181"/>
      <c r="BU88" s="181"/>
      <c r="BV88" s="181"/>
      <c r="BW88" s="181"/>
      <c r="BX88" s="181"/>
      <c r="BY88" s="181"/>
      <c r="BZ88" s="181"/>
      <c r="CA88" s="181"/>
      <c r="CB88" s="181"/>
      <c r="CC88" s="181"/>
      <c r="CD88" s="181"/>
      <c r="CE88" s="181"/>
      <c r="CF88" s="181"/>
      <c r="CG88" s="181"/>
      <c r="CH88" s="181"/>
      <c r="CI88" s="181"/>
      <c r="CJ88" s="181"/>
      <c r="CK88" s="177"/>
      <c r="CL88" s="177"/>
    </row>
    <row r="89" customFormat="false" ht="12.75" hidden="false" customHeight="false" outlineLevel="0" collapsed="false">
      <c r="A89" s="169" t="s">
        <v>42</v>
      </c>
      <c r="B89" s="96"/>
      <c r="C89" s="170" t="s">
        <v>98</v>
      </c>
      <c r="D89" s="171" t="n">
        <v>22</v>
      </c>
      <c r="E89" s="172" t="s">
        <v>126</v>
      </c>
      <c r="F89" s="178" t="n">
        <f aca="false">SUM(H89:CJ89)</f>
        <v>0</v>
      </c>
      <c r="G89" s="179" t="n">
        <f aca="false">SUM(F83:F89)</f>
        <v>35</v>
      </c>
      <c r="H89" s="180"/>
      <c r="I89" s="181"/>
      <c r="J89" s="181"/>
      <c r="K89" s="181"/>
      <c r="L89" s="181"/>
      <c r="M89" s="181"/>
      <c r="N89" s="181"/>
      <c r="O89" s="181"/>
      <c r="P89" s="181"/>
      <c r="Q89" s="181"/>
      <c r="R89" s="181"/>
      <c r="S89" s="181"/>
      <c r="T89" s="181"/>
      <c r="U89" s="181"/>
      <c r="V89" s="181"/>
      <c r="W89" s="181"/>
      <c r="X89" s="181"/>
      <c r="Y89" s="181"/>
      <c r="Z89" s="181"/>
      <c r="AA89" s="181"/>
      <c r="AB89" s="181"/>
      <c r="AC89" s="181"/>
      <c r="AD89" s="181"/>
      <c r="AE89" s="181"/>
      <c r="AF89" s="181"/>
      <c r="AG89" s="181"/>
      <c r="AH89" s="181"/>
      <c r="AI89" s="181"/>
      <c r="AJ89" s="181"/>
      <c r="AK89" s="181"/>
      <c r="AL89" s="181"/>
      <c r="AM89" s="181"/>
      <c r="AN89" s="181"/>
      <c r="AO89" s="181"/>
      <c r="AP89" s="181"/>
      <c r="AQ89" s="181"/>
      <c r="AR89" s="181"/>
      <c r="AS89" s="181"/>
      <c r="AT89" s="181"/>
      <c r="AU89" s="181"/>
      <c r="AV89" s="181"/>
      <c r="AW89" s="181"/>
      <c r="AX89" s="181"/>
      <c r="AY89" s="181"/>
      <c r="AZ89" s="181"/>
      <c r="BA89" s="181"/>
      <c r="BB89" s="181"/>
      <c r="BC89" s="181"/>
      <c r="BD89" s="181"/>
      <c r="BE89" s="181"/>
      <c r="BF89" s="181"/>
      <c r="BG89" s="181"/>
      <c r="BH89" s="181"/>
      <c r="BI89" s="181"/>
      <c r="BJ89" s="181"/>
      <c r="BK89" s="181"/>
      <c r="BL89" s="181"/>
      <c r="BM89" s="181"/>
      <c r="BN89" s="181"/>
      <c r="BO89" s="181"/>
      <c r="BP89" s="181"/>
      <c r="BQ89" s="181"/>
      <c r="BR89" s="181"/>
      <c r="BS89" s="181"/>
      <c r="BT89" s="181"/>
      <c r="BU89" s="181"/>
      <c r="BV89" s="181"/>
      <c r="BW89" s="181"/>
      <c r="BX89" s="181"/>
      <c r="BY89" s="181"/>
      <c r="BZ89" s="181"/>
      <c r="CA89" s="181"/>
      <c r="CB89" s="181"/>
      <c r="CC89" s="181"/>
      <c r="CD89" s="181"/>
      <c r="CE89" s="181"/>
      <c r="CF89" s="181"/>
      <c r="CG89" s="181"/>
      <c r="CH89" s="181"/>
      <c r="CI89" s="181"/>
      <c r="CJ89" s="181"/>
      <c r="CK89" s="177"/>
      <c r="CL89" s="177"/>
    </row>
    <row r="90" customFormat="false" ht="12.75" hidden="false" customHeight="false" outlineLevel="0" collapsed="false">
      <c r="A90" s="169" t="s">
        <v>42</v>
      </c>
      <c r="B90" s="96"/>
      <c r="C90" s="170" t="s">
        <v>98</v>
      </c>
      <c r="D90" s="171" t="n">
        <v>23</v>
      </c>
      <c r="E90" s="172" t="s">
        <v>127</v>
      </c>
      <c r="F90" s="173" t="n">
        <f aca="false">SUM(H90:CJ90)</f>
        <v>7.75</v>
      </c>
      <c r="G90" s="174"/>
      <c r="H90" s="175"/>
      <c r="I90" s="176"/>
      <c r="J90" s="176"/>
      <c r="K90" s="176"/>
      <c r="L90" s="176"/>
      <c r="M90" s="176"/>
      <c r="N90" s="176"/>
      <c r="O90" s="176"/>
      <c r="P90" s="176"/>
      <c r="Q90" s="176"/>
      <c r="R90" s="176"/>
      <c r="S90" s="176"/>
      <c r="T90" s="176"/>
      <c r="U90" s="176"/>
      <c r="V90" s="176"/>
      <c r="W90" s="176"/>
      <c r="X90" s="176"/>
      <c r="Y90" s="176"/>
      <c r="Z90" s="176"/>
      <c r="AA90" s="176"/>
      <c r="AB90" s="176"/>
      <c r="AC90" s="176"/>
      <c r="AD90" s="176"/>
      <c r="AE90" s="176"/>
      <c r="AF90" s="176"/>
      <c r="AG90" s="176"/>
      <c r="AH90" s="176"/>
      <c r="AI90" s="176"/>
      <c r="AJ90" s="176"/>
      <c r="AK90" s="176"/>
      <c r="AL90" s="176"/>
      <c r="AM90" s="176"/>
      <c r="AN90" s="176"/>
      <c r="AO90" s="176"/>
      <c r="AP90" s="176"/>
      <c r="AQ90" s="176" t="n">
        <v>1.5</v>
      </c>
      <c r="AR90" s="176"/>
      <c r="AS90" s="176" t="n">
        <v>6.25</v>
      </c>
      <c r="AT90" s="176"/>
      <c r="AU90" s="176"/>
      <c r="AV90" s="176"/>
      <c r="AW90" s="176"/>
      <c r="AX90" s="176"/>
      <c r="AY90" s="176"/>
      <c r="AZ90" s="176"/>
      <c r="BA90" s="176"/>
      <c r="BB90" s="176"/>
      <c r="BC90" s="176"/>
      <c r="BD90" s="176"/>
      <c r="BE90" s="176"/>
      <c r="BF90" s="176"/>
      <c r="BG90" s="176"/>
      <c r="BH90" s="176"/>
      <c r="BI90" s="176"/>
      <c r="BJ90" s="176"/>
      <c r="BK90" s="176"/>
      <c r="BL90" s="176"/>
      <c r="BM90" s="176"/>
      <c r="BN90" s="176"/>
      <c r="BO90" s="176"/>
      <c r="BP90" s="176"/>
      <c r="BQ90" s="176"/>
      <c r="BR90" s="176"/>
      <c r="BS90" s="176"/>
      <c r="BT90" s="176"/>
      <c r="BU90" s="176"/>
      <c r="BV90" s="176"/>
      <c r="BW90" s="176"/>
      <c r="BX90" s="176"/>
      <c r="BY90" s="176"/>
      <c r="BZ90" s="176"/>
      <c r="CA90" s="176"/>
      <c r="CB90" s="176"/>
      <c r="CC90" s="176"/>
      <c r="CD90" s="176"/>
      <c r="CE90" s="176"/>
      <c r="CF90" s="176"/>
      <c r="CG90" s="176"/>
      <c r="CH90" s="176"/>
      <c r="CI90" s="176"/>
      <c r="CJ90" s="176"/>
      <c r="CK90" s="177"/>
      <c r="CL90" s="177"/>
    </row>
    <row r="91" customFormat="false" ht="12.75" hidden="false" customHeight="false" outlineLevel="0" collapsed="false">
      <c r="A91" s="169" t="s">
        <v>42</v>
      </c>
      <c r="B91" s="96"/>
      <c r="C91" s="170" t="s">
        <v>98</v>
      </c>
      <c r="D91" s="171" t="n">
        <v>24</v>
      </c>
      <c r="E91" s="172" t="s">
        <v>127</v>
      </c>
      <c r="F91" s="173" t="n">
        <f aca="false">SUM(H91:CJ91)</f>
        <v>7.75</v>
      </c>
      <c r="G91" s="174"/>
      <c r="H91" s="175"/>
      <c r="I91" s="176"/>
      <c r="J91" s="176"/>
      <c r="K91" s="176"/>
      <c r="L91" s="176"/>
      <c r="M91" s="176"/>
      <c r="N91" s="176"/>
      <c r="O91" s="176"/>
      <c r="P91" s="176"/>
      <c r="Q91" s="176"/>
      <c r="R91" s="176"/>
      <c r="S91" s="176"/>
      <c r="T91" s="176"/>
      <c r="U91" s="176"/>
      <c r="V91" s="176"/>
      <c r="W91" s="176"/>
      <c r="X91" s="176"/>
      <c r="Y91" s="176"/>
      <c r="Z91" s="176"/>
      <c r="AA91" s="176"/>
      <c r="AB91" s="176"/>
      <c r="AC91" s="176"/>
      <c r="AD91" s="176"/>
      <c r="AE91" s="176"/>
      <c r="AF91" s="176"/>
      <c r="AG91" s="176"/>
      <c r="AH91" s="176"/>
      <c r="AI91" s="176"/>
      <c r="AJ91" s="176"/>
      <c r="AK91" s="176"/>
      <c r="AL91" s="176"/>
      <c r="AM91" s="176"/>
      <c r="AN91" s="176"/>
      <c r="AO91" s="176"/>
      <c r="AP91" s="176" t="n">
        <v>2.5</v>
      </c>
      <c r="AQ91" s="176"/>
      <c r="AR91" s="176"/>
      <c r="AS91" s="176"/>
      <c r="AT91" s="176"/>
      <c r="AU91" s="176"/>
      <c r="AV91" s="176"/>
      <c r="AW91" s="176"/>
      <c r="AX91" s="176"/>
      <c r="AY91" s="176"/>
      <c r="AZ91" s="176"/>
      <c r="BA91" s="176"/>
      <c r="BB91" s="176"/>
      <c r="BC91" s="176"/>
      <c r="BD91" s="176"/>
      <c r="BE91" s="176"/>
      <c r="BF91" s="176"/>
      <c r="BG91" s="176" t="n">
        <v>5.25</v>
      </c>
      <c r="BH91" s="176"/>
      <c r="BI91" s="176"/>
      <c r="BJ91" s="176"/>
      <c r="BK91" s="176"/>
      <c r="BL91" s="176"/>
      <c r="BM91" s="176"/>
      <c r="BN91" s="176"/>
      <c r="BO91" s="176"/>
      <c r="BP91" s="176"/>
      <c r="BQ91" s="176"/>
      <c r="BR91" s="176"/>
      <c r="BS91" s="176"/>
      <c r="BT91" s="176"/>
      <c r="BU91" s="176"/>
      <c r="BV91" s="176"/>
      <c r="BW91" s="176"/>
      <c r="BX91" s="176"/>
      <c r="BY91" s="176"/>
      <c r="BZ91" s="176"/>
      <c r="CA91" s="176"/>
      <c r="CB91" s="176"/>
      <c r="CC91" s="176"/>
      <c r="CD91" s="176"/>
      <c r="CE91" s="176"/>
      <c r="CF91" s="176"/>
      <c r="CG91" s="176"/>
      <c r="CH91" s="176"/>
      <c r="CI91" s="176"/>
      <c r="CJ91" s="176"/>
      <c r="CK91" s="177"/>
      <c r="CL91" s="177"/>
    </row>
    <row r="92" customFormat="false" ht="12.75" hidden="false" customHeight="false" outlineLevel="0" collapsed="false">
      <c r="A92" s="169" t="s">
        <v>42</v>
      </c>
      <c r="B92" s="96"/>
      <c r="C92" s="170" t="s">
        <v>98</v>
      </c>
      <c r="D92" s="171" t="n">
        <v>25</v>
      </c>
      <c r="E92" s="172" t="s">
        <v>127</v>
      </c>
      <c r="F92" s="173" t="n">
        <f aca="false">SUM(H92:CJ92)</f>
        <v>7.75</v>
      </c>
      <c r="G92" s="174"/>
      <c r="H92" s="175"/>
      <c r="I92" s="176"/>
      <c r="J92" s="176"/>
      <c r="K92" s="176"/>
      <c r="L92" s="176"/>
      <c r="M92" s="176"/>
      <c r="N92" s="176"/>
      <c r="O92" s="176"/>
      <c r="P92" s="176"/>
      <c r="Q92" s="176"/>
      <c r="R92" s="176"/>
      <c r="S92" s="176"/>
      <c r="T92" s="176"/>
      <c r="U92" s="176"/>
      <c r="V92" s="176"/>
      <c r="W92" s="176"/>
      <c r="X92" s="176"/>
      <c r="Y92" s="176"/>
      <c r="Z92" s="176"/>
      <c r="AA92" s="176"/>
      <c r="AB92" s="176"/>
      <c r="AC92" s="176"/>
      <c r="AD92" s="176"/>
      <c r="AE92" s="176"/>
      <c r="AF92" s="176"/>
      <c r="AG92" s="176"/>
      <c r="AH92" s="176"/>
      <c r="AI92" s="176"/>
      <c r="AJ92" s="176"/>
      <c r="AK92" s="176"/>
      <c r="AL92" s="176"/>
      <c r="AM92" s="176"/>
      <c r="AN92" s="176"/>
      <c r="AO92" s="176"/>
      <c r="AP92" s="176"/>
      <c r="AQ92" s="176"/>
      <c r="AR92" s="176"/>
      <c r="AS92" s="176"/>
      <c r="AT92" s="176"/>
      <c r="AU92" s="176"/>
      <c r="AV92" s="176"/>
      <c r="AW92" s="176"/>
      <c r="AX92" s="176"/>
      <c r="AY92" s="176"/>
      <c r="AZ92" s="176" t="n">
        <v>3.75</v>
      </c>
      <c r="BA92" s="176"/>
      <c r="BB92" s="176" t="n">
        <v>3.5</v>
      </c>
      <c r="BC92" s="176"/>
      <c r="BD92" s="176"/>
      <c r="BE92" s="176"/>
      <c r="BF92" s="176"/>
      <c r="BG92" s="176" t="n">
        <v>0.5</v>
      </c>
      <c r="BH92" s="176"/>
      <c r="BI92" s="176"/>
      <c r="BJ92" s="176"/>
      <c r="BK92" s="176"/>
      <c r="BL92" s="176"/>
      <c r="BM92" s="176"/>
      <c r="BN92" s="176"/>
      <c r="BO92" s="176"/>
      <c r="BP92" s="176"/>
      <c r="BQ92" s="176"/>
      <c r="BR92" s="176"/>
      <c r="BS92" s="176"/>
      <c r="BT92" s="176"/>
      <c r="BU92" s="176"/>
      <c r="BV92" s="176"/>
      <c r="BW92" s="176"/>
      <c r="BX92" s="176"/>
      <c r="BY92" s="176"/>
      <c r="BZ92" s="176"/>
      <c r="CA92" s="176"/>
      <c r="CB92" s="176"/>
      <c r="CC92" s="176"/>
      <c r="CD92" s="176"/>
      <c r="CE92" s="176"/>
      <c r="CF92" s="176"/>
      <c r="CG92" s="176"/>
      <c r="CH92" s="176"/>
      <c r="CI92" s="176"/>
      <c r="CJ92" s="176"/>
      <c r="CK92" s="177"/>
      <c r="CL92" s="177"/>
    </row>
    <row r="93" customFormat="false" ht="12.75" hidden="false" customHeight="false" outlineLevel="0" collapsed="false">
      <c r="A93" s="169" t="s">
        <v>42</v>
      </c>
      <c r="B93" s="96"/>
      <c r="C93" s="170" t="s">
        <v>98</v>
      </c>
      <c r="D93" s="171" t="n">
        <v>26</v>
      </c>
      <c r="E93" s="172" t="s">
        <v>127</v>
      </c>
      <c r="F93" s="173" t="n">
        <f aca="false">SUM(H93:CJ93)</f>
        <v>7.75</v>
      </c>
      <c r="G93" s="174"/>
      <c r="H93" s="175"/>
      <c r="I93" s="176"/>
      <c r="J93" s="176"/>
      <c r="K93" s="176"/>
      <c r="L93" s="176"/>
      <c r="M93" s="176"/>
      <c r="N93" s="176"/>
      <c r="O93" s="176"/>
      <c r="P93" s="176"/>
      <c r="Q93" s="176"/>
      <c r="R93" s="176"/>
      <c r="S93" s="176"/>
      <c r="T93" s="176"/>
      <c r="U93" s="176"/>
      <c r="V93" s="176"/>
      <c r="W93" s="176"/>
      <c r="X93" s="176"/>
      <c r="Y93" s="176"/>
      <c r="Z93" s="176"/>
      <c r="AA93" s="176"/>
      <c r="AB93" s="176"/>
      <c r="AC93" s="176"/>
      <c r="AD93" s="176"/>
      <c r="AE93" s="176"/>
      <c r="AF93" s="176"/>
      <c r="AG93" s="176"/>
      <c r="AH93" s="176"/>
      <c r="AI93" s="176"/>
      <c r="AJ93" s="176"/>
      <c r="AK93" s="176"/>
      <c r="AL93" s="176"/>
      <c r="AM93" s="176"/>
      <c r="AN93" s="176"/>
      <c r="AO93" s="176"/>
      <c r="AP93" s="176"/>
      <c r="AQ93" s="176"/>
      <c r="AR93" s="176"/>
      <c r="AS93" s="176"/>
      <c r="AT93" s="176"/>
      <c r="AU93" s="176"/>
      <c r="AV93" s="176"/>
      <c r="AW93" s="176"/>
      <c r="AX93" s="176"/>
      <c r="AY93" s="176"/>
      <c r="AZ93" s="176" t="n">
        <v>7.75</v>
      </c>
      <c r="BA93" s="176"/>
      <c r="BB93" s="176"/>
      <c r="BC93" s="176"/>
      <c r="BD93" s="176"/>
      <c r="BE93" s="176"/>
      <c r="BF93" s="176"/>
      <c r="BG93" s="176"/>
      <c r="BH93" s="176"/>
      <c r="BI93" s="176"/>
      <c r="BJ93" s="176"/>
      <c r="BK93" s="176"/>
      <c r="BL93" s="176"/>
      <c r="BM93" s="176"/>
      <c r="BN93" s="176"/>
      <c r="BO93" s="176"/>
      <c r="BP93" s="176"/>
      <c r="BQ93" s="176"/>
      <c r="BR93" s="176"/>
      <c r="BS93" s="176"/>
      <c r="BT93" s="176"/>
      <c r="BU93" s="176"/>
      <c r="BV93" s="176"/>
      <c r="BW93" s="176"/>
      <c r="BX93" s="176"/>
      <c r="BY93" s="176"/>
      <c r="BZ93" s="176"/>
      <c r="CA93" s="176"/>
      <c r="CB93" s="176"/>
      <c r="CC93" s="176"/>
      <c r="CD93" s="176"/>
      <c r="CE93" s="176"/>
      <c r="CF93" s="176"/>
      <c r="CG93" s="176"/>
      <c r="CH93" s="176"/>
      <c r="CI93" s="176"/>
      <c r="CJ93" s="176"/>
      <c r="CK93" s="177"/>
      <c r="CL93" s="177"/>
    </row>
    <row r="94" customFormat="false" ht="12.75" hidden="false" customHeight="false" outlineLevel="0" collapsed="false">
      <c r="A94" s="169" t="s">
        <v>42</v>
      </c>
      <c r="B94" s="96"/>
      <c r="C94" s="170" t="s">
        <v>98</v>
      </c>
      <c r="D94" s="171" t="n">
        <v>27</v>
      </c>
      <c r="E94" s="172" t="s">
        <v>127</v>
      </c>
      <c r="F94" s="173" t="n">
        <f aca="false">SUM(H94:CJ94)</f>
        <v>7</v>
      </c>
      <c r="G94" s="174"/>
      <c r="H94" s="175"/>
      <c r="I94" s="176"/>
      <c r="J94" s="176"/>
      <c r="K94" s="176"/>
      <c r="L94" s="176"/>
      <c r="M94" s="176"/>
      <c r="N94" s="176"/>
      <c r="O94" s="176"/>
      <c r="P94" s="176"/>
      <c r="Q94" s="176"/>
      <c r="R94" s="176"/>
      <c r="S94" s="176"/>
      <c r="T94" s="176"/>
      <c r="U94" s="176"/>
      <c r="V94" s="176"/>
      <c r="W94" s="176"/>
      <c r="X94" s="176"/>
      <c r="Y94" s="176"/>
      <c r="Z94" s="176"/>
      <c r="AA94" s="176"/>
      <c r="AB94" s="176"/>
      <c r="AC94" s="176"/>
      <c r="AD94" s="176"/>
      <c r="AE94" s="176"/>
      <c r="AF94" s="176"/>
      <c r="AG94" s="176"/>
      <c r="AH94" s="176"/>
      <c r="AI94" s="176"/>
      <c r="AJ94" s="176"/>
      <c r="AK94" s="176"/>
      <c r="AL94" s="176"/>
      <c r="AM94" s="176"/>
      <c r="AN94" s="176"/>
      <c r="AO94" s="176"/>
      <c r="AP94" s="176"/>
      <c r="AQ94" s="176"/>
      <c r="AR94" s="176"/>
      <c r="AS94" s="176"/>
      <c r="AT94" s="176"/>
      <c r="AU94" s="176"/>
      <c r="AV94" s="176"/>
      <c r="AW94" s="176"/>
      <c r="AX94" s="176"/>
      <c r="AY94" s="176"/>
      <c r="AZ94" s="176" t="n">
        <v>7</v>
      </c>
      <c r="BA94" s="176"/>
      <c r="BB94" s="176"/>
      <c r="BC94" s="176"/>
      <c r="BD94" s="176"/>
      <c r="BE94" s="176"/>
      <c r="BF94" s="176"/>
      <c r="BG94" s="176"/>
      <c r="BH94" s="176"/>
      <c r="BI94" s="176"/>
      <c r="BJ94" s="176"/>
      <c r="BK94" s="176"/>
      <c r="BL94" s="176"/>
      <c r="BM94" s="176"/>
      <c r="BN94" s="176"/>
      <c r="BO94" s="176"/>
      <c r="BP94" s="176"/>
      <c r="BQ94" s="176"/>
      <c r="BR94" s="176"/>
      <c r="BS94" s="176"/>
      <c r="BT94" s="176"/>
      <c r="BU94" s="176"/>
      <c r="BV94" s="176"/>
      <c r="BW94" s="176"/>
      <c r="BX94" s="176"/>
      <c r="BY94" s="176"/>
      <c r="BZ94" s="176"/>
      <c r="CA94" s="176"/>
      <c r="CB94" s="176"/>
      <c r="CC94" s="176"/>
      <c r="CD94" s="176"/>
      <c r="CE94" s="176"/>
      <c r="CF94" s="176"/>
      <c r="CG94" s="176"/>
      <c r="CH94" s="176"/>
      <c r="CI94" s="176"/>
      <c r="CJ94" s="176"/>
      <c r="CK94" s="177"/>
      <c r="CL94" s="177"/>
    </row>
    <row r="95" customFormat="false" ht="12.75" hidden="false" customHeight="false" outlineLevel="0" collapsed="false">
      <c r="A95" s="169" t="s">
        <v>42</v>
      </c>
      <c r="B95" s="96"/>
      <c r="C95" s="170" t="s">
        <v>98</v>
      </c>
      <c r="D95" s="171" t="n">
        <v>28</v>
      </c>
      <c r="E95" s="172" t="s">
        <v>127</v>
      </c>
      <c r="F95" s="178" t="n">
        <f aca="false">SUM(H95:CJ95)</f>
        <v>0</v>
      </c>
      <c r="G95" s="179"/>
      <c r="H95" s="180"/>
      <c r="I95" s="181"/>
      <c r="J95" s="181"/>
      <c r="K95" s="181"/>
      <c r="L95" s="181"/>
      <c r="M95" s="181"/>
      <c r="N95" s="181"/>
      <c r="O95" s="181"/>
      <c r="P95" s="181"/>
      <c r="Q95" s="181"/>
      <c r="R95" s="181"/>
      <c r="S95" s="181"/>
      <c r="T95" s="181"/>
      <c r="U95" s="181"/>
      <c r="V95" s="181"/>
      <c r="W95" s="181"/>
      <c r="X95" s="181"/>
      <c r="Y95" s="181"/>
      <c r="Z95" s="181"/>
      <c r="AA95" s="181"/>
      <c r="AB95" s="181"/>
      <c r="AC95" s="181"/>
      <c r="AD95" s="181"/>
      <c r="AE95" s="181"/>
      <c r="AF95" s="181"/>
      <c r="AG95" s="181"/>
      <c r="AH95" s="181"/>
      <c r="AI95" s="181"/>
      <c r="AJ95" s="181"/>
      <c r="AK95" s="181"/>
      <c r="AL95" s="181"/>
      <c r="AM95" s="181"/>
      <c r="AN95" s="181"/>
      <c r="AO95" s="181"/>
      <c r="AP95" s="181"/>
      <c r="AQ95" s="181"/>
      <c r="AR95" s="181"/>
      <c r="AS95" s="181"/>
      <c r="AT95" s="181"/>
      <c r="AU95" s="181"/>
      <c r="AV95" s="181"/>
      <c r="AW95" s="181"/>
      <c r="AX95" s="181"/>
      <c r="AY95" s="181"/>
      <c r="AZ95" s="181"/>
      <c r="BA95" s="181"/>
      <c r="BB95" s="181"/>
      <c r="BC95" s="181"/>
      <c r="BD95" s="181"/>
      <c r="BE95" s="181"/>
      <c r="BF95" s="181"/>
      <c r="BG95" s="181"/>
      <c r="BH95" s="181"/>
      <c r="BI95" s="181"/>
      <c r="BJ95" s="181"/>
      <c r="BK95" s="181"/>
      <c r="BL95" s="181"/>
      <c r="BM95" s="181"/>
      <c r="BN95" s="181"/>
      <c r="BO95" s="181"/>
      <c r="BP95" s="181"/>
      <c r="BQ95" s="181"/>
      <c r="BR95" s="181"/>
      <c r="BS95" s="181"/>
      <c r="BT95" s="181"/>
      <c r="BU95" s="181"/>
      <c r="BV95" s="181"/>
      <c r="BW95" s="181"/>
      <c r="BX95" s="181"/>
      <c r="BY95" s="181"/>
      <c r="BZ95" s="181"/>
      <c r="CA95" s="181"/>
      <c r="CB95" s="181"/>
      <c r="CC95" s="181"/>
      <c r="CD95" s="181"/>
      <c r="CE95" s="181"/>
      <c r="CF95" s="181"/>
      <c r="CG95" s="181"/>
      <c r="CH95" s="181"/>
      <c r="CI95" s="181"/>
      <c r="CJ95" s="181"/>
      <c r="CK95" s="177"/>
      <c r="CL95" s="177"/>
    </row>
    <row r="96" customFormat="false" ht="12.75" hidden="false" customHeight="false" outlineLevel="0" collapsed="false">
      <c r="A96" s="169" t="s">
        <v>42</v>
      </c>
      <c r="B96" s="96"/>
      <c r="C96" s="170" t="s">
        <v>98</v>
      </c>
      <c r="D96" s="171" t="n">
        <v>29</v>
      </c>
      <c r="E96" s="172" t="s">
        <v>127</v>
      </c>
      <c r="F96" s="178" t="n">
        <f aca="false">SUM(H96:CJ96)</f>
        <v>0</v>
      </c>
      <c r="G96" s="179" t="n">
        <f aca="false">SUM(F90:F96)</f>
        <v>38</v>
      </c>
      <c r="H96" s="180"/>
      <c r="I96" s="181"/>
      <c r="J96" s="181"/>
      <c r="K96" s="181"/>
      <c r="L96" s="181"/>
      <c r="M96" s="181"/>
      <c r="N96" s="181"/>
      <c r="O96" s="181"/>
      <c r="P96" s="181"/>
      <c r="Q96" s="181"/>
      <c r="R96" s="181"/>
      <c r="S96" s="181"/>
      <c r="T96" s="181"/>
      <c r="U96" s="181"/>
      <c r="V96" s="181"/>
      <c r="W96" s="181"/>
      <c r="X96" s="181"/>
      <c r="Y96" s="181"/>
      <c r="Z96" s="181"/>
      <c r="AA96" s="181"/>
      <c r="AB96" s="181"/>
      <c r="AC96" s="181"/>
      <c r="AD96" s="181"/>
      <c r="AE96" s="181"/>
      <c r="AF96" s="181"/>
      <c r="AG96" s="181"/>
      <c r="AH96" s="181"/>
      <c r="AI96" s="181"/>
      <c r="AJ96" s="181"/>
      <c r="AK96" s="181"/>
      <c r="AL96" s="181"/>
      <c r="AM96" s="181"/>
      <c r="AN96" s="181"/>
      <c r="AO96" s="181"/>
      <c r="AP96" s="181"/>
      <c r="AQ96" s="181"/>
      <c r="AR96" s="181"/>
      <c r="AS96" s="181"/>
      <c r="AT96" s="181"/>
      <c r="AU96" s="181"/>
      <c r="AV96" s="181"/>
      <c r="AW96" s="181"/>
      <c r="AX96" s="181"/>
      <c r="AY96" s="181"/>
      <c r="AZ96" s="181"/>
      <c r="BA96" s="181"/>
      <c r="BB96" s="181"/>
      <c r="BC96" s="181"/>
      <c r="BD96" s="181"/>
      <c r="BE96" s="181"/>
      <c r="BF96" s="181"/>
      <c r="BG96" s="181"/>
      <c r="BH96" s="181"/>
      <c r="BI96" s="181"/>
      <c r="BJ96" s="181"/>
      <c r="BK96" s="181"/>
      <c r="BL96" s="181"/>
      <c r="BM96" s="181"/>
      <c r="BN96" s="181"/>
      <c r="BO96" s="181"/>
      <c r="BP96" s="181"/>
      <c r="BQ96" s="181"/>
      <c r="BR96" s="181"/>
      <c r="BS96" s="181"/>
      <c r="BT96" s="181"/>
      <c r="BU96" s="181"/>
      <c r="BV96" s="181"/>
      <c r="BW96" s="181"/>
      <c r="BX96" s="181"/>
      <c r="BY96" s="181"/>
      <c r="BZ96" s="181"/>
      <c r="CA96" s="181"/>
      <c r="CB96" s="181"/>
      <c r="CC96" s="181"/>
      <c r="CD96" s="181"/>
      <c r="CE96" s="181"/>
      <c r="CF96" s="181"/>
      <c r="CG96" s="181"/>
      <c r="CH96" s="181"/>
      <c r="CI96" s="181"/>
      <c r="CJ96" s="181"/>
      <c r="CK96" s="177"/>
      <c r="CL96" s="177"/>
    </row>
    <row r="97" customFormat="false" ht="12.75" hidden="false" customHeight="false" outlineLevel="0" collapsed="false">
      <c r="A97" s="169" t="s">
        <v>42</v>
      </c>
      <c r="B97" s="96"/>
      <c r="C97" s="170" t="s">
        <v>98</v>
      </c>
      <c r="D97" s="171" t="n">
        <v>30</v>
      </c>
      <c r="E97" s="172" t="s">
        <v>128</v>
      </c>
      <c r="F97" s="173" t="n">
        <f aca="false">SUM(H97:CJ97)</f>
        <v>0</v>
      </c>
      <c r="G97" s="174"/>
      <c r="H97" s="175"/>
      <c r="I97" s="176"/>
      <c r="J97" s="176"/>
      <c r="K97" s="176"/>
      <c r="L97" s="176"/>
      <c r="M97" s="176"/>
      <c r="N97" s="176"/>
      <c r="O97" s="176"/>
      <c r="P97" s="176"/>
      <c r="Q97" s="176"/>
      <c r="R97" s="176"/>
      <c r="S97" s="176"/>
      <c r="T97" s="176"/>
      <c r="U97" s="176"/>
      <c r="V97" s="176"/>
      <c r="W97" s="176"/>
      <c r="X97" s="176"/>
      <c r="Y97" s="176"/>
      <c r="Z97" s="176"/>
      <c r="AA97" s="176"/>
      <c r="AB97" s="176"/>
      <c r="AC97" s="176"/>
      <c r="AD97" s="176"/>
      <c r="AE97" s="176"/>
      <c r="AF97" s="176"/>
      <c r="AG97" s="176"/>
      <c r="AH97" s="176"/>
      <c r="AI97" s="176"/>
      <c r="AJ97" s="176"/>
      <c r="AK97" s="176"/>
      <c r="AL97" s="176"/>
      <c r="AM97" s="176"/>
      <c r="AN97" s="176"/>
      <c r="AO97" s="176"/>
      <c r="AP97" s="176"/>
      <c r="AQ97" s="176"/>
      <c r="AR97" s="176"/>
      <c r="AS97" s="176"/>
      <c r="AT97" s="176"/>
      <c r="AU97" s="176"/>
      <c r="AV97" s="176"/>
      <c r="AW97" s="176"/>
      <c r="AX97" s="176"/>
      <c r="AY97" s="176"/>
      <c r="AZ97" s="176"/>
      <c r="BA97" s="176"/>
      <c r="BB97" s="176"/>
      <c r="BC97" s="176"/>
      <c r="BD97" s="176"/>
      <c r="BE97" s="176"/>
      <c r="BF97" s="176"/>
      <c r="BG97" s="176"/>
      <c r="BH97" s="176"/>
      <c r="BI97" s="176"/>
      <c r="BJ97" s="176"/>
      <c r="BK97" s="176"/>
      <c r="BL97" s="176"/>
      <c r="BM97" s="176"/>
      <c r="BN97" s="176"/>
      <c r="BO97" s="176"/>
      <c r="BP97" s="176"/>
      <c r="BQ97" s="176"/>
      <c r="BR97" s="176"/>
      <c r="BS97" s="176"/>
      <c r="BT97" s="176"/>
      <c r="BU97" s="176"/>
      <c r="BV97" s="176"/>
      <c r="BW97" s="176"/>
      <c r="BX97" s="176"/>
      <c r="BY97" s="176"/>
      <c r="BZ97" s="176"/>
      <c r="CA97" s="176"/>
      <c r="CB97" s="176"/>
      <c r="CC97" s="176"/>
      <c r="CD97" s="176"/>
      <c r="CE97" s="176"/>
      <c r="CF97" s="176"/>
      <c r="CG97" s="176"/>
      <c r="CH97" s="176"/>
      <c r="CI97" s="176"/>
      <c r="CJ97" s="176"/>
      <c r="CK97" s="177"/>
      <c r="CL97" s="177"/>
    </row>
    <row r="98" customFormat="false" ht="13.5" hidden="false" customHeight="false" outlineLevel="0" collapsed="false">
      <c r="A98" s="169" t="s">
        <v>42</v>
      </c>
      <c r="B98" s="96"/>
      <c r="C98" s="170" t="s">
        <v>98</v>
      </c>
      <c r="D98" s="171"/>
      <c r="E98" s="172"/>
      <c r="F98" s="173" t="n">
        <f aca="false">SUM(H98:CJ98)</f>
        <v>0</v>
      </c>
      <c r="G98" s="174"/>
      <c r="H98" s="175"/>
      <c r="I98" s="176"/>
      <c r="J98" s="176"/>
      <c r="K98" s="176"/>
      <c r="L98" s="176"/>
      <c r="M98" s="176"/>
      <c r="N98" s="176"/>
      <c r="O98" s="176"/>
      <c r="P98" s="176"/>
      <c r="Q98" s="176"/>
      <c r="R98" s="176"/>
      <c r="S98" s="176"/>
      <c r="T98" s="176"/>
      <c r="U98" s="176"/>
      <c r="V98" s="176"/>
      <c r="W98" s="176"/>
      <c r="X98" s="176"/>
      <c r="Y98" s="176"/>
      <c r="Z98" s="176"/>
      <c r="AA98" s="176"/>
      <c r="AB98" s="176"/>
      <c r="AC98" s="176"/>
      <c r="AD98" s="176"/>
      <c r="AE98" s="176"/>
      <c r="AF98" s="176"/>
      <c r="AG98" s="176"/>
      <c r="AH98" s="176"/>
      <c r="AI98" s="176"/>
      <c r="AJ98" s="176"/>
      <c r="AK98" s="176"/>
      <c r="AL98" s="176"/>
      <c r="AM98" s="176"/>
      <c r="AN98" s="176"/>
      <c r="AO98" s="176"/>
      <c r="AP98" s="176"/>
      <c r="AQ98" s="176"/>
      <c r="AR98" s="176"/>
      <c r="AS98" s="176"/>
      <c r="AT98" s="176"/>
      <c r="AU98" s="176"/>
      <c r="AV98" s="176"/>
      <c r="AW98" s="176"/>
      <c r="AX98" s="176"/>
      <c r="AY98" s="176"/>
      <c r="AZ98" s="176"/>
      <c r="BA98" s="176"/>
      <c r="BB98" s="176"/>
      <c r="BC98" s="176"/>
      <c r="BD98" s="176"/>
      <c r="BE98" s="176"/>
      <c r="BF98" s="176"/>
      <c r="BG98" s="176"/>
      <c r="BH98" s="176"/>
      <c r="BI98" s="176"/>
      <c r="BJ98" s="176"/>
      <c r="BK98" s="176"/>
      <c r="BL98" s="176"/>
      <c r="BM98" s="176"/>
      <c r="BN98" s="176"/>
      <c r="BO98" s="176"/>
      <c r="BP98" s="176"/>
      <c r="BQ98" s="176"/>
      <c r="BR98" s="176"/>
      <c r="BS98" s="176"/>
      <c r="BT98" s="176"/>
      <c r="BU98" s="176"/>
      <c r="BV98" s="176"/>
      <c r="BW98" s="176"/>
      <c r="BX98" s="176"/>
      <c r="BY98" s="176"/>
      <c r="BZ98" s="176"/>
      <c r="CA98" s="176"/>
      <c r="CB98" s="176"/>
      <c r="CC98" s="176"/>
      <c r="CD98" s="176"/>
      <c r="CE98" s="176"/>
      <c r="CF98" s="176"/>
      <c r="CG98" s="176"/>
      <c r="CH98" s="176"/>
      <c r="CI98" s="176"/>
      <c r="CJ98" s="176"/>
      <c r="CK98" s="177"/>
      <c r="CL98" s="177"/>
    </row>
    <row r="99" customFormat="false" ht="13.5" hidden="false" customHeight="false" outlineLevel="0" collapsed="false">
      <c r="A99" s="182" t="s">
        <v>42</v>
      </c>
      <c r="B99" s="118"/>
      <c r="C99" s="183" t="s">
        <v>51</v>
      </c>
      <c r="D99" s="184" t="s">
        <v>49</v>
      </c>
      <c r="E99" s="185"/>
      <c r="F99" s="185" t="n">
        <f aca="false">SUM(F68:F98)</f>
        <v>152</v>
      </c>
      <c r="G99" s="185"/>
      <c r="H99" s="186" t="n">
        <f aca="false">SUM(H68:H98)</f>
        <v>0</v>
      </c>
      <c r="I99" s="187" t="n">
        <f aca="false">SUM(I68:I98)</f>
        <v>0</v>
      </c>
      <c r="J99" s="188" t="n">
        <f aca="false">SUM(J68:J98)</f>
        <v>0</v>
      </c>
      <c r="K99" s="189" t="n">
        <f aca="false">SUM(K68:K98)</f>
        <v>0</v>
      </c>
      <c r="L99" s="189" t="n">
        <f aca="false">SUM(L68:L98)</f>
        <v>0</v>
      </c>
      <c r="M99" s="190" t="n">
        <f aca="false">SUM(M68:M98)</f>
        <v>0</v>
      </c>
      <c r="N99" s="190" t="n">
        <f aca="false">SUM(N68:N98)</f>
        <v>0</v>
      </c>
      <c r="O99" s="190" t="n">
        <f aca="false">SUM(O68:O98)</f>
        <v>0</v>
      </c>
      <c r="P99" s="190" t="n">
        <f aca="false">SUM(P68:P98)</f>
        <v>0</v>
      </c>
      <c r="Q99" s="190" t="n">
        <f aca="false">SUM(Q68:Q98)</f>
        <v>0</v>
      </c>
      <c r="R99" s="188" t="n">
        <f aca="false">SUM(R68:R98)</f>
        <v>13</v>
      </c>
      <c r="S99" s="188" t="n">
        <f aca="false">SUM(S68:S98)</f>
        <v>11.25</v>
      </c>
      <c r="T99" s="188" t="n">
        <f aca="false">SUM(T68:T98)</f>
        <v>0</v>
      </c>
      <c r="U99" s="188" t="n">
        <f aca="false">SUM(U68:U98)</f>
        <v>0</v>
      </c>
      <c r="V99" s="188" t="n">
        <f aca="false">SUM(V68:V98)</f>
        <v>0</v>
      </c>
      <c r="W99" s="188" t="n">
        <f aca="false">SUM(W68:W98)</f>
        <v>0.25</v>
      </c>
      <c r="X99" s="188" t="n">
        <f aca="false">SUM(X68:X98)</f>
        <v>2.75</v>
      </c>
      <c r="Y99" s="188" t="n">
        <f aca="false">SUM(Y68:Y98)</f>
        <v>23.75</v>
      </c>
      <c r="Z99" s="188" t="n">
        <f aca="false">SUM(Z68:Z98)</f>
        <v>0</v>
      </c>
      <c r="AA99" s="188" t="n">
        <f aca="false">SUM(AA68:AA98)</f>
        <v>0</v>
      </c>
      <c r="AB99" s="188" t="n">
        <f aca="false">SUM(AB68:AB98)</f>
        <v>0</v>
      </c>
      <c r="AC99" s="188" t="n">
        <f aca="false">SUM(AC68:AC98)</f>
        <v>0</v>
      </c>
      <c r="AD99" s="188" t="n">
        <f aca="false">SUM(AD68:AD98)</f>
        <v>0</v>
      </c>
      <c r="AE99" s="188" t="n">
        <f aca="false">SUM(AE68:AE98)</f>
        <v>0</v>
      </c>
      <c r="AF99" s="188" t="n">
        <f aca="false">SUM(AF68:AF98)</f>
        <v>0</v>
      </c>
      <c r="AG99" s="188" t="n">
        <f aca="false">SUM(AG68:AG98)</f>
        <v>0</v>
      </c>
      <c r="AH99" s="188" t="n">
        <f aca="false">SUM(AH68:AH98)</f>
        <v>0</v>
      </c>
      <c r="AI99" s="188" t="n">
        <f aca="false">SUM(AI68:AI98)</f>
        <v>0</v>
      </c>
      <c r="AJ99" s="188" t="n">
        <f aca="false">SUM(AJ68:AJ98)</f>
        <v>0</v>
      </c>
      <c r="AK99" s="188" t="n">
        <f aca="false">SUM(AK68:AK98)</f>
        <v>6.75</v>
      </c>
      <c r="AL99" s="188" t="n">
        <f aca="false">SUM(AL68:AL98)</f>
        <v>8.75</v>
      </c>
      <c r="AM99" s="188" t="n">
        <f aca="false">SUM(AM68:AM98)</f>
        <v>0</v>
      </c>
      <c r="AN99" s="188" t="n">
        <f aca="false">SUM(AN68:AN98)</f>
        <v>0</v>
      </c>
      <c r="AO99" s="188" t="n">
        <f aca="false">SUM(AO68:AO98)</f>
        <v>0</v>
      </c>
      <c r="AP99" s="188" t="n">
        <f aca="false">SUM(AP68:AP98)</f>
        <v>11</v>
      </c>
      <c r="AQ99" s="188" t="n">
        <f aca="false">SUM(AQ68:AQ98)</f>
        <v>2.5</v>
      </c>
      <c r="AR99" s="188" t="n">
        <f aca="false">SUM(AR68:AR98)</f>
        <v>3</v>
      </c>
      <c r="AS99" s="188" t="n">
        <f aca="false">SUM(AS68:AS98)</f>
        <v>6.25</v>
      </c>
      <c r="AT99" s="188" t="n">
        <f aca="false">SUM(AT68:AT98)</f>
        <v>8</v>
      </c>
      <c r="AU99" s="188" t="n">
        <f aca="false">SUM(AU68:AU98)</f>
        <v>0.5</v>
      </c>
      <c r="AV99" s="188" t="n">
        <f aca="false">SUM(AV68:AV98)</f>
        <v>2</v>
      </c>
      <c r="AW99" s="188" t="n">
        <f aca="false">SUM(AW68:AW98)</f>
        <v>4.75</v>
      </c>
      <c r="AX99" s="188" t="n">
        <f aca="false">SUM(AX68:AX98)</f>
        <v>0</v>
      </c>
      <c r="AY99" s="188" t="n">
        <f aca="false">SUM(AY68:AY98)</f>
        <v>0</v>
      </c>
      <c r="AZ99" s="188" t="n">
        <f aca="false">SUM(AZ68:AZ98)</f>
        <v>18.5</v>
      </c>
      <c r="BA99" s="188" t="n">
        <f aca="false">SUM(BA68:BA98)</f>
        <v>0</v>
      </c>
      <c r="BB99" s="188" t="n">
        <f aca="false">SUM(BB68:BB98)</f>
        <v>3.5</v>
      </c>
      <c r="BC99" s="188" t="n">
        <f aca="false">SUM(BC68:BC98)</f>
        <v>0</v>
      </c>
      <c r="BD99" s="188" t="n">
        <f aca="false">SUM(BD68:BD98)</f>
        <v>18.5</v>
      </c>
      <c r="BE99" s="188" t="n">
        <f aca="false">SUM(BE68:BE98)</f>
        <v>1.25</v>
      </c>
      <c r="BF99" s="188" t="n">
        <f aca="false">SUM(BF68:BF98)</f>
        <v>0</v>
      </c>
      <c r="BG99" s="188" t="n">
        <f aca="false">SUM(BG68:BG98)</f>
        <v>5.75</v>
      </c>
      <c r="BH99" s="188" t="n">
        <f aca="false">SUM(BH68:BH98)</f>
        <v>0</v>
      </c>
      <c r="BI99" s="188" t="n">
        <f aca="false">SUM(BI68:BI98)</f>
        <v>0</v>
      </c>
      <c r="BJ99" s="188" t="n">
        <f aca="false">SUM(BJ68:BJ98)</f>
        <v>0</v>
      </c>
      <c r="BK99" s="188" t="n">
        <f aca="false">SUM(BK68:BK98)</f>
        <v>0</v>
      </c>
      <c r="BL99" s="188" t="n">
        <f aca="false">SUM(BL68:BL98)</f>
        <v>0</v>
      </c>
      <c r="BM99" s="188" t="n">
        <f aca="false">SUM(BM68:BM98)</f>
        <v>0</v>
      </c>
      <c r="BN99" s="188" t="n">
        <f aca="false">SUM(BN68:BN98)</f>
        <v>0</v>
      </c>
      <c r="BO99" s="188" t="n">
        <f aca="false">SUM(BO68:BO98)</f>
        <v>0</v>
      </c>
      <c r="BP99" s="188" t="n">
        <f aca="false">SUM(BP68:BP98)</f>
        <v>0</v>
      </c>
      <c r="BQ99" s="188" t="n">
        <f aca="false">SUM(BQ68:BQ98)</f>
        <v>0</v>
      </c>
      <c r="BR99" s="188" t="n">
        <f aca="false">SUM(BR68:BR98)</f>
        <v>0</v>
      </c>
      <c r="BS99" s="188" t="n">
        <f aca="false">SUM(BS68:BS98)</f>
        <v>0</v>
      </c>
      <c r="BT99" s="188" t="n">
        <f aca="false">SUM(BT68:BT98)</f>
        <v>0</v>
      </c>
      <c r="BU99" s="188" t="n">
        <f aca="false">SUM(BU68:BU98)</f>
        <v>0</v>
      </c>
      <c r="BV99" s="188" t="n">
        <f aca="false">SUM(BV68:BV98)</f>
        <v>0</v>
      </c>
      <c r="BW99" s="188" t="n">
        <f aca="false">SUM(BW68:BW98)</f>
        <v>0</v>
      </c>
      <c r="BX99" s="188" t="n">
        <f aca="false">SUM(BX68:BX98)</f>
        <v>0</v>
      </c>
      <c r="BY99" s="188" t="n">
        <f aca="false">SUM(BY68:BY98)</f>
        <v>0</v>
      </c>
      <c r="BZ99" s="188" t="n">
        <f aca="false">SUM(BZ68:BZ98)</f>
        <v>0</v>
      </c>
      <c r="CA99" s="188" t="n">
        <f aca="false">SUM(CA68:CA98)</f>
        <v>0</v>
      </c>
      <c r="CB99" s="188" t="n">
        <f aca="false">SUM(CB68:CB98)</f>
        <v>0</v>
      </c>
      <c r="CC99" s="188" t="n">
        <f aca="false">SUM(CC68:CC98)</f>
        <v>0</v>
      </c>
      <c r="CD99" s="188" t="n">
        <f aca="false">SUM(CD68:CD98)</f>
        <v>0</v>
      </c>
      <c r="CE99" s="188" t="n">
        <f aca="false">SUM(CE68:CE98)</f>
        <v>0</v>
      </c>
      <c r="CF99" s="188" t="n">
        <f aca="false">SUM(CF68:CF98)</f>
        <v>0</v>
      </c>
      <c r="CG99" s="188" t="n">
        <f aca="false">SUM(CG68:CG98)</f>
        <v>0</v>
      </c>
      <c r="CH99" s="188" t="n">
        <f aca="false">SUM(CH68:CH98)</f>
        <v>0</v>
      </c>
      <c r="CI99" s="188" t="n">
        <f aca="false">SUM(CI68:CI98)</f>
        <v>0</v>
      </c>
      <c r="CJ99" s="188" t="n">
        <f aca="false">SUM(CJ68:CJ98)</f>
        <v>0</v>
      </c>
      <c r="CK99" s="138"/>
      <c r="CL99" s="138"/>
    </row>
    <row r="100" customFormat="false" ht="12.75" hidden="false" customHeight="false" outlineLevel="0" collapsed="false">
      <c r="A100" s="191" t="s">
        <v>42</v>
      </c>
      <c r="B100" s="192"/>
      <c r="C100" s="193" t="s">
        <v>99</v>
      </c>
      <c r="D100" s="171" t="n">
        <v>1</v>
      </c>
      <c r="E100" s="172" t="s">
        <v>92</v>
      </c>
      <c r="F100" s="178" t="n">
        <f aca="false">SUM(H100:CJ100)</f>
        <v>0</v>
      </c>
      <c r="G100" s="179"/>
      <c r="H100" s="180"/>
      <c r="I100" s="181"/>
      <c r="J100" s="181"/>
      <c r="K100" s="181"/>
      <c r="L100" s="181"/>
      <c r="M100" s="181"/>
      <c r="N100" s="181"/>
      <c r="O100" s="181"/>
      <c r="P100" s="181"/>
      <c r="Q100" s="181"/>
      <c r="R100" s="181"/>
      <c r="S100" s="181"/>
      <c r="T100" s="181"/>
      <c r="U100" s="181"/>
      <c r="V100" s="181"/>
      <c r="W100" s="181"/>
      <c r="X100" s="181"/>
      <c r="Y100" s="181"/>
      <c r="Z100" s="181"/>
      <c r="AA100" s="181"/>
      <c r="AB100" s="181"/>
      <c r="AC100" s="181"/>
      <c r="AD100" s="181"/>
      <c r="AE100" s="181"/>
      <c r="AF100" s="181"/>
      <c r="AG100" s="181"/>
      <c r="AH100" s="181"/>
      <c r="AI100" s="181"/>
      <c r="AJ100" s="181"/>
      <c r="AK100" s="181"/>
      <c r="AL100" s="181"/>
      <c r="AM100" s="181"/>
      <c r="AN100" s="181"/>
      <c r="AO100" s="181"/>
      <c r="AP100" s="181"/>
      <c r="AQ100" s="181"/>
      <c r="AR100" s="181"/>
      <c r="AS100" s="181"/>
      <c r="AT100" s="181"/>
      <c r="AU100" s="181"/>
      <c r="AV100" s="181"/>
      <c r="AW100" s="181"/>
      <c r="AX100" s="181"/>
      <c r="AY100" s="181"/>
      <c r="AZ100" s="181"/>
      <c r="BA100" s="181"/>
      <c r="BB100" s="181"/>
      <c r="BC100" s="181"/>
      <c r="BD100" s="181"/>
      <c r="BE100" s="181"/>
      <c r="BF100" s="181"/>
      <c r="BG100" s="181"/>
      <c r="BH100" s="181"/>
      <c r="BI100" s="181"/>
      <c r="BJ100" s="181"/>
      <c r="BK100" s="181"/>
      <c r="BL100" s="181"/>
      <c r="BM100" s="181"/>
      <c r="BN100" s="181"/>
      <c r="BO100" s="181"/>
      <c r="BP100" s="181"/>
      <c r="BQ100" s="181"/>
      <c r="BR100" s="181"/>
      <c r="BS100" s="181"/>
      <c r="BT100" s="181"/>
      <c r="BU100" s="181"/>
      <c r="BV100" s="181"/>
      <c r="BW100" s="181"/>
      <c r="BX100" s="181"/>
      <c r="BY100" s="181"/>
      <c r="BZ100" s="181"/>
      <c r="CA100" s="181"/>
      <c r="CB100" s="181"/>
      <c r="CC100" s="181"/>
      <c r="CD100" s="181"/>
      <c r="CE100" s="181"/>
      <c r="CF100" s="181"/>
      <c r="CG100" s="181"/>
      <c r="CH100" s="181"/>
      <c r="CI100" s="181"/>
      <c r="CJ100" s="181"/>
      <c r="CK100" s="177"/>
      <c r="CL100" s="177"/>
    </row>
    <row r="101" customFormat="false" ht="12.75" hidden="false" customHeight="false" outlineLevel="0" collapsed="false">
      <c r="A101" s="169" t="s">
        <v>42</v>
      </c>
      <c r="B101" s="96"/>
      <c r="C101" s="170" t="s">
        <v>99</v>
      </c>
      <c r="D101" s="171" t="n">
        <v>2</v>
      </c>
      <c r="E101" s="172" t="s">
        <v>124</v>
      </c>
      <c r="F101" s="210" t="n">
        <f aca="false">SUM(H101:CJ101)</f>
        <v>0</v>
      </c>
      <c r="G101" s="211"/>
      <c r="H101" s="212"/>
      <c r="I101" s="213"/>
      <c r="J101" s="213"/>
      <c r="K101" s="213"/>
      <c r="L101" s="213"/>
      <c r="M101" s="213"/>
      <c r="N101" s="213"/>
      <c r="O101" s="213"/>
      <c r="P101" s="213"/>
      <c r="Q101" s="213"/>
      <c r="R101" s="213"/>
      <c r="S101" s="213"/>
      <c r="T101" s="213"/>
      <c r="U101" s="213"/>
      <c r="V101" s="213"/>
      <c r="W101" s="213"/>
      <c r="X101" s="213"/>
      <c r="Y101" s="213"/>
      <c r="Z101" s="213"/>
      <c r="AA101" s="213"/>
      <c r="AB101" s="213"/>
      <c r="AC101" s="213"/>
      <c r="AD101" s="213"/>
      <c r="AE101" s="213"/>
      <c r="AF101" s="213"/>
      <c r="AG101" s="213"/>
      <c r="AH101" s="213"/>
      <c r="AI101" s="213"/>
      <c r="AJ101" s="213"/>
      <c r="AK101" s="213"/>
      <c r="AL101" s="213"/>
      <c r="AM101" s="213"/>
      <c r="AN101" s="213"/>
      <c r="AO101" s="213"/>
      <c r="AP101" s="213"/>
      <c r="AQ101" s="213"/>
      <c r="AR101" s="213"/>
      <c r="AS101" s="213"/>
      <c r="AT101" s="213"/>
      <c r="AU101" s="213"/>
      <c r="AV101" s="213"/>
      <c r="AW101" s="213"/>
      <c r="AX101" s="213"/>
      <c r="AY101" s="213"/>
      <c r="AZ101" s="213"/>
      <c r="BA101" s="213"/>
      <c r="BB101" s="213"/>
      <c r="BC101" s="213"/>
      <c r="BD101" s="213"/>
      <c r="BE101" s="213"/>
      <c r="BF101" s="213"/>
      <c r="BG101" s="213"/>
      <c r="BH101" s="213"/>
      <c r="BI101" s="213"/>
      <c r="BJ101" s="213"/>
      <c r="BK101" s="213"/>
      <c r="BL101" s="213"/>
      <c r="BM101" s="213"/>
      <c r="BN101" s="213"/>
      <c r="BO101" s="213"/>
      <c r="BP101" s="213"/>
      <c r="BQ101" s="213"/>
      <c r="BR101" s="213"/>
      <c r="BS101" s="213"/>
      <c r="BT101" s="213"/>
      <c r="BU101" s="213"/>
      <c r="BV101" s="213"/>
      <c r="BW101" s="213"/>
      <c r="BX101" s="213"/>
      <c r="BY101" s="213"/>
      <c r="BZ101" s="213"/>
      <c r="CA101" s="213"/>
      <c r="CB101" s="213"/>
      <c r="CC101" s="213"/>
      <c r="CD101" s="213"/>
      <c r="CE101" s="213"/>
      <c r="CF101" s="213"/>
      <c r="CG101" s="213"/>
      <c r="CH101" s="213"/>
      <c r="CI101" s="213"/>
      <c r="CJ101" s="213"/>
      <c r="CK101" s="177"/>
      <c r="CL101" s="177"/>
    </row>
    <row r="102" customFormat="false" ht="12.75" hidden="false" customHeight="false" outlineLevel="0" collapsed="false">
      <c r="A102" s="169" t="s">
        <v>42</v>
      </c>
      <c r="B102" s="96"/>
      <c r="C102" s="170" t="s">
        <v>99</v>
      </c>
      <c r="D102" s="171" t="n">
        <v>3</v>
      </c>
      <c r="E102" s="172" t="s">
        <v>124</v>
      </c>
      <c r="F102" s="173" t="n">
        <f aca="false">SUM(H102:CJ102)</f>
        <v>7.75</v>
      </c>
      <c r="G102" s="174"/>
      <c r="H102" s="175"/>
      <c r="I102" s="176"/>
      <c r="J102" s="176"/>
      <c r="K102" s="176"/>
      <c r="L102" s="176"/>
      <c r="M102" s="176"/>
      <c r="N102" s="176"/>
      <c r="O102" s="176"/>
      <c r="P102" s="176"/>
      <c r="Q102" s="176"/>
      <c r="R102" s="176"/>
      <c r="S102" s="176"/>
      <c r="T102" s="176"/>
      <c r="U102" s="176"/>
      <c r="V102" s="176"/>
      <c r="W102" s="176"/>
      <c r="X102" s="176"/>
      <c r="Y102" s="176"/>
      <c r="Z102" s="176"/>
      <c r="AA102" s="176"/>
      <c r="AB102" s="176" t="n">
        <v>7.75</v>
      </c>
      <c r="AC102" s="176"/>
      <c r="AD102" s="176"/>
      <c r="AE102" s="176"/>
      <c r="AF102" s="176"/>
      <c r="AG102" s="176"/>
      <c r="AH102" s="176"/>
      <c r="AI102" s="176"/>
      <c r="AJ102" s="176"/>
      <c r="AK102" s="176"/>
      <c r="AL102" s="176"/>
      <c r="AM102" s="176"/>
      <c r="AN102" s="176"/>
      <c r="AO102" s="176"/>
      <c r="AP102" s="176"/>
      <c r="AQ102" s="176"/>
      <c r="AR102" s="176"/>
      <c r="AS102" s="176"/>
      <c r="AT102" s="176"/>
      <c r="AU102" s="176"/>
      <c r="AV102" s="176"/>
      <c r="AW102" s="176"/>
      <c r="AX102" s="176"/>
      <c r="AY102" s="176"/>
      <c r="AZ102" s="176"/>
      <c r="BA102" s="176"/>
      <c r="BB102" s="176"/>
      <c r="BC102" s="176"/>
      <c r="BD102" s="176"/>
      <c r="BE102" s="176"/>
      <c r="BF102" s="176"/>
      <c r="BG102" s="176"/>
      <c r="BH102" s="176"/>
      <c r="BI102" s="176"/>
      <c r="BJ102" s="176"/>
      <c r="BK102" s="176"/>
      <c r="BL102" s="176"/>
      <c r="BM102" s="176"/>
      <c r="BN102" s="176"/>
      <c r="BO102" s="176"/>
      <c r="BP102" s="176"/>
      <c r="BQ102" s="176"/>
      <c r="BR102" s="176"/>
      <c r="BS102" s="176"/>
      <c r="BT102" s="176"/>
      <c r="BU102" s="176"/>
      <c r="BV102" s="176"/>
      <c r="BW102" s="176"/>
      <c r="BX102" s="176"/>
      <c r="BY102" s="176"/>
      <c r="BZ102" s="176"/>
      <c r="CA102" s="176"/>
      <c r="CB102" s="176"/>
      <c r="CC102" s="176"/>
      <c r="CD102" s="176"/>
      <c r="CE102" s="176"/>
      <c r="CF102" s="176"/>
      <c r="CG102" s="176"/>
      <c r="CH102" s="176"/>
      <c r="CI102" s="176"/>
      <c r="CJ102" s="176"/>
      <c r="CK102" s="177"/>
      <c r="CL102" s="177"/>
    </row>
    <row r="103" customFormat="false" ht="12.75" hidden="false" customHeight="false" outlineLevel="0" collapsed="false">
      <c r="A103" s="169" t="s">
        <v>42</v>
      </c>
      <c r="B103" s="96"/>
      <c r="C103" s="170" t="s">
        <v>99</v>
      </c>
      <c r="D103" s="171" t="n">
        <v>4</v>
      </c>
      <c r="E103" s="172" t="s">
        <v>124</v>
      </c>
      <c r="F103" s="173" t="n">
        <f aca="false">SUM(H103:CJ103)</f>
        <v>7.75</v>
      </c>
      <c r="G103" s="174"/>
      <c r="H103" s="175"/>
      <c r="I103" s="176"/>
      <c r="J103" s="176"/>
      <c r="K103" s="176"/>
      <c r="L103" s="176"/>
      <c r="M103" s="176"/>
      <c r="N103" s="176"/>
      <c r="O103" s="176"/>
      <c r="P103" s="176"/>
      <c r="Q103" s="176"/>
      <c r="R103" s="176"/>
      <c r="S103" s="176"/>
      <c r="T103" s="176"/>
      <c r="U103" s="176" t="n">
        <v>1</v>
      </c>
      <c r="V103" s="176"/>
      <c r="W103" s="176"/>
      <c r="X103" s="176"/>
      <c r="Y103" s="176"/>
      <c r="Z103" s="176"/>
      <c r="AA103" s="176"/>
      <c r="AB103" s="176" t="n">
        <v>6.75</v>
      </c>
      <c r="AC103" s="176"/>
      <c r="AD103" s="176"/>
      <c r="AE103" s="176"/>
      <c r="AF103" s="176"/>
      <c r="AG103" s="176"/>
      <c r="AH103" s="176"/>
      <c r="AI103" s="176"/>
      <c r="AJ103" s="176"/>
      <c r="AK103" s="176"/>
      <c r="AL103" s="176"/>
      <c r="AM103" s="176"/>
      <c r="AN103" s="176"/>
      <c r="AO103" s="176"/>
      <c r="AP103" s="176"/>
      <c r="AQ103" s="176"/>
      <c r="AR103" s="176"/>
      <c r="AS103" s="176"/>
      <c r="AT103" s="176"/>
      <c r="AU103" s="176"/>
      <c r="AV103" s="176"/>
      <c r="AW103" s="176"/>
      <c r="AX103" s="176"/>
      <c r="AY103" s="176"/>
      <c r="AZ103" s="176"/>
      <c r="BA103" s="176"/>
      <c r="BB103" s="176"/>
      <c r="BC103" s="176"/>
      <c r="BD103" s="176"/>
      <c r="BE103" s="176"/>
      <c r="BF103" s="176"/>
      <c r="BG103" s="176"/>
      <c r="BH103" s="176"/>
      <c r="BI103" s="176"/>
      <c r="BJ103" s="176"/>
      <c r="BK103" s="176"/>
      <c r="BL103" s="176"/>
      <c r="BM103" s="176"/>
      <c r="BN103" s="176"/>
      <c r="BO103" s="176"/>
      <c r="BP103" s="176"/>
      <c r="BQ103" s="176"/>
      <c r="BR103" s="176"/>
      <c r="BS103" s="176"/>
      <c r="BT103" s="176"/>
      <c r="BU103" s="176"/>
      <c r="BV103" s="176"/>
      <c r="BW103" s="176"/>
      <c r="BX103" s="176"/>
      <c r="BY103" s="176"/>
      <c r="BZ103" s="176"/>
      <c r="CA103" s="176"/>
      <c r="CB103" s="176"/>
      <c r="CC103" s="176"/>
      <c r="CD103" s="176"/>
      <c r="CE103" s="176"/>
      <c r="CF103" s="176"/>
      <c r="CG103" s="176"/>
      <c r="CH103" s="176"/>
      <c r="CI103" s="176"/>
      <c r="CJ103" s="176"/>
      <c r="CK103" s="177"/>
      <c r="CL103" s="177"/>
    </row>
    <row r="104" customFormat="false" ht="12.75" hidden="false" customHeight="false" outlineLevel="0" collapsed="false">
      <c r="A104" s="169" t="s">
        <v>42</v>
      </c>
      <c r="B104" s="96"/>
      <c r="C104" s="170" t="s">
        <v>99</v>
      </c>
      <c r="D104" s="171" t="n">
        <v>5</v>
      </c>
      <c r="E104" s="172" t="s">
        <v>124</v>
      </c>
      <c r="F104" s="173" t="n">
        <f aca="false">SUM(H104:CJ104)</f>
        <v>7.75</v>
      </c>
      <c r="G104" s="174"/>
      <c r="H104" s="175"/>
      <c r="I104" s="176"/>
      <c r="J104" s="176"/>
      <c r="K104" s="176"/>
      <c r="L104" s="176"/>
      <c r="M104" s="176"/>
      <c r="N104" s="176"/>
      <c r="O104" s="176"/>
      <c r="P104" s="176"/>
      <c r="Q104" s="176"/>
      <c r="R104" s="176"/>
      <c r="S104" s="176"/>
      <c r="T104" s="176"/>
      <c r="U104" s="176"/>
      <c r="V104" s="176"/>
      <c r="W104" s="176"/>
      <c r="X104" s="176"/>
      <c r="Y104" s="176"/>
      <c r="Z104" s="176"/>
      <c r="AA104" s="176"/>
      <c r="AB104" s="176" t="n">
        <v>7.75</v>
      </c>
      <c r="AC104" s="176"/>
      <c r="AD104" s="176"/>
      <c r="AE104" s="176"/>
      <c r="AF104" s="176"/>
      <c r="AG104" s="176"/>
      <c r="AH104" s="176"/>
      <c r="AI104" s="176"/>
      <c r="AJ104" s="176"/>
      <c r="AK104" s="176"/>
      <c r="AL104" s="176"/>
      <c r="AM104" s="176"/>
      <c r="AN104" s="176"/>
      <c r="AO104" s="176"/>
      <c r="AP104" s="176"/>
      <c r="AQ104" s="176"/>
      <c r="AR104" s="176"/>
      <c r="AS104" s="176"/>
      <c r="AT104" s="176"/>
      <c r="AU104" s="176"/>
      <c r="AV104" s="176"/>
      <c r="AW104" s="176"/>
      <c r="AX104" s="176"/>
      <c r="AY104" s="176"/>
      <c r="AZ104" s="176"/>
      <c r="BA104" s="176"/>
      <c r="BB104" s="176"/>
      <c r="BC104" s="176"/>
      <c r="BD104" s="176"/>
      <c r="BE104" s="176"/>
      <c r="BF104" s="176"/>
      <c r="BG104" s="176"/>
      <c r="BH104" s="176"/>
      <c r="BI104" s="176"/>
      <c r="BJ104" s="176"/>
      <c r="BK104" s="176"/>
      <c r="BL104" s="176"/>
      <c r="BM104" s="176"/>
      <c r="BN104" s="176"/>
      <c r="BO104" s="176"/>
      <c r="BP104" s="176"/>
      <c r="BQ104" s="176"/>
      <c r="BR104" s="176"/>
      <c r="BS104" s="176"/>
      <c r="BT104" s="176"/>
      <c r="BU104" s="176"/>
      <c r="BV104" s="176"/>
      <c r="BW104" s="176"/>
      <c r="BX104" s="176"/>
      <c r="BY104" s="176"/>
      <c r="BZ104" s="176"/>
      <c r="CA104" s="176"/>
      <c r="CB104" s="176"/>
      <c r="CC104" s="176"/>
      <c r="CD104" s="176"/>
      <c r="CE104" s="176"/>
      <c r="CF104" s="176"/>
      <c r="CG104" s="176"/>
      <c r="CH104" s="176"/>
      <c r="CI104" s="176"/>
      <c r="CJ104" s="176"/>
      <c r="CK104" s="177"/>
      <c r="CL104" s="177"/>
    </row>
    <row r="105" customFormat="false" ht="12.75" hidden="false" customHeight="false" outlineLevel="0" collapsed="false">
      <c r="A105" s="169" t="s">
        <v>42</v>
      </c>
      <c r="B105" s="96"/>
      <c r="C105" s="170" t="s">
        <v>99</v>
      </c>
      <c r="D105" s="171" t="n">
        <v>6</v>
      </c>
      <c r="E105" s="172" t="s">
        <v>124</v>
      </c>
      <c r="F105" s="173" t="n">
        <f aca="false">SUM(H105:CJ105)</f>
        <v>10</v>
      </c>
      <c r="G105" s="174"/>
      <c r="H105" s="175"/>
      <c r="I105" s="176"/>
      <c r="J105" s="176"/>
      <c r="K105" s="176"/>
      <c r="L105" s="176"/>
      <c r="M105" s="176"/>
      <c r="N105" s="176"/>
      <c r="O105" s="176"/>
      <c r="P105" s="176"/>
      <c r="Q105" s="176"/>
      <c r="R105" s="176"/>
      <c r="S105" s="176"/>
      <c r="T105" s="176"/>
      <c r="U105" s="176"/>
      <c r="V105" s="176"/>
      <c r="W105" s="176"/>
      <c r="X105" s="176"/>
      <c r="Y105" s="176"/>
      <c r="Z105" s="176"/>
      <c r="AA105" s="176"/>
      <c r="AB105" s="176" t="n">
        <v>4.5</v>
      </c>
      <c r="AC105" s="176"/>
      <c r="AD105" s="176"/>
      <c r="AE105" s="176"/>
      <c r="AF105" s="176"/>
      <c r="AG105" s="176"/>
      <c r="AH105" s="176"/>
      <c r="AI105" s="176"/>
      <c r="AJ105" s="176"/>
      <c r="AK105" s="176"/>
      <c r="AL105" s="176"/>
      <c r="AM105" s="176"/>
      <c r="AN105" s="176"/>
      <c r="AO105" s="176"/>
      <c r="AP105" s="176"/>
      <c r="AQ105" s="176"/>
      <c r="AR105" s="176"/>
      <c r="AS105" s="176"/>
      <c r="AT105" s="176"/>
      <c r="AU105" s="176"/>
      <c r="AV105" s="176"/>
      <c r="AW105" s="176"/>
      <c r="AX105" s="176"/>
      <c r="AY105" s="176"/>
      <c r="AZ105" s="176"/>
      <c r="BA105" s="176"/>
      <c r="BB105" s="176"/>
      <c r="BC105" s="176"/>
      <c r="BD105" s="176" t="n">
        <v>5.5</v>
      </c>
      <c r="BE105" s="176"/>
      <c r="BF105" s="176"/>
      <c r="BG105" s="176"/>
      <c r="BH105" s="176"/>
      <c r="BI105" s="176"/>
      <c r="BJ105" s="176"/>
      <c r="BK105" s="176"/>
      <c r="BL105" s="176"/>
      <c r="BM105" s="176"/>
      <c r="BN105" s="176"/>
      <c r="BO105" s="176"/>
      <c r="BP105" s="176"/>
      <c r="BQ105" s="176"/>
      <c r="BR105" s="176"/>
      <c r="BS105" s="176"/>
      <c r="BT105" s="176"/>
      <c r="BU105" s="176"/>
      <c r="BV105" s="176"/>
      <c r="BW105" s="176"/>
      <c r="BX105" s="176"/>
      <c r="BY105" s="176"/>
      <c r="BZ105" s="176"/>
      <c r="CA105" s="176"/>
      <c r="CB105" s="176"/>
      <c r="CC105" s="176"/>
      <c r="CD105" s="176"/>
      <c r="CE105" s="176"/>
      <c r="CF105" s="176"/>
      <c r="CG105" s="176"/>
      <c r="CH105" s="176"/>
      <c r="CI105" s="176"/>
      <c r="CJ105" s="176"/>
      <c r="CK105" s="177"/>
      <c r="CL105" s="177"/>
    </row>
    <row r="106" customFormat="false" ht="12.75" hidden="false" customHeight="false" outlineLevel="0" collapsed="false">
      <c r="A106" s="169" t="s">
        <v>42</v>
      </c>
      <c r="B106" s="96"/>
      <c r="C106" s="170" t="s">
        <v>99</v>
      </c>
      <c r="D106" s="171" t="n">
        <v>7</v>
      </c>
      <c r="E106" s="172" t="s">
        <v>124</v>
      </c>
      <c r="F106" s="178" t="n">
        <f aca="false">SUM(H106:CJ106)</f>
        <v>0</v>
      </c>
      <c r="G106" s="179"/>
      <c r="H106" s="180"/>
      <c r="I106" s="181"/>
      <c r="J106" s="181"/>
      <c r="K106" s="181"/>
      <c r="L106" s="181"/>
      <c r="M106" s="181"/>
      <c r="N106" s="181"/>
      <c r="O106" s="181"/>
      <c r="P106" s="181"/>
      <c r="Q106" s="181"/>
      <c r="R106" s="181"/>
      <c r="S106" s="181"/>
      <c r="T106" s="181"/>
      <c r="U106" s="181"/>
      <c r="V106" s="181"/>
      <c r="W106" s="181"/>
      <c r="X106" s="181"/>
      <c r="Y106" s="181"/>
      <c r="Z106" s="181"/>
      <c r="AA106" s="181"/>
      <c r="AB106" s="181"/>
      <c r="AC106" s="181"/>
      <c r="AD106" s="181"/>
      <c r="AE106" s="181"/>
      <c r="AF106" s="181"/>
      <c r="AG106" s="181"/>
      <c r="AH106" s="181"/>
      <c r="AI106" s="181"/>
      <c r="AJ106" s="181"/>
      <c r="AK106" s="181"/>
      <c r="AL106" s="181"/>
      <c r="AM106" s="181"/>
      <c r="AN106" s="181"/>
      <c r="AO106" s="181"/>
      <c r="AP106" s="181"/>
      <c r="AQ106" s="181"/>
      <c r="AR106" s="181"/>
      <c r="AS106" s="181"/>
      <c r="AT106" s="181"/>
      <c r="AU106" s="181"/>
      <c r="AV106" s="181"/>
      <c r="AW106" s="181"/>
      <c r="AX106" s="181"/>
      <c r="AY106" s="181"/>
      <c r="AZ106" s="181"/>
      <c r="BA106" s="181"/>
      <c r="BB106" s="181"/>
      <c r="BC106" s="181"/>
      <c r="BD106" s="181"/>
      <c r="BE106" s="181"/>
      <c r="BF106" s="181"/>
      <c r="BG106" s="181"/>
      <c r="BH106" s="181"/>
      <c r="BI106" s="181"/>
      <c r="BJ106" s="181"/>
      <c r="BK106" s="181"/>
      <c r="BL106" s="181"/>
      <c r="BM106" s="181"/>
      <c r="BN106" s="181"/>
      <c r="BO106" s="181"/>
      <c r="BP106" s="181"/>
      <c r="BQ106" s="181"/>
      <c r="BR106" s="181"/>
      <c r="BS106" s="181"/>
      <c r="BT106" s="181"/>
      <c r="BU106" s="181"/>
      <c r="BV106" s="181"/>
      <c r="BW106" s="181"/>
      <c r="BX106" s="181"/>
      <c r="BY106" s="181"/>
      <c r="BZ106" s="181"/>
      <c r="CA106" s="181"/>
      <c r="CB106" s="181"/>
      <c r="CC106" s="181"/>
      <c r="CD106" s="181"/>
      <c r="CE106" s="181"/>
      <c r="CF106" s="181"/>
      <c r="CG106" s="181"/>
      <c r="CH106" s="181"/>
      <c r="CI106" s="181"/>
      <c r="CJ106" s="181"/>
      <c r="CK106" s="177"/>
      <c r="CL106" s="177"/>
    </row>
    <row r="107" customFormat="false" ht="12.75" hidden="false" customHeight="false" outlineLevel="0" collapsed="false">
      <c r="A107" s="169" t="s">
        <v>42</v>
      </c>
      <c r="B107" s="96"/>
      <c r="C107" s="170" t="s">
        <v>99</v>
      </c>
      <c r="D107" s="171" t="n">
        <v>8</v>
      </c>
      <c r="E107" s="172" t="s">
        <v>124</v>
      </c>
      <c r="F107" s="178" t="n">
        <f aca="false">SUM(H107:CJ107)</f>
        <v>0</v>
      </c>
      <c r="G107" s="179" t="n">
        <f aca="false">SUM(F101:F107)</f>
        <v>33.25</v>
      </c>
      <c r="H107" s="180"/>
      <c r="I107" s="181"/>
      <c r="J107" s="181"/>
      <c r="K107" s="181"/>
      <c r="L107" s="181"/>
      <c r="M107" s="181"/>
      <c r="N107" s="181"/>
      <c r="O107" s="181"/>
      <c r="P107" s="181"/>
      <c r="Q107" s="181"/>
      <c r="R107" s="181"/>
      <c r="S107" s="181"/>
      <c r="T107" s="181"/>
      <c r="U107" s="181"/>
      <c r="V107" s="181"/>
      <c r="W107" s="181"/>
      <c r="X107" s="181"/>
      <c r="Y107" s="181"/>
      <c r="Z107" s="181"/>
      <c r="AA107" s="181"/>
      <c r="AB107" s="181"/>
      <c r="AC107" s="181"/>
      <c r="AD107" s="181"/>
      <c r="AE107" s="181"/>
      <c r="AF107" s="181"/>
      <c r="AG107" s="181"/>
      <c r="AH107" s="181"/>
      <c r="AI107" s="181"/>
      <c r="AJ107" s="181"/>
      <c r="AK107" s="181"/>
      <c r="AL107" s="181"/>
      <c r="AM107" s="181"/>
      <c r="AN107" s="181"/>
      <c r="AO107" s="181"/>
      <c r="AP107" s="181"/>
      <c r="AQ107" s="181"/>
      <c r="AR107" s="181"/>
      <c r="AS107" s="181"/>
      <c r="AT107" s="181"/>
      <c r="AU107" s="181"/>
      <c r="AV107" s="181"/>
      <c r="AW107" s="181"/>
      <c r="AX107" s="181"/>
      <c r="AY107" s="181"/>
      <c r="AZ107" s="181"/>
      <c r="BA107" s="181"/>
      <c r="BB107" s="181"/>
      <c r="BC107" s="181"/>
      <c r="BD107" s="181"/>
      <c r="BE107" s="181"/>
      <c r="BF107" s="181"/>
      <c r="BG107" s="181"/>
      <c r="BH107" s="181"/>
      <c r="BI107" s="181"/>
      <c r="BJ107" s="181"/>
      <c r="BK107" s="181"/>
      <c r="BL107" s="181"/>
      <c r="BM107" s="181"/>
      <c r="BN107" s="181"/>
      <c r="BO107" s="181"/>
      <c r="BP107" s="181"/>
      <c r="BQ107" s="181"/>
      <c r="BR107" s="181"/>
      <c r="BS107" s="181"/>
      <c r="BT107" s="181"/>
      <c r="BU107" s="181"/>
      <c r="BV107" s="181"/>
      <c r="BW107" s="181"/>
      <c r="BX107" s="181"/>
      <c r="BY107" s="181"/>
      <c r="BZ107" s="181"/>
      <c r="CA107" s="181"/>
      <c r="CB107" s="181"/>
      <c r="CC107" s="181"/>
      <c r="CD107" s="181"/>
      <c r="CE107" s="181"/>
      <c r="CF107" s="181"/>
      <c r="CG107" s="181"/>
      <c r="CH107" s="181"/>
      <c r="CI107" s="181"/>
      <c r="CJ107" s="181"/>
      <c r="CK107" s="177"/>
      <c r="CL107" s="177"/>
    </row>
    <row r="108" customFormat="false" ht="12.75" hidden="false" customHeight="false" outlineLevel="0" collapsed="false">
      <c r="A108" s="169" t="s">
        <v>42</v>
      </c>
      <c r="B108" s="96"/>
      <c r="C108" s="170" t="s">
        <v>99</v>
      </c>
      <c r="D108" s="171" t="n">
        <v>9</v>
      </c>
      <c r="E108" s="172" t="s">
        <v>125</v>
      </c>
      <c r="F108" s="173" t="n">
        <f aca="false">SUM(H108:CJ108)</f>
        <v>7.75</v>
      </c>
      <c r="G108" s="174"/>
      <c r="H108" s="175"/>
      <c r="I108" s="176"/>
      <c r="J108" s="176"/>
      <c r="K108" s="176"/>
      <c r="L108" s="176"/>
      <c r="M108" s="176"/>
      <c r="N108" s="176"/>
      <c r="O108" s="176"/>
      <c r="P108" s="176"/>
      <c r="Q108" s="176"/>
      <c r="R108" s="176"/>
      <c r="S108" s="176"/>
      <c r="T108" s="176"/>
      <c r="U108" s="176"/>
      <c r="V108" s="176"/>
      <c r="W108" s="176"/>
      <c r="X108" s="176"/>
      <c r="Y108" s="176"/>
      <c r="Z108" s="176"/>
      <c r="AA108" s="176"/>
      <c r="AB108" s="176" t="n">
        <v>3.25</v>
      </c>
      <c r="AC108" s="176"/>
      <c r="AD108" s="176"/>
      <c r="AE108" s="176"/>
      <c r="AF108" s="176"/>
      <c r="AG108" s="176"/>
      <c r="AH108" s="176"/>
      <c r="AI108" s="176"/>
      <c r="AJ108" s="176"/>
      <c r="AK108" s="176"/>
      <c r="AL108" s="176"/>
      <c r="AM108" s="176"/>
      <c r="AN108" s="176"/>
      <c r="AO108" s="176"/>
      <c r="AP108" s="176"/>
      <c r="AQ108" s="176"/>
      <c r="AR108" s="176"/>
      <c r="AS108" s="176"/>
      <c r="AT108" s="176"/>
      <c r="AU108" s="176"/>
      <c r="AV108" s="176"/>
      <c r="AW108" s="176"/>
      <c r="AX108" s="176"/>
      <c r="AY108" s="176"/>
      <c r="AZ108" s="176"/>
      <c r="BA108" s="176"/>
      <c r="BB108" s="176"/>
      <c r="BC108" s="176"/>
      <c r="BD108" s="176" t="n">
        <v>4.5</v>
      </c>
      <c r="BE108" s="176"/>
      <c r="BF108" s="176"/>
      <c r="BG108" s="176"/>
      <c r="BH108" s="176"/>
      <c r="BI108" s="176"/>
      <c r="BJ108" s="176"/>
      <c r="BK108" s="176"/>
      <c r="BL108" s="176"/>
      <c r="BM108" s="176"/>
      <c r="BN108" s="176"/>
      <c r="BO108" s="176"/>
      <c r="BP108" s="176"/>
      <c r="BQ108" s="176"/>
      <c r="BR108" s="176"/>
      <c r="BS108" s="176"/>
      <c r="BT108" s="176"/>
      <c r="BU108" s="176"/>
      <c r="BV108" s="176"/>
      <c r="BW108" s="176"/>
      <c r="BX108" s="176"/>
      <c r="BY108" s="176"/>
      <c r="BZ108" s="176"/>
      <c r="CA108" s="176"/>
      <c r="CB108" s="176"/>
      <c r="CC108" s="176"/>
      <c r="CD108" s="176"/>
      <c r="CE108" s="176"/>
      <c r="CF108" s="176"/>
      <c r="CG108" s="176"/>
      <c r="CH108" s="176"/>
      <c r="CI108" s="176"/>
      <c r="CJ108" s="176"/>
      <c r="CK108" s="177"/>
      <c r="CL108" s="177"/>
    </row>
    <row r="109" customFormat="false" ht="12.75" hidden="false" customHeight="false" outlineLevel="0" collapsed="false">
      <c r="A109" s="169" t="s">
        <v>42</v>
      </c>
      <c r="B109" s="96"/>
      <c r="C109" s="170" t="s">
        <v>99</v>
      </c>
      <c r="D109" s="171" t="n">
        <v>10</v>
      </c>
      <c r="E109" s="172" t="s">
        <v>125</v>
      </c>
      <c r="F109" s="173" t="n">
        <f aca="false">SUM(H109:CJ109)</f>
        <v>7.75</v>
      </c>
      <c r="G109" s="174"/>
      <c r="H109" s="175"/>
      <c r="I109" s="176"/>
      <c r="J109" s="176"/>
      <c r="K109" s="176"/>
      <c r="L109" s="176"/>
      <c r="M109" s="176"/>
      <c r="N109" s="176"/>
      <c r="O109" s="176"/>
      <c r="P109" s="176"/>
      <c r="Q109" s="176"/>
      <c r="R109" s="176"/>
      <c r="S109" s="176"/>
      <c r="T109" s="176"/>
      <c r="U109" s="176"/>
      <c r="V109" s="176"/>
      <c r="W109" s="176"/>
      <c r="X109" s="176"/>
      <c r="Y109" s="176"/>
      <c r="Z109" s="176"/>
      <c r="AA109" s="176"/>
      <c r="AB109" s="176" t="n">
        <v>7.75</v>
      </c>
      <c r="AC109" s="176"/>
      <c r="AD109" s="176"/>
      <c r="AE109" s="176"/>
      <c r="AF109" s="176"/>
      <c r="AG109" s="176"/>
      <c r="AH109" s="176"/>
      <c r="AI109" s="176"/>
      <c r="AJ109" s="176"/>
      <c r="AK109" s="176"/>
      <c r="AL109" s="176"/>
      <c r="AM109" s="176"/>
      <c r="AN109" s="176"/>
      <c r="AO109" s="176"/>
      <c r="AP109" s="176"/>
      <c r="AQ109" s="176"/>
      <c r="AR109" s="176"/>
      <c r="AS109" s="176"/>
      <c r="AT109" s="176"/>
      <c r="AU109" s="176"/>
      <c r="AV109" s="176"/>
      <c r="AW109" s="176"/>
      <c r="AX109" s="176"/>
      <c r="AY109" s="176"/>
      <c r="AZ109" s="176"/>
      <c r="BA109" s="176"/>
      <c r="BB109" s="176"/>
      <c r="BC109" s="176"/>
      <c r="BD109" s="176"/>
      <c r="BE109" s="176"/>
      <c r="BF109" s="176"/>
      <c r="BG109" s="176"/>
      <c r="BH109" s="176"/>
      <c r="BI109" s="176"/>
      <c r="BJ109" s="176"/>
      <c r="BK109" s="176"/>
      <c r="BL109" s="176"/>
      <c r="BM109" s="176"/>
      <c r="BN109" s="176"/>
      <c r="BO109" s="176"/>
      <c r="BP109" s="176"/>
      <c r="BQ109" s="176"/>
      <c r="BR109" s="176"/>
      <c r="BS109" s="176"/>
      <c r="BT109" s="176"/>
      <c r="BU109" s="176"/>
      <c r="BV109" s="176"/>
      <c r="BW109" s="176"/>
      <c r="BX109" s="176"/>
      <c r="BY109" s="176"/>
      <c r="BZ109" s="176"/>
      <c r="CA109" s="176"/>
      <c r="CB109" s="176"/>
      <c r="CC109" s="176"/>
      <c r="CD109" s="176"/>
      <c r="CE109" s="176"/>
      <c r="CF109" s="176"/>
      <c r="CG109" s="176"/>
      <c r="CH109" s="176"/>
      <c r="CI109" s="176"/>
      <c r="CJ109" s="176"/>
      <c r="CK109" s="177"/>
      <c r="CL109" s="177"/>
    </row>
    <row r="110" customFormat="false" ht="12.75" hidden="false" customHeight="false" outlineLevel="0" collapsed="false">
      <c r="A110" s="169" t="s">
        <v>42</v>
      </c>
      <c r="B110" s="96"/>
      <c r="C110" s="170" t="s">
        <v>99</v>
      </c>
      <c r="D110" s="171" t="n">
        <v>11</v>
      </c>
      <c r="E110" s="172" t="s">
        <v>125</v>
      </c>
      <c r="F110" s="173" t="n">
        <f aca="false">SUM(H110:CJ110)</f>
        <v>7.75</v>
      </c>
      <c r="G110" s="174"/>
      <c r="H110" s="175"/>
      <c r="I110" s="176"/>
      <c r="J110" s="176"/>
      <c r="K110" s="176"/>
      <c r="L110" s="176"/>
      <c r="M110" s="176"/>
      <c r="N110" s="176"/>
      <c r="O110" s="176"/>
      <c r="P110" s="176"/>
      <c r="Q110" s="176"/>
      <c r="R110" s="176"/>
      <c r="S110" s="176"/>
      <c r="T110" s="176"/>
      <c r="U110" s="176"/>
      <c r="V110" s="176"/>
      <c r="W110" s="176"/>
      <c r="X110" s="176"/>
      <c r="Y110" s="176"/>
      <c r="Z110" s="176"/>
      <c r="AA110" s="176"/>
      <c r="AB110" s="176" t="n">
        <v>4.25</v>
      </c>
      <c r="AC110" s="176"/>
      <c r="AD110" s="176"/>
      <c r="AE110" s="176"/>
      <c r="AF110" s="176"/>
      <c r="AG110" s="176"/>
      <c r="AH110" s="176"/>
      <c r="AI110" s="176"/>
      <c r="AJ110" s="176"/>
      <c r="AK110" s="176" t="n">
        <v>3.5</v>
      </c>
      <c r="AL110" s="176"/>
      <c r="AM110" s="176"/>
      <c r="AN110" s="176"/>
      <c r="AO110" s="176"/>
      <c r="AP110" s="176"/>
      <c r="AQ110" s="176"/>
      <c r="AR110" s="176"/>
      <c r="AS110" s="176"/>
      <c r="AT110" s="176"/>
      <c r="AU110" s="176"/>
      <c r="AV110" s="176"/>
      <c r="AW110" s="176"/>
      <c r="AX110" s="176"/>
      <c r="AY110" s="176"/>
      <c r="AZ110" s="176"/>
      <c r="BA110" s="176"/>
      <c r="BB110" s="176"/>
      <c r="BC110" s="176"/>
      <c r="BD110" s="176"/>
      <c r="BE110" s="176"/>
      <c r="BF110" s="176"/>
      <c r="BG110" s="176"/>
      <c r="BH110" s="176"/>
      <c r="BI110" s="176"/>
      <c r="BJ110" s="176"/>
      <c r="BK110" s="176"/>
      <c r="BL110" s="176"/>
      <c r="BM110" s="176"/>
      <c r="BN110" s="176"/>
      <c r="BO110" s="176"/>
      <c r="BP110" s="176"/>
      <c r="BQ110" s="176"/>
      <c r="BR110" s="176"/>
      <c r="BS110" s="176"/>
      <c r="BT110" s="176"/>
      <c r="BU110" s="176"/>
      <c r="BV110" s="176"/>
      <c r="BW110" s="176"/>
      <c r="BX110" s="176"/>
      <c r="BY110" s="176"/>
      <c r="BZ110" s="176"/>
      <c r="CA110" s="176"/>
      <c r="CB110" s="176"/>
      <c r="CC110" s="176"/>
      <c r="CD110" s="176"/>
      <c r="CE110" s="176"/>
      <c r="CF110" s="176"/>
      <c r="CG110" s="176"/>
      <c r="CH110" s="176"/>
      <c r="CI110" s="176"/>
      <c r="CJ110" s="176"/>
      <c r="CK110" s="177"/>
      <c r="CL110" s="177"/>
    </row>
    <row r="111" customFormat="false" ht="12.75" hidden="false" customHeight="false" outlineLevel="0" collapsed="false">
      <c r="A111" s="169" t="s">
        <v>42</v>
      </c>
      <c r="B111" s="96"/>
      <c r="C111" s="170" t="s">
        <v>99</v>
      </c>
      <c r="D111" s="171" t="n">
        <v>12</v>
      </c>
      <c r="E111" s="172" t="s">
        <v>125</v>
      </c>
      <c r="F111" s="173" t="n">
        <f aca="false">SUM(H111:CJ111)</f>
        <v>8.5</v>
      </c>
      <c r="G111" s="174"/>
      <c r="H111" s="175"/>
      <c r="I111" s="176"/>
      <c r="J111" s="176"/>
      <c r="K111" s="176"/>
      <c r="L111" s="176"/>
      <c r="M111" s="176"/>
      <c r="N111" s="176"/>
      <c r="O111" s="176"/>
      <c r="P111" s="176"/>
      <c r="Q111" s="176"/>
      <c r="R111" s="176"/>
      <c r="S111" s="176"/>
      <c r="T111" s="176"/>
      <c r="U111" s="176"/>
      <c r="V111" s="176"/>
      <c r="W111" s="176"/>
      <c r="X111" s="176"/>
      <c r="Y111" s="176"/>
      <c r="Z111" s="176"/>
      <c r="AA111" s="176"/>
      <c r="AB111" s="176"/>
      <c r="AC111" s="176"/>
      <c r="AD111" s="176"/>
      <c r="AE111" s="176"/>
      <c r="AF111" s="176"/>
      <c r="AG111" s="176"/>
      <c r="AH111" s="176"/>
      <c r="AI111" s="176"/>
      <c r="AJ111" s="176"/>
      <c r="AK111" s="176" t="n">
        <v>2.5</v>
      </c>
      <c r="AL111" s="176" t="n">
        <v>6</v>
      </c>
      <c r="AM111" s="176"/>
      <c r="AN111" s="176"/>
      <c r="AO111" s="176"/>
      <c r="AP111" s="176"/>
      <c r="AQ111" s="176"/>
      <c r="AR111" s="176"/>
      <c r="AS111" s="176"/>
      <c r="AT111" s="176"/>
      <c r="AU111" s="176"/>
      <c r="AV111" s="176"/>
      <c r="AW111" s="176"/>
      <c r="AX111" s="176"/>
      <c r="AY111" s="176"/>
      <c r="AZ111" s="176"/>
      <c r="BA111" s="176"/>
      <c r="BB111" s="176"/>
      <c r="BC111" s="176"/>
      <c r="BD111" s="176"/>
      <c r="BE111" s="176"/>
      <c r="BF111" s="176"/>
      <c r="BG111" s="176"/>
      <c r="BH111" s="176"/>
      <c r="BI111" s="176"/>
      <c r="BJ111" s="176"/>
      <c r="BK111" s="176"/>
      <c r="BL111" s="176"/>
      <c r="BM111" s="176"/>
      <c r="BN111" s="176"/>
      <c r="BO111" s="176"/>
      <c r="BP111" s="176"/>
      <c r="BQ111" s="176"/>
      <c r="BR111" s="176"/>
      <c r="BS111" s="176"/>
      <c r="BT111" s="176"/>
      <c r="BU111" s="176"/>
      <c r="BV111" s="176"/>
      <c r="BW111" s="176"/>
      <c r="BX111" s="176"/>
      <c r="BY111" s="176"/>
      <c r="BZ111" s="176"/>
      <c r="CA111" s="176"/>
      <c r="CB111" s="176"/>
      <c r="CC111" s="176"/>
      <c r="CD111" s="176"/>
      <c r="CE111" s="176"/>
      <c r="CF111" s="176"/>
      <c r="CG111" s="176"/>
      <c r="CH111" s="176"/>
      <c r="CI111" s="176"/>
      <c r="CJ111" s="176"/>
      <c r="CK111" s="177"/>
      <c r="CL111" s="177"/>
    </row>
    <row r="112" customFormat="false" ht="12.75" hidden="false" customHeight="false" outlineLevel="0" collapsed="false">
      <c r="A112" s="169" t="s">
        <v>42</v>
      </c>
      <c r="B112" s="96"/>
      <c r="C112" s="170" t="s">
        <v>99</v>
      </c>
      <c r="D112" s="171" t="n">
        <v>13</v>
      </c>
      <c r="E112" s="172" t="s">
        <v>125</v>
      </c>
      <c r="F112" s="173" t="n">
        <f aca="false">SUM(H112:CJ112)</f>
        <v>8</v>
      </c>
      <c r="G112" s="174"/>
      <c r="H112" s="175"/>
      <c r="I112" s="176"/>
      <c r="J112" s="176"/>
      <c r="K112" s="176"/>
      <c r="L112" s="176"/>
      <c r="M112" s="176"/>
      <c r="N112" s="176"/>
      <c r="O112" s="176"/>
      <c r="P112" s="176"/>
      <c r="Q112" s="176"/>
      <c r="R112" s="176"/>
      <c r="S112" s="176"/>
      <c r="T112" s="176"/>
      <c r="U112" s="176"/>
      <c r="V112" s="176"/>
      <c r="W112" s="176"/>
      <c r="X112" s="176"/>
      <c r="Y112" s="176" t="n">
        <v>4</v>
      </c>
      <c r="Z112" s="176"/>
      <c r="AA112" s="176"/>
      <c r="AB112" s="176"/>
      <c r="AC112" s="176"/>
      <c r="AD112" s="176"/>
      <c r="AE112" s="176"/>
      <c r="AF112" s="176"/>
      <c r="AG112" s="176"/>
      <c r="AH112" s="176"/>
      <c r="AI112" s="176"/>
      <c r="AJ112" s="176"/>
      <c r="AK112" s="176"/>
      <c r="AL112" s="176" t="n">
        <v>4</v>
      </c>
      <c r="AM112" s="176"/>
      <c r="AN112" s="176"/>
      <c r="AO112" s="176"/>
      <c r="AP112" s="176"/>
      <c r="AQ112" s="176"/>
      <c r="AR112" s="176"/>
      <c r="AS112" s="176"/>
      <c r="AT112" s="176"/>
      <c r="AU112" s="176"/>
      <c r="AV112" s="176"/>
      <c r="AW112" s="176"/>
      <c r="AX112" s="176"/>
      <c r="AY112" s="176"/>
      <c r="AZ112" s="176"/>
      <c r="BA112" s="176"/>
      <c r="BB112" s="176"/>
      <c r="BC112" s="176"/>
      <c r="BD112" s="176"/>
      <c r="BE112" s="176"/>
      <c r="BF112" s="176"/>
      <c r="BG112" s="176"/>
      <c r="BH112" s="176"/>
      <c r="BI112" s="176"/>
      <c r="BJ112" s="176"/>
      <c r="BK112" s="176"/>
      <c r="BL112" s="176"/>
      <c r="BM112" s="176"/>
      <c r="BN112" s="176"/>
      <c r="BO112" s="176"/>
      <c r="BP112" s="176"/>
      <c r="BQ112" s="176"/>
      <c r="BR112" s="176"/>
      <c r="BS112" s="176"/>
      <c r="BT112" s="176"/>
      <c r="BU112" s="176"/>
      <c r="BV112" s="176"/>
      <c r="BW112" s="176"/>
      <c r="BX112" s="176"/>
      <c r="BY112" s="176"/>
      <c r="BZ112" s="176"/>
      <c r="CA112" s="176"/>
      <c r="CB112" s="176"/>
      <c r="CC112" s="176"/>
      <c r="CD112" s="176"/>
      <c r="CE112" s="176"/>
      <c r="CF112" s="176"/>
      <c r="CG112" s="176"/>
      <c r="CH112" s="176"/>
      <c r="CI112" s="176"/>
      <c r="CJ112" s="176"/>
      <c r="CK112" s="177"/>
      <c r="CL112" s="177"/>
    </row>
    <row r="113" customFormat="false" ht="12.75" hidden="false" customHeight="false" outlineLevel="0" collapsed="false">
      <c r="A113" s="169" t="s">
        <v>42</v>
      </c>
      <c r="B113" s="96"/>
      <c r="C113" s="170" t="s">
        <v>99</v>
      </c>
      <c r="D113" s="171" t="n">
        <v>14</v>
      </c>
      <c r="E113" s="172" t="s">
        <v>125</v>
      </c>
      <c r="F113" s="178" t="n">
        <f aca="false">SUM(H113:CJ113)</f>
        <v>6</v>
      </c>
      <c r="G113" s="179"/>
      <c r="H113" s="180"/>
      <c r="I113" s="181"/>
      <c r="J113" s="181"/>
      <c r="K113" s="181"/>
      <c r="L113" s="181"/>
      <c r="M113" s="181"/>
      <c r="N113" s="181"/>
      <c r="O113" s="181"/>
      <c r="P113" s="181"/>
      <c r="Q113" s="181"/>
      <c r="R113" s="181"/>
      <c r="S113" s="181"/>
      <c r="T113" s="181"/>
      <c r="U113" s="181"/>
      <c r="V113" s="181"/>
      <c r="W113" s="181"/>
      <c r="X113" s="181"/>
      <c r="Y113" s="181"/>
      <c r="Z113" s="181"/>
      <c r="AA113" s="181"/>
      <c r="AB113" s="181" t="n">
        <v>6</v>
      </c>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c r="BG113" s="181"/>
      <c r="BH113" s="181"/>
      <c r="BI113" s="181"/>
      <c r="BJ113" s="181"/>
      <c r="BK113" s="181"/>
      <c r="BL113" s="181"/>
      <c r="BM113" s="181"/>
      <c r="BN113" s="181"/>
      <c r="BO113" s="181"/>
      <c r="BP113" s="181"/>
      <c r="BQ113" s="181"/>
      <c r="BR113" s="181"/>
      <c r="BS113" s="181"/>
      <c r="BT113" s="181"/>
      <c r="BU113" s="181"/>
      <c r="BV113" s="181"/>
      <c r="BW113" s="181"/>
      <c r="BX113" s="181"/>
      <c r="BY113" s="181"/>
      <c r="BZ113" s="181"/>
      <c r="CA113" s="181"/>
      <c r="CB113" s="181"/>
      <c r="CC113" s="181"/>
      <c r="CD113" s="181"/>
      <c r="CE113" s="181"/>
      <c r="CF113" s="181"/>
      <c r="CG113" s="181"/>
      <c r="CH113" s="181"/>
      <c r="CI113" s="181"/>
      <c r="CJ113" s="181"/>
      <c r="CK113" s="177"/>
      <c r="CL113" s="177"/>
    </row>
    <row r="114" customFormat="false" ht="12.75" hidden="false" customHeight="false" outlineLevel="0" collapsed="false">
      <c r="A114" s="169" t="s">
        <v>42</v>
      </c>
      <c r="B114" s="96"/>
      <c r="C114" s="170" t="s">
        <v>99</v>
      </c>
      <c r="D114" s="171" t="n">
        <v>15</v>
      </c>
      <c r="E114" s="172" t="s">
        <v>125</v>
      </c>
      <c r="F114" s="178" t="n">
        <f aca="false">SUM(H114:CJ114)</f>
        <v>0</v>
      </c>
      <c r="G114" s="179" t="n">
        <f aca="false">SUM(F108:F114)</f>
        <v>45.75</v>
      </c>
      <c r="H114" s="180"/>
      <c r="I114" s="181"/>
      <c r="J114" s="181"/>
      <c r="K114" s="181"/>
      <c r="L114" s="181"/>
      <c r="M114" s="181"/>
      <c r="N114" s="181"/>
      <c r="O114" s="181"/>
      <c r="P114" s="181"/>
      <c r="Q114" s="181"/>
      <c r="R114" s="181"/>
      <c r="S114" s="181"/>
      <c r="T114" s="181"/>
      <c r="U114" s="181"/>
      <c r="V114" s="181"/>
      <c r="W114" s="181"/>
      <c r="X114" s="181"/>
      <c r="Y114" s="181"/>
      <c r="Z114" s="181"/>
      <c r="AA114" s="181"/>
      <c r="AB114" s="181"/>
      <c r="AC114" s="181"/>
      <c r="AD114" s="181"/>
      <c r="AE114" s="181"/>
      <c r="AF114" s="181"/>
      <c r="AG114" s="181"/>
      <c r="AH114" s="181"/>
      <c r="AI114" s="181"/>
      <c r="AJ114" s="181"/>
      <c r="AK114" s="181"/>
      <c r="AL114" s="181"/>
      <c r="AM114" s="181"/>
      <c r="AN114" s="181"/>
      <c r="AO114" s="181"/>
      <c r="AP114" s="181"/>
      <c r="AQ114" s="181"/>
      <c r="AR114" s="181"/>
      <c r="AS114" s="181"/>
      <c r="AT114" s="181"/>
      <c r="AU114" s="181"/>
      <c r="AV114" s="181"/>
      <c r="AW114" s="181"/>
      <c r="AX114" s="181"/>
      <c r="AY114" s="181"/>
      <c r="AZ114" s="181"/>
      <c r="BA114" s="181"/>
      <c r="BB114" s="181"/>
      <c r="BC114" s="181"/>
      <c r="BD114" s="181"/>
      <c r="BE114" s="181"/>
      <c r="BF114" s="181"/>
      <c r="BG114" s="181"/>
      <c r="BH114" s="181"/>
      <c r="BI114" s="181"/>
      <c r="BJ114" s="181"/>
      <c r="BK114" s="181"/>
      <c r="BL114" s="181"/>
      <c r="BM114" s="181"/>
      <c r="BN114" s="181"/>
      <c r="BO114" s="181"/>
      <c r="BP114" s="181"/>
      <c r="BQ114" s="181"/>
      <c r="BR114" s="181"/>
      <c r="BS114" s="181"/>
      <c r="BT114" s="181"/>
      <c r="BU114" s="181"/>
      <c r="BV114" s="181"/>
      <c r="BW114" s="181"/>
      <c r="BX114" s="181"/>
      <c r="BY114" s="181"/>
      <c r="BZ114" s="181"/>
      <c r="CA114" s="181"/>
      <c r="CB114" s="181"/>
      <c r="CC114" s="181"/>
      <c r="CD114" s="181"/>
      <c r="CE114" s="181"/>
      <c r="CF114" s="181"/>
      <c r="CG114" s="181"/>
      <c r="CH114" s="181"/>
      <c r="CI114" s="181"/>
      <c r="CJ114" s="181"/>
      <c r="CK114" s="177"/>
      <c r="CL114" s="177"/>
    </row>
    <row r="115" customFormat="false" ht="12.75" hidden="false" customHeight="false" outlineLevel="0" collapsed="false">
      <c r="A115" s="169" t="s">
        <v>42</v>
      </c>
      <c r="B115" s="96"/>
      <c r="C115" s="170" t="s">
        <v>99</v>
      </c>
      <c r="D115" s="171" t="n">
        <v>16</v>
      </c>
      <c r="E115" s="172" t="s">
        <v>126</v>
      </c>
      <c r="F115" s="173" t="s">
        <v>95</v>
      </c>
      <c r="G115" s="174"/>
      <c r="H115" s="175"/>
      <c r="I115" s="176"/>
      <c r="J115" s="176"/>
      <c r="K115" s="176"/>
      <c r="L115" s="176"/>
      <c r="M115" s="176"/>
      <c r="N115" s="176"/>
      <c r="O115" s="176"/>
      <c r="P115" s="176"/>
      <c r="Q115" s="176"/>
      <c r="R115" s="176"/>
      <c r="S115" s="176"/>
      <c r="T115" s="176"/>
      <c r="U115" s="176"/>
      <c r="V115" s="176"/>
      <c r="W115" s="176"/>
      <c r="X115" s="176"/>
      <c r="Y115" s="176"/>
      <c r="Z115" s="176"/>
      <c r="AA115" s="176"/>
      <c r="AB115" s="176"/>
      <c r="AC115" s="176"/>
      <c r="AD115" s="176"/>
      <c r="AE115" s="176"/>
      <c r="AF115" s="176"/>
      <c r="AG115" s="176"/>
      <c r="AH115" s="176"/>
      <c r="AI115" s="176"/>
      <c r="AJ115" s="176"/>
      <c r="AK115" s="176"/>
      <c r="AL115" s="176"/>
      <c r="AM115" s="176"/>
      <c r="AN115" s="176"/>
      <c r="AO115" s="176"/>
      <c r="AP115" s="176"/>
      <c r="AQ115" s="176"/>
      <c r="AR115" s="176"/>
      <c r="AS115" s="176"/>
      <c r="AT115" s="176"/>
      <c r="AU115" s="176"/>
      <c r="AV115" s="176"/>
      <c r="AW115" s="176"/>
      <c r="AX115" s="176"/>
      <c r="AY115" s="176"/>
      <c r="AZ115" s="176"/>
      <c r="BA115" s="176"/>
      <c r="BB115" s="176"/>
      <c r="BC115" s="176"/>
      <c r="BD115" s="176"/>
      <c r="BE115" s="176"/>
      <c r="BF115" s="176"/>
      <c r="BG115" s="176"/>
      <c r="BH115" s="176"/>
      <c r="BI115" s="176"/>
      <c r="BJ115" s="176"/>
      <c r="BK115" s="176"/>
      <c r="BL115" s="176"/>
      <c r="BM115" s="176"/>
      <c r="BN115" s="176"/>
      <c r="BO115" s="176"/>
      <c r="BP115" s="176"/>
      <c r="BQ115" s="176"/>
      <c r="BR115" s="176"/>
      <c r="BS115" s="176"/>
      <c r="BT115" s="176"/>
      <c r="BU115" s="176"/>
      <c r="BV115" s="176"/>
      <c r="BW115" s="176"/>
      <c r="BX115" s="176"/>
      <c r="BY115" s="176"/>
      <c r="BZ115" s="176"/>
      <c r="CA115" s="176"/>
      <c r="CB115" s="176"/>
      <c r="CC115" s="176"/>
      <c r="CD115" s="176"/>
      <c r="CE115" s="176"/>
      <c r="CF115" s="176"/>
      <c r="CG115" s="176"/>
      <c r="CH115" s="176"/>
      <c r="CI115" s="176"/>
      <c r="CJ115" s="176"/>
      <c r="CK115" s="177"/>
      <c r="CL115" s="177"/>
    </row>
    <row r="116" customFormat="false" ht="12.75" hidden="false" customHeight="false" outlineLevel="0" collapsed="false">
      <c r="A116" s="169" t="s">
        <v>42</v>
      </c>
      <c r="B116" s="96"/>
      <c r="C116" s="170" t="s">
        <v>99</v>
      </c>
      <c r="D116" s="171" t="n">
        <v>17</v>
      </c>
      <c r="E116" s="172" t="s">
        <v>126</v>
      </c>
      <c r="F116" s="173" t="n">
        <f aca="false">SUM(H116:CJ116)</f>
        <v>7.75</v>
      </c>
      <c r="G116" s="174"/>
      <c r="H116" s="175"/>
      <c r="I116" s="176"/>
      <c r="J116" s="176"/>
      <c r="K116" s="176"/>
      <c r="L116" s="176"/>
      <c r="M116" s="176"/>
      <c r="N116" s="176"/>
      <c r="O116" s="176"/>
      <c r="P116" s="176"/>
      <c r="Q116" s="176"/>
      <c r="R116" s="176"/>
      <c r="S116" s="176"/>
      <c r="T116" s="176"/>
      <c r="U116" s="176"/>
      <c r="V116" s="176"/>
      <c r="W116" s="176"/>
      <c r="X116" s="176"/>
      <c r="Y116" s="176" t="n">
        <v>3.25</v>
      </c>
      <c r="Z116" s="176"/>
      <c r="AA116" s="176"/>
      <c r="AB116" s="176" t="n">
        <v>4.5</v>
      </c>
      <c r="AC116" s="176"/>
      <c r="AD116" s="176"/>
      <c r="AE116" s="176"/>
      <c r="AF116" s="176"/>
      <c r="AG116" s="176"/>
      <c r="AH116" s="176"/>
      <c r="AI116" s="176"/>
      <c r="AJ116" s="176"/>
      <c r="AK116" s="176"/>
      <c r="AL116" s="176"/>
      <c r="AM116" s="176"/>
      <c r="AN116" s="176"/>
      <c r="AO116" s="176"/>
      <c r="AP116" s="176"/>
      <c r="AQ116" s="176"/>
      <c r="AR116" s="176"/>
      <c r="AS116" s="176"/>
      <c r="AT116" s="176"/>
      <c r="AU116" s="176"/>
      <c r="AV116" s="176"/>
      <c r="AW116" s="176"/>
      <c r="AX116" s="176"/>
      <c r="AY116" s="176"/>
      <c r="AZ116" s="176"/>
      <c r="BA116" s="176"/>
      <c r="BB116" s="176"/>
      <c r="BC116" s="176"/>
      <c r="BD116" s="176"/>
      <c r="BE116" s="176"/>
      <c r="BF116" s="176"/>
      <c r="BG116" s="176"/>
      <c r="BH116" s="176"/>
      <c r="BI116" s="176"/>
      <c r="BJ116" s="176"/>
      <c r="BK116" s="176"/>
      <c r="BL116" s="176"/>
      <c r="BM116" s="176"/>
      <c r="BN116" s="176"/>
      <c r="BO116" s="176"/>
      <c r="BP116" s="176"/>
      <c r="BQ116" s="176"/>
      <c r="BR116" s="176"/>
      <c r="BS116" s="176"/>
      <c r="BT116" s="176"/>
      <c r="BU116" s="176"/>
      <c r="BV116" s="176"/>
      <c r="BW116" s="176"/>
      <c r="BX116" s="176"/>
      <c r="BY116" s="176"/>
      <c r="BZ116" s="176"/>
      <c r="CA116" s="176"/>
      <c r="CB116" s="176"/>
      <c r="CC116" s="176"/>
      <c r="CD116" s="176"/>
      <c r="CE116" s="176"/>
      <c r="CF116" s="176"/>
      <c r="CG116" s="176"/>
      <c r="CH116" s="176"/>
      <c r="CI116" s="176"/>
      <c r="CJ116" s="176"/>
      <c r="CK116" s="177"/>
      <c r="CL116" s="177"/>
    </row>
    <row r="117" customFormat="false" ht="12.75" hidden="false" customHeight="false" outlineLevel="0" collapsed="false">
      <c r="A117" s="169" t="s">
        <v>42</v>
      </c>
      <c r="B117" s="96"/>
      <c r="C117" s="170" t="s">
        <v>99</v>
      </c>
      <c r="D117" s="171" t="n">
        <v>18</v>
      </c>
      <c r="E117" s="172" t="s">
        <v>126</v>
      </c>
      <c r="F117" s="173" t="n">
        <f aca="false">SUM(H117:CJ117)</f>
        <v>7.75</v>
      </c>
      <c r="G117" s="174"/>
      <c r="H117" s="175"/>
      <c r="I117" s="176"/>
      <c r="J117" s="176"/>
      <c r="K117" s="176"/>
      <c r="L117" s="176"/>
      <c r="M117" s="176"/>
      <c r="N117" s="176"/>
      <c r="O117" s="176"/>
      <c r="P117" s="176"/>
      <c r="Q117" s="176"/>
      <c r="R117" s="176"/>
      <c r="S117" s="176"/>
      <c r="T117" s="176"/>
      <c r="U117" s="176"/>
      <c r="V117" s="176"/>
      <c r="W117" s="176"/>
      <c r="X117" s="176"/>
      <c r="Y117" s="176" t="n">
        <v>1.5</v>
      </c>
      <c r="Z117" s="176"/>
      <c r="AA117" s="176"/>
      <c r="AB117" s="176"/>
      <c r="AC117" s="176"/>
      <c r="AD117" s="176"/>
      <c r="AE117" s="176"/>
      <c r="AF117" s="176"/>
      <c r="AG117" s="176"/>
      <c r="AH117" s="176"/>
      <c r="AI117" s="176"/>
      <c r="AJ117" s="176"/>
      <c r="AK117" s="176"/>
      <c r="AL117" s="176"/>
      <c r="AM117" s="176"/>
      <c r="AN117" s="176"/>
      <c r="AO117" s="176"/>
      <c r="AP117" s="176"/>
      <c r="AQ117" s="176"/>
      <c r="AR117" s="176" t="n">
        <v>2</v>
      </c>
      <c r="AS117" s="176"/>
      <c r="AT117" s="176" t="n">
        <v>4.25</v>
      </c>
      <c r="AU117" s="176"/>
      <c r="AV117" s="176"/>
      <c r="AW117" s="176"/>
      <c r="AX117" s="176"/>
      <c r="AY117" s="176"/>
      <c r="AZ117" s="176"/>
      <c r="BA117" s="176"/>
      <c r="BB117" s="176"/>
      <c r="BC117" s="176"/>
      <c r="BD117" s="176"/>
      <c r="BE117" s="176"/>
      <c r="BF117" s="176"/>
      <c r="BG117" s="176"/>
      <c r="BH117" s="176"/>
      <c r="BI117" s="176"/>
      <c r="BJ117" s="176"/>
      <c r="BK117" s="176"/>
      <c r="BL117" s="176"/>
      <c r="BM117" s="176"/>
      <c r="BN117" s="176"/>
      <c r="BO117" s="176"/>
      <c r="BP117" s="176"/>
      <c r="BQ117" s="176"/>
      <c r="BR117" s="176"/>
      <c r="BS117" s="176"/>
      <c r="BT117" s="176"/>
      <c r="BU117" s="176"/>
      <c r="BV117" s="176"/>
      <c r="BW117" s="176"/>
      <c r="BX117" s="176"/>
      <c r="BY117" s="176"/>
      <c r="BZ117" s="176"/>
      <c r="CA117" s="176"/>
      <c r="CB117" s="176"/>
      <c r="CC117" s="176"/>
      <c r="CD117" s="176"/>
      <c r="CE117" s="176"/>
      <c r="CF117" s="176"/>
      <c r="CG117" s="176"/>
      <c r="CH117" s="176"/>
      <c r="CI117" s="176"/>
      <c r="CJ117" s="176"/>
      <c r="CK117" s="177"/>
      <c r="CL117" s="177"/>
    </row>
    <row r="118" customFormat="false" ht="12.75" hidden="false" customHeight="false" outlineLevel="0" collapsed="false">
      <c r="A118" s="169" t="s">
        <v>42</v>
      </c>
      <c r="B118" s="96"/>
      <c r="C118" s="170" t="s">
        <v>99</v>
      </c>
      <c r="D118" s="171" t="n">
        <v>19</v>
      </c>
      <c r="E118" s="172" t="s">
        <v>126</v>
      </c>
      <c r="F118" s="173" t="n">
        <f aca="false">SUM(H118:CJ118)</f>
        <v>7.75</v>
      </c>
      <c r="G118" s="174"/>
      <c r="H118" s="175"/>
      <c r="I118" s="176"/>
      <c r="J118" s="176"/>
      <c r="K118" s="176"/>
      <c r="L118" s="176"/>
      <c r="M118" s="176"/>
      <c r="N118" s="176"/>
      <c r="O118" s="176"/>
      <c r="P118" s="176"/>
      <c r="Q118" s="176"/>
      <c r="R118" s="176"/>
      <c r="S118" s="176"/>
      <c r="T118" s="176"/>
      <c r="U118" s="176"/>
      <c r="V118" s="176"/>
      <c r="W118" s="176"/>
      <c r="X118" s="176"/>
      <c r="Y118" s="176"/>
      <c r="Z118" s="176"/>
      <c r="AA118" s="176"/>
      <c r="AB118" s="176"/>
      <c r="AC118" s="176"/>
      <c r="AD118" s="176"/>
      <c r="AE118" s="176"/>
      <c r="AF118" s="176"/>
      <c r="AG118" s="176"/>
      <c r="AH118" s="176"/>
      <c r="AI118" s="176"/>
      <c r="AJ118" s="176"/>
      <c r="AK118" s="176"/>
      <c r="AL118" s="176"/>
      <c r="AM118" s="176"/>
      <c r="AN118" s="176"/>
      <c r="AO118" s="176"/>
      <c r="AP118" s="176"/>
      <c r="AQ118" s="176"/>
      <c r="AR118" s="176"/>
      <c r="AS118" s="176"/>
      <c r="AT118" s="176" t="n">
        <v>7.75</v>
      </c>
      <c r="AU118" s="176"/>
      <c r="AV118" s="176"/>
      <c r="AW118" s="176"/>
      <c r="AX118" s="176"/>
      <c r="AY118" s="176"/>
      <c r="AZ118" s="176"/>
      <c r="BA118" s="176"/>
      <c r="BB118" s="176"/>
      <c r="BC118" s="176"/>
      <c r="BD118" s="176"/>
      <c r="BE118" s="176"/>
      <c r="BF118" s="176"/>
      <c r="BG118" s="176"/>
      <c r="BH118" s="176"/>
      <c r="BI118" s="176"/>
      <c r="BJ118" s="176"/>
      <c r="BK118" s="176"/>
      <c r="BL118" s="176"/>
      <c r="BM118" s="176"/>
      <c r="BN118" s="176"/>
      <c r="BO118" s="176"/>
      <c r="BP118" s="176"/>
      <c r="BQ118" s="176"/>
      <c r="BR118" s="176"/>
      <c r="BS118" s="176"/>
      <c r="BT118" s="176"/>
      <c r="BU118" s="176"/>
      <c r="BV118" s="176"/>
      <c r="BW118" s="176"/>
      <c r="BX118" s="176"/>
      <c r="BY118" s="176"/>
      <c r="BZ118" s="176"/>
      <c r="CA118" s="176"/>
      <c r="CB118" s="176"/>
      <c r="CC118" s="176"/>
      <c r="CD118" s="176"/>
      <c r="CE118" s="176"/>
      <c r="CF118" s="176"/>
      <c r="CG118" s="176"/>
      <c r="CH118" s="176"/>
      <c r="CI118" s="176"/>
      <c r="CJ118" s="176"/>
      <c r="CK118" s="177"/>
      <c r="CL118" s="177"/>
    </row>
    <row r="119" customFormat="false" ht="12.75" hidden="false" customHeight="false" outlineLevel="0" collapsed="false">
      <c r="A119" s="169" t="s">
        <v>42</v>
      </c>
      <c r="B119" s="96"/>
      <c r="C119" s="170" t="s">
        <v>99</v>
      </c>
      <c r="D119" s="171" t="n">
        <v>20</v>
      </c>
      <c r="E119" s="172" t="s">
        <v>126</v>
      </c>
      <c r="F119" s="173" t="n">
        <f aca="false">SUM(H119:CJ119)</f>
        <v>7</v>
      </c>
      <c r="G119" s="174"/>
      <c r="H119" s="175"/>
      <c r="I119" s="176"/>
      <c r="J119" s="176"/>
      <c r="K119" s="176"/>
      <c r="L119" s="176"/>
      <c r="M119" s="176"/>
      <c r="N119" s="176"/>
      <c r="O119" s="176"/>
      <c r="P119" s="176"/>
      <c r="Q119" s="176"/>
      <c r="R119" s="176"/>
      <c r="S119" s="176"/>
      <c r="T119" s="176"/>
      <c r="U119" s="176"/>
      <c r="V119" s="176"/>
      <c r="W119" s="176"/>
      <c r="X119" s="176"/>
      <c r="Y119" s="176"/>
      <c r="Z119" s="176"/>
      <c r="AA119" s="176"/>
      <c r="AB119" s="176"/>
      <c r="AC119" s="176"/>
      <c r="AD119" s="176"/>
      <c r="AE119" s="176"/>
      <c r="AF119" s="176"/>
      <c r="AG119" s="176"/>
      <c r="AH119" s="176"/>
      <c r="AI119" s="176"/>
      <c r="AJ119" s="176"/>
      <c r="AK119" s="176"/>
      <c r="AL119" s="176"/>
      <c r="AM119" s="176"/>
      <c r="AN119" s="176"/>
      <c r="AO119" s="176"/>
      <c r="AP119" s="176"/>
      <c r="AQ119" s="176"/>
      <c r="AR119" s="176"/>
      <c r="AS119" s="176"/>
      <c r="AT119" s="176" t="n">
        <v>7</v>
      </c>
      <c r="AU119" s="176"/>
      <c r="AV119" s="176"/>
      <c r="AW119" s="176"/>
      <c r="AX119" s="176"/>
      <c r="AY119" s="176"/>
      <c r="AZ119" s="176"/>
      <c r="BA119" s="176"/>
      <c r="BB119" s="176"/>
      <c r="BC119" s="176"/>
      <c r="BD119" s="176"/>
      <c r="BE119" s="176"/>
      <c r="BF119" s="176"/>
      <c r="BG119" s="176"/>
      <c r="BH119" s="176"/>
      <c r="BI119" s="176"/>
      <c r="BJ119" s="176"/>
      <c r="BK119" s="176"/>
      <c r="BL119" s="176"/>
      <c r="BM119" s="176"/>
      <c r="BN119" s="176"/>
      <c r="BO119" s="176"/>
      <c r="BP119" s="176"/>
      <c r="BQ119" s="176"/>
      <c r="BR119" s="176"/>
      <c r="BS119" s="176"/>
      <c r="BT119" s="176"/>
      <c r="BU119" s="176"/>
      <c r="BV119" s="176"/>
      <c r="BW119" s="176"/>
      <c r="BX119" s="176"/>
      <c r="BY119" s="176"/>
      <c r="BZ119" s="176"/>
      <c r="CA119" s="176"/>
      <c r="CB119" s="176"/>
      <c r="CC119" s="176"/>
      <c r="CD119" s="176"/>
      <c r="CE119" s="176"/>
      <c r="CF119" s="176"/>
      <c r="CG119" s="176"/>
      <c r="CH119" s="176"/>
      <c r="CI119" s="176"/>
      <c r="CJ119" s="176"/>
      <c r="CK119" s="177"/>
      <c r="CL119" s="177"/>
    </row>
    <row r="120" customFormat="false" ht="12.75" hidden="false" customHeight="false" outlineLevel="0" collapsed="false">
      <c r="A120" s="169" t="s">
        <v>42</v>
      </c>
      <c r="B120" s="96"/>
      <c r="C120" s="170" t="s">
        <v>99</v>
      </c>
      <c r="D120" s="171" t="n">
        <v>21</v>
      </c>
      <c r="E120" s="172" t="s">
        <v>126</v>
      </c>
      <c r="F120" s="178" t="n">
        <f aca="false">SUM(H120:CJ120)</f>
        <v>5</v>
      </c>
      <c r="G120" s="179"/>
      <c r="H120" s="180"/>
      <c r="I120" s="181"/>
      <c r="J120" s="181"/>
      <c r="K120" s="181"/>
      <c r="L120" s="181"/>
      <c r="M120" s="181"/>
      <c r="N120" s="181"/>
      <c r="O120" s="181"/>
      <c r="P120" s="181"/>
      <c r="Q120" s="181"/>
      <c r="R120" s="181"/>
      <c r="S120" s="181"/>
      <c r="T120" s="181"/>
      <c r="U120" s="181"/>
      <c r="V120" s="181"/>
      <c r="W120" s="181"/>
      <c r="X120" s="181"/>
      <c r="Y120" s="181"/>
      <c r="Z120" s="181"/>
      <c r="AA120" s="181"/>
      <c r="AB120" s="181"/>
      <c r="AC120" s="181"/>
      <c r="AD120" s="181"/>
      <c r="AE120" s="181"/>
      <c r="AF120" s="181"/>
      <c r="AG120" s="181"/>
      <c r="AH120" s="181"/>
      <c r="AI120" s="181"/>
      <c r="AJ120" s="181"/>
      <c r="AK120" s="181"/>
      <c r="AL120" s="181"/>
      <c r="AM120" s="181"/>
      <c r="AN120" s="181"/>
      <c r="AO120" s="181"/>
      <c r="AP120" s="181"/>
      <c r="AQ120" s="181"/>
      <c r="AR120" s="181"/>
      <c r="AS120" s="181"/>
      <c r="AT120" s="181" t="n">
        <v>5</v>
      </c>
      <c r="AU120" s="181"/>
      <c r="AV120" s="181"/>
      <c r="AW120" s="181"/>
      <c r="AX120" s="181"/>
      <c r="AY120" s="181"/>
      <c r="AZ120" s="181"/>
      <c r="BA120" s="181"/>
      <c r="BB120" s="181"/>
      <c r="BC120" s="181"/>
      <c r="BD120" s="181"/>
      <c r="BE120" s="181"/>
      <c r="BF120" s="181"/>
      <c r="BG120" s="181"/>
      <c r="BH120" s="181"/>
      <c r="BI120" s="181"/>
      <c r="BJ120" s="181"/>
      <c r="BK120" s="181"/>
      <c r="BL120" s="181"/>
      <c r="BM120" s="181"/>
      <c r="BN120" s="181"/>
      <c r="BO120" s="181"/>
      <c r="BP120" s="181"/>
      <c r="BQ120" s="181"/>
      <c r="BR120" s="181"/>
      <c r="BS120" s="181"/>
      <c r="BT120" s="181"/>
      <c r="BU120" s="181"/>
      <c r="BV120" s="181"/>
      <c r="BW120" s="181"/>
      <c r="BX120" s="181"/>
      <c r="BY120" s="181"/>
      <c r="BZ120" s="181"/>
      <c r="CA120" s="181"/>
      <c r="CB120" s="181"/>
      <c r="CC120" s="181"/>
      <c r="CD120" s="181"/>
      <c r="CE120" s="181"/>
      <c r="CF120" s="181"/>
      <c r="CG120" s="181"/>
      <c r="CH120" s="181"/>
      <c r="CI120" s="181"/>
      <c r="CJ120" s="181"/>
      <c r="CK120" s="177"/>
      <c r="CL120" s="177"/>
    </row>
    <row r="121" customFormat="false" ht="12.75" hidden="false" customHeight="false" outlineLevel="0" collapsed="false">
      <c r="A121" s="169" t="s">
        <v>42</v>
      </c>
      <c r="B121" s="96"/>
      <c r="C121" s="170" t="s">
        <v>99</v>
      </c>
      <c r="D121" s="171" t="n">
        <v>22</v>
      </c>
      <c r="E121" s="172" t="s">
        <v>126</v>
      </c>
      <c r="F121" s="178" t="n">
        <f aca="false">SUM(H121:CJ121)</f>
        <v>0</v>
      </c>
      <c r="G121" s="179" t="n">
        <f aca="false">SUM(F115:F121)</f>
        <v>35.25</v>
      </c>
      <c r="H121" s="180"/>
      <c r="I121" s="181"/>
      <c r="J121" s="181"/>
      <c r="K121" s="181"/>
      <c r="L121" s="181"/>
      <c r="M121" s="181"/>
      <c r="N121" s="181"/>
      <c r="O121" s="181"/>
      <c r="P121" s="181"/>
      <c r="Q121" s="181"/>
      <c r="R121" s="181"/>
      <c r="S121" s="181"/>
      <c r="T121" s="181"/>
      <c r="U121" s="181"/>
      <c r="V121" s="181"/>
      <c r="W121" s="181"/>
      <c r="X121" s="181"/>
      <c r="Y121" s="181"/>
      <c r="Z121" s="181"/>
      <c r="AA121" s="181"/>
      <c r="AB121" s="181"/>
      <c r="AC121" s="181"/>
      <c r="AD121" s="181"/>
      <c r="AE121" s="181"/>
      <c r="AF121" s="181"/>
      <c r="AG121" s="181"/>
      <c r="AH121" s="181"/>
      <c r="AI121" s="181"/>
      <c r="AJ121" s="181"/>
      <c r="AK121" s="181"/>
      <c r="AL121" s="181"/>
      <c r="AM121" s="181"/>
      <c r="AN121" s="181"/>
      <c r="AO121" s="181"/>
      <c r="AP121" s="181"/>
      <c r="AQ121" s="181"/>
      <c r="AR121" s="181"/>
      <c r="AS121" s="181"/>
      <c r="AT121" s="181"/>
      <c r="AU121" s="181"/>
      <c r="AV121" s="181"/>
      <c r="AW121" s="181"/>
      <c r="AX121" s="181"/>
      <c r="AY121" s="181"/>
      <c r="AZ121" s="181"/>
      <c r="BA121" s="181"/>
      <c r="BB121" s="181"/>
      <c r="BC121" s="181"/>
      <c r="BD121" s="181"/>
      <c r="BE121" s="181"/>
      <c r="BF121" s="181"/>
      <c r="BG121" s="181"/>
      <c r="BH121" s="181"/>
      <c r="BI121" s="181"/>
      <c r="BJ121" s="181"/>
      <c r="BK121" s="181"/>
      <c r="BL121" s="181"/>
      <c r="BM121" s="181"/>
      <c r="BN121" s="181"/>
      <c r="BO121" s="181"/>
      <c r="BP121" s="181"/>
      <c r="BQ121" s="181"/>
      <c r="BR121" s="181"/>
      <c r="BS121" s="181"/>
      <c r="BT121" s="181"/>
      <c r="BU121" s="181"/>
      <c r="BV121" s="181"/>
      <c r="BW121" s="181"/>
      <c r="BX121" s="181"/>
      <c r="BY121" s="181"/>
      <c r="BZ121" s="181"/>
      <c r="CA121" s="181"/>
      <c r="CB121" s="181"/>
      <c r="CC121" s="181"/>
      <c r="CD121" s="181"/>
      <c r="CE121" s="181"/>
      <c r="CF121" s="181"/>
      <c r="CG121" s="181"/>
      <c r="CH121" s="181"/>
      <c r="CI121" s="181"/>
      <c r="CJ121" s="181"/>
      <c r="CK121" s="177"/>
      <c r="CL121" s="177"/>
    </row>
    <row r="122" customFormat="false" ht="12.75" hidden="false" customHeight="false" outlineLevel="0" collapsed="false">
      <c r="A122" s="169" t="s">
        <v>42</v>
      </c>
      <c r="B122" s="96"/>
      <c r="C122" s="170" t="s">
        <v>99</v>
      </c>
      <c r="D122" s="171" t="n">
        <v>23</v>
      </c>
      <c r="E122" s="172" t="s">
        <v>127</v>
      </c>
      <c r="F122" s="173" t="n">
        <f aca="false">SUM(H122:CJ122)</f>
        <v>7.75</v>
      </c>
      <c r="G122" s="174"/>
      <c r="H122" s="175"/>
      <c r="I122" s="176"/>
      <c r="J122" s="176"/>
      <c r="K122" s="176"/>
      <c r="L122" s="176"/>
      <c r="M122" s="176"/>
      <c r="N122" s="176"/>
      <c r="O122" s="176"/>
      <c r="P122" s="176"/>
      <c r="Q122" s="176"/>
      <c r="R122" s="176"/>
      <c r="S122" s="176"/>
      <c r="T122" s="176"/>
      <c r="U122" s="176"/>
      <c r="V122" s="176"/>
      <c r="W122" s="176"/>
      <c r="X122" s="176"/>
      <c r="Y122" s="176"/>
      <c r="Z122" s="176"/>
      <c r="AA122" s="176"/>
      <c r="AB122" s="176" t="n">
        <v>2</v>
      </c>
      <c r="AC122" s="176"/>
      <c r="AD122" s="176"/>
      <c r="AE122" s="176"/>
      <c r="AF122" s="176"/>
      <c r="AG122" s="176"/>
      <c r="AH122" s="176"/>
      <c r="AI122" s="176"/>
      <c r="AJ122" s="176"/>
      <c r="AK122" s="176"/>
      <c r="AL122" s="176"/>
      <c r="AM122" s="176"/>
      <c r="AN122" s="176"/>
      <c r="AO122" s="176"/>
      <c r="AP122" s="176"/>
      <c r="AQ122" s="176" t="n">
        <v>4.25</v>
      </c>
      <c r="AR122" s="176"/>
      <c r="AS122" s="176"/>
      <c r="AT122" s="176" t="n">
        <v>1.5</v>
      </c>
      <c r="AU122" s="176"/>
      <c r="AV122" s="176"/>
      <c r="AW122" s="176"/>
      <c r="AX122" s="176"/>
      <c r="AY122" s="176"/>
      <c r="AZ122" s="176"/>
      <c r="BA122" s="176"/>
      <c r="BB122" s="176"/>
      <c r="BC122" s="176"/>
      <c r="BD122" s="176"/>
      <c r="BE122" s="176"/>
      <c r="BF122" s="176"/>
      <c r="BG122" s="176"/>
      <c r="BH122" s="176"/>
      <c r="BI122" s="176"/>
      <c r="BJ122" s="176"/>
      <c r="BK122" s="176"/>
      <c r="BL122" s="176"/>
      <c r="BM122" s="176"/>
      <c r="BN122" s="176"/>
      <c r="BO122" s="176"/>
      <c r="BP122" s="176"/>
      <c r="BQ122" s="176"/>
      <c r="BR122" s="176"/>
      <c r="BS122" s="176"/>
      <c r="BT122" s="176"/>
      <c r="BU122" s="176"/>
      <c r="BV122" s="176"/>
      <c r="BW122" s="176"/>
      <c r="BX122" s="176"/>
      <c r="BY122" s="176"/>
      <c r="BZ122" s="176"/>
      <c r="CA122" s="176"/>
      <c r="CB122" s="176"/>
      <c r="CC122" s="176"/>
      <c r="CD122" s="176"/>
      <c r="CE122" s="176"/>
      <c r="CF122" s="176"/>
      <c r="CG122" s="176"/>
      <c r="CH122" s="176"/>
      <c r="CI122" s="176"/>
      <c r="CJ122" s="176"/>
      <c r="CK122" s="177"/>
      <c r="CL122" s="177"/>
    </row>
    <row r="123" customFormat="false" ht="12.75" hidden="false" customHeight="false" outlineLevel="0" collapsed="false">
      <c r="A123" s="169" t="s">
        <v>42</v>
      </c>
      <c r="B123" s="96"/>
      <c r="C123" s="170" t="s">
        <v>99</v>
      </c>
      <c r="D123" s="171" t="n">
        <v>24</v>
      </c>
      <c r="E123" s="172" t="s">
        <v>127</v>
      </c>
      <c r="F123" s="173" t="n">
        <f aca="false">SUM(H123:CJ123)</f>
        <v>7.75</v>
      </c>
      <c r="G123" s="174"/>
      <c r="H123" s="175"/>
      <c r="I123" s="176"/>
      <c r="J123" s="176"/>
      <c r="K123" s="176"/>
      <c r="L123" s="176"/>
      <c r="M123" s="176"/>
      <c r="N123" s="176"/>
      <c r="O123" s="176"/>
      <c r="P123" s="176"/>
      <c r="Q123" s="176"/>
      <c r="R123" s="176"/>
      <c r="S123" s="176"/>
      <c r="T123" s="176"/>
      <c r="U123" s="176"/>
      <c r="V123" s="176"/>
      <c r="W123" s="176"/>
      <c r="X123" s="176"/>
      <c r="Y123" s="176"/>
      <c r="Z123" s="176"/>
      <c r="AA123" s="176"/>
      <c r="AB123" s="176"/>
      <c r="AC123" s="176" t="n">
        <v>7.75</v>
      </c>
      <c r="AD123" s="176"/>
      <c r="AE123" s="176"/>
      <c r="AF123" s="176"/>
      <c r="AG123" s="176"/>
      <c r="AH123" s="176"/>
      <c r="AI123" s="176"/>
      <c r="AJ123" s="176"/>
      <c r="AK123" s="176"/>
      <c r="AL123" s="176"/>
      <c r="AM123" s="176"/>
      <c r="AN123" s="176"/>
      <c r="AO123" s="176"/>
      <c r="AP123" s="176"/>
      <c r="AQ123" s="176"/>
      <c r="AR123" s="176"/>
      <c r="AS123" s="176"/>
      <c r="AT123" s="176"/>
      <c r="AU123" s="176"/>
      <c r="AV123" s="176"/>
      <c r="AW123" s="176"/>
      <c r="AX123" s="176"/>
      <c r="AY123" s="176"/>
      <c r="AZ123" s="176"/>
      <c r="BA123" s="176"/>
      <c r="BB123" s="176"/>
      <c r="BC123" s="176"/>
      <c r="BD123" s="176"/>
      <c r="BE123" s="176"/>
      <c r="BF123" s="176"/>
      <c r="BG123" s="176"/>
      <c r="BH123" s="176"/>
      <c r="BI123" s="176"/>
      <c r="BJ123" s="176"/>
      <c r="BK123" s="176"/>
      <c r="BL123" s="176"/>
      <c r="BM123" s="176"/>
      <c r="BN123" s="176"/>
      <c r="BO123" s="176"/>
      <c r="BP123" s="176"/>
      <c r="BQ123" s="176"/>
      <c r="BR123" s="176"/>
      <c r="BS123" s="176"/>
      <c r="BT123" s="176"/>
      <c r="BU123" s="176"/>
      <c r="BV123" s="176"/>
      <c r="BW123" s="176"/>
      <c r="BX123" s="176"/>
      <c r="BY123" s="176"/>
      <c r="BZ123" s="176"/>
      <c r="CA123" s="176"/>
      <c r="CB123" s="176"/>
      <c r="CC123" s="176"/>
      <c r="CD123" s="176"/>
      <c r="CE123" s="176"/>
      <c r="CF123" s="176"/>
      <c r="CG123" s="176"/>
      <c r="CH123" s="176"/>
      <c r="CI123" s="176"/>
      <c r="CJ123" s="176"/>
      <c r="CK123" s="177"/>
      <c r="CL123" s="177"/>
    </row>
    <row r="124" customFormat="false" ht="12.75" hidden="false" customHeight="false" outlineLevel="0" collapsed="false">
      <c r="A124" s="169" t="s">
        <v>42</v>
      </c>
      <c r="B124" s="96"/>
      <c r="C124" s="170" t="s">
        <v>99</v>
      </c>
      <c r="D124" s="171" t="n">
        <v>25</v>
      </c>
      <c r="E124" s="172" t="s">
        <v>127</v>
      </c>
      <c r="F124" s="173" t="n">
        <f aca="false">SUM(H124:CJ124)</f>
        <v>7.75</v>
      </c>
      <c r="G124" s="174"/>
      <c r="H124" s="175"/>
      <c r="I124" s="176"/>
      <c r="J124" s="176"/>
      <c r="K124" s="176"/>
      <c r="L124" s="176"/>
      <c r="M124" s="176"/>
      <c r="N124" s="176"/>
      <c r="O124" s="176"/>
      <c r="P124" s="176"/>
      <c r="Q124" s="176"/>
      <c r="R124" s="176"/>
      <c r="S124" s="176"/>
      <c r="T124" s="176"/>
      <c r="U124" s="176"/>
      <c r="V124" s="176"/>
      <c r="W124" s="176"/>
      <c r="X124" s="176"/>
      <c r="Y124" s="176"/>
      <c r="Z124" s="176"/>
      <c r="AA124" s="176"/>
      <c r="AB124" s="176"/>
      <c r="AC124" s="176" t="n">
        <v>7.75</v>
      </c>
      <c r="AD124" s="176"/>
      <c r="AE124" s="176"/>
      <c r="AF124" s="176"/>
      <c r="AG124" s="176"/>
      <c r="AH124" s="176"/>
      <c r="AI124" s="176"/>
      <c r="AJ124" s="176"/>
      <c r="AK124" s="176"/>
      <c r="AL124" s="176"/>
      <c r="AM124" s="176"/>
      <c r="AN124" s="176"/>
      <c r="AO124" s="176"/>
      <c r="AP124" s="176"/>
      <c r="AQ124" s="176"/>
      <c r="AR124" s="176"/>
      <c r="AS124" s="176"/>
      <c r="AT124" s="176"/>
      <c r="AU124" s="176"/>
      <c r="AV124" s="176"/>
      <c r="AW124" s="176"/>
      <c r="AX124" s="176"/>
      <c r="AY124" s="176"/>
      <c r="AZ124" s="176"/>
      <c r="BA124" s="176"/>
      <c r="BB124" s="176"/>
      <c r="BC124" s="176"/>
      <c r="BD124" s="176"/>
      <c r="BE124" s="176"/>
      <c r="BF124" s="176"/>
      <c r="BG124" s="176"/>
      <c r="BH124" s="176"/>
      <c r="BI124" s="176"/>
      <c r="BJ124" s="176"/>
      <c r="BK124" s="176"/>
      <c r="BL124" s="176"/>
      <c r="BM124" s="176"/>
      <c r="BN124" s="176"/>
      <c r="BO124" s="176"/>
      <c r="BP124" s="176"/>
      <c r="BQ124" s="176"/>
      <c r="BR124" s="176"/>
      <c r="BS124" s="176"/>
      <c r="BT124" s="176"/>
      <c r="BU124" s="176"/>
      <c r="BV124" s="176"/>
      <c r="BW124" s="176"/>
      <c r="BX124" s="176"/>
      <c r="BY124" s="176"/>
      <c r="BZ124" s="176"/>
      <c r="CA124" s="176"/>
      <c r="CB124" s="176"/>
      <c r="CC124" s="176"/>
      <c r="CD124" s="176"/>
      <c r="CE124" s="176"/>
      <c r="CF124" s="176"/>
      <c r="CG124" s="176"/>
      <c r="CH124" s="176"/>
      <c r="CI124" s="176"/>
      <c r="CJ124" s="176"/>
      <c r="CK124" s="177"/>
      <c r="CL124" s="177"/>
    </row>
    <row r="125" customFormat="false" ht="12.75" hidden="false" customHeight="false" outlineLevel="0" collapsed="false">
      <c r="A125" s="169" t="s">
        <v>42</v>
      </c>
      <c r="B125" s="96"/>
      <c r="C125" s="170" t="s">
        <v>99</v>
      </c>
      <c r="D125" s="171" t="n">
        <v>26</v>
      </c>
      <c r="E125" s="172" t="s">
        <v>127</v>
      </c>
      <c r="F125" s="173" t="n">
        <f aca="false">SUM(H125:CJ125)</f>
        <v>7.75</v>
      </c>
      <c r="G125" s="174"/>
      <c r="H125" s="175"/>
      <c r="I125" s="176"/>
      <c r="J125" s="176"/>
      <c r="K125" s="176"/>
      <c r="L125" s="176"/>
      <c r="M125" s="176"/>
      <c r="N125" s="176"/>
      <c r="O125" s="176"/>
      <c r="P125" s="176"/>
      <c r="Q125" s="176"/>
      <c r="R125" s="176"/>
      <c r="S125" s="176"/>
      <c r="T125" s="176"/>
      <c r="U125" s="176"/>
      <c r="V125" s="176"/>
      <c r="W125" s="176"/>
      <c r="X125" s="176"/>
      <c r="Y125" s="176"/>
      <c r="Z125" s="176"/>
      <c r="AA125" s="176"/>
      <c r="AB125" s="176"/>
      <c r="AC125" s="176" t="n">
        <v>7.75</v>
      </c>
      <c r="AD125" s="176"/>
      <c r="AE125" s="176"/>
      <c r="AF125" s="176"/>
      <c r="AG125" s="176"/>
      <c r="AH125" s="176"/>
      <c r="AI125" s="176"/>
      <c r="AJ125" s="176"/>
      <c r="AK125" s="176"/>
      <c r="AL125" s="176"/>
      <c r="AM125" s="176"/>
      <c r="AN125" s="176"/>
      <c r="AO125" s="176"/>
      <c r="AP125" s="176"/>
      <c r="AQ125" s="176"/>
      <c r="AR125" s="176"/>
      <c r="AS125" s="176"/>
      <c r="AT125" s="176"/>
      <c r="AU125" s="176"/>
      <c r="AV125" s="176"/>
      <c r="AW125" s="176"/>
      <c r="AX125" s="176"/>
      <c r="AY125" s="176"/>
      <c r="AZ125" s="176"/>
      <c r="BA125" s="176"/>
      <c r="BB125" s="176"/>
      <c r="BC125" s="176"/>
      <c r="BD125" s="176"/>
      <c r="BE125" s="176"/>
      <c r="BF125" s="176"/>
      <c r="BG125" s="176"/>
      <c r="BH125" s="176"/>
      <c r="BI125" s="176"/>
      <c r="BJ125" s="176"/>
      <c r="BK125" s="176"/>
      <c r="BL125" s="176"/>
      <c r="BM125" s="176"/>
      <c r="BN125" s="176"/>
      <c r="BO125" s="176"/>
      <c r="BP125" s="176"/>
      <c r="BQ125" s="176"/>
      <c r="BR125" s="176"/>
      <c r="BS125" s="176"/>
      <c r="BT125" s="176"/>
      <c r="BU125" s="176"/>
      <c r="BV125" s="176"/>
      <c r="BW125" s="176"/>
      <c r="BX125" s="176"/>
      <c r="BY125" s="176"/>
      <c r="BZ125" s="176"/>
      <c r="CA125" s="176"/>
      <c r="CB125" s="176"/>
      <c r="CC125" s="176"/>
      <c r="CD125" s="176"/>
      <c r="CE125" s="176"/>
      <c r="CF125" s="176"/>
      <c r="CG125" s="176"/>
      <c r="CH125" s="176"/>
      <c r="CI125" s="176"/>
      <c r="CJ125" s="176"/>
      <c r="CK125" s="177"/>
      <c r="CL125" s="177"/>
    </row>
    <row r="126" customFormat="false" ht="12.75" hidden="false" customHeight="false" outlineLevel="0" collapsed="false">
      <c r="A126" s="169" t="s">
        <v>42</v>
      </c>
      <c r="B126" s="96"/>
      <c r="C126" s="170" t="s">
        <v>99</v>
      </c>
      <c r="D126" s="171" t="n">
        <v>27</v>
      </c>
      <c r="E126" s="172" t="s">
        <v>127</v>
      </c>
      <c r="F126" s="173" t="s">
        <v>95</v>
      </c>
      <c r="G126" s="174"/>
      <c r="H126" s="175"/>
      <c r="I126" s="176"/>
      <c r="J126" s="176"/>
      <c r="K126" s="176"/>
      <c r="L126" s="176"/>
      <c r="M126" s="176"/>
      <c r="N126" s="176"/>
      <c r="O126" s="176"/>
      <c r="P126" s="176"/>
      <c r="Q126" s="176"/>
      <c r="R126" s="176"/>
      <c r="S126" s="176"/>
      <c r="T126" s="176"/>
      <c r="U126" s="176"/>
      <c r="V126" s="176"/>
      <c r="W126" s="176"/>
      <c r="X126" s="176"/>
      <c r="Y126" s="176"/>
      <c r="Z126" s="176"/>
      <c r="AA126" s="176"/>
      <c r="AB126" s="176"/>
      <c r="AC126" s="176"/>
      <c r="AD126" s="176"/>
      <c r="AE126" s="176"/>
      <c r="AF126" s="176"/>
      <c r="AG126" s="176"/>
      <c r="AH126" s="176"/>
      <c r="AI126" s="176"/>
      <c r="AJ126" s="176"/>
      <c r="AK126" s="176"/>
      <c r="AL126" s="176"/>
      <c r="AM126" s="176"/>
      <c r="AN126" s="176"/>
      <c r="AO126" s="176"/>
      <c r="AP126" s="176"/>
      <c r="AQ126" s="176"/>
      <c r="AR126" s="176"/>
      <c r="AS126" s="176"/>
      <c r="AT126" s="176"/>
      <c r="AU126" s="176"/>
      <c r="AV126" s="176"/>
      <c r="AW126" s="176"/>
      <c r="AX126" s="176"/>
      <c r="AY126" s="176"/>
      <c r="AZ126" s="176"/>
      <c r="BA126" s="176"/>
      <c r="BB126" s="176"/>
      <c r="BC126" s="176"/>
      <c r="BD126" s="176"/>
      <c r="BE126" s="176"/>
      <c r="BF126" s="176"/>
      <c r="BG126" s="176"/>
      <c r="BH126" s="176"/>
      <c r="BI126" s="176"/>
      <c r="BJ126" s="176"/>
      <c r="BK126" s="176"/>
      <c r="BL126" s="176"/>
      <c r="BM126" s="176"/>
      <c r="BN126" s="176"/>
      <c r="BO126" s="176"/>
      <c r="BP126" s="176"/>
      <c r="BQ126" s="176"/>
      <c r="BR126" s="176"/>
      <c r="BS126" s="176"/>
      <c r="BT126" s="176"/>
      <c r="BU126" s="176"/>
      <c r="BV126" s="176"/>
      <c r="BW126" s="176"/>
      <c r="BX126" s="176"/>
      <c r="BY126" s="176"/>
      <c r="BZ126" s="176"/>
      <c r="CA126" s="176"/>
      <c r="CB126" s="176"/>
      <c r="CC126" s="176"/>
      <c r="CD126" s="176"/>
      <c r="CE126" s="176"/>
      <c r="CF126" s="176"/>
      <c r="CG126" s="176"/>
      <c r="CH126" s="176"/>
      <c r="CI126" s="176"/>
      <c r="CJ126" s="176"/>
      <c r="CK126" s="177"/>
      <c r="CL126" s="177"/>
    </row>
    <row r="127" customFormat="false" ht="12.75" hidden="false" customHeight="false" outlineLevel="0" collapsed="false">
      <c r="A127" s="169" t="s">
        <v>42</v>
      </c>
      <c r="B127" s="96"/>
      <c r="C127" s="170" t="s">
        <v>99</v>
      </c>
      <c r="D127" s="171" t="n">
        <v>28</v>
      </c>
      <c r="E127" s="172" t="s">
        <v>127</v>
      </c>
      <c r="F127" s="178" t="n">
        <f aca="false">SUM(H127:CJ127)</f>
        <v>0</v>
      </c>
      <c r="G127" s="179"/>
      <c r="H127" s="180"/>
      <c r="I127" s="181"/>
      <c r="J127" s="181"/>
      <c r="K127" s="181"/>
      <c r="L127" s="181"/>
      <c r="M127" s="181"/>
      <c r="N127" s="181"/>
      <c r="O127" s="181"/>
      <c r="P127" s="181"/>
      <c r="Q127" s="181"/>
      <c r="R127" s="181"/>
      <c r="S127" s="181"/>
      <c r="T127" s="181"/>
      <c r="U127" s="181"/>
      <c r="V127" s="181"/>
      <c r="W127" s="181"/>
      <c r="X127" s="181"/>
      <c r="Y127" s="181"/>
      <c r="Z127" s="181"/>
      <c r="AA127" s="181"/>
      <c r="AB127" s="181"/>
      <c r="AC127" s="181"/>
      <c r="AD127" s="181"/>
      <c r="AE127" s="181"/>
      <c r="AF127" s="181"/>
      <c r="AG127" s="181"/>
      <c r="AH127" s="181"/>
      <c r="AI127" s="181"/>
      <c r="AJ127" s="181"/>
      <c r="AK127" s="181"/>
      <c r="AL127" s="181"/>
      <c r="AM127" s="181"/>
      <c r="AN127" s="181"/>
      <c r="AO127" s="181"/>
      <c r="AP127" s="181"/>
      <c r="AQ127" s="181"/>
      <c r="AR127" s="181"/>
      <c r="AS127" s="181"/>
      <c r="AT127" s="181"/>
      <c r="AU127" s="181"/>
      <c r="AV127" s="181"/>
      <c r="AW127" s="181"/>
      <c r="AX127" s="181"/>
      <c r="AY127" s="181"/>
      <c r="AZ127" s="181"/>
      <c r="BA127" s="181"/>
      <c r="BB127" s="181"/>
      <c r="BC127" s="181"/>
      <c r="BD127" s="181"/>
      <c r="BE127" s="181"/>
      <c r="BF127" s="181"/>
      <c r="BG127" s="181"/>
      <c r="BH127" s="181"/>
      <c r="BI127" s="181"/>
      <c r="BJ127" s="181"/>
      <c r="BK127" s="181"/>
      <c r="BL127" s="181"/>
      <c r="BM127" s="181"/>
      <c r="BN127" s="181"/>
      <c r="BO127" s="181"/>
      <c r="BP127" s="181"/>
      <c r="BQ127" s="181"/>
      <c r="BR127" s="181"/>
      <c r="BS127" s="181"/>
      <c r="BT127" s="181"/>
      <c r="BU127" s="181"/>
      <c r="BV127" s="181"/>
      <c r="BW127" s="181"/>
      <c r="BX127" s="181"/>
      <c r="BY127" s="181"/>
      <c r="BZ127" s="181"/>
      <c r="CA127" s="181"/>
      <c r="CB127" s="181"/>
      <c r="CC127" s="181"/>
      <c r="CD127" s="181"/>
      <c r="CE127" s="181"/>
      <c r="CF127" s="181"/>
      <c r="CG127" s="181"/>
      <c r="CH127" s="181"/>
      <c r="CI127" s="181"/>
      <c r="CJ127" s="181"/>
      <c r="CK127" s="177"/>
      <c r="CL127" s="177"/>
    </row>
    <row r="128" customFormat="false" ht="12.75" hidden="false" customHeight="false" outlineLevel="0" collapsed="false">
      <c r="A128" s="169" t="s">
        <v>42</v>
      </c>
      <c r="B128" s="96"/>
      <c r="C128" s="170" t="s">
        <v>99</v>
      </c>
      <c r="D128" s="171" t="n">
        <v>29</v>
      </c>
      <c r="E128" s="172" t="s">
        <v>127</v>
      </c>
      <c r="F128" s="178" t="n">
        <f aca="false">SUM(H128:CJ128)</f>
        <v>0</v>
      </c>
      <c r="G128" s="179" t="n">
        <f aca="false">SUM(F122:F128)</f>
        <v>31</v>
      </c>
      <c r="H128" s="180"/>
      <c r="I128" s="181"/>
      <c r="J128" s="181"/>
      <c r="K128" s="181"/>
      <c r="L128" s="181"/>
      <c r="M128" s="181"/>
      <c r="N128" s="181"/>
      <c r="O128" s="181"/>
      <c r="P128" s="181"/>
      <c r="Q128" s="181"/>
      <c r="R128" s="181"/>
      <c r="S128" s="181"/>
      <c r="T128" s="181"/>
      <c r="U128" s="181"/>
      <c r="V128" s="181"/>
      <c r="W128" s="181"/>
      <c r="X128" s="181"/>
      <c r="Y128" s="181"/>
      <c r="Z128" s="181"/>
      <c r="AA128" s="181"/>
      <c r="AB128" s="181"/>
      <c r="AC128" s="181"/>
      <c r="AD128" s="181"/>
      <c r="AE128" s="181"/>
      <c r="AF128" s="181"/>
      <c r="AG128" s="181"/>
      <c r="AH128" s="181"/>
      <c r="AI128" s="181"/>
      <c r="AJ128" s="181"/>
      <c r="AK128" s="181"/>
      <c r="AL128" s="181"/>
      <c r="AM128" s="181"/>
      <c r="AN128" s="181"/>
      <c r="AO128" s="181"/>
      <c r="AP128" s="181"/>
      <c r="AQ128" s="181"/>
      <c r="AR128" s="181"/>
      <c r="AS128" s="181"/>
      <c r="AT128" s="181"/>
      <c r="AU128" s="181"/>
      <c r="AV128" s="181"/>
      <c r="AW128" s="181"/>
      <c r="AX128" s="181"/>
      <c r="AY128" s="181"/>
      <c r="AZ128" s="181"/>
      <c r="BA128" s="181"/>
      <c r="BB128" s="181"/>
      <c r="BC128" s="181"/>
      <c r="BD128" s="181"/>
      <c r="BE128" s="181"/>
      <c r="BF128" s="181"/>
      <c r="BG128" s="181"/>
      <c r="BH128" s="181"/>
      <c r="BI128" s="181"/>
      <c r="BJ128" s="181"/>
      <c r="BK128" s="181"/>
      <c r="BL128" s="181"/>
      <c r="BM128" s="181"/>
      <c r="BN128" s="181"/>
      <c r="BO128" s="181"/>
      <c r="BP128" s="181"/>
      <c r="BQ128" s="181"/>
      <c r="BR128" s="181"/>
      <c r="BS128" s="181"/>
      <c r="BT128" s="181"/>
      <c r="BU128" s="181"/>
      <c r="BV128" s="181"/>
      <c r="BW128" s="181"/>
      <c r="BX128" s="181"/>
      <c r="BY128" s="181"/>
      <c r="BZ128" s="181"/>
      <c r="CA128" s="181"/>
      <c r="CB128" s="181"/>
      <c r="CC128" s="181"/>
      <c r="CD128" s="181"/>
      <c r="CE128" s="181"/>
      <c r="CF128" s="181"/>
      <c r="CG128" s="181"/>
      <c r="CH128" s="181"/>
      <c r="CI128" s="181"/>
      <c r="CJ128" s="181"/>
      <c r="CK128" s="177"/>
      <c r="CL128" s="177"/>
    </row>
    <row r="129" customFormat="false" ht="12.75" hidden="false" customHeight="false" outlineLevel="0" collapsed="false">
      <c r="A129" s="169" t="s">
        <v>42</v>
      </c>
      <c r="B129" s="96"/>
      <c r="C129" s="170" t="s">
        <v>99</v>
      </c>
      <c r="D129" s="171" t="n">
        <v>30</v>
      </c>
      <c r="E129" s="172" t="s">
        <v>128</v>
      </c>
      <c r="F129" s="173" t="n">
        <f aca="false">SUM(H129:CJ129)</f>
        <v>0</v>
      </c>
      <c r="G129" s="174"/>
      <c r="H129" s="175"/>
      <c r="I129" s="176"/>
      <c r="J129" s="176"/>
      <c r="K129" s="176"/>
      <c r="L129" s="176"/>
      <c r="M129" s="176"/>
      <c r="N129" s="176"/>
      <c r="O129" s="176"/>
      <c r="P129" s="176"/>
      <c r="Q129" s="176"/>
      <c r="R129" s="176"/>
      <c r="S129" s="176"/>
      <c r="T129" s="176"/>
      <c r="U129" s="176"/>
      <c r="V129" s="176"/>
      <c r="W129" s="176"/>
      <c r="X129" s="176"/>
      <c r="Y129" s="176"/>
      <c r="Z129" s="176"/>
      <c r="AA129" s="176"/>
      <c r="AB129" s="176"/>
      <c r="AC129" s="176"/>
      <c r="AD129" s="176"/>
      <c r="AE129" s="176"/>
      <c r="AF129" s="176"/>
      <c r="AG129" s="176"/>
      <c r="AH129" s="176"/>
      <c r="AI129" s="176"/>
      <c r="AJ129" s="176"/>
      <c r="AK129" s="176"/>
      <c r="AL129" s="176"/>
      <c r="AM129" s="176"/>
      <c r="AN129" s="176"/>
      <c r="AO129" s="176"/>
      <c r="AP129" s="176"/>
      <c r="AQ129" s="176"/>
      <c r="AR129" s="176"/>
      <c r="AS129" s="176"/>
      <c r="AT129" s="176"/>
      <c r="AU129" s="176"/>
      <c r="AV129" s="176"/>
      <c r="AW129" s="176"/>
      <c r="AX129" s="176"/>
      <c r="AY129" s="176"/>
      <c r="AZ129" s="176"/>
      <c r="BA129" s="176"/>
      <c r="BB129" s="176"/>
      <c r="BC129" s="176"/>
      <c r="BD129" s="176"/>
      <c r="BE129" s="176"/>
      <c r="BF129" s="176"/>
      <c r="BG129" s="176"/>
      <c r="BH129" s="176"/>
      <c r="BI129" s="176"/>
      <c r="BJ129" s="176"/>
      <c r="BK129" s="176"/>
      <c r="BL129" s="176"/>
      <c r="BM129" s="176"/>
      <c r="BN129" s="176"/>
      <c r="BO129" s="176"/>
      <c r="BP129" s="176"/>
      <c r="BQ129" s="176"/>
      <c r="BR129" s="176"/>
      <c r="BS129" s="176"/>
      <c r="BT129" s="176"/>
      <c r="BU129" s="176"/>
      <c r="BV129" s="176"/>
      <c r="BW129" s="176"/>
      <c r="BX129" s="176"/>
      <c r="BY129" s="176"/>
      <c r="BZ129" s="176"/>
      <c r="CA129" s="176"/>
      <c r="CB129" s="176"/>
      <c r="CC129" s="176"/>
      <c r="CD129" s="176"/>
      <c r="CE129" s="176"/>
      <c r="CF129" s="176"/>
      <c r="CG129" s="176"/>
      <c r="CH129" s="176"/>
      <c r="CI129" s="176"/>
      <c r="CJ129" s="176"/>
      <c r="CK129" s="177"/>
      <c r="CL129" s="177"/>
    </row>
    <row r="130" customFormat="false" ht="13.5" hidden="false" customHeight="false" outlineLevel="0" collapsed="false">
      <c r="A130" s="169" t="s">
        <v>42</v>
      </c>
      <c r="B130" s="96"/>
      <c r="C130" s="170" t="s">
        <v>99</v>
      </c>
      <c r="D130" s="171"/>
      <c r="E130" s="172"/>
      <c r="F130" s="173" t="n">
        <f aca="false">SUM(H130:CJ130)</f>
        <v>0</v>
      </c>
      <c r="G130" s="174"/>
      <c r="H130" s="175"/>
      <c r="I130" s="176"/>
      <c r="J130" s="176"/>
      <c r="K130" s="176"/>
      <c r="L130" s="176"/>
      <c r="M130" s="176"/>
      <c r="N130" s="176"/>
      <c r="O130" s="176"/>
      <c r="P130" s="176"/>
      <c r="Q130" s="176"/>
      <c r="R130" s="176"/>
      <c r="S130" s="176"/>
      <c r="T130" s="176"/>
      <c r="U130" s="176"/>
      <c r="V130" s="176"/>
      <c r="W130" s="176"/>
      <c r="X130" s="176"/>
      <c r="Y130" s="176"/>
      <c r="Z130" s="176"/>
      <c r="AA130" s="176"/>
      <c r="AB130" s="176"/>
      <c r="AC130" s="176"/>
      <c r="AD130" s="176"/>
      <c r="AE130" s="176"/>
      <c r="AF130" s="176"/>
      <c r="AG130" s="176"/>
      <c r="AH130" s="176"/>
      <c r="AI130" s="176"/>
      <c r="AJ130" s="176"/>
      <c r="AK130" s="176"/>
      <c r="AL130" s="176"/>
      <c r="AM130" s="176"/>
      <c r="AN130" s="176"/>
      <c r="AO130" s="176"/>
      <c r="AP130" s="176"/>
      <c r="AQ130" s="176"/>
      <c r="AR130" s="176"/>
      <c r="AS130" s="176"/>
      <c r="AT130" s="176"/>
      <c r="AU130" s="176"/>
      <c r="AV130" s="176"/>
      <c r="AW130" s="176"/>
      <c r="AX130" s="176"/>
      <c r="AY130" s="176"/>
      <c r="AZ130" s="176"/>
      <c r="BA130" s="176"/>
      <c r="BB130" s="176"/>
      <c r="BC130" s="176"/>
      <c r="BD130" s="176"/>
      <c r="BE130" s="176"/>
      <c r="BF130" s="176"/>
      <c r="BG130" s="176"/>
      <c r="BH130" s="176"/>
      <c r="BI130" s="176"/>
      <c r="BJ130" s="176"/>
      <c r="BK130" s="176"/>
      <c r="BL130" s="176"/>
      <c r="BM130" s="176"/>
      <c r="BN130" s="176"/>
      <c r="BO130" s="176"/>
      <c r="BP130" s="176"/>
      <c r="BQ130" s="176"/>
      <c r="BR130" s="176"/>
      <c r="BS130" s="176"/>
      <c r="BT130" s="176"/>
      <c r="BU130" s="176"/>
      <c r="BV130" s="176"/>
      <c r="BW130" s="176"/>
      <c r="BX130" s="176"/>
      <c r="BY130" s="176"/>
      <c r="BZ130" s="176"/>
      <c r="CA130" s="176"/>
      <c r="CB130" s="176"/>
      <c r="CC130" s="176"/>
      <c r="CD130" s="176"/>
      <c r="CE130" s="176"/>
      <c r="CF130" s="176"/>
      <c r="CG130" s="176"/>
      <c r="CH130" s="176"/>
      <c r="CI130" s="176"/>
      <c r="CJ130" s="176"/>
      <c r="CK130" s="177"/>
      <c r="CL130" s="177"/>
    </row>
    <row r="131" customFormat="false" ht="13.5" hidden="false" customHeight="false" outlineLevel="0" collapsed="false">
      <c r="A131" s="182" t="s">
        <v>42</v>
      </c>
      <c r="B131" s="118"/>
      <c r="C131" s="183" t="s">
        <v>52</v>
      </c>
      <c r="D131" s="184" t="s">
        <v>49</v>
      </c>
      <c r="E131" s="185"/>
      <c r="F131" s="185" t="n">
        <f aca="false">SUM(F100:F130)</f>
        <v>145.25</v>
      </c>
      <c r="G131" s="185"/>
      <c r="H131" s="186" t="n">
        <f aca="false">SUM(H100:H130)</f>
        <v>0</v>
      </c>
      <c r="I131" s="187" t="n">
        <f aca="false">SUM(I100:I130)</f>
        <v>0</v>
      </c>
      <c r="J131" s="188" t="n">
        <f aca="false">SUM(J100:J130)</f>
        <v>0</v>
      </c>
      <c r="K131" s="189" t="n">
        <f aca="false">SUM(K100:K130)</f>
        <v>0</v>
      </c>
      <c r="L131" s="189" t="n">
        <f aca="false">SUM(L100:L130)</f>
        <v>0</v>
      </c>
      <c r="M131" s="190" t="n">
        <f aca="false">SUM(M100:M130)</f>
        <v>0</v>
      </c>
      <c r="N131" s="190" t="n">
        <f aca="false">SUM(N100:N130)</f>
        <v>0</v>
      </c>
      <c r="O131" s="190" t="n">
        <f aca="false">SUM(O100:O130)</f>
        <v>0</v>
      </c>
      <c r="P131" s="190" t="n">
        <f aca="false">SUM(P100:P130)</f>
        <v>0</v>
      </c>
      <c r="Q131" s="190" t="n">
        <f aca="false">SUM(Q100:Q130)</f>
        <v>0</v>
      </c>
      <c r="R131" s="188" t="n">
        <f aca="false">SUM(R100:R130)</f>
        <v>0</v>
      </c>
      <c r="S131" s="188" t="n">
        <f aca="false">SUM(S100:S130)</f>
        <v>0</v>
      </c>
      <c r="T131" s="188" t="n">
        <f aca="false">SUM(T100:T130)</f>
        <v>0</v>
      </c>
      <c r="U131" s="188" t="n">
        <f aca="false">SUM(U100:U130)</f>
        <v>1</v>
      </c>
      <c r="V131" s="188" t="n">
        <f aca="false">SUM(V100:V130)</f>
        <v>0</v>
      </c>
      <c r="W131" s="188" t="n">
        <f aca="false">SUM(W100:W130)</f>
        <v>0</v>
      </c>
      <c r="X131" s="188" t="n">
        <f aca="false">SUM(X100:X130)</f>
        <v>0</v>
      </c>
      <c r="Y131" s="188" t="n">
        <f aca="false">SUM(Y100:Y130)</f>
        <v>8.75</v>
      </c>
      <c r="Z131" s="188" t="n">
        <f aca="false">SUM(Z100:Z130)</f>
        <v>0</v>
      </c>
      <c r="AA131" s="188" t="n">
        <f aca="false">SUM(AA100:AA130)</f>
        <v>0</v>
      </c>
      <c r="AB131" s="188" t="n">
        <f aca="false">SUM(AB100:AB130)</f>
        <v>54.5</v>
      </c>
      <c r="AC131" s="188" t="n">
        <f aca="false">SUM(AC100:AC130)</f>
        <v>23.25</v>
      </c>
      <c r="AD131" s="188" t="n">
        <f aca="false">SUM(AD100:AD130)</f>
        <v>0</v>
      </c>
      <c r="AE131" s="188" t="n">
        <f aca="false">SUM(AE100:AE130)</f>
        <v>0</v>
      </c>
      <c r="AF131" s="188" t="n">
        <f aca="false">SUM(AF100:AF130)</f>
        <v>0</v>
      </c>
      <c r="AG131" s="188" t="n">
        <f aca="false">SUM(AG100:AG130)</f>
        <v>0</v>
      </c>
      <c r="AH131" s="188" t="n">
        <f aca="false">SUM(AH100:AH130)</f>
        <v>0</v>
      </c>
      <c r="AI131" s="188" t="n">
        <f aca="false">SUM(AI100:AI130)</f>
        <v>0</v>
      </c>
      <c r="AJ131" s="188" t="n">
        <f aca="false">SUM(AJ100:AJ130)</f>
        <v>0</v>
      </c>
      <c r="AK131" s="188" t="n">
        <f aca="false">SUM(AK100:AK130)</f>
        <v>6</v>
      </c>
      <c r="AL131" s="188" t="n">
        <f aca="false">SUM(AL100:AL130)</f>
        <v>10</v>
      </c>
      <c r="AM131" s="188" t="n">
        <f aca="false">SUM(AM100:AM130)</f>
        <v>0</v>
      </c>
      <c r="AN131" s="188" t="n">
        <f aca="false">SUM(AN100:AN130)</f>
        <v>0</v>
      </c>
      <c r="AO131" s="188" t="n">
        <f aca="false">SUM(AO100:AO130)</f>
        <v>0</v>
      </c>
      <c r="AP131" s="188" t="n">
        <f aca="false">SUM(AP100:AP130)</f>
        <v>0</v>
      </c>
      <c r="AQ131" s="188" t="n">
        <f aca="false">SUM(AQ100:AQ130)</f>
        <v>4.25</v>
      </c>
      <c r="AR131" s="188" t="n">
        <f aca="false">SUM(AR100:AR130)</f>
        <v>2</v>
      </c>
      <c r="AS131" s="188" t="n">
        <f aca="false">SUM(AS100:AS130)</f>
        <v>0</v>
      </c>
      <c r="AT131" s="188" t="n">
        <f aca="false">SUM(AT100:AT130)</f>
        <v>25.5</v>
      </c>
      <c r="AU131" s="188" t="n">
        <f aca="false">SUM(AU100:AU130)</f>
        <v>0</v>
      </c>
      <c r="AV131" s="188" t="n">
        <f aca="false">SUM(AV100:AV130)</f>
        <v>0</v>
      </c>
      <c r="AW131" s="188" t="n">
        <f aca="false">SUM(AW100:AW130)</f>
        <v>0</v>
      </c>
      <c r="AX131" s="188" t="n">
        <f aca="false">SUM(AX100:AX130)</f>
        <v>0</v>
      </c>
      <c r="AY131" s="188" t="n">
        <f aca="false">SUM(AY100:AY130)</f>
        <v>0</v>
      </c>
      <c r="AZ131" s="188" t="n">
        <f aca="false">SUM(AZ100:AZ130)</f>
        <v>0</v>
      </c>
      <c r="BA131" s="188" t="n">
        <f aca="false">SUM(BA100:BA130)</f>
        <v>0</v>
      </c>
      <c r="BB131" s="188" t="n">
        <f aca="false">SUM(BB100:BB130)</f>
        <v>0</v>
      </c>
      <c r="BC131" s="188" t="n">
        <f aca="false">SUM(BC100:BC130)</f>
        <v>0</v>
      </c>
      <c r="BD131" s="188" t="n">
        <f aca="false">SUM(BD100:BD130)</f>
        <v>10</v>
      </c>
      <c r="BE131" s="188" t="n">
        <f aca="false">SUM(BE100:BE130)</f>
        <v>0</v>
      </c>
      <c r="BF131" s="188" t="n">
        <f aca="false">SUM(BF100:BF130)</f>
        <v>0</v>
      </c>
      <c r="BG131" s="188" t="n">
        <f aca="false">SUM(BG100:BG130)</f>
        <v>0</v>
      </c>
      <c r="BH131" s="188" t="n">
        <f aca="false">SUM(BH100:BH130)</f>
        <v>0</v>
      </c>
      <c r="BI131" s="188" t="n">
        <f aca="false">SUM(BI100:BI130)</f>
        <v>0</v>
      </c>
      <c r="BJ131" s="188" t="n">
        <f aca="false">SUM(BJ100:BJ130)</f>
        <v>0</v>
      </c>
      <c r="BK131" s="188" t="n">
        <f aca="false">SUM(BK100:BK130)</f>
        <v>0</v>
      </c>
      <c r="BL131" s="188" t="n">
        <f aca="false">SUM(BL100:BL130)</f>
        <v>0</v>
      </c>
      <c r="BM131" s="188" t="n">
        <f aca="false">SUM(BM100:BM130)</f>
        <v>0</v>
      </c>
      <c r="BN131" s="188" t="n">
        <f aca="false">SUM(BN100:BN130)</f>
        <v>0</v>
      </c>
      <c r="BO131" s="188" t="n">
        <f aca="false">SUM(BO100:BO130)</f>
        <v>0</v>
      </c>
      <c r="BP131" s="188" t="n">
        <f aca="false">SUM(BP100:BP130)</f>
        <v>0</v>
      </c>
      <c r="BQ131" s="188" t="n">
        <f aca="false">SUM(BQ100:BQ130)</f>
        <v>0</v>
      </c>
      <c r="BR131" s="188" t="n">
        <f aca="false">SUM(BR100:BR130)</f>
        <v>0</v>
      </c>
      <c r="BS131" s="188" t="n">
        <f aca="false">SUM(BS100:BS130)</f>
        <v>0</v>
      </c>
      <c r="BT131" s="188" t="n">
        <f aca="false">SUM(BT100:BT130)</f>
        <v>0</v>
      </c>
      <c r="BU131" s="188" t="n">
        <f aca="false">SUM(BU100:BU130)</f>
        <v>0</v>
      </c>
      <c r="BV131" s="188" t="n">
        <f aca="false">SUM(BV100:BV130)</f>
        <v>0</v>
      </c>
      <c r="BW131" s="188" t="n">
        <f aca="false">SUM(BW100:BW130)</f>
        <v>0</v>
      </c>
      <c r="BX131" s="188" t="n">
        <f aca="false">SUM(BX100:BX130)</f>
        <v>0</v>
      </c>
      <c r="BY131" s="188" t="n">
        <f aca="false">SUM(BY100:BY130)</f>
        <v>0</v>
      </c>
      <c r="BZ131" s="188" t="n">
        <f aca="false">SUM(BZ100:BZ130)</f>
        <v>0</v>
      </c>
      <c r="CA131" s="188" t="n">
        <f aca="false">SUM(CA100:CA130)</f>
        <v>0</v>
      </c>
      <c r="CB131" s="188" t="n">
        <f aca="false">SUM(CB100:CB130)</f>
        <v>0</v>
      </c>
      <c r="CC131" s="188" t="n">
        <f aca="false">SUM(CC100:CC130)</f>
        <v>0</v>
      </c>
      <c r="CD131" s="188" t="n">
        <f aca="false">SUM(CD100:CD130)</f>
        <v>0</v>
      </c>
      <c r="CE131" s="188" t="n">
        <f aca="false">SUM(CE100:CE130)</f>
        <v>0</v>
      </c>
      <c r="CF131" s="188" t="n">
        <f aca="false">SUM(CF100:CF130)</f>
        <v>0</v>
      </c>
      <c r="CG131" s="188" t="n">
        <f aca="false">SUM(CG100:CG130)</f>
        <v>0</v>
      </c>
      <c r="CH131" s="188" t="n">
        <f aca="false">SUM(CH100:CH130)</f>
        <v>0</v>
      </c>
      <c r="CI131" s="188" t="n">
        <f aca="false">SUM(CI100:CI130)</f>
        <v>0</v>
      </c>
      <c r="CJ131" s="188" t="n">
        <f aca="false">SUM(CJ100:CJ130)</f>
        <v>0</v>
      </c>
      <c r="CK131" s="138"/>
      <c r="CL131" s="138"/>
    </row>
    <row r="132" customFormat="false" ht="12.75" hidden="false" customHeight="false" outlineLevel="0" collapsed="false">
      <c r="A132" s="191" t="s">
        <v>42</v>
      </c>
      <c r="B132" s="192"/>
      <c r="C132" s="193" t="s">
        <v>101</v>
      </c>
      <c r="D132" s="171" t="n">
        <v>1</v>
      </c>
      <c r="E132" s="172" t="s">
        <v>92</v>
      </c>
      <c r="F132" s="178" t="n">
        <f aca="false">SUM(H132:CJ132)</f>
        <v>0</v>
      </c>
      <c r="G132" s="179"/>
      <c r="H132" s="180"/>
      <c r="I132" s="181"/>
      <c r="J132" s="181"/>
      <c r="K132" s="181"/>
      <c r="L132" s="181"/>
      <c r="M132" s="181"/>
      <c r="N132" s="181"/>
      <c r="O132" s="181"/>
      <c r="P132" s="181"/>
      <c r="Q132" s="181"/>
      <c r="R132" s="181"/>
      <c r="S132" s="181"/>
      <c r="T132" s="181"/>
      <c r="U132" s="181"/>
      <c r="V132" s="181"/>
      <c r="W132" s="181"/>
      <c r="X132" s="181"/>
      <c r="Y132" s="181"/>
      <c r="Z132" s="181"/>
      <c r="AA132" s="181"/>
      <c r="AB132" s="181"/>
      <c r="AC132" s="181"/>
      <c r="AD132" s="181"/>
      <c r="AE132" s="181"/>
      <c r="AF132" s="181"/>
      <c r="AG132" s="181"/>
      <c r="AH132" s="181"/>
      <c r="AI132" s="181"/>
      <c r="AJ132" s="181"/>
      <c r="AK132" s="181"/>
      <c r="AL132" s="181"/>
      <c r="AM132" s="181"/>
      <c r="AN132" s="181"/>
      <c r="AO132" s="181"/>
      <c r="AP132" s="181"/>
      <c r="AQ132" s="181"/>
      <c r="AR132" s="181"/>
      <c r="AS132" s="181"/>
      <c r="AT132" s="181"/>
      <c r="AU132" s="181"/>
      <c r="AV132" s="181"/>
      <c r="AW132" s="181"/>
      <c r="AX132" s="181"/>
      <c r="AY132" s="181"/>
      <c r="AZ132" s="181"/>
      <c r="BA132" s="181"/>
      <c r="BB132" s="181"/>
      <c r="BC132" s="181"/>
      <c r="BD132" s="181"/>
      <c r="BE132" s="181"/>
      <c r="BF132" s="181"/>
      <c r="BG132" s="181"/>
      <c r="BH132" s="181"/>
      <c r="BI132" s="181"/>
      <c r="BJ132" s="181"/>
      <c r="BK132" s="181"/>
      <c r="BL132" s="181"/>
      <c r="BM132" s="181"/>
      <c r="BN132" s="181"/>
      <c r="BO132" s="181"/>
      <c r="BP132" s="181"/>
      <c r="BQ132" s="181"/>
      <c r="BR132" s="181"/>
      <c r="BS132" s="181"/>
      <c r="BT132" s="181"/>
      <c r="BU132" s="181"/>
      <c r="BV132" s="181"/>
      <c r="BW132" s="181"/>
      <c r="BX132" s="181"/>
      <c r="BY132" s="181"/>
      <c r="BZ132" s="181"/>
      <c r="CA132" s="181"/>
      <c r="CB132" s="181"/>
      <c r="CC132" s="181"/>
      <c r="CD132" s="181"/>
      <c r="CE132" s="181"/>
      <c r="CF132" s="181"/>
      <c r="CG132" s="181"/>
      <c r="CH132" s="181"/>
      <c r="CI132" s="181"/>
      <c r="CJ132" s="181"/>
      <c r="CK132" s="177"/>
      <c r="CL132" s="177"/>
    </row>
    <row r="133" customFormat="false" ht="12.75" hidden="false" customHeight="false" outlineLevel="0" collapsed="false">
      <c r="A133" s="169" t="s">
        <v>42</v>
      </c>
      <c r="B133" s="96"/>
      <c r="C133" s="170" t="s">
        <v>101</v>
      </c>
      <c r="D133" s="171" t="n">
        <v>2</v>
      </c>
      <c r="E133" s="172" t="s">
        <v>124</v>
      </c>
      <c r="F133" s="210" t="n">
        <f aca="false">SUM(H133:CJ133)</f>
        <v>0</v>
      </c>
      <c r="G133" s="211"/>
      <c r="H133" s="212"/>
      <c r="I133" s="213"/>
      <c r="J133" s="213"/>
      <c r="K133" s="213"/>
      <c r="L133" s="213"/>
      <c r="M133" s="213"/>
      <c r="N133" s="213"/>
      <c r="O133" s="213"/>
      <c r="P133" s="213"/>
      <c r="Q133" s="213"/>
      <c r="R133" s="213"/>
      <c r="S133" s="213"/>
      <c r="T133" s="213"/>
      <c r="U133" s="213"/>
      <c r="V133" s="213"/>
      <c r="W133" s="213"/>
      <c r="X133" s="213"/>
      <c r="Y133" s="213"/>
      <c r="Z133" s="213"/>
      <c r="AA133" s="213"/>
      <c r="AB133" s="213"/>
      <c r="AC133" s="213"/>
      <c r="AD133" s="213"/>
      <c r="AE133" s="213"/>
      <c r="AF133" s="213"/>
      <c r="AG133" s="213"/>
      <c r="AH133" s="213"/>
      <c r="AI133" s="213"/>
      <c r="AJ133" s="213"/>
      <c r="AK133" s="213"/>
      <c r="AL133" s="213"/>
      <c r="AM133" s="213"/>
      <c r="AN133" s="213"/>
      <c r="AO133" s="213"/>
      <c r="AP133" s="213"/>
      <c r="AQ133" s="213"/>
      <c r="AR133" s="213"/>
      <c r="AS133" s="213"/>
      <c r="AT133" s="213"/>
      <c r="AU133" s="213"/>
      <c r="AV133" s="213"/>
      <c r="AW133" s="213"/>
      <c r="AX133" s="213"/>
      <c r="AY133" s="213"/>
      <c r="AZ133" s="213"/>
      <c r="BA133" s="213"/>
      <c r="BB133" s="213"/>
      <c r="BC133" s="213"/>
      <c r="BD133" s="213"/>
      <c r="BE133" s="213"/>
      <c r="BF133" s="213"/>
      <c r="BG133" s="213"/>
      <c r="BH133" s="213"/>
      <c r="BI133" s="213"/>
      <c r="BJ133" s="213"/>
      <c r="BK133" s="213"/>
      <c r="BL133" s="213"/>
      <c r="BM133" s="213"/>
      <c r="BN133" s="213"/>
      <c r="BO133" s="213"/>
      <c r="BP133" s="213"/>
      <c r="BQ133" s="213"/>
      <c r="BR133" s="213"/>
      <c r="BS133" s="213"/>
      <c r="BT133" s="213"/>
      <c r="BU133" s="213"/>
      <c r="BV133" s="213"/>
      <c r="BW133" s="213"/>
      <c r="BX133" s="213"/>
      <c r="BY133" s="213"/>
      <c r="BZ133" s="213"/>
      <c r="CA133" s="213"/>
      <c r="CB133" s="213"/>
      <c r="CC133" s="213"/>
      <c r="CD133" s="213"/>
      <c r="CE133" s="213"/>
      <c r="CF133" s="213"/>
      <c r="CG133" s="213"/>
      <c r="CH133" s="213"/>
      <c r="CI133" s="213"/>
      <c r="CJ133" s="213"/>
      <c r="CK133" s="177"/>
      <c r="CL133" s="177"/>
    </row>
    <row r="134" customFormat="false" ht="12.75" hidden="false" customHeight="false" outlineLevel="0" collapsed="false">
      <c r="A134" s="169" t="s">
        <v>42</v>
      </c>
      <c r="B134" s="96"/>
      <c r="C134" s="170" t="s">
        <v>101</v>
      </c>
      <c r="D134" s="171" t="n">
        <v>3</v>
      </c>
      <c r="E134" s="172" t="s">
        <v>124</v>
      </c>
      <c r="F134" s="173" t="n">
        <f aca="false">SUM(H134:CJ134)</f>
        <v>7.75</v>
      </c>
      <c r="G134" s="174"/>
      <c r="H134" s="175"/>
      <c r="I134" s="176"/>
      <c r="J134" s="176"/>
      <c r="K134" s="176"/>
      <c r="L134" s="176"/>
      <c r="M134" s="176"/>
      <c r="N134" s="176"/>
      <c r="O134" s="176"/>
      <c r="P134" s="176"/>
      <c r="Q134" s="176"/>
      <c r="R134" s="176"/>
      <c r="S134" s="176"/>
      <c r="T134" s="176"/>
      <c r="U134" s="176"/>
      <c r="V134" s="176"/>
      <c r="W134" s="176" t="n">
        <v>6</v>
      </c>
      <c r="X134" s="176"/>
      <c r="Y134" s="176"/>
      <c r="Z134" s="176"/>
      <c r="AA134" s="176" t="n">
        <v>1.75</v>
      </c>
      <c r="AB134" s="176"/>
      <c r="AC134" s="176"/>
      <c r="AD134" s="176"/>
      <c r="AE134" s="176"/>
      <c r="AF134" s="176"/>
      <c r="AG134" s="176"/>
      <c r="AH134" s="176"/>
      <c r="AI134" s="176"/>
      <c r="AJ134" s="176"/>
      <c r="AK134" s="176"/>
      <c r="AL134" s="176"/>
      <c r="AM134" s="176"/>
      <c r="AN134" s="176"/>
      <c r="AO134" s="176"/>
      <c r="AP134" s="176"/>
      <c r="AQ134" s="176"/>
      <c r="AR134" s="176"/>
      <c r="AS134" s="176"/>
      <c r="AT134" s="176"/>
      <c r="AU134" s="176"/>
      <c r="AV134" s="176"/>
      <c r="AW134" s="176"/>
      <c r="AX134" s="176"/>
      <c r="AY134" s="176"/>
      <c r="AZ134" s="176"/>
      <c r="BA134" s="176"/>
      <c r="BB134" s="176"/>
      <c r="BC134" s="176"/>
      <c r="BD134" s="176"/>
      <c r="BE134" s="176"/>
      <c r="BF134" s="176"/>
      <c r="BG134" s="176"/>
      <c r="BH134" s="176"/>
      <c r="BI134" s="176"/>
      <c r="BJ134" s="176"/>
      <c r="BK134" s="176"/>
      <c r="BL134" s="176"/>
      <c r="BM134" s="176"/>
      <c r="BN134" s="176"/>
      <c r="BO134" s="176"/>
      <c r="BP134" s="176"/>
      <c r="BQ134" s="176"/>
      <c r="BR134" s="176"/>
      <c r="BS134" s="176"/>
      <c r="BT134" s="176"/>
      <c r="BU134" s="176"/>
      <c r="BV134" s="176"/>
      <c r="BW134" s="176"/>
      <c r="BX134" s="176"/>
      <c r="BY134" s="176"/>
      <c r="BZ134" s="176"/>
      <c r="CA134" s="176"/>
      <c r="CB134" s="176"/>
      <c r="CC134" s="176"/>
      <c r="CD134" s="176"/>
      <c r="CE134" s="176"/>
      <c r="CF134" s="176"/>
      <c r="CG134" s="176"/>
      <c r="CH134" s="176"/>
      <c r="CI134" s="176"/>
      <c r="CJ134" s="176"/>
      <c r="CK134" s="177"/>
      <c r="CL134" s="177"/>
    </row>
    <row r="135" customFormat="false" ht="12.75" hidden="false" customHeight="false" outlineLevel="0" collapsed="false">
      <c r="A135" s="169" t="s">
        <v>42</v>
      </c>
      <c r="B135" s="96"/>
      <c r="C135" s="170" t="s">
        <v>101</v>
      </c>
      <c r="D135" s="171" t="n">
        <v>4</v>
      </c>
      <c r="E135" s="172" t="s">
        <v>124</v>
      </c>
      <c r="F135" s="173" t="n">
        <f aca="false">SUM(H135:CJ135)</f>
        <v>7.75</v>
      </c>
      <c r="G135" s="174"/>
      <c r="H135" s="175"/>
      <c r="I135" s="176"/>
      <c r="J135" s="176"/>
      <c r="K135" s="176"/>
      <c r="L135" s="176"/>
      <c r="M135" s="176"/>
      <c r="N135" s="176"/>
      <c r="O135" s="176"/>
      <c r="P135" s="176"/>
      <c r="Q135" s="176"/>
      <c r="R135" s="176"/>
      <c r="S135" s="176"/>
      <c r="T135" s="176"/>
      <c r="U135" s="176"/>
      <c r="V135" s="176"/>
      <c r="W135" s="176" t="n">
        <v>2</v>
      </c>
      <c r="X135" s="176"/>
      <c r="Y135" s="176"/>
      <c r="Z135" s="176"/>
      <c r="AA135" s="176" t="n">
        <v>4</v>
      </c>
      <c r="AB135" s="176"/>
      <c r="AC135" s="176"/>
      <c r="AD135" s="176"/>
      <c r="AE135" s="176"/>
      <c r="AF135" s="176"/>
      <c r="AG135" s="176"/>
      <c r="AH135" s="176"/>
      <c r="AI135" s="176"/>
      <c r="AJ135" s="176"/>
      <c r="AK135" s="176"/>
      <c r="AL135" s="176"/>
      <c r="AM135" s="176"/>
      <c r="AN135" s="176"/>
      <c r="AO135" s="176"/>
      <c r="AP135" s="176"/>
      <c r="AQ135" s="176"/>
      <c r="AR135" s="176"/>
      <c r="AS135" s="176"/>
      <c r="AT135" s="176"/>
      <c r="AU135" s="176" t="n">
        <v>1.75</v>
      </c>
      <c r="AV135" s="176"/>
      <c r="AW135" s="176"/>
      <c r="AX135" s="176"/>
      <c r="AY135" s="176"/>
      <c r="AZ135" s="176"/>
      <c r="BA135" s="176"/>
      <c r="BB135" s="176"/>
      <c r="BC135" s="176"/>
      <c r="BD135" s="176"/>
      <c r="BE135" s="176"/>
      <c r="BF135" s="176"/>
      <c r="BG135" s="176"/>
      <c r="BH135" s="176"/>
      <c r="BI135" s="176"/>
      <c r="BJ135" s="176"/>
      <c r="BK135" s="176"/>
      <c r="BL135" s="176"/>
      <c r="BM135" s="176"/>
      <c r="BN135" s="176"/>
      <c r="BO135" s="176"/>
      <c r="BP135" s="176"/>
      <c r="BQ135" s="176"/>
      <c r="BR135" s="176"/>
      <c r="BS135" s="176"/>
      <c r="BT135" s="176"/>
      <c r="BU135" s="176"/>
      <c r="BV135" s="176"/>
      <c r="BW135" s="176"/>
      <c r="BX135" s="176"/>
      <c r="BY135" s="176"/>
      <c r="BZ135" s="176"/>
      <c r="CA135" s="176"/>
      <c r="CB135" s="176"/>
      <c r="CC135" s="176"/>
      <c r="CD135" s="176"/>
      <c r="CE135" s="176"/>
      <c r="CF135" s="176"/>
      <c r="CG135" s="176"/>
      <c r="CH135" s="176"/>
      <c r="CI135" s="176"/>
      <c r="CJ135" s="176"/>
      <c r="CK135" s="177"/>
      <c r="CL135" s="177"/>
    </row>
    <row r="136" customFormat="false" ht="12.75" hidden="false" customHeight="false" outlineLevel="0" collapsed="false">
      <c r="A136" s="169" t="s">
        <v>42</v>
      </c>
      <c r="B136" s="96"/>
      <c r="C136" s="170" t="s">
        <v>101</v>
      </c>
      <c r="D136" s="171" t="n">
        <v>5</v>
      </c>
      <c r="E136" s="172" t="s">
        <v>124</v>
      </c>
      <c r="F136" s="173" t="n">
        <f aca="false">SUM(H136:CJ136)</f>
        <v>7.75</v>
      </c>
      <c r="G136" s="174"/>
      <c r="H136" s="175"/>
      <c r="I136" s="176"/>
      <c r="J136" s="176"/>
      <c r="K136" s="176"/>
      <c r="L136" s="176"/>
      <c r="M136" s="176"/>
      <c r="N136" s="176"/>
      <c r="O136" s="176"/>
      <c r="P136" s="176"/>
      <c r="Q136" s="176"/>
      <c r="R136" s="176"/>
      <c r="S136" s="176"/>
      <c r="T136" s="176"/>
      <c r="U136" s="176"/>
      <c r="V136" s="176"/>
      <c r="W136" s="176" t="n">
        <v>5.25</v>
      </c>
      <c r="X136" s="176"/>
      <c r="Y136" s="176"/>
      <c r="Z136" s="176"/>
      <c r="AA136" s="176" t="n">
        <v>2.5</v>
      </c>
      <c r="AB136" s="176"/>
      <c r="AC136" s="176"/>
      <c r="AD136" s="176"/>
      <c r="AE136" s="176"/>
      <c r="AF136" s="176"/>
      <c r="AG136" s="176"/>
      <c r="AH136" s="176"/>
      <c r="AI136" s="176"/>
      <c r="AJ136" s="176"/>
      <c r="AK136" s="176"/>
      <c r="AL136" s="176"/>
      <c r="AM136" s="176"/>
      <c r="AN136" s="176"/>
      <c r="AO136" s="176"/>
      <c r="AP136" s="176"/>
      <c r="AQ136" s="176"/>
      <c r="AR136" s="176"/>
      <c r="AS136" s="176"/>
      <c r="AT136" s="176"/>
      <c r="AU136" s="176"/>
      <c r="AV136" s="176"/>
      <c r="AW136" s="176"/>
      <c r="AX136" s="176"/>
      <c r="AY136" s="176"/>
      <c r="AZ136" s="176"/>
      <c r="BA136" s="176"/>
      <c r="BB136" s="176"/>
      <c r="BC136" s="176"/>
      <c r="BD136" s="176"/>
      <c r="BE136" s="176"/>
      <c r="BF136" s="176"/>
      <c r="BG136" s="176"/>
      <c r="BH136" s="176"/>
      <c r="BI136" s="176"/>
      <c r="BJ136" s="176"/>
      <c r="BK136" s="176"/>
      <c r="BL136" s="176"/>
      <c r="BM136" s="176"/>
      <c r="BN136" s="176"/>
      <c r="BO136" s="176"/>
      <c r="BP136" s="176"/>
      <c r="BQ136" s="176"/>
      <c r="BR136" s="176"/>
      <c r="BS136" s="176"/>
      <c r="BT136" s="176"/>
      <c r="BU136" s="176"/>
      <c r="BV136" s="176"/>
      <c r="BW136" s="176"/>
      <c r="BX136" s="176"/>
      <c r="BY136" s="176"/>
      <c r="BZ136" s="176"/>
      <c r="CA136" s="176"/>
      <c r="CB136" s="176"/>
      <c r="CC136" s="176"/>
      <c r="CD136" s="176"/>
      <c r="CE136" s="176"/>
      <c r="CF136" s="176"/>
      <c r="CG136" s="176"/>
      <c r="CH136" s="176"/>
      <c r="CI136" s="176"/>
      <c r="CJ136" s="176"/>
      <c r="CK136" s="177"/>
      <c r="CL136" s="177"/>
    </row>
    <row r="137" customFormat="false" ht="12.75" hidden="false" customHeight="false" outlineLevel="0" collapsed="false">
      <c r="A137" s="169" t="s">
        <v>42</v>
      </c>
      <c r="B137" s="96"/>
      <c r="C137" s="170" t="s">
        <v>101</v>
      </c>
      <c r="D137" s="171" t="n">
        <v>6</v>
      </c>
      <c r="E137" s="172" t="s">
        <v>124</v>
      </c>
      <c r="F137" s="173" t="n">
        <f aca="false">SUM(H137:CJ137)</f>
        <v>10</v>
      </c>
      <c r="G137" s="174"/>
      <c r="H137" s="175"/>
      <c r="I137" s="176"/>
      <c r="J137" s="176"/>
      <c r="K137" s="176"/>
      <c r="L137" s="176"/>
      <c r="M137" s="176"/>
      <c r="N137" s="176"/>
      <c r="O137" s="176"/>
      <c r="P137" s="176"/>
      <c r="Q137" s="176"/>
      <c r="R137" s="176" t="n">
        <v>10</v>
      </c>
      <c r="S137" s="176"/>
      <c r="T137" s="176"/>
      <c r="U137" s="176"/>
      <c r="V137" s="176"/>
      <c r="W137" s="176"/>
      <c r="X137" s="176"/>
      <c r="Y137" s="176"/>
      <c r="Z137" s="176"/>
      <c r="AA137" s="176"/>
      <c r="AB137" s="176"/>
      <c r="AC137" s="176"/>
      <c r="AD137" s="176"/>
      <c r="AE137" s="176"/>
      <c r="AF137" s="176"/>
      <c r="AG137" s="176"/>
      <c r="AH137" s="176"/>
      <c r="AI137" s="176"/>
      <c r="AJ137" s="176"/>
      <c r="AK137" s="176"/>
      <c r="AL137" s="176"/>
      <c r="AM137" s="176"/>
      <c r="AN137" s="176"/>
      <c r="AO137" s="176"/>
      <c r="AP137" s="176"/>
      <c r="AQ137" s="176"/>
      <c r="AR137" s="176"/>
      <c r="AS137" s="176"/>
      <c r="AT137" s="176"/>
      <c r="AU137" s="176"/>
      <c r="AV137" s="176"/>
      <c r="AW137" s="176"/>
      <c r="AX137" s="176"/>
      <c r="AY137" s="176"/>
      <c r="AZ137" s="176"/>
      <c r="BA137" s="176"/>
      <c r="BB137" s="176"/>
      <c r="BC137" s="176"/>
      <c r="BD137" s="176"/>
      <c r="BE137" s="176"/>
      <c r="BF137" s="176"/>
      <c r="BG137" s="176"/>
      <c r="BH137" s="176"/>
      <c r="BI137" s="176"/>
      <c r="BJ137" s="176"/>
      <c r="BK137" s="176"/>
      <c r="BL137" s="176"/>
      <c r="BM137" s="176"/>
      <c r="BN137" s="176"/>
      <c r="BO137" s="176"/>
      <c r="BP137" s="176"/>
      <c r="BQ137" s="176"/>
      <c r="BR137" s="176"/>
      <c r="BS137" s="176"/>
      <c r="BT137" s="176"/>
      <c r="BU137" s="176"/>
      <c r="BV137" s="176"/>
      <c r="BW137" s="176"/>
      <c r="BX137" s="176"/>
      <c r="BY137" s="176"/>
      <c r="BZ137" s="176"/>
      <c r="CA137" s="176"/>
      <c r="CB137" s="176"/>
      <c r="CC137" s="176"/>
      <c r="CD137" s="176"/>
      <c r="CE137" s="176"/>
      <c r="CF137" s="176"/>
      <c r="CG137" s="176"/>
      <c r="CH137" s="176"/>
      <c r="CI137" s="176"/>
      <c r="CJ137" s="176"/>
      <c r="CK137" s="177"/>
      <c r="CL137" s="177"/>
    </row>
    <row r="138" customFormat="false" ht="12.75" hidden="false" customHeight="false" outlineLevel="0" collapsed="false">
      <c r="A138" s="169" t="s">
        <v>42</v>
      </c>
      <c r="B138" s="96"/>
      <c r="C138" s="170" t="s">
        <v>101</v>
      </c>
      <c r="D138" s="171" t="n">
        <v>7</v>
      </c>
      <c r="E138" s="172" t="s">
        <v>124</v>
      </c>
      <c r="F138" s="178" t="n">
        <f aca="false">SUM(H138:CJ138)</f>
        <v>0</v>
      </c>
      <c r="G138" s="179"/>
      <c r="H138" s="180"/>
      <c r="I138" s="181"/>
      <c r="J138" s="181"/>
      <c r="K138" s="181"/>
      <c r="L138" s="181"/>
      <c r="M138" s="181"/>
      <c r="N138" s="181"/>
      <c r="O138" s="181"/>
      <c r="P138" s="181"/>
      <c r="Q138" s="181"/>
      <c r="R138" s="181"/>
      <c r="S138" s="181"/>
      <c r="T138" s="181"/>
      <c r="U138" s="181"/>
      <c r="V138" s="181"/>
      <c r="W138" s="181"/>
      <c r="X138" s="181"/>
      <c r="Y138" s="181"/>
      <c r="Z138" s="181"/>
      <c r="AA138" s="181"/>
      <c r="AB138" s="181"/>
      <c r="AC138" s="181"/>
      <c r="AD138" s="181"/>
      <c r="AE138" s="181"/>
      <c r="AF138" s="181"/>
      <c r="AG138" s="181"/>
      <c r="AH138" s="181"/>
      <c r="AI138" s="181"/>
      <c r="AJ138" s="181"/>
      <c r="AK138" s="181"/>
      <c r="AL138" s="181"/>
      <c r="AM138" s="181"/>
      <c r="AN138" s="181"/>
      <c r="AO138" s="181"/>
      <c r="AP138" s="181"/>
      <c r="AQ138" s="181"/>
      <c r="AR138" s="181"/>
      <c r="AS138" s="181"/>
      <c r="AT138" s="181"/>
      <c r="AU138" s="181"/>
      <c r="AV138" s="181"/>
      <c r="AW138" s="181"/>
      <c r="AX138" s="181"/>
      <c r="AY138" s="181"/>
      <c r="AZ138" s="181"/>
      <c r="BA138" s="181"/>
      <c r="BB138" s="181"/>
      <c r="BC138" s="181"/>
      <c r="BD138" s="181"/>
      <c r="BE138" s="181"/>
      <c r="BF138" s="181"/>
      <c r="BG138" s="181"/>
      <c r="BH138" s="181"/>
      <c r="BI138" s="181"/>
      <c r="BJ138" s="181"/>
      <c r="BK138" s="181"/>
      <c r="BL138" s="181"/>
      <c r="BM138" s="181"/>
      <c r="BN138" s="181"/>
      <c r="BO138" s="181"/>
      <c r="BP138" s="181"/>
      <c r="BQ138" s="181"/>
      <c r="BR138" s="181"/>
      <c r="BS138" s="181"/>
      <c r="BT138" s="181"/>
      <c r="BU138" s="181"/>
      <c r="BV138" s="181"/>
      <c r="BW138" s="181"/>
      <c r="BX138" s="181"/>
      <c r="BY138" s="181"/>
      <c r="BZ138" s="181"/>
      <c r="CA138" s="181"/>
      <c r="CB138" s="181"/>
      <c r="CC138" s="181"/>
      <c r="CD138" s="181"/>
      <c r="CE138" s="181"/>
      <c r="CF138" s="181"/>
      <c r="CG138" s="181"/>
      <c r="CH138" s="181"/>
      <c r="CI138" s="181"/>
      <c r="CJ138" s="181"/>
      <c r="CK138" s="177"/>
      <c r="CL138" s="177"/>
    </row>
    <row r="139" customFormat="false" ht="12.75" hidden="false" customHeight="false" outlineLevel="0" collapsed="false">
      <c r="A139" s="169" t="s">
        <v>42</v>
      </c>
      <c r="B139" s="96"/>
      <c r="C139" s="170" t="s">
        <v>101</v>
      </c>
      <c r="D139" s="171" t="n">
        <v>8</v>
      </c>
      <c r="E139" s="172" t="s">
        <v>124</v>
      </c>
      <c r="F139" s="178" t="n">
        <f aca="false">SUM(H139:CJ139)</f>
        <v>0</v>
      </c>
      <c r="G139" s="179" t="n">
        <f aca="false">SUM(F133:F139)</f>
        <v>33.25</v>
      </c>
      <c r="H139" s="180"/>
      <c r="I139" s="181"/>
      <c r="J139" s="181"/>
      <c r="K139" s="181"/>
      <c r="L139" s="181"/>
      <c r="M139" s="181"/>
      <c r="N139" s="181"/>
      <c r="O139" s="181"/>
      <c r="P139" s="181"/>
      <c r="Q139" s="181"/>
      <c r="R139" s="181"/>
      <c r="S139" s="181"/>
      <c r="T139" s="181"/>
      <c r="U139" s="181"/>
      <c r="V139" s="181"/>
      <c r="W139" s="181"/>
      <c r="X139" s="181"/>
      <c r="Y139" s="181"/>
      <c r="Z139" s="181"/>
      <c r="AA139" s="181"/>
      <c r="AB139" s="181"/>
      <c r="AC139" s="181"/>
      <c r="AD139" s="181"/>
      <c r="AE139" s="181"/>
      <c r="AF139" s="181"/>
      <c r="AG139" s="181"/>
      <c r="AH139" s="181"/>
      <c r="AI139" s="181"/>
      <c r="AJ139" s="181"/>
      <c r="AK139" s="181"/>
      <c r="AL139" s="181"/>
      <c r="AM139" s="181"/>
      <c r="AN139" s="181"/>
      <c r="AO139" s="181"/>
      <c r="AP139" s="181"/>
      <c r="AQ139" s="181"/>
      <c r="AR139" s="181"/>
      <c r="AS139" s="181"/>
      <c r="AT139" s="181"/>
      <c r="AU139" s="181"/>
      <c r="AV139" s="181"/>
      <c r="AW139" s="181"/>
      <c r="AX139" s="181"/>
      <c r="AY139" s="181"/>
      <c r="AZ139" s="181"/>
      <c r="BA139" s="181"/>
      <c r="BB139" s="181"/>
      <c r="BC139" s="181"/>
      <c r="BD139" s="181"/>
      <c r="BE139" s="181"/>
      <c r="BF139" s="181"/>
      <c r="BG139" s="181"/>
      <c r="BH139" s="181"/>
      <c r="BI139" s="181"/>
      <c r="BJ139" s="181"/>
      <c r="BK139" s="181"/>
      <c r="BL139" s="181"/>
      <c r="BM139" s="181"/>
      <c r="BN139" s="181"/>
      <c r="BO139" s="181"/>
      <c r="BP139" s="181"/>
      <c r="BQ139" s="181"/>
      <c r="BR139" s="181"/>
      <c r="BS139" s="181"/>
      <c r="BT139" s="181"/>
      <c r="BU139" s="181"/>
      <c r="BV139" s="181"/>
      <c r="BW139" s="181"/>
      <c r="BX139" s="181"/>
      <c r="BY139" s="181"/>
      <c r="BZ139" s="181"/>
      <c r="CA139" s="181"/>
      <c r="CB139" s="181"/>
      <c r="CC139" s="181"/>
      <c r="CD139" s="181"/>
      <c r="CE139" s="181"/>
      <c r="CF139" s="181"/>
      <c r="CG139" s="181"/>
      <c r="CH139" s="181"/>
      <c r="CI139" s="181"/>
      <c r="CJ139" s="181"/>
      <c r="CK139" s="177"/>
      <c r="CL139" s="177"/>
    </row>
    <row r="140" customFormat="false" ht="12.75" hidden="false" customHeight="false" outlineLevel="0" collapsed="false">
      <c r="A140" s="169" t="s">
        <v>42</v>
      </c>
      <c r="B140" s="96"/>
      <c r="C140" s="170" t="s">
        <v>101</v>
      </c>
      <c r="D140" s="171" t="n">
        <v>9</v>
      </c>
      <c r="E140" s="172" t="s">
        <v>125</v>
      </c>
      <c r="F140" s="173" t="n">
        <f aca="false">SUM(H140:CJ140)</f>
        <v>7.75</v>
      </c>
      <c r="G140" s="174"/>
      <c r="H140" s="175"/>
      <c r="I140" s="176"/>
      <c r="J140" s="176"/>
      <c r="K140" s="176"/>
      <c r="L140" s="176"/>
      <c r="M140" s="176"/>
      <c r="N140" s="176"/>
      <c r="O140" s="176"/>
      <c r="P140" s="176"/>
      <c r="Q140" s="176"/>
      <c r="R140" s="176" t="n">
        <v>7.75</v>
      </c>
      <c r="S140" s="176"/>
      <c r="T140" s="176"/>
      <c r="U140" s="176"/>
      <c r="V140" s="176"/>
      <c r="W140" s="176"/>
      <c r="X140" s="176"/>
      <c r="Y140" s="176"/>
      <c r="Z140" s="176"/>
      <c r="AA140" s="176"/>
      <c r="AB140" s="176"/>
      <c r="AC140" s="176"/>
      <c r="AD140" s="176"/>
      <c r="AE140" s="176"/>
      <c r="AF140" s="176"/>
      <c r="AG140" s="176"/>
      <c r="AH140" s="176"/>
      <c r="AI140" s="176"/>
      <c r="AJ140" s="176"/>
      <c r="AK140" s="176"/>
      <c r="AL140" s="176"/>
      <c r="AM140" s="176"/>
      <c r="AN140" s="176"/>
      <c r="AO140" s="176"/>
      <c r="AP140" s="176"/>
      <c r="AQ140" s="176"/>
      <c r="AR140" s="176"/>
      <c r="AS140" s="176"/>
      <c r="AT140" s="176"/>
      <c r="AU140" s="176"/>
      <c r="AV140" s="176"/>
      <c r="AW140" s="176"/>
      <c r="AX140" s="176"/>
      <c r="AY140" s="176"/>
      <c r="AZ140" s="176"/>
      <c r="BA140" s="176"/>
      <c r="BB140" s="176"/>
      <c r="BC140" s="176"/>
      <c r="BD140" s="176"/>
      <c r="BE140" s="176"/>
      <c r="BF140" s="176"/>
      <c r="BG140" s="176"/>
      <c r="BH140" s="176"/>
      <c r="BI140" s="176"/>
      <c r="BJ140" s="176"/>
      <c r="BK140" s="176"/>
      <c r="BL140" s="176"/>
      <c r="BM140" s="176"/>
      <c r="BN140" s="176"/>
      <c r="BO140" s="176"/>
      <c r="BP140" s="176"/>
      <c r="BQ140" s="176"/>
      <c r="BR140" s="176"/>
      <c r="BS140" s="176"/>
      <c r="BT140" s="176"/>
      <c r="BU140" s="176"/>
      <c r="BV140" s="176"/>
      <c r="BW140" s="176"/>
      <c r="BX140" s="176"/>
      <c r="BY140" s="176"/>
      <c r="BZ140" s="176"/>
      <c r="CA140" s="176"/>
      <c r="CB140" s="176"/>
      <c r="CC140" s="176"/>
      <c r="CD140" s="176"/>
      <c r="CE140" s="176"/>
      <c r="CF140" s="176"/>
      <c r="CG140" s="176"/>
      <c r="CH140" s="176"/>
      <c r="CI140" s="176"/>
      <c r="CJ140" s="176"/>
      <c r="CK140" s="177"/>
      <c r="CL140" s="177"/>
    </row>
    <row r="141" customFormat="false" ht="12.75" hidden="false" customHeight="false" outlineLevel="0" collapsed="false">
      <c r="A141" s="169" t="s">
        <v>42</v>
      </c>
      <c r="B141" s="96"/>
      <c r="C141" s="170" t="s">
        <v>101</v>
      </c>
      <c r="D141" s="171" t="n">
        <v>10</v>
      </c>
      <c r="E141" s="172" t="s">
        <v>125</v>
      </c>
      <c r="F141" s="173" t="n">
        <f aca="false">SUM(H141:CJ141)</f>
        <v>7.75</v>
      </c>
      <c r="G141" s="174"/>
      <c r="H141" s="175"/>
      <c r="I141" s="176"/>
      <c r="J141" s="176"/>
      <c r="K141" s="176"/>
      <c r="L141" s="176"/>
      <c r="M141" s="176"/>
      <c r="N141" s="176"/>
      <c r="O141" s="176"/>
      <c r="P141" s="176"/>
      <c r="Q141" s="176"/>
      <c r="R141" s="176" t="n">
        <v>7.75</v>
      </c>
      <c r="S141" s="176"/>
      <c r="T141" s="176"/>
      <c r="U141" s="176"/>
      <c r="V141" s="176"/>
      <c r="W141" s="176"/>
      <c r="X141" s="176"/>
      <c r="Y141" s="176"/>
      <c r="Z141" s="176"/>
      <c r="AA141" s="176"/>
      <c r="AB141" s="176"/>
      <c r="AC141" s="176"/>
      <c r="AD141" s="176"/>
      <c r="AE141" s="176"/>
      <c r="AF141" s="176"/>
      <c r="AG141" s="176"/>
      <c r="AH141" s="176"/>
      <c r="AI141" s="176"/>
      <c r="AJ141" s="176"/>
      <c r="AK141" s="176"/>
      <c r="AL141" s="176"/>
      <c r="AM141" s="176"/>
      <c r="AN141" s="176"/>
      <c r="AO141" s="176"/>
      <c r="AP141" s="176"/>
      <c r="AQ141" s="176"/>
      <c r="AR141" s="176"/>
      <c r="AS141" s="176"/>
      <c r="AT141" s="176"/>
      <c r="AU141" s="176"/>
      <c r="AV141" s="176"/>
      <c r="AW141" s="176"/>
      <c r="AX141" s="176"/>
      <c r="AY141" s="176"/>
      <c r="AZ141" s="176"/>
      <c r="BA141" s="176"/>
      <c r="BB141" s="176"/>
      <c r="BC141" s="176"/>
      <c r="BD141" s="176"/>
      <c r="BE141" s="176"/>
      <c r="BF141" s="176"/>
      <c r="BG141" s="176"/>
      <c r="BH141" s="176"/>
      <c r="BI141" s="176"/>
      <c r="BJ141" s="176"/>
      <c r="BK141" s="176"/>
      <c r="BL141" s="176"/>
      <c r="BM141" s="176"/>
      <c r="BN141" s="176"/>
      <c r="BO141" s="176"/>
      <c r="BP141" s="176"/>
      <c r="BQ141" s="176"/>
      <c r="BR141" s="176"/>
      <c r="BS141" s="176"/>
      <c r="BT141" s="176"/>
      <c r="BU141" s="176"/>
      <c r="BV141" s="176"/>
      <c r="BW141" s="176"/>
      <c r="BX141" s="176"/>
      <c r="BY141" s="176"/>
      <c r="BZ141" s="176"/>
      <c r="CA141" s="176"/>
      <c r="CB141" s="176"/>
      <c r="CC141" s="176"/>
      <c r="CD141" s="176"/>
      <c r="CE141" s="176"/>
      <c r="CF141" s="176"/>
      <c r="CG141" s="176"/>
      <c r="CH141" s="176"/>
      <c r="CI141" s="176"/>
      <c r="CJ141" s="176"/>
      <c r="CK141" s="177"/>
      <c r="CL141" s="177"/>
    </row>
    <row r="142" customFormat="false" ht="12.75" hidden="false" customHeight="false" outlineLevel="0" collapsed="false">
      <c r="A142" s="169" t="s">
        <v>42</v>
      </c>
      <c r="B142" s="96"/>
      <c r="C142" s="170" t="s">
        <v>101</v>
      </c>
      <c r="D142" s="171" t="n">
        <v>11</v>
      </c>
      <c r="E142" s="172" t="s">
        <v>125</v>
      </c>
      <c r="F142" s="173" t="n">
        <f aca="false">SUM(H142:CJ142)</f>
        <v>7.75</v>
      </c>
      <c r="G142" s="174"/>
      <c r="H142" s="175"/>
      <c r="I142" s="176"/>
      <c r="J142" s="176"/>
      <c r="K142" s="176"/>
      <c r="L142" s="176"/>
      <c r="M142" s="176"/>
      <c r="N142" s="176"/>
      <c r="O142" s="176"/>
      <c r="P142" s="176"/>
      <c r="Q142" s="176"/>
      <c r="R142" s="176" t="n">
        <v>7.75</v>
      </c>
      <c r="S142" s="176"/>
      <c r="T142" s="176"/>
      <c r="U142" s="176"/>
      <c r="V142" s="176"/>
      <c r="W142" s="176"/>
      <c r="X142" s="176"/>
      <c r="Y142" s="176"/>
      <c r="Z142" s="176"/>
      <c r="AA142" s="176"/>
      <c r="AB142" s="176"/>
      <c r="AC142" s="176"/>
      <c r="AD142" s="176"/>
      <c r="AE142" s="176"/>
      <c r="AF142" s="176"/>
      <c r="AG142" s="176"/>
      <c r="AH142" s="176"/>
      <c r="AI142" s="176"/>
      <c r="AJ142" s="176"/>
      <c r="AK142" s="176"/>
      <c r="AL142" s="176"/>
      <c r="AM142" s="176"/>
      <c r="AN142" s="176"/>
      <c r="AO142" s="176"/>
      <c r="AP142" s="176"/>
      <c r="AQ142" s="176"/>
      <c r="AR142" s="176"/>
      <c r="AS142" s="176"/>
      <c r="AT142" s="176"/>
      <c r="AU142" s="176"/>
      <c r="AV142" s="176"/>
      <c r="AW142" s="176"/>
      <c r="AX142" s="176"/>
      <c r="AY142" s="176"/>
      <c r="AZ142" s="176"/>
      <c r="BA142" s="176"/>
      <c r="BB142" s="176"/>
      <c r="BC142" s="176"/>
      <c r="BD142" s="176"/>
      <c r="BE142" s="176"/>
      <c r="BF142" s="176"/>
      <c r="BG142" s="176"/>
      <c r="BH142" s="176"/>
      <c r="BI142" s="176"/>
      <c r="BJ142" s="176"/>
      <c r="BK142" s="176"/>
      <c r="BL142" s="176"/>
      <c r="BM142" s="176"/>
      <c r="BN142" s="176"/>
      <c r="BO142" s="176"/>
      <c r="BP142" s="176"/>
      <c r="BQ142" s="176"/>
      <c r="BR142" s="176"/>
      <c r="BS142" s="176"/>
      <c r="BT142" s="176"/>
      <c r="BU142" s="176"/>
      <c r="BV142" s="176"/>
      <c r="BW142" s="176"/>
      <c r="BX142" s="176"/>
      <c r="BY142" s="176"/>
      <c r="BZ142" s="176"/>
      <c r="CA142" s="176"/>
      <c r="CB142" s="176"/>
      <c r="CC142" s="176"/>
      <c r="CD142" s="176"/>
      <c r="CE142" s="176"/>
      <c r="CF142" s="176"/>
      <c r="CG142" s="176"/>
      <c r="CH142" s="176"/>
      <c r="CI142" s="176"/>
      <c r="CJ142" s="176"/>
      <c r="CK142" s="177"/>
      <c r="CL142" s="177"/>
    </row>
    <row r="143" customFormat="false" ht="12.75" hidden="false" customHeight="false" outlineLevel="0" collapsed="false">
      <c r="A143" s="169" t="s">
        <v>42</v>
      </c>
      <c r="B143" s="96"/>
      <c r="C143" s="170" t="s">
        <v>101</v>
      </c>
      <c r="D143" s="171" t="n">
        <v>12</v>
      </c>
      <c r="E143" s="172" t="s">
        <v>125</v>
      </c>
      <c r="F143" s="173" t="n">
        <f aca="false">SUM(H143:CJ143)</f>
        <v>8.5</v>
      </c>
      <c r="G143" s="174"/>
      <c r="H143" s="175"/>
      <c r="I143" s="176"/>
      <c r="J143" s="176"/>
      <c r="K143" s="176"/>
      <c r="L143" s="176"/>
      <c r="M143" s="176"/>
      <c r="N143" s="176"/>
      <c r="O143" s="176"/>
      <c r="P143" s="176"/>
      <c r="Q143" s="176"/>
      <c r="R143" s="176" t="n">
        <v>5</v>
      </c>
      <c r="S143" s="176" t="n">
        <v>3.5</v>
      </c>
      <c r="T143" s="176"/>
      <c r="U143" s="176"/>
      <c r="V143" s="176"/>
      <c r="W143" s="176"/>
      <c r="X143" s="176"/>
      <c r="Y143" s="176"/>
      <c r="Z143" s="176"/>
      <c r="AA143" s="176"/>
      <c r="AB143" s="176"/>
      <c r="AC143" s="176"/>
      <c r="AD143" s="176"/>
      <c r="AE143" s="176"/>
      <c r="AF143" s="176"/>
      <c r="AG143" s="176"/>
      <c r="AH143" s="176"/>
      <c r="AI143" s="176"/>
      <c r="AJ143" s="176"/>
      <c r="AK143" s="176"/>
      <c r="AL143" s="176"/>
      <c r="AM143" s="176"/>
      <c r="AN143" s="176"/>
      <c r="AO143" s="176"/>
      <c r="AP143" s="176"/>
      <c r="AQ143" s="176"/>
      <c r="AR143" s="176"/>
      <c r="AS143" s="176"/>
      <c r="AT143" s="176"/>
      <c r="AU143" s="176"/>
      <c r="AV143" s="176"/>
      <c r="AW143" s="176"/>
      <c r="AX143" s="176"/>
      <c r="AY143" s="176"/>
      <c r="AZ143" s="176"/>
      <c r="BA143" s="176"/>
      <c r="BB143" s="176"/>
      <c r="BC143" s="176"/>
      <c r="BD143" s="176"/>
      <c r="BE143" s="176"/>
      <c r="BF143" s="176"/>
      <c r="BG143" s="176"/>
      <c r="BH143" s="176"/>
      <c r="BI143" s="176"/>
      <c r="BJ143" s="176"/>
      <c r="BK143" s="176"/>
      <c r="BL143" s="176"/>
      <c r="BM143" s="176"/>
      <c r="BN143" s="176"/>
      <c r="BO143" s="176"/>
      <c r="BP143" s="176"/>
      <c r="BQ143" s="176"/>
      <c r="BR143" s="176"/>
      <c r="BS143" s="176"/>
      <c r="BT143" s="176"/>
      <c r="BU143" s="176"/>
      <c r="BV143" s="176"/>
      <c r="BW143" s="176"/>
      <c r="BX143" s="176"/>
      <c r="BY143" s="176"/>
      <c r="BZ143" s="176"/>
      <c r="CA143" s="176"/>
      <c r="CB143" s="176"/>
      <c r="CC143" s="176"/>
      <c r="CD143" s="176"/>
      <c r="CE143" s="176"/>
      <c r="CF143" s="176"/>
      <c r="CG143" s="176"/>
      <c r="CH143" s="176"/>
      <c r="CI143" s="176"/>
      <c r="CJ143" s="176"/>
      <c r="CK143" s="177"/>
      <c r="CL143" s="177"/>
    </row>
    <row r="144" customFormat="false" ht="12.75" hidden="false" customHeight="false" outlineLevel="0" collapsed="false">
      <c r="A144" s="169" t="s">
        <v>42</v>
      </c>
      <c r="B144" s="96"/>
      <c r="C144" s="170" t="s">
        <v>101</v>
      </c>
      <c r="D144" s="171" t="n">
        <v>13</v>
      </c>
      <c r="E144" s="172" t="s">
        <v>125</v>
      </c>
      <c r="F144" s="173" t="n">
        <f aca="false">SUM(H144:CJ144)</f>
        <v>8</v>
      </c>
      <c r="G144" s="174"/>
      <c r="H144" s="175"/>
      <c r="I144" s="176"/>
      <c r="J144" s="176"/>
      <c r="K144" s="176"/>
      <c r="L144" s="176"/>
      <c r="M144" s="176"/>
      <c r="N144" s="176"/>
      <c r="O144" s="176"/>
      <c r="P144" s="176"/>
      <c r="Q144" s="176"/>
      <c r="R144" s="176"/>
      <c r="S144" s="176" t="n">
        <v>8</v>
      </c>
      <c r="T144" s="176"/>
      <c r="U144" s="176"/>
      <c r="V144" s="176"/>
      <c r="W144" s="176"/>
      <c r="X144" s="176"/>
      <c r="Y144" s="176"/>
      <c r="Z144" s="176"/>
      <c r="AA144" s="176"/>
      <c r="AB144" s="176"/>
      <c r="AC144" s="176"/>
      <c r="AD144" s="176"/>
      <c r="AE144" s="176"/>
      <c r="AF144" s="176"/>
      <c r="AG144" s="176"/>
      <c r="AH144" s="176"/>
      <c r="AI144" s="176"/>
      <c r="AJ144" s="176"/>
      <c r="AK144" s="176"/>
      <c r="AL144" s="176"/>
      <c r="AM144" s="176"/>
      <c r="AN144" s="176"/>
      <c r="AO144" s="176"/>
      <c r="AP144" s="176"/>
      <c r="AQ144" s="176"/>
      <c r="AR144" s="176"/>
      <c r="AS144" s="176"/>
      <c r="AT144" s="176"/>
      <c r="AU144" s="176"/>
      <c r="AV144" s="176"/>
      <c r="AW144" s="176"/>
      <c r="AX144" s="176"/>
      <c r="AY144" s="176"/>
      <c r="AZ144" s="176"/>
      <c r="BA144" s="176"/>
      <c r="BB144" s="176"/>
      <c r="BC144" s="176"/>
      <c r="BD144" s="176"/>
      <c r="BE144" s="176"/>
      <c r="BF144" s="176"/>
      <c r="BG144" s="176"/>
      <c r="BH144" s="176"/>
      <c r="BI144" s="176"/>
      <c r="BJ144" s="176"/>
      <c r="BK144" s="176"/>
      <c r="BL144" s="176"/>
      <c r="BM144" s="176"/>
      <c r="BN144" s="176"/>
      <c r="BO144" s="176"/>
      <c r="BP144" s="176"/>
      <c r="BQ144" s="176"/>
      <c r="BR144" s="176"/>
      <c r="BS144" s="176"/>
      <c r="BT144" s="176"/>
      <c r="BU144" s="176"/>
      <c r="BV144" s="176"/>
      <c r="BW144" s="176"/>
      <c r="BX144" s="176"/>
      <c r="BY144" s="176"/>
      <c r="BZ144" s="176"/>
      <c r="CA144" s="176"/>
      <c r="CB144" s="176"/>
      <c r="CC144" s="176"/>
      <c r="CD144" s="176"/>
      <c r="CE144" s="176"/>
      <c r="CF144" s="176"/>
      <c r="CG144" s="176"/>
      <c r="CH144" s="176"/>
      <c r="CI144" s="176"/>
      <c r="CJ144" s="176"/>
      <c r="CK144" s="177"/>
      <c r="CL144" s="177"/>
    </row>
    <row r="145" customFormat="false" ht="12.75" hidden="false" customHeight="false" outlineLevel="0" collapsed="false">
      <c r="A145" s="169" t="s">
        <v>42</v>
      </c>
      <c r="B145" s="96"/>
      <c r="C145" s="170" t="s">
        <v>101</v>
      </c>
      <c r="D145" s="171" t="n">
        <v>14</v>
      </c>
      <c r="E145" s="172" t="s">
        <v>125</v>
      </c>
      <c r="F145" s="178" t="n">
        <f aca="false">SUM(H145:CJ145)</f>
        <v>6</v>
      </c>
      <c r="G145" s="179"/>
      <c r="H145" s="180"/>
      <c r="I145" s="181"/>
      <c r="J145" s="181"/>
      <c r="K145" s="181"/>
      <c r="L145" s="181"/>
      <c r="M145" s="181"/>
      <c r="N145" s="181"/>
      <c r="O145" s="181"/>
      <c r="P145" s="181"/>
      <c r="Q145" s="181"/>
      <c r="R145" s="181"/>
      <c r="S145" s="181" t="n">
        <v>6</v>
      </c>
      <c r="T145" s="181"/>
      <c r="U145" s="181"/>
      <c r="V145" s="181"/>
      <c r="W145" s="181"/>
      <c r="X145" s="181"/>
      <c r="Y145" s="181"/>
      <c r="Z145" s="181"/>
      <c r="AA145" s="181"/>
      <c r="AB145" s="181"/>
      <c r="AC145" s="181"/>
      <c r="AD145" s="181"/>
      <c r="AE145" s="181"/>
      <c r="AF145" s="181"/>
      <c r="AG145" s="181"/>
      <c r="AH145" s="181"/>
      <c r="AI145" s="181"/>
      <c r="AJ145" s="181"/>
      <c r="AK145" s="181"/>
      <c r="AL145" s="181"/>
      <c r="AM145" s="181"/>
      <c r="AN145" s="181"/>
      <c r="AO145" s="181"/>
      <c r="AP145" s="181"/>
      <c r="AQ145" s="181"/>
      <c r="AR145" s="181"/>
      <c r="AS145" s="181"/>
      <c r="AT145" s="181"/>
      <c r="AU145" s="181"/>
      <c r="AV145" s="181"/>
      <c r="AW145" s="181"/>
      <c r="AX145" s="181"/>
      <c r="AY145" s="181"/>
      <c r="AZ145" s="181"/>
      <c r="BA145" s="181"/>
      <c r="BB145" s="181"/>
      <c r="BC145" s="181"/>
      <c r="BD145" s="181"/>
      <c r="BE145" s="181"/>
      <c r="BF145" s="181"/>
      <c r="BG145" s="181"/>
      <c r="BH145" s="181"/>
      <c r="BI145" s="181"/>
      <c r="BJ145" s="181"/>
      <c r="BK145" s="181"/>
      <c r="BL145" s="181"/>
      <c r="BM145" s="181"/>
      <c r="BN145" s="181"/>
      <c r="BO145" s="181"/>
      <c r="BP145" s="181"/>
      <c r="BQ145" s="181"/>
      <c r="BR145" s="181"/>
      <c r="BS145" s="181"/>
      <c r="BT145" s="181"/>
      <c r="BU145" s="181"/>
      <c r="BV145" s="181"/>
      <c r="BW145" s="181"/>
      <c r="BX145" s="181"/>
      <c r="BY145" s="181"/>
      <c r="BZ145" s="181"/>
      <c r="CA145" s="181"/>
      <c r="CB145" s="181"/>
      <c r="CC145" s="181"/>
      <c r="CD145" s="181"/>
      <c r="CE145" s="181"/>
      <c r="CF145" s="181"/>
      <c r="CG145" s="181"/>
      <c r="CH145" s="181"/>
      <c r="CI145" s="181"/>
      <c r="CJ145" s="181"/>
      <c r="CK145" s="177"/>
      <c r="CL145" s="177"/>
    </row>
    <row r="146" customFormat="false" ht="12.75" hidden="false" customHeight="false" outlineLevel="0" collapsed="false">
      <c r="A146" s="169" t="s">
        <v>42</v>
      </c>
      <c r="B146" s="96"/>
      <c r="C146" s="170" t="s">
        <v>101</v>
      </c>
      <c r="D146" s="171" t="n">
        <v>15</v>
      </c>
      <c r="E146" s="172" t="s">
        <v>125</v>
      </c>
      <c r="F146" s="178" t="n">
        <f aca="false">SUM(H146:CJ146)</f>
        <v>0</v>
      </c>
      <c r="G146" s="179" t="n">
        <f aca="false">SUM(F140:F146)</f>
        <v>45.75</v>
      </c>
      <c r="H146" s="180"/>
      <c r="I146" s="181"/>
      <c r="J146" s="181"/>
      <c r="K146" s="181"/>
      <c r="L146" s="181"/>
      <c r="M146" s="181"/>
      <c r="N146" s="181"/>
      <c r="O146" s="181"/>
      <c r="P146" s="181"/>
      <c r="Q146" s="181"/>
      <c r="R146" s="181"/>
      <c r="S146" s="181"/>
      <c r="T146" s="181"/>
      <c r="U146" s="181"/>
      <c r="V146" s="181"/>
      <c r="W146" s="181"/>
      <c r="X146" s="181"/>
      <c r="Y146" s="181"/>
      <c r="Z146" s="181"/>
      <c r="AA146" s="181"/>
      <c r="AB146" s="181"/>
      <c r="AC146" s="181"/>
      <c r="AD146" s="181"/>
      <c r="AE146" s="181"/>
      <c r="AF146" s="181"/>
      <c r="AG146" s="181"/>
      <c r="AH146" s="181"/>
      <c r="AI146" s="181"/>
      <c r="AJ146" s="181"/>
      <c r="AK146" s="181"/>
      <c r="AL146" s="181"/>
      <c r="AM146" s="181"/>
      <c r="AN146" s="181"/>
      <c r="AO146" s="181"/>
      <c r="AP146" s="181"/>
      <c r="AQ146" s="181"/>
      <c r="AR146" s="181"/>
      <c r="AS146" s="181"/>
      <c r="AT146" s="181"/>
      <c r="AU146" s="181"/>
      <c r="AV146" s="181"/>
      <c r="AW146" s="181"/>
      <c r="AX146" s="181"/>
      <c r="AY146" s="181"/>
      <c r="AZ146" s="181"/>
      <c r="BA146" s="181"/>
      <c r="BB146" s="181"/>
      <c r="BC146" s="181"/>
      <c r="BD146" s="181"/>
      <c r="BE146" s="181"/>
      <c r="BF146" s="181"/>
      <c r="BG146" s="181"/>
      <c r="BH146" s="181"/>
      <c r="BI146" s="181"/>
      <c r="BJ146" s="181"/>
      <c r="BK146" s="181"/>
      <c r="BL146" s="181"/>
      <c r="BM146" s="181"/>
      <c r="BN146" s="181"/>
      <c r="BO146" s="181"/>
      <c r="BP146" s="181"/>
      <c r="BQ146" s="181"/>
      <c r="BR146" s="181"/>
      <c r="BS146" s="181"/>
      <c r="BT146" s="181"/>
      <c r="BU146" s="181"/>
      <c r="BV146" s="181"/>
      <c r="BW146" s="181"/>
      <c r="BX146" s="181"/>
      <c r="BY146" s="181"/>
      <c r="BZ146" s="181"/>
      <c r="CA146" s="181"/>
      <c r="CB146" s="181"/>
      <c r="CC146" s="181"/>
      <c r="CD146" s="181"/>
      <c r="CE146" s="181"/>
      <c r="CF146" s="181"/>
      <c r="CG146" s="181"/>
      <c r="CH146" s="181"/>
      <c r="CI146" s="181"/>
      <c r="CJ146" s="181"/>
      <c r="CK146" s="177"/>
      <c r="CL146" s="177"/>
    </row>
    <row r="147" customFormat="false" ht="12.75" hidden="false" customHeight="false" outlineLevel="0" collapsed="false">
      <c r="A147" s="169" t="s">
        <v>42</v>
      </c>
      <c r="B147" s="96"/>
      <c r="C147" s="170" t="s">
        <v>101</v>
      </c>
      <c r="D147" s="171" t="n">
        <v>16</v>
      </c>
      <c r="E147" s="172" t="s">
        <v>126</v>
      </c>
      <c r="F147" s="173" t="n">
        <f aca="false">SUM(H147:CJ147)</f>
        <v>7.75</v>
      </c>
      <c r="G147" s="174"/>
      <c r="H147" s="175"/>
      <c r="I147" s="176"/>
      <c r="J147" s="176"/>
      <c r="K147" s="176"/>
      <c r="L147" s="176"/>
      <c r="M147" s="176"/>
      <c r="N147" s="176"/>
      <c r="O147" s="176"/>
      <c r="P147" s="176"/>
      <c r="Q147" s="176"/>
      <c r="R147" s="176"/>
      <c r="S147" s="176"/>
      <c r="T147" s="176"/>
      <c r="U147" s="176"/>
      <c r="V147" s="176"/>
      <c r="W147" s="176"/>
      <c r="X147" s="176" t="n">
        <v>7.75</v>
      </c>
      <c r="Y147" s="176"/>
      <c r="Z147" s="176"/>
      <c r="AA147" s="176"/>
      <c r="AB147" s="176"/>
      <c r="AC147" s="176"/>
      <c r="AD147" s="176"/>
      <c r="AE147" s="176"/>
      <c r="AF147" s="176"/>
      <c r="AG147" s="176"/>
      <c r="AH147" s="176"/>
      <c r="AI147" s="176"/>
      <c r="AJ147" s="176"/>
      <c r="AK147" s="176"/>
      <c r="AL147" s="176"/>
      <c r="AM147" s="176"/>
      <c r="AN147" s="176"/>
      <c r="AO147" s="176"/>
      <c r="AP147" s="176"/>
      <c r="AQ147" s="176"/>
      <c r="AR147" s="176"/>
      <c r="AS147" s="176"/>
      <c r="AT147" s="176"/>
      <c r="AU147" s="176"/>
      <c r="AV147" s="176"/>
      <c r="AW147" s="176"/>
      <c r="AX147" s="176"/>
      <c r="AY147" s="176"/>
      <c r="AZ147" s="176"/>
      <c r="BA147" s="176"/>
      <c r="BB147" s="176"/>
      <c r="BC147" s="176"/>
      <c r="BD147" s="176"/>
      <c r="BE147" s="176"/>
      <c r="BF147" s="176"/>
      <c r="BG147" s="176"/>
      <c r="BH147" s="176"/>
      <c r="BI147" s="176"/>
      <c r="BJ147" s="176"/>
      <c r="BK147" s="176"/>
      <c r="BL147" s="176"/>
      <c r="BM147" s="176"/>
      <c r="BN147" s="176"/>
      <c r="BO147" s="176"/>
      <c r="BP147" s="176"/>
      <c r="BQ147" s="176"/>
      <c r="BR147" s="176"/>
      <c r="BS147" s="176"/>
      <c r="BT147" s="176"/>
      <c r="BU147" s="176"/>
      <c r="BV147" s="176"/>
      <c r="BW147" s="176"/>
      <c r="BX147" s="176"/>
      <c r="BY147" s="176"/>
      <c r="BZ147" s="176"/>
      <c r="CA147" s="176"/>
      <c r="CB147" s="176"/>
      <c r="CC147" s="176"/>
      <c r="CD147" s="176"/>
      <c r="CE147" s="176"/>
      <c r="CF147" s="176"/>
      <c r="CG147" s="176"/>
      <c r="CH147" s="176"/>
      <c r="CI147" s="176"/>
      <c r="CJ147" s="176"/>
      <c r="CK147" s="177"/>
      <c r="CL147" s="177"/>
    </row>
    <row r="148" customFormat="false" ht="12.75" hidden="false" customHeight="false" outlineLevel="0" collapsed="false">
      <c r="A148" s="169" t="s">
        <v>42</v>
      </c>
      <c r="B148" s="96"/>
      <c r="C148" s="170" t="s">
        <v>101</v>
      </c>
      <c r="D148" s="171" t="n">
        <v>17</v>
      </c>
      <c r="E148" s="172" t="s">
        <v>126</v>
      </c>
      <c r="F148" s="173" t="n">
        <f aca="false">SUM(H148:CJ148)</f>
        <v>7.75</v>
      </c>
      <c r="G148" s="174"/>
      <c r="H148" s="175"/>
      <c r="I148" s="176"/>
      <c r="J148" s="176"/>
      <c r="K148" s="176"/>
      <c r="L148" s="176"/>
      <c r="M148" s="176"/>
      <c r="N148" s="176"/>
      <c r="O148" s="176"/>
      <c r="P148" s="176"/>
      <c r="Q148" s="176"/>
      <c r="R148" s="176"/>
      <c r="S148" s="176"/>
      <c r="T148" s="176"/>
      <c r="U148" s="176"/>
      <c r="V148" s="176"/>
      <c r="W148" s="176"/>
      <c r="X148" s="176" t="n">
        <v>7.75</v>
      </c>
      <c r="Y148" s="176"/>
      <c r="Z148" s="176"/>
      <c r="AA148" s="176"/>
      <c r="AB148" s="176"/>
      <c r="AC148" s="176"/>
      <c r="AD148" s="176"/>
      <c r="AE148" s="176"/>
      <c r="AF148" s="176"/>
      <c r="AG148" s="176"/>
      <c r="AH148" s="176"/>
      <c r="AI148" s="176"/>
      <c r="AJ148" s="176"/>
      <c r="AK148" s="176"/>
      <c r="AL148" s="176"/>
      <c r="AM148" s="176"/>
      <c r="AN148" s="176"/>
      <c r="AO148" s="176"/>
      <c r="AP148" s="176"/>
      <c r="AQ148" s="176"/>
      <c r="AR148" s="176"/>
      <c r="AS148" s="176"/>
      <c r="AT148" s="176"/>
      <c r="AU148" s="176"/>
      <c r="AV148" s="176"/>
      <c r="AW148" s="176"/>
      <c r="AX148" s="176"/>
      <c r="AY148" s="176"/>
      <c r="AZ148" s="176"/>
      <c r="BA148" s="176"/>
      <c r="BB148" s="176"/>
      <c r="BC148" s="176"/>
      <c r="BD148" s="176"/>
      <c r="BE148" s="176"/>
      <c r="BF148" s="176"/>
      <c r="BG148" s="176"/>
      <c r="BH148" s="176"/>
      <c r="BI148" s="176"/>
      <c r="BJ148" s="176"/>
      <c r="BK148" s="176"/>
      <c r="BL148" s="176"/>
      <c r="BM148" s="176"/>
      <c r="BN148" s="176"/>
      <c r="BO148" s="176"/>
      <c r="BP148" s="176"/>
      <c r="BQ148" s="176"/>
      <c r="BR148" s="176"/>
      <c r="BS148" s="176"/>
      <c r="BT148" s="176"/>
      <c r="BU148" s="176"/>
      <c r="BV148" s="176"/>
      <c r="BW148" s="176"/>
      <c r="BX148" s="176"/>
      <c r="BY148" s="176"/>
      <c r="BZ148" s="176"/>
      <c r="CA148" s="176"/>
      <c r="CB148" s="176"/>
      <c r="CC148" s="176"/>
      <c r="CD148" s="176"/>
      <c r="CE148" s="176"/>
      <c r="CF148" s="176"/>
      <c r="CG148" s="176"/>
      <c r="CH148" s="176"/>
      <c r="CI148" s="176"/>
      <c r="CJ148" s="176"/>
      <c r="CK148" s="177"/>
      <c r="CL148" s="177"/>
    </row>
    <row r="149" customFormat="false" ht="12.75" hidden="false" customHeight="false" outlineLevel="0" collapsed="false">
      <c r="A149" s="169" t="s">
        <v>42</v>
      </c>
      <c r="B149" s="96"/>
      <c r="C149" s="170" t="s">
        <v>101</v>
      </c>
      <c r="D149" s="171" t="n">
        <v>18</v>
      </c>
      <c r="E149" s="172" t="s">
        <v>126</v>
      </c>
      <c r="F149" s="173" t="n">
        <f aca="false">SUM(H149:CJ149)</f>
        <v>7.75</v>
      </c>
      <c r="G149" s="174"/>
      <c r="H149" s="175"/>
      <c r="I149" s="176"/>
      <c r="J149" s="176"/>
      <c r="K149" s="176"/>
      <c r="L149" s="176"/>
      <c r="M149" s="176"/>
      <c r="N149" s="176"/>
      <c r="O149" s="176"/>
      <c r="P149" s="176"/>
      <c r="Q149" s="176"/>
      <c r="R149" s="176"/>
      <c r="S149" s="176"/>
      <c r="T149" s="176"/>
      <c r="U149" s="176"/>
      <c r="V149" s="176"/>
      <c r="W149" s="176"/>
      <c r="X149" s="176" t="n">
        <v>6.5</v>
      </c>
      <c r="Y149" s="176"/>
      <c r="Z149" s="176"/>
      <c r="AA149" s="176"/>
      <c r="AB149" s="176"/>
      <c r="AC149" s="176"/>
      <c r="AD149" s="176" t="n">
        <v>1.25</v>
      </c>
      <c r="AE149" s="176"/>
      <c r="AF149" s="176"/>
      <c r="AG149" s="176"/>
      <c r="AH149" s="176"/>
      <c r="AI149" s="176"/>
      <c r="AJ149" s="176"/>
      <c r="AK149" s="176"/>
      <c r="AL149" s="176"/>
      <c r="AM149" s="176"/>
      <c r="AN149" s="176"/>
      <c r="AO149" s="176"/>
      <c r="AP149" s="176"/>
      <c r="AQ149" s="176"/>
      <c r="AR149" s="176"/>
      <c r="AS149" s="176"/>
      <c r="AT149" s="176"/>
      <c r="AU149" s="176"/>
      <c r="AV149" s="176"/>
      <c r="AW149" s="176"/>
      <c r="AX149" s="176"/>
      <c r="AY149" s="176"/>
      <c r="AZ149" s="176"/>
      <c r="BA149" s="176"/>
      <c r="BB149" s="176"/>
      <c r="BC149" s="176"/>
      <c r="BD149" s="176"/>
      <c r="BE149" s="176"/>
      <c r="BF149" s="176"/>
      <c r="BG149" s="176"/>
      <c r="BH149" s="176"/>
      <c r="BI149" s="176"/>
      <c r="BJ149" s="176"/>
      <c r="BK149" s="176"/>
      <c r="BL149" s="176"/>
      <c r="BM149" s="176"/>
      <c r="BN149" s="176"/>
      <c r="BO149" s="176"/>
      <c r="BP149" s="176"/>
      <c r="BQ149" s="176"/>
      <c r="BR149" s="176"/>
      <c r="BS149" s="176"/>
      <c r="BT149" s="176"/>
      <c r="BU149" s="176"/>
      <c r="BV149" s="176"/>
      <c r="BW149" s="176"/>
      <c r="BX149" s="176"/>
      <c r="BY149" s="176"/>
      <c r="BZ149" s="176"/>
      <c r="CA149" s="176"/>
      <c r="CB149" s="176"/>
      <c r="CC149" s="176"/>
      <c r="CD149" s="176"/>
      <c r="CE149" s="176"/>
      <c r="CF149" s="176"/>
      <c r="CG149" s="176"/>
      <c r="CH149" s="176"/>
      <c r="CI149" s="176"/>
      <c r="CJ149" s="176"/>
      <c r="CK149" s="177"/>
      <c r="CL149" s="177"/>
    </row>
    <row r="150" customFormat="false" ht="12.75" hidden="false" customHeight="false" outlineLevel="0" collapsed="false">
      <c r="A150" s="169" t="s">
        <v>42</v>
      </c>
      <c r="B150" s="96"/>
      <c r="C150" s="170" t="s">
        <v>101</v>
      </c>
      <c r="D150" s="171" t="n">
        <v>19</v>
      </c>
      <c r="E150" s="172" t="s">
        <v>126</v>
      </c>
      <c r="F150" s="173" t="n">
        <f aca="false">SUM(H150:CJ150)</f>
        <v>7.75</v>
      </c>
      <c r="G150" s="174"/>
      <c r="H150" s="175"/>
      <c r="I150" s="176"/>
      <c r="J150" s="176"/>
      <c r="K150" s="176"/>
      <c r="L150" s="176"/>
      <c r="M150" s="176"/>
      <c r="N150" s="176"/>
      <c r="O150" s="176"/>
      <c r="P150" s="176"/>
      <c r="Q150" s="176"/>
      <c r="R150" s="176"/>
      <c r="S150" s="176"/>
      <c r="T150" s="176"/>
      <c r="U150" s="176"/>
      <c r="V150" s="176"/>
      <c r="W150" s="176" t="n">
        <v>3</v>
      </c>
      <c r="X150" s="176" t="n">
        <v>2.5</v>
      </c>
      <c r="Y150" s="176"/>
      <c r="Z150" s="176" t="n">
        <v>0.5</v>
      </c>
      <c r="AA150" s="176" t="n">
        <v>0.75</v>
      </c>
      <c r="AB150" s="176"/>
      <c r="AC150" s="176"/>
      <c r="AD150" s="176" t="n">
        <v>1</v>
      </c>
      <c r="AE150" s="176"/>
      <c r="AF150" s="176"/>
      <c r="AG150" s="176"/>
      <c r="AH150" s="176"/>
      <c r="AI150" s="176"/>
      <c r="AJ150" s="176"/>
      <c r="AK150" s="176"/>
      <c r="AL150" s="176"/>
      <c r="AM150" s="176"/>
      <c r="AN150" s="176"/>
      <c r="AO150" s="176"/>
      <c r="AP150" s="176"/>
      <c r="AQ150" s="176"/>
      <c r="AR150" s="176"/>
      <c r="AS150" s="176"/>
      <c r="AT150" s="176"/>
      <c r="AU150" s="176"/>
      <c r="AV150" s="176"/>
      <c r="AW150" s="176"/>
      <c r="AX150" s="176"/>
      <c r="AY150" s="176"/>
      <c r="AZ150" s="176"/>
      <c r="BA150" s="176"/>
      <c r="BB150" s="176"/>
      <c r="BC150" s="176"/>
      <c r="BD150" s="176"/>
      <c r="BE150" s="176"/>
      <c r="BF150" s="176"/>
      <c r="BG150" s="176"/>
      <c r="BH150" s="176"/>
      <c r="BI150" s="176"/>
      <c r="BJ150" s="176"/>
      <c r="BK150" s="176"/>
      <c r="BL150" s="176"/>
      <c r="BM150" s="176"/>
      <c r="BN150" s="176"/>
      <c r="BO150" s="176"/>
      <c r="BP150" s="176"/>
      <c r="BQ150" s="176"/>
      <c r="BR150" s="176"/>
      <c r="BS150" s="176"/>
      <c r="BT150" s="176"/>
      <c r="BU150" s="176"/>
      <c r="BV150" s="176"/>
      <c r="BW150" s="176"/>
      <c r="BX150" s="176"/>
      <c r="BY150" s="176"/>
      <c r="BZ150" s="176"/>
      <c r="CA150" s="176"/>
      <c r="CB150" s="176"/>
      <c r="CC150" s="176"/>
      <c r="CD150" s="176"/>
      <c r="CE150" s="176"/>
      <c r="CF150" s="176"/>
      <c r="CG150" s="176"/>
      <c r="CH150" s="176"/>
      <c r="CI150" s="176"/>
      <c r="CJ150" s="176"/>
      <c r="CK150" s="177"/>
      <c r="CL150" s="177"/>
    </row>
    <row r="151" customFormat="false" ht="12.75" hidden="false" customHeight="false" outlineLevel="0" collapsed="false">
      <c r="A151" s="169" t="s">
        <v>42</v>
      </c>
      <c r="B151" s="96"/>
      <c r="C151" s="170" t="s">
        <v>101</v>
      </c>
      <c r="D151" s="171" t="n">
        <v>20</v>
      </c>
      <c r="E151" s="172" t="s">
        <v>126</v>
      </c>
      <c r="F151" s="173" t="n">
        <f aca="false">SUM(H151:CJ151)</f>
        <v>4.5</v>
      </c>
      <c r="G151" s="174"/>
      <c r="H151" s="175"/>
      <c r="I151" s="176"/>
      <c r="J151" s="176"/>
      <c r="K151" s="176"/>
      <c r="L151" s="176"/>
      <c r="M151" s="176"/>
      <c r="N151" s="176"/>
      <c r="O151" s="176"/>
      <c r="P151" s="176"/>
      <c r="Q151" s="176"/>
      <c r="R151" s="176"/>
      <c r="S151" s="176"/>
      <c r="T151" s="176"/>
      <c r="U151" s="176"/>
      <c r="V151" s="176"/>
      <c r="W151" s="176"/>
      <c r="X151" s="176"/>
      <c r="Y151" s="176"/>
      <c r="Z151" s="176"/>
      <c r="AA151" s="176"/>
      <c r="AB151" s="176"/>
      <c r="AC151" s="176"/>
      <c r="AD151" s="176"/>
      <c r="AE151" s="176"/>
      <c r="AF151" s="176"/>
      <c r="AG151" s="176"/>
      <c r="AH151" s="176"/>
      <c r="AI151" s="176"/>
      <c r="AJ151" s="176"/>
      <c r="AK151" s="176"/>
      <c r="AL151" s="176"/>
      <c r="AM151" s="176"/>
      <c r="AN151" s="176"/>
      <c r="AO151" s="176"/>
      <c r="AP151" s="176"/>
      <c r="AQ151" s="176"/>
      <c r="AR151" s="176"/>
      <c r="AS151" s="176"/>
      <c r="AT151" s="176"/>
      <c r="AU151" s="176"/>
      <c r="AV151" s="176"/>
      <c r="AW151" s="176" t="n">
        <v>4.5</v>
      </c>
      <c r="AX151" s="176"/>
      <c r="AY151" s="176"/>
      <c r="AZ151" s="176"/>
      <c r="BA151" s="176"/>
      <c r="BB151" s="176"/>
      <c r="BC151" s="176"/>
      <c r="BD151" s="176"/>
      <c r="BE151" s="176"/>
      <c r="BF151" s="176"/>
      <c r="BG151" s="176"/>
      <c r="BH151" s="176"/>
      <c r="BI151" s="176"/>
      <c r="BJ151" s="176"/>
      <c r="BK151" s="176"/>
      <c r="BL151" s="176"/>
      <c r="BM151" s="176"/>
      <c r="BN151" s="176"/>
      <c r="BO151" s="176"/>
      <c r="BP151" s="176"/>
      <c r="BQ151" s="176"/>
      <c r="BR151" s="176"/>
      <c r="BS151" s="176"/>
      <c r="BT151" s="176"/>
      <c r="BU151" s="176"/>
      <c r="BV151" s="176"/>
      <c r="BW151" s="176"/>
      <c r="BX151" s="176"/>
      <c r="BY151" s="176"/>
      <c r="BZ151" s="176"/>
      <c r="CA151" s="176"/>
      <c r="CB151" s="176"/>
      <c r="CC151" s="176"/>
      <c r="CD151" s="176"/>
      <c r="CE151" s="176"/>
      <c r="CF151" s="176"/>
      <c r="CG151" s="176"/>
      <c r="CH151" s="176"/>
      <c r="CI151" s="176"/>
      <c r="CJ151" s="176"/>
      <c r="CK151" s="177"/>
      <c r="CL151" s="177"/>
    </row>
    <row r="152" customFormat="false" ht="12.75" hidden="false" customHeight="false" outlineLevel="0" collapsed="false">
      <c r="A152" s="169" t="s">
        <v>42</v>
      </c>
      <c r="B152" s="96"/>
      <c r="C152" s="170" t="s">
        <v>101</v>
      </c>
      <c r="D152" s="171" t="n">
        <v>21</v>
      </c>
      <c r="E152" s="172" t="s">
        <v>126</v>
      </c>
      <c r="F152" s="178" t="n">
        <f aca="false">SUM(H152:CJ152)</f>
        <v>0</v>
      </c>
      <c r="G152" s="179"/>
      <c r="H152" s="180"/>
      <c r="I152" s="181"/>
      <c r="J152" s="181"/>
      <c r="K152" s="181"/>
      <c r="L152" s="181"/>
      <c r="M152" s="181"/>
      <c r="N152" s="181"/>
      <c r="O152" s="181"/>
      <c r="P152" s="181"/>
      <c r="Q152" s="181"/>
      <c r="R152" s="181"/>
      <c r="S152" s="181"/>
      <c r="T152" s="181"/>
      <c r="U152" s="181"/>
      <c r="V152" s="181"/>
      <c r="W152" s="181"/>
      <c r="X152" s="181"/>
      <c r="Y152" s="181"/>
      <c r="Z152" s="181"/>
      <c r="AA152" s="181"/>
      <c r="AB152" s="181"/>
      <c r="AC152" s="181"/>
      <c r="AD152" s="181"/>
      <c r="AE152" s="181"/>
      <c r="AF152" s="181"/>
      <c r="AG152" s="181"/>
      <c r="AH152" s="181"/>
      <c r="AI152" s="181"/>
      <c r="AJ152" s="181"/>
      <c r="AK152" s="181"/>
      <c r="AL152" s="181"/>
      <c r="AM152" s="181"/>
      <c r="AN152" s="181"/>
      <c r="AO152" s="181"/>
      <c r="AP152" s="181"/>
      <c r="AQ152" s="181"/>
      <c r="AR152" s="181"/>
      <c r="AS152" s="181"/>
      <c r="AT152" s="181"/>
      <c r="AU152" s="181"/>
      <c r="AV152" s="181"/>
      <c r="AW152" s="181"/>
      <c r="AX152" s="181"/>
      <c r="AY152" s="181"/>
      <c r="AZ152" s="181"/>
      <c r="BA152" s="181"/>
      <c r="BB152" s="181"/>
      <c r="BC152" s="181"/>
      <c r="BD152" s="181"/>
      <c r="BE152" s="181"/>
      <c r="BF152" s="181"/>
      <c r="BG152" s="181"/>
      <c r="BH152" s="181"/>
      <c r="BI152" s="181"/>
      <c r="BJ152" s="181"/>
      <c r="BK152" s="181"/>
      <c r="BL152" s="181"/>
      <c r="BM152" s="181"/>
      <c r="BN152" s="181"/>
      <c r="BO152" s="181"/>
      <c r="BP152" s="181"/>
      <c r="BQ152" s="181"/>
      <c r="BR152" s="181"/>
      <c r="BS152" s="181"/>
      <c r="BT152" s="181"/>
      <c r="BU152" s="181"/>
      <c r="BV152" s="181"/>
      <c r="BW152" s="181"/>
      <c r="BX152" s="181"/>
      <c r="BY152" s="181"/>
      <c r="BZ152" s="181"/>
      <c r="CA152" s="181"/>
      <c r="CB152" s="181"/>
      <c r="CC152" s="181"/>
      <c r="CD152" s="181"/>
      <c r="CE152" s="181"/>
      <c r="CF152" s="181"/>
      <c r="CG152" s="181"/>
      <c r="CH152" s="181"/>
      <c r="CI152" s="181"/>
      <c r="CJ152" s="181"/>
      <c r="CK152" s="177"/>
      <c r="CL152" s="177"/>
    </row>
    <row r="153" customFormat="false" ht="12.75" hidden="false" customHeight="false" outlineLevel="0" collapsed="false">
      <c r="A153" s="169" t="s">
        <v>42</v>
      </c>
      <c r="B153" s="96"/>
      <c r="C153" s="170" t="s">
        <v>101</v>
      </c>
      <c r="D153" s="171" t="n">
        <v>22</v>
      </c>
      <c r="E153" s="172" t="s">
        <v>126</v>
      </c>
      <c r="F153" s="178" t="n">
        <f aca="false">SUM(H153:CJ153)</f>
        <v>0</v>
      </c>
      <c r="G153" s="179" t="n">
        <f aca="false">SUM(F147:F153)</f>
        <v>35.5</v>
      </c>
      <c r="H153" s="180"/>
      <c r="I153" s="181"/>
      <c r="J153" s="181"/>
      <c r="K153" s="181"/>
      <c r="L153" s="181"/>
      <c r="M153" s="181"/>
      <c r="N153" s="181"/>
      <c r="O153" s="181"/>
      <c r="P153" s="181"/>
      <c r="Q153" s="181"/>
      <c r="R153" s="181"/>
      <c r="S153" s="181"/>
      <c r="T153" s="181"/>
      <c r="U153" s="181"/>
      <c r="V153" s="181"/>
      <c r="W153" s="181"/>
      <c r="X153" s="181"/>
      <c r="Y153" s="181"/>
      <c r="Z153" s="181"/>
      <c r="AA153" s="181"/>
      <c r="AB153" s="181"/>
      <c r="AC153" s="181"/>
      <c r="AD153" s="181"/>
      <c r="AE153" s="181"/>
      <c r="AF153" s="181"/>
      <c r="AG153" s="181"/>
      <c r="AH153" s="181"/>
      <c r="AI153" s="181"/>
      <c r="AJ153" s="181"/>
      <c r="AK153" s="181"/>
      <c r="AL153" s="181"/>
      <c r="AM153" s="181"/>
      <c r="AN153" s="181"/>
      <c r="AO153" s="181"/>
      <c r="AP153" s="181"/>
      <c r="AQ153" s="181"/>
      <c r="AR153" s="181"/>
      <c r="AS153" s="181"/>
      <c r="AT153" s="181"/>
      <c r="AU153" s="181"/>
      <c r="AV153" s="181"/>
      <c r="AW153" s="181"/>
      <c r="AX153" s="181"/>
      <c r="AY153" s="181"/>
      <c r="AZ153" s="181"/>
      <c r="BA153" s="181"/>
      <c r="BB153" s="181"/>
      <c r="BC153" s="181"/>
      <c r="BD153" s="181"/>
      <c r="BE153" s="181"/>
      <c r="BF153" s="181"/>
      <c r="BG153" s="181"/>
      <c r="BH153" s="181"/>
      <c r="BI153" s="181"/>
      <c r="BJ153" s="181"/>
      <c r="BK153" s="181"/>
      <c r="BL153" s="181"/>
      <c r="BM153" s="181"/>
      <c r="BN153" s="181"/>
      <c r="BO153" s="181"/>
      <c r="BP153" s="181"/>
      <c r="BQ153" s="181"/>
      <c r="BR153" s="181"/>
      <c r="BS153" s="181"/>
      <c r="BT153" s="181"/>
      <c r="BU153" s="181"/>
      <c r="BV153" s="181"/>
      <c r="BW153" s="181"/>
      <c r="BX153" s="181"/>
      <c r="BY153" s="181"/>
      <c r="BZ153" s="181"/>
      <c r="CA153" s="181"/>
      <c r="CB153" s="181"/>
      <c r="CC153" s="181"/>
      <c r="CD153" s="181"/>
      <c r="CE153" s="181"/>
      <c r="CF153" s="181"/>
      <c r="CG153" s="181"/>
      <c r="CH153" s="181"/>
      <c r="CI153" s="181"/>
      <c r="CJ153" s="181"/>
      <c r="CK153" s="177"/>
      <c r="CL153" s="177"/>
    </row>
    <row r="154" customFormat="false" ht="12.75" hidden="false" customHeight="false" outlineLevel="0" collapsed="false">
      <c r="A154" s="169" t="s">
        <v>42</v>
      </c>
      <c r="B154" s="96"/>
      <c r="C154" s="170" t="s">
        <v>101</v>
      </c>
      <c r="D154" s="171" t="n">
        <v>23</v>
      </c>
      <c r="E154" s="172" t="s">
        <v>127</v>
      </c>
      <c r="F154" s="173" t="n">
        <f aca="false">SUM(H154:CJ154)</f>
        <v>7.75</v>
      </c>
      <c r="G154" s="174"/>
      <c r="H154" s="175"/>
      <c r="I154" s="176"/>
      <c r="J154" s="176"/>
      <c r="K154" s="176"/>
      <c r="L154" s="176"/>
      <c r="M154" s="176"/>
      <c r="N154" s="176"/>
      <c r="O154" s="176"/>
      <c r="P154" s="176"/>
      <c r="Q154" s="176"/>
      <c r="R154" s="176"/>
      <c r="S154" s="176"/>
      <c r="T154" s="176"/>
      <c r="U154" s="176"/>
      <c r="V154" s="176"/>
      <c r="W154" s="176"/>
      <c r="X154" s="176"/>
      <c r="Y154" s="176"/>
      <c r="Z154" s="176"/>
      <c r="AA154" s="176"/>
      <c r="AB154" s="176"/>
      <c r="AC154" s="176"/>
      <c r="AD154" s="176"/>
      <c r="AE154" s="176"/>
      <c r="AF154" s="176"/>
      <c r="AG154" s="176"/>
      <c r="AH154" s="176"/>
      <c r="AI154" s="176"/>
      <c r="AJ154" s="176"/>
      <c r="AK154" s="176"/>
      <c r="AL154" s="176"/>
      <c r="AM154" s="176"/>
      <c r="AN154" s="176"/>
      <c r="AO154" s="176"/>
      <c r="AP154" s="176"/>
      <c r="AQ154" s="176"/>
      <c r="AR154" s="176"/>
      <c r="AS154" s="176"/>
      <c r="AT154" s="176"/>
      <c r="AU154" s="176"/>
      <c r="AV154" s="176"/>
      <c r="AW154" s="176" t="n">
        <v>7.75</v>
      </c>
      <c r="AX154" s="176"/>
      <c r="AY154" s="176"/>
      <c r="AZ154" s="176"/>
      <c r="BA154" s="176"/>
      <c r="BB154" s="176"/>
      <c r="BC154" s="176"/>
      <c r="BD154" s="176"/>
      <c r="BE154" s="176"/>
      <c r="BF154" s="176"/>
      <c r="BG154" s="176"/>
      <c r="BH154" s="176"/>
      <c r="BI154" s="176"/>
      <c r="BJ154" s="176"/>
      <c r="BK154" s="176"/>
      <c r="BL154" s="176"/>
      <c r="BM154" s="176"/>
      <c r="BN154" s="176"/>
      <c r="BO154" s="176"/>
      <c r="BP154" s="176"/>
      <c r="BQ154" s="176"/>
      <c r="BR154" s="176"/>
      <c r="BS154" s="176"/>
      <c r="BT154" s="176"/>
      <c r="BU154" s="176"/>
      <c r="BV154" s="176"/>
      <c r="BW154" s="176"/>
      <c r="BX154" s="176"/>
      <c r="BY154" s="176"/>
      <c r="BZ154" s="176"/>
      <c r="CA154" s="176"/>
      <c r="CB154" s="176"/>
      <c r="CC154" s="176"/>
      <c r="CD154" s="176"/>
      <c r="CE154" s="176"/>
      <c r="CF154" s="176"/>
      <c r="CG154" s="176"/>
      <c r="CH154" s="176"/>
      <c r="CI154" s="176"/>
      <c r="CJ154" s="176"/>
      <c r="CK154" s="177"/>
      <c r="CL154" s="177"/>
    </row>
    <row r="155" customFormat="false" ht="12.75" hidden="false" customHeight="false" outlineLevel="0" collapsed="false">
      <c r="A155" s="169" t="s">
        <v>42</v>
      </c>
      <c r="B155" s="96"/>
      <c r="C155" s="170" t="s">
        <v>101</v>
      </c>
      <c r="D155" s="171" t="n">
        <v>24</v>
      </c>
      <c r="E155" s="172" t="s">
        <v>127</v>
      </c>
      <c r="F155" s="173" t="n">
        <f aca="false">SUM(H155:CJ155)</f>
        <v>7.75</v>
      </c>
      <c r="G155" s="174"/>
      <c r="H155" s="175"/>
      <c r="I155" s="176"/>
      <c r="J155" s="176"/>
      <c r="K155" s="176"/>
      <c r="L155" s="176"/>
      <c r="M155" s="176"/>
      <c r="N155" s="176"/>
      <c r="O155" s="176"/>
      <c r="P155" s="176"/>
      <c r="Q155" s="176"/>
      <c r="R155" s="176"/>
      <c r="S155" s="176"/>
      <c r="T155" s="176"/>
      <c r="U155" s="176"/>
      <c r="V155" s="176"/>
      <c r="W155" s="176"/>
      <c r="X155" s="176"/>
      <c r="Y155" s="176"/>
      <c r="Z155" s="176"/>
      <c r="AA155" s="176"/>
      <c r="AB155" s="176"/>
      <c r="AC155" s="176"/>
      <c r="AD155" s="176"/>
      <c r="AE155" s="176"/>
      <c r="AF155" s="176"/>
      <c r="AG155" s="176"/>
      <c r="AH155" s="176"/>
      <c r="AI155" s="176"/>
      <c r="AJ155" s="176"/>
      <c r="AK155" s="176"/>
      <c r="AL155" s="176"/>
      <c r="AM155" s="176"/>
      <c r="AN155" s="176"/>
      <c r="AO155" s="176"/>
      <c r="AP155" s="176"/>
      <c r="AQ155" s="176"/>
      <c r="AR155" s="176"/>
      <c r="AS155" s="176"/>
      <c r="AT155" s="176"/>
      <c r="AU155" s="176"/>
      <c r="AV155" s="176"/>
      <c r="AW155" s="176" t="n">
        <v>3.5</v>
      </c>
      <c r="AX155" s="176"/>
      <c r="AY155" s="176"/>
      <c r="AZ155" s="176"/>
      <c r="BA155" s="176"/>
      <c r="BB155" s="176"/>
      <c r="BC155" s="176"/>
      <c r="BD155" s="176"/>
      <c r="BE155" s="176"/>
      <c r="BF155" s="176"/>
      <c r="BG155" s="176" t="n">
        <v>4.25</v>
      </c>
      <c r="BH155" s="176"/>
      <c r="BI155" s="176"/>
      <c r="BJ155" s="176"/>
      <c r="BK155" s="176"/>
      <c r="BL155" s="176"/>
      <c r="BM155" s="176"/>
      <c r="BN155" s="176"/>
      <c r="BO155" s="176"/>
      <c r="BP155" s="176"/>
      <c r="BQ155" s="176"/>
      <c r="BR155" s="176"/>
      <c r="BS155" s="176"/>
      <c r="BT155" s="176"/>
      <c r="BU155" s="176"/>
      <c r="BV155" s="176"/>
      <c r="BW155" s="176"/>
      <c r="BX155" s="176"/>
      <c r="BY155" s="176"/>
      <c r="BZ155" s="176"/>
      <c r="CA155" s="176"/>
      <c r="CB155" s="176"/>
      <c r="CC155" s="176"/>
      <c r="CD155" s="176"/>
      <c r="CE155" s="176"/>
      <c r="CF155" s="176"/>
      <c r="CG155" s="176"/>
      <c r="CH155" s="176"/>
      <c r="CI155" s="176"/>
      <c r="CJ155" s="176"/>
      <c r="CK155" s="177"/>
      <c r="CL155" s="177"/>
    </row>
    <row r="156" customFormat="false" ht="12.75" hidden="false" customHeight="false" outlineLevel="0" collapsed="false">
      <c r="A156" s="169" t="s">
        <v>42</v>
      </c>
      <c r="B156" s="96"/>
      <c r="C156" s="170" t="s">
        <v>101</v>
      </c>
      <c r="D156" s="171" t="n">
        <v>25</v>
      </c>
      <c r="E156" s="172" t="s">
        <v>127</v>
      </c>
      <c r="F156" s="173" t="n">
        <f aca="false">SUM(H156:CJ156)</f>
        <v>7.75</v>
      </c>
      <c r="G156" s="174"/>
      <c r="H156" s="175"/>
      <c r="I156" s="176"/>
      <c r="J156" s="176"/>
      <c r="K156" s="176"/>
      <c r="L156" s="176"/>
      <c r="M156" s="176"/>
      <c r="N156" s="176"/>
      <c r="O156" s="176"/>
      <c r="P156" s="176"/>
      <c r="Q156" s="176"/>
      <c r="R156" s="176"/>
      <c r="S156" s="176"/>
      <c r="T156" s="176"/>
      <c r="U156" s="176"/>
      <c r="V156" s="176"/>
      <c r="W156" s="176"/>
      <c r="X156" s="176"/>
      <c r="Y156" s="176"/>
      <c r="Z156" s="176"/>
      <c r="AA156" s="176"/>
      <c r="AB156" s="176"/>
      <c r="AC156" s="176"/>
      <c r="AD156" s="176"/>
      <c r="AE156" s="176"/>
      <c r="AF156" s="176"/>
      <c r="AG156" s="176"/>
      <c r="AH156" s="176"/>
      <c r="AI156" s="176"/>
      <c r="AJ156" s="176"/>
      <c r="AK156" s="176"/>
      <c r="AL156" s="176"/>
      <c r="AM156" s="176"/>
      <c r="AN156" s="176"/>
      <c r="AO156" s="176"/>
      <c r="AP156" s="176"/>
      <c r="AQ156" s="176"/>
      <c r="AR156" s="176"/>
      <c r="AS156" s="176"/>
      <c r="AT156" s="176"/>
      <c r="AU156" s="176"/>
      <c r="AV156" s="176"/>
      <c r="AW156" s="176"/>
      <c r="AX156" s="176"/>
      <c r="AY156" s="176"/>
      <c r="AZ156" s="176" t="n">
        <v>2.5</v>
      </c>
      <c r="BA156" s="176"/>
      <c r="BB156" s="176"/>
      <c r="BC156" s="176"/>
      <c r="BD156" s="176"/>
      <c r="BE156" s="176"/>
      <c r="BF156" s="176"/>
      <c r="BG156" s="176" t="n">
        <v>5.25</v>
      </c>
      <c r="BH156" s="176"/>
      <c r="BI156" s="176"/>
      <c r="BJ156" s="176"/>
      <c r="BK156" s="176"/>
      <c r="BL156" s="176"/>
      <c r="BM156" s="176"/>
      <c r="BN156" s="176"/>
      <c r="BO156" s="176"/>
      <c r="BP156" s="176"/>
      <c r="BQ156" s="176"/>
      <c r="BR156" s="176"/>
      <c r="BS156" s="176"/>
      <c r="BT156" s="176"/>
      <c r="BU156" s="176"/>
      <c r="BV156" s="176"/>
      <c r="BW156" s="176"/>
      <c r="BX156" s="176"/>
      <c r="BY156" s="176"/>
      <c r="BZ156" s="176"/>
      <c r="CA156" s="176"/>
      <c r="CB156" s="176"/>
      <c r="CC156" s="176"/>
      <c r="CD156" s="176"/>
      <c r="CE156" s="176"/>
      <c r="CF156" s="176"/>
      <c r="CG156" s="176"/>
      <c r="CH156" s="176"/>
      <c r="CI156" s="176"/>
      <c r="CJ156" s="176"/>
      <c r="CK156" s="177"/>
      <c r="CL156" s="177"/>
    </row>
    <row r="157" customFormat="false" ht="12.75" hidden="false" customHeight="false" outlineLevel="0" collapsed="false">
      <c r="A157" s="169" t="s">
        <v>42</v>
      </c>
      <c r="B157" s="96"/>
      <c r="C157" s="170" t="s">
        <v>101</v>
      </c>
      <c r="D157" s="171" t="n">
        <v>26</v>
      </c>
      <c r="E157" s="172" t="s">
        <v>127</v>
      </c>
      <c r="F157" s="173" t="n">
        <f aca="false">SUM(H157:CJ157)</f>
        <v>7.75</v>
      </c>
      <c r="G157" s="174"/>
      <c r="H157" s="175"/>
      <c r="I157" s="176"/>
      <c r="J157" s="176"/>
      <c r="K157" s="176"/>
      <c r="L157" s="176"/>
      <c r="M157" s="176"/>
      <c r="N157" s="176"/>
      <c r="O157" s="176"/>
      <c r="P157" s="176"/>
      <c r="Q157" s="176"/>
      <c r="R157" s="176"/>
      <c r="S157" s="176"/>
      <c r="T157" s="176"/>
      <c r="U157" s="176"/>
      <c r="V157" s="176"/>
      <c r="W157" s="176"/>
      <c r="X157" s="176"/>
      <c r="Y157" s="176"/>
      <c r="Z157" s="176"/>
      <c r="AA157" s="176"/>
      <c r="AB157" s="176"/>
      <c r="AC157" s="176"/>
      <c r="AD157" s="176"/>
      <c r="AE157" s="176"/>
      <c r="AF157" s="176"/>
      <c r="AG157" s="176"/>
      <c r="AH157" s="176"/>
      <c r="AI157" s="176"/>
      <c r="AJ157" s="176"/>
      <c r="AK157" s="176"/>
      <c r="AL157" s="176"/>
      <c r="AM157" s="176"/>
      <c r="AN157" s="176"/>
      <c r="AO157" s="176"/>
      <c r="AP157" s="176"/>
      <c r="AQ157" s="176"/>
      <c r="AR157" s="176"/>
      <c r="AS157" s="176"/>
      <c r="AT157" s="176"/>
      <c r="AU157" s="176"/>
      <c r="AV157" s="176"/>
      <c r="AW157" s="176"/>
      <c r="AX157" s="176"/>
      <c r="AY157" s="176"/>
      <c r="AZ157" s="176" t="n">
        <v>7.75</v>
      </c>
      <c r="BA157" s="176"/>
      <c r="BB157" s="176"/>
      <c r="BC157" s="176"/>
      <c r="BD157" s="176"/>
      <c r="BE157" s="176"/>
      <c r="BF157" s="176"/>
      <c r="BG157" s="176"/>
      <c r="BH157" s="176"/>
      <c r="BI157" s="176"/>
      <c r="BJ157" s="176"/>
      <c r="BK157" s="176"/>
      <c r="BL157" s="176"/>
      <c r="BM157" s="176"/>
      <c r="BN157" s="176"/>
      <c r="BO157" s="176"/>
      <c r="BP157" s="176"/>
      <c r="BQ157" s="176"/>
      <c r="BR157" s="176"/>
      <c r="BS157" s="176"/>
      <c r="BT157" s="176"/>
      <c r="BU157" s="176"/>
      <c r="BV157" s="176"/>
      <c r="BW157" s="176"/>
      <c r="BX157" s="176"/>
      <c r="BY157" s="176"/>
      <c r="BZ157" s="176"/>
      <c r="CA157" s="176"/>
      <c r="CB157" s="176"/>
      <c r="CC157" s="176"/>
      <c r="CD157" s="176"/>
      <c r="CE157" s="176"/>
      <c r="CF157" s="176"/>
      <c r="CG157" s="176"/>
      <c r="CH157" s="176"/>
      <c r="CI157" s="176"/>
      <c r="CJ157" s="176"/>
      <c r="CK157" s="177"/>
      <c r="CL157" s="177"/>
    </row>
    <row r="158" customFormat="false" ht="12.75" hidden="false" customHeight="false" outlineLevel="0" collapsed="false">
      <c r="A158" s="169" t="s">
        <v>42</v>
      </c>
      <c r="B158" s="96"/>
      <c r="C158" s="170" t="s">
        <v>101</v>
      </c>
      <c r="D158" s="171" t="n">
        <v>27</v>
      </c>
      <c r="E158" s="172" t="s">
        <v>127</v>
      </c>
      <c r="F158" s="173" t="n">
        <f aca="false">SUM(H158:CJ158)</f>
        <v>7</v>
      </c>
      <c r="G158" s="174"/>
      <c r="H158" s="175"/>
      <c r="I158" s="176"/>
      <c r="J158" s="176"/>
      <c r="K158" s="176"/>
      <c r="L158" s="176"/>
      <c r="M158" s="176"/>
      <c r="N158" s="176"/>
      <c r="O158" s="176"/>
      <c r="P158" s="176"/>
      <c r="Q158" s="176"/>
      <c r="R158" s="176"/>
      <c r="S158" s="176"/>
      <c r="T158" s="176"/>
      <c r="U158" s="176"/>
      <c r="V158" s="176"/>
      <c r="W158" s="176"/>
      <c r="X158" s="176"/>
      <c r="Y158" s="176"/>
      <c r="Z158" s="176"/>
      <c r="AA158" s="176"/>
      <c r="AB158" s="176"/>
      <c r="AC158" s="176"/>
      <c r="AD158" s="176"/>
      <c r="AE158" s="176"/>
      <c r="AF158" s="176"/>
      <c r="AG158" s="176"/>
      <c r="AH158" s="176"/>
      <c r="AI158" s="176"/>
      <c r="AJ158" s="176"/>
      <c r="AK158" s="176"/>
      <c r="AL158" s="176"/>
      <c r="AM158" s="176"/>
      <c r="AN158" s="176"/>
      <c r="AO158" s="176"/>
      <c r="AP158" s="176"/>
      <c r="AQ158" s="176"/>
      <c r="AR158" s="176"/>
      <c r="AS158" s="176"/>
      <c r="AT158" s="176"/>
      <c r="AU158" s="176"/>
      <c r="AV158" s="176"/>
      <c r="AW158" s="176"/>
      <c r="AX158" s="176"/>
      <c r="AY158" s="176"/>
      <c r="AZ158" s="176" t="n">
        <v>7</v>
      </c>
      <c r="BA158" s="176"/>
      <c r="BB158" s="176"/>
      <c r="BC158" s="176"/>
      <c r="BD158" s="176"/>
      <c r="BE158" s="176"/>
      <c r="BF158" s="176"/>
      <c r="BG158" s="176"/>
      <c r="BH158" s="176"/>
      <c r="BI158" s="176"/>
      <c r="BJ158" s="176"/>
      <c r="BK158" s="176"/>
      <c r="BL158" s="176"/>
      <c r="BM158" s="176"/>
      <c r="BN158" s="176"/>
      <c r="BO158" s="176"/>
      <c r="BP158" s="176"/>
      <c r="BQ158" s="176"/>
      <c r="BR158" s="176"/>
      <c r="BS158" s="176"/>
      <c r="BT158" s="176"/>
      <c r="BU158" s="176"/>
      <c r="BV158" s="176"/>
      <c r="BW158" s="176"/>
      <c r="BX158" s="176"/>
      <c r="BY158" s="176"/>
      <c r="BZ158" s="176"/>
      <c r="CA158" s="176"/>
      <c r="CB158" s="176"/>
      <c r="CC158" s="176"/>
      <c r="CD158" s="176"/>
      <c r="CE158" s="176"/>
      <c r="CF158" s="176"/>
      <c r="CG158" s="176"/>
      <c r="CH158" s="176"/>
      <c r="CI158" s="176"/>
      <c r="CJ158" s="176"/>
      <c r="CK158" s="177"/>
      <c r="CL158" s="177"/>
    </row>
    <row r="159" customFormat="false" ht="12.75" hidden="false" customHeight="false" outlineLevel="0" collapsed="false">
      <c r="A159" s="169" t="s">
        <v>42</v>
      </c>
      <c r="B159" s="96"/>
      <c r="C159" s="170" t="s">
        <v>101</v>
      </c>
      <c r="D159" s="171" t="n">
        <v>28</v>
      </c>
      <c r="E159" s="172" t="s">
        <v>127</v>
      </c>
      <c r="F159" s="178" t="n">
        <f aca="false">SUM(H159:CJ159)</f>
        <v>0</v>
      </c>
      <c r="G159" s="179"/>
      <c r="H159" s="180"/>
      <c r="I159" s="181"/>
      <c r="J159" s="181"/>
      <c r="K159" s="181"/>
      <c r="L159" s="181"/>
      <c r="M159" s="181"/>
      <c r="N159" s="181"/>
      <c r="O159" s="181"/>
      <c r="P159" s="181"/>
      <c r="Q159" s="181"/>
      <c r="R159" s="181"/>
      <c r="S159" s="181"/>
      <c r="T159" s="181"/>
      <c r="U159" s="181"/>
      <c r="V159" s="181"/>
      <c r="W159" s="181"/>
      <c r="X159" s="181"/>
      <c r="Y159" s="181"/>
      <c r="Z159" s="181"/>
      <c r="AA159" s="181"/>
      <c r="AB159" s="181"/>
      <c r="AC159" s="181"/>
      <c r="AD159" s="181"/>
      <c r="AE159" s="181"/>
      <c r="AF159" s="181"/>
      <c r="AG159" s="181"/>
      <c r="AH159" s="181"/>
      <c r="AI159" s="181"/>
      <c r="AJ159" s="181"/>
      <c r="AK159" s="181"/>
      <c r="AL159" s="181"/>
      <c r="AM159" s="181"/>
      <c r="AN159" s="181"/>
      <c r="AO159" s="181"/>
      <c r="AP159" s="181"/>
      <c r="AQ159" s="181"/>
      <c r="AR159" s="181"/>
      <c r="AS159" s="181"/>
      <c r="AT159" s="181"/>
      <c r="AU159" s="181"/>
      <c r="AV159" s="181"/>
      <c r="AW159" s="181"/>
      <c r="AX159" s="181"/>
      <c r="AY159" s="181"/>
      <c r="AZ159" s="181"/>
      <c r="BA159" s="181"/>
      <c r="BB159" s="181"/>
      <c r="BC159" s="181"/>
      <c r="BD159" s="181"/>
      <c r="BE159" s="181"/>
      <c r="BF159" s="181"/>
      <c r="BG159" s="181"/>
      <c r="BH159" s="181"/>
      <c r="BI159" s="181"/>
      <c r="BJ159" s="181"/>
      <c r="BK159" s="181"/>
      <c r="BL159" s="181"/>
      <c r="BM159" s="181"/>
      <c r="BN159" s="181"/>
      <c r="BO159" s="181"/>
      <c r="BP159" s="181"/>
      <c r="BQ159" s="181"/>
      <c r="BR159" s="181"/>
      <c r="BS159" s="181"/>
      <c r="BT159" s="181"/>
      <c r="BU159" s="181"/>
      <c r="BV159" s="181"/>
      <c r="BW159" s="181"/>
      <c r="BX159" s="181"/>
      <c r="BY159" s="181"/>
      <c r="BZ159" s="181"/>
      <c r="CA159" s="181"/>
      <c r="CB159" s="181"/>
      <c r="CC159" s="181"/>
      <c r="CD159" s="181"/>
      <c r="CE159" s="181"/>
      <c r="CF159" s="181"/>
      <c r="CG159" s="181"/>
      <c r="CH159" s="181"/>
      <c r="CI159" s="181"/>
      <c r="CJ159" s="181"/>
      <c r="CK159" s="177"/>
      <c r="CL159" s="177"/>
    </row>
    <row r="160" customFormat="false" ht="13.5" hidden="false" customHeight="true" outlineLevel="0" collapsed="false">
      <c r="A160" s="169" t="s">
        <v>42</v>
      </c>
      <c r="B160" s="96"/>
      <c r="C160" s="170" t="s">
        <v>101</v>
      </c>
      <c r="D160" s="171" t="n">
        <v>29</v>
      </c>
      <c r="E160" s="172" t="s">
        <v>127</v>
      </c>
      <c r="F160" s="178" t="n">
        <f aca="false">SUM(H160:CJ160)</f>
        <v>0</v>
      </c>
      <c r="G160" s="179" t="n">
        <f aca="false">SUM(F154:F160)</f>
        <v>38</v>
      </c>
      <c r="H160" s="180"/>
      <c r="I160" s="181"/>
      <c r="J160" s="181"/>
      <c r="K160" s="181"/>
      <c r="L160" s="181"/>
      <c r="M160" s="181"/>
      <c r="N160" s="181"/>
      <c r="O160" s="181"/>
      <c r="P160" s="181"/>
      <c r="Q160" s="181"/>
      <c r="R160" s="181"/>
      <c r="S160" s="181"/>
      <c r="T160" s="181"/>
      <c r="U160" s="181"/>
      <c r="V160" s="181"/>
      <c r="W160" s="181"/>
      <c r="X160" s="181"/>
      <c r="Y160" s="181"/>
      <c r="Z160" s="181"/>
      <c r="AA160" s="181"/>
      <c r="AB160" s="181"/>
      <c r="AC160" s="181"/>
      <c r="AD160" s="181"/>
      <c r="AE160" s="181"/>
      <c r="AF160" s="181"/>
      <c r="AG160" s="181"/>
      <c r="AH160" s="181"/>
      <c r="AI160" s="181"/>
      <c r="AJ160" s="181"/>
      <c r="AK160" s="181"/>
      <c r="AL160" s="181"/>
      <c r="AM160" s="181"/>
      <c r="AN160" s="181"/>
      <c r="AO160" s="181"/>
      <c r="AP160" s="181"/>
      <c r="AQ160" s="181"/>
      <c r="AR160" s="181"/>
      <c r="AS160" s="181"/>
      <c r="AT160" s="181"/>
      <c r="AU160" s="181"/>
      <c r="AV160" s="181"/>
      <c r="AW160" s="181"/>
      <c r="AX160" s="181"/>
      <c r="AY160" s="181"/>
      <c r="AZ160" s="181"/>
      <c r="BA160" s="181"/>
      <c r="BB160" s="181"/>
      <c r="BC160" s="181"/>
      <c r="BD160" s="181"/>
      <c r="BE160" s="181"/>
      <c r="BF160" s="181"/>
      <c r="BG160" s="181"/>
      <c r="BH160" s="181"/>
      <c r="BI160" s="181"/>
      <c r="BJ160" s="181"/>
      <c r="BK160" s="181"/>
      <c r="BL160" s="181"/>
      <c r="BM160" s="181"/>
      <c r="BN160" s="181"/>
      <c r="BO160" s="181"/>
      <c r="BP160" s="181"/>
      <c r="BQ160" s="181"/>
      <c r="BR160" s="181"/>
      <c r="BS160" s="181"/>
      <c r="BT160" s="181"/>
      <c r="BU160" s="181"/>
      <c r="BV160" s="181"/>
      <c r="BW160" s="181"/>
      <c r="BX160" s="181"/>
      <c r="BY160" s="181"/>
      <c r="BZ160" s="181"/>
      <c r="CA160" s="181"/>
      <c r="CB160" s="181"/>
      <c r="CC160" s="181"/>
      <c r="CD160" s="181"/>
      <c r="CE160" s="181"/>
      <c r="CF160" s="181"/>
      <c r="CG160" s="181"/>
      <c r="CH160" s="181"/>
      <c r="CI160" s="181"/>
      <c r="CJ160" s="181"/>
      <c r="CK160" s="177"/>
      <c r="CL160" s="177"/>
    </row>
    <row r="161" customFormat="false" ht="12.75" hidden="false" customHeight="false" outlineLevel="0" collapsed="false">
      <c r="A161" s="169" t="s">
        <v>42</v>
      </c>
      <c r="B161" s="96"/>
      <c r="C161" s="170" t="s">
        <v>101</v>
      </c>
      <c r="D161" s="171" t="n">
        <v>30</v>
      </c>
      <c r="E161" s="172" t="s">
        <v>128</v>
      </c>
      <c r="F161" s="173" t="n">
        <f aca="false">SUM(H161:CJ161)</f>
        <v>0</v>
      </c>
      <c r="G161" s="174"/>
      <c r="H161" s="175"/>
      <c r="I161" s="176"/>
      <c r="J161" s="176"/>
      <c r="K161" s="176"/>
      <c r="L161" s="176"/>
      <c r="M161" s="176"/>
      <c r="N161" s="176"/>
      <c r="O161" s="176"/>
      <c r="P161" s="176"/>
      <c r="Q161" s="176"/>
      <c r="R161" s="176"/>
      <c r="S161" s="176"/>
      <c r="T161" s="176"/>
      <c r="U161" s="176"/>
      <c r="V161" s="176"/>
      <c r="W161" s="176"/>
      <c r="X161" s="176"/>
      <c r="Y161" s="176"/>
      <c r="Z161" s="176"/>
      <c r="AA161" s="176"/>
      <c r="AB161" s="176"/>
      <c r="AC161" s="176"/>
      <c r="AD161" s="176"/>
      <c r="AE161" s="176"/>
      <c r="AF161" s="176"/>
      <c r="AG161" s="176"/>
      <c r="AH161" s="176"/>
      <c r="AI161" s="176"/>
      <c r="AJ161" s="176"/>
      <c r="AK161" s="176"/>
      <c r="AL161" s="176"/>
      <c r="AM161" s="176"/>
      <c r="AN161" s="176"/>
      <c r="AO161" s="176"/>
      <c r="AP161" s="176"/>
      <c r="AQ161" s="176"/>
      <c r="AR161" s="176"/>
      <c r="AS161" s="176"/>
      <c r="AT161" s="176"/>
      <c r="AU161" s="176"/>
      <c r="AV161" s="176"/>
      <c r="AW161" s="176"/>
      <c r="AX161" s="176"/>
      <c r="AY161" s="176"/>
      <c r="AZ161" s="176"/>
      <c r="BA161" s="176"/>
      <c r="BB161" s="176"/>
      <c r="BC161" s="176"/>
      <c r="BD161" s="176"/>
      <c r="BE161" s="176"/>
      <c r="BF161" s="176"/>
      <c r="BG161" s="176"/>
      <c r="BH161" s="176"/>
      <c r="BI161" s="176"/>
      <c r="BJ161" s="176"/>
      <c r="BK161" s="176"/>
      <c r="BL161" s="176"/>
      <c r="BM161" s="176"/>
      <c r="BN161" s="176"/>
      <c r="BO161" s="176"/>
      <c r="BP161" s="176"/>
      <c r="BQ161" s="176"/>
      <c r="BR161" s="176"/>
      <c r="BS161" s="176"/>
      <c r="BT161" s="176"/>
      <c r="BU161" s="176"/>
      <c r="BV161" s="176"/>
      <c r="BW161" s="176"/>
      <c r="BX161" s="176"/>
      <c r="BY161" s="176"/>
      <c r="BZ161" s="176"/>
      <c r="CA161" s="176"/>
      <c r="CB161" s="176"/>
      <c r="CC161" s="176"/>
      <c r="CD161" s="176"/>
      <c r="CE161" s="176"/>
      <c r="CF161" s="176"/>
      <c r="CG161" s="176"/>
      <c r="CH161" s="176"/>
      <c r="CI161" s="176"/>
      <c r="CJ161" s="176"/>
      <c r="CK161" s="177"/>
      <c r="CL161" s="177"/>
    </row>
    <row r="162" customFormat="false" ht="13.5" hidden="false" customHeight="false" outlineLevel="0" collapsed="false">
      <c r="A162" s="169" t="s">
        <v>42</v>
      </c>
      <c r="B162" s="96"/>
      <c r="C162" s="170" t="s">
        <v>101</v>
      </c>
      <c r="D162" s="171"/>
      <c r="E162" s="172"/>
      <c r="F162" s="173" t="n">
        <f aca="false">SUM(H162:CJ162)</f>
        <v>0</v>
      </c>
      <c r="G162" s="174"/>
      <c r="H162" s="175"/>
      <c r="I162" s="176"/>
      <c r="J162" s="176"/>
      <c r="K162" s="176"/>
      <c r="L162" s="176"/>
      <c r="M162" s="176"/>
      <c r="N162" s="176"/>
      <c r="O162" s="176"/>
      <c r="P162" s="176"/>
      <c r="Q162" s="176"/>
      <c r="R162" s="176"/>
      <c r="S162" s="176"/>
      <c r="T162" s="176"/>
      <c r="U162" s="176"/>
      <c r="V162" s="176"/>
      <c r="W162" s="176"/>
      <c r="X162" s="176"/>
      <c r="Y162" s="176"/>
      <c r="Z162" s="176"/>
      <c r="AA162" s="176"/>
      <c r="AB162" s="176"/>
      <c r="AC162" s="176"/>
      <c r="AD162" s="176"/>
      <c r="AE162" s="176"/>
      <c r="AF162" s="176"/>
      <c r="AG162" s="176"/>
      <c r="AH162" s="176"/>
      <c r="AI162" s="176"/>
      <c r="AJ162" s="176"/>
      <c r="AK162" s="176"/>
      <c r="AL162" s="176"/>
      <c r="AM162" s="176"/>
      <c r="AN162" s="176"/>
      <c r="AO162" s="176"/>
      <c r="AP162" s="176"/>
      <c r="AQ162" s="176"/>
      <c r="AR162" s="176"/>
      <c r="AS162" s="176"/>
      <c r="AT162" s="176"/>
      <c r="AU162" s="176"/>
      <c r="AV162" s="176"/>
      <c r="AW162" s="176"/>
      <c r="AX162" s="176"/>
      <c r="AY162" s="176"/>
      <c r="AZ162" s="176"/>
      <c r="BA162" s="176"/>
      <c r="BB162" s="176"/>
      <c r="BC162" s="176"/>
      <c r="BD162" s="176"/>
      <c r="BE162" s="176"/>
      <c r="BF162" s="176"/>
      <c r="BG162" s="176"/>
      <c r="BH162" s="176"/>
      <c r="BI162" s="176"/>
      <c r="BJ162" s="176"/>
      <c r="BK162" s="176"/>
      <c r="BL162" s="176"/>
      <c r="BM162" s="176"/>
      <c r="BN162" s="176"/>
      <c r="BO162" s="176"/>
      <c r="BP162" s="176"/>
      <c r="BQ162" s="176"/>
      <c r="BR162" s="176"/>
      <c r="BS162" s="176"/>
      <c r="BT162" s="176"/>
      <c r="BU162" s="176"/>
      <c r="BV162" s="176"/>
      <c r="BW162" s="176"/>
      <c r="BX162" s="176"/>
      <c r="BY162" s="176"/>
      <c r="BZ162" s="176"/>
      <c r="CA162" s="176"/>
      <c r="CB162" s="176"/>
      <c r="CC162" s="176"/>
      <c r="CD162" s="176"/>
      <c r="CE162" s="176"/>
      <c r="CF162" s="176"/>
      <c r="CG162" s="176"/>
      <c r="CH162" s="176"/>
      <c r="CI162" s="176"/>
      <c r="CJ162" s="176"/>
      <c r="CK162" s="177"/>
      <c r="CL162" s="177"/>
    </row>
    <row r="163" customFormat="false" ht="13.5" hidden="false" customHeight="false" outlineLevel="0" collapsed="false">
      <c r="A163" s="182" t="s">
        <v>42</v>
      </c>
      <c r="B163" s="118"/>
      <c r="C163" s="183" t="s">
        <v>54</v>
      </c>
      <c r="D163" s="184" t="s">
        <v>49</v>
      </c>
      <c r="E163" s="185"/>
      <c r="F163" s="185" t="n">
        <f aca="false">SUM(F132:F162)</f>
        <v>152.5</v>
      </c>
      <c r="G163" s="185"/>
      <c r="H163" s="186" t="n">
        <f aca="false">SUM(H132:H162)</f>
        <v>0</v>
      </c>
      <c r="I163" s="187" t="n">
        <f aca="false">SUM(I132:I162)</f>
        <v>0</v>
      </c>
      <c r="J163" s="188" t="n">
        <f aca="false">SUM(J132:J162)</f>
        <v>0</v>
      </c>
      <c r="K163" s="189" t="n">
        <f aca="false">SUM(K132:K162)</f>
        <v>0</v>
      </c>
      <c r="L163" s="189" t="n">
        <f aca="false">SUM(L132:L162)</f>
        <v>0</v>
      </c>
      <c r="M163" s="190" t="n">
        <f aca="false">SUM(M132:M162)</f>
        <v>0</v>
      </c>
      <c r="N163" s="190" t="n">
        <f aca="false">SUM(N132:N162)</f>
        <v>0</v>
      </c>
      <c r="O163" s="190" t="n">
        <f aca="false">SUM(O132:O162)</f>
        <v>0</v>
      </c>
      <c r="P163" s="190" t="n">
        <f aca="false">SUM(P132:P162)</f>
        <v>0</v>
      </c>
      <c r="Q163" s="190" t="n">
        <f aca="false">SUM(Q132:Q162)</f>
        <v>0</v>
      </c>
      <c r="R163" s="188" t="n">
        <f aca="false">SUM(R132:R162)</f>
        <v>38.25</v>
      </c>
      <c r="S163" s="188" t="n">
        <f aca="false">SUM(S132:S162)</f>
        <v>17.5</v>
      </c>
      <c r="T163" s="188" t="n">
        <f aca="false">SUM(T132:T162)</f>
        <v>0</v>
      </c>
      <c r="U163" s="188" t="n">
        <f aca="false">SUM(U132:U162)</f>
        <v>0</v>
      </c>
      <c r="V163" s="188" t="n">
        <f aca="false">SUM(V132:V162)</f>
        <v>0</v>
      </c>
      <c r="W163" s="188" t="n">
        <f aca="false">SUM(W132:W162)</f>
        <v>16.25</v>
      </c>
      <c r="X163" s="188" t="n">
        <f aca="false">SUM(X132:X162)</f>
        <v>24.5</v>
      </c>
      <c r="Y163" s="188" t="n">
        <f aca="false">SUM(Y132:Y162)</f>
        <v>0</v>
      </c>
      <c r="Z163" s="188" t="n">
        <f aca="false">SUM(Z132:Z162)</f>
        <v>0.5</v>
      </c>
      <c r="AA163" s="188" t="n">
        <f aca="false">SUM(AA132:AA162)</f>
        <v>9</v>
      </c>
      <c r="AB163" s="188" t="n">
        <f aca="false">SUM(AB132:AB162)</f>
        <v>0</v>
      </c>
      <c r="AC163" s="188" t="n">
        <f aca="false">SUM(AC132:AC162)</f>
        <v>0</v>
      </c>
      <c r="AD163" s="188" t="n">
        <f aca="false">SUM(AD132:AD162)</f>
        <v>2.25</v>
      </c>
      <c r="AE163" s="188" t="n">
        <f aca="false">SUM(AE132:AE162)</f>
        <v>0</v>
      </c>
      <c r="AF163" s="188" t="n">
        <f aca="false">SUM(AF132:AF162)</f>
        <v>0</v>
      </c>
      <c r="AG163" s="188" t="n">
        <f aca="false">SUM(AG132:AG162)</f>
        <v>0</v>
      </c>
      <c r="AH163" s="188" t="n">
        <f aca="false">SUM(AH132:AH162)</f>
        <v>0</v>
      </c>
      <c r="AI163" s="188" t="n">
        <f aca="false">SUM(AI132:AI162)</f>
        <v>0</v>
      </c>
      <c r="AJ163" s="188" t="n">
        <f aca="false">SUM(AJ132:AJ162)</f>
        <v>0</v>
      </c>
      <c r="AK163" s="188" t="n">
        <f aca="false">SUM(AK132:AK162)</f>
        <v>0</v>
      </c>
      <c r="AL163" s="188" t="n">
        <f aca="false">SUM(AL132:AL162)</f>
        <v>0</v>
      </c>
      <c r="AM163" s="188" t="n">
        <f aca="false">SUM(AM132:AM162)</f>
        <v>0</v>
      </c>
      <c r="AN163" s="188" t="n">
        <f aca="false">SUM(AN132:AN162)</f>
        <v>0</v>
      </c>
      <c r="AO163" s="188" t="n">
        <f aca="false">SUM(AO132:AO162)</f>
        <v>0</v>
      </c>
      <c r="AP163" s="188" t="n">
        <f aca="false">SUM(AP132:AP162)</f>
        <v>0</v>
      </c>
      <c r="AQ163" s="188" t="n">
        <f aca="false">SUM(AQ132:AQ162)</f>
        <v>0</v>
      </c>
      <c r="AR163" s="188" t="n">
        <f aca="false">SUM(AR132:AR162)</f>
        <v>0</v>
      </c>
      <c r="AS163" s="188" t="n">
        <f aca="false">SUM(AS132:AS162)</f>
        <v>0</v>
      </c>
      <c r="AT163" s="188" t="n">
        <f aca="false">SUM(AT132:AT162)</f>
        <v>0</v>
      </c>
      <c r="AU163" s="188" t="n">
        <f aca="false">SUM(AU132:AU162)</f>
        <v>1.75</v>
      </c>
      <c r="AV163" s="188" t="n">
        <f aca="false">SUM(AV132:AV162)</f>
        <v>0</v>
      </c>
      <c r="AW163" s="188" t="n">
        <f aca="false">SUM(AW132:AW162)</f>
        <v>15.75</v>
      </c>
      <c r="AX163" s="188" t="n">
        <f aca="false">SUM(AX132:AX162)</f>
        <v>0</v>
      </c>
      <c r="AY163" s="188" t="n">
        <f aca="false">SUM(AY132:AY162)</f>
        <v>0</v>
      </c>
      <c r="AZ163" s="188" t="n">
        <f aca="false">SUM(AZ132:AZ162)</f>
        <v>17.25</v>
      </c>
      <c r="BA163" s="188" t="n">
        <f aca="false">SUM(BA132:BA162)</f>
        <v>0</v>
      </c>
      <c r="BB163" s="188" t="n">
        <f aca="false">SUM(BB132:BB162)</f>
        <v>0</v>
      </c>
      <c r="BC163" s="188" t="n">
        <f aca="false">SUM(BC132:BC162)</f>
        <v>0</v>
      </c>
      <c r="BD163" s="188" t="n">
        <f aca="false">SUM(BD132:BD162)</f>
        <v>0</v>
      </c>
      <c r="BE163" s="188" t="n">
        <f aca="false">SUM(BE132:BE162)</f>
        <v>0</v>
      </c>
      <c r="BF163" s="188" t="n">
        <f aca="false">SUM(BF132:BF162)</f>
        <v>0</v>
      </c>
      <c r="BG163" s="188" t="n">
        <f aca="false">SUM(BG132:BG162)</f>
        <v>9.5</v>
      </c>
      <c r="BH163" s="188" t="n">
        <f aca="false">SUM(BH132:BH162)</f>
        <v>0</v>
      </c>
      <c r="BI163" s="188" t="n">
        <f aca="false">SUM(BI132:BI162)</f>
        <v>0</v>
      </c>
      <c r="BJ163" s="188" t="n">
        <f aca="false">SUM(BJ132:BJ162)</f>
        <v>0</v>
      </c>
      <c r="BK163" s="188" t="n">
        <f aca="false">SUM(BK132:BK162)</f>
        <v>0</v>
      </c>
      <c r="BL163" s="188" t="n">
        <f aca="false">SUM(BL132:BL162)</f>
        <v>0</v>
      </c>
      <c r="BM163" s="188" t="n">
        <f aca="false">SUM(BM132:BM162)</f>
        <v>0</v>
      </c>
      <c r="BN163" s="188" t="n">
        <f aca="false">SUM(BN132:BN162)</f>
        <v>0</v>
      </c>
      <c r="BO163" s="188" t="n">
        <f aca="false">SUM(BO132:BO162)</f>
        <v>0</v>
      </c>
      <c r="BP163" s="188" t="n">
        <f aca="false">SUM(BP132:BP162)</f>
        <v>0</v>
      </c>
      <c r="BQ163" s="188" t="n">
        <f aca="false">SUM(BQ132:BQ162)</f>
        <v>0</v>
      </c>
      <c r="BR163" s="188" t="n">
        <f aca="false">SUM(BR132:BR162)</f>
        <v>0</v>
      </c>
      <c r="BS163" s="188" t="n">
        <f aca="false">SUM(BS132:BS162)</f>
        <v>0</v>
      </c>
      <c r="BT163" s="188" t="n">
        <f aca="false">SUM(BT132:BT162)</f>
        <v>0</v>
      </c>
      <c r="BU163" s="188" t="n">
        <f aca="false">SUM(BU132:BU162)</f>
        <v>0</v>
      </c>
      <c r="BV163" s="188" t="n">
        <f aca="false">SUM(BV132:BV162)</f>
        <v>0</v>
      </c>
      <c r="BW163" s="188" t="n">
        <f aca="false">SUM(BW132:BW162)</f>
        <v>0</v>
      </c>
      <c r="BX163" s="188" t="n">
        <f aca="false">SUM(BX132:BX162)</f>
        <v>0</v>
      </c>
      <c r="BY163" s="188" t="n">
        <f aca="false">SUM(BY132:BY162)</f>
        <v>0</v>
      </c>
      <c r="BZ163" s="188" t="n">
        <f aca="false">SUM(BZ132:BZ162)</f>
        <v>0</v>
      </c>
      <c r="CA163" s="188" t="n">
        <f aca="false">SUM(CA132:CA162)</f>
        <v>0</v>
      </c>
      <c r="CB163" s="188" t="n">
        <f aca="false">SUM(CB132:CB162)</f>
        <v>0</v>
      </c>
      <c r="CC163" s="188" t="n">
        <f aca="false">SUM(CC132:CC162)</f>
        <v>0</v>
      </c>
      <c r="CD163" s="188" t="n">
        <f aca="false">SUM(CD132:CD162)</f>
        <v>0</v>
      </c>
      <c r="CE163" s="188" t="n">
        <f aca="false">SUM(CE132:CE162)</f>
        <v>0</v>
      </c>
      <c r="CF163" s="188" t="n">
        <f aca="false">SUM(CF132:CF162)</f>
        <v>0</v>
      </c>
      <c r="CG163" s="188" t="n">
        <f aca="false">SUM(CG132:CG162)</f>
        <v>0</v>
      </c>
      <c r="CH163" s="188" t="n">
        <f aca="false">SUM(CH132:CH162)</f>
        <v>0</v>
      </c>
      <c r="CI163" s="188" t="n">
        <f aca="false">SUM(CI132:CI162)</f>
        <v>0</v>
      </c>
      <c r="CJ163" s="188" t="n">
        <f aca="false">SUM(CJ132:CJ162)</f>
        <v>0</v>
      </c>
      <c r="CK163" s="138"/>
      <c r="CL163" s="138"/>
    </row>
    <row r="164" customFormat="false" ht="12.75" hidden="false" customHeight="false" outlineLevel="0" collapsed="false">
      <c r="A164" s="191" t="s">
        <v>42</v>
      </c>
      <c r="B164" s="192"/>
      <c r="C164" s="193" t="s">
        <v>102</v>
      </c>
      <c r="D164" s="171" t="n">
        <v>1</v>
      </c>
      <c r="E164" s="172" t="s">
        <v>92</v>
      </c>
      <c r="F164" s="178" t="n">
        <f aca="false">SUM(H164:CJ164)</f>
        <v>0</v>
      </c>
      <c r="G164" s="179"/>
      <c r="H164" s="180"/>
      <c r="I164" s="181"/>
      <c r="J164" s="181"/>
      <c r="K164" s="181"/>
      <c r="L164" s="181"/>
      <c r="M164" s="181"/>
      <c r="N164" s="181"/>
      <c r="O164" s="181"/>
      <c r="P164" s="181"/>
      <c r="Q164" s="181"/>
      <c r="R164" s="181"/>
      <c r="S164" s="181"/>
      <c r="T164" s="181"/>
      <c r="U164" s="181"/>
      <c r="V164" s="181"/>
      <c r="W164" s="181"/>
      <c r="X164" s="181"/>
      <c r="Y164" s="181"/>
      <c r="Z164" s="181"/>
      <c r="AA164" s="181"/>
      <c r="AB164" s="181"/>
      <c r="AC164" s="181"/>
      <c r="AD164" s="181"/>
      <c r="AE164" s="181"/>
      <c r="AF164" s="181"/>
      <c r="AG164" s="181"/>
      <c r="AH164" s="181"/>
      <c r="AI164" s="181"/>
      <c r="AJ164" s="181"/>
      <c r="AK164" s="181"/>
      <c r="AL164" s="181"/>
      <c r="AM164" s="181"/>
      <c r="AN164" s="181"/>
      <c r="AO164" s="181"/>
      <c r="AP164" s="181"/>
      <c r="AQ164" s="181"/>
      <c r="AR164" s="181"/>
      <c r="AS164" s="181"/>
      <c r="AT164" s="181"/>
      <c r="AU164" s="181"/>
      <c r="AV164" s="181"/>
      <c r="AW164" s="181"/>
      <c r="AX164" s="181"/>
      <c r="AY164" s="181"/>
      <c r="AZ164" s="181"/>
      <c r="BA164" s="181"/>
      <c r="BB164" s="181"/>
      <c r="BC164" s="181"/>
      <c r="BD164" s="181"/>
      <c r="BE164" s="181"/>
      <c r="BF164" s="181"/>
      <c r="BG164" s="181"/>
      <c r="BH164" s="181"/>
      <c r="BI164" s="181"/>
      <c r="BJ164" s="181"/>
      <c r="BK164" s="181"/>
      <c r="BL164" s="181"/>
      <c r="BM164" s="181"/>
      <c r="BN164" s="181"/>
      <c r="BO164" s="181"/>
      <c r="BP164" s="181"/>
      <c r="BQ164" s="181"/>
      <c r="BR164" s="181"/>
      <c r="BS164" s="181"/>
      <c r="BT164" s="181"/>
      <c r="BU164" s="181"/>
      <c r="BV164" s="181"/>
      <c r="BW164" s="181"/>
      <c r="BX164" s="181"/>
      <c r="BY164" s="181"/>
      <c r="BZ164" s="181"/>
      <c r="CA164" s="181"/>
      <c r="CB164" s="181"/>
      <c r="CC164" s="181"/>
      <c r="CD164" s="181"/>
      <c r="CE164" s="181"/>
      <c r="CF164" s="181"/>
      <c r="CG164" s="181"/>
      <c r="CH164" s="181"/>
      <c r="CI164" s="181"/>
      <c r="CJ164" s="181"/>
      <c r="CK164" s="177"/>
      <c r="CL164" s="177"/>
    </row>
    <row r="165" customFormat="false" ht="12.75" hidden="false" customHeight="false" outlineLevel="0" collapsed="false">
      <c r="A165" s="169" t="s">
        <v>42</v>
      </c>
      <c r="B165" s="96"/>
      <c r="C165" s="170" t="s">
        <v>102</v>
      </c>
      <c r="D165" s="171" t="n">
        <v>2</v>
      </c>
      <c r="E165" s="172" t="s">
        <v>124</v>
      </c>
      <c r="F165" s="210" t="n">
        <f aca="false">SUM(H165:CJ165)</f>
        <v>0</v>
      </c>
      <c r="G165" s="211"/>
      <c r="H165" s="212"/>
      <c r="I165" s="213"/>
      <c r="J165" s="213"/>
      <c r="K165" s="213"/>
      <c r="L165" s="213"/>
      <c r="M165" s="213"/>
      <c r="N165" s="213"/>
      <c r="O165" s="213"/>
      <c r="P165" s="213"/>
      <c r="Q165" s="213"/>
      <c r="R165" s="213"/>
      <c r="S165" s="213"/>
      <c r="T165" s="213"/>
      <c r="U165" s="213"/>
      <c r="V165" s="213"/>
      <c r="W165" s="213"/>
      <c r="X165" s="213"/>
      <c r="Y165" s="213"/>
      <c r="Z165" s="213"/>
      <c r="AA165" s="213"/>
      <c r="AB165" s="213"/>
      <c r="AC165" s="213"/>
      <c r="AD165" s="213"/>
      <c r="AE165" s="213"/>
      <c r="AF165" s="213"/>
      <c r="AG165" s="213"/>
      <c r="AH165" s="213"/>
      <c r="AI165" s="213"/>
      <c r="AJ165" s="213"/>
      <c r="AK165" s="213"/>
      <c r="AL165" s="213"/>
      <c r="AM165" s="213"/>
      <c r="AN165" s="213"/>
      <c r="AO165" s="213"/>
      <c r="AP165" s="213"/>
      <c r="AQ165" s="213"/>
      <c r="AR165" s="213"/>
      <c r="AS165" s="213"/>
      <c r="AT165" s="213"/>
      <c r="AU165" s="213"/>
      <c r="AV165" s="213"/>
      <c r="AW165" s="213"/>
      <c r="AX165" s="213"/>
      <c r="AY165" s="213"/>
      <c r="AZ165" s="213"/>
      <c r="BA165" s="213"/>
      <c r="BB165" s="213"/>
      <c r="BC165" s="213"/>
      <c r="BD165" s="213"/>
      <c r="BE165" s="213"/>
      <c r="BF165" s="213"/>
      <c r="BG165" s="213"/>
      <c r="BH165" s="213"/>
      <c r="BI165" s="213"/>
      <c r="BJ165" s="213"/>
      <c r="BK165" s="213"/>
      <c r="BL165" s="213"/>
      <c r="BM165" s="213"/>
      <c r="BN165" s="213"/>
      <c r="BO165" s="213"/>
      <c r="BP165" s="213"/>
      <c r="BQ165" s="213"/>
      <c r="BR165" s="213"/>
      <c r="BS165" s="213"/>
      <c r="BT165" s="213"/>
      <c r="BU165" s="213"/>
      <c r="BV165" s="213"/>
      <c r="BW165" s="213"/>
      <c r="BX165" s="213"/>
      <c r="BY165" s="213"/>
      <c r="BZ165" s="213"/>
      <c r="CA165" s="213"/>
      <c r="CB165" s="213"/>
      <c r="CC165" s="213"/>
      <c r="CD165" s="213"/>
      <c r="CE165" s="213"/>
      <c r="CF165" s="213"/>
      <c r="CG165" s="213"/>
      <c r="CH165" s="213"/>
      <c r="CI165" s="213"/>
      <c r="CJ165" s="213"/>
      <c r="CK165" s="177"/>
      <c r="CL165" s="177"/>
    </row>
    <row r="166" customFormat="false" ht="12.75" hidden="false" customHeight="false" outlineLevel="0" collapsed="false">
      <c r="A166" s="169" t="s">
        <v>42</v>
      </c>
      <c r="B166" s="96"/>
      <c r="C166" s="170" t="s">
        <v>102</v>
      </c>
      <c r="D166" s="171" t="n">
        <v>3</v>
      </c>
      <c r="E166" s="172" t="s">
        <v>124</v>
      </c>
      <c r="F166" s="173" t="n">
        <f aca="false">SUM(H166:CJ166)</f>
        <v>7.75</v>
      </c>
      <c r="G166" s="174"/>
      <c r="H166" s="175"/>
      <c r="I166" s="176"/>
      <c r="J166" s="176"/>
      <c r="K166" s="176"/>
      <c r="L166" s="176"/>
      <c r="M166" s="176"/>
      <c r="N166" s="176"/>
      <c r="O166" s="176"/>
      <c r="P166" s="176"/>
      <c r="Q166" s="176"/>
      <c r="R166" s="176"/>
      <c r="S166" s="176"/>
      <c r="T166" s="176"/>
      <c r="U166" s="176"/>
      <c r="V166" s="176"/>
      <c r="W166" s="176" t="n">
        <v>5.75</v>
      </c>
      <c r="X166" s="176"/>
      <c r="Y166" s="176"/>
      <c r="Z166" s="176"/>
      <c r="AA166" s="176"/>
      <c r="AB166" s="176"/>
      <c r="AC166" s="176"/>
      <c r="AD166" s="176"/>
      <c r="AE166" s="176"/>
      <c r="AF166" s="176"/>
      <c r="AG166" s="176"/>
      <c r="AH166" s="176" t="n">
        <v>2</v>
      </c>
      <c r="AI166" s="176"/>
      <c r="AJ166" s="176"/>
      <c r="AK166" s="176"/>
      <c r="AL166" s="176"/>
      <c r="AM166" s="176"/>
      <c r="AN166" s="176"/>
      <c r="AO166" s="176"/>
      <c r="AP166" s="176"/>
      <c r="AQ166" s="176"/>
      <c r="AR166" s="176"/>
      <c r="AS166" s="176"/>
      <c r="AT166" s="176"/>
      <c r="AU166" s="176"/>
      <c r="AV166" s="176"/>
      <c r="AW166" s="176"/>
      <c r="AX166" s="176"/>
      <c r="AY166" s="176"/>
      <c r="AZ166" s="176"/>
      <c r="BA166" s="176"/>
      <c r="BB166" s="176"/>
      <c r="BC166" s="176"/>
      <c r="BD166" s="176"/>
      <c r="BE166" s="176"/>
      <c r="BF166" s="176"/>
      <c r="BG166" s="176"/>
      <c r="BH166" s="176"/>
      <c r="BI166" s="176"/>
      <c r="BJ166" s="176"/>
      <c r="BK166" s="176"/>
      <c r="BL166" s="176"/>
      <c r="BM166" s="176"/>
      <c r="BN166" s="176"/>
      <c r="BO166" s="176"/>
      <c r="BP166" s="176"/>
      <c r="BQ166" s="176"/>
      <c r="BR166" s="176"/>
      <c r="BS166" s="176"/>
      <c r="BT166" s="176"/>
      <c r="BU166" s="176"/>
      <c r="BV166" s="176"/>
      <c r="BW166" s="176"/>
      <c r="BX166" s="176"/>
      <c r="BY166" s="176"/>
      <c r="BZ166" s="176"/>
      <c r="CA166" s="176"/>
      <c r="CB166" s="176"/>
      <c r="CC166" s="176"/>
      <c r="CD166" s="176"/>
      <c r="CE166" s="176"/>
      <c r="CF166" s="176"/>
      <c r="CG166" s="176"/>
      <c r="CH166" s="176"/>
      <c r="CI166" s="176"/>
      <c r="CJ166" s="176"/>
      <c r="CK166" s="177"/>
      <c r="CL166" s="177"/>
    </row>
    <row r="167" customFormat="false" ht="12.75" hidden="false" customHeight="false" outlineLevel="0" collapsed="false">
      <c r="A167" s="169" t="s">
        <v>42</v>
      </c>
      <c r="B167" s="96"/>
      <c r="C167" s="170" t="s">
        <v>102</v>
      </c>
      <c r="D167" s="171" t="n">
        <v>4</v>
      </c>
      <c r="E167" s="172" t="s">
        <v>124</v>
      </c>
      <c r="F167" s="173" t="n">
        <f aca="false">SUM(H167:CJ167)</f>
        <v>7.75</v>
      </c>
      <c r="G167" s="174"/>
      <c r="H167" s="175"/>
      <c r="I167" s="176"/>
      <c r="J167" s="176"/>
      <c r="K167" s="176"/>
      <c r="L167" s="176"/>
      <c r="M167" s="176"/>
      <c r="N167" s="176"/>
      <c r="O167" s="176"/>
      <c r="P167" s="176"/>
      <c r="Q167" s="176"/>
      <c r="R167" s="176"/>
      <c r="S167" s="176"/>
      <c r="T167" s="176"/>
      <c r="U167" s="176"/>
      <c r="V167" s="176"/>
      <c r="W167" s="176"/>
      <c r="X167" s="176"/>
      <c r="Y167" s="176"/>
      <c r="Z167" s="176"/>
      <c r="AA167" s="176"/>
      <c r="AB167" s="176"/>
      <c r="AC167" s="176"/>
      <c r="AD167" s="176"/>
      <c r="AE167" s="176"/>
      <c r="AF167" s="176"/>
      <c r="AG167" s="176"/>
      <c r="AH167" s="176" t="n">
        <v>7.75</v>
      </c>
      <c r="AI167" s="176"/>
      <c r="AJ167" s="176"/>
      <c r="AK167" s="176"/>
      <c r="AL167" s="176"/>
      <c r="AM167" s="176"/>
      <c r="AN167" s="176"/>
      <c r="AO167" s="176"/>
      <c r="AP167" s="176"/>
      <c r="AQ167" s="176"/>
      <c r="AR167" s="176"/>
      <c r="AS167" s="176"/>
      <c r="AT167" s="176"/>
      <c r="AU167" s="176"/>
      <c r="AV167" s="176"/>
      <c r="AW167" s="176"/>
      <c r="AX167" s="176"/>
      <c r="AY167" s="176"/>
      <c r="AZ167" s="176"/>
      <c r="BA167" s="176"/>
      <c r="BB167" s="176"/>
      <c r="BC167" s="176"/>
      <c r="BD167" s="176"/>
      <c r="BE167" s="176"/>
      <c r="BF167" s="176"/>
      <c r="BG167" s="176"/>
      <c r="BH167" s="176"/>
      <c r="BI167" s="176"/>
      <c r="BJ167" s="176"/>
      <c r="BK167" s="176"/>
      <c r="BL167" s="176"/>
      <c r="BM167" s="176"/>
      <c r="BN167" s="176"/>
      <c r="BO167" s="176"/>
      <c r="BP167" s="176"/>
      <c r="BQ167" s="176"/>
      <c r="BR167" s="176"/>
      <c r="BS167" s="176"/>
      <c r="BT167" s="176"/>
      <c r="BU167" s="176"/>
      <c r="BV167" s="176"/>
      <c r="BW167" s="176"/>
      <c r="BX167" s="176"/>
      <c r="BY167" s="176"/>
      <c r="BZ167" s="176"/>
      <c r="CA167" s="176"/>
      <c r="CB167" s="176"/>
      <c r="CC167" s="176"/>
      <c r="CD167" s="176"/>
      <c r="CE167" s="176"/>
      <c r="CF167" s="176"/>
      <c r="CG167" s="176"/>
      <c r="CH167" s="176"/>
      <c r="CI167" s="176"/>
      <c r="CJ167" s="176"/>
      <c r="CK167" s="177"/>
      <c r="CL167" s="177"/>
    </row>
    <row r="168" customFormat="false" ht="12.75" hidden="false" customHeight="false" outlineLevel="0" collapsed="false">
      <c r="A168" s="169" t="s">
        <v>42</v>
      </c>
      <c r="B168" s="96"/>
      <c r="C168" s="170" t="s">
        <v>102</v>
      </c>
      <c r="D168" s="171" t="n">
        <v>5</v>
      </c>
      <c r="E168" s="172" t="s">
        <v>124</v>
      </c>
      <c r="F168" s="173" t="n">
        <f aca="false">SUM(H168:CJ168)</f>
        <v>7.75</v>
      </c>
      <c r="G168" s="174"/>
      <c r="H168" s="175"/>
      <c r="I168" s="176"/>
      <c r="J168" s="176"/>
      <c r="K168" s="176"/>
      <c r="L168" s="176"/>
      <c r="M168" s="176"/>
      <c r="N168" s="176"/>
      <c r="O168" s="176"/>
      <c r="P168" s="176"/>
      <c r="Q168" s="176"/>
      <c r="R168" s="176"/>
      <c r="S168" s="176"/>
      <c r="T168" s="176"/>
      <c r="U168" s="176"/>
      <c r="V168" s="176"/>
      <c r="W168" s="176" t="n">
        <v>5.75</v>
      </c>
      <c r="X168" s="176"/>
      <c r="Y168" s="176"/>
      <c r="Z168" s="176"/>
      <c r="AA168" s="176"/>
      <c r="AB168" s="176"/>
      <c r="AC168" s="176"/>
      <c r="AD168" s="176"/>
      <c r="AE168" s="176"/>
      <c r="AF168" s="176"/>
      <c r="AG168" s="176"/>
      <c r="AH168" s="176"/>
      <c r="AI168" s="176"/>
      <c r="AJ168" s="176"/>
      <c r="AK168" s="176"/>
      <c r="AL168" s="176"/>
      <c r="AM168" s="176"/>
      <c r="AN168" s="176"/>
      <c r="AO168" s="176"/>
      <c r="AP168" s="176"/>
      <c r="AQ168" s="176"/>
      <c r="AR168" s="176"/>
      <c r="AS168" s="176"/>
      <c r="AT168" s="176"/>
      <c r="AU168" s="176"/>
      <c r="AV168" s="176"/>
      <c r="AW168" s="176"/>
      <c r="AX168" s="176"/>
      <c r="AY168" s="176"/>
      <c r="AZ168" s="176"/>
      <c r="BA168" s="176"/>
      <c r="BB168" s="176"/>
      <c r="BC168" s="176"/>
      <c r="BD168" s="176"/>
      <c r="BE168" s="176" t="n">
        <v>2</v>
      </c>
      <c r="BF168" s="176"/>
      <c r="BG168" s="176"/>
      <c r="BH168" s="176"/>
      <c r="BI168" s="176"/>
      <c r="BJ168" s="176"/>
      <c r="BK168" s="176"/>
      <c r="BL168" s="176"/>
      <c r="BM168" s="176"/>
      <c r="BN168" s="176"/>
      <c r="BO168" s="176"/>
      <c r="BP168" s="176"/>
      <c r="BQ168" s="176"/>
      <c r="BR168" s="176"/>
      <c r="BS168" s="176"/>
      <c r="BT168" s="176"/>
      <c r="BU168" s="176"/>
      <c r="BV168" s="176"/>
      <c r="BW168" s="176"/>
      <c r="BX168" s="176"/>
      <c r="BY168" s="176"/>
      <c r="BZ168" s="176"/>
      <c r="CA168" s="176"/>
      <c r="CB168" s="176"/>
      <c r="CC168" s="176"/>
      <c r="CD168" s="176"/>
      <c r="CE168" s="176"/>
      <c r="CF168" s="176"/>
      <c r="CG168" s="176"/>
      <c r="CH168" s="176"/>
      <c r="CI168" s="176"/>
      <c r="CJ168" s="176"/>
      <c r="CK168" s="177"/>
      <c r="CL168" s="177"/>
    </row>
    <row r="169" customFormat="false" ht="12.75" hidden="false" customHeight="false" outlineLevel="0" collapsed="false">
      <c r="A169" s="169" t="s">
        <v>42</v>
      </c>
      <c r="B169" s="96"/>
      <c r="C169" s="170" t="s">
        <v>102</v>
      </c>
      <c r="D169" s="171" t="n">
        <v>6</v>
      </c>
      <c r="E169" s="172" t="s">
        <v>124</v>
      </c>
      <c r="F169" s="173" t="n">
        <f aca="false">SUM(H169:CJ169)</f>
        <v>10</v>
      </c>
      <c r="G169" s="174"/>
      <c r="H169" s="175"/>
      <c r="I169" s="176"/>
      <c r="J169" s="176"/>
      <c r="K169" s="176"/>
      <c r="L169" s="176"/>
      <c r="M169" s="176"/>
      <c r="N169" s="176"/>
      <c r="O169" s="176"/>
      <c r="P169" s="176"/>
      <c r="Q169" s="176"/>
      <c r="R169" s="176" t="n">
        <v>8</v>
      </c>
      <c r="S169" s="176"/>
      <c r="T169" s="176"/>
      <c r="U169" s="176"/>
      <c r="V169" s="176"/>
      <c r="W169" s="176"/>
      <c r="X169" s="176"/>
      <c r="Y169" s="176"/>
      <c r="Z169" s="176"/>
      <c r="AA169" s="176"/>
      <c r="AB169" s="176"/>
      <c r="AC169" s="176"/>
      <c r="AD169" s="176"/>
      <c r="AE169" s="176"/>
      <c r="AF169" s="176"/>
      <c r="AG169" s="176"/>
      <c r="AH169" s="176"/>
      <c r="AI169" s="176"/>
      <c r="AJ169" s="176"/>
      <c r="AK169" s="176"/>
      <c r="AL169" s="176"/>
      <c r="AM169" s="176"/>
      <c r="AN169" s="176"/>
      <c r="AO169" s="176"/>
      <c r="AP169" s="176"/>
      <c r="AQ169" s="176"/>
      <c r="AR169" s="176"/>
      <c r="AS169" s="176"/>
      <c r="AT169" s="176"/>
      <c r="AU169" s="176"/>
      <c r="AV169" s="176"/>
      <c r="AW169" s="176"/>
      <c r="AX169" s="176"/>
      <c r="AY169" s="176"/>
      <c r="AZ169" s="176"/>
      <c r="BA169" s="176"/>
      <c r="BB169" s="176"/>
      <c r="BC169" s="176"/>
      <c r="BD169" s="176"/>
      <c r="BE169" s="176" t="n">
        <v>2</v>
      </c>
      <c r="BF169" s="176"/>
      <c r="BG169" s="176"/>
      <c r="BH169" s="176"/>
      <c r="BI169" s="176"/>
      <c r="BJ169" s="176"/>
      <c r="BK169" s="176"/>
      <c r="BL169" s="176"/>
      <c r="BM169" s="176"/>
      <c r="BN169" s="176"/>
      <c r="BO169" s="176"/>
      <c r="BP169" s="176"/>
      <c r="BQ169" s="176"/>
      <c r="BR169" s="176"/>
      <c r="BS169" s="176"/>
      <c r="BT169" s="176"/>
      <c r="BU169" s="176"/>
      <c r="BV169" s="176"/>
      <c r="BW169" s="176"/>
      <c r="BX169" s="176"/>
      <c r="BY169" s="176"/>
      <c r="BZ169" s="176"/>
      <c r="CA169" s="176"/>
      <c r="CB169" s="176"/>
      <c r="CC169" s="176"/>
      <c r="CD169" s="176"/>
      <c r="CE169" s="176"/>
      <c r="CF169" s="176"/>
      <c r="CG169" s="176"/>
      <c r="CH169" s="176"/>
      <c r="CI169" s="176"/>
      <c r="CJ169" s="176"/>
      <c r="CK169" s="177"/>
      <c r="CL169" s="177"/>
    </row>
    <row r="170" customFormat="false" ht="12.75" hidden="false" customHeight="false" outlineLevel="0" collapsed="false">
      <c r="A170" s="169" t="s">
        <v>42</v>
      </c>
      <c r="B170" s="96"/>
      <c r="C170" s="170" t="s">
        <v>102</v>
      </c>
      <c r="D170" s="171" t="n">
        <v>7</v>
      </c>
      <c r="E170" s="172" t="s">
        <v>124</v>
      </c>
      <c r="F170" s="178" t="n">
        <f aca="false">SUM(H170:CJ170)</f>
        <v>0</v>
      </c>
      <c r="G170" s="179"/>
      <c r="H170" s="180"/>
      <c r="I170" s="181"/>
      <c r="J170" s="181"/>
      <c r="K170" s="181"/>
      <c r="L170" s="181"/>
      <c r="M170" s="181"/>
      <c r="N170" s="181"/>
      <c r="O170" s="181"/>
      <c r="P170" s="181"/>
      <c r="Q170" s="181"/>
      <c r="R170" s="181"/>
      <c r="S170" s="181"/>
      <c r="T170" s="181"/>
      <c r="U170" s="181"/>
      <c r="V170" s="181"/>
      <c r="W170" s="181"/>
      <c r="X170" s="181"/>
      <c r="Y170" s="181"/>
      <c r="Z170" s="181"/>
      <c r="AA170" s="181"/>
      <c r="AB170" s="181"/>
      <c r="AC170" s="181"/>
      <c r="AD170" s="181"/>
      <c r="AE170" s="181"/>
      <c r="AF170" s="181"/>
      <c r="AG170" s="181"/>
      <c r="AH170" s="181"/>
      <c r="AI170" s="181"/>
      <c r="AJ170" s="181"/>
      <c r="AK170" s="181"/>
      <c r="AL170" s="181"/>
      <c r="AM170" s="181"/>
      <c r="AN170" s="181"/>
      <c r="AO170" s="181"/>
      <c r="AP170" s="181"/>
      <c r="AQ170" s="181"/>
      <c r="AR170" s="181"/>
      <c r="AS170" s="181"/>
      <c r="AT170" s="181"/>
      <c r="AU170" s="181"/>
      <c r="AV170" s="181"/>
      <c r="AW170" s="181"/>
      <c r="AX170" s="181"/>
      <c r="AY170" s="181"/>
      <c r="AZ170" s="181"/>
      <c r="BA170" s="181"/>
      <c r="BB170" s="181"/>
      <c r="BC170" s="181"/>
      <c r="BD170" s="181"/>
      <c r="BE170" s="181"/>
      <c r="BF170" s="181"/>
      <c r="BG170" s="181"/>
      <c r="BH170" s="181"/>
      <c r="BI170" s="181"/>
      <c r="BJ170" s="181"/>
      <c r="BK170" s="181"/>
      <c r="BL170" s="181"/>
      <c r="BM170" s="181"/>
      <c r="BN170" s="181"/>
      <c r="BO170" s="181"/>
      <c r="BP170" s="181"/>
      <c r="BQ170" s="181"/>
      <c r="BR170" s="181"/>
      <c r="BS170" s="181"/>
      <c r="BT170" s="181"/>
      <c r="BU170" s="181"/>
      <c r="BV170" s="181"/>
      <c r="BW170" s="181"/>
      <c r="BX170" s="181"/>
      <c r="BY170" s="181"/>
      <c r="BZ170" s="181"/>
      <c r="CA170" s="181"/>
      <c r="CB170" s="181"/>
      <c r="CC170" s="181"/>
      <c r="CD170" s="181"/>
      <c r="CE170" s="181"/>
      <c r="CF170" s="181"/>
      <c r="CG170" s="181"/>
      <c r="CH170" s="181"/>
      <c r="CI170" s="181"/>
      <c r="CJ170" s="181"/>
      <c r="CK170" s="177"/>
      <c r="CL170" s="177"/>
    </row>
    <row r="171" customFormat="false" ht="12.75" hidden="false" customHeight="false" outlineLevel="0" collapsed="false">
      <c r="A171" s="169" t="s">
        <v>42</v>
      </c>
      <c r="B171" s="96"/>
      <c r="C171" s="170" t="s">
        <v>102</v>
      </c>
      <c r="D171" s="171" t="n">
        <v>8</v>
      </c>
      <c r="E171" s="172" t="s">
        <v>124</v>
      </c>
      <c r="F171" s="178" t="n">
        <f aca="false">SUM(H171:CJ171)</f>
        <v>0</v>
      </c>
      <c r="G171" s="179" t="n">
        <f aca="false">SUM(F165:F171)</f>
        <v>33.25</v>
      </c>
      <c r="H171" s="180"/>
      <c r="I171" s="181"/>
      <c r="J171" s="181"/>
      <c r="K171" s="181"/>
      <c r="L171" s="181"/>
      <c r="M171" s="181"/>
      <c r="N171" s="181"/>
      <c r="O171" s="181"/>
      <c r="P171" s="181"/>
      <c r="Q171" s="181"/>
      <c r="R171" s="181"/>
      <c r="S171" s="181"/>
      <c r="T171" s="181"/>
      <c r="U171" s="181"/>
      <c r="V171" s="181"/>
      <c r="W171" s="181"/>
      <c r="X171" s="181"/>
      <c r="Y171" s="181"/>
      <c r="Z171" s="181"/>
      <c r="AA171" s="181"/>
      <c r="AB171" s="181"/>
      <c r="AC171" s="181"/>
      <c r="AD171" s="181"/>
      <c r="AE171" s="181"/>
      <c r="AF171" s="181"/>
      <c r="AG171" s="181"/>
      <c r="AH171" s="181"/>
      <c r="AI171" s="181"/>
      <c r="AJ171" s="181"/>
      <c r="AK171" s="181"/>
      <c r="AL171" s="181"/>
      <c r="AM171" s="181"/>
      <c r="AN171" s="181"/>
      <c r="AO171" s="181"/>
      <c r="AP171" s="181"/>
      <c r="AQ171" s="181"/>
      <c r="AR171" s="181"/>
      <c r="AS171" s="181"/>
      <c r="AT171" s="181"/>
      <c r="AU171" s="181"/>
      <c r="AV171" s="181"/>
      <c r="AW171" s="181"/>
      <c r="AX171" s="181"/>
      <c r="AY171" s="181"/>
      <c r="AZ171" s="181"/>
      <c r="BA171" s="181"/>
      <c r="BB171" s="181"/>
      <c r="BC171" s="181"/>
      <c r="BD171" s="181"/>
      <c r="BE171" s="181"/>
      <c r="BF171" s="181"/>
      <c r="BG171" s="181"/>
      <c r="BH171" s="181"/>
      <c r="BI171" s="181"/>
      <c r="BJ171" s="181"/>
      <c r="BK171" s="181"/>
      <c r="BL171" s="181"/>
      <c r="BM171" s="181"/>
      <c r="BN171" s="181"/>
      <c r="BO171" s="181"/>
      <c r="BP171" s="181"/>
      <c r="BQ171" s="181"/>
      <c r="BR171" s="181"/>
      <c r="BS171" s="181"/>
      <c r="BT171" s="181"/>
      <c r="BU171" s="181"/>
      <c r="BV171" s="181"/>
      <c r="BW171" s="181"/>
      <c r="BX171" s="181"/>
      <c r="BY171" s="181"/>
      <c r="BZ171" s="181"/>
      <c r="CA171" s="181"/>
      <c r="CB171" s="181"/>
      <c r="CC171" s="181"/>
      <c r="CD171" s="181"/>
      <c r="CE171" s="181"/>
      <c r="CF171" s="181"/>
      <c r="CG171" s="181"/>
      <c r="CH171" s="181"/>
      <c r="CI171" s="181"/>
      <c r="CJ171" s="181"/>
      <c r="CK171" s="177"/>
      <c r="CL171" s="177"/>
    </row>
    <row r="172" customFormat="false" ht="12.75" hidden="false" customHeight="false" outlineLevel="0" collapsed="false">
      <c r="A172" s="169" t="s">
        <v>42</v>
      </c>
      <c r="B172" s="96"/>
      <c r="C172" s="170" t="s">
        <v>102</v>
      </c>
      <c r="D172" s="171" t="n">
        <v>9</v>
      </c>
      <c r="E172" s="172" t="s">
        <v>125</v>
      </c>
      <c r="F172" s="173" t="n">
        <f aca="false">SUM(H172:CJ172)</f>
        <v>7.75</v>
      </c>
      <c r="G172" s="174"/>
      <c r="H172" s="175"/>
      <c r="I172" s="176"/>
      <c r="J172" s="176"/>
      <c r="K172" s="176"/>
      <c r="L172" s="176"/>
      <c r="M172" s="176"/>
      <c r="N172" s="176"/>
      <c r="O172" s="176"/>
      <c r="P172" s="176"/>
      <c r="Q172" s="176"/>
      <c r="R172" s="176"/>
      <c r="S172" s="176"/>
      <c r="T172" s="176"/>
      <c r="U172" s="176"/>
      <c r="V172" s="176"/>
      <c r="W172" s="176"/>
      <c r="X172" s="176"/>
      <c r="Y172" s="176"/>
      <c r="Z172" s="176"/>
      <c r="AA172" s="176"/>
      <c r="AB172" s="176"/>
      <c r="AC172" s="176"/>
      <c r="AD172" s="176"/>
      <c r="AE172" s="176"/>
      <c r="AF172" s="176"/>
      <c r="AG172" s="176"/>
      <c r="AH172" s="176"/>
      <c r="AI172" s="176"/>
      <c r="AJ172" s="176"/>
      <c r="AK172" s="176"/>
      <c r="AL172" s="176"/>
      <c r="AM172" s="176"/>
      <c r="AN172" s="176"/>
      <c r="AO172" s="176"/>
      <c r="AP172" s="176"/>
      <c r="AQ172" s="176"/>
      <c r="AR172" s="176"/>
      <c r="AS172" s="176"/>
      <c r="AT172" s="176"/>
      <c r="AU172" s="176"/>
      <c r="AV172" s="176"/>
      <c r="AW172" s="176"/>
      <c r="AX172" s="176"/>
      <c r="AY172" s="176"/>
      <c r="AZ172" s="176"/>
      <c r="BA172" s="176"/>
      <c r="BB172" s="176"/>
      <c r="BC172" s="176"/>
      <c r="BD172" s="176" t="n">
        <v>7.75</v>
      </c>
      <c r="BE172" s="176"/>
      <c r="BF172" s="176"/>
      <c r="BG172" s="176"/>
      <c r="BH172" s="176"/>
      <c r="BI172" s="176"/>
      <c r="BJ172" s="176"/>
      <c r="BK172" s="176"/>
      <c r="BL172" s="176"/>
      <c r="BM172" s="176"/>
      <c r="BN172" s="176"/>
      <c r="BO172" s="176"/>
      <c r="BP172" s="176"/>
      <c r="BQ172" s="176"/>
      <c r="BR172" s="176"/>
      <c r="BS172" s="176"/>
      <c r="BT172" s="176"/>
      <c r="BU172" s="176"/>
      <c r="BV172" s="176"/>
      <c r="BW172" s="176"/>
      <c r="BX172" s="176"/>
      <c r="BY172" s="176"/>
      <c r="BZ172" s="176"/>
      <c r="CA172" s="176"/>
      <c r="CB172" s="176"/>
      <c r="CC172" s="176"/>
      <c r="CD172" s="176"/>
      <c r="CE172" s="176"/>
      <c r="CF172" s="176"/>
      <c r="CG172" s="176"/>
      <c r="CH172" s="176"/>
      <c r="CI172" s="176"/>
      <c r="CJ172" s="176"/>
      <c r="CK172" s="177"/>
      <c r="CL172" s="177"/>
    </row>
    <row r="173" customFormat="false" ht="12.75" hidden="false" customHeight="false" outlineLevel="0" collapsed="false">
      <c r="A173" s="169" t="s">
        <v>42</v>
      </c>
      <c r="B173" s="96"/>
      <c r="C173" s="170" t="s">
        <v>102</v>
      </c>
      <c r="D173" s="171" t="n">
        <v>10</v>
      </c>
      <c r="E173" s="172" t="s">
        <v>125</v>
      </c>
      <c r="F173" s="173" t="n">
        <f aca="false">SUM(H173:CJ173)</f>
        <v>7.75</v>
      </c>
      <c r="G173" s="174"/>
      <c r="H173" s="175"/>
      <c r="I173" s="176"/>
      <c r="J173" s="176"/>
      <c r="K173" s="176"/>
      <c r="L173" s="176"/>
      <c r="M173" s="176"/>
      <c r="N173" s="176"/>
      <c r="O173" s="176"/>
      <c r="P173" s="176"/>
      <c r="Q173" s="176"/>
      <c r="R173" s="176"/>
      <c r="S173" s="176"/>
      <c r="T173" s="176"/>
      <c r="U173" s="176"/>
      <c r="V173" s="176"/>
      <c r="W173" s="176"/>
      <c r="X173" s="176"/>
      <c r="Y173" s="176"/>
      <c r="Z173" s="176"/>
      <c r="AA173" s="176"/>
      <c r="AB173" s="176"/>
      <c r="AC173" s="176"/>
      <c r="AD173" s="176"/>
      <c r="AE173" s="176"/>
      <c r="AF173" s="176"/>
      <c r="AG173" s="176"/>
      <c r="AH173" s="176" t="n">
        <v>7.75</v>
      </c>
      <c r="AI173" s="176"/>
      <c r="AJ173" s="176"/>
      <c r="AK173" s="176"/>
      <c r="AL173" s="176"/>
      <c r="AM173" s="176"/>
      <c r="AN173" s="176"/>
      <c r="AO173" s="176"/>
      <c r="AP173" s="176"/>
      <c r="AQ173" s="176"/>
      <c r="AR173" s="176"/>
      <c r="AS173" s="176"/>
      <c r="AT173" s="176"/>
      <c r="AU173" s="176"/>
      <c r="AV173" s="176"/>
      <c r="AW173" s="176"/>
      <c r="AX173" s="176"/>
      <c r="AY173" s="176"/>
      <c r="AZ173" s="176"/>
      <c r="BA173" s="176"/>
      <c r="BB173" s="176"/>
      <c r="BC173" s="176"/>
      <c r="BD173" s="176"/>
      <c r="BE173" s="176"/>
      <c r="BF173" s="176"/>
      <c r="BG173" s="176"/>
      <c r="BH173" s="176"/>
      <c r="BI173" s="176"/>
      <c r="BJ173" s="176"/>
      <c r="BK173" s="176"/>
      <c r="BL173" s="176"/>
      <c r="BM173" s="176"/>
      <c r="BN173" s="176"/>
      <c r="BO173" s="176"/>
      <c r="BP173" s="176"/>
      <c r="BQ173" s="176"/>
      <c r="BR173" s="176"/>
      <c r="BS173" s="176"/>
      <c r="BT173" s="176"/>
      <c r="BU173" s="176"/>
      <c r="BV173" s="176"/>
      <c r="BW173" s="176"/>
      <c r="BX173" s="176"/>
      <c r="BY173" s="176"/>
      <c r="BZ173" s="176"/>
      <c r="CA173" s="176"/>
      <c r="CB173" s="176"/>
      <c r="CC173" s="176"/>
      <c r="CD173" s="176"/>
      <c r="CE173" s="176"/>
      <c r="CF173" s="176"/>
      <c r="CG173" s="176"/>
      <c r="CH173" s="176"/>
      <c r="CI173" s="176"/>
      <c r="CJ173" s="176"/>
      <c r="CK173" s="177"/>
      <c r="CL173" s="177"/>
    </row>
    <row r="174" customFormat="false" ht="12.75" hidden="false" customHeight="false" outlineLevel="0" collapsed="false">
      <c r="A174" s="169" t="s">
        <v>42</v>
      </c>
      <c r="B174" s="96"/>
      <c r="C174" s="170" t="s">
        <v>102</v>
      </c>
      <c r="D174" s="171" t="n">
        <v>11</v>
      </c>
      <c r="E174" s="172" t="s">
        <v>125</v>
      </c>
      <c r="F174" s="173" t="n">
        <f aca="false">SUM(H174:CJ174)</f>
        <v>7.75</v>
      </c>
      <c r="G174" s="174"/>
      <c r="H174" s="175"/>
      <c r="I174" s="176"/>
      <c r="J174" s="176"/>
      <c r="K174" s="176"/>
      <c r="L174" s="176"/>
      <c r="M174" s="176"/>
      <c r="N174" s="176"/>
      <c r="O174" s="176"/>
      <c r="P174" s="176"/>
      <c r="Q174" s="176"/>
      <c r="R174" s="176"/>
      <c r="S174" s="176"/>
      <c r="T174" s="176"/>
      <c r="U174" s="176"/>
      <c r="V174" s="176"/>
      <c r="W174" s="176"/>
      <c r="X174" s="176"/>
      <c r="Y174" s="176"/>
      <c r="Z174" s="176"/>
      <c r="AA174" s="176"/>
      <c r="AB174" s="176"/>
      <c r="AC174" s="176"/>
      <c r="AD174" s="176"/>
      <c r="AE174" s="176"/>
      <c r="AF174" s="176"/>
      <c r="AG174" s="176"/>
      <c r="AH174" s="176" t="n">
        <v>7.75</v>
      </c>
      <c r="AI174" s="176"/>
      <c r="AJ174" s="176"/>
      <c r="AK174" s="176"/>
      <c r="AL174" s="176"/>
      <c r="AM174" s="176"/>
      <c r="AN174" s="176"/>
      <c r="AO174" s="176"/>
      <c r="AP174" s="176"/>
      <c r="AQ174" s="176"/>
      <c r="AR174" s="176"/>
      <c r="AS174" s="176"/>
      <c r="AT174" s="176"/>
      <c r="AU174" s="176"/>
      <c r="AV174" s="176"/>
      <c r="AW174" s="176"/>
      <c r="AX174" s="176"/>
      <c r="AY174" s="176"/>
      <c r="AZ174" s="176"/>
      <c r="BA174" s="176"/>
      <c r="BB174" s="176"/>
      <c r="BC174" s="176"/>
      <c r="BD174" s="176"/>
      <c r="BE174" s="176"/>
      <c r="BF174" s="176"/>
      <c r="BG174" s="176"/>
      <c r="BH174" s="176"/>
      <c r="BI174" s="176"/>
      <c r="BJ174" s="176"/>
      <c r="BK174" s="176"/>
      <c r="BL174" s="176"/>
      <c r="BM174" s="176"/>
      <c r="BN174" s="176"/>
      <c r="BO174" s="176"/>
      <c r="BP174" s="176"/>
      <c r="BQ174" s="176"/>
      <c r="BR174" s="176"/>
      <c r="BS174" s="176"/>
      <c r="BT174" s="176"/>
      <c r="BU174" s="176"/>
      <c r="BV174" s="176"/>
      <c r="BW174" s="176"/>
      <c r="BX174" s="176"/>
      <c r="BY174" s="176"/>
      <c r="BZ174" s="176"/>
      <c r="CA174" s="176"/>
      <c r="CB174" s="176"/>
      <c r="CC174" s="176"/>
      <c r="CD174" s="176"/>
      <c r="CE174" s="176"/>
      <c r="CF174" s="176"/>
      <c r="CG174" s="176"/>
      <c r="CH174" s="176"/>
      <c r="CI174" s="176"/>
      <c r="CJ174" s="176"/>
      <c r="CK174" s="177"/>
      <c r="CL174" s="177"/>
    </row>
    <row r="175" customFormat="false" ht="12.75" hidden="false" customHeight="false" outlineLevel="0" collapsed="false">
      <c r="A175" s="169" t="s">
        <v>42</v>
      </c>
      <c r="B175" s="96"/>
      <c r="C175" s="170" t="s">
        <v>102</v>
      </c>
      <c r="D175" s="171" t="n">
        <v>12</v>
      </c>
      <c r="E175" s="172" t="s">
        <v>125</v>
      </c>
      <c r="F175" s="173" t="n">
        <f aca="false">SUM(H175:CJ175)</f>
        <v>8.5</v>
      </c>
      <c r="G175" s="174"/>
      <c r="H175" s="175"/>
      <c r="I175" s="176"/>
      <c r="J175" s="176"/>
      <c r="K175" s="176"/>
      <c r="L175" s="176"/>
      <c r="M175" s="176"/>
      <c r="N175" s="176"/>
      <c r="O175" s="176"/>
      <c r="P175" s="176"/>
      <c r="Q175" s="176"/>
      <c r="R175" s="176"/>
      <c r="S175" s="176"/>
      <c r="T175" s="176"/>
      <c r="U175" s="176"/>
      <c r="V175" s="176"/>
      <c r="W175" s="176"/>
      <c r="X175" s="176"/>
      <c r="Y175" s="176"/>
      <c r="Z175" s="176"/>
      <c r="AA175" s="176"/>
      <c r="AB175" s="176"/>
      <c r="AC175" s="176"/>
      <c r="AD175" s="176"/>
      <c r="AE175" s="176"/>
      <c r="AF175" s="176"/>
      <c r="AG175" s="176"/>
      <c r="AH175" s="176" t="n">
        <v>8.5</v>
      </c>
      <c r="AI175" s="176"/>
      <c r="AJ175" s="176"/>
      <c r="AK175" s="176"/>
      <c r="AL175" s="176"/>
      <c r="AM175" s="176"/>
      <c r="AN175" s="176"/>
      <c r="AO175" s="176"/>
      <c r="AP175" s="176"/>
      <c r="AQ175" s="176"/>
      <c r="AR175" s="176"/>
      <c r="AS175" s="176"/>
      <c r="AT175" s="176"/>
      <c r="AU175" s="176"/>
      <c r="AV175" s="176"/>
      <c r="AW175" s="176"/>
      <c r="AX175" s="176"/>
      <c r="AY175" s="176"/>
      <c r="AZ175" s="176"/>
      <c r="BA175" s="176"/>
      <c r="BB175" s="176"/>
      <c r="BC175" s="176"/>
      <c r="BD175" s="176"/>
      <c r="BE175" s="176"/>
      <c r="BF175" s="176"/>
      <c r="BG175" s="176"/>
      <c r="BH175" s="176"/>
      <c r="BI175" s="176"/>
      <c r="BJ175" s="176"/>
      <c r="BK175" s="176"/>
      <c r="BL175" s="176"/>
      <c r="BM175" s="176"/>
      <c r="BN175" s="176"/>
      <c r="BO175" s="176"/>
      <c r="BP175" s="176"/>
      <c r="BQ175" s="176"/>
      <c r="BR175" s="176"/>
      <c r="BS175" s="176"/>
      <c r="BT175" s="176"/>
      <c r="BU175" s="176"/>
      <c r="BV175" s="176"/>
      <c r="BW175" s="176"/>
      <c r="BX175" s="176"/>
      <c r="BY175" s="176"/>
      <c r="BZ175" s="176"/>
      <c r="CA175" s="176"/>
      <c r="CB175" s="176"/>
      <c r="CC175" s="176"/>
      <c r="CD175" s="176"/>
      <c r="CE175" s="176"/>
      <c r="CF175" s="176"/>
      <c r="CG175" s="176"/>
      <c r="CH175" s="176"/>
      <c r="CI175" s="176"/>
      <c r="CJ175" s="176"/>
      <c r="CK175" s="177"/>
      <c r="CL175" s="177"/>
    </row>
    <row r="176" customFormat="false" ht="12.75" hidden="false" customHeight="false" outlineLevel="0" collapsed="false">
      <c r="A176" s="169" t="s">
        <v>42</v>
      </c>
      <c r="B176" s="96"/>
      <c r="C176" s="170" t="s">
        <v>102</v>
      </c>
      <c r="D176" s="171" t="n">
        <v>13</v>
      </c>
      <c r="E176" s="172" t="s">
        <v>125</v>
      </c>
      <c r="F176" s="173" t="n">
        <f aca="false">SUM(H176:CJ176)</f>
        <v>8</v>
      </c>
      <c r="G176" s="174"/>
      <c r="H176" s="175"/>
      <c r="I176" s="176"/>
      <c r="J176" s="176"/>
      <c r="K176" s="176"/>
      <c r="L176" s="176"/>
      <c r="M176" s="176"/>
      <c r="N176" s="176"/>
      <c r="O176" s="176"/>
      <c r="P176" s="176"/>
      <c r="Q176" s="176"/>
      <c r="R176" s="176"/>
      <c r="S176" s="176"/>
      <c r="T176" s="176"/>
      <c r="U176" s="176"/>
      <c r="V176" s="176"/>
      <c r="W176" s="176"/>
      <c r="X176" s="176"/>
      <c r="Y176" s="176"/>
      <c r="Z176" s="176"/>
      <c r="AA176" s="176"/>
      <c r="AB176" s="176"/>
      <c r="AC176" s="176"/>
      <c r="AD176" s="176"/>
      <c r="AE176" s="176"/>
      <c r="AF176" s="176"/>
      <c r="AG176" s="176"/>
      <c r="AH176" s="176" t="n">
        <v>8</v>
      </c>
      <c r="AI176" s="176"/>
      <c r="AJ176" s="176"/>
      <c r="AK176" s="176"/>
      <c r="AL176" s="176"/>
      <c r="AM176" s="176"/>
      <c r="AN176" s="176"/>
      <c r="AO176" s="176"/>
      <c r="AP176" s="176"/>
      <c r="AQ176" s="176"/>
      <c r="AR176" s="176"/>
      <c r="AS176" s="176"/>
      <c r="AT176" s="176"/>
      <c r="AU176" s="176"/>
      <c r="AV176" s="176"/>
      <c r="AW176" s="176"/>
      <c r="AX176" s="176"/>
      <c r="AY176" s="176"/>
      <c r="AZ176" s="176"/>
      <c r="BA176" s="176"/>
      <c r="BB176" s="176"/>
      <c r="BC176" s="176"/>
      <c r="BD176" s="176"/>
      <c r="BE176" s="176"/>
      <c r="BF176" s="176"/>
      <c r="BG176" s="176"/>
      <c r="BH176" s="176"/>
      <c r="BI176" s="176"/>
      <c r="BJ176" s="176"/>
      <c r="BK176" s="176"/>
      <c r="BL176" s="176"/>
      <c r="BM176" s="176"/>
      <c r="BN176" s="176"/>
      <c r="BO176" s="176"/>
      <c r="BP176" s="176"/>
      <c r="BQ176" s="176"/>
      <c r="BR176" s="176"/>
      <c r="BS176" s="176"/>
      <c r="BT176" s="176"/>
      <c r="BU176" s="176"/>
      <c r="BV176" s="176"/>
      <c r="BW176" s="176"/>
      <c r="BX176" s="176"/>
      <c r="BY176" s="176"/>
      <c r="BZ176" s="176"/>
      <c r="CA176" s="176"/>
      <c r="CB176" s="176"/>
      <c r="CC176" s="176"/>
      <c r="CD176" s="176"/>
      <c r="CE176" s="176"/>
      <c r="CF176" s="176"/>
      <c r="CG176" s="176"/>
      <c r="CH176" s="176"/>
      <c r="CI176" s="176"/>
      <c r="CJ176" s="176"/>
      <c r="CK176" s="177"/>
      <c r="CL176" s="177"/>
    </row>
    <row r="177" customFormat="false" ht="12.75" hidden="false" customHeight="false" outlineLevel="0" collapsed="false">
      <c r="A177" s="169" t="s">
        <v>42</v>
      </c>
      <c r="B177" s="96"/>
      <c r="C177" s="170" t="s">
        <v>102</v>
      </c>
      <c r="D177" s="171" t="n">
        <v>14</v>
      </c>
      <c r="E177" s="172" t="s">
        <v>125</v>
      </c>
      <c r="F177" s="178" t="n">
        <f aca="false">SUM(H177:CJ177)</f>
        <v>6</v>
      </c>
      <c r="G177" s="179"/>
      <c r="H177" s="180"/>
      <c r="I177" s="181"/>
      <c r="J177" s="181"/>
      <c r="K177" s="181"/>
      <c r="L177" s="181"/>
      <c r="M177" s="181"/>
      <c r="N177" s="181"/>
      <c r="O177" s="181"/>
      <c r="P177" s="181"/>
      <c r="Q177" s="181"/>
      <c r="R177" s="181"/>
      <c r="S177" s="181"/>
      <c r="T177" s="181"/>
      <c r="U177" s="181"/>
      <c r="V177" s="181"/>
      <c r="W177" s="181"/>
      <c r="X177" s="181"/>
      <c r="Y177" s="181"/>
      <c r="Z177" s="181"/>
      <c r="AA177" s="181"/>
      <c r="AB177" s="181"/>
      <c r="AC177" s="181"/>
      <c r="AD177" s="181"/>
      <c r="AE177" s="181"/>
      <c r="AF177" s="181"/>
      <c r="AG177" s="181"/>
      <c r="AH177" s="181" t="n">
        <v>6</v>
      </c>
      <c r="AI177" s="181"/>
      <c r="AJ177" s="181"/>
      <c r="AK177" s="181"/>
      <c r="AL177" s="181"/>
      <c r="AM177" s="181"/>
      <c r="AN177" s="181"/>
      <c r="AO177" s="181"/>
      <c r="AP177" s="181"/>
      <c r="AQ177" s="181"/>
      <c r="AR177" s="181"/>
      <c r="AS177" s="181"/>
      <c r="AT177" s="181"/>
      <c r="AU177" s="181"/>
      <c r="AV177" s="181"/>
      <c r="AW177" s="181"/>
      <c r="AX177" s="181"/>
      <c r="AY177" s="181"/>
      <c r="AZ177" s="181"/>
      <c r="BA177" s="181"/>
      <c r="BB177" s="181"/>
      <c r="BC177" s="181"/>
      <c r="BD177" s="181"/>
      <c r="BE177" s="181"/>
      <c r="BF177" s="181"/>
      <c r="BG177" s="181"/>
      <c r="BH177" s="181"/>
      <c r="BI177" s="181"/>
      <c r="BJ177" s="181"/>
      <c r="BK177" s="181"/>
      <c r="BL177" s="181"/>
      <c r="BM177" s="181"/>
      <c r="BN177" s="181"/>
      <c r="BO177" s="181"/>
      <c r="BP177" s="181"/>
      <c r="BQ177" s="181"/>
      <c r="BR177" s="181"/>
      <c r="BS177" s="181"/>
      <c r="BT177" s="181"/>
      <c r="BU177" s="181"/>
      <c r="BV177" s="181"/>
      <c r="BW177" s="181"/>
      <c r="BX177" s="181"/>
      <c r="BY177" s="181"/>
      <c r="BZ177" s="181"/>
      <c r="CA177" s="181"/>
      <c r="CB177" s="181"/>
      <c r="CC177" s="181"/>
      <c r="CD177" s="181"/>
      <c r="CE177" s="181"/>
      <c r="CF177" s="181"/>
      <c r="CG177" s="181"/>
      <c r="CH177" s="181"/>
      <c r="CI177" s="181"/>
      <c r="CJ177" s="181"/>
      <c r="CK177" s="177"/>
      <c r="CL177" s="177"/>
    </row>
    <row r="178" customFormat="false" ht="12.75" hidden="false" customHeight="false" outlineLevel="0" collapsed="false">
      <c r="A178" s="169" t="s">
        <v>42</v>
      </c>
      <c r="B178" s="96"/>
      <c r="C178" s="170" t="s">
        <v>102</v>
      </c>
      <c r="D178" s="171" t="n">
        <v>15</v>
      </c>
      <c r="E178" s="172" t="s">
        <v>125</v>
      </c>
      <c r="F178" s="178" t="n">
        <f aca="false">SUM(H178:CJ178)</f>
        <v>0</v>
      </c>
      <c r="G178" s="179" t="n">
        <f aca="false">SUM(F172:F178)</f>
        <v>45.75</v>
      </c>
      <c r="H178" s="180"/>
      <c r="I178" s="181"/>
      <c r="J178" s="181"/>
      <c r="K178" s="181"/>
      <c r="L178" s="181"/>
      <c r="M178" s="181"/>
      <c r="N178" s="181"/>
      <c r="O178" s="181"/>
      <c r="P178" s="181"/>
      <c r="Q178" s="181"/>
      <c r="R178" s="181"/>
      <c r="S178" s="181"/>
      <c r="T178" s="181"/>
      <c r="U178" s="181"/>
      <c r="V178" s="181"/>
      <c r="W178" s="181"/>
      <c r="X178" s="181"/>
      <c r="Y178" s="181"/>
      <c r="Z178" s="181"/>
      <c r="AA178" s="181"/>
      <c r="AB178" s="181"/>
      <c r="AC178" s="181"/>
      <c r="AD178" s="181"/>
      <c r="AE178" s="181"/>
      <c r="AF178" s="181"/>
      <c r="AG178" s="181"/>
      <c r="AH178" s="181"/>
      <c r="AI178" s="181"/>
      <c r="AJ178" s="181"/>
      <c r="AK178" s="181"/>
      <c r="AL178" s="181"/>
      <c r="AM178" s="181"/>
      <c r="AN178" s="181"/>
      <c r="AO178" s="181"/>
      <c r="AP178" s="181"/>
      <c r="AQ178" s="181"/>
      <c r="AR178" s="181"/>
      <c r="AS178" s="181"/>
      <c r="AT178" s="181"/>
      <c r="AU178" s="181"/>
      <c r="AV178" s="181"/>
      <c r="AW178" s="181"/>
      <c r="AX178" s="181"/>
      <c r="AY178" s="181"/>
      <c r="AZ178" s="181"/>
      <c r="BA178" s="181"/>
      <c r="BB178" s="181"/>
      <c r="BC178" s="181"/>
      <c r="BD178" s="181"/>
      <c r="BE178" s="181"/>
      <c r="BF178" s="181"/>
      <c r="BG178" s="181"/>
      <c r="BH178" s="181"/>
      <c r="BI178" s="181"/>
      <c r="BJ178" s="181"/>
      <c r="BK178" s="181"/>
      <c r="BL178" s="181"/>
      <c r="BM178" s="181"/>
      <c r="BN178" s="181"/>
      <c r="BO178" s="181"/>
      <c r="BP178" s="181"/>
      <c r="BQ178" s="181"/>
      <c r="BR178" s="181"/>
      <c r="BS178" s="181"/>
      <c r="BT178" s="181"/>
      <c r="BU178" s="181"/>
      <c r="BV178" s="181"/>
      <c r="BW178" s="181"/>
      <c r="BX178" s="181"/>
      <c r="BY178" s="181"/>
      <c r="BZ178" s="181"/>
      <c r="CA178" s="181"/>
      <c r="CB178" s="181"/>
      <c r="CC178" s="181"/>
      <c r="CD178" s="181"/>
      <c r="CE178" s="181"/>
      <c r="CF178" s="181"/>
      <c r="CG178" s="181"/>
      <c r="CH178" s="181"/>
      <c r="CI178" s="181"/>
      <c r="CJ178" s="181"/>
      <c r="CK178" s="177"/>
      <c r="CL178" s="177"/>
    </row>
    <row r="179" customFormat="false" ht="12.75" hidden="false" customHeight="false" outlineLevel="0" collapsed="false">
      <c r="A179" s="169" t="s">
        <v>42</v>
      </c>
      <c r="B179" s="96"/>
      <c r="C179" s="170" t="s">
        <v>102</v>
      </c>
      <c r="D179" s="171" t="n">
        <v>16</v>
      </c>
      <c r="E179" s="172" t="s">
        <v>126</v>
      </c>
      <c r="F179" s="173" t="n">
        <f aca="false">SUM(H179:CJ179)</f>
        <v>7.75</v>
      </c>
      <c r="G179" s="174"/>
      <c r="H179" s="175"/>
      <c r="I179" s="176"/>
      <c r="J179" s="176"/>
      <c r="K179" s="176"/>
      <c r="L179" s="176"/>
      <c r="M179" s="176"/>
      <c r="N179" s="176"/>
      <c r="O179" s="176"/>
      <c r="P179" s="176"/>
      <c r="Q179" s="176"/>
      <c r="R179" s="176"/>
      <c r="S179" s="176"/>
      <c r="T179" s="176"/>
      <c r="U179" s="176"/>
      <c r="V179" s="176"/>
      <c r="W179" s="176"/>
      <c r="X179" s="176"/>
      <c r="Y179" s="176"/>
      <c r="Z179" s="176"/>
      <c r="AA179" s="176"/>
      <c r="AB179" s="176"/>
      <c r="AC179" s="176"/>
      <c r="AD179" s="176"/>
      <c r="AE179" s="176"/>
      <c r="AF179" s="176"/>
      <c r="AG179" s="176"/>
      <c r="AH179" s="176" t="n">
        <v>7.75</v>
      </c>
      <c r="AI179" s="176"/>
      <c r="AJ179" s="176"/>
      <c r="AK179" s="176"/>
      <c r="AL179" s="176"/>
      <c r="AM179" s="176"/>
      <c r="AN179" s="176"/>
      <c r="AO179" s="176"/>
      <c r="AP179" s="176"/>
      <c r="AQ179" s="176"/>
      <c r="AR179" s="176"/>
      <c r="AS179" s="176"/>
      <c r="AT179" s="176"/>
      <c r="AU179" s="176"/>
      <c r="AV179" s="176"/>
      <c r="AW179" s="176"/>
      <c r="AX179" s="176"/>
      <c r="AY179" s="176"/>
      <c r="AZ179" s="176"/>
      <c r="BA179" s="176"/>
      <c r="BB179" s="176"/>
      <c r="BC179" s="176"/>
      <c r="BD179" s="176"/>
      <c r="BE179" s="176"/>
      <c r="BF179" s="176"/>
      <c r="BG179" s="176"/>
      <c r="BH179" s="176"/>
      <c r="BI179" s="176"/>
      <c r="BJ179" s="176"/>
      <c r="BK179" s="176"/>
      <c r="BL179" s="176"/>
      <c r="BM179" s="176"/>
      <c r="BN179" s="176"/>
      <c r="BO179" s="176"/>
      <c r="BP179" s="176"/>
      <c r="BQ179" s="176"/>
      <c r="BR179" s="176"/>
      <c r="BS179" s="176"/>
      <c r="BT179" s="176"/>
      <c r="BU179" s="176"/>
      <c r="BV179" s="176"/>
      <c r="BW179" s="176"/>
      <c r="BX179" s="176"/>
      <c r="BY179" s="176"/>
      <c r="BZ179" s="176"/>
      <c r="CA179" s="176"/>
      <c r="CB179" s="176"/>
      <c r="CC179" s="176"/>
      <c r="CD179" s="176"/>
      <c r="CE179" s="176"/>
      <c r="CF179" s="176"/>
      <c r="CG179" s="176"/>
      <c r="CH179" s="176"/>
      <c r="CI179" s="176"/>
      <c r="CJ179" s="176"/>
      <c r="CK179" s="177"/>
      <c r="CL179" s="177"/>
    </row>
    <row r="180" customFormat="false" ht="12.75" hidden="false" customHeight="false" outlineLevel="0" collapsed="false">
      <c r="A180" s="169" t="s">
        <v>42</v>
      </c>
      <c r="B180" s="96"/>
      <c r="C180" s="170" t="s">
        <v>102</v>
      </c>
      <c r="D180" s="171" t="n">
        <v>17</v>
      </c>
      <c r="E180" s="172" t="s">
        <v>126</v>
      </c>
      <c r="F180" s="173" t="n">
        <f aca="false">SUM(H180:CJ180)</f>
        <v>7.75</v>
      </c>
      <c r="G180" s="174"/>
      <c r="H180" s="175"/>
      <c r="I180" s="176"/>
      <c r="J180" s="176"/>
      <c r="K180" s="176"/>
      <c r="L180" s="176"/>
      <c r="M180" s="176"/>
      <c r="N180" s="176"/>
      <c r="O180" s="176"/>
      <c r="P180" s="176"/>
      <c r="Q180" s="176"/>
      <c r="R180" s="176"/>
      <c r="S180" s="176"/>
      <c r="T180" s="176"/>
      <c r="U180" s="176"/>
      <c r="V180" s="176"/>
      <c r="W180" s="176"/>
      <c r="X180" s="176"/>
      <c r="Y180" s="176"/>
      <c r="Z180" s="176"/>
      <c r="AA180" s="176"/>
      <c r="AB180" s="176"/>
      <c r="AC180" s="176"/>
      <c r="AD180" s="176"/>
      <c r="AE180" s="176"/>
      <c r="AF180" s="176"/>
      <c r="AG180" s="176"/>
      <c r="AH180" s="176" t="n">
        <v>7.75</v>
      </c>
      <c r="AI180" s="176"/>
      <c r="AJ180" s="176"/>
      <c r="AK180" s="176"/>
      <c r="AL180" s="176"/>
      <c r="AM180" s="176"/>
      <c r="AN180" s="176"/>
      <c r="AO180" s="176"/>
      <c r="AP180" s="176"/>
      <c r="AQ180" s="176"/>
      <c r="AR180" s="176"/>
      <c r="AS180" s="176"/>
      <c r="AT180" s="176"/>
      <c r="AU180" s="176"/>
      <c r="AV180" s="176"/>
      <c r="AW180" s="176"/>
      <c r="AX180" s="176"/>
      <c r="AY180" s="176"/>
      <c r="AZ180" s="176"/>
      <c r="BA180" s="176"/>
      <c r="BB180" s="176"/>
      <c r="BC180" s="176"/>
      <c r="BD180" s="176"/>
      <c r="BE180" s="176"/>
      <c r="BF180" s="176"/>
      <c r="BG180" s="176"/>
      <c r="BH180" s="176"/>
      <c r="BI180" s="176"/>
      <c r="BJ180" s="176"/>
      <c r="BK180" s="176"/>
      <c r="BL180" s="176"/>
      <c r="BM180" s="176"/>
      <c r="BN180" s="176"/>
      <c r="BO180" s="176"/>
      <c r="BP180" s="176"/>
      <c r="BQ180" s="176"/>
      <c r="BR180" s="176"/>
      <c r="BS180" s="176"/>
      <c r="BT180" s="176"/>
      <c r="BU180" s="176"/>
      <c r="BV180" s="176"/>
      <c r="BW180" s="176"/>
      <c r="BX180" s="176"/>
      <c r="BY180" s="176"/>
      <c r="BZ180" s="176"/>
      <c r="CA180" s="176"/>
      <c r="CB180" s="176"/>
      <c r="CC180" s="176"/>
      <c r="CD180" s="176"/>
      <c r="CE180" s="176"/>
      <c r="CF180" s="176"/>
      <c r="CG180" s="176"/>
      <c r="CH180" s="176"/>
      <c r="CI180" s="176"/>
      <c r="CJ180" s="176"/>
      <c r="CK180" s="177"/>
      <c r="CL180" s="177"/>
    </row>
    <row r="181" customFormat="false" ht="12.75" hidden="false" customHeight="false" outlineLevel="0" collapsed="false">
      <c r="A181" s="169" t="s">
        <v>42</v>
      </c>
      <c r="B181" s="96"/>
      <c r="C181" s="170" t="s">
        <v>102</v>
      </c>
      <c r="D181" s="171" t="n">
        <v>18</v>
      </c>
      <c r="E181" s="172" t="s">
        <v>126</v>
      </c>
      <c r="F181" s="173" t="n">
        <f aca="false">SUM(H181:CJ181)</f>
        <v>7.75</v>
      </c>
      <c r="G181" s="174"/>
      <c r="H181" s="175"/>
      <c r="I181" s="176"/>
      <c r="J181" s="176"/>
      <c r="K181" s="176"/>
      <c r="L181" s="176"/>
      <c r="M181" s="176"/>
      <c r="N181" s="176"/>
      <c r="O181" s="176"/>
      <c r="P181" s="176"/>
      <c r="Q181" s="176"/>
      <c r="R181" s="176"/>
      <c r="S181" s="176"/>
      <c r="T181" s="176"/>
      <c r="U181" s="176"/>
      <c r="V181" s="176"/>
      <c r="W181" s="176"/>
      <c r="X181" s="176"/>
      <c r="Y181" s="176"/>
      <c r="Z181" s="176"/>
      <c r="AA181" s="176"/>
      <c r="AB181" s="176"/>
      <c r="AC181" s="176"/>
      <c r="AD181" s="176"/>
      <c r="AE181" s="176"/>
      <c r="AF181" s="176"/>
      <c r="AG181" s="176"/>
      <c r="AH181" s="176" t="n">
        <v>2.5</v>
      </c>
      <c r="AI181" s="176"/>
      <c r="AJ181" s="176"/>
      <c r="AK181" s="176"/>
      <c r="AL181" s="176"/>
      <c r="AM181" s="176"/>
      <c r="AN181" s="176"/>
      <c r="AO181" s="176"/>
      <c r="AP181" s="176"/>
      <c r="AQ181" s="176"/>
      <c r="AR181" s="176" t="n">
        <v>5.25</v>
      </c>
      <c r="AS181" s="176"/>
      <c r="AT181" s="176"/>
      <c r="AU181" s="176"/>
      <c r="AV181" s="176"/>
      <c r="AW181" s="176"/>
      <c r="AX181" s="176"/>
      <c r="AY181" s="176"/>
      <c r="AZ181" s="176"/>
      <c r="BA181" s="176"/>
      <c r="BB181" s="176"/>
      <c r="BC181" s="176"/>
      <c r="BD181" s="176"/>
      <c r="BE181" s="176"/>
      <c r="BF181" s="176"/>
      <c r="BG181" s="176"/>
      <c r="BH181" s="176"/>
      <c r="BI181" s="176"/>
      <c r="BJ181" s="176"/>
      <c r="BK181" s="176"/>
      <c r="BL181" s="176"/>
      <c r="BM181" s="176"/>
      <c r="BN181" s="176"/>
      <c r="BO181" s="176"/>
      <c r="BP181" s="176"/>
      <c r="BQ181" s="176"/>
      <c r="BR181" s="176"/>
      <c r="BS181" s="176"/>
      <c r="BT181" s="176"/>
      <c r="BU181" s="176"/>
      <c r="BV181" s="176"/>
      <c r="BW181" s="176"/>
      <c r="BX181" s="176"/>
      <c r="BY181" s="176"/>
      <c r="BZ181" s="176"/>
      <c r="CA181" s="176"/>
      <c r="CB181" s="176"/>
      <c r="CC181" s="176"/>
      <c r="CD181" s="176"/>
      <c r="CE181" s="176"/>
      <c r="CF181" s="176"/>
      <c r="CG181" s="176"/>
      <c r="CH181" s="176"/>
      <c r="CI181" s="176"/>
      <c r="CJ181" s="176"/>
      <c r="CK181" s="177"/>
      <c r="CL181" s="177"/>
    </row>
    <row r="182" customFormat="false" ht="12.75" hidden="false" customHeight="false" outlineLevel="0" collapsed="false">
      <c r="A182" s="169" t="s">
        <v>42</v>
      </c>
      <c r="B182" s="96"/>
      <c r="C182" s="170" t="s">
        <v>102</v>
      </c>
      <c r="D182" s="171" t="n">
        <v>19</v>
      </c>
      <c r="E182" s="172" t="s">
        <v>126</v>
      </c>
      <c r="F182" s="173" t="n">
        <f aca="false">SUM(H182:CJ182)</f>
        <v>7.75</v>
      </c>
      <c r="G182" s="174"/>
      <c r="H182" s="175"/>
      <c r="I182" s="176"/>
      <c r="J182" s="176"/>
      <c r="K182" s="176"/>
      <c r="L182" s="176"/>
      <c r="M182" s="176"/>
      <c r="N182" s="176"/>
      <c r="O182" s="176"/>
      <c r="P182" s="176"/>
      <c r="Q182" s="176"/>
      <c r="R182" s="176"/>
      <c r="S182" s="176"/>
      <c r="T182" s="176"/>
      <c r="U182" s="176"/>
      <c r="V182" s="176"/>
      <c r="W182" s="176"/>
      <c r="X182" s="176"/>
      <c r="Y182" s="176"/>
      <c r="Z182" s="176"/>
      <c r="AA182" s="176"/>
      <c r="AB182" s="176"/>
      <c r="AC182" s="176"/>
      <c r="AD182" s="176"/>
      <c r="AE182" s="176"/>
      <c r="AF182" s="176"/>
      <c r="AG182" s="176"/>
      <c r="AH182" s="176"/>
      <c r="AI182" s="176"/>
      <c r="AJ182" s="176"/>
      <c r="AK182" s="176"/>
      <c r="AL182" s="176"/>
      <c r="AM182" s="176"/>
      <c r="AN182" s="176"/>
      <c r="AO182" s="176"/>
      <c r="AP182" s="176"/>
      <c r="AQ182" s="176"/>
      <c r="AR182" s="176" t="n">
        <v>7.75</v>
      </c>
      <c r="AS182" s="176"/>
      <c r="AT182" s="176"/>
      <c r="AU182" s="176"/>
      <c r="AV182" s="176"/>
      <c r="AW182" s="176"/>
      <c r="AX182" s="176"/>
      <c r="AY182" s="176"/>
      <c r="AZ182" s="176"/>
      <c r="BA182" s="176"/>
      <c r="BB182" s="176"/>
      <c r="BC182" s="176"/>
      <c r="BD182" s="176"/>
      <c r="BE182" s="176"/>
      <c r="BF182" s="176"/>
      <c r="BG182" s="176"/>
      <c r="BH182" s="176"/>
      <c r="BI182" s="176"/>
      <c r="BJ182" s="176"/>
      <c r="BK182" s="176"/>
      <c r="BL182" s="176"/>
      <c r="BM182" s="176"/>
      <c r="BN182" s="176"/>
      <c r="BO182" s="176"/>
      <c r="BP182" s="176"/>
      <c r="BQ182" s="176"/>
      <c r="BR182" s="176"/>
      <c r="BS182" s="176"/>
      <c r="BT182" s="176"/>
      <c r="BU182" s="176"/>
      <c r="BV182" s="176"/>
      <c r="BW182" s="176"/>
      <c r="BX182" s="176"/>
      <c r="BY182" s="176"/>
      <c r="BZ182" s="176"/>
      <c r="CA182" s="176"/>
      <c r="CB182" s="176"/>
      <c r="CC182" s="176"/>
      <c r="CD182" s="176"/>
      <c r="CE182" s="176"/>
      <c r="CF182" s="176"/>
      <c r="CG182" s="176"/>
      <c r="CH182" s="176"/>
      <c r="CI182" s="176"/>
      <c r="CJ182" s="176"/>
      <c r="CK182" s="177"/>
      <c r="CL182" s="177"/>
    </row>
    <row r="183" customFormat="false" ht="12.75" hidden="false" customHeight="false" outlineLevel="0" collapsed="false">
      <c r="A183" s="169" t="s">
        <v>42</v>
      </c>
      <c r="B183" s="96"/>
      <c r="C183" s="170" t="s">
        <v>102</v>
      </c>
      <c r="D183" s="171" t="n">
        <v>20</v>
      </c>
      <c r="E183" s="172" t="s">
        <v>126</v>
      </c>
      <c r="F183" s="173" t="n">
        <f aca="false">SUM(H183:CJ183)</f>
        <v>7</v>
      </c>
      <c r="G183" s="174"/>
      <c r="H183" s="175"/>
      <c r="I183" s="176"/>
      <c r="J183" s="176"/>
      <c r="K183" s="176"/>
      <c r="L183" s="176"/>
      <c r="M183" s="176"/>
      <c r="N183" s="176"/>
      <c r="O183" s="176"/>
      <c r="P183" s="176"/>
      <c r="Q183" s="176"/>
      <c r="R183" s="176"/>
      <c r="S183" s="176"/>
      <c r="T183" s="176"/>
      <c r="U183" s="176"/>
      <c r="V183" s="176"/>
      <c r="W183" s="176"/>
      <c r="X183" s="176"/>
      <c r="Y183" s="176"/>
      <c r="Z183" s="176"/>
      <c r="AA183" s="176"/>
      <c r="AB183" s="176"/>
      <c r="AC183" s="176"/>
      <c r="AD183" s="176"/>
      <c r="AE183" s="176"/>
      <c r="AF183" s="176"/>
      <c r="AG183" s="176"/>
      <c r="AH183" s="176"/>
      <c r="AI183" s="176"/>
      <c r="AJ183" s="176"/>
      <c r="AK183" s="176"/>
      <c r="AL183" s="176"/>
      <c r="AM183" s="176"/>
      <c r="AN183" s="176"/>
      <c r="AO183" s="176"/>
      <c r="AP183" s="176"/>
      <c r="AQ183" s="176"/>
      <c r="AR183" s="176" t="n">
        <v>7</v>
      </c>
      <c r="AS183" s="176"/>
      <c r="AT183" s="176"/>
      <c r="AU183" s="176"/>
      <c r="AV183" s="176"/>
      <c r="AW183" s="176"/>
      <c r="AX183" s="176"/>
      <c r="AY183" s="176"/>
      <c r="AZ183" s="176"/>
      <c r="BA183" s="176"/>
      <c r="BB183" s="176"/>
      <c r="BC183" s="176"/>
      <c r="BD183" s="176"/>
      <c r="BE183" s="176"/>
      <c r="BF183" s="176"/>
      <c r="BG183" s="176"/>
      <c r="BH183" s="176"/>
      <c r="BI183" s="176"/>
      <c r="BJ183" s="176"/>
      <c r="BK183" s="176"/>
      <c r="BL183" s="176"/>
      <c r="BM183" s="176"/>
      <c r="BN183" s="176"/>
      <c r="BO183" s="176"/>
      <c r="BP183" s="176"/>
      <c r="BQ183" s="176"/>
      <c r="BR183" s="176"/>
      <c r="BS183" s="176"/>
      <c r="BT183" s="176"/>
      <c r="BU183" s="176"/>
      <c r="BV183" s="176"/>
      <c r="BW183" s="176"/>
      <c r="BX183" s="176"/>
      <c r="BY183" s="176"/>
      <c r="BZ183" s="176"/>
      <c r="CA183" s="176"/>
      <c r="CB183" s="176"/>
      <c r="CC183" s="176"/>
      <c r="CD183" s="176"/>
      <c r="CE183" s="176"/>
      <c r="CF183" s="176"/>
      <c r="CG183" s="176"/>
      <c r="CH183" s="176"/>
      <c r="CI183" s="176"/>
      <c r="CJ183" s="176"/>
      <c r="CK183" s="177"/>
      <c r="CL183" s="177"/>
    </row>
    <row r="184" customFormat="false" ht="12.75" hidden="false" customHeight="false" outlineLevel="0" collapsed="false">
      <c r="A184" s="169" t="s">
        <v>42</v>
      </c>
      <c r="B184" s="96"/>
      <c r="C184" s="170" t="s">
        <v>102</v>
      </c>
      <c r="D184" s="171" t="n">
        <v>21</v>
      </c>
      <c r="E184" s="172" t="s">
        <v>126</v>
      </c>
      <c r="F184" s="178" t="n">
        <f aca="false">SUM(H184:CJ184)</f>
        <v>0</v>
      </c>
      <c r="G184" s="179"/>
      <c r="H184" s="180"/>
      <c r="I184" s="181"/>
      <c r="J184" s="181"/>
      <c r="K184" s="181"/>
      <c r="L184" s="181"/>
      <c r="M184" s="181"/>
      <c r="N184" s="181"/>
      <c r="O184" s="181"/>
      <c r="P184" s="181"/>
      <c r="Q184" s="181"/>
      <c r="R184" s="181"/>
      <c r="S184" s="181"/>
      <c r="T184" s="181"/>
      <c r="U184" s="181"/>
      <c r="V184" s="181"/>
      <c r="W184" s="181"/>
      <c r="X184" s="181"/>
      <c r="Y184" s="181"/>
      <c r="Z184" s="181"/>
      <c r="AA184" s="181"/>
      <c r="AB184" s="181"/>
      <c r="AC184" s="181"/>
      <c r="AD184" s="181"/>
      <c r="AE184" s="181"/>
      <c r="AF184" s="181"/>
      <c r="AG184" s="181"/>
      <c r="AH184" s="181"/>
      <c r="AI184" s="181"/>
      <c r="AJ184" s="181"/>
      <c r="AK184" s="181"/>
      <c r="AL184" s="181"/>
      <c r="AM184" s="181"/>
      <c r="AN184" s="181"/>
      <c r="AO184" s="181"/>
      <c r="AP184" s="181"/>
      <c r="AQ184" s="181"/>
      <c r="AR184" s="181"/>
      <c r="AS184" s="181"/>
      <c r="AT184" s="181"/>
      <c r="AU184" s="181"/>
      <c r="AV184" s="181"/>
      <c r="AW184" s="181"/>
      <c r="AX184" s="181"/>
      <c r="AY184" s="181"/>
      <c r="AZ184" s="181"/>
      <c r="BA184" s="181"/>
      <c r="BB184" s="181"/>
      <c r="BC184" s="181"/>
      <c r="BD184" s="181"/>
      <c r="BE184" s="181"/>
      <c r="BF184" s="181"/>
      <c r="BG184" s="181"/>
      <c r="BH184" s="181"/>
      <c r="BI184" s="181"/>
      <c r="BJ184" s="181"/>
      <c r="BK184" s="181"/>
      <c r="BL184" s="181"/>
      <c r="BM184" s="181"/>
      <c r="BN184" s="181"/>
      <c r="BO184" s="181"/>
      <c r="BP184" s="181"/>
      <c r="BQ184" s="181"/>
      <c r="BR184" s="181"/>
      <c r="BS184" s="181"/>
      <c r="BT184" s="181"/>
      <c r="BU184" s="181"/>
      <c r="BV184" s="181"/>
      <c r="BW184" s="181"/>
      <c r="BX184" s="181"/>
      <c r="BY184" s="181"/>
      <c r="BZ184" s="181"/>
      <c r="CA184" s="181"/>
      <c r="CB184" s="181"/>
      <c r="CC184" s="181"/>
      <c r="CD184" s="181"/>
      <c r="CE184" s="181"/>
      <c r="CF184" s="181"/>
      <c r="CG184" s="181"/>
      <c r="CH184" s="181"/>
      <c r="CI184" s="181"/>
      <c r="CJ184" s="181"/>
      <c r="CK184" s="177"/>
      <c r="CL184" s="177"/>
    </row>
    <row r="185" customFormat="false" ht="12.75" hidden="false" customHeight="false" outlineLevel="0" collapsed="false">
      <c r="A185" s="169" t="s">
        <v>42</v>
      </c>
      <c r="B185" s="96"/>
      <c r="C185" s="170" t="s">
        <v>102</v>
      </c>
      <c r="D185" s="171" t="n">
        <v>22</v>
      </c>
      <c r="E185" s="172" t="s">
        <v>126</v>
      </c>
      <c r="F185" s="178" t="n">
        <f aca="false">SUM(H185:CJ185)</f>
        <v>0</v>
      </c>
      <c r="G185" s="179" t="n">
        <f aca="false">SUM(F179:F185)</f>
        <v>38</v>
      </c>
      <c r="H185" s="180"/>
      <c r="I185" s="181"/>
      <c r="J185" s="181"/>
      <c r="K185" s="181"/>
      <c r="L185" s="181"/>
      <c r="M185" s="181"/>
      <c r="N185" s="181"/>
      <c r="O185" s="181"/>
      <c r="P185" s="181"/>
      <c r="Q185" s="181"/>
      <c r="R185" s="181"/>
      <c r="S185" s="181"/>
      <c r="T185" s="181"/>
      <c r="U185" s="181"/>
      <c r="V185" s="181"/>
      <c r="W185" s="181"/>
      <c r="X185" s="181"/>
      <c r="Y185" s="181"/>
      <c r="Z185" s="181"/>
      <c r="AA185" s="181"/>
      <c r="AB185" s="181"/>
      <c r="AC185" s="181"/>
      <c r="AD185" s="181"/>
      <c r="AE185" s="181"/>
      <c r="AF185" s="181"/>
      <c r="AG185" s="181"/>
      <c r="AH185" s="181"/>
      <c r="AI185" s="181"/>
      <c r="AJ185" s="181"/>
      <c r="AK185" s="181"/>
      <c r="AL185" s="181"/>
      <c r="AM185" s="181"/>
      <c r="AN185" s="181"/>
      <c r="AO185" s="181"/>
      <c r="AP185" s="181"/>
      <c r="AQ185" s="181"/>
      <c r="AR185" s="181"/>
      <c r="AS185" s="181"/>
      <c r="AT185" s="181"/>
      <c r="AU185" s="181"/>
      <c r="AV185" s="181"/>
      <c r="AW185" s="181"/>
      <c r="AX185" s="181"/>
      <c r="AY185" s="181"/>
      <c r="AZ185" s="181"/>
      <c r="BA185" s="181"/>
      <c r="BB185" s="181"/>
      <c r="BC185" s="181"/>
      <c r="BD185" s="181"/>
      <c r="BE185" s="181"/>
      <c r="BF185" s="181"/>
      <c r="BG185" s="181"/>
      <c r="BH185" s="181"/>
      <c r="BI185" s="181"/>
      <c r="BJ185" s="181"/>
      <c r="BK185" s="181"/>
      <c r="BL185" s="181"/>
      <c r="BM185" s="181"/>
      <c r="BN185" s="181"/>
      <c r="BO185" s="181"/>
      <c r="BP185" s="181"/>
      <c r="BQ185" s="181"/>
      <c r="BR185" s="181"/>
      <c r="BS185" s="181"/>
      <c r="BT185" s="181"/>
      <c r="BU185" s="181"/>
      <c r="BV185" s="181"/>
      <c r="BW185" s="181"/>
      <c r="BX185" s="181"/>
      <c r="BY185" s="181"/>
      <c r="BZ185" s="181"/>
      <c r="CA185" s="181"/>
      <c r="CB185" s="181"/>
      <c r="CC185" s="181"/>
      <c r="CD185" s="181"/>
      <c r="CE185" s="181"/>
      <c r="CF185" s="181"/>
      <c r="CG185" s="181"/>
      <c r="CH185" s="181"/>
      <c r="CI185" s="181"/>
      <c r="CJ185" s="181"/>
      <c r="CK185" s="177"/>
      <c r="CL185" s="177"/>
    </row>
    <row r="186" customFormat="false" ht="12.75" hidden="false" customHeight="false" outlineLevel="0" collapsed="false">
      <c r="A186" s="169" t="s">
        <v>42</v>
      </c>
      <c r="B186" s="96"/>
      <c r="C186" s="170" t="s">
        <v>102</v>
      </c>
      <c r="D186" s="171" t="n">
        <v>23</v>
      </c>
      <c r="E186" s="172" t="s">
        <v>127</v>
      </c>
      <c r="F186" s="173" t="n">
        <f aca="false">SUM(H186:CJ186)</f>
        <v>7.75</v>
      </c>
      <c r="G186" s="174"/>
      <c r="H186" s="175"/>
      <c r="I186" s="176"/>
      <c r="J186" s="176"/>
      <c r="K186" s="176"/>
      <c r="L186" s="176"/>
      <c r="M186" s="176"/>
      <c r="N186" s="176"/>
      <c r="O186" s="176"/>
      <c r="P186" s="176"/>
      <c r="Q186" s="176"/>
      <c r="R186" s="176"/>
      <c r="S186" s="176"/>
      <c r="T186" s="176"/>
      <c r="U186" s="176"/>
      <c r="V186" s="176"/>
      <c r="W186" s="176"/>
      <c r="X186" s="176"/>
      <c r="Y186" s="176"/>
      <c r="Z186" s="176"/>
      <c r="AA186" s="176"/>
      <c r="AB186" s="176"/>
      <c r="AC186" s="176"/>
      <c r="AD186" s="176"/>
      <c r="AE186" s="176"/>
      <c r="AF186" s="176"/>
      <c r="AG186" s="176"/>
      <c r="AH186" s="176"/>
      <c r="AI186" s="176"/>
      <c r="AJ186" s="176"/>
      <c r="AK186" s="176"/>
      <c r="AL186" s="176"/>
      <c r="AM186" s="176"/>
      <c r="AN186" s="176"/>
      <c r="AO186" s="176"/>
      <c r="AP186" s="176"/>
      <c r="AQ186" s="176" t="n">
        <v>3.25</v>
      </c>
      <c r="AR186" s="176" t="n">
        <v>4.5</v>
      </c>
      <c r="AS186" s="176"/>
      <c r="AT186" s="176"/>
      <c r="AU186" s="176"/>
      <c r="AV186" s="176"/>
      <c r="AW186" s="176"/>
      <c r="AX186" s="176"/>
      <c r="AY186" s="176"/>
      <c r="AZ186" s="176"/>
      <c r="BA186" s="176"/>
      <c r="BB186" s="176"/>
      <c r="BC186" s="176"/>
      <c r="BD186" s="176"/>
      <c r="BE186" s="176"/>
      <c r="BF186" s="176"/>
      <c r="BG186" s="176"/>
      <c r="BH186" s="176"/>
      <c r="BI186" s="176"/>
      <c r="BJ186" s="176"/>
      <c r="BK186" s="176"/>
      <c r="BL186" s="176"/>
      <c r="BM186" s="176"/>
      <c r="BN186" s="176"/>
      <c r="BO186" s="176"/>
      <c r="BP186" s="176"/>
      <c r="BQ186" s="176"/>
      <c r="BR186" s="176"/>
      <c r="BS186" s="176"/>
      <c r="BT186" s="176"/>
      <c r="BU186" s="176"/>
      <c r="BV186" s="176"/>
      <c r="BW186" s="176"/>
      <c r="BX186" s="176"/>
      <c r="BY186" s="176"/>
      <c r="BZ186" s="176"/>
      <c r="CA186" s="176"/>
      <c r="CB186" s="176"/>
      <c r="CC186" s="176"/>
      <c r="CD186" s="176"/>
      <c r="CE186" s="176"/>
      <c r="CF186" s="176"/>
      <c r="CG186" s="176"/>
      <c r="CH186" s="176"/>
      <c r="CI186" s="176"/>
      <c r="CJ186" s="176"/>
      <c r="CK186" s="177"/>
      <c r="CL186" s="177"/>
    </row>
    <row r="187" customFormat="false" ht="12.75" hidden="false" customHeight="false" outlineLevel="0" collapsed="false">
      <c r="A187" s="169" t="s">
        <v>42</v>
      </c>
      <c r="B187" s="96"/>
      <c r="C187" s="170" t="s">
        <v>102</v>
      </c>
      <c r="D187" s="171" t="n">
        <v>24</v>
      </c>
      <c r="E187" s="172" t="s">
        <v>127</v>
      </c>
      <c r="F187" s="173" t="n">
        <f aca="false">SUM(H187:CJ187)</f>
        <v>7.75</v>
      </c>
      <c r="G187" s="174"/>
      <c r="H187" s="175"/>
      <c r="I187" s="176"/>
      <c r="J187" s="176"/>
      <c r="K187" s="176"/>
      <c r="L187" s="176"/>
      <c r="M187" s="176"/>
      <c r="N187" s="176"/>
      <c r="O187" s="176"/>
      <c r="P187" s="176"/>
      <c r="Q187" s="176"/>
      <c r="R187" s="176"/>
      <c r="S187" s="176"/>
      <c r="T187" s="176"/>
      <c r="U187" s="176"/>
      <c r="V187" s="176"/>
      <c r="W187" s="176"/>
      <c r="X187" s="176"/>
      <c r="Y187" s="176"/>
      <c r="Z187" s="176"/>
      <c r="AA187" s="176"/>
      <c r="AB187" s="176"/>
      <c r="AC187" s="176"/>
      <c r="AD187" s="176"/>
      <c r="AE187" s="176"/>
      <c r="AF187" s="176"/>
      <c r="AG187" s="176"/>
      <c r="AH187" s="176"/>
      <c r="AI187" s="176"/>
      <c r="AJ187" s="176"/>
      <c r="AK187" s="176"/>
      <c r="AL187" s="176"/>
      <c r="AM187" s="176"/>
      <c r="AN187" s="176"/>
      <c r="AO187" s="176"/>
      <c r="AP187" s="176" t="n">
        <v>2.5</v>
      </c>
      <c r="AQ187" s="176" t="n">
        <v>2.25</v>
      </c>
      <c r="AR187" s="176"/>
      <c r="AS187" s="176"/>
      <c r="AT187" s="176"/>
      <c r="AU187" s="176"/>
      <c r="AV187" s="176"/>
      <c r="AW187" s="176"/>
      <c r="AX187" s="176"/>
      <c r="AY187" s="176"/>
      <c r="AZ187" s="176"/>
      <c r="BA187" s="176"/>
      <c r="BB187" s="176"/>
      <c r="BC187" s="176"/>
      <c r="BD187" s="176"/>
      <c r="BE187" s="176"/>
      <c r="BF187" s="176"/>
      <c r="BG187" s="176" t="n">
        <v>3</v>
      </c>
      <c r="BH187" s="176"/>
      <c r="BI187" s="176"/>
      <c r="BJ187" s="176"/>
      <c r="BK187" s="176"/>
      <c r="BL187" s="176"/>
      <c r="BM187" s="176"/>
      <c r="BN187" s="176"/>
      <c r="BO187" s="176"/>
      <c r="BP187" s="176"/>
      <c r="BQ187" s="176"/>
      <c r="BR187" s="176"/>
      <c r="BS187" s="176"/>
      <c r="BT187" s="176"/>
      <c r="BU187" s="176"/>
      <c r="BV187" s="176"/>
      <c r="BW187" s="176"/>
      <c r="BX187" s="176"/>
      <c r="BY187" s="176"/>
      <c r="BZ187" s="176"/>
      <c r="CA187" s="176"/>
      <c r="CB187" s="176"/>
      <c r="CC187" s="176"/>
      <c r="CD187" s="176"/>
      <c r="CE187" s="176"/>
      <c r="CF187" s="176"/>
      <c r="CG187" s="176"/>
      <c r="CH187" s="176"/>
      <c r="CI187" s="176"/>
      <c r="CJ187" s="176"/>
      <c r="CK187" s="177"/>
      <c r="CL187" s="177"/>
    </row>
    <row r="188" customFormat="false" ht="12.75" hidden="false" customHeight="false" outlineLevel="0" collapsed="false">
      <c r="A188" s="169" t="s">
        <v>42</v>
      </c>
      <c r="B188" s="96"/>
      <c r="C188" s="170" t="s">
        <v>102</v>
      </c>
      <c r="D188" s="171" t="n">
        <v>25</v>
      </c>
      <c r="E188" s="172" t="s">
        <v>127</v>
      </c>
      <c r="F188" s="173" t="n">
        <f aca="false">SUM(H188:CJ188)</f>
        <v>7.75</v>
      </c>
      <c r="G188" s="174"/>
      <c r="H188" s="175"/>
      <c r="I188" s="176"/>
      <c r="J188" s="176"/>
      <c r="K188" s="176"/>
      <c r="L188" s="176"/>
      <c r="M188" s="176"/>
      <c r="N188" s="176"/>
      <c r="O188" s="176"/>
      <c r="P188" s="176"/>
      <c r="Q188" s="176"/>
      <c r="R188" s="176"/>
      <c r="S188" s="176"/>
      <c r="T188" s="176"/>
      <c r="U188" s="176"/>
      <c r="V188" s="176"/>
      <c r="W188" s="176"/>
      <c r="X188" s="176"/>
      <c r="Y188" s="176"/>
      <c r="Z188" s="176"/>
      <c r="AA188" s="176"/>
      <c r="AB188" s="176"/>
      <c r="AC188" s="176"/>
      <c r="AD188" s="176"/>
      <c r="AE188" s="176"/>
      <c r="AF188" s="176"/>
      <c r="AG188" s="176"/>
      <c r="AH188" s="176"/>
      <c r="AI188" s="176"/>
      <c r="AJ188" s="176"/>
      <c r="AK188" s="176"/>
      <c r="AL188" s="176"/>
      <c r="AM188" s="176"/>
      <c r="AN188" s="176"/>
      <c r="AO188" s="176"/>
      <c r="AP188" s="176" t="n">
        <v>5.75</v>
      </c>
      <c r="AQ188" s="176"/>
      <c r="AR188" s="176"/>
      <c r="AS188" s="176"/>
      <c r="AT188" s="176"/>
      <c r="AU188" s="176"/>
      <c r="AV188" s="176"/>
      <c r="AW188" s="176"/>
      <c r="AX188" s="176"/>
      <c r="AY188" s="176"/>
      <c r="AZ188" s="176" t="n">
        <v>2</v>
      </c>
      <c r="BA188" s="176"/>
      <c r="BB188" s="176"/>
      <c r="BC188" s="176"/>
      <c r="BD188" s="176"/>
      <c r="BE188" s="176"/>
      <c r="BF188" s="176"/>
      <c r="BG188" s="176"/>
      <c r="BH188" s="176"/>
      <c r="BI188" s="176"/>
      <c r="BJ188" s="176"/>
      <c r="BK188" s="176"/>
      <c r="BL188" s="176"/>
      <c r="BM188" s="176"/>
      <c r="BN188" s="176"/>
      <c r="BO188" s="176"/>
      <c r="BP188" s="176"/>
      <c r="BQ188" s="176"/>
      <c r="BR188" s="176"/>
      <c r="BS188" s="176"/>
      <c r="BT188" s="176"/>
      <c r="BU188" s="176"/>
      <c r="BV188" s="176"/>
      <c r="BW188" s="176"/>
      <c r="BX188" s="176"/>
      <c r="BY188" s="176"/>
      <c r="BZ188" s="176"/>
      <c r="CA188" s="176"/>
      <c r="CB188" s="176"/>
      <c r="CC188" s="176"/>
      <c r="CD188" s="176"/>
      <c r="CE188" s="176"/>
      <c r="CF188" s="176"/>
      <c r="CG188" s="176"/>
      <c r="CH188" s="176"/>
      <c r="CI188" s="176"/>
      <c r="CJ188" s="176"/>
      <c r="CK188" s="177"/>
      <c r="CL188" s="177"/>
    </row>
    <row r="189" customFormat="false" ht="12.75" hidden="false" customHeight="false" outlineLevel="0" collapsed="false">
      <c r="A189" s="169" t="s">
        <v>42</v>
      </c>
      <c r="B189" s="96"/>
      <c r="C189" s="170" t="s">
        <v>102</v>
      </c>
      <c r="D189" s="171" t="n">
        <v>26</v>
      </c>
      <c r="E189" s="172" t="s">
        <v>127</v>
      </c>
      <c r="F189" s="173" t="n">
        <f aca="false">SUM(H189:CJ189)</f>
        <v>7.75</v>
      </c>
      <c r="G189" s="174"/>
      <c r="H189" s="175"/>
      <c r="I189" s="176"/>
      <c r="J189" s="176"/>
      <c r="K189" s="176"/>
      <c r="L189" s="176"/>
      <c r="M189" s="176"/>
      <c r="N189" s="176"/>
      <c r="O189" s="176"/>
      <c r="P189" s="176"/>
      <c r="Q189" s="176"/>
      <c r="R189" s="176"/>
      <c r="S189" s="176"/>
      <c r="T189" s="176"/>
      <c r="U189" s="176"/>
      <c r="V189" s="176"/>
      <c r="W189" s="176"/>
      <c r="X189" s="176"/>
      <c r="Y189" s="176"/>
      <c r="Z189" s="176"/>
      <c r="AA189" s="176"/>
      <c r="AB189" s="176"/>
      <c r="AC189" s="176"/>
      <c r="AD189" s="176"/>
      <c r="AE189" s="176"/>
      <c r="AF189" s="176"/>
      <c r="AG189" s="176"/>
      <c r="AH189" s="176"/>
      <c r="AI189" s="176"/>
      <c r="AJ189" s="176"/>
      <c r="AK189" s="176"/>
      <c r="AL189" s="176"/>
      <c r="AM189" s="176"/>
      <c r="AN189" s="176"/>
      <c r="AO189" s="176"/>
      <c r="AP189" s="176"/>
      <c r="AQ189" s="176"/>
      <c r="AR189" s="176"/>
      <c r="AS189" s="176"/>
      <c r="AT189" s="176"/>
      <c r="AU189" s="176"/>
      <c r="AV189" s="176"/>
      <c r="AW189" s="176"/>
      <c r="AX189" s="176"/>
      <c r="AY189" s="176"/>
      <c r="AZ189" s="176" t="n">
        <v>7.75</v>
      </c>
      <c r="BA189" s="176"/>
      <c r="BB189" s="176"/>
      <c r="BC189" s="176"/>
      <c r="BD189" s="176"/>
      <c r="BE189" s="176"/>
      <c r="BF189" s="176"/>
      <c r="BG189" s="176"/>
      <c r="BH189" s="176"/>
      <c r="BI189" s="176"/>
      <c r="BJ189" s="176"/>
      <c r="BK189" s="176"/>
      <c r="BL189" s="176"/>
      <c r="BM189" s="176"/>
      <c r="BN189" s="176"/>
      <c r="BO189" s="176"/>
      <c r="BP189" s="176"/>
      <c r="BQ189" s="176"/>
      <c r="BR189" s="176"/>
      <c r="BS189" s="176"/>
      <c r="BT189" s="176"/>
      <c r="BU189" s="176"/>
      <c r="BV189" s="176"/>
      <c r="BW189" s="176"/>
      <c r="BX189" s="176"/>
      <c r="BY189" s="176"/>
      <c r="BZ189" s="176"/>
      <c r="CA189" s="176"/>
      <c r="CB189" s="176"/>
      <c r="CC189" s="176"/>
      <c r="CD189" s="176"/>
      <c r="CE189" s="176"/>
      <c r="CF189" s="176"/>
      <c r="CG189" s="176"/>
      <c r="CH189" s="176"/>
      <c r="CI189" s="176"/>
      <c r="CJ189" s="176"/>
      <c r="CK189" s="177"/>
      <c r="CL189" s="177"/>
    </row>
    <row r="190" customFormat="false" ht="12.75" hidden="false" customHeight="false" outlineLevel="0" collapsed="false">
      <c r="A190" s="169" t="s">
        <v>42</v>
      </c>
      <c r="B190" s="96"/>
      <c r="C190" s="170" t="s">
        <v>102</v>
      </c>
      <c r="D190" s="171" t="n">
        <v>27</v>
      </c>
      <c r="E190" s="172" t="s">
        <v>127</v>
      </c>
      <c r="F190" s="173" t="n">
        <f aca="false">SUM(H190:CJ190)</f>
        <v>7</v>
      </c>
      <c r="G190" s="174"/>
      <c r="H190" s="175"/>
      <c r="I190" s="176"/>
      <c r="J190" s="176"/>
      <c r="K190" s="176"/>
      <c r="L190" s="176"/>
      <c r="M190" s="176"/>
      <c r="N190" s="176"/>
      <c r="O190" s="176"/>
      <c r="P190" s="176"/>
      <c r="Q190" s="176"/>
      <c r="R190" s="176"/>
      <c r="S190" s="176"/>
      <c r="T190" s="176"/>
      <c r="U190" s="176"/>
      <c r="V190" s="176"/>
      <c r="W190" s="176"/>
      <c r="X190" s="176"/>
      <c r="Y190" s="176"/>
      <c r="Z190" s="176"/>
      <c r="AA190" s="176"/>
      <c r="AB190" s="176"/>
      <c r="AC190" s="176"/>
      <c r="AD190" s="176"/>
      <c r="AE190" s="176"/>
      <c r="AF190" s="176"/>
      <c r="AG190" s="176"/>
      <c r="AH190" s="176"/>
      <c r="AI190" s="176"/>
      <c r="AJ190" s="176"/>
      <c r="AK190" s="176"/>
      <c r="AL190" s="176"/>
      <c r="AM190" s="176"/>
      <c r="AN190" s="176"/>
      <c r="AO190" s="176"/>
      <c r="AP190" s="176"/>
      <c r="AQ190" s="176"/>
      <c r="AR190" s="176"/>
      <c r="AS190" s="176"/>
      <c r="AT190" s="176"/>
      <c r="AU190" s="176"/>
      <c r="AV190" s="176"/>
      <c r="AW190" s="176"/>
      <c r="AX190" s="176"/>
      <c r="AY190" s="176"/>
      <c r="AZ190" s="176" t="n">
        <f aca="false">2.5+3.5</f>
        <v>6</v>
      </c>
      <c r="BA190" s="176"/>
      <c r="BB190" s="176"/>
      <c r="BC190" s="176" t="n">
        <v>1</v>
      </c>
      <c r="BD190" s="176"/>
      <c r="BE190" s="176"/>
      <c r="BF190" s="176"/>
      <c r="BG190" s="176"/>
      <c r="BH190" s="176"/>
      <c r="BI190" s="176"/>
      <c r="BJ190" s="176"/>
      <c r="BK190" s="176"/>
      <c r="BL190" s="176"/>
      <c r="BM190" s="176"/>
      <c r="BN190" s="176"/>
      <c r="BO190" s="176"/>
      <c r="BP190" s="176"/>
      <c r="BQ190" s="176"/>
      <c r="BR190" s="176"/>
      <c r="BS190" s="176"/>
      <c r="BT190" s="176"/>
      <c r="BU190" s="176"/>
      <c r="BV190" s="176"/>
      <c r="BW190" s="176"/>
      <c r="BX190" s="176"/>
      <c r="BY190" s="176"/>
      <c r="BZ190" s="176"/>
      <c r="CA190" s="176"/>
      <c r="CB190" s="176"/>
      <c r="CC190" s="176"/>
      <c r="CD190" s="176"/>
      <c r="CE190" s="176"/>
      <c r="CF190" s="176"/>
      <c r="CG190" s="176"/>
      <c r="CH190" s="176"/>
      <c r="CI190" s="176"/>
      <c r="CJ190" s="176"/>
      <c r="CK190" s="177"/>
      <c r="CL190" s="177"/>
    </row>
    <row r="191" customFormat="false" ht="12.75" hidden="false" customHeight="false" outlineLevel="0" collapsed="false">
      <c r="A191" s="169" t="s">
        <v>42</v>
      </c>
      <c r="B191" s="96"/>
      <c r="C191" s="170" t="s">
        <v>102</v>
      </c>
      <c r="D191" s="171" t="n">
        <v>28</v>
      </c>
      <c r="E191" s="172" t="s">
        <v>127</v>
      </c>
      <c r="F191" s="178" t="n">
        <f aca="false">SUM(H191:CJ191)</f>
        <v>0</v>
      </c>
      <c r="G191" s="179"/>
      <c r="H191" s="180"/>
      <c r="I191" s="181"/>
      <c r="J191" s="181"/>
      <c r="K191" s="181"/>
      <c r="L191" s="181"/>
      <c r="M191" s="181"/>
      <c r="N191" s="181"/>
      <c r="O191" s="181"/>
      <c r="P191" s="181"/>
      <c r="Q191" s="181"/>
      <c r="R191" s="181"/>
      <c r="S191" s="181"/>
      <c r="T191" s="181"/>
      <c r="U191" s="181"/>
      <c r="V191" s="181"/>
      <c r="W191" s="181"/>
      <c r="X191" s="181"/>
      <c r="Y191" s="181"/>
      <c r="Z191" s="181"/>
      <c r="AA191" s="181"/>
      <c r="AB191" s="181"/>
      <c r="AC191" s="181"/>
      <c r="AD191" s="181"/>
      <c r="AE191" s="181"/>
      <c r="AF191" s="181"/>
      <c r="AG191" s="181"/>
      <c r="AH191" s="181"/>
      <c r="AI191" s="181"/>
      <c r="AJ191" s="181"/>
      <c r="AK191" s="181"/>
      <c r="AL191" s="181"/>
      <c r="AM191" s="181"/>
      <c r="AN191" s="181"/>
      <c r="AO191" s="181"/>
      <c r="AP191" s="181"/>
      <c r="AQ191" s="181"/>
      <c r="AR191" s="181"/>
      <c r="AS191" s="181"/>
      <c r="AT191" s="181"/>
      <c r="AU191" s="181"/>
      <c r="AV191" s="181"/>
      <c r="AW191" s="181"/>
      <c r="AX191" s="181"/>
      <c r="AY191" s="181"/>
      <c r="AZ191" s="181"/>
      <c r="BA191" s="181"/>
      <c r="BB191" s="181"/>
      <c r="BC191" s="181"/>
      <c r="BD191" s="181"/>
      <c r="BE191" s="181"/>
      <c r="BF191" s="181"/>
      <c r="BG191" s="181"/>
      <c r="BH191" s="181"/>
      <c r="BI191" s="181"/>
      <c r="BJ191" s="181"/>
      <c r="BK191" s="181"/>
      <c r="BL191" s="181"/>
      <c r="BM191" s="181"/>
      <c r="BN191" s="181"/>
      <c r="BO191" s="181"/>
      <c r="BP191" s="181"/>
      <c r="BQ191" s="181"/>
      <c r="BR191" s="181"/>
      <c r="BS191" s="181"/>
      <c r="BT191" s="181"/>
      <c r="BU191" s="181"/>
      <c r="BV191" s="181"/>
      <c r="BW191" s="181"/>
      <c r="BX191" s="181"/>
      <c r="BY191" s="181"/>
      <c r="BZ191" s="181"/>
      <c r="CA191" s="181"/>
      <c r="CB191" s="181"/>
      <c r="CC191" s="181"/>
      <c r="CD191" s="181"/>
      <c r="CE191" s="181"/>
      <c r="CF191" s="181"/>
      <c r="CG191" s="181"/>
      <c r="CH191" s="181"/>
      <c r="CI191" s="181"/>
      <c r="CJ191" s="181"/>
      <c r="CK191" s="177"/>
      <c r="CL191" s="177"/>
    </row>
    <row r="192" customFormat="false" ht="12.75" hidden="false" customHeight="false" outlineLevel="0" collapsed="false">
      <c r="A192" s="169" t="s">
        <v>42</v>
      </c>
      <c r="B192" s="96"/>
      <c r="C192" s="170" t="s">
        <v>102</v>
      </c>
      <c r="D192" s="171" t="n">
        <v>29</v>
      </c>
      <c r="E192" s="172" t="s">
        <v>127</v>
      </c>
      <c r="F192" s="178" t="n">
        <f aca="false">SUM(H192:CJ192)</f>
        <v>0</v>
      </c>
      <c r="G192" s="179" t="n">
        <f aca="false">SUM(F186:F192)</f>
        <v>38</v>
      </c>
      <c r="H192" s="180"/>
      <c r="I192" s="181"/>
      <c r="J192" s="181"/>
      <c r="K192" s="181"/>
      <c r="L192" s="181"/>
      <c r="M192" s="181"/>
      <c r="N192" s="181"/>
      <c r="O192" s="181"/>
      <c r="P192" s="181"/>
      <c r="Q192" s="181"/>
      <c r="R192" s="181"/>
      <c r="S192" s="181"/>
      <c r="T192" s="181"/>
      <c r="U192" s="181"/>
      <c r="V192" s="181"/>
      <c r="W192" s="181"/>
      <c r="X192" s="181"/>
      <c r="Y192" s="181"/>
      <c r="Z192" s="181"/>
      <c r="AA192" s="181"/>
      <c r="AB192" s="181"/>
      <c r="AC192" s="181"/>
      <c r="AD192" s="181"/>
      <c r="AE192" s="181"/>
      <c r="AF192" s="181"/>
      <c r="AG192" s="181"/>
      <c r="AH192" s="181"/>
      <c r="AI192" s="181"/>
      <c r="AJ192" s="181"/>
      <c r="AK192" s="181"/>
      <c r="AL192" s="181"/>
      <c r="AM192" s="181"/>
      <c r="AN192" s="181"/>
      <c r="AO192" s="181"/>
      <c r="AP192" s="181"/>
      <c r="AQ192" s="181"/>
      <c r="AR192" s="181"/>
      <c r="AS192" s="181"/>
      <c r="AT192" s="181"/>
      <c r="AU192" s="181"/>
      <c r="AV192" s="181"/>
      <c r="AW192" s="181"/>
      <c r="AX192" s="181"/>
      <c r="AY192" s="181"/>
      <c r="AZ192" s="181"/>
      <c r="BA192" s="181"/>
      <c r="BB192" s="181"/>
      <c r="BC192" s="181"/>
      <c r="BD192" s="181"/>
      <c r="BE192" s="181"/>
      <c r="BF192" s="181"/>
      <c r="BG192" s="181"/>
      <c r="BH192" s="181"/>
      <c r="BI192" s="181"/>
      <c r="BJ192" s="181"/>
      <c r="BK192" s="181"/>
      <c r="BL192" s="181"/>
      <c r="BM192" s="181"/>
      <c r="BN192" s="181"/>
      <c r="BO192" s="181"/>
      <c r="BP192" s="181"/>
      <c r="BQ192" s="181"/>
      <c r="BR192" s="181"/>
      <c r="BS192" s="181"/>
      <c r="BT192" s="181"/>
      <c r="BU192" s="181"/>
      <c r="BV192" s="181"/>
      <c r="BW192" s="181"/>
      <c r="BX192" s="181"/>
      <c r="BY192" s="181"/>
      <c r="BZ192" s="181"/>
      <c r="CA192" s="181"/>
      <c r="CB192" s="181"/>
      <c r="CC192" s="181"/>
      <c r="CD192" s="181"/>
      <c r="CE192" s="181"/>
      <c r="CF192" s="181"/>
      <c r="CG192" s="181"/>
      <c r="CH192" s="181"/>
      <c r="CI192" s="181"/>
      <c r="CJ192" s="181"/>
      <c r="CK192" s="177"/>
      <c r="CL192" s="177"/>
    </row>
    <row r="193" customFormat="false" ht="12.75" hidden="false" customHeight="false" outlineLevel="0" collapsed="false">
      <c r="A193" s="169" t="s">
        <v>42</v>
      </c>
      <c r="B193" s="96"/>
      <c r="C193" s="170" t="s">
        <v>102</v>
      </c>
      <c r="D193" s="171" t="n">
        <v>30</v>
      </c>
      <c r="E193" s="172" t="s">
        <v>128</v>
      </c>
      <c r="F193" s="173" t="n">
        <f aca="false">SUM(H193:CJ193)</f>
        <v>0</v>
      </c>
      <c r="G193" s="174"/>
      <c r="H193" s="175"/>
      <c r="I193" s="176"/>
      <c r="J193" s="176"/>
      <c r="K193" s="176"/>
      <c r="L193" s="176"/>
      <c r="M193" s="176"/>
      <c r="N193" s="176"/>
      <c r="O193" s="176"/>
      <c r="P193" s="176"/>
      <c r="Q193" s="176"/>
      <c r="R193" s="176"/>
      <c r="S193" s="176"/>
      <c r="T193" s="176"/>
      <c r="U193" s="176"/>
      <c r="V193" s="176"/>
      <c r="W193" s="176"/>
      <c r="X193" s="176"/>
      <c r="Y193" s="176"/>
      <c r="Z193" s="176"/>
      <c r="AA193" s="176"/>
      <c r="AB193" s="176"/>
      <c r="AC193" s="176"/>
      <c r="AD193" s="176"/>
      <c r="AE193" s="176"/>
      <c r="AF193" s="176"/>
      <c r="AG193" s="176"/>
      <c r="AH193" s="176"/>
      <c r="AI193" s="176"/>
      <c r="AJ193" s="176"/>
      <c r="AK193" s="176"/>
      <c r="AL193" s="176"/>
      <c r="AM193" s="176"/>
      <c r="AN193" s="176"/>
      <c r="AO193" s="176"/>
      <c r="AP193" s="176"/>
      <c r="AQ193" s="176"/>
      <c r="AR193" s="176"/>
      <c r="AS193" s="176"/>
      <c r="AT193" s="176"/>
      <c r="AU193" s="176"/>
      <c r="AV193" s="176"/>
      <c r="AW193" s="176"/>
      <c r="AX193" s="176"/>
      <c r="AY193" s="176"/>
      <c r="AZ193" s="176"/>
      <c r="BA193" s="176"/>
      <c r="BB193" s="176"/>
      <c r="BC193" s="176"/>
      <c r="BD193" s="176"/>
      <c r="BE193" s="176"/>
      <c r="BF193" s="176"/>
      <c r="BG193" s="176"/>
      <c r="BH193" s="176"/>
      <c r="BI193" s="176"/>
      <c r="BJ193" s="176"/>
      <c r="BK193" s="176"/>
      <c r="BL193" s="176"/>
      <c r="BM193" s="176"/>
      <c r="BN193" s="176"/>
      <c r="BO193" s="176"/>
      <c r="BP193" s="176"/>
      <c r="BQ193" s="176"/>
      <c r="BR193" s="176"/>
      <c r="BS193" s="176"/>
      <c r="BT193" s="176"/>
      <c r="BU193" s="176"/>
      <c r="BV193" s="176"/>
      <c r="BW193" s="176"/>
      <c r="BX193" s="176"/>
      <c r="BY193" s="176"/>
      <c r="BZ193" s="176"/>
      <c r="CA193" s="176"/>
      <c r="CB193" s="176"/>
      <c r="CC193" s="176"/>
      <c r="CD193" s="176"/>
      <c r="CE193" s="176"/>
      <c r="CF193" s="176"/>
      <c r="CG193" s="176"/>
      <c r="CH193" s="176"/>
      <c r="CI193" s="176"/>
      <c r="CJ193" s="176"/>
      <c r="CK193" s="177"/>
      <c r="CL193" s="177"/>
    </row>
    <row r="194" customFormat="false" ht="13.5" hidden="false" customHeight="false" outlineLevel="0" collapsed="false">
      <c r="A194" s="169" t="s">
        <v>42</v>
      </c>
      <c r="B194" s="96"/>
      <c r="C194" s="170" t="s">
        <v>102</v>
      </c>
      <c r="D194" s="171"/>
      <c r="E194" s="172"/>
      <c r="F194" s="173" t="n">
        <f aca="false">SUM(H194:CJ194)</f>
        <v>0</v>
      </c>
      <c r="G194" s="174"/>
      <c r="H194" s="175"/>
      <c r="I194" s="176"/>
      <c r="J194" s="176"/>
      <c r="K194" s="176"/>
      <c r="L194" s="176"/>
      <c r="M194" s="176"/>
      <c r="N194" s="176"/>
      <c r="O194" s="176"/>
      <c r="P194" s="176"/>
      <c r="Q194" s="176"/>
      <c r="R194" s="176"/>
      <c r="S194" s="176"/>
      <c r="T194" s="176"/>
      <c r="U194" s="176"/>
      <c r="V194" s="176"/>
      <c r="W194" s="176"/>
      <c r="X194" s="176"/>
      <c r="Y194" s="176"/>
      <c r="Z194" s="176"/>
      <c r="AA194" s="176"/>
      <c r="AB194" s="176"/>
      <c r="AC194" s="176"/>
      <c r="AD194" s="176"/>
      <c r="AE194" s="176"/>
      <c r="AF194" s="176"/>
      <c r="AG194" s="176"/>
      <c r="AH194" s="176"/>
      <c r="AI194" s="176"/>
      <c r="AJ194" s="176"/>
      <c r="AK194" s="176"/>
      <c r="AL194" s="176"/>
      <c r="AM194" s="176"/>
      <c r="AN194" s="176"/>
      <c r="AO194" s="176"/>
      <c r="AP194" s="176"/>
      <c r="AQ194" s="176"/>
      <c r="AR194" s="176"/>
      <c r="AS194" s="176"/>
      <c r="AT194" s="176"/>
      <c r="AU194" s="176"/>
      <c r="AV194" s="176"/>
      <c r="AW194" s="176"/>
      <c r="AX194" s="176"/>
      <c r="AY194" s="176"/>
      <c r="AZ194" s="176"/>
      <c r="BA194" s="176"/>
      <c r="BB194" s="176"/>
      <c r="BC194" s="176"/>
      <c r="BD194" s="176"/>
      <c r="BE194" s="176"/>
      <c r="BF194" s="176"/>
      <c r="BG194" s="176"/>
      <c r="BH194" s="176"/>
      <c r="BI194" s="176"/>
      <c r="BJ194" s="176"/>
      <c r="BK194" s="176"/>
      <c r="BL194" s="176"/>
      <c r="BM194" s="176"/>
      <c r="BN194" s="176"/>
      <c r="BO194" s="176"/>
      <c r="BP194" s="176"/>
      <c r="BQ194" s="176"/>
      <c r="BR194" s="176"/>
      <c r="BS194" s="176"/>
      <c r="BT194" s="176"/>
      <c r="BU194" s="176"/>
      <c r="BV194" s="176"/>
      <c r="BW194" s="176"/>
      <c r="BX194" s="176"/>
      <c r="BY194" s="176"/>
      <c r="BZ194" s="176"/>
      <c r="CA194" s="176"/>
      <c r="CB194" s="176"/>
      <c r="CC194" s="176"/>
      <c r="CD194" s="176"/>
      <c r="CE194" s="176"/>
      <c r="CF194" s="176"/>
      <c r="CG194" s="176"/>
      <c r="CH194" s="176"/>
      <c r="CI194" s="176"/>
      <c r="CJ194" s="176"/>
      <c r="CK194" s="177"/>
      <c r="CL194" s="177"/>
    </row>
    <row r="195" customFormat="false" ht="13.5" hidden="false" customHeight="false" outlineLevel="0" collapsed="false">
      <c r="A195" s="182" t="s">
        <v>42</v>
      </c>
      <c r="B195" s="118"/>
      <c r="C195" s="183" t="s">
        <v>55</v>
      </c>
      <c r="D195" s="184" t="s">
        <v>49</v>
      </c>
      <c r="E195" s="185"/>
      <c r="F195" s="185" t="n">
        <f aca="false">SUM(F164:F194)</f>
        <v>155</v>
      </c>
      <c r="G195" s="185"/>
      <c r="H195" s="186" t="n">
        <f aca="false">SUM(H164:H194)</f>
        <v>0</v>
      </c>
      <c r="I195" s="187" t="n">
        <f aca="false">SUM(I164:I194)</f>
        <v>0</v>
      </c>
      <c r="J195" s="188" t="n">
        <f aca="false">SUM(J164:J194)</f>
        <v>0</v>
      </c>
      <c r="K195" s="189" t="n">
        <f aca="false">SUM(K164:K194)</f>
        <v>0</v>
      </c>
      <c r="L195" s="189" t="n">
        <f aca="false">SUM(L164:L194)</f>
        <v>0</v>
      </c>
      <c r="M195" s="190" t="n">
        <f aca="false">SUM(M164:M194)</f>
        <v>0</v>
      </c>
      <c r="N195" s="190" t="n">
        <f aca="false">SUM(N164:N194)</f>
        <v>0</v>
      </c>
      <c r="O195" s="190" t="n">
        <f aca="false">SUM(O164:O194)</f>
        <v>0</v>
      </c>
      <c r="P195" s="190" t="n">
        <f aca="false">SUM(P164:P194)</f>
        <v>0</v>
      </c>
      <c r="Q195" s="190" t="n">
        <f aca="false">SUM(Q164:Q194)</f>
        <v>0</v>
      </c>
      <c r="R195" s="188" t="n">
        <f aca="false">SUM(R164:R194)</f>
        <v>8</v>
      </c>
      <c r="S195" s="188" t="n">
        <f aca="false">SUM(S164:S194)</f>
        <v>0</v>
      </c>
      <c r="T195" s="188" t="n">
        <f aca="false">SUM(T164:T194)</f>
        <v>0</v>
      </c>
      <c r="U195" s="188" t="n">
        <f aca="false">SUM(U164:U194)</f>
        <v>0</v>
      </c>
      <c r="V195" s="188" t="n">
        <f aca="false">SUM(V164:V194)</f>
        <v>0</v>
      </c>
      <c r="W195" s="188" t="n">
        <f aca="false">SUM(W164:W194)</f>
        <v>11.5</v>
      </c>
      <c r="X195" s="188" t="n">
        <f aca="false">SUM(X164:X194)</f>
        <v>0</v>
      </c>
      <c r="Y195" s="188" t="n">
        <f aca="false">SUM(Y164:Y194)</f>
        <v>0</v>
      </c>
      <c r="Z195" s="188" t="n">
        <f aca="false">SUM(Z164:Z194)</f>
        <v>0</v>
      </c>
      <c r="AA195" s="188" t="n">
        <f aca="false">SUM(AA164:AA194)</f>
        <v>0</v>
      </c>
      <c r="AB195" s="188" t="n">
        <f aca="false">SUM(AB164:AB194)</f>
        <v>0</v>
      </c>
      <c r="AC195" s="188" t="n">
        <f aca="false">SUM(AC164:AC194)</f>
        <v>0</v>
      </c>
      <c r="AD195" s="188" t="n">
        <f aca="false">SUM(AD164:AD194)</f>
        <v>0</v>
      </c>
      <c r="AE195" s="188" t="n">
        <f aca="false">SUM(AE164:AE194)</f>
        <v>0</v>
      </c>
      <c r="AF195" s="188" t="n">
        <f aca="false">SUM(AF164:AF194)</f>
        <v>0</v>
      </c>
      <c r="AG195" s="188" t="n">
        <f aca="false">SUM(AG164:AG194)</f>
        <v>0</v>
      </c>
      <c r="AH195" s="188" t="n">
        <f aca="false">SUM(AH164:AH194)</f>
        <v>65.75</v>
      </c>
      <c r="AI195" s="188" t="n">
        <f aca="false">SUM(AI164:AI194)</f>
        <v>0</v>
      </c>
      <c r="AJ195" s="188" t="n">
        <f aca="false">SUM(AJ164:AJ194)</f>
        <v>0</v>
      </c>
      <c r="AK195" s="188" t="n">
        <f aca="false">SUM(AK164:AK194)</f>
        <v>0</v>
      </c>
      <c r="AL195" s="188" t="n">
        <f aca="false">SUM(AL164:AL194)</f>
        <v>0</v>
      </c>
      <c r="AM195" s="188" t="n">
        <f aca="false">SUM(AM164:AM194)</f>
        <v>0</v>
      </c>
      <c r="AN195" s="188" t="n">
        <f aca="false">SUM(AN164:AN194)</f>
        <v>0</v>
      </c>
      <c r="AO195" s="188" t="n">
        <f aca="false">SUM(AO164:AO194)</f>
        <v>0</v>
      </c>
      <c r="AP195" s="188" t="n">
        <f aca="false">SUM(AP164:AP194)</f>
        <v>8.25</v>
      </c>
      <c r="AQ195" s="188" t="n">
        <f aca="false">SUM(AQ164:AQ194)</f>
        <v>5.5</v>
      </c>
      <c r="AR195" s="188" t="n">
        <f aca="false">SUM(AR164:AR194)</f>
        <v>24.5</v>
      </c>
      <c r="AS195" s="188" t="n">
        <f aca="false">SUM(AS164:AS194)</f>
        <v>0</v>
      </c>
      <c r="AT195" s="188" t="n">
        <f aca="false">SUM(AT164:AT194)</f>
        <v>0</v>
      </c>
      <c r="AU195" s="188" t="n">
        <f aca="false">SUM(AU164:AU194)</f>
        <v>0</v>
      </c>
      <c r="AV195" s="188" t="n">
        <f aca="false">SUM(AV164:AV194)</f>
        <v>0</v>
      </c>
      <c r="AW195" s="188" t="n">
        <f aca="false">SUM(AW164:AW194)</f>
        <v>0</v>
      </c>
      <c r="AX195" s="188" t="n">
        <f aca="false">SUM(AX164:AX194)</f>
        <v>0</v>
      </c>
      <c r="AY195" s="188" t="n">
        <f aca="false">SUM(AY164:AY194)</f>
        <v>0</v>
      </c>
      <c r="AZ195" s="188" t="n">
        <f aca="false">SUM(AZ164:AZ194)</f>
        <v>15.75</v>
      </c>
      <c r="BA195" s="188" t="n">
        <f aca="false">SUM(BA164:BA194)</f>
        <v>0</v>
      </c>
      <c r="BB195" s="188" t="n">
        <f aca="false">SUM(BB164:BB194)</f>
        <v>0</v>
      </c>
      <c r="BC195" s="188" t="n">
        <f aca="false">SUM(BC164:BC194)</f>
        <v>1</v>
      </c>
      <c r="BD195" s="188" t="n">
        <f aca="false">SUM(BD164:BD194)</f>
        <v>7.75</v>
      </c>
      <c r="BE195" s="188" t="n">
        <f aca="false">SUM(BE164:BE194)</f>
        <v>4</v>
      </c>
      <c r="BF195" s="188" t="n">
        <f aca="false">SUM(BF164:BF194)</f>
        <v>0</v>
      </c>
      <c r="BG195" s="188" t="n">
        <f aca="false">SUM(BG164:BG194)</f>
        <v>3</v>
      </c>
      <c r="BH195" s="188" t="n">
        <f aca="false">SUM(BH164:BH194)</f>
        <v>0</v>
      </c>
      <c r="BI195" s="188" t="n">
        <f aca="false">SUM(BI164:BI194)</f>
        <v>0</v>
      </c>
      <c r="BJ195" s="188" t="n">
        <f aca="false">SUM(BJ164:BJ194)</f>
        <v>0</v>
      </c>
      <c r="BK195" s="188" t="n">
        <f aca="false">SUM(BK164:BK194)</f>
        <v>0</v>
      </c>
      <c r="BL195" s="188" t="n">
        <f aca="false">SUM(BL164:BL194)</f>
        <v>0</v>
      </c>
      <c r="BM195" s="188" t="n">
        <f aca="false">SUM(BM164:BM194)</f>
        <v>0</v>
      </c>
      <c r="BN195" s="188" t="n">
        <f aca="false">SUM(BN164:BN194)</f>
        <v>0</v>
      </c>
      <c r="BO195" s="188" t="n">
        <f aca="false">SUM(BO164:BO194)</f>
        <v>0</v>
      </c>
      <c r="BP195" s="188" t="n">
        <f aca="false">SUM(BP164:BP194)</f>
        <v>0</v>
      </c>
      <c r="BQ195" s="188" t="n">
        <f aca="false">SUM(BQ164:BQ194)</f>
        <v>0</v>
      </c>
      <c r="BR195" s="188" t="n">
        <f aca="false">SUM(BR164:BR194)</f>
        <v>0</v>
      </c>
      <c r="BS195" s="188" t="n">
        <f aca="false">SUM(BS164:BS194)</f>
        <v>0</v>
      </c>
      <c r="BT195" s="188" t="n">
        <f aca="false">SUM(BT164:BT194)</f>
        <v>0</v>
      </c>
      <c r="BU195" s="188" t="n">
        <f aca="false">SUM(BU164:BU194)</f>
        <v>0</v>
      </c>
      <c r="BV195" s="188" t="n">
        <f aca="false">SUM(BV164:BV194)</f>
        <v>0</v>
      </c>
      <c r="BW195" s="188" t="n">
        <f aca="false">SUM(BW164:BW194)</f>
        <v>0</v>
      </c>
      <c r="BX195" s="188" t="n">
        <f aca="false">SUM(BX164:BX194)</f>
        <v>0</v>
      </c>
      <c r="BY195" s="188" t="n">
        <f aca="false">SUM(BY164:BY194)</f>
        <v>0</v>
      </c>
      <c r="BZ195" s="188" t="n">
        <f aca="false">SUM(BZ164:BZ194)</f>
        <v>0</v>
      </c>
      <c r="CA195" s="188" t="n">
        <f aca="false">SUM(CA164:CA194)</f>
        <v>0</v>
      </c>
      <c r="CB195" s="188" t="n">
        <f aca="false">SUM(CB164:CB194)</f>
        <v>0</v>
      </c>
      <c r="CC195" s="188" t="n">
        <f aca="false">SUM(CC164:CC194)</f>
        <v>0</v>
      </c>
      <c r="CD195" s="188" t="n">
        <f aca="false">SUM(CD164:CD194)</f>
        <v>0</v>
      </c>
      <c r="CE195" s="188" t="n">
        <f aca="false">SUM(CE164:CE194)</f>
        <v>0</v>
      </c>
      <c r="CF195" s="188" t="n">
        <f aca="false">SUM(CF164:CF194)</f>
        <v>0</v>
      </c>
      <c r="CG195" s="188" t="n">
        <f aca="false">SUM(CG164:CG194)</f>
        <v>0</v>
      </c>
      <c r="CH195" s="188" t="n">
        <f aca="false">SUM(CH164:CH194)</f>
        <v>0</v>
      </c>
      <c r="CI195" s="188" t="n">
        <f aca="false">SUM(CI164:CI194)</f>
        <v>0</v>
      </c>
      <c r="CJ195" s="188" t="n">
        <f aca="false">SUM(CJ164:CJ194)</f>
        <v>0</v>
      </c>
      <c r="CK195" s="138"/>
      <c r="CL195" s="138"/>
    </row>
    <row r="196" customFormat="false" ht="12.75" hidden="false" customHeight="false" outlineLevel="0" collapsed="false">
      <c r="A196" s="191" t="s">
        <v>42</v>
      </c>
      <c r="B196" s="192"/>
      <c r="C196" s="193" t="s">
        <v>103</v>
      </c>
      <c r="D196" s="171" t="n">
        <v>1</v>
      </c>
      <c r="E196" s="172" t="s">
        <v>92</v>
      </c>
      <c r="F196" s="178" t="n">
        <f aca="false">SUM(H196:CJ196)</f>
        <v>0</v>
      </c>
      <c r="G196" s="179"/>
      <c r="H196" s="180"/>
      <c r="I196" s="181"/>
      <c r="J196" s="181"/>
      <c r="K196" s="181"/>
      <c r="L196" s="181"/>
      <c r="M196" s="181"/>
      <c r="N196" s="181"/>
      <c r="O196" s="181"/>
      <c r="P196" s="181"/>
      <c r="Q196" s="181"/>
      <c r="R196" s="181"/>
      <c r="S196" s="181"/>
      <c r="T196" s="181"/>
      <c r="U196" s="181"/>
      <c r="V196" s="181"/>
      <c r="W196" s="181"/>
      <c r="X196" s="181"/>
      <c r="Y196" s="181"/>
      <c r="Z196" s="181"/>
      <c r="AA196" s="181"/>
      <c r="AB196" s="181"/>
      <c r="AC196" s="181"/>
      <c r="AD196" s="181"/>
      <c r="AE196" s="181"/>
      <c r="AF196" s="181"/>
      <c r="AG196" s="181"/>
      <c r="AH196" s="181"/>
      <c r="AI196" s="181"/>
      <c r="AJ196" s="181"/>
      <c r="AK196" s="181"/>
      <c r="AL196" s="181"/>
      <c r="AM196" s="181"/>
      <c r="AN196" s="181"/>
      <c r="AO196" s="181"/>
      <c r="AP196" s="181"/>
      <c r="AQ196" s="181"/>
      <c r="AR196" s="181"/>
      <c r="AS196" s="181"/>
      <c r="AT196" s="181"/>
      <c r="AU196" s="181"/>
      <c r="AV196" s="181"/>
      <c r="AW196" s="181"/>
      <c r="AX196" s="181"/>
      <c r="AY196" s="181"/>
      <c r="AZ196" s="181"/>
      <c r="BA196" s="181"/>
      <c r="BB196" s="181"/>
      <c r="BC196" s="181"/>
      <c r="BD196" s="181"/>
      <c r="BE196" s="181"/>
      <c r="BF196" s="181"/>
      <c r="BG196" s="181"/>
      <c r="BH196" s="181"/>
      <c r="BI196" s="181"/>
      <c r="BJ196" s="181"/>
      <c r="BK196" s="181"/>
      <c r="BL196" s="181"/>
      <c r="BM196" s="181"/>
      <c r="BN196" s="181"/>
      <c r="BO196" s="181"/>
      <c r="BP196" s="181"/>
      <c r="BQ196" s="181"/>
      <c r="BR196" s="181"/>
      <c r="BS196" s="181"/>
      <c r="BT196" s="181"/>
      <c r="BU196" s="181"/>
      <c r="BV196" s="181"/>
      <c r="BW196" s="181"/>
      <c r="BX196" s="181"/>
      <c r="BY196" s="181"/>
      <c r="BZ196" s="181"/>
      <c r="CA196" s="181"/>
      <c r="CB196" s="181"/>
      <c r="CC196" s="181"/>
      <c r="CD196" s="181"/>
      <c r="CE196" s="181"/>
      <c r="CF196" s="181"/>
      <c r="CG196" s="181"/>
      <c r="CH196" s="181"/>
      <c r="CI196" s="181"/>
      <c r="CJ196" s="181"/>
      <c r="CK196" s="177"/>
      <c r="CL196" s="177"/>
    </row>
    <row r="197" customFormat="false" ht="12.75" hidden="false" customHeight="false" outlineLevel="0" collapsed="false">
      <c r="A197" s="169" t="s">
        <v>42</v>
      </c>
      <c r="B197" s="96"/>
      <c r="C197" s="170" t="s">
        <v>103</v>
      </c>
      <c r="D197" s="171" t="n">
        <v>2</v>
      </c>
      <c r="E197" s="172" t="s">
        <v>124</v>
      </c>
      <c r="F197" s="210" t="n">
        <f aca="false">SUM(H197:CJ197)</f>
        <v>0</v>
      </c>
      <c r="G197" s="211"/>
      <c r="H197" s="212"/>
      <c r="I197" s="213"/>
      <c r="J197" s="213"/>
      <c r="K197" s="213"/>
      <c r="L197" s="213"/>
      <c r="M197" s="213"/>
      <c r="N197" s="213"/>
      <c r="O197" s="213"/>
      <c r="P197" s="213"/>
      <c r="Q197" s="213"/>
      <c r="R197" s="213"/>
      <c r="S197" s="213"/>
      <c r="T197" s="213"/>
      <c r="U197" s="213"/>
      <c r="V197" s="213"/>
      <c r="W197" s="213"/>
      <c r="X197" s="213"/>
      <c r="Y197" s="213"/>
      <c r="Z197" s="213"/>
      <c r="AA197" s="213"/>
      <c r="AB197" s="213"/>
      <c r="AC197" s="213"/>
      <c r="AD197" s="213"/>
      <c r="AE197" s="213"/>
      <c r="AF197" s="213"/>
      <c r="AG197" s="213"/>
      <c r="AH197" s="213"/>
      <c r="AI197" s="213"/>
      <c r="AJ197" s="213"/>
      <c r="AK197" s="213"/>
      <c r="AL197" s="213"/>
      <c r="AM197" s="213"/>
      <c r="AN197" s="213"/>
      <c r="AO197" s="213"/>
      <c r="AP197" s="213"/>
      <c r="AQ197" s="213"/>
      <c r="AR197" s="213"/>
      <c r="AS197" s="213"/>
      <c r="AT197" s="213"/>
      <c r="AU197" s="213"/>
      <c r="AV197" s="213"/>
      <c r="AW197" s="213"/>
      <c r="AX197" s="213"/>
      <c r="AY197" s="213"/>
      <c r="AZ197" s="213"/>
      <c r="BA197" s="213"/>
      <c r="BB197" s="213"/>
      <c r="BC197" s="213"/>
      <c r="BD197" s="213"/>
      <c r="BE197" s="213"/>
      <c r="BF197" s="213"/>
      <c r="BG197" s="213"/>
      <c r="BH197" s="213"/>
      <c r="BI197" s="213"/>
      <c r="BJ197" s="213"/>
      <c r="BK197" s="213"/>
      <c r="BL197" s="213"/>
      <c r="BM197" s="213"/>
      <c r="BN197" s="213"/>
      <c r="BO197" s="213"/>
      <c r="BP197" s="213"/>
      <c r="BQ197" s="213"/>
      <c r="BR197" s="213"/>
      <c r="BS197" s="213"/>
      <c r="BT197" s="213"/>
      <c r="BU197" s="213"/>
      <c r="BV197" s="213"/>
      <c r="BW197" s="213"/>
      <c r="BX197" s="213"/>
      <c r="BY197" s="213"/>
      <c r="BZ197" s="213"/>
      <c r="CA197" s="213"/>
      <c r="CB197" s="213"/>
      <c r="CC197" s="213"/>
      <c r="CD197" s="213"/>
      <c r="CE197" s="213"/>
      <c r="CF197" s="213"/>
      <c r="CG197" s="213"/>
      <c r="CH197" s="213"/>
      <c r="CI197" s="213"/>
      <c r="CJ197" s="213"/>
      <c r="CK197" s="177"/>
      <c r="CL197" s="177"/>
    </row>
    <row r="198" customFormat="false" ht="12.75" hidden="false" customHeight="false" outlineLevel="0" collapsed="false">
      <c r="A198" s="169" t="s">
        <v>42</v>
      </c>
      <c r="B198" s="96"/>
      <c r="C198" s="170" t="s">
        <v>103</v>
      </c>
      <c r="D198" s="171" t="n">
        <v>3</v>
      </c>
      <c r="E198" s="172" t="s">
        <v>124</v>
      </c>
      <c r="F198" s="173" t="n">
        <f aca="false">SUM(H198:CJ198)</f>
        <v>7.75</v>
      </c>
      <c r="G198" s="174"/>
      <c r="H198" s="175"/>
      <c r="I198" s="176"/>
      <c r="J198" s="176"/>
      <c r="K198" s="176"/>
      <c r="L198" s="176"/>
      <c r="M198" s="176"/>
      <c r="N198" s="176"/>
      <c r="O198" s="176"/>
      <c r="P198" s="176"/>
      <c r="Q198" s="176"/>
      <c r="R198" s="176"/>
      <c r="S198" s="176"/>
      <c r="T198" s="176"/>
      <c r="U198" s="176"/>
      <c r="V198" s="176"/>
      <c r="W198" s="176"/>
      <c r="X198" s="176"/>
      <c r="Y198" s="176"/>
      <c r="Z198" s="176"/>
      <c r="AA198" s="176"/>
      <c r="AB198" s="176"/>
      <c r="AC198" s="176"/>
      <c r="AD198" s="176"/>
      <c r="AE198" s="176"/>
      <c r="AF198" s="176"/>
      <c r="AG198" s="176"/>
      <c r="AH198" s="176"/>
      <c r="AI198" s="176"/>
      <c r="AJ198" s="176"/>
      <c r="AK198" s="176"/>
      <c r="AL198" s="176"/>
      <c r="AM198" s="176"/>
      <c r="AN198" s="176"/>
      <c r="AO198" s="176"/>
      <c r="AP198" s="176"/>
      <c r="AQ198" s="176"/>
      <c r="AR198" s="176"/>
      <c r="AS198" s="176"/>
      <c r="AT198" s="176"/>
      <c r="AU198" s="176"/>
      <c r="AV198" s="176"/>
      <c r="AW198" s="176"/>
      <c r="AX198" s="176"/>
      <c r="AY198" s="176"/>
      <c r="AZ198" s="176"/>
      <c r="BA198" s="176"/>
      <c r="BB198" s="176"/>
      <c r="BC198" s="176"/>
      <c r="BD198" s="176"/>
      <c r="BE198" s="176"/>
      <c r="BF198" s="176"/>
      <c r="BG198" s="176"/>
      <c r="BH198" s="176"/>
      <c r="BI198" s="176"/>
      <c r="BJ198" s="176" t="n">
        <v>7.75</v>
      </c>
      <c r="BK198" s="176"/>
      <c r="BL198" s="176"/>
      <c r="BM198" s="176"/>
      <c r="BN198" s="176"/>
      <c r="BO198" s="176"/>
      <c r="BP198" s="176"/>
      <c r="BQ198" s="176"/>
      <c r="BR198" s="176"/>
      <c r="BS198" s="176"/>
      <c r="BT198" s="176"/>
      <c r="BU198" s="176"/>
      <c r="BV198" s="176"/>
      <c r="BW198" s="176"/>
      <c r="BX198" s="176"/>
      <c r="BY198" s="176"/>
      <c r="BZ198" s="176"/>
      <c r="CA198" s="176"/>
      <c r="CB198" s="176"/>
      <c r="CC198" s="176"/>
      <c r="CD198" s="176"/>
      <c r="CE198" s="176"/>
      <c r="CF198" s="176"/>
      <c r="CG198" s="176"/>
      <c r="CH198" s="176"/>
      <c r="CI198" s="176"/>
      <c r="CJ198" s="176"/>
      <c r="CK198" s="177"/>
      <c r="CL198" s="177"/>
    </row>
    <row r="199" customFormat="false" ht="12.75" hidden="false" customHeight="false" outlineLevel="0" collapsed="false">
      <c r="A199" s="169" t="s">
        <v>42</v>
      </c>
      <c r="B199" s="96"/>
      <c r="C199" s="170" t="s">
        <v>103</v>
      </c>
      <c r="D199" s="171" t="n">
        <v>4</v>
      </c>
      <c r="E199" s="172" t="s">
        <v>124</v>
      </c>
      <c r="F199" s="173" t="n">
        <f aca="false">SUM(H199:CJ199)</f>
        <v>7.75</v>
      </c>
      <c r="G199" s="174"/>
      <c r="H199" s="175"/>
      <c r="I199" s="176"/>
      <c r="J199" s="176"/>
      <c r="K199" s="176"/>
      <c r="L199" s="176"/>
      <c r="M199" s="176"/>
      <c r="N199" s="176"/>
      <c r="O199" s="176"/>
      <c r="P199" s="176"/>
      <c r="Q199" s="176"/>
      <c r="R199" s="176"/>
      <c r="S199" s="176"/>
      <c r="T199" s="176"/>
      <c r="U199" s="176"/>
      <c r="V199" s="176"/>
      <c r="W199" s="176"/>
      <c r="X199" s="176"/>
      <c r="Y199" s="176"/>
      <c r="Z199" s="176"/>
      <c r="AA199" s="176"/>
      <c r="AB199" s="176"/>
      <c r="AC199" s="176"/>
      <c r="AD199" s="176"/>
      <c r="AE199" s="176"/>
      <c r="AF199" s="176"/>
      <c r="AG199" s="176"/>
      <c r="AH199" s="176"/>
      <c r="AI199" s="176"/>
      <c r="AJ199" s="176"/>
      <c r="AK199" s="176"/>
      <c r="AL199" s="176"/>
      <c r="AM199" s="176"/>
      <c r="AN199" s="176"/>
      <c r="AO199" s="176"/>
      <c r="AP199" s="176"/>
      <c r="AQ199" s="176"/>
      <c r="AR199" s="176"/>
      <c r="AS199" s="176"/>
      <c r="AT199" s="176"/>
      <c r="AU199" s="176"/>
      <c r="AV199" s="176"/>
      <c r="AW199" s="176"/>
      <c r="AX199" s="176"/>
      <c r="AY199" s="176"/>
      <c r="AZ199" s="176"/>
      <c r="BA199" s="176"/>
      <c r="BB199" s="176"/>
      <c r="BC199" s="176"/>
      <c r="BD199" s="176"/>
      <c r="BE199" s="176"/>
      <c r="BF199" s="176"/>
      <c r="BG199" s="176"/>
      <c r="BH199" s="176"/>
      <c r="BI199" s="176"/>
      <c r="BJ199" s="176" t="n">
        <v>7.75</v>
      </c>
      <c r="BK199" s="176"/>
      <c r="BL199" s="176"/>
      <c r="BM199" s="176"/>
      <c r="BN199" s="176"/>
      <c r="BO199" s="176"/>
      <c r="BP199" s="176"/>
      <c r="BQ199" s="176"/>
      <c r="BR199" s="176"/>
      <c r="BS199" s="176"/>
      <c r="BT199" s="176"/>
      <c r="BU199" s="176"/>
      <c r="BV199" s="176"/>
      <c r="BW199" s="176"/>
      <c r="BX199" s="176"/>
      <c r="BY199" s="176"/>
      <c r="BZ199" s="176"/>
      <c r="CA199" s="176"/>
      <c r="CB199" s="176"/>
      <c r="CC199" s="176"/>
      <c r="CD199" s="176"/>
      <c r="CE199" s="176"/>
      <c r="CF199" s="176"/>
      <c r="CG199" s="176"/>
      <c r="CH199" s="176"/>
      <c r="CI199" s="176"/>
      <c r="CJ199" s="176"/>
      <c r="CK199" s="177"/>
      <c r="CL199" s="177"/>
    </row>
    <row r="200" customFormat="false" ht="12.75" hidden="false" customHeight="false" outlineLevel="0" collapsed="false">
      <c r="A200" s="169" t="s">
        <v>42</v>
      </c>
      <c r="B200" s="96"/>
      <c r="C200" s="170" t="s">
        <v>103</v>
      </c>
      <c r="D200" s="171" t="n">
        <v>5</v>
      </c>
      <c r="E200" s="172" t="s">
        <v>124</v>
      </c>
      <c r="F200" s="173" t="n">
        <f aca="false">SUM(H200:CJ200)</f>
        <v>7.75</v>
      </c>
      <c r="G200" s="174"/>
      <c r="H200" s="175"/>
      <c r="I200" s="176"/>
      <c r="J200" s="176"/>
      <c r="K200" s="176"/>
      <c r="L200" s="176"/>
      <c r="M200" s="176"/>
      <c r="N200" s="176"/>
      <c r="O200" s="176"/>
      <c r="P200" s="176"/>
      <c r="Q200" s="176"/>
      <c r="R200" s="176"/>
      <c r="S200" s="176"/>
      <c r="T200" s="176"/>
      <c r="U200" s="176"/>
      <c r="V200" s="176"/>
      <c r="W200" s="176"/>
      <c r="X200" s="176"/>
      <c r="Y200" s="176"/>
      <c r="Z200" s="176"/>
      <c r="AA200" s="176"/>
      <c r="AB200" s="176"/>
      <c r="AC200" s="176"/>
      <c r="AD200" s="176"/>
      <c r="AE200" s="176"/>
      <c r="AF200" s="176"/>
      <c r="AG200" s="176"/>
      <c r="AH200" s="176"/>
      <c r="AI200" s="176"/>
      <c r="AJ200" s="176"/>
      <c r="AK200" s="176"/>
      <c r="AL200" s="176"/>
      <c r="AM200" s="176"/>
      <c r="AN200" s="176"/>
      <c r="AO200" s="176"/>
      <c r="AP200" s="176"/>
      <c r="AQ200" s="176"/>
      <c r="AR200" s="176"/>
      <c r="AS200" s="176"/>
      <c r="AT200" s="176"/>
      <c r="AU200" s="176"/>
      <c r="AV200" s="176"/>
      <c r="AW200" s="176"/>
      <c r="AX200" s="176"/>
      <c r="AY200" s="176"/>
      <c r="AZ200" s="176"/>
      <c r="BA200" s="176"/>
      <c r="BB200" s="176"/>
      <c r="BC200" s="176"/>
      <c r="BD200" s="176"/>
      <c r="BE200" s="176"/>
      <c r="BF200" s="176"/>
      <c r="BG200" s="176"/>
      <c r="BH200" s="176"/>
      <c r="BI200" s="176"/>
      <c r="BJ200" s="176" t="n">
        <v>7.75</v>
      </c>
      <c r="BK200" s="176"/>
      <c r="BL200" s="176"/>
      <c r="BM200" s="176"/>
      <c r="BN200" s="176"/>
      <c r="BO200" s="176"/>
      <c r="BP200" s="176"/>
      <c r="BQ200" s="176"/>
      <c r="BR200" s="176"/>
      <c r="BS200" s="176"/>
      <c r="BT200" s="176"/>
      <c r="BU200" s="176"/>
      <c r="BV200" s="176"/>
      <c r="BW200" s="176"/>
      <c r="BX200" s="176"/>
      <c r="BY200" s="176"/>
      <c r="BZ200" s="176"/>
      <c r="CA200" s="176"/>
      <c r="CB200" s="176"/>
      <c r="CC200" s="176"/>
      <c r="CD200" s="176"/>
      <c r="CE200" s="176"/>
      <c r="CF200" s="176"/>
      <c r="CG200" s="176"/>
      <c r="CH200" s="176"/>
      <c r="CI200" s="176"/>
      <c r="CJ200" s="176"/>
      <c r="CK200" s="177"/>
      <c r="CL200" s="177"/>
    </row>
    <row r="201" customFormat="false" ht="12.75" hidden="false" customHeight="false" outlineLevel="0" collapsed="false">
      <c r="A201" s="169" t="s">
        <v>42</v>
      </c>
      <c r="B201" s="96"/>
      <c r="C201" s="170" t="s">
        <v>103</v>
      </c>
      <c r="D201" s="171" t="n">
        <v>6</v>
      </c>
      <c r="E201" s="172" t="s">
        <v>124</v>
      </c>
      <c r="F201" s="173" t="n">
        <f aca="false">SUM(H201:CJ201)</f>
        <v>7</v>
      </c>
      <c r="G201" s="174"/>
      <c r="H201" s="175"/>
      <c r="I201" s="176"/>
      <c r="J201" s="176"/>
      <c r="K201" s="176"/>
      <c r="L201" s="176"/>
      <c r="M201" s="176"/>
      <c r="N201" s="176"/>
      <c r="O201" s="176"/>
      <c r="P201" s="176"/>
      <c r="Q201" s="176"/>
      <c r="R201" s="176"/>
      <c r="S201" s="176"/>
      <c r="T201" s="176"/>
      <c r="U201" s="176"/>
      <c r="V201" s="176"/>
      <c r="W201" s="176"/>
      <c r="X201" s="176"/>
      <c r="Y201" s="176"/>
      <c r="Z201" s="176"/>
      <c r="AA201" s="176"/>
      <c r="AB201" s="176"/>
      <c r="AC201" s="176"/>
      <c r="AD201" s="176"/>
      <c r="AE201" s="176"/>
      <c r="AF201" s="176"/>
      <c r="AG201" s="176"/>
      <c r="AH201" s="176"/>
      <c r="AI201" s="176"/>
      <c r="AJ201" s="176"/>
      <c r="AK201" s="176"/>
      <c r="AL201" s="176"/>
      <c r="AM201" s="176"/>
      <c r="AN201" s="176"/>
      <c r="AO201" s="176"/>
      <c r="AP201" s="176"/>
      <c r="AQ201" s="176"/>
      <c r="AR201" s="176"/>
      <c r="AS201" s="176"/>
      <c r="AT201" s="176"/>
      <c r="AU201" s="176"/>
      <c r="AV201" s="176"/>
      <c r="AW201" s="176"/>
      <c r="AX201" s="176"/>
      <c r="AY201" s="176"/>
      <c r="AZ201" s="176"/>
      <c r="BA201" s="176"/>
      <c r="BB201" s="176"/>
      <c r="BC201" s="176"/>
      <c r="BD201" s="176"/>
      <c r="BE201" s="176"/>
      <c r="BF201" s="176"/>
      <c r="BG201" s="176"/>
      <c r="BH201" s="176"/>
      <c r="BI201" s="176"/>
      <c r="BJ201" s="176" t="n">
        <v>7</v>
      </c>
      <c r="BK201" s="176"/>
      <c r="BL201" s="176"/>
      <c r="BM201" s="176"/>
      <c r="BN201" s="176"/>
      <c r="BO201" s="176"/>
      <c r="BP201" s="176"/>
      <c r="BQ201" s="176"/>
      <c r="BR201" s="176"/>
      <c r="BS201" s="176"/>
      <c r="BT201" s="176"/>
      <c r="BU201" s="176"/>
      <c r="BV201" s="176"/>
      <c r="BW201" s="176"/>
      <c r="BX201" s="176"/>
      <c r="BY201" s="176"/>
      <c r="BZ201" s="176"/>
      <c r="CA201" s="176"/>
      <c r="CB201" s="176"/>
      <c r="CC201" s="176"/>
      <c r="CD201" s="176"/>
      <c r="CE201" s="176"/>
      <c r="CF201" s="176"/>
      <c r="CG201" s="176"/>
      <c r="CH201" s="176"/>
      <c r="CI201" s="176"/>
      <c r="CJ201" s="176"/>
      <c r="CK201" s="177"/>
      <c r="CL201" s="177"/>
    </row>
    <row r="202" customFormat="false" ht="12.75" hidden="false" customHeight="false" outlineLevel="0" collapsed="false">
      <c r="A202" s="169" t="s">
        <v>42</v>
      </c>
      <c r="B202" s="96"/>
      <c r="C202" s="170" t="s">
        <v>103</v>
      </c>
      <c r="D202" s="171" t="n">
        <v>7</v>
      </c>
      <c r="E202" s="172" t="s">
        <v>124</v>
      </c>
      <c r="F202" s="178" t="n">
        <f aca="false">SUM(H202:CJ202)</f>
        <v>0</v>
      </c>
      <c r="G202" s="179"/>
      <c r="H202" s="180"/>
      <c r="I202" s="181"/>
      <c r="J202" s="181"/>
      <c r="K202" s="181"/>
      <c r="L202" s="181"/>
      <c r="M202" s="181"/>
      <c r="N202" s="181"/>
      <c r="O202" s="181"/>
      <c r="P202" s="181"/>
      <c r="Q202" s="181"/>
      <c r="R202" s="181"/>
      <c r="S202" s="181"/>
      <c r="T202" s="181"/>
      <c r="U202" s="181"/>
      <c r="V202" s="181"/>
      <c r="W202" s="181"/>
      <c r="X202" s="181"/>
      <c r="Y202" s="181"/>
      <c r="Z202" s="181"/>
      <c r="AA202" s="181"/>
      <c r="AB202" s="181"/>
      <c r="AC202" s="181"/>
      <c r="AD202" s="181"/>
      <c r="AE202" s="181"/>
      <c r="AF202" s="181"/>
      <c r="AG202" s="181"/>
      <c r="AH202" s="181"/>
      <c r="AI202" s="181"/>
      <c r="AJ202" s="181"/>
      <c r="AK202" s="181"/>
      <c r="AL202" s="181"/>
      <c r="AM202" s="181"/>
      <c r="AN202" s="181"/>
      <c r="AO202" s="181"/>
      <c r="AP202" s="181"/>
      <c r="AQ202" s="181"/>
      <c r="AR202" s="181"/>
      <c r="AS202" s="181"/>
      <c r="AT202" s="181"/>
      <c r="AU202" s="181"/>
      <c r="AV202" s="181"/>
      <c r="AW202" s="181"/>
      <c r="AX202" s="181"/>
      <c r="AY202" s="181"/>
      <c r="AZ202" s="181"/>
      <c r="BA202" s="181"/>
      <c r="BB202" s="181"/>
      <c r="BC202" s="181"/>
      <c r="BD202" s="181"/>
      <c r="BE202" s="181"/>
      <c r="BF202" s="181"/>
      <c r="BG202" s="181"/>
      <c r="BH202" s="181"/>
      <c r="BI202" s="181"/>
      <c r="BJ202" s="181"/>
      <c r="BK202" s="181"/>
      <c r="BL202" s="181"/>
      <c r="BM202" s="181"/>
      <c r="BN202" s="181"/>
      <c r="BO202" s="181"/>
      <c r="BP202" s="181"/>
      <c r="BQ202" s="181"/>
      <c r="BR202" s="181"/>
      <c r="BS202" s="181"/>
      <c r="BT202" s="181"/>
      <c r="BU202" s="181"/>
      <c r="BV202" s="181"/>
      <c r="BW202" s="181"/>
      <c r="BX202" s="181"/>
      <c r="BY202" s="181"/>
      <c r="BZ202" s="181"/>
      <c r="CA202" s="181"/>
      <c r="CB202" s="181"/>
      <c r="CC202" s="181"/>
      <c r="CD202" s="181"/>
      <c r="CE202" s="181"/>
      <c r="CF202" s="181"/>
      <c r="CG202" s="181"/>
      <c r="CH202" s="181"/>
      <c r="CI202" s="181"/>
      <c r="CJ202" s="181"/>
      <c r="CK202" s="177"/>
      <c r="CL202" s="177"/>
    </row>
    <row r="203" customFormat="false" ht="12.75" hidden="false" customHeight="false" outlineLevel="0" collapsed="false">
      <c r="A203" s="169" t="s">
        <v>42</v>
      </c>
      <c r="B203" s="96"/>
      <c r="C203" s="170" t="s">
        <v>103</v>
      </c>
      <c r="D203" s="171" t="n">
        <v>8</v>
      </c>
      <c r="E203" s="172" t="s">
        <v>124</v>
      </c>
      <c r="F203" s="178" t="n">
        <f aca="false">SUM(H203:CJ203)</f>
        <v>0</v>
      </c>
      <c r="G203" s="179" t="n">
        <f aca="false">SUM(F197:F203)</f>
        <v>30.25</v>
      </c>
      <c r="H203" s="180"/>
      <c r="I203" s="181"/>
      <c r="J203" s="181"/>
      <c r="K203" s="181"/>
      <c r="L203" s="181"/>
      <c r="M203" s="181"/>
      <c r="N203" s="181"/>
      <c r="O203" s="181"/>
      <c r="P203" s="181"/>
      <c r="Q203" s="181"/>
      <c r="R203" s="181"/>
      <c r="S203" s="181"/>
      <c r="T203" s="181"/>
      <c r="U203" s="181"/>
      <c r="V203" s="181"/>
      <c r="W203" s="181"/>
      <c r="X203" s="181"/>
      <c r="Y203" s="181"/>
      <c r="Z203" s="181"/>
      <c r="AA203" s="181"/>
      <c r="AB203" s="181"/>
      <c r="AC203" s="181"/>
      <c r="AD203" s="181"/>
      <c r="AE203" s="181"/>
      <c r="AF203" s="181"/>
      <c r="AG203" s="181"/>
      <c r="AH203" s="181"/>
      <c r="AI203" s="181"/>
      <c r="AJ203" s="181"/>
      <c r="AK203" s="181"/>
      <c r="AL203" s="181"/>
      <c r="AM203" s="181"/>
      <c r="AN203" s="181"/>
      <c r="AO203" s="181"/>
      <c r="AP203" s="181"/>
      <c r="AQ203" s="181"/>
      <c r="AR203" s="181"/>
      <c r="AS203" s="181"/>
      <c r="AT203" s="181"/>
      <c r="AU203" s="181"/>
      <c r="AV203" s="181"/>
      <c r="AW203" s="181"/>
      <c r="AX203" s="181"/>
      <c r="AY203" s="181"/>
      <c r="AZ203" s="181"/>
      <c r="BA203" s="181"/>
      <c r="BB203" s="181"/>
      <c r="BC203" s="181"/>
      <c r="BD203" s="181"/>
      <c r="BE203" s="181"/>
      <c r="BF203" s="181"/>
      <c r="BG203" s="181"/>
      <c r="BH203" s="181"/>
      <c r="BI203" s="181"/>
      <c r="BJ203" s="181"/>
      <c r="BK203" s="181"/>
      <c r="BL203" s="181"/>
      <c r="BM203" s="181"/>
      <c r="BN203" s="181"/>
      <c r="BO203" s="181"/>
      <c r="BP203" s="181"/>
      <c r="BQ203" s="181"/>
      <c r="BR203" s="181"/>
      <c r="BS203" s="181"/>
      <c r="BT203" s="181"/>
      <c r="BU203" s="181"/>
      <c r="BV203" s="181"/>
      <c r="BW203" s="181"/>
      <c r="BX203" s="181"/>
      <c r="BY203" s="181"/>
      <c r="BZ203" s="181"/>
      <c r="CA203" s="181"/>
      <c r="CB203" s="181"/>
      <c r="CC203" s="181"/>
      <c r="CD203" s="181"/>
      <c r="CE203" s="181"/>
      <c r="CF203" s="181"/>
      <c r="CG203" s="181"/>
      <c r="CH203" s="181"/>
      <c r="CI203" s="181"/>
      <c r="CJ203" s="181"/>
      <c r="CK203" s="177"/>
      <c r="CL203" s="177"/>
    </row>
    <row r="204" customFormat="false" ht="12.75" hidden="false" customHeight="false" outlineLevel="0" collapsed="false">
      <c r="A204" s="169" t="s">
        <v>42</v>
      </c>
      <c r="B204" s="96"/>
      <c r="C204" s="170" t="s">
        <v>103</v>
      </c>
      <c r="D204" s="171" t="n">
        <v>9</v>
      </c>
      <c r="E204" s="172" t="s">
        <v>125</v>
      </c>
      <c r="F204" s="173" t="n">
        <f aca="false">SUM(H204:CJ204)</f>
        <v>0</v>
      </c>
      <c r="G204" s="174"/>
      <c r="H204" s="175"/>
      <c r="I204" s="176"/>
      <c r="J204" s="176"/>
      <c r="K204" s="176"/>
      <c r="L204" s="176"/>
      <c r="M204" s="176"/>
      <c r="N204" s="176"/>
      <c r="O204" s="176"/>
      <c r="P204" s="176"/>
      <c r="Q204" s="176"/>
      <c r="R204" s="176"/>
      <c r="S204" s="176"/>
      <c r="T204" s="176"/>
      <c r="U204" s="176"/>
      <c r="V204" s="176"/>
      <c r="W204" s="176"/>
      <c r="X204" s="176"/>
      <c r="Y204" s="176"/>
      <c r="Z204" s="176"/>
      <c r="AA204" s="176"/>
      <c r="AB204" s="176"/>
      <c r="AC204" s="176"/>
      <c r="AD204" s="176"/>
      <c r="AE204" s="176"/>
      <c r="AF204" s="176"/>
      <c r="AG204" s="176"/>
      <c r="AH204" s="176"/>
      <c r="AI204" s="176"/>
      <c r="AJ204" s="176"/>
      <c r="AK204" s="176"/>
      <c r="AL204" s="176"/>
      <c r="AM204" s="176"/>
      <c r="AN204" s="176"/>
      <c r="AO204" s="176"/>
      <c r="AP204" s="176"/>
      <c r="AQ204" s="176"/>
      <c r="AR204" s="176"/>
      <c r="AS204" s="176"/>
      <c r="AT204" s="176"/>
      <c r="AU204" s="176"/>
      <c r="AV204" s="176"/>
      <c r="AW204" s="176"/>
      <c r="AX204" s="176"/>
      <c r="AY204" s="176"/>
      <c r="AZ204" s="176"/>
      <c r="BA204" s="176"/>
      <c r="BB204" s="176"/>
      <c r="BC204" s="176"/>
      <c r="BD204" s="176"/>
      <c r="BE204" s="176"/>
      <c r="BF204" s="176"/>
      <c r="BG204" s="176"/>
      <c r="BH204" s="176"/>
      <c r="BI204" s="176"/>
      <c r="BJ204" s="176"/>
      <c r="BK204" s="176"/>
      <c r="BL204" s="176"/>
      <c r="BM204" s="176"/>
      <c r="BN204" s="176"/>
      <c r="BO204" s="176"/>
      <c r="BP204" s="176"/>
      <c r="BQ204" s="176"/>
      <c r="BR204" s="176"/>
      <c r="BS204" s="176"/>
      <c r="BT204" s="176"/>
      <c r="BU204" s="176"/>
      <c r="BV204" s="176"/>
      <c r="BW204" s="176"/>
      <c r="BX204" s="176"/>
      <c r="BY204" s="176"/>
      <c r="BZ204" s="176"/>
      <c r="CA204" s="176"/>
      <c r="CB204" s="176"/>
      <c r="CC204" s="176"/>
      <c r="CD204" s="176"/>
      <c r="CE204" s="176"/>
      <c r="CF204" s="176"/>
      <c r="CG204" s="176"/>
      <c r="CH204" s="176"/>
      <c r="CI204" s="176"/>
      <c r="CJ204" s="176"/>
      <c r="CK204" s="177"/>
      <c r="CL204" s="177"/>
    </row>
    <row r="205" customFormat="false" ht="12.75" hidden="false" customHeight="false" outlineLevel="0" collapsed="false">
      <c r="A205" s="169" t="s">
        <v>42</v>
      </c>
      <c r="B205" s="96"/>
      <c r="C205" s="170" t="s">
        <v>103</v>
      </c>
      <c r="D205" s="171" t="n">
        <v>10</v>
      </c>
      <c r="E205" s="172" t="s">
        <v>125</v>
      </c>
      <c r="F205" s="173" t="n">
        <f aca="false">SUM(H205:CJ205)</f>
        <v>0</v>
      </c>
      <c r="G205" s="174"/>
      <c r="H205" s="175"/>
      <c r="I205" s="176"/>
      <c r="J205" s="176"/>
      <c r="K205" s="176"/>
      <c r="L205" s="176"/>
      <c r="M205" s="176"/>
      <c r="N205" s="176"/>
      <c r="O205" s="176"/>
      <c r="P205" s="176"/>
      <c r="Q205" s="176"/>
      <c r="R205" s="176"/>
      <c r="S205" s="176"/>
      <c r="T205" s="176"/>
      <c r="U205" s="176"/>
      <c r="V205" s="176"/>
      <c r="W205" s="176"/>
      <c r="X205" s="176"/>
      <c r="Y205" s="176"/>
      <c r="Z205" s="176"/>
      <c r="AA205" s="176"/>
      <c r="AB205" s="176"/>
      <c r="AC205" s="176"/>
      <c r="AD205" s="176"/>
      <c r="AE205" s="176"/>
      <c r="AF205" s="176"/>
      <c r="AG205" s="176"/>
      <c r="AH205" s="176"/>
      <c r="AI205" s="176"/>
      <c r="AJ205" s="176"/>
      <c r="AK205" s="176"/>
      <c r="AL205" s="176"/>
      <c r="AM205" s="176"/>
      <c r="AN205" s="176"/>
      <c r="AO205" s="176"/>
      <c r="AP205" s="176"/>
      <c r="AQ205" s="176"/>
      <c r="AR205" s="176"/>
      <c r="AS205" s="176"/>
      <c r="AT205" s="176"/>
      <c r="AU205" s="176"/>
      <c r="AV205" s="176"/>
      <c r="AW205" s="176"/>
      <c r="AX205" s="176"/>
      <c r="AY205" s="176"/>
      <c r="AZ205" s="176"/>
      <c r="BA205" s="176"/>
      <c r="BB205" s="176"/>
      <c r="BC205" s="176"/>
      <c r="BD205" s="176"/>
      <c r="BE205" s="176"/>
      <c r="BF205" s="176"/>
      <c r="BG205" s="176"/>
      <c r="BH205" s="176"/>
      <c r="BI205" s="176"/>
      <c r="BJ205" s="176"/>
      <c r="BK205" s="176"/>
      <c r="BL205" s="176"/>
      <c r="BM205" s="176"/>
      <c r="BN205" s="176"/>
      <c r="BO205" s="176"/>
      <c r="BP205" s="176"/>
      <c r="BQ205" s="176"/>
      <c r="BR205" s="176"/>
      <c r="BS205" s="176"/>
      <c r="BT205" s="176"/>
      <c r="BU205" s="176"/>
      <c r="BV205" s="176"/>
      <c r="BW205" s="176"/>
      <c r="BX205" s="176"/>
      <c r="BY205" s="176"/>
      <c r="BZ205" s="176"/>
      <c r="CA205" s="176"/>
      <c r="CB205" s="176"/>
      <c r="CC205" s="176"/>
      <c r="CD205" s="176"/>
      <c r="CE205" s="176"/>
      <c r="CF205" s="176"/>
      <c r="CG205" s="176"/>
      <c r="CH205" s="176"/>
      <c r="CI205" s="176"/>
      <c r="CJ205" s="176"/>
      <c r="CK205" s="177"/>
      <c r="CL205" s="177"/>
    </row>
    <row r="206" customFormat="false" ht="12.75" hidden="false" customHeight="false" outlineLevel="0" collapsed="false">
      <c r="A206" s="169" t="s">
        <v>42</v>
      </c>
      <c r="B206" s="96"/>
      <c r="C206" s="170" t="s">
        <v>103</v>
      </c>
      <c r="D206" s="171" t="n">
        <v>11</v>
      </c>
      <c r="E206" s="172" t="s">
        <v>125</v>
      </c>
      <c r="F206" s="173" t="n">
        <f aca="false">SUM(H206:CJ206)</f>
        <v>0</v>
      </c>
      <c r="G206" s="174"/>
      <c r="H206" s="175"/>
      <c r="I206" s="176"/>
      <c r="J206" s="176"/>
      <c r="K206" s="176"/>
      <c r="L206" s="176"/>
      <c r="M206" s="176"/>
      <c r="N206" s="176"/>
      <c r="O206" s="176"/>
      <c r="P206" s="176"/>
      <c r="Q206" s="176"/>
      <c r="R206" s="176"/>
      <c r="S206" s="176"/>
      <c r="T206" s="176"/>
      <c r="U206" s="176"/>
      <c r="V206" s="176"/>
      <c r="W206" s="176"/>
      <c r="X206" s="176"/>
      <c r="Y206" s="176"/>
      <c r="Z206" s="176"/>
      <c r="AA206" s="176"/>
      <c r="AB206" s="176"/>
      <c r="AC206" s="176"/>
      <c r="AD206" s="176"/>
      <c r="AE206" s="176"/>
      <c r="AF206" s="176"/>
      <c r="AG206" s="176"/>
      <c r="AH206" s="176"/>
      <c r="AI206" s="176"/>
      <c r="AJ206" s="176"/>
      <c r="AK206" s="176"/>
      <c r="AL206" s="176"/>
      <c r="AM206" s="176"/>
      <c r="AN206" s="176"/>
      <c r="AO206" s="176"/>
      <c r="AP206" s="176"/>
      <c r="AQ206" s="176"/>
      <c r="AR206" s="176"/>
      <c r="AS206" s="176"/>
      <c r="AT206" s="176"/>
      <c r="AU206" s="176"/>
      <c r="AV206" s="176"/>
      <c r="AW206" s="176"/>
      <c r="AX206" s="176"/>
      <c r="AY206" s="176"/>
      <c r="AZ206" s="176"/>
      <c r="BA206" s="176"/>
      <c r="BB206" s="176"/>
      <c r="BC206" s="176"/>
      <c r="BD206" s="176"/>
      <c r="BE206" s="176"/>
      <c r="BF206" s="176"/>
      <c r="BG206" s="176"/>
      <c r="BH206" s="176"/>
      <c r="BI206" s="176"/>
      <c r="BJ206" s="176"/>
      <c r="BK206" s="176"/>
      <c r="BL206" s="176"/>
      <c r="BM206" s="176"/>
      <c r="BN206" s="176"/>
      <c r="BO206" s="176"/>
      <c r="BP206" s="176"/>
      <c r="BQ206" s="176"/>
      <c r="BR206" s="176"/>
      <c r="BS206" s="176"/>
      <c r="BT206" s="176"/>
      <c r="BU206" s="176"/>
      <c r="BV206" s="176"/>
      <c r="BW206" s="176"/>
      <c r="BX206" s="176"/>
      <c r="BY206" s="176"/>
      <c r="BZ206" s="176"/>
      <c r="CA206" s="176"/>
      <c r="CB206" s="176"/>
      <c r="CC206" s="176"/>
      <c r="CD206" s="176"/>
      <c r="CE206" s="176"/>
      <c r="CF206" s="176"/>
      <c r="CG206" s="176"/>
      <c r="CH206" s="176"/>
      <c r="CI206" s="176"/>
      <c r="CJ206" s="176"/>
      <c r="CK206" s="177"/>
      <c r="CL206" s="177"/>
    </row>
    <row r="207" customFormat="false" ht="12.75" hidden="false" customHeight="false" outlineLevel="0" collapsed="false">
      <c r="A207" s="169" t="s">
        <v>42</v>
      </c>
      <c r="B207" s="96"/>
      <c r="C207" s="170" t="s">
        <v>103</v>
      </c>
      <c r="D207" s="171" t="n">
        <v>12</v>
      </c>
      <c r="E207" s="172" t="s">
        <v>125</v>
      </c>
      <c r="F207" s="173" t="n">
        <f aca="false">SUM(H207:CJ207)</f>
        <v>8.5</v>
      </c>
      <c r="G207" s="174"/>
      <c r="H207" s="175"/>
      <c r="I207" s="176"/>
      <c r="J207" s="176"/>
      <c r="K207" s="176"/>
      <c r="L207" s="176"/>
      <c r="M207" s="176"/>
      <c r="N207" s="176"/>
      <c r="O207" s="176"/>
      <c r="P207" s="176"/>
      <c r="Q207" s="176"/>
      <c r="R207" s="176"/>
      <c r="S207" s="176"/>
      <c r="T207" s="176"/>
      <c r="U207" s="176"/>
      <c r="V207" s="176"/>
      <c r="W207" s="176"/>
      <c r="X207" s="176"/>
      <c r="Y207" s="176"/>
      <c r="Z207" s="176"/>
      <c r="AA207" s="176"/>
      <c r="AB207" s="176"/>
      <c r="AC207" s="176" t="n">
        <v>8.5</v>
      </c>
      <c r="AD207" s="176"/>
      <c r="AE207" s="176"/>
      <c r="AF207" s="176"/>
      <c r="AG207" s="176"/>
      <c r="AH207" s="176"/>
      <c r="AI207" s="176"/>
      <c r="AJ207" s="176"/>
      <c r="AK207" s="176"/>
      <c r="AL207" s="176"/>
      <c r="AM207" s="176"/>
      <c r="AN207" s="176"/>
      <c r="AO207" s="176"/>
      <c r="AP207" s="176"/>
      <c r="AQ207" s="176"/>
      <c r="AR207" s="176"/>
      <c r="AS207" s="176"/>
      <c r="AT207" s="176"/>
      <c r="AU207" s="176"/>
      <c r="AV207" s="176"/>
      <c r="AW207" s="176"/>
      <c r="AX207" s="176"/>
      <c r="AY207" s="176"/>
      <c r="AZ207" s="176"/>
      <c r="BA207" s="176"/>
      <c r="BB207" s="176"/>
      <c r="BC207" s="176"/>
      <c r="BD207" s="176"/>
      <c r="BE207" s="176"/>
      <c r="BF207" s="176"/>
      <c r="BG207" s="176"/>
      <c r="BH207" s="176"/>
      <c r="BI207" s="176"/>
      <c r="BJ207" s="176"/>
      <c r="BK207" s="176"/>
      <c r="BL207" s="176"/>
      <c r="BM207" s="176"/>
      <c r="BN207" s="176"/>
      <c r="BO207" s="176"/>
      <c r="BP207" s="176"/>
      <c r="BQ207" s="176"/>
      <c r="BR207" s="176"/>
      <c r="BS207" s="176"/>
      <c r="BT207" s="176"/>
      <c r="BU207" s="176"/>
      <c r="BV207" s="176"/>
      <c r="BW207" s="176"/>
      <c r="BX207" s="176"/>
      <c r="BY207" s="176"/>
      <c r="BZ207" s="176"/>
      <c r="CA207" s="176"/>
      <c r="CB207" s="176"/>
      <c r="CC207" s="176"/>
      <c r="CD207" s="176"/>
      <c r="CE207" s="176"/>
      <c r="CF207" s="176"/>
      <c r="CG207" s="176"/>
      <c r="CH207" s="176"/>
      <c r="CI207" s="176"/>
      <c r="CJ207" s="176"/>
      <c r="CK207" s="177"/>
      <c r="CL207" s="177"/>
    </row>
    <row r="208" customFormat="false" ht="12.75" hidden="false" customHeight="false" outlineLevel="0" collapsed="false">
      <c r="A208" s="169" t="s">
        <v>42</v>
      </c>
      <c r="B208" s="96"/>
      <c r="C208" s="170" t="s">
        <v>103</v>
      </c>
      <c r="D208" s="171" t="n">
        <v>13</v>
      </c>
      <c r="E208" s="172" t="s">
        <v>125</v>
      </c>
      <c r="F208" s="173" t="n">
        <f aca="false">SUM(H208:CJ208)</f>
        <v>8</v>
      </c>
      <c r="G208" s="174"/>
      <c r="H208" s="175"/>
      <c r="I208" s="176"/>
      <c r="J208" s="176"/>
      <c r="K208" s="176"/>
      <c r="L208" s="176"/>
      <c r="M208" s="176"/>
      <c r="N208" s="176"/>
      <c r="O208" s="176"/>
      <c r="P208" s="176"/>
      <c r="Q208" s="176"/>
      <c r="R208" s="176"/>
      <c r="S208" s="176"/>
      <c r="T208" s="176"/>
      <c r="U208" s="176"/>
      <c r="V208" s="176"/>
      <c r="W208" s="176"/>
      <c r="X208" s="176"/>
      <c r="Y208" s="176"/>
      <c r="Z208" s="176"/>
      <c r="AA208" s="176"/>
      <c r="AB208" s="176"/>
      <c r="AC208" s="176" t="n">
        <v>8</v>
      </c>
      <c r="AD208" s="176"/>
      <c r="AE208" s="176"/>
      <c r="AF208" s="176"/>
      <c r="AG208" s="176"/>
      <c r="AH208" s="176"/>
      <c r="AI208" s="176"/>
      <c r="AJ208" s="176"/>
      <c r="AK208" s="176"/>
      <c r="AL208" s="176"/>
      <c r="AM208" s="176"/>
      <c r="AN208" s="176"/>
      <c r="AO208" s="176"/>
      <c r="AP208" s="176"/>
      <c r="AQ208" s="176"/>
      <c r="AR208" s="176"/>
      <c r="AS208" s="176"/>
      <c r="AT208" s="176"/>
      <c r="AU208" s="176"/>
      <c r="AV208" s="176"/>
      <c r="AW208" s="176"/>
      <c r="AX208" s="176"/>
      <c r="AY208" s="176"/>
      <c r="AZ208" s="176"/>
      <c r="BA208" s="176"/>
      <c r="BB208" s="176"/>
      <c r="BC208" s="176"/>
      <c r="BD208" s="176"/>
      <c r="BE208" s="176"/>
      <c r="BF208" s="176"/>
      <c r="BG208" s="176"/>
      <c r="BH208" s="176"/>
      <c r="BI208" s="176"/>
      <c r="BJ208" s="176"/>
      <c r="BK208" s="176"/>
      <c r="BL208" s="176"/>
      <c r="BM208" s="176"/>
      <c r="BN208" s="176"/>
      <c r="BO208" s="176"/>
      <c r="BP208" s="176"/>
      <c r="BQ208" s="176"/>
      <c r="BR208" s="176"/>
      <c r="BS208" s="176"/>
      <c r="BT208" s="176"/>
      <c r="BU208" s="176"/>
      <c r="BV208" s="176"/>
      <c r="BW208" s="176"/>
      <c r="BX208" s="176"/>
      <c r="BY208" s="176"/>
      <c r="BZ208" s="176"/>
      <c r="CA208" s="176"/>
      <c r="CB208" s="176"/>
      <c r="CC208" s="176"/>
      <c r="CD208" s="176"/>
      <c r="CE208" s="176"/>
      <c r="CF208" s="176"/>
      <c r="CG208" s="176"/>
      <c r="CH208" s="176"/>
      <c r="CI208" s="176"/>
      <c r="CJ208" s="176"/>
      <c r="CK208" s="177"/>
      <c r="CL208" s="177"/>
    </row>
    <row r="209" customFormat="false" ht="12.75" hidden="false" customHeight="false" outlineLevel="0" collapsed="false">
      <c r="A209" s="169" t="s">
        <v>42</v>
      </c>
      <c r="B209" s="96"/>
      <c r="C209" s="170" t="s">
        <v>103</v>
      </c>
      <c r="D209" s="171" t="n">
        <v>14</v>
      </c>
      <c r="E209" s="172" t="s">
        <v>125</v>
      </c>
      <c r="F209" s="178" t="n">
        <f aca="false">SUM(H209:CJ209)</f>
        <v>6</v>
      </c>
      <c r="G209" s="179"/>
      <c r="H209" s="180"/>
      <c r="I209" s="181"/>
      <c r="J209" s="181"/>
      <c r="K209" s="181"/>
      <c r="L209" s="181"/>
      <c r="M209" s="181"/>
      <c r="N209" s="181"/>
      <c r="O209" s="181"/>
      <c r="P209" s="181"/>
      <c r="Q209" s="181"/>
      <c r="R209" s="181"/>
      <c r="S209" s="181"/>
      <c r="T209" s="181"/>
      <c r="U209" s="181"/>
      <c r="V209" s="181"/>
      <c r="W209" s="181"/>
      <c r="X209" s="181"/>
      <c r="Y209" s="181"/>
      <c r="Z209" s="181"/>
      <c r="AA209" s="181"/>
      <c r="AB209" s="181"/>
      <c r="AC209" s="181" t="n">
        <v>6</v>
      </c>
      <c r="AD209" s="181"/>
      <c r="AE209" s="181"/>
      <c r="AF209" s="181"/>
      <c r="AG209" s="181"/>
      <c r="AH209" s="181"/>
      <c r="AI209" s="181"/>
      <c r="AJ209" s="181"/>
      <c r="AK209" s="181"/>
      <c r="AL209" s="181"/>
      <c r="AM209" s="181"/>
      <c r="AN209" s="181"/>
      <c r="AO209" s="181"/>
      <c r="AP209" s="181"/>
      <c r="AQ209" s="181"/>
      <c r="AR209" s="181"/>
      <c r="AS209" s="181"/>
      <c r="AT209" s="181"/>
      <c r="AU209" s="181"/>
      <c r="AV209" s="181"/>
      <c r="AW209" s="181"/>
      <c r="AX209" s="181"/>
      <c r="AY209" s="181"/>
      <c r="AZ209" s="181"/>
      <c r="BA209" s="181"/>
      <c r="BB209" s="181"/>
      <c r="BC209" s="181"/>
      <c r="BD209" s="181"/>
      <c r="BE209" s="181"/>
      <c r="BF209" s="181"/>
      <c r="BG209" s="181"/>
      <c r="BH209" s="181"/>
      <c r="BI209" s="181"/>
      <c r="BJ209" s="181"/>
      <c r="BK209" s="181"/>
      <c r="BL209" s="181"/>
      <c r="BM209" s="181"/>
      <c r="BN209" s="181"/>
      <c r="BO209" s="181"/>
      <c r="BP209" s="181"/>
      <c r="BQ209" s="181"/>
      <c r="BR209" s="181"/>
      <c r="BS209" s="181"/>
      <c r="BT209" s="181"/>
      <c r="BU209" s="181"/>
      <c r="BV209" s="181"/>
      <c r="BW209" s="181"/>
      <c r="BX209" s="181"/>
      <c r="BY209" s="181"/>
      <c r="BZ209" s="181"/>
      <c r="CA209" s="181"/>
      <c r="CB209" s="181"/>
      <c r="CC209" s="181"/>
      <c r="CD209" s="181"/>
      <c r="CE209" s="181"/>
      <c r="CF209" s="181"/>
      <c r="CG209" s="181"/>
      <c r="CH209" s="181"/>
      <c r="CI209" s="181"/>
      <c r="CJ209" s="181"/>
      <c r="CK209" s="177"/>
      <c r="CL209" s="177"/>
    </row>
    <row r="210" customFormat="false" ht="12.75" hidden="false" customHeight="false" outlineLevel="0" collapsed="false">
      <c r="A210" s="169" t="s">
        <v>42</v>
      </c>
      <c r="B210" s="96"/>
      <c r="C210" s="170" t="s">
        <v>103</v>
      </c>
      <c r="D210" s="171" t="n">
        <v>15</v>
      </c>
      <c r="E210" s="172" t="s">
        <v>125</v>
      </c>
      <c r="F210" s="178" t="n">
        <f aca="false">SUM(H210:CJ210)</f>
        <v>0</v>
      </c>
      <c r="G210" s="179" t="n">
        <f aca="false">SUM(F204:F210)</f>
        <v>22.5</v>
      </c>
      <c r="H210" s="180"/>
      <c r="I210" s="181"/>
      <c r="J210" s="181"/>
      <c r="K210" s="181"/>
      <c r="L210" s="181"/>
      <c r="M210" s="181"/>
      <c r="N210" s="181"/>
      <c r="O210" s="181"/>
      <c r="P210" s="181"/>
      <c r="Q210" s="181"/>
      <c r="R210" s="181"/>
      <c r="S210" s="181"/>
      <c r="T210" s="181"/>
      <c r="U210" s="181"/>
      <c r="V210" s="181"/>
      <c r="W210" s="181"/>
      <c r="X210" s="181"/>
      <c r="Y210" s="181"/>
      <c r="Z210" s="181"/>
      <c r="AA210" s="181"/>
      <c r="AB210" s="181"/>
      <c r="AC210" s="181"/>
      <c r="AD210" s="181"/>
      <c r="AE210" s="181"/>
      <c r="AF210" s="181"/>
      <c r="AG210" s="181"/>
      <c r="AH210" s="181"/>
      <c r="AI210" s="181"/>
      <c r="AJ210" s="181"/>
      <c r="AK210" s="181"/>
      <c r="AL210" s="181"/>
      <c r="AM210" s="181"/>
      <c r="AN210" s="181"/>
      <c r="AO210" s="181"/>
      <c r="AP210" s="181"/>
      <c r="AQ210" s="181"/>
      <c r="AR210" s="181"/>
      <c r="AS210" s="181"/>
      <c r="AT210" s="181"/>
      <c r="AU210" s="181"/>
      <c r="AV210" s="181"/>
      <c r="AW210" s="181"/>
      <c r="AX210" s="181"/>
      <c r="AY210" s="181"/>
      <c r="AZ210" s="181"/>
      <c r="BA210" s="181"/>
      <c r="BB210" s="181"/>
      <c r="BC210" s="181"/>
      <c r="BD210" s="181"/>
      <c r="BE210" s="181"/>
      <c r="BF210" s="181"/>
      <c r="BG210" s="181"/>
      <c r="BH210" s="181"/>
      <c r="BI210" s="181"/>
      <c r="BJ210" s="181"/>
      <c r="BK210" s="181"/>
      <c r="BL210" s="181"/>
      <c r="BM210" s="181"/>
      <c r="BN210" s="181"/>
      <c r="BO210" s="181"/>
      <c r="BP210" s="181"/>
      <c r="BQ210" s="181"/>
      <c r="BR210" s="181"/>
      <c r="BS210" s="181"/>
      <c r="BT210" s="181"/>
      <c r="BU210" s="181"/>
      <c r="BV210" s="181"/>
      <c r="BW210" s="181"/>
      <c r="BX210" s="181"/>
      <c r="BY210" s="181"/>
      <c r="BZ210" s="181"/>
      <c r="CA210" s="181"/>
      <c r="CB210" s="181"/>
      <c r="CC210" s="181"/>
      <c r="CD210" s="181"/>
      <c r="CE210" s="181"/>
      <c r="CF210" s="181"/>
      <c r="CG210" s="181"/>
      <c r="CH210" s="181"/>
      <c r="CI210" s="181"/>
      <c r="CJ210" s="181"/>
      <c r="CK210" s="177"/>
      <c r="CL210" s="177"/>
    </row>
    <row r="211" customFormat="false" ht="12.75" hidden="false" customHeight="false" outlineLevel="0" collapsed="false">
      <c r="A211" s="169" t="s">
        <v>42</v>
      </c>
      <c r="B211" s="96"/>
      <c r="C211" s="170" t="s">
        <v>103</v>
      </c>
      <c r="D211" s="171" t="n">
        <v>16</v>
      </c>
      <c r="E211" s="172" t="s">
        <v>126</v>
      </c>
      <c r="F211" s="173" t="n">
        <f aca="false">SUM(H211:CJ211)</f>
        <v>7.75</v>
      </c>
      <c r="G211" s="174"/>
      <c r="H211" s="175"/>
      <c r="I211" s="176"/>
      <c r="J211" s="176"/>
      <c r="K211" s="176"/>
      <c r="L211" s="176"/>
      <c r="M211" s="176"/>
      <c r="N211" s="176"/>
      <c r="O211" s="176"/>
      <c r="P211" s="176"/>
      <c r="Q211" s="176"/>
      <c r="R211" s="176"/>
      <c r="S211" s="176"/>
      <c r="T211" s="176"/>
      <c r="U211" s="176"/>
      <c r="V211" s="176"/>
      <c r="W211" s="176"/>
      <c r="X211" s="176" t="n">
        <v>3.25</v>
      </c>
      <c r="Y211" s="176"/>
      <c r="Z211" s="176"/>
      <c r="AA211" s="176"/>
      <c r="AB211" s="176"/>
      <c r="AC211" s="176" t="n">
        <v>4.5</v>
      </c>
      <c r="AD211" s="176"/>
      <c r="AE211" s="176"/>
      <c r="AF211" s="176"/>
      <c r="AG211" s="176"/>
      <c r="AH211" s="176"/>
      <c r="AI211" s="176"/>
      <c r="AJ211" s="176"/>
      <c r="AK211" s="176"/>
      <c r="AL211" s="176"/>
      <c r="AM211" s="176"/>
      <c r="AN211" s="176"/>
      <c r="AO211" s="176"/>
      <c r="AP211" s="176"/>
      <c r="AQ211" s="176"/>
      <c r="AR211" s="176"/>
      <c r="AS211" s="176"/>
      <c r="AT211" s="176"/>
      <c r="AU211" s="176"/>
      <c r="AV211" s="176"/>
      <c r="AW211" s="176"/>
      <c r="AX211" s="176"/>
      <c r="AY211" s="176"/>
      <c r="AZ211" s="176"/>
      <c r="BA211" s="176"/>
      <c r="BB211" s="176"/>
      <c r="BC211" s="176"/>
      <c r="BD211" s="176"/>
      <c r="BE211" s="176"/>
      <c r="BF211" s="176"/>
      <c r="BG211" s="176"/>
      <c r="BH211" s="176"/>
      <c r="BI211" s="176"/>
      <c r="BJ211" s="176"/>
      <c r="BK211" s="176"/>
      <c r="BL211" s="176"/>
      <c r="BM211" s="176"/>
      <c r="BN211" s="176"/>
      <c r="BO211" s="176"/>
      <c r="BP211" s="176"/>
      <c r="BQ211" s="176"/>
      <c r="BR211" s="176"/>
      <c r="BS211" s="176"/>
      <c r="BT211" s="176"/>
      <c r="BU211" s="176"/>
      <c r="BV211" s="176"/>
      <c r="BW211" s="176"/>
      <c r="BX211" s="176"/>
      <c r="BY211" s="176"/>
      <c r="BZ211" s="176"/>
      <c r="CA211" s="176"/>
      <c r="CB211" s="176"/>
      <c r="CC211" s="176"/>
      <c r="CD211" s="176"/>
      <c r="CE211" s="176"/>
      <c r="CF211" s="176"/>
      <c r="CG211" s="176"/>
      <c r="CH211" s="176"/>
      <c r="CI211" s="176"/>
      <c r="CJ211" s="176"/>
      <c r="CK211" s="177"/>
      <c r="CL211" s="177"/>
    </row>
    <row r="212" customFormat="false" ht="12.75" hidden="false" customHeight="false" outlineLevel="0" collapsed="false">
      <c r="A212" s="169" t="s">
        <v>42</v>
      </c>
      <c r="B212" s="96"/>
      <c r="C212" s="170" t="s">
        <v>103</v>
      </c>
      <c r="D212" s="171" t="n">
        <v>17</v>
      </c>
      <c r="E212" s="172" t="s">
        <v>126</v>
      </c>
      <c r="F212" s="173" t="n">
        <f aca="false">SUM(H212:CJ212)</f>
        <v>7.75</v>
      </c>
      <c r="G212" s="174"/>
      <c r="H212" s="175"/>
      <c r="I212" s="176"/>
      <c r="J212" s="176"/>
      <c r="K212" s="176"/>
      <c r="L212" s="176"/>
      <c r="M212" s="176"/>
      <c r="N212" s="176"/>
      <c r="O212" s="176"/>
      <c r="P212" s="176"/>
      <c r="Q212" s="176"/>
      <c r="R212" s="176"/>
      <c r="S212" s="176"/>
      <c r="T212" s="176"/>
      <c r="U212" s="176"/>
      <c r="V212" s="176"/>
      <c r="W212" s="176"/>
      <c r="X212" s="176" t="n">
        <v>4.5</v>
      </c>
      <c r="Y212" s="176"/>
      <c r="Z212" s="176"/>
      <c r="AA212" s="176"/>
      <c r="AB212" s="176" t="n">
        <v>3.25</v>
      </c>
      <c r="AC212" s="176"/>
      <c r="AD212" s="176"/>
      <c r="AE212" s="176"/>
      <c r="AF212" s="176"/>
      <c r="AG212" s="176"/>
      <c r="AH212" s="176"/>
      <c r="AI212" s="176"/>
      <c r="AJ212" s="176"/>
      <c r="AK212" s="176"/>
      <c r="AL212" s="176"/>
      <c r="AM212" s="176"/>
      <c r="AN212" s="176"/>
      <c r="AO212" s="176"/>
      <c r="AP212" s="176"/>
      <c r="AQ212" s="176"/>
      <c r="AR212" s="176"/>
      <c r="AS212" s="176"/>
      <c r="AT212" s="176"/>
      <c r="AU212" s="176"/>
      <c r="AV212" s="176"/>
      <c r="AW212" s="176"/>
      <c r="AX212" s="176"/>
      <c r="AY212" s="176"/>
      <c r="AZ212" s="176"/>
      <c r="BA212" s="176"/>
      <c r="BB212" s="176"/>
      <c r="BC212" s="176"/>
      <c r="BD212" s="176"/>
      <c r="BE212" s="176"/>
      <c r="BF212" s="176"/>
      <c r="BG212" s="176"/>
      <c r="BH212" s="176"/>
      <c r="BI212" s="176"/>
      <c r="BJ212" s="176"/>
      <c r="BK212" s="176"/>
      <c r="BL212" s="176"/>
      <c r="BM212" s="176"/>
      <c r="BN212" s="176"/>
      <c r="BO212" s="176"/>
      <c r="BP212" s="176"/>
      <c r="BQ212" s="176"/>
      <c r="BR212" s="176"/>
      <c r="BS212" s="176"/>
      <c r="BT212" s="176"/>
      <c r="BU212" s="176"/>
      <c r="BV212" s="176"/>
      <c r="BW212" s="176"/>
      <c r="BX212" s="176"/>
      <c r="BY212" s="176"/>
      <c r="BZ212" s="176"/>
      <c r="CA212" s="176"/>
      <c r="CB212" s="176"/>
      <c r="CC212" s="176"/>
      <c r="CD212" s="176"/>
      <c r="CE212" s="176"/>
      <c r="CF212" s="176"/>
      <c r="CG212" s="176"/>
      <c r="CH212" s="176"/>
      <c r="CI212" s="176"/>
      <c r="CJ212" s="176"/>
      <c r="CK212" s="177"/>
      <c r="CL212" s="177"/>
    </row>
    <row r="213" customFormat="false" ht="12.75" hidden="false" customHeight="false" outlineLevel="0" collapsed="false">
      <c r="A213" s="169" t="s">
        <v>42</v>
      </c>
      <c r="B213" s="96"/>
      <c r="C213" s="170" t="s">
        <v>103</v>
      </c>
      <c r="D213" s="171" t="n">
        <v>18</v>
      </c>
      <c r="E213" s="172" t="s">
        <v>126</v>
      </c>
      <c r="F213" s="173" t="n">
        <f aca="false">SUM(H213:CJ213)</f>
        <v>7.75</v>
      </c>
      <c r="G213" s="174"/>
      <c r="H213" s="175"/>
      <c r="I213" s="176"/>
      <c r="J213" s="176"/>
      <c r="K213" s="176"/>
      <c r="L213" s="176"/>
      <c r="M213" s="176"/>
      <c r="N213" s="176"/>
      <c r="O213" s="176"/>
      <c r="P213" s="176"/>
      <c r="Q213" s="176"/>
      <c r="R213" s="176"/>
      <c r="S213" s="176"/>
      <c r="T213" s="176"/>
      <c r="U213" s="176"/>
      <c r="V213" s="176"/>
      <c r="W213" s="176"/>
      <c r="X213" s="176" t="n">
        <v>4</v>
      </c>
      <c r="Y213" s="176"/>
      <c r="Z213" s="176"/>
      <c r="AA213" s="176"/>
      <c r="AB213" s="176"/>
      <c r="AC213" s="176"/>
      <c r="AD213" s="176"/>
      <c r="AE213" s="176"/>
      <c r="AF213" s="176"/>
      <c r="AG213" s="176"/>
      <c r="AH213" s="176"/>
      <c r="AI213" s="176"/>
      <c r="AJ213" s="176"/>
      <c r="AK213" s="176"/>
      <c r="AL213" s="176"/>
      <c r="AM213" s="176"/>
      <c r="AN213" s="176"/>
      <c r="AO213" s="176"/>
      <c r="AP213" s="176"/>
      <c r="AQ213" s="176"/>
      <c r="AR213" s="176" t="n">
        <v>3.75</v>
      </c>
      <c r="AS213" s="176"/>
      <c r="AT213" s="176"/>
      <c r="AU213" s="176"/>
      <c r="AV213" s="176"/>
      <c r="AW213" s="176"/>
      <c r="AX213" s="176"/>
      <c r="AY213" s="176"/>
      <c r="AZ213" s="176"/>
      <c r="BA213" s="176"/>
      <c r="BB213" s="176"/>
      <c r="BC213" s="176"/>
      <c r="BD213" s="176"/>
      <c r="BE213" s="176"/>
      <c r="BF213" s="176"/>
      <c r="BG213" s="176"/>
      <c r="BH213" s="176"/>
      <c r="BI213" s="176"/>
      <c r="BJ213" s="176"/>
      <c r="BK213" s="176"/>
      <c r="BL213" s="176"/>
      <c r="BM213" s="176"/>
      <c r="BN213" s="176"/>
      <c r="BO213" s="176"/>
      <c r="BP213" s="176"/>
      <c r="BQ213" s="176"/>
      <c r="BR213" s="176"/>
      <c r="BS213" s="176"/>
      <c r="BT213" s="176"/>
      <c r="BU213" s="176"/>
      <c r="BV213" s="176"/>
      <c r="BW213" s="176"/>
      <c r="BX213" s="176"/>
      <c r="BY213" s="176"/>
      <c r="BZ213" s="176"/>
      <c r="CA213" s="176"/>
      <c r="CB213" s="176"/>
      <c r="CC213" s="176"/>
      <c r="CD213" s="176"/>
      <c r="CE213" s="176"/>
      <c r="CF213" s="176"/>
      <c r="CG213" s="176"/>
      <c r="CH213" s="176"/>
      <c r="CI213" s="176"/>
      <c r="CJ213" s="176"/>
      <c r="CK213" s="177"/>
      <c r="CL213" s="177"/>
    </row>
    <row r="214" customFormat="false" ht="12.75" hidden="false" customHeight="false" outlineLevel="0" collapsed="false">
      <c r="A214" s="169" t="s">
        <v>42</v>
      </c>
      <c r="B214" s="96"/>
      <c r="C214" s="170" t="s">
        <v>103</v>
      </c>
      <c r="D214" s="171" t="n">
        <v>19</v>
      </c>
      <c r="E214" s="172" t="s">
        <v>126</v>
      </c>
      <c r="F214" s="173" t="n">
        <f aca="false">SUM(H214:CJ214)</f>
        <v>7.75</v>
      </c>
      <c r="G214" s="174"/>
      <c r="H214" s="175"/>
      <c r="I214" s="176"/>
      <c r="J214" s="176"/>
      <c r="K214" s="176"/>
      <c r="L214" s="176"/>
      <c r="M214" s="176"/>
      <c r="N214" s="176"/>
      <c r="O214" s="176"/>
      <c r="P214" s="176"/>
      <c r="Q214" s="176"/>
      <c r="R214" s="176"/>
      <c r="S214" s="176"/>
      <c r="T214" s="176"/>
      <c r="U214" s="176"/>
      <c r="V214" s="176"/>
      <c r="W214" s="176"/>
      <c r="X214" s="176"/>
      <c r="Y214" s="176"/>
      <c r="Z214" s="176"/>
      <c r="AA214" s="176"/>
      <c r="AB214" s="176"/>
      <c r="AC214" s="176"/>
      <c r="AD214" s="176"/>
      <c r="AE214" s="176"/>
      <c r="AF214" s="176"/>
      <c r="AG214" s="176"/>
      <c r="AH214" s="176"/>
      <c r="AI214" s="176"/>
      <c r="AJ214" s="176"/>
      <c r="AK214" s="176"/>
      <c r="AL214" s="176"/>
      <c r="AM214" s="176"/>
      <c r="AN214" s="176"/>
      <c r="AO214" s="176"/>
      <c r="AP214" s="176"/>
      <c r="AQ214" s="176"/>
      <c r="AR214" s="176" t="n">
        <v>3.75</v>
      </c>
      <c r="AS214" s="176"/>
      <c r="AT214" s="176"/>
      <c r="AU214" s="176"/>
      <c r="AV214" s="176"/>
      <c r="AW214" s="176"/>
      <c r="AX214" s="176"/>
      <c r="AY214" s="176"/>
      <c r="AZ214" s="176"/>
      <c r="BA214" s="176"/>
      <c r="BB214" s="176"/>
      <c r="BC214" s="176"/>
      <c r="BD214" s="176"/>
      <c r="BE214" s="176"/>
      <c r="BF214" s="176" t="n">
        <v>4</v>
      </c>
      <c r="BG214" s="176"/>
      <c r="BH214" s="176"/>
      <c r="BI214" s="176"/>
      <c r="BJ214" s="176"/>
      <c r="BK214" s="176"/>
      <c r="BL214" s="176"/>
      <c r="BM214" s="176"/>
      <c r="BN214" s="176"/>
      <c r="BO214" s="176"/>
      <c r="BP214" s="176"/>
      <c r="BQ214" s="176"/>
      <c r="BR214" s="176"/>
      <c r="BS214" s="176"/>
      <c r="BT214" s="176"/>
      <c r="BU214" s="176"/>
      <c r="BV214" s="176"/>
      <c r="BW214" s="176"/>
      <c r="BX214" s="176"/>
      <c r="BY214" s="176"/>
      <c r="BZ214" s="176"/>
      <c r="CA214" s="176"/>
      <c r="CB214" s="176"/>
      <c r="CC214" s="176"/>
      <c r="CD214" s="176"/>
      <c r="CE214" s="176"/>
      <c r="CF214" s="176"/>
      <c r="CG214" s="176"/>
      <c r="CH214" s="176"/>
      <c r="CI214" s="176"/>
      <c r="CJ214" s="176"/>
      <c r="CK214" s="177"/>
      <c r="CL214" s="177"/>
    </row>
    <row r="215" customFormat="false" ht="12.75" hidden="false" customHeight="false" outlineLevel="0" collapsed="false">
      <c r="A215" s="169" t="s">
        <v>42</v>
      </c>
      <c r="B215" s="96"/>
      <c r="C215" s="170" t="s">
        <v>103</v>
      </c>
      <c r="D215" s="171" t="n">
        <v>20</v>
      </c>
      <c r="E215" s="172" t="s">
        <v>126</v>
      </c>
      <c r="F215" s="173" t="n">
        <f aca="false">SUM(H215:CJ215)</f>
        <v>7</v>
      </c>
      <c r="G215" s="174"/>
      <c r="H215" s="175"/>
      <c r="I215" s="176"/>
      <c r="J215" s="176"/>
      <c r="K215" s="176"/>
      <c r="L215" s="176"/>
      <c r="M215" s="176"/>
      <c r="N215" s="176"/>
      <c r="O215" s="176"/>
      <c r="P215" s="176"/>
      <c r="Q215" s="176"/>
      <c r="R215" s="176"/>
      <c r="S215" s="176"/>
      <c r="T215" s="176"/>
      <c r="U215" s="176"/>
      <c r="V215" s="176"/>
      <c r="W215" s="176"/>
      <c r="X215" s="176"/>
      <c r="Y215" s="176"/>
      <c r="Z215" s="176"/>
      <c r="AA215" s="176"/>
      <c r="AB215" s="176"/>
      <c r="AC215" s="176"/>
      <c r="AD215" s="176"/>
      <c r="AE215" s="176"/>
      <c r="AF215" s="176"/>
      <c r="AG215" s="176"/>
      <c r="AH215" s="176"/>
      <c r="AI215" s="176"/>
      <c r="AJ215" s="176"/>
      <c r="AK215" s="176"/>
      <c r="AL215" s="176"/>
      <c r="AM215" s="176"/>
      <c r="AN215" s="176"/>
      <c r="AO215" s="176"/>
      <c r="AP215" s="176"/>
      <c r="AQ215" s="176"/>
      <c r="AR215" s="176"/>
      <c r="AS215" s="176"/>
      <c r="AT215" s="176"/>
      <c r="AU215" s="176"/>
      <c r="AV215" s="176"/>
      <c r="AW215" s="176"/>
      <c r="AX215" s="176"/>
      <c r="AY215" s="176"/>
      <c r="AZ215" s="176"/>
      <c r="BA215" s="176"/>
      <c r="BB215" s="176"/>
      <c r="BC215" s="176"/>
      <c r="BD215" s="176"/>
      <c r="BE215" s="176"/>
      <c r="BF215" s="176" t="n">
        <v>7</v>
      </c>
      <c r="BG215" s="176"/>
      <c r="BH215" s="176"/>
      <c r="BI215" s="176"/>
      <c r="BJ215" s="176"/>
      <c r="BK215" s="176"/>
      <c r="BL215" s="176"/>
      <c r="BM215" s="176"/>
      <c r="BN215" s="176"/>
      <c r="BO215" s="176"/>
      <c r="BP215" s="176"/>
      <c r="BQ215" s="176"/>
      <c r="BR215" s="176"/>
      <c r="BS215" s="176"/>
      <c r="BT215" s="176"/>
      <c r="BU215" s="176"/>
      <c r="BV215" s="176"/>
      <c r="BW215" s="176"/>
      <c r="BX215" s="176"/>
      <c r="BY215" s="176"/>
      <c r="BZ215" s="176"/>
      <c r="CA215" s="176"/>
      <c r="CB215" s="176"/>
      <c r="CC215" s="176"/>
      <c r="CD215" s="176"/>
      <c r="CE215" s="176"/>
      <c r="CF215" s="176"/>
      <c r="CG215" s="176"/>
      <c r="CH215" s="176"/>
      <c r="CI215" s="176"/>
      <c r="CJ215" s="176"/>
      <c r="CK215" s="177"/>
      <c r="CL215" s="177"/>
    </row>
    <row r="216" customFormat="false" ht="12.75" hidden="false" customHeight="false" outlineLevel="0" collapsed="false">
      <c r="A216" s="169" t="s">
        <v>42</v>
      </c>
      <c r="B216" s="96"/>
      <c r="C216" s="170" t="s">
        <v>103</v>
      </c>
      <c r="D216" s="171" t="n">
        <v>21</v>
      </c>
      <c r="E216" s="172" t="s">
        <v>126</v>
      </c>
      <c r="F216" s="178" t="n">
        <f aca="false">SUM(H216:CJ216)</f>
        <v>5</v>
      </c>
      <c r="G216" s="179"/>
      <c r="H216" s="180"/>
      <c r="I216" s="181"/>
      <c r="J216" s="181"/>
      <c r="K216" s="181"/>
      <c r="L216" s="181"/>
      <c r="M216" s="181"/>
      <c r="N216" s="181"/>
      <c r="O216" s="181"/>
      <c r="P216" s="181"/>
      <c r="Q216" s="181"/>
      <c r="R216" s="181"/>
      <c r="S216" s="181"/>
      <c r="T216" s="181"/>
      <c r="U216" s="181"/>
      <c r="V216" s="181"/>
      <c r="W216" s="181"/>
      <c r="X216" s="181"/>
      <c r="Y216" s="181"/>
      <c r="Z216" s="181"/>
      <c r="AA216" s="181"/>
      <c r="AB216" s="181"/>
      <c r="AC216" s="181"/>
      <c r="AD216" s="181"/>
      <c r="AE216" s="181"/>
      <c r="AF216" s="181"/>
      <c r="AG216" s="181"/>
      <c r="AH216" s="181"/>
      <c r="AI216" s="181"/>
      <c r="AJ216" s="181"/>
      <c r="AK216" s="181"/>
      <c r="AL216" s="181"/>
      <c r="AM216" s="181"/>
      <c r="AN216" s="181"/>
      <c r="AO216" s="181"/>
      <c r="AP216" s="181"/>
      <c r="AQ216" s="181"/>
      <c r="AR216" s="181"/>
      <c r="AS216" s="181"/>
      <c r="AT216" s="181"/>
      <c r="AU216" s="181"/>
      <c r="AV216" s="181"/>
      <c r="AW216" s="181"/>
      <c r="AX216" s="181"/>
      <c r="AY216" s="181"/>
      <c r="AZ216" s="181"/>
      <c r="BA216" s="181"/>
      <c r="BB216" s="181"/>
      <c r="BC216" s="181"/>
      <c r="BD216" s="181"/>
      <c r="BE216" s="181"/>
      <c r="BF216" s="181" t="n">
        <v>5</v>
      </c>
      <c r="BG216" s="181"/>
      <c r="BH216" s="181"/>
      <c r="BI216" s="181"/>
      <c r="BJ216" s="181"/>
      <c r="BK216" s="181"/>
      <c r="BL216" s="181"/>
      <c r="BM216" s="181"/>
      <c r="BN216" s="181"/>
      <c r="BO216" s="181"/>
      <c r="BP216" s="181"/>
      <c r="BQ216" s="181"/>
      <c r="BR216" s="181"/>
      <c r="BS216" s="181"/>
      <c r="BT216" s="181"/>
      <c r="BU216" s="181"/>
      <c r="BV216" s="181"/>
      <c r="BW216" s="181"/>
      <c r="BX216" s="181"/>
      <c r="BY216" s="181"/>
      <c r="BZ216" s="181"/>
      <c r="CA216" s="181"/>
      <c r="CB216" s="181"/>
      <c r="CC216" s="181"/>
      <c r="CD216" s="181"/>
      <c r="CE216" s="181"/>
      <c r="CF216" s="181"/>
      <c r="CG216" s="181"/>
      <c r="CH216" s="181"/>
      <c r="CI216" s="181"/>
      <c r="CJ216" s="181"/>
      <c r="CK216" s="177"/>
      <c r="CL216" s="177"/>
    </row>
    <row r="217" customFormat="false" ht="12.75" hidden="false" customHeight="false" outlineLevel="0" collapsed="false">
      <c r="A217" s="169" t="s">
        <v>42</v>
      </c>
      <c r="B217" s="96"/>
      <c r="C217" s="170" t="s">
        <v>103</v>
      </c>
      <c r="D217" s="171" t="n">
        <v>22</v>
      </c>
      <c r="E217" s="172" t="s">
        <v>126</v>
      </c>
      <c r="F217" s="178" t="n">
        <f aca="false">SUM(H217:CJ217)</f>
        <v>0</v>
      </c>
      <c r="G217" s="179" t="n">
        <f aca="false">SUM(F211:F217)</f>
        <v>43</v>
      </c>
      <c r="H217" s="180"/>
      <c r="I217" s="181"/>
      <c r="J217" s="181"/>
      <c r="K217" s="181"/>
      <c r="L217" s="181"/>
      <c r="M217" s="181"/>
      <c r="N217" s="181"/>
      <c r="O217" s="181"/>
      <c r="P217" s="181"/>
      <c r="Q217" s="181"/>
      <c r="R217" s="181"/>
      <c r="S217" s="181"/>
      <c r="T217" s="181"/>
      <c r="U217" s="181"/>
      <c r="V217" s="181"/>
      <c r="W217" s="181"/>
      <c r="X217" s="181"/>
      <c r="Y217" s="181"/>
      <c r="Z217" s="181"/>
      <c r="AA217" s="181"/>
      <c r="AB217" s="181"/>
      <c r="AC217" s="181"/>
      <c r="AD217" s="181"/>
      <c r="AE217" s="181"/>
      <c r="AF217" s="181"/>
      <c r="AG217" s="181"/>
      <c r="AH217" s="181"/>
      <c r="AI217" s="181"/>
      <c r="AJ217" s="181"/>
      <c r="AK217" s="181"/>
      <c r="AL217" s="181"/>
      <c r="AM217" s="181"/>
      <c r="AN217" s="181"/>
      <c r="AO217" s="181"/>
      <c r="AP217" s="181"/>
      <c r="AQ217" s="181"/>
      <c r="AR217" s="181"/>
      <c r="AS217" s="181"/>
      <c r="AT217" s="181"/>
      <c r="AU217" s="181"/>
      <c r="AV217" s="181"/>
      <c r="AW217" s="181"/>
      <c r="AX217" s="181"/>
      <c r="AY217" s="181"/>
      <c r="AZ217" s="181"/>
      <c r="BA217" s="181"/>
      <c r="BB217" s="181"/>
      <c r="BC217" s="181"/>
      <c r="BD217" s="181"/>
      <c r="BE217" s="181"/>
      <c r="BF217" s="181"/>
      <c r="BG217" s="181"/>
      <c r="BH217" s="181"/>
      <c r="BI217" s="181"/>
      <c r="BJ217" s="181"/>
      <c r="BK217" s="181"/>
      <c r="BL217" s="181"/>
      <c r="BM217" s="181"/>
      <c r="BN217" s="181"/>
      <c r="BO217" s="181"/>
      <c r="BP217" s="181"/>
      <c r="BQ217" s="181"/>
      <c r="BR217" s="181"/>
      <c r="BS217" s="181"/>
      <c r="BT217" s="181"/>
      <c r="BU217" s="181"/>
      <c r="BV217" s="181"/>
      <c r="BW217" s="181"/>
      <c r="BX217" s="181"/>
      <c r="BY217" s="181"/>
      <c r="BZ217" s="181"/>
      <c r="CA217" s="181"/>
      <c r="CB217" s="181"/>
      <c r="CC217" s="181"/>
      <c r="CD217" s="181"/>
      <c r="CE217" s="181"/>
      <c r="CF217" s="181"/>
      <c r="CG217" s="181"/>
      <c r="CH217" s="181"/>
      <c r="CI217" s="181"/>
      <c r="CJ217" s="181"/>
      <c r="CK217" s="177"/>
      <c r="CL217" s="177"/>
    </row>
    <row r="218" customFormat="false" ht="12.75" hidden="false" customHeight="false" outlineLevel="0" collapsed="false">
      <c r="A218" s="169" t="s">
        <v>42</v>
      </c>
      <c r="B218" s="96"/>
      <c r="C218" s="170" t="s">
        <v>103</v>
      </c>
      <c r="D218" s="171" t="n">
        <v>23</v>
      </c>
      <c r="E218" s="172" t="s">
        <v>127</v>
      </c>
      <c r="F218" s="173" t="n">
        <f aca="false">SUM(H218:CJ218)</f>
        <v>7.75</v>
      </c>
      <c r="G218" s="174"/>
      <c r="H218" s="175"/>
      <c r="I218" s="176"/>
      <c r="J218" s="176"/>
      <c r="K218" s="176"/>
      <c r="L218" s="176"/>
      <c r="M218" s="176"/>
      <c r="N218" s="176"/>
      <c r="O218" s="176"/>
      <c r="P218" s="176"/>
      <c r="Q218" s="176"/>
      <c r="R218" s="176"/>
      <c r="S218" s="176"/>
      <c r="T218" s="176"/>
      <c r="U218" s="176"/>
      <c r="V218" s="176"/>
      <c r="W218" s="176"/>
      <c r="X218" s="176"/>
      <c r="Y218" s="176"/>
      <c r="Z218" s="176"/>
      <c r="AA218" s="176"/>
      <c r="AB218" s="176"/>
      <c r="AC218" s="176"/>
      <c r="AD218" s="176"/>
      <c r="AE218" s="176"/>
      <c r="AF218" s="176"/>
      <c r="AG218" s="176"/>
      <c r="AH218" s="176"/>
      <c r="AI218" s="176"/>
      <c r="AJ218" s="176"/>
      <c r="AK218" s="176"/>
      <c r="AL218" s="176"/>
      <c r="AM218" s="176"/>
      <c r="AN218" s="176"/>
      <c r="AO218" s="176"/>
      <c r="AP218" s="176"/>
      <c r="AQ218" s="176"/>
      <c r="AR218" s="176"/>
      <c r="AS218" s="176"/>
      <c r="AT218" s="176"/>
      <c r="AU218" s="176"/>
      <c r="AV218" s="176"/>
      <c r="AW218" s="176" t="n">
        <v>5.75</v>
      </c>
      <c r="AX218" s="176"/>
      <c r="AY218" s="176"/>
      <c r="AZ218" s="176"/>
      <c r="BA218" s="176"/>
      <c r="BB218" s="176"/>
      <c r="BC218" s="176"/>
      <c r="BD218" s="176"/>
      <c r="BE218" s="176"/>
      <c r="BF218" s="176"/>
      <c r="BG218" s="176"/>
      <c r="BH218" s="176"/>
      <c r="BI218" s="176"/>
      <c r="BJ218" s="176"/>
      <c r="BK218" s="176"/>
      <c r="BL218" s="176"/>
      <c r="BM218" s="176"/>
      <c r="BN218" s="176"/>
      <c r="BO218" s="176" t="n">
        <v>2</v>
      </c>
      <c r="BP218" s="176"/>
      <c r="BQ218" s="176"/>
      <c r="BR218" s="176"/>
      <c r="BS218" s="176"/>
      <c r="BT218" s="176"/>
      <c r="BU218" s="176"/>
      <c r="BV218" s="176"/>
      <c r="BW218" s="176"/>
      <c r="BX218" s="176"/>
      <c r="BY218" s="176"/>
      <c r="BZ218" s="176"/>
      <c r="CA218" s="176"/>
      <c r="CB218" s="176"/>
      <c r="CC218" s="176"/>
      <c r="CD218" s="176"/>
      <c r="CE218" s="176"/>
      <c r="CF218" s="176"/>
      <c r="CG218" s="176"/>
      <c r="CH218" s="176"/>
      <c r="CI218" s="176"/>
      <c r="CJ218" s="176"/>
      <c r="CK218" s="177"/>
      <c r="CL218" s="177"/>
    </row>
    <row r="219" customFormat="false" ht="12.75" hidden="false" customHeight="false" outlineLevel="0" collapsed="false">
      <c r="A219" s="169" t="s">
        <v>42</v>
      </c>
      <c r="B219" s="96"/>
      <c r="C219" s="170" t="s">
        <v>103</v>
      </c>
      <c r="D219" s="171" t="n">
        <v>24</v>
      </c>
      <c r="E219" s="172" t="s">
        <v>127</v>
      </c>
      <c r="F219" s="173" t="n">
        <f aca="false">SUM(H219:CJ219)</f>
        <v>7.75</v>
      </c>
      <c r="G219" s="174"/>
      <c r="H219" s="175"/>
      <c r="I219" s="176"/>
      <c r="J219" s="176"/>
      <c r="K219" s="176"/>
      <c r="L219" s="176"/>
      <c r="M219" s="176"/>
      <c r="N219" s="176"/>
      <c r="O219" s="176"/>
      <c r="P219" s="176"/>
      <c r="Q219" s="176"/>
      <c r="R219" s="176"/>
      <c r="S219" s="176"/>
      <c r="T219" s="176"/>
      <c r="U219" s="176"/>
      <c r="V219" s="176"/>
      <c r="W219" s="176"/>
      <c r="X219" s="176"/>
      <c r="Y219" s="176"/>
      <c r="Z219" s="176"/>
      <c r="AA219" s="176"/>
      <c r="AB219" s="176"/>
      <c r="AC219" s="176"/>
      <c r="AD219" s="176"/>
      <c r="AE219" s="176"/>
      <c r="AF219" s="176"/>
      <c r="AG219" s="176"/>
      <c r="AH219" s="176"/>
      <c r="AI219" s="176"/>
      <c r="AJ219" s="176"/>
      <c r="AK219" s="176"/>
      <c r="AL219" s="176"/>
      <c r="AM219" s="176"/>
      <c r="AN219" s="176"/>
      <c r="AO219" s="176"/>
      <c r="AP219" s="176"/>
      <c r="AQ219" s="176"/>
      <c r="AR219" s="176"/>
      <c r="AS219" s="176"/>
      <c r="AT219" s="176"/>
      <c r="AU219" s="176"/>
      <c r="AV219" s="176"/>
      <c r="AW219" s="176" t="n">
        <v>3</v>
      </c>
      <c r="AX219" s="176"/>
      <c r="AY219" s="176"/>
      <c r="AZ219" s="176"/>
      <c r="BA219" s="176"/>
      <c r="BB219" s="176"/>
      <c r="BC219" s="176"/>
      <c r="BD219" s="176"/>
      <c r="BE219" s="176"/>
      <c r="BF219" s="176"/>
      <c r="BG219" s="176" t="n">
        <v>4.75</v>
      </c>
      <c r="BH219" s="176"/>
      <c r="BI219" s="176"/>
      <c r="BJ219" s="176"/>
      <c r="BK219" s="176"/>
      <c r="BL219" s="176"/>
      <c r="BM219" s="176"/>
      <c r="BN219" s="176"/>
      <c r="BO219" s="176"/>
      <c r="BP219" s="176"/>
      <c r="BQ219" s="176"/>
      <c r="BR219" s="176"/>
      <c r="BS219" s="176"/>
      <c r="BT219" s="176"/>
      <c r="BU219" s="176"/>
      <c r="BV219" s="176"/>
      <c r="BW219" s="176"/>
      <c r="BX219" s="176"/>
      <c r="BY219" s="176"/>
      <c r="BZ219" s="176"/>
      <c r="CA219" s="176"/>
      <c r="CB219" s="176"/>
      <c r="CC219" s="176"/>
      <c r="CD219" s="176"/>
      <c r="CE219" s="176"/>
      <c r="CF219" s="176"/>
      <c r="CG219" s="176"/>
      <c r="CH219" s="176"/>
      <c r="CI219" s="176"/>
      <c r="CJ219" s="176"/>
      <c r="CK219" s="177"/>
      <c r="CL219" s="177"/>
    </row>
    <row r="220" customFormat="false" ht="12.75" hidden="false" customHeight="false" outlineLevel="0" collapsed="false">
      <c r="A220" s="169" t="s">
        <v>42</v>
      </c>
      <c r="B220" s="96"/>
      <c r="C220" s="170" t="s">
        <v>103</v>
      </c>
      <c r="D220" s="171" t="n">
        <v>25</v>
      </c>
      <c r="E220" s="172" t="s">
        <v>127</v>
      </c>
      <c r="F220" s="173" t="n">
        <f aca="false">SUM(H220:CJ220)</f>
        <v>7.75</v>
      </c>
      <c r="G220" s="174"/>
      <c r="H220" s="175"/>
      <c r="I220" s="176"/>
      <c r="J220" s="176"/>
      <c r="K220" s="176"/>
      <c r="L220" s="176"/>
      <c r="M220" s="176"/>
      <c r="N220" s="176"/>
      <c r="O220" s="176"/>
      <c r="P220" s="176"/>
      <c r="Q220" s="176"/>
      <c r="R220" s="176"/>
      <c r="S220" s="176"/>
      <c r="T220" s="176"/>
      <c r="U220" s="176"/>
      <c r="V220" s="176"/>
      <c r="W220" s="176"/>
      <c r="X220" s="176"/>
      <c r="Y220" s="176"/>
      <c r="Z220" s="176"/>
      <c r="AA220" s="176"/>
      <c r="AB220" s="176"/>
      <c r="AC220" s="176"/>
      <c r="AD220" s="176"/>
      <c r="AE220" s="176"/>
      <c r="AF220" s="176"/>
      <c r="AG220" s="176"/>
      <c r="AH220" s="176"/>
      <c r="AI220" s="176"/>
      <c r="AJ220" s="176"/>
      <c r="AK220" s="176"/>
      <c r="AL220" s="176"/>
      <c r="AM220" s="176"/>
      <c r="AN220" s="176"/>
      <c r="AO220" s="176"/>
      <c r="AP220" s="176"/>
      <c r="AQ220" s="176"/>
      <c r="AR220" s="176"/>
      <c r="AS220" s="176"/>
      <c r="AT220" s="176"/>
      <c r="AU220" s="176"/>
      <c r="AV220" s="176"/>
      <c r="AW220" s="176"/>
      <c r="AX220" s="176"/>
      <c r="AY220" s="176"/>
      <c r="AZ220" s="176"/>
      <c r="BA220" s="176"/>
      <c r="BB220" s="176" t="n">
        <v>3.25</v>
      </c>
      <c r="BC220" s="176"/>
      <c r="BD220" s="176"/>
      <c r="BE220" s="176"/>
      <c r="BF220" s="176"/>
      <c r="BG220" s="176" t="n">
        <v>4.5</v>
      </c>
      <c r="BH220" s="176"/>
      <c r="BI220" s="176"/>
      <c r="BJ220" s="176"/>
      <c r="BK220" s="176"/>
      <c r="BL220" s="176"/>
      <c r="BM220" s="176"/>
      <c r="BN220" s="176"/>
      <c r="BO220" s="176"/>
      <c r="BP220" s="176"/>
      <c r="BQ220" s="176"/>
      <c r="BR220" s="176"/>
      <c r="BS220" s="176"/>
      <c r="BT220" s="176"/>
      <c r="BU220" s="176"/>
      <c r="BV220" s="176"/>
      <c r="BW220" s="176"/>
      <c r="BX220" s="176"/>
      <c r="BY220" s="176"/>
      <c r="BZ220" s="176"/>
      <c r="CA220" s="176"/>
      <c r="CB220" s="176"/>
      <c r="CC220" s="176"/>
      <c r="CD220" s="176"/>
      <c r="CE220" s="176"/>
      <c r="CF220" s="176"/>
      <c r="CG220" s="176"/>
      <c r="CH220" s="176"/>
      <c r="CI220" s="176"/>
      <c r="CJ220" s="176"/>
      <c r="CK220" s="177"/>
      <c r="CL220" s="177"/>
    </row>
    <row r="221" customFormat="false" ht="12.75" hidden="false" customHeight="false" outlineLevel="0" collapsed="false">
      <c r="A221" s="169" t="s">
        <v>42</v>
      </c>
      <c r="B221" s="96"/>
      <c r="C221" s="170" t="s">
        <v>103</v>
      </c>
      <c r="D221" s="171" t="n">
        <v>26</v>
      </c>
      <c r="E221" s="172" t="s">
        <v>127</v>
      </c>
      <c r="F221" s="173" t="n">
        <f aca="false">SUM(H221:CJ221)</f>
        <v>7.75</v>
      </c>
      <c r="G221" s="174"/>
      <c r="H221" s="175"/>
      <c r="I221" s="176"/>
      <c r="J221" s="176"/>
      <c r="K221" s="176"/>
      <c r="L221" s="176"/>
      <c r="M221" s="176"/>
      <c r="N221" s="176"/>
      <c r="O221" s="176"/>
      <c r="P221" s="176"/>
      <c r="Q221" s="176"/>
      <c r="R221" s="176"/>
      <c r="S221" s="176"/>
      <c r="T221" s="176"/>
      <c r="U221" s="176"/>
      <c r="V221" s="176"/>
      <c r="W221" s="176"/>
      <c r="X221" s="176"/>
      <c r="Y221" s="176"/>
      <c r="Z221" s="176"/>
      <c r="AA221" s="176"/>
      <c r="AB221" s="176"/>
      <c r="AC221" s="176" t="n">
        <v>5.25</v>
      </c>
      <c r="AD221" s="176"/>
      <c r="AE221" s="176"/>
      <c r="AF221" s="176"/>
      <c r="AG221" s="176"/>
      <c r="AH221" s="176"/>
      <c r="AI221" s="176"/>
      <c r="AJ221" s="176"/>
      <c r="AK221" s="176"/>
      <c r="AL221" s="176"/>
      <c r="AM221" s="176"/>
      <c r="AN221" s="176"/>
      <c r="AO221" s="176"/>
      <c r="AP221" s="176"/>
      <c r="AQ221" s="176"/>
      <c r="AR221" s="176"/>
      <c r="AS221" s="176"/>
      <c r="AT221" s="176"/>
      <c r="AU221" s="176"/>
      <c r="AV221" s="176"/>
      <c r="AW221" s="176"/>
      <c r="AX221" s="176"/>
      <c r="AY221" s="176"/>
      <c r="AZ221" s="176"/>
      <c r="BA221" s="176"/>
      <c r="BB221" s="176" t="n">
        <v>2.5</v>
      </c>
      <c r="BC221" s="176"/>
      <c r="BD221" s="176"/>
      <c r="BE221" s="176"/>
      <c r="BF221" s="176"/>
      <c r="BG221" s="176"/>
      <c r="BH221" s="176"/>
      <c r="BI221" s="176"/>
      <c r="BJ221" s="176"/>
      <c r="BK221" s="176"/>
      <c r="BL221" s="176"/>
      <c r="BM221" s="176"/>
      <c r="BN221" s="176"/>
      <c r="BO221" s="176"/>
      <c r="BP221" s="176"/>
      <c r="BQ221" s="176"/>
      <c r="BR221" s="176"/>
      <c r="BS221" s="176"/>
      <c r="BT221" s="176"/>
      <c r="BU221" s="176"/>
      <c r="BV221" s="176"/>
      <c r="BW221" s="176"/>
      <c r="BX221" s="176"/>
      <c r="BY221" s="176"/>
      <c r="BZ221" s="176"/>
      <c r="CA221" s="176"/>
      <c r="CB221" s="176"/>
      <c r="CC221" s="176"/>
      <c r="CD221" s="176"/>
      <c r="CE221" s="176"/>
      <c r="CF221" s="176"/>
      <c r="CG221" s="176"/>
      <c r="CH221" s="176"/>
      <c r="CI221" s="176"/>
      <c r="CJ221" s="176"/>
      <c r="CK221" s="177"/>
      <c r="CL221" s="177"/>
    </row>
    <row r="222" customFormat="false" ht="12.75" hidden="false" customHeight="false" outlineLevel="0" collapsed="false">
      <c r="A222" s="169" t="s">
        <v>42</v>
      </c>
      <c r="B222" s="96"/>
      <c r="C222" s="170" t="s">
        <v>103</v>
      </c>
      <c r="D222" s="171" t="n">
        <v>27</v>
      </c>
      <c r="E222" s="172" t="s">
        <v>127</v>
      </c>
      <c r="F222" s="173" t="n">
        <f aca="false">SUM(H222:CJ222)</f>
        <v>7</v>
      </c>
      <c r="G222" s="174"/>
      <c r="H222" s="175"/>
      <c r="I222" s="176"/>
      <c r="J222" s="176"/>
      <c r="K222" s="176"/>
      <c r="L222" s="176"/>
      <c r="M222" s="176"/>
      <c r="N222" s="176"/>
      <c r="O222" s="176"/>
      <c r="P222" s="176"/>
      <c r="Q222" s="176"/>
      <c r="R222" s="176"/>
      <c r="S222" s="176"/>
      <c r="T222" s="176"/>
      <c r="U222" s="176"/>
      <c r="V222" s="176"/>
      <c r="W222" s="176"/>
      <c r="X222" s="176"/>
      <c r="Y222" s="176"/>
      <c r="Z222" s="176"/>
      <c r="AA222" s="176"/>
      <c r="AB222" s="176"/>
      <c r="AC222" s="176" t="n">
        <v>7</v>
      </c>
      <c r="AD222" s="176"/>
      <c r="AE222" s="176"/>
      <c r="AF222" s="176"/>
      <c r="AG222" s="176"/>
      <c r="AH222" s="176"/>
      <c r="AI222" s="176"/>
      <c r="AJ222" s="176"/>
      <c r="AK222" s="176"/>
      <c r="AL222" s="176"/>
      <c r="AM222" s="176"/>
      <c r="AN222" s="176"/>
      <c r="AO222" s="176"/>
      <c r="AP222" s="176"/>
      <c r="AQ222" s="176"/>
      <c r="AR222" s="176"/>
      <c r="AS222" s="176"/>
      <c r="AT222" s="176"/>
      <c r="AU222" s="176"/>
      <c r="AV222" s="176"/>
      <c r="AW222" s="176"/>
      <c r="AX222" s="176"/>
      <c r="AY222" s="176"/>
      <c r="AZ222" s="176"/>
      <c r="BA222" s="176"/>
      <c r="BB222" s="176"/>
      <c r="BC222" s="176"/>
      <c r="BD222" s="176"/>
      <c r="BE222" s="176"/>
      <c r="BF222" s="176"/>
      <c r="BG222" s="176"/>
      <c r="BH222" s="176"/>
      <c r="BI222" s="176"/>
      <c r="BJ222" s="176"/>
      <c r="BK222" s="176"/>
      <c r="BL222" s="176"/>
      <c r="BM222" s="176"/>
      <c r="BN222" s="176"/>
      <c r="BO222" s="176"/>
      <c r="BP222" s="176"/>
      <c r="BQ222" s="176"/>
      <c r="BR222" s="176"/>
      <c r="BS222" s="176"/>
      <c r="BT222" s="176"/>
      <c r="BU222" s="176"/>
      <c r="BV222" s="176"/>
      <c r="BW222" s="176"/>
      <c r="BX222" s="176"/>
      <c r="BY222" s="176"/>
      <c r="BZ222" s="176"/>
      <c r="CA222" s="176"/>
      <c r="CB222" s="176"/>
      <c r="CC222" s="176"/>
      <c r="CD222" s="176"/>
      <c r="CE222" s="176"/>
      <c r="CF222" s="176"/>
      <c r="CG222" s="176"/>
      <c r="CH222" s="176"/>
      <c r="CI222" s="176"/>
      <c r="CJ222" s="176"/>
      <c r="CK222" s="177"/>
      <c r="CL222" s="177"/>
    </row>
    <row r="223" customFormat="false" ht="12.75" hidden="false" customHeight="false" outlineLevel="0" collapsed="false">
      <c r="A223" s="169" t="s">
        <v>42</v>
      </c>
      <c r="B223" s="96"/>
      <c r="C223" s="170" t="s">
        <v>103</v>
      </c>
      <c r="D223" s="171" t="n">
        <v>28</v>
      </c>
      <c r="E223" s="172" t="s">
        <v>127</v>
      </c>
      <c r="F223" s="178" t="n">
        <f aca="false">SUM(H223:CJ223)</f>
        <v>0</v>
      </c>
      <c r="G223" s="179"/>
      <c r="H223" s="180"/>
      <c r="I223" s="181"/>
      <c r="J223" s="181"/>
      <c r="K223" s="181"/>
      <c r="L223" s="181"/>
      <c r="M223" s="181"/>
      <c r="N223" s="181"/>
      <c r="O223" s="181"/>
      <c r="P223" s="181"/>
      <c r="Q223" s="181"/>
      <c r="R223" s="181"/>
      <c r="S223" s="181"/>
      <c r="T223" s="181"/>
      <c r="U223" s="181"/>
      <c r="V223" s="181"/>
      <c r="W223" s="181"/>
      <c r="X223" s="181"/>
      <c r="Y223" s="181"/>
      <c r="Z223" s="181"/>
      <c r="AA223" s="181"/>
      <c r="AB223" s="181"/>
      <c r="AC223" s="181"/>
      <c r="AD223" s="181"/>
      <c r="AE223" s="181"/>
      <c r="AF223" s="181"/>
      <c r="AG223" s="181"/>
      <c r="AH223" s="181"/>
      <c r="AI223" s="181"/>
      <c r="AJ223" s="181"/>
      <c r="AK223" s="181"/>
      <c r="AL223" s="181"/>
      <c r="AM223" s="181"/>
      <c r="AN223" s="181"/>
      <c r="AO223" s="181"/>
      <c r="AP223" s="181"/>
      <c r="AQ223" s="181"/>
      <c r="AR223" s="181"/>
      <c r="AS223" s="181"/>
      <c r="AT223" s="181"/>
      <c r="AU223" s="181"/>
      <c r="AV223" s="181"/>
      <c r="AW223" s="181"/>
      <c r="AX223" s="181"/>
      <c r="AY223" s="181"/>
      <c r="AZ223" s="181"/>
      <c r="BA223" s="181"/>
      <c r="BB223" s="181"/>
      <c r="BC223" s="181"/>
      <c r="BD223" s="181"/>
      <c r="BE223" s="181"/>
      <c r="BF223" s="181"/>
      <c r="BG223" s="181"/>
      <c r="BH223" s="181"/>
      <c r="BI223" s="181"/>
      <c r="BJ223" s="181"/>
      <c r="BK223" s="181"/>
      <c r="BL223" s="181"/>
      <c r="BM223" s="181"/>
      <c r="BN223" s="181"/>
      <c r="BO223" s="181"/>
      <c r="BP223" s="181"/>
      <c r="BQ223" s="181"/>
      <c r="BR223" s="181"/>
      <c r="BS223" s="181"/>
      <c r="BT223" s="181"/>
      <c r="BU223" s="181"/>
      <c r="BV223" s="181"/>
      <c r="BW223" s="181"/>
      <c r="BX223" s="181"/>
      <c r="BY223" s="181"/>
      <c r="BZ223" s="181"/>
      <c r="CA223" s="181"/>
      <c r="CB223" s="181"/>
      <c r="CC223" s="181"/>
      <c r="CD223" s="181"/>
      <c r="CE223" s="181"/>
      <c r="CF223" s="181"/>
      <c r="CG223" s="181"/>
      <c r="CH223" s="181"/>
      <c r="CI223" s="181"/>
      <c r="CJ223" s="181"/>
      <c r="CK223" s="177"/>
      <c r="CL223" s="177"/>
    </row>
    <row r="224" customFormat="false" ht="12.75" hidden="false" customHeight="false" outlineLevel="0" collapsed="false">
      <c r="A224" s="169" t="s">
        <v>42</v>
      </c>
      <c r="B224" s="96"/>
      <c r="C224" s="170" t="s">
        <v>103</v>
      </c>
      <c r="D224" s="171" t="n">
        <v>29</v>
      </c>
      <c r="E224" s="172" t="s">
        <v>127</v>
      </c>
      <c r="F224" s="178" t="n">
        <f aca="false">SUM(H224:CJ224)</f>
        <v>0</v>
      </c>
      <c r="G224" s="179" t="n">
        <f aca="false">SUM(F218:F224)</f>
        <v>38</v>
      </c>
      <c r="H224" s="180"/>
      <c r="I224" s="181"/>
      <c r="J224" s="181"/>
      <c r="K224" s="181"/>
      <c r="L224" s="181"/>
      <c r="M224" s="181"/>
      <c r="N224" s="181"/>
      <c r="O224" s="181"/>
      <c r="P224" s="181"/>
      <c r="Q224" s="181"/>
      <c r="R224" s="181"/>
      <c r="S224" s="181"/>
      <c r="T224" s="181"/>
      <c r="U224" s="181"/>
      <c r="V224" s="181"/>
      <c r="W224" s="181"/>
      <c r="X224" s="181"/>
      <c r="Y224" s="181"/>
      <c r="Z224" s="181"/>
      <c r="AA224" s="181"/>
      <c r="AB224" s="181"/>
      <c r="AC224" s="181"/>
      <c r="AD224" s="181"/>
      <c r="AE224" s="181"/>
      <c r="AF224" s="181"/>
      <c r="AG224" s="181"/>
      <c r="AH224" s="181"/>
      <c r="AI224" s="181"/>
      <c r="AJ224" s="181"/>
      <c r="AK224" s="181"/>
      <c r="AL224" s="181"/>
      <c r="AM224" s="181"/>
      <c r="AN224" s="181"/>
      <c r="AO224" s="181"/>
      <c r="AP224" s="181"/>
      <c r="AQ224" s="181"/>
      <c r="AR224" s="181"/>
      <c r="AS224" s="181"/>
      <c r="AT224" s="181"/>
      <c r="AU224" s="181"/>
      <c r="AV224" s="181"/>
      <c r="AW224" s="181"/>
      <c r="AX224" s="181"/>
      <c r="AY224" s="181"/>
      <c r="AZ224" s="181"/>
      <c r="BA224" s="181"/>
      <c r="BB224" s="181"/>
      <c r="BC224" s="181"/>
      <c r="BD224" s="181"/>
      <c r="BE224" s="181"/>
      <c r="BF224" s="181"/>
      <c r="BG224" s="181"/>
      <c r="BH224" s="181"/>
      <c r="BI224" s="181"/>
      <c r="BJ224" s="181"/>
      <c r="BK224" s="181"/>
      <c r="BL224" s="181"/>
      <c r="BM224" s="181"/>
      <c r="BN224" s="181"/>
      <c r="BO224" s="181"/>
      <c r="BP224" s="181"/>
      <c r="BQ224" s="181"/>
      <c r="BR224" s="181"/>
      <c r="BS224" s="181"/>
      <c r="BT224" s="181"/>
      <c r="BU224" s="181"/>
      <c r="BV224" s="181"/>
      <c r="BW224" s="181"/>
      <c r="BX224" s="181"/>
      <c r="BY224" s="181"/>
      <c r="BZ224" s="181"/>
      <c r="CA224" s="181"/>
      <c r="CB224" s="181"/>
      <c r="CC224" s="181"/>
      <c r="CD224" s="181"/>
      <c r="CE224" s="181"/>
      <c r="CF224" s="181"/>
      <c r="CG224" s="181"/>
      <c r="CH224" s="181"/>
      <c r="CI224" s="181"/>
      <c r="CJ224" s="181"/>
      <c r="CK224" s="177"/>
      <c r="CL224" s="177"/>
    </row>
    <row r="225" customFormat="false" ht="12.75" hidden="false" customHeight="false" outlineLevel="0" collapsed="false">
      <c r="A225" s="169" t="s">
        <v>42</v>
      </c>
      <c r="B225" s="96"/>
      <c r="C225" s="170" t="s">
        <v>103</v>
      </c>
      <c r="D225" s="171" t="n">
        <v>30</v>
      </c>
      <c r="E225" s="172" t="s">
        <v>128</v>
      </c>
      <c r="F225" s="173" t="n">
        <f aca="false">SUM(H225:CJ225)</f>
        <v>0</v>
      </c>
      <c r="G225" s="174"/>
      <c r="H225" s="175"/>
      <c r="I225" s="176"/>
      <c r="J225" s="176"/>
      <c r="K225" s="176"/>
      <c r="L225" s="176"/>
      <c r="M225" s="176"/>
      <c r="N225" s="176"/>
      <c r="O225" s="176"/>
      <c r="P225" s="176"/>
      <c r="Q225" s="176"/>
      <c r="R225" s="176"/>
      <c r="S225" s="176"/>
      <c r="T225" s="176"/>
      <c r="U225" s="176"/>
      <c r="V225" s="176"/>
      <c r="W225" s="176"/>
      <c r="X225" s="176"/>
      <c r="Y225" s="176"/>
      <c r="Z225" s="176"/>
      <c r="AA225" s="176"/>
      <c r="AB225" s="176"/>
      <c r="AC225" s="176"/>
      <c r="AD225" s="176"/>
      <c r="AE225" s="176"/>
      <c r="AF225" s="176"/>
      <c r="AG225" s="176"/>
      <c r="AH225" s="176"/>
      <c r="AI225" s="176"/>
      <c r="AJ225" s="176"/>
      <c r="AK225" s="176"/>
      <c r="AL225" s="176"/>
      <c r="AM225" s="176"/>
      <c r="AN225" s="176"/>
      <c r="AO225" s="176"/>
      <c r="AP225" s="176"/>
      <c r="AQ225" s="176"/>
      <c r="AR225" s="176"/>
      <c r="AS225" s="176"/>
      <c r="AT225" s="176"/>
      <c r="AU225" s="176"/>
      <c r="AV225" s="176"/>
      <c r="AW225" s="176"/>
      <c r="AX225" s="176"/>
      <c r="AY225" s="176"/>
      <c r="AZ225" s="176"/>
      <c r="BA225" s="176"/>
      <c r="BB225" s="176"/>
      <c r="BC225" s="176"/>
      <c r="BD225" s="176"/>
      <c r="BE225" s="176"/>
      <c r="BF225" s="176"/>
      <c r="BG225" s="176"/>
      <c r="BH225" s="176"/>
      <c r="BI225" s="176"/>
      <c r="BJ225" s="176"/>
      <c r="BK225" s="176"/>
      <c r="BL225" s="176"/>
      <c r="BM225" s="176"/>
      <c r="BN225" s="176"/>
      <c r="BO225" s="176"/>
      <c r="BP225" s="176"/>
      <c r="BQ225" s="176"/>
      <c r="BR225" s="176"/>
      <c r="BS225" s="176"/>
      <c r="BT225" s="176"/>
      <c r="BU225" s="176"/>
      <c r="BV225" s="176"/>
      <c r="BW225" s="176"/>
      <c r="BX225" s="176"/>
      <c r="BY225" s="176"/>
      <c r="BZ225" s="176"/>
      <c r="CA225" s="176"/>
      <c r="CB225" s="176"/>
      <c r="CC225" s="176"/>
      <c r="CD225" s="176"/>
      <c r="CE225" s="176"/>
      <c r="CF225" s="176"/>
      <c r="CG225" s="176"/>
      <c r="CH225" s="176"/>
      <c r="CI225" s="176"/>
      <c r="CJ225" s="176"/>
      <c r="CK225" s="177"/>
      <c r="CL225" s="177"/>
    </row>
    <row r="226" customFormat="false" ht="13.5" hidden="false" customHeight="false" outlineLevel="0" collapsed="false">
      <c r="A226" s="169" t="s">
        <v>42</v>
      </c>
      <c r="B226" s="96"/>
      <c r="C226" s="170" t="s">
        <v>103</v>
      </c>
      <c r="D226" s="171"/>
      <c r="E226" s="172"/>
      <c r="F226" s="173" t="n">
        <f aca="false">SUM(H226:CJ226)</f>
        <v>0</v>
      </c>
      <c r="G226" s="174"/>
      <c r="H226" s="175"/>
      <c r="I226" s="176"/>
      <c r="J226" s="176"/>
      <c r="K226" s="176"/>
      <c r="L226" s="176"/>
      <c r="M226" s="176"/>
      <c r="N226" s="176"/>
      <c r="O226" s="176"/>
      <c r="P226" s="176"/>
      <c r="Q226" s="176"/>
      <c r="R226" s="176"/>
      <c r="S226" s="176"/>
      <c r="T226" s="176"/>
      <c r="U226" s="176"/>
      <c r="V226" s="176"/>
      <c r="W226" s="176"/>
      <c r="X226" s="176"/>
      <c r="Y226" s="176"/>
      <c r="Z226" s="176"/>
      <c r="AA226" s="176"/>
      <c r="AB226" s="176"/>
      <c r="AC226" s="176"/>
      <c r="AD226" s="176"/>
      <c r="AE226" s="176"/>
      <c r="AF226" s="176"/>
      <c r="AG226" s="176"/>
      <c r="AH226" s="176"/>
      <c r="AI226" s="176"/>
      <c r="AJ226" s="176"/>
      <c r="AK226" s="176"/>
      <c r="AL226" s="176"/>
      <c r="AM226" s="176"/>
      <c r="AN226" s="176"/>
      <c r="AO226" s="176"/>
      <c r="AP226" s="176"/>
      <c r="AQ226" s="176"/>
      <c r="AR226" s="176"/>
      <c r="AS226" s="176"/>
      <c r="AT226" s="176"/>
      <c r="AU226" s="176"/>
      <c r="AV226" s="176"/>
      <c r="AW226" s="176"/>
      <c r="AX226" s="176"/>
      <c r="AY226" s="176"/>
      <c r="AZ226" s="176"/>
      <c r="BA226" s="176"/>
      <c r="BB226" s="176"/>
      <c r="BC226" s="176"/>
      <c r="BD226" s="176"/>
      <c r="BE226" s="176"/>
      <c r="BF226" s="176"/>
      <c r="BG226" s="176"/>
      <c r="BH226" s="176"/>
      <c r="BI226" s="176"/>
      <c r="BJ226" s="176"/>
      <c r="BK226" s="176"/>
      <c r="BL226" s="176"/>
      <c r="BM226" s="176"/>
      <c r="BN226" s="176"/>
      <c r="BO226" s="176"/>
      <c r="BP226" s="176"/>
      <c r="BQ226" s="176"/>
      <c r="BR226" s="176"/>
      <c r="BS226" s="176"/>
      <c r="BT226" s="176"/>
      <c r="BU226" s="176"/>
      <c r="BV226" s="176"/>
      <c r="BW226" s="176"/>
      <c r="BX226" s="176"/>
      <c r="BY226" s="176"/>
      <c r="BZ226" s="176"/>
      <c r="CA226" s="176"/>
      <c r="CB226" s="176"/>
      <c r="CC226" s="176"/>
      <c r="CD226" s="176"/>
      <c r="CE226" s="176"/>
      <c r="CF226" s="176"/>
      <c r="CG226" s="176"/>
      <c r="CH226" s="176"/>
      <c r="CI226" s="176"/>
      <c r="CJ226" s="176"/>
      <c r="CK226" s="177"/>
      <c r="CL226" s="177"/>
    </row>
    <row r="227" customFormat="false" ht="13.5" hidden="false" customHeight="false" outlineLevel="0" collapsed="false">
      <c r="A227" s="182" t="s">
        <v>42</v>
      </c>
      <c r="B227" s="118"/>
      <c r="C227" s="183" t="s">
        <v>56</v>
      </c>
      <c r="D227" s="184" t="s">
        <v>49</v>
      </c>
      <c r="E227" s="185"/>
      <c r="F227" s="185" t="n">
        <f aca="false">SUM(F196:F226)</f>
        <v>133.75</v>
      </c>
      <c r="G227" s="185"/>
      <c r="H227" s="186" t="n">
        <f aca="false">SUM(H196:H226)</f>
        <v>0</v>
      </c>
      <c r="I227" s="187" t="n">
        <f aca="false">SUM(I196:I226)</f>
        <v>0</v>
      </c>
      <c r="J227" s="188" t="n">
        <f aca="false">SUM(J196:J226)</f>
        <v>0</v>
      </c>
      <c r="K227" s="189" t="n">
        <f aca="false">SUM(K196:K226)</f>
        <v>0</v>
      </c>
      <c r="L227" s="189" t="n">
        <f aca="false">SUM(L196:L226)</f>
        <v>0</v>
      </c>
      <c r="M227" s="190" t="n">
        <f aca="false">SUM(M196:M226)</f>
        <v>0</v>
      </c>
      <c r="N227" s="190" t="n">
        <f aca="false">SUM(N196:N226)</f>
        <v>0</v>
      </c>
      <c r="O227" s="190" t="n">
        <f aca="false">SUM(O196:O226)</f>
        <v>0</v>
      </c>
      <c r="P227" s="190" t="n">
        <f aca="false">SUM(P196:P226)</f>
        <v>0</v>
      </c>
      <c r="Q227" s="190" t="n">
        <f aca="false">SUM(Q196:Q226)</f>
        <v>0</v>
      </c>
      <c r="R227" s="188" t="n">
        <f aca="false">SUM(R196:R226)</f>
        <v>0</v>
      </c>
      <c r="S227" s="188" t="n">
        <f aca="false">SUM(S196:S226)</f>
        <v>0</v>
      </c>
      <c r="T227" s="188" t="n">
        <f aca="false">SUM(T196:T226)</f>
        <v>0</v>
      </c>
      <c r="U227" s="188" t="n">
        <f aca="false">SUM(U196:U226)</f>
        <v>0</v>
      </c>
      <c r="V227" s="188" t="n">
        <f aca="false">SUM(V196:V226)</f>
        <v>0</v>
      </c>
      <c r="W227" s="188" t="n">
        <f aca="false">SUM(W196:W226)</f>
        <v>0</v>
      </c>
      <c r="X227" s="188" t="n">
        <f aca="false">SUM(X196:X226)</f>
        <v>11.75</v>
      </c>
      <c r="Y227" s="188" t="n">
        <f aca="false">SUM(Y196:Y226)</f>
        <v>0</v>
      </c>
      <c r="Z227" s="188" t="n">
        <f aca="false">SUM(Z196:Z226)</f>
        <v>0</v>
      </c>
      <c r="AA227" s="188" t="n">
        <f aca="false">SUM(AA196:AA226)</f>
        <v>0</v>
      </c>
      <c r="AB227" s="188" t="n">
        <f aca="false">SUM(AB196:AB226)</f>
        <v>3.25</v>
      </c>
      <c r="AC227" s="188" t="n">
        <f aca="false">SUM(AC196:AC226)</f>
        <v>39.25</v>
      </c>
      <c r="AD227" s="188" t="n">
        <f aca="false">SUM(AD196:AD226)</f>
        <v>0</v>
      </c>
      <c r="AE227" s="188" t="n">
        <f aca="false">SUM(AE196:AE226)</f>
        <v>0</v>
      </c>
      <c r="AF227" s="188" t="n">
        <f aca="false">SUM(AF196:AF226)</f>
        <v>0</v>
      </c>
      <c r="AG227" s="188" t="n">
        <f aca="false">SUM(AG196:AG226)</f>
        <v>0</v>
      </c>
      <c r="AH227" s="188" t="n">
        <f aca="false">SUM(AH196:AH226)</f>
        <v>0</v>
      </c>
      <c r="AI227" s="188" t="n">
        <f aca="false">SUM(AI196:AI226)</f>
        <v>0</v>
      </c>
      <c r="AJ227" s="188" t="n">
        <f aca="false">SUM(AJ196:AJ226)</f>
        <v>0</v>
      </c>
      <c r="AK227" s="188" t="n">
        <f aca="false">SUM(AK196:AK226)</f>
        <v>0</v>
      </c>
      <c r="AL227" s="188" t="n">
        <f aca="false">SUM(AL196:AL226)</f>
        <v>0</v>
      </c>
      <c r="AM227" s="188" t="n">
        <f aca="false">SUM(AM196:AM226)</f>
        <v>0</v>
      </c>
      <c r="AN227" s="188" t="n">
        <f aca="false">SUM(AN196:AN226)</f>
        <v>0</v>
      </c>
      <c r="AO227" s="188" t="n">
        <f aca="false">SUM(AO196:AO226)</f>
        <v>0</v>
      </c>
      <c r="AP227" s="188" t="n">
        <f aca="false">SUM(AP196:AP226)</f>
        <v>0</v>
      </c>
      <c r="AQ227" s="188" t="n">
        <f aca="false">SUM(AQ196:AQ226)</f>
        <v>0</v>
      </c>
      <c r="AR227" s="188" t="n">
        <f aca="false">SUM(AR196:AR226)</f>
        <v>7.5</v>
      </c>
      <c r="AS227" s="188" t="n">
        <f aca="false">SUM(AS196:AS226)</f>
        <v>0</v>
      </c>
      <c r="AT227" s="188" t="n">
        <f aca="false">SUM(AT196:AT226)</f>
        <v>0</v>
      </c>
      <c r="AU227" s="188" t="n">
        <f aca="false">SUM(AU196:AU226)</f>
        <v>0</v>
      </c>
      <c r="AV227" s="188" t="n">
        <f aca="false">SUM(AV196:AV226)</f>
        <v>0</v>
      </c>
      <c r="AW227" s="188" t="n">
        <f aca="false">SUM(AW196:AW226)</f>
        <v>8.75</v>
      </c>
      <c r="AX227" s="188" t="n">
        <f aca="false">SUM(AX196:AX226)</f>
        <v>0</v>
      </c>
      <c r="AY227" s="188" t="n">
        <f aca="false">SUM(AY196:AY226)</f>
        <v>0</v>
      </c>
      <c r="AZ227" s="188" t="n">
        <f aca="false">SUM(AZ196:AZ226)</f>
        <v>0</v>
      </c>
      <c r="BA227" s="188" t="n">
        <f aca="false">SUM(BA196:BA226)</f>
        <v>0</v>
      </c>
      <c r="BB227" s="188" t="n">
        <f aca="false">SUM(BB196:BB226)</f>
        <v>5.75</v>
      </c>
      <c r="BC227" s="188" t="n">
        <f aca="false">SUM(BC196:BC226)</f>
        <v>0</v>
      </c>
      <c r="BD227" s="188" t="n">
        <f aca="false">SUM(BD196:BD226)</f>
        <v>0</v>
      </c>
      <c r="BE227" s="188" t="n">
        <f aca="false">SUM(BE196:BE226)</f>
        <v>0</v>
      </c>
      <c r="BF227" s="188" t="n">
        <f aca="false">SUM(BF196:BF226)</f>
        <v>16</v>
      </c>
      <c r="BG227" s="188" t="n">
        <f aca="false">SUM(BG196:BG226)</f>
        <v>9.25</v>
      </c>
      <c r="BH227" s="188" t="n">
        <f aca="false">SUM(BH196:BH226)</f>
        <v>0</v>
      </c>
      <c r="BI227" s="188" t="n">
        <f aca="false">SUM(BI196:BI226)</f>
        <v>0</v>
      </c>
      <c r="BJ227" s="188" t="n">
        <f aca="false">SUM(BJ196:BJ226)</f>
        <v>30.25</v>
      </c>
      <c r="BK227" s="188" t="n">
        <f aca="false">SUM(BK196:BK226)</f>
        <v>0</v>
      </c>
      <c r="BL227" s="188" t="n">
        <f aca="false">SUM(BL196:BL226)</f>
        <v>0</v>
      </c>
      <c r="BM227" s="188" t="n">
        <f aca="false">SUM(BM196:BM226)</f>
        <v>0</v>
      </c>
      <c r="BN227" s="188" t="n">
        <f aca="false">SUM(BN196:BN226)</f>
        <v>0</v>
      </c>
      <c r="BO227" s="188" t="n">
        <f aca="false">SUM(BO196:BO226)</f>
        <v>2</v>
      </c>
      <c r="BP227" s="188" t="n">
        <f aca="false">SUM(BP196:BP226)</f>
        <v>0</v>
      </c>
      <c r="BQ227" s="188" t="n">
        <f aca="false">SUM(BQ196:BQ226)</f>
        <v>0</v>
      </c>
      <c r="BR227" s="188" t="n">
        <f aca="false">SUM(BR196:BR226)</f>
        <v>0</v>
      </c>
      <c r="BS227" s="188" t="n">
        <f aca="false">SUM(BS196:BS226)</f>
        <v>0</v>
      </c>
      <c r="BT227" s="188" t="n">
        <f aca="false">SUM(BT196:BT226)</f>
        <v>0</v>
      </c>
      <c r="BU227" s="188" t="n">
        <f aca="false">SUM(BU196:BU226)</f>
        <v>0</v>
      </c>
      <c r="BV227" s="188" t="n">
        <f aca="false">SUM(BV196:BV226)</f>
        <v>0</v>
      </c>
      <c r="BW227" s="188" t="n">
        <f aca="false">SUM(BW196:BW226)</f>
        <v>0</v>
      </c>
      <c r="BX227" s="188" t="n">
        <f aca="false">SUM(BX196:BX226)</f>
        <v>0</v>
      </c>
      <c r="BY227" s="188" t="n">
        <f aca="false">SUM(BY196:BY226)</f>
        <v>0</v>
      </c>
      <c r="BZ227" s="188" t="n">
        <f aca="false">SUM(BZ196:BZ226)</f>
        <v>0</v>
      </c>
      <c r="CA227" s="188" t="n">
        <f aca="false">SUM(CA196:CA226)</f>
        <v>0</v>
      </c>
      <c r="CB227" s="188" t="n">
        <f aca="false">SUM(CB196:CB226)</f>
        <v>0</v>
      </c>
      <c r="CC227" s="188" t="n">
        <f aca="false">SUM(CC196:CC226)</f>
        <v>0</v>
      </c>
      <c r="CD227" s="188" t="n">
        <f aca="false">SUM(CD196:CD226)</f>
        <v>0</v>
      </c>
      <c r="CE227" s="188" t="n">
        <f aca="false">SUM(CE196:CE226)</f>
        <v>0</v>
      </c>
      <c r="CF227" s="188" t="n">
        <f aca="false">SUM(CF196:CF226)</f>
        <v>0</v>
      </c>
      <c r="CG227" s="188" t="n">
        <f aca="false">SUM(CG196:CG226)</f>
        <v>0</v>
      </c>
      <c r="CH227" s="188" t="n">
        <f aca="false">SUM(CH196:CH226)</f>
        <v>0</v>
      </c>
      <c r="CI227" s="188" t="n">
        <f aca="false">SUM(CI196:CI226)</f>
        <v>0</v>
      </c>
      <c r="CJ227" s="188" t="n">
        <f aca="false">SUM(CJ196:CJ226)</f>
        <v>0</v>
      </c>
      <c r="CK227" s="138"/>
      <c r="CL227" s="138"/>
    </row>
    <row r="228" customFormat="false" ht="12.75" hidden="false" customHeight="false" outlineLevel="0" collapsed="false">
      <c r="A228" s="191" t="s">
        <v>42</v>
      </c>
      <c r="B228" s="192"/>
      <c r="C228" s="193" t="s">
        <v>104</v>
      </c>
      <c r="D228" s="171" t="n">
        <v>1</v>
      </c>
      <c r="E228" s="172" t="s">
        <v>92</v>
      </c>
      <c r="F228" s="178" t="n">
        <f aca="false">SUM(H228:CJ228)</f>
        <v>0</v>
      </c>
      <c r="G228" s="179"/>
      <c r="H228" s="180"/>
      <c r="I228" s="181"/>
      <c r="J228" s="181"/>
      <c r="K228" s="181"/>
      <c r="L228" s="181"/>
      <c r="M228" s="181"/>
      <c r="N228" s="181"/>
      <c r="O228" s="181"/>
      <c r="P228" s="181"/>
      <c r="Q228" s="181"/>
      <c r="R228" s="181"/>
      <c r="S228" s="181"/>
      <c r="T228" s="181"/>
      <c r="U228" s="181"/>
      <c r="V228" s="181"/>
      <c r="W228" s="181"/>
      <c r="X228" s="181"/>
      <c r="Y228" s="181"/>
      <c r="Z228" s="181"/>
      <c r="AA228" s="181"/>
      <c r="AB228" s="181"/>
      <c r="AC228" s="181"/>
      <c r="AD228" s="181"/>
      <c r="AE228" s="181"/>
      <c r="AF228" s="181"/>
      <c r="AG228" s="181"/>
      <c r="AH228" s="181"/>
      <c r="AI228" s="181"/>
      <c r="AJ228" s="181"/>
      <c r="AK228" s="181"/>
      <c r="AL228" s="181"/>
      <c r="AM228" s="181"/>
      <c r="AN228" s="181"/>
      <c r="AO228" s="181"/>
      <c r="AP228" s="181"/>
      <c r="AQ228" s="181"/>
      <c r="AR228" s="181"/>
      <c r="AS228" s="181"/>
      <c r="AT228" s="181"/>
      <c r="AU228" s="181"/>
      <c r="AV228" s="181"/>
      <c r="AW228" s="181"/>
      <c r="AX228" s="181"/>
      <c r="AY228" s="181"/>
      <c r="AZ228" s="181"/>
      <c r="BA228" s="181"/>
      <c r="BB228" s="181"/>
      <c r="BC228" s="181"/>
      <c r="BD228" s="181"/>
      <c r="BE228" s="181"/>
      <c r="BF228" s="181"/>
      <c r="BG228" s="181"/>
      <c r="BH228" s="181"/>
      <c r="BI228" s="181"/>
      <c r="BJ228" s="181"/>
      <c r="BK228" s="181"/>
      <c r="BL228" s="181"/>
      <c r="BM228" s="181"/>
      <c r="BN228" s="181"/>
      <c r="BO228" s="181"/>
      <c r="BP228" s="181"/>
      <c r="BQ228" s="181"/>
      <c r="BR228" s="181"/>
      <c r="BS228" s="181"/>
      <c r="BT228" s="181"/>
      <c r="BU228" s="181"/>
      <c r="BV228" s="181"/>
      <c r="BW228" s="181"/>
      <c r="BX228" s="181"/>
      <c r="BY228" s="181"/>
      <c r="BZ228" s="181"/>
      <c r="CA228" s="181"/>
      <c r="CB228" s="181"/>
      <c r="CC228" s="181"/>
      <c r="CD228" s="181"/>
      <c r="CE228" s="181"/>
      <c r="CF228" s="181"/>
      <c r="CG228" s="181"/>
      <c r="CH228" s="181"/>
      <c r="CI228" s="181"/>
      <c r="CJ228" s="181"/>
      <c r="CK228" s="177"/>
      <c r="CL228" s="177"/>
    </row>
    <row r="229" customFormat="false" ht="12.75" hidden="false" customHeight="false" outlineLevel="0" collapsed="false">
      <c r="A229" s="169" t="s">
        <v>42</v>
      </c>
      <c r="B229" s="96"/>
      <c r="C229" s="170" t="s">
        <v>104</v>
      </c>
      <c r="D229" s="171" t="n">
        <v>2</v>
      </c>
      <c r="E229" s="172" t="s">
        <v>124</v>
      </c>
      <c r="F229" s="210" t="n">
        <f aca="false">SUM(H229:CJ229)</f>
        <v>0</v>
      </c>
      <c r="G229" s="211"/>
      <c r="H229" s="212"/>
      <c r="I229" s="213"/>
      <c r="J229" s="213"/>
      <c r="K229" s="213"/>
      <c r="L229" s="213"/>
      <c r="M229" s="213"/>
      <c r="N229" s="213"/>
      <c r="O229" s="213"/>
      <c r="P229" s="213"/>
      <c r="Q229" s="213"/>
      <c r="R229" s="213"/>
      <c r="S229" s="213"/>
      <c r="T229" s="213"/>
      <c r="U229" s="213"/>
      <c r="V229" s="213"/>
      <c r="W229" s="213"/>
      <c r="X229" s="213"/>
      <c r="Y229" s="213"/>
      <c r="Z229" s="213"/>
      <c r="AA229" s="213"/>
      <c r="AB229" s="213"/>
      <c r="AC229" s="213"/>
      <c r="AD229" s="213"/>
      <c r="AE229" s="213"/>
      <c r="AF229" s="213"/>
      <c r="AG229" s="213"/>
      <c r="AH229" s="213"/>
      <c r="AI229" s="213"/>
      <c r="AJ229" s="213"/>
      <c r="AK229" s="213"/>
      <c r="AL229" s="213"/>
      <c r="AM229" s="213"/>
      <c r="AN229" s="213"/>
      <c r="AO229" s="213"/>
      <c r="AP229" s="213"/>
      <c r="AQ229" s="213"/>
      <c r="AR229" s="213"/>
      <c r="AS229" s="213"/>
      <c r="AT229" s="213"/>
      <c r="AU229" s="213"/>
      <c r="AV229" s="213"/>
      <c r="AW229" s="213"/>
      <c r="AX229" s="213"/>
      <c r="AY229" s="213"/>
      <c r="AZ229" s="213"/>
      <c r="BA229" s="213"/>
      <c r="BB229" s="213"/>
      <c r="BC229" s="213"/>
      <c r="BD229" s="213"/>
      <c r="BE229" s="213"/>
      <c r="BF229" s="213"/>
      <c r="BG229" s="213"/>
      <c r="BH229" s="213"/>
      <c r="BI229" s="213"/>
      <c r="BJ229" s="213"/>
      <c r="BK229" s="213"/>
      <c r="BL229" s="213"/>
      <c r="BM229" s="213"/>
      <c r="BN229" s="213"/>
      <c r="BO229" s="213"/>
      <c r="BP229" s="213"/>
      <c r="BQ229" s="213"/>
      <c r="BR229" s="213"/>
      <c r="BS229" s="213"/>
      <c r="BT229" s="213"/>
      <c r="BU229" s="213"/>
      <c r="BV229" s="213"/>
      <c r="BW229" s="213"/>
      <c r="BX229" s="213"/>
      <c r="BY229" s="213"/>
      <c r="BZ229" s="213"/>
      <c r="CA229" s="213"/>
      <c r="CB229" s="213"/>
      <c r="CC229" s="213"/>
      <c r="CD229" s="213"/>
      <c r="CE229" s="213"/>
      <c r="CF229" s="213"/>
      <c r="CG229" s="213"/>
      <c r="CH229" s="213"/>
      <c r="CI229" s="213"/>
      <c r="CJ229" s="213"/>
      <c r="CK229" s="177"/>
      <c r="CL229" s="177"/>
    </row>
    <row r="230" customFormat="false" ht="12.75" hidden="false" customHeight="false" outlineLevel="0" collapsed="false">
      <c r="A230" s="169" t="s">
        <v>42</v>
      </c>
      <c r="B230" s="96"/>
      <c r="C230" s="170" t="s">
        <v>104</v>
      </c>
      <c r="D230" s="171" t="n">
        <v>3</v>
      </c>
      <c r="E230" s="172" t="s">
        <v>124</v>
      </c>
      <c r="F230" s="173" t="n">
        <f aca="false">SUM(H230:CJ230)</f>
        <v>7.75</v>
      </c>
      <c r="G230" s="174"/>
      <c r="H230" s="175" t="n">
        <v>7.75</v>
      </c>
      <c r="I230" s="176"/>
      <c r="J230" s="176"/>
      <c r="K230" s="176"/>
      <c r="L230" s="176"/>
      <c r="M230" s="176"/>
      <c r="N230" s="176"/>
      <c r="O230" s="176"/>
      <c r="P230" s="176"/>
      <c r="Q230" s="176"/>
      <c r="R230" s="176"/>
      <c r="S230" s="176"/>
      <c r="T230" s="176"/>
      <c r="U230" s="176"/>
      <c r="V230" s="176"/>
      <c r="W230" s="176"/>
      <c r="X230" s="176"/>
      <c r="Y230" s="176"/>
      <c r="Z230" s="176"/>
      <c r="AA230" s="176"/>
      <c r="AB230" s="176"/>
      <c r="AC230" s="176"/>
      <c r="AD230" s="176"/>
      <c r="AE230" s="176"/>
      <c r="AF230" s="176"/>
      <c r="AG230" s="176"/>
      <c r="AH230" s="176"/>
      <c r="AI230" s="176"/>
      <c r="AJ230" s="176"/>
      <c r="AK230" s="176"/>
      <c r="AL230" s="176"/>
      <c r="AM230" s="176"/>
      <c r="AN230" s="176"/>
      <c r="AO230" s="176"/>
      <c r="AP230" s="176"/>
      <c r="AQ230" s="176"/>
      <c r="AR230" s="176"/>
      <c r="AS230" s="176"/>
      <c r="AT230" s="176"/>
      <c r="AU230" s="176"/>
      <c r="AV230" s="176"/>
      <c r="AW230" s="176"/>
      <c r="AX230" s="176"/>
      <c r="AY230" s="176"/>
      <c r="AZ230" s="176"/>
      <c r="BA230" s="176"/>
      <c r="BB230" s="176"/>
      <c r="BC230" s="176"/>
      <c r="BD230" s="176"/>
      <c r="BE230" s="176"/>
      <c r="BF230" s="176"/>
      <c r="BG230" s="176"/>
      <c r="BH230" s="176"/>
      <c r="BI230" s="176"/>
      <c r="BJ230" s="176"/>
      <c r="BK230" s="176"/>
      <c r="BL230" s="176"/>
      <c r="BM230" s="176"/>
      <c r="BN230" s="176"/>
      <c r="BO230" s="176"/>
      <c r="BP230" s="176"/>
      <c r="BQ230" s="176"/>
      <c r="BR230" s="176"/>
      <c r="BS230" s="176"/>
      <c r="BT230" s="176"/>
      <c r="BU230" s="176"/>
      <c r="BV230" s="176"/>
      <c r="BW230" s="176"/>
      <c r="BX230" s="176"/>
      <c r="BY230" s="176"/>
      <c r="BZ230" s="176"/>
      <c r="CA230" s="176"/>
      <c r="CB230" s="176"/>
      <c r="CC230" s="176"/>
      <c r="CD230" s="176"/>
      <c r="CE230" s="176"/>
      <c r="CF230" s="176"/>
      <c r="CG230" s="176"/>
      <c r="CH230" s="176"/>
      <c r="CI230" s="176"/>
      <c r="CJ230" s="176"/>
      <c r="CK230" s="177"/>
      <c r="CL230" s="177"/>
    </row>
    <row r="231" customFormat="false" ht="12.75" hidden="false" customHeight="false" outlineLevel="0" collapsed="false">
      <c r="A231" s="169" t="s">
        <v>42</v>
      </c>
      <c r="B231" s="96"/>
      <c r="C231" s="170" t="s">
        <v>104</v>
      </c>
      <c r="D231" s="171" t="n">
        <v>4</v>
      </c>
      <c r="E231" s="172" t="s">
        <v>124</v>
      </c>
      <c r="F231" s="173" t="n">
        <f aca="false">SUM(H231:CJ231)</f>
        <v>7.75</v>
      </c>
      <c r="G231" s="174"/>
      <c r="H231" s="175" t="n">
        <v>7.75</v>
      </c>
      <c r="I231" s="176"/>
      <c r="J231" s="176"/>
      <c r="K231" s="176"/>
      <c r="L231" s="176"/>
      <c r="M231" s="176"/>
      <c r="N231" s="176"/>
      <c r="O231" s="176"/>
      <c r="P231" s="176"/>
      <c r="Q231" s="176"/>
      <c r="R231" s="176"/>
      <c r="S231" s="176"/>
      <c r="T231" s="176"/>
      <c r="U231" s="176"/>
      <c r="V231" s="176"/>
      <c r="W231" s="176"/>
      <c r="X231" s="176"/>
      <c r="Y231" s="176"/>
      <c r="Z231" s="176"/>
      <c r="AA231" s="176"/>
      <c r="AB231" s="176"/>
      <c r="AC231" s="176"/>
      <c r="AD231" s="176"/>
      <c r="AE231" s="176"/>
      <c r="AF231" s="176"/>
      <c r="AG231" s="176"/>
      <c r="AH231" s="176"/>
      <c r="AI231" s="176"/>
      <c r="AJ231" s="176"/>
      <c r="AK231" s="176"/>
      <c r="AL231" s="176"/>
      <c r="AM231" s="176"/>
      <c r="AN231" s="176"/>
      <c r="AO231" s="176"/>
      <c r="AP231" s="176"/>
      <c r="AQ231" s="176"/>
      <c r="AR231" s="176"/>
      <c r="AS231" s="176"/>
      <c r="AT231" s="176"/>
      <c r="AU231" s="176"/>
      <c r="AV231" s="176"/>
      <c r="AW231" s="176"/>
      <c r="AX231" s="176"/>
      <c r="AY231" s="176"/>
      <c r="AZ231" s="176"/>
      <c r="BA231" s="176"/>
      <c r="BB231" s="176"/>
      <c r="BC231" s="176"/>
      <c r="BD231" s="176"/>
      <c r="BE231" s="176"/>
      <c r="BF231" s="176"/>
      <c r="BG231" s="176"/>
      <c r="BH231" s="176"/>
      <c r="BI231" s="176"/>
      <c r="BJ231" s="176"/>
      <c r="BK231" s="176"/>
      <c r="BL231" s="176"/>
      <c r="BM231" s="176"/>
      <c r="BN231" s="176"/>
      <c r="BO231" s="176"/>
      <c r="BP231" s="176"/>
      <c r="BQ231" s="176"/>
      <c r="BR231" s="176"/>
      <c r="BS231" s="176"/>
      <c r="BT231" s="176"/>
      <c r="BU231" s="176"/>
      <c r="BV231" s="176"/>
      <c r="BW231" s="176"/>
      <c r="BX231" s="176"/>
      <c r="BY231" s="176"/>
      <c r="BZ231" s="176"/>
      <c r="CA231" s="176"/>
      <c r="CB231" s="176"/>
      <c r="CC231" s="176"/>
      <c r="CD231" s="176"/>
      <c r="CE231" s="176"/>
      <c r="CF231" s="176"/>
      <c r="CG231" s="176"/>
      <c r="CH231" s="176"/>
      <c r="CI231" s="176"/>
      <c r="CJ231" s="176"/>
      <c r="CK231" s="177"/>
      <c r="CL231" s="177"/>
    </row>
    <row r="232" customFormat="false" ht="12.75" hidden="false" customHeight="false" outlineLevel="0" collapsed="false">
      <c r="A232" s="169" t="s">
        <v>42</v>
      </c>
      <c r="B232" s="96"/>
      <c r="C232" s="170" t="s">
        <v>104</v>
      </c>
      <c r="D232" s="171" t="n">
        <v>5</v>
      </c>
      <c r="E232" s="172" t="s">
        <v>124</v>
      </c>
      <c r="F232" s="173" t="n">
        <f aca="false">SUM(H232:CJ232)</f>
        <v>7.75</v>
      </c>
      <c r="G232" s="174"/>
      <c r="H232" s="175" t="n">
        <v>7.75</v>
      </c>
      <c r="I232" s="176"/>
      <c r="J232" s="176"/>
      <c r="K232" s="176"/>
      <c r="L232" s="176"/>
      <c r="M232" s="176"/>
      <c r="N232" s="176"/>
      <c r="O232" s="176"/>
      <c r="P232" s="176"/>
      <c r="Q232" s="176"/>
      <c r="R232" s="176"/>
      <c r="S232" s="176"/>
      <c r="T232" s="176"/>
      <c r="U232" s="176"/>
      <c r="V232" s="176"/>
      <c r="W232" s="176"/>
      <c r="X232" s="176"/>
      <c r="Y232" s="176"/>
      <c r="Z232" s="176"/>
      <c r="AA232" s="176"/>
      <c r="AB232" s="176"/>
      <c r="AC232" s="176"/>
      <c r="AD232" s="176"/>
      <c r="AE232" s="176"/>
      <c r="AF232" s="176"/>
      <c r="AG232" s="176"/>
      <c r="AH232" s="176"/>
      <c r="AI232" s="176"/>
      <c r="AJ232" s="176"/>
      <c r="AK232" s="176"/>
      <c r="AL232" s="176"/>
      <c r="AM232" s="176"/>
      <c r="AN232" s="176"/>
      <c r="AO232" s="176"/>
      <c r="AP232" s="176"/>
      <c r="AQ232" s="176"/>
      <c r="AR232" s="176"/>
      <c r="AS232" s="176"/>
      <c r="AT232" s="176"/>
      <c r="AU232" s="176"/>
      <c r="AV232" s="176"/>
      <c r="AW232" s="176"/>
      <c r="AX232" s="176"/>
      <c r="AY232" s="176"/>
      <c r="AZ232" s="176"/>
      <c r="BA232" s="176"/>
      <c r="BB232" s="176"/>
      <c r="BC232" s="176"/>
      <c r="BD232" s="176"/>
      <c r="BE232" s="176"/>
      <c r="BF232" s="176"/>
      <c r="BG232" s="176"/>
      <c r="BH232" s="176"/>
      <c r="BI232" s="176"/>
      <c r="BJ232" s="176"/>
      <c r="BK232" s="176"/>
      <c r="BL232" s="176"/>
      <c r="BM232" s="176"/>
      <c r="BN232" s="176"/>
      <c r="BO232" s="176"/>
      <c r="BP232" s="176"/>
      <c r="BQ232" s="176"/>
      <c r="BR232" s="176"/>
      <c r="BS232" s="176"/>
      <c r="BT232" s="176"/>
      <c r="BU232" s="176"/>
      <c r="BV232" s="176"/>
      <c r="BW232" s="176"/>
      <c r="BX232" s="176"/>
      <c r="BY232" s="176"/>
      <c r="BZ232" s="176"/>
      <c r="CA232" s="176"/>
      <c r="CB232" s="176"/>
      <c r="CC232" s="176"/>
      <c r="CD232" s="176"/>
      <c r="CE232" s="176"/>
      <c r="CF232" s="176"/>
      <c r="CG232" s="176"/>
      <c r="CH232" s="176"/>
      <c r="CI232" s="176"/>
      <c r="CJ232" s="176"/>
      <c r="CK232" s="177"/>
      <c r="CL232" s="177"/>
    </row>
    <row r="233" customFormat="false" ht="12.75" hidden="false" customHeight="false" outlineLevel="0" collapsed="false">
      <c r="A233" s="169" t="s">
        <v>42</v>
      </c>
      <c r="B233" s="96"/>
      <c r="C233" s="170" t="s">
        <v>104</v>
      </c>
      <c r="D233" s="171" t="n">
        <v>6</v>
      </c>
      <c r="E233" s="172" t="s">
        <v>124</v>
      </c>
      <c r="F233" s="173" t="n">
        <f aca="false">SUM(H233:CJ233)</f>
        <v>7</v>
      </c>
      <c r="G233" s="174"/>
      <c r="H233" s="175" t="n">
        <v>7</v>
      </c>
      <c r="I233" s="176"/>
      <c r="J233" s="176"/>
      <c r="K233" s="176"/>
      <c r="L233" s="176"/>
      <c r="M233" s="176"/>
      <c r="N233" s="176"/>
      <c r="O233" s="176"/>
      <c r="P233" s="176"/>
      <c r="Q233" s="176"/>
      <c r="R233" s="176"/>
      <c r="S233" s="176"/>
      <c r="T233" s="176"/>
      <c r="U233" s="176"/>
      <c r="V233" s="176"/>
      <c r="W233" s="176"/>
      <c r="X233" s="176"/>
      <c r="Y233" s="176"/>
      <c r="Z233" s="176"/>
      <c r="AA233" s="176"/>
      <c r="AB233" s="176"/>
      <c r="AC233" s="176"/>
      <c r="AD233" s="176"/>
      <c r="AE233" s="176"/>
      <c r="AF233" s="176"/>
      <c r="AG233" s="176"/>
      <c r="AH233" s="176"/>
      <c r="AI233" s="176"/>
      <c r="AJ233" s="176"/>
      <c r="AK233" s="176"/>
      <c r="AL233" s="176"/>
      <c r="AM233" s="176"/>
      <c r="AN233" s="176"/>
      <c r="AO233" s="176"/>
      <c r="AP233" s="176"/>
      <c r="AQ233" s="176"/>
      <c r="AR233" s="176"/>
      <c r="AS233" s="176"/>
      <c r="AT233" s="176"/>
      <c r="AU233" s="176"/>
      <c r="AV233" s="176"/>
      <c r="AW233" s="176"/>
      <c r="AX233" s="176"/>
      <c r="AY233" s="176"/>
      <c r="AZ233" s="176"/>
      <c r="BA233" s="176"/>
      <c r="BB233" s="176"/>
      <c r="BC233" s="176"/>
      <c r="BD233" s="176"/>
      <c r="BE233" s="176"/>
      <c r="BF233" s="176"/>
      <c r="BG233" s="176"/>
      <c r="BH233" s="176"/>
      <c r="BI233" s="176"/>
      <c r="BJ233" s="176"/>
      <c r="BK233" s="176"/>
      <c r="BL233" s="176"/>
      <c r="BM233" s="176"/>
      <c r="BN233" s="176"/>
      <c r="BO233" s="176"/>
      <c r="BP233" s="176"/>
      <c r="BQ233" s="176"/>
      <c r="BR233" s="176"/>
      <c r="BS233" s="176"/>
      <c r="BT233" s="176"/>
      <c r="BU233" s="176"/>
      <c r="BV233" s="176"/>
      <c r="BW233" s="176"/>
      <c r="BX233" s="176"/>
      <c r="BY233" s="176"/>
      <c r="BZ233" s="176"/>
      <c r="CA233" s="176"/>
      <c r="CB233" s="176"/>
      <c r="CC233" s="176"/>
      <c r="CD233" s="176"/>
      <c r="CE233" s="176"/>
      <c r="CF233" s="176"/>
      <c r="CG233" s="176"/>
      <c r="CH233" s="176"/>
      <c r="CI233" s="176"/>
      <c r="CJ233" s="176"/>
      <c r="CK233" s="177"/>
      <c r="CL233" s="177"/>
    </row>
    <row r="234" customFormat="false" ht="12.75" hidden="false" customHeight="false" outlineLevel="0" collapsed="false">
      <c r="A234" s="169" t="s">
        <v>42</v>
      </c>
      <c r="B234" s="96"/>
      <c r="C234" s="170" t="s">
        <v>104</v>
      </c>
      <c r="D234" s="171" t="n">
        <v>7</v>
      </c>
      <c r="E234" s="172" t="s">
        <v>124</v>
      </c>
      <c r="F234" s="178" t="n">
        <f aca="false">SUM(H234:CJ234)</f>
        <v>0</v>
      </c>
      <c r="G234" s="179"/>
      <c r="H234" s="180"/>
      <c r="I234" s="181"/>
      <c r="J234" s="181"/>
      <c r="K234" s="181"/>
      <c r="L234" s="181"/>
      <c r="M234" s="181"/>
      <c r="N234" s="181"/>
      <c r="O234" s="181"/>
      <c r="P234" s="181"/>
      <c r="Q234" s="181"/>
      <c r="R234" s="181"/>
      <c r="S234" s="181"/>
      <c r="T234" s="181"/>
      <c r="U234" s="181"/>
      <c r="V234" s="181"/>
      <c r="W234" s="181"/>
      <c r="X234" s="181"/>
      <c r="Y234" s="181"/>
      <c r="Z234" s="181"/>
      <c r="AA234" s="181"/>
      <c r="AB234" s="181"/>
      <c r="AC234" s="181"/>
      <c r="AD234" s="181"/>
      <c r="AE234" s="181"/>
      <c r="AF234" s="181"/>
      <c r="AG234" s="181"/>
      <c r="AH234" s="181"/>
      <c r="AI234" s="181"/>
      <c r="AJ234" s="181"/>
      <c r="AK234" s="181"/>
      <c r="AL234" s="181"/>
      <c r="AM234" s="181"/>
      <c r="AN234" s="181"/>
      <c r="AO234" s="181"/>
      <c r="AP234" s="181"/>
      <c r="AQ234" s="181"/>
      <c r="AR234" s="181"/>
      <c r="AS234" s="181"/>
      <c r="AT234" s="181"/>
      <c r="AU234" s="181"/>
      <c r="AV234" s="181"/>
      <c r="AW234" s="181"/>
      <c r="AX234" s="181"/>
      <c r="AY234" s="181"/>
      <c r="AZ234" s="181"/>
      <c r="BA234" s="181"/>
      <c r="BB234" s="181"/>
      <c r="BC234" s="181"/>
      <c r="BD234" s="181"/>
      <c r="BE234" s="181"/>
      <c r="BF234" s="181"/>
      <c r="BG234" s="181"/>
      <c r="BH234" s="181"/>
      <c r="BI234" s="181"/>
      <c r="BJ234" s="181"/>
      <c r="BK234" s="181"/>
      <c r="BL234" s="181"/>
      <c r="BM234" s="181"/>
      <c r="BN234" s="181"/>
      <c r="BO234" s="181"/>
      <c r="BP234" s="181"/>
      <c r="BQ234" s="181"/>
      <c r="BR234" s="181"/>
      <c r="BS234" s="181"/>
      <c r="BT234" s="181"/>
      <c r="BU234" s="181"/>
      <c r="BV234" s="181"/>
      <c r="BW234" s="181"/>
      <c r="BX234" s="181"/>
      <c r="BY234" s="181"/>
      <c r="BZ234" s="181"/>
      <c r="CA234" s="181"/>
      <c r="CB234" s="181"/>
      <c r="CC234" s="181"/>
      <c r="CD234" s="181"/>
      <c r="CE234" s="181"/>
      <c r="CF234" s="181"/>
      <c r="CG234" s="181"/>
      <c r="CH234" s="181"/>
      <c r="CI234" s="181"/>
      <c r="CJ234" s="181"/>
      <c r="CK234" s="177"/>
      <c r="CL234" s="177"/>
    </row>
    <row r="235" customFormat="false" ht="12.75" hidden="false" customHeight="false" outlineLevel="0" collapsed="false">
      <c r="A235" s="169" t="s">
        <v>42</v>
      </c>
      <c r="B235" s="96"/>
      <c r="C235" s="170" t="s">
        <v>104</v>
      </c>
      <c r="D235" s="171" t="n">
        <v>8</v>
      </c>
      <c r="E235" s="172" t="s">
        <v>124</v>
      </c>
      <c r="F235" s="178" t="n">
        <f aca="false">SUM(H235:CJ235)</f>
        <v>0</v>
      </c>
      <c r="G235" s="179" t="n">
        <f aca="false">SUM(F229:F235)</f>
        <v>30.25</v>
      </c>
      <c r="H235" s="180"/>
      <c r="I235" s="181"/>
      <c r="J235" s="181"/>
      <c r="K235" s="181"/>
      <c r="L235" s="181"/>
      <c r="M235" s="181"/>
      <c r="N235" s="181"/>
      <c r="O235" s="181"/>
      <c r="P235" s="181"/>
      <c r="Q235" s="181"/>
      <c r="R235" s="181"/>
      <c r="S235" s="181"/>
      <c r="T235" s="181"/>
      <c r="U235" s="181"/>
      <c r="V235" s="181"/>
      <c r="W235" s="181"/>
      <c r="X235" s="181"/>
      <c r="Y235" s="181"/>
      <c r="Z235" s="181"/>
      <c r="AA235" s="181"/>
      <c r="AB235" s="181"/>
      <c r="AC235" s="181"/>
      <c r="AD235" s="181"/>
      <c r="AE235" s="181"/>
      <c r="AF235" s="181"/>
      <c r="AG235" s="181"/>
      <c r="AH235" s="181"/>
      <c r="AI235" s="181"/>
      <c r="AJ235" s="181"/>
      <c r="AK235" s="181"/>
      <c r="AL235" s="181"/>
      <c r="AM235" s="181"/>
      <c r="AN235" s="181"/>
      <c r="AO235" s="181"/>
      <c r="AP235" s="181"/>
      <c r="AQ235" s="181"/>
      <c r="AR235" s="181"/>
      <c r="AS235" s="181"/>
      <c r="AT235" s="181"/>
      <c r="AU235" s="181"/>
      <c r="AV235" s="181"/>
      <c r="AW235" s="181"/>
      <c r="AX235" s="181"/>
      <c r="AY235" s="181"/>
      <c r="AZ235" s="181"/>
      <c r="BA235" s="181"/>
      <c r="BB235" s="181"/>
      <c r="BC235" s="181"/>
      <c r="BD235" s="181"/>
      <c r="BE235" s="181"/>
      <c r="BF235" s="181"/>
      <c r="BG235" s="181"/>
      <c r="BH235" s="181"/>
      <c r="BI235" s="181"/>
      <c r="BJ235" s="181"/>
      <c r="BK235" s="181"/>
      <c r="BL235" s="181"/>
      <c r="BM235" s="181"/>
      <c r="BN235" s="181"/>
      <c r="BO235" s="181"/>
      <c r="BP235" s="181"/>
      <c r="BQ235" s="181"/>
      <c r="BR235" s="181"/>
      <c r="BS235" s="181"/>
      <c r="BT235" s="181"/>
      <c r="BU235" s="181"/>
      <c r="BV235" s="181"/>
      <c r="BW235" s="181"/>
      <c r="BX235" s="181"/>
      <c r="BY235" s="181"/>
      <c r="BZ235" s="181"/>
      <c r="CA235" s="181"/>
      <c r="CB235" s="181"/>
      <c r="CC235" s="181"/>
      <c r="CD235" s="181"/>
      <c r="CE235" s="181"/>
      <c r="CF235" s="181"/>
      <c r="CG235" s="181"/>
      <c r="CH235" s="181"/>
      <c r="CI235" s="181"/>
      <c r="CJ235" s="181"/>
      <c r="CK235" s="177"/>
      <c r="CL235" s="177"/>
    </row>
    <row r="236" customFormat="false" ht="12.75" hidden="false" customHeight="false" outlineLevel="0" collapsed="false">
      <c r="A236" s="169" t="s">
        <v>42</v>
      </c>
      <c r="B236" s="96"/>
      <c r="C236" s="170" t="s">
        <v>104</v>
      </c>
      <c r="D236" s="171" t="n">
        <v>9</v>
      </c>
      <c r="E236" s="172" t="s">
        <v>125</v>
      </c>
      <c r="F236" s="173" t="n">
        <f aca="false">SUM(H236:CJ236)</f>
        <v>7.75</v>
      </c>
      <c r="G236" s="174"/>
      <c r="H236" s="175" t="n">
        <v>7.75</v>
      </c>
      <c r="I236" s="176"/>
      <c r="J236" s="176"/>
      <c r="K236" s="176"/>
      <c r="L236" s="176"/>
      <c r="M236" s="176"/>
      <c r="N236" s="176"/>
      <c r="O236" s="176"/>
      <c r="P236" s="176"/>
      <c r="Q236" s="176"/>
      <c r="R236" s="176"/>
      <c r="S236" s="176"/>
      <c r="T236" s="176"/>
      <c r="U236" s="176"/>
      <c r="V236" s="176"/>
      <c r="W236" s="176"/>
      <c r="X236" s="176"/>
      <c r="Y236" s="176"/>
      <c r="Z236" s="176"/>
      <c r="AA236" s="176"/>
      <c r="AB236" s="176"/>
      <c r="AC236" s="176"/>
      <c r="AD236" s="176"/>
      <c r="AE236" s="176"/>
      <c r="AF236" s="176"/>
      <c r="AG236" s="176"/>
      <c r="AH236" s="176"/>
      <c r="AI236" s="176"/>
      <c r="AJ236" s="176"/>
      <c r="AK236" s="176"/>
      <c r="AL236" s="176"/>
      <c r="AM236" s="176"/>
      <c r="AN236" s="176"/>
      <c r="AO236" s="176"/>
      <c r="AP236" s="176"/>
      <c r="AQ236" s="176"/>
      <c r="AR236" s="176"/>
      <c r="AS236" s="176"/>
      <c r="AT236" s="176"/>
      <c r="AU236" s="176"/>
      <c r="AV236" s="176"/>
      <c r="AW236" s="176"/>
      <c r="AX236" s="176"/>
      <c r="AY236" s="176"/>
      <c r="AZ236" s="176"/>
      <c r="BA236" s="176"/>
      <c r="BB236" s="176"/>
      <c r="BC236" s="176"/>
      <c r="BD236" s="176"/>
      <c r="BE236" s="176"/>
      <c r="BF236" s="176"/>
      <c r="BG236" s="176"/>
      <c r="BH236" s="176"/>
      <c r="BI236" s="176"/>
      <c r="BJ236" s="176"/>
      <c r="BK236" s="176"/>
      <c r="BL236" s="176"/>
      <c r="BM236" s="176"/>
      <c r="BN236" s="176"/>
      <c r="BO236" s="176"/>
      <c r="BP236" s="176"/>
      <c r="BQ236" s="176"/>
      <c r="BR236" s="176"/>
      <c r="BS236" s="176"/>
      <c r="BT236" s="176"/>
      <c r="BU236" s="176"/>
      <c r="BV236" s="176"/>
      <c r="BW236" s="176"/>
      <c r="BX236" s="176"/>
      <c r="BY236" s="176"/>
      <c r="BZ236" s="176"/>
      <c r="CA236" s="176"/>
      <c r="CB236" s="176"/>
      <c r="CC236" s="176"/>
      <c r="CD236" s="176"/>
      <c r="CE236" s="176"/>
      <c r="CF236" s="176"/>
      <c r="CG236" s="176"/>
      <c r="CH236" s="176"/>
      <c r="CI236" s="176"/>
      <c r="CJ236" s="176"/>
      <c r="CK236" s="177"/>
      <c r="CL236" s="177"/>
    </row>
    <row r="237" customFormat="false" ht="12.75" hidden="false" customHeight="false" outlineLevel="0" collapsed="false">
      <c r="A237" s="169" t="s">
        <v>42</v>
      </c>
      <c r="B237" s="96"/>
      <c r="C237" s="170" t="s">
        <v>104</v>
      </c>
      <c r="D237" s="171" t="n">
        <v>10</v>
      </c>
      <c r="E237" s="172" t="s">
        <v>125</v>
      </c>
      <c r="F237" s="173" t="n">
        <f aca="false">SUM(H237:CJ237)</f>
        <v>7.75</v>
      </c>
      <c r="G237" s="174"/>
      <c r="H237" s="175" t="n">
        <v>7.75</v>
      </c>
      <c r="I237" s="176"/>
      <c r="J237" s="176"/>
      <c r="K237" s="176"/>
      <c r="L237" s="176"/>
      <c r="M237" s="176"/>
      <c r="N237" s="176"/>
      <c r="O237" s="176"/>
      <c r="P237" s="176"/>
      <c r="Q237" s="176"/>
      <c r="R237" s="176"/>
      <c r="S237" s="176"/>
      <c r="T237" s="176"/>
      <c r="U237" s="176"/>
      <c r="V237" s="176"/>
      <c r="W237" s="176"/>
      <c r="X237" s="176"/>
      <c r="Y237" s="176"/>
      <c r="Z237" s="176"/>
      <c r="AA237" s="176"/>
      <c r="AB237" s="176"/>
      <c r="AC237" s="176"/>
      <c r="AD237" s="176"/>
      <c r="AE237" s="176"/>
      <c r="AF237" s="176"/>
      <c r="AG237" s="176"/>
      <c r="AH237" s="176"/>
      <c r="AI237" s="176"/>
      <c r="AJ237" s="176"/>
      <c r="AK237" s="176"/>
      <c r="AL237" s="176"/>
      <c r="AM237" s="176"/>
      <c r="AN237" s="176"/>
      <c r="AO237" s="176"/>
      <c r="AP237" s="176"/>
      <c r="AQ237" s="176"/>
      <c r="AR237" s="176"/>
      <c r="AS237" s="176"/>
      <c r="AT237" s="176"/>
      <c r="AU237" s="176"/>
      <c r="AV237" s="176"/>
      <c r="AW237" s="176"/>
      <c r="AX237" s="176"/>
      <c r="AY237" s="176"/>
      <c r="AZ237" s="176"/>
      <c r="BA237" s="176"/>
      <c r="BB237" s="176"/>
      <c r="BC237" s="176"/>
      <c r="BD237" s="176"/>
      <c r="BE237" s="176"/>
      <c r="BF237" s="176"/>
      <c r="BG237" s="176"/>
      <c r="BH237" s="176"/>
      <c r="BI237" s="176"/>
      <c r="BJ237" s="176"/>
      <c r="BK237" s="176"/>
      <c r="BL237" s="176"/>
      <c r="BM237" s="176"/>
      <c r="BN237" s="176"/>
      <c r="BO237" s="176"/>
      <c r="BP237" s="176"/>
      <c r="BQ237" s="176"/>
      <c r="BR237" s="176"/>
      <c r="BS237" s="176"/>
      <c r="BT237" s="176"/>
      <c r="BU237" s="176"/>
      <c r="BV237" s="176"/>
      <c r="BW237" s="176"/>
      <c r="BX237" s="176"/>
      <c r="BY237" s="176"/>
      <c r="BZ237" s="176"/>
      <c r="CA237" s="176"/>
      <c r="CB237" s="176"/>
      <c r="CC237" s="176"/>
      <c r="CD237" s="176"/>
      <c r="CE237" s="176"/>
      <c r="CF237" s="176"/>
      <c r="CG237" s="176"/>
      <c r="CH237" s="176"/>
      <c r="CI237" s="176"/>
      <c r="CJ237" s="176"/>
      <c r="CK237" s="177"/>
      <c r="CL237" s="177"/>
    </row>
    <row r="238" customFormat="false" ht="12.75" hidden="false" customHeight="false" outlineLevel="0" collapsed="false">
      <c r="A238" s="169" t="s">
        <v>42</v>
      </c>
      <c r="B238" s="96"/>
      <c r="C238" s="170" t="s">
        <v>104</v>
      </c>
      <c r="D238" s="171" t="n">
        <v>11</v>
      </c>
      <c r="E238" s="172" t="s">
        <v>125</v>
      </c>
      <c r="F238" s="173" t="n">
        <f aca="false">SUM(H238:CJ238)</f>
        <v>7.75</v>
      </c>
      <c r="G238" s="174"/>
      <c r="H238" s="175" t="n">
        <v>7.75</v>
      </c>
      <c r="I238" s="176"/>
      <c r="J238" s="176"/>
      <c r="K238" s="176"/>
      <c r="L238" s="176"/>
      <c r="M238" s="176"/>
      <c r="N238" s="176"/>
      <c r="O238" s="176"/>
      <c r="P238" s="176"/>
      <c r="Q238" s="176"/>
      <c r="R238" s="176"/>
      <c r="S238" s="176"/>
      <c r="T238" s="176"/>
      <c r="U238" s="176"/>
      <c r="V238" s="176"/>
      <c r="W238" s="176"/>
      <c r="X238" s="176"/>
      <c r="Y238" s="176"/>
      <c r="Z238" s="176"/>
      <c r="AA238" s="176"/>
      <c r="AB238" s="176"/>
      <c r="AC238" s="176"/>
      <c r="AD238" s="176"/>
      <c r="AE238" s="176"/>
      <c r="AF238" s="176"/>
      <c r="AG238" s="176"/>
      <c r="AH238" s="176"/>
      <c r="AI238" s="176"/>
      <c r="AJ238" s="176"/>
      <c r="AK238" s="176"/>
      <c r="AL238" s="176"/>
      <c r="AM238" s="176"/>
      <c r="AN238" s="176"/>
      <c r="AO238" s="176"/>
      <c r="AP238" s="176"/>
      <c r="AQ238" s="176"/>
      <c r="AR238" s="176"/>
      <c r="AS238" s="176"/>
      <c r="AT238" s="176"/>
      <c r="AU238" s="176"/>
      <c r="AV238" s="176"/>
      <c r="AW238" s="176"/>
      <c r="AX238" s="176"/>
      <c r="AY238" s="176"/>
      <c r="AZ238" s="176"/>
      <c r="BA238" s="176"/>
      <c r="BB238" s="176"/>
      <c r="BC238" s="176"/>
      <c r="BD238" s="176"/>
      <c r="BE238" s="176"/>
      <c r="BF238" s="176"/>
      <c r="BG238" s="176"/>
      <c r="BH238" s="176"/>
      <c r="BI238" s="176"/>
      <c r="BJ238" s="176"/>
      <c r="BK238" s="176"/>
      <c r="BL238" s="176"/>
      <c r="BM238" s="176"/>
      <c r="BN238" s="176"/>
      <c r="BO238" s="176"/>
      <c r="BP238" s="176"/>
      <c r="BQ238" s="176"/>
      <c r="BR238" s="176"/>
      <c r="BS238" s="176"/>
      <c r="BT238" s="176"/>
      <c r="BU238" s="176"/>
      <c r="BV238" s="176"/>
      <c r="BW238" s="176"/>
      <c r="BX238" s="176"/>
      <c r="BY238" s="176"/>
      <c r="BZ238" s="176"/>
      <c r="CA238" s="176"/>
      <c r="CB238" s="176"/>
      <c r="CC238" s="176"/>
      <c r="CD238" s="176"/>
      <c r="CE238" s="176"/>
      <c r="CF238" s="176"/>
      <c r="CG238" s="176"/>
      <c r="CH238" s="176"/>
      <c r="CI238" s="176"/>
      <c r="CJ238" s="176"/>
      <c r="CK238" s="177"/>
      <c r="CL238" s="177"/>
    </row>
    <row r="239" customFormat="false" ht="12.75" hidden="false" customHeight="false" outlineLevel="0" collapsed="false">
      <c r="A239" s="169" t="s">
        <v>42</v>
      </c>
      <c r="B239" s="96"/>
      <c r="C239" s="170" t="s">
        <v>104</v>
      </c>
      <c r="D239" s="171" t="n">
        <v>12</v>
      </c>
      <c r="E239" s="172" t="s">
        <v>125</v>
      </c>
      <c r="F239" s="173" t="n">
        <f aca="false">SUM(H239:CJ239)</f>
        <v>8.5</v>
      </c>
      <c r="G239" s="174"/>
      <c r="H239" s="175" t="n">
        <v>8.5</v>
      </c>
      <c r="I239" s="176"/>
      <c r="J239" s="176"/>
      <c r="K239" s="176"/>
      <c r="L239" s="176"/>
      <c r="M239" s="176"/>
      <c r="N239" s="176"/>
      <c r="O239" s="176"/>
      <c r="P239" s="176"/>
      <c r="Q239" s="176"/>
      <c r="R239" s="176"/>
      <c r="S239" s="176"/>
      <c r="T239" s="176"/>
      <c r="U239" s="176"/>
      <c r="V239" s="176"/>
      <c r="W239" s="176"/>
      <c r="X239" s="176"/>
      <c r="Y239" s="176"/>
      <c r="Z239" s="176"/>
      <c r="AA239" s="176"/>
      <c r="AB239" s="176"/>
      <c r="AC239" s="176"/>
      <c r="AD239" s="176"/>
      <c r="AE239" s="176"/>
      <c r="AF239" s="176"/>
      <c r="AG239" s="176"/>
      <c r="AH239" s="176"/>
      <c r="AI239" s="176"/>
      <c r="AJ239" s="176"/>
      <c r="AK239" s="176"/>
      <c r="AL239" s="176"/>
      <c r="AM239" s="176"/>
      <c r="AN239" s="176"/>
      <c r="AO239" s="176"/>
      <c r="AP239" s="176"/>
      <c r="AQ239" s="176"/>
      <c r="AR239" s="176"/>
      <c r="AS239" s="176"/>
      <c r="AT239" s="176"/>
      <c r="AU239" s="176"/>
      <c r="AV239" s="176"/>
      <c r="AW239" s="176"/>
      <c r="AX239" s="176"/>
      <c r="AY239" s="176"/>
      <c r="AZ239" s="176"/>
      <c r="BA239" s="176"/>
      <c r="BB239" s="176"/>
      <c r="BC239" s="176"/>
      <c r="BD239" s="176"/>
      <c r="BE239" s="176"/>
      <c r="BF239" s="176"/>
      <c r="BG239" s="176"/>
      <c r="BH239" s="176"/>
      <c r="BI239" s="176"/>
      <c r="BJ239" s="176"/>
      <c r="BK239" s="176"/>
      <c r="BL239" s="176"/>
      <c r="BM239" s="176"/>
      <c r="BN239" s="176"/>
      <c r="BO239" s="176"/>
      <c r="BP239" s="176"/>
      <c r="BQ239" s="176"/>
      <c r="BR239" s="176"/>
      <c r="BS239" s="176"/>
      <c r="BT239" s="176"/>
      <c r="BU239" s="176"/>
      <c r="BV239" s="176"/>
      <c r="BW239" s="176"/>
      <c r="BX239" s="176"/>
      <c r="BY239" s="176"/>
      <c r="BZ239" s="176"/>
      <c r="CA239" s="176"/>
      <c r="CB239" s="176"/>
      <c r="CC239" s="176"/>
      <c r="CD239" s="176"/>
      <c r="CE239" s="176"/>
      <c r="CF239" s="176"/>
      <c r="CG239" s="176"/>
      <c r="CH239" s="176"/>
      <c r="CI239" s="176"/>
      <c r="CJ239" s="176"/>
      <c r="CK239" s="177"/>
      <c r="CL239" s="177"/>
    </row>
    <row r="240" customFormat="false" ht="12.75" hidden="false" customHeight="false" outlineLevel="0" collapsed="false">
      <c r="A240" s="169" t="s">
        <v>42</v>
      </c>
      <c r="B240" s="96"/>
      <c r="C240" s="170" t="s">
        <v>104</v>
      </c>
      <c r="D240" s="171" t="n">
        <v>13</v>
      </c>
      <c r="E240" s="172" t="s">
        <v>125</v>
      </c>
      <c r="F240" s="173" t="n">
        <f aca="false">SUM(H240:CJ240)</f>
        <v>8</v>
      </c>
      <c r="G240" s="174"/>
      <c r="H240" s="175" t="n">
        <v>8</v>
      </c>
      <c r="I240" s="176"/>
      <c r="J240" s="176"/>
      <c r="K240" s="176"/>
      <c r="L240" s="176"/>
      <c r="M240" s="176"/>
      <c r="N240" s="176"/>
      <c r="O240" s="176"/>
      <c r="P240" s="176"/>
      <c r="Q240" s="176"/>
      <c r="R240" s="176"/>
      <c r="S240" s="176"/>
      <c r="T240" s="176"/>
      <c r="U240" s="176"/>
      <c r="V240" s="176"/>
      <c r="W240" s="176"/>
      <c r="X240" s="176"/>
      <c r="Y240" s="176"/>
      <c r="Z240" s="176"/>
      <c r="AA240" s="176"/>
      <c r="AB240" s="176"/>
      <c r="AC240" s="176"/>
      <c r="AD240" s="176"/>
      <c r="AE240" s="176"/>
      <c r="AF240" s="176"/>
      <c r="AG240" s="176"/>
      <c r="AH240" s="176"/>
      <c r="AI240" s="176"/>
      <c r="AJ240" s="176"/>
      <c r="AK240" s="176"/>
      <c r="AL240" s="176"/>
      <c r="AM240" s="176"/>
      <c r="AN240" s="176"/>
      <c r="AO240" s="176"/>
      <c r="AP240" s="176"/>
      <c r="AQ240" s="176"/>
      <c r="AR240" s="176"/>
      <c r="AS240" s="176"/>
      <c r="AT240" s="176"/>
      <c r="AU240" s="176"/>
      <c r="AV240" s="176"/>
      <c r="AW240" s="176"/>
      <c r="AX240" s="176"/>
      <c r="AY240" s="176"/>
      <c r="AZ240" s="176"/>
      <c r="BA240" s="176"/>
      <c r="BB240" s="176"/>
      <c r="BC240" s="176"/>
      <c r="BD240" s="176"/>
      <c r="BE240" s="176"/>
      <c r="BF240" s="176"/>
      <c r="BG240" s="176"/>
      <c r="BH240" s="176"/>
      <c r="BI240" s="176"/>
      <c r="BJ240" s="176"/>
      <c r="BK240" s="176"/>
      <c r="BL240" s="176"/>
      <c r="BM240" s="176"/>
      <c r="BN240" s="176"/>
      <c r="BO240" s="176"/>
      <c r="BP240" s="176"/>
      <c r="BQ240" s="176"/>
      <c r="BR240" s="176"/>
      <c r="BS240" s="176"/>
      <c r="BT240" s="176"/>
      <c r="BU240" s="176"/>
      <c r="BV240" s="176"/>
      <c r="BW240" s="176"/>
      <c r="BX240" s="176"/>
      <c r="BY240" s="176"/>
      <c r="BZ240" s="176"/>
      <c r="CA240" s="176"/>
      <c r="CB240" s="176"/>
      <c r="CC240" s="176"/>
      <c r="CD240" s="176"/>
      <c r="CE240" s="176"/>
      <c r="CF240" s="176"/>
      <c r="CG240" s="176"/>
      <c r="CH240" s="176"/>
      <c r="CI240" s="176"/>
      <c r="CJ240" s="176"/>
      <c r="CK240" s="177"/>
      <c r="CL240" s="177"/>
    </row>
    <row r="241" customFormat="false" ht="12.75" hidden="false" customHeight="false" outlineLevel="0" collapsed="false">
      <c r="A241" s="169" t="s">
        <v>42</v>
      </c>
      <c r="B241" s="96"/>
      <c r="C241" s="170" t="s">
        <v>104</v>
      </c>
      <c r="D241" s="171" t="n">
        <v>14</v>
      </c>
      <c r="E241" s="172" t="s">
        <v>125</v>
      </c>
      <c r="F241" s="178" t="n">
        <f aca="false">SUM(H241:CJ241)</f>
        <v>6</v>
      </c>
      <c r="G241" s="179"/>
      <c r="H241" s="180" t="n">
        <v>6</v>
      </c>
      <c r="I241" s="181"/>
      <c r="J241" s="181"/>
      <c r="K241" s="181"/>
      <c r="L241" s="181"/>
      <c r="M241" s="181"/>
      <c r="N241" s="181"/>
      <c r="O241" s="181"/>
      <c r="P241" s="181"/>
      <c r="Q241" s="181"/>
      <c r="R241" s="181"/>
      <c r="S241" s="181"/>
      <c r="T241" s="181"/>
      <c r="U241" s="181"/>
      <c r="V241" s="181"/>
      <c r="W241" s="181"/>
      <c r="X241" s="181"/>
      <c r="Y241" s="181"/>
      <c r="Z241" s="181"/>
      <c r="AA241" s="181"/>
      <c r="AB241" s="181"/>
      <c r="AC241" s="181"/>
      <c r="AD241" s="181"/>
      <c r="AE241" s="181"/>
      <c r="AF241" s="181"/>
      <c r="AG241" s="181"/>
      <c r="AH241" s="181"/>
      <c r="AI241" s="181"/>
      <c r="AJ241" s="181"/>
      <c r="AK241" s="181"/>
      <c r="AL241" s="181"/>
      <c r="AM241" s="181"/>
      <c r="AN241" s="181"/>
      <c r="AO241" s="181"/>
      <c r="AP241" s="181"/>
      <c r="AQ241" s="181"/>
      <c r="AR241" s="181"/>
      <c r="AS241" s="181"/>
      <c r="AT241" s="181"/>
      <c r="AU241" s="181"/>
      <c r="AV241" s="181"/>
      <c r="AW241" s="181"/>
      <c r="AX241" s="181"/>
      <c r="AY241" s="181"/>
      <c r="AZ241" s="181"/>
      <c r="BA241" s="181"/>
      <c r="BB241" s="181"/>
      <c r="BC241" s="181"/>
      <c r="BD241" s="181"/>
      <c r="BE241" s="181"/>
      <c r="BF241" s="181"/>
      <c r="BG241" s="181"/>
      <c r="BH241" s="181"/>
      <c r="BI241" s="181"/>
      <c r="BJ241" s="181"/>
      <c r="BK241" s="181"/>
      <c r="BL241" s="181"/>
      <c r="BM241" s="181"/>
      <c r="BN241" s="181"/>
      <c r="BO241" s="181"/>
      <c r="BP241" s="181"/>
      <c r="BQ241" s="181"/>
      <c r="BR241" s="181"/>
      <c r="BS241" s="181"/>
      <c r="BT241" s="181"/>
      <c r="BU241" s="181"/>
      <c r="BV241" s="181"/>
      <c r="BW241" s="181"/>
      <c r="BX241" s="181"/>
      <c r="BY241" s="181"/>
      <c r="BZ241" s="181"/>
      <c r="CA241" s="181"/>
      <c r="CB241" s="181"/>
      <c r="CC241" s="181"/>
      <c r="CD241" s="181"/>
      <c r="CE241" s="181"/>
      <c r="CF241" s="181"/>
      <c r="CG241" s="181"/>
      <c r="CH241" s="181"/>
      <c r="CI241" s="181"/>
      <c r="CJ241" s="181"/>
      <c r="CK241" s="177"/>
      <c r="CL241" s="177"/>
    </row>
    <row r="242" customFormat="false" ht="12.75" hidden="false" customHeight="false" outlineLevel="0" collapsed="false">
      <c r="A242" s="169" t="s">
        <v>42</v>
      </c>
      <c r="B242" s="96"/>
      <c r="C242" s="170" t="s">
        <v>104</v>
      </c>
      <c r="D242" s="171" t="n">
        <v>15</v>
      </c>
      <c r="E242" s="172" t="s">
        <v>125</v>
      </c>
      <c r="F242" s="178" t="n">
        <f aca="false">SUM(H242:CJ242)</f>
        <v>0</v>
      </c>
      <c r="G242" s="179" t="n">
        <f aca="false">SUM(F236:F242)</f>
        <v>45.75</v>
      </c>
      <c r="H242" s="180"/>
      <c r="I242" s="181"/>
      <c r="J242" s="181"/>
      <c r="K242" s="181"/>
      <c r="L242" s="181"/>
      <c r="M242" s="181"/>
      <c r="N242" s="181"/>
      <c r="O242" s="181"/>
      <c r="P242" s="181"/>
      <c r="Q242" s="181"/>
      <c r="R242" s="181"/>
      <c r="S242" s="181"/>
      <c r="T242" s="181"/>
      <c r="U242" s="181"/>
      <c r="V242" s="181"/>
      <c r="W242" s="181"/>
      <c r="X242" s="181"/>
      <c r="Y242" s="181"/>
      <c r="Z242" s="181"/>
      <c r="AA242" s="181"/>
      <c r="AB242" s="181"/>
      <c r="AC242" s="181"/>
      <c r="AD242" s="181"/>
      <c r="AE242" s="181"/>
      <c r="AF242" s="181"/>
      <c r="AG242" s="181"/>
      <c r="AH242" s="181"/>
      <c r="AI242" s="181"/>
      <c r="AJ242" s="181"/>
      <c r="AK242" s="181"/>
      <c r="AL242" s="181"/>
      <c r="AM242" s="181"/>
      <c r="AN242" s="181"/>
      <c r="AO242" s="181"/>
      <c r="AP242" s="181"/>
      <c r="AQ242" s="181"/>
      <c r="AR242" s="181"/>
      <c r="AS242" s="181"/>
      <c r="AT242" s="181"/>
      <c r="AU242" s="181"/>
      <c r="AV242" s="181"/>
      <c r="AW242" s="181"/>
      <c r="AX242" s="181"/>
      <c r="AY242" s="181"/>
      <c r="AZ242" s="181"/>
      <c r="BA242" s="181"/>
      <c r="BB242" s="181"/>
      <c r="BC242" s="181"/>
      <c r="BD242" s="181"/>
      <c r="BE242" s="181"/>
      <c r="BF242" s="181"/>
      <c r="BG242" s="181"/>
      <c r="BH242" s="181"/>
      <c r="BI242" s="181"/>
      <c r="BJ242" s="181"/>
      <c r="BK242" s="181"/>
      <c r="BL242" s="181"/>
      <c r="BM242" s="181"/>
      <c r="BN242" s="181"/>
      <c r="BO242" s="181"/>
      <c r="BP242" s="181"/>
      <c r="BQ242" s="181"/>
      <c r="BR242" s="181"/>
      <c r="BS242" s="181"/>
      <c r="BT242" s="181"/>
      <c r="BU242" s="181"/>
      <c r="BV242" s="181"/>
      <c r="BW242" s="181"/>
      <c r="BX242" s="181"/>
      <c r="BY242" s="181"/>
      <c r="BZ242" s="181"/>
      <c r="CA242" s="181"/>
      <c r="CB242" s="181"/>
      <c r="CC242" s="181"/>
      <c r="CD242" s="181"/>
      <c r="CE242" s="181"/>
      <c r="CF242" s="181"/>
      <c r="CG242" s="181"/>
      <c r="CH242" s="181"/>
      <c r="CI242" s="181"/>
      <c r="CJ242" s="181"/>
      <c r="CK242" s="177"/>
      <c r="CL242" s="177"/>
    </row>
    <row r="243" customFormat="false" ht="12.75" hidden="false" customHeight="false" outlineLevel="0" collapsed="false">
      <c r="A243" s="169" t="s">
        <v>42</v>
      </c>
      <c r="B243" s="96"/>
      <c r="C243" s="170" t="s">
        <v>104</v>
      </c>
      <c r="D243" s="171" t="n">
        <v>16</v>
      </c>
      <c r="E243" s="172" t="s">
        <v>126</v>
      </c>
      <c r="F243" s="173" t="n">
        <f aca="false">SUM(H243:CJ243)</f>
        <v>7.75</v>
      </c>
      <c r="G243" s="174"/>
      <c r="H243" s="175" t="n">
        <v>7.75</v>
      </c>
      <c r="I243" s="176"/>
      <c r="J243" s="176"/>
      <c r="K243" s="176"/>
      <c r="L243" s="176"/>
      <c r="M243" s="176"/>
      <c r="N243" s="176"/>
      <c r="O243" s="176"/>
      <c r="P243" s="176"/>
      <c r="Q243" s="176"/>
      <c r="R243" s="176"/>
      <c r="S243" s="176"/>
      <c r="T243" s="176"/>
      <c r="U243" s="176"/>
      <c r="V243" s="176"/>
      <c r="W243" s="176"/>
      <c r="X243" s="176"/>
      <c r="Y243" s="176"/>
      <c r="Z243" s="176"/>
      <c r="AA243" s="176"/>
      <c r="AB243" s="176"/>
      <c r="AC243" s="176"/>
      <c r="AD243" s="176"/>
      <c r="AE243" s="176"/>
      <c r="AF243" s="176"/>
      <c r="AG243" s="176"/>
      <c r="AH243" s="176"/>
      <c r="AI243" s="176"/>
      <c r="AJ243" s="176"/>
      <c r="AK243" s="176"/>
      <c r="AL243" s="176"/>
      <c r="AM243" s="176"/>
      <c r="AN243" s="176"/>
      <c r="AO243" s="176"/>
      <c r="AP243" s="176"/>
      <c r="AQ243" s="176"/>
      <c r="AR243" s="176"/>
      <c r="AS243" s="176"/>
      <c r="AT243" s="176"/>
      <c r="AU243" s="176"/>
      <c r="AV243" s="176"/>
      <c r="AW243" s="176"/>
      <c r="AX243" s="176"/>
      <c r="AY243" s="176"/>
      <c r="AZ243" s="176"/>
      <c r="BA243" s="176"/>
      <c r="BB243" s="176"/>
      <c r="BC243" s="176"/>
      <c r="BD243" s="176"/>
      <c r="BE243" s="176"/>
      <c r="BF243" s="176"/>
      <c r="BG243" s="176"/>
      <c r="BH243" s="176"/>
      <c r="BI243" s="176"/>
      <c r="BJ243" s="176"/>
      <c r="BK243" s="176"/>
      <c r="BL243" s="176"/>
      <c r="BM243" s="176"/>
      <c r="BN243" s="176"/>
      <c r="BO243" s="176"/>
      <c r="BP243" s="176"/>
      <c r="BQ243" s="176"/>
      <c r="BR243" s="176"/>
      <c r="BS243" s="176"/>
      <c r="BT243" s="176"/>
      <c r="BU243" s="176"/>
      <c r="BV243" s="176"/>
      <c r="BW243" s="176"/>
      <c r="BX243" s="176"/>
      <c r="BY243" s="176"/>
      <c r="BZ243" s="176"/>
      <c r="CA243" s="176"/>
      <c r="CB243" s="176"/>
      <c r="CC243" s="176"/>
      <c r="CD243" s="176"/>
      <c r="CE243" s="176"/>
      <c r="CF243" s="176"/>
      <c r="CG243" s="176"/>
      <c r="CH243" s="176"/>
      <c r="CI243" s="176"/>
      <c r="CJ243" s="176"/>
      <c r="CK243" s="177"/>
      <c r="CL243" s="177"/>
    </row>
    <row r="244" customFormat="false" ht="12.75" hidden="false" customHeight="false" outlineLevel="0" collapsed="false">
      <c r="A244" s="169" t="s">
        <v>42</v>
      </c>
      <c r="B244" s="96"/>
      <c r="C244" s="170" t="s">
        <v>104</v>
      </c>
      <c r="D244" s="171" t="n">
        <v>17</v>
      </c>
      <c r="E244" s="172" t="s">
        <v>126</v>
      </c>
      <c r="F244" s="173" t="n">
        <f aca="false">SUM(H244:CJ244)</f>
        <v>7.75</v>
      </c>
      <c r="G244" s="174"/>
      <c r="H244" s="175" t="n">
        <v>7.75</v>
      </c>
      <c r="I244" s="176"/>
      <c r="J244" s="176"/>
      <c r="K244" s="176"/>
      <c r="L244" s="176"/>
      <c r="M244" s="176"/>
      <c r="N244" s="176"/>
      <c r="O244" s="176"/>
      <c r="P244" s="176"/>
      <c r="Q244" s="176"/>
      <c r="R244" s="176"/>
      <c r="S244" s="176"/>
      <c r="T244" s="176"/>
      <c r="U244" s="176"/>
      <c r="V244" s="176"/>
      <c r="W244" s="176"/>
      <c r="X244" s="176"/>
      <c r="Y244" s="176"/>
      <c r="Z244" s="176"/>
      <c r="AA244" s="176"/>
      <c r="AB244" s="176"/>
      <c r="AC244" s="176"/>
      <c r="AD244" s="176"/>
      <c r="AE244" s="176"/>
      <c r="AF244" s="176"/>
      <c r="AG244" s="176"/>
      <c r="AH244" s="176"/>
      <c r="AI244" s="176"/>
      <c r="AJ244" s="176"/>
      <c r="AK244" s="176"/>
      <c r="AL244" s="176"/>
      <c r="AM244" s="176"/>
      <c r="AN244" s="176"/>
      <c r="AO244" s="176"/>
      <c r="AP244" s="176"/>
      <c r="AQ244" s="176"/>
      <c r="AR244" s="176"/>
      <c r="AS244" s="176"/>
      <c r="AT244" s="176"/>
      <c r="AU244" s="176"/>
      <c r="AV244" s="176"/>
      <c r="AW244" s="176"/>
      <c r="AX244" s="176"/>
      <c r="AY244" s="176"/>
      <c r="AZ244" s="176"/>
      <c r="BA244" s="176"/>
      <c r="BB244" s="176"/>
      <c r="BC244" s="176"/>
      <c r="BD244" s="176"/>
      <c r="BE244" s="176"/>
      <c r="BF244" s="176"/>
      <c r="BG244" s="176"/>
      <c r="BH244" s="176"/>
      <c r="BI244" s="176"/>
      <c r="BJ244" s="176"/>
      <c r="BK244" s="176"/>
      <c r="BL244" s="176"/>
      <c r="BM244" s="176"/>
      <c r="BN244" s="176"/>
      <c r="BO244" s="176"/>
      <c r="BP244" s="176"/>
      <c r="BQ244" s="176"/>
      <c r="BR244" s="176"/>
      <c r="BS244" s="176"/>
      <c r="BT244" s="176"/>
      <c r="BU244" s="176"/>
      <c r="BV244" s="176"/>
      <c r="BW244" s="176"/>
      <c r="BX244" s="176"/>
      <c r="BY244" s="176"/>
      <c r="BZ244" s="176"/>
      <c r="CA244" s="176"/>
      <c r="CB244" s="176"/>
      <c r="CC244" s="176"/>
      <c r="CD244" s="176"/>
      <c r="CE244" s="176"/>
      <c r="CF244" s="176"/>
      <c r="CG244" s="176"/>
      <c r="CH244" s="176"/>
      <c r="CI244" s="176"/>
      <c r="CJ244" s="176"/>
      <c r="CK244" s="177"/>
      <c r="CL244" s="177"/>
    </row>
    <row r="245" customFormat="false" ht="12.75" hidden="false" customHeight="false" outlineLevel="0" collapsed="false">
      <c r="A245" s="169" t="s">
        <v>42</v>
      </c>
      <c r="B245" s="96"/>
      <c r="C245" s="170" t="s">
        <v>104</v>
      </c>
      <c r="D245" s="171" t="n">
        <v>18</v>
      </c>
      <c r="E245" s="172" t="s">
        <v>126</v>
      </c>
      <c r="F245" s="173" t="n">
        <f aca="false">SUM(H245:CJ245)</f>
        <v>7.75</v>
      </c>
      <c r="G245" s="174"/>
      <c r="H245" s="175" t="n">
        <v>7.75</v>
      </c>
      <c r="I245" s="176"/>
      <c r="J245" s="176"/>
      <c r="K245" s="176"/>
      <c r="L245" s="176"/>
      <c r="M245" s="176"/>
      <c r="N245" s="176"/>
      <c r="O245" s="176"/>
      <c r="P245" s="176"/>
      <c r="Q245" s="176"/>
      <c r="R245" s="176"/>
      <c r="S245" s="176"/>
      <c r="T245" s="176"/>
      <c r="U245" s="176"/>
      <c r="V245" s="176"/>
      <c r="W245" s="176"/>
      <c r="X245" s="176"/>
      <c r="Y245" s="176"/>
      <c r="Z245" s="176"/>
      <c r="AA245" s="176"/>
      <c r="AB245" s="176"/>
      <c r="AC245" s="176"/>
      <c r="AD245" s="176"/>
      <c r="AE245" s="176"/>
      <c r="AF245" s="176"/>
      <c r="AG245" s="176"/>
      <c r="AH245" s="176"/>
      <c r="AI245" s="176"/>
      <c r="AJ245" s="176"/>
      <c r="AK245" s="176"/>
      <c r="AL245" s="176"/>
      <c r="AM245" s="176"/>
      <c r="AN245" s="176"/>
      <c r="AO245" s="176"/>
      <c r="AP245" s="176"/>
      <c r="AQ245" s="176"/>
      <c r="AR245" s="176"/>
      <c r="AS245" s="176"/>
      <c r="AT245" s="176"/>
      <c r="AU245" s="176"/>
      <c r="AV245" s="176"/>
      <c r="AW245" s="176"/>
      <c r="AX245" s="176"/>
      <c r="AY245" s="176"/>
      <c r="AZ245" s="176"/>
      <c r="BA245" s="176"/>
      <c r="BB245" s="176"/>
      <c r="BC245" s="176"/>
      <c r="BD245" s="176"/>
      <c r="BE245" s="176"/>
      <c r="BF245" s="176"/>
      <c r="BG245" s="176"/>
      <c r="BH245" s="176"/>
      <c r="BI245" s="176"/>
      <c r="BJ245" s="176"/>
      <c r="BK245" s="176"/>
      <c r="BL245" s="176"/>
      <c r="BM245" s="176"/>
      <c r="BN245" s="176"/>
      <c r="BO245" s="176"/>
      <c r="BP245" s="176"/>
      <c r="BQ245" s="176"/>
      <c r="BR245" s="176"/>
      <c r="BS245" s="176"/>
      <c r="BT245" s="176"/>
      <c r="BU245" s="176"/>
      <c r="BV245" s="176"/>
      <c r="BW245" s="176"/>
      <c r="BX245" s="176"/>
      <c r="BY245" s="176"/>
      <c r="BZ245" s="176"/>
      <c r="CA245" s="176"/>
      <c r="CB245" s="176"/>
      <c r="CC245" s="176"/>
      <c r="CD245" s="176"/>
      <c r="CE245" s="176"/>
      <c r="CF245" s="176"/>
      <c r="CG245" s="176"/>
      <c r="CH245" s="176"/>
      <c r="CI245" s="176"/>
      <c r="CJ245" s="176"/>
      <c r="CK245" s="177"/>
      <c r="CL245" s="177"/>
    </row>
    <row r="246" customFormat="false" ht="12.75" hidden="false" customHeight="false" outlineLevel="0" collapsed="false">
      <c r="A246" s="169" t="s">
        <v>42</v>
      </c>
      <c r="B246" s="96"/>
      <c r="C246" s="170" t="s">
        <v>104</v>
      </c>
      <c r="D246" s="171" t="n">
        <v>19</v>
      </c>
      <c r="E246" s="172" t="s">
        <v>126</v>
      </c>
      <c r="F246" s="173" t="n">
        <f aca="false">SUM(H246:CJ246)</f>
        <v>7.75</v>
      </c>
      <c r="G246" s="174"/>
      <c r="H246" s="175" t="n">
        <v>7.75</v>
      </c>
      <c r="I246" s="176"/>
      <c r="J246" s="176"/>
      <c r="K246" s="176"/>
      <c r="L246" s="176"/>
      <c r="M246" s="176"/>
      <c r="N246" s="176"/>
      <c r="O246" s="176"/>
      <c r="P246" s="176"/>
      <c r="Q246" s="176"/>
      <c r="R246" s="176"/>
      <c r="S246" s="176"/>
      <c r="T246" s="176"/>
      <c r="U246" s="176"/>
      <c r="V246" s="176"/>
      <c r="W246" s="176"/>
      <c r="X246" s="176"/>
      <c r="Y246" s="176"/>
      <c r="Z246" s="176"/>
      <c r="AA246" s="176"/>
      <c r="AB246" s="176"/>
      <c r="AC246" s="176"/>
      <c r="AD246" s="176"/>
      <c r="AE246" s="176"/>
      <c r="AF246" s="176"/>
      <c r="AG246" s="176"/>
      <c r="AH246" s="176"/>
      <c r="AI246" s="176"/>
      <c r="AJ246" s="176"/>
      <c r="AK246" s="176"/>
      <c r="AL246" s="176"/>
      <c r="AM246" s="176"/>
      <c r="AN246" s="176"/>
      <c r="AO246" s="176"/>
      <c r="AP246" s="176"/>
      <c r="AQ246" s="176"/>
      <c r="AR246" s="176"/>
      <c r="AS246" s="176"/>
      <c r="AT246" s="176"/>
      <c r="AU246" s="176"/>
      <c r="AV246" s="176"/>
      <c r="AW246" s="176"/>
      <c r="AX246" s="176"/>
      <c r="AY246" s="176"/>
      <c r="AZ246" s="176"/>
      <c r="BA246" s="176"/>
      <c r="BB246" s="176"/>
      <c r="BC246" s="176"/>
      <c r="BD246" s="176"/>
      <c r="BE246" s="176"/>
      <c r="BF246" s="176"/>
      <c r="BG246" s="176"/>
      <c r="BH246" s="176"/>
      <c r="BI246" s="176"/>
      <c r="BJ246" s="176"/>
      <c r="BK246" s="176"/>
      <c r="BL246" s="176"/>
      <c r="BM246" s="176"/>
      <c r="BN246" s="176"/>
      <c r="BO246" s="176"/>
      <c r="BP246" s="176"/>
      <c r="BQ246" s="176"/>
      <c r="BR246" s="176"/>
      <c r="BS246" s="176"/>
      <c r="BT246" s="176"/>
      <c r="BU246" s="176"/>
      <c r="BV246" s="176"/>
      <c r="BW246" s="176"/>
      <c r="BX246" s="176"/>
      <c r="BY246" s="176"/>
      <c r="BZ246" s="176"/>
      <c r="CA246" s="176"/>
      <c r="CB246" s="176"/>
      <c r="CC246" s="176"/>
      <c r="CD246" s="176"/>
      <c r="CE246" s="176"/>
      <c r="CF246" s="176"/>
      <c r="CG246" s="176"/>
      <c r="CH246" s="176"/>
      <c r="CI246" s="176"/>
      <c r="CJ246" s="176"/>
      <c r="CK246" s="177"/>
      <c r="CL246" s="177"/>
    </row>
    <row r="247" customFormat="false" ht="12.75" hidden="false" customHeight="false" outlineLevel="0" collapsed="false">
      <c r="A247" s="169" t="s">
        <v>42</v>
      </c>
      <c r="B247" s="96"/>
      <c r="C247" s="170" t="s">
        <v>104</v>
      </c>
      <c r="D247" s="171" t="n">
        <v>20</v>
      </c>
      <c r="E247" s="172" t="s">
        <v>126</v>
      </c>
      <c r="F247" s="173" t="n">
        <f aca="false">SUM(H247:CJ247)</f>
        <v>7</v>
      </c>
      <c r="G247" s="174"/>
      <c r="H247" s="175" t="n">
        <v>7</v>
      </c>
      <c r="I247" s="176"/>
      <c r="J247" s="176"/>
      <c r="K247" s="176"/>
      <c r="L247" s="176"/>
      <c r="M247" s="176"/>
      <c r="N247" s="176"/>
      <c r="O247" s="176"/>
      <c r="P247" s="176"/>
      <c r="Q247" s="176"/>
      <c r="R247" s="176"/>
      <c r="S247" s="176"/>
      <c r="T247" s="176"/>
      <c r="U247" s="176"/>
      <c r="V247" s="176"/>
      <c r="W247" s="176"/>
      <c r="X247" s="176"/>
      <c r="Y247" s="176"/>
      <c r="Z247" s="176"/>
      <c r="AA247" s="176"/>
      <c r="AB247" s="176"/>
      <c r="AC247" s="176"/>
      <c r="AD247" s="176"/>
      <c r="AE247" s="176"/>
      <c r="AF247" s="176"/>
      <c r="AG247" s="176"/>
      <c r="AH247" s="176"/>
      <c r="AI247" s="176"/>
      <c r="AJ247" s="176"/>
      <c r="AK247" s="176"/>
      <c r="AL247" s="176"/>
      <c r="AM247" s="176"/>
      <c r="AN247" s="176"/>
      <c r="AO247" s="176"/>
      <c r="AP247" s="176"/>
      <c r="AQ247" s="176"/>
      <c r="AR247" s="176"/>
      <c r="AS247" s="176"/>
      <c r="AT247" s="176"/>
      <c r="AU247" s="176"/>
      <c r="AV247" s="176"/>
      <c r="AW247" s="176"/>
      <c r="AX247" s="176"/>
      <c r="AY247" s="176"/>
      <c r="AZ247" s="176"/>
      <c r="BA247" s="176"/>
      <c r="BB247" s="176"/>
      <c r="BC247" s="176"/>
      <c r="BD247" s="176"/>
      <c r="BE247" s="176"/>
      <c r="BF247" s="176"/>
      <c r="BG247" s="176"/>
      <c r="BH247" s="176"/>
      <c r="BI247" s="176"/>
      <c r="BJ247" s="176"/>
      <c r="BK247" s="176"/>
      <c r="BL247" s="176"/>
      <c r="BM247" s="176"/>
      <c r="BN247" s="176"/>
      <c r="BO247" s="176"/>
      <c r="BP247" s="176"/>
      <c r="BQ247" s="176"/>
      <c r="BR247" s="176"/>
      <c r="BS247" s="176"/>
      <c r="BT247" s="176"/>
      <c r="BU247" s="176"/>
      <c r="BV247" s="176"/>
      <c r="BW247" s="176"/>
      <c r="BX247" s="176"/>
      <c r="BY247" s="176"/>
      <c r="BZ247" s="176"/>
      <c r="CA247" s="176"/>
      <c r="CB247" s="176"/>
      <c r="CC247" s="176"/>
      <c r="CD247" s="176"/>
      <c r="CE247" s="176"/>
      <c r="CF247" s="176"/>
      <c r="CG247" s="176"/>
      <c r="CH247" s="176"/>
      <c r="CI247" s="176"/>
      <c r="CJ247" s="176"/>
      <c r="CK247" s="177"/>
      <c r="CL247" s="177"/>
    </row>
    <row r="248" customFormat="false" ht="12.75" hidden="false" customHeight="false" outlineLevel="0" collapsed="false">
      <c r="A248" s="169" t="s">
        <v>42</v>
      </c>
      <c r="B248" s="96"/>
      <c r="C248" s="170" t="s">
        <v>104</v>
      </c>
      <c r="D248" s="171" t="n">
        <v>21</v>
      </c>
      <c r="E248" s="172" t="s">
        <v>126</v>
      </c>
      <c r="F248" s="178" t="n">
        <f aca="false">SUM(H248:CJ248)</f>
        <v>0</v>
      </c>
      <c r="G248" s="179"/>
      <c r="H248" s="180"/>
      <c r="I248" s="181"/>
      <c r="J248" s="181"/>
      <c r="K248" s="181"/>
      <c r="L248" s="181"/>
      <c r="M248" s="181"/>
      <c r="N248" s="181"/>
      <c r="O248" s="181"/>
      <c r="P248" s="181"/>
      <c r="Q248" s="181"/>
      <c r="R248" s="181"/>
      <c r="S248" s="181"/>
      <c r="T248" s="181"/>
      <c r="U248" s="181"/>
      <c r="V248" s="181"/>
      <c r="W248" s="181"/>
      <c r="X248" s="181"/>
      <c r="Y248" s="181"/>
      <c r="Z248" s="181"/>
      <c r="AA248" s="181"/>
      <c r="AB248" s="181"/>
      <c r="AC248" s="181"/>
      <c r="AD248" s="181"/>
      <c r="AE248" s="181"/>
      <c r="AF248" s="181"/>
      <c r="AG248" s="181"/>
      <c r="AH248" s="181"/>
      <c r="AI248" s="181"/>
      <c r="AJ248" s="181"/>
      <c r="AK248" s="181"/>
      <c r="AL248" s="181"/>
      <c r="AM248" s="181"/>
      <c r="AN248" s="181"/>
      <c r="AO248" s="181"/>
      <c r="AP248" s="181"/>
      <c r="AQ248" s="181"/>
      <c r="AR248" s="181"/>
      <c r="AS248" s="181"/>
      <c r="AT248" s="181"/>
      <c r="AU248" s="181"/>
      <c r="AV248" s="181"/>
      <c r="AW248" s="181"/>
      <c r="AX248" s="181"/>
      <c r="AY248" s="181"/>
      <c r="AZ248" s="181"/>
      <c r="BA248" s="181"/>
      <c r="BB248" s="181"/>
      <c r="BC248" s="181"/>
      <c r="BD248" s="181"/>
      <c r="BE248" s="181"/>
      <c r="BF248" s="181"/>
      <c r="BG248" s="181"/>
      <c r="BH248" s="181"/>
      <c r="BI248" s="181"/>
      <c r="BJ248" s="181"/>
      <c r="BK248" s="181"/>
      <c r="BL248" s="181"/>
      <c r="BM248" s="181"/>
      <c r="BN248" s="181"/>
      <c r="BO248" s="181"/>
      <c r="BP248" s="181"/>
      <c r="BQ248" s="181"/>
      <c r="BR248" s="181"/>
      <c r="BS248" s="181"/>
      <c r="BT248" s="181"/>
      <c r="BU248" s="181"/>
      <c r="BV248" s="181"/>
      <c r="BW248" s="181"/>
      <c r="BX248" s="181"/>
      <c r="BY248" s="181"/>
      <c r="BZ248" s="181"/>
      <c r="CA248" s="181"/>
      <c r="CB248" s="181"/>
      <c r="CC248" s="181"/>
      <c r="CD248" s="181"/>
      <c r="CE248" s="181"/>
      <c r="CF248" s="181"/>
      <c r="CG248" s="181"/>
      <c r="CH248" s="181"/>
      <c r="CI248" s="181"/>
      <c r="CJ248" s="181"/>
      <c r="CK248" s="177"/>
      <c r="CL248" s="177"/>
    </row>
    <row r="249" customFormat="false" ht="12.75" hidden="false" customHeight="false" outlineLevel="0" collapsed="false">
      <c r="A249" s="169" t="s">
        <v>42</v>
      </c>
      <c r="B249" s="96"/>
      <c r="C249" s="170" t="s">
        <v>104</v>
      </c>
      <c r="D249" s="171" t="n">
        <v>22</v>
      </c>
      <c r="E249" s="172" t="s">
        <v>126</v>
      </c>
      <c r="F249" s="178" t="n">
        <f aca="false">SUM(H249:CJ249)</f>
        <v>0</v>
      </c>
      <c r="G249" s="179" t="n">
        <f aca="false">SUM(F243:F249)</f>
        <v>38</v>
      </c>
      <c r="H249" s="180"/>
      <c r="I249" s="181"/>
      <c r="J249" s="181"/>
      <c r="K249" s="181"/>
      <c r="L249" s="181"/>
      <c r="M249" s="181"/>
      <c r="N249" s="181"/>
      <c r="O249" s="181"/>
      <c r="P249" s="181"/>
      <c r="Q249" s="181"/>
      <c r="R249" s="181"/>
      <c r="S249" s="181"/>
      <c r="T249" s="181"/>
      <c r="U249" s="181"/>
      <c r="V249" s="181"/>
      <c r="W249" s="181"/>
      <c r="X249" s="181"/>
      <c r="Y249" s="181"/>
      <c r="Z249" s="181"/>
      <c r="AA249" s="181"/>
      <c r="AB249" s="181"/>
      <c r="AC249" s="181"/>
      <c r="AD249" s="181"/>
      <c r="AE249" s="181"/>
      <c r="AF249" s="181"/>
      <c r="AG249" s="181"/>
      <c r="AH249" s="181"/>
      <c r="AI249" s="181"/>
      <c r="AJ249" s="181"/>
      <c r="AK249" s="181"/>
      <c r="AL249" s="181"/>
      <c r="AM249" s="181"/>
      <c r="AN249" s="181"/>
      <c r="AO249" s="181"/>
      <c r="AP249" s="181"/>
      <c r="AQ249" s="181"/>
      <c r="AR249" s="181"/>
      <c r="AS249" s="181"/>
      <c r="AT249" s="181"/>
      <c r="AU249" s="181"/>
      <c r="AV249" s="181"/>
      <c r="AW249" s="181"/>
      <c r="AX249" s="181"/>
      <c r="AY249" s="181"/>
      <c r="AZ249" s="181"/>
      <c r="BA249" s="181"/>
      <c r="BB249" s="181"/>
      <c r="BC249" s="181"/>
      <c r="BD249" s="181"/>
      <c r="BE249" s="181"/>
      <c r="BF249" s="181"/>
      <c r="BG249" s="181"/>
      <c r="BH249" s="181"/>
      <c r="BI249" s="181"/>
      <c r="BJ249" s="181"/>
      <c r="BK249" s="181"/>
      <c r="BL249" s="181"/>
      <c r="BM249" s="181"/>
      <c r="BN249" s="181"/>
      <c r="BO249" s="181"/>
      <c r="BP249" s="181"/>
      <c r="BQ249" s="181"/>
      <c r="BR249" s="181"/>
      <c r="BS249" s="181"/>
      <c r="BT249" s="181"/>
      <c r="BU249" s="181"/>
      <c r="BV249" s="181"/>
      <c r="BW249" s="181"/>
      <c r="BX249" s="181"/>
      <c r="BY249" s="181"/>
      <c r="BZ249" s="181"/>
      <c r="CA249" s="181"/>
      <c r="CB249" s="181"/>
      <c r="CC249" s="181"/>
      <c r="CD249" s="181"/>
      <c r="CE249" s="181"/>
      <c r="CF249" s="181"/>
      <c r="CG249" s="181"/>
      <c r="CH249" s="181"/>
      <c r="CI249" s="181"/>
      <c r="CJ249" s="181"/>
      <c r="CK249" s="177"/>
      <c r="CL249" s="177"/>
    </row>
    <row r="250" customFormat="false" ht="12.75" hidden="false" customHeight="false" outlineLevel="0" collapsed="false">
      <c r="A250" s="169" t="s">
        <v>42</v>
      </c>
      <c r="B250" s="96"/>
      <c r="C250" s="170" t="s">
        <v>104</v>
      </c>
      <c r="D250" s="171" t="n">
        <v>23</v>
      </c>
      <c r="E250" s="172" t="s">
        <v>127</v>
      </c>
      <c r="F250" s="173" t="n">
        <f aca="false">SUM(H250:CJ250)</f>
        <v>7.75</v>
      </c>
      <c r="G250" s="174"/>
      <c r="H250" s="175" t="n">
        <v>7.75</v>
      </c>
      <c r="I250" s="176"/>
      <c r="J250" s="176"/>
      <c r="K250" s="176"/>
      <c r="L250" s="176"/>
      <c r="M250" s="176"/>
      <c r="N250" s="176"/>
      <c r="O250" s="176"/>
      <c r="P250" s="176"/>
      <c r="Q250" s="176"/>
      <c r="R250" s="176"/>
      <c r="S250" s="176"/>
      <c r="T250" s="176"/>
      <c r="U250" s="176"/>
      <c r="V250" s="176"/>
      <c r="W250" s="176"/>
      <c r="X250" s="176"/>
      <c r="Y250" s="176"/>
      <c r="Z250" s="176"/>
      <c r="AA250" s="176"/>
      <c r="AB250" s="176"/>
      <c r="AC250" s="176"/>
      <c r="AD250" s="176"/>
      <c r="AE250" s="176"/>
      <c r="AF250" s="176"/>
      <c r="AG250" s="176"/>
      <c r="AH250" s="176"/>
      <c r="AI250" s="176"/>
      <c r="AJ250" s="176"/>
      <c r="AK250" s="176"/>
      <c r="AL250" s="176"/>
      <c r="AM250" s="176"/>
      <c r="AN250" s="176"/>
      <c r="AO250" s="176"/>
      <c r="AP250" s="176"/>
      <c r="AQ250" s="176"/>
      <c r="AR250" s="176"/>
      <c r="AS250" s="176"/>
      <c r="AT250" s="176"/>
      <c r="AU250" s="176"/>
      <c r="AV250" s="176"/>
      <c r="AW250" s="176"/>
      <c r="AX250" s="176"/>
      <c r="AY250" s="176"/>
      <c r="AZ250" s="176"/>
      <c r="BA250" s="176"/>
      <c r="BB250" s="176"/>
      <c r="BC250" s="176"/>
      <c r="BD250" s="176"/>
      <c r="BE250" s="176"/>
      <c r="BF250" s="176"/>
      <c r="BG250" s="176"/>
      <c r="BH250" s="176"/>
      <c r="BI250" s="176"/>
      <c r="BJ250" s="176"/>
      <c r="BK250" s="176"/>
      <c r="BL250" s="176"/>
      <c r="BM250" s="176"/>
      <c r="BN250" s="176"/>
      <c r="BO250" s="176"/>
      <c r="BP250" s="176"/>
      <c r="BQ250" s="176"/>
      <c r="BR250" s="176"/>
      <c r="BS250" s="176"/>
      <c r="BT250" s="176"/>
      <c r="BU250" s="176"/>
      <c r="BV250" s="176"/>
      <c r="BW250" s="176"/>
      <c r="BX250" s="176"/>
      <c r="BY250" s="176"/>
      <c r="BZ250" s="176"/>
      <c r="CA250" s="176"/>
      <c r="CB250" s="176"/>
      <c r="CC250" s="176"/>
      <c r="CD250" s="176"/>
      <c r="CE250" s="176"/>
      <c r="CF250" s="176"/>
      <c r="CG250" s="176"/>
      <c r="CH250" s="176"/>
      <c r="CI250" s="176"/>
      <c r="CJ250" s="176"/>
      <c r="CK250" s="177"/>
      <c r="CL250" s="177"/>
    </row>
    <row r="251" customFormat="false" ht="12.75" hidden="false" customHeight="false" outlineLevel="0" collapsed="false">
      <c r="A251" s="169" t="s">
        <v>42</v>
      </c>
      <c r="B251" s="96"/>
      <c r="C251" s="170" t="s">
        <v>104</v>
      </c>
      <c r="D251" s="171" t="n">
        <v>24</v>
      </c>
      <c r="E251" s="172" t="s">
        <v>127</v>
      </c>
      <c r="F251" s="173" t="n">
        <f aca="false">SUM(H251:CJ251)</f>
        <v>7.75</v>
      </c>
      <c r="G251" s="174"/>
      <c r="H251" s="175" t="n">
        <v>7.75</v>
      </c>
      <c r="I251" s="176"/>
      <c r="J251" s="176"/>
      <c r="K251" s="176"/>
      <c r="L251" s="176"/>
      <c r="M251" s="176"/>
      <c r="N251" s="176"/>
      <c r="O251" s="176"/>
      <c r="P251" s="176"/>
      <c r="Q251" s="176"/>
      <c r="R251" s="176"/>
      <c r="S251" s="176"/>
      <c r="T251" s="176"/>
      <c r="U251" s="176"/>
      <c r="V251" s="176"/>
      <c r="W251" s="176"/>
      <c r="X251" s="176"/>
      <c r="Y251" s="176"/>
      <c r="Z251" s="176"/>
      <c r="AA251" s="176"/>
      <c r="AB251" s="176"/>
      <c r="AC251" s="176"/>
      <c r="AD251" s="176"/>
      <c r="AE251" s="176"/>
      <c r="AF251" s="176"/>
      <c r="AG251" s="176"/>
      <c r="AH251" s="176"/>
      <c r="AI251" s="176"/>
      <c r="AJ251" s="176"/>
      <c r="AK251" s="176"/>
      <c r="AL251" s="176"/>
      <c r="AM251" s="176"/>
      <c r="AN251" s="176"/>
      <c r="AO251" s="176"/>
      <c r="AP251" s="176"/>
      <c r="AQ251" s="176"/>
      <c r="AR251" s="176"/>
      <c r="AS251" s="176"/>
      <c r="AT251" s="176"/>
      <c r="AU251" s="176"/>
      <c r="AV251" s="176"/>
      <c r="AW251" s="176"/>
      <c r="AX251" s="176"/>
      <c r="AY251" s="176"/>
      <c r="AZ251" s="176"/>
      <c r="BA251" s="176"/>
      <c r="BB251" s="176"/>
      <c r="BC251" s="176"/>
      <c r="BD251" s="176"/>
      <c r="BE251" s="176"/>
      <c r="BF251" s="176"/>
      <c r="BG251" s="176"/>
      <c r="BH251" s="176"/>
      <c r="BI251" s="176"/>
      <c r="BJ251" s="176"/>
      <c r="BK251" s="176"/>
      <c r="BL251" s="176"/>
      <c r="BM251" s="176"/>
      <c r="BN251" s="176"/>
      <c r="BO251" s="176"/>
      <c r="BP251" s="176"/>
      <c r="BQ251" s="176"/>
      <c r="BR251" s="176"/>
      <c r="BS251" s="176"/>
      <c r="BT251" s="176"/>
      <c r="BU251" s="176"/>
      <c r="BV251" s="176"/>
      <c r="BW251" s="176"/>
      <c r="BX251" s="176"/>
      <c r="BY251" s="176"/>
      <c r="BZ251" s="176"/>
      <c r="CA251" s="176"/>
      <c r="CB251" s="176"/>
      <c r="CC251" s="176"/>
      <c r="CD251" s="176"/>
      <c r="CE251" s="176"/>
      <c r="CF251" s="176"/>
      <c r="CG251" s="176"/>
      <c r="CH251" s="176"/>
      <c r="CI251" s="176"/>
      <c r="CJ251" s="176"/>
      <c r="CK251" s="177"/>
      <c r="CL251" s="177"/>
    </row>
    <row r="252" customFormat="false" ht="12.75" hidden="false" customHeight="false" outlineLevel="0" collapsed="false">
      <c r="A252" s="169" t="s">
        <v>42</v>
      </c>
      <c r="B252" s="96"/>
      <c r="C252" s="170" t="s">
        <v>104</v>
      </c>
      <c r="D252" s="171" t="n">
        <v>25</v>
      </c>
      <c r="E252" s="172" t="s">
        <v>127</v>
      </c>
      <c r="F252" s="173" t="n">
        <f aca="false">SUM(H252:CJ252)</f>
        <v>7.75</v>
      </c>
      <c r="G252" s="174"/>
      <c r="H252" s="175" t="n">
        <v>7.75</v>
      </c>
      <c r="I252" s="176"/>
      <c r="J252" s="176"/>
      <c r="K252" s="176"/>
      <c r="L252" s="176"/>
      <c r="M252" s="176"/>
      <c r="N252" s="176"/>
      <c r="O252" s="176"/>
      <c r="P252" s="176"/>
      <c r="Q252" s="176"/>
      <c r="R252" s="176"/>
      <c r="S252" s="176"/>
      <c r="T252" s="176"/>
      <c r="U252" s="176"/>
      <c r="V252" s="176"/>
      <c r="W252" s="176"/>
      <c r="X252" s="176"/>
      <c r="Y252" s="176"/>
      <c r="Z252" s="176"/>
      <c r="AA252" s="176"/>
      <c r="AB252" s="176"/>
      <c r="AC252" s="176"/>
      <c r="AD252" s="176"/>
      <c r="AE252" s="176"/>
      <c r="AF252" s="176"/>
      <c r="AG252" s="176"/>
      <c r="AH252" s="176"/>
      <c r="AI252" s="176"/>
      <c r="AJ252" s="176"/>
      <c r="AK252" s="176"/>
      <c r="AL252" s="176"/>
      <c r="AM252" s="176"/>
      <c r="AN252" s="176"/>
      <c r="AO252" s="176"/>
      <c r="AP252" s="176"/>
      <c r="AQ252" s="176"/>
      <c r="AR252" s="176"/>
      <c r="AS252" s="176"/>
      <c r="AT252" s="176"/>
      <c r="AU252" s="176"/>
      <c r="AV252" s="176"/>
      <c r="AW252" s="176"/>
      <c r="AX252" s="176"/>
      <c r="AY252" s="176"/>
      <c r="AZ252" s="176"/>
      <c r="BA252" s="176"/>
      <c r="BB252" s="176"/>
      <c r="BC252" s="176"/>
      <c r="BD252" s="176"/>
      <c r="BE252" s="176"/>
      <c r="BF252" s="176"/>
      <c r="BG252" s="176"/>
      <c r="BH252" s="176"/>
      <c r="BI252" s="176"/>
      <c r="BJ252" s="176"/>
      <c r="BK252" s="176"/>
      <c r="BL252" s="176"/>
      <c r="BM252" s="176"/>
      <c r="BN252" s="176"/>
      <c r="BO252" s="176"/>
      <c r="BP252" s="176"/>
      <c r="BQ252" s="176"/>
      <c r="BR252" s="176"/>
      <c r="BS252" s="176"/>
      <c r="BT252" s="176"/>
      <c r="BU252" s="176"/>
      <c r="BV252" s="176"/>
      <c r="BW252" s="176"/>
      <c r="BX252" s="176"/>
      <c r="BY252" s="176"/>
      <c r="BZ252" s="176"/>
      <c r="CA252" s="176"/>
      <c r="CB252" s="176"/>
      <c r="CC252" s="176"/>
      <c r="CD252" s="176"/>
      <c r="CE252" s="176"/>
      <c r="CF252" s="176"/>
      <c r="CG252" s="176"/>
      <c r="CH252" s="176"/>
      <c r="CI252" s="176"/>
      <c r="CJ252" s="176"/>
      <c r="CK252" s="177"/>
      <c r="CL252" s="177"/>
    </row>
    <row r="253" customFormat="false" ht="12.75" hidden="false" customHeight="false" outlineLevel="0" collapsed="false">
      <c r="A253" s="169" t="s">
        <v>42</v>
      </c>
      <c r="B253" s="96"/>
      <c r="C253" s="170" t="s">
        <v>104</v>
      </c>
      <c r="D253" s="171" t="n">
        <v>26</v>
      </c>
      <c r="E253" s="172" t="s">
        <v>127</v>
      </c>
      <c r="F253" s="173" t="n">
        <f aca="false">SUM(H253:CJ253)</f>
        <v>7.75</v>
      </c>
      <c r="G253" s="174"/>
      <c r="H253" s="175" t="n">
        <v>7.75</v>
      </c>
      <c r="I253" s="176"/>
      <c r="J253" s="176"/>
      <c r="K253" s="176"/>
      <c r="L253" s="176"/>
      <c r="M253" s="176"/>
      <c r="N253" s="176"/>
      <c r="O253" s="176"/>
      <c r="P253" s="176"/>
      <c r="Q253" s="176"/>
      <c r="R253" s="176"/>
      <c r="S253" s="176"/>
      <c r="T253" s="176"/>
      <c r="U253" s="176"/>
      <c r="V253" s="176"/>
      <c r="W253" s="176"/>
      <c r="X253" s="176"/>
      <c r="Y253" s="176"/>
      <c r="Z253" s="176"/>
      <c r="AA253" s="176"/>
      <c r="AB253" s="176"/>
      <c r="AC253" s="176"/>
      <c r="AD253" s="176"/>
      <c r="AE253" s="176"/>
      <c r="AF253" s="176"/>
      <c r="AG253" s="176"/>
      <c r="AH253" s="176"/>
      <c r="AI253" s="176"/>
      <c r="AJ253" s="176"/>
      <c r="AK253" s="176"/>
      <c r="AL253" s="176"/>
      <c r="AM253" s="176"/>
      <c r="AN253" s="176"/>
      <c r="AO253" s="176"/>
      <c r="AP253" s="176"/>
      <c r="AQ253" s="176"/>
      <c r="AR253" s="176"/>
      <c r="AS253" s="176"/>
      <c r="AT253" s="176"/>
      <c r="AU253" s="176"/>
      <c r="AV253" s="176"/>
      <c r="AW253" s="176"/>
      <c r="AX253" s="176"/>
      <c r="AY253" s="176"/>
      <c r="AZ253" s="176"/>
      <c r="BA253" s="176"/>
      <c r="BB253" s="176"/>
      <c r="BC253" s="176"/>
      <c r="BD253" s="176"/>
      <c r="BE253" s="176"/>
      <c r="BF253" s="176"/>
      <c r="BG253" s="176"/>
      <c r="BH253" s="176"/>
      <c r="BI253" s="176"/>
      <c r="BJ253" s="176"/>
      <c r="BK253" s="176"/>
      <c r="BL253" s="176"/>
      <c r="BM253" s="176"/>
      <c r="BN253" s="176"/>
      <c r="BO253" s="176"/>
      <c r="BP253" s="176"/>
      <c r="BQ253" s="176"/>
      <c r="BR253" s="176"/>
      <c r="BS253" s="176"/>
      <c r="BT253" s="176"/>
      <c r="BU253" s="176"/>
      <c r="BV253" s="176"/>
      <c r="BW253" s="176"/>
      <c r="BX253" s="176"/>
      <c r="BY253" s="176"/>
      <c r="BZ253" s="176"/>
      <c r="CA253" s="176"/>
      <c r="CB253" s="176"/>
      <c r="CC253" s="176"/>
      <c r="CD253" s="176"/>
      <c r="CE253" s="176"/>
      <c r="CF253" s="176"/>
      <c r="CG253" s="176"/>
      <c r="CH253" s="176"/>
      <c r="CI253" s="176"/>
      <c r="CJ253" s="176"/>
      <c r="CK253" s="177"/>
      <c r="CL253" s="177"/>
    </row>
    <row r="254" customFormat="false" ht="12.75" hidden="false" customHeight="false" outlineLevel="0" collapsed="false">
      <c r="A254" s="169" t="s">
        <v>42</v>
      </c>
      <c r="B254" s="96"/>
      <c r="C254" s="170" t="s">
        <v>104</v>
      </c>
      <c r="D254" s="171" t="n">
        <v>27</v>
      </c>
      <c r="E254" s="172" t="s">
        <v>127</v>
      </c>
      <c r="F254" s="173" t="n">
        <f aca="false">SUM(H254:CJ254)</f>
        <v>7</v>
      </c>
      <c r="G254" s="174"/>
      <c r="H254" s="175" t="n">
        <v>7</v>
      </c>
      <c r="I254" s="176"/>
      <c r="J254" s="176"/>
      <c r="K254" s="176"/>
      <c r="L254" s="176"/>
      <c r="M254" s="176"/>
      <c r="N254" s="176"/>
      <c r="O254" s="176"/>
      <c r="P254" s="176"/>
      <c r="Q254" s="176"/>
      <c r="R254" s="176"/>
      <c r="S254" s="176"/>
      <c r="T254" s="176"/>
      <c r="U254" s="176"/>
      <c r="V254" s="176"/>
      <c r="W254" s="176"/>
      <c r="X254" s="176"/>
      <c r="Y254" s="176"/>
      <c r="Z254" s="176"/>
      <c r="AA254" s="176"/>
      <c r="AB254" s="176"/>
      <c r="AC254" s="176"/>
      <c r="AD254" s="176"/>
      <c r="AE254" s="176"/>
      <c r="AF254" s="176"/>
      <c r="AG254" s="176"/>
      <c r="AH254" s="176"/>
      <c r="AI254" s="176"/>
      <c r="AJ254" s="176"/>
      <c r="AK254" s="176"/>
      <c r="AL254" s="176"/>
      <c r="AM254" s="176"/>
      <c r="AN254" s="176"/>
      <c r="AO254" s="176"/>
      <c r="AP254" s="176"/>
      <c r="AQ254" s="176"/>
      <c r="AR254" s="176"/>
      <c r="AS254" s="176"/>
      <c r="AT254" s="176"/>
      <c r="AU254" s="176"/>
      <c r="AV254" s="176"/>
      <c r="AW254" s="176"/>
      <c r="AX254" s="176"/>
      <c r="AY254" s="176"/>
      <c r="AZ254" s="176"/>
      <c r="BA254" s="176"/>
      <c r="BB254" s="176"/>
      <c r="BC254" s="176"/>
      <c r="BD254" s="176"/>
      <c r="BE254" s="176"/>
      <c r="BF254" s="176"/>
      <c r="BG254" s="176"/>
      <c r="BH254" s="176"/>
      <c r="BI254" s="176"/>
      <c r="BJ254" s="176"/>
      <c r="BK254" s="176"/>
      <c r="BL254" s="176"/>
      <c r="BM254" s="176"/>
      <c r="BN254" s="176"/>
      <c r="BO254" s="176"/>
      <c r="BP254" s="176"/>
      <c r="BQ254" s="176"/>
      <c r="BR254" s="176"/>
      <c r="BS254" s="176"/>
      <c r="BT254" s="176"/>
      <c r="BU254" s="176"/>
      <c r="BV254" s="176"/>
      <c r="BW254" s="176"/>
      <c r="BX254" s="176"/>
      <c r="BY254" s="176"/>
      <c r="BZ254" s="176"/>
      <c r="CA254" s="176"/>
      <c r="CB254" s="176"/>
      <c r="CC254" s="176"/>
      <c r="CD254" s="176"/>
      <c r="CE254" s="176"/>
      <c r="CF254" s="176"/>
      <c r="CG254" s="176"/>
      <c r="CH254" s="176"/>
      <c r="CI254" s="176"/>
      <c r="CJ254" s="176"/>
      <c r="CK254" s="177"/>
      <c r="CL254" s="177"/>
    </row>
    <row r="255" customFormat="false" ht="12.75" hidden="false" customHeight="false" outlineLevel="0" collapsed="false">
      <c r="A255" s="169" t="s">
        <v>42</v>
      </c>
      <c r="B255" s="96"/>
      <c r="C255" s="170" t="s">
        <v>104</v>
      </c>
      <c r="D255" s="171" t="n">
        <v>28</v>
      </c>
      <c r="E255" s="172" t="s">
        <v>127</v>
      </c>
      <c r="F255" s="178" t="n">
        <f aca="false">SUM(H255:CJ255)</f>
        <v>0</v>
      </c>
      <c r="G255" s="179"/>
      <c r="H255" s="180"/>
      <c r="I255" s="181"/>
      <c r="J255" s="181"/>
      <c r="K255" s="181"/>
      <c r="L255" s="181"/>
      <c r="M255" s="181"/>
      <c r="N255" s="181"/>
      <c r="O255" s="181"/>
      <c r="P255" s="181"/>
      <c r="Q255" s="181"/>
      <c r="R255" s="181"/>
      <c r="S255" s="181"/>
      <c r="T255" s="181"/>
      <c r="U255" s="181"/>
      <c r="V255" s="181"/>
      <c r="W255" s="181"/>
      <c r="X255" s="181"/>
      <c r="Y255" s="181"/>
      <c r="Z255" s="181"/>
      <c r="AA255" s="181"/>
      <c r="AB255" s="181"/>
      <c r="AC255" s="181"/>
      <c r="AD255" s="181"/>
      <c r="AE255" s="181"/>
      <c r="AF255" s="181"/>
      <c r="AG255" s="181"/>
      <c r="AH255" s="181"/>
      <c r="AI255" s="181"/>
      <c r="AJ255" s="181"/>
      <c r="AK255" s="181"/>
      <c r="AL255" s="181"/>
      <c r="AM255" s="181"/>
      <c r="AN255" s="181"/>
      <c r="AO255" s="181"/>
      <c r="AP255" s="181"/>
      <c r="AQ255" s="181"/>
      <c r="AR255" s="181"/>
      <c r="AS255" s="181"/>
      <c r="AT255" s="181"/>
      <c r="AU255" s="181"/>
      <c r="AV255" s="181"/>
      <c r="AW255" s="181"/>
      <c r="AX255" s="181"/>
      <c r="AY255" s="181"/>
      <c r="AZ255" s="181"/>
      <c r="BA255" s="181"/>
      <c r="BB255" s="181"/>
      <c r="BC255" s="181"/>
      <c r="BD255" s="181"/>
      <c r="BE255" s="181"/>
      <c r="BF255" s="181"/>
      <c r="BG255" s="181"/>
      <c r="BH255" s="181"/>
      <c r="BI255" s="181"/>
      <c r="BJ255" s="181"/>
      <c r="BK255" s="181"/>
      <c r="BL255" s="181"/>
      <c r="BM255" s="181"/>
      <c r="BN255" s="181"/>
      <c r="BO255" s="181"/>
      <c r="BP255" s="181"/>
      <c r="BQ255" s="181"/>
      <c r="BR255" s="181"/>
      <c r="BS255" s="181"/>
      <c r="BT255" s="181"/>
      <c r="BU255" s="181"/>
      <c r="BV255" s="181"/>
      <c r="BW255" s="181"/>
      <c r="BX255" s="181"/>
      <c r="BY255" s="181"/>
      <c r="BZ255" s="181"/>
      <c r="CA255" s="181"/>
      <c r="CB255" s="181"/>
      <c r="CC255" s="181"/>
      <c r="CD255" s="181"/>
      <c r="CE255" s="181"/>
      <c r="CF255" s="181"/>
      <c r="CG255" s="181"/>
      <c r="CH255" s="181"/>
      <c r="CI255" s="181"/>
      <c r="CJ255" s="181"/>
      <c r="CK255" s="177"/>
      <c r="CL255" s="177"/>
    </row>
    <row r="256" customFormat="false" ht="12.75" hidden="false" customHeight="false" outlineLevel="0" collapsed="false">
      <c r="A256" s="169" t="s">
        <v>42</v>
      </c>
      <c r="B256" s="96"/>
      <c r="C256" s="170" t="s">
        <v>104</v>
      </c>
      <c r="D256" s="171" t="n">
        <v>29</v>
      </c>
      <c r="E256" s="172" t="s">
        <v>127</v>
      </c>
      <c r="F256" s="178" t="n">
        <f aca="false">SUM(H256:CJ256)</f>
        <v>0</v>
      </c>
      <c r="G256" s="179" t="n">
        <f aca="false">SUM(F250:F256)</f>
        <v>38</v>
      </c>
      <c r="H256" s="180"/>
      <c r="I256" s="181"/>
      <c r="J256" s="181"/>
      <c r="K256" s="181"/>
      <c r="L256" s="181"/>
      <c r="M256" s="181"/>
      <c r="N256" s="181"/>
      <c r="O256" s="181"/>
      <c r="P256" s="181"/>
      <c r="Q256" s="181"/>
      <c r="R256" s="181"/>
      <c r="S256" s="181"/>
      <c r="T256" s="181"/>
      <c r="U256" s="181"/>
      <c r="V256" s="181"/>
      <c r="W256" s="181"/>
      <c r="X256" s="181"/>
      <c r="Y256" s="181"/>
      <c r="Z256" s="181"/>
      <c r="AA256" s="181"/>
      <c r="AB256" s="181"/>
      <c r="AC256" s="181"/>
      <c r="AD256" s="181"/>
      <c r="AE256" s="181"/>
      <c r="AF256" s="181"/>
      <c r="AG256" s="181"/>
      <c r="AH256" s="181"/>
      <c r="AI256" s="181"/>
      <c r="AJ256" s="181"/>
      <c r="AK256" s="181"/>
      <c r="AL256" s="181"/>
      <c r="AM256" s="181"/>
      <c r="AN256" s="181"/>
      <c r="AO256" s="181"/>
      <c r="AP256" s="181"/>
      <c r="AQ256" s="181"/>
      <c r="AR256" s="181"/>
      <c r="AS256" s="181"/>
      <c r="AT256" s="181"/>
      <c r="AU256" s="181"/>
      <c r="AV256" s="181"/>
      <c r="AW256" s="181"/>
      <c r="AX256" s="181"/>
      <c r="AY256" s="181"/>
      <c r="AZ256" s="181"/>
      <c r="BA256" s="181"/>
      <c r="BB256" s="181"/>
      <c r="BC256" s="181"/>
      <c r="BD256" s="181"/>
      <c r="BE256" s="181"/>
      <c r="BF256" s="181"/>
      <c r="BG256" s="181"/>
      <c r="BH256" s="181"/>
      <c r="BI256" s="181"/>
      <c r="BJ256" s="181"/>
      <c r="BK256" s="181"/>
      <c r="BL256" s="181"/>
      <c r="BM256" s="181"/>
      <c r="BN256" s="181"/>
      <c r="BO256" s="181"/>
      <c r="BP256" s="181"/>
      <c r="BQ256" s="181"/>
      <c r="BR256" s="181"/>
      <c r="BS256" s="181"/>
      <c r="BT256" s="181"/>
      <c r="BU256" s="181"/>
      <c r="BV256" s="181"/>
      <c r="BW256" s="181"/>
      <c r="BX256" s="181"/>
      <c r="BY256" s="181"/>
      <c r="BZ256" s="181"/>
      <c r="CA256" s="181"/>
      <c r="CB256" s="181"/>
      <c r="CC256" s="181"/>
      <c r="CD256" s="181"/>
      <c r="CE256" s="181"/>
      <c r="CF256" s="181"/>
      <c r="CG256" s="181"/>
      <c r="CH256" s="181"/>
      <c r="CI256" s="181"/>
      <c r="CJ256" s="181"/>
      <c r="CK256" s="177"/>
      <c r="CL256" s="177"/>
    </row>
    <row r="257" customFormat="false" ht="12.75" hidden="false" customHeight="false" outlineLevel="0" collapsed="false">
      <c r="A257" s="169" t="s">
        <v>42</v>
      </c>
      <c r="B257" s="96"/>
      <c r="C257" s="170" t="s">
        <v>104</v>
      </c>
      <c r="D257" s="171" t="n">
        <v>30</v>
      </c>
      <c r="E257" s="172" t="s">
        <v>128</v>
      </c>
      <c r="F257" s="173" t="n">
        <f aca="false">SUM(H257:CJ257)</f>
        <v>0</v>
      </c>
      <c r="G257" s="174"/>
      <c r="H257" s="175"/>
      <c r="I257" s="176"/>
      <c r="J257" s="176"/>
      <c r="K257" s="176"/>
      <c r="L257" s="176"/>
      <c r="M257" s="176"/>
      <c r="N257" s="176"/>
      <c r="O257" s="176"/>
      <c r="P257" s="176"/>
      <c r="Q257" s="176"/>
      <c r="R257" s="176"/>
      <c r="S257" s="176"/>
      <c r="T257" s="176"/>
      <c r="U257" s="176"/>
      <c r="V257" s="176"/>
      <c r="W257" s="176"/>
      <c r="X257" s="176"/>
      <c r="Y257" s="176"/>
      <c r="Z257" s="176"/>
      <c r="AA257" s="176"/>
      <c r="AB257" s="176"/>
      <c r="AC257" s="176"/>
      <c r="AD257" s="176"/>
      <c r="AE257" s="176"/>
      <c r="AF257" s="176"/>
      <c r="AG257" s="176"/>
      <c r="AH257" s="176"/>
      <c r="AI257" s="176"/>
      <c r="AJ257" s="176"/>
      <c r="AK257" s="176"/>
      <c r="AL257" s="176"/>
      <c r="AM257" s="176"/>
      <c r="AN257" s="176"/>
      <c r="AO257" s="176"/>
      <c r="AP257" s="176"/>
      <c r="AQ257" s="176"/>
      <c r="AR257" s="176"/>
      <c r="AS257" s="176"/>
      <c r="AT257" s="176"/>
      <c r="AU257" s="176"/>
      <c r="AV257" s="176"/>
      <c r="AW257" s="176"/>
      <c r="AX257" s="176"/>
      <c r="AY257" s="176"/>
      <c r="AZ257" s="176"/>
      <c r="BA257" s="176"/>
      <c r="BB257" s="176"/>
      <c r="BC257" s="176"/>
      <c r="BD257" s="176"/>
      <c r="BE257" s="176"/>
      <c r="BF257" s="176"/>
      <c r="BG257" s="176"/>
      <c r="BH257" s="176"/>
      <c r="BI257" s="176"/>
      <c r="BJ257" s="176"/>
      <c r="BK257" s="176"/>
      <c r="BL257" s="176"/>
      <c r="BM257" s="176"/>
      <c r="BN257" s="176"/>
      <c r="BO257" s="176"/>
      <c r="BP257" s="176"/>
      <c r="BQ257" s="176"/>
      <c r="BR257" s="176"/>
      <c r="BS257" s="176"/>
      <c r="BT257" s="176"/>
      <c r="BU257" s="176"/>
      <c r="BV257" s="176"/>
      <c r="BW257" s="176"/>
      <c r="BX257" s="176"/>
      <c r="BY257" s="176"/>
      <c r="BZ257" s="176"/>
      <c r="CA257" s="176"/>
      <c r="CB257" s="176"/>
      <c r="CC257" s="176"/>
      <c r="CD257" s="176"/>
      <c r="CE257" s="176"/>
      <c r="CF257" s="176"/>
      <c r="CG257" s="176"/>
      <c r="CH257" s="176"/>
      <c r="CI257" s="176"/>
      <c r="CJ257" s="176"/>
      <c r="CK257" s="177"/>
      <c r="CL257" s="177"/>
    </row>
    <row r="258" customFormat="false" ht="13.5" hidden="false" customHeight="false" outlineLevel="0" collapsed="false">
      <c r="A258" s="169" t="s">
        <v>42</v>
      </c>
      <c r="B258" s="96"/>
      <c r="C258" s="170" t="s">
        <v>104</v>
      </c>
      <c r="D258" s="171"/>
      <c r="E258" s="172"/>
      <c r="F258" s="173" t="n">
        <f aca="false">SUM(H258:CJ258)</f>
        <v>0</v>
      </c>
      <c r="G258" s="174"/>
      <c r="H258" s="175"/>
      <c r="I258" s="176"/>
      <c r="J258" s="176"/>
      <c r="K258" s="176"/>
      <c r="L258" s="176"/>
      <c r="M258" s="176"/>
      <c r="N258" s="176"/>
      <c r="O258" s="176"/>
      <c r="P258" s="176"/>
      <c r="Q258" s="176"/>
      <c r="R258" s="176"/>
      <c r="S258" s="176"/>
      <c r="T258" s="176"/>
      <c r="U258" s="176"/>
      <c r="V258" s="176"/>
      <c r="W258" s="176"/>
      <c r="X258" s="176"/>
      <c r="Y258" s="176"/>
      <c r="Z258" s="176"/>
      <c r="AA258" s="176"/>
      <c r="AB258" s="176"/>
      <c r="AC258" s="176"/>
      <c r="AD258" s="176"/>
      <c r="AE258" s="176"/>
      <c r="AF258" s="176"/>
      <c r="AG258" s="176"/>
      <c r="AH258" s="176"/>
      <c r="AI258" s="176"/>
      <c r="AJ258" s="176"/>
      <c r="AK258" s="176"/>
      <c r="AL258" s="176"/>
      <c r="AM258" s="176"/>
      <c r="AN258" s="176"/>
      <c r="AO258" s="176"/>
      <c r="AP258" s="176"/>
      <c r="AQ258" s="176"/>
      <c r="AR258" s="176"/>
      <c r="AS258" s="176"/>
      <c r="AT258" s="176"/>
      <c r="AU258" s="176"/>
      <c r="AV258" s="176"/>
      <c r="AW258" s="176"/>
      <c r="AX258" s="176"/>
      <c r="AY258" s="176"/>
      <c r="AZ258" s="176"/>
      <c r="BA258" s="176"/>
      <c r="BB258" s="176"/>
      <c r="BC258" s="176"/>
      <c r="BD258" s="176"/>
      <c r="BE258" s="176"/>
      <c r="BF258" s="176"/>
      <c r="BG258" s="176"/>
      <c r="BH258" s="176"/>
      <c r="BI258" s="176"/>
      <c r="BJ258" s="176"/>
      <c r="BK258" s="176"/>
      <c r="BL258" s="176"/>
      <c r="BM258" s="176"/>
      <c r="BN258" s="176"/>
      <c r="BO258" s="176"/>
      <c r="BP258" s="176"/>
      <c r="BQ258" s="176"/>
      <c r="BR258" s="176"/>
      <c r="BS258" s="176"/>
      <c r="BT258" s="176"/>
      <c r="BU258" s="176"/>
      <c r="BV258" s="176"/>
      <c r="BW258" s="176"/>
      <c r="BX258" s="176"/>
      <c r="BY258" s="176"/>
      <c r="BZ258" s="176"/>
      <c r="CA258" s="176"/>
      <c r="CB258" s="176"/>
      <c r="CC258" s="176"/>
      <c r="CD258" s="176"/>
      <c r="CE258" s="176"/>
      <c r="CF258" s="176"/>
      <c r="CG258" s="176"/>
      <c r="CH258" s="176"/>
      <c r="CI258" s="176"/>
      <c r="CJ258" s="176"/>
      <c r="CK258" s="177"/>
      <c r="CL258" s="177"/>
    </row>
    <row r="259" customFormat="false" ht="13.5" hidden="false" customHeight="false" outlineLevel="0" collapsed="false">
      <c r="A259" s="182" t="s">
        <v>42</v>
      </c>
      <c r="B259" s="118"/>
      <c r="C259" s="183" t="s">
        <v>58</v>
      </c>
      <c r="D259" s="184" t="s">
        <v>49</v>
      </c>
      <c r="E259" s="185"/>
      <c r="F259" s="185" t="n">
        <f aca="false">SUM(F228:F258)</f>
        <v>152</v>
      </c>
      <c r="G259" s="185"/>
      <c r="H259" s="186" t="n">
        <f aca="false">SUM(H228:H258)</f>
        <v>152</v>
      </c>
      <c r="I259" s="187" t="n">
        <f aca="false">SUM(I228:I258)</f>
        <v>0</v>
      </c>
      <c r="J259" s="188" t="n">
        <f aca="false">SUM(J228:J258)</f>
        <v>0</v>
      </c>
      <c r="K259" s="189" t="n">
        <f aca="false">SUM(K228:K258)</f>
        <v>0</v>
      </c>
      <c r="L259" s="189" t="n">
        <f aca="false">SUM(L228:L258)</f>
        <v>0</v>
      </c>
      <c r="M259" s="190" t="n">
        <f aca="false">SUM(M228:M258)</f>
        <v>0</v>
      </c>
      <c r="N259" s="190" t="n">
        <f aca="false">SUM(N228:N258)</f>
        <v>0</v>
      </c>
      <c r="O259" s="190" t="n">
        <f aca="false">SUM(O228:O258)</f>
        <v>0</v>
      </c>
      <c r="P259" s="190" t="n">
        <f aca="false">SUM(P228:P258)</f>
        <v>0</v>
      </c>
      <c r="Q259" s="190" t="n">
        <f aca="false">SUM(Q228:Q258)</f>
        <v>0</v>
      </c>
      <c r="R259" s="188" t="n">
        <f aca="false">SUM(R228:R258)</f>
        <v>0</v>
      </c>
      <c r="S259" s="188" t="n">
        <f aca="false">SUM(S228:S258)</f>
        <v>0</v>
      </c>
      <c r="T259" s="188" t="n">
        <f aca="false">SUM(T228:T258)</f>
        <v>0</v>
      </c>
      <c r="U259" s="188" t="n">
        <f aca="false">SUM(U228:U258)</f>
        <v>0</v>
      </c>
      <c r="V259" s="188" t="n">
        <f aca="false">SUM(V228:V258)</f>
        <v>0</v>
      </c>
      <c r="W259" s="188" t="n">
        <f aca="false">SUM(W228:W258)</f>
        <v>0</v>
      </c>
      <c r="X259" s="188" t="n">
        <f aca="false">SUM(X228:X258)</f>
        <v>0</v>
      </c>
      <c r="Y259" s="188" t="n">
        <f aca="false">SUM(Y228:Y258)</f>
        <v>0</v>
      </c>
      <c r="Z259" s="188" t="n">
        <f aca="false">SUM(Z228:Z258)</f>
        <v>0</v>
      </c>
      <c r="AA259" s="188" t="n">
        <f aca="false">SUM(AA228:AA258)</f>
        <v>0</v>
      </c>
      <c r="AB259" s="188" t="n">
        <f aca="false">SUM(AB228:AB258)</f>
        <v>0</v>
      </c>
      <c r="AC259" s="188" t="n">
        <f aca="false">SUM(AC228:AC258)</f>
        <v>0</v>
      </c>
      <c r="AD259" s="188" t="n">
        <f aca="false">SUM(AD228:AD258)</f>
        <v>0</v>
      </c>
      <c r="AE259" s="188" t="n">
        <f aca="false">SUM(AE228:AE258)</f>
        <v>0</v>
      </c>
      <c r="AF259" s="188" t="n">
        <f aca="false">SUM(AF228:AF258)</f>
        <v>0</v>
      </c>
      <c r="AG259" s="188" t="n">
        <f aca="false">SUM(AG228:AG258)</f>
        <v>0</v>
      </c>
      <c r="AH259" s="188" t="n">
        <f aca="false">SUM(AH228:AH258)</f>
        <v>0</v>
      </c>
      <c r="AI259" s="188" t="n">
        <f aca="false">SUM(AI228:AI258)</f>
        <v>0</v>
      </c>
      <c r="AJ259" s="188" t="n">
        <f aca="false">SUM(AJ228:AJ258)</f>
        <v>0</v>
      </c>
      <c r="AK259" s="188" t="n">
        <f aca="false">SUM(AK228:AK258)</f>
        <v>0</v>
      </c>
      <c r="AL259" s="188" t="n">
        <f aca="false">SUM(AL228:AL258)</f>
        <v>0</v>
      </c>
      <c r="AM259" s="188" t="n">
        <f aca="false">SUM(AM228:AM258)</f>
        <v>0</v>
      </c>
      <c r="AN259" s="188" t="n">
        <f aca="false">SUM(AN228:AN258)</f>
        <v>0</v>
      </c>
      <c r="AO259" s="188" t="n">
        <f aca="false">SUM(AO228:AO258)</f>
        <v>0</v>
      </c>
      <c r="AP259" s="188" t="n">
        <f aca="false">SUM(AP228:AP258)</f>
        <v>0</v>
      </c>
      <c r="AQ259" s="188" t="n">
        <f aca="false">SUM(AQ228:AQ258)</f>
        <v>0</v>
      </c>
      <c r="AR259" s="188" t="n">
        <f aca="false">SUM(AR228:AR258)</f>
        <v>0</v>
      </c>
      <c r="AS259" s="188" t="n">
        <f aca="false">SUM(AS228:AS258)</f>
        <v>0</v>
      </c>
      <c r="AT259" s="188" t="n">
        <f aca="false">SUM(AT228:AT258)</f>
        <v>0</v>
      </c>
      <c r="AU259" s="188" t="n">
        <f aca="false">SUM(AU228:AU258)</f>
        <v>0</v>
      </c>
      <c r="AV259" s="188" t="n">
        <f aca="false">SUM(AV228:AV258)</f>
        <v>0</v>
      </c>
      <c r="AW259" s="188" t="n">
        <f aca="false">SUM(AW228:AW258)</f>
        <v>0</v>
      </c>
      <c r="AX259" s="188" t="n">
        <f aca="false">SUM(AX228:AX258)</f>
        <v>0</v>
      </c>
      <c r="AY259" s="188" t="n">
        <f aca="false">SUM(AY228:AY258)</f>
        <v>0</v>
      </c>
      <c r="AZ259" s="188" t="n">
        <f aca="false">SUM(AZ228:AZ258)</f>
        <v>0</v>
      </c>
      <c r="BA259" s="188" t="n">
        <f aca="false">SUM(BA228:BA258)</f>
        <v>0</v>
      </c>
      <c r="BB259" s="188" t="n">
        <f aca="false">SUM(BB228:BB258)</f>
        <v>0</v>
      </c>
      <c r="BC259" s="188" t="n">
        <f aca="false">SUM(BC228:BC258)</f>
        <v>0</v>
      </c>
      <c r="BD259" s="188" t="n">
        <f aca="false">SUM(BD228:BD258)</f>
        <v>0</v>
      </c>
      <c r="BE259" s="188" t="n">
        <f aca="false">SUM(BE228:BE258)</f>
        <v>0</v>
      </c>
      <c r="BF259" s="188" t="n">
        <f aca="false">SUM(BF228:BF258)</f>
        <v>0</v>
      </c>
      <c r="BG259" s="188" t="n">
        <f aca="false">SUM(BG228:BG258)</f>
        <v>0</v>
      </c>
      <c r="BH259" s="188" t="n">
        <f aca="false">SUM(BH228:BH258)</f>
        <v>0</v>
      </c>
      <c r="BI259" s="188" t="n">
        <f aca="false">SUM(BI228:BI258)</f>
        <v>0</v>
      </c>
      <c r="BJ259" s="188" t="n">
        <f aca="false">SUM(BJ228:BJ258)</f>
        <v>0</v>
      </c>
      <c r="BK259" s="188" t="n">
        <f aca="false">SUM(BK228:BK258)</f>
        <v>0</v>
      </c>
      <c r="BL259" s="188" t="n">
        <f aca="false">SUM(BL228:BL258)</f>
        <v>0</v>
      </c>
      <c r="BM259" s="188" t="n">
        <f aca="false">SUM(BM228:BM258)</f>
        <v>0</v>
      </c>
      <c r="BN259" s="188" t="n">
        <f aca="false">SUM(BN228:BN258)</f>
        <v>0</v>
      </c>
      <c r="BO259" s="188" t="n">
        <f aca="false">SUM(BO228:BO258)</f>
        <v>0</v>
      </c>
      <c r="BP259" s="188" t="n">
        <f aca="false">SUM(BP228:BP258)</f>
        <v>0</v>
      </c>
      <c r="BQ259" s="188" t="n">
        <f aca="false">SUM(BQ228:BQ258)</f>
        <v>0</v>
      </c>
      <c r="BR259" s="188" t="n">
        <f aca="false">SUM(BR228:BR258)</f>
        <v>0</v>
      </c>
      <c r="BS259" s="188" t="n">
        <f aca="false">SUM(BS228:BS258)</f>
        <v>0</v>
      </c>
      <c r="BT259" s="188" t="n">
        <f aca="false">SUM(BT228:BT258)</f>
        <v>0</v>
      </c>
      <c r="BU259" s="188" t="n">
        <f aca="false">SUM(BU228:BU258)</f>
        <v>0</v>
      </c>
      <c r="BV259" s="188" t="n">
        <f aca="false">SUM(BV228:BV258)</f>
        <v>0</v>
      </c>
      <c r="BW259" s="188" t="n">
        <f aca="false">SUM(BW228:BW258)</f>
        <v>0</v>
      </c>
      <c r="BX259" s="188" t="n">
        <f aca="false">SUM(BX228:BX258)</f>
        <v>0</v>
      </c>
      <c r="BY259" s="188" t="n">
        <f aca="false">SUM(BY228:BY258)</f>
        <v>0</v>
      </c>
      <c r="BZ259" s="188" t="n">
        <f aca="false">SUM(BZ228:BZ258)</f>
        <v>0</v>
      </c>
      <c r="CA259" s="188" t="n">
        <f aca="false">SUM(CA228:CA258)</f>
        <v>0</v>
      </c>
      <c r="CB259" s="188" t="n">
        <f aca="false">SUM(CB228:CB258)</f>
        <v>0</v>
      </c>
      <c r="CC259" s="188" t="n">
        <f aca="false">SUM(CC228:CC258)</f>
        <v>0</v>
      </c>
      <c r="CD259" s="188" t="n">
        <f aca="false">SUM(CD228:CD258)</f>
        <v>0</v>
      </c>
      <c r="CE259" s="188" t="n">
        <f aca="false">SUM(CE228:CE258)</f>
        <v>0</v>
      </c>
      <c r="CF259" s="188" t="n">
        <f aca="false">SUM(CF228:CF258)</f>
        <v>0</v>
      </c>
      <c r="CG259" s="188" t="n">
        <f aca="false">SUM(CG228:CG258)</f>
        <v>0</v>
      </c>
      <c r="CH259" s="188" t="n">
        <f aca="false">SUM(CH228:CH258)</f>
        <v>0</v>
      </c>
      <c r="CI259" s="188" t="n">
        <f aca="false">SUM(CI228:CI258)</f>
        <v>0</v>
      </c>
      <c r="CJ259" s="188" t="n">
        <f aca="false">SUM(CJ228:CJ258)</f>
        <v>0</v>
      </c>
      <c r="CK259" s="138"/>
      <c r="CL259" s="138"/>
    </row>
    <row r="260" customFormat="false" ht="12.75" hidden="false" customHeight="false" outlineLevel="0" collapsed="false">
      <c r="A260" s="191" t="s">
        <v>42</v>
      </c>
      <c r="B260" s="192"/>
      <c r="C260" s="193" t="s">
        <v>106</v>
      </c>
      <c r="D260" s="171" t="n">
        <v>1</v>
      </c>
      <c r="E260" s="172" t="s">
        <v>92</v>
      </c>
      <c r="F260" s="178" t="n">
        <f aca="false">SUM(H260:CJ260)</f>
        <v>0</v>
      </c>
      <c r="G260" s="179"/>
      <c r="H260" s="180"/>
      <c r="I260" s="181"/>
      <c r="J260" s="181"/>
      <c r="K260" s="181"/>
      <c r="L260" s="181"/>
      <c r="M260" s="181"/>
      <c r="N260" s="181"/>
      <c r="O260" s="181"/>
      <c r="P260" s="181"/>
      <c r="Q260" s="181"/>
      <c r="R260" s="181"/>
      <c r="S260" s="181"/>
      <c r="T260" s="181"/>
      <c r="U260" s="181"/>
      <c r="V260" s="181"/>
      <c r="W260" s="181"/>
      <c r="X260" s="181"/>
      <c r="Y260" s="181"/>
      <c r="Z260" s="181"/>
      <c r="AA260" s="181"/>
      <c r="AB260" s="181"/>
      <c r="AC260" s="181"/>
      <c r="AD260" s="181"/>
      <c r="AE260" s="181"/>
      <c r="AF260" s="181"/>
      <c r="AG260" s="181"/>
      <c r="AH260" s="181"/>
      <c r="AI260" s="181"/>
      <c r="AJ260" s="181"/>
      <c r="AK260" s="181"/>
      <c r="AL260" s="181"/>
      <c r="AM260" s="181"/>
      <c r="AN260" s="181"/>
      <c r="AO260" s="181"/>
      <c r="AP260" s="181"/>
      <c r="AQ260" s="181"/>
      <c r="AR260" s="181"/>
      <c r="AS260" s="181"/>
      <c r="AT260" s="181"/>
      <c r="AU260" s="181"/>
      <c r="AV260" s="181"/>
      <c r="AW260" s="181"/>
      <c r="AX260" s="181"/>
      <c r="AY260" s="181"/>
      <c r="AZ260" s="181"/>
      <c r="BA260" s="181"/>
      <c r="BB260" s="181"/>
      <c r="BC260" s="181"/>
      <c r="BD260" s="181"/>
      <c r="BE260" s="181"/>
      <c r="BF260" s="181"/>
      <c r="BG260" s="181"/>
      <c r="BH260" s="181"/>
      <c r="BI260" s="181"/>
      <c r="BJ260" s="181"/>
      <c r="BK260" s="181"/>
      <c r="BL260" s="181"/>
      <c r="BM260" s="181"/>
      <c r="BN260" s="181"/>
      <c r="BO260" s="181"/>
      <c r="BP260" s="181"/>
      <c r="BQ260" s="181"/>
      <c r="BR260" s="181"/>
      <c r="BS260" s="181"/>
      <c r="BT260" s="181"/>
      <c r="BU260" s="181"/>
      <c r="BV260" s="181"/>
      <c r="BW260" s="181"/>
      <c r="BX260" s="181"/>
      <c r="BY260" s="181"/>
      <c r="BZ260" s="181"/>
      <c r="CA260" s="181"/>
      <c r="CB260" s="181"/>
      <c r="CC260" s="181"/>
      <c r="CD260" s="181"/>
      <c r="CE260" s="181"/>
      <c r="CF260" s="181"/>
      <c r="CG260" s="181"/>
      <c r="CH260" s="181"/>
      <c r="CI260" s="181"/>
      <c r="CJ260" s="181"/>
      <c r="CK260" s="177"/>
      <c r="CL260" s="177"/>
    </row>
    <row r="261" customFormat="false" ht="12.75" hidden="false" customHeight="false" outlineLevel="0" collapsed="false">
      <c r="A261" s="169" t="s">
        <v>42</v>
      </c>
      <c r="B261" s="96"/>
      <c r="C261" s="170" t="s">
        <v>106</v>
      </c>
      <c r="D261" s="171" t="n">
        <v>2</v>
      </c>
      <c r="E261" s="172" t="s">
        <v>124</v>
      </c>
      <c r="F261" s="210" t="n">
        <f aca="false">SUM(H261:CJ261)</f>
        <v>0</v>
      </c>
      <c r="G261" s="211"/>
      <c r="H261" s="212"/>
      <c r="I261" s="213"/>
      <c r="J261" s="213"/>
      <c r="K261" s="213"/>
      <c r="L261" s="213"/>
      <c r="M261" s="213"/>
      <c r="N261" s="213"/>
      <c r="O261" s="213"/>
      <c r="P261" s="213"/>
      <c r="Q261" s="213"/>
      <c r="R261" s="213"/>
      <c r="S261" s="213"/>
      <c r="T261" s="213"/>
      <c r="U261" s="213"/>
      <c r="V261" s="213"/>
      <c r="W261" s="213"/>
      <c r="X261" s="213"/>
      <c r="Y261" s="213"/>
      <c r="Z261" s="213"/>
      <c r="AA261" s="213"/>
      <c r="AB261" s="213"/>
      <c r="AC261" s="213"/>
      <c r="AD261" s="213"/>
      <c r="AE261" s="213"/>
      <c r="AF261" s="213"/>
      <c r="AG261" s="213"/>
      <c r="AH261" s="213"/>
      <c r="AI261" s="213"/>
      <c r="AJ261" s="213"/>
      <c r="AK261" s="213"/>
      <c r="AL261" s="213"/>
      <c r="AM261" s="213"/>
      <c r="AN261" s="213"/>
      <c r="AO261" s="213"/>
      <c r="AP261" s="213"/>
      <c r="AQ261" s="213"/>
      <c r="AR261" s="213"/>
      <c r="AS261" s="213"/>
      <c r="AT261" s="213"/>
      <c r="AU261" s="213"/>
      <c r="AV261" s="213"/>
      <c r="AW261" s="213"/>
      <c r="AX261" s="213"/>
      <c r="AY261" s="213"/>
      <c r="AZ261" s="213"/>
      <c r="BA261" s="213"/>
      <c r="BB261" s="213"/>
      <c r="BC261" s="213"/>
      <c r="BD261" s="213"/>
      <c r="BE261" s="213"/>
      <c r="BF261" s="213"/>
      <c r="BG261" s="213"/>
      <c r="BH261" s="213"/>
      <c r="BI261" s="213"/>
      <c r="BJ261" s="213"/>
      <c r="BK261" s="213"/>
      <c r="BL261" s="213"/>
      <c r="BM261" s="213"/>
      <c r="BN261" s="213"/>
      <c r="BO261" s="213"/>
      <c r="BP261" s="213"/>
      <c r="BQ261" s="213"/>
      <c r="BR261" s="213"/>
      <c r="BS261" s="213"/>
      <c r="BT261" s="213"/>
      <c r="BU261" s="213"/>
      <c r="BV261" s="213"/>
      <c r="BW261" s="213"/>
      <c r="BX261" s="213"/>
      <c r="BY261" s="213"/>
      <c r="BZ261" s="213"/>
      <c r="CA261" s="213"/>
      <c r="CB261" s="213"/>
      <c r="CC261" s="213"/>
      <c r="CD261" s="213"/>
      <c r="CE261" s="213"/>
      <c r="CF261" s="213"/>
      <c r="CG261" s="213"/>
      <c r="CH261" s="213"/>
      <c r="CI261" s="213"/>
      <c r="CJ261" s="213"/>
      <c r="CK261" s="177"/>
      <c r="CL261" s="177"/>
    </row>
    <row r="262" customFormat="false" ht="12.75" hidden="false" customHeight="false" outlineLevel="0" collapsed="false">
      <c r="A262" s="169" t="s">
        <v>42</v>
      </c>
      <c r="B262" s="96"/>
      <c r="C262" s="170" t="s">
        <v>106</v>
      </c>
      <c r="D262" s="171" t="n">
        <v>3</v>
      </c>
      <c r="E262" s="172" t="s">
        <v>124</v>
      </c>
      <c r="F262" s="173" t="n">
        <f aca="false">SUM(H262:CJ262)</f>
        <v>7.75</v>
      </c>
      <c r="G262" s="174"/>
      <c r="H262" s="175"/>
      <c r="I262" s="176"/>
      <c r="J262" s="176"/>
      <c r="K262" s="176"/>
      <c r="L262" s="176"/>
      <c r="M262" s="176"/>
      <c r="N262" s="176"/>
      <c r="O262" s="176"/>
      <c r="P262" s="176"/>
      <c r="Q262" s="176"/>
      <c r="R262" s="176"/>
      <c r="S262" s="176"/>
      <c r="T262" s="176"/>
      <c r="U262" s="176"/>
      <c r="V262" s="176"/>
      <c r="W262" s="176"/>
      <c r="X262" s="176"/>
      <c r="Y262" s="176"/>
      <c r="Z262" s="176"/>
      <c r="AA262" s="176"/>
      <c r="AB262" s="176" t="n">
        <v>4</v>
      </c>
      <c r="AC262" s="176"/>
      <c r="AD262" s="176"/>
      <c r="AE262" s="176"/>
      <c r="AF262" s="176"/>
      <c r="AG262" s="176"/>
      <c r="AH262" s="176"/>
      <c r="AI262" s="176"/>
      <c r="AJ262" s="176"/>
      <c r="AK262" s="176"/>
      <c r="AL262" s="176"/>
      <c r="AM262" s="176"/>
      <c r="AN262" s="176"/>
      <c r="AO262" s="176"/>
      <c r="AP262" s="176"/>
      <c r="AQ262" s="176"/>
      <c r="AR262" s="176"/>
      <c r="AS262" s="176"/>
      <c r="AT262" s="176"/>
      <c r="AU262" s="176"/>
      <c r="AV262" s="176"/>
      <c r="AW262" s="176"/>
      <c r="AX262" s="176"/>
      <c r="AY262" s="176"/>
      <c r="AZ262" s="176"/>
      <c r="BA262" s="176"/>
      <c r="BB262" s="176"/>
      <c r="BC262" s="176"/>
      <c r="BD262" s="176"/>
      <c r="BE262" s="176"/>
      <c r="BF262" s="176"/>
      <c r="BG262" s="176"/>
      <c r="BH262" s="176"/>
      <c r="BI262" s="176"/>
      <c r="BJ262" s="176" t="n">
        <v>3.75</v>
      </c>
      <c r="BK262" s="176"/>
      <c r="BL262" s="176"/>
      <c r="BM262" s="176"/>
      <c r="BN262" s="176"/>
      <c r="BO262" s="176"/>
      <c r="BP262" s="176"/>
      <c r="BQ262" s="176"/>
      <c r="BR262" s="176"/>
      <c r="BS262" s="176"/>
      <c r="BT262" s="176"/>
      <c r="BU262" s="176"/>
      <c r="BV262" s="176"/>
      <c r="BW262" s="176"/>
      <c r="BX262" s="176"/>
      <c r="BY262" s="176"/>
      <c r="BZ262" s="176"/>
      <c r="CA262" s="176"/>
      <c r="CB262" s="176"/>
      <c r="CC262" s="176"/>
      <c r="CD262" s="176"/>
      <c r="CE262" s="176"/>
      <c r="CF262" s="176"/>
      <c r="CG262" s="176"/>
      <c r="CH262" s="176"/>
      <c r="CI262" s="176"/>
      <c r="CJ262" s="176"/>
      <c r="CK262" s="177"/>
      <c r="CL262" s="177"/>
    </row>
    <row r="263" customFormat="false" ht="12.75" hidden="false" customHeight="false" outlineLevel="0" collapsed="false">
      <c r="A263" s="169" t="s">
        <v>42</v>
      </c>
      <c r="B263" s="96"/>
      <c r="C263" s="170" t="s">
        <v>106</v>
      </c>
      <c r="D263" s="171" t="n">
        <v>4</v>
      </c>
      <c r="E263" s="172" t="s">
        <v>124</v>
      </c>
      <c r="F263" s="173" t="n">
        <f aca="false">SUM(H263:CJ263)</f>
        <v>7.75</v>
      </c>
      <c r="G263" s="174"/>
      <c r="H263" s="175"/>
      <c r="I263" s="176"/>
      <c r="J263" s="176"/>
      <c r="K263" s="176"/>
      <c r="L263" s="176"/>
      <c r="M263" s="176"/>
      <c r="N263" s="176"/>
      <c r="O263" s="176"/>
      <c r="P263" s="176"/>
      <c r="Q263" s="176"/>
      <c r="R263" s="176"/>
      <c r="S263" s="176"/>
      <c r="T263" s="176"/>
      <c r="U263" s="176"/>
      <c r="V263" s="176"/>
      <c r="W263" s="176"/>
      <c r="X263" s="176"/>
      <c r="Y263" s="176"/>
      <c r="Z263" s="176"/>
      <c r="AA263" s="176"/>
      <c r="AB263" s="176"/>
      <c r="AC263" s="176" t="n">
        <v>0.75</v>
      </c>
      <c r="AD263" s="176"/>
      <c r="AE263" s="176"/>
      <c r="AF263" s="176"/>
      <c r="AG263" s="176"/>
      <c r="AH263" s="176"/>
      <c r="AI263" s="176"/>
      <c r="AJ263" s="176"/>
      <c r="AK263" s="176"/>
      <c r="AL263" s="176"/>
      <c r="AM263" s="176"/>
      <c r="AN263" s="176"/>
      <c r="AO263" s="176"/>
      <c r="AP263" s="176"/>
      <c r="AQ263" s="176"/>
      <c r="AR263" s="176"/>
      <c r="AS263" s="176"/>
      <c r="AT263" s="176"/>
      <c r="AU263" s="176"/>
      <c r="AV263" s="176"/>
      <c r="AW263" s="176"/>
      <c r="AX263" s="176"/>
      <c r="AY263" s="176"/>
      <c r="AZ263" s="176"/>
      <c r="BA263" s="176"/>
      <c r="BB263" s="176"/>
      <c r="BC263" s="176"/>
      <c r="BD263" s="176"/>
      <c r="BE263" s="176"/>
      <c r="BF263" s="176"/>
      <c r="BG263" s="176"/>
      <c r="BH263" s="176"/>
      <c r="BI263" s="176"/>
      <c r="BJ263" s="176" t="n">
        <v>7</v>
      </c>
      <c r="BK263" s="176"/>
      <c r="BL263" s="176"/>
      <c r="BM263" s="176"/>
      <c r="BN263" s="176"/>
      <c r="BO263" s="176"/>
      <c r="BP263" s="176"/>
      <c r="BQ263" s="176"/>
      <c r="BR263" s="176"/>
      <c r="BS263" s="176"/>
      <c r="BT263" s="176"/>
      <c r="BU263" s="176"/>
      <c r="BV263" s="176"/>
      <c r="BW263" s="176"/>
      <c r="BX263" s="176"/>
      <c r="BY263" s="176"/>
      <c r="BZ263" s="176"/>
      <c r="CA263" s="176"/>
      <c r="CB263" s="176"/>
      <c r="CC263" s="176"/>
      <c r="CD263" s="176"/>
      <c r="CE263" s="176"/>
      <c r="CF263" s="176"/>
      <c r="CG263" s="176"/>
      <c r="CH263" s="176"/>
      <c r="CI263" s="176"/>
      <c r="CJ263" s="176"/>
      <c r="CK263" s="177"/>
      <c r="CL263" s="177"/>
    </row>
    <row r="264" customFormat="false" ht="12.75" hidden="false" customHeight="false" outlineLevel="0" collapsed="false">
      <c r="A264" s="169" t="s">
        <v>42</v>
      </c>
      <c r="B264" s="96"/>
      <c r="C264" s="170" t="s">
        <v>106</v>
      </c>
      <c r="D264" s="171" t="n">
        <v>5</v>
      </c>
      <c r="E264" s="172" t="s">
        <v>124</v>
      </c>
      <c r="F264" s="173" t="n">
        <f aca="false">SUM(H264:CJ264)</f>
        <v>7.75</v>
      </c>
      <c r="G264" s="174"/>
      <c r="H264" s="175"/>
      <c r="I264" s="176"/>
      <c r="J264" s="176"/>
      <c r="K264" s="176"/>
      <c r="L264" s="176"/>
      <c r="M264" s="176"/>
      <c r="N264" s="176"/>
      <c r="O264" s="176"/>
      <c r="P264" s="176"/>
      <c r="Q264" s="176"/>
      <c r="R264" s="176"/>
      <c r="S264" s="176"/>
      <c r="T264" s="176"/>
      <c r="U264" s="176"/>
      <c r="V264" s="176"/>
      <c r="W264" s="176"/>
      <c r="X264" s="176"/>
      <c r="Y264" s="176"/>
      <c r="Z264" s="176"/>
      <c r="AA264" s="176"/>
      <c r="AB264" s="176"/>
      <c r="AC264" s="176" t="n">
        <v>7.75</v>
      </c>
      <c r="AD264" s="176"/>
      <c r="AE264" s="176"/>
      <c r="AF264" s="176"/>
      <c r="AG264" s="176"/>
      <c r="AH264" s="176"/>
      <c r="AI264" s="176"/>
      <c r="AJ264" s="176"/>
      <c r="AK264" s="176"/>
      <c r="AL264" s="176"/>
      <c r="AM264" s="176"/>
      <c r="AN264" s="176"/>
      <c r="AO264" s="176"/>
      <c r="AP264" s="176"/>
      <c r="AQ264" s="176"/>
      <c r="AR264" s="176"/>
      <c r="AS264" s="176"/>
      <c r="AT264" s="176"/>
      <c r="AU264" s="176"/>
      <c r="AV264" s="176"/>
      <c r="AW264" s="176"/>
      <c r="AX264" s="176"/>
      <c r="AY264" s="176"/>
      <c r="AZ264" s="176"/>
      <c r="BA264" s="176"/>
      <c r="BB264" s="176"/>
      <c r="BC264" s="176"/>
      <c r="BD264" s="176"/>
      <c r="BE264" s="176"/>
      <c r="BF264" s="176"/>
      <c r="BG264" s="176"/>
      <c r="BH264" s="176"/>
      <c r="BI264" s="176"/>
      <c r="BJ264" s="176"/>
      <c r="BK264" s="176"/>
      <c r="BL264" s="176"/>
      <c r="BM264" s="176"/>
      <c r="BN264" s="176"/>
      <c r="BO264" s="176"/>
      <c r="BP264" s="176"/>
      <c r="BQ264" s="176"/>
      <c r="BR264" s="176"/>
      <c r="BS264" s="176"/>
      <c r="BT264" s="176"/>
      <c r="BU264" s="176"/>
      <c r="BV264" s="176"/>
      <c r="BW264" s="176"/>
      <c r="BX264" s="176"/>
      <c r="BY264" s="176"/>
      <c r="BZ264" s="176"/>
      <c r="CA264" s="176"/>
      <c r="CB264" s="176"/>
      <c r="CC264" s="176"/>
      <c r="CD264" s="176"/>
      <c r="CE264" s="176"/>
      <c r="CF264" s="176"/>
      <c r="CG264" s="176"/>
      <c r="CH264" s="176"/>
      <c r="CI264" s="176"/>
      <c r="CJ264" s="176"/>
      <c r="CK264" s="177"/>
      <c r="CL264" s="177"/>
    </row>
    <row r="265" customFormat="false" ht="12.75" hidden="false" customHeight="false" outlineLevel="0" collapsed="false">
      <c r="A265" s="169" t="s">
        <v>42</v>
      </c>
      <c r="B265" s="96"/>
      <c r="C265" s="170" t="s">
        <v>106</v>
      </c>
      <c r="D265" s="171" t="n">
        <v>6</v>
      </c>
      <c r="E265" s="172" t="s">
        <v>124</v>
      </c>
      <c r="F265" s="173" t="n">
        <f aca="false">SUM(H265:CJ265)</f>
        <v>9.5</v>
      </c>
      <c r="G265" s="174"/>
      <c r="H265" s="175"/>
      <c r="I265" s="176"/>
      <c r="J265" s="176"/>
      <c r="K265" s="176"/>
      <c r="L265" s="176"/>
      <c r="M265" s="176"/>
      <c r="N265" s="176"/>
      <c r="O265" s="176"/>
      <c r="P265" s="176"/>
      <c r="Q265" s="176"/>
      <c r="R265" s="176"/>
      <c r="S265" s="176"/>
      <c r="T265" s="176"/>
      <c r="U265" s="176"/>
      <c r="V265" s="176"/>
      <c r="W265" s="176"/>
      <c r="X265" s="176"/>
      <c r="Y265" s="176"/>
      <c r="Z265" s="176"/>
      <c r="AA265" s="176"/>
      <c r="AB265" s="176"/>
      <c r="AC265" s="176" t="n">
        <v>9.5</v>
      </c>
      <c r="AD265" s="176"/>
      <c r="AE265" s="176"/>
      <c r="AF265" s="176"/>
      <c r="AG265" s="176"/>
      <c r="AH265" s="176"/>
      <c r="AI265" s="176"/>
      <c r="AJ265" s="176"/>
      <c r="AK265" s="176"/>
      <c r="AL265" s="176"/>
      <c r="AM265" s="176"/>
      <c r="AN265" s="176"/>
      <c r="AO265" s="176"/>
      <c r="AP265" s="176"/>
      <c r="AQ265" s="176"/>
      <c r="AR265" s="176"/>
      <c r="AS265" s="176"/>
      <c r="AT265" s="176"/>
      <c r="AU265" s="176"/>
      <c r="AV265" s="176"/>
      <c r="AW265" s="176"/>
      <c r="AX265" s="176"/>
      <c r="AY265" s="176"/>
      <c r="AZ265" s="176"/>
      <c r="BA265" s="176"/>
      <c r="BB265" s="176"/>
      <c r="BC265" s="176"/>
      <c r="BD265" s="176"/>
      <c r="BE265" s="176"/>
      <c r="BF265" s="176"/>
      <c r="BG265" s="176"/>
      <c r="BH265" s="176"/>
      <c r="BI265" s="176"/>
      <c r="BJ265" s="176"/>
      <c r="BK265" s="176"/>
      <c r="BL265" s="176"/>
      <c r="BM265" s="176"/>
      <c r="BN265" s="176"/>
      <c r="BO265" s="176"/>
      <c r="BP265" s="176"/>
      <c r="BQ265" s="176"/>
      <c r="BR265" s="176"/>
      <c r="BS265" s="176"/>
      <c r="BT265" s="176"/>
      <c r="BU265" s="176"/>
      <c r="BV265" s="176"/>
      <c r="BW265" s="176"/>
      <c r="BX265" s="176"/>
      <c r="BY265" s="176"/>
      <c r="BZ265" s="176"/>
      <c r="CA265" s="176"/>
      <c r="CB265" s="176"/>
      <c r="CC265" s="176"/>
      <c r="CD265" s="176"/>
      <c r="CE265" s="176"/>
      <c r="CF265" s="176"/>
      <c r="CG265" s="176"/>
      <c r="CH265" s="176"/>
      <c r="CI265" s="176"/>
      <c r="CJ265" s="176"/>
      <c r="CK265" s="177"/>
      <c r="CL265" s="177"/>
    </row>
    <row r="266" customFormat="false" ht="12.75" hidden="false" customHeight="false" outlineLevel="0" collapsed="false">
      <c r="A266" s="169" t="s">
        <v>42</v>
      </c>
      <c r="B266" s="96"/>
      <c r="C266" s="170" t="s">
        <v>106</v>
      </c>
      <c r="D266" s="171" t="n">
        <v>7</v>
      </c>
      <c r="E266" s="172" t="s">
        <v>124</v>
      </c>
      <c r="F266" s="178" t="n">
        <f aca="false">SUM(H266:CJ266)</f>
        <v>0</v>
      </c>
      <c r="G266" s="179"/>
      <c r="H266" s="180"/>
      <c r="I266" s="181"/>
      <c r="J266" s="181"/>
      <c r="K266" s="181"/>
      <c r="L266" s="181"/>
      <c r="M266" s="181"/>
      <c r="N266" s="181"/>
      <c r="O266" s="181"/>
      <c r="P266" s="181"/>
      <c r="Q266" s="181"/>
      <c r="R266" s="181"/>
      <c r="S266" s="181"/>
      <c r="T266" s="181"/>
      <c r="U266" s="181"/>
      <c r="V266" s="181"/>
      <c r="W266" s="181"/>
      <c r="X266" s="181"/>
      <c r="Y266" s="181"/>
      <c r="Z266" s="181"/>
      <c r="AA266" s="181"/>
      <c r="AB266" s="181"/>
      <c r="AC266" s="181"/>
      <c r="AD266" s="181"/>
      <c r="AE266" s="181"/>
      <c r="AF266" s="181"/>
      <c r="AG266" s="181"/>
      <c r="AH266" s="181"/>
      <c r="AI266" s="181"/>
      <c r="AJ266" s="181"/>
      <c r="AK266" s="181"/>
      <c r="AL266" s="181"/>
      <c r="AM266" s="181"/>
      <c r="AN266" s="181"/>
      <c r="AO266" s="181"/>
      <c r="AP266" s="181"/>
      <c r="AQ266" s="181"/>
      <c r="AR266" s="181"/>
      <c r="AS266" s="181"/>
      <c r="AT266" s="181"/>
      <c r="AU266" s="181"/>
      <c r="AV266" s="181"/>
      <c r="AW266" s="181"/>
      <c r="AX266" s="181"/>
      <c r="AY266" s="181"/>
      <c r="AZ266" s="181"/>
      <c r="BA266" s="181"/>
      <c r="BB266" s="181"/>
      <c r="BC266" s="181"/>
      <c r="BD266" s="181"/>
      <c r="BE266" s="181"/>
      <c r="BF266" s="181"/>
      <c r="BG266" s="181"/>
      <c r="BH266" s="181"/>
      <c r="BI266" s="181"/>
      <c r="BJ266" s="181"/>
      <c r="BK266" s="181"/>
      <c r="BL266" s="181"/>
      <c r="BM266" s="181"/>
      <c r="BN266" s="181"/>
      <c r="BO266" s="181"/>
      <c r="BP266" s="181"/>
      <c r="BQ266" s="181"/>
      <c r="BR266" s="181"/>
      <c r="BS266" s="181"/>
      <c r="BT266" s="181"/>
      <c r="BU266" s="181"/>
      <c r="BV266" s="181"/>
      <c r="BW266" s="181"/>
      <c r="BX266" s="181"/>
      <c r="BY266" s="181"/>
      <c r="BZ266" s="181"/>
      <c r="CA266" s="181"/>
      <c r="CB266" s="181"/>
      <c r="CC266" s="181"/>
      <c r="CD266" s="181"/>
      <c r="CE266" s="181"/>
      <c r="CF266" s="181"/>
      <c r="CG266" s="181"/>
      <c r="CH266" s="181"/>
      <c r="CI266" s="181"/>
      <c r="CJ266" s="181"/>
      <c r="CK266" s="177"/>
      <c r="CL266" s="177"/>
    </row>
    <row r="267" customFormat="false" ht="12.75" hidden="false" customHeight="false" outlineLevel="0" collapsed="false">
      <c r="A267" s="169" t="s">
        <v>42</v>
      </c>
      <c r="B267" s="96"/>
      <c r="C267" s="170" t="s">
        <v>106</v>
      </c>
      <c r="D267" s="171" t="n">
        <v>8</v>
      </c>
      <c r="E267" s="172" t="s">
        <v>124</v>
      </c>
      <c r="F267" s="178" t="n">
        <f aca="false">SUM(H267:CJ267)</f>
        <v>0</v>
      </c>
      <c r="G267" s="179" t="n">
        <f aca="false">SUM(F261:F267)</f>
        <v>32.75</v>
      </c>
      <c r="H267" s="180"/>
      <c r="I267" s="181"/>
      <c r="J267" s="181"/>
      <c r="K267" s="181"/>
      <c r="L267" s="181"/>
      <c r="M267" s="181"/>
      <c r="N267" s="181"/>
      <c r="O267" s="181"/>
      <c r="P267" s="181"/>
      <c r="Q267" s="181"/>
      <c r="R267" s="181"/>
      <c r="S267" s="181"/>
      <c r="T267" s="181"/>
      <c r="U267" s="181"/>
      <c r="V267" s="181"/>
      <c r="W267" s="181"/>
      <c r="X267" s="181"/>
      <c r="Y267" s="181"/>
      <c r="Z267" s="181"/>
      <c r="AA267" s="181"/>
      <c r="AB267" s="181"/>
      <c r="AC267" s="181"/>
      <c r="AD267" s="181"/>
      <c r="AE267" s="181"/>
      <c r="AF267" s="181"/>
      <c r="AG267" s="181"/>
      <c r="AH267" s="181"/>
      <c r="AI267" s="181"/>
      <c r="AJ267" s="181"/>
      <c r="AK267" s="181"/>
      <c r="AL267" s="181"/>
      <c r="AM267" s="181"/>
      <c r="AN267" s="181"/>
      <c r="AO267" s="181"/>
      <c r="AP267" s="181"/>
      <c r="AQ267" s="181"/>
      <c r="AR267" s="181"/>
      <c r="AS267" s="181"/>
      <c r="AT267" s="181"/>
      <c r="AU267" s="181"/>
      <c r="AV267" s="181"/>
      <c r="AW267" s="181"/>
      <c r="AX267" s="181"/>
      <c r="AY267" s="181"/>
      <c r="AZ267" s="181"/>
      <c r="BA267" s="181"/>
      <c r="BB267" s="181"/>
      <c r="BC267" s="181"/>
      <c r="BD267" s="181"/>
      <c r="BE267" s="181"/>
      <c r="BF267" s="181"/>
      <c r="BG267" s="181"/>
      <c r="BH267" s="181"/>
      <c r="BI267" s="181"/>
      <c r="BJ267" s="181"/>
      <c r="BK267" s="181"/>
      <c r="BL267" s="181"/>
      <c r="BM267" s="181"/>
      <c r="BN267" s="181"/>
      <c r="BO267" s="181"/>
      <c r="BP267" s="181"/>
      <c r="BQ267" s="181"/>
      <c r="BR267" s="181"/>
      <c r="BS267" s="181"/>
      <c r="BT267" s="181"/>
      <c r="BU267" s="181"/>
      <c r="BV267" s="181"/>
      <c r="BW267" s="181"/>
      <c r="BX267" s="181"/>
      <c r="BY267" s="181"/>
      <c r="BZ267" s="181"/>
      <c r="CA267" s="181"/>
      <c r="CB267" s="181"/>
      <c r="CC267" s="181"/>
      <c r="CD267" s="181"/>
      <c r="CE267" s="181"/>
      <c r="CF267" s="181"/>
      <c r="CG267" s="181"/>
      <c r="CH267" s="181"/>
      <c r="CI267" s="181"/>
      <c r="CJ267" s="181"/>
      <c r="CK267" s="177"/>
      <c r="CL267" s="177"/>
    </row>
    <row r="268" customFormat="false" ht="12.75" hidden="false" customHeight="false" outlineLevel="0" collapsed="false">
      <c r="A268" s="169" t="s">
        <v>42</v>
      </c>
      <c r="B268" s="96"/>
      <c r="C268" s="170" t="s">
        <v>106</v>
      </c>
      <c r="D268" s="171" t="n">
        <v>9</v>
      </c>
      <c r="E268" s="172" t="s">
        <v>125</v>
      </c>
      <c r="F268" s="173" t="n">
        <f aca="false">SUM(H268:CJ268)</f>
        <v>7.75</v>
      </c>
      <c r="G268" s="174"/>
      <c r="H268" s="175"/>
      <c r="I268" s="176"/>
      <c r="J268" s="176"/>
      <c r="K268" s="176"/>
      <c r="L268" s="176"/>
      <c r="M268" s="176"/>
      <c r="N268" s="176"/>
      <c r="O268" s="176"/>
      <c r="P268" s="176"/>
      <c r="Q268" s="176"/>
      <c r="R268" s="176"/>
      <c r="S268" s="176"/>
      <c r="T268" s="176"/>
      <c r="U268" s="176"/>
      <c r="V268" s="176"/>
      <c r="W268" s="176"/>
      <c r="X268" s="176"/>
      <c r="Y268" s="176"/>
      <c r="Z268" s="176"/>
      <c r="AA268" s="176"/>
      <c r="AB268" s="176"/>
      <c r="AC268" s="176"/>
      <c r="AD268" s="176"/>
      <c r="AE268" s="176"/>
      <c r="AF268" s="176"/>
      <c r="AG268" s="176"/>
      <c r="AH268" s="176"/>
      <c r="AI268" s="176"/>
      <c r="AJ268" s="176"/>
      <c r="AK268" s="176"/>
      <c r="AL268" s="176"/>
      <c r="AM268" s="176"/>
      <c r="AN268" s="176"/>
      <c r="AO268" s="176"/>
      <c r="AP268" s="176"/>
      <c r="AQ268" s="176"/>
      <c r="AR268" s="176"/>
      <c r="AS268" s="176"/>
      <c r="AT268" s="176"/>
      <c r="AU268" s="176"/>
      <c r="AV268" s="176"/>
      <c r="AW268" s="176"/>
      <c r="AX268" s="176"/>
      <c r="AY268" s="176"/>
      <c r="AZ268" s="176"/>
      <c r="BA268" s="176"/>
      <c r="BB268" s="176"/>
      <c r="BC268" s="176"/>
      <c r="BD268" s="176"/>
      <c r="BE268" s="176"/>
      <c r="BF268" s="176"/>
      <c r="BG268" s="176"/>
      <c r="BH268" s="176"/>
      <c r="BI268" s="176"/>
      <c r="BJ268" s="176" t="n">
        <v>7.75</v>
      </c>
      <c r="BK268" s="176"/>
      <c r="BL268" s="176"/>
      <c r="BM268" s="176"/>
      <c r="BN268" s="176"/>
      <c r="BO268" s="176"/>
      <c r="BP268" s="176"/>
      <c r="BQ268" s="176"/>
      <c r="BR268" s="176"/>
      <c r="BS268" s="176"/>
      <c r="BT268" s="176"/>
      <c r="BU268" s="176"/>
      <c r="BV268" s="176"/>
      <c r="BW268" s="176"/>
      <c r="BX268" s="176"/>
      <c r="BY268" s="176"/>
      <c r="BZ268" s="176"/>
      <c r="CA268" s="176"/>
      <c r="CB268" s="176"/>
      <c r="CC268" s="176"/>
      <c r="CD268" s="176"/>
      <c r="CE268" s="176"/>
      <c r="CF268" s="176"/>
      <c r="CG268" s="176"/>
      <c r="CH268" s="176"/>
      <c r="CI268" s="176"/>
      <c r="CJ268" s="176"/>
      <c r="CK268" s="177"/>
      <c r="CL268" s="177"/>
    </row>
    <row r="269" customFormat="false" ht="12.75" hidden="false" customHeight="false" outlineLevel="0" collapsed="false">
      <c r="A269" s="169" t="s">
        <v>42</v>
      </c>
      <c r="B269" s="96"/>
      <c r="C269" s="170" t="s">
        <v>106</v>
      </c>
      <c r="D269" s="171" t="n">
        <v>10</v>
      </c>
      <c r="E269" s="172" t="s">
        <v>125</v>
      </c>
      <c r="F269" s="173" t="n">
        <f aca="false">SUM(H269:CJ269)</f>
        <v>7.75</v>
      </c>
      <c r="G269" s="174"/>
      <c r="H269" s="175"/>
      <c r="I269" s="176"/>
      <c r="J269" s="176"/>
      <c r="K269" s="176"/>
      <c r="L269" s="176"/>
      <c r="M269" s="176"/>
      <c r="N269" s="176"/>
      <c r="O269" s="176"/>
      <c r="P269" s="176"/>
      <c r="Q269" s="176"/>
      <c r="R269" s="176"/>
      <c r="S269" s="176"/>
      <c r="T269" s="176"/>
      <c r="U269" s="176"/>
      <c r="V269" s="176"/>
      <c r="W269" s="176"/>
      <c r="X269" s="176"/>
      <c r="Y269" s="176"/>
      <c r="Z269" s="176"/>
      <c r="AA269" s="176"/>
      <c r="AB269" s="176"/>
      <c r="AC269" s="176" t="n">
        <v>7.75</v>
      </c>
      <c r="AD269" s="176"/>
      <c r="AE269" s="176"/>
      <c r="AF269" s="176"/>
      <c r="AG269" s="176"/>
      <c r="AH269" s="176"/>
      <c r="AI269" s="176"/>
      <c r="AJ269" s="176"/>
      <c r="AK269" s="176"/>
      <c r="AL269" s="176"/>
      <c r="AM269" s="176"/>
      <c r="AN269" s="176"/>
      <c r="AO269" s="176"/>
      <c r="AP269" s="176"/>
      <c r="AQ269" s="176"/>
      <c r="AR269" s="176"/>
      <c r="AS269" s="176"/>
      <c r="AT269" s="176"/>
      <c r="AU269" s="176"/>
      <c r="AV269" s="176"/>
      <c r="AW269" s="176"/>
      <c r="AX269" s="176"/>
      <c r="AY269" s="176"/>
      <c r="AZ269" s="176"/>
      <c r="BA269" s="176"/>
      <c r="BB269" s="176"/>
      <c r="BC269" s="176"/>
      <c r="BD269" s="176"/>
      <c r="BE269" s="176"/>
      <c r="BF269" s="176"/>
      <c r="BG269" s="176"/>
      <c r="BH269" s="176"/>
      <c r="BI269" s="176"/>
      <c r="BJ269" s="176"/>
      <c r="BK269" s="176"/>
      <c r="BL269" s="176"/>
      <c r="BM269" s="176"/>
      <c r="BN269" s="176"/>
      <c r="BO269" s="176"/>
      <c r="BP269" s="176"/>
      <c r="BQ269" s="176"/>
      <c r="BR269" s="176"/>
      <c r="BS269" s="176"/>
      <c r="BT269" s="176"/>
      <c r="BU269" s="176"/>
      <c r="BV269" s="176"/>
      <c r="BW269" s="176"/>
      <c r="BX269" s="176"/>
      <c r="BY269" s="176"/>
      <c r="BZ269" s="176"/>
      <c r="CA269" s="176"/>
      <c r="CB269" s="176"/>
      <c r="CC269" s="176"/>
      <c r="CD269" s="176"/>
      <c r="CE269" s="176"/>
      <c r="CF269" s="176"/>
      <c r="CG269" s="176"/>
      <c r="CH269" s="176"/>
      <c r="CI269" s="176"/>
      <c r="CJ269" s="176"/>
      <c r="CK269" s="177"/>
      <c r="CL269" s="177"/>
    </row>
    <row r="270" customFormat="false" ht="12.75" hidden="false" customHeight="false" outlineLevel="0" collapsed="false">
      <c r="A270" s="169" t="s">
        <v>42</v>
      </c>
      <c r="B270" s="96"/>
      <c r="C270" s="170" t="s">
        <v>106</v>
      </c>
      <c r="D270" s="171" t="n">
        <v>11</v>
      </c>
      <c r="E270" s="172" t="s">
        <v>125</v>
      </c>
      <c r="F270" s="173" t="n">
        <f aca="false">SUM(H270:CJ270)</f>
        <v>7.75</v>
      </c>
      <c r="G270" s="174"/>
      <c r="H270" s="175"/>
      <c r="I270" s="176"/>
      <c r="J270" s="176"/>
      <c r="K270" s="176"/>
      <c r="L270" s="176"/>
      <c r="M270" s="176"/>
      <c r="N270" s="176"/>
      <c r="O270" s="176"/>
      <c r="P270" s="176"/>
      <c r="Q270" s="176"/>
      <c r="R270" s="176"/>
      <c r="S270" s="176"/>
      <c r="T270" s="176"/>
      <c r="U270" s="176"/>
      <c r="V270" s="176"/>
      <c r="W270" s="176"/>
      <c r="X270" s="176"/>
      <c r="Y270" s="176"/>
      <c r="Z270" s="176"/>
      <c r="AA270" s="176"/>
      <c r="AB270" s="176"/>
      <c r="AC270" s="176" t="n">
        <v>7.75</v>
      </c>
      <c r="AD270" s="176"/>
      <c r="AE270" s="176"/>
      <c r="AF270" s="176"/>
      <c r="AG270" s="176"/>
      <c r="AH270" s="176"/>
      <c r="AI270" s="176"/>
      <c r="AJ270" s="176"/>
      <c r="AK270" s="176"/>
      <c r="AL270" s="176"/>
      <c r="AM270" s="176"/>
      <c r="AN270" s="176"/>
      <c r="AO270" s="176"/>
      <c r="AP270" s="176"/>
      <c r="AQ270" s="176"/>
      <c r="AR270" s="176"/>
      <c r="AS270" s="176"/>
      <c r="AT270" s="176"/>
      <c r="AU270" s="176"/>
      <c r="AV270" s="176"/>
      <c r="AW270" s="176"/>
      <c r="AX270" s="176"/>
      <c r="AY270" s="176"/>
      <c r="AZ270" s="176"/>
      <c r="BA270" s="176"/>
      <c r="BB270" s="176"/>
      <c r="BC270" s="176"/>
      <c r="BD270" s="176"/>
      <c r="BE270" s="176"/>
      <c r="BF270" s="176"/>
      <c r="BG270" s="176"/>
      <c r="BH270" s="176"/>
      <c r="BI270" s="176"/>
      <c r="BJ270" s="176"/>
      <c r="BK270" s="176"/>
      <c r="BL270" s="176"/>
      <c r="BM270" s="176"/>
      <c r="BN270" s="176"/>
      <c r="BO270" s="176"/>
      <c r="BP270" s="176"/>
      <c r="BQ270" s="176"/>
      <c r="BR270" s="176"/>
      <c r="BS270" s="176"/>
      <c r="BT270" s="176"/>
      <c r="BU270" s="176"/>
      <c r="BV270" s="176"/>
      <c r="BW270" s="176"/>
      <c r="BX270" s="176"/>
      <c r="BY270" s="176"/>
      <c r="BZ270" s="176"/>
      <c r="CA270" s="176"/>
      <c r="CB270" s="176"/>
      <c r="CC270" s="176"/>
      <c r="CD270" s="176"/>
      <c r="CE270" s="176"/>
      <c r="CF270" s="176"/>
      <c r="CG270" s="176"/>
      <c r="CH270" s="176"/>
      <c r="CI270" s="176"/>
      <c r="CJ270" s="176"/>
      <c r="CK270" s="177"/>
      <c r="CL270" s="177"/>
    </row>
    <row r="271" customFormat="false" ht="12.75" hidden="false" customHeight="false" outlineLevel="0" collapsed="false">
      <c r="A271" s="169" t="s">
        <v>42</v>
      </c>
      <c r="B271" s="96"/>
      <c r="C271" s="170" t="s">
        <v>106</v>
      </c>
      <c r="D271" s="171" t="n">
        <v>12</v>
      </c>
      <c r="E271" s="172" t="s">
        <v>125</v>
      </c>
      <c r="F271" s="173" t="n">
        <f aca="false">SUM(H271:CJ271)</f>
        <v>7.75</v>
      </c>
      <c r="G271" s="174"/>
      <c r="H271" s="175"/>
      <c r="I271" s="176"/>
      <c r="J271" s="176"/>
      <c r="K271" s="176"/>
      <c r="L271" s="176"/>
      <c r="M271" s="176"/>
      <c r="N271" s="176"/>
      <c r="O271" s="176"/>
      <c r="P271" s="176"/>
      <c r="Q271" s="176"/>
      <c r="R271" s="176"/>
      <c r="S271" s="176"/>
      <c r="T271" s="176"/>
      <c r="U271" s="176"/>
      <c r="V271" s="176"/>
      <c r="W271" s="176"/>
      <c r="X271" s="176"/>
      <c r="Y271" s="176"/>
      <c r="Z271" s="176"/>
      <c r="AA271" s="176"/>
      <c r="AB271" s="176"/>
      <c r="AC271" s="176" t="n">
        <v>7.75</v>
      </c>
      <c r="AD271" s="176"/>
      <c r="AE271" s="176"/>
      <c r="AF271" s="176"/>
      <c r="AG271" s="176"/>
      <c r="AH271" s="176"/>
      <c r="AI271" s="176"/>
      <c r="AJ271" s="176"/>
      <c r="AK271" s="176"/>
      <c r="AL271" s="176"/>
      <c r="AM271" s="176"/>
      <c r="AN271" s="176"/>
      <c r="AO271" s="176"/>
      <c r="AP271" s="176"/>
      <c r="AQ271" s="176"/>
      <c r="AR271" s="176"/>
      <c r="AS271" s="176"/>
      <c r="AT271" s="176"/>
      <c r="AU271" s="176"/>
      <c r="AV271" s="176"/>
      <c r="AW271" s="176"/>
      <c r="AX271" s="176"/>
      <c r="AY271" s="176"/>
      <c r="AZ271" s="176"/>
      <c r="BA271" s="176"/>
      <c r="BB271" s="176"/>
      <c r="BC271" s="176"/>
      <c r="BD271" s="176"/>
      <c r="BE271" s="176"/>
      <c r="BF271" s="176"/>
      <c r="BG271" s="176"/>
      <c r="BH271" s="176"/>
      <c r="BI271" s="176"/>
      <c r="BJ271" s="176"/>
      <c r="BK271" s="176"/>
      <c r="BL271" s="176"/>
      <c r="BM271" s="176"/>
      <c r="BN271" s="176"/>
      <c r="BO271" s="176"/>
      <c r="BP271" s="176"/>
      <c r="BQ271" s="176"/>
      <c r="BR271" s="176"/>
      <c r="BS271" s="176"/>
      <c r="BT271" s="176"/>
      <c r="BU271" s="176"/>
      <c r="BV271" s="176"/>
      <c r="BW271" s="176"/>
      <c r="BX271" s="176"/>
      <c r="BY271" s="176"/>
      <c r="BZ271" s="176"/>
      <c r="CA271" s="176"/>
      <c r="CB271" s="176"/>
      <c r="CC271" s="176"/>
      <c r="CD271" s="176"/>
      <c r="CE271" s="176"/>
      <c r="CF271" s="176"/>
      <c r="CG271" s="176"/>
      <c r="CH271" s="176"/>
      <c r="CI271" s="176"/>
      <c r="CJ271" s="176"/>
      <c r="CK271" s="177"/>
      <c r="CL271" s="177"/>
    </row>
    <row r="272" customFormat="false" ht="12.75" hidden="false" customHeight="false" outlineLevel="0" collapsed="false">
      <c r="A272" s="169" t="s">
        <v>42</v>
      </c>
      <c r="B272" s="96"/>
      <c r="C272" s="170" t="s">
        <v>106</v>
      </c>
      <c r="D272" s="171" t="n">
        <v>13</v>
      </c>
      <c r="E272" s="172" t="s">
        <v>125</v>
      </c>
      <c r="F272" s="173" t="n">
        <f aca="false">SUM(H272:CJ272)</f>
        <v>7</v>
      </c>
      <c r="G272" s="174"/>
      <c r="H272" s="175"/>
      <c r="I272" s="176"/>
      <c r="J272" s="176"/>
      <c r="K272" s="176"/>
      <c r="L272" s="176"/>
      <c r="M272" s="176"/>
      <c r="N272" s="176"/>
      <c r="O272" s="176"/>
      <c r="P272" s="176"/>
      <c r="Q272" s="176"/>
      <c r="R272" s="176"/>
      <c r="S272" s="176"/>
      <c r="T272" s="176"/>
      <c r="U272" s="176"/>
      <c r="V272" s="176"/>
      <c r="W272" s="176"/>
      <c r="X272" s="176"/>
      <c r="Y272" s="176"/>
      <c r="Z272" s="176"/>
      <c r="AA272" s="176"/>
      <c r="AB272" s="176"/>
      <c r="AC272" s="176" t="n">
        <v>7</v>
      </c>
      <c r="AD272" s="176"/>
      <c r="AE272" s="176"/>
      <c r="AF272" s="176"/>
      <c r="AG272" s="176"/>
      <c r="AH272" s="176"/>
      <c r="AI272" s="176"/>
      <c r="AJ272" s="176"/>
      <c r="AK272" s="176"/>
      <c r="AL272" s="176"/>
      <c r="AM272" s="176"/>
      <c r="AN272" s="176"/>
      <c r="AO272" s="176"/>
      <c r="AP272" s="176"/>
      <c r="AQ272" s="176"/>
      <c r="AR272" s="176"/>
      <c r="AS272" s="176"/>
      <c r="AT272" s="176"/>
      <c r="AU272" s="176"/>
      <c r="AV272" s="176"/>
      <c r="AW272" s="176"/>
      <c r="AX272" s="176"/>
      <c r="AY272" s="176"/>
      <c r="AZ272" s="176"/>
      <c r="BA272" s="176"/>
      <c r="BB272" s="176"/>
      <c r="BC272" s="176"/>
      <c r="BD272" s="176"/>
      <c r="BE272" s="176"/>
      <c r="BF272" s="176"/>
      <c r="BG272" s="176"/>
      <c r="BH272" s="176"/>
      <c r="BI272" s="176"/>
      <c r="BJ272" s="176"/>
      <c r="BK272" s="176"/>
      <c r="BL272" s="176"/>
      <c r="BM272" s="176"/>
      <c r="BN272" s="176"/>
      <c r="BO272" s="176"/>
      <c r="BP272" s="176"/>
      <c r="BQ272" s="176"/>
      <c r="BR272" s="176"/>
      <c r="BS272" s="176"/>
      <c r="BT272" s="176"/>
      <c r="BU272" s="176"/>
      <c r="BV272" s="176"/>
      <c r="BW272" s="176"/>
      <c r="BX272" s="176"/>
      <c r="BY272" s="176"/>
      <c r="BZ272" s="176"/>
      <c r="CA272" s="176"/>
      <c r="CB272" s="176"/>
      <c r="CC272" s="176"/>
      <c r="CD272" s="176"/>
      <c r="CE272" s="176"/>
      <c r="CF272" s="176"/>
      <c r="CG272" s="176"/>
      <c r="CH272" s="176"/>
      <c r="CI272" s="176"/>
      <c r="CJ272" s="176"/>
      <c r="CK272" s="177"/>
      <c r="CL272" s="177"/>
    </row>
    <row r="273" customFormat="false" ht="12.75" hidden="false" customHeight="false" outlineLevel="0" collapsed="false">
      <c r="A273" s="169" t="s">
        <v>42</v>
      </c>
      <c r="B273" s="96"/>
      <c r="C273" s="170" t="s">
        <v>106</v>
      </c>
      <c r="D273" s="171" t="n">
        <v>14</v>
      </c>
      <c r="E273" s="172" t="s">
        <v>125</v>
      </c>
      <c r="F273" s="178" t="n">
        <f aca="false">SUM(H273:CJ273)</f>
        <v>0</v>
      </c>
      <c r="G273" s="179"/>
      <c r="H273" s="180"/>
      <c r="I273" s="181"/>
      <c r="J273" s="181"/>
      <c r="K273" s="181"/>
      <c r="L273" s="181"/>
      <c r="M273" s="181"/>
      <c r="N273" s="181"/>
      <c r="O273" s="181"/>
      <c r="P273" s="181"/>
      <c r="Q273" s="181"/>
      <c r="R273" s="181"/>
      <c r="S273" s="181"/>
      <c r="T273" s="181"/>
      <c r="U273" s="181"/>
      <c r="V273" s="181"/>
      <c r="W273" s="181"/>
      <c r="X273" s="181"/>
      <c r="Y273" s="181"/>
      <c r="Z273" s="181"/>
      <c r="AA273" s="181"/>
      <c r="AB273" s="181"/>
      <c r="AC273" s="181"/>
      <c r="AD273" s="181"/>
      <c r="AE273" s="181"/>
      <c r="AF273" s="181"/>
      <c r="AG273" s="181"/>
      <c r="AH273" s="181"/>
      <c r="AI273" s="181"/>
      <c r="AJ273" s="181"/>
      <c r="AK273" s="181"/>
      <c r="AL273" s="181"/>
      <c r="AM273" s="181"/>
      <c r="AN273" s="181"/>
      <c r="AO273" s="181"/>
      <c r="AP273" s="181"/>
      <c r="AQ273" s="181"/>
      <c r="AR273" s="181"/>
      <c r="AS273" s="181"/>
      <c r="AT273" s="181"/>
      <c r="AU273" s="181"/>
      <c r="AV273" s="181"/>
      <c r="AW273" s="181"/>
      <c r="AX273" s="181"/>
      <c r="AY273" s="181"/>
      <c r="AZ273" s="181"/>
      <c r="BA273" s="181"/>
      <c r="BB273" s="181"/>
      <c r="BC273" s="181"/>
      <c r="BD273" s="181"/>
      <c r="BE273" s="181"/>
      <c r="BF273" s="181"/>
      <c r="BG273" s="181"/>
      <c r="BH273" s="181"/>
      <c r="BI273" s="181"/>
      <c r="BJ273" s="181"/>
      <c r="BK273" s="181"/>
      <c r="BL273" s="181"/>
      <c r="BM273" s="181"/>
      <c r="BN273" s="181"/>
      <c r="BO273" s="181"/>
      <c r="BP273" s="181"/>
      <c r="BQ273" s="181"/>
      <c r="BR273" s="181"/>
      <c r="BS273" s="181"/>
      <c r="BT273" s="181"/>
      <c r="BU273" s="181"/>
      <c r="BV273" s="181"/>
      <c r="BW273" s="181"/>
      <c r="BX273" s="181"/>
      <c r="BY273" s="181"/>
      <c r="BZ273" s="181"/>
      <c r="CA273" s="181"/>
      <c r="CB273" s="181"/>
      <c r="CC273" s="181"/>
      <c r="CD273" s="181"/>
      <c r="CE273" s="181"/>
      <c r="CF273" s="181"/>
      <c r="CG273" s="181"/>
      <c r="CH273" s="181"/>
      <c r="CI273" s="181"/>
      <c r="CJ273" s="181"/>
      <c r="CK273" s="177"/>
      <c r="CL273" s="177"/>
    </row>
    <row r="274" customFormat="false" ht="12.75" hidden="false" customHeight="false" outlineLevel="0" collapsed="false">
      <c r="A274" s="169" t="s">
        <v>42</v>
      </c>
      <c r="B274" s="96"/>
      <c r="C274" s="170" t="s">
        <v>106</v>
      </c>
      <c r="D274" s="171" t="n">
        <v>15</v>
      </c>
      <c r="E274" s="172" t="s">
        <v>125</v>
      </c>
      <c r="F274" s="178" t="n">
        <f aca="false">SUM(H274:CJ274)</f>
        <v>0</v>
      </c>
      <c r="G274" s="179" t="n">
        <f aca="false">SUM(F268:F274)</f>
        <v>38</v>
      </c>
      <c r="H274" s="180"/>
      <c r="I274" s="181"/>
      <c r="J274" s="181"/>
      <c r="K274" s="181"/>
      <c r="L274" s="181"/>
      <c r="M274" s="181"/>
      <c r="N274" s="181"/>
      <c r="O274" s="181"/>
      <c r="P274" s="181"/>
      <c r="Q274" s="181"/>
      <c r="R274" s="181"/>
      <c r="S274" s="181"/>
      <c r="T274" s="181"/>
      <c r="U274" s="181"/>
      <c r="V274" s="181"/>
      <c r="W274" s="181"/>
      <c r="X274" s="181"/>
      <c r="Y274" s="181"/>
      <c r="Z274" s="181"/>
      <c r="AA274" s="181"/>
      <c r="AB274" s="181"/>
      <c r="AC274" s="181"/>
      <c r="AD274" s="181"/>
      <c r="AE274" s="181"/>
      <c r="AF274" s="181"/>
      <c r="AG274" s="181"/>
      <c r="AH274" s="181"/>
      <c r="AI274" s="181"/>
      <c r="AJ274" s="181"/>
      <c r="AK274" s="181"/>
      <c r="AL274" s="181"/>
      <c r="AM274" s="181"/>
      <c r="AN274" s="181"/>
      <c r="AO274" s="181"/>
      <c r="AP274" s="181"/>
      <c r="AQ274" s="181"/>
      <c r="AR274" s="181"/>
      <c r="AS274" s="181"/>
      <c r="AT274" s="181"/>
      <c r="AU274" s="181"/>
      <c r="AV274" s="181"/>
      <c r="AW274" s="181"/>
      <c r="AX274" s="181"/>
      <c r="AY274" s="181"/>
      <c r="AZ274" s="181"/>
      <c r="BA274" s="181"/>
      <c r="BB274" s="181"/>
      <c r="BC274" s="181"/>
      <c r="BD274" s="181"/>
      <c r="BE274" s="181"/>
      <c r="BF274" s="181"/>
      <c r="BG274" s="181"/>
      <c r="BH274" s="181"/>
      <c r="BI274" s="181"/>
      <c r="BJ274" s="181"/>
      <c r="BK274" s="181"/>
      <c r="BL274" s="181"/>
      <c r="BM274" s="181"/>
      <c r="BN274" s="181"/>
      <c r="BO274" s="181"/>
      <c r="BP274" s="181"/>
      <c r="BQ274" s="181"/>
      <c r="BR274" s="181"/>
      <c r="BS274" s="181"/>
      <c r="BT274" s="181"/>
      <c r="BU274" s="181"/>
      <c r="BV274" s="181"/>
      <c r="BW274" s="181"/>
      <c r="BX274" s="181"/>
      <c r="BY274" s="181"/>
      <c r="BZ274" s="181"/>
      <c r="CA274" s="181"/>
      <c r="CB274" s="181"/>
      <c r="CC274" s="181"/>
      <c r="CD274" s="181"/>
      <c r="CE274" s="181"/>
      <c r="CF274" s="181"/>
      <c r="CG274" s="181"/>
      <c r="CH274" s="181"/>
      <c r="CI274" s="181"/>
      <c r="CJ274" s="181"/>
      <c r="CK274" s="177"/>
      <c r="CL274" s="177"/>
    </row>
    <row r="275" customFormat="false" ht="12.75" hidden="false" customHeight="false" outlineLevel="0" collapsed="false">
      <c r="A275" s="169" t="s">
        <v>42</v>
      </c>
      <c r="B275" s="96"/>
      <c r="C275" s="170" t="s">
        <v>106</v>
      </c>
      <c r="D275" s="171" t="n">
        <v>16</v>
      </c>
      <c r="E275" s="172" t="s">
        <v>126</v>
      </c>
      <c r="F275" s="173" t="n">
        <f aca="false">SUM(H275:CJ275)</f>
        <v>7.75</v>
      </c>
      <c r="G275" s="174"/>
      <c r="H275" s="175"/>
      <c r="I275" s="176"/>
      <c r="J275" s="176"/>
      <c r="K275" s="176"/>
      <c r="L275" s="176"/>
      <c r="M275" s="176"/>
      <c r="N275" s="176"/>
      <c r="O275" s="176"/>
      <c r="P275" s="176"/>
      <c r="Q275" s="176"/>
      <c r="R275" s="176"/>
      <c r="S275" s="176"/>
      <c r="T275" s="176"/>
      <c r="U275" s="176"/>
      <c r="V275" s="176"/>
      <c r="W275" s="176"/>
      <c r="X275" s="176"/>
      <c r="Y275" s="176"/>
      <c r="Z275" s="176"/>
      <c r="AA275" s="176"/>
      <c r="AB275" s="176"/>
      <c r="AC275" s="176"/>
      <c r="AD275" s="176"/>
      <c r="AE275" s="176"/>
      <c r="AF275" s="176"/>
      <c r="AG275" s="176"/>
      <c r="AH275" s="176"/>
      <c r="AI275" s="176"/>
      <c r="AJ275" s="176"/>
      <c r="AK275" s="176"/>
      <c r="AL275" s="176"/>
      <c r="AM275" s="176"/>
      <c r="AN275" s="176"/>
      <c r="AO275" s="176"/>
      <c r="AP275" s="176"/>
      <c r="AQ275" s="176"/>
      <c r="AR275" s="176"/>
      <c r="AS275" s="176"/>
      <c r="AT275" s="176"/>
      <c r="AU275" s="176"/>
      <c r="AV275" s="176"/>
      <c r="AW275" s="176"/>
      <c r="AX275" s="176"/>
      <c r="AY275" s="176"/>
      <c r="AZ275" s="176"/>
      <c r="BA275" s="176"/>
      <c r="BB275" s="176"/>
      <c r="BC275" s="176"/>
      <c r="BD275" s="176"/>
      <c r="BE275" s="176"/>
      <c r="BF275" s="176"/>
      <c r="BG275" s="176"/>
      <c r="BH275" s="176"/>
      <c r="BI275" s="176"/>
      <c r="BJ275" s="176" t="n">
        <v>7.75</v>
      </c>
      <c r="BK275" s="176"/>
      <c r="BL275" s="176"/>
      <c r="BM275" s="176"/>
      <c r="BN275" s="176"/>
      <c r="BO275" s="176"/>
      <c r="BP275" s="176"/>
      <c r="BQ275" s="176"/>
      <c r="BR275" s="176"/>
      <c r="BS275" s="176"/>
      <c r="BT275" s="176"/>
      <c r="BU275" s="176"/>
      <c r="BV275" s="176"/>
      <c r="BW275" s="176"/>
      <c r="BX275" s="176"/>
      <c r="BY275" s="176"/>
      <c r="BZ275" s="176"/>
      <c r="CA275" s="176"/>
      <c r="CB275" s="176"/>
      <c r="CC275" s="176"/>
      <c r="CD275" s="176"/>
      <c r="CE275" s="176"/>
      <c r="CF275" s="176"/>
      <c r="CG275" s="176"/>
      <c r="CH275" s="176"/>
      <c r="CI275" s="176"/>
      <c r="CJ275" s="176"/>
      <c r="CK275" s="177"/>
      <c r="CL275" s="177"/>
    </row>
    <row r="276" customFormat="false" ht="12.75" hidden="false" customHeight="false" outlineLevel="0" collapsed="false">
      <c r="A276" s="169" t="s">
        <v>42</v>
      </c>
      <c r="B276" s="96"/>
      <c r="C276" s="170" t="s">
        <v>106</v>
      </c>
      <c r="D276" s="171" t="n">
        <v>17</v>
      </c>
      <c r="E276" s="172" t="s">
        <v>126</v>
      </c>
      <c r="F276" s="173" t="n">
        <f aca="false">SUM(H276:CJ276)</f>
        <v>7.75</v>
      </c>
      <c r="G276" s="174"/>
      <c r="H276" s="175"/>
      <c r="I276" s="176"/>
      <c r="J276" s="176"/>
      <c r="K276" s="176"/>
      <c r="L276" s="176"/>
      <c r="M276" s="176"/>
      <c r="N276" s="176"/>
      <c r="O276" s="176"/>
      <c r="P276" s="176"/>
      <c r="Q276" s="176"/>
      <c r="R276" s="176"/>
      <c r="S276" s="176"/>
      <c r="T276" s="176"/>
      <c r="U276" s="176"/>
      <c r="V276" s="176"/>
      <c r="W276" s="176"/>
      <c r="X276" s="176"/>
      <c r="Y276" s="176"/>
      <c r="Z276" s="176"/>
      <c r="AA276" s="176"/>
      <c r="AB276" s="176"/>
      <c r="AC276" s="176"/>
      <c r="AD276" s="176"/>
      <c r="AE276" s="176"/>
      <c r="AF276" s="176"/>
      <c r="AG276" s="176"/>
      <c r="AH276" s="176"/>
      <c r="AI276" s="176"/>
      <c r="AJ276" s="176"/>
      <c r="AK276" s="176"/>
      <c r="AL276" s="176"/>
      <c r="AM276" s="176"/>
      <c r="AN276" s="176"/>
      <c r="AO276" s="176"/>
      <c r="AP276" s="176"/>
      <c r="AQ276" s="176"/>
      <c r="AR276" s="176"/>
      <c r="AS276" s="176"/>
      <c r="AT276" s="176"/>
      <c r="AU276" s="176"/>
      <c r="AV276" s="176"/>
      <c r="AW276" s="176"/>
      <c r="AX276" s="176"/>
      <c r="AY276" s="176"/>
      <c r="AZ276" s="176"/>
      <c r="BA276" s="176"/>
      <c r="BB276" s="176"/>
      <c r="BC276" s="176"/>
      <c r="BD276" s="176"/>
      <c r="BE276" s="176"/>
      <c r="BF276" s="176"/>
      <c r="BG276" s="176"/>
      <c r="BH276" s="176" t="n">
        <v>1.5</v>
      </c>
      <c r="BI276" s="176"/>
      <c r="BJ276" s="176" t="n">
        <v>6.25</v>
      </c>
      <c r="BK276" s="176"/>
      <c r="BL276" s="176"/>
      <c r="BM276" s="176"/>
      <c r="BN276" s="176"/>
      <c r="BO276" s="176"/>
      <c r="BP276" s="176"/>
      <c r="BQ276" s="176"/>
      <c r="BR276" s="176"/>
      <c r="BS276" s="176"/>
      <c r="BT276" s="176"/>
      <c r="BU276" s="176"/>
      <c r="BV276" s="176"/>
      <c r="BW276" s="176"/>
      <c r="BX276" s="176"/>
      <c r="BY276" s="176"/>
      <c r="BZ276" s="176"/>
      <c r="CA276" s="176"/>
      <c r="CB276" s="176"/>
      <c r="CC276" s="176"/>
      <c r="CD276" s="176"/>
      <c r="CE276" s="176"/>
      <c r="CF276" s="176"/>
      <c r="CG276" s="176"/>
      <c r="CH276" s="176"/>
      <c r="CI276" s="176"/>
      <c r="CJ276" s="176"/>
      <c r="CK276" s="177"/>
      <c r="CL276" s="177"/>
    </row>
    <row r="277" customFormat="false" ht="12.75" hidden="false" customHeight="false" outlineLevel="0" collapsed="false">
      <c r="A277" s="169" t="s">
        <v>42</v>
      </c>
      <c r="B277" s="96"/>
      <c r="C277" s="170" t="s">
        <v>106</v>
      </c>
      <c r="D277" s="171" t="n">
        <v>18</v>
      </c>
      <c r="E277" s="172" t="s">
        <v>126</v>
      </c>
      <c r="F277" s="173" t="n">
        <f aca="false">SUM(H277:CJ277)</f>
        <v>5</v>
      </c>
      <c r="G277" s="174"/>
      <c r="H277" s="175"/>
      <c r="I277" s="176"/>
      <c r="J277" s="176"/>
      <c r="K277" s="176"/>
      <c r="L277" s="176"/>
      <c r="M277" s="176"/>
      <c r="N277" s="176"/>
      <c r="O277" s="176"/>
      <c r="P277" s="176"/>
      <c r="Q277" s="176"/>
      <c r="R277" s="176"/>
      <c r="S277" s="176"/>
      <c r="T277" s="176"/>
      <c r="U277" s="176"/>
      <c r="V277" s="176"/>
      <c r="W277" s="176"/>
      <c r="X277" s="176"/>
      <c r="Y277" s="176"/>
      <c r="Z277" s="176"/>
      <c r="AA277" s="176"/>
      <c r="AB277" s="176"/>
      <c r="AC277" s="176"/>
      <c r="AD277" s="176"/>
      <c r="AE277" s="176"/>
      <c r="AF277" s="176" t="n">
        <v>0.5</v>
      </c>
      <c r="AG277" s="176"/>
      <c r="AH277" s="176"/>
      <c r="AI277" s="176"/>
      <c r="AJ277" s="176"/>
      <c r="AK277" s="176"/>
      <c r="AL277" s="176"/>
      <c r="AM277" s="176"/>
      <c r="AN277" s="176"/>
      <c r="AO277" s="176"/>
      <c r="AP277" s="176"/>
      <c r="AQ277" s="176"/>
      <c r="AR277" s="176"/>
      <c r="AS277" s="176"/>
      <c r="AT277" s="176"/>
      <c r="AU277" s="176"/>
      <c r="AV277" s="176"/>
      <c r="AW277" s="176"/>
      <c r="AX277" s="176"/>
      <c r="AY277" s="176"/>
      <c r="AZ277" s="176"/>
      <c r="BA277" s="176"/>
      <c r="BB277" s="176"/>
      <c r="BC277" s="176"/>
      <c r="BD277" s="176"/>
      <c r="BE277" s="176"/>
      <c r="BF277" s="176"/>
      <c r="BG277" s="176"/>
      <c r="BH277" s="176" t="n">
        <v>4.5</v>
      </c>
      <c r="BI277" s="176"/>
      <c r="BJ277" s="176"/>
      <c r="BK277" s="176"/>
      <c r="BL277" s="176"/>
      <c r="BM277" s="176"/>
      <c r="BN277" s="176"/>
      <c r="BO277" s="176"/>
      <c r="BP277" s="176"/>
      <c r="BQ277" s="176"/>
      <c r="BR277" s="176"/>
      <c r="BS277" s="176"/>
      <c r="BT277" s="176"/>
      <c r="BU277" s="176"/>
      <c r="BV277" s="176"/>
      <c r="BW277" s="176"/>
      <c r="BX277" s="176"/>
      <c r="BY277" s="176"/>
      <c r="BZ277" s="176"/>
      <c r="CA277" s="176"/>
      <c r="CB277" s="176"/>
      <c r="CC277" s="176"/>
      <c r="CD277" s="176"/>
      <c r="CE277" s="176"/>
      <c r="CF277" s="176"/>
      <c r="CG277" s="176"/>
      <c r="CH277" s="176"/>
      <c r="CI277" s="176"/>
      <c r="CJ277" s="176"/>
      <c r="CK277" s="177"/>
      <c r="CL277" s="177"/>
    </row>
    <row r="278" customFormat="false" ht="12.75" hidden="false" customHeight="false" outlineLevel="0" collapsed="false">
      <c r="A278" s="169" t="s">
        <v>42</v>
      </c>
      <c r="B278" s="96"/>
      <c r="C278" s="170" t="s">
        <v>106</v>
      </c>
      <c r="D278" s="171" t="n">
        <v>19</v>
      </c>
      <c r="E278" s="172" t="s">
        <v>126</v>
      </c>
      <c r="F278" s="173" t="s">
        <v>129</v>
      </c>
      <c r="G278" s="174"/>
      <c r="H278" s="175"/>
      <c r="I278" s="176"/>
      <c r="J278" s="176"/>
      <c r="K278" s="176"/>
      <c r="L278" s="176"/>
      <c r="M278" s="176"/>
      <c r="N278" s="176"/>
      <c r="O278" s="176"/>
      <c r="P278" s="176"/>
      <c r="Q278" s="176"/>
      <c r="R278" s="176"/>
      <c r="S278" s="176"/>
      <c r="T278" s="176"/>
      <c r="U278" s="176"/>
      <c r="V278" s="176"/>
      <c r="W278" s="176"/>
      <c r="X278" s="176"/>
      <c r="Y278" s="176"/>
      <c r="Z278" s="176"/>
      <c r="AA278" s="176"/>
      <c r="AB278" s="176"/>
      <c r="AC278" s="176"/>
      <c r="AD278" s="176"/>
      <c r="AE278" s="176"/>
      <c r="AF278" s="176"/>
      <c r="AG278" s="176"/>
      <c r="AH278" s="176"/>
      <c r="AI278" s="176"/>
      <c r="AJ278" s="176"/>
      <c r="AK278" s="176"/>
      <c r="AL278" s="176"/>
      <c r="AM278" s="176"/>
      <c r="AN278" s="176"/>
      <c r="AO278" s="176"/>
      <c r="AP278" s="176"/>
      <c r="AQ278" s="176"/>
      <c r="AR278" s="176"/>
      <c r="AS278" s="176"/>
      <c r="AT278" s="176"/>
      <c r="AU278" s="176"/>
      <c r="AV278" s="176"/>
      <c r="AW278" s="176"/>
      <c r="AX278" s="176"/>
      <c r="AY278" s="176"/>
      <c r="AZ278" s="176"/>
      <c r="BA278" s="176"/>
      <c r="BB278" s="176"/>
      <c r="BC278" s="176"/>
      <c r="BD278" s="176"/>
      <c r="BE278" s="176"/>
      <c r="BF278" s="176"/>
      <c r="BG278" s="176"/>
      <c r="BH278" s="176"/>
      <c r="BI278" s="176"/>
      <c r="BJ278" s="176"/>
      <c r="BK278" s="176"/>
      <c r="BL278" s="176"/>
      <c r="BM278" s="176"/>
      <c r="BN278" s="176"/>
      <c r="BO278" s="176"/>
      <c r="BP278" s="176"/>
      <c r="BQ278" s="176"/>
      <c r="BR278" s="176"/>
      <c r="BS278" s="176"/>
      <c r="BT278" s="176"/>
      <c r="BU278" s="176"/>
      <c r="BV278" s="176"/>
      <c r="BW278" s="176"/>
      <c r="BX278" s="176"/>
      <c r="BY278" s="176"/>
      <c r="BZ278" s="176"/>
      <c r="CA278" s="176"/>
      <c r="CB278" s="176"/>
      <c r="CC278" s="176"/>
      <c r="CD278" s="176"/>
      <c r="CE278" s="176"/>
      <c r="CF278" s="176"/>
      <c r="CG278" s="176"/>
      <c r="CH278" s="176"/>
      <c r="CI278" s="176"/>
      <c r="CJ278" s="176"/>
      <c r="CK278" s="177"/>
      <c r="CL278" s="177"/>
    </row>
    <row r="279" customFormat="false" ht="12.75" hidden="false" customHeight="false" outlineLevel="0" collapsed="false">
      <c r="A279" s="169" t="s">
        <v>42</v>
      </c>
      <c r="B279" s="96"/>
      <c r="C279" s="170" t="s">
        <v>106</v>
      </c>
      <c r="D279" s="171" t="n">
        <v>20</v>
      </c>
      <c r="E279" s="172" t="s">
        <v>126</v>
      </c>
      <c r="F279" s="173" t="s">
        <v>129</v>
      </c>
      <c r="G279" s="174"/>
      <c r="H279" s="175"/>
      <c r="I279" s="176"/>
      <c r="J279" s="176"/>
      <c r="K279" s="176"/>
      <c r="L279" s="176"/>
      <c r="M279" s="176"/>
      <c r="N279" s="176"/>
      <c r="O279" s="176"/>
      <c r="P279" s="176"/>
      <c r="Q279" s="176"/>
      <c r="R279" s="176"/>
      <c r="S279" s="176"/>
      <c r="T279" s="176"/>
      <c r="U279" s="176"/>
      <c r="V279" s="176"/>
      <c r="W279" s="176"/>
      <c r="X279" s="176"/>
      <c r="Y279" s="176"/>
      <c r="Z279" s="176"/>
      <c r="AA279" s="176"/>
      <c r="AB279" s="176"/>
      <c r="AC279" s="176"/>
      <c r="AD279" s="176"/>
      <c r="AE279" s="176"/>
      <c r="AF279" s="176"/>
      <c r="AG279" s="176"/>
      <c r="AH279" s="176"/>
      <c r="AI279" s="176"/>
      <c r="AJ279" s="176"/>
      <c r="AK279" s="176"/>
      <c r="AL279" s="176"/>
      <c r="AM279" s="176"/>
      <c r="AN279" s="176"/>
      <c r="AO279" s="176"/>
      <c r="AP279" s="176"/>
      <c r="AQ279" s="176"/>
      <c r="AR279" s="176"/>
      <c r="AS279" s="176"/>
      <c r="AT279" s="176"/>
      <c r="AU279" s="176"/>
      <c r="AV279" s="176"/>
      <c r="AW279" s="176"/>
      <c r="AX279" s="176"/>
      <c r="AY279" s="176"/>
      <c r="AZ279" s="176"/>
      <c r="BA279" s="176"/>
      <c r="BB279" s="176"/>
      <c r="BC279" s="176"/>
      <c r="BD279" s="176"/>
      <c r="BE279" s="176"/>
      <c r="BF279" s="176"/>
      <c r="BG279" s="176"/>
      <c r="BH279" s="176"/>
      <c r="BI279" s="176"/>
      <c r="BJ279" s="176"/>
      <c r="BK279" s="176"/>
      <c r="BL279" s="176"/>
      <c r="BM279" s="176"/>
      <c r="BN279" s="176"/>
      <c r="BO279" s="176"/>
      <c r="BP279" s="176"/>
      <c r="BQ279" s="176"/>
      <c r="BR279" s="176"/>
      <c r="BS279" s="176"/>
      <c r="BT279" s="176"/>
      <c r="BU279" s="176"/>
      <c r="BV279" s="176"/>
      <c r="BW279" s="176"/>
      <c r="BX279" s="176"/>
      <c r="BY279" s="176"/>
      <c r="BZ279" s="176"/>
      <c r="CA279" s="176"/>
      <c r="CB279" s="176"/>
      <c r="CC279" s="176"/>
      <c r="CD279" s="176"/>
      <c r="CE279" s="176"/>
      <c r="CF279" s="176"/>
      <c r="CG279" s="176"/>
      <c r="CH279" s="176"/>
      <c r="CI279" s="176"/>
      <c r="CJ279" s="176"/>
      <c r="CK279" s="177"/>
      <c r="CL279" s="177"/>
    </row>
    <row r="280" customFormat="false" ht="12.75" hidden="false" customHeight="false" outlineLevel="0" collapsed="false">
      <c r="A280" s="169" t="s">
        <v>42</v>
      </c>
      <c r="B280" s="96"/>
      <c r="C280" s="170" t="s">
        <v>106</v>
      </c>
      <c r="D280" s="171" t="n">
        <v>21</v>
      </c>
      <c r="E280" s="172" t="s">
        <v>126</v>
      </c>
      <c r="F280" s="178" t="n">
        <f aca="false">SUM(H280:CJ280)</f>
        <v>0</v>
      </c>
      <c r="G280" s="179"/>
      <c r="H280" s="180"/>
      <c r="I280" s="181"/>
      <c r="J280" s="181"/>
      <c r="K280" s="181"/>
      <c r="L280" s="181"/>
      <c r="M280" s="181"/>
      <c r="N280" s="181"/>
      <c r="O280" s="181"/>
      <c r="P280" s="181"/>
      <c r="Q280" s="181"/>
      <c r="R280" s="181"/>
      <c r="S280" s="181"/>
      <c r="T280" s="181"/>
      <c r="U280" s="181"/>
      <c r="V280" s="181"/>
      <c r="W280" s="181"/>
      <c r="X280" s="181"/>
      <c r="Y280" s="181"/>
      <c r="Z280" s="181"/>
      <c r="AA280" s="181"/>
      <c r="AB280" s="181"/>
      <c r="AC280" s="181"/>
      <c r="AD280" s="181"/>
      <c r="AE280" s="181"/>
      <c r="AF280" s="181"/>
      <c r="AG280" s="181"/>
      <c r="AH280" s="181"/>
      <c r="AI280" s="181"/>
      <c r="AJ280" s="181"/>
      <c r="AK280" s="181"/>
      <c r="AL280" s="181"/>
      <c r="AM280" s="181"/>
      <c r="AN280" s="181"/>
      <c r="AO280" s="181"/>
      <c r="AP280" s="181"/>
      <c r="AQ280" s="181"/>
      <c r="AR280" s="181"/>
      <c r="AS280" s="181"/>
      <c r="AT280" s="181"/>
      <c r="AU280" s="181"/>
      <c r="AV280" s="181"/>
      <c r="AW280" s="181"/>
      <c r="AX280" s="181"/>
      <c r="AY280" s="181"/>
      <c r="AZ280" s="181"/>
      <c r="BA280" s="181"/>
      <c r="BB280" s="181"/>
      <c r="BC280" s="181"/>
      <c r="BD280" s="181"/>
      <c r="BE280" s="181"/>
      <c r="BF280" s="181"/>
      <c r="BG280" s="181"/>
      <c r="BH280" s="181"/>
      <c r="BI280" s="181"/>
      <c r="BJ280" s="181"/>
      <c r="BK280" s="181"/>
      <c r="BL280" s="181"/>
      <c r="BM280" s="181"/>
      <c r="BN280" s="181"/>
      <c r="BO280" s="181"/>
      <c r="BP280" s="181"/>
      <c r="BQ280" s="181"/>
      <c r="BR280" s="181"/>
      <c r="BS280" s="181"/>
      <c r="BT280" s="181"/>
      <c r="BU280" s="181"/>
      <c r="BV280" s="181"/>
      <c r="BW280" s="181"/>
      <c r="BX280" s="181"/>
      <c r="BY280" s="181"/>
      <c r="BZ280" s="181"/>
      <c r="CA280" s="181"/>
      <c r="CB280" s="181"/>
      <c r="CC280" s="181"/>
      <c r="CD280" s="181"/>
      <c r="CE280" s="181"/>
      <c r="CF280" s="181"/>
      <c r="CG280" s="181"/>
      <c r="CH280" s="181"/>
      <c r="CI280" s="181"/>
      <c r="CJ280" s="181"/>
      <c r="CK280" s="177"/>
      <c r="CL280" s="177"/>
    </row>
    <row r="281" customFormat="false" ht="12.75" hidden="false" customHeight="false" outlineLevel="0" collapsed="false">
      <c r="A281" s="169" t="s">
        <v>42</v>
      </c>
      <c r="B281" s="96"/>
      <c r="C281" s="170" t="s">
        <v>106</v>
      </c>
      <c r="D281" s="171" t="n">
        <v>22</v>
      </c>
      <c r="E281" s="172" t="s">
        <v>126</v>
      </c>
      <c r="F281" s="178" t="n">
        <f aca="false">SUM(H281:CJ281)</f>
        <v>0</v>
      </c>
      <c r="G281" s="179" t="n">
        <f aca="false">SUM(F275:F281)</f>
        <v>20.5</v>
      </c>
      <c r="H281" s="180"/>
      <c r="I281" s="181"/>
      <c r="J281" s="181"/>
      <c r="K281" s="181"/>
      <c r="L281" s="181"/>
      <c r="M281" s="181"/>
      <c r="N281" s="181"/>
      <c r="O281" s="181"/>
      <c r="P281" s="181"/>
      <c r="Q281" s="181"/>
      <c r="R281" s="181"/>
      <c r="S281" s="181"/>
      <c r="T281" s="181"/>
      <c r="U281" s="181"/>
      <c r="V281" s="181"/>
      <c r="W281" s="181"/>
      <c r="X281" s="181"/>
      <c r="Y281" s="181"/>
      <c r="Z281" s="181"/>
      <c r="AA281" s="181"/>
      <c r="AB281" s="181"/>
      <c r="AC281" s="181"/>
      <c r="AD281" s="181"/>
      <c r="AE281" s="181"/>
      <c r="AF281" s="181"/>
      <c r="AG281" s="181"/>
      <c r="AH281" s="181"/>
      <c r="AI281" s="181"/>
      <c r="AJ281" s="181"/>
      <c r="AK281" s="181"/>
      <c r="AL281" s="181"/>
      <c r="AM281" s="181"/>
      <c r="AN281" s="181"/>
      <c r="AO281" s="181"/>
      <c r="AP281" s="181"/>
      <c r="AQ281" s="181"/>
      <c r="AR281" s="181"/>
      <c r="AS281" s="181"/>
      <c r="AT281" s="181"/>
      <c r="AU281" s="181"/>
      <c r="AV281" s="181"/>
      <c r="AW281" s="181"/>
      <c r="AX281" s="181"/>
      <c r="AY281" s="181"/>
      <c r="AZ281" s="181"/>
      <c r="BA281" s="181"/>
      <c r="BB281" s="181"/>
      <c r="BC281" s="181"/>
      <c r="BD281" s="181"/>
      <c r="BE281" s="181"/>
      <c r="BF281" s="181"/>
      <c r="BG281" s="181"/>
      <c r="BH281" s="181"/>
      <c r="BI281" s="181"/>
      <c r="BJ281" s="181"/>
      <c r="BK281" s="181"/>
      <c r="BL281" s="181"/>
      <c r="BM281" s="181"/>
      <c r="BN281" s="181"/>
      <c r="BO281" s="181"/>
      <c r="BP281" s="181"/>
      <c r="BQ281" s="181"/>
      <c r="BR281" s="181"/>
      <c r="BS281" s="181"/>
      <c r="BT281" s="181"/>
      <c r="BU281" s="181"/>
      <c r="BV281" s="181"/>
      <c r="BW281" s="181"/>
      <c r="BX281" s="181"/>
      <c r="BY281" s="181"/>
      <c r="BZ281" s="181"/>
      <c r="CA281" s="181"/>
      <c r="CB281" s="181"/>
      <c r="CC281" s="181"/>
      <c r="CD281" s="181"/>
      <c r="CE281" s="181"/>
      <c r="CF281" s="181"/>
      <c r="CG281" s="181"/>
      <c r="CH281" s="181"/>
      <c r="CI281" s="181"/>
      <c r="CJ281" s="181"/>
      <c r="CK281" s="177"/>
      <c r="CL281" s="177"/>
    </row>
    <row r="282" customFormat="false" ht="12.75" hidden="false" customHeight="false" outlineLevel="0" collapsed="false">
      <c r="A282" s="169" t="s">
        <v>42</v>
      </c>
      <c r="B282" s="96"/>
      <c r="C282" s="170" t="s">
        <v>106</v>
      </c>
      <c r="D282" s="171" t="n">
        <v>23</v>
      </c>
      <c r="E282" s="172" t="s">
        <v>127</v>
      </c>
      <c r="F282" s="173" t="n">
        <f aca="false">SUM(H282:CJ282)</f>
        <v>7.75</v>
      </c>
      <c r="G282" s="174"/>
      <c r="H282" s="175"/>
      <c r="I282" s="176"/>
      <c r="J282" s="176"/>
      <c r="K282" s="176"/>
      <c r="L282" s="176"/>
      <c r="M282" s="176"/>
      <c r="N282" s="176"/>
      <c r="O282" s="176"/>
      <c r="P282" s="176"/>
      <c r="Q282" s="176"/>
      <c r="R282" s="176"/>
      <c r="S282" s="176"/>
      <c r="T282" s="176"/>
      <c r="U282" s="176"/>
      <c r="V282" s="176"/>
      <c r="W282" s="176"/>
      <c r="X282" s="176"/>
      <c r="Y282" s="176"/>
      <c r="Z282" s="176"/>
      <c r="AA282" s="176"/>
      <c r="AB282" s="176"/>
      <c r="AC282" s="176"/>
      <c r="AD282" s="176"/>
      <c r="AE282" s="176"/>
      <c r="AF282" s="176"/>
      <c r="AG282" s="176"/>
      <c r="AH282" s="176"/>
      <c r="AI282" s="176"/>
      <c r="AJ282" s="176"/>
      <c r="AK282" s="176"/>
      <c r="AL282" s="176"/>
      <c r="AM282" s="176"/>
      <c r="AN282" s="176"/>
      <c r="AO282" s="176"/>
      <c r="AP282" s="176"/>
      <c r="AQ282" s="176"/>
      <c r="AR282" s="176"/>
      <c r="AS282" s="176"/>
      <c r="AT282" s="176"/>
      <c r="AU282" s="176"/>
      <c r="AV282" s="176"/>
      <c r="AW282" s="176"/>
      <c r="AX282" s="176"/>
      <c r="AY282" s="176"/>
      <c r="AZ282" s="176"/>
      <c r="BA282" s="176"/>
      <c r="BB282" s="176"/>
      <c r="BC282" s="176"/>
      <c r="BD282" s="176"/>
      <c r="BE282" s="176"/>
      <c r="BF282" s="176" t="n">
        <v>7.75</v>
      </c>
      <c r="BG282" s="176"/>
      <c r="BH282" s="176"/>
      <c r="BI282" s="176"/>
      <c r="BJ282" s="176"/>
      <c r="BK282" s="176"/>
      <c r="BL282" s="176"/>
      <c r="BM282" s="176"/>
      <c r="BN282" s="176"/>
      <c r="BO282" s="176"/>
      <c r="BP282" s="176"/>
      <c r="BQ282" s="176"/>
      <c r="BR282" s="176"/>
      <c r="BS282" s="176"/>
      <c r="BT282" s="176"/>
      <c r="BU282" s="176"/>
      <c r="BV282" s="176"/>
      <c r="BW282" s="176"/>
      <c r="BX282" s="176"/>
      <c r="BY282" s="176"/>
      <c r="BZ282" s="176"/>
      <c r="CA282" s="176"/>
      <c r="CB282" s="176"/>
      <c r="CC282" s="176"/>
      <c r="CD282" s="176"/>
      <c r="CE282" s="176"/>
      <c r="CF282" s="176"/>
      <c r="CG282" s="176"/>
      <c r="CH282" s="176"/>
      <c r="CI282" s="176"/>
      <c r="CJ282" s="176"/>
      <c r="CK282" s="177"/>
      <c r="CL282" s="177"/>
    </row>
    <row r="283" customFormat="false" ht="12.75" hidden="false" customHeight="false" outlineLevel="0" collapsed="false">
      <c r="A283" s="169" t="s">
        <v>42</v>
      </c>
      <c r="B283" s="96"/>
      <c r="C283" s="170" t="s">
        <v>106</v>
      </c>
      <c r="D283" s="171" t="n">
        <v>24</v>
      </c>
      <c r="E283" s="172" t="s">
        <v>127</v>
      </c>
      <c r="F283" s="173" t="n">
        <f aca="false">SUM(H283:CJ283)</f>
        <v>7.75</v>
      </c>
      <c r="G283" s="174"/>
      <c r="H283" s="175"/>
      <c r="I283" s="176"/>
      <c r="J283" s="176"/>
      <c r="K283" s="176"/>
      <c r="L283" s="176"/>
      <c r="M283" s="176"/>
      <c r="N283" s="176"/>
      <c r="O283" s="176"/>
      <c r="P283" s="176"/>
      <c r="Q283" s="176"/>
      <c r="R283" s="176"/>
      <c r="S283" s="176"/>
      <c r="T283" s="176"/>
      <c r="U283" s="176"/>
      <c r="V283" s="176"/>
      <c r="W283" s="176"/>
      <c r="X283" s="176"/>
      <c r="Y283" s="176"/>
      <c r="Z283" s="176"/>
      <c r="AA283" s="176"/>
      <c r="AB283" s="176"/>
      <c r="AC283" s="176"/>
      <c r="AD283" s="176"/>
      <c r="AE283" s="176"/>
      <c r="AF283" s="176"/>
      <c r="AG283" s="176"/>
      <c r="AH283" s="176"/>
      <c r="AI283" s="176"/>
      <c r="AJ283" s="176"/>
      <c r="AK283" s="176"/>
      <c r="AL283" s="176"/>
      <c r="AM283" s="176"/>
      <c r="AN283" s="176"/>
      <c r="AO283" s="176"/>
      <c r="AP283" s="176"/>
      <c r="AQ283" s="176"/>
      <c r="AR283" s="176"/>
      <c r="AS283" s="176"/>
      <c r="AT283" s="176"/>
      <c r="AU283" s="176"/>
      <c r="AV283" s="176"/>
      <c r="AW283" s="176"/>
      <c r="AX283" s="176"/>
      <c r="AY283" s="176"/>
      <c r="AZ283" s="176"/>
      <c r="BA283" s="176"/>
      <c r="BB283" s="176"/>
      <c r="BC283" s="176"/>
      <c r="BD283" s="176"/>
      <c r="BE283" s="176"/>
      <c r="BF283" s="176" t="n">
        <v>7.75</v>
      </c>
      <c r="BG283" s="176"/>
      <c r="BH283" s="176"/>
      <c r="BI283" s="176"/>
      <c r="BJ283" s="176"/>
      <c r="BK283" s="176"/>
      <c r="BL283" s="176"/>
      <c r="BM283" s="176"/>
      <c r="BN283" s="176"/>
      <c r="BO283" s="176"/>
      <c r="BP283" s="176"/>
      <c r="BQ283" s="176"/>
      <c r="BR283" s="176"/>
      <c r="BS283" s="176"/>
      <c r="BT283" s="176"/>
      <c r="BU283" s="176"/>
      <c r="BV283" s="176"/>
      <c r="BW283" s="176"/>
      <c r="BX283" s="176"/>
      <c r="BY283" s="176"/>
      <c r="BZ283" s="176"/>
      <c r="CA283" s="176"/>
      <c r="CB283" s="176"/>
      <c r="CC283" s="176"/>
      <c r="CD283" s="176"/>
      <c r="CE283" s="176"/>
      <c r="CF283" s="176"/>
      <c r="CG283" s="176"/>
      <c r="CH283" s="176"/>
      <c r="CI283" s="176"/>
      <c r="CJ283" s="176"/>
      <c r="CK283" s="177"/>
      <c r="CL283" s="177"/>
    </row>
    <row r="284" customFormat="false" ht="12.75" hidden="false" customHeight="false" outlineLevel="0" collapsed="false">
      <c r="A284" s="169" t="s">
        <v>42</v>
      </c>
      <c r="B284" s="96"/>
      <c r="C284" s="170" t="s">
        <v>106</v>
      </c>
      <c r="D284" s="171" t="n">
        <v>25</v>
      </c>
      <c r="E284" s="172" t="s">
        <v>127</v>
      </c>
      <c r="F284" s="173" t="n">
        <f aca="false">SUM(H284:CJ284)</f>
        <v>7.75</v>
      </c>
      <c r="G284" s="174"/>
      <c r="H284" s="175"/>
      <c r="I284" s="176"/>
      <c r="J284" s="176"/>
      <c r="K284" s="176"/>
      <c r="L284" s="176"/>
      <c r="M284" s="176"/>
      <c r="N284" s="176"/>
      <c r="O284" s="176"/>
      <c r="P284" s="176"/>
      <c r="Q284" s="176"/>
      <c r="R284" s="176"/>
      <c r="S284" s="176"/>
      <c r="T284" s="176"/>
      <c r="U284" s="176"/>
      <c r="V284" s="176"/>
      <c r="W284" s="176"/>
      <c r="X284" s="176"/>
      <c r="Y284" s="176"/>
      <c r="Z284" s="176"/>
      <c r="AA284" s="176"/>
      <c r="AB284" s="176"/>
      <c r="AC284" s="176"/>
      <c r="AD284" s="176"/>
      <c r="AE284" s="176"/>
      <c r="AF284" s="176"/>
      <c r="AG284" s="176"/>
      <c r="AH284" s="176"/>
      <c r="AI284" s="176"/>
      <c r="AJ284" s="176"/>
      <c r="AK284" s="176"/>
      <c r="AL284" s="176"/>
      <c r="AM284" s="176"/>
      <c r="AN284" s="176"/>
      <c r="AO284" s="176"/>
      <c r="AP284" s="176"/>
      <c r="AQ284" s="176"/>
      <c r="AR284" s="176"/>
      <c r="AS284" s="176"/>
      <c r="AT284" s="176"/>
      <c r="AU284" s="176"/>
      <c r="AV284" s="176"/>
      <c r="AW284" s="176"/>
      <c r="AX284" s="176"/>
      <c r="AY284" s="176"/>
      <c r="AZ284" s="176"/>
      <c r="BA284" s="176"/>
      <c r="BB284" s="176"/>
      <c r="BC284" s="176"/>
      <c r="BD284" s="176"/>
      <c r="BE284" s="176"/>
      <c r="BF284" s="176" t="n">
        <v>7.75</v>
      </c>
      <c r="BG284" s="176"/>
      <c r="BH284" s="176"/>
      <c r="BI284" s="176"/>
      <c r="BJ284" s="176"/>
      <c r="BK284" s="176"/>
      <c r="BL284" s="176"/>
      <c r="BM284" s="176"/>
      <c r="BN284" s="176"/>
      <c r="BO284" s="176"/>
      <c r="BP284" s="176"/>
      <c r="BQ284" s="176"/>
      <c r="BR284" s="176"/>
      <c r="BS284" s="176"/>
      <c r="BT284" s="176"/>
      <c r="BU284" s="176"/>
      <c r="BV284" s="176"/>
      <c r="BW284" s="176"/>
      <c r="BX284" s="176"/>
      <c r="BY284" s="176"/>
      <c r="BZ284" s="176"/>
      <c r="CA284" s="176"/>
      <c r="CB284" s="176"/>
      <c r="CC284" s="176"/>
      <c r="CD284" s="176"/>
      <c r="CE284" s="176"/>
      <c r="CF284" s="176"/>
      <c r="CG284" s="176"/>
      <c r="CH284" s="176"/>
      <c r="CI284" s="176"/>
      <c r="CJ284" s="176"/>
      <c r="CK284" s="177"/>
      <c r="CL284" s="177"/>
    </row>
    <row r="285" customFormat="false" ht="12.75" hidden="false" customHeight="false" outlineLevel="0" collapsed="false">
      <c r="A285" s="169" t="s">
        <v>42</v>
      </c>
      <c r="B285" s="96"/>
      <c r="C285" s="170" t="s">
        <v>106</v>
      </c>
      <c r="D285" s="171" t="n">
        <v>26</v>
      </c>
      <c r="E285" s="172" t="s">
        <v>127</v>
      </c>
      <c r="F285" s="173" t="n">
        <f aca="false">SUM(H285:CJ285)</f>
        <v>7.75</v>
      </c>
      <c r="G285" s="174"/>
      <c r="H285" s="175"/>
      <c r="I285" s="176"/>
      <c r="J285" s="176"/>
      <c r="K285" s="176"/>
      <c r="L285" s="176"/>
      <c r="M285" s="176"/>
      <c r="N285" s="176"/>
      <c r="O285" s="176"/>
      <c r="P285" s="176"/>
      <c r="Q285" s="176"/>
      <c r="R285" s="176"/>
      <c r="S285" s="176"/>
      <c r="T285" s="176"/>
      <c r="U285" s="176"/>
      <c r="V285" s="176"/>
      <c r="W285" s="176"/>
      <c r="X285" s="176"/>
      <c r="Y285" s="176"/>
      <c r="Z285" s="176"/>
      <c r="AA285" s="176"/>
      <c r="AB285" s="176"/>
      <c r="AC285" s="176"/>
      <c r="AD285" s="176"/>
      <c r="AE285" s="176"/>
      <c r="AF285" s="176"/>
      <c r="AG285" s="176"/>
      <c r="AH285" s="176"/>
      <c r="AI285" s="176"/>
      <c r="AJ285" s="176" t="n">
        <v>4</v>
      </c>
      <c r="AK285" s="176"/>
      <c r="AL285" s="176"/>
      <c r="AM285" s="176"/>
      <c r="AN285" s="176"/>
      <c r="AO285" s="176"/>
      <c r="AP285" s="176"/>
      <c r="AQ285" s="176"/>
      <c r="AR285" s="176"/>
      <c r="AS285" s="176"/>
      <c r="AT285" s="176"/>
      <c r="AU285" s="176"/>
      <c r="AV285" s="176"/>
      <c r="AW285" s="176"/>
      <c r="AX285" s="176"/>
      <c r="AY285" s="176"/>
      <c r="AZ285" s="176"/>
      <c r="BA285" s="176"/>
      <c r="BB285" s="176"/>
      <c r="BC285" s="176"/>
      <c r="BD285" s="176"/>
      <c r="BE285" s="176"/>
      <c r="BF285" s="176" t="n">
        <v>2</v>
      </c>
      <c r="BG285" s="176"/>
      <c r="BH285" s="176"/>
      <c r="BI285" s="176" t="n">
        <v>1.75</v>
      </c>
      <c r="BJ285" s="176"/>
      <c r="BK285" s="176"/>
      <c r="BL285" s="176"/>
      <c r="BM285" s="176"/>
      <c r="BN285" s="176"/>
      <c r="BO285" s="176"/>
      <c r="BP285" s="176"/>
      <c r="BQ285" s="176"/>
      <c r="BR285" s="176"/>
      <c r="BS285" s="176"/>
      <c r="BT285" s="176"/>
      <c r="BU285" s="176"/>
      <c r="BV285" s="176"/>
      <c r="BW285" s="176"/>
      <c r="BX285" s="176"/>
      <c r="BY285" s="176"/>
      <c r="BZ285" s="176"/>
      <c r="CA285" s="176"/>
      <c r="CB285" s="176"/>
      <c r="CC285" s="176"/>
      <c r="CD285" s="176"/>
      <c r="CE285" s="176"/>
      <c r="CF285" s="176"/>
      <c r="CG285" s="176"/>
      <c r="CH285" s="176"/>
      <c r="CI285" s="176"/>
      <c r="CJ285" s="176"/>
      <c r="CK285" s="177"/>
      <c r="CL285" s="177"/>
    </row>
    <row r="286" customFormat="false" ht="12.75" hidden="false" customHeight="false" outlineLevel="0" collapsed="false">
      <c r="A286" s="169" t="s">
        <v>42</v>
      </c>
      <c r="B286" s="96"/>
      <c r="C286" s="170" t="s">
        <v>106</v>
      </c>
      <c r="D286" s="171" t="n">
        <v>27</v>
      </c>
      <c r="E286" s="172" t="s">
        <v>127</v>
      </c>
      <c r="F286" s="173" t="n">
        <f aca="false">SUM(H286:CJ286)</f>
        <v>0</v>
      </c>
      <c r="G286" s="174"/>
      <c r="H286" s="175"/>
      <c r="I286" s="176"/>
      <c r="J286" s="176"/>
      <c r="K286" s="176"/>
      <c r="L286" s="176"/>
      <c r="M286" s="176"/>
      <c r="N286" s="176"/>
      <c r="O286" s="176"/>
      <c r="P286" s="176"/>
      <c r="Q286" s="176"/>
      <c r="R286" s="176"/>
      <c r="S286" s="176"/>
      <c r="T286" s="176"/>
      <c r="U286" s="176"/>
      <c r="V286" s="176"/>
      <c r="W286" s="176"/>
      <c r="X286" s="176"/>
      <c r="Y286" s="176"/>
      <c r="Z286" s="176"/>
      <c r="AA286" s="176"/>
      <c r="AB286" s="176"/>
      <c r="AC286" s="176"/>
      <c r="AD286" s="176"/>
      <c r="AE286" s="176"/>
      <c r="AF286" s="176"/>
      <c r="AG286" s="176"/>
      <c r="AH286" s="176"/>
      <c r="AI286" s="176"/>
      <c r="AJ286" s="176"/>
      <c r="AK286" s="176"/>
      <c r="AL286" s="176"/>
      <c r="AM286" s="176"/>
      <c r="AN286" s="176"/>
      <c r="AO286" s="176"/>
      <c r="AP286" s="176"/>
      <c r="AQ286" s="176"/>
      <c r="AR286" s="176"/>
      <c r="AS286" s="176"/>
      <c r="AT286" s="176"/>
      <c r="AU286" s="176"/>
      <c r="AV286" s="176"/>
      <c r="AW286" s="176"/>
      <c r="AX286" s="176"/>
      <c r="AY286" s="176"/>
      <c r="AZ286" s="176"/>
      <c r="BA286" s="176"/>
      <c r="BB286" s="176"/>
      <c r="BC286" s="176"/>
      <c r="BD286" s="176"/>
      <c r="BE286" s="176"/>
      <c r="BF286" s="176"/>
      <c r="BG286" s="176"/>
      <c r="BH286" s="176"/>
      <c r="BI286" s="176"/>
      <c r="BJ286" s="176"/>
      <c r="BK286" s="176"/>
      <c r="BL286" s="176"/>
      <c r="BM286" s="176"/>
      <c r="BN286" s="176"/>
      <c r="BO286" s="176"/>
      <c r="BP286" s="176"/>
      <c r="BQ286" s="176"/>
      <c r="BR286" s="176"/>
      <c r="BS286" s="176"/>
      <c r="BT286" s="176"/>
      <c r="BU286" s="176"/>
      <c r="BV286" s="176"/>
      <c r="BW286" s="176"/>
      <c r="BX286" s="176"/>
      <c r="BY286" s="176"/>
      <c r="BZ286" s="176"/>
      <c r="CA286" s="176"/>
      <c r="CB286" s="176"/>
      <c r="CC286" s="176"/>
      <c r="CD286" s="176"/>
      <c r="CE286" s="176"/>
      <c r="CF286" s="176"/>
      <c r="CG286" s="176"/>
      <c r="CH286" s="176"/>
      <c r="CI286" s="176"/>
      <c r="CJ286" s="176"/>
      <c r="CK286" s="177"/>
      <c r="CL286" s="177"/>
    </row>
    <row r="287" customFormat="false" ht="12.75" hidden="false" customHeight="false" outlineLevel="0" collapsed="false">
      <c r="A287" s="169" t="s">
        <v>42</v>
      </c>
      <c r="B287" s="96"/>
      <c r="C287" s="170" t="s">
        <v>106</v>
      </c>
      <c r="D287" s="171" t="n">
        <v>28</v>
      </c>
      <c r="E287" s="172" t="s">
        <v>127</v>
      </c>
      <c r="F287" s="178" t="n">
        <f aca="false">SUM(H287:CJ287)</f>
        <v>0</v>
      </c>
      <c r="G287" s="179"/>
      <c r="H287" s="180"/>
      <c r="I287" s="181"/>
      <c r="J287" s="181"/>
      <c r="K287" s="181"/>
      <c r="L287" s="181"/>
      <c r="M287" s="181"/>
      <c r="N287" s="181"/>
      <c r="O287" s="181"/>
      <c r="P287" s="181"/>
      <c r="Q287" s="181"/>
      <c r="R287" s="181"/>
      <c r="S287" s="181"/>
      <c r="T287" s="181"/>
      <c r="U287" s="181"/>
      <c r="V287" s="181"/>
      <c r="W287" s="181"/>
      <c r="X287" s="181"/>
      <c r="Y287" s="181"/>
      <c r="Z287" s="181"/>
      <c r="AA287" s="181"/>
      <c r="AB287" s="181"/>
      <c r="AC287" s="181"/>
      <c r="AD287" s="181"/>
      <c r="AE287" s="181"/>
      <c r="AF287" s="181"/>
      <c r="AG287" s="181"/>
      <c r="AH287" s="181"/>
      <c r="AI287" s="181"/>
      <c r="AJ287" s="181"/>
      <c r="AK287" s="181"/>
      <c r="AL287" s="181"/>
      <c r="AM287" s="181"/>
      <c r="AN287" s="181"/>
      <c r="AO287" s="181"/>
      <c r="AP287" s="181"/>
      <c r="AQ287" s="181"/>
      <c r="AR287" s="181"/>
      <c r="AS287" s="181"/>
      <c r="AT287" s="181"/>
      <c r="AU287" s="181"/>
      <c r="AV287" s="181"/>
      <c r="AW287" s="181"/>
      <c r="AX287" s="181"/>
      <c r="AY287" s="181"/>
      <c r="AZ287" s="181"/>
      <c r="BA287" s="181"/>
      <c r="BB287" s="181"/>
      <c r="BC287" s="181"/>
      <c r="BD287" s="181"/>
      <c r="BE287" s="181"/>
      <c r="BF287" s="181"/>
      <c r="BG287" s="181"/>
      <c r="BH287" s="181"/>
      <c r="BI287" s="181"/>
      <c r="BJ287" s="181"/>
      <c r="BK287" s="181"/>
      <c r="BL287" s="181"/>
      <c r="BM287" s="181"/>
      <c r="BN287" s="181"/>
      <c r="BO287" s="181"/>
      <c r="BP287" s="181"/>
      <c r="BQ287" s="181"/>
      <c r="BR287" s="181"/>
      <c r="BS287" s="181"/>
      <c r="BT287" s="181"/>
      <c r="BU287" s="181"/>
      <c r="BV287" s="181"/>
      <c r="BW287" s="181"/>
      <c r="BX287" s="181"/>
      <c r="BY287" s="181"/>
      <c r="BZ287" s="181"/>
      <c r="CA287" s="181"/>
      <c r="CB287" s="181"/>
      <c r="CC287" s="181"/>
      <c r="CD287" s="181"/>
      <c r="CE287" s="181"/>
      <c r="CF287" s="181"/>
      <c r="CG287" s="181"/>
      <c r="CH287" s="181"/>
      <c r="CI287" s="181"/>
      <c r="CJ287" s="181"/>
      <c r="CK287" s="177"/>
      <c r="CL287" s="177"/>
    </row>
    <row r="288" customFormat="false" ht="12.75" hidden="false" customHeight="false" outlineLevel="0" collapsed="false">
      <c r="A288" s="169" t="s">
        <v>42</v>
      </c>
      <c r="B288" s="96"/>
      <c r="C288" s="170" t="s">
        <v>106</v>
      </c>
      <c r="D288" s="171" t="n">
        <v>29</v>
      </c>
      <c r="E288" s="172" t="s">
        <v>127</v>
      </c>
      <c r="F288" s="178" t="n">
        <f aca="false">SUM(H288:CJ288)</f>
        <v>0</v>
      </c>
      <c r="G288" s="179" t="n">
        <f aca="false">SUM(F282:F288)</f>
        <v>31</v>
      </c>
      <c r="H288" s="180"/>
      <c r="I288" s="181"/>
      <c r="J288" s="181"/>
      <c r="K288" s="181"/>
      <c r="L288" s="181"/>
      <c r="M288" s="181"/>
      <c r="N288" s="181"/>
      <c r="O288" s="181"/>
      <c r="P288" s="181"/>
      <c r="Q288" s="181"/>
      <c r="R288" s="181"/>
      <c r="S288" s="181"/>
      <c r="T288" s="181"/>
      <c r="U288" s="181"/>
      <c r="V288" s="181"/>
      <c r="W288" s="181"/>
      <c r="X288" s="181"/>
      <c r="Y288" s="181"/>
      <c r="Z288" s="181"/>
      <c r="AA288" s="181"/>
      <c r="AB288" s="181"/>
      <c r="AC288" s="181"/>
      <c r="AD288" s="181"/>
      <c r="AE288" s="181"/>
      <c r="AF288" s="181"/>
      <c r="AG288" s="181"/>
      <c r="AH288" s="181"/>
      <c r="AI288" s="181"/>
      <c r="AJ288" s="181"/>
      <c r="AK288" s="181"/>
      <c r="AL288" s="181"/>
      <c r="AM288" s="181"/>
      <c r="AN288" s="181"/>
      <c r="AO288" s="181"/>
      <c r="AP288" s="181"/>
      <c r="AQ288" s="181"/>
      <c r="AR288" s="181"/>
      <c r="AS288" s="181"/>
      <c r="AT288" s="181"/>
      <c r="AU288" s="181"/>
      <c r="AV288" s="181"/>
      <c r="AW288" s="181"/>
      <c r="AX288" s="181"/>
      <c r="AY288" s="181"/>
      <c r="AZ288" s="181"/>
      <c r="BA288" s="181"/>
      <c r="BB288" s="181"/>
      <c r="BC288" s="181"/>
      <c r="BD288" s="181"/>
      <c r="BE288" s="181"/>
      <c r="BF288" s="181"/>
      <c r="BG288" s="181"/>
      <c r="BH288" s="181"/>
      <c r="BI288" s="181"/>
      <c r="BJ288" s="181"/>
      <c r="BK288" s="181"/>
      <c r="BL288" s="181"/>
      <c r="BM288" s="181"/>
      <c r="BN288" s="181"/>
      <c r="BO288" s="181"/>
      <c r="BP288" s="181"/>
      <c r="BQ288" s="181"/>
      <c r="BR288" s="181"/>
      <c r="BS288" s="181"/>
      <c r="BT288" s="181"/>
      <c r="BU288" s="181"/>
      <c r="BV288" s="181"/>
      <c r="BW288" s="181"/>
      <c r="BX288" s="181"/>
      <c r="BY288" s="181"/>
      <c r="BZ288" s="181"/>
      <c r="CA288" s="181"/>
      <c r="CB288" s="181"/>
      <c r="CC288" s="181"/>
      <c r="CD288" s="181"/>
      <c r="CE288" s="181"/>
      <c r="CF288" s="181"/>
      <c r="CG288" s="181"/>
      <c r="CH288" s="181"/>
      <c r="CI288" s="181"/>
      <c r="CJ288" s="181"/>
      <c r="CK288" s="177"/>
      <c r="CL288" s="177"/>
    </row>
    <row r="289" customFormat="false" ht="12.75" hidden="false" customHeight="false" outlineLevel="0" collapsed="false">
      <c r="A289" s="169" t="s">
        <v>42</v>
      </c>
      <c r="B289" s="96"/>
      <c r="C289" s="170" t="s">
        <v>106</v>
      </c>
      <c r="D289" s="171" t="n">
        <v>30</v>
      </c>
      <c r="E289" s="172" t="s">
        <v>128</v>
      </c>
      <c r="F289" s="173" t="n">
        <f aca="false">SUM(H289:CJ289)</f>
        <v>0</v>
      </c>
      <c r="G289" s="174"/>
      <c r="H289" s="175"/>
      <c r="I289" s="176"/>
      <c r="J289" s="176"/>
      <c r="K289" s="176"/>
      <c r="L289" s="176"/>
      <c r="M289" s="176"/>
      <c r="N289" s="176"/>
      <c r="O289" s="176"/>
      <c r="P289" s="176"/>
      <c r="Q289" s="176"/>
      <c r="R289" s="176"/>
      <c r="S289" s="176"/>
      <c r="T289" s="176"/>
      <c r="U289" s="176"/>
      <c r="V289" s="176"/>
      <c r="W289" s="176"/>
      <c r="X289" s="176"/>
      <c r="Y289" s="176"/>
      <c r="Z289" s="176"/>
      <c r="AA289" s="176"/>
      <c r="AB289" s="176"/>
      <c r="AC289" s="176"/>
      <c r="AD289" s="176"/>
      <c r="AE289" s="176"/>
      <c r="AF289" s="176"/>
      <c r="AG289" s="176"/>
      <c r="AH289" s="176"/>
      <c r="AI289" s="176"/>
      <c r="AJ289" s="176"/>
      <c r="AK289" s="176"/>
      <c r="AL289" s="176"/>
      <c r="AM289" s="176"/>
      <c r="AN289" s="176"/>
      <c r="AO289" s="176"/>
      <c r="AP289" s="176"/>
      <c r="AQ289" s="176"/>
      <c r="AR289" s="176"/>
      <c r="AS289" s="176"/>
      <c r="AT289" s="176"/>
      <c r="AU289" s="176"/>
      <c r="AV289" s="176"/>
      <c r="AW289" s="176"/>
      <c r="AX289" s="176"/>
      <c r="AY289" s="176"/>
      <c r="AZ289" s="176"/>
      <c r="BA289" s="176"/>
      <c r="BB289" s="176"/>
      <c r="BC289" s="176"/>
      <c r="BD289" s="176"/>
      <c r="BE289" s="176"/>
      <c r="BF289" s="176"/>
      <c r="BG289" s="176"/>
      <c r="BH289" s="176"/>
      <c r="BI289" s="176"/>
      <c r="BJ289" s="176"/>
      <c r="BK289" s="176"/>
      <c r="BL289" s="176"/>
      <c r="BM289" s="176"/>
      <c r="BN289" s="176"/>
      <c r="BO289" s="176"/>
      <c r="BP289" s="176"/>
      <c r="BQ289" s="176"/>
      <c r="BR289" s="176"/>
      <c r="BS289" s="176"/>
      <c r="BT289" s="176"/>
      <c r="BU289" s="176"/>
      <c r="BV289" s="176"/>
      <c r="BW289" s="176"/>
      <c r="BX289" s="176"/>
      <c r="BY289" s="176"/>
      <c r="BZ289" s="176"/>
      <c r="CA289" s="176"/>
      <c r="CB289" s="176"/>
      <c r="CC289" s="176"/>
      <c r="CD289" s="176"/>
      <c r="CE289" s="176"/>
      <c r="CF289" s="176"/>
      <c r="CG289" s="176"/>
      <c r="CH289" s="176"/>
      <c r="CI289" s="176"/>
      <c r="CJ289" s="176"/>
      <c r="CK289" s="177"/>
      <c r="CL289" s="177"/>
    </row>
    <row r="290" customFormat="false" ht="13.5" hidden="false" customHeight="false" outlineLevel="0" collapsed="false">
      <c r="A290" s="169" t="s">
        <v>42</v>
      </c>
      <c r="B290" s="96"/>
      <c r="C290" s="170" t="s">
        <v>106</v>
      </c>
      <c r="D290" s="171"/>
      <c r="E290" s="172"/>
      <c r="F290" s="173" t="n">
        <f aca="false">SUM(H290:CJ290)</f>
        <v>0</v>
      </c>
      <c r="G290" s="174"/>
      <c r="H290" s="175"/>
      <c r="I290" s="176"/>
      <c r="J290" s="176"/>
      <c r="K290" s="176"/>
      <c r="L290" s="176"/>
      <c r="M290" s="176"/>
      <c r="N290" s="176"/>
      <c r="O290" s="176"/>
      <c r="P290" s="176"/>
      <c r="Q290" s="176"/>
      <c r="R290" s="176"/>
      <c r="S290" s="176"/>
      <c r="T290" s="176"/>
      <c r="U290" s="176"/>
      <c r="V290" s="176"/>
      <c r="W290" s="176"/>
      <c r="X290" s="176"/>
      <c r="Y290" s="176"/>
      <c r="Z290" s="176"/>
      <c r="AA290" s="176"/>
      <c r="AB290" s="176"/>
      <c r="AC290" s="176"/>
      <c r="AD290" s="176"/>
      <c r="AE290" s="176"/>
      <c r="AF290" s="176"/>
      <c r="AG290" s="176"/>
      <c r="AH290" s="176"/>
      <c r="AI290" s="176"/>
      <c r="AJ290" s="176"/>
      <c r="AK290" s="176"/>
      <c r="AL290" s="176"/>
      <c r="AM290" s="176"/>
      <c r="AN290" s="176"/>
      <c r="AO290" s="176"/>
      <c r="AP290" s="176"/>
      <c r="AQ290" s="176"/>
      <c r="AR290" s="176"/>
      <c r="AS290" s="176"/>
      <c r="AT290" s="176"/>
      <c r="AU290" s="176"/>
      <c r="AV290" s="176"/>
      <c r="AW290" s="176"/>
      <c r="AX290" s="176"/>
      <c r="AY290" s="176"/>
      <c r="AZ290" s="176"/>
      <c r="BA290" s="176"/>
      <c r="BB290" s="176"/>
      <c r="BC290" s="176"/>
      <c r="BD290" s="176"/>
      <c r="BE290" s="176"/>
      <c r="BF290" s="176"/>
      <c r="BG290" s="176"/>
      <c r="BH290" s="176"/>
      <c r="BI290" s="176"/>
      <c r="BJ290" s="176"/>
      <c r="BK290" s="176"/>
      <c r="BL290" s="176"/>
      <c r="BM290" s="176"/>
      <c r="BN290" s="176"/>
      <c r="BO290" s="176"/>
      <c r="BP290" s="176"/>
      <c r="BQ290" s="176"/>
      <c r="BR290" s="176"/>
      <c r="BS290" s="176"/>
      <c r="BT290" s="176"/>
      <c r="BU290" s="176"/>
      <c r="BV290" s="176"/>
      <c r="BW290" s="176"/>
      <c r="BX290" s="176"/>
      <c r="BY290" s="176"/>
      <c r="BZ290" s="176"/>
      <c r="CA290" s="176"/>
      <c r="CB290" s="176"/>
      <c r="CC290" s="176"/>
      <c r="CD290" s="176"/>
      <c r="CE290" s="176"/>
      <c r="CF290" s="176"/>
      <c r="CG290" s="176"/>
      <c r="CH290" s="176"/>
      <c r="CI290" s="176"/>
      <c r="CJ290" s="176"/>
      <c r="CK290" s="177"/>
      <c r="CL290" s="177"/>
    </row>
    <row r="291" customFormat="false" ht="13.5" hidden="false" customHeight="false" outlineLevel="0" collapsed="false">
      <c r="A291" s="182" t="s">
        <v>42</v>
      </c>
      <c r="B291" s="118"/>
      <c r="C291" s="183" t="s">
        <v>107</v>
      </c>
      <c r="D291" s="184" t="s">
        <v>49</v>
      </c>
      <c r="E291" s="185"/>
      <c r="F291" s="185" t="n">
        <f aca="false">SUM(F260:F290)</f>
        <v>122.25</v>
      </c>
      <c r="G291" s="185"/>
      <c r="H291" s="186" t="n">
        <f aca="false">SUM(H260:H290)</f>
        <v>0</v>
      </c>
      <c r="I291" s="187" t="n">
        <f aca="false">SUM(I260:I290)</f>
        <v>0</v>
      </c>
      <c r="J291" s="188" t="n">
        <f aca="false">SUM(J260:J290)</f>
        <v>0</v>
      </c>
      <c r="K291" s="189" t="n">
        <f aca="false">SUM(K260:K290)</f>
        <v>0</v>
      </c>
      <c r="L291" s="189" t="n">
        <f aca="false">SUM(L260:L290)</f>
        <v>0</v>
      </c>
      <c r="M291" s="190" t="n">
        <f aca="false">SUM(M260:M290)</f>
        <v>0</v>
      </c>
      <c r="N291" s="190" t="n">
        <f aca="false">SUM(N260:N290)</f>
        <v>0</v>
      </c>
      <c r="O291" s="190" t="n">
        <f aca="false">SUM(O260:O290)</f>
        <v>0</v>
      </c>
      <c r="P291" s="190" t="n">
        <f aca="false">SUM(P260:P290)</f>
        <v>0</v>
      </c>
      <c r="Q291" s="190" t="n">
        <f aca="false">SUM(Q260:Q290)</f>
        <v>0</v>
      </c>
      <c r="R291" s="188" t="n">
        <f aca="false">SUM(R260:R290)</f>
        <v>0</v>
      </c>
      <c r="S291" s="188" t="n">
        <f aca="false">SUM(S260:S290)</f>
        <v>0</v>
      </c>
      <c r="T291" s="188" t="n">
        <f aca="false">SUM(T260:T290)</f>
        <v>0</v>
      </c>
      <c r="U291" s="188" t="n">
        <f aca="false">SUM(U260:U290)</f>
        <v>0</v>
      </c>
      <c r="V291" s="188" t="n">
        <f aca="false">SUM(V260:V290)</f>
        <v>0</v>
      </c>
      <c r="W291" s="188" t="n">
        <f aca="false">SUM(W260:W290)</f>
        <v>0</v>
      </c>
      <c r="X291" s="188" t="n">
        <f aca="false">SUM(X260:X290)</f>
        <v>0</v>
      </c>
      <c r="Y291" s="188" t="n">
        <f aca="false">SUM(Y260:Y290)</f>
        <v>0</v>
      </c>
      <c r="Z291" s="188" t="n">
        <f aca="false">SUM(Z260:Z290)</f>
        <v>0</v>
      </c>
      <c r="AA291" s="188" t="n">
        <f aca="false">SUM(AA260:AA290)</f>
        <v>0</v>
      </c>
      <c r="AB291" s="188" t="n">
        <f aca="false">SUM(AB260:AB290)</f>
        <v>4</v>
      </c>
      <c r="AC291" s="188" t="n">
        <f aca="false">SUM(AC260:AC290)</f>
        <v>48.25</v>
      </c>
      <c r="AD291" s="188" t="n">
        <f aca="false">SUM(AD260:AD290)</f>
        <v>0</v>
      </c>
      <c r="AE291" s="188" t="n">
        <f aca="false">SUM(AE260:AE290)</f>
        <v>0</v>
      </c>
      <c r="AF291" s="188" t="n">
        <f aca="false">SUM(AF260:AF290)</f>
        <v>0.5</v>
      </c>
      <c r="AG291" s="188" t="n">
        <f aca="false">SUM(AG260:AG290)</f>
        <v>0</v>
      </c>
      <c r="AH291" s="188" t="n">
        <f aca="false">SUM(AH260:AH290)</f>
        <v>0</v>
      </c>
      <c r="AI291" s="188" t="n">
        <f aca="false">SUM(AI260:AI290)</f>
        <v>0</v>
      </c>
      <c r="AJ291" s="188" t="n">
        <f aca="false">SUM(AJ260:AJ290)</f>
        <v>4</v>
      </c>
      <c r="AK291" s="188" t="n">
        <f aca="false">SUM(AK260:AK290)</f>
        <v>0</v>
      </c>
      <c r="AL291" s="188" t="n">
        <f aca="false">SUM(AL260:AL290)</f>
        <v>0</v>
      </c>
      <c r="AM291" s="188" t="n">
        <f aca="false">SUM(AM260:AM290)</f>
        <v>0</v>
      </c>
      <c r="AN291" s="188" t="n">
        <f aca="false">SUM(AN260:AN290)</f>
        <v>0</v>
      </c>
      <c r="AO291" s="188" t="n">
        <f aca="false">SUM(AO260:AO290)</f>
        <v>0</v>
      </c>
      <c r="AP291" s="188" t="n">
        <f aca="false">SUM(AP260:AP290)</f>
        <v>0</v>
      </c>
      <c r="AQ291" s="188" t="n">
        <f aca="false">SUM(AQ260:AQ290)</f>
        <v>0</v>
      </c>
      <c r="AR291" s="188" t="n">
        <f aca="false">SUM(AR260:AR290)</f>
        <v>0</v>
      </c>
      <c r="AS291" s="188" t="n">
        <f aca="false">SUM(AS260:AS290)</f>
        <v>0</v>
      </c>
      <c r="AT291" s="188" t="n">
        <f aca="false">SUM(AT260:AT290)</f>
        <v>0</v>
      </c>
      <c r="AU291" s="188" t="n">
        <f aca="false">SUM(AU260:AU290)</f>
        <v>0</v>
      </c>
      <c r="AV291" s="188" t="n">
        <f aca="false">SUM(AV260:AV290)</f>
        <v>0</v>
      </c>
      <c r="AW291" s="188" t="n">
        <f aca="false">SUM(AW260:AW290)</f>
        <v>0</v>
      </c>
      <c r="AX291" s="188" t="n">
        <f aca="false">SUM(AX260:AX290)</f>
        <v>0</v>
      </c>
      <c r="AY291" s="188" t="n">
        <f aca="false">SUM(AY260:AY290)</f>
        <v>0</v>
      </c>
      <c r="AZ291" s="188" t="n">
        <f aca="false">SUM(AZ260:AZ290)</f>
        <v>0</v>
      </c>
      <c r="BA291" s="188" t="n">
        <f aca="false">SUM(BA260:BA290)</f>
        <v>0</v>
      </c>
      <c r="BB291" s="188" t="n">
        <f aca="false">SUM(BB260:BB290)</f>
        <v>0</v>
      </c>
      <c r="BC291" s="188" t="n">
        <f aca="false">SUM(BC260:BC290)</f>
        <v>0</v>
      </c>
      <c r="BD291" s="188" t="n">
        <f aca="false">SUM(BD260:BD290)</f>
        <v>0</v>
      </c>
      <c r="BE291" s="188" t="n">
        <f aca="false">SUM(BE260:BE290)</f>
        <v>0</v>
      </c>
      <c r="BF291" s="188" t="n">
        <f aca="false">SUM(BF260:BF290)</f>
        <v>25.25</v>
      </c>
      <c r="BG291" s="188" t="n">
        <f aca="false">SUM(BG260:BG290)</f>
        <v>0</v>
      </c>
      <c r="BH291" s="188" t="n">
        <f aca="false">SUM(BH260:BH290)</f>
        <v>6</v>
      </c>
      <c r="BI291" s="188" t="n">
        <f aca="false">SUM(BI260:BI290)</f>
        <v>1.75</v>
      </c>
      <c r="BJ291" s="188" t="n">
        <f aca="false">SUM(BJ260:BJ290)</f>
        <v>32.5</v>
      </c>
      <c r="BK291" s="188" t="n">
        <f aca="false">SUM(BK260:BK290)</f>
        <v>0</v>
      </c>
      <c r="BL291" s="188" t="n">
        <f aca="false">SUM(BL260:BL290)</f>
        <v>0</v>
      </c>
      <c r="BM291" s="188" t="n">
        <f aca="false">SUM(BM260:BM290)</f>
        <v>0</v>
      </c>
      <c r="BN291" s="188" t="n">
        <f aca="false">SUM(BN260:BN290)</f>
        <v>0</v>
      </c>
      <c r="BO291" s="188" t="n">
        <f aca="false">SUM(BO260:BO290)</f>
        <v>0</v>
      </c>
      <c r="BP291" s="188" t="n">
        <f aca="false">SUM(BP260:BP290)</f>
        <v>0</v>
      </c>
      <c r="BQ291" s="188" t="n">
        <f aca="false">SUM(BQ260:BQ290)</f>
        <v>0</v>
      </c>
      <c r="BR291" s="188" t="n">
        <f aca="false">SUM(BR260:BR290)</f>
        <v>0</v>
      </c>
      <c r="BS291" s="188" t="n">
        <f aca="false">SUM(BS260:BS290)</f>
        <v>0</v>
      </c>
      <c r="BT291" s="188" t="n">
        <f aca="false">SUM(BT260:BT290)</f>
        <v>0</v>
      </c>
      <c r="BU291" s="188" t="n">
        <f aca="false">SUM(BU260:BU290)</f>
        <v>0</v>
      </c>
      <c r="BV291" s="188" t="n">
        <f aca="false">SUM(BV260:BV290)</f>
        <v>0</v>
      </c>
      <c r="BW291" s="188" t="n">
        <f aca="false">SUM(BW260:BW290)</f>
        <v>0</v>
      </c>
      <c r="BX291" s="188" t="n">
        <f aca="false">SUM(BX260:BX290)</f>
        <v>0</v>
      </c>
      <c r="BY291" s="188" t="n">
        <f aca="false">SUM(BY260:BY290)</f>
        <v>0</v>
      </c>
      <c r="BZ291" s="188" t="n">
        <f aca="false">SUM(BZ260:BZ290)</f>
        <v>0</v>
      </c>
      <c r="CA291" s="188" t="n">
        <f aca="false">SUM(CA260:CA290)</f>
        <v>0</v>
      </c>
      <c r="CB291" s="188" t="n">
        <f aca="false">SUM(CB260:CB290)</f>
        <v>0</v>
      </c>
      <c r="CC291" s="188" t="n">
        <f aca="false">SUM(CC260:CC290)</f>
        <v>0</v>
      </c>
      <c r="CD291" s="188" t="n">
        <f aca="false">SUM(CD260:CD290)</f>
        <v>0</v>
      </c>
      <c r="CE291" s="188" t="n">
        <f aca="false">SUM(CE260:CE290)</f>
        <v>0</v>
      </c>
      <c r="CF291" s="188" t="n">
        <f aca="false">SUM(CF260:CF290)</f>
        <v>0</v>
      </c>
      <c r="CG291" s="188" t="n">
        <f aca="false">SUM(CG260:CG290)</f>
        <v>0</v>
      </c>
      <c r="CH291" s="188" t="n">
        <f aca="false">SUM(CH260:CH290)</f>
        <v>0</v>
      </c>
      <c r="CI291" s="188" t="n">
        <f aca="false">SUM(CI260:CI290)</f>
        <v>0</v>
      </c>
      <c r="CJ291" s="188" t="n">
        <f aca="false">SUM(CJ260:CJ290)</f>
        <v>0</v>
      </c>
      <c r="CK291" s="138"/>
      <c r="CL291" s="138"/>
    </row>
    <row r="292" customFormat="false" ht="12.75" hidden="false" customHeight="false" outlineLevel="0" collapsed="false">
      <c r="A292" s="191" t="s">
        <v>42</v>
      </c>
      <c r="B292" s="192"/>
      <c r="C292" s="193" t="s">
        <v>108</v>
      </c>
      <c r="D292" s="171" t="n">
        <v>1</v>
      </c>
      <c r="E292" s="172" t="s">
        <v>92</v>
      </c>
      <c r="F292" s="178" t="n">
        <f aca="false">SUM(H292:CJ292)</f>
        <v>0</v>
      </c>
      <c r="G292" s="179"/>
      <c r="H292" s="180"/>
      <c r="I292" s="181"/>
      <c r="J292" s="181"/>
      <c r="K292" s="181"/>
      <c r="L292" s="181"/>
      <c r="M292" s="181"/>
      <c r="N292" s="181"/>
      <c r="O292" s="181"/>
      <c r="P292" s="181"/>
      <c r="Q292" s="181"/>
      <c r="R292" s="181"/>
      <c r="S292" s="181"/>
      <c r="T292" s="181"/>
      <c r="U292" s="181"/>
      <c r="V292" s="181"/>
      <c r="W292" s="181"/>
      <c r="X292" s="181"/>
      <c r="Y292" s="181"/>
      <c r="Z292" s="181"/>
      <c r="AA292" s="181"/>
      <c r="AB292" s="181"/>
      <c r="AC292" s="181"/>
      <c r="AD292" s="181"/>
      <c r="AE292" s="181"/>
      <c r="AF292" s="181"/>
      <c r="AG292" s="181"/>
      <c r="AH292" s="181"/>
      <c r="AI292" s="181"/>
      <c r="AJ292" s="181"/>
      <c r="AK292" s="181"/>
      <c r="AL292" s="181"/>
      <c r="AM292" s="181"/>
      <c r="AN292" s="181"/>
      <c r="AO292" s="181"/>
      <c r="AP292" s="181"/>
      <c r="AQ292" s="181"/>
      <c r="AR292" s="181"/>
      <c r="AS292" s="181"/>
      <c r="AT292" s="181"/>
      <c r="AU292" s="181"/>
      <c r="AV292" s="181"/>
      <c r="AW292" s="181"/>
      <c r="AX292" s="181"/>
      <c r="AY292" s="181"/>
      <c r="AZ292" s="181"/>
      <c r="BA292" s="181"/>
      <c r="BB292" s="181"/>
      <c r="BC292" s="181"/>
      <c r="BD292" s="181"/>
      <c r="BE292" s="181"/>
      <c r="BF292" s="181"/>
      <c r="BG292" s="181"/>
      <c r="BH292" s="181"/>
      <c r="BI292" s="181"/>
      <c r="BJ292" s="181"/>
      <c r="BK292" s="181"/>
      <c r="BL292" s="181"/>
      <c r="BM292" s="181"/>
      <c r="BN292" s="181"/>
      <c r="BO292" s="181"/>
      <c r="BP292" s="181"/>
      <c r="BQ292" s="181"/>
      <c r="BR292" s="181"/>
      <c r="BS292" s="181"/>
      <c r="BT292" s="181"/>
      <c r="BU292" s="181"/>
      <c r="BV292" s="181"/>
      <c r="BW292" s="181"/>
      <c r="BX292" s="181"/>
      <c r="BY292" s="181"/>
      <c r="BZ292" s="181"/>
      <c r="CA292" s="181"/>
      <c r="CB292" s="181"/>
      <c r="CC292" s="181"/>
      <c r="CD292" s="181"/>
      <c r="CE292" s="181"/>
      <c r="CF292" s="181"/>
      <c r="CG292" s="181"/>
      <c r="CH292" s="181"/>
      <c r="CI292" s="181"/>
      <c r="CJ292" s="181"/>
      <c r="CK292" s="177"/>
      <c r="CL292" s="177"/>
    </row>
    <row r="293" customFormat="false" ht="12.75" hidden="false" customHeight="false" outlineLevel="0" collapsed="false">
      <c r="A293" s="169" t="s">
        <v>42</v>
      </c>
      <c r="B293" s="96"/>
      <c r="C293" s="170" t="s">
        <v>108</v>
      </c>
      <c r="D293" s="171" t="n">
        <v>2</v>
      </c>
      <c r="E293" s="172" t="s">
        <v>124</v>
      </c>
      <c r="F293" s="210" t="n">
        <f aca="false">SUM(H293:CJ293)</f>
        <v>0</v>
      </c>
      <c r="G293" s="211"/>
      <c r="H293" s="212"/>
      <c r="I293" s="213"/>
      <c r="J293" s="213"/>
      <c r="K293" s="213"/>
      <c r="L293" s="213"/>
      <c r="M293" s="213"/>
      <c r="N293" s="213"/>
      <c r="O293" s="213"/>
      <c r="P293" s="213"/>
      <c r="Q293" s="213"/>
      <c r="R293" s="213"/>
      <c r="S293" s="213"/>
      <c r="T293" s="213"/>
      <c r="U293" s="213"/>
      <c r="V293" s="213"/>
      <c r="W293" s="213"/>
      <c r="X293" s="213"/>
      <c r="Y293" s="213"/>
      <c r="Z293" s="213"/>
      <c r="AA293" s="213"/>
      <c r="AB293" s="213"/>
      <c r="AC293" s="213"/>
      <c r="AD293" s="213"/>
      <c r="AE293" s="213"/>
      <c r="AF293" s="213"/>
      <c r="AG293" s="213"/>
      <c r="AH293" s="213"/>
      <c r="AI293" s="213"/>
      <c r="AJ293" s="213"/>
      <c r="AK293" s="213"/>
      <c r="AL293" s="213"/>
      <c r="AM293" s="213"/>
      <c r="AN293" s="213"/>
      <c r="AO293" s="213"/>
      <c r="AP293" s="213"/>
      <c r="AQ293" s="213"/>
      <c r="AR293" s="213"/>
      <c r="AS293" s="213"/>
      <c r="AT293" s="213"/>
      <c r="AU293" s="213"/>
      <c r="AV293" s="213"/>
      <c r="AW293" s="213"/>
      <c r="AX293" s="213"/>
      <c r="AY293" s="213"/>
      <c r="AZ293" s="213"/>
      <c r="BA293" s="213"/>
      <c r="BB293" s="213"/>
      <c r="BC293" s="213"/>
      <c r="BD293" s="213"/>
      <c r="BE293" s="213"/>
      <c r="BF293" s="213"/>
      <c r="BG293" s="213"/>
      <c r="BH293" s="213"/>
      <c r="BI293" s="213"/>
      <c r="BJ293" s="213"/>
      <c r="BK293" s="213"/>
      <c r="BL293" s="213"/>
      <c r="BM293" s="213"/>
      <c r="BN293" s="213"/>
      <c r="BO293" s="213"/>
      <c r="BP293" s="213"/>
      <c r="BQ293" s="213"/>
      <c r="BR293" s="213"/>
      <c r="BS293" s="213"/>
      <c r="BT293" s="213"/>
      <c r="BU293" s="213"/>
      <c r="BV293" s="213"/>
      <c r="BW293" s="213"/>
      <c r="BX293" s="213"/>
      <c r="BY293" s="213"/>
      <c r="BZ293" s="213"/>
      <c r="CA293" s="213"/>
      <c r="CB293" s="213"/>
      <c r="CC293" s="213"/>
      <c r="CD293" s="213"/>
      <c r="CE293" s="213"/>
      <c r="CF293" s="213"/>
      <c r="CG293" s="213"/>
      <c r="CH293" s="213"/>
      <c r="CI293" s="213"/>
      <c r="CJ293" s="213"/>
      <c r="CK293" s="177"/>
      <c r="CL293" s="177"/>
    </row>
    <row r="294" customFormat="false" ht="12.75" hidden="false" customHeight="false" outlineLevel="0" collapsed="false">
      <c r="A294" s="169" t="s">
        <v>42</v>
      </c>
      <c r="B294" s="96"/>
      <c r="C294" s="170" t="s">
        <v>108</v>
      </c>
      <c r="D294" s="171" t="n">
        <v>3</v>
      </c>
      <c r="E294" s="172" t="s">
        <v>124</v>
      </c>
      <c r="F294" s="173" t="n">
        <f aca="false">SUM(H294:CJ294)</f>
        <v>7.75</v>
      </c>
      <c r="G294" s="174"/>
      <c r="H294" s="175"/>
      <c r="I294" s="176"/>
      <c r="J294" s="176"/>
      <c r="K294" s="176"/>
      <c r="L294" s="176"/>
      <c r="M294" s="176"/>
      <c r="N294" s="176"/>
      <c r="O294" s="176"/>
      <c r="P294" s="176"/>
      <c r="Q294" s="176"/>
      <c r="R294" s="176"/>
      <c r="S294" s="176"/>
      <c r="T294" s="176"/>
      <c r="U294" s="176"/>
      <c r="V294" s="176"/>
      <c r="W294" s="176" t="n">
        <v>5</v>
      </c>
      <c r="X294" s="176"/>
      <c r="Y294" s="176"/>
      <c r="Z294" s="176" t="n">
        <v>1.75</v>
      </c>
      <c r="AA294" s="176"/>
      <c r="AB294" s="176"/>
      <c r="AC294" s="176"/>
      <c r="AD294" s="176"/>
      <c r="AE294" s="176"/>
      <c r="AF294" s="176"/>
      <c r="AG294" s="176"/>
      <c r="AH294" s="176"/>
      <c r="AI294" s="176"/>
      <c r="AJ294" s="176"/>
      <c r="AK294" s="176"/>
      <c r="AL294" s="176"/>
      <c r="AM294" s="176"/>
      <c r="AN294" s="176"/>
      <c r="AO294" s="176"/>
      <c r="AP294" s="176"/>
      <c r="AQ294" s="176"/>
      <c r="AR294" s="176"/>
      <c r="AS294" s="176"/>
      <c r="AT294" s="176"/>
      <c r="AU294" s="176"/>
      <c r="AV294" s="176"/>
      <c r="AW294" s="176"/>
      <c r="AX294" s="176"/>
      <c r="AY294" s="176"/>
      <c r="AZ294" s="176"/>
      <c r="BA294" s="176" t="n">
        <v>1</v>
      </c>
      <c r="BB294" s="176"/>
      <c r="BC294" s="176"/>
      <c r="BD294" s="176"/>
      <c r="BE294" s="176"/>
      <c r="BF294" s="176"/>
      <c r="BG294" s="176"/>
      <c r="BH294" s="176"/>
      <c r="BI294" s="176"/>
      <c r="BJ294" s="176"/>
      <c r="BK294" s="176"/>
      <c r="BL294" s="176"/>
      <c r="BM294" s="176"/>
      <c r="BN294" s="176"/>
      <c r="BO294" s="176"/>
      <c r="BP294" s="176"/>
      <c r="BQ294" s="176"/>
      <c r="BR294" s="176"/>
      <c r="BS294" s="176"/>
      <c r="BT294" s="176"/>
      <c r="BU294" s="176"/>
      <c r="BV294" s="176"/>
      <c r="BW294" s="176"/>
      <c r="BX294" s="176"/>
      <c r="BY294" s="176"/>
      <c r="BZ294" s="176"/>
      <c r="CA294" s="176"/>
      <c r="CB294" s="176"/>
      <c r="CC294" s="176"/>
      <c r="CD294" s="176"/>
      <c r="CE294" s="176"/>
      <c r="CF294" s="176"/>
      <c r="CG294" s="176"/>
      <c r="CH294" s="176"/>
      <c r="CI294" s="176"/>
      <c r="CJ294" s="176"/>
      <c r="CK294" s="177"/>
      <c r="CL294" s="177"/>
    </row>
    <row r="295" customFormat="false" ht="12.75" hidden="false" customHeight="false" outlineLevel="0" collapsed="false">
      <c r="A295" s="169" t="s">
        <v>42</v>
      </c>
      <c r="B295" s="96"/>
      <c r="C295" s="170" t="s">
        <v>108</v>
      </c>
      <c r="D295" s="171" t="n">
        <v>4</v>
      </c>
      <c r="E295" s="172" t="s">
        <v>124</v>
      </c>
      <c r="F295" s="173" t="n">
        <f aca="false">SUM(H295:CJ295)</f>
        <v>7.75</v>
      </c>
      <c r="G295" s="174"/>
      <c r="H295" s="175"/>
      <c r="I295" s="176"/>
      <c r="J295" s="176"/>
      <c r="K295" s="176"/>
      <c r="L295" s="176"/>
      <c r="M295" s="176"/>
      <c r="N295" s="176"/>
      <c r="O295" s="176"/>
      <c r="P295" s="176"/>
      <c r="Q295" s="176"/>
      <c r="R295" s="176"/>
      <c r="S295" s="176"/>
      <c r="T295" s="176"/>
      <c r="U295" s="176"/>
      <c r="V295" s="176"/>
      <c r="W295" s="176"/>
      <c r="X295" s="176"/>
      <c r="Y295" s="176"/>
      <c r="Z295" s="176"/>
      <c r="AA295" s="176" t="n">
        <v>5.75</v>
      </c>
      <c r="AB295" s="176"/>
      <c r="AC295" s="176"/>
      <c r="AD295" s="176"/>
      <c r="AE295" s="176"/>
      <c r="AF295" s="176"/>
      <c r="AG295" s="176"/>
      <c r="AH295" s="176"/>
      <c r="AI295" s="176"/>
      <c r="AJ295" s="176"/>
      <c r="AK295" s="176"/>
      <c r="AL295" s="176"/>
      <c r="AM295" s="176"/>
      <c r="AN295" s="176"/>
      <c r="AO295" s="176"/>
      <c r="AP295" s="176"/>
      <c r="AQ295" s="176"/>
      <c r="AR295" s="176"/>
      <c r="AS295" s="176"/>
      <c r="AT295" s="176"/>
      <c r="AU295" s="176" t="n">
        <v>2</v>
      </c>
      <c r="AV295" s="176"/>
      <c r="AW295" s="176"/>
      <c r="AX295" s="176"/>
      <c r="AY295" s="176"/>
      <c r="AZ295" s="176"/>
      <c r="BA295" s="176"/>
      <c r="BB295" s="176"/>
      <c r="BC295" s="176"/>
      <c r="BD295" s="176"/>
      <c r="BE295" s="176"/>
      <c r="BF295" s="176"/>
      <c r="BG295" s="176"/>
      <c r="BH295" s="176"/>
      <c r="BI295" s="176"/>
      <c r="BJ295" s="176"/>
      <c r="BK295" s="176"/>
      <c r="BL295" s="176"/>
      <c r="BM295" s="176"/>
      <c r="BN295" s="176"/>
      <c r="BO295" s="176"/>
      <c r="BP295" s="176"/>
      <c r="BQ295" s="176"/>
      <c r="BR295" s="176"/>
      <c r="BS295" s="176"/>
      <c r="BT295" s="176"/>
      <c r="BU295" s="176"/>
      <c r="BV295" s="176"/>
      <c r="BW295" s="176"/>
      <c r="BX295" s="176"/>
      <c r="BY295" s="176"/>
      <c r="BZ295" s="176"/>
      <c r="CA295" s="176"/>
      <c r="CB295" s="176"/>
      <c r="CC295" s="176"/>
      <c r="CD295" s="176"/>
      <c r="CE295" s="176"/>
      <c r="CF295" s="176"/>
      <c r="CG295" s="176"/>
      <c r="CH295" s="176"/>
      <c r="CI295" s="176"/>
      <c r="CJ295" s="176"/>
      <c r="CK295" s="177"/>
      <c r="CL295" s="177"/>
    </row>
    <row r="296" customFormat="false" ht="12.75" hidden="false" customHeight="false" outlineLevel="0" collapsed="false">
      <c r="A296" s="169" t="s">
        <v>42</v>
      </c>
      <c r="B296" s="96"/>
      <c r="C296" s="170" t="s">
        <v>108</v>
      </c>
      <c r="D296" s="171" t="n">
        <v>5</v>
      </c>
      <c r="E296" s="172" t="s">
        <v>124</v>
      </c>
      <c r="F296" s="173" t="n">
        <f aca="false">SUM(H296:CJ296)</f>
        <v>7.75</v>
      </c>
      <c r="G296" s="174"/>
      <c r="H296" s="175"/>
      <c r="I296" s="176"/>
      <c r="J296" s="176"/>
      <c r="K296" s="176"/>
      <c r="L296" s="176"/>
      <c r="M296" s="176"/>
      <c r="N296" s="176"/>
      <c r="O296" s="176"/>
      <c r="P296" s="176"/>
      <c r="Q296" s="176"/>
      <c r="R296" s="176"/>
      <c r="S296" s="176"/>
      <c r="T296" s="176"/>
      <c r="U296" s="176"/>
      <c r="V296" s="176"/>
      <c r="W296" s="176" t="n">
        <v>3</v>
      </c>
      <c r="X296" s="176"/>
      <c r="Y296" s="176"/>
      <c r="Z296" s="176"/>
      <c r="AA296" s="176" t="n">
        <v>2</v>
      </c>
      <c r="AB296" s="176"/>
      <c r="AC296" s="176"/>
      <c r="AD296" s="176"/>
      <c r="AE296" s="176"/>
      <c r="AF296" s="176"/>
      <c r="AG296" s="176"/>
      <c r="AH296" s="176"/>
      <c r="AI296" s="176"/>
      <c r="AJ296" s="176"/>
      <c r="AK296" s="176" t="n">
        <v>1</v>
      </c>
      <c r="AL296" s="176"/>
      <c r="AM296" s="176"/>
      <c r="AN296" s="176"/>
      <c r="AO296" s="176"/>
      <c r="AP296" s="176"/>
      <c r="AQ296" s="176"/>
      <c r="AR296" s="176"/>
      <c r="AS296" s="176"/>
      <c r="AT296" s="176"/>
      <c r="AU296" s="176"/>
      <c r="AV296" s="176"/>
      <c r="AW296" s="176"/>
      <c r="AX296" s="176"/>
      <c r="AY296" s="176"/>
      <c r="AZ296" s="176"/>
      <c r="BA296" s="176"/>
      <c r="BB296" s="176"/>
      <c r="BC296" s="176"/>
      <c r="BD296" s="176" t="n">
        <v>1.75</v>
      </c>
      <c r="BE296" s="176"/>
      <c r="BF296" s="176"/>
      <c r="BG296" s="176"/>
      <c r="BH296" s="176"/>
      <c r="BI296" s="176"/>
      <c r="BJ296" s="176"/>
      <c r="BK296" s="176"/>
      <c r="BL296" s="176"/>
      <c r="BM296" s="176"/>
      <c r="BN296" s="176"/>
      <c r="BO296" s="176"/>
      <c r="BP296" s="176"/>
      <c r="BQ296" s="176"/>
      <c r="BR296" s="176"/>
      <c r="BS296" s="176"/>
      <c r="BT296" s="176"/>
      <c r="BU296" s="176"/>
      <c r="BV296" s="176"/>
      <c r="BW296" s="176"/>
      <c r="BX296" s="176"/>
      <c r="BY296" s="176"/>
      <c r="BZ296" s="176"/>
      <c r="CA296" s="176"/>
      <c r="CB296" s="176"/>
      <c r="CC296" s="176"/>
      <c r="CD296" s="176"/>
      <c r="CE296" s="176"/>
      <c r="CF296" s="176"/>
      <c r="CG296" s="176"/>
      <c r="CH296" s="176"/>
      <c r="CI296" s="176"/>
      <c r="CJ296" s="176"/>
      <c r="CK296" s="177"/>
      <c r="CL296" s="177"/>
    </row>
    <row r="297" customFormat="false" ht="12.75" hidden="false" customHeight="false" outlineLevel="0" collapsed="false">
      <c r="A297" s="169" t="s">
        <v>42</v>
      </c>
      <c r="B297" s="96"/>
      <c r="C297" s="170" t="s">
        <v>108</v>
      </c>
      <c r="D297" s="171" t="n">
        <v>6</v>
      </c>
      <c r="E297" s="172" t="s">
        <v>124</v>
      </c>
      <c r="F297" s="173" t="n">
        <f aca="false">SUM(H297:CJ297)</f>
        <v>10</v>
      </c>
      <c r="G297" s="174"/>
      <c r="H297" s="175"/>
      <c r="I297" s="176"/>
      <c r="J297" s="176"/>
      <c r="K297" s="176"/>
      <c r="L297" s="176"/>
      <c r="M297" s="176"/>
      <c r="N297" s="176"/>
      <c r="O297" s="176"/>
      <c r="P297" s="176"/>
      <c r="Q297" s="176"/>
      <c r="R297" s="176"/>
      <c r="S297" s="176"/>
      <c r="T297" s="176"/>
      <c r="U297" s="176"/>
      <c r="V297" s="176"/>
      <c r="W297" s="176"/>
      <c r="X297" s="176"/>
      <c r="Y297" s="176"/>
      <c r="Z297" s="176"/>
      <c r="AA297" s="176"/>
      <c r="AB297" s="176"/>
      <c r="AC297" s="176"/>
      <c r="AD297" s="176"/>
      <c r="AE297" s="176"/>
      <c r="AF297" s="176"/>
      <c r="AG297" s="176"/>
      <c r="AH297" s="176"/>
      <c r="AI297" s="176"/>
      <c r="AJ297" s="176"/>
      <c r="AK297" s="176" t="n">
        <v>3</v>
      </c>
      <c r="AL297" s="176" t="n">
        <v>3</v>
      </c>
      <c r="AM297" s="176" t="n">
        <v>3</v>
      </c>
      <c r="AN297" s="176"/>
      <c r="AO297" s="176"/>
      <c r="AP297" s="176"/>
      <c r="AQ297" s="176"/>
      <c r="AR297" s="176"/>
      <c r="AS297" s="176"/>
      <c r="AT297" s="176"/>
      <c r="AU297" s="176"/>
      <c r="AV297" s="176"/>
      <c r="AW297" s="176"/>
      <c r="AX297" s="176"/>
      <c r="AY297" s="176"/>
      <c r="AZ297" s="176"/>
      <c r="BA297" s="176"/>
      <c r="BB297" s="176"/>
      <c r="BC297" s="176"/>
      <c r="BD297" s="176" t="n">
        <v>1</v>
      </c>
      <c r="BE297" s="176"/>
      <c r="BF297" s="176"/>
      <c r="BG297" s="176"/>
      <c r="BH297" s="176"/>
      <c r="BI297" s="176"/>
      <c r="BJ297" s="176"/>
      <c r="BK297" s="176"/>
      <c r="BL297" s="176"/>
      <c r="BM297" s="176"/>
      <c r="BN297" s="176"/>
      <c r="BO297" s="176"/>
      <c r="BP297" s="176"/>
      <c r="BQ297" s="176"/>
      <c r="BR297" s="176"/>
      <c r="BS297" s="176"/>
      <c r="BT297" s="176"/>
      <c r="BU297" s="176"/>
      <c r="BV297" s="176"/>
      <c r="BW297" s="176"/>
      <c r="BX297" s="176"/>
      <c r="BY297" s="176"/>
      <c r="BZ297" s="176"/>
      <c r="CA297" s="176"/>
      <c r="CB297" s="176"/>
      <c r="CC297" s="176"/>
      <c r="CD297" s="176"/>
      <c r="CE297" s="176"/>
      <c r="CF297" s="176"/>
      <c r="CG297" s="176"/>
      <c r="CH297" s="176"/>
      <c r="CI297" s="176"/>
      <c r="CJ297" s="176"/>
      <c r="CK297" s="177"/>
      <c r="CL297" s="177"/>
    </row>
    <row r="298" customFormat="false" ht="12.75" hidden="false" customHeight="false" outlineLevel="0" collapsed="false">
      <c r="A298" s="169" t="s">
        <v>42</v>
      </c>
      <c r="B298" s="96"/>
      <c r="C298" s="170" t="s">
        <v>108</v>
      </c>
      <c r="D298" s="171" t="n">
        <v>7</v>
      </c>
      <c r="E298" s="172" t="s">
        <v>124</v>
      </c>
      <c r="F298" s="178" t="n">
        <f aca="false">SUM(H298:CJ298)</f>
        <v>0</v>
      </c>
      <c r="G298" s="179"/>
      <c r="H298" s="180"/>
      <c r="I298" s="181"/>
      <c r="J298" s="181"/>
      <c r="K298" s="181"/>
      <c r="L298" s="181"/>
      <c r="M298" s="181"/>
      <c r="N298" s="181"/>
      <c r="O298" s="181"/>
      <c r="P298" s="181"/>
      <c r="Q298" s="181"/>
      <c r="R298" s="181"/>
      <c r="S298" s="181"/>
      <c r="T298" s="181"/>
      <c r="U298" s="181"/>
      <c r="V298" s="181"/>
      <c r="W298" s="181"/>
      <c r="X298" s="181"/>
      <c r="Y298" s="181"/>
      <c r="Z298" s="181"/>
      <c r="AA298" s="181"/>
      <c r="AB298" s="181"/>
      <c r="AC298" s="181"/>
      <c r="AD298" s="181"/>
      <c r="AE298" s="181"/>
      <c r="AF298" s="181"/>
      <c r="AG298" s="181"/>
      <c r="AH298" s="181"/>
      <c r="AI298" s="181"/>
      <c r="AJ298" s="181"/>
      <c r="AK298" s="181"/>
      <c r="AL298" s="181"/>
      <c r="AM298" s="181"/>
      <c r="AN298" s="181"/>
      <c r="AO298" s="181"/>
      <c r="AP298" s="181"/>
      <c r="AQ298" s="181"/>
      <c r="AR298" s="181"/>
      <c r="AS298" s="181"/>
      <c r="AT298" s="181"/>
      <c r="AU298" s="181"/>
      <c r="AV298" s="181"/>
      <c r="AW298" s="181"/>
      <c r="AX298" s="181"/>
      <c r="AY298" s="181"/>
      <c r="AZ298" s="181"/>
      <c r="BA298" s="181"/>
      <c r="BB298" s="181"/>
      <c r="BC298" s="181"/>
      <c r="BD298" s="181"/>
      <c r="BE298" s="181"/>
      <c r="BF298" s="181"/>
      <c r="BG298" s="181"/>
      <c r="BH298" s="181"/>
      <c r="BI298" s="181"/>
      <c r="BJ298" s="181"/>
      <c r="BK298" s="181"/>
      <c r="BL298" s="181"/>
      <c r="BM298" s="181"/>
      <c r="BN298" s="181"/>
      <c r="BO298" s="181"/>
      <c r="BP298" s="181"/>
      <c r="BQ298" s="181"/>
      <c r="BR298" s="181"/>
      <c r="BS298" s="181"/>
      <c r="BT298" s="181"/>
      <c r="BU298" s="181"/>
      <c r="BV298" s="181"/>
      <c r="BW298" s="181"/>
      <c r="BX298" s="181"/>
      <c r="BY298" s="181"/>
      <c r="BZ298" s="181"/>
      <c r="CA298" s="181"/>
      <c r="CB298" s="181"/>
      <c r="CC298" s="181"/>
      <c r="CD298" s="181"/>
      <c r="CE298" s="181"/>
      <c r="CF298" s="181"/>
      <c r="CG298" s="181"/>
      <c r="CH298" s="181"/>
      <c r="CI298" s="181"/>
      <c r="CJ298" s="181"/>
      <c r="CK298" s="177"/>
      <c r="CL298" s="177"/>
    </row>
    <row r="299" customFormat="false" ht="12.75" hidden="false" customHeight="false" outlineLevel="0" collapsed="false">
      <c r="A299" s="169" t="s">
        <v>42</v>
      </c>
      <c r="B299" s="96"/>
      <c r="C299" s="170" t="s">
        <v>108</v>
      </c>
      <c r="D299" s="171" t="n">
        <v>8</v>
      </c>
      <c r="E299" s="172" t="s">
        <v>124</v>
      </c>
      <c r="F299" s="178" t="n">
        <f aca="false">SUM(H299:CJ299)</f>
        <v>0</v>
      </c>
      <c r="G299" s="179" t="n">
        <f aca="false">SUM(F293:F299)</f>
        <v>33.25</v>
      </c>
      <c r="H299" s="180"/>
      <c r="I299" s="181"/>
      <c r="J299" s="181"/>
      <c r="K299" s="181"/>
      <c r="L299" s="181"/>
      <c r="M299" s="181"/>
      <c r="N299" s="181"/>
      <c r="O299" s="181"/>
      <c r="P299" s="181"/>
      <c r="Q299" s="181"/>
      <c r="R299" s="181"/>
      <c r="S299" s="181"/>
      <c r="T299" s="181"/>
      <c r="U299" s="181"/>
      <c r="V299" s="181"/>
      <c r="W299" s="181"/>
      <c r="X299" s="181"/>
      <c r="Y299" s="181"/>
      <c r="Z299" s="181"/>
      <c r="AA299" s="181"/>
      <c r="AB299" s="181"/>
      <c r="AC299" s="181"/>
      <c r="AD299" s="181"/>
      <c r="AE299" s="181"/>
      <c r="AF299" s="181"/>
      <c r="AG299" s="181"/>
      <c r="AH299" s="181"/>
      <c r="AI299" s="181"/>
      <c r="AJ299" s="181"/>
      <c r="AK299" s="181"/>
      <c r="AL299" s="181"/>
      <c r="AM299" s="181"/>
      <c r="AN299" s="181"/>
      <c r="AO299" s="181"/>
      <c r="AP299" s="181"/>
      <c r="AQ299" s="181"/>
      <c r="AR299" s="181"/>
      <c r="AS299" s="181"/>
      <c r="AT299" s="181"/>
      <c r="AU299" s="181"/>
      <c r="AV299" s="181"/>
      <c r="AW299" s="181"/>
      <c r="AX299" s="181"/>
      <c r="AY299" s="181"/>
      <c r="AZ299" s="181"/>
      <c r="BA299" s="181"/>
      <c r="BB299" s="181"/>
      <c r="BC299" s="181"/>
      <c r="BD299" s="181"/>
      <c r="BE299" s="181"/>
      <c r="BF299" s="181"/>
      <c r="BG299" s="181"/>
      <c r="BH299" s="181"/>
      <c r="BI299" s="181"/>
      <c r="BJ299" s="181"/>
      <c r="BK299" s="181"/>
      <c r="BL299" s="181"/>
      <c r="BM299" s="181"/>
      <c r="BN299" s="181"/>
      <c r="BO299" s="181"/>
      <c r="BP299" s="181"/>
      <c r="BQ299" s="181"/>
      <c r="BR299" s="181"/>
      <c r="BS299" s="181"/>
      <c r="BT299" s="181"/>
      <c r="BU299" s="181"/>
      <c r="BV299" s="181"/>
      <c r="BW299" s="181"/>
      <c r="BX299" s="181"/>
      <c r="BY299" s="181"/>
      <c r="BZ299" s="181"/>
      <c r="CA299" s="181"/>
      <c r="CB299" s="181"/>
      <c r="CC299" s="181"/>
      <c r="CD299" s="181"/>
      <c r="CE299" s="181"/>
      <c r="CF299" s="181"/>
      <c r="CG299" s="181"/>
      <c r="CH299" s="181"/>
      <c r="CI299" s="181"/>
      <c r="CJ299" s="181"/>
      <c r="CK299" s="177"/>
      <c r="CL299" s="177"/>
    </row>
    <row r="300" customFormat="false" ht="12.75" hidden="false" customHeight="false" outlineLevel="0" collapsed="false">
      <c r="A300" s="169" t="s">
        <v>42</v>
      </c>
      <c r="B300" s="96"/>
      <c r="C300" s="170" t="s">
        <v>108</v>
      </c>
      <c r="D300" s="171" t="n">
        <v>9</v>
      </c>
      <c r="E300" s="172" t="s">
        <v>125</v>
      </c>
      <c r="F300" s="173" t="n">
        <f aca="false">SUM(H300:CJ300)</f>
        <v>7.75</v>
      </c>
      <c r="G300" s="174"/>
      <c r="H300" s="175"/>
      <c r="I300" s="176"/>
      <c r="J300" s="176"/>
      <c r="K300" s="176"/>
      <c r="L300" s="176"/>
      <c r="M300" s="176"/>
      <c r="N300" s="176"/>
      <c r="O300" s="176"/>
      <c r="P300" s="176"/>
      <c r="Q300" s="176"/>
      <c r="R300" s="176"/>
      <c r="S300" s="176"/>
      <c r="T300" s="176"/>
      <c r="U300" s="176"/>
      <c r="V300" s="176"/>
      <c r="W300" s="176"/>
      <c r="X300" s="176"/>
      <c r="Y300" s="176"/>
      <c r="Z300" s="176"/>
      <c r="AA300" s="176"/>
      <c r="AB300" s="176"/>
      <c r="AC300" s="176"/>
      <c r="AD300" s="176"/>
      <c r="AE300" s="176"/>
      <c r="AF300" s="176"/>
      <c r="AG300" s="176"/>
      <c r="AH300" s="176"/>
      <c r="AI300" s="176"/>
      <c r="AJ300" s="176"/>
      <c r="AK300" s="176"/>
      <c r="AL300" s="176"/>
      <c r="AM300" s="176"/>
      <c r="AN300" s="176"/>
      <c r="AO300" s="176"/>
      <c r="AP300" s="176"/>
      <c r="AQ300" s="176"/>
      <c r="AR300" s="176"/>
      <c r="AS300" s="176"/>
      <c r="AT300" s="176"/>
      <c r="AU300" s="176"/>
      <c r="AV300" s="176"/>
      <c r="AW300" s="176"/>
      <c r="AX300" s="176"/>
      <c r="AY300" s="176"/>
      <c r="AZ300" s="176"/>
      <c r="BA300" s="176"/>
      <c r="BB300" s="176"/>
      <c r="BC300" s="176"/>
      <c r="BD300" s="176" t="n">
        <v>7.75</v>
      </c>
      <c r="BE300" s="176"/>
      <c r="BF300" s="176"/>
      <c r="BG300" s="176"/>
      <c r="BH300" s="176"/>
      <c r="BI300" s="176"/>
      <c r="BJ300" s="176"/>
      <c r="BK300" s="176"/>
      <c r="BL300" s="176"/>
      <c r="BM300" s="176"/>
      <c r="BN300" s="176"/>
      <c r="BO300" s="176"/>
      <c r="BP300" s="176"/>
      <c r="BQ300" s="176"/>
      <c r="BR300" s="176"/>
      <c r="BS300" s="176"/>
      <c r="BT300" s="176"/>
      <c r="BU300" s="176"/>
      <c r="BV300" s="176"/>
      <c r="BW300" s="176"/>
      <c r="BX300" s="176"/>
      <c r="BY300" s="176"/>
      <c r="BZ300" s="176"/>
      <c r="CA300" s="176"/>
      <c r="CB300" s="176"/>
      <c r="CC300" s="176"/>
      <c r="CD300" s="176"/>
      <c r="CE300" s="176"/>
      <c r="CF300" s="176"/>
      <c r="CG300" s="176"/>
      <c r="CH300" s="176"/>
      <c r="CI300" s="176"/>
      <c r="CJ300" s="176"/>
      <c r="CK300" s="177"/>
      <c r="CL300" s="177"/>
    </row>
    <row r="301" customFormat="false" ht="12.75" hidden="false" customHeight="false" outlineLevel="0" collapsed="false">
      <c r="A301" s="169" t="s">
        <v>42</v>
      </c>
      <c r="B301" s="96"/>
      <c r="C301" s="170" t="s">
        <v>108</v>
      </c>
      <c r="D301" s="171" t="n">
        <v>10</v>
      </c>
      <c r="E301" s="172" t="s">
        <v>125</v>
      </c>
      <c r="F301" s="173" t="n">
        <f aca="false">SUM(H301:CJ301)</f>
        <v>7.75</v>
      </c>
      <c r="G301" s="174"/>
      <c r="H301" s="175"/>
      <c r="I301" s="176"/>
      <c r="J301" s="176"/>
      <c r="K301" s="176"/>
      <c r="L301" s="176"/>
      <c r="M301" s="176"/>
      <c r="N301" s="176"/>
      <c r="O301" s="176"/>
      <c r="P301" s="176"/>
      <c r="Q301" s="176"/>
      <c r="R301" s="176"/>
      <c r="S301" s="176"/>
      <c r="T301" s="176"/>
      <c r="U301" s="176"/>
      <c r="V301" s="176"/>
      <c r="W301" s="176"/>
      <c r="X301" s="176" t="n">
        <v>3</v>
      </c>
      <c r="Y301" s="176" t="n">
        <v>2.75</v>
      </c>
      <c r="Z301" s="176"/>
      <c r="AA301" s="176"/>
      <c r="AB301" s="176"/>
      <c r="AC301" s="176"/>
      <c r="AD301" s="176"/>
      <c r="AE301" s="176"/>
      <c r="AF301" s="176"/>
      <c r="AG301" s="176"/>
      <c r="AH301" s="176"/>
      <c r="AI301" s="176"/>
      <c r="AJ301" s="176"/>
      <c r="AK301" s="176"/>
      <c r="AL301" s="176"/>
      <c r="AM301" s="176"/>
      <c r="AN301" s="176"/>
      <c r="AO301" s="176"/>
      <c r="AP301" s="176"/>
      <c r="AQ301" s="176"/>
      <c r="AR301" s="176"/>
      <c r="AS301" s="176"/>
      <c r="AT301" s="176"/>
      <c r="AU301" s="176"/>
      <c r="AV301" s="176"/>
      <c r="AW301" s="176"/>
      <c r="AX301" s="176"/>
      <c r="AY301" s="176"/>
      <c r="AZ301" s="176"/>
      <c r="BA301" s="176"/>
      <c r="BB301" s="176"/>
      <c r="BC301" s="176"/>
      <c r="BD301" s="176" t="n">
        <v>2</v>
      </c>
      <c r="BE301" s="176"/>
      <c r="BF301" s="176"/>
      <c r="BG301" s="176"/>
      <c r="BH301" s="176"/>
      <c r="BI301" s="176"/>
      <c r="BJ301" s="176"/>
      <c r="BK301" s="176"/>
      <c r="BL301" s="176"/>
      <c r="BM301" s="176"/>
      <c r="BN301" s="176"/>
      <c r="BO301" s="176"/>
      <c r="BP301" s="176"/>
      <c r="BQ301" s="176"/>
      <c r="BR301" s="176"/>
      <c r="BS301" s="176"/>
      <c r="BT301" s="176"/>
      <c r="BU301" s="176"/>
      <c r="BV301" s="176"/>
      <c r="BW301" s="176"/>
      <c r="BX301" s="176"/>
      <c r="BY301" s="176"/>
      <c r="BZ301" s="176"/>
      <c r="CA301" s="176"/>
      <c r="CB301" s="176"/>
      <c r="CC301" s="176"/>
      <c r="CD301" s="176"/>
      <c r="CE301" s="176"/>
      <c r="CF301" s="176"/>
      <c r="CG301" s="176"/>
      <c r="CH301" s="176"/>
      <c r="CI301" s="176"/>
      <c r="CJ301" s="176"/>
      <c r="CK301" s="177"/>
      <c r="CL301" s="177"/>
    </row>
    <row r="302" customFormat="false" ht="12.75" hidden="false" customHeight="false" outlineLevel="0" collapsed="false">
      <c r="A302" s="169" t="s">
        <v>42</v>
      </c>
      <c r="B302" s="96"/>
      <c r="C302" s="170" t="s">
        <v>108</v>
      </c>
      <c r="D302" s="171" t="n">
        <v>11</v>
      </c>
      <c r="E302" s="172" t="s">
        <v>125</v>
      </c>
      <c r="F302" s="173" t="n">
        <f aca="false">SUM(H302:CJ302)</f>
        <v>7.75</v>
      </c>
      <c r="G302" s="174"/>
      <c r="H302" s="175"/>
      <c r="I302" s="176"/>
      <c r="J302" s="176"/>
      <c r="K302" s="176" t="n">
        <v>1</v>
      </c>
      <c r="L302" s="176"/>
      <c r="M302" s="176"/>
      <c r="N302" s="176"/>
      <c r="O302" s="176"/>
      <c r="P302" s="176"/>
      <c r="Q302" s="176"/>
      <c r="R302" s="176"/>
      <c r="S302" s="176"/>
      <c r="T302" s="176"/>
      <c r="U302" s="176"/>
      <c r="V302" s="176"/>
      <c r="W302" s="176"/>
      <c r="X302" s="176"/>
      <c r="Y302" s="176" t="n">
        <v>6.75</v>
      </c>
      <c r="Z302" s="176"/>
      <c r="AA302" s="176"/>
      <c r="AB302" s="176"/>
      <c r="AC302" s="176"/>
      <c r="AD302" s="176"/>
      <c r="AE302" s="176"/>
      <c r="AF302" s="176"/>
      <c r="AG302" s="176"/>
      <c r="AH302" s="176"/>
      <c r="AI302" s="176"/>
      <c r="AJ302" s="176"/>
      <c r="AK302" s="176"/>
      <c r="AL302" s="176"/>
      <c r="AM302" s="176"/>
      <c r="AN302" s="176"/>
      <c r="AO302" s="176"/>
      <c r="AP302" s="176"/>
      <c r="AQ302" s="176"/>
      <c r="AR302" s="176"/>
      <c r="AS302" s="176"/>
      <c r="AT302" s="176"/>
      <c r="AU302" s="176"/>
      <c r="AV302" s="176"/>
      <c r="AW302" s="176"/>
      <c r="AX302" s="176"/>
      <c r="AY302" s="176"/>
      <c r="AZ302" s="176"/>
      <c r="BA302" s="176"/>
      <c r="BB302" s="176"/>
      <c r="BC302" s="176"/>
      <c r="BD302" s="176"/>
      <c r="BE302" s="176"/>
      <c r="BF302" s="176"/>
      <c r="BG302" s="176"/>
      <c r="BH302" s="176"/>
      <c r="BI302" s="176"/>
      <c r="BJ302" s="176"/>
      <c r="BK302" s="176"/>
      <c r="BL302" s="176"/>
      <c r="BM302" s="176"/>
      <c r="BN302" s="176"/>
      <c r="BO302" s="176"/>
      <c r="BP302" s="176"/>
      <c r="BQ302" s="176"/>
      <c r="BR302" s="176"/>
      <c r="BS302" s="176"/>
      <c r="BT302" s="176"/>
      <c r="BU302" s="176"/>
      <c r="BV302" s="176"/>
      <c r="BW302" s="176"/>
      <c r="BX302" s="176"/>
      <c r="BY302" s="176"/>
      <c r="BZ302" s="176"/>
      <c r="CA302" s="176"/>
      <c r="CB302" s="176"/>
      <c r="CC302" s="176"/>
      <c r="CD302" s="176"/>
      <c r="CE302" s="176"/>
      <c r="CF302" s="176"/>
      <c r="CG302" s="176"/>
      <c r="CH302" s="176"/>
      <c r="CI302" s="176"/>
      <c r="CJ302" s="176"/>
      <c r="CK302" s="177"/>
      <c r="CL302" s="177"/>
    </row>
    <row r="303" customFormat="false" ht="12.75" hidden="false" customHeight="false" outlineLevel="0" collapsed="false">
      <c r="A303" s="169" t="s">
        <v>42</v>
      </c>
      <c r="B303" s="96"/>
      <c r="C303" s="170" t="s">
        <v>108</v>
      </c>
      <c r="D303" s="171" t="n">
        <v>12</v>
      </c>
      <c r="E303" s="172" t="s">
        <v>125</v>
      </c>
      <c r="F303" s="173" t="n">
        <f aca="false">SUM(H303:CJ303)</f>
        <v>8.5</v>
      </c>
      <c r="G303" s="174"/>
      <c r="H303" s="175"/>
      <c r="I303" s="176"/>
      <c r="J303" s="176"/>
      <c r="K303" s="176"/>
      <c r="L303" s="176"/>
      <c r="M303" s="176"/>
      <c r="N303" s="176"/>
      <c r="O303" s="176"/>
      <c r="P303" s="176"/>
      <c r="Q303" s="176"/>
      <c r="R303" s="176"/>
      <c r="S303" s="176" t="n">
        <v>4</v>
      </c>
      <c r="T303" s="176"/>
      <c r="U303" s="176"/>
      <c r="V303" s="176"/>
      <c r="W303" s="176"/>
      <c r="X303" s="176"/>
      <c r="Y303" s="176" t="n">
        <v>4.5</v>
      </c>
      <c r="Z303" s="176"/>
      <c r="AA303" s="176"/>
      <c r="AB303" s="176"/>
      <c r="AC303" s="176"/>
      <c r="AD303" s="176"/>
      <c r="AE303" s="176"/>
      <c r="AF303" s="176"/>
      <c r="AG303" s="176"/>
      <c r="AH303" s="176"/>
      <c r="AI303" s="176"/>
      <c r="AJ303" s="176"/>
      <c r="AK303" s="176"/>
      <c r="AL303" s="176"/>
      <c r="AM303" s="176"/>
      <c r="AN303" s="176"/>
      <c r="AO303" s="176"/>
      <c r="AP303" s="176"/>
      <c r="AQ303" s="176"/>
      <c r="AR303" s="176"/>
      <c r="AS303" s="176"/>
      <c r="AT303" s="176"/>
      <c r="AU303" s="176"/>
      <c r="AV303" s="176"/>
      <c r="AW303" s="176"/>
      <c r="AX303" s="176"/>
      <c r="AY303" s="176"/>
      <c r="AZ303" s="176"/>
      <c r="BA303" s="176"/>
      <c r="BB303" s="176"/>
      <c r="BC303" s="176"/>
      <c r="BD303" s="176"/>
      <c r="BE303" s="176"/>
      <c r="BF303" s="176"/>
      <c r="BG303" s="176"/>
      <c r="BH303" s="176"/>
      <c r="BI303" s="176"/>
      <c r="BJ303" s="176"/>
      <c r="BK303" s="176"/>
      <c r="BL303" s="176"/>
      <c r="BM303" s="176"/>
      <c r="BN303" s="176"/>
      <c r="BO303" s="176"/>
      <c r="BP303" s="176"/>
      <c r="BQ303" s="176"/>
      <c r="BR303" s="176"/>
      <c r="BS303" s="176"/>
      <c r="BT303" s="176"/>
      <c r="BU303" s="176"/>
      <c r="BV303" s="176"/>
      <c r="BW303" s="176"/>
      <c r="BX303" s="176"/>
      <c r="BY303" s="176"/>
      <c r="BZ303" s="176"/>
      <c r="CA303" s="176"/>
      <c r="CB303" s="176"/>
      <c r="CC303" s="176"/>
      <c r="CD303" s="176"/>
      <c r="CE303" s="176"/>
      <c r="CF303" s="176"/>
      <c r="CG303" s="176"/>
      <c r="CH303" s="176"/>
      <c r="CI303" s="176"/>
      <c r="CJ303" s="176"/>
      <c r="CK303" s="177"/>
      <c r="CL303" s="177"/>
    </row>
    <row r="304" customFormat="false" ht="12.75" hidden="false" customHeight="false" outlineLevel="0" collapsed="false">
      <c r="A304" s="169" t="s">
        <v>42</v>
      </c>
      <c r="B304" s="96"/>
      <c r="C304" s="170" t="s">
        <v>108</v>
      </c>
      <c r="D304" s="171" t="n">
        <v>13</v>
      </c>
      <c r="E304" s="172" t="s">
        <v>125</v>
      </c>
      <c r="F304" s="173" t="n">
        <f aca="false">SUM(H304:CJ304)</f>
        <v>8</v>
      </c>
      <c r="G304" s="174"/>
      <c r="H304" s="175"/>
      <c r="I304" s="176"/>
      <c r="J304" s="176"/>
      <c r="K304" s="176"/>
      <c r="L304" s="176"/>
      <c r="M304" s="176"/>
      <c r="N304" s="176"/>
      <c r="O304" s="176"/>
      <c r="P304" s="176"/>
      <c r="Q304" s="176"/>
      <c r="R304" s="176"/>
      <c r="S304" s="176" t="n">
        <v>8</v>
      </c>
      <c r="T304" s="176"/>
      <c r="U304" s="176"/>
      <c r="V304" s="176"/>
      <c r="W304" s="176"/>
      <c r="X304" s="176"/>
      <c r="Y304" s="176"/>
      <c r="Z304" s="176"/>
      <c r="AA304" s="176"/>
      <c r="AB304" s="176"/>
      <c r="AC304" s="176"/>
      <c r="AD304" s="176"/>
      <c r="AE304" s="176"/>
      <c r="AF304" s="176"/>
      <c r="AG304" s="176"/>
      <c r="AH304" s="176"/>
      <c r="AI304" s="176"/>
      <c r="AJ304" s="176"/>
      <c r="AK304" s="176"/>
      <c r="AL304" s="176"/>
      <c r="AM304" s="176"/>
      <c r="AN304" s="176"/>
      <c r="AO304" s="176"/>
      <c r="AP304" s="176"/>
      <c r="AQ304" s="176"/>
      <c r="AR304" s="176"/>
      <c r="AS304" s="176"/>
      <c r="AT304" s="176"/>
      <c r="AU304" s="176"/>
      <c r="AV304" s="176"/>
      <c r="AW304" s="176"/>
      <c r="AX304" s="176"/>
      <c r="AY304" s="176"/>
      <c r="AZ304" s="176"/>
      <c r="BA304" s="176"/>
      <c r="BB304" s="176"/>
      <c r="BC304" s="176"/>
      <c r="BD304" s="176"/>
      <c r="BE304" s="176"/>
      <c r="BF304" s="176"/>
      <c r="BG304" s="176"/>
      <c r="BH304" s="176"/>
      <c r="BI304" s="176"/>
      <c r="BJ304" s="176"/>
      <c r="BK304" s="176"/>
      <c r="BL304" s="176"/>
      <c r="BM304" s="176"/>
      <c r="BN304" s="176"/>
      <c r="BO304" s="176"/>
      <c r="BP304" s="176"/>
      <c r="BQ304" s="176"/>
      <c r="BR304" s="176"/>
      <c r="BS304" s="176"/>
      <c r="BT304" s="176"/>
      <c r="BU304" s="176"/>
      <c r="BV304" s="176"/>
      <c r="BW304" s="176"/>
      <c r="BX304" s="176"/>
      <c r="BY304" s="176"/>
      <c r="BZ304" s="176"/>
      <c r="CA304" s="176"/>
      <c r="CB304" s="176"/>
      <c r="CC304" s="176"/>
      <c r="CD304" s="176"/>
      <c r="CE304" s="176"/>
      <c r="CF304" s="176"/>
      <c r="CG304" s="176"/>
      <c r="CH304" s="176"/>
      <c r="CI304" s="176"/>
      <c r="CJ304" s="176"/>
      <c r="CK304" s="177"/>
      <c r="CL304" s="177"/>
    </row>
    <row r="305" customFormat="false" ht="12.75" hidden="false" customHeight="false" outlineLevel="0" collapsed="false">
      <c r="A305" s="169" t="s">
        <v>42</v>
      </c>
      <c r="B305" s="96"/>
      <c r="C305" s="170" t="s">
        <v>108</v>
      </c>
      <c r="D305" s="171" t="n">
        <v>14</v>
      </c>
      <c r="E305" s="172" t="s">
        <v>125</v>
      </c>
      <c r="F305" s="178" t="n">
        <f aca="false">SUM(H305:CJ305)</f>
        <v>6</v>
      </c>
      <c r="G305" s="179"/>
      <c r="H305" s="180"/>
      <c r="I305" s="181"/>
      <c r="J305" s="181"/>
      <c r="K305" s="181"/>
      <c r="L305" s="181"/>
      <c r="M305" s="181"/>
      <c r="N305" s="181"/>
      <c r="O305" s="181"/>
      <c r="P305" s="181"/>
      <c r="Q305" s="181"/>
      <c r="R305" s="181"/>
      <c r="S305" s="181" t="n">
        <v>6</v>
      </c>
      <c r="T305" s="181"/>
      <c r="U305" s="181"/>
      <c r="V305" s="181"/>
      <c r="W305" s="181"/>
      <c r="X305" s="181"/>
      <c r="Y305" s="181"/>
      <c r="Z305" s="181"/>
      <c r="AA305" s="181"/>
      <c r="AB305" s="181"/>
      <c r="AC305" s="181"/>
      <c r="AD305" s="181"/>
      <c r="AE305" s="181"/>
      <c r="AF305" s="181"/>
      <c r="AG305" s="181"/>
      <c r="AH305" s="181"/>
      <c r="AI305" s="181"/>
      <c r="AJ305" s="181"/>
      <c r="AK305" s="181"/>
      <c r="AL305" s="181"/>
      <c r="AM305" s="181"/>
      <c r="AN305" s="181"/>
      <c r="AO305" s="181"/>
      <c r="AP305" s="181"/>
      <c r="AQ305" s="181"/>
      <c r="AR305" s="181"/>
      <c r="AS305" s="181"/>
      <c r="AT305" s="181"/>
      <c r="AU305" s="181"/>
      <c r="AV305" s="181"/>
      <c r="AW305" s="181"/>
      <c r="AX305" s="181"/>
      <c r="AY305" s="181"/>
      <c r="AZ305" s="181"/>
      <c r="BA305" s="181"/>
      <c r="BB305" s="181"/>
      <c r="BC305" s="181"/>
      <c r="BD305" s="181"/>
      <c r="BE305" s="181"/>
      <c r="BF305" s="181"/>
      <c r="BG305" s="181"/>
      <c r="BH305" s="181"/>
      <c r="BI305" s="181"/>
      <c r="BJ305" s="181"/>
      <c r="BK305" s="181"/>
      <c r="BL305" s="181"/>
      <c r="BM305" s="181"/>
      <c r="BN305" s="181"/>
      <c r="BO305" s="181"/>
      <c r="BP305" s="181"/>
      <c r="BQ305" s="181"/>
      <c r="BR305" s="181"/>
      <c r="BS305" s="181"/>
      <c r="BT305" s="181"/>
      <c r="BU305" s="181"/>
      <c r="BV305" s="181"/>
      <c r="BW305" s="181"/>
      <c r="BX305" s="181"/>
      <c r="BY305" s="181"/>
      <c r="BZ305" s="181"/>
      <c r="CA305" s="181"/>
      <c r="CB305" s="181"/>
      <c r="CC305" s="181"/>
      <c r="CD305" s="181"/>
      <c r="CE305" s="181"/>
      <c r="CF305" s="181"/>
      <c r="CG305" s="181"/>
      <c r="CH305" s="181"/>
      <c r="CI305" s="181"/>
      <c r="CJ305" s="181"/>
      <c r="CK305" s="177"/>
      <c r="CL305" s="177"/>
    </row>
    <row r="306" customFormat="false" ht="12.75" hidden="false" customHeight="false" outlineLevel="0" collapsed="false">
      <c r="A306" s="169" t="s">
        <v>42</v>
      </c>
      <c r="B306" s="96"/>
      <c r="C306" s="170" t="s">
        <v>108</v>
      </c>
      <c r="D306" s="171" t="n">
        <v>15</v>
      </c>
      <c r="E306" s="172" t="s">
        <v>125</v>
      </c>
      <c r="F306" s="178" t="n">
        <f aca="false">SUM(H306:CJ306)</f>
        <v>0</v>
      </c>
      <c r="G306" s="179" t="n">
        <f aca="false">SUM(F300:F306)</f>
        <v>45.75</v>
      </c>
      <c r="H306" s="180"/>
      <c r="I306" s="181"/>
      <c r="J306" s="181"/>
      <c r="K306" s="181"/>
      <c r="L306" s="181"/>
      <c r="M306" s="181"/>
      <c r="N306" s="181"/>
      <c r="O306" s="181"/>
      <c r="P306" s="181"/>
      <c r="Q306" s="181"/>
      <c r="R306" s="181"/>
      <c r="S306" s="181"/>
      <c r="T306" s="181"/>
      <c r="U306" s="181"/>
      <c r="V306" s="181"/>
      <c r="W306" s="181"/>
      <c r="X306" s="181"/>
      <c r="Y306" s="181"/>
      <c r="Z306" s="181"/>
      <c r="AA306" s="181"/>
      <c r="AB306" s="181"/>
      <c r="AC306" s="181"/>
      <c r="AD306" s="181"/>
      <c r="AE306" s="181"/>
      <c r="AF306" s="181"/>
      <c r="AG306" s="181"/>
      <c r="AH306" s="181"/>
      <c r="AI306" s="181"/>
      <c r="AJ306" s="181"/>
      <c r="AK306" s="181"/>
      <c r="AL306" s="181"/>
      <c r="AM306" s="181"/>
      <c r="AN306" s="181"/>
      <c r="AO306" s="181"/>
      <c r="AP306" s="181"/>
      <c r="AQ306" s="181"/>
      <c r="AR306" s="181"/>
      <c r="AS306" s="181"/>
      <c r="AT306" s="181"/>
      <c r="AU306" s="181"/>
      <c r="AV306" s="181"/>
      <c r="AW306" s="181"/>
      <c r="AX306" s="181"/>
      <c r="AY306" s="181"/>
      <c r="AZ306" s="181"/>
      <c r="BA306" s="181"/>
      <c r="BB306" s="181"/>
      <c r="BC306" s="181"/>
      <c r="BD306" s="181"/>
      <c r="BE306" s="181"/>
      <c r="BF306" s="181"/>
      <c r="BG306" s="181"/>
      <c r="BH306" s="181"/>
      <c r="BI306" s="181"/>
      <c r="BJ306" s="181"/>
      <c r="BK306" s="181"/>
      <c r="BL306" s="181"/>
      <c r="BM306" s="181"/>
      <c r="BN306" s="181"/>
      <c r="BO306" s="181"/>
      <c r="BP306" s="181"/>
      <c r="BQ306" s="181"/>
      <c r="BR306" s="181"/>
      <c r="BS306" s="181"/>
      <c r="BT306" s="181"/>
      <c r="BU306" s="181"/>
      <c r="BV306" s="181"/>
      <c r="BW306" s="181"/>
      <c r="BX306" s="181"/>
      <c r="BY306" s="181"/>
      <c r="BZ306" s="181"/>
      <c r="CA306" s="181"/>
      <c r="CB306" s="181"/>
      <c r="CC306" s="181"/>
      <c r="CD306" s="181"/>
      <c r="CE306" s="181"/>
      <c r="CF306" s="181"/>
      <c r="CG306" s="181"/>
      <c r="CH306" s="181"/>
      <c r="CI306" s="181"/>
      <c r="CJ306" s="181"/>
      <c r="CK306" s="177"/>
      <c r="CL306" s="177"/>
    </row>
    <row r="307" customFormat="false" ht="12.75" hidden="false" customHeight="false" outlineLevel="0" collapsed="false">
      <c r="A307" s="169" t="s">
        <v>42</v>
      </c>
      <c r="B307" s="96"/>
      <c r="C307" s="170" t="s">
        <v>108</v>
      </c>
      <c r="D307" s="171" t="n">
        <v>16</v>
      </c>
      <c r="E307" s="172" t="s">
        <v>126</v>
      </c>
      <c r="F307" s="173" t="n">
        <f aca="false">SUM(H307:CJ307)</f>
        <v>7.75</v>
      </c>
      <c r="G307" s="174"/>
      <c r="H307" s="175"/>
      <c r="I307" s="176"/>
      <c r="J307" s="176"/>
      <c r="K307" s="176"/>
      <c r="L307" s="176"/>
      <c r="M307" s="176"/>
      <c r="N307" s="176"/>
      <c r="O307" s="176"/>
      <c r="P307" s="176"/>
      <c r="Q307" s="176"/>
      <c r="R307" s="176"/>
      <c r="S307" s="176"/>
      <c r="T307" s="176"/>
      <c r="U307" s="176"/>
      <c r="V307" s="176"/>
      <c r="W307" s="176"/>
      <c r="X307" s="176"/>
      <c r="Y307" s="176"/>
      <c r="Z307" s="176"/>
      <c r="AA307" s="176"/>
      <c r="AB307" s="176"/>
      <c r="AC307" s="176"/>
      <c r="AD307" s="176"/>
      <c r="AE307" s="176"/>
      <c r="AF307" s="176"/>
      <c r="AG307" s="176"/>
      <c r="AH307" s="176" t="n">
        <v>7.75</v>
      </c>
      <c r="AI307" s="176"/>
      <c r="AJ307" s="176"/>
      <c r="AK307" s="176"/>
      <c r="AL307" s="176"/>
      <c r="AM307" s="176"/>
      <c r="AN307" s="176"/>
      <c r="AO307" s="176"/>
      <c r="AP307" s="176"/>
      <c r="AQ307" s="176"/>
      <c r="AR307" s="176"/>
      <c r="AS307" s="176"/>
      <c r="AT307" s="176"/>
      <c r="AU307" s="176"/>
      <c r="AV307" s="176"/>
      <c r="AW307" s="176"/>
      <c r="AX307" s="176"/>
      <c r="AY307" s="176"/>
      <c r="AZ307" s="176"/>
      <c r="BA307" s="176"/>
      <c r="BB307" s="176"/>
      <c r="BC307" s="176"/>
      <c r="BD307" s="176"/>
      <c r="BE307" s="176"/>
      <c r="BF307" s="176"/>
      <c r="BG307" s="176"/>
      <c r="BH307" s="176"/>
      <c r="BI307" s="176"/>
      <c r="BJ307" s="176"/>
      <c r="BK307" s="176"/>
      <c r="BL307" s="176"/>
      <c r="BM307" s="176"/>
      <c r="BN307" s="176"/>
      <c r="BO307" s="176"/>
      <c r="BP307" s="176"/>
      <c r="BQ307" s="176"/>
      <c r="BR307" s="176"/>
      <c r="BS307" s="176"/>
      <c r="BT307" s="176"/>
      <c r="BU307" s="176"/>
      <c r="BV307" s="176"/>
      <c r="BW307" s="176"/>
      <c r="BX307" s="176"/>
      <c r="BY307" s="176"/>
      <c r="BZ307" s="176"/>
      <c r="CA307" s="176"/>
      <c r="CB307" s="176"/>
      <c r="CC307" s="176"/>
      <c r="CD307" s="176"/>
      <c r="CE307" s="176"/>
      <c r="CF307" s="176"/>
      <c r="CG307" s="176"/>
      <c r="CH307" s="176"/>
      <c r="CI307" s="176"/>
      <c r="CJ307" s="176"/>
      <c r="CK307" s="177"/>
      <c r="CL307" s="177"/>
    </row>
    <row r="308" customFormat="false" ht="12.75" hidden="false" customHeight="false" outlineLevel="0" collapsed="false">
      <c r="A308" s="169" t="s">
        <v>42</v>
      </c>
      <c r="B308" s="96"/>
      <c r="C308" s="170" t="s">
        <v>108</v>
      </c>
      <c r="D308" s="171" t="n">
        <v>17</v>
      </c>
      <c r="E308" s="172" t="s">
        <v>126</v>
      </c>
      <c r="F308" s="173" t="n">
        <f aca="false">SUM(H308:CJ308)</f>
        <v>7.75</v>
      </c>
      <c r="G308" s="174"/>
      <c r="H308" s="175"/>
      <c r="I308" s="176"/>
      <c r="J308" s="176"/>
      <c r="K308" s="176"/>
      <c r="L308" s="176"/>
      <c r="M308" s="176"/>
      <c r="N308" s="176"/>
      <c r="O308" s="176"/>
      <c r="P308" s="176"/>
      <c r="Q308" s="176"/>
      <c r="R308" s="176"/>
      <c r="S308" s="176"/>
      <c r="T308" s="176"/>
      <c r="U308" s="176"/>
      <c r="V308" s="176"/>
      <c r="W308" s="176"/>
      <c r="X308" s="176"/>
      <c r="Y308" s="176"/>
      <c r="Z308" s="176"/>
      <c r="AA308" s="176"/>
      <c r="AB308" s="176"/>
      <c r="AC308" s="176"/>
      <c r="AD308" s="176"/>
      <c r="AE308" s="176"/>
      <c r="AF308" s="176"/>
      <c r="AG308" s="176"/>
      <c r="AH308" s="176" t="n">
        <v>5</v>
      </c>
      <c r="AI308" s="176"/>
      <c r="AJ308" s="176"/>
      <c r="AK308" s="176"/>
      <c r="AL308" s="176"/>
      <c r="AM308" s="176"/>
      <c r="AN308" s="176"/>
      <c r="AO308" s="176"/>
      <c r="AP308" s="176" t="n">
        <v>2.75</v>
      </c>
      <c r="AQ308" s="176"/>
      <c r="AR308" s="176"/>
      <c r="AS308" s="176"/>
      <c r="AT308" s="176"/>
      <c r="AU308" s="176"/>
      <c r="AV308" s="176"/>
      <c r="AW308" s="176"/>
      <c r="AX308" s="176"/>
      <c r="AY308" s="176"/>
      <c r="AZ308" s="176"/>
      <c r="BA308" s="176"/>
      <c r="BB308" s="176"/>
      <c r="BC308" s="176"/>
      <c r="BD308" s="176"/>
      <c r="BE308" s="176"/>
      <c r="BF308" s="176"/>
      <c r="BG308" s="176"/>
      <c r="BH308" s="176"/>
      <c r="BI308" s="176"/>
      <c r="BJ308" s="176"/>
      <c r="BK308" s="176"/>
      <c r="BL308" s="176"/>
      <c r="BM308" s="176"/>
      <c r="BN308" s="176"/>
      <c r="BO308" s="176"/>
      <c r="BP308" s="176"/>
      <c r="BQ308" s="176"/>
      <c r="BR308" s="176"/>
      <c r="BS308" s="176"/>
      <c r="BT308" s="176"/>
      <c r="BU308" s="176"/>
      <c r="BV308" s="176"/>
      <c r="BW308" s="176"/>
      <c r="BX308" s="176"/>
      <c r="BY308" s="176"/>
      <c r="BZ308" s="176"/>
      <c r="CA308" s="176"/>
      <c r="CB308" s="176"/>
      <c r="CC308" s="176"/>
      <c r="CD308" s="176"/>
      <c r="CE308" s="176"/>
      <c r="CF308" s="176"/>
      <c r="CG308" s="176"/>
      <c r="CH308" s="176"/>
      <c r="CI308" s="176"/>
      <c r="CJ308" s="176"/>
      <c r="CK308" s="177"/>
      <c r="CL308" s="177"/>
    </row>
    <row r="309" customFormat="false" ht="12.75" hidden="false" customHeight="false" outlineLevel="0" collapsed="false">
      <c r="A309" s="169" t="s">
        <v>42</v>
      </c>
      <c r="B309" s="96"/>
      <c r="C309" s="170" t="s">
        <v>108</v>
      </c>
      <c r="D309" s="171" t="n">
        <v>18</v>
      </c>
      <c r="E309" s="172" t="s">
        <v>126</v>
      </c>
      <c r="F309" s="173" t="n">
        <f aca="false">SUM(H309:CJ309)</f>
        <v>7.75</v>
      </c>
      <c r="G309" s="174"/>
      <c r="H309" s="175"/>
      <c r="I309" s="176"/>
      <c r="J309" s="176"/>
      <c r="K309" s="176"/>
      <c r="L309" s="176"/>
      <c r="M309" s="176"/>
      <c r="N309" s="176" t="n">
        <v>1.5</v>
      </c>
      <c r="O309" s="176"/>
      <c r="P309" s="176"/>
      <c r="Q309" s="176"/>
      <c r="R309" s="176"/>
      <c r="S309" s="176"/>
      <c r="T309" s="176"/>
      <c r="U309" s="176"/>
      <c r="V309" s="176"/>
      <c r="W309" s="176"/>
      <c r="X309" s="176"/>
      <c r="Y309" s="176"/>
      <c r="Z309" s="176"/>
      <c r="AA309" s="176"/>
      <c r="AB309" s="176"/>
      <c r="AC309" s="176"/>
      <c r="AD309" s="176"/>
      <c r="AE309" s="176"/>
      <c r="AF309" s="176"/>
      <c r="AG309" s="176"/>
      <c r="AH309" s="176"/>
      <c r="AI309" s="176"/>
      <c r="AJ309" s="176"/>
      <c r="AK309" s="176"/>
      <c r="AL309" s="176"/>
      <c r="AM309" s="176"/>
      <c r="AN309" s="176"/>
      <c r="AO309" s="176"/>
      <c r="AP309" s="176" t="n">
        <v>4.5</v>
      </c>
      <c r="AQ309" s="176"/>
      <c r="AR309" s="176"/>
      <c r="AS309" s="176"/>
      <c r="AT309" s="176"/>
      <c r="AU309" s="176"/>
      <c r="AV309" s="176"/>
      <c r="AW309" s="176" t="n">
        <v>1.75</v>
      </c>
      <c r="AX309" s="176"/>
      <c r="AY309" s="176"/>
      <c r="AZ309" s="176"/>
      <c r="BA309" s="176"/>
      <c r="BB309" s="176"/>
      <c r="BC309" s="176"/>
      <c r="BD309" s="176"/>
      <c r="BE309" s="176"/>
      <c r="BF309" s="176"/>
      <c r="BG309" s="176"/>
      <c r="BH309" s="176"/>
      <c r="BI309" s="176"/>
      <c r="BJ309" s="176"/>
      <c r="BK309" s="176"/>
      <c r="BL309" s="176"/>
      <c r="BM309" s="176"/>
      <c r="BN309" s="176"/>
      <c r="BO309" s="176"/>
      <c r="BP309" s="176"/>
      <c r="BQ309" s="176"/>
      <c r="BR309" s="176"/>
      <c r="BS309" s="176"/>
      <c r="BT309" s="176"/>
      <c r="BU309" s="176"/>
      <c r="BV309" s="176"/>
      <c r="BW309" s="176"/>
      <c r="BX309" s="176"/>
      <c r="BY309" s="176"/>
      <c r="BZ309" s="176"/>
      <c r="CA309" s="176"/>
      <c r="CB309" s="176"/>
      <c r="CC309" s="176"/>
      <c r="CD309" s="176"/>
      <c r="CE309" s="176"/>
      <c r="CF309" s="176"/>
      <c r="CG309" s="176"/>
      <c r="CH309" s="176"/>
      <c r="CI309" s="176"/>
      <c r="CJ309" s="176"/>
      <c r="CK309" s="177"/>
      <c r="CL309" s="177"/>
    </row>
    <row r="310" customFormat="false" ht="12.75" hidden="false" customHeight="false" outlineLevel="0" collapsed="false">
      <c r="A310" s="169" t="s">
        <v>42</v>
      </c>
      <c r="B310" s="96"/>
      <c r="C310" s="170" t="s">
        <v>108</v>
      </c>
      <c r="D310" s="171" t="n">
        <v>19</v>
      </c>
      <c r="E310" s="172" t="s">
        <v>126</v>
      </c>
      <c r="F310" s="173" t="n">
        <f aca="false">SUM(H310:CJ310)</f>
        <v>7.75</v>
      </c>
      <c r="G310" s="174"/>
      <c r="H310" s="175"/>
      <c r="I310" s="176" t="n">
        <v>1</v>
      </c>
      <c r="J310" s="176"/>
      <c r="K310" s="176"/>
      <c r="L310" s="176"/>
      <c r="M310" s="176"/>
      <c r="N310" s="176"/>
      <c r="O310" s="176"/>
      <c r="P310" s="176"/>
      <c r="Q310" s="176"/>
      <c r="R310" s="176"/>
      <c r="S310" s="176"/>
      <c r="T310" s="176"/>
      <c r="U310" s="176"/>
      <c r="V310" s="176"/>
      <c r="W310" s="176"/>
      <c r="X310" s="176"/>
      <c r="Y310" s="176"/>
      <c r="Z310" s="176"/>
      <c r="AA310" s="176"/>
      <c r="AB310" s="176"/>
      <c r="AC310" s="176"/>
      <c r="AD310" s="176"/>
      <c r="AE310" s="176"/>
      <c r="AF310" s="176"/>
      <c r="AG310" s="176"/>
      <c r="AH310" s="176"/>
      <c r="AI310" s="176"/>
      <c r="AJ310" s="176"/>
      <c r="AK310" s="176"/>
      <c r="AL310" s="176"/>
      <c r="AM310" s="176"/>
      <c r="AN310" s="176"/>
      <c r="AO310" s="176"/>
      <c r="AP310" s="176"/>
      <c r="AQ310" s="176" t="n">
        <v>1</v>
      </c>
      <c r="AR310" s="176"/>
      <c r="AS310" s="176"/>
      <c r="AT310" s="176"/>
      <c r="AU310" s="176"/>
      <c r="AV310" s="176"/>
      <c r="AW310" s="176"/>
      <c r="AX310" s="176"/>
      <c r="AY310" s="176"/>
      <c r="AZ310" s="176"/>
      <c r="BA310" s="176"/>
      <c r="BB310" s="176"/>
      <c r="BC310" s="176"/>
      <c r="BD310" s="176"/>
      <c r="BE310" s="176"/>
      <c r="BF310" s="176"/>
      <c r="BG310" s="176" t="n">
        <v>5.75</v>
      </c>
      <c r="BH310" s="176"/>
      <c r="BI310" s="176"/>
      <c r="BJ310" s="176"/>
      <c r="BK310" s="176"/>
      <c r="BL310" s="176"/>
      <c r="BM310" s="176"/>
      <c r="BN310" s="176"/>
      <c r="BO310" s="176"/>
      <c r="BP310" s="176"/>
      <c r="BQ310" s="176"/>
      <c r="BR310" s="176"/>
      <c r="BS310" s="176"/>
      <c r="BT310" s="176"/>
      <c r="BU310" s="176"/>
      <c r="BV310" s="176"/>
      <c r="BW310" s="176"/>
      <c r="BX310" s="176"/>
      <c r="BY310" s="176"/>
      <c r="BZ310" s="176"/>
      <c r="CA310" s="176"/>
      <c r="CB310" s="176"/>
      <c r="CC310" s="176"/>
      <c r="CD310" s="176"/>
      <c r="CE310" s="176"/>
      <c r="CF310" s="176"/>
      <c r="CG310" s="176"/>
      <c r="CH310" s="176"/>
      <c r="CI310" s="176"/>
      <c r="CJ310" s="176"/>
      <c r="CK310" s="177"/>
      <c r="CL310" s="177"/>
    </row>
    <row r="311" customFormat="false" ht="12.75" hidden="false" customHeight="false" outlineLevel="0" collapsed="false">
      <c r="A311" s="169" t="s">
        <v>42</v>
      </c>
      <c r="B311" s="96"/>
      <c r="C311" s="170" t="s">
        <v>108</v>
      </c>
      <c r="D311" s="171" t="n">
        <v>20</v>
      </c>
      <c r="E311" s="172" t="s">
        <v>126</v>
      </c>
      <c r="F311" s="173" t="n">
        <f aca="false">SUM(H311:CJ311)</f>
        <v>7</v>
      </c>
      <c r="G311" s="174"/>
      <c r="H311" s="175"/>
      <c r="I311" s="176"/>
      <c r="J311" s="176"/>
      <c r="K311" s="176"/>
      <c r="L311" s="176"/>
      <c r="M311" s="176"/>
      <c r="N311" s="176"/>
      <c r="O311" s="176"/>
      <c r="P311" s="176"/>
      <c r="Q311" s="176"/>
      <c r="R311" s="176"/>
      <c r="S311" s="176"/>
      <c r="T311" s="176"/>
      <c r="U311" s="176"/>
      <c r="V311" s="176"/>
      <c r="W311" s="176"/>
      <c r="X311" s="176"/>
      <c r="Y311" s="176"/>
      <c r="Z311" s="176"/>
      <c r="AA311" s="176"/>
      <c r="AB311" s="176"/>
      <c r="AC311" s="176"/>
      <c r="AD311" s="176"/>
      <c r="AE311" s="176"/>
      <c r="AF311" s="176"/>
      <c r="AG311" s="176"/>
      <c r="AH311" s="176"/>
      <c r="AI311" s="176"/>
      <c r="AJ311" s="176"/>
      <c r="AK311" s="176"/>
      <c r="AL311" s="176"/>
      <c r="AM311" s="176"/>
      <c r="AN311" s="176"/>
      <c r="AO311" s="176"/>
      <c r="AP311" s="176" t="n">
        <v>7</v>
      </c>
      <c r="AQ311" s="176"/>
      <c r="AR311" s="176"/>
      <c r="AS311" s="176"/>
      <c r="AT311" s="176"/>
      <c r="AU311" s="176"/>
      <c r="AV311" s="176"/>
      <c r="AW311" s="176"/>
      <c r="AX311" s="176"/>
      <c r="AY311" s="176"/>
      <c r="AZ311" s="176"/>
      <c r="BA311" s="176"/>
      <c r="BB311" s="176"/>
      <c r="BC311" s="176"/>
      <c r="BD311" s="176"/>
      <c r="BE311" s="176"/>
      <c r="BF311" s="176"/>
      <c r="BG311" s="176"/>
      <c r="BH311" s="176"/>
      <c r="BI311" s="176"/>
      <c r="BJ311" s="176"/>
      <c r="BK311" s="176"/>
      <c r="BL311" s="176"/>
      <c r="BM311" s="176"/>
      <c r="BN311" s="176"/>
      <c r="BO311" s="176"/>
      <c r="BP311" s="176"/>
      <c r="BQ311" s="176"/>
      <c r="BR311" s="176"/>
      <c r="BS311" s="176"/>
      <c r="BT311" s="176"/>
      <c r="BU311" s="176"/>
      <c r="BV311" s="176"/>
      <c r="BW311" s="176"/>
      <c r="BX311" s="176"/>
      <c r="BY311" s="176"/>
      <c r="BZ311" s="176"/>
      <c r="CA311" s="176"/>
      <c r="CB311" s="176"/>
      <c r="CC311" s="176"/>
      <c r="CD311" s="176"/>
      <c r="CE311" s="176"/>
      <c r="CF311" s="176"/>
      <c r="CG311" s="176"/>
      <c r="CH311" s="176"/>
      <c r="CI311" s="176"/>
      <c r="CJ311" s="176"/>
      <c r="CK311" s="177"/>
      <c r="CL311" s="177"/>
    </row>
    <row r="312" customFormat="false" ht="12.75" hidden="false" customHeight="false" outlineLevel="0" collapsed="false">
      <c r="A312" s="169" t="s">
        <v>42</v>
      </c>
      <c r="B312" s="96"/>
      <c r="C312" s="170" t="s">
        <v>108</v>
      </c>
      <c r="D312" s="171" t="n">
        <v>21</v>
      </c>
      <c r="E312" s="172" t="s">
        <v>126</v>
      </c>
      <c r="F312" s="178" t="n">
        <f aca="false">SUM(H312:CJ312)</f>
        <v>5</v>
      </c>
      <c r="G312" s="179"/>
      <c r="H312" s="180"/>
      <c r="I312" s="181"/>
      <c r="J312" s="181"/>
      <c r="K312" s="181"/>
      <c r="L312" s="181"/>
      <c r="M312" s="181"/>
      <c r="N312" s="181"/>
      <c r="O312" s="181"/>
      <c r="P312" s="181"/>
      <c r="Q312" s="181"/>
      <c r="R312" s="181"/>
      <c r="S312" s="181"/>
      <c r="T312" s="181"/>
      <c r="U312" s="181"/>
      <c r="V312" s="181"/>
      <c r="W312" s="181"/>
      <c r="X312" s="181"/>
      <c r="Y312" s="181"/>
      <c r="Z312" s="181"/>
      <c r="AA312" s="181"/>
      <c r="AB312" s="181"/>
      <c r="AC312" s="181"/>
      <c r="AD312" s="181"/>
      <c r="AE312" s="181"/>
      <c r="AF312" s="181"/>
      <c r="AG312" s="181"/>
      <c r="AH312" s="181"/>
      <c r="AI312" s="181"/>
      <c r="AJ312" s="181"/>
      <c r="AK312" s="181"/>
      <c r="AL312" s="181"/>
      <c r="AM312" s="181"/>
      <c r="AN312" s="181"/>
      <c r="AO312" s="181"/>
      <c r="AP312" s="181"/>
      <c r="AQ312" s="181"/>
      <c r="AR312" s="181"/>
      <c r="AS312" s="181"/>
      <c r="AT312" s="181"/>
      <c r="AU312" s="181"/>
      <c r="AV312" s="181"/>
      <c r="AW312" s="181"/>
      <c r="AX312" s="181"/>
      <c r="AY312" s="181"/>
      <c r="AZ312" s="181" t="n">
        <v>3</v>
      </c>
      <c r="BA312" s="181"/>
      <c r="BB312" s="181"/>
      <c r="BC312" s="181"/>
      <c r="BD312" s="181"/>
      <c r="BE312" s="181"/>
      <c r="BF312" s="181"/>
      <c r="BG312" s="181" t="n">
        <v>2</v>
      </c>
      <c r="BH312" s="181"/>
      <c r="BI312" s="181"/>
      <c r="BJ312" s="181"/>
      <c r="BK312" s="181"/>
      <c r="BL312" s="181"/>
      <c r="BM312" s="181"/>
      <c r="BN312" s="181"/>
      <c r="BO312" s="181"/>
      <c r="BP312" s="181"/>
      <c r="BQ312" s="181"/>
      <c r="BR312" s="181"/>
      <c r="BS312" s="181"/>
      <c r="BT312" s="181"/>
      <c r="BU312" s="181"/>
      <c r="BV312" s="181"/>
      <c r="BW312" s="181"/>
      <c r="BX312" s="181"/>
      <c r="BY312" s="181"/>
      <c r="BZ312" s="181"/>
      <c r="CA312" s="181"/>
      <c r="CB312" s="181"/>
      <c r="CC312" s="181"/>
      <c r="CD312" s="181"/>
      <c r="CE312" s="181"/>
      <c r="CF312" s="181"/>
      <c r="CG312" s="181"/>
      <c r="CH312" s="181"/>
      <c r="CI312" s="181"/>
      <c r="CJ312" s="181"/>
      <c r="CK312" s="177"/>
      <c r="CL312" s="177"/>
    </row>
    <row r="313" customFormat="false" ht="12.75" hidden="false" customHeight="false" outlineLevel="0" collapsed="false">
      <c r="A313" s="169" t="s">
        <v>42</v>
      </c>
      <c r="B313" s="96"/>
      <c r="C313" s="170" t="s">
        <v>108</v>
      </c>
      <c r="D313" s="171" t="n">
        <v>22</v>
      </c>
      <c r="E313" s="172" t="s">
        <v>126</v>
      </c>
      <c r="F313" s="178" t="n">
        <f aca="false">SUM(H313:CJ313)</f>
        <v>0</v>
      </c>
      <c r="G313" s="179" t="n">
        <f aca="false">SUM(F307:F313)</f>
        <v>43</v>
      </c>
      <c r="H313" s="180"/>
      <c r="I313" s="181"/>
      <c r="J313" s="181"/>
      <c r="K313" s="181"/>
      <c r="L313" s="181"/>
      <c r="M313" s="181"/>
      <c r="N313" s="181"/>
      <c r="O313" s="181"/>
      <c r="P313" s="181"/>
      <c r="Q313" s="181"/>
      <c r="R313" s="181"/>
      <c r="S313" s="181"/>
      <c r="T313" s="181"/>
      <c r="U313" s="181"/>
      <c r="V313" s="181"/>
      <c r="W313" s="181"/>
      <c r="X313" s="181"/>
      <c r="Y313" s="181"/>
      <c r="Z313" s="181"/>
      <c r="AA313" s="181"/>
      <c r="AB313" s="181"/>
      <c r="AC313" s="181"/>
      <c r="AD313" s="181"/>
      <c r="AE313" s="181"/>
      <c r="AF313" s="181"/>
      <c r="AG313" s="181"/>
      <c r="AH313" s="181"/>
      <c r="AI313" s="181"/>
      <c r="AJ313" s="181"/>
      <c r="AK313" s="181"/>
      <c r="AL313" s="181"/>
      <c r="AM313" s="181"/>
      <c r="AN313" s="181"/>
      <c r="AO313" s="181"/>
      <c r="AP313" s="181"/>
      <c r="AQ313" s="181"/>
      <c r="AR313" s="181"/>
      <c r="AS313" s="181"/>
      <c r="AT313" s="181"/>
      <c r="AU313" s="181"/>
      <c r="AV313" s="181"/>
      <c r="AW313" s="181"/>
      <c r="AX313" s="181"/>
      <c r="AY313" s="181"/>
      <c r="AZ313" s="181"/>
      <c r="BA313" s="181"/>
      <c r="BB313" s="181"/>
      <c r="BC313" s="181"/>
      <c r="BD313" s="181"/>
      <c r="BE313" s="181"/>
      <c r="BF313" s="181"/>
      <c r="BG313" s="181"/>
      <c r="BH313" s="181"/>
      <c r="BI313" s="181"/>
      <c r="BJ313" s="181"/>
      <c r="BK313" s="181"/>
      <c r="BL313" s="181"/>
      <c r="BM313" s="181"/>
      <c r="BN313" s="181"/>
      <c r="BO313" s="181"/>
      <c r="BP313" s="181"/>
      <c r="BQ313" s="181"/>
      <c r="BR313" s="181"/>
      <c r="BS313" s="181"/>
      <c r="BT313" s="181"/>
      <c r="BU313" s="181"/>
      <c r="BV313" s="181"/>
      <c r="BW313" s="181"/>
      <c r="BX313" s="181"/>
      <c r="BY313" s="181"/>
      <c r="BZ313" s="181"/>
      <c r="CA313" s="181"/>
      <c r="CB313" s="181"/>
      <c r="CC313" s="181"/>
      <c r="CD313" s="181"/>
      <c r="CE313" s="181"/>
      <c r="CF313" s="181"/>
      <c r="CG313" s="181"/>
      <c r="CH313" s="181"/>
      <c r="CI313" s="181"/>
      <c r="CJ313" s="181"/>
      <c r="CK313" s="177"/>
      <c r="CL313" s="177"/>
    </row>
    <row r="314" customFormat="false" ht="12.75" hidden="false" customHeight="false" outlineLevel="0" collapsed="false">
      <c r="A314" s="169" t="s">
        <v>42</v>
      </c>
      <c r="B314" s="96"/>
      <c r="C314" s="170" t="s">
        <v>108</v>
      </c>
      <c r="D314" s="171" t="n">
        <v>23</v>
      </c>
      <c r="E314" s="172" t="s">
        <v>127</v>
      </c>
      <c r="F314" s="173" t="n">
        <f aca="false">SUM(H314:CJ314)</f>
        <v>7.75</v>
      </c>
      <c r="G314" s="174"/>
      <c r="H314" s="175"/>
      <c r="I314" s="176"/>
      <c r="J314" s="176"/>
      <c r="K314" s="176"/>
      <c r="L314" s="176"/>
      <c r="M314" s="176"/>
      <c r="N314" s="176"/>
      <c r="O314" s="176"/>
      <c r="P314" s="176"/>
      <c r="Q314" s="176"/>
      <c r="R314" s="176"/>
      <c r="S314" s="176"/>
      <c r="T314" s="176"/>
      <c r="U314" s="176"/>
      <c r="V314" s="176"/>
      <c r="W314" s="176"/>
      <c r="X314" s="176"/>
      <c r="Y314" s="176"/>
      <c r="Z314" s="176"/>
      <c r="AA314" s="176"/>
      <c r="AB314" s="176"/>
      <c r="AC314" s="176"/>
      <c r="AD314" s="176"/>
      <c r="AE314" s="176"/>
      <c r="AF314" s="176"/>
      <c r="AG314" s="176"/>
      <c r="AH314" s="176"/>
      <c r="AI314" s="176"/>
      <c r="AJ314" s="176"/>
      <c r="AK314" s="176"/>
      <c r="AL314" s="176"/>
      <c r="AM314" s="176"/>
      <c r="AN314" s="176"/>
      <c r="AO314" s="176"/>
      <c r="AP314" s="176" t="n">
        <v>7.75</v>
      </c>
      <c r="AQ314" s="176"/>
      <c r="AR314" s="176"/>
      <c r="AS314" s="176"/>
      <c r="AT314" s="176"/>
      <c r="AU314" s="176"/>
      <c r="AV314" s="176"/>
      <c r="AW314" s="176"/>
      <c r="AX314" s="176"/>
      <c r="AY314" s="176"/>
      <c r="AZ314" s="176"/>
      <c r="BA314" s="176"/>
      <c r="BB314" s="176"/>
      <c r="BC314" s="176"/>
      <c r="BD314" s="176"/>
      <c r="BE314" s="176"/>
      <c r="BF314" s="176"/>
      <c r="BG314" s="176"/>
      <c r="BH314" s="176"/>
      <c r="BI314" s="176"/>
      <c r="BJ314" s="176"/>
      <c r="BK314" s="176"/>
      <c r="BL314" s="176"/>
      <c r="BM314" s="176"/>
      <c r="BN314" s="176"/>
      <c r="BO314" s="176"/>
      <c r="BP314" s="176"/>
      <c r="BQ314" s="176"/>
      <c r="BR314" s="176"/>
      <c r="BS314" s="176"/>
      <c r="BT314" s="176"/>
      <c r="BU314" s="176"/>
      <c r="BV314" s="176"/>
      <c r="BW314" s="176"/>
      <c r="BX314" s="176"/>
      <c r="BY314" s="176"/>
      <c r="BZ314" s="176"/>
      <c r="CA314" s="176"/>
      <c r="CB314" s="176"/>
      <c r="CC314" s="176"/>
      <c r="CD314" s="176"/>
      <c r="CE314" s="176"/>
      <c r="CF314" s="176"/>
      <c r="CG314" s="176"/>
      <c r="CH314" s="176"/>
      <c r="CI314" s="176"/>
      <c r="CJ314" s="176"/>
      <c r="CK314" s="177"/>
      <c r="CL314" s="177"/>
    </row>
    <row r="315" customFormat="false" ht="12.75" hidden="false" customHeight="false" outlineLevel="0" collapsed="false">
      <c r="A315" s="169" t="s">
        <v>42</v>
      </c>
      <c r="B315" s="96"/>
      <c r="C315" s="170" t="s">
        <v>108</v>
      </c>
      <c r="D315" s="171" t="n">
        <v>24</v>
      </c>
      <c r="E315" s="172" t="s">
        <v>127</v>
      </c>
      <c r="F315" s="173" t="n">
        <f aca="false">SUM(H315:CJ315)</f>
        <v>7.75</v>
      </c>
      <c r="G315" s="174"/>
      <c r="H315" s="175"/>
      <c r="I315" s="176"/>
      <c r="J315" s="176"/>
      <c r="K315" s="176"/>
      <c r="L315" s="176"/>
      <c r="M315" s="176"/>
      <c r="N315" s="176"/>
      <c r="O315" s="176"/>
      <c r="P315" s="176"/>
      <c r="Q315" s="176"/>
      <c r="R315" s="176"/>
      <c r="S315" s="176"/>
      <c r="T315" s="176"/>
      <c r="U315" s="176"/>
      <c r="V315" s="176"/>
      <c r="W315" s="176"/>
      <c r="X315" s="176"/>
      <c r="Y315" s="176"/>
      <c r="Z315" s="176"/>
      <c r="AA315" s="176"/>
      <c r="AB315" s="176"/>
      <c r="AC315" s="176"/>
      <c r="AD315" s="176"/>
      <c r="AE315" s="176"/>
      <c r="AF315" s="176"/>
      <c r="AG315" s="176"/>
      <c r="AH315" s="176"/>
      <c r="AI315" s="176"/>
      <c r="AJ315" s="176"/>
      <c r="AK315" s="176"/>
      <c r="AL315" s="176"/>
      <c r="AM315" s="176"/>
      <c r="AN315" s="176"/>
      <c r="AO315" s="176"/>
      <c r="AP315" s="176" t="n">
        <v>7</v>
      </c>
      <c r="AQ315" s="176"/>
      <c r="AR315" s="176"/>
      <c r="AS315" s="176"/>
      <c r="AT315" s="176"/>
      <c r="AU315" s="176"/>
      <c r="AV315" s="176"/>
      <c r="AW315" s="176"/>
      <c r="AX315" s="176"/>
      <c r="AY315" s="176"/>
      <c r="AZ315" s="176" t="n">
        <v>0.75</v>
      </c>
      <c r="BA315" s="176"/>
      <c r="BB315" s="176"/>
      <c r="BC315" s="176"/>
      <c r="BD315" s="176"/>
      <c r="BE315" s="176"/>
      <c r="BF315" s="176"/>
      <c r="BG315" s="176"/>
      <c r="BH315" s="176"/>
      <c r="BI315" s="176"/>
      <c r="BJ315" s="176"/>
      <c r="BK315" s="176"/>
      <c r="BL315" s="176"/>
      <c r="BM315" s="176"/>
      <c r="BN315" s="176"/>
      <c r="BO315" s="176"/>
      <c r="BP315" s="176"/>
      <c r="BQ315" s="176"/>
      <c r="BR315" s="176"/>
      <c r="BS315" s="176"/>
      <c r="BT315" s="176"/>
      <c r="BU315" s="176"/>
      <c r="BV315" s="176"/>
      <c r="BW315" s="176"/>
      <c r="BX315" s="176"/>
      <c r="BY315" s="176"/>
      <c r="BZ315" s="176"/>
      <c r="CA315" s="176"/>
      <c r="CB315" s="176"/>
      <c r="CC315" s="176"/>
      <c r="CD315" s="176"/>
      <c r="CE315" s="176"/>
      <c r="CF315" s="176"/>
      <c r="CG315" s="176"/>
      <c r="CH315" s="176"/>
      <c r="CI315" s="176"/>
      <c r="CJ315" s="176"/>
      <c r="CK315" s="177"/>
      <c r="CL315" s="177"/>
    </row>
    <row r="316" customFormat="false" ht="12.75" hidden="false" customHeight="false" outlineLevel="0" collapsed="false">
      <c r="A316" s="169" t="s">
        <v>42</v>
      </c>
      <c r="B316" s="96"/>
      <c r="C316" s="170" t="s">
        <v>108</v>
      </c>
      <c r="D316" s="171" t="n">
        <v>25</v>
      </c>
      <c r="E316" s="172" t="s">
        <v>127</v>
      </c>
      <c r="F316" s="173" t="n">
        <f aca="false">SUM(H316:CJ316)</f>
        <v>7.75</v>
      </c>
      <c r="G316" s="174"/>
      <c r="H316" s="175"/>
      <c r="I316" s="176"/>
      <c r="J316" s="176"/>
      <c r="K316" s="176"/>
      <c r="L316" s="176"/>
      <c r="M316" s="176"/>
      <c r="N316" s="176"/>
      <c r="O316" s="176"/>
      <c r="P316" s="176"/>
      <c r="Q316" s="176"/>
      <c r="R316" s="176"/>
      <c r="S316" s="176"/>
      <c r="T316" s="176"/>
      <c r="U316" s="176"/>
      <c r="V316" s="176"/>
      <c r="W316" s="176"/>
      <c r="X316" s="176"/>
      <c r="Y316" s="176"/>
      <c r="Z316" s="176"/>
      <c r="AA316" s="176"/>
      <c r="AB316" s="176"/>
      <c r="AC316" s="176"/>
      <c r="AD316" s="176"/>
      <c r="AE316" s="176"/>
      <c r="AF316" s="176"/>
      <c r="AG316" s="176"/>
      <c r="AH316" s="176"/>
      <c r="AI316" s="176"/>
      <c r="AJ316" s="176"/>
      <c r="AK316" s="176"/>
      <c r="AL316" s="176"/>
      <c r="AM316" s="176"/>
      <c r="AN316" s="176"/>
      <c r="AO316" s="176"/>
      <c r="AP316" s="176"/>
      <c r="AQ316" s="176"/>
      <c r="AR316" s="176"/>
      <c r="AS316" s="176"/>
      <c r="AT316" s="176"/>
      <c r="AU316" s="176"/>
      <c r="AV316" s="176"/>
      <c r="AW316" s="176"/>
      <c r="AX316" s="176"/>
      <c r="AY316" s="176"/>
      <c r="AZ316" s="176" t="n">
        <v>3</v>
      </c>
      <c r="BA316" s="176"/>
      <c r="BB316" s="176" t="n">
        <v>4.75</v>
      </c>
      <c r="BC316" s="176"/>
      <c r="BD316" s="176"/>
      <c r="BE316" s="176"/>
      <c r="BF316" s="176"/>
      <c r="BG316" s="176"/>
      <c r="BH316" s="176"/>
      <c r="BI316" s="176"/>
      <c r="BJ316" s="176"/>
      <c r="BK316" s="176"/>
      <c r="BL316" s="176"/>
      <c r="BM316" s="176"/>
      <c r="BN316" s="176"/>
      <c r="BO316" s="176"/>
      <c r="BP316" s="176"/>
      <c r="BQ316" s="176"/>
      <c r="BR316" s="176"/>
      <c r="BS316" s="176"/>
      <c r="BT316" s="176"/>
      <c r="BU316" s="176"/>
      <c r="BV316" s="176"/>
      <c r="BW316" s="176"/>
      <c r="BX316" s="176"/>
      <c r="BY316" s="176"/>
      <c r="BZ316" s="176"/>
      <c r="CA316" s="176"/>
      <c r="CB316" s="176"/>
      <c r="CC316" s="176"/>
      <c r="CD316" s="176"/>
      <c r="CE316" s="176"/>
      <c r="CF316" s="176"/>
      <c r="CG316" s="176"/>
      <c r="CH316" s="176"/>
      <c r="CI316" s="176"/>
      <c r="CJ316" s="176"/>
      <c r="CK316" s="177"/>
      <c r="CL316" s="177"/>
    </row>
    <row r="317" customFormat="false" ht="12.75" hidden="false" customHeight="false" outlineLevel="0" collapsed="false">
      <c r="A317" s="169" t="s">
        <v>42</v>
      </c>
      <c r="B317" s="96"/>
      <c r="C317" s="170" t="s">
        <v>108</v>
      </c>
      <c r="D317" s="171" t="n">
        <v>26</v>
      </c>
      <c r="E317" s="172" t="s">
        <v>127</v>
      </c>
      <c r="F317" s="173" t="n">
        <f aca="false">SUM(H317:CJ317)</f>
        <v>7.75</v>
      </c>
      <c r="G317" s="174"/>
      <c r="H317" s="175"/>
      <c r="I317" s="176"/>
      <c r="J317" s="176"/>
      <c r="K317" s="176"/>
      <c r="L317" s="176"/>
      <c r="M317" s="176"/>
      <c r="N317" s="176"/>
      <c r="O317" s="176"/>
      <c r="P317" s="176"/>
      <c r="Q317" s="176"/>
      <c r="R317" s="176"/>
      <c r="S317" s="176"/>
      <c r="T317" s="176"/>
      <c r="U317" s="176"/>
      <c r="V317" s="176"/>
      <c r="W317" s="176"/>
      <c r="X317" s="176"/>
      <c r="Y317" s="176"/>
      <c r="Z317" s="176"/>
      <c r="AA317" s="176"/>
      <c r="AB317" s="176"/>
      <c r="AC317" s="176"/>
      <c r="AD317" s="176"/>
      <c r="AE317" s="176"/>
      <c r="AF317" s="176"/>
      <c r="AG317" s="176"/>
      <c r="AH317" s="176"/>
      <c r="AI317" s="176"/>
      <c r="AJ317" s="176"/>
      <c r="AK317" s="176"/>
      <c r="AL317" s="176"/>
      <c r="AM317" s="176"/>
      <c r="AN317" s="176"/>
      <c r="AO317" s="176"/>
      <c r="AP317" s="176"/>
      <c r="AQ317" s="176"/>
      <c r="AR317" s="176"/>
      <c r="AS317" s="176" t="n">
        <v>5.75</v>
      </c>
      <c r="AT317" s="176"/>
      <c r="AU317" s="176"/>
      <c r="AV317" s="176"/>
      <c r="AW317" s="176"/>
      <c r="AX317" s="176"/>
      <c r="AY317" s="176"/>
      <c r="AZ317" s="176"/>
      <c r="BA317" s="176"/>
      <c r="BB317" s="176" t="n">
        <v>2</v>
      </c>
      <c r="BC317" s="176"/>
      <c r="BD317" s="176"/>
      <c r="BE317" s="176"/>
      <c r="BF317" s="176"/>
      <c r="BG317" s="176"/>
      <c r="BH317" s="176"/>
      <c r="BI317" s="176"/>
      <c r="BJ317" s="176"/>
      <c r="BK317" s="176"/>
      <c r="BL317" s="176"/>
      <c r="BM317" s="176"/>
      <c r="BN317" s="176"/>
      <c r="BO317" s="176"/>
      <c r="BP317" s="176"/>
      <c r="BQ317" s="176"/>
      <c r="BR317" s="176"/>
      <c r="BS317" s="176"/>
      <c r="BT317" s="176"/>
      <c r="BU317" s="176"/>
      <c r="BV317" s="176"/>
      <c r="BW317" s="176"/>
      <c r="BX317" s="176"/>
      <c r="BY317" s="176"/>
      <c r="BZ317" s="176"/>
      <c r="CA317" s="176"/>
      <c r="CB317" s="176"/>
      <c r="CC317" s="176"/>
      <c r="CD317" s="176"/>
      <c r="CE317" s="176"/>
      <c r="CF317" s="176"/>
      <c r="CG317" s="176"/>
      <c r="CH317" s="176"/>
      <c r="CI317" s="176"/>
      <c r="CJ317" s="176"/>
      <c r="CK317" s="177"/>
      <c r="CL317" s="177"/>
    </row>
    <row r="318" customFormat="false" ht="12.75" hidden="false" customHeight="false" outlineLevel="0" collapsed="false">
      <c r="A318" s="169" t="s">
        <v>42</v>
      </c>
      <c r="B318" s="96"/>
      <c r="C318" s="170" t="s">
        <v>108</v>
      </c>
      <c r="D318" s="171" t="n">
        <v>27</v>
      </c>
      <c r="E318" s="172" t="s">
        <v>127</v>
      </c>
      <c r="F318" s="173" t="n">
        <f aca="false">SUM(H318:CJ318)</f>
        <v>7</v>
      </c>
      <c r="G318" s="174"/>
      <c r="H318" s="175"/>
      <c r="I318" s="176"/>
      <c r="J318" s="176"/>
      <c r="K318" s="176"/>
      <c r="L318" s="176"/>
      <c r="M318" s="176"/>
      <c r="N318" s="176"/>
      <c r="O318" s="176"/>
      <c r="P318" s="176"/>
      <c r="Q318" s="176"/>
      <c r="R318" s="176"/>
      <c r="S318" s="176"/>
      <c r="T318" s="176"/>
      <c r="U318" s="176"/>
      <c r="V318" s="176"/>
      <c r="W318" s="176"/>
      <c r="X318" s="176"/>
      <c r="Y318" s="176"/>
      <c r="Z318" s="176"/>
      <c r="AA318" s="176"/>
      <c r="AB318" s="176"/>
      <c r="AC318" s="176"/>
      <c r="AD318" s="176"/>
      <c r="AE318" s="176"/>
      <c r="AF318" s="176"/>
      <c r="AG318" s="176"/>
      <c r="AH318" s="176"/>
      <c r="AI318" s="176"/>
      <c r="AJ318" s="176"/>
      <c r="AK318" s="176"/>
      <c r="AL318" s="176"/>
      <c r="AM318" s="176"/>
      <c r="AN318" s="176"/>
      <c r="AO318" s="176"/>
      <c r="AP318" s="176"/>
      <c r="AQ318" s="176"/>
      <c r="AR318" s="176"/>
      <c r="AS318" s="176" t="n">
        <v>7</v>
      </c>
      <c r="AT318" s="176"/>
      <c r="AU318" s="176"/>
      <c r="AV318" s="176"/>
      <c r="AW318" s="176"/>
      <c r="AX318" s="176"/>
      <c r="AY318" s="176"/>
      <c r="AZ318" s="176"/>
      <c r="BA318" s="176"/>
      <c r="BB318" s="176"/>
      <c r="BC318" s="176"/>
      <c r="BD318" s="176"/>
      <c r="BE318" s="176"/>
      <c r="BF318" s="176"/>
      <c r="BG318" s="176"/>
      <c r="BH318" s="176"/>
      <c r="BI318" s="176"/>
      <c r="BJ318" s="176"/>
      <c r="BK318" s="176"/>
      <c r="BL318" s="176"/>
      <c r="BM318" s="176"/>
      <c r="BN318" s="176"/>
      <c r="BO318" s="176"/>
      <c r="BP318" s="176"/>
      <c r="BQ318" s="176"/>
      <c r="BR318" s="176"/>
      <c r="BS318" s="176"/>
      <c r="BT318" s="176"/>
      <c r="BU318" s="176"/>
      <c r="BV318" s="176"/>
      <c r="BW318" s="176"/>
      <c r="BX318" s="176"/>
      <c r="BY318" s="176"/>
      <c r="BZ318" s="176"/>
      <c r="CA318" s="176"/>
      <c r="CB318" s="176"/>
      <c r="CC318" s="176"/>
      <c r="CD318" s="176"/>
      <c r="CE318" s="176"/>
      <c r="CF318" s="176"/>
      <c r="CG318" s="176"/>
      <c r="CH318" s="176"/>
      <c r="CI318" s="176"/>
      <c r="CJ318" s="176"/>
      <c r="CK318" s="177"/>
      <c r="CL318" s="177"/>
    </row>
    <row r="319" customFormat="false" ht="12.75" hidden="false" customHeight="false" outlineLevel="0" collapsed="false">
      <c r="A319" s="169" t="s">
        <v>42</v>
      </c>
      <c r="B319" s="96"/>
      <c r="C319" s="170" t="s">
        <v>108</v>
      </c>
      <c r="D319" s="171" t="n">
        <v>28</v>
      </c>
      <c r="E319" s="172" t="s">
        <v>127</v>
      </c>
      <c r="F319" s="178" t="n">
        <f aca="false">SUM(H319:CJ319)</f>
        <v>0</v>
      </c>
      <c r="G319" s="179"/>
      <c r="H319" s="180"/>
      <c r="I319" s="181"/>
      <c r="J319" s="181"/>
      <c r="K319" s="181"/>
      <c r="L319" s="181"/>
      <c r="M319" s="181"/>
      <c r="N319" s="181"/>
      <c r="O319" s="181"/>
      <c r="P319" s="181"/>
      <c r="Q319" s="181"/>
      <c r="R319" s="181"/>
      <c r="S319" s="181"/>
      <c r="T319" s="181"/>
      <c r="U319" s="181"/>
      <c r="V319" s="181"/>
      <c r="W319" s="181"/>
      <c r="X319" s="181"/>
      <c r="Y319" s="181"/>
      <c r="Z319" s="181"/>
      <c r="AA319" s="181"/>
      <c r="AB319" s="181"/>
      <c r="AC319" s="181"/>
      <c r="AD319" s="181"/>
      <c r="AE319" s="181"/>
      <c r="AF319" s="181"/>
      <c r="AG319" s="181"/>
      <c r="AH319" s="181"/>
      <c r="AI319" s="181"/>
      <c r="AJ319" s="181"/>
      <c r="AK319" s="181"/>
      <c r="AL319" s="181"/>
      <c r="AM319" s="181"/>
      <c r="AN319" s="181"/>
      <c r="AO319" s="181"/>
      <c r="AP319" s="181"/>
      <c r="AQ319" s="181"/>
      <c r="AR319" s="181"/>
      <c r="AS319" s="181"/>
      <c r="AT319" s="181"/>
      <c r="AU319" s="181"/>
      <c r="AV319" s="181"/>
      <c r="AW319" s="181"/>
      <c r="AX319" s="181"/>
      <c r="AY319" s="181"/>
      <c r="AZ319" s="181"/>
      <c r="BA319" s="181"/>
      <c r="BB319" s="181"/>
      <c r="BC319" s="181"/>
      <c r="BD319" s="181"/>
      <c r="BE319" s="181"/>
      <c r="BF319" s="181"/>
      <c r="BG319" s="181"/>
      <c r="BH319" s="181"/>
      <c r="BI319" s="181"/>
      <c r="BJ319" s="181"/>
      <c r="BK319" s="181"/>
      <c r="BL319" s="181"/>
      <c r="BM319" s="181"/>
      <c r="BN319" s="181"/>
      <c r="BO319" s="181"/>
      <c r="BP319" s="181"/>
      <c r="BQ319" s="181"/>
      <c r="BR319" s="181"/>
      <c r="BS319" s="181"/>
      <c r="BT319" s="181"/>
      <c r="BU319" s="181"/>
      <c r="BV319" s="181"/>
      <c r="BW319" s="181"/>
      <c r="BX319" s="181"/>
      <c r="BY319" s="181"/>
      <c r="BZ319" s="181"/>
      <c r="CA319" s="181"/>
      <c r="CB319" s="181"/>
      <c r="CC319" s="181"/>
      <c r="CD319" s="181"/>
      <c r="CE319" s="181"/>
      <c r="CF319" s="181"/>
      <c r="CG319" s="181"/>
      <c r="CH319" s="181"/>
      <c r="CI319" s="181"/>
      <c r="CJ319" s="181"/>
      <c r="CK319" s="177"/>
      <c r="CL319" s="177"/>
    </row>
    <row r="320" customFormat="false" ht="12.75" hidden="false" customHeight="false" outlineLevel="0" collapsed="false">
      <c r="A320" s="169" t="s">
        <v>42</v>
      </c>
      <c r="B320" s="96"/>
      <c r="C320" s="170" t="s">
        <v>108</v>
      </c>
      <c r="D320" s="171" t="n">
        <v>29</v>
      </c>
      <c r="E320" s="172" t="s">
        <v>127</v>
      </c>
      <c r="F320" s="178" t="n">
        <f aca="false">SUM(H320:CJ320)</f>
        <v>0</v>
      </c>
      <c r="G320" s="179" t="n">
        <f aca="false">SUM(F314:F320)</f>
        <v>38</v>
      </c>
      <c r="H320" s="180"/>
      <c r="I320" s="181"/>
      <c r="J320" s="181"/>
      <c r="K320" s="181"/>
      <c r="L320" s="181"/>
      <c r="M320" s="181"/>
      <c r="N320" s="181"/>
      <c r="O320" s="181"/>
      <c r="P320" s="181"/>
      <c r="Q320" s="181"/>
      <c r="R320" s="181"/>
      <c r="S320" s="181"/>
      <c r="T320" s="181"/>
      <c r="U320" s="181"/>
      <c r="V320" s="181"/>
      <c r="W320" s="181"/>
      <c r="X320" s="181"/>
      <c r="Y320" s="181"/>
      <c r="Z320" s="181"/>
      <c r="AA320" s="181"/>
      <c r="AB320" s="181"/>
      <c r="AC320" s="181"/>
      <c r="AD320" s="181"/>
      <c r="AE320" s="181"/>
      <c r="AF320" s="181"/>
      <c r="AG320" s="181"/>
      <c r="AH320" s="181"/>
      <c r="AI320" s="181"/>
      <c r="AJ320" s="181"/>
      <c r="AK320" s="181"/>
      <c r="AL320" s="181"/>
      <c r="AM320" s="181"/>
      <c r="AN320" s="181"/>
      <c r="AO320" s="181"/>
      <c r="AP320" s="181"/>
      <c r="AQ320" s="181"/>
      <c r="AR320" s="181"/>
      <c r="AS320" s="181"/>
      <c r="AT320" s="181"/>
      <c r="AU320" s="181"/>
      <c r="AV320" s="181"/>
      <c r="AW320" s="181"/>
      <c r="AX320" s="181"/>
      <c r="AY320" s="181"/>
      <c r="AZ320" s="181"/>
      <c r="BA320" s="181"/>
      <c r="BB320" s="181"/>
      <c r="BC320" s="181"/>
      <c r="BD320" s="181"/>
      <c r="BE320" s="181"/>
      <c r="BF320" s="181"/>
      <c r="BG320" s="181"/>
      <c r="BH320" s="181"/>
      <c r="BI320" s="181"/>
      <c r="BJ320" s="181"/>
      <c r="BK320" s="181"/>
      <c r="BL320" s="181"/>
      <c r="BM320" s="181"/>
      <c r="BN320" s="181"/>
      <c r="BO320" s="181"/>
      <c r="BP320" s="181"/>
      <c r="BQ320" s="181"/>
      <c r="BR320" s="181"/>
      <c r="BS320" s="181"/>
      <c r="BT320" s="181"/>
      <c r="BU320" s="181"/>
      <c r="BV320" s="181"/>
      <c r="BW320" s="181"/>
      <c r="BX320" s="181"/>
      <c r="BY320" s="181"/>
      <c r="BZ320" s="181"/>
      <c r="CA320" s="181"/>
      <c r="CB320" s="181"/>
      <c r="CC320" s="181"/>
      <c r="CD320" s="181"/>
      <c r="CE320" s="181"/>
      <c r="CF320" s="181"/>
      <c r="CG320" s="181"/>
      <c r="CH320" s="181"/>
      <c r="CI320" s="181"/>
      <c r="CJ320" s="181"/>
      <c r="CK320" s="177"/>
      <c r="CL320" s="177"/>
    </row>
    <row r="321" customFormat="false" ht="12.75" hidden="false" customHeight="false" outlineLevel="0" collapsed="false">
      <c r="A321" s="169" t="s">
        <v>42</v>
      </c>
      <c r="B321" s="96"/>
      <c r="C321" s="170" t="s">
        <v>108</v>
      </c>
      <c r="D321" s="171" t="n">
        <v>30</v>
      </c>
      <c r="E321" s="172" t="s">
        <v>128</v>
      </c>
      <c r="F321" s="173" t="n">
        <f aca="false">SUM(H321:CJ321)</f>
        <v>0</v>
      </c>
      <c r="G321" s="174"/>
      <c r="H321" s="175"/>
      <c r="I321" s="176"/>
      <c r="J321" s="176"/>
      <c r="K321" s="176"/>
      <c r="L321" s="176"/>
      <c r="M321" s="176"/>
      <c r="N321" s="176"/>
      <c r="O321" s="176"/>
      <c r="P321" s="176"/>
      <c r="Q321" s="176"/>
      <c r="R321" s="176"/>
      <c r="S321" s="176"/>
      <c r="T321" s="176"/>
      <c r="U321" s="176"/>
      <c r="V321" s="176"/>
      <c r="W321" s="176"/>
      <c r="X321" s="176"/>
      <c r="Y321" s="176"/>
      <c r="Z321" s="176"/>
      <c r="AA321" s="176"/>
      <c r="AB321" s="176"/>
      <c r="AC321" s="176"/>
      <c r="AD321" s="176"/>
      <c r="AE321" s="176"/>
      <c r="AF321" s="176"/>
      <c r="AG321" s="176"/>
      <c r="AH321" s="176"/>
      <c r="AI321" s="176"/>
      <c r="AJ321" s="176"/>
      <c r="AK321" s="176"/>
      <c r="AL321" s="176"/>
      <c r="AM321" s="176"/>
      <c r="AN321" s="176"/>
      <c r="AO321" s="176"/>
      <c r="AP321" s="176"/>
      <c r="AQ321" s="176"/>
      <c r="AR321" s="176"/>
      <c r="AS321" s="176"/>
      <c r="AT321" s="176"/>
      <c r="AU321" s="176"/>
      <c r="AV321" s="176"/>
      <c r="AW321" s="176"/>
      <c r="AX321" s="176"/>
      <c r="AY321" s="176"/>
      <c r="AZ321" s="176"/>
      <c r="BA321" s="176"/>
      <c r="BB321" s="176"/>
      <c r="BC321" s="176"/>
      <c r="BD321" s="176"/>
      <c r="BE321" s="176"/>
      <c r="BF321" s="176"/>
      <c r="BG321" s="176"/>
      <c r="BH321" s="176"/>
      <c r="BI321" s="176"/>
      <c r="BJ321" s="176"/>
      <c r="BK321" s="176"/>
      <c r="BL321" s="176"/>
      <c r="BM321" s="176"/>
      <c r="BN321" s="176"/>
      <c r="BO321" s="176"/>
      <c r="BP321" s="176"/>
      <c r="BQ321" s="176"/>
      <c r="BR321" s="176"/>
      <c r="BS321" s="176"/>
      <c r="BT321" s="176"/>
      <c r="BU321" s="176"/>
      <c r="BV321" s="176"/>
      <c r="BW321" s="176"/>
      <c r="BX321" s="176"/>
      <c r="BY321" s="176"/>
      <c r="BZ321" s="176"/>
      <c r="CA321" s="176"/>
      <c r="CB321" s="176"/>
      <c r="CC321" s="176"/>
      <c r="CD321" s="176"/>
      <c r="CE321" s="176"/>
      <c r="CF321" s="176"/>
      <c r="CG321" s="176"/>
      <c r="CH321" s="176"/>
      <c r="CI321" s="176"/>
      <c r="CJ321" s="176"/>
      <c r="CK321" s="177"/>
      <c r="CL321" s="177"/>
    </row>
    <row r="322" customFormat="false" ht="13.5" hidden="false" customHeight="false" outlineLevel="0" collapsed="false">
      <c r="A322" s="169" t="s">
        <v>42</v>
      </c>
      <c r="B322" s="96"/>
      <c r="C322" s="170" t="s">
        <v>108</v>
      </c>
      <c r="D322" s="171"/>
      <c r="E322" s="172"/>
      <c r="F322" s="173" t="n">
        <f aca="false">SUM(H322:CJ322)</f>
        <v>0</v>
      </c>
      <c r="G322" s="174"/>
      <c r="H322" s="175"/>
      <c r="I322" s="176"/>
      <c r="J322" s="176"/>
      <c r="K322" s="176"/>
      <c r="L322" s="176"/>
      <c r="M322" s="176"/>
      <c r="N322" s="176"/>
      <c r="O322" s="176"/>
      <c r="P322" s="176"/>
      <c r="Q322" s="176"/>
      <c r="R322" s="176"/>
      <c r="S322" s="176"/>
      <c r="T322" s="176"/>
      <c r="U322" s="176"/>
      <c r="V322" s="176"/>
      <c r="W322" s="176"/>
      <c r="X322" s="176"/>
      <c r="Y322" s="176"/>
      <c r="Z322" s="176"/>
      <c r="AA322" s="176"/>
      <c r="AB322" s="176"/>
      <c r="AC322" s="176"/>
      <c r="AD322" s="176"/>
      <c r="AE322" s="176"/>
      <c r="AF322" s="176"/>
      <c r="AG322" s="176"/>
      <c r="AH322" s="176"/>
      <c r="AI322" s="176"/>
      <c r="AJ322" s="176"/>
      <c r="AK322" s="176"/>
      <c r="AL322" s="176"/>
      <c r="AM322" s="176"/>
      <c r="AN322" s="176"/>
      <c r="AO322" s="176"/>
      <c r="AP322" s="176"/>
      <c r="AQ322" s="176"/>
      <c r="AR322" s="176"/>
      <c r="AS322" s="176"/>
      <c r="AT322" s="176"/>
      <c r="AU322" s="176"/>
      <c r="AV322" s="176"/>
      <c r="AW322" s="176"/>
      <c r="AX322" s="176"/>
      <c r="AY322" s="176"/>
      <c r="AZ322" s="176"/>
      <c r="BA322" s="176"/>
      <c r="BB322" s="176"/>
      <c r="BC322" s="176"/>
      <c r="BD322" s="176"/>
      <c r="BE322" s="176"/>
      <c r="BF322" s="176"/>
      <c r="BG322" s="176"/>
      <c r="BH322" s="176"/>
      <c r="BI322" s="176"/>
      <c r="BJ322" s="176"/>
      <c r="BK322" s="176"/>
      <c r="BL322" s="176"/>
      <c r="BM322" s="176"/>
      <c r="BN322" s="176"/>
      <c r="BO322" s="176"/>
      <c r="BP322" s="176"/>
      <c r="BQ322" s="176"/>
      <c r="BR322" s="176"/>
      <c r="BS322" s="176"/>
      <c r="BT322" s="176"/>
      <c r="BU322" s="176"/>
      <c r="BV322" s="176"/>
      <c r="BW322" s="176"/>
      <c r="BX322" s="176"/>
      <c r="BY322" s="176"/>
      <c r="BZ322" s="176"/>
      <c r="CA322" s="176"/>
      <c r="CB322" s="176"/>
      <c r="CC322" s="176"/>
      <c r="CD322" s="176"/>
      <c r="CE322" s="176"/>
      <c r="CF322" s="176"/>
      <c r="CG322" s="176"/>
      <c r="CH322" s="176"/>
      <c r="CI322" s="176"/>
      <c r="CJ322" s="176"/>
      <c r="CK322" s="177"/>
      <c r="CL322" s="177"/>
    </row>
    <row r="323" customFormat="false" ht="13.5" hidden="false" customHeight="false" outlineLevel="0" collapsed="false">
      <c r="A323" s="182" t="s">
        <v>42</v>
      </c>
      <c r="B323" s="118"/>
      <c r="C323" s="183" t="s">
        <v>61</v>
      </c>
      <c r="D323" s="184" t="s">
        <v>49</v>
      </c>
      <c r="E323" s="185"/>
      <c r="F323" s="185" t="n">
        <f aca="false">SUM(F292:F322)</f>
        <v>160</v>
      </c>
      <c r="G323" s="185"/>
      <c r="H323" s="186" t="n">
        <f aca="false">SUM(H292:H322)</f>
        <v>0</v>
      </c>
      <c r="I323" s="187" t="n">
        <f aca="false">SUM(I292:I322)</f>
        <v>1</v>
      </c>
      <c r="J323" s="188" t="n">
        <f aca="false">SUM(J292:J322)</f>
        <v>0</v>
      </c>
      <c r="K323" s="189" t="n">
        <f aca="false">SUM(K292:K322)</f>
        <v>1</v>
      </c>
      <c r="L323" s="189" t="n">
        <f aca="false">SUM(L292:L322)</f>
        <v>0</v>
      </c>
      <c r="M323" s="190" t="n">
        <f aca="false">SUM(M292:M322)</f>
        <v>0</v>
      </c>
      <c r="N323" s="190" t="n">
        <f aca="false">SUM(N292:N322)</f>
        <v>1.5</v>
      </c>
      <c r="O323" s="190" t="n">
        <f aca="false">SUM(O292:O322)</f>
        <v>0</v>
      </c>
      <c r="P323" s="190" t="n">
        <f aca="false">SUM(P292:P322)</f>
        <v>0</v>
      </c>
      <c r="Q323" s="190" t="n">
        <f aca="false">SUM(Q292:Q322)</f>
        <v>0</v>
      </c>
      <c r="R323" s="188" t="n">
        <f aca="false">SUM(R292:R322)</f>
        <v>0</v>
      </c>
      <c r="S323" s="188" t="n">
        <f aca="false">SUM(S292:S322)</f>
        <v>18</v>
      </c>
      <c r="T323" s="188" t="n">
        <f aca="false">SUM(T292:T322)</f>
        <v>0</v>
      </c>
      <c r="U323" s="188" t="n">
        <f aca="false">SUM(U292:U322)</f>
        <v>0</v>
      </c>
      <c r="V323" s="188" t="n">
        <f aca="false">SUM(V292:V322)</f>
        <v>0</v>
      </c>
      <c r="W323" s="188" t="n">
        <f aca="false">SUM(W292:W322)</f>
        <v>8</v>
      </c>
      <c r="X323" s="188" t="n">
        <f aca="false">SUM(X292:X322)</f>
        <v>3</v>
      </c>
      <c r="Y323" s="188" t="n">
        <f aca="false">SUM(Y292:Y322)</f>
        <v>14</v>
      </c>
      <c r="Z323" s="188" t="n">
        <f aca="false">SUM(Z292:Z322)</f>
        <v>1.75</v>
      </c>
      <c r="AA323" s="188" t="n">
        <f aca="false">SUM(AA292:AA322)</f>
        <v>7.75</v>
      </c>
      <c r="AB323" s="188" t="n">
        <f aca="false">SUM(AB292:AB322)</f>
        <v>0</v>
      </c>
      <c r="AC323" s="188" t="n">
        <f aca="false">SUM(AC292:AC322)</f>
        <v>0</v>
      </c>
      <c r="AD323" s="188" t="n">
        <f aca="false">SUM(AD292:AD322)</f>
        <v>0</v>
      </c>
      <c r="AE323" s="188" t="n">
        <f aca="false">SUM(AE292:AE322)</f>
        <v>0</v>
      </c>
      <c r="AF323" s="188" t="n">
        <f aca="false">SUM(AF292:AF322)</f>
        <v>0</v>
      </c>
      <c r="AG323" s="188" t="n">
        <f aca="false">SUM(AG292:AG322)</f>
        <v>0</v>
      </c>
      <c r="AH323" s="188" t="n">
        <f aca="false">SUM(AH292:AH322)</f>
        <v>12.75</v>
      </c>
      <c r="AI323" s="188" t="n">
        <f aca="false">SUM(AI292:AI322)</f>
        <v>0</v>
      </c>
      <c r="AJ323" s="188" t="n">
        <f aca="false">SUM(AJ292:AJ322)</f>
        <v>0</v>
      </c>
      <c r="AK323" s="188" t="n">
        <f aca="false">SUM(AK292:AK322)</f>
        <v>4</v>
      </c>
      <c r="AL323" s="188" t="n">
        <f aca="false">SUM(AL292:AL322)</f>
        <v>3</v>
      </c>
      <c r="AM323" s="188" t="n">
        <f aca="false">SUM(AM292:AM322)</f>
        <v>3</v>
      </c>
      <c r="AN323" s="188" t="n">
        <f aca="false">SUM(AN292:AN322)</f>
        <v>0</v>
      </c>
      <c r="AO323" s="188" t="n">
        <f aca="false">SUM(AO292:AO322)</f>
        <v>0</v>
      </c>
      <c r="AP323" s="188" t="n">
        <f aca="false">SUM(AP292:AP322)</f>
        <v>29</v>
      </c>
      <c r="AQ323" s="188" t="n">
        <f aca="false">SUM(AQ292:AQ322)</f>
        <v>1</v>
      </c>
      <c r="AR323" s="188" t="n">
        <f aca="false">SUM(AR292:AR322)</f>
        <v>0</v>
      </c>
      <c r="AS323" s="188" t="n">
        <f aca="false">SUM(AS292:AS322)</f>
        <v>12.75</v>
      </c>
      <c r="AT323" s="188" t="n">
        <f aca="false">SUM(AT292:AT322)</f>
        <v>0</v>
      </c>
      <c r="AU323" s="188" t="n">
        <f aca="false">SUM(AU292:AU322)</f>
        <v>2</v>
      </c>
      <c r="AV323" s="188" t="n">
        <f aca="false">SUM(AV292:AV322)</f>
        <v>0</v>
      </c>
      <c r="AW323" s="188" t="n">
        <f aca="false">SUM(AW292:AW322)</f>
        <v>1.75</v>
      </c>
      <c r="AX323" s="188" t="n">
        <f aca="false">SUM(AX292:AX322)</f>
        <v>0</v>
      </c>
      <c r="AY323" s="188" t="n">
        <f aca="false">SUM(AY292:AY322)</f>
        <v>0</v>
      </c>
      <c r="AZ323" s="188" t="n">
        <f aca="false">SUM(AZ292:AZ322)</f>
        <v>6.75</v>
      </c>
      <c r="BA323" s="188" t="n">
        <f aca="false">SUM(BA292:BA322)</f>
        <v>1</v>
      </c>
      <c r="BB323" s="188" t="n">
        <f aca="false">SUM(BB292:BB322)</f>
        <v>6.75</v>
      </c>
      <c r="BC323" s="188" t="n">
        <f aca="false">SUM(BC292:BC322)</f>
        <v>0</v>
      </c>
      <c r="BD323" s="188" t="n">
        <f aca="false">SUM(BD292:BD322)</f>
        <v>12.5</v>
      </c>
      <c r="BE323" s="188" t="n">
        <f aca="false">SUM(BE292:BE322)</f>
        <v>0</v>
      </c>
      <c r="BF323" s="188" t="n">
        <f aca="false">SUM(BF292:BF322)</f>
        <v>0</v>
      </c>
      <c r="BG323" s="188" t="n">
        <f aca="false">SUM(BG292:BG322)</f>
        <v>7.75</v>
      </c>
      <c r="BH323" s="188" t="n">
        <f aca="false">SUM(BH292:BH322)</f>
        <v>0</v>
      </c>
      <c r="BI323" s="188" t="n">
        <f aca="false">SUM(BI292:BI322)</f>
        <v>0</v>
      </c>
      <c r="BJ323" s="188" t="n">
        <f aca="false">SUM(BJ292:BJ322)</f>
        <v>0</v>
      </c>
      <c r="BK323" s="188" t="n">
        <f aca="false">SUM(BK292:BK322)</f>
        <v>0</v>
      </c>
      <c r="BL323" s="188" t="n">
        <f aca="false">SUM(BL292:BL322)</f>
        <v>0</v>
      </c>
      <c r="BM323" s="188" t="n">
        <f aca="false">SUM(BM292:BM322)</f>
        <v>0</v>
      </c>
      <c r="BN323" s="188" t="n">
        <f aca="false">SUM(BN292:BN322)</f>
        <v>0</v>
      </c>
      <c r="BO323" s="188" t="n">
        <f aca="false">SUM(BO292:BO322)</f>
        <v>0</v>
      </c>
      <c r="BP323" s="188" t="n">
        <f aca="false">SUM(BP292:BP322)</f>
        <v>0</v>
      </c>
      <c r="BQ323" s="188" t="n">
        <f aca="false">SUM(BQ292:BQ322)</f>
        <v>0</v>
      </c>
      <c r="BR323" s="188" t="n">
        <f aca="false">SUM(BR292:BR322)</f>
        <v>0</v>
      </c>
      <c r="BS323" s="188" t="n">
        <f aca="false">SUM(BS292:BS322)</f>
        <v>0</v>
      </c>
      <c r="BT323" s="188" t="n">
        <f aca="false">SUM(BT292:BT322)</f>
        <v>0</v>
      </c>
      <c r="BU323" s="188" t="n">
        <f aca="false">SUM(BU292:BU322)</f>
        <v>0</v>
      </c>
      <c r="BV323" s="188" t="n">
        <f aca="false">SUM(BV292:BV322)</f>
        <v>0</v>
      </c>
      <c r="BW323" s="188" t="n">
        <f aca="false">SUM(BW292:BW322)</f>
        <v>0</v>
      </c>
      <c r="BX323" s="188" t="n">
        <f aca="false">SUM(BX292:BX322)</f>
        <v>0</v>
      </c>
      <c r="BY323" s="188" t="n">
        <f aca="false">SUM(BY292:BY322)</f>
        <v>0</v>
      </c>
      <c r="BZ323" s="188" t="n">
        <f aca="false">SUM(BZ292:BZ322)</f>
        <v>0</v>
      </c>
      <c r="CA323" s="188" t="n">
        <f aca="false">SUM(CA292:CA322)</f>
        <v>0</v>
      </c>
      <c r="CB323" s="188" t="n">
        <f aca="false">SUM(CB292:CB322)</f>
        <v>0</v>
      </c>
      <c r="CC323" s="188" t="n">
        <f aca="false">SUM(CC292:CC322)</f>
        <v>0</v>
      </c>
      <c r="CD323" s="188" t="n">
        <f aca="false">SUM(CD292:CD322)</f>
        <v>0</v>
      </c>
      <c r="CE323" s="188" t="n">
        <f aca="false">SUM(CE292:CE322)</f>
        <v>0</v>
      </c>
      <c r="CF323" s="188" t="n">
        <f aca="false">SUM(CF292:CF322)</f>
        <v>0</v>
      </c>
      <c r="CG323" s="188" t="n">
        <f aca="false">SUM(CG292:CG322)</f>
        <v>0</v>
      </c>
      <c r="CH323" s="188" t="n">
        <f aca="false">SUM(CH292:CH322)</f>
        <v>0</v>
      </c>
      <c r="CI323" s="188" t="n">
        <f aca="false">SUM(CI292:CI322)</f>
        <v>0</v>
      </c>
      <c r="CJ323" s="188" t="n">
        <f aca="false">SUM(CJ292:CJ322)</f>
        <v>0</v>
      </c>
      <c r="CK323" s="138"/>
      <c r="CL323" s="138"/>
    </row>
    <row r="324" customFormat="false" ht="12.75" hidden="false" customHeight="false" outlineLevel="0" collapsed="false">
      <c r="A324" s="191" t="s">
        <v>42</v>
      </c>
      <c r="B324" s="192"/>
      <c r="C324" s="193" t="s">
        <v>109</v>
      </c>
      <c r="D324" s="171" t="n">
        <v>1</v>
      </c>
      <c r="E324" s="172" t="s">
        <v>92</v>
      </c>
      <c r="F324" s="178" t="n">
        <f aca="false">SUM(H324:CJ324)</f>
        <v>0</v>
      </c>
      <c r="G324" s="179"/>
      <c r="H324" s="180"/>
      <c r="I324" s="181"/>
      <c r="J324" s="181"/>
      <c r="K324" s="181"/>
      <c r="L324" s="181"/>
      <c r="M324" s="181"/>
      <c r="N324" s="181"/>
      <c r="O324" s="181"/>
      <c r="P324" s="181"/>
      <c r="Q324" s="181"/>
      <c r="R324" s="181"/>
      <c r="S324" s="181"/>
      <c r="T324" s="181"/>
      <c r="U324" s="181"/>
      <c r="V324" s="181"/>
      <c r="W324" s="181"/>
      <c r="X324" s="181"/>
      <c r="Y324" s="181"/>
      <c r="Z324" s="181"/>
      <c r="AA324" s="181"/>
      <c r="AB324" s="181"/>
      <c r="AC324" s="181"/>
      <c r="AD324" s="181"/>
      <c r="AE324" s="181"/>
      <c r="AF324" s="181"/>
      <c r="AG324" s="181"/>
      <c r="AH324" s="181"/>
      <c r="AI324" s="181"/>
      <c r="AJ324" s="181"/>
      <c r="AK324" s="181"/>
      <c r="AL324" s="181"/>
      <c r="AM324" s="181"/>
      <c r="AN324" s="181"/>
      <c r="AO324" s="181"/>
      <c r="AP324" s="181"/>
      <c r="AQ324" s="181"/>
      <c r="AR324" s="181"/>
      <c r="AS324" s="181"/>
      <c r="AT324" s="181"/>
      <c r="AU324" s="181"/>
      <c r="AV324" s="181"/>
      <c r="AW324" s="181"/>
      <c r="AX324" s="181"/>
      <c r="AY324" s="181"/>
      <c r="AZ324" s="181"/>
      <c r="BA324" s="181"/>
      <c r="BB324" s="181"/>
      <c r="BC324" s="181"/>
      <c r="BD324" s="181"/>
      <c r="BE324" s="181"/>
      <c r="BF324" s="181"/>
      <c r="BG324" s="181"/>
      <c r="BH324" s="181"/>
      <c r="BI324" s="181"/>
      <c r="BJ324" s="181"/>
      <c r="BK324" s="181"/>
      <c r="BL324" s="181"/>
      <c r="BM324" s="181"/>
      <c r="BN324" s="181"/>
      <c r="BO324" s="181"/>
      <c r="BP324" s="181"/>
      <c r="BQ324" s="181"/>
      <c r="BR324" s="181"/>
      <c r="BS324" s="181"/>
      <c r="BT324" s="181"/>
      <c r="BU324" s="181"/>
      <c r="BV324" s="181"/>
      <c r="BW324" s="181"/>
      <c r="BX324" s="181"/>
      <c r="BY324" s="181"/>
      <c r="BZ324" s="181"/>
      <c r="CA324" s="181"/>
      <c r="CB324" s="181"/>
      <c r="CC324" s="181"/>
      <c r="CD324" s="181"/>
      <c r="CE324" s="181"/>
      <c r="CF324" s="181"/>
      <c r="CG324" s="181"/>
      <c r="CH324" s="181"/>
      <c r="CI324" s="181"/>
      <c r="CJ324" s="181"/>
      <c r="CK324" s="177"/>
      <c r="CL324" s="177"/>
    </row>
    <row r="325" customFormat="false" ht="12.75" hidden="false" customHeight="false" outlineLevel="0" collapsed="false">
      <c r="A325" s="169" t="s">
        <v>42</v>
      </c>
      <c r="B325" s="96"/>
      <c r="C325" s="170" t="s">
        <v>109</v>
      </c>
      <c r="D325" s="171" t="n">
        <v>2</v>
      </c>
      <c r="E325" s="172" t="s">
        <v>124</v>
      </c>
      <c r="F325" s="210" t="n">
        <v>0</v>
      </c>
      <c r="G325" s="211"/>
      <c r="H325" s="212"/>
      <c r="I325" s="213"/>
      <c r="J325" s="213"/>
      <c r="K325" s="213"/>
      <c r="L325" s="213"/>
      <c r="M325" s="213"/>
      <c r="N325" s="213"/>
      <c r="O325" s="213"/>
      <c r="P325" s="213"/>
      <c r="Q325" s="213"/>
      <c r="R325" s="213"/>
      <c r="S325" s="213"/>
      <c r="T325" s="213"/>
      <c r="U325" s="213"/>
      <c r="V325" s="213"/>
      <c r="W325" s="213"/>
      <c r="X325" s="213"/>
      <c r="Y325" s="213"/>
      <c r="Z325" s="213"/>
      <c r="AA325" s="213"/>
      <c r="AB325" s="213"/>
      <c r="AC325" s="213"/>
      <c r="AD325" s="213"/>
      <c r="AE325" s="213"/>
      <c r="AF325" s="213"/>
      <c r="AG325" s="213"/>
      <c r="AH325" s="213"/>
      <c r="AI325" s="213"/>
      <c r="AJ325" s="213"/>
      <c r="AK325" s="213"/>
      <c r="AL325" s="213"/>
      <c r="AM325" s="213"/>
      <c r="AN325" s="213"/>
      <c r="AO325" s="213"/>
      <c r="AP325" s="213"/>
      <c r="AQ325" s="213"/>
      <c r="AR325" s="213"/>
      <c r="AS325" s="213"/>
      <c r="AT325" s="213"/>
      <c r="AU325" s="213"/>
      <c r="AV325" s="213"/>
      <c r="AW325" s="213"/>
      <c r="AX325" s="213"/>
      <c r="AY325" s="213"/>
      <c r="AZ325" s="213"/>
      <c r="BA325" s="213"/>
      <c r="BB325" s="213"/>
      <c r="BC325" s="213"/>
      <c r="BD325" s="213"/>
      <c r="BE325" s="213"/>
      <c r="BF325" s="213"/>
      <c r="BG325" s="213"/>
      <c r="BH325" s="213"/>
      <c r="BI325" s="213"/>
      <c r="BJ325" s="213"/>
      <c r="BK325" s="213"/>
      <c r="BL325" s="213"/>
      <c r="BM325" s="213"/>
      <c r="BN325" s="213"/>
      <c r="BO325" s="213"/>
      <c r="BP325" s="213"/>
      <c r="BQ325" s="213"/>
      <c r="BR325" s="213"/>
      <c r="BS325" s="213"/>
      <c r="BT325" s="213"/>
      <c r="BU325" s="213"/>
      <c r="BV325" s="213"/>
      <c r="BW325" s="213"/>
      <c r="BX325" s="213"/>
      <c r="BY325" s="213"/>
      <c r="BZ325" s="213"/>
      <c r="CA325" s="213"/>
      <c r="CB325" s="213"/>
      <c r="CC325" s="213"/>
      <c r="CD325" s="213"/>
      <c r="CE325" s="213"/>
      <c r="CF325" s="213"/>
      <c r="CG325" s="213"/>
      <c r="CH325" s="213"/>
      <c r="CI325" s="213"/>
      <c r="CJ325" s="213"/>
      <c r="CK325" s="177"/>
      <c r="CL325" s="177"/>
    </row>
    <row r="326" customFormat="false" ht="12.75" hidden="false" customHeight="false" outlineLevel="0" collapsed="false">
      <c r="A326" s="169" t="s">
        <v>42</v>
      </c>
      <c r="B326" s="96"/>
      <c r="C326" s="170" t="s">
        <v>109</v>
      </c>
      <c r="D326" s="171" t="n">
        <v>3</v>
      </c>
      <c r="E326" s="172" t="s">
        <v>124</v>
      </c>
      <c r="F326" s="173" t="n">
        <f aca="false">SUM(H326:CJ326)</f>
        <v>7.75</v>
      </c>
      <c r="G326" s="174"/>
      <c r="H326" s="175"/>
      <c r="I326" s="176"/>
      <c r="J326" s="176"/>
      <c r="K326" s="176"/>
      <c r="L326" s="176"/>
      <c r="M326" s="176"/>
      <c r="N326" s="176"/>
      <c r="O326" s="176"/>
      <c r="P326" s="176"/>
      <c r="Q326" s="176"/>
      <c r="R326" s="176"/>
      <c r="S326" s="176"/>
      <c r="T326" s="176"/>
      <c r="U326" s="176"/>
      <c r="V326" s="176"/>
      <c r="W326" s="176"/>
      <c r="X326" s="176"/>
      <c r="Y326" s="176"/>
      <c r="Z326" s="176"/>
      <c r="AA326" s="176"/>
      <c r="AB326" s="176"/>
      <c r="AC326" s="176"/>
      <c r="AD326" s="176"/>
      <c r="AE326" s="176"/>
      <c r="AF326" s="176"/>
      <c r="AG326" s="176"/>
      <c r="AH326" s="176" t="n">
        <v>7.75</v>
      </c>
      <c r="AI326" s="176"/>
      <c r="AJ326" s="176"/>
      <c r="AK326" s="176"/>
      <c r="AL326" s="176"/>
      <c r="AM326" s="176"/>
      <c r="AN326" s="176"/>
      <c r="AO326" s="176"/>
      <c r="AP326" s="176"/>
      <c r="AQ326" s="176"/>
      <c r="AR326" s="176"/>
      <c r="AS326" s="176"/>
      <c r="AT326" s="176"/>
      <c r="AU326" s="176"/>
      <c r="AV326" s="176"/>
      <c r="AW326" s="176"/>
      <c r="AX326" s="176"/>
      <c r="AY326" s="176"/>
      <c r="AZ326" s="176"/>
      <c r="BA326" s="176"/>
      <c r="BB326" s="176"/>
      <c r="BC326" s="176"/>
      <c r="BD326" s="176"/>
      <c r="BE326" s="176"/>
      <c r="BF326" s="176"/>
      <c r="BG326" s="176"/>
      <c r="BH326" s="176"/>
      <c r="BI326" s="176"/>
      <c r="BJ326" s="176"/>
      <c r="BK326" s="176"/>
      <c r="BL326" s="176"/>
      <c r="BM326" s="176"/>
      <c r="BN326" s="176"/>
      <c r="BO326" s="176"/>
      <c r="BP326" s="176"/>
      <c r="BQ326" s="176"/>
      <c r="BR326" s="176"/>
      <c r="BS326" s="176"/>
      <c r="BT326" s="176"/>
      <c r="BU326" s="176"/>
      <c r="BV326" s="176"/>
      <c r="BW326" s="176"/>
      <c r="BX326" s="176"/>
      <c r="BY326" s="176"/>
      <c r="BZ326" s="176"/>
      <c r="CA326" s="176"/>
      <c r="CB326" s="176"/>
      <c r="CC326" s="176"/>
      <c r="CD326" s="176"/>
      <c r="CE326" s="176"/>
      <c r="CF326" s="176"/>
      <c r="CG326" s="176"/>
      <c r="CH326" s="176"/>
      <c r="CI326" s="176"/>
      <c r="CJ326" s="176"/>
      <c r="CK326" s="177"/>
      <c r="CL326" s="177"/>
    </row>
    <row r="327" customFormat="false" ht="12.75" hidden="false" customHeight="false" outlineLevel="0" collapsed="false">
      <c r="A327" s="169" t="s">
        <v>42</v>
      </c>
      <c r="B327" s="96"/>
      <c r="C327" s="170" t="s">
        <v>109</v>
      </c>
      <c r="D327" s="171" t="n">
        <v>4</v>
      </c>
      <c r="E327" s="172" t="s">
        <v>124</v>
      </c>
      <c r="F327" s="173" t="n">
        <f aca="false">SUM(H327:CJ327)</f>
        <v>7.75</v>
      </c>
      <c r="G327" s="174"/>
      <c r="H327" s="175"/>
      <c r="I327" s="176"/>
      <c r="J327" s="176"/>
      <c r="K327" s="176"/>
      <c r="L327" s="176"/>
      <c r="M327" s="176"/>
      <c r="N327" s="176"/>
      <c r="O327" s="176"/>
      <c r="P327" s="176"/>
      <c r="Q327" s="176"/>
      <c r="R327" s="176"/>
      <c r="S327" s="176"/>
      <c r="T327" s="176"/>
      <c r="U327" s="176"/>
      <c r="V327" s="176"/>
      <c r="W327" s="176"/>
      <c r="X327" s="176"/>
      <c r="Y327" s="176"/>
      <c r="Z327" s="176"/>
      <c r="AA327" s="176"/>
      <c r="AB327" s="176"/>
      <c r="AC327" s="176"/>
      <c r="AD327" s="176"/>
      <c r="AE327" s="176"/>
      <c r="AF327" s="176"/>
      <c r="AG327" s="176"/>
      <c r="AH327" s="176" t="n">
        <v>7.75</v>
      </c>
      <c r="AI327" s="176"/>
      <c r="AJ327" s="176"/>
      <c r="AK327" s="176"/>
      <c r="AL327" s="176"/>
      <c r="AM327" s="176"/>
      <c r="AN327" s="176"/>
      <c r="AO327" s="176"/>
      <c r="AP327" s="176"/>
      <c r="AQ327" s="176"/>
      <c r="AR327" s="176"/>
      <c r="AS327" s="176"/>
      <c r="AT327" s="176"/>
      <c r="AU327" s="176"/>
      <c r="AV327" s="176"/>
      <c r="AW327" s="176"/>
      <c r="AX327" s="176"/>
      <c r="AY327" s="176"/>
      <c r="AZ327" s="176"/>
      <c r="BA327" s="176"/>
      <c r="BB327" s="176"/>
      <c r="BC327" s="176"/>
      <c r="BD327" s="176"/>
      <c r="BE327" s="176"/>
      <c r="BF327" s="176"/>
      <c r="BG327" s="176"/>
      <c r="BH327" s="176"/>
      <c r="BI327" s="176"/>
      <c r="BJ327" s="176"/>
      <c r="BK327" s="176"/>
      <c r="BL327" s="176"/>
      <c r="BM327" s="176"/>
      <c r="BN327" s="176"/>
      <c r="BO327" s="176"/>
      <c r="BP327" s="176"/>
      <c r="BQ327" s="176"/>
      <c r="BR327" s="176"/>
      <c r="BS327" s="176"/>
      <c r="BT327" s="176"/>
      <c r="BU327" s="176"/>
      <c r="BV327" s="176"/>
      <c r="BW327" s="176"/>
      <c r="BX327" s="176"/>
      <c r="BY327" s="176"/>
      <c r="BZ327" s="176"/>
      <c r="CA327" s="176"/>
      <c r="CB327" s="176"/>
      <c r="CC327" s="176"/>
      <c r="CD327" s="176"/>
      <c r="CE327" s="176"/>
      <c r="CF327" s="176"/>
      <c r="CG327" s="176"/>
      <c r="CH327" s="176"/>
      <c r="CI327" s="176"/>
      <c r="CJ327" s="176"/>
      <c r="CK327" s="177"/>
      <c r="CL327" s="177"/>
    </row>
    <row r="328" customFormat="false" ht="12.75" hidden="false" customHeight="false" outlineLevel="0" collapsed="false">
      <c r="A328" s="169" t="s">
        <v>42</v>
      </c>
      <c r="B328" s="96"/>
      <c r="C328" s="170" t="s">
        <v>109</v>
      </c>
      <c r="D328" s="171" t="n">
        <v>5</v>
      </c>
      <c r="E328" s="172" t="s">
        <v>124</v>
      </c>
      <c r="F328" s="173" t="n">
        <f aca="false">SUM(H328:CJ328)</f>
        <v>7.75</v>
      </c>
      <c r="G328" s="174"/>
      <c r="H328" s="175"/>
      <c r="I328" s="176"/>
      <c r="J328" s="176"/>
      <c r="K328" s="176"/>
      <c r="L328" s="176"/>
      <c r="M328" s="176"/>
      <c r="N328" s="176"/>
      <c r="O328" s="176"/>
      <c r="P328" s="176"/>
      <c r="Q328" s="176"/>
      <c r="R328" s="176"/>
      <c r="S328" s="176"/>
      <c r="T328" s="176"/>
      <c r="U328" s="176"/>
      <c r="V328" s="176"/>
      <c r="W328" s="176"/>
      <c r="X328" s="176"/>
      <c r="Y328" s="176"/>
      <c r="Z328" s="176"/>
      <c r="AA328" s="176"/>
      <c r="AB328" s="176"/>
      <c r="AC328" s="176"/>
      <c r="AD328" s="176"/>
      <c r="AE328" s="176"/>
      <c r="AF328" s="176"/>
      <c r="AG328" s="176"/>
      <c r="AH328" s="176" t="n">
        <v>7.75</v>
      </c>
      <c r="AI328" s="176"/>
      <c r="AJ328" s="176"/>
      <c r="AK328" s="176"/>
      <c r="AL328" s="176"/>
      <c r="AM328" s="176"/>
      <c r="AN328" s="176"/>
      <c r="AO328" s="176"/>
      <c r="AP328" s="176"/>
      <c r="AQ328" s="176"/>
      <c r="AR328" s="176"/>
      <c r="AS328" s="176"/>
      <c r="AT328" s="176"/>
      <c r="AU328" s="176"/>
      <c r="AV328" s="176"/>
      <c r="AW328" s="176"/>
      <c r="AX328" s="176"/>
      <c r="AY328" s="176"/>
      <c r="AZ328" s="176"/>
      <c r="BA328" s="176"/>
      <c r="BB328" s="176"/>
      <c r="BC328" s="176"/>
      <c r="BD328" s="176"/>
      <c r="BE328" s="176"/>
      <c r="BF328" s="176"/>
      <c r="BG328" s="176"/>
      <c r="BH328" s="176"/>
      <c r="BI328" s="176"/>
      <c r="BJ328" s="176"/>
      <c r="BK328" s="176"/>
      <c r="BL328" s="176"/>
      <c r="BM328" s="176"/>
      <c r="BN328" s="176"/>
      <c r="BO328" s="176"/>
      <c r="BP328" s="176"/>
      <c r="BQ328" s="176"/>
      <c r="BR328" s="176"/>
      <c r="BS328" s="176"/>
      <c r="BT328" s="176"/>
      <c r="BU328" s="176"/>
      <c r="BV328" s="176"/>
      <c r="BW328" s="176"/>
      <c r="BX328" s="176"/>
      <c r="BY328" s="176"/>
      <c r="BZ328" s="176"/>
      <c r="CA328" s="176"/>
      <c r="CB328" s="176"/>
      <c r="CC328" s="176"/>
      <c r="CD328" s="176"/>
      <c r="CE328" s="176"/>
      <c r="CF328" s="176"/>
      <c r="CG328" s="176"/>
      <c r="CH328" s="176"/>
      <c r="CI328" s="176"/>
      <c r="CJ328" s="176"/>
      <c r="CK328" s="177"/>
      <c r="CL328" s="177"/>
    </row>
    <row r="329" customFormat="false" ht="12.75" hidden="false" customHeight="false" outlineLevel="0" collapsed="false">
      <c r="A329" s="169" t="s">
        <v>42</v>
      </c>
      <c r="B329" s="96"/>
      <c r="C329" s="170" t="s">
        <v>109</v>
      </c>
      <c r="D329" s="171" t="n">
        <v>6</v>
      </c>
      <c r="E329" s="172" t="s">
        <v>124</v>
      </c>
      <c r="F329" s="173" t="n">
        <f aca="false">SUM(H329:CJ329)</f>
        <v>4</v>
      </c>
      <c r="G329" s="174"/>
      <c r="H329" s="175"/>
      <c r="I329" s="176"/>
      <c r="J329" s="176"/>
      <c r="K329" s="176"/>
      <c r="L329" s="176"/>
      <c r="M329" s="176"/>
      <c r="N329" s="176"/>
      <c r="O329" s="176"/>
      <c r="P329" s="176"/>
      <c r="Q329" s="176"/>
      <c r="R329" s="176"/>
      <c r="S329" s="176"/>
      <c r="T329" s="176"/>
      <c r="U329" s="176"/>
      <c r="V329" s="176"/>
      <c r="W329" s="176"/>
      <c r="X329" s="176"/>
      <c r="Y329" s="176"/>
      <c r="Z329" s="176"/>
      <c r="AA329" s="176"/>
      <c r="AB329" s="176"/>
      <c r="AC329" s="176"/>
      <c r="AD329" s="176"/>
      <c r="AE329" s="176"/>
      <c r="AF329" s="176"/>
      <c r="AG329" s="176"/>
      <c r="AH329" s="176" t="n">
        <v>4</v>
      </c>
      <c r="AI329" s="176"/>
      <c r="AJ329" s="176"/>
      <c r="AK329" s="176"/>
      <c r="AL329" s="176"/>
      <c r="AM329" s="176"/>
      <c r="AN329" s="176"/>
      <c r="AO329" s="176"/>
      <c r="AP329" s="176"/>
      <c r="AQ329" s="176"/>
      <c r="AR329" s="176"/>
      <c r="AS329" s="176"/>
      <c r="AT329" s="176"/>
      <c r="AU329" s="176"/>
      <c r="AV329" s="176"/>
      <c r="AW329" s="176"/>
      <c r="AX329" s="176"/>
      <c r="AY329" s="176"/>
      <c r="AZ329" s="176"/>
      <c r="BA329" s="176"/>
      <c r="BB329" s="176"/>
      <c r="BC329" s="176"/>
      <c r="BD329" s="176"/>
      <c r="BE329" s="176"/>
      <c r="BF329" s="176"/>
      <c r="BG329" s="176"/>
      <c r="BH329" s="176"/>
      <c r="BI329" s="176"/>
      <c r="BJ329" s="176"/>
      <c r="BK329" s="176"/>
      <c r="BL329" s="176"/>
      <c r="BM329" s="176"/>
      <c r="BN329" s="176"/>
      <c r="BO329" s="176"/>
      <c r="BP329" s="176"/>
      <c r="BQ329" s="176"/>
      <c r="BR329" s="176"/>
      <c r="BS329" s="176"/>
      <c r="BT329" s="176"/>
      <c r="BU329" s="176"/>
      <c r="BV329" s="176"/>
      <c r="BW329" s="176"/>
      <c r="BX329" s="176"/>
      <c r="BY329" s="176"/>
      <c r="BZ329" s="176"/>
      <c r="CA329" s="176"/>
      <c r="CB329" s="176"/>
      <c r="CC329" s="176"/>
      <c r="CD329" s="176"/>
      <c r="CE329" s="176"/>
      <c r="CF329" s="176"/>
      <c r="CG329" s="176"/>
      <c r="CH329" s="176"/>
      <c r="CI329" s="176"/>
      <c r="CJ329" s="176"/>
      <c r="CK329" s="177"/>
      <c r="CL329" s="177"/>
    </row>
    <row r="330" customFormat="false" ht="12.75" hidden="false" customHeight="false" outlineLevel="0" collapsed="false">
      <c r="A330" s="169" t="s">
        <v>42</v>
      </c>
      <c r="B330" s="96"/>
      <c r="C330" s="170" t="s">
        <v>109</v>
      </c>
      <c r="D330" s="171" t="n">
        <v>7</v>
      </c>
      <c r="E330" s="172" t="s">
        <v>124</v>
      </c>
      <c r="F330" s="178" t="n">
        <f aca="false">SUM(H330:CJ330)</f>
        <v>0</v>
      </c>
      <c r="G330" s="179"/>
      <c r="H330" s="180"/>
      <c r="I330" s="181"/>
      <c r="J330" s="181"/>
      <c r="K330" s="181"/>
      <c r="L330" s="181"/>
      <c r="M330" s="181"/>
      <c r="N330" s="181"/>
      <c r="O330" s="181"/>
      <c r="P330" s="181"/>
      <c r="Q330" s="181"/>
      <c r="R330" s="181"/>
      <c r="S330" s="181"/>
      <c r="T330" s="181"/>
      <c r="U330" s="181"/>
      <c r="V330" s="181"/>
      <c r="W330" s="181"/>
      <c r="X330" s="181"/>
      <c r="Y330" s="181"/>
      <c r="Z330" s="181"/>
      <c r="AA330" s="181"/>
      <c r="AB330" s="181"/>
      <c r="AC330" s="181"/>
      <c r="AD330" s="181"/>
      <c r="AE330" s="181"/>
      <c r="AF330" s="181"/>
      <c r="AG330" s="181"/>
      <c r="AH330" s="181"/>
      <c r="AI330" s="181"/>
      <c r="AJ330" s="181"/>
      <c r="AK330" s="181"/>
      <c r="AL330" s="181"/>
      <c r="AM330" s="181"/>
      <c r="AN330" s="181"/>
      <c r="AO330" s="181"/>
      <c r="AP330" s="181"/>
      <c r="AQ330" s="181"/>
      <c r="AR330" s="181"/>
      <c r="AS330" s="181"/>
      <c r="AT330" s="181"/>
      <c r="AU330" s="181"/>
      <c r="AV330" s="181"/>
      <c r="AW330" s="181"/>
      <c r="AX330" s="181"/>
      <c r="AY330" s="181"/>
      <c r="AZ330" s="181"/>
      <c r="BA330" s="181"/>
      <c r="BB330" s="181"/>
      <c r="BC330" s="181"/>
      <c r="BD330" s="181"/>
      <c r="BE330" s="181"/>
      <c r="BF330" s="181"/>
      <c r="BG330" s="181"/>
      <c r="BH330" s="181"/>
      <c r="BI330" s="181"/>
      <c r="BJ330" s="181"/>
      <c r="BK330" s="181"/>
      <c r="BL330" s="181"/>
      <c r="BM330" s="181"/>
      <c r="BN330" s="181"/>
      <c r="BO330" s="181"/>
      <c r="BP330" s="181"/>
      <c r="BQ330" s="181"/>
      <c r="BR330" s="181"/>
      <c r="BS330" s="181"/>
      <c r="BT330" s="181"/>
      <c r="BU330" s="181"/>
      <c r="BV330" s="181"/>
      <c r="BW330" s="181"/>
      <c r="BX330" s="181"/>
      <c r="BY330" s="181"/>
      <c r="BZ330" s="181"/>
      <c r="CA330" s="181"/>
      <c r="CB330" s="181"/>
      <c r="CC330" s="181"/>
      <c r="CD330" s="181"/>
      <c r="CE330" s="181"/>
      <c r="CF330" s="181"/>
      <c r="CG330" s="181"/>
      <c r="CH330" s="181"/>
      <c r="CI330" s="181"/>
      <c r="CJ330" s="181"/>
      <c r="CK330" s="177"/>
      <c r="CL330" s="177"/>
    </row>
    <row r="331" customFormat="false" ht="12.75" hidden="false" customHeight="false" outlineLevel="0" collapsed="false">
      <c r="A331" s="169" t="s">
        <v>42</v>
      </c>
      <c r="B331" s="96"/>
      <c r="C331" s="170" t="s">
        <v>109</v>
      </c>
      <c r="D331" s="171" t="n">
        <v>8</v>
      </c>
      <c r="E331" s="172" t="s">
        <v>124</v>
      </c>
      <c r="F331" s="178" t="n">
        <f aca="false">SUM(H331:CJ331)</f>
        <v>0</v>
      </c>
      <c r="G331" s="179" t="n">
        <f aca="false">SUM(F325:F331)</f>
        <v>27.25</v>
      </c>
      <c r="H331" s="180"/>
      <c r="I331" s="181"/>
      <c r="J331" s="181"/>
      <c r="K331" s="181"/>
      <c r="L331" s="181"/>
      <c r="M331" s="181"/>
      <c r="N331" s="181"/>
      <c r="O331" s="181"/>
      <c r="P331" s="181"/>
      <c r="Q331" s="181"/>
      <c r="R331" s="181"/>
      <c r="S331" s="181"/>
      <c r="T331" s="181"/>
      <c r="U331" s="181"/>
      <c r="V331" s="181"/>
      <c r="W331" s="181"/>
      <c r="X331" s="181"/>
      <c r="Y331" s="181"/>
      <c r="Z331" s="181"/>
      <c r="AA331" s="181"/>
      <c r="AB331" s="181"/>
      <c r="AC331" s="181"/>
      <c r="AD331" s="181"/>
      <c r="AE331" s="181"/>
      <c r="AF331" s="181"/>
      <c r="AG331" s="181"/>
      <c r="AH331" s="181"/>
      <c r="AI331" s="181"/>
      <c r="AJ331" s="181"/>
      <c r="AK331" s="181"/>
      <c r="AL331" s="181"/>
      <c r="AM331" s="181"/>
      <c r="AN331" s="181"/>
      <c r="AO331" s="181"/>
      <c r="AP331" s="181"/>
      <c r="AQ331" s="181"/>
      <c r="AR331" s="181"/>
      <c r="AS331" s="181"/>
      <c r="AT331" s="181"/>
      <c r="AU331" s="181"/>
      <c r="AV331" s="181"/>
      <c r="AW331" s="181"/>
      <c r="AX331" s="181"/>
      <c r="AY331" s="181"/>
      <c r="AZ331" s="181"/>
      <c r="BA331" s="181"/>
      <c r="BB331" s="181"/>
      <c r="BC331" s="181"/>
      <c r="BD331" s="181"/>
      <c r="BE331" s="181"/>
      <c r="BF331" s="181"/>
      <c r="BG331" s="181"/>
      <c r="BH331" s="181"/>
      <c r="BI331" s="181"/>
      <c r="BJ331" s="181"/>
      <c r="BK331" s="181"/>
      <c r="BL331" s="181"/>
      <c r="BM331" s="181"/>
      <c r="BN331" s="181"/>
      <c r="BO331" s="181"/>
      <c r="BP331" s="181"/>
      <c r="BQ331" s="181"/>
      <c r="BR331" s="181"/>
      <c r="BS331" s="181"/>
      <c r="BT331" s="181"/>
      <c r="BU331" s="181"/>
      <c r="BV331" s="181"/>
      <c r="BW331" s="181"/>
      <c r="BX331" s="181"/>
      <c r="BY331" s="181"/>
      <c r="BZ331" s="181"/>
      <c r="CA331" s="181"/>
      <c r="CB331" s="181"/>
      <c r="CC331" s="181"/>
      <c r="CD331" s="181"/>
      <c r="CE331" s="181"/>
      <c r="CF331" s="181"/>
      <c r="CG331" s="181"/>
      <c r="CH331" s="181"/>
      <c r="CI331" s="181"/>
      <c r="CJ331" s="181"/>
      <c r="CK331" s="177"/>
      <c r="CL331" s="177"/>
    </row>
    <row r="332" customFormat="false" ht="12.75" hidden="false" customHeight="false" outlineLevel="0" collapsed="false">
      <c r="A332" s="169" t="s">
        <v>42</v>
      </c>
      <c r="B332" s="96"/>
      <c r="C332" s="170" t="s">
        <v>109</v>
      </c>
      <c r="D332" s="171" t="n">
        <v>9</v>
      </c>
      <c r="E332" s="172" t="s">
        <v>125</v>
      </c>
      <c r="F332" s="173" t="n">
        <f aca="false">SUM(H332:CJ332)</f>
        <v>7.75</v>
      </c>
      <c r="G332" s="174"/>
      <c r="H332" s="175"/>
      <c r="I332" s="176"/>
      <c r="J332" s="176"/>
      <c r="K332" s="176"/>
      <c r="L332" s="176"/>
      <c r="M332" s="176"/>
      <c r="N332" s="176"/>
      <c r="O332" s="176"/>
      <c r="P332" s="176"/>
      <c r="Q332" s="176"/>
      <c r="R332" s="176"/>
      <c r="S332" s="176"/>
      <c r="T332" s="176"/>
      <c r="U332" s="176"/>
      <c r="V332" s="176"/>
      <c r="W332" s="176"/>
      <c r="X332" s="176"/>
      <c r="Y332" s="176"/>
      <c r="Z332" s="176"/>
      <c r="AA332" s="176"/>
      <c r="AB332" s="176"/>
      <c r="AC332" s="176"/>
      <c r="AD332" s="176"/>
      <c r="AE332" s="176"/>
      <c r="AF332" s="176"/>
      <c r="AG332" s="176"/>
      <c r="AH332" s="176" t="n">
        <v>7.75</v>
      </c>
      <c r="AI332" s="176"/>
      <c r="AJ332" s="176"/>
      <c r="AK332" s="176"/>
      <c r="AL332" s="176"/>
      <c r="AM332" s="176"/>
      <c r="AN332" s="176"/>
      <c r="AO332" s="176"/>
      <c r="AP332" s="176"/>
      <c r="AQ332" s="176"/>
      <c r="AR332" s="176"/>
      <c r="AS332" s="176"/>
      <c r="AT332" s="176"/>
      <c r="AU332" s="176"/>
      <c r="AV332" s="176"/>
      <c r="AW332" s="176"/>
      <c r="AX332" s="176"/>
      <c r="AY332" s="176"/>
      <c r="AZ332" s="176"/>
      <c r="BA332" s="176"/>
      <c r="BB332" s="176"/>
      <c r="BC332" s="176"/>
      <c r="BD332" s="176"/>
      <c r="BE332" s="176"/>
      <c r="BF332" s="176"/>
      <c r="BG332" s="176"/>
      <c r="BH332" s="176"/>
      <c r="BI332" s="176"/>
      <c r="BJ332" s="176"/>
      <c r="BK332" s="176"/>
      <c r="BL332" s="176"/>
      <c r="BM332" s="176"/>
      <c r="BN332" s="176"/>
      <c r="BO332" s="176"/>
      <c r="BP332" s="176"/>
      <c r="BQ332" s="176"/>
      <c r="BR332" s="176"/>
      <c r="BS332" s="176"/>
      <c r="BT332" s="176"/>
      <c r="BU332" s="176"/>
      <c r="BV332" s="176"/>
      <c r="BW332" s="176"/>
      <c r="BX332" s="176"/>
      <c r="BY332" s="176"/>
      <c r="BZ332" s="176"/>
      <c r="CA332" s="176"/>
      <c r="CB332" s="176"/>
      <c r="CC332" s="176"/>
      <c r="CD332" s="176"/>
      <c r="CE332" s="176"/>
      <c r="CF332" s="176"/>
      <c r="CG332" s="176"/>
      <c r="CH332" s="176"/>
      <c r="CI332" s="176"/>
      <c r="CJ332" s="176"/>
      <c r="CK332" s="177"/>
      <c r="CL332" s="177"/>
    </row>
    <row r="333" customFormat="false" ht="12.75" hidden="false" customHeight="false" outlineLevel="0" collapsed="false">
      <c r="A333" s="169" t="s">
        <v>42</v>
      </c>
      <c r="B333" s="96"/>
      <c r="C333" s="170" t="s">
        <v>109</v>
      </c>
      <c r="D333" s="171" t="n">
        <v>10</v>
      </c>
      <c r="E333" s="172" t="s">
        <v>125</v>
      </c>
      <c r="F333" s="173" t="n">
        <f aca="false">SUM(H333:CJ333)</f>
        <v>7.75</v>
      </c>
      <c r="G333" s="174"/>
      <c r="H333" s="175"/>
      <c r="I333" s="176"/>
      <c r="J333" s="176"/>
      <c r="K333" s="176"/>
      <c r="L333" s="176"/>
      <c r="M333" s="176"/>
      <c r="N333" s="176"/>
      <c r="O333" s="176"/>
      <c r="P333" s="176"/>
      <c r="Q333" s="176"/>
      <c r="R333" s="176"/>
      <c r="S333" s="176"/>
      <c r="T333" s="176"/>
      <c r="U333" s="176"/>
      <c r="V333" s="176"/>
      <c r="W333" s="176"/>
      <c r="X333" s="176"/>
      <c r="Y333" s="176"/>
      <c r="Z333" s="176"/>
      <c r="AA333" s="176"/>
      <c r="AB333" s="176"/>
      <c r="AC333" s="176"/>
      <c r="AD333" s="176"/>
      <c r="AE333" s="176"/>
      <c r="AF333" s="176"/>
      <c r="AG333" s="176"/>
      <c r="AH333" s="176" t="n">
        <v>7.75</v>
      </c>
      <c r="AI333" s="176"/>
      <c r="AJ333" s="176"/>
      <c r="AK333" s="176"/>
      <c r="AL333" s="176"/>
      <c r="AM333" s="176"/>
      <c r="AN333" s="176"/>
      <c r="AO333" s="176"/>
      <c r="AP333" s="176"/>
      <c r="AQ333" s="176"/>
      <c r="AR333" s="176"/>
      <c r="AS333" s="176"/>
      <c r="AT333" s="176"/>
      <c r="AU333" s="176"/>
      <c r="AV333" s="176"/>
      <c r="AW333" s="176"/>
      <c r="AX333" s="176"/>
      <c r="AY333" s="176"/>
      <c r="AZ333" s="176"/>
      <c r="BA333" s="176"/>
      <c r="BB333" s="176"/>
      <c r="BC333" s="176"/>
      <c r="BD333" s="176"/>
      <c r="BE333" s="176"/>
      <c r="BF333" s="176"/>
      <c r="BG333" s="176"/>
      <c r="BH333" s="176"/>
      <c r="BI333" s="176"/>
      <c r="BJ333" s="176"/>
      <c r="BK333" s="176"/>
      <c r="BL333" s="176"/>
      <c r="BM333" s="176"/>
      <c r="BN333" s="176"/>
      <c r="BO333" s="176"/>
      <c r="BP333" s="176"/>
      <c r="BQ333" s="176"/>
      <c r="BR333" s="176"/>
      <c r="BS333" s="176"/>
      <c r="BT333" s="176"/>
      <c r="BU333" s="176"/>
      <c r="BV333" s="176"/>
      <c r="BW333" s="176"/>
      <c r="BX333" s="176"/>
      <c r="BY333" s="176"/>
      <c r="BZ333" s="176"/>
      <c r="CA333" s="176"/>
      <c r="CB333" s="176"/>
      <c r="CC333" s="176"/>
      <c r="CD333" s="176"/>
      <c r="CE333" s="176"/>
      <c r="CF333" s="176"/>
      <c r="CG333" s="176"/>
      <c r="CH333" s="176"/>
      <c r="CI333" s="176"/>
      <c r="CJ333" s="176"/>
      <c r="CK333" s="177"/>
      <c r="CL333" s="177"/>
    </row>
    <row r="334" customFormat="false" ht="12.75" hidden="false" customHeight="false" outlineLevel="0" collapsed="false">
      <c r="A334" s="169" t="s">
        <v>42</v>
      </c>
      <c r="B334" s="96"/>
      <c r="C334" s="170" t="s">
        <v>109</v>
      </c>
      <c r="D334" s="171" t="n">
        <v>11</v>
      </c>
      <c r="E334" s="172" t="s">
        <v>125</v>
      </c>
      <c r="F334" s="173" t="n">
        <f aca="false">SUM(H334:CJ334)</f>
        <v>7.75</v>
      </c>
      <c r="G334" s="174"/>
      <c r="H334" s="175"/>
      <c r="I334" s="176"/>
      <c r="J334" s="176"/>
      <c r="K334" s="176"/>
      <c r="L334" s="176"/>
      <c r="M334" s="176"/>
      <c r="N334" s="176"/>
      <c r="O334" s="176"/>
      <c r="P334" s="176"/>
      <c r="Q334" s="176"/>
      <c r="R334" s="176"/>
      <c r="S334" s="176"/>
      <c r="T334" s="176"/>
      <c r="U334" s="176"/>
      <c r="V334" s="176"/>
      <c r="W334" s="176"/>
      <c r="X334" s="176"/>
      <c r="Y334" s="176"/>
      <c r="Z334" s="176"/>
      <c r="AA334" s="176"/>
      <c r="AB334" s="176"/>
      <c r="AC334" s="176"/>
      <c r="AD334" s="176"/>
      <c r="AE334" s="176"/>
      <c r="AF334" s="176"/>
      <c r="AG334" s="176"/>
      <c r="AH334" s="176" t="n">
        <v>7.75</v>
      </c>
      <c r="AI334" s="176"/>
      <c r="AJ334" s="176"/>
      <c r="AK334" s="176"/>
      <c r="AL334" s="176"/>
      <c r="AM334" s="176"/>
      <c r="AN334" s="176"/>
      <c r="AO334" s="176"/>
      <c r="AP334" s="176"/>
      <c r="AQ334" s="176"/>
      <c r="AR334" s="176"/>
      <c r="AS334" s="176"/>
      <c r="AT334" s="176"/>
      <c r="AU334" s="176"/>
      <c r="AV334" s="176"/>
      <c r="AW334" s="176"/>
      <c r="AX334" s="176"/>
      <c r="AY334" s="176"/>
      <c r="AZ334" s="176"/>
      <c r="BA334" s="176"/>
      <c r="BB334" s="176"/>
      <c r="BC334" s="176"/>
      <c r="BD334" s="176"/>
      <c r="BE334" s="176"/>
      <c r="BF334" s="176"/>
      <c r="BG334" s="176"/>
      <c r="BH334" s="176"/>
      <c r="BI334" s="176"/>
      <c r="BJ334" s="176"/>
      <c r="BK334" s="176"/>
      <c r="BL334" s="176"/>
      <c r="BM334" s="176"/>
      <c r="BN334" s="176"/>
      <c r="BO334" s="176"/>
      <c r="BP334" s="176"/>
      <c r="BQ334" s="176"/>
      <c r="BR334" s="176"/>
      <c r="BS334" s="176"/>
      <c r="BT334" s="176"/>
      <c r="BU334" s="176"/>
      <c r="BV334" s="176"/>
      <c r="BW334" s="176"/>
      <c r="BX334" s="176"/>
      <c r="BY334" s="176"/>
      <c r="BZ334" s="176"/>
      <c r="CA334" s="176"/>
      <c r="CB334" s="176"/>
      <c r="CC334" s="176"/>
      <c r="CD334" s="176"/>
      <c r="CE334" s="176"/>
      <c r="CF334" s="176"/>
      <c r="CG334" s="176"/>
      <c r="CH334" s="176"/>
      <c r="CI334" s="176"/>
      <c r="CJ334" s="176"/>
      <c r="CK334" s="177"/>
      <c r="CL334" s="177"/>
    </row>
    <row r="335" customFormat="false" ht="12.75" hidden="false" customHeight="false" outlineLevel="0" collapsed="false">
      <c r="A335" s="169" t="s">
        <v>42</v>
      </c>
      <c r="B335" s="96"/>
      <c r="C335" s="170" t="s">
        <v>109</v>
      </c>
      <c r="D335" s="171" t="n">
        <v>12</v>
      </c>
      <c r="E335" s="172" t="s">
        <v>125</v>
      </c>
      <c r="F335" s="173" t="n">
        <f aca="false">SUM(H335:CJ335)</f>
        <v>7.75</v>
      </c>
      <c r="G335" s="174"/>
      <c r="H335" s="175"/>
      <c r="I335" s="176"/>
      <c r="J335" s="176"/>
      <c r="K335" s="176"/>
      <c r="L335" s="176"/>
      <c r="M335" s="176"/>
      <c r="N335" s="176"/>
      <c r="O335" s="176"/>
      <c r="P335" s="176"/>
      <c r="Q335" s="176"/>
      <c r="R335" s="176"/>
      <c r="S335" s="176"/>
      <c r="T335" s="176"/>
      <c r="U335" s="176"/>
      <c r="V335" s="176"/>
      <c r="W335" s="176"/>
      <c r="X335" s="176"/>
      <c r="Y335" s="176"/>
      <c r="Z335" s="176"/>
      <c r="AA335" s="176"/>
      <c r="AB335" s="176"/>
      <c r="AC335" s="176"/>
      <c r="AD335" s="176"/>
      <c r="AE335" s="176"/>
      <c r="AF335" s="176"/>
      <c r="AG335" s="176"/>
      <c r="AH335" s="176" t="n">
        <v>7.75</v>
      </c>
      <c r="AI335" s="176"/>
      <c r="AJ335" s="176"/>
      <c r="AK335" s="176"/>
      <c r="AL335" s="176"/>
      <c r="AM335" s="176"/>
      <c r="AN335" s="176"/>
      <c r="AO335" s="176"/>
      <c r="AP335" s="176"/>
      <c r="AQ335" s="176"/>
      <c r="AR335" s="176"/>
      <c r="AS335" s="176"/>
      <c r="AT335" s="176"/>
      <c r="AU335" s="176"/>
      <c r="AV335" s="176"/>
      <c r="AW335" s="176"/>
      <c r="AX335" s="176"/>
      <c r="AY335" s="176"/>
      <c r="AZ335" s="176"/>
      <c r="BA335" s="176"/>
      <c r="BB335" s="176"/>
      <c r="BC335" s="176"/>
      <c r="BD335" s="176"/>
      <c r="BE335" s="176"/>
      <c r="BF335" s="176"/>
      <c r="BG335" s="176"/>
      <c r="BH335" s="176"/>
      <c r="BI335" s="176"/>
      <c r="BJ335" s="176"/>
      <c r="BK335" s="176"/>
      <c r="BL335" s="176"/>
      <c r="BM335" s="176"/>
      <c r="BN335" s="176"/>
      <c r="BO335" s="176"/>
      <c r="BP335" s="176"/>
      <c r="BQ335" s="176"/>
      <c r="BR335" s="176"/>
      <c r="BS335" s="176"/>
      <c r="BT335" s="176"/>
      <c r="BU335" s="176"/>
      <c r="BV335" s="176"/>
      <c r="BW335" s="176"/>
      <c r="BX335" s="176"/>
      <c r="BY335" s="176"/>
      <c r="BZ335" s="176"/>
      <c r="CA335" s="176"/>
      <c r="CB335" s="176"/>
      <c r="CC335" s="176"/>
      <c r="CD335" s="176"/>
      <c r="CE335" s="176"/>
      <c r="CF335" s="176"/>
      <c r="CG335" s="176"/>
      <c r="CH335" s="176"/>
      <c r="CI335" s="176"/>
      <c r="CJ335" s="176"/>
      <c r="CK335" s="177"/>
      <c r="CL335" s="177"/>
    </row>
    <row r="336" customFormat="false" ht="12.75" hidden="false" customHeight="false" outlineLevel="0" collapsed="false">
      <c r="A336" s="169" t="s">
        <v>42</v>
      </c>
      <c r="B336" s="96"/>
      <c r="C336" s="170" t="s">
        <v>109</v>
      </c>
      <c r="D336" s="171" t="n">
        <v>13</v>
      </c>
      <c r="E336" s="172" t="s">
        <v>125</v>
      </c>
      <c r="F336" s="173" t="n">
        <f aca="false">SUM(H336:CJ336)</f>
        <v>5.75</v>
      </c>
      <c r="G336" s="174"/>
      <c r="H336" s="175"/>
      <c r="I336" s="176"/>
      <c r="J336" s="176"/>
      <c r="K336" s="176"/>
      <c r="L336" s="176"/>
      <c r="M336" s="176"/>
      <c r="N336" s="176"/>
      <c r="O336" s="176"/>
      <c r="P336" s="176"/>
      <c r="Q336" s="176"/>
      <c r="R336" s="176"/>
      <c r="S336" s="176"/>
      <c r="T336" s="176"/>
      <c r="U336" s="176"/>
      <c r="V336" s="176"/>
      <c r="W336" s="176"/>
      <c r="X336" s="176"/>
      <c r="Y336" s="176"/>
      <c r="Z336" s="176"/>
      <c r="AA336" s="176"/>
      <c r="AB336" s="176"/>
      <c r="AC336" s="176"/>
      <c r="AD336" s="176"/>
      <c r="AE336" s="176"/>
      <c r="AF336" s="176"/>
      <c r="AG336" s="176"/>
      <c r="AH336" s="176" t="n">
        <v>5.75</v>
      </c>
      <c r="AI336" s="176"/>
      <c r="AJ336" s="176"/>
      <c r="AK336" s="176"/>
      <c r="AL336" s="176"/>
      <c r="AM336" s="176"/>
      <c r="AN336" s="176"/>
      <c r="AO336" s="176"/>
      <c r="AP336" s="176"/>
      <c r="AQ336" s="176"/>
      <c r="AR336" s="176"/>
      <c r="AS336" s="176"/>
      <c r="AT336" s="176"/>
      <c r="AU336" s="176"/>
      <c r="AV336" s="176"/>
      <c r="AW336" s="176"/>
      <c r="AX336" s="176"/>
      <c r="AY336" s="176"/>
      <c r="AZ336" s="176"/>
      <c r="BA336" s="176"/>
      <c r="BB336" s="176"/>
      <c r="BC336" s="176"/>
      <c r="BD336" s="176"/>
      <c r="BE336" s="176"/>
      <c r="BF336" s="176"/>
      <c r="BG336" s="176"/>
      <c r="BH336" s="176"/>
      <c r="BI336" s="176"/>
      <c r="BJ336" s="176"/>
      <c r="BK336" s="176"/>
      <c r="BL336" s="176"/>
      <c r="BM336" s="176"/>
      <c r="BN336" s="176"/>
      <c r="BO336" s="176"/>
      <c r="BP336" s="176"/>
      <c r="BQ336" s="176"/>
      <c r="BR336" s="176"/>
      <c r="BS336" s="176"/>
      <c r="BT336" s="176"/>
      <c r="BU336" s="176"/>
      <c r="BV336" s="176"/>
      <c r="BW336" s="176"/>
      <c r="BX336" s="176"/>
      <c r="BY336" s="176"/>
      <c r="BZ336" s="176"/>
      <c r="CA336" s="176"/>
      <c r="CB336" s="176"/>
      <c r="CC336" s="176"/>
      <c r="CD336" s="176"/>
      <c r="CE336" s="176"/>
      <c r="CF336" s="176"/>
      <c r="CG336" s="176"/>
      <c r="CH336" s="176"/>
      <c r="CI336" s="176"/>
      <c r="CJ336" s="176"/>
      <c r="CK336" s="177"/>
      <c r="CL336" s="177"/>
    </row>
    <row r="337" customFormat="false" ht="12.75" hidden="false" customHeight="false" outlineLevel="0" collapsed="false">
      <c r="A337" s="169" t="s">
        <v>42</v>
      </c>
      <c r="B337" s="96"/>
      <c r="C337" s="170" t="s">
        <v>109</v>
      </c>
      <c r="D337" s="171" t="n">
        <v>14</v>
      </c>
      <c r="E337" s="172" t="s">
        <v>125</v>
      </c>
      <c r="F337" s="178" t="n">
        <f aca="false">SUM(H337:CJ337)</f>
        <v>6</v>
      </c>
      <c r="G337" s="179"/>
      <c r="H337" s="180"/>
      <c r="I337" s="181"/>
      <c r="J337" s="181"/>
      <c r="K337" s="181"/>
      <c r="L337" s="181"/>
      <c r="M337" s="181"/>
      <c r="N337" s="181"/>
      <c r="O337" s="181"/>
      <c r="P337" s="181"/>
      <c r="Q337" s="181"/>
      <c r="R337" s="181"/>
      <c r="S337" s="181"/>
      <c r="T337" s="181"/>
      <c r="U337" s="181"/>
      <c r="V337" s="181"/>
      <c r="W337" s="181"/>
      <c r="X337" s="181"/>
      <c r="Y337" s="181"/>
      <c r="Z337" s="181"/>
      <c r="AA337" s="181"/>
      <c r="AB337" s="181"/>
      <c r="AC337" s="181"/>
      <c r="AD337" s="181"/>
      <c r="AE337" s="181"/>
      <c r="AF337" s="181"/>
      <c r="AG337" s="181"/>
      <c r="AH337" s="181" t="n">
        <v>6</v>
      </c>
      <c r="AI337" s="181"/>
      <c r="AJ337" s="181"/>
      <c r="AK337" s="181"/>
      <c r="AL337" s="181"/>
      <c r="AM337" s="181"/>
      <c r="AN337" s="181"/>
      <c r="AO337" s="181"/>
      <c r="AP337" s="181"/>
      <c r="AQ337" s="181"/>
      <c r="AR337" s="181"/>
      <c r="AS337" s="181"/>
      <c r="AT337" s="181"/>
      <c r="AU337" s="181"/>
      <c r="AV337" s="181"/>
      <c r="AW337" s="181"/>
      <c r="AX337" s="181"/>
      <c r="AY337" s="181"/>
      <c r="AZ337" s="181"/>
      <c r="BA337" s="181"/>
      <c r="BB337" s="181"/>
      <c r="BC337" s="181"/>
      <c r="BD337" s="181"/>
      <c r="BE337" s="181"/>
      <c r="BF337" s="181"/>
      <c r="BG337" s="181"/>
      <c r="BH337" s="181"/>
      <c r="BI337" s="181"/>
      <c r="BJ337" s="181"/>
      <c r="BK337" s="181"/>
      <c r="BL337" s="181"/>
      <c r="BM337" s="181"/>
      <c r="BN337" s="181"/>
      <c r="BO337" s="181"/>
      <c r="BP337" s="181"/>
      <c r="BQ337" s="181"/>
      <c r="BR337" s="181"/>
      <c r="BS337" s="181"/>
      <c r="BT337" s="181"/>
      <c r="BU337" s="181"/>
      <c r="BV337" s="181"/>
      <c r="BW337" s="181"/>
      <c r="BX337" s="181"/>
      <c r="BY337" s="181"/>
      <c r="BZ337" s="181"/>
      <c r="CA337" s="181"/>
      <c r="CB337" s="181"/>
      <c r="CC337" s="181"/>
      <c r="CD337" s="181"/>
      <c r="CE337" s="181"/>
      <c r="CF337" s="181"/>
      <c r="CG337" s="181"/>
      <c r="CH337" s="181"/>
      <c r="CI337" s="181"/>
      <c r="CJ337" s="181"/>
      <c r="CK337" s="177"/>
      <c r="CL337" s="177"/>
    </row>
    <row r="338" customFormat="false" ht="12.75" hidden="false" customHeight="false" outlineLevel="0" collapsed="false">
      <c r="A338" s="169" t="s">
        <v>42</v>
      </c>
      <c r="B338" s="96"/>
      <c r="C338" s="170" t="s">
        <v>109</v>
      </c>
      <c r="D338" s="171" t="n">
        <v>15</v>
      </c>
      <c r="E338" s="172" t="s">
        <v>125</v>
      </c>
      <c r="F338" s="178" t="n">
        <f aca="false">SUM(H338:CJ338)</f>
        <v>0</v>
      </c>
      <c r="G338" s="179" t="n">
        <f aca="false">SUM(F332:F338)</f>
        <v>42.75</v>
      </c>
      <c r="H338" s="180"/>
      <c r="I338" s="181"/>
      <c r="J338" s="181"/>
      <c r="K338" s="181"/>
      <c r="L338" s="181"/>
      <c r="M338" s="181"/>
      <c r="N338" s="181"/>
      <c r="O338" s="181"/>
      <c r="P338" s="181"/>
      <c r="Q338" s="181"/>
      <c r="R338" s="181"/>
      <c r="S338" s="181"/>
      <c r="T338" s="181"/>
      <c r="U338" s="181"/>
      <c r="V338" s="181"/>
      <c r="W338" s="181"/>
      <c r="X338" s="181"/>
      <c r="Y338" s="181"/>
      <c r="Z338" s="181"/>
      <c r="AA338" s="181"/>
      <c r="AB338" s="181"/>
      <c r="AC338" s="181"/>
      <c r="AD338" s="181"/>
      <c r="AE338" s="181"/>
      <c r="AF338" s="181"/>
      <c r="AG338" s="181"/>
      <c r="AH338" s="181"/>
      <c r="AI338" s="181"/>
      <c r="AJ338" s="181"/>
      <c r="AK338" s="181"/>
      <c r="AL338" s="181"/>
      <c r="AM338" s="181"/>
      <c r="AN338" s="181"/>
      <c r="AO338" s="181"/>
      <c r="AP338" s="181"/>
      <c r="AQ338" s="181"/>
      <c r="AR338" s="181"/>
      <c r="AS338" s="181"/>
      <c r="AT338" s="181"/>
      <c r="AU338" s="181"/>
      <c r="AV338" s="181"/>
      <c r="AW338" s="181"/>
      <c r="AX338" s="181"/>
      <c r="AY338" s="181"/>
      <c r="AZ338" s="181"/>
      <c r="BA338" s="181"/>
      <c r="BB338" s="181"/>
      <c r="BC338" s="181"/>
      <c r="BD338" s="181"/>
      <c r="BE338" s="181"/>
      <c r="BF338" s="181"/>
      <c r="BG338" s="181"/>
      <c r="BH338" s="181"/>
      <c r="BI338" s="181"/>
      <c r="BJ338" s="181"/>
      <c r="BK338" s="181"/>
      <c r="BL338" s="181"/>
      <c r="BM338" s="181"/>
      <c r="BN338" s="181"/>
      <c r="BO338" s="181"/>
      <c r="BP338" s="181"/>
      <c r="BQ338" s="181"/>
      <c r="BR338" s="181"/>
      <c r="BS338" s="181"/>
      <c r="BT338" s="181"/>
      <c r="BU338" s="181"/>
      <c r="BV338" s="181"/>
      <c r="BW338" s="181"/>
      <c r="BX338" s="181"/>
      <c r="BY338" s="181"/>
      <c r="BZ338" s="181"/>
      <c r="CA338" s="181"/>
      <c r="CB338" s="181"/>
      <c r="CC338" s="181"/>
      <c r="CD338" s="181"/>
      <c r="CE338" s="181"/>
      <c r="CF338" s="181"/>
      <c r="CG338" s="181"/>
      <c r="CH338" s="181"/>
      <c r="CI338" s="181"/>
      <c r="CJ338" s="181"/>
      <c r="CK338" s="177"/>
      <c r="CL338" s="177"/>
    </row>
    <row r="339" customFormat="false" ht="12.75" hidden="false" customHeight="false" outlineLevel="0" collapsed="false">
      <c r="A339" s="169" t="s">
        <v>42</v>
      </c>
      <c r="B339" s="96"/>
      <c r="C339" s="170" t="s">
        <v>109</v>
      </c>
      <c r="D339" s="171" t="n">
        <v>16</v>
      </c>
      <c r="E339" s="172" t="s">
        <v>126</v>
      </c>
      <c r="F339" s="173" t="n">
        <f aca="false">SUM(H339:CJ339)</f>
        <v>0</v>
      </c>
      <c r="G339" s="174"/>
      <c r="H339" s="175"/>
      <c r="I339" s="176"/>
      <c r="J339" s="176"/>
      <c r="K339" s="176"/>
      <c r="L339" s="176"/>
      <c r="M339" s="176"/>
      <c r="N339" s="176"/>
      <c r="O339" s="176"/>
      <c r="P339" s="176"/>
      <c r="Q339" s="176"/>
      <c r="R339" s="176"/>
      <c r="S339" s="176"/>
      <c r="T339" s="176"/>
      <c r="U339" s="176"/>
      <c r="V339" s="176"/>
      <c r="W339" s="176"/>
      <c r="X339" s="176"/>
      <c r="Y339" s="176"/>
      <c r="Z339" s="176"/>
      <c r="AA339" s="176"/>
      <c r="AB339" s="176"/>
      <c r="AC339" s="176"/>
      <c r="AD339" s="176"/>
      <c r="AE339" s="176"/>
      <c r="AF339" s="176"/>
      <c r="AG339" s="176"/>
      <c r="AH339" s="176"/>
      <c r="AI339" s="176"/>
      <c r="AJ339" s="176"/>
      <c r="AK339" s="176"/>
      <c r="AL339" s="176"/>
      <c r="AM339" s="176"/>
      <c r="AN339" s="176"/>
      <c r="AO339" s="176"/>
      <c r="AP339" s="176"/>
      <c r="AQ339" s="176"/>
      <c r="AR339" s="176"/>
      <c r="AS339" s="176"/>
      <c r="AT339" s="176"/>
      <c r="AU339" s="176"/>
      <c r="AV339" s="176"/>
      <c r="AW339" s="176"/>
      <c r="AX339" s="176"/>
      <c r="AY339" s="176"/>
      <c r="AZ339" s="176"/>
      <c r="BA339" s="176"/>
      <c r="BB339" s="176"/>
      <c r="BC339" s="176"/>
      <c r="BD339" s="176"/>
      <c r="BE339" s="176"/>
      <c r="BF339" s="176"/>
      <c r="BG339" s="176"/>
      <c r="BH339" s="176"/>
      <c r="BI339" s="176"/>
      <c r="BJ339" s="176"/>
      <c r="BK339" s="176"/>
      <c r="BL339" s="176"/>
      <c r="BM339" s="176"/>
      <c r="BN339" s="176"/>
      <c r="BO339" s="176"/>
      <c r="BP339" s="176"/>
      <c r="BQ339" s="176"/>
      <c r="BR339" s="176"/>
      <c r="BS339" s="176"/>
      <c r="BT339" s="176"/>
      <c r="BU339" s="176"/>
      <c r="BV339" s="176"/>
      <c r="BW339" s="176"/>
      <c r="BX339" s="176"/>
      <c r="BY339" s="176"/>
      <c r="BZ339" s="176"/>
      <c r="CA339" s="176"/>
      <c r="CB339" s="176"/>
      <c r="CC339" s="176"/>
      <c r="CD339" s="176"/>
      <c r="CE339" s="176"/>
      <c r="CF339" s="176"/>
      <c r="CG339" s="176"/>
      <c r="CH339" s="176"/>
      <c r="CI339" s="176"/>
      <c r="CJ339" s="176"/>
      <c r="CK339" s="177"/>
      <c r="CL339" s="177"/>
    </row>
    <row r="340" customFormat="false" ht="12.75" hidden="false" customHeight="false" outlineLevel="0" collapsed="false">
      <c r="A340" s="169" t="s">
        <v>42</v>
      </c>
      <c r="B340" s="96"/>
      <c r="C340" s="170" t="s">
        <v>109</v>
      </c>
      <c r="D340" s="171" t="n">
        <v>17</v>
      </c>
      <c r="E340" s="172" t="s">
        <v>126</v>
      </c>
      <c r="F340" s="173" t="n">
        <f aca="false">SUM(H340:CJ340)</f>
        <v>0</v>
      </c>
      <c r="G340" s="174"/>
      <c r="H340" s="175"/>
      <c r="I340" s="176"/>
      <c r="J340" s="176"/>
      <c r="K340" s="176"/>
      <c r="L340" s="176"/>
      <c r="M340" s="176"/>
      <c r="N340" s="176"/>
      <c r="O340" s="176"/>
      <c r="P340" s="176"/>
      <c r="Q340" s="176"/>
      <c r="R340" s="176"/>
      <c r="S340" s="176"/>
      <c r="T340" s="176"/>
      <c r="U340" s="176"/>
      <c r="V340" s="176"/>
      <c r="W340" s="176"/>
      <c r="X340" s="176"/>
      <c r="Y340" s="176"/>
      <c r="Z340" s="176"/>
      <c r="AA340" s="176"/>
      <c r="AB340" s="176"/>
      <c r="AC340" s="176"/>
      <c r="AD340" s="176"/>
      <c r="AE340" s="176"/>
      <c r="AF340" s="176"/>
      <c r="AG340" s="176"/>
      <c r="AH340" s="176"/>
      <c r="AI340" s="176"/>
      <c r="AJ340" s="176"/>
      <c r="AK340" s="176"/>
      <c r="AL340" s="176"/>
      <c r="AM340" s="176"/>
      <c r="AN340" s="176"/>
      <c r="AO340" s="176"/>
      <c r="AP340" s="176"/>
      <c r="AQ340" s="176"/>
      <c r="AR340" s="176"/>
      <c r="AS340" s="176"/>
      <c r="AT340" s="176"/>
      <c r="AU340" s="176"/>
      <c r="AV340" s="176"/>
      <c r="AW340" s="176"/>
      <c r="AX340" s="176"/>
      <c r="AY340" s="176"/>
      <c r="AZ340" s="176"/>
      <c r="BA340" s="176"/>
      <c r="BB340" s="176"/>
      <c r="BC340" s="176"/>
      <c r="BD340" s="176"/>
      <c r="BE340" s="176"/>
      <c r="BF340" s="176"/>
      <c r="BG340" s="176"/>
      <c r="BH340" s="176"/>
      <c r="BI340" s="176"/>
      <c r="BJ340" s="176"/>
      <c r="BK340" s="176"/>
      <c r="BL340" s="176"/>
      <c r="BM340" s="176"/>
      <c r="BN340" s="176"/>
      <c r="BO340" s="176"/>
      <c r="BP340" s="176"/>
      <c r="BQ340" s="176"/>
      <c r="BR340" s="176"/>
      <c r="BS340" s="176"/>
      <c r="BT340" s="176"/>
      <c r="BU340" s="176"/>
      <c r="BV340" s="176"/>
      <c r="BW340" s="176"/>
      <c r="BX340" s="176"/>
      <c r="BY340" s="176"/>
      <c r="BZ340" s="176"/>
      <c r="CA340" s="176"/>
      <c r="CB340" s="176"/>
      <c r="CC340" s="176"/>
      <c r="CD340" s="176"/>
      <c r="CE340" s="176"/>
      <c r="CF340" s="176"/>
      <c r="CG340" s="176"/>
      <c r="CH340" s="176"/>
      <c r="CI340" s="176"/>
      <c r="CJ340" s="176"/>
      <c r="CK340" s="177"/>
      <c r="CL340" s="177"/>
    </row>
    <row r="341" customFormat="false" ht="12.75" hidden="false" customHeight="false" outlineLevel="0" collapsed="false">
      <c r="A341" s="169" t="s">
        <v>42</v>
      </c>
      <c r="B341" s="96"/>
      <c r="C341" s="170" t="s">
        <v>109</v>
      </c>
      <c r="D341" s="171" t="n">
        <v>18</v>
      </c>
      <c r="E341" s="172" t="s">
        <v>126</v>
      </c>
      <c r="F341" s="173" t="n">
        <f aca="false">SUM(H341:CJ341)</f>
        <v>0</v>
      </c>
      <c r="G341" s="174"/>
      <c r="H341" s="175"/>
      <c r="I341" s="176"/>
      <c r="J341" s="176"/>
      <c r="K341" s="176"/>
      <c r="L341" s="176"/>
      <c r="M341" s="176"/>
      <c r="N341" s="176"/>
      <c r="O341" s="176"/>
      <c r="P341" s="176"/>
      <c r="Q341" s="176"/>
      <c r="R341" s="176"/>
      <c r="S341" s="176"/>
      <c r="T341" s="176"/>
      <c r="U341" s="176"/>
      <c r="V341" s="176"/>
      <c r="W341" s="176"/>
      <c r="X341" s="176"/>
      <c r="Y341" s="176"/>
      <c r="Z341" s="176"/>
      <c r="AA341" s="176"/>
      <c r="AB341" s="176"/>
      <c r="AC341" s="176"/>
      <c r="AD341" s="176"/>
      <c r="AE341" s="176"/>
      <c r="AF341" s="176"/>
      <c r="AG341" s="176"/>
      <c r="AH341" s="176"/>
      <c r="AI341" s="176"/>
      <c r="AJ341" s="176"/>
      <c r="AK341" s="176"/>
      <c r="AL341" s="176"/>
      <c r="AM341" s="176"/>
      <c r="AN341" s="176"/>
      <c r="AO341" s="176"/>
      <c r="AP341" s="176"/>
      <c r="AQ341" s="176"/>
      <c r="AR341" s="176"/>
      <c r="AS341" s="176"/>
      <c r="AT341" s="176"/>
      <c r="AU341" s="176"/>
      <c r="AV341" s="176"/>
      <c r="AW341" s="176"/>
      <c r="AX341" s="176"/>
      <c r="AY341" s="176"/>
      <c r="AZ341" s="176"/>
      <c r="BA341" s="176"/>
      <c r="BB341" s="176"/>
      <c r="BC341" s="176"/>
      <c r="BD341" s="176"/>
      <c r="BE341" s="176"/>
      <c r="BF341" s="176"/>
      <c r="BG341" s="176"/>
      <c r="BH341" s="176"/>
      <c r="BI341" s="176"/>
      <c r="BJ341" s="176"/>
      <c r="BK341" s="176"/>
      <c r="BL341" s="176"/>
      <c r="BM341" s="176"/>
      <c r="BN341" s="176"/>
      <c r="BO341" s="176"/>
      <c r="BP341" s="176"/>
      <c r="BQ341" s="176"/>
      <c r="BR341" s="176"/>
      <c r="BS341" s="176"/>
      <c r="BT341" s="176"/>
      <c r="BU341" s="176"/>
      <c r="BV341" s="176"/>
      <c r="BW341" s="176"/>
      <c r="BX341" s="176"/>
      <c r="BY341" s="176"/>
      <c r="BZ341" s="176"/>
      <c r="CA341" s="176"/>
      <c r="CB341" s="176"/>
      <c r="CC341" s="176"/>
      <c r="CD341" s="176"/>
      <c r="CE341" s="176"/>
      <c r="CF341" s="176"/>
      <c r="CG341" s="176"/>
      <c r="CH341" s="176"/>
      <c r="CI341" s="176"/>
      <c r="CJ341" s="176"/>
      <c r="CK341" s="177"/>
      <c r="CL341" s="177"/>
    </row>
    <row r="342" customFormat="false" ht="12.75" hidden="false" customHeight="false" outlineLevel="0" collapsed="false">
      <c r="A342" s="169" t="s">
        <v>42</v>
      </c>
      <c r="B342" s="96"/>
      <c r="C342" s="170" t="s">
        <v>109</v>
      </c>
      <c r="D342" s="171" t="n">
        <v>19</v>
      </c>
      <c r="E342" s="172" t="s">
        <v>126</v>
      </c>
      <c r="F342" s="173" t="n">
        <f aca="false">SUM(H342:CJ342)</f>
        <v>0</v>
      </c>
      <c r="G342" s="174"/>
      <c r="H342" s="175"/>
      <c r="I342" s="176"/>
      <c r="J342" s="176"/>
      <c r="K342" s="176"/>
      <c r="L342" s="176"/>
      <c r="M342" s="176"/>
      <c r="N342" s="176"/>
      <c r="O342" s="176"/>
      <c r="P342" s="176"/>
      <c r="Q342" s="176"/>
      <c r="R342" s="176"/>
      <c r="S342" s="176"/>
      <c r="T342" s="176"/>
      <c r="U342" s="176"/>
      <c r="V342" s="176"/>
      <c r="W342" s="176"/>
      <c r="X342" s="176"/>
      <c r="Y342" s="176"/>
      <c r="Z342" s="176"/>
      <c r="AA342" s="176"/>
      <c r="AB342" s="176"/>
      <c r="AC342" s="176"/>
      <c r="AD342" s="176"/>
      <c r="AE342" s="176"/>
      <c r="AF342" s="176"/>
      <c r="AG342" s="176"/>
      <c r="AH342" s="176"/>
      <c r="AI342" s="176"/>
      <c r="AJ342" s="176"/>
      <c r="AK342" s="176"/>
      <c r="AL342" s="176"/>
      <c r="AM342" s="176"/>
      <c r="AN342" s="176"/>
      <c r="AO342" s="176"/>
      <c r="AP342" s="176"/>
      <c r="AQ342" s="176"/>
      <c r="AR342" s="176"/>
      <c r="AS342" s="176"/>
      <c r="AT342" s="176"/>
      <c r="AU342" s="176"/>
      <c r="AV342" s="176"/>
      <c r="AW342" s="176"/>
      <c r="AX342" s="176"/>
      <c r="AY342" s="176"/>
      <c r="AZ342" s="176"/>
      <c r="BA342" s="176"/>
      <c r="BB342" s="176"/>
      <c r="BC342" s="176"/>
      <c r="BD342" s="176"/>
      <c r="BE342" s="176"/>
      <c r="BF342" s="176"/>
      <c r="BG342" s="176"/>
      <c r="BH342" s="176"/>
      <c r="BI342" s="176"/>
      <c r="BJ342" s="176"/>
      <c r="BK342" s="176"/>
      <c r="BL342" s="176"/>
      <c r="BM342" s="176"/>
      <c r="BN342" s="176"/>
      <c r="BO342" s="176"/>
      <c r="BP342" s="176"/>
      <c r="BQ342" s="176"/>
      <c r="BR342" s="176"/>
      <c r="BS342" s="176"/>
      <c r="BT342" s="176"/>
      <c r="BU342" s="176"/>
      <c r="BV342" s="176"/>
      <c r="BW342" s="176"/>
      <c r="BX342" s="176"/>
      <c r="BY342" s="176"/>
      <c r="BZ342" s="176"/>
      <c r="CA342" s="176"/>
      <c r="CB342" s="176"/>
      <c r="CC342" s="176"/>
      <c r="CD342" s="176"/>
      <c r="CE342" s="176"/>
      <c r="CF342" s="176"/>
      <c r="CG342" s="176"/>
      <c r="CH342" s="176"/>
      <c r="CI342" s="176"/>
      <c r="CJ342" s="176"/>
      <c r="CK342" s="177"/>
      <c r="CL342" s="177"/>
    </row>
    <row r="343" customFormat="false" ht="12.75" hidden="false" customHeight="false" outlineLevel="0" collapsed="false">
      <c r="A343" s="169" t="s">
        <v>42</v>
      </c>
      <c r="B343" s="96"/>
      <c r="C343" s="170" t="s">
        <v>109</v>
      </c>
      <c r="D343" s="171" t="n">
        <v>20</v>
      </c>
      <c r="E343" s="172" t="s">
        <v>126</v>
      </c>
      <c r="F343" s="173" t="n">
        <f aca="false">SUM(H343:CJ343)</f>
        <v>0</v>
      </c>
      <c r="G343" s="174"/>
      <c r="H343" s="175"/>
      <c r="I343" s="176"/>
      <c r="J343" s="176"/>
      <c r="K343" s="176"/>
      <c r="L343" s="176"/>
      <c r="M343" s="176"/>
      <c r="N343" s="176"/>
      <c r="O343" s="176"/>
      <c r="P343" s="176"/>
      <c r="Q343" s="176"/>
      <c r="R343" s="176"/>
      <c r="S343" s="176"/>
      <c r="T343" s="176"/>
      <c r="U343" s="176"/>
      <c r="V343" s="176"/>
      <c r="W343" s="176"/>
      <c r="X343" s="176"/>
      <c r="Y343" s="176"/>
      <c r="Z343" s="176"/>
      <c r="AA343" s="176"/>
      <c r="AB343" s="176"/>
      <c r="AC343" s="176"/>
      <c r="AD343" s="176"/>
      <c r="AE343" s="176"/>
      <c r="AF343" s="176"/>
      <c r="AG343" s="176"/>
      <c r="AH343" s="176"/>
      <c r="AI343" s="176"/>
      <c r="AJ343" s="176"/>
      <c r="AK343" s="176"/>
      <c r="AL343" s="176"/>
      <c r="AM343" s="176"/>
      <c r="AN343" s="176"/>
      <c r="AO343" s="176"/>
      <c r="AP343" s="176"/>
      <c r="AQ343" s="176"/>
      <c r="AR343" s="176"/>
      <c r="AS343" s="176"/>
      <c r="AT343" s="176"/>
      <c r="AU343" s="176"/>
      <c r="AV343" s="176"/>
      <c r="AW343" s="176"/>
      <c r="AX343" s="176"/>
      <c r="AY343" s="176"/>
      <c r="AZ343" s="176"/>
      <c r="BA343" s="176"/>
      <c r="BB343" s="176"/>
      <c r="BC343" s="176"/>
      <c r="BD343" s="176"/>
      <c r="BE343" s="176"/>
      <c r="BF343" s="176"/>
      <c r="BG343" s="176"/>
      <c r="BH343" s="176"/>
      <c r="BI343" s="176"/>
      <c r="BJ343" s="176"/>
      <c r="BK343" s="176"/>
      <c r="BL343" s="176"/>
      <c r="BM343" s="176"/>
      <c r="BN343" s="176"/>
      <c r="BO343" s="176"/>
      <c r="BP343" s="176"/>
      <c r="BQ343" s="176"/>
      <c r="BR343" s="176"/>
      <c r="BS343" s="176"/>
      <c r="BT343" s="176"/>
      <c r="BU343" s="176"/>
      <c r="BV343" s="176"/>
      <c r="BW343" s="176"/>
      <c r="BX343" s="176"/>
      <c r="BY343" s="176"/>
      <c r="BZ343" s="176"/>
      <c r="CA343" s="176"/>
      <c r="CB343" s="176"/>
      <c r="CC343" s="176"/>
      <c r="CD343" s="176"/>
      <c r="CE343" s="176"/>
      <c r="CF343" s="176"/>
      <c r="CG343" s="176"/>
      <c r="CH343" s="176"/>
      <c r="CI343" s="176"/>
      <c r="CJ343" s="176"/>
      <c r="CK343" s="177"/>
      <c r="CL343" s="177"/>
    </row>
    <row r="344" customFormat="false" ht="12.75" hidden="false" customHeight="false" outlineLevel="0" collapsed="false">
      <c r="A344" s="169" t="s">
        <v>42</v>
      </c>
      <c r="B344" s="96"/>
      <c r="C344" s="170" t="s">
        <v>109</v>
      </c>
      <c r="D344" s="171" t="n">
        <v>21</v>
      </c>
      <c r="E344" s="172" t="s">
        <v>126</v>
      </c>
      <c r="F344" s="178" t="n">
        <f aca="false">SUM(H344:CJ344)</f>
        <v>0</v>
      </c>
      <c r="G344" s="179"/>
      <c r="H344" s="180"/>
      <c r="I344" s="181"/>
      <c r="J344" s="181"/>
      <c r="K344" s="181"/>
      <c r="L344" s="181"/>
      <c r="M344" s="181"/>
      <c r="N344" s="181"/>
      <c r="O344" s="181"/>
      <c r="P344" s="181"/>
      <c r="Q344" s="181"/>
      <c r="R344" s="181"/>
      <c r="S344" s="181"/>
      <c r="T344" s="181"/>
      <c r="U344" s="181"/>
      <c r="V344" s="181"/>
      <c r="W344" s="181"/>
      <c r="X344" s="181"/>
      <c r="Y344" s="181"/>
      <c r="Z344" s="181"/>
      <c r="AA344" s="181"/>
      <c r="AB344" s="181"/>
      <c r="AC344" s="181"/>
      <c r="AD344" s="181"/>
      <c r="AE344" s="181"/>
      <c r="AF344" s="181"/>
      <c r="AG344" s="181"/>
      <c r="AH344" s="181"/>
      <c r="AI344" s="181"/>
      <c r="AJ344" s="181"/>
      <c r="AK344" s="181"/>
      <c r="AL344" s="181"/>
      <c r="AM344" s="181"/>
      <c r="AN344" s="181"/>
      <c r="AO344" s="181"/>
      <c r="AP344" s="181"/>
      <c r="AQ344" s="181"/>
      <c r="AR344" s="181"/>
      <c r="AS344" s="181"/>
      <c r="AT344" s="181"/>
      <c r="AU344" s="181"/>
      <c r="AV344" s="181"/>
      <c r="AW344" s="181"/>
      <c r="AX344" s="181"/>
      <c r="AY344" s="181"/>
      <c r="AZ344" s="181"/>
      <c r="BA344" s="181"/>
      <c r="BB344" s="181"/>
      <c r="BC344" s="181"/>
      <c r="BD344" s="181"/>
      <c r="BE344" s="181"/>
      <c r="BF344" s="181"/>
      <c r="BG344" s="181"/>
      <c r="BH344" s="181"/>
      <c r="BI344" s="181"/>
      <c r="BJ344" s="181"/>
      <c r="BK344" s="181"/>
      <c r="BL344" s="181"/>
      <c r="BM344" s="181"/>
      <c r="BN344" s="181"/>
      <c r="BO344" s="181"/>
      <c r="BP344" s="181"/>
      <c r="BQ344" s="181"/>
      <c r="BR344" s="181"/>
      <c r="BS344" s="181"/>
      <c r="BT344" s="181"/>
      <c r="BU344" s="181"/>
      <c r="BV344" s="181"/>
      <c r="BW344" s="181"/>
      <c r="BX344" s="181"/>
      <c r="BY344" s="181"/>
      <c r="BZ344" s="181"/>
      <c r="CA344" s="181"/>
      <c r="CB344" s="181"/>
      <c r="CC344" s="181"/>
      <c r="CD344" s="181"/>
      <c r="CE344" s="181"/>
      <c r="CF344" s="181"/>
      <c r="CG344" s="181"/>
      <c r="CH344" s="181"/>
      <c r="CI344" s="181"/>
      <c r="CJ344" s="181"/>
      <c r="CK344" s="177"/>
      <c r="CL344" s="177"/>
    </row>
    <row r="345" customFormat="false" ht="12.75" hidden="false" customHeight="false" outlineLevel="0" collapsed="false">
      <c r="A345" s="169" t="s">
        <v>42</v>
      </c>
      <c r="B345" s="96"/>
      <c r="C345" s="170" t="s">
        <v>109</v>
      </c>
      <c r="D345" s="171" t="n">
        <v>22</v>
      </c>
      <c r="E345" s="172" t="s">
        <v>126</v>
      </c>
      <c r="F345" s="178" t="n">
        <f aca="false">SUM(H345:CJ345)</f>
        <v>0</v>
      </c>
      <c r="G345" s="179" t="n">
        <f aca="false">SUM(F339:F345)</f>
        <v>0</v>
      </c>
      <c r="H345" s="180"/>
      <c r="I345" s="181"/>
      <c r="J345" s="181"/>
      <c r="K345" s="181"/>
      <c r="L345" s="181"/>
      <c r="M345" s="181"/>
      <c r="N345" s="181"/>
      <c r="O345" s="181"/>
      <c r="P345" s="181"/>
      <c r="Q345" s="181"/>
      <c r="R345" s="181"/>
      <c r="S345" s="181"/>
      <c r="T345" s="181"/>
      <c r="U345" s="181"/>
      <c r="V345" s="181"/>
      <c r="W345" s="181"/>
      <c r="X345" s="181"/>
      <c r="Y345" s="181"/>
      <c r="Z345" s="181"/>
      <c r="AA345" s="181"/>
      <c r="AB345" s="181"/>
      <c r="AC345" s="181"/>
      <c r="AD345" s="181"/>
      <c r="AE345" s="181"/>
      <c r="AF345" s="181"/>
      <c r="AG345" s="181"/>
      <c r="AH345" s="181"/>
      <c r="AI345" s="181"/>
      <c r="AJ345" s="181"/>
      <c r="AK345" s="181"/>
      <c r="AL345" s="181"/>
      <c r="AM345" s="181"/>
      <c r="AN345" s="181"/>
      <c r="AO345" s="181"/>
      <c r="AP345" s="181"/>
      <c r="AQ345" s="181"/>
      <c r="AR345" s="181"/>
      <c r="AS345" s="181"/>
      <c r="AT345" s="181"/>
      <c r="AU345" s="181"/>
      <c r="AV345" s="181"/>
      <c r="AW345" s="181"/>
      <c r="AX345" s="181"/>
      <c r="AY345" s="181"/>
      <c r="AZ345" s="181"/>
      <c r="BA345" s="181"/>
      <c r="BB345" s="181"/>
      <c r="BC345" s="181"/>
      <c r="BD345" s="181"/>
      <c r="BE345" s="181"/>
      <c r="BF345" s="181"/>
      <c r="BG345" s="181"/>
      <c r="BH345" s="181"/>
      <c r="BI345" s="181"/>
      <c r="BJ345" s="181"/>
      <c r="BK345" s="181"/>
      <c r="BL345" s="181"/>
      <c r="BM345" s="181"/>
      <c r="BN345" s="181"/>
      <c r="BO345" s="181"/>
      <c r="BP345" s="181"/>
      <c r="BQ345" s="181"/>
      <c r="BR345" s="181"/>
      <c r="BS345" s="181"/>
      <c r="BT345" s="181"/>
      <c r="BU345" s="181"/>
      <c r="BV345" s="181"/>
      <c r="BW345" s="181"/>
      <c r="BX345" s="181"/>
      <c r="BY345" s="181"/>
      <c r="BZ345" s="181"/>
      <c r="CA345" s="181"/>
      <c r="CB345" s="181"/>
      <c r="CC345" s="181"/>
      <c r="CD345" s="181"/>
      <c r="CE345" s="181"/>
      <c r="CF345" s="181"/>
      <c r="CG345" s="181"/>
      <c r="CH345" s="181"/>
      <c r="CI345" s="181"/>
      <c r="CJ345" s="181"/>
      <c r="CK345" s="177"/>
      <c r="CL345" s="177"/>
    </row>
    <row r="346" customFormat="false" ht="12.75" hidden="false" customHeight="false" outlineLevel="0" collapsed="false">
      <c r="A346" s="169" t="s">
        <v>42</v>
      </c>
      <c r="B346" s="96"/>
      <c r="C346" s="170" t="s">
        <v>109</v>
      </c>
      <c r="D346" s="171" t="n">
        <v>23</v>
      </c>
      <c r="E346" s="172" t="s">
        <v>127</v>
      </c>
      <c r="F346" s="173" t="n">
        <f aca="false">SUM(H346:CJ346)</f>
        <v>7.75</v>
      </c>
      <c r="G346" s="174"/>
      <c r="H346" s="175"/>
      <c r="I346" s="176"/>
      <c r="J346" s="176"/>
      <c r="K346" s="176"/>
      <c r="L346" s="176"/>
      <c r="M346" s="176"/>
      <c r="N346" s="176"/>
      <c r="O346" s="176"/>
      <c r="P346" s="176"/>
      <c r="Q346" s="176"/>
      <c r="R346" s="176"/>
      <c r="S346" s="176"/>
      <c r="T346" s="176"/>
      <c r="U346" s="176"/>
      <c r="V346" s="176"/>
      <c r="W346" s="176"/>
      <c r="X346" s="176"/>
      <c r="Y346" s="176"/>
      <c r="Z346" s="176"/>
      <c r="AA346" s="176"/>
      <c r="AB346" s="176"/>
      <c r="AC346" s="176" t="n">
        <v>4.75</v>
      </c>
      <c r="AD346" s="176"/>
      <c r="AE346" s="176"/>
      <c r="AF346" s="176"/>
      <c r="AG346" s="176"/>
      <c r="AH346" s="176"/>
      <c r="AI346" s="176"/>
      <c r="AJ346" s="176"/>
      <c r="AK346" s="176"/>
      <c r="AL346" s="176"/>
      <c r="AM346" s="176"/>
      <c r="AN346" s="176"/>
      <c r="AO346" s="176"/>
      <c r="AP346" s="176"/>
      <c r="AQ346" s="176"/>
      <c r="AR346" s="176"/>
      <c r="AS346" s="176"/>
      <c r="AT346" s="176"/>
      <c r="AU346" s="176"/>
      <c r="AV346" s="176"/>
      <c r="AW346" s="176"/>
      <c r="AX346" s="176"/>
      <c r="AY346" s="176"/>
      <c r="AZ346" s="176" t="n">
        <v>3</v>
      </c>
      <c r="BA346" s="176"/>
      <c r="BB346" s="176"/>
      <c r="BC346" s="176"/>
      <c r="BD346" s="176"/>
      <c r="BE346" s="176"/>
      <c r="BF346" s="176"/>
      <c r="BG346" s="176"/>
      <c r="BH346" s="176"/>
      <c r="BI346" s="176"/>
      <c r="BJ346" s="176"/>
      <c r="BK346" s="176"/>
      <c r="BL346" s="176"/>
      <c r="BM346" s="176"/>
      <c r="BN346" s="176"/>
      <c r="BO346" s="176"/>
      <c r="BP346" s="176"/>
      <c r="BQ346" s="176"/>
      <c r="BR346" s="176"/>
      <c r="BS346" s="176"/>
      <c r="BT346" s="176"/>
      <c r="BU346" s="176"/>
      <c r="BV346" s="176"/>
      <c r="BW346" s="176"/>
      <c r="BX346" s="176"/>
      <c r="BY346" s="176"/>
      <c r="BZ346" s="176"/>
      <c r="CA346" s="176"/>
      <c r="CB346" s="176"/>
      <c r="CC346" s="176"/>
      <c r="CD346" s="176"/>
      <c r="CE346" s="176"/>
      <c r="CF346" s="176"/>
      <c r="CG346" s="176"/>
      <c r="CH346" s="176"/>
      <c r="CI346" s="176"/>
      <c r="CJ346" s="176"/>
      <c r="CK346" s="177"/>
      <c r="CL346" s="177"/>
    </row>
    <row r="347" customFormat="false" ht="12.75" hidden="false" customHeight="false" outlineLevel="0" collapsed="false">
      <c r="A347" s="169" t="s">
        <v>42</v>
      </c>
      <c r="B347" s="96"/>
      <c r="C347" s="170" t="s">
        <v>109</v>
      </c>
      <c r="D347" s="171" t="n">
        <v>24</v>
      </c>
      <c r="E347" s="172" t="s">
        <v>127</v>
      </c>
      <c r="F347" s="173" t="n">
        <f aca="false">SUM(H347:CJ347)</f>
        <v>7.75</v>
      </c>
      <c r="G347" s="174"/>
      <c r="H347" s="175"/>
      <c r="I347" s="176"/>
      <c r="J347" s="176"/>
      <c r="K347" s="176"/>
      <c r="L347" s="176"/>
      <c r="M347" s="176"/>
      <c r="N347" s="176"/>
      <c r="O347" s="176"/>
      <c r="P347" s="176"/>
      <c r="Q347" s="176"/>
      <c r="R347" s="176"/>
      <c r="S347" s="176"/>
      <c r="T347" s="176"/>
      <c r="U347" s="176"/>
      <c r="V347" s="176"/>
      <c r="W347" s="176"/>
      <c r="X347" s="176"/>
      <c r="Y347" s="176"/>
      <c r="Z347" s="176"/>
      <c r="AA347" s="176"/>
      <c r="AB347" s="176"/>
      <c r="AC347" s="176" t="n">
        <v>7.75</v>
      </c>
      <c r="AD347" s="176"/>
      <c r="AE347" s="176"/>
      <c r="AF347" s="176"/>
      <c r="AG347" s="176"/>
      <c r="AH347" s="176"/>
      <c r="AI347" s="176"/>
      <c r="AJ347" s="176"/>
      <c r="AK347" s="176"/>
      <c r="AL347" s="176"/>
      <c r="AM347" s="176"/>
      <c r="AN347" s="176"/>
      <c r="AO347" s="176"/>
      <c r="AP347" s="176"/>
      <c r="AQ347" s="176"/>
      <c r="AR347" s="176"/>
      <c r="AS347" s="176"/>
      <c r="AT347" s="176"/>
      <c r="AU347" s="176"/>
      <c r="AV347" s="176"/>
      <c r="AW347" s="176"/>
      <c r="AX347" s="176"/>
      <c r="AY347" s="176"/>
      <c r="AZ347" s="176"/>
      <c r="BA347" s="176"/>
      <c r="BB347" s="176"/>
      <c r="BC347" s="176"/>
      <c r="BD347" s="176"/>
      <c r="BE347" s="176"/>
      <c r="BF347" s="176"/>
      <c r="BG347" s="176"/>
      <c r="BH347" s="176"/>
      <c r="BI347" s="176"/>
      <c r="BJ347" s="176"/>
      <c r="BK347" s="176"/>
      <c r="BL347" s="176"/>
      <c r="BM347" s="176"/>
      <c r="BN347" s="176"/>
      <c r="BO347" s="176"/>
      <c r="BP347" s="176"/>
      <c r="BQ347" s="176"/>
      <c r="BR347" s="176"/>
      <c r="BS347" s="176"/>
      <c r="BT347" s="176"/>
      <c r="BU347" s="176"/>
      <c r="BV347" s="176"/>
      <c r="BW347" s="176"/>
      <c r="BX347" s="176"/>
      <c r="BY347" s="176"/>
      <c r="BZ347" s="176"/>
      <c r="CA347" s="176"/>
      <c r="CB347" s="176"/>
      <c r="CC347" s="176"/>
      <c r="CD347" s="176"/>
      <c r="CE347" s="176"/>
      <c r="CF347" s="176"/>
      <c r="CG347" s="176"/>
      <c r="CH347" s="176"/>
      <c r="CI347" s="176"/>
      <c r="CJ347" s="176"/>
      <c r="CK347" s="177"/>
      <c r="CL347" s="177"/>
    </row>
    <row r="348" customFormat="false" ht="12.75" hidden="false" customHeight="false" outlineLevel="0" collapsed="false">
      <c r="A348" s="169" t="s">
        <v>42</v>
      </c>
      <c r="B348" s="96"/>
      <c r="C348" s="170" t="s">
        <v>109</v>
      </c>
      <c r="D348" s="171" t="n">
        <v>25</v>
      </c>
      <c r="E348" s="172" t="s">
        <v>127</v>
      </c>
      <c r="F348" s="173" t="n">
        <f aca="false">SUM(H348:CJ348)</f>
        <v>7.75</v>
      </c>
      <c r="G348" s="174"/>
      <c r="H348" s="175"/>
      <c r="I348" s="176"/>
      <c r="J348" s="176"/>
      <c r="K348" s="176"/>
      <c r="L348" s="176"/>
      <c r="M348" s="176"/>
      <c r="N348" s="176"/>
      <c r="O348" s="176"/>
      <c r="P348" s="176"/>
      <c r="Q348" s="176"/>
      <c r="R348" s="176"/>
      <c r="S348" s="176"/>
      <c r="T348" s="176"/>
      <c r="U348" s="176"/>
      <c r="V348" s="176"/>
      <c r="W348" s="176"/>
      <c r="X348" s="176"/>
      <c r="Y348" s="176"/>
      <c r="Z348" s="176"/>
      <c r="AA348" s="176"/>
      <c r="AB348" s="176"/>
      <c r="AC348" s="176" t="n">
        <v>7.75</v>
      </c>
      <c r="AD348" s="176"/>
      <c r="AE348" s="176"/>
      <c r="AF348" s="176"/>
      <c r="AG348" s="176"/>
      <c r="AH348" s="176"/>
      <c r="AI348" s="176"/>
      <c r="AJ348" s="176"/>
      <c r="AK348" s="176"/>
      <c r="AL348" s="176"/>
      <c r="AM348" s="176"/>
      <c r="AN348" s="176"/>
      <c r="AO348" s="176"/>
      <c r="AP348" s="176"/>
      <c r="AQ348" s="176"/>
      <c r="AR348" s="176"/>
      <c r="AS348" s="176"/>
      <c r="AT348" s="176"/>
      <c r="AU348" s="176"/>
      <c r="AV348" s="176"/>
      <c r="AW348" s="176"/>
      <c r="AX348" s="176"/>
      <c r="AY348" s="176"/>
      <c r="AZ348" s="176"/>
      <c r="BA348" s="176"/>
      <c r="BB348" s="176"/>
      <c r="BC348" s="176"/>
      <c r="BD348" s="176"/>
      <c r="BE348" s="176"/>
      <c r="BF348" s="176"/>
      <c r="BG348" s="176"/>
      <c r="BH348" s="176"/>
      <c r="BI348" s="176"/>
      <c r="BJ348" s="176"/>
      <c r="BK348" s="176"/>
      <c r="BL348" s="176"/>
      <c r="BM348" s="176"/>
      <c r="BN348" s="176"/>
      <c r="BO348" s="176"/>
      <c r="BP348" s="176"/>
      <c r="BQ348" s="176"/>
      <c r="BR348" s="176"/>
      <c r="BS348" s="176"/>
      <c r="BT348" s="176"/>
      <c r="BU348" s="176"/>
      <c r="BV348" s="176"/>
      <c r="BW348" s="176"/>
      <c r="BX348" s="176"/>
      <c r="BY348" s="176"/>
      <c r="BZ348" s="176"/>
      <c r="CA348" s="176"/>
      <c r="CB348" s="176"/>
      <c r="CC348" s="176"/>
      <c r="CD348" s="176"/>
      <c r="CE348" s="176"/>
      <c r="CF348" s="176"/>
      <c r="CG348" s="176"/>
      <c r="CH348" s="176"/>
      <c r="CI348" s="176"/>
      <c r="CJ348" s="176"/>
      <c r="CK348" s="177"/>
      <c r="CL348" s="177"/>
    </row>
    <row r="349" customFormat="false" ht="12.75" hidden="false" customHeight="false" outlineLevel="0" collapsed="false">
      <c r="A349" s="169" t="s">
        <v>42</v>
      </c>
      <c r="B349" s="96"/>
      <c r="C349" s="170" t="s">
        <v>109</v>
      </c>
      <c r="D349" s="171" t="n">
        <v>26</v>
      </c>
      <c r="E349" s="172" t="s">
        <v>127</v>
      </c>
      <c r="F349" s="173" t="n">
        <f aca="false">SUM(H349:CJ349)</f>
        <v>7.75</v>
      </c>
      <c r="G349" s="174"/>
      <c r="H349" s="175"/>
      <c r="I349" s="176"/>
      <c r="J349" s="176"/>
      <c r="K349" s="176"/>
      <c r="L349" s="176"/>
      <c r="M349" s="176"/>
      <c r="N349" s="176"/>
      <c r="O349" s="176"/>
      <c r="P349" s="176"/>
      <c r="Q349" s="176"/>
      <c r="R349" s="176"/>
      <c r="S349" s="176"/>
      <c r="T349" s="176"/>
      <c r="U349" s="176"/>
      <c r="V349" s="176"/>
      <c r="W349" s="176"/>
      <c r="X349" s="176"/>
      <c r="Y349" s="176"/>
      <c r="Z349" s="176"/>
      <c r="AA349" s="176"/>
      <c r="AB349" s="176"/>
      <c r="AC349" s="176" t="n">
        <v>7.75</v>
      </c>
      <c r="AD349" s="176"/>
      <c r="AE349" s="176"/>
      <c r="AF349" s="176"/>
      <c r="AG349" s="176"/>
      <c r="AH349" s="176"/>
      <c r="AI349" s="176"/>
      <c r="AJ349" s="176"/>
      <c r="AK349" s="176"/>
      <c r="AL349" s="176"/>
      <c r="AM349" s="176"/>
      <c r="AN349" s="176"/>
      <c r="AO349" s="176"/>
      <c r="AP349" s="176"/>
      <c r="AQ349" s="176"/>
      <c r="AR349" s="176"/>
      <c r="AS349" s="176"/>
      <c r="AT349" s="176"/>
      <c r="AU349" s="176"/>
      <c r="AV349" s="176"/>
      <c r="AW349" s="176"/>
      <c r="AX349" s="176"/>
      <c r="AY349" s="176"/>
      <c r="AZ349" s="176"/>
      <c r="BA349" s="176"/>
      <c r="BB349" s="176"/>
      <c r="BC349" s="176"/>
      <c r="BD349" s="176"/>
      <c r="BE349" s="176"/>
      <c r="BF349" s="176"/>
      <c r="BG349" s="176"/>
      <c r="BH349" s="176"/>
      <c r="BI349" s="176"/>
      <c r="BJ349" s="176"/>
      <c r="BK349" s="176"/>
      <c r="BL349" s="176"/>
      <c r="BM349" s="176"/>
      <c r="BN349" s="176"/>
      <c r="BO349" s="176"/>
      <c r="BP349" s="176"/>
      <c r="BQ349" s="176"/>
      <c r="BR349" s="176"/>
      <c r="BS349" s="176"/>
      <c r="BT349" s="176"/>
      <c r="BU349" s="176"/>
      <c r="BV349" s="176"/>
      <c r="BW349" s="176"/>
      <c r="BX349" s="176"/>
      <c r="BY349" s="176"/>
      <c r="BZ349" s="176"/>
      <c r="CA349" s="176"/>
      <c r="CB349" s="176"/>
      <c r="CC349" s="176"/>
      <c r="CD349" s="176"/>
      <c r="CE349" s="176"/>
      <c r="CF349" s="176"/>
      <c r="CG349" s="176"/>
      <c r="CH349" s="176"/>
      <c r="CI349" s="176"/>
      <c r="CJ349" s="176"/>
      <c r="CK349" s="177"/>
      <c r="CL349" s="177"/>
    </row>
    <row r="350" customFormat="false" ht="12.75" hidden="false" customHeight="false" outlineLevel="0" collapsed="false">
      <c r="A350" s="169" t="s">
        <v>42</v>
      </c>
      <c r="B350" s="96"/>
      <c r="C350" s="170" t="s">
        <v>109</v>
      </c>
      <c r="D350" s="171" t="n">
        <v>27</v>
      </c>
      <c r="E350" s="172" t="s">
        <v>127</v>
      </c>
      <c r="F350" s="173" t="n">
        <f aca="false">SUM(H350:CJ350)</f>
        <v>4</v>
      </c>
      <c r="G350" s="174"/>
      <c r="H350" s="175"/>
      <c r="I350" s="176"/>
      <c r="J350" s="176"/>
      <c r="K350" s="176"/>
      <c r="L350" s="176"/>
      <c r="M350" s="176"/>
      <c r="N350" s="176"/>
      <c r="O350" s="176"/>
      <c r="P350" s="176"/>
      <c r="Q350" s="176"/>
      <c r="R350" s="176"/>
      <c r="S350" s="176"/>
      <c r="T350" s="176"/>
      <c r="U350" s="176"/>
      <c r="V350" s="176"/>
      <c r="W350" s="176"/>
      <c r="X350" s="176"/>
      <c r="Y350" s="176"/>
      <c r="Z350" s="176"/>
      <c r="AA350" s="176"/>
      <c r="AB350" s="176"/>
      <c r="AC350" s="176" t="n">
        <v>4</v>
      </c>
      <c r="AD350" s="176"/>
      <c r="AE350" s="176"/>
      <c r="AF350" s="176"/>
      <c r="AG350" s="176"/>
      <c r="AH350" s="176"/>
      <c r="AI350" s="176"/>
      <c r="AJ350" s="176"/>
      <c r="AK350" s="176"/>
      <c r="AL350" s="176"/>
      <c r="AM350" s="176"/>
      <c r="AN350" s="176"/>
      <c r="AO350" s="176"/>
      <c r="AP350" s="176"/>
      <c r="AQ350" s="176"/>
      <c r="AR350" s="176"/>
      <c r="AS350" s="176"/>
      <c r="AT350" s="176"/>
      <c r="AU350" s="176"/>
      <c r="AV350" s="176"/>
      <c r="AW350" s="176"/>
      <c r="AX350" s="176"/>
      <c r="AY350" s="176"/>
      <c r="AZ350" s="176"/>
      <c r="BA350" s="176"/>
      <c r="BB350" s="176"/>
      <c r="BC350" s="176"/>
      <c r="BD350" s="176"/>
      <c r="BE350" s="176"/>
      <c r="BF350" s="176"/>
      <c r="BG350" s="176"/>
      <c r="BH350" s="176"/>
      <c r="BI350" s="176"/>
      <c r="BJ350" s="176"/>
      <c r="BK350" s="176"/>
      <c r="BL350" s="176"/>
      <c r="BM350" s="176"/>
      <c r="BN350" s="176"/>
      <c r="BO350" s="176"/>
      <c r="BP350" s="176"/>
      <c r="BQ350" s="176"/>
      <c r="BR350" s="176"/>
      <c r="BS350" s="176"/>
      <c r="BT350" s="176"/>
      <c r="BU350" s="176"/>
      <c r="BV350" s="176"/>
      <c r="BW350" s="176"/>
      <c r="BX350" s="176"/>
      <c r="BY350" s="176"/>
      <c r="BZ350" s="176"/>
      <c r="CA350" s="176"/>
      <c r="CB350" s="176"/>
      <c r="CC350" s="176"/>
      <c r="CD350" s="176"/>
      <c r="CE350" s="176"/>
      <c r="CF350" s="176"/>
      <c r="CG350" s="176"/>
      <c r="CH350" s="176"/>
      <c r="CI350" s="176"/>
      <c r="CJ350" s="176"/>
      <c r="CK350" s="177"/>
      <c r="CL350" s="177"/>
    </row>
    <row r="351" customFormat="false" ht="12.75" hidden="false" customHeight="false" outlineLevel="0" collapsed="false">
      <c r="A351" s="169" t="s">
        <v>42</v>
      </c>
      <c r="B351" s="96"/>
      <c r="C351" s="170" t="s">
        <v>109</v>
      </c>
      <c r="D351" s="171" t="n">
        <v>28</v>
      </c>
      <c r="E351" s="172" t="s">
        <v>127</v>
      </c>
      <c r="F351" s="178" t="n">
        <f aca="false">SUM(H351:CJ351)</f>
        <v>0</v>
      </c>
      <c r="G351" s="179"/>
      <c r="H351" s="180"/>
      <c r="I351" s="181"/>
      <c r="J351" s="181"/>
      <c r="K351" s="181"/>
      <c r="L351" s="181"/>
      <c r="M351" s="181"/>
      <c r="N351" s="181"/>
      <c r="O351" s="181"/>
      <c r="P351" s="181"/>
      <c r="Q351" s="181"/>
      <c r="R351" s="181"/>
      <c r="S351" s="181"/>
      <c r="T351" s="181"/>
      <c r="U351" s="181"/>
      <c r="V351" s="181"/>
      <c r="W351" s="181"/>
      <c r="X351" s="181"/>
      <c r="Y351" s="181"/>
      <c r="Z351" s="181"/>
      <c r="AA351" s="181"/>
      <c r="AB351" s="181"/>
      <c r="AC351" s="181"/>
      <c r="AD351" s="181"/>
      <c r="AE351" s="181"/>
      <c r="AF351" s="181"/>
      <c r="AG351" s="181"/>
      <c r="AH351" s="181"/>
      <c r="AI351" s="181"/>
      <c r="AJ351" s="181"/>
      <c r="AK351" s="181"/>
      <c r="AL351" s="181"/>
      <c r="AM351" s="181"/>
      <c r="AN351" s="181"/>
      <c r="AO351" s="181"/>
      <c r="AP351" s="181"/>
      <c r="AQ351" s="181"/>
      <c r="AR351" s="181"/>
      <c r="AS351" s="181"/>
      <c r="AT351" s="181"/>
      <c r="AU351" s="181"/>
      <c r="AV351" s="181"/>
      <c r="AW351" s="181"/>
      <c r="AX351" s="181"/>
      <c r="AY351" s="181"/>
      <c r="AZ351" s="181"/>
      <c r="BA351" s="181"/>
      <c r="BB351" s="181"/>
      <c r="BC351" s="181"/>
      <c r="BD351" s="181"/>
      <c r="BE351" s="181"/>
      <c r="BF351" s="181"/>
      <c r="BG351" s="181"/>
      <c r="BH351" s="181"/>
      <c r="BI351" s="181"/>
      <c r="BJ351" s="181"/>
      <c r="BK351" s="181"/>
      <c r="BL351" s="181"/>
      <c r="BM351" s="181"/>
      <c r="BN351" s="181"/>
      <c r="BO351" s="181"/>
      <c r="BP351" s="181"/>
      <c r="BQ351" s="181"/>
      <c r="BR351" s="181"/>
      <c r="BS351" s="181"/>
      <c r="BT351" s="181"/>
      <c r="BU351" s="181"/>
      <c r="BV351" s="181"/>
      <c r="BW351" s="181"/>
      <c r="BX351" s="181"/>
      <c r="BY351" s="181"/>
      <c r="BZ351" s="181"/>
      <c r="CA351" s="181"/>
      <c r="CB351" s="181"/>
      <c r="CC351" s="181"/>
      <c r="CD351" s="181"/>
      <c r="CE351" s="181"/>
      <c r="CF351" s="181"/>
      <c r="CG351" s="181"/>
      <c r="CH351" s="181"/>
      <c r="CI351" s="181"/>
      <c r="CJ351" s="181"/>
      <c r="CK351" s="177"/>
      <c r="CL351" s="177"/>
    </row>
    <row r="352" customFormat="false" ht="12.75" hidden="false" customHeight="false" outlineLevel="0" collapsed="false">
      <c r="A352" s="169" t="s">
        <v>42</v>
      </c>
      <c r="B352" s="96"/>
      <c r="C352" s="170" t="s">
        <v>109</v>
      </c>
      <c r="D352" s="171" t="n">
        <v>29</v>
      </c>
      <c r="E352" s="172" t="s">
        <v>127</v>
      </c>
      <c r="F352" s="178" t="n">
        <f aca="false">SUM(H352:CJ352)</f>
        <v>0</v>
      </c>
      <c r="G352" s="179" t="n">
        <f aca="false">SUM(F346:F352)</f>
        <v>35</v>
      </c>
      <c r="H352" s="180"/>
      <c r="I352" s="181"/>
      <c r="J352" s="181"/>
      <c r="K352" s="181"/>
      <c r="L352" s="181"/>
      <c r="M352" s="181"/>
      <c r="N352" s="181"/>
      <c r="O352" s="181"/>
      <c r="P352" s="181"/>
      <c r="Q352" s="181"/>
      <c r="R352" s="181"/>
      <c r="S352" s="181"/>
      <c r="T352" s="181"/>
      <c r="U352" s="181"/>
      <c r="V352" s="181"/>
      <c r="W352" s="181"/>
      <c r="X352" s="181"/>
      <c r="Y352" s="181"/>
      <c r="Z352" s="181"/>
      <c r="AA352" s="181"/>
      <c r="AB352" s="181"/>
      <c r="AC352" s="181"/>
      <c r="AD352" s="181"/>
      <c r="AE352" s="181"/>
      <c r="AF352" s="181"/>
      <c r="AG352" s="181"/>
      <c r="AH352" s="181"/>
      <c r="AI352" s="181"/>
      <c r="AJ352" s="181"/>
      <c r="AK352" s="181"/>
      <c r="AL352" s="181"/>
      <c r="AM352" s="181"/>
      <c r="AN352" s="181"/>
      <c r="AO352" s="181"/>
      <c r="AP352" s="181"/>
      <c r="AQ352" s="181"/>
      <c r="AR352" s="181"/>
      <c r="AS352" s="181"/>
      <c r="AT352" s="181"/>
      <c r="AU352" s="181"/>
      <c r="AV352" s="181"/>
      <c r="AW352" s="181"/>
      <c r="AX352" s="181"/>
      <c r="AY352" s="181"/>
      <c r="AZ352" s="181"/>
      <c r="BA352" s="181"/>
      <c r="BB352" s="181"/>
      <c r="BC352" s="181"/>
      <c r="BD352" s="181"/>
      <c r="BE352" s="181"/>
      <c r="BF352" s="181"/>
      <c r="BG352" s="181"/>
      <c r="BH352" s="181"/>
      <c r="BI352" s="181"/>
      <c r="BJ352" s="181"/>
      <c r="BK352" s="181"/>
      <c r="BL352" s="181"/>
      <c r="BM352" s="181"/>
      <c r="BN352" s="181"/>
      <c r="BO352" s="181"/>
      <c r="BP352" s="181"/>
      <c r="BQ352" s="181"/>
      <c r="BR352" s="181"/>
      <c r="BS352" s="181"/>
      <c r="BT352" s="181"/>
      <c r="BU352" s="181"/>
      <c r="BV352" s="181"/>
      <c r="BW352" s="181"/>
      <c r="BX352" s="181"/>
      <c r="BY352" s="181"/>
      <c r="BZ352" s="181"/>
      <c r="CA352" s="181"/>
      <c r="CB352" s="181"/>
      <c r="CC352" s="181"/>
      <c r="CD352" s="181"/>
      <c r="CE352" s="181"/>
      <c r="CF352" s="181"/>
      <c r="CG352" s="181"/>
      <c r="CH352" s="181"/>
      <c r="CI352" s="181"/>
      <c r="CJ352" s="181"/>
      <c r="CK352" s="177"/>
      <c r="CL352" s="177"/>
    </row>
    <row r="353" customFormat="false" ht="12.75" hidden="false" customHeight="false" outlineLevel="0" collapsed="false">
      <c r="A353" s="169" t="s">
        <v>42</v>
      </c>
      <c r="B353" s="96"/>
      <c r="C353" s="170" t="s">
        <v>109</v>
      </c>
      <c r="D353" s="171" t="n">
        <v>30</v>
      </c>
      <c r="E353" s="172" t="s">
        <v>128</v>
      </c>
      <c r="F353" s="173" t="n">
        <f aca="false">SUM(H353:CJ353)</f>
        <v>0</v>
      </c>
      <c r="G353" s="174"/>
      <c r="H353" s="175"/>
      <c r="I353" s="176"/>
      <c r="J353" s="176"/>
      <c r="K353" s="176"/>
      <c r="L353" s="176"/>
      <c r="M353" s="176"/>
      <c r="N353" s="176"/>
      <c r="O353" s="176"/>
      <c r="P353" s="176"/>
      <c r="Q353" s="176"/>
      <c r="R353" s="176"/>
      <c r="S353" s="176"/>
      <c r="T353" s="176"/>
      <c r="U353" s="176"/>
      <c r="V353" s="176"/>
      <c r="W353" s="176"/>
      <c r="X353" s="176"/>
      <c r="Y353" s="176"/>
      <c r="Z353" s="176"/>
      <c r="AA353" s="176"/>
      <c r="AB353" s="176"/>
      <c r="AC353" s="176"/>
      <c r="AD353" s="176"/>
      <c r="AE353" s="176"/>
      <c r="AF353" s="176"/>
      <c r="AG353" s="176"/>
      <c r="AH353" s="176"/>
      <c r="AI353" s="176"/>
      <c r="AJ353" s="176"/>
      <c r="AK353" s="176"/>
      <c r="AL353" s="176"/>
      <c r="AM353" s="176"/>
      <c r="AN353" s="176"/>
      <c r="AO353" s="176"/>
      <c r="AP353" s="176"/>
      <c r="AQ353" s="176"/>
      <c r="AR353" s="176"/>
      <c r="AS353" s="176"/>
      <c r="AT353" s="176"/>
      <c r="AU353" s="176"/>
      <c r="AV353" s="176"/>
      <c r="AW353" s="176"/>
      <c r="AX353" s="176"/>
      <c r="AY353" s="176"/>
      <c r="AZ353" s="176"/>
      <c r="BA353" s="176"/>
      <c r="BB353" s="176"/>
      <c r="BC353" s="176"/>
      <c r="BD353" s="176"/>
      <c r="BE353" s="176"/>
      <c r="BF353" s="176"/>
      <c r="BG353" s="176"/>
      <c r="BH353" s="176"/>
      <c r="BI353" s="176"/>
      <c r="BJ353" s="176"/>
      <c r="BK353" s="176"/>
      <c r="BL353" s="176"/>
      <c r="BM353" s="176"/>
      <c r="BN353" s="176"/>
      <c r="BO353" s="176"/>
      <c r="BP353" s="176"/>
      <c r="BQ353" s="176"/>
      <c r="BR353" s="176"/>
      <c r="BS353" s="176"/>
      <c r="BT353" s="176"/>
      <c r="BU353" s="176"/>
      <c r="BV353" s="176"/>
      <c r="BW353" s="176"/>
      <c r="BX353" s="176"/>
      <c r="BY353" s="176"/>
      <c r="BZ353" s="176"/>
      <c r="CA353" s="176"/>
      <c r="CB353" s="176"/>
      <c r="CC353" s="176"/>
      <c r="CD353" s="176"/>
      <c r="CE353" s="176"/>
      <c r="CF353" s="176"/>
      <c r="CG353" s="176"/>
      <c r="CH353" s="176"/>
      <c r="CI353" s="176"/>
      <c r="CJ353" s="176"/>
      <c r="CK353" s="177"/>
      <c r="CL353" s="177"/>
    </row>
    <row r="354" customFormat="false" ht="13.5" hidden="false" customHeight="false" outlineLevel="0" collapsed="false">
      <c r="A354" s="169" t="s">
        <v>42</v>
      </c>
      <c r="B354" s="96"/>
      <c r="C354" s="170" t="s">
        <v>109</v>
      </c>
      <c r="D354" s="171"/>
      <c r="E354" s="172"/>
      <c r="F354" s="173" t="n">
        <f aca="false">SUM(H354:CJ354)</f>
        <v>0</v>
      </c>
      <c r="G354" s="174"/>
      <c r="H354" s="175"/>
      <c r="I354" s="176"/>
      <c r="J354" s="176"/>
      <c r="K354" s="176"/>
      <c r="L354" s="176"/>
      <c r="M354" s="176"/>
      <c r="N354" s="176"/>
      <c r="O354" s="176"/>
      <c r="P354" s="176"/>
      <c r="Q354" s="176"/>
      <c r="R354" s="176"/>
      <c r="S354" s="176"/>
      <c r="T354" s="176"/>
      <c r="U354" s="176"/>
      <c r="V354" s="176"/>
      <c r="W354" s="176"/>
      <c r="X354" s="176"/>
      <c r="Y354" s="176"/>
      <c r="Z354" s="176"/>
      <c r="AA354" s="176"/>
      <c r="AB354" s="176"/>
      <c r="AC354" s="176"/>
      <c r="AD354" s="176"/>
      <c r="AE354" s="176"/>
      <c r="AF354" s="176"/>
      <c r="AG354" s="176"/>
      <c r="AH354" s="176"/>
      <c r="AI354" s="176"/>
      <c r="AJ354" s="176"/>
      <c r="AK354" s="176"/>
      <c r="AL354" s="176"/>
      <c r="AM354" s="176"/>
      <c r="AN354" s="176"/>
      <c r="AO354" s="176"/>
      <c r="AP354" s="176"/>
      <c r="AQ354" s="176"/>
      <c r="AR354" s="176"/>
      <c r="AS354" s="176"/>
      <c r="AT354" s="176"/>
      <c r="AU354" s="176"/>
      <c r="AV354" s="176"/>
      <c r="AW354" s="176"/>
      <c r="AX354" s="176"/>
      <c r="AY354" s="176"/>
      <c r="AZ354" s="176"/>
      <c r="BA354" s="176"/>
      <c r="BB354" s="176"/>
      <c r="BC354" s="176"/>
      <c r="BD354" s="176"/>
      <c r="BE354" s="176"/>
      <c r="BF354" s="176"/>
      <c r="BG354" s="176"/>
      <c r="BH354" s="176"/>
      <c r="BI354" s="176"/>
      <c r="BJ354" s="176"/>
      <c r="BK354" s="176"/>
      <c r="BL354" s="176"/>
      <c r="BM354" s="176"/>
      <c r="BN354" s="176"/>
      <c r="BO354" s="176"/>
      <c r="BP354" s="176"/>
      <c r="BQ354" s="176"/>
      <c r="BR354" s="176"/>
      <c r="BS354" s="176"/>
      <c r="BT354" s="176"/>
      <c r="BU354" s="176"/>
      <c r="BV354" s="176"/>
      <c r="BW354" s="176"/>
      <c r="BX354" s="176"/>
      <c r="BY354" s="176"/>
      <c r="BZ354" s="176"/>
      <c r="CA354" s="176"/>
      <c r="CB354" s="176"/>
      <c r="CC354" s="176"/>
      <c r="CD354" s="176"/>
      <c r="CE354" s="176"/>
      <c r="CF354" s="176"/>
      <c r="CG354" s="176"/>
      <c r="CH354" s="176"/>
      <c r="CI354" s="176"/>
      <c r="CJ354" s="176"/>
      <c r="CK354" s="177"/>
      <c r="CL354" s="177"/>
    </row>
    <row r="355" customFormat="false" ht="13.5" hidden="false" customHeight="false" outlineLevel="0" collapsed="false">
      <c r="A355" s="182" t="s">
        <v>42</v>
      </c>
      <c r="B355" s="118"/>
      <c r="C355" s="183" t="s">
        <v>63</v>
      </c>
      <c r="D355" s="184" t="s">
        <v>49</v>
      </c>
      <c r="E355" s="185"/>
      <c r="F355" s="185" t="n">
        <f aca="false">SUM(F324:F354)</f>
        <v>105</v>
      </c>
      <c r="G355" s="185"/>
      <c r="H355" s="186" t="n">
        <f aca="false">SUM(H324:H354)</f>
        <v>0</v>
      </c>
      <c r="I355" s="187" t="n">
        <f aca="false">SUM(I324:I354)</f>
        <v>0</v>
      </c>
      <c r="J355" s="188" t="n">
        <f aca="false">SUM(J324:J354)</f>
        <v>0</v>
      </c>
      <c r="K355" s="189" t="n">
        <f aca="false">SUM(K324:K354)</f>
        <v>0</v>
      </c>
      <c r="L355" s="189" t="n">
        <f aca="false">SUM(L324:L354)</f>
        <v>0</v>
      </c>
      <c r="M355" s="190" t="n">
        <f aca="false">SUM(M324:M354)</f>
        <v>0</v>
      </c>
      <c r="N355" s="190" t="n">
        <f aca="false">SUM(N324:N354)</f>
        <v>0</v>
      </c>
      <c r="O355" s="190" t="n">
        <f aca="false">SUM(O324:O354)</f>
        <v>0</v>
      </c>
      <c r="P355" s="190" t="n">
        <f aca="false">SUM(P324:P354)</f>
        <v>0</v>
      </c>
      <c r="Q355" s="190" t="n">
        <f aca="false">SUM(Q324:Q354)</f>
        <v>0</v>
      </c>
      <c r="R355" s="188" t="n">
        <f aca="false">SUM(R324:R354)</f>
        <v>0</v>
      </c>
      <c r="S355" s="188" t="n">
        <f aca="false">SUM(S324:S354)</f>
        <v>0</v>
      </c>
      <c r="T355" s="188" t="n">
        <f aca="false">SUM(T324:T354)</f>
        <v>0</v>
      </c>
      <c r="U355" s="188" t="n">
        <f aca="false">SUM(U324:U354)</f>
        <v>0</v>
      </c>
      <c r="V355" s="188" t="n">
        <f aca="false">SUM(V324:V354)</f>
        <v>0</v>
      </c>
      <c r="W355" s="188" t="n">
        <f aca="false">SUM(W324:W354)</f>
        <v>0</v>
      </c>
      <c r="X355" s="188" t="n">
        <f aca="false">SUM(X324:X354)</f>
        <v>0</v>
      </c>
      <c r="Y355" s="188" t="n">
        <f aca="false">SUM(Y324:Y354)</f>
        <v>0</v>
      </c>
      <c r="Z355" s="188" t="n">
        <f aca="false">SUM(Z324:Z354)</f>
        <v>0</v>
      </c>
      <c r="AA355" s="188" t="n">
        <f aca="false">SUM(AA324:AA354)</f>
        <v>0</v>
      </c>
      <c r="AB355" s="188" t="n">
        <f aca="false">SUM(AB324:AB354)</f>
        <v>0</v>
      </c>
      <c r="AC355" s="188" t="n">
        <f aca="false">SUM(AC324:AC354)</f>
        <v>32</v>
      </c>
      <c r="AD355" s="188" t="n">
        <f aca="false">SUM(AD324:AD354)</f>
        <v>0</v>
      </c>
      <c r="AE355" s="188" t="n">
        <f aca="false">SUM(AE324:AE354)</f>
        <v>0</v>
      </c>
      <c r="AF355" s="188" t="n">
        <f aca="false">SUM(AF324:AF354)</f>
        <v>0</v>
      </c>
      <c r="AG355" s="188" t="n">
        <f aca="false">SUM(AG324:AG354)</f>
        <v>0</v>
      </c>
      <c r="AH355" s="188" t="n">
        <f aca="false">SUM(AH324:AH354)</f>
        <v>70</v>
      </c>
      <c r="AI355" s="188" t="n">
        <f aca="false">SUM(AI324:AI354)</f>
        <v>0</v>
      </c>
      <c r="AJ355" s="188" t="n">
        <f aca="false">SUM(AJ324:AJ354)</f>
        <v>0</v>
      </c>
      <c r="AK355" s="188" t="n">
        <f aca="false">SUM(AK324:AK354)</f>
        <v>0</v>
      </c>
      <c r="AL355" s="188" t="n">
        <f aca="false">SUM(AL324:AL354)</f>
        <v>0</v>
      </c>
      <c r="AM355" s="188" t="n">
        <f aca="false">SUM(AM324:AM354)</f>
        <v>0</v>
      </c>
      <c r="AN355" s="188" t="n">
        <f aca="false">SUM(AN324:AN354)</f>
        <v>0</v>
      </c>
      <c r="AO355" s="188" t="n">
        <f aca="false">SUM(AO324:AO354)</f>
        <v>0</v>
      </c>
      <c r="AP355" s="188" t="n">
        <f aca="false">SUM(AP324:AP354)</f>
        <v>0</v>
      </c>
      <c r="AQ355" s="188" t="n">
        <f aca="false">SUM(AQ324:AQ354)</f>
        <v>0</v>
      </c>
      <c r="AR355" s="188" t="n">
        <f aca="false">SUM(AR324:AR354)</f>
        <v>0</v>
      </c>
      <c r="AS355" s="188" t="n">
        <f aca="false">SUM(AS324:AS354)</f>
        <v>0</v>
      </c>
      <c r="AT355" s="188" t="n">
        <f aca="false">SUM(AT324:AT354)</f>
        <v>0</v>
      </c>
      <c r="AU355" s="188" t="n">
        <f aca="false">SUM(AU324:AU354)</f>
        <v>0</v>
      </c>
      <c r="AV355" s="188" t="n">
        <f aca="false">SUM(AV324:AV354)</f>
        <v>0</v>
      </c>
      <c r="AW355" s="188" t="n">
        <f aca="false">SUM(AW324:AW354)</f>
        <v>0</v>
      </c>
      <c r="AX355" s="188" t="n">
        <f aca="false">SUM(AX324:AX354)</f>
        <v>0</v>
      </c>
      <c r="AY355" s="188" t="n">
        <f aca="false">SUM(AY324:AY354)</f>
        <v>0</v>
      </c>
      <c r="AZ355" s="188" t="n">
        <f aca="false">SUM(AZ324:AZ354)</f>
        <v>3</v>
      </c>
      <c r="BA355" s="188" t="n">
        <f aca="false">SUM(BA324:BA354)</f>
        <v>0</v>
      </c>
      <c r="BB355" s="188" t="n">
        <f aca="false">SUM(BB324:BB354)</f>
        <v>0</v>
      </c>
      <c r="BC355" s="188" t="n">
        <f aca="false">SUM(BC324:BC354)</f>
        <v>0</v>
      </c>
      <c r="BD355" s="188" t="n">
        <f aca="false">SUM(BD324:BD354)</f>
        <v>0</v>
      </c>
      <c r="BE355" s="188" t="n">
        <f aca="false">SUM(BE324:BE354)</f>
        <v>0</v>
      </c>
      <c r="BF355" s="188" t="n">
        <f aca="false">SUM(BF324:BF354)</f>
        <v>0</v>
      </c>
      <c r="BG355" s="188" t="n">
        <f aca="false">SUM(BG324:BG354)</f>
        <v>0</v>
      </c>
      <c r="BH355" s="188" t="n">
        <f aca="false">SUM(BH324:BH354)</f>
        <v>0</v>
      </c>
      <c r="BI355" s="188" t="n">
        <f aca="false">SUM(BI324:BI354)</f>
        <v>0</v>
      </c>
      <c r="BJ355" s="188" t="n">
        <f aca="false">SUM(BJ324:BJ354)</f>
        <v>0</v>
      </c>
      <c r="BK355" s="188" t="n">
        <f aca="false">SUM(BK324:BK354)</f>
        <v>0</v>
      </c>
      <c r="BL355" s="188" t="n">
        <f aca="false">SUM(BL324:BL354)</f>
        <v>0</v>
      </c>
      <c r="BM355" s="188" t="n">
        <f aca="false">SUM(BM324:BM354)</f>
        <v>0</v>
      </c>
      <c r="BN355" s="188" t="n">
        <f aca="false">SUM(BN324:BN354)</f>
        <v>0</v>
      </c>
      <c r="BO355" s="188" t="n">
        <f aca="false">SUM(BO324:BO354)</f>
        <v>0</v>
      </c>
      <c r="BP355" s="188" t="n">
        <f aca="false">SUM(BP324:BP354)</f>
        <v>0</v>
      </c>
      <c r="BQ355" s="188" t="n">
        <f aca="false">SUM(BQ324:BQ354)</f>
        <v>0</v>
      </c>
      <c r="BR355" s="188" t="n">
        <f aca="false">SUM(BR324:BR354)</f>
        <v>0</v>
      </c>
      <c r="BS355" s="188" t="n">
        <f aca="false">SUM(BS324:BS354)</f>
        <v>0</v>
      </c>
      <c r="BT355" s="188" t="n">
        <f aca="false">SUM(BT324:BT354)</f>
        <v>0</v>
      </c>
      <c r="BU355" s="188" t="n">
        <f aca="false">SUM(BU324:BU354)</f>
        <v>0</v>
      </c>
      <c r="BV355" s="188" t="n">
        <f aca="false">SUM(BV324:BV354)</f>
        <v>0</v>
      </c>
      <c r="BW355" s="188" t="n">
        <f aca="false">SUM(BW324:BW354)</f>
        <v>0</v>
      </c>
      <c r="BX355" s="188" t="n">
        <f aca="false">SUM(BX324:BX354)</f>
        <v>0</v>
      </c>
      <c r="BY355" s="188" t="n">
        <f aca="false">SUM(BY324:BY354)</f>
        <v>0</v>
      </c>
      <c r="BZ355" s="188" t="n">
        <f aca="false">SUM(BZ324:BZ354)</f>
        <v>0</v>
      </c>
      <c r="CA355" s="188" t="n">
        <f aca="false">SUM(CA324:CA354)</f>
        <v>0</v>
      </c>
      <c r="CB355" s="188" t="n">
        <f aca="false">SUM(CB324:CB354)</f>
        <v>0</v>
      </c>
      <c r="CC355" s="188" t="n">
        <f aca="false">SUM(CC324:CC354)</f>
        <v>0</v>
      </c>
      <c r="CD355" s="188" t="n">
        <f aca="false">SUM(CD324:CD354)</f>
        <v>0</v>
      </c>
      <c r="CE355" s="188" t="n">
        <f aca="false">SUM(CE324:CE354)</f>
        <v>0</v>
      </c>
      <c r="CF355" s="188" t="n">
        <f aca="false">SUM(CF324:CF354)</f>
        <v>0</v>
      </c>
      <c r="CG355" s="188" t="n">
        <f aca="false">SUM(CG324:CG354)</f>
        <v>0</v>
      </c>
      <c r="CH355" s="188" t="n">
        <f aca="false">SUM(CH324:CH354)</f>
        <v>0</v>
      </c>
      <c r="CI355" s="188" t="n">
        <f aca="false">SUM(CI324:CI354)</f>
        <v>0</v>
      </c>
      <c r="CJ355" s="188" t="n">
        <f aca="false">SUM(CJ324:CJ354)</f>
        <v>0</v>
      </c>
      <c r="CK355" s="138"/>
      <c r="CL355" s="138"/>
    </row>
    <row r="356" customFormat="false" ht="12.75" hidden="false" customHeight="false" outlineLevel="0" collapsed="false">
      <c r="A356" s="191" t="s">
        <v>42</v>
      </c>
      <c r="B356" s="192"/>
      <c r="C356" s="193"/>
      <c r="D356" s="171" t="n">
        <v>1</v>
      </c>
      <c r="E356" s="172" t="s">
        <v>92</v>
      </c>
      <c r="F356" s="178" t="n">
        <f aca="false">SUM(H356:CJ356)</f>
        <v>0</v>
      </c>
      <c r="G356" s="179"/>
      <c r="H356" s="180"/>
      <c r="I356" s="181"/>
      <c r="J356" s="181"/>
      <c r="K356" s="181"/>
      <c r="L356" s="181"/>
      <c r="M356" s="181"/>
      <c r="N356" s="181"/>
      <c r="O356" s="181"/>
      <c r="P356" s="181"/>
      <c r="Q356" s="181"/>
      <c r="R356" s="181"/>
      <c r="S356" s="181"/>
      <c r="T356" s="181"/>
      <c r="U356" s="181"/>
      <c r="V356" s="181"/>
      <c r="W356" s="181"/>
      <c r="X356" s="181"/>
      <c r="Y356" s="181"/>
      <c r="Z356" s="181"/>
      <c r="AA356" s="181"/>
      <c r="AB356" s="181"/>
      <c r="AC356" s="181"/>
      <c r="AD356" s="181"/>
      <c r="AE356" s="181"/>
      <c r="AF356" s="181"/>
      <c r="AG356" s="181"/>
      <c r="AH356" s="181"/>
      <c r="AI356" s="181"/>
      <c r="AJ356" s="181"/>
      <c r="AK356" s="181"/>
      <c r="AL356" s="181"/>
      <c r="AM356" s="181"/>
      <c r="AN356" s="181"/>
      <c r="AO356" s="181"/>
      <c r="AP356" s="181"/>
      <c r="AQ356" s="181"/>
      <c r="AR356" s="181"/>
      <c r="AS356" s="181"/>
      <c r="AT356" s="181"/>
      <c r="AU356" s="181"/>
      <c r="AV356" s="181"/>
      <c r="AW356" s="181"/>
      <c r="AX356" s="181"/>
      <c r="AY356" s="181"/>
      <c r="AZ356" s="181"/>
      <c r="BA356" s="181"/>
      <c r="BB356" s="181"/>
      <c r="BC356" s="181"/>
      <c r="BD356" s="181"/>
      <c r="BE356" s="181"/>
      <c r="BF356" s="181"/>
      <c r="BG356" s="181"/>
      <c r="BH356" s="181"/>
      <c r="BI356" s="181"/>
      <c r="BJ356" s="181"/>
      <c r="BK356" s="181"/>
      <c r="BL356" s="181"/>
      <c r="BM356" s="181"/>
      <c r="BN356" s="181"/>
      <c r="BO356" s="181"/>
      <c r="BP356" s="181"/>
      <c r="BQ356" s="181"/>
      <c r="BR356" s="181"/>
      <c r="BS356" s="181"/>
      <c r="BT356" s="181"/>
      <c r="BU356" s="181"/>
      <c r="BV356" s="181"/>
      <c r="BW356" s="181"/>
      <c r="BX356" s="181"/>
      <c r="BY356" s="181"/>
      <c r="BZ356" s="181"/>
      <c r="CA356" s="181"/>
      <c r="CB356" s="181"/>
      <c r="CC356" s="181"/>
      <c r="CD356" s="181"/>
      <c r="CE356" s="181"/>
      <c r="CF356" s="181"/>
      <c r="CG356" s="181"/>
      <c r="CH356" s="181"/>
      <c r="CI356" s="181"/>
      <c r="CJ356" s="181"/>
      <c r="CK356" s="177"/>
      <c r="CL356" s="177"/>
    </row>
    <row r="357" customFormat="false" ht="12.75" hidden="false" customHeight="false" outlineLevel="0" collapsed="false">
      <c r="A357" s="169" t="s">
        <v>42</v>
      </c>
      <c r="B357" s="96"/>
      <c r="C357" s="170"/>
      <c r="D357" s="171" t="n">
        <v>2</v>
      </c>
      <c r="E357" s="172" t="s">
        <v>124</v>
      </c>
      <c r="F357" s="210" t="n">
        <f aca="false">SUM(H357:CJ357)</f>
        <v>0</v>
      </c>
      <c r="G357" s="211"/>
      <c r="H357" s="212"/>
      <c r="I357" s="213"/>
      <c r="J357" s="213"/>
      <c r="K357" s="213"/>
      <c r="L357" s="213"/>
      <c r="M357" s="213"/>
      <c r="N357" s="213"/>
      <c r="O357" s="213"/>
      <c r="P357" s="213"/>
      <c r="Q357" s="213"/>
      <c r="R357" s="213"/>
      <c r="S357" s="213"/>
      <c r="T357" s="213"/>
      <c r="U357" s="213"/>
      <c r="V357" s="213"/>
      <c r="W357" s="213"/>
      <c r="X357" s="213"/>
      <c r="Y357" s="213"/>
      <c r="Z357" s="213"/>
      <c r="AA357" s="213"/>
      <c r="AB357" s="213"/>
      <c r="AC357" s="213"/>
      <c r="AD357" s="213"/>
      <c r="AE357" s="213"/>
      <c r="AF357" s="213"/>
      <c r="AG357" s="213"/>
      <c r="AH357" s="213"/>
      <c r="AI357" s="213"/>
      <c r="AJ357" s="213"/>
      <c r="AK357" s="213"/>
      <c r="AL357" s="213"/>
      <c r="AM357" s="213"/>
      <c r="AN357" s="213"/>
      <c r="AO357" s="213"/>
      <c r="AP357" s="213"/>
      <c r="AQ357" s="213"/>
      <c r="AR357" s="213"/>
      <c r="AS357" s="213"/>
      <c r="AT357" s="213"/>
      <c r="AU357" s="213"/>
      <c r="AV357" s="213"/>
      <c r="AW357" s="213"/>
      <c r="AX357" s="213"/>
      <c r="AY357" s="213"/>
      <c r="AZ357" s="213"/>
      <c r="BA357" s="213"/>
      <c r="BB357" s="213"/>
      <c r="BC357" s="213"/>
      <c r="BD357" s="213"/>
      <c r="BE357" s="213"/>
      <c r="BF357" s="213"/>
      <c r="BG357" s="213"/>
      <c r="BH357" s="213"/>
      <c r="BI357" s="213"/>
      <c r="BJ357" s="213"/>
      <c r="BK357" s="213"/>
      <c r="BL357" s="213"/>
      <c r="BM357" s="213"/>
      <c r="BN357" s="213"/>
      <c r="BO357" s="213"/>
      <c r="BP357" s="213"/>
      <c r="BQ357" s="213"/>
      <c r="BR357" s="213"/>
      <c r="BS357" s="213"/>
      <c r="BT357" s="213"/>
      <c r="BU357" s="213"/>
      <c r="BV357" s="213"/>
      <c r="BW357" s="213"/>
      <c r="BX357" s="213"/>
      <c r="BY357" s="213"/>
      <c r="BZ357" s="213"/>
      <c r="CA357" s="213"/>
      <c r="CB357" s="213"/>
      <c r="CC357" s="213"/>
      <c r="CD357" s="213"/>
      <c r="CE357" s="213"/>
      <c r="CF357" s="213"/>
      <c r="CG357" s="213"/>
      <c r="CH357" s="213"/>
      <c r="CI357" s="213"/>
      <c r="CJ357" s="213"/>
      <c r="CK357" s="177"/>
      <c r="CL357" s="177"/>
    </row>
    <row r="358" customFormat="false" ht="12.75" hidden="false" customHeight="false" outlineLevel="0" collapsed="false">
      <c r="A358" s="169" t="s">
        <v>42</v>
      </c>
      <c r="B358" s="96"/>
      <c r="C358" s="170"/>
      <c r="D358" s="171" t="n">
        <v>3</v>
      </c>
      <c r="E358" s="172" t="s">
        <v>124</v>
      </c>
      <c r="F358" s="173" t="n">
        <f aca="false">SUM(H358:CJ358)</f>
        <v>0</v>
      </c>
      <c r="G358" s="174"/>
      <c r="H358" s="175"/>
      <c r="I358" s="176"/>
      <c r="J358" s="176"/>
      <c r="K358" s="176"/>
      <c r="L358" s="176"/>
      <c r="M358" s="176"/>
      <c r="N358" s="176"/>
      <c r="O358" s="176"/>
      <c r="P358" s="176"/>
      <c r="Q358" s="176"/>
      <c r="R358" s="176"/>
      <c r="S358" s="176"/>
      <c r="T358" s="176"/>
      <c r="U358" s="176"/>
      <c r="V358" s="176"/>
      <c r="W358" s="176"/>
      <c r="X358" s="176"/>
      <c r="Y358" s="176"/>
      <c r="Z358" s="176"/>
      <c r="AA358" s="176"/>
      <c r="AB358" s="176"/>
      <c r="AC358" s="176"/>
      <c r="AD358" s="176"/>
      <c r="AE358" s="176"/>
      <c r="AF358" s="176"/>
      <c r="AG358" s="176"/>
      <c r="AH358" s="176"/>
      <c r="AI358" s="176"/>
      <c r="AJ358" s="176"/>
      <c r="AK358" s="176"/>
      <c r="AL358" s="176"/>
      <c r="AM358" s="176"/>
      <c r="AN358" s="176"/>
      <c r="AO358" s="176"/>
      <c r="AP358" s="176"/>
      <c r="AQ358" s="176"/>
      <c r="AR358" s="176"/>
      <c r="AS358" s="176"/>
      <c r="AT358" s="176"/>
      <c r="AU358" s="176"/>
      <c r="AV358" s="176"/>
      <c r="AW358" s="176"/>
      <c r="AX358" s="176"/>
      <c r="AY358" s="176"/>
      <c r="AZ358" s="176"/>
      <c r="BA358" s="176"/>
      <c r="BB358" s="176"/>
      <c r="BC358" s="176"/>
      <c r="BD358" s="176"/>
      <c r="BE358" s="176"/>
      <c r="BF358" s="176"/>
      <c r="BG358" s="176"/>
      <c r="BH358" s="176"/>
      <c r="BI358" s="176"/>
      <c r="BJ358" s="176"/>
      <c r="BK358" s="176"/>
      <c r="BL358" s="176"/>
      <c r="BM358" s="176"/>
      <c r="BN358" s="176"/>
      <c r="BO358" s="176"/>
      <c r="BP358" s="176"/>
      <c r="BQ358" s="176"/>
      <c r="BR358" s="176"/>
      <c r="BS358" s="176"/>
      <c r="BT358" s="176"/>
      <c r="BU358" s="176"/>
      <c r="BV358" s="176"/>
      <c r="BW358" s="176"/>
      <c r="BX358" s="176"/>
      <c r="BY358" s="176"/>
      <c r="BZ358" s="176"/>
      <c r="CA358" s="176"/>
      <c r="CB358" s="176"/>
      <c r="CC358" s="176"/>
      <c r="CD358" s="176"/>
      <c r="CE358" s="176"/>
      <c r="CF358" s="176"/>
      <c r="CG358" s="176"/>
      <c r="CH358" s="176"/>
      <c r="CI358" s="176"/>
      <c r="CJ358" s="176"/>
      <c r="CK358" s="177"/>
      <c r="CL358" s="177"/>
    </row>
    <row r="359" customFormat="false" ht="12.75" hidden="false" customHeight="false" outlineLevel="0" collapsed="false">
      <c r="A359" s="169" t="s">
        <v>42</v>
      </c>
      <c r="B359" s="96"/>
      <c r="C359" s="170"/>
      <c r="D359" s="171" t="n">
        <v>4</v>
      </c>
      <c r="E359" s="172" t="s">
        <v>124</v>
      </c>
      <c r="F359" s="173" t="n">
        <f aca="false">SUM(H359:CJ359)</f>
        <v>0</v>
      </c>
      <c r="G359" s="174"/>
      <c r="H359" s="175"/>
      <c r="I359" s="176"/>
      <c r="J359" s="176"/>
      <c r="K359" s="176"/>
      <c r="L359" s="176"/>
      <c r="M359" s="176"/>
      <c r="N359" s="176"/>
      <c r="O359" s="176"/>
      <c r="P359" s="176"/>
      <c r="Q359" s="176"/>
      <c r="R359" s="176"/>
      <c r="S359" s="176"/>
      <c r="T359" s="176"/>
      <c r="U359" s="176"/>
      <c r="V359" s="176"/>
      <c r="W359" s="176"/>
      <c r="X359" s="176"/>
      <c r="Y359" s="176"/>
      <c r="Z359" s="176"/>
      <c r="AA359" s="176"/>
      <c r="AB359" s="176"/>
      <c r="AC359" s="176"/>
      <c r="AD359" s="176"/>
      <c r="AE359" s="176"/>
      <c r="AF359" s="176"/>
      <c r="AG359" s="176"/>
      <c r="AH359" s="176"/>
      <c r="AI359" s="176"/>
      <c r="AJ359" s="176"/>
      <c r="AK359" s="176"/>
      <c r="AL359" s="176"/>
      <c r="AM359" s="176"/>
      <c r="AN359" s="176"/>
      <c r="AO359" s="176"/>
      <c r="AP359" s="176"/>
      <c r="AQ359" s="176"/>
      <c r="AR359" s="176"/>
      <c r="AS359" s="176"/>
      <c r="AT359" s="176"/>
      <c r="AU359" s="176"/>
      <c r="AV359" s="176"/>
      <c r="AW359" s="176"/>
      <c r="AX359" s="176"/>
      <c r="AY359" s="176"/>
      <c r="AZ359" s="176"/>
      <c r="BA359" s="176"/>
      <c r="BB359" s="176"/>
      <c r="BC359" s="176"/>
      <c r="BD359" s="176"/>
      <c r="BE359" s="176"/>
      <c r="BF359" s="176"/>
      <c r="BG359" s="176"/>
      <c r="BH359" s="176"/>
      <c r="BI359" s="176"/>
      <c r="BJ359" s="176"/>
      <c r="BK359" s="176"/>
      <c r="BL359" s="176"/>
      <c r="BM359" s="176"/>
      <c r="BN359" s="176"/>
      <c r="BO359" s="176"/>
      <c r="BP359" s="176"/>
      <c r="BQ359" s="176"/>
      <c r="BR359" s="176"/>
      <c r="BS359" s="176"/>
      <c r="BT359" s="176"/>
      <c r="BU359" s="176"/>
      <c r="BV359" s="176"/>
      <c r="BW359" s="176"/>
      <c r="BX359" s="176"/>
      <c r="BY359" s="176"/>
      <c r="BZ359" s="176"/>
      <c r="CA359" s="176"/>
      <c r="CB359" s="176"/>
      <c r="CC359" s="176"/>
      <c r="CD359" s="176"/>
      <c r="CE359" s="176"/>
      <c r="CF359" s="176"/>
      <c r="CG359" s="176"/>
      <c r="CH359" s="176"/>
      <c r="CI359" s="176"/>
      <c r="CJ359" s="176"/>
      <c r="CK359" s="177"/>
      <c r="CL359" s="177"/>
    </row>
    <row r="360" customFormat="false" ht="12.75" hidden="false" customHeight="false" outlineLevel="0" collapsed="false">
      <c r="A360" s="169" t="s">
        <v>42</v>
      </c>
      <c r="B360" s="96"/>
      <c r="C360" s="170"/>
      <c r="D360" s="171" t="n">
        <v>5</v>
      </c>
      <c r="E360" s="172" t="s">
        <v>124</v>
      </c>
      <c r="F360" s="173" t="n">
        <f aca="false">SUM(H360:CJ360)</f>
        <v>0</v>
      </c>
      <c r="G360" s="174"/>
      <c r="H360" s="175"/>
      <c r="I360" s="176"/>
      <c r="J360" s="176"/>
      <c r="K360" s="176"/>
      <c r="L360" s="176"/>
      <c r="M360" s="176"/>
      <c r="N360" s="176"/>
      <c r="O360" s="176"/>
      <c r="P360" s="176"/>
      <c r="Q360" s="176"/>
      <c r="R360" s="176"/>
      <c r="S360" s="176"/>
      <c r="T360" s="176"/>
      <c r="U360" s="176"/>
      <c r="V360" s="176"/>
      <c r="W360" s="176"/>
      <c r="X360" s="176"/>
      <c r="Y360" s="176"/>
      <c r="Z360" s="176"/>
      <c r="AA360" s="176"/>
      <c r="AB360" s="176"/>
      <c r="AC360" s="176"/>
      <c r="AD360" s="176"/>
      <c r="AE360" s="176"/>
      <c r="AF360" s="176"/>
      <c r="AG360" s="176"/>
      <c r="AH360" s="176"/>
      <c r="AI360" s="176"/>
      <c r="AJ360" s="176"/>
      <c r="AK360" s="176"/>
      <c r="AL360" s="176"/>
      <c r="AM360" s="176"/>
      <c r="AN360" s="176"/>
      <c r="AO360" s="176"/>
      <c r="AP360" s="176"/>
      <c r="AQ360" s="176"/>
      <c r="AR360" s="176"/>
      <c r="AS360" s="176"/>
      <c r="AT360" s="176"/>
      <c r="AU360" s="176"/>
      <c r="AV360" s="176"/>
      <c r="AW360" s="176"/>
      <c r="AX360" s="176"/>
      <c r="AY360" s="176"/>
      <c r="AZ360" s="176"/>
      <c r="BA360" s="176"/>
      <c r="BB360" s="176"/>
      <c r="BC360" s="176"/>
      <c r="BD360" s="176"/>
      <c r="BE360" s="176"/>
      <c r="BF360" s="176"/>
      <c r="BG360" s="176"/>
      <c r="BH360" s="176"/>
      <c r="BI360" s="176"/>
      <c r="BJ360" s="176"/>
      <c r="BK360" s="176"/>
      <c r="BL360" s="176"/>
      <c r="BM360" s="176"/>
      <c r="BN360" s="176"/>
      <c r="BO360" s="176"/>
      <c r="BP360" s="176"/>
      <c r="BQ360" s="176"/>
      <c r="BR360" s="176"/>
      <c r="BS360" s="176"/>
      <c r="BT360" s="176"/>
      <c r="BU360" s="176"/>
      <c r="BV360" s="176"/>
      <c r="BW360" s="176"/>
      <c r="BX360" s="176"/>
      <c r="BY360" s="176"/>
      <c r="BZ360" s="176"/>
      <c r="CA360" s="176"/>
      <c r="CB360" s="176"/>
      <c r="CC360" s="176"/>
      <c r="CD360" s="176"/>
      <c r="CE360" s="176"/>
      <c r="CF360" s="176"/>
      <c r="CG360" s="176"/>
      <c r="CH360" s="176"/>
      <c r="CI360" s="176"/>
      <c r="CJ360" s="176"/>
      <c r="CK360" s="177"/>
      <c r="CL360" s="177"/>
    </row>
    <row r="361" customFormat="false" ht="12.75" hidden="false" customHeight="false" outlineLevel="0" collapsed="false">
      <c r="A361" s="169" t="s">
        <v>42</v>
      </c>
      <c r="B361" s="96"/>
      <c r="C361" s="170"/>
      <c r="D361" s="171" t="n">
        <v>6</v>
      </c>
      <c r="E361" s="172" t="s">
        <v>124</v>
      </c>
      <c r="F361" s="173" t="n">
        <f aca="false">SUM(H361:CJ361)</f>
        <v>0</v>
      </c>
      <c r="G361" s="174"/>
      <c r="H361" s="175"/>
      <c r="I361" s="176"/>
      <c r="J361" s="176"/>
      <c r="K361" s="176"/>
      <c r="L361" s="176"/>
      <c r="M361" s="176"/>
      <c r="N361" s="176"/>
      <c r="O361" s="176"/>
      <c r="P361" s="176"/>
      <c r="Q361" s="176"/>
      <c r="R361" s="176"/>
      <c r="S361" s="176"/>
      <c r="T361" s="176"/>
      <c r="U361" s="176"/>
      <c r="V361" s="176"/>
      <c r="W361" s="176"/>
      <c r="X361" s="176"/>
      <c r="Y361" s="176"/>
      <c r="Z361" s="176"/>
      <c r="AA361" s="176"/>
      <c r="AB361" s="176"/>
      <c r="AC361" s="176"/>
      <c r="AD361" s="176"/>
      <c r="AE361" s="176"/>
      <c r="AF361" s="176"/>
      <c r="AG361" s="176"/>
      <c r="AH361" s="176"/>
      <c r="AI361" s="176"/>
      <c r="AJ361" s="176"/>
      <c r="AK361" s="176"/>
      <c r="AL361" s="176"/>
      <c r="AM361" s="176"/>
      <c r="AN361" s="176"/>
      <c r="AO361" s="176"/>
      <c r="AP361" s="176"/>
      <c r="AQ361" s="176"/>
      <c r="AR361" s="176"/>
      <c r="AS361" s="176"/>
      <c r="AT361" s="176"/>
      <c r="AU361" s="176"/>
      <c r="AV361" s="176"/>
      <c r="AW361" s="176"/>
      <c r="AX361" s="176"/>
      <c r="AY361" s="176"/>
      <c r="AZ361" s="176"/>
      <c r="BA361" s="176"/>
      <c r="BB361" s="176"/>
      <c r="BC361" s="176"/>
      <c r="BD361" s="176"/>
      <c r="BE361" s="176"/>
      <c r="BF361" s="176"/>
      <c r="BG361" s="176"/>
      <c r="BH361" s="176"/>
      <c r="BI361" s="176"/>
      <c r="BJ361" s="176"/>
      <c r="BK361" s="176"/>
      <c r="BL361" s="176"/>
      <c r="BM361" s="176"/>
      <c r="BN361" s="176"/>
      <c r="BO361" s="176"/>
      <c r="BP361" s="176"/>
      <c r="BQ361" s="176"/>
      <c r="BR361" s="176"/>
      <c r="BS361" s="176"/>
      <c r="BT361" s="176"/>
      <c r="BU361" s="176"/>
      <c r="BV361" s="176"/>
      <c r="BW361" s="176"/>
      <c r="BX361" s="176"/>
      <c r="BY361" s="176"/>
      <c r="BZ361" s="176"/>
      <c r="CA361" s="176"/>
      <c r="CB361" s="176"/>
      <c r="CC361" s="176"/>
      <c r="CD361" s="176"/>
      <c r="CE361" s="176"/>
      <c r="CF361" s="176"/>
      <c r="CG361" s="176"/>
      <c r="CH361" s="176"/>
      <c r="CI361" s="176"/>
      <c r="CJ361" s="176"/>
      <c r="CK361" s="177"/>
      <c r="CL361" s="177"/>
    </row>
    <row r="362" customFormat="false" ht="12.75" hidden="false" customHeight="false" outlineLevel="0" collapsed="false">
      <c r="A362" s="169" t="s">
        <v>42</v>
      </c>
      <c r="B362" s="96"/>
      <c r="C362" s="170"/>
      <c r="D362" s="171" t="n">
        <v>7</v>
      </c>
      <c r="E362" s="172" t="s">
        <v>124</v>
      </c>
      <c r="F362" s="178" t="n">
        <f aca="false">SUM(H362:CJ362)</f>
        <v>0</v>
      </c>
      <c r="G362" s="179"/>
      <c r="H362" s="180"/>
      <c r="I362" s="181"/>
      <c r="J362" s="181"/>
      <c r="K362" s="181"/>
      <c r="L362" s="181"/>
      <c r="M362" s="181"/>
      <c r="N362" s="181"/>
      <c r="O362" s="181"/>
      <c r="P362" s="181"/>
      <c r="Q362" s="181"/>
      <c r="R362" s="181"/>
      <c r="S362" s="181"/>
      <c r="T362" s="181"/>
      <c r="U362" s="181"/>
      <c r="V362" s="181"/>
      <c r="W362" s="181"/>
      <c r="X362" s="181"/>
      <c r="Y362" s="181"/>
      <c r="Z362" s="181"/>
      <c r="AA362" s="181"/>
      <c r="AB362" s="181"/>
      <c r="AC362" s="181"/>
      <c r="AD362" s="181"/>
      <c r="AE362" s="181"/>
      <c r="AF362" s="181"/>
      <c r="AG362" s="181"/>
      <c r="AH362" s="181"/>
      <c r="AI362" s="181"/>
      <c r="AJ362" s="181"/>
      <c r="AK362" s="181"/>
      <c r="AL362" s="181"/>
      <c r="AM362" s="181"/>
      <c r="AN362" s="181"/>
      <c r="AO362" s="181"/>
      <c r="AP362" s="181"/>
      <c r="AQ362" s="181"/>
      <c r="AR362" s="181"/>
      <c r="AS362" s="181"/>
      <c r="AT362" s="181"/>
      <c r="AU362" s="181"/>
      <c r="AV362" s="181"/>
      <c r="AW362" s="181"/>
      <c r="AX362" s="181"/>
      <c r="AY362" s="181"/>
      <c r="AZ362" s="181"/>
      <c r="BA362" s="181"/>
      <c r="BB362" s="181"/>
      <c r="BC362" s="181"/>
      <c r="BD362" s="181"/>
      <c r="BE362" s="181"/>
      <c r="BF362" s="181"/>
      <c r="BG362" s="181"/>
      <c r="BH362" s="181"/>
      <c r="BI362" s="181"/>
      <c r="BJ362" s="181"/>
      <c r="BK362" s="181"/>
      <c r="BL362" s="181"/>
      <c r="BM362" s="181"/>
      <c r="BN362" s="181"/>
      <c r="BO362" s="181"/>
      <c r="BP362" s="181"/>
      <c r="BQ362" s="181"/>
      <c r="BR362" s="181"/>
      <c r="BS362" s="181"/>
      <c r="BT362" s="181"/>
      <c r="BU362" s="181"/>
      <c r="BV362" s="181"/>
      <c r="BW362" s="181"/>
      <c r="BX362" s="181"/>
      <c r="BY362" s="181"/>
      <c r="BZ362" s="181"/>
      <c r="CA362" s="181"/>
      <c r="CB362" s="181"/>
      <c r="CC362" s="181"/>
      <c r="CD362" s="181"/>
      <c r="CE362" s="181"/>
      <c r="CF362" s="181"/>
      <c r="CG362" s="181"/>
      <c r="CH362" s="181"/>
      <c r="CI362" s="181"/>
      <c r="CJ362" s="181"/>
      <c r="CK362" s="177"/>
      <c r="CL362" s="177"/>
    </row>
    <row r="363" customFormat="false" ht="12.75" hidden="false" customHeight="false" outlineLevel="0" collapsed="false">
      <c r="A363" s="169" t="s">
        <v>42</v>
      </c>
      <c r="B363" s="96"/>
      <c r="C363" s="170"/>
      <c r="D363" s="171" t="n">
        <v>8</v>
      </c>
      <c r="E363" s="172" t="s">
        <v>124</v>
      </c>
      <c r="F363" s="178" t="n">
        <f aca="false">SUM(H363:CJ363)</f>
        <v>0</v>
      </c>
      <c r="G363" s="179" t="n">
        <f aca="false">SUM(F357:F363)</f>
        <v>0</v>
      </c>
      <c r="H363" s="180"/>
      <c r="I363" s="181"/>
      <c r="J363" s="181"/>
      <c r="K363" s="181"/>
      <c r="L363" s="181"/>
      <c r="M363" s="181"/>
      <c r="N363" s="181"/>
      <c r="O363" s="181"/>
      <c r="P363" s="181"/>
      <c r="Q363" s="181"/>
      <c r="R363" s="181"/>
      <c r="S363" s="181"/>
      <c r="T363" s="181"/>
      <c r="U363" s="181"/>
      <c r="V363" s="181"/>
      <c r="W363" s="181"/>
      <c r="X363" s="181"/>
      <c r="Y363" s="181"/>
      <c r="Z363" s="181"/>
      <c r="AA363" s="181"/>
      <c r="AB363" s="181"/>
      <c r="AC363" s="181"/>
      <c r="AD363" s="181"/>
      <c r="AE363" s="181"/>
      <c r="AF363" s="181"/>
      <c r="AG363" s="181"/>
      <c r="AH363" s="181"/>
      <c r="AI363" s="181"/>
      <c r="AJ363" s="181"/>
      <c r="AK363" s="181"/>
      <c r="AL363" s="181"/>
      <c r="AM363" s="181"/>
      <c r="AN363" s="181"/>
      <c r="AO363" s="181"/>
      <c r="AP363" s="181"/>
      <c r="AQ363" s="181"/>
      <c r="AR363" s="181"/>
      <c r="AS363" s="181"/>
      <c r="AT363" s="181"/>
      <c r="AU363" s="181"/>
      <c r="AV363" s="181"/>
      <c r="AW363" s="181"/>
      <c r="AX363" s="181"/>
      <c r="AY363" s="181"/>
      <c r="AZ363" s="181"/>
      <c r="BA363" s="181"/>
      <c r="BB363" s="181"/>
      <c r="BC363" s="181"/>
      <c r="BD363" s="181"/>
      <c r="BE363" s="181"/>
      <c r="BF363" s="181"/>
      <c r="BG363" s="181"/>
      <c r="BH363" s="181"/>
      <c r="BI363" s="181"/>
      <c r="BJ363" s="181"/>
      <c r="BK363" s="181"/>
      <c r="BL363" s="181"/>
      <c r="BM363" s="181"/>
      <c r="BN363" s="181"/>
      <c r="BO363" s="181"/>
      <c r="BP363" s="181"/>
      <c r="BQ363" s="181"/>
      <c r="BR363" s="181"/>
      <c r="BS363" s="181"/>
      <c r="BT363" s="181"/>
      <c r="BU363" s="181"/>
      <c r="BV363" s="181"/>
      <c r="BW363" s="181"/>
      <c r="BX363" s="181"/>
      <c r="BY363" s="181"/>
      <c r="BZ363" s="181"/>
      <c r="CA363" s="181"/>
      <c r="CB363" s="181"/>
      <c r="CC363" s="181"/>
      <c r="CD363" s="181"/>
      <c r="CE363" s="181"/>
      <c r="CF363" s="181"/>
      <c r="CG363" s="181"/>
      <c r="CH363" s="181"/>
      <c r="CI363" s="181"/>
      <c r="CJ363" s="181"/>
      <c r="CK363" s="177"/>
      <c r="CL363" s="177"/>
    </row>
    <row r="364" customFormat="false" ht="12.75" hidden="false" customHeight="false" outlineLevel="0" collapsed="false">
      <c r="A364" s="169" t="s">
        <v>42</v>
      </c>
      <c r="B364" s="96"/>
      <c r="C364" s="170"/>
      <c r="D364" s="171" t="n">
        <v>9</v>
      </c>
      <c r="E364" s="172" t="s">
        <v>125</v>
      </c>
      <c r="F364" s="173" t="n">
        <f aca="false">SUM(H364:CJ364)</f>
        <v>0</v>
      </c>
      <c r="G364" s="174"/>
      <c r="H364" s="175"/>
      <c r="I364" s="176"/>
      <c r="J364" s="176"/>
      <c r="K364" s="176"/>
      <c r="L364" s="176"/>
      <c r="M364" s="176"/>
      <c r="N364" s="176"/>
      <c r="O364" s="176"/>
      <c r="P364" s="176"/>
      <c r="Q364" s="176"/>
      <c r="R364" s="176"/>
      <c r="S364" s="176"/>
      <c r="T364" s="176"/>
      <c r="U364" s="176"/>
      <c r="V364" s="176"/>
      <c r="W364" s="176"/>
      <c r="X364" s="176"/>
      <c r="Y364" s="176"/>
      <c r="Z364" s="176"/>
      <c r="AA364" s="176"/>
      <c r="AB364" s="176"/>
      <c r="AC364" s="176"/>
      <c r="AD364" s="176"/>
      <c r="AE364" s="176"/>
      <c r="AF364" s="176"/>
      <c r="AG364" s="176"/>
      <c r="AH364" s="176"/>
      <c r="AI364" s="176"/>
      <c r="AJ364" s="176"/>
      <c r="AK364" s="176"/>
      <c r="AL364" s="176"/>
      <c r="AM364" s="176"/>
      <c r="AN364" s="176"/>
      <c r="AO364" s="176"/>
      <c r="AP364" s="176"/>
      <c r="AQ364" s="176"/>
      <c r="AR364" s="176"/>
      <c r="AS364" s="176"/>
      <c r="AT364" s="176"/>
      <c r="AU364" s="176"/>
      <c r="AV364" s="176"/>
      <c r="AW364" s="176"/>
      <c r="AX364" s="176"/>
      <c r="AY364" s="176"/>
      <c r="AZ364" s="176"/>
      <c r="BA364" s="176"/>
      <c r="BB364" s="176"/>
      <c r="BC364" s="176"/>
      <c r="BD364" s="176"/>
      <c r="BE364" s="176"/>
      <c r="BF364" s="176"/>
      <c r="BG364" s="176"/>
      <c r="BH364" s="176"/>
      <c r="BI364" s="176"/>
      <c r="BJ364" s="176"/>
      <c r="BK364" s="176"/>
      <c r="BL364" s="176"/>
      <c r="BM364" s="176"/>
      <c r="BN364" s="176"/>
      <c r="BO364" s="176"/>
      <c r="BP364" s="176"/>
      <c r="BQ364" s="176"/>
      <c r="BR364" s="176"/>
      <c r="BS364" s="176"/>
      <c r="BT364" s="176"/>
      <c r="BU364" s="176"/>
      <c r="BV364" s="176"/>
      <c r="BW364" s="176"/>
      <c r="BX364" s="176"/>
      <c r="BY364" s="176"/>
      <c r="BZ364" s="176"/>
      <c r="CA364" s="176"/>
      <c r="CB364" s="176"/>
      <c r="CC364" s="176"/>
      <c r="CD364" s="176"/>
      <c r="CE364" s="176"/>
      <c r="CF364" s="176"/>
      <c r="CG364" s="176"/>
      <c r="CH364" s="176"/>
      <c r="CI364" s="176"/>
      <c r="CJ364" s="176"/>
      <c r="CK364" s="177"/>
      <c r="CL364" s="177"/>
    </row>
    <row r="365" customFormat="false" ht="12.75" hidden="false" customHeight="false" outlineLevel="0" collapsed="false">
      <c r="A365" s="169" t="s">
        <v>42</v>
      </c>
      <c r="B365" s="96"/>
      <c r="C365" s="170"/>
      <c r="D365" s="171" t="n">
        <v>10</v>
      </c>
      <c r="E365" s="172" t="s">
        <v>125</v>
      </c>
      <c r="F365" s="173" t="n">
        <f aca="false">SUM(H365:CJ365)</f>
        <v>0</v>
      </c>
      <c r="G365" s="174"/>
      <c r="H365" s="175"/>
      <c r="I365" s="176"/>
      <c r="J365" s="176"/>
      <c r="K365" s="176"/>
      <c r="L365" s="176"/>
      <c r="M365" s="176"/>
      <c r="N365" s="176"/>
      <c r="O365" s="176"/>
      <c r="P365" s="176"/>
      <c r="Q365" s="176"/>
      <c r="R365" s="176"/>
      <c r="S365" s="176"/>
      <c r="T365" s="176"/>
      <c r="U365" s="176"/>
      <c r="V365" s="176"/>
      <c r="W365" s="176"/>
      <c r="X365" s="176"/>
      <c r="Y365" s="176"/>
      <c r="Z365" s="176"/>
      <c r="AA365" s="176"/>
      <c r="AB365" s="176"/>
      <c r="AC365" s="176"/>
      <c r="AD365" s="176"/>
      <c r="AE365" s="176"/>
      <c r="AF365" s="176"/>
      <c r="AG365" s="176"/>
      <c r="AH365" s="176"/>
      <c r="AI365" s="176"/>
      <c r="AJ365" s="176"/>
      <c r="AK365" s="176"/>
      <c r="AL365" s="176"/>
      <c r="AM365" s="176"/>
      <c r="AN365" s="176"/>
      <c r="AO365" s="176"/>
      <c r="AP365" s="176"/>
      <c r="AQ365" s="176"/>
      <c r="AR365" s="176"/>
      <c r="AS365" s="176"/>
      <c r="AT365" s="176"/>
      <c r="AU365" s="176"/>
      <c r="AV365" s="176"/>
      <c r="AW365" s="176"/>
      <c r="AX365" s="176"/>
      <c r="AY365" s="176"/>
      <c r="AZ365" s="176"/>
      <c r="BA365" s="176"/>
      <c r="BB365" s="176"/>
      <c r="BC365" s="176"/>
      <c r="BD365" s="176"/>
      <c r="BE365" s="176"/>
      <c r="BF365" s="176"/>
      <c r="BG365" s="176"/>
      <c r="BH365" s="176"/>
      <c r="BI365" s="176"/>
      <c r="BJ365" s="176"/>
      <c r="BK365" s="176"/>
      <c r="BL365" s="176"/>
      <c r="BM365" s="176"/>
      <c r="BN365" s="176"/>
      <c r="BO365" s="176"/>
      <c r="BP365" s="176"/>
      <c r="BQ365" s="176"/>
      <c r="BR365" s="176"/>
      <c r="BS365" s="176"/>
      <c r="BT365" s="176"/>
      <c r="BU365" s="176"/>
      <c r="BV365" s="176"/>
      <c r="BW365" s="176"/>
      <c r="BX365" s="176"/>
      <c r="BY365" s="176"/>
      <c r="BZ365" s="176"/>
      <c r="CA365" s="176"/>
      <c r="CB365" s="176"/>
      <c r="CC365" s="176"/>
      <c r="CD365" s="176"/>
      <c r="CE365" s="176"/>
      <c r="CF365" s="176"/>
      <c r="CG365" s="176"/>
      <c r="CH365" s="176"/>
      <c r="CI365" s="176"/>
      <c r="CJ365" s="176"/>
      <c r="CK365" s="177"/>
      <c r="CL365" s="177"/>
    </row>
    <row r="366" customFormat="false" ht="12.75" hidden="false" customHeight="false" outlineLevel="0" collapsed="false">
      <c r="A366" s="169" t="s">
        <v>42</v>
      </c>
      <c r="B366" s="96"/>
      <c r="C366" s="170"/>
      <c r="D366" s="171" t="n">
        <v>11</v>
      </c>
      <c r="E366" s="172" t="s">
        <v>125</v>
      </c>
      <c r="F366" s="173" t="n">
        <f aca="false">SUM(H366:CJ366)</f>
        <v>0</v>
      </c>
      <c r="G366" s="174"/>
      <c r="H366" s="175"/>
      <c r="I366" s="176"/>
      <c r="J366" s="176"/>
      <c r="K366" s="176"/>
      <c r="L366" s="176"/>
      <c r="M366" s="176"/>
      <c r="N366" s="176"/>
      <c r="O366" s="176"/>
      <c r="P366" s="176"/>
      <c r="Q366" s="176"/>
      <c r="R366" s="176"/>
      <c r="S366" s="176"/>
      <c r="T366" s="176"/>
      <c r="U366" s="176"/>
      <c r="V366" s="176"/>
      <c r="W366" s="176"/>
      <c r="X366" s="176"/>
      <c r="Y366" s="176"/>
      <c r="Z366" s="176"/>
      <c r="AA366" s="176"/>
      <c r="AB366" s="176"/>
      <c r="AC366" s="176"/>
      <c r="AD366" s="176"/>
      <c r="AE366" s="176"/>
      <c r="AF366" s="176"/>
      <c r="AG366" s="176"/>
      <c r="AH366" s="176"/>
      <c r="AI366" s="176"/>
      <c r="AJ366" s="176"/>
      <c r="AK366" s="176"/>
      <c r="AL366" s="176"/>
      <c r="AM366" s="176"/>
      <c r="AN366" s="176"/>
      <c r="AO366" s="176"/>
      <c r="AP366" s="176"/>
      <c r="AQ366" s="176"/>
      <c r="AR366" s="176"/>
      <c r="AS366" s="176"/>
      <c r="AT366" s="176"/>
      <c r="AU366" s="176"/>
      <c r="AV366" s="176"/>
      <c r="AW366" s="176"/>
      <c r="AX366" s="176"/>
      <c r="AY366" s="176"/>
      <c r="AZ366" s="176"/>
      <c r="BA366" s="176"/>
      <c r="BB366" s="176"/>
      <c r="BC366" s="176"/>
      <c r="BD366" s="176"/>
      <c r="BE366" s="176"/>
      <c r="BF366" s="176"/>
      <c r="BG366" s="176"/>
      <c r="BH366" s="176"/>
      <c r="BI366" s="176"/>
      <c r="BJ366" s="176"/>
      <c r="BK366" s="176"/>
      <c r="BL366" s="176"/>
      <c r="BM366" s="176"/>
      <c r="BN366" s="176"/>
      <c r="BO366" s="176"/>
      <c r="BP366" s="176"/>
      <c r="BQ366" s="176"/>
      <c r="BR366" s="176"/>
      <c r="BS366" s="176"/>
      <c r="BT366" s="176"/>
      <c r="BU366" s="176"/>
      <c r="BV366" s="176"/>
      <c r="BW366" s="176"/>
      <c r="BX366" s="176"/>
      <c r="BY366" s="176"/>
      <c r="BZ366" s="176"/>
      <c r="CA366" s="176"/>
      <c r="CB366" s="176"/>
      <c r="CC366" s="176"/>
      <c r="CD366" s="176"/>
      <c r="CE366" s="176"/>
      <c r="CF366" s="176"/>
      <c r="CG366" s="176"/>
      <c r="CH366" s="176"/>
      <c r="CI366" s="176"/>
      <c r="CJ366" s="176"/>
      <c r="CK366" s="177"/>
      <c r="CL366" s="177"/>
    </row>
    <row r="367" customFormat="false" ht="12.75" hidden="false" customHeight="false" outlineLevel="0" collapsed="false">
      <c r="A367" s="169" t="s">
        <v>42</v>
      </c>
      <c r="B367" s="96"/>
      <c r="C367" s="170"/>
      <c r="D367" s="171" t="n">
        <v>12</v>
      </c>
      <c r="E367" s="172" t="s">
        <v>125</v>
      </c>
      <c r="F367" s="173" t="n">
        <f aca="false">SUM(H367:CJ367)</f>
        <v>0</v>
      </c>
      <c r="G367" s="174"/>
      <c r="H367" s="175"/>
      <c r="I367" s="176"/>
      <c r="J367" s="176"/>
      <c r="K367" s="176"/>
      <c r="L367" s="176"/>
      <c r="M367" s="176"/>
      <c r="N367" s="176"/>
      <c r="O367" s="176"/>
      <c r="P367" s="176"/>
      <c r="Q367" s="176"/>
      <c r="R367" s="176"/>
      <c r="S367" s="176"/>
      <c r="T367" s="176"/>
      <c r="U367" s="176"/>
      <c r="V367" s="176"/>
      <c r="W367" s="176"/>
      <c r="X367" s="176"/>
      <c r="Y367" s="176"/>
      <c r="Z367" s="176"/>
      <c r="AA367" s="176"/>
      <c r="AB367" s="176"/>
      <c r="AC367" s="176"/>
      <c r="AD367" s="176"/>
      <c r="AE367" s="176"/>
      <c r="AF367" s="176"/>
      <c r="AG367" s="176"/>
      <c r="AH367" s="176"/>
      <c r="AI367" s="176"/>
      <c r="AJ367" s="176"/>
      <c r="AK367" s="176"/>
      <c r="AL367" s="176"/>
      <c r="AM367" s="176"/>
      <c r="AN367" s="176"/>
      <c r="AO367" s="176"/>
      <c r="AP367" s="176"/>
      <c r="AQ367" s="176"/>
      <c r="AR367" s="176"/>
      <c r="AS367" s="176"/>
      <c r="AT367" s="176"/>
      <c r="AU367" s="176"/>
      <c r="AV367" s="176"/>
      <c r="AW367" s="176"/>
      <c r="AX367" s="176"/>
      <c r="AY367" s="176"/>
      <c r="AZ367" s="176"/>
      <c r="BA367" s="176"/>
      <c r="BB367" s="176"/>
      <c r="BC367" s="176"/>
      <c r="BD367" s="176"/>
      <c r="BE367" s="176"/>
      <c r="BF367" s="176"/>
      <c r="BG367" s="176"/>
      <c r="BH367" s="176"/>
      <c r="BI367" s="176"/>
      <c r="BJ367" s="176"/>
      <c r="BK367" s="176"/>
      <c r="BL367" s="176"/>
      <c r="BM367" s="176"/>
      <c r="BN367" s="176"/>
      <c r="BO367" s="176"/>
      <c r="BP367" s="176"/>
      <c r="BQ367" s="176"/>
      <c r="BR367" s="176"/>
      <c r="BS367" s="176"/>
      <c r="BT367" s="176"/>
      <c r="BU367" s="176"/>
      <c r="BV367" s="176"/>
      <c r="BW367" s="176"/>
      <c r="BX367" s="176"/>
      <c r="BY367" s="176"/>
      <c r="BZ367" s="176"/>
      <c r="CA367" s="176"/>
      <c r="CB367" s="176"/>
      <c r="CC367" s="176"/>
      <c r="CD367" s="176"/>
      <c r="CE367" s="176"/>
      <c r="CF367" s="176"/>
      <c r="CG367" s="176"/>
      <c r="CH367" s="176"/>
      <c r="CI367" s="176"/>
      <c r="CJ367" s="176"/>
      <c r="CK367" s="177"/>
      <c r="CL367" s="177"/>
    </row>
    <row r="368" customFormat="false" ht="12.75" hidden="false" customHeight="false" outlineLevel="0" collapsed="false">
      <c r="A368" s="169" t="s">
        <v>42</v>
      </c>
      <c r="B368" s="96"/>
      <c r="C368" s="170"/>
      <c r="D368" s="171" t="n">
        <v>13</v>
      </c>
      <c r="E368" s="172" t="s">
        <v>125</v>
      </c>
      <c r="F368" s="173" t="n">
        <f aca="false">SUM(H368:CJ368)</f>
        <v>0</v>
      </c>
      <c r="G368" s="174"/>
      <c r="H368" s="175"/>
      <c r="I368" s="176"/>
      <c r="J368" s="176"/>
      <c r="K368" s="176"/>
      <c r="L368" s="176"/>
      <c r="M368" s="176"/>
      <c r="N368" s="176"/>
      <c r="O368" s="176"/>
      <c r="P368" s="176"/>
      <c r="Q368" s="176"/>
      <c r="R368" s="176"/>
      <c r="S368" s="176"/>
      <c r="T368" s="176"/>
      <c r="U368" s="176"/>
      <c r="V368" s="176"/>
      <c r="W368" s="176"/>
      <c r="X368" s="176"/>
      <c r="Y368" s="176"/>
      <c r="Z368" s="176"/>
      <c r="AA368" s="176"/>
      <c r="AB368" s="176"/>
      <c r="AC368" s="176"/>
      <c r="AD368" s="176"/>
      <c r="AE368" s="176"/>
      <c r="AF368" s="176"/>
      <c r="AG368" s="176"/>
      <c r="AH368" s="176"/>
      <c r="AI368" s="176"/>
      <c r="AJ368" s="176"/>
      <c r="AK368" s="176"/>
      <c r="AL368" s="176"/>
      <c r="AM368" s="176"/>
      <c r="AN368" s="176"/>
      <c r="AO368" s="176"/>
      <c r="AP368" s="176"/>
      <c r="AQ368" s="176"/>
      <c r="AR368" s="176"/>
      <c r="AS368" s="176"/>
      <c r="AT368" s="176"/>
      <c r="AU368" s="176"/>
      <c r="AV368" s="176"/>
      <c r="AW368" s="176"/>
      <c r="AX368" s="176"/>
      <c r="AY368" s="176"/>
      <c r="AZ368" s="176"/>
      <c r="BA368" s="176"/>
      <c r="BB368" s="176"/>
      <c r="BC368" s="176"/>
      <c r="BD368" s="176"/>
      <c r="BE368" s="176"/>
      <c r="BF368" s="176"/>
      <c r="BG368" s="176"/>
      <c r="BH368" s="176"/>
      <c r="BI368" s="176"/>
      <c r="BJ368" s="176"/>
      <c r="BK368" s="176"/>
      <c r="BL368" s="176"/>
      <c r="BM368" s="176"/>
      <c r="BN368" s="176"/>
      <c r="BO368" s="176"/>
      <c r="BP368" s="176"/>
      <c r="BQ368" s="176"/>
      <c r="BR368" s="176"/>
      <c r="BS368" s="176"/>
      <c r="BT368" s="176"/>
      <c r="BU368" s="176"/>
      <c r="BV368" s="176"/>
      <c r="BW368" s="176"/>
      <c r="BX368" s="176"/>
      <c r="BY368" s="176"/>
      <c r="BZ368" s="176"/>
      <c r="CA368" s="176"/>
      <c r="CB368" s="176"/>
      <c r="CC368" s="176"/>
      <c r="CD368" s="176"/>
      <c r="CE368" s="176"/>
      <c r="CF368" s="176"/>
      <c r="CG368" s="176"/>
      <c r="CH368" s="176"/>
      <c r="CI368" s="176"/>
      <c r="CJ368" s="176"/>
      <c r="CK368" s="177"/>
      <c r="CL368" s="177"/>
    </row>
    <row r="369" customFormat="false" ht="12.75" hidden="false" customHeight="false" outlineLevel="0" collapsed="false">
      <c r="A369" s="169" t="s">
        <v>42</v>
      </c>
      <c r="B369" s="96"/>
      <c r="C369" s="170"/>
      <c r="D369" s="171" t="n">
        <v>14</v>
      </c>
      <c r="E369" s="172" t="s">
        <v>125</v>
      </c>
      <c r="F369" s="178" t="n">
        <f aca="false">SUM(H369:CJ369)</f>
        <v>0</v>
      </c>
      <c r="G369" s="179"/>
      <c r="H369" s="180"/>
      <c r="I369" s="181"/>
      <c r="J369" s="181"/>
      <c r="K369" s="181"/>
      <c r="L369" s="181"/>
      <c r="M369" s="181"/>
      <c r="N369" s="181"/>
      <c r="O369" s="181"/>
      <c r="P369" s="181"/>
      <c r="Q369" s="181"/>
      <c r="R369" s="181"/>
      <c r="S369" s="181"/>
      <c r="T369" s="181"/>
      <c r="U369" s="181"/>
      <c r="V369" s="181"/>
      <c r="W369" s="181"/>
      <c r="X369" s="181"/>
      <c r="Y369" s="181"/>
      <c r="Z369" s="181"/>
      <c r="AA369" s="181"/>
      <c r="AB369" s="181"/>
      <c r="AC369" s="181"/>
      <c r="AD369" s="181"/>
      <c r="AE369" s="181"/>
      <c r="AF369" s="181"/>
      <c r="AG369" s="181"/>
      <c r="AH369" s="181"/>
      <c r="AI369" s="181"/>
      <c r="AJ369" s="181"/>
      <c r="AK369" s="181"/>
      <c r="AL369" s="181"/>
      <c r="AM369" s="181"/>
      <c r="AN369" s="181"/>
      <c r="AO369" s="181"/>
      <c r="AP369" s="181"/>
      <c r="AQ369" s="181"/>
      <c r="AR369" s="181"/>
      <c r="AS369" s="181"/>
      <c r="AT369" s="181"/>
      <c r="AU369" s="181"/>
      <c r="AV369" s="181"/>
      <c r="AW369" s="181"/>
      <c r="AX369" s="181"/>
      <c r="AY369" s="181"/>
      <c r="AZ369" s="181"/>
      <c r="BA369" s="181"/>
      <c r="BB369" s="181"/>
      <c r="BC369" s="181"/>
      <c r="BD369" s="181"/>
      <c r="BE369" s="181"/>
      <c r="BF369" s="181"/>
      <c r="BG369" s="181"/>
      <c r="BH369" s="181"/>
      <c r="BI369" s="181"/>
      <c r="BJ369" s="181"/>
      <c r="BK369" s="181"/>
      <c r="BL369" s="181"/>
      <c r="BM369" s="181"/>
      <c r="BN369" s="181"/>
      <c r="BO369" s="181"/>
      <c r="BP369" s="181"/>
      <c r="BQ369" s="181"/>
      <c r="BR369" s="181"/>
      <c r="BS369" s="181"/>
      <c r="BT369" s="181"/>
      <c r="BU369" s="181"/>
      <c r="BV369" s="181"/>
      <c r="BW369" s="181"/>
      <c r="BX369" s="181"/>
      <c r="BY369" s="181"/>
      <c r="BZ369" s="181"/>
      <c r="CA369" s="181"/>
      <c r="CB369" s="181"/>
      <c r="CC369" s="181"/>
      <c r="CD369" s="181"/>
      <c r="CE369" s="181"/>
      <c r="CF369" s="181"/>
      <c r="CG369" s="181"/>
      <c r="CH369" s="181"/>
      <c r="CI369" s="181"/>
      <c r="CJ369" s="181"/>
      <c r="CK369" s="177"/>
      <c r="CL369" s="177"/>
    </row>
    <row r="370" customFormat="false" ht="12.75" hidden="false" customHeight="false" outlineLevel="0" collapsed="false">
      <c r="A370" s="169" t="s">
        <v>42</v>
      </c>
      <c r="B370" s="96"/>
      <c r="C370" s="170"/>
      <c r="D370" s="171" t="n">
        <v>15</v>
      </c>
      <c r="E370" s="172" t="s">
        <v>125</v>
      </c>
      <c r="F370" s="178" t="n">
        <f aca="false">SUM(H370:CJ370)</f>
        <v>0</v>
      </c>
      <c r="G370" s="179" t="n">
        <f aca="false">SUM(F364:F370)</f>
        <v>0</v>
      </c>
      <c r="H370" s="180"/>
      <c r="I370" s="181"/>
      <c r="J370" s="181"/>
      <c r="K370" s="181"/>
      <c r="L370" s="181"/>
      <c r="M370" s="181"/>
      <c r="N370" s="181"/>
      <c r="O370" s="181"/>
      <c r="P370" s="181"/>
      <c r="Q370" s="181"/>
      <c r="R370" s="181"/>
      <c r="S370" s="181"/>
      <c r="T370" s="181"/>
      <c r="U370" s="181"/>
      <c r="V370" s="181"/>
      <c r="W370" s="181"/>
      <c r="X370" s="181"/>
      <c r="Y370" s="181"/>
      <c r="Z370" s="181"/>
      <c r="AA370" s="181"/>
      <c r="AB370" s="181"/>
      <c r="AC370" s="181"/>
      <c r="AD370" s="181"/>
      <c r="AE370" s="181"/>
      <c r="AF370" s="181"/>
      <c r="AG370" s="181"/>
      <c r="AH370" s="181"/>
      <c r="AI370" s="181"/>
      <c r="AJ370" s="181"/>
      <c r="AK370" s="181"/>
      <c r="AL370" s="181"/>
      <c r="AM370" s="181"/>
      <c r="AN370" s="181"/>
      <c r="AO370" s="181"/>
      <c r="AP370" s="181"/>
      <c r="AQ370" s="181"/>
      <c r="AR370" s="181"/>
      <c r="AS370" s="181"/>
      <c r="AT370" s="181"/>
      <c r="AU370" s="181"/>
      <c r="AV370" s="181"/>
      <c r="AW370" s="181"/>
      <c r="AX370" s="181"/>
      <c r="AY370" s="181"/>
      <c r="AZ370" s="181"/>
      <c r="BA370" s="181"/>
      <c r="BB370" s="181"/>
      <c r="BC370" s="181"/>
      <c r="BD370" s="181"/>
      <c r="BE370" s="181"/>
      <c r="BF370" s="181"/>
      <c r="BG370" s="181"/>
      <c r="BH370" s="181"/>
      <c r="BI370" s="181"/>
      <c r="BJ370" s="181"/>
      <c r="BK370" s="181"/>
      <c r="BL370" s="181"/>
      <c r="BM370" s="181"/>
      <c r="BN370" s="181"/>
      <c r="BO370" s="181"/>
      <c r="BP370" s="181"/>
      <c r="BQ370" s="181"/>
      <c r="BR370" s="181"/>
      <c r="BS370" s="181"/>
      <c r="BT370" s="181"/>
      <c r="BU370" s="181"/>
      <c r="BV370" s="181"/>
      <c r="BW370" s="181"/>
      <c r="BX370" s="181"/>
      <c r="BY370" s="181"/>
      <c r="BZ370" s="181"/>
      <c r="CA370" s="181"/>
      <c r="CB370" s="181"/>
      <c r="CC370" s="181"/>
      <c r="CD370" s="181"/>
      <c r="CE370" s="181"/>
      <c r="CF370" s="181"/>
      <c r="CG370" s="181"/>
      <c r="CH370" s="181"/>
      <c r="CI370" s="181"/>
      <c r="CJ370" s="181"/>
      <c r="CK370" s="177"/>
      <c r="CL370" s="177"/>
    </row>
    <row r="371" customFormat="false" ht="12.75" hidden="false" customHeight="false" outlineLevel="0" collapsed="false">
      <c r="A371" s="169" t="s">
        <v>42</v>
      </c>
      <c r="B371" s="96"/>
      <c r="C371" s="170"/>
      <c r="D371" s="171" t="n">
        <v>16</v>
      </c>
      <c r="E371" s="172" t="s">
        <v>126</v>
      </c>
      <c r="F371" s="173" t="n">
        <f aca="false">SUM(H371:CJ371)</f>
        <v>0</v>
      </c>
      <c r="G371" s="174"/>
      <c r="H371" s="175"/>
      <c r="I371" s="176"/>
      <c r="J371" s="176"/>
      <c r="K371" s="176"/>
      <c r="L371" s="176"/>
      <c r="M371" s="176"/>
      <c r="N371" s="176"/>
      <c r="O371" s="176"/>
      <c r="P371" s="176"/>
      <c r="Q371" s="176"/>
      <c r="R371" s="176"/>
      <c r="S371" s="176"/>
      <c r="T371" s="176"/>
      <c r="U371" s="176"/>
      <c r="V371" s="176"/>
      <c r="W371" s="176"/>
      <c r="X371" s="176"/>
      <c r="Y371" s="176"/>
      <c r="Z371" s="176"/>
      <c r="AA371" s="176"/>
      <c r="AB371" s="176"/>
      <c r="AC371" s="176"/>
      <c r="AD371" s="176"/>
      <c r="AE371" s="176"/>
      <c r="AF371" s="176"/>
      <c r="AG371" s="176"/>
      <c r="AH371" s="176"/>
      <c r="AI371" s="176"/>
      <c r="AJ371" s="176"/>
      <c r="AK371" s="176"/>
      <c r="AL371" s="176"/>
      <c r="AM371" s="176"/>
      <c r="AN371" s="176"/>
      <c r="AO371" s="176"/>
      <c r="AP371" s="176"/>
      <c r="AQ371" s="176"/>
      <c r="AR371" s="176"/>
      <c r="AS371" s="176"/>
      <c r="AT371" s="176"/>
      <c r="AU371" s="176"/>
      <c r="AV371" s="176"/>
      <c r="AW371" s="176"/>
      <c r="AX371" s="176"/>
      <c r="AY371" s="176"/>
      <c r="AZ371" s="176"/>
      <c r="BA371" s="176"/>
      <c r="BB371" s="176"/>
      <c r="BC371" s="176"/>
      <c r="BD371" s="176"/>
      <c r="BE371" s="176"/>
      <c r="BF371" s="176"/>
      <c r="BG371" s="176"/>
      <c r="BH371" s="176"/>
      <c r="BI371" s="176"/>
      <c r="BJ371" s="176"/>
      <c r="BK371" s="176"/>
      <c r="BL371" s="176"/>
      <c r="BM371" s="176"/>
      <c r="BN371" s="176"/>
      <c r="BO371" s="176"/>
      <c r="BP371" s="176"/>
      <c r="BQ371" s="176"/>
      <c r="BR371" s="176"/>
      <c r="BS371" s="176"/>
      <c r="BT371" s="176"/>
      <c r="BU371" s="176"/>
      <c r="BV371" s="176"/>
      <c r="BW371" s="176"/>
      <c r="BX371" s="176"/>
      <c r="BY371" s="176"/>
      <c r="BZ371" s="176"/>
      <c r="CA371" s="176"/>
      <c r="CB371" s="176"/>
      <c r="CC371" s="176"/>
      <c r="CD371" s="176"/>
      <c r="CE371" s="176"/>
      <c r="CF371" s="176"/>
      <c r="CG371" s="176"/>
      <c r="CH371" s="176"/>
      <c r="CI371" s="176"/>
      <c r="CJ371" s="176"/>
      <c r="CK371" s="177"/>
      <c r="CL371" s="177"/>
    </row>
    <row r="372" customFormat="false" ht="12.75" hidden="false" customHeight="false" outlineLevel="0" collapsed="false">
      <c r="A372" s="169" t="s">
        <v>42</v>
      </c>
      <c r="B372" s="96"/>
      <c r="C372" s="170"/>
      <c r="D372" s="171" t="n">
        <v>17</v>
      </c>
      <c r="E372" s="172" t="s">
        <v>126</v>
      </c>
      <c r="F372" s="173" t="n">
        <f aca="false">SUM(H372:CJ372)</f>
        <v>0</v>
      </c>
      <c r="G372" s="174"/>
      <c r="H372" s="175"/>
      <c r="I372" s="176"/>
      <c r="J372" s="176"/>
      <c r="K372" s="176"/>
      <c r="L372" s="176"/>
      <c r="M372" s="176"/>
      <c r="N372" s="176"/>
      <c r="O372" s="176"/>
      <c r="P372" s="176"/>
      <c r="Q372" s="176"/>
      <c r="R372" s="176"/>
      <c r="S372" s="176"/>
      <c r="T372" s="176"/>
      <c r="U372" s="176"/>
      <c r="V372" s="176"/>
      <c r="W372" s="176"/>
      <c r="X372" s="176"/>
      <c r="Y372" s="176"/>
      <c r="Z372" s="176"/>
      <c r="AA372" s="176"/>
      <c r="AB372" s="176"/>
      <c r="AC372" s="176"/>
      <c r="AD372" s="176"/>
      <c r="AE372" s="176"/>
      <c r="AF372" s="176"/>
      <c r="AG372" s="176"/>
      <c r="AH372" s="176"/>
      <c r="AI372" s="176"/>
      <c r="AJ372" s="176"/>
      <c r="AK372" s="176"/>
      <c r="AL372" s="176"/>
      <c r="AM372" s="176"/>
      <c r="AN372" s="176"/>
      <c r="AO372" s="176"/>
      <c r="AP372" s="176"/>
      <c r="AQ372" s="176"/>
      <c r="AR372" s="176"/>
      <c r="AS372" s="176"/>
      <c r="AT372" s="176"/>
      <c r="AU372" s="176"/>
      <c r="AV372" s="176"/>
      <c r="AW372" s="176"/>
      <c r="AX372" s="176"/>
      <c r="AY372" s="176"/>
      <c r="AZ372" s="176"/>
      <c r="BA372" s="176"/>
      <c r="BB372" s="176"/>
      <c r="BC372" s="176"/>
      <c r="BD372" s="176"/>
      <c r="BE372" s="176"/>
      <c r="BF372" s="176"/>
      <c r="BG372" s="176"/>
      <c r="BH372" s="176"/>
      <c r="BI372" s="176"/>
      <c r="BJ372" s="176"/>
      <c r="BK372" s="176"/>
      <c r="BL372" s="176"/>
      <c r="BM372" s="176"/>
      <c r="BN372" s="176"/>
      <c r="BO372" s="176"/>
      <c r="BP372" s="176"/>
      <c r="BQ372" s="176"/>
      <c r="BR372" s="176"/>
      <c r="BS372" s="176"/>
      <c r="BT372" s="176"/>
      <c r="BU372" s="176"/>
      <c r="BV372" s="176"/>
      <c r="BW372" s="176"/>
      <c r="BX372" s="176"/>
      <c r="BY372" s="176"/>
      <c r="BZ372" s="176"/>
      <c r="CA372" s="176"/>
      <c r="CB372" s="176"/>
      <c r="CC372" s="176"/>
      <c r="CD372" s="176"/>
      <c r="CE372" s="176"/>
      <c r="CF372" s="176"/>
      <c r="CG372" s="176"/>
      <c r="CH372" s="176"/>
      <c r="CI372" s="176"/>
      <c r="CJ372" s="176"/>
      <c r="CK372" s="177"/>
      <c r="CL372" s="177"/>
    </row>
    <row r="373" customFormat="false" ht="12.75" hidden="false" customHeight="false" outlineLevel="0" collapsed="false">
      <c r="A373" s="169" t="s">
        <v>42</v>
      </c>
      <c r="B373" s="96"/>
      <c r="C373" s="170"/>
      <c r="D373" s="171" t="n">
        <v>18</v>
      </c>
      <c r="E373" s="172" t="s">
        <v>126</v>
      </c>
      <c r="F373" s="173" t="n">
        <f aca="false">SUM(H373:CJ373)</f>
        <v>0</v>
      </c>
      <c r="G373" s="174"/>
      <c r="H373" s="175"/>
      <c r="I373" s="176"/>
      <c r="J373" s="176"/>
      <c r="K373" s="176"/>
      <c r="L373" s="176"/>
      <c r="M373" s="176"/>
      <c r="N373" s="176"/>
      <c r="O373" s="176"/>
      <c r="P373" s="176"/>
      <c r="Q373" s="176"/>
      <c r="R373" s="176"/>
      <c r="S373" s="176"/>
      <c r="T373" s="176"/>
      <c r="U373" s="176"/>
      <c r="V373" s="176"/>
      <c r="W373" s="176"/>
      <c r="X373" s="176"/>
      <c r="Y373" s="176"/>
      <c r="Z373" s="176"/>
      <c r="AA373" s="176"/>
      <c r="AB373" s="176"/>
      <c r="AC373" s="176"/>
      <c r="AD373" s="176"/>
      <c r="AE373" s="176"/>
      <c r="AF373" s="176"/>
      <c r="AG373" s="176"/>
      <c r="AH373" s="176"/>
      <c r="AI373" s="176"/>
      <c r="AJ373" s="176"/>
      <c r="AK373" s="176"/>
      <c r="AL373" s="176"/>
      <c r="AM373" s="176"/>
      <c r="AN373" s="176"/>
      <c r="AO373" s="176"/>
      <c r="AP373" s="176"/>
      <c r="AQ373" s="176"/>
      <c r="AR373" s="176"/>
      <c r="AS373" s="176"/>
      <c r="AT373" s="176"/>
      <c r="AU373" s="176"/>
      <c r="AV373" s="176"/>
      <c r="AW373" s="176"/>
      <c r="AX373" s="176"/>
      <c r="AY373" s="176"/>
      <c r="AZ373" s="176"/>
      <c r="BA373" s="176"/>
      <c r="BB373" s="176"/>
      <c r="BC373" s="176"/>
      <c r="BD373" s="176"/>
      <c r="BE373" s="176"/>
      <c r="BF373" s="176"/>
      <c r="BG373" s="176"/>
      <c r="BH373" s="176"/>
      <c r="BI373" s="176"/>
      <c r="BJ373" s="176"/>
      <c r="BK373" s="176"/>
      <c r="BL373" s="176"/>
      <c r="BM373" s="176"/>
      <c r="BN373" s="176"/>
      <c r="BO373" s="176"/>
      <c r="BP373" s="176"/>
      <c r="BQ373" s="176"/>
      <c r="BR373" s="176"/>
      <c r="BS373" s="176"/>
      <c r="BT373" s="176"/>
      <c r="BU373" s="176"/>
      <c r="BV373" s="176"/>
      <c r="BW373" s="176"/>
      <c r="BX373" s="176"/>
      <c r="BY373" s="176"/>
      <c r="BZ373" s="176"/>
      <c r="CA373" s="176"/>
      <c r="CB373" s="176"/>
      <c r="CC373" s="176"/>
      <c r="CD373" s="176"/>
      <c r="CE373" s="176"/>
      <c r="CF373" s="176"/>
      <c r="CG373" s="176"/>
      <c r="CH373" s="176"/>
      <c r="CI373" s="176"/>
      <c r="CJ373" s="176"/>
      <c r="CK373" s="177"/>
      <c r="CL373" s="177"/>
    </row>
    <row r="374" customFormat="false" ht="12.75" hidden="false" customHeight="false" outlineLevel="0" collapsed="false">
      <c r="A374" s="169" t="s">
        <v>42</v>
      </c>
      <c r="B374" s="96"/>
      <c r="C374" s="170"/>
      <c r="D374" s="171" t="n">
        <v>19</v>
      </c>
      <c r="E374" s="172" t="s">
        <v>126</v>
      </c>
      <c r="F374" s="173" t="n">
        <f aca="false">SUM(H374:CJ374)</f>
        <v>0</v>
      </c>
      <c r="G374" s="174"/>
      <c r="H374" s="175"/>
      <c r="I374" s="176"/>
      <c r="J374" s="176"/>
      <c r="K374" s="176"/>
      <c r="L374" s="176"/>
      <c r="M374" s="176"/>
      <c r="N374" s="176"/>
      <c r="O374" s="176"/>
      <c r="P374" s="176"/>
      <c r="Q374" s="176"/>
      <c r="R374" s="176"/>
      <c r="S374" s="176"/>
      <c r="T374" s="176"/>
      <c r="U374" s="176"/>
      <c r="V374" s="176"/>
      <c r="W374" s="176"/>
      <c r="X374" s="176"/>
      <c r="Y374" s="176"/>
      <c r="Z374" s="176"/>
      <c r="AA374" s="176"/>
      <c r="AB374" s="176"/>
      <c r="AC374" s="176"/>
      <c r="AD374" s="176"/>
      <c r="AE374" s="176"/>
      <c r="AF374" s="176"/>
      <c r="AG374" s="176"/>
      <c r="AH374" s="176"/>
      <c r="AI374" s="176"/>
      <c r="AJ374" s="176"/>
      <c r="AK374" s="176"/>
      <c r="AL374" s="176"/>
      <c r="AM374" s="176"/>
      <c r="AN374" s="176"/>
      <c r="AO374" s="176"/>
      <c r="AP374" s="176"/>
      <c r="AQ374" s="176"/>
      <c r="AR374" s="176"/>
      <c r="AS374" s="176"/>
      <c r="AT374" s="176"/>
      <c r="AU374" s="176"/>
      <c r="AV374" s="176"/>
      <c r="AW374" s="176"/>
      <c r="AX374" s="176"/>
      <c r="AY374" s="176"/>
      <c r="AZ374" s="176"/>
      <c r="BA374" s="176"/>
      <c r="BB374" s="176"/>
      <c r="BC374" s="176"/>
      <c r="BD374" s="176"/>
      <c r="BE374" s="176"/>
      <c r="BF374" s="176"/>
      <c r="BG374" s="176"/>
      <c r="BH374" s="176"/>
      <c r="BI374" s="176"/>
      <c r="BJ374" s="176"/>
      <c r="BK374" s="176"/>
      <c r="BL374" s="176"/>
      <c r="BM374" s="176"/>
      <c r="BN374" s="176"/>
      <c r="BO374" s="176"/>
      <c r="BP374" s="176"/>
      <c r="BQ374" s="176"/>
      <c r="BR374" s="176"/>
      <c r="BS374" s="176"/>
      <c r="BT374" s="176"/>
      <c r="BU374" s="176"/>
      <c r="BV374" s="176"/>
      <c r="BW374" s="176"/>
      <c r="BX374" s="176"/>
      <c r="BY374" s="176"/>
      <c r="BZ374" s="176"/>
      <c r="CA374" s="176"/>
      <c r="CB374" s="176"/>
      <c r="CC374" s="176"/>
      <c r="CD374" s="176"/>
      <c r="CE374" s="176"/>
      <c r="CF374" s="176"/>
      <c r="CG374" s="176"/>
      <c r="CH374" s="176"/>
      <c r="CI374" s="176"/>
      <c r="CJ374" s="176"/>
      <c r="CK374" s="177"/>
      <c r="CL374" s="177"/>
    </row>
    <row r="375" customFormat="false" ht="12.75" hidden="false" customHeight="false" outlineLevel="0" collapsed="false">
      <c r="A375" s="169" t="s">
        <v>42</v>
      </c>
      <c r="B375" s="96"/>
      <c r="C375" s="170"/>
      <c r="D375" s="171" t="n">
        <v>20</v>
      </c>
      <c r="E375" s="172" t="s">
        <v>126</v>
      </c>
      <c r="F375" s="173" t="n">
        <f aca="false">SUM(H375:CJ375)</f>
        <v>0</v>
      </c>
      <c r="G375" s="174"/>
      <c r="H375" s="175"/>
      <c r="I375" s="176"/>
      <c r="J375" s="176"/>
      <c r="K375" s="176"/>
      <c r="L375" s="176"/>
      <c r="M375" s="176"/>
      <c r="N375" s="176"/>
      <c r="O375" s="176"/>
      <c r="P375" s="176"/>
      <c r="Q375" s="176"/>
      <c r="R375" s="176"/>
      <c r="S375" s="176"/>
      <c r="T375" s="176"/>
      <c r="U375" s="176"/>
      <c r="V375" s="176"/>
      <c r="W375" s="176"/>
      <c r="X375" s="176"/>
      <c r="Y375" s="176"/>
      <c r="Z375" s="176"/>
      <c r="AA375" s="176"/>
      <c r="AB375" s="176"/>
      <c r="AC375" s="176"/>
      <c r="AD375" s="176"/>
      <c r="AE375" s="176"/>
      <c r="AF375" s="176"/>
      <c r="AG375" s="176"/>
      <c r="AH375" s="176"/>
      <c r="AI375" s="176"/>
      <c r="AJ375" s="176"/>
      <c r="AK375" s="176"/>
      <c r="AL375" s="176"/>
      <c r="AM375" s="176"/>
      <c r="AN375" s="176"/>
      <c r="AO375" s="176"/>
      <c r="AP375" s="176"/>
      <c r="AQ375" s="176"/>
      <c r="AR375" s="176"/>
      <c r="AS375" s="176"/>
      <c r="AT375" s="176"/>
      <c r="AU375" s="176"/>
      <c r="AV375" s="176"/>
      <c r="AW375" s="176"/>
      <c r="AX375" s="176"/>
      <c r="AY375" s="176"/>
      <c r="AZ375" s="176"/>
      <c r="BA375" s="176"/>
      <c r="BB375" s="176"/>
      <c r="BC375" s="176"/>
      <c r="BD375" s="176"/>
      <c r="BE375" s="176"/>
      <c r="BF375" s="176"/>
      <c r="BG375" s="176"/>
      <c r="BH375" s="176"/>
      <c r="BI375" s="176"/>
      <c r="BJ375" s="176"/>
      <c r="BK375" s="176"/>
      <c r="BL375" s="176"/>
      <c r="BM375" s="176"/>
      <c r="BN375" s="176"/>
      <c r="BO375" s="176"/>
      <c r="BP375" s="176"/>
      <c r="BQ375" s="176"/>
      <c r="BR375" s="176"/>
      <c r="BS375" s="176"/>
      <c r="BT375" s="176"/>
      <c r="BU375" s="176"/>
      <c r="BV375" s="176"/>
      <c r="BW375" s="176"/>
      <c r="BX375" s="176"/>
      <c r="BY375" s="176"/>
      <c r="BZ375" s="176"/>
      <c r="CA375" s="176"/>
      <c r="CB375" s="176"/>
      <c r="CC375" s="176"/>
      <c r="CD375" s="176"/>
      <c r="CE375" s="176"/>
      <c r="CF375" s="176"/>
      <c r="CG375" s="176"/>
      <c r="CH375" s="176"/>
      <c r="CI375" s="176"/>
      <c r="CJ375" s="176"/>
      <c r="CK375" s="177"/>
      <c r="CL375" s="177"/>
    </row>
    <row r="376" customFormat="false" ht="12.75" hidden="false" customHeight="false" outlineLevel="0" collapsed="false">
      <c r="A376" s="169" t="s">
        <v>42</v>
      </c>
      <c r="B376" s="96"/>
      <c r="C376" s="170"/>
      <c r="D376" s="171" t="n">
        <v>21</v>
      </c>
      <c r="E376" s="172" t="s">
        <v>126</v>
      </c>
      <c r="F376" s="178" t="n">
        <f aca="false">SUM(H376:CJ376)</f>
        <v>0</v>
      </c>
      <c r="G376" s="179"/>
      <c r="H376" s="180"/>
      <c r="I376" s="181"/>
      <c r="J376" s="181"/>
      <c r="K376" s="181"/>
      <c r="L376" s="181"/>
      <c r="M376" s="181"/>
      <c r="N376" s="181"/>
      <c r="O376" s="181"/>
      <c r="P376" s="181"/>
      <c r="Q376" s="181"/>
      <c r="R376" s="181"/>
      <c r="S376" s="181"/>
      <c r="T376" s="181"/>
      <c r="U376" s="181"/>
      <c r="V376" s="181"/>
      <c r="W376" s="181"/>
      <c r="X376" s="181"/>
      <c r="Y376" s="181"/>
      <c r="Z376" s="181"/>
      <c r="AA376" s="181"/>
      <c r="AB376" s="181"/>
      <c r="AC376" s="181"/>
      <c r="AD376" s="181"/>
      <c r="AE376" s="181"/>
      <c r="AF376" s="181"/>
      <c r="AG376" s="181"/>
      <c r="AH376" s="181"/>
      <c r="AI376" s="181"/>
      <c r="AJ376" s="181"/>
      <c r="AK376" s="181"/>
      <c r="AL376" s="181"/>
      <c r="AM376" s="181"/>
      <c r="AN376" s="181"/>
      <c r="AO376" s="181"/>
      <c r="AP376" s="181"/>
      <c r="AQ376" s="181"/>
      <c r="AR376" s="181"/>
      <c r="AS376" s="181"/>
      <c r="AT376" s="181"/>
      <c r="AU376" s="181"/>
      <c r="AV376" s="181"/>
      <c r="AW376" s="181"/>
      <c r="AX376" s="181"/>
      <c r="AY376" s="181"/>
      <c r="AZ376" s="181"/>
      <c r="BA376" s="181"/>
      <c r="BB376" s="181"/>
      <c r="BC376" s="181"/>
      <c r="BD376" s="181"/>
      <c r="BE376" s="181"/>
      <c r="BF376" s="181"/>
      <c r="BG376" s="181"/>
      <c r="BH376" s="181"/>
      <c r="BI376" s="181"/>
      <c r="BJ376" s="181"/>
      <c r="BK376" s="181"/>
      <c r="BL376" s="181"/>
      <c r="BM376" s="181"/>
      <c r="BN376" s="181"/>
      <c r="BO376" s="181"/>
      <c r="BP376" s="181"/>
      <c r="BQ376" s="181"/>
      <c r="BR376" s="181"/>
      <c r="BS376" s="181"/>
      <c r="BT376" s="181"/>
      <c r="BU376" s="181"/>
      <c r="BV376" s="181"/>
      <c r="BW376" s="181"/>
      <c r="BX376" s="181"/>
      <c r="BY376" s="181"/>
      <c r="BZ376" s="181"/>
      <c r="CA376" s="181"/>
      <c r="CB376" s="181"/>
      <c r="CC376" s="181"/>
      <c r="CD376" s="181"/>
      <c r="CE376" s="181"/>
      <c r="CF376" s="181"/>
      <c r="CG376" s="181"/>
      <c r="CH376" s="181"/>
      <c r="CI376" s="181"/>
      <c r="CJ376" s="181"/>
      <c r="CK376" s="177"/>
      <c r="CL376" s="177"/>
    </row>
    <row r="377" customFormat="false" ht="12.75" hidden="false" customHeight="false" outlineLevel="0" collapsed="false">
      <c r="A377" s="169" t="s">
        <v>42</v>
      </c>
      <c r="B377" s="96"/>
      <c r="C377" s="170"/>
      <c r="D377" s="171" t="n">
        <v>22</v>
      </c>
      <c r="E377" s="172" t="s">
        <v>126</v>
      </c>
      <c r="F377" s="178" t="n">
        <f aca="false">SUM(H377:CJ377)</f>
        <v>0</v>
      </c>
      <c r="G377" s="179" t="n">
        <f aca="false">SUM(F371:F377)</f>
        <v>0</v>
      </c>
      <c r="H377" s="180"/>
      <c r="I377" s="181"/>
      <c r="J377" s="181"/>
      <c r="K377" s="181"/>
      <c r="L377" s="181"/>
      <c r="M377" s="181"/>
      <c r="N377" s="181"/>
      <c r="O377" s="181"/>
      <c r="P377" s="181"/>
      <c r="Q377" s="181"/>
      <c r="R377" s="181"/>
      <c r="S377" s="181"/>
      <c r="T377" s="181"/>
      <c r="U377" s="181"/>
      <c r="V377" s="181"/>
      <c r="W377" s="181"/>
      <c r="X377" s="181"/>
      <c r="Y377" s="181"/>
      <c r="Z377" s="181"/>
      <c r="AA377" s="181"/>
      <c r="AB377" s="181"/>
      <c r="AC377" s="181"/>
      <c r="AD377" s="181"/>
      <c r="AE377" s="181"/>
      <c r="AF377" s="181"/>
      <c r="AG377" s="181"/>
      <c r="AH377" s="181"/>
      <c r="AI377" s="181"/>
      <c r="AJ377" s="181"/>
      <c r="AK377" s="181"/>
      <c r="AL377" s="181"/>
      <c r="AM377" s="181"/>
      <c r="AN377" s="181"/>
      <c r="AO377" s="181"/>
      <c r="AP377" s="181"/>
      <c r="AQ377" s="181"/>
      <c r="AR377" s="181"/>
      <c r="AS377" s="181"/>
      <c r="AT377" s="181"/>
      <c r="AU377" s="181"/>
      <c r="AV377" s="181"/>
      <c r="AW377" s="181"/>
      <c r="AX377" s="181"/>
      <c r="AY377" s="181"/>
      <c r="AZ377" s="181"/>
      <c r="BA377" s="181"/>
      <c r="BB377" s="181"/>
      <c r="BC377" s="181"/>
      <c r="BD377" s="181"/>
      <c r="BE377" s="181"/>
      <c r="BF377" s="181"/>
      <c r="BG377" s="181"/>
      <c r="BH377" s="181"/>
      <c r="BI377" s="181"/>
      <c r="BJ377" s="181"/>
      <c r="BK377" s="181"/>
      <c r="BL377" s="181"/>
      <c r="BM377" s="181"/>
      <c r="BN377" s="181"/>
      <c r="BO377" s="181"/>
      <c r="BP377" s="181"/>
      <c r="BQ377" s="181"/>
      <c r="BR377" s="181"/>
      <c r="BS377" s="181"/>
      <c r="BT377" s="181"/>
      <c r="BU377" s="181"/>
      <c r="BV377" s="181"/>
      <c r="BW377" s="181"/>
      <c r="BX377" s="181"/>
      <c r="BY377" s="181"/>
      <c r="BZ377" s="181"/>
      <c r="CA377" s="181"/>
      <c r="CB377" s="181"/>
      <c r="CC377" s="181"/>
      <c r="CD377" s="181"/>
      <c r="CE377" s="181"/>
      <c r="CF377" s="181"/>
      <c r="CG377" s="181"/>
      <c r="CH377" s="181"/>
      <c r="CI377" s="181"/>
      <c r="CJ377" s="181"/>
      <c r="CK377" s="177"/>
      <c r="CL377" s="177"/>
    </row>
    <row r="378" customFormat="false" ht="12.75" hidden="false" customHeight="false" outlineLevel="0" collapsed="false">
      <c r="A378" s="169" t="s">
        <v>42</v>
      </c>
      <c r="B378" s="96"/>
      <c r="C378" s="170"/>
      <c r="D378" s="171" t="n">
        <v>23</v>
      </c>
      <c r="E378" s="172" t="s">
        <v>127</v>
      </c>
      <c r="F378" s="173" t="n">
        <f aca="false">SUM(H378:CJ378)</f>
        <v>0</v>
      </c>
      <c r="G378" s="174"/>
      <c r="H378" s="175"/>
      <c r="I378" s="176"/>
      <c r="J378" s="176"/>
      <c r="K378" s="176"/>
      <c r="L378" s="176"/>
      <c r="M378" s="176"/>
      <c r="N378" s="176"/>
      <c r="O378" s="176"/>
      <c r="P378" s="176"/>
      <c r="Q378" s="176"/>
      <c r="R378" s="176"/>
      <c r="S378" s="176"/>
      <c r="T378" s="176"/>
      <c r="U378" s="176"/>
      <c r="V378" s="176"/>
      <c r="W378" s="176"/>
      <c r="X378" s="176"/>
      <c r="Y378" s="176"/>
      <c r="Z378" s="176"/>
      <c r="AA378" s="176"/>
      <c r="AB378" s="176"/>
      <c r="AC378" s="176"/>
      <c r="AD378" s="176"/>
      <c r="AE378" s="176"/>
      <c r="AF378" s="176"/>
      <c r="AG378" s="176"/>
      <c r="AH378" s="176"/>
      <c r="AI378" s="176"/>
      <c r="AJ378" s="176"/>
      <c r="AK378" s="176"/>
      <c r="AL378" s="176"/>
      <c r="AM378" s="176"/>
      <c r="AN378" s="176"/>
      <c r="AO378" s="176"/>
      <c r="AP378" s="176"/>
      <c r="AQ378" s="176"/>
      <c r="AR378" s="176"/>
      <c r="AS378" s="176"/>
      <c r="AT378" s="176"/>
      <c r="AU378" s="176"/>
      <c r="AV378" s="176"/>
      <c r="AW378" s="176"/>
      <c r="AX378" s="176"/>
      <c r="AY378" s="176"/>
      <c r="AZ378" s="176"/>
      <c r="BA378" s="176"/>
      <c r="BB378" s="176"/>
      <c r="BC378" s="176"/>
      <c r="BD378" s="176"/>
      <c r="BE378" s="176"/>
      <c r="BF378" s="176"/>
      <c r="BG378" s="176"/>
      <c r="BH378" s="176"/>
      <c r="BI378" s="176"/>
      <c r="BJ378" s="176"/>
      <c r="BK378" s="176"/>
      <c r="BL378" s="176"/>
      <c r="BM378" s="176"/>
      <c r="BN378" s="176"/>
      <c r="BO378" s="176"/>
      <c r="BP378" s="176"/>
      <c r="BQ378" s="176"/>
      <c r="BR378" s="176"/>
      <c r="BS378" s="176"/>
      <c r="BT378" s="176"/>
      <c r="BU378" s="176"/>
      <c r="BV378" s="176"/>
      <c r="BW378" s="176"/>
      <c r="BX378" s="176"/>
      <c r="BY378" s="176"/>
      <c r="BZ378" s="176"/>
      <c r="CA378" s="176"/>
      <c r="CB378" s="176"/>
      <c r="CC378" s="176"/>
      <c r="CD378" s="176"/>
      <c r="CE378" s="176"/>
      <c r="CF378" s="176"/>
      <c r="CG378" s="176"/>
      <c r="CH378" s="176"/>
      <c r="CI378" s="176"/>
      <c r="CJ378" s="176"/>
      <c r="CK378" s="177"/>
      <c r="CL378" s="177"/>
    </row>
    <row r="379" customFormat="false" ht="12.75" hidden="false" customHeight="false" outlineLevel="0" collapsed="false">
      <c r="A379" s="169" t="s">
        <v>42</v>
      </c>
      <c r="B379" s="96"/>
      <c r="C379" s="170"/>
      <c r="D379" s="171" t="n">
        <v>24</v>
      </c>
      <c r="E379" s="172" t="s">
        <v>127</v>
      </c>
      <c r="F379" s="173" t="n">
        <f aca="false">SUM(H379:CJ379)</f>
        <v>0</v>
      </c>
      <c r="G379" s="174"/>
      <c r="H379" s="175"/>
      <c r="I379" s="176"/>
      <c r="J379" s="176"/>
      <c r="K379" s="176"/>
      <c r="L379" s="176"/>
      <c r="M379" s="176"/>
      <c r="N379" s="176"/>
      <c r="O379" s="176"/>
      <c r="P379" s="176"/>
      <c r="Q379" s="176"/>
      <c r="R379" s="176"/>
      <c r="S379" s="176"/>
      <c r="T379" s="176"/>
      <c r="U379" s="176"/>
      <c r="V379" s="176"/>
      <c r="W379" s="176"/>
      <c r="X379" s="176"/>
      <c r="Y379" s="176"/>
      <c r="Z379" s="176"/>
      <c r="AA379" s="176"/>
      <c r="AB379" s="176"/>
      <c r="AC379" s="176"/>
      <c r="AD379" s="176"/>
      <c r="AE379" s="176"/>
      <c r="AF379" s="176"/>
      <c r="AG379" s="176"/>
      <c r="AH379" s="176"/>
      <c r="AI379" s="176"/>
      <c r="AJ379" s="176"/>
      <c r="AK379" s="176"/>
      <c r="AL379" s="176"/>
      <c r="AM379" s="176"/>
      <c r="AN379" s="176"/>
      <c r="AO379" s="176"/>
      <c r="AP379" s="176"/>
      <c r="AQ379" s="176"/>
      <c r="AR379" s="176"/>
      <c r="AS379" s="176"/>
      <c r="AT379" s="176"/>
      <c r="AU379" s="176"/>
      <c r="AV379" s="176"/>
      <c r="AW379" s="176"/>
      <c r="AX379" s="176"/>
      <c r="AY379" s="176"/>
      <c r="AZ379" s="176"/>
      <c r="BA379" s="176"/>
      <c r="BB379" s="176"/>
      <c r="BC379" s="176"/>
      <c r="BD379" s="176"/>
      <c r="BE379" s="176"/>
      <c r="BF379" s="176"/>
      <c r="BG379" s="176"/>
      <c r="BH379" s="176"/>
      <c r="BI379" s="176"/>
      <c r="BJ379" s="176"/>
      <c r="BK379" s="176"/>
      <c r="BL379" s="176"/>
      <c r="BM379" s="176"/>
      <c r="BN379" s="176"/>
      <c r="BO379" s="176"/>
      <c r="BP379" s="176"/>
      <c r="BQ379" s="176"/>
      <c r="BR379" s="176"/>
      <c r="BS379" s="176"/>
      <c r="BT379" s="176"/>
      <c r="BU379" s="176"/>
      <c r="BV379" s="176"/>
      <c r="BW379" s="176"/>
      <c r="BX379" s="176"/>
      <c r="BY379" s="176"/>
      <c r="BZ379" s="176"/>
      <c r="CA379" s="176"/>
      <c r="CB379" s="176"/>
      <c r="CC379" s="176"/>
      <c r="CD379" s="176"/>
      <c r="CE379" s="176"/>
      <c r="CF379" s="176"/>
      <c r="CG379" s="176"/>
      <c r="CH379" s="176"/>
      <c r="CI379" s="176"/>
      <c r="CJ379" s="176"/>
      <c r="CK379" s="177"/>
      <c r="CL379" s="177"/>
    </row>
    <row r="380" customFormat="false" ht="12.75" hidden="false" customHeight="false" outlineLevel="0" collapsed="false">
      <c r="A380" s="169" t="s">
        <v>42</v>
      </c>
      <c r="B380" s="96"/>
      <c r="C380" s="170"/>
      <c r="D380" s="171" t="n">
        <v>25</v>
      </c>
      <c r="E380" s="172" t="s">
        <v>127</v>
      </c>
      <c r="F380" s="173" t="n">
        <f aca="false">SUM(H380:CJ380)</f>
        <v>0</v>
      </c>
      <c r="G380" s="174"/>
      <c r="H380" s="175"/>
      <c r="I380" s="176"/>
      <c r="J380" s="176"/>
      <c r="K380" s="176"/>
      <c r="L380" s="176"/>
      <c r="M380" s="176"/>
      <c r="N380" s="176"/>
      <c r="O380" s="176"/>
      <c r="P380" s="176"/>
      <c r="Q380" s="176"/>
      <c r="R380" s="176"/>
      <c r="S380" s="176"/>
      <c r="T380" s="176"/>
      <c r="U380" s="176"/>
      <c r="V380" s="176"/>
      <c r="W380" s="176"/>
      <c r="X380" s="176"/>
      <c r="Y380" s="176"/>
      <c r="Z380" s="176"/>
      <c r="AA380" s="176"/>
      <c r="AB380" s="176"/>
      <c r="AC380" s="176"/>
      <c r="AD380" s="176"/>
      <c r="AE380" s="176"/>
      <c r="AF380" s="176"/>
      <c r="AG380" s="176"/>
      <c r="AH380" s="176"/>
      <c r="AI380" s="176"/>
      <c r="AJ380" s="176"/>
      <c r="AK380" s="176"/>
      <c r="AL380" s="176"/>
      <c r="AM380" s="176"/>
      <c r="AN380" s="176"/>
      <c r="AO380" s="176"/>
      <c r="AP380" s="176"/>
      <c r="AQ380" s="176"/>
      <c r="AR380" s="176"/>
      <c r="AS380" s="176"/>
      <c r="AT380" s="176"/>
      <c r="AU380" s="176"/>
      <c r="AV380" s="176"/>
      <c r="AW380" s="176"/>
      <c r="AX380" s="176"/>
      <c r="AY380" s="176"/>
      <c r="AZ380" s="176"/>
      <c r="BA380" s="176"/>
      <c r="BB380" s="176"/>
      <c r="BC380" s="176"/>
      <c r="BD380" s="176"/>
      <c r="BE380" s="176"/>
      <c r="BF380" s="176"/>
      <c r="BG380" s="176"/>
      <c r="BH380" s="176"/>
      <c r="BI380" s="176"/>
      <c r="BJ380" s="176"/>
      <c r="BK380" s="176"/>
      <c r="BL380" s="176"/>
      <c r="BM380" s="176"/>
      <c r="BN380" s="176"/>
      <c r="BO380" s="176"/>
      <c r="BP380" s="176"/>
      <c r="BQ380" s="176"/>
      <c r="BR380" s="176"/>
      <c r="BS380" s="176"/>
      <c r="BT380" s="176"/>
      <c r="BU380" s="176"/>
      <c r="BV380" s="176"/>
      <c r="BW380" s="176"/>
      <c r="BX380" s="176"/>
      <c r="BY380" s="176"/>
      <c r="BZ380" s="176"/>
      <c r="CA380" s="176"/>
      <c r="CB380" s="176"/>
      <c r="CC380" s="176"/>
      <c r="CD380" s="176"/>
      <c r="CE380" s="176"/>
      <c r="CF380" s="176"/>
      <c r="CG380" s="176"/>
      <c r="CH380" s="176"/>
      <c r="CI380" s="176"/>
      <c r="CJ380" s="176"/>
      <c r="CK380" s="177"/>
      <c r="CL380" s="177"/>
    </row>
    <row r="381" customFormat="false" ht="12.75" hidden="false" customHeight="false" outlineLevel="0" collapsed="false">
      <c r="A381" s="169" t="s">
        <v>42</v>
      </c>
      <c r="B381" s="96"/>
      <c r="C381" s="170"/>
      <c r="D381" s="171" t="n">
        <v>26</v>
      </c>
      <c r="E381" s="172" t="s">
        <v>127</v>
      </c>
      <c r="F381" s="173" t="n">
        <f aca="false">SUM(H381:CJ381)</f>
        <v>0</v>
      </c>
      <c r="G381" s="174"/>
      <c r="H381" s="175"/>
      <c r="I381" s="176"/>
      <c r="J381" s="176"/>
      <c r="K381" s="176"/>
      <c r="L381" s="176"/>
      <c r="M381" s="176"/>
      <c r="N381" s="176"/>
      <c r="O381" s="176"/>
      <c r="P381" s="176"/>
      <c r="Q381" s="176"/>
      <c r="R381" s="176"/>
      <c r="S381" s="176"/>
      <c r="T381" s="176"/>
      <c r="U381" s="176"/>
      <c r="V381" s="176"/>
      <c r="W381" s="176"/>
      <c r="X381" s="176"/>
      <c r="Y381" s="176"/>
      <c r="Z381" s="176"/>
      <c r="AA381" s="176"/>
      <c r="AB381" s="176"/>
      <c r="AC381" s="176"/>
      <c r="AD381" s="176"/>
      <c r="AE381" s="176"/>
      <c r="AF381" s="176"/>
      <c r="AG381" s="176"/>
      <c r="AH381" s="176"/>
      <c r="AI381" s="176"/>
      <c r="AJ381" s="176"/>
      <c r="AK381" s="176"/>
      <c r="AL381" s="176"/>
      <c r="AM381" s="176"/>
      <c r="AN381" s="176"/>
      <c r="AO381" s="176"/>
      <c r="AP381" s="176"/>
      <c r="AQ381" s="176"/>
      <c r="AR381" s="176"/>
      <c r="AS381" s="176"/>
      <c r="AT381" s="176"/>
      <c r="AU381" s="176"/>
      <c r="AV381" s="176"/>
      <c r="AW381" s="176"/>
      <c r="AX381" s="176"/>
      <c r="AY381" s="176"/>
      <c r="AZ381" s="176"/>
      <c r="BA381" s="176"/>
      <c r="BB381" s="176"/>
      <c r="BC381" s="176"/>
      <c r="BD381" s="176"/>
      <c r="BE381" s="176"/>
      <c r="BF381" s="176"/>
      <c r="BG381" s="176"/>
      <c r="BH381" s="176"/>
      <c r="BI381" s="176"/>
      <c r="BJ381" s="176"/>
      <c r="BK381" s="176"/>
      <c r="BL381" s="176"/>
      <c r="BM381" s="176"/>
      <c r="BN381" s="176"/>
      <c r="BO381" s="176"/>
      <c r="BP381" s="176"/>
      <c r="BQ381" s="176"/>
      <c r="BR381" s="176"/>
      <c r="BS381" s="176"/>
      <c r="BT381" s="176"/>
      <c r="BU381" s="176"/>
      <c r="BV381" s="176"/>
      <c r="BW381" s="176"/>
      <c r="BX381" s="176"/>
      <c r="BY381" s="176"/>
      <c r="BZ381" s="176"/>
      <c r="CA381" s="176"/>
      <c r="CB381" s="176"/>
      <c r="CC381" s="176"/>
      <c r="CD381" s="176"/>
      <c r="CE381" s="176"/>
      <c r="CF381" s="176"/>
      <c r="CG381" s="176"/>
      <c r="CH381" s="176"/>
      <c r="CI381" s="176"/>
      <c r="CJ381" s="176"/>
      <c r="CK381" s="177"/>
      <c r="CL381" s="177"/>
    </row>
    <row r="382" customFormat="false" ht="12.75" hidden="false" customHeight="false" outlineLevel="0" collapsed="false">
      <c r="A382" s="169" t="s">
        <v>42</v>
      </c>
      <c r="B382" s="96"/>
      <c r="C382" s="170"/>
      <c r="D382" s="171" t="n">
        <v>27</v>
      </c>
      <c r="E382" s="172" t="s">
        <v>127</v>
      </c>
      <c r="F382" s="173" t="n">
        <f aca="false">SUM(H382:CJ382)</f>
        <v>0</v>
      </c>
      <c r="G382" s="174"/>
      <c r="H382" s="175"/>
      <c r="I382" s="176"/>
      <c r="J382" s="176"/>
      <c r="K382" s="176"/>
      <c r="L382" s="176"/>
      <c r="M382" s="176"/>
      <c r="N382" s="176"/>
      <c r="O382" s="176"/>
      <c r="P382" s="176"/>
      <c r="Q382" s="176"/>
      <c r="R382" s="176"/>
      <c r="S382" s="176"/>
      <c r="T382" s="176"/>
      <c r="U382" s="176"/>
      <c r="V382" s="176"/>
      <c r="W382" s="176"/>
      <c r="X382" s="176"/>
      <c r="Y382" s="176"/>
      <c r="Z382" s="176"/>
      <c r="AA382" s="176"/>
      <c r="AB382" s="176"/>
      <c r="AC382" s="176"/>
      <c r="AD382" s="176"/>
      <c r="AE382" s="176"/>
      <c r="AF382" s="176"/>
      <c r="AG382" s="176"/>
      <c r="AH382" s="176"/>
      <c r="AI382" s="176"/>
      <c r="AJ382" s="176"/>
      <c r="AK382" s="176"/>
      <c r="AL382" s="176"/>
      <c r="AM382" s="176"/>
      <c r="AN382" s="176"/>
      <c r="AO382" s="176"/>
      <c r="AP382" s="176"/>
      <c r="AQ382" s="176"/>
      <c r="AR382" s="176"/>
      <c r="AS382" s="176"/>
      <c r="AT382" s="176"/>
      <c r="AU382" s="176"/>
      <c r="AV382" s="176"/>
      <c r="AW382" s="176"/>
      <c r="AX382" s="176"/>
      <c r="AY382" s="176"/>
      <c r="AZ382" s="176"/>
      <c r="BA382" s="176"/>
      <c r="BB382" s="176"/>
      <c r="BC382" s="176"/>
      <c r="BD382" s="176"/>
      <c r="BE382" s="176"/>
      <c r="BF382" s="176"/>
      <c r="BG382" s="176"/>
      <c r="BH382" s="176"/>
      <c r="BI382" s="176"/>
      <c r="BJ382" s="176"/>
      <c r="BK382" s="176"/>
      <c r="BL382" s="176"/>
      <c r="BM382" s="176"/>
      <c r="BN382" s="176"/>
      <c r="BO382" s="176"/>
      <c r="BP382" s="176"/>
      <c r="BQ382" s="176"/>
      <c r="BR382" s="176"/>
      <c r="BS382" s="176"/>
      <c r="BT382" s="176"/>
      <c r="BU382" s="176"/>
      <c r="BV382" s="176"/>
      <c r="BW382" s="176"/>
      <c r="BX382" s="176"/>
      <c r="BY382" s="176"/>
      <c r="BZ382" s="176"/>
      <c r="CA382" s="176"/>
      <c r="CB382" s="176"/>
      <c r="CC382" s="176"/>
      <c r="CD382" s="176"/>
      <c r="CE382" s="176"/>
      <c r="CF382" s="176"/>
      <c r="CG382" s="176"/>
      <c r="CH382" s="176"/>
      <c r="CI382" s="176"/>
      <c r="CJ382" s="176"/>
      <c r="CK382" s="177"/>
      <c r="CL382" s="177"/>
    </row>
    <row r="383" customFormat="false" ht="12.75" hidden="false" customHeight="false" outlineLevel="0" collapsed="false">
      <c r="A383" s="169" t="s">
        <v>42</v>
      </c>
      <c r="B383" s="96"/>
      <c r="C383" s="170"/>
      <c r="D383" s="171" t="n">
        <v>28</v>
      </c>
      <c r="E383" s="172" t="s">
        <v>127</v>
      </c>
      <c r="F383" s="178" t="n">
        <f aca="false">SUM(H383:CJ383)</f>
        <v>0</v>
      </c>
      <c r="G383" s="179"/>
      <c r="H383" s="180"/>
      <c r="I383" s="181"/>
      <c r="J383" s="181"/>
      <c r="K383" s="181"/>
      <c r="L383" s="181"/>
      <c r="M383" s="181"/>
      <c r="N383" s="181"/>
      <c r="O383" s="181"/>
      <c r="P383" s="181"/>
      <c r="Q383" s="181"/>
      <c r="R383" s="181"/>
      <c r="S383" s="181"/>
      <c r="T383" s="181"/>
      <c r="U383" s="181"/>
      <c r="V383" s="181"/>
      <c r="W383" s="181"/>
      <c r="X383" s="181"/>
      <c r="Y383" s="181"/>
      <c r="Z383" s="181"/>
      <c r="AA383" s="181"/>
      <c r="AB383" s="181"/>
      <c r="AC383" s="181"/>
      <c r="AD383" s="181"/>
      <c r="AE383" s="181"/>
      <c r="AF383" s="181"/>
      <c r="AG383" s="181"/>
      <c r="AH383" s="181"/>
      <c r="AI383" s="181"/>
      <c r="AJ383" s="181"/>
      <c r="AK383" s="181"/>
      <c r="AL383" s="181"/>
      <c r="AM383" s="181"/>
      <c r="AN383" s="181"/>
      <c r="AO383" s="181"/>
      <c r="AP383" s="181"/>
      <c r="AQ383" s="181"/>
      <c r="AR383" s="181"/>
      <c r="AS383" s="181"/>
      <c r="AT383" s="181"/>
      <c r="AU383" s="181"/>
      <c r="AV383" s="181"/>
      <c r="AW383" s="181"/>
      <c r="AX383" s="181"/>
      <c r="AY383" s="181"/>
      <c r="AZ383" s="181"/>
      <c r="BA383" s="181"/>
      <c r="BB383" s="181"/>
      <c r="BC383" s="181"/>
      <c r="BD383" s="181"/>
      <c r="BE383" s="181"/>
      <c r="BF383" s="181"/>
      <c r="BG383" s="181"/>
      <c r="BH383" s="181"/>
      <c r="BI383" s="181"/>
      <c r="BJ383" s="181"/>
      <c r="BK383" s="181"/>
      <c r="BL383" s="181"/>
      <c r="BM383" s="181"/>
      <c r="BN383" s="181"/>
      <c r="BO383" s="181"/>
      <c r="BP383" s="181"/>
      <c r="BQ383" s="181"/>
      <c r="BR383" s="181"/>
      <c r="BS383" s="181"/>
      <c r="BT383" s="181"/>
      <c r="BU383" s="181"/>
      <c r="BV383" s="181"/>
      <c r="BW383" s="181"/>
      <c r="BX383" s="181"/>
      <c r="BY383" s="181"/>
      <c r="BZ383" s="181"/>
      <c r="CA383" s="181"/>
      <c r="CB383" s="181"/>
      <c r="CC383" s="181"/>
      <c r="CD383" s="181"/>
      <c r="CE383" s="181"/>
      <c r="CF383" s="181"/>
      <c r="CG383" s="181"/>
      <c r="CH383" s="181"/>
      <c r="CI383" s="181"/>
      <c r="CJ383" s="181"/>
      <c r="CK383" s="177"/>
      <c r="CL383" s="177"/>
    </row>
    <row r="384" customFormat="false" ht="12.75" hidden="false" customHeight="false" outlineLevel="0" collapsed="false">
      <c r="A384" s="169" t="s">
        <v>42</v>
      </c>
      <c r="B384" s="96"/>
      <c r="C384" s="170"/>
      <c r="D384" s="171" t="n">
        <v>29</v>
      </c>
      <c r="E384" s="172" t="s">
        <v>127</v>
      </c>
      <c r="F384" s="178" t="n">
        <f aca="false">SUM(H384:CJ384)</f>
        <v>0</v>
      </c>
      <c r="G384" s="179" t="n">
        <f aca="false">SUM(F378:F384)</f>
        <v>0</v>
      </c>
      <c r="H384" s="180"/>
      <c r="I384" s="181"/>
      <c r="J384" s="181"/>
      <c r="K384" s="181"/>
      <c r="L384" s="181"/>
      <c r="M384" s="181"/>
      <c r="N384" s="181"/>
      <c r="O384" s="181"/>
      <c r="P384" s="181"/>
      <c r="Q384" s="181"/>
      <c r="R384" s="181"/>
      <c r="S384" s="181"/>
      <c r="T384" s="181"/>
      <c r="U384" s="181"/>
      <c r="V384" s="181"/>
      <c r="W384" s="181"/>
      <c r="X384" s="181"/>
      <c r="Y384" s="181"/>
      <c r="Z384" s="181"/>
      <c r="AA384" s="181"/>
      <c r="AB384" s="181"/>
      <c r="AC384" s="181"/>
      <c r="AD384" s="181"/>
      <c r="AE384" s="181"/>
      <c r="AF384" s="181"/>
      <c r="AG384" s="181"/>
      <c r="AH384" s="181"/>
      <c r="AI384" s="181"/>
      <c r="AJ384" s="181"/>
      <c r="AK384" s="181"/>
      <c r="AL384" s="181"/>
      <c r="AM384" s="181"/>
      <c r="AN384" s="181"/>
      <c r="AO384" s="181"/>
      <c r="AP384" s="181"/>
      <c r="AQ384" s="181"/>
      <c r="AR384" s="181"/>
      <c r="AS384" s="181"/>
      <c r="AT384" s="181"/>
      <c r="AU384" s="181"/>
      <c r="AV384" s="181"/>
      <c r="AW384" s="181"/>
      <c r="AX384" s="181"/>
      <c r="AY384" s="181"/>
      <c r="AZ384" s="181"/>
      <c r="BA384" s="181"/>
      <c r="BB384" s="181"/>
      <c r="BC384" s="181"/>
      <c r="BD384" s="181"/>
      <c r="BE384" s="181"/>
      <c r="BF384" s="181"/>
      <c r="BG384" s="181"/>
      <c r="BH384" s="181"/>
      <c r="BI384" s="181"/>
      <c r="BJ384" s="181"/>
      <c r="BK384" s="181"/>
      <c r="BL384" s="181"/>
      <c r="BM384" s="181"/>
      <c r="BN384" s="181"/>
      <c r="BO384" s="181"/>
      <c r="BP384" s="181"/>
      <c r="BQ384" s="181"/>
      <c r="BR384" s="181"/>
      <c r="BS384" s="181"/>
      <c r="BT384" s="181"/>
      <c r="BU384" s="181"/>
      <c r="BV384" s="181"/>
      <c r="BW384" s="181"/>
      <c r="BX384" s="181"/>
      <c r="BY384" s="181"/>
      <c r="BZ384" s="181"/>
      <c r="CA384" s="181"/>
      <c r="CB384" s="181"/>
      <c r="CC384" s="181"/>
      <c r="CD384" s="181"/>
      <c r="CE384" s="181"/>
      <c r="CF384" s="181"/>
      <c r="CG384" s="181"/>
      <c r="CH384" s="181"/>
      <c r="CI384" s="181"/>
      <c r="CJ384" s="181"/>
      <c r="CK384" s="177"/>
      <c r="CL384" s="177"/>
    </row>
    <row r="385" customFormat="false" ht="12.75" hidden="false" customHeight="false" outlineLevel="0" collapsed="false">
      <c r="A385" s="169" t="s">
        <v>42</v>
      </c>
      <c r="B385" s="96"/>
      <c r="C385" s="170"/>
      <c r="D385" s="171" t="n">
        <v>30</v>
      </c>
      <c r="E385" s="172" t="s">
        <v>128</v>
      </c>
      <c r="F385" s="173" t="n">
        <f aca="false">SUM(H385:CJ385)</f>
        <v>0</v>
      </c>
      <c r="G385" s="174"/>
      <c r="H385" s="175"/>
      <c r="I385" s="176"/>
      <c r="J385" s="176"/>
      <c r="K385" s="176"/>
      <c r="L385" s="176"/>
      <c r="M385" s="176"/>
      <c r="N385" s="176"/>
      <c r="O385" s="176"/>
      <c r="P385" s="176"/>
      <c r="Q385" s="176"/>
      <c r="R385" s="176"/>
      <c r="S385" s="176"/>
      <c r="T385" s="176"/>
      <c r="U385" s="176"/>
      <c r="V385" s="176"/>
      <c r="W385" s="176"/>
      <c r="X385" s="176"/>
      <c r="Y385" s="176"/>
      <c r="Z385" s="176"/>
      <c r="AA385" s="176"/>
      <c r="AB385" s="176"/>
      <c r="AC385" s="176"/>
      <c r="AD385" s="176"/>
      <c r="AE385" s="176"/>
      <c r="AF385" s="176"/>
      <c r="AG385" s="176"/>
      <c r="AH385" s="176"/>
      <c r="AI385" s="176"/>
      <c r="AJ385" s="176"/>
      <c r="AK385" s="176"/>
      <c r="AL385" s="176"/>
      <c r="AM385" s="176"/>
      <c r="AN385" s="176"/>
      <c r="AO385" s="176"/>
      <c r="AP385" s="176"/>
      <c r="AQ385" s="176"/>
      <c r="AR385" s="176"/>
      <c r="AS385" s="176"/>
      <c r="AT385" s="176"/>
      <c r="AU385" s="176"/>
      <c r="AV385" s="176"/>
      <c r="AW385" s="176"/>
      <c r="AX385" s="176"/>
      <c r="AY385" s="176"/>
      <c r="AZ385" s="176"/>
      <c r="BA385" s="176"/>
      <c r="BB385" s="176"/>
      <c r="BC385" s="176"/>
      <c r="BD385" s="176"/>
      <c r="BE385" s="176"/>
      <c r="BF385" s="176"/>
      <c r="BG385" s="176"/>
      <c r="BH385" s="176"/>
      <c r="BI385" s="176"/>
      <c r="BJ385" s="176"/>
      <c r="BK385" s="176"/>
      <c r="BL385" s="176"/>
      <c r="BM385" s="176"/>
      <c r="BN385" s="176"/>
      <c r="BO385" s="176"/>
      <c r="BP385" s="176"/>
      <c r="BQ385" s="176"/>
      <c r="BR385" s="176"/>
      <c r="BS385" s="176"/>
      <c r="BT385" s="176"/>
      <c r="BU385" s="176"/>
      <c r="BV385" s="176"/>
      <c r="BW385" s="176"/>
      <c r="BX385" s="176"/>
      <c r="BY385" s="176"/>
      <c r="BZ385" s="176"/>
      <c r="CA385" s="176"/>
      <c r="CB385" s="176"/>
      <c r="CC385" s="176"/>
      <c r="CD385" s="176"/>
      <c r="CE385" s="176"/>
      <c r="CF385" s="176"/>
      <c r="CG385" s="176"/>
      <c r="CH385" s="176"/>
      <c r="CI385" s="176"/>
      <c r="CJ385" s="176"/>
      <c r="CK385" s="177"/>
      <c r="CL385" s="177"/>
    </row>
    <row r="386" customFormat="false" ht="13.5" hidden="false" customHeight="false" outlineLevel="0" collapsed="false">
      <c r="A386" s="169" t="s">
        <v>42</v>
      </c>
      <c r="B386" s="96"/>
      <c r="C386" s="170"/>
      <c r="D386" s="171"/>
      <c r="E386" s="172"/>
      <c r="F386" s="173" t="n">
        <f aca="false">SUM(H386:CJ386)</f>
        <v>0</v>
      </c>
      <c r="G386" s="174"/>
      <c r="H386" s="175"/>
      <c r="I386" s="176"/>
      <c r="J386" s="176"/>
      <c r="K386" s="176"/>
      <c r="L386" s="176"/>
      <c r="M386" s="176"/>
      <c r="N386" s="176"/>
      <c r="O386" s="176"/>
      <c r="P386" s="176"/>
      <c r="Q386" s="176"/>
      <c r="R386" s="176"/>
      <c r="S386" s="176"/>
      <c r="T386" s="176"/>
      <c r="U386" s="176"/>
      <c r="V386" s="176"/>
      <c r="W386" s="176"/>
      <c r="X386" s="176"/>
      <c r="Y386" s="176"/>
      <c r="Z386" s="176"/>
      <c r="AA386" s="176"/>
      <c r="AB386" s="176"/>
      <c r="AC386" s="176"/>
      <c r="AD386" s="176"/>
      <c r="AE386" s="176"/>
      <c r="AF386" s="176"/>
      <c r="AG386" s="176"/>
      <c r="AH386" s="176"/>
      <c r="AI386" s="176"/>
      <c r="AJ386" s="176"/>
      <c r="AK386" s="176"/>
      <c r="AL386" s="176"/>
      <c r="AM386" s="176"/>
      <c r="AN386" s="176"/>
      <c r="AO386" s="176"/>
      <c r="AP386" s="176"/>
      <c r="AQ386" s="176"/>
      <c r="AR386" s="176"/>
      <c r="AS386" s="176"/>
      <c r="AT386" s="176"/>
      <c r="AU386" s="176"/>
      <c r="AV386" s="176"/>
      <c r="AW386" s="176"/>
      <c r="AX386" s="176"/>
      <c r="AY386" s="176"/>
      <c r="AZ386" s="176"/>
      <c r="BA386" s="176"/>
      <c r="BB386" s="176"/>
      <c r="BC386" s="176"/>
      <c r="BD386" s="176"/>
      <c r="BE386" s="176"/>
      <c r="BF386" s="176"/>
      <c r="BG386" s="176"/>
      <c r="BH386" s="176"/>
      <c r="BI386" s="176"/>
      <c r="BJ386" s="176"/>
      <c r="BK386" s="176"/>
      <c r="BL386" s="176"/>
      <c r="BM386" s="176"/>
      <c r="BN386" s="176"/>
      <c r="BO386" s="176"/>
      <c r="BP386" s="176"/>
      <c r="BQ386" s="176"/>
      <c r="BR386" s="176"/>
      <c r="BS386" s="176"/>
      <c r="BT386" s="176"/>
      <c r="BU386" s="176"/>
      <c r="BV386" s="176"/>
      <c r="BW386" s="176"/>
      <c r="BX386" s="176"/>
      <c r="BY386" s="176"/>
      <c r="BZ386" s="176"/>
      <c r="CA386" s="176"/>
      <c r="CB386" s="176"/>
      <c r="CC386" s="176"/>
      <c r="CD386" s="176"/>
      <c r="CE386" s="176"/>
      <c r="CF386" s="176"/>
      <c r="CG386" s="176"/>
      <c r="CH386" s="176"/>
      <c r="CI386" s="176"/>
      <c r="CJ386" s="176"/>
      <c r="CK386" s="177"/>
      <c r="CL386" s="177"/>
    </row>
    <row r="387" customFormat="false" ht="13.5" hidden="false" customHeight="false" outlineLevel="0" collapsed="false">
      <c r="A387" s="182" t="s">
        <v>42</v>
      </c>
      <c r="B387" s="118"/>
      <c r="C387" s="183"/>
      <c r="D387" s="184" t="s">
        <v>49</v>
      </c>
      <c r="E387" s="185"/>
      <c r="F387" s="185" t="n">
        <f aca="false">SUM(F356:F386)</f>
        <v>0</v>
      </c>
      <c r="G387" s="185"/>
      <c r="H387" s="186" t="n">
        <f aca="false">SUM(H356:H386)</f>
        <v>0</v>
      </c>
      <c r="I387" s="187" t="n">
        <f aca="false">SUM(I356:I386)</f>
        <v>0</v>
      </c>
      <c r="J387" s="188" t="n">
        <f aca="false">SUM(J356:J386)</f>
        <v>0</v>
      </c>
      <c r="K387" s="189" t="n">
        <f aca="false">SUM(K356:K386)</f>
        <v>0</v>
      </c>
      <c r="L387" s="189" t="n">
        <f aca="false">SUM(L356:L386)</f>
        <v>0</v>
      </c>
      <c r="M387" s="190" t="n">
        <f aca="false">SUM(M356:M386)</f>
        <v>0</v>
      </c>
      <c r="N387" s="190" t="n">
        <f aca="false">SUM(N356:N386)</f>
        <v>0</v>
      </c>
      <c r="O387" s="190" t="n">
        <f aca="false">SUM(O356:O386)</f>
        <v>0</v>
      </c>
      <c r="P387" s="190" t="n">
        <f aca="false">SUM(P356:P386)</f>
        <v>0</v>
      </c>
      <c r="Q387" s="190" t="n">
        <f aca="false">SUM(Q356:Q386)</f>
        <v>0</v>
      </c>
      <c r="R387" s="188" t="n">
        <f aca="false">SUM(R356:R386)</f>
        <v>0</v>
      </c>
      <c r="S387" s="188" t="n">
        <f aca="false">SUM(S356:S386)</f>
        <v>0</v>
      </c>
      <c r="T387" s="188" t="n">
        <f aca="false">SUM(T356:T386)</f>
        <v>0</v>
      </c>
      <c r="U387" s="188" t="n">
        <f aca="false">SUM(U356:U386)</f>
        <v>0</v>
      </c>
      <c r="V387" s="188" t="n">
        <f aca="false">SUM(V356:V386)</f>
        <v>0</v>
      </c>
      <c r="W387" s="188" t="n">
        <f aca="false">SUM(W356:W386)</f>
        <v>0</v>
      </c>
      <c r="X387" s="188" t="n">
        <f aca="false">SUM(X356:X386)</f>
        <v>0</v>
      </c>
      <c r="Y387" s="188" t="n">
        <f aca="false">SUM(Y356:Y386)</f>
        <v>0</v>
      </c>
      <c r="Z387" s="188" t="n">
        <f aca="false">SUM(Z356:Z386)</f>
        <v>0</v>
      </c>
      <c r="AA387" s="188" t="n">
        <f aca="false">SUM(AA356:AA386)</f>
        <v>0</v>
      </c>
      <c r="AB387" s="188" t="n">
        <f aca="false">SUM(AB356:AB386)</f>
        <v>0</v>
      </c>
      <c r="AC387" s="188" t="n">
        <f aca="false">SUM(AC356:AC386)</f>
        <v>0</v>
      </c>
      <c r="AD387" s="188" t="n">
        <f aca="false">SUM(AD356:AD386)</f>
        <v>0</v>
      </c>
      <c r="AE387" s="188" t="n">
        <f aca="false">SUM(AE356:AE386)</f>
        <v>0</v>
      </c>
      <c r="AF387" s="188" t="n">
        <f aca="false">SUM(AF356:AF386)</f>
        <v>0</v>
      </c>
      <c r="AG387" s="188" t="n">
        <f aca="false">SUM(AG356:AG386)</f>
        <v>0</v>
      </c>
      <c r="AH387" s="188" t="n">
        <f aca="false">SUM(AH356:AH386)</f>
        <v>0</v>
      </c>
      <c r="AI387" s="188" t="n">
        <f aca="false">SUM(AI356:AI386)</f>
        <v>0</v>
      </c>
      <c r="AJ387" s="188" t="n">
        <f aca="false">SUM(AJ356:AJ386)</f>
        <v>0</v>
      </c>
      <c r="AK387" s="188" t="n">
        <f aca="false">SUM(AK356:AK386)</f>
        <v>0</v>
      </c>
      <c r="AL387" s="188" t="n">
        <f aca="false">SUM(AL356:AL386)</f>
        <v>0</v>
      </c>
      <c r="AM387" s="188" t="n">
        <f aca="false">SUM(AM356:AM386)</f>
        <v>0</v>
      </c>
      <c r="AN387" s="188" t="n">
        <f aca="false">SUM(AN356:AN386)</f>
        <v>0</v>
      </c>
      <c r="AO387" s="188" t="n">
        <f aca="false">SUM(AO356:AO386)</f>
        <v>0</v>
      </c>
      <c r="AP387" s="188" t="n">
        <f aca="false">SUM(AP356:AP386)</f>
        <v>0</v>
      </c>
      <c r="AQ387" s="188" t="n">
        <f aca="false">SUM(AQ356:AQ386)</f>
        <v>0</v>
      </c>
      <c r="AR387" s="188" t="n">
        <f aca="false">SUM(AR356:AR386)</f>
        <v>0</v>
      </c>
      <c r="AS387" s="188" t="n">
        <f aca="false">SUM(AS356:AS386)</f>
        <v>0</v>
      </c>
      <c r="AT387" s="188" t="n">
        <f aca="false">SUM(AT356:AT386)</f>
        <v>0</v>
      </c>
      <c r="AU387" s="188" t="n">
        <f aca="false">SUM(AU356:AU386)</f>
        <v>0</v>
      </c>
      <c r="AV387" s="188" t="n">
        <f aca="false">SUM(AV356:AV386)</f>
        <v>0</v>
      </c>
      <c r="AW387" s="188" t="n">
        <f aca="false">SUM(AW356:AW386)</f>
        <v>0</v>
      </c>
      <c r="AX387" s="188" t="n">
        <f aca="false">SUM(AX356:AX386)</f>
        <v>0</v>
      </c>
      <c r="AY387" s="188" t="n">
        <f aca="false">SUM(AY356:AY386)</f>
        <v>0</v>
      </c>
      <c r="AZ387" s="188" t="n">
        <f aca="false">SUM(AZ356:AZ386)</f>
        <v>0</v>
      </c>
      <c r="BA387" s="188" t="n">
        <f aca="false">SUM(BA356:BA386)</f>
        <v>0</v>
      </c>
      <c r="BB387" s="188" t="n">
        <f aca="false">SUM(BB356:BB386)</f>
        <v>0</v>
      </c>
      <c r="BC387" s="188" t="n">
        <f aca="false">SUM(BC356:BC386)</f>
        <v>0</v>
      </c>
      <c r="BD387" s="188" t="n">
        <f aca="false">SUM(BD356:BD386)</f>
        <v>0</v>
      </c>
      <c r="BE387" s="188" t="n">
        <f aca="false">SUM(BE356:BE386)</f>
        <v>0</v>
      </c>
      <c r="BF387" s="188" t="n">
        <f aca="false">SUM(BF356:BF386)</f>
        <v>0</v>
      </c>
      <c r="BG387" s="188" t="n">
        <f aca="false">SUM(BG356:BG386)</f>
        <v>0</v>
      </c>
      <c r="BH387" s="188" t="n">
        <f aca="false">SUM(BH356:BH386)</f>
        <v>0</v>
      </c>
      <c r="BI387" s="188" t="n">
        <f aca="false">SUM(BI356:BI386)</f>
        <v>0</v>
      </c>
      <c r="BJ387" s="188" t="n">
        <f aca="false">SUM(BJ356:BJ386)</f>
        <v>0</v>
      </c>
      <c r="BK387" s="188" t="n">
        <f aca="false">SUM(BK356:BK386)</f>
        <v>0</v>
      </c>
      <c r="BL387" s="188" t="n">
        <f aca="false">SUM(BL356:BL386)</f>
        <v>0</v>
      </c>
      <c r="BM387" s="188" t="n">
        <f aca="false">SUM(BM356:BM386)</f>
        <v>0</v>
      </c>
      <c r="BN387" s="188" t="n">
        <f aca="false">SUM(BN356:BN386)</f>
        <v>0</v>
      </c>
      <c r="BO387" s="188" t="n">
        <f aca="false">SUM(BO356:BO386)</f>
        <v>0</v>
      </c>
      <c r="BP387" s="188" t="n">
        <f aca="false">SUM(BP356:BP386)</f>
        <v>0</v>
      </c>
      <c r="BQ387" s="188" t="n">
        <f aca="false">SUM(BQ356:BQ386)</f>
        <v>0</v>
      </c>
      <c r="BR387" s="188" t="n">
        <f aca="false">SUM(BR356:BR386)</f>
        <v>0</v>
      </c>
      <c r="BS387" s="188" t="n">
        <f aca="false">SUM(BS356:BS386)</f>
        <v>0</v>
      </c>
      <c r="BT387" s="188" t="n">
        <f aca="false">SUM(BT356:BT386)</f>
        <v>0</v>
      </c>
      <c r="BU387" s="188" t="n">
        <f aca="false">SUM(BU356:BU386)</f>
        <v>0</v>
      </c>
      <c r="BV387" s="188" t="n">
        <f aca="false">SUM(BV356:BV386)</f>
        <v>0</v>
      </c>
      <c r="BW387" s="188" t="n">
        <f aca="false">SUM(BW356:BW386)</f>
        <v>0</v>
      </c>
      <c r="BX387" s="188" t="n">
        <f aca="false">SUM(BX356:BX386)</f>
        <v>0</v>
      </c>
      <c r="BY387" s="188" t="n">
        <f aca="false">SUM(BY356:BY386)</f>
        <v>0</v>
      </c>
      <c r="BZ387" s="188" t="n">
        <f aca="false">SUM(BZ356:BZ386)</f>
        <v>0</v>
      </c>
      <c r="CA387" s="188" t="n">
        <f aca="false">SUM(CA356:CA386)</f>
        <v>0</v>
      </c>
      <c r="CB387" s="188" t="n">
        <f aca="false">SUM(CB356:CB386)</f>
        <v>0</v>
      </c>
      <c r="CC387" s="188" t="n">
        <f aca="false">SUM(CC356:CC386)</f>
        <v>0</v>
      </c>
      <c r="CD387" s="188" t="n">
        <f aca="false">SUM(CD356:CD386)</f>
        <v>0</v>
      </c>
      <c r="CE387" s="188" t="n">
        <f aca="false">SUM(CE356:CE386)</f>
        <v>0</v>
      </c>
      <c r="CF387" s="188" t="n">
        <f aca="false">SUM(CF356:CF386)</f>
        <v>0</v>
      </c>
      <c r="CG387" s="188" t="n">
        <f aca="false">SUM(CG356:CG386)</f>
        <v>0</v>
      </c>
      <c r="CH387" s="188" t="n">
        <f aca="false">SUM(CH356:CH386)</f>
        <v>0</v>
      </c>
      <c r="CI387" s="188" t="n">
        <f aca="false">SUM(CI356:CI386)</f>
        <v>0</v>
      </c>
      <c r="CJ387" s="188" t="n">
        <f aca="false">SUM(CJ356:CJ386)</f>
        <v>0</v>
      </c>
      <c r="CK387" s="138"/>
      <c r="CL387" s="138"/>
    </row>
    <row r="388" customFormat="false" ht="12.75" hidden="false" customHeight="false" outlineLevel="0" collapsed="false">
      <c r="A388" s="191" t="s">
        <v>42</v>
      </c>
      <c r="B388" s="192"/>
      <c r="C388" s="193"/>
      <c r="D388" s="171" t="n">
        <v>1</v>
      </c>
      <c r="E388" s="172" t="s">
        <v>92</v>
      </c>
      <c r="F388" s="178" t="n">
        <f aca="false">SUM(H388:CJ388)</f>
        <v>0</v>
      </c>
      <c r="G388" s="179"/>
      <c r="H388" s="180"/>
      <c r="I388" s="181"/>
      <c r="J388" s="181"/>
      <c r="K388" s="181"/>
      <c r="L388" s="181"/>
      <c r="M388" s="181"/>
      <c r="N388" s="181"/>
      <c r="O388" s="181"/>
      <c r="P388" s="181"/>
      <c r="Q388" s="181"/>
      <c r="R388" s="181"/>
      <c r="S388" s="181"/>
      <c r="T388" s="181"/>
      <c r="U388" s="181"/>
      <c r="V388" s="181"/>
      <c r="W388" s="181"/>
      <c r="X388" s="181"/>
      <c r="Y388" s="181"/>
      <c r="Z388" s="181"/>
      <c r="AA388" s="181"/>
      <c r="AB388" s="181"/>
      <c r="AC388" s="181"/>
      <c r="AD388" s="181"/>
      <c r="AE388" s="181"/>
      <c r="AF388" s="181"/>
      <c r="AG388" s="181"/>
      <c r="AH388" s="181"/>
      <c r="AI388" s="181"/>
      <c r="AJ388" s="181"/>
      <c r="AK388" s="181"/>
      <c r="AL388" s="181"/>
      <c r="AM388" s="181"/>
      <c r="AN388" s="181"/>
      <c r="AO388" s="181"/>
      <c r="AP388" s="181"/>
      <c r="AQ388" s="181"/>
      <c r="AR388" s="181"/>
      <c r="AS388" s="181"/>
      <c r="AT388" s="181"/>
      <c r="AU388" s="181"/>
      <c r="AV388" s="181"/>
      <c r="AW388" s="181"/>
      <c r="AX388" s="181"/>
      <c r="AY388" s="181"/>
      <c r="AZ388" s="181"/>
      <c r="BA388" s="181"/>
      <c r="BB388" s="181"/>
      <c r="BC388" s="181"/>
      <c r="BD388" s="181"/>
      <c r="BE388" s="181"/>
      <c r="BF388" s="181"/>
      <c r="BG388" s="181"/>
      <c r="BH388" s="181"/>
      <c r="BI388" s="181"/>
      <c r="BJ388" s="181"/>
      <c r="BK388" s="181"/>
      <c r="BL388" s="181"/>
      <c r="BM388" s="181"/>
      <c r="BN388" s="181"/>
      <c r="BO388" s="181"/>
      <c r="BP388" s="181"/>
      <c r="BQ388" s="181"/>
      <c r="BR388" s="181"/>
      <c r="BS388" s="181"/>
      <c r="BT388" s="181"/>
      <c r="BU388" s="181"/>
      <c r="BV388" s="181"/>
      <c r="BW388" s="181"/>
      <c r="BX388" s="181"/>
      <c r="BY388" s="181"/>
      <c r="BZ388" s="181"/>
      <c r="CA388" s="181"/>
      <c r="CB388" s="181"/>
      <c r="CC388" s="181"/>
      <c r="CD388" s="181"/>
      <c r="CE388" s="181"/>
      <c r="CF388" s="181"/>
      <c r="CG388" s="181"/>
      <c r="CH388" s="181"/>
      <c r="CI388" s="181"/>
      <c r="CJ388" s="181"/>
      <c r="CK388" s="177"/>
      <c r="CL388" s="177"/>
    </row>
    <row r="389" customFormat="false" ht="12.75" hidden="false" customHeight="false" outlineLevel="0" collapsed="false">
      <c r="A389" s="169" t="s">
        <v>42</v>
      </c>
      <c r="B389" s="96"/>
      <c r="C389" s="170"/>
      <c r="D389" s="171" t="n">
        <v>2</v>
      </c>
      <c r="E389" s="172" t="s">
        <v>124</v>
      </c>
      <c r="F389" s="210" t="n">
        <f aca="false">SUM(H389:CJ389)</f>
        <v>0</v>
      </c>
      <c r="G389" s="211"/>
      <c r="H389" s="212"/>
      <c r="I389" s="213"/>
      <c r="J389" s="213"/>
      <c r="K389" s="213"/>
      <c r="L389" s="213"/>
      <c r="M389" s="213"/>
      <c r="N389" s="213"/>
      <c r="O389" s="213"/>
      <c r="P389" s="213"/>
      <c r="Q389" s="213"/>
      <c r="R389" s="213"/>
      <c r="S389" s="213"/>
      <c r="T389" s="213"/>
      <c r="U389" s="213"/>
      <c r="V389" s="213"/>
      <c r="W389" s="213"/>
      <c r="X389" s="213"/>
      <c r="Y389" s="213"/>
      <c r="Z389" s="213"/>
      <c r="AA389" s="213"/>
      <c r="AB389" s="213"/>
      <c r="AC389" s="213"/>
      <c r="AD389" s="213"/>
      <c r="AE389" s="213"/>
      <c r="AF389" s="213"/>
      <c r="AG389" s="213"/>
      <c r="AH389" s="213"/>
      <c r="AI389" s="213"/>
      <c r="AJ389" s="213"/>
      <c r="AK389" s="213"/>
      <c r="AL389" s="213"/>
      <c r="AM389" s="213"/>
      <c r="AN389" s="213"/>
      <c r="AO389" s="213"/>
      <c r="AP389" s="213"/>
      <c r="AQ389" s="213"/>
      <c r="AR389" s="213"/>
      <c r="AS389" s="213"/>
      <c r="AT389" s="213"/>
      <c r="AU389" s="213"/>
      <c r="AV389" s="213"/>
      <c r="AW389" s="213"/>
      <c r="AX389" s="213"/>
      <c r="AY389" s="213"/>
      <c r="AZ389" s="213"/>
      <c r="BA389" s="213"/>
      <c r="BB389" s="213"/>
      <c r="BC389" s="213"/>
      <c r="BD389" s="213"/>
      <c r="BE389" s="213"/>
      <c r="BF389" s="213"/>
      <c r="BG389" s="213"/>
      <c r="BH389" s="213"/>
      <c r="BI389" s="213"/>
      <c r="BJ389" s="213"/>
      <c r="BK389" s="213"/>
      <c r="BL389" s="213"/>
      <c r="BM389" s="213"/>
      <c r="BN389" s="213"/>
      <c r="BO389" s="213"/>
      <c r="BP389" s="213"/>
      <c r="BQ389" s="213"/>
      <c r="BR389" s="213"/>
      <c r="BS389" s="213"/>
      <c r="BT389" s="213"/>
      <c r="BU389" s="213"/>
      <c r="BV389" s="213"/>
      <c r="BW389" s="213"/>
      <c r="BX389" s="213"/>
      <c r="BY389" s="213"/>
      <c r="BZ389" s="213"/>
      <c r="CA389" s="213"/>
      <c r="CB389" s="213"/>
      <c r="CC389" s="213"/>
      <c r="CD389" s="213"/>
      <c r="CE389" s="213"/>
      <c r="CF389" s="213"/>
      <c r="CG389" s="213"/>
      <c r="CH389" s="213"/>
      <c r="CI389" s="213"/>
      <c r="CJ389" s="213"/>
      <c r="CK389" s="177"/>
      <c r="CL389" s="177"/>
    </row>
    <row r="390" customFormat="false" ht="12.75" hidden="false" customHeight="false" outlineLevel="0" collapsed="false">
      <c r="A390" s="169" t="s">
        <v>42</v>
      </c>
      <c r="B390" s="96"/>
      <c r="C390" s="170"/>
      <c r="D390" s="171" t="n">
        <v>3</v>
      </c>
      <c r="E390" s="172" t="s">
        <v>124</v>
      </c>
      <c r="F390" s="173" t="n">
        <f aca="false">SUM(H390:CJ390)</f>
        <v>0</v>
      </c>
      <c r="G390" s="174"/>
      <c r="H390" s="175"/>
      <c r="I390" s="176"/>
      <c r="J390" s="176"/>
      <c r="K390" s="176"/>
      <c r="L390" s="176"/>
      <c r="M390" s="176"/>
      <c r="N390" s="176"/>
      <c r="O390" s="176"/>
      <c r="P390" s="176"/>
      <c r="Q390" s="176"/>
      <c r="R390" s="176"/>
      <c r="S390" s="176"/>
      <c r="T390" s="176"/>
      <c r="U390" s="176"/>
      <c r="V390" s="176"/>
      <c r="W390" s="176"/>
      <c r="X390" s="176"/>
      <c r="Y390" s="176"/>
      <c r="Z390" s="176"/>
      <c r="AA390" s="176"/>
      <c r="AB390" s="176"/>
      <c r="AC390" s="176"/>
      <c r="AD390" s="176"/>
      <c r="AE390" s="176"/>
      <c r="AF390" s="176"/>
      <c r="AG390" s="176"/>
      <c r="AH390" s="176"/>
      <c r="AI390" s="176"/>
      <c r="AJ390" s="176"/>
      <c r="AK390" s="176"/>
      <c r="AL390" s="176"/>
      <c r="AM390" s="176"/>
      <c r="AN390" s="176"/>
      <c r="AO390" s="176"/>
      <c r="AP390" s="176"/>
      <c r="AQ390" s="176"/>
      <c r="AR390" s="176"/>
      <c r="AS390" s="176"/>
      <c r="AT390" s="176"/>
      <c r="AU390" s="176"/>
      <c r="AV390" s="176"/>
      <c r="AW390" s="176"/>
      <c r="AX390" s="176"/>
      <c r="AY390" s="176"/>
      <c r="AZ390" s="176"/>
      <c r="BA390" s="176"/>
      <c r="BB390" s="176"/>
      <c r="BC390" s="176"/>
      <c r="BD390" s="176"/>
      <c r="BE390" s="176"/>
      <c r="BF390" s="176"/>
      <c r="BG390" s="176"/>
      <c r="BH390" s="176"/>
      <c r="BI390" s="176"/>
      <c r="BJ390" s="176"/>
      <c r="BK390" s="176"/>
      <c r="BL390" s="176"/>
      <c r="BM390" s="176"/>
      <c r="BN390" s="176"/>
      <c r="BO390" s="176"/>
      <c r="BP390" s="176"/>
      <c r="BQ390" s="176"/>
      <c r="BR390" s="176"/>
      <c r="BS390" s="176"/>
      <c r="BT390" s="176"/>
      <c r="BU390" s="176"/>
      <c r="BV390" s="176"/>
      <c r="BW390" s="176"/>
      <c r="BX390" s="176"/>
      <c r="BY390" s="176"/>
      <c r="BZ390" s="176"/>
      <c r="CA390" s="176"/>
      <c r="CB390" s="176"/>
      <c r="CC390" s="176"/>
      <c r="CD390" s="176"/>
      <c r="CE390" s="176"/>
      <c r="CF390" s="176"/>
      <c r="CG390" s="176"/>
      <c r="CH390" s="176"/>
      <c r="CI390" s="176"/>
      <c r="CJ390" s="176"/>
      <c r="CK390" s="177"/>
      <c r="CL390" s="177"/>
    </row>
    <row r="391" customFormat="false" ht="12.75" hidden="false" customHeight="false" outlineLevel="0" collapsed="false">
      <c r="A391" s="169" t="s">
        <v>42</v>
      </c>
      <c r="B391" s="96"/>
      <c r="C391" s="170"/>
      <c r="D391" s="171" t="n">
        <v>4</v>
      </c>
      <c r="E391" s="172" t="s">
        <v>124</v>
      </c>
      <c r="F391" s="173" t="n">
        <f aca="false">SUM(H391:CJ391)</f>
        <v>0</v>
      </c>
      <c r="G391" s="174"/>
      <c r="H391" s="175"/>
      <c r="I391" s="176"/>
      <c r="J391" s="176"/>
      <c r="K391" s="176"/>
      <c r="L391" s="176"/>
      <c r="M391" s="176"/>
      <c r="N391" s="176"/>
      <c r="O391" s="176"/>
      <c r="P391" s="176"/>
      <c r="Q391" s="176"/>
      <c r="R391" s="176"/>
      <c r="S391" s="176"/>
      <c r="T391" s="176"/>
      <c r="U391" s="176"/>
      <c r="V391" s="176"/>
      <c r="W391" s="176"/>
      <c r="X391" s="176"/>
      <c r="Y391" s="176"/>
      <c r="Z391" s="176"/>
      <c r="AA391" s="176"/>
      <c r="AB391" s="176"/>
      <c r="AC391" s="176"/>
      <c r="AD391" s="176"/>
      <c r="AE391" s="176"/>
      <c r="AF391" s="176"/>
      <c r="AG391" s="176"/>
      <c r="AH391" s="176"/>
      <c r="AI391" s="176"/>
      <c r="AJ391" s="176"/>
      <c r="AK391" s="176"/>
      <c r="AL391" s="176"/>
      <c r="AM391" s="176"/>
      <c r="AN391" s="176"/>
      <c r="AO391" s="176"/>
      <c r="AP391" s="176"/>
      <c r="AQ391" s="176"/>
      <c r="AR391" s="176"/>
      <c r="AS391" s="176"/>
      <c r="AT391" s="176"/>
      <c r="AU391" s="176"/>
      <c r="AV391" s="176"/>
      <c r="AW391" s="176"/>
      <c r="AX391" s="176"/>
      <c r="AY391" s="176"/>
      <c r="AZ391" s="176"/>
      <c r="BA391" s="176"/>
      <c r="BB391" s="176"/>
      <c r="BC391" s="176"/>
      <c r="BD391" s="176"/>
      <c r="BE391" s="176"/>
      <c r="BF391" s="176"/>
      <c r="BG391" s="176"/>
      <c r="BH391" s="176"/>
      <c r="BI391" s="176"/>
      <c r="BJ391" s="176"/>
      <c r="BK391" s="176"/>
      <c r="BL391" s="176"/>
      <c r="BM391" s="176"/>
      <c r="BN391" s="176"/>
      <c r="BO391" s="176"/>
      <c r="BP391" s="176"/>
      <c r="BQ391" s="176"/>
      <c r="BR391" s="176"/>
      <c r="BS391" s="176"/>
      <c r="BT391" s="176"/>
      <c r="BU391" s="176"/>
      <c r="BV391" s="176"/>
      <c r="BW391" s="176"/>
      <c r="BX391" s="176"/>
      <c r="BY391" s="176"/>
      <c r="BZ391" s="176"/>
      <c r="CA391" s="176"/>
      <c r="CB391" s="176"/>
      <c r="CC391" s="176"/>
      <c r="CD391" s="176"/>
      <c r="CE391" s="176"/>
      <c r="CF391" s="176"/>
      <c r="CG391" s="176"/>
      <c r="CH391" s="176"/>
      <c r="CI391" s="176"/>
      <c r="CJ391" s="176"/>
      <c r="CK391" s="177"/>
      <c r="CL391" s="177"/>
    </row>
    <row r="392" customFormat="false" ht="12.75" hidden="false" customHeight="false" outlineLevel="0" collapsed="false">
      <c r="A392" s="169" t="s">
        <v>42</v>
      </c>
      <c r="B392" s="96"/>
      <c r="C392" s="170"/>
      <c r="D392" s="171" t="n">
        <v>5</v>
      </c>
      <c r="E392" s="172" t="s">
        <v>124</v>
      </c>
      <c r="F392" s="173" t="n">
        <f aca="false">SUM(H392:CJ392)</f>
        <v>0</v>
      </c>
      <c r="G392" s="174"/>
      <c r="H392" s="175"/>
      <c r="I392" s="176"/>
      <c r="J392" s="176"/>
      <c r="K392" s="176"/>
      <c r="L392" s="176"/>
      <c r="M392" s="176"/>
      <c r="N392" s="176"/>
      <c r="O392" s="176"/>
      <c r="P392" s="176"/>
      <c r="Q392" s="176"/>
      <c r="R392" s="176"/>
      <c r="S392" s="176"/>
      <c r="T392" s="176"/>
      <c r="U392" s="176"/>
      <c r="V392" s="176"/>
      <c r="W392" s="176"/>
      <c r="X392" s="176"/>
      <c r="Y392" s="176"/>
      <c r="Z392" s="176"/>
      <c r="AA392" s="176"/>
      <c r="AB392" s="176"/>
      <c r="AC392" s="176"/>
      <c r="AD392" s="176"/>
      <c r="AE392" s="176"/>
      <c r="AF392" s="176"/>
      <c r="AG392" s="176"/>
      <c r="AH392" s="176"/>
      <c r="AI392" s="176"/>
      <c r="AJ392" s="176"/>
      <c r="AK392" s="176"/>
      <c r="AL392" s="176"/>
      <c r="AM392" s="176"/>
      <c r="AN392" s="176"/>
      <c r="AO392" s="176"/>
      <c r="AP392" s="176"/>
      <c r="AQ392" s="176"/>
      <c r="AR392" s="176"/>
      <c r="AS392" s="176"/>
      <c r="AT392" s="176"/>
      <c r="AU392" s="176"/>
      <c r="AV392" s="176"/>
      <c r="AW392" s="176"/>
      <c r="AX392" s="176"/>
      <c r="AY392" s="176"/>
      <c r="AZ392" s="176"/>
      <c r="BA392" s="176"/>
      <c r="BB392" s="176"/>
      <c r="BC392" s="176"/>
      <c r="BD392" s="176"/>
      <c r="BE392" s="176"/>
      <c r="BF392" s="176"/>
      <c r="BG392" s="176"/>
      <c r="BH392" s="176"/>
      <c r="BI392" s="176"/>
      <c r="BJ392" s="176"/>
      <c r="BK392" s="176"/>
      <c r="BL392" s="176"/>
      <c r="BM392" s="176"/>
      <c r="BN392" s="176"/>
      <c r="BO392" s="176"/>
      <c r="BP392" s="176"/>
      <c r="BQ392" s="176"/>
      <c r="BR392" s="176"/>
      <c r="BS392" s="176"/>
      <c r="BT392" s="176"/>
      <c r="BU392" s="176"/>
      <c r="BV392" s="176"/>
      <c r="BW392" s="176"/>
      <c r="BX392" s="176"/>
      <c r="BY392" s="176"/>
      <c r="BZ392" s="176"/>
      <c r="CA392" s="176"/>
      <c r="CB392" s="176"/>
      <c r="CC392" s="176"/>
      <c r="CD392" s="176"/>
      <c r="CE392" s="176"/>
      <c r="CF392" s="176"/>
      <c r="CG392" s="176"/>
      <c r="CH392" s="176"/>
      <c r="CI392" s="176"/>
      <c r="CJ392" s="176"/>
      <c r="CK392" s="177"/>
      <c r="CL392" s="177"/>
    </row>
    <row r="393" customFormat="false" ht="12.75" hidden="false" customHeight="false" outlineLevel="0" collapsed="false">
      <c r="A393" s="169" t="s">
        <v>42</v>
      </c>
      <c r="B393" s="96"/>
      <c r="C393" s="170"/>
      <c r="D393" s="171" t="n">
        <v>6</v>
      </c>
      <c r="E393" s="172" t="s">
        <v>124</v>
      </c>
      <c r="F393" s="173" t="n">
        <f aca="false">SUM(H393:CJ393)</f>
        <v>0</v>
      </c>
      <c r="G393" s="174"/>
      <c r="H393" s="175"/>
      <c r="I393" s="176"/>
      <c r="J393" s="176"/>
      <c r="K393" s="176"/>
      <c r="L393" s="176"/>
      <c r="M393" s="176"/>
      <c r="N393" s="176"/>
      <c r="O393" s="176"/>
      <c r="P393" s="176"/>
      <c r="Q393" s="176"/>
      <c r="R393" s="176"/>
      <c r="S393" s="176"/>
      <c r="T393" s="176"/>
      <c r="U393" s="176"/>
      <c r="V393" s="176"/>
      <c r="W393" s="176"/>
      <c r="X393" s="176"/>
      <c r="Y393" s="176"/>
      <c r="Z393" s="176"/>
      <c r="AA393" s="176"/>
      <c r="AB393" s="176"/>
      <c r="AC393" s="176"/>
      <c r="AD393" s="176"/>
      <c r="AE393" s="176"/>
      <c r="AF393" s="176"/>
      <c r="AG393" s="176"/>
      <c r="AH393" s="176"/>
      <c r="AI393" s="176"/>
      <c r="AJ393" s="176"/>
      <c r="AK393" s="176"/>
      <c r="AL393" s="176"/>
      <c r="AM393" s="176"/>
      <c r="AN393" s="176"/>
      <c r="AO393" s="176"/>
      <c r="AP393" s="176"/>
      <c r="AQ393" s="176"/>
      <c r="AR393" s="176"/>
      <c r="AS393" s="176"/>
      <c r="AT393" s="176"/>
      <c r="AU393" s="176"/>
      <c r="AV393" s="176"/>
      <c r="AW393" s="176"/>
      <c r="AX393" s="176"/>
      <c r="AY393" s="176"/>
      <c r="AZ393" s="176"/>
      <c r="BA393" s="176"/>
      <c r="BB393" s="176"/>
      <c r="BC393" s="176"/>
      <c r="BD393" s="176"/>
      <c r="BE393" s="176"/>
      <c r="BF393" s="176"/>
      <c r="BG393" s="176"/>
      <c r="BH393" s="176"/>
      <c r="BI393" s="176"/>
      <c r="BJ393" s="176"/>
      <c r="BK393" s="176"/>
      <c r="BL393" s="176"/>
      <c r="BM393" s="176"/>
      <c r="BN393" s="176"/>
      <c r="BO393" s="176"/>
      <c r="BP393" s="176"/>
      <c r="BQ393" s="176"/>
      <c r="BR393" s="176"/>
      <c r="BS393" s="176"/>
      <c r="BT393" s="176"/>
      <c r="BU393" s="176"/>
      <c r="BV393" s="176"/>
      <c r="BW393" s="176"/>
      <c r="BX393" s="176"/>
      <c r="BY393" s="176"/>
      <c r="BZ393" s="176"/>
      <c r="CA393" s="176"/>
      <c r="CB393" s="176"/>
      <c r="CC393" s="176"/>
      <c r="CD393" s="176"/>
      <c r="CE393" s="176"/>
      <c r="CF393" s="176"/>
      <c r="CG393" s="176"/>
      <c r="CH393" s="176"/>
      <c r="CI393" s="176"/>
      <c r="CJ393" s="176"/>
      <c r="CK393" s="177"/>
      <c r="CL393" s="177"/>
    </row>
    <row r="394" customFormat="false" ht="12.75" hidden="false" customHeight="false" outlineLevel="0" collapsed="false">
      <c r="A394" s="169" t="s">
        <v>42</v>
      </c>
      <c r="B394" s="96"/>
      <c r="C394" s="170"/>
      <c r="D394" s="171" t="n">
        <v>7</v>
      </c>
      <c r="E394" s="172" t="s">
        <v>124</v>
      </c>
      <c r="F394" s="178" t="n">
        <f aca="false">SUM(H394:CJ394)</f>
        <v>0</v>
      </c>
      <c r="G394" s="179"/>
      <c r="H394" s="180"/>
      <c r="I394" s="181"/>
      <c r="J394" s="181"/>
      <c r="K394" s="181"/>
      <c r="L394" s="181"/>
      <c r="M394" s="181"/>
      <c r="N394" s="181"/>
      <c r="O394" s="181"/>
      <c r="P394" s="181"/>
      <c r="Q394" s="181"/>
      <c r="R394" s="181"/>
      <c r="S394" s="181"/>
      <c r="T394" s="181"/>
      <c r="U394" s="181"/>
      <c r="V394" s="181"/>
      <c r="W394" s="181"/>
      <c r="X394" s="181"/>
      <c r="Y394" s="181"/>
      <c r="Z394" s="181"/>
      <c r="AA394" s="181"/>
      <c r="AB394" s="181"/>
      <c r="AC394" s="181"/>
      <c r="AD394" s="181"/>
      <c r="AE394" s="181"/>
      <c r="AF394" s="181"/>
      <c r="AG394" s="181"/>
      <c r="AH394" s="181"/>
      <c r="AI394" s="181"/>
      <c r="AJ394" s="181"/>
      <c r="AK394" s="181"/>
      <c r="AL394" s="181"/>
      <c r="AM394" s="181"/>
      <c r="AN394" s="181"/>
      <c r="AO394" s="181"/>
      <c r="AP394" s="181"/>
      <c r="AQ394" s="181"/>
      <c r="AR394" s="181"/>
      <c r="AS394" s="181"/>
      <c r="AT394" s="181"/>
      <c r="AU394" s="181"/>
      <c r="AV394" s="181"/>
      <c r="AW394" s="181"/>
      <c r="AX394" s="181"/>
      <c r="AY394" s="181"/>
      <c r="AZ394" s="181"/>
      <c r="BA394" s="181"/>
      <c r="BB394" s="181"/>
      <c r="BC394" s="181"/>
      <c r="BD394" s="181"/>
      <c r="BE394" s="181"/>
      <c r="BF394" s="181"/>
      <c r="BG394" s="181"/>
      <c r="BH394" s="181"/>
      <c r="BI394" s="181"/>
      <c r="BJ394" s="181"/>
      <c r="BK394" s="181"/>
      <c r="BL394" s="181"/>
      <c r="BM394" s="181"/>
      <c r="BN394" s="181"/>
      <c r="BO394" s="181"/>
      <c r="BP394" s="181"/>
      <c r="BQ394" s="181"/>
      <c r="BR394" s="181"/>
      <c r="BS394" s="181"/>
      <c r="BT394" s="181"/>
      <c r="BU394" s="181"/>
      <c r="BV394" s="181"/>
      <c r="BW394" s="181"/>
      <c r="BX394" s="181"/>
      <c r="BY394" s="181"/>
      <c r="BZ394" s="181"/>
      <c r="CA394" s="181"/>
      <c r="CB394" s="181"/>
      <c r="CC394" s="181"/>
      <c r="CD394" s="181"/>
      <c r="CE394" s="181"/>
      <c r="CF394" s="181"/>
      <c r="CG394" s="181"/>
      <c r="CH394" s="181"/>
      <c r="CI394" s="181"/>
      <c r="CJ394" s="181"/>
      <c r="CK394" s="177"/>
      <c r="CL394" s="177"/>
    </row>
    <row r="395" customFormat="false" ht="12.75" hidden="false" customHeight="false" outlineLevel="0" collapsed="false">
      <c r="A395" s="169" t="s">
        <v>42</v>
      </c>
      <c r="B395" s="96"/>
      <c r="C395" s="170"/>
      <c r="D395" s="171" t="n">
        <v>8</v>
      </c>
      <c r="E395" s="172" t="s">
        <v>124</v>
      </c>
      <c r="F395" s="178" t="n">
        <f aca="false">SUM(H395:CJ395)</f>
        <v>0</v>
      </c>
      <c r="G395" s="179" t="n">
        <f aca="false">SUM(F389:F395)</f>
        <v>0</v>
      </c>
      <c r="H395" s="180"/>
      <c r="I395" s="181"/>
      <c r="J395" s="181"/>
      <c r="K395" s="181"/>
      <c r="L395" s="181"/>
      <c r="M395" s="181"/>
      <c r="N395" s="181"/>
      <c r="O395" s="181"/>
      <c r="P395" s="181"/>
      <c r="Q395" s="181"/>
      <c r="R395" s="181"/>
      <c r="S395" s="181"/>
      <c r="T395" s="181"/>
      <c r="U395" s="181"/>
      <c r="V395" s="181"/>
      <c r="W395" s="181"/>
      <c r="X395" s="181"/>
      <c r="Y395" s="181"/>
      <c r="Z395" s="181"/>
      <c r="AA395" s="181"/>
      <c r="AB395" s="181"/>
      <c r="AC395" s="181"/>
      <c r="AD395" s="181"/>
      <c r="AE395" s="181"/>
      <c r="AF395" s="181"/>
      <c r="AG395" s="181"/>
      <c r="AH395" s="181"/>
      <c r="AI395" s="181"/>
      <c r="AJ395" s="181"/>
      <c r="AK395" s="181"/>
      <c r="AL395" s="181"/>
      <c r="AM395" s="181"/>
      <c r="AN395" s="181"/>
      <c r="AO395" s="181"/>
      <c r="AP395" s="181"/>
      <c r="AQ395" s="181"/>
      <c r="AR395" s="181"/>
      <c r="AS395" s="181"/>
      <c r="AT395" s="181"/>
      <c r="AU395" s="181"/>
      <c r="AV395" s="181"/>
      <c r="AW395" s="181"/>
      <c r="AX395" s="181"/>
      <c r="AY395" s="181"/>
      <c r="AZ395" s="181"/>
      <c r="BA395" s="181"/>
      <c r="BB395" s="181"/>
      <c r="BC395" s="181"/>
      <c r="BD395" s="181"/>
      <c r="BE395" s="181"/>
      <c r="BF395" s="181"/>
      <c r="BG395" s="181"/>
      <c r="BH395" s="181"/>
      <c r="BI395" s="181"/>
      <c r="BJ395" s="181"/>
      <c r="BK395" s="181"/>
      <c r="BL395" s="181"/>
      <c r="BM395" s="181"/>
      <c r="BN395" s="181"/>
      <c r="BO395" s="181"/>
      <c r="BP395" s="181"/>
      <c r="BQ395" s="181"/>
      <c r="BR395" s="181"/>
      <c r="BS395" s="181"/>
      <c r="BT395" s="181"/>
      <c r="BU395" s="181"/>
      <c r="BV395" s="181"/>
      <c r="BW395" s="181"/>
      <c r="BX395" s="181"/>
      <c r="BY395" s="181"/>
      <c r="BZ395" s="181"/>
      <c r="CA395" s="181"/>
      <c r="CB395" s="181"/>
      <c r="CC395" s="181"/>
      <c r="CD395" s="181"/>
      <c r="CE395" s="181"/>
      <c r="CF395" s="181"/>
      <c r="CG395" s="181"/>
      <c r="CH395" s="181"/>
      <c r="CI395" s="181"/>
      <c r="CJ395" s="181"/>
      <c r="CK395" s="177"/>
      <c r="CL395" s="177"/>
    </row>
    <row r="396" customFormat="false" ht="12.75" hidden="false" customHeight="false" outlineLevel="0" collapsed="false">
      <c r="A396" s="169" t="s">
        <v>42</v>
      </c>
      <c r="B396" s="96"/>
      <c r="C396" s="170"/>
      <c r="D396" s="171" t="n">
        <v>9</v>
      </c>
      <c r="E396" s="172" t="s">
        <v>125</v>
      </c>
      <c r="F396" s="173" t="n">
        <f aca="false">SUM(H396:CJ396)</f>
        <v>0</v>
      </c>
      <c r="G396" s="174"/>
      <c r="H396" s="175"/>
      <c r="I396" s="176"/>
      <c r="J396" s="176"/>
      <c r="K396" s="176"/>
      <c r="L396" s="176"/>
      <c r="M396" s="176"/>
      <c r="N396" s="176"/>
      <c r="O396" s="176"/>
      <c r="P396" s="176"/>
      <c r="Q396" s="176"/>
      <c r="R396" s="176"/>
      <c r="S396" s="176"/>
      <c r="T396" s="176"/>
      <c r="U396" s="176"/>
      <c r="V396" s="176"/>
      <c r="W396" s="176"/>
      <c r="X396" s="176"/>
      <c r="Y396" s="176"/>
      <c r="Z396" s="176"/>
      <c r="AA396" s="176"/>
      <c r="AB396" s="176"/>
      <c r="AC396" s="176"/>
      <c r="AD396" s="176"/>
      <c r="AE396" s="176"/>
      <c r="AF396" s="176"/>
      <c r="AG396" s="176"/>
      <c r="AH396" s="176"/>
      <c r="AI396" s="176"/>
      <c r="AJ396" s="176"/>
      <c r="AK396" s="176"/>
      <c r="AL396" s="176"/>
      <c r="AM396" s="176"/>
      <c r="AN396" s="176"/>
      <c r="AO396" s="176"/>
      <c r="AP396" s="176"/>
      <c r="AQ396" s="176"/>
      <c r="AR396" s="176"/>
      <c r="AS396" s="176"/>
      <c r="AT396" s="176"/>
      <c r="AU396" s="176"/>
      <c r="AV396" s="176"/>
      <c r="AW396" s="176"/>
      <c r="AX396" s="176"/>
      <c r="AY396" s="176"/>
      <c r="AZ396" s="176"/>
      <c r="BA396" s="176"/>
      <c r="BB396" s="176"/>
      <c r="BC396" s="176"/>
      <c r="BD396" s="176"/>
      <c r="BE396" s="176"/>
      <c r="BF396" s="176"/>
      <c r="BG396" s="176"/>
      <c r="BH396" s="176"/>
      <c r="BI396" s="176"/>
      <c r="BJ396" s="176"/>
      <c r="BK396" s="176"/>
      <c r="BL396" s="176"/>
      <c r="BM396" s="176"/>
      <c r="BN396" s="176"/>
      <c r="BO396" s="176"/>
      <c r="BP396" s="176"/>
      <c r="BQ396" s="176"/>
      <c r="BR396" s="176"/>
      <c r="BS396" s="176"/>
      <c r="BT396" s="176"/>
      <c r="BU396" s="176"/>
      <c r="BV396" s="176"/>
      <c r="BW396" s="176"/>
      <c r="BX396" s="176"/>
      <c r="BY396" s="176"/>
      <c r="BZ396" s="176"/>
      <c r="CA396" s="176"/>
      <c r="CB396" s="176"/>
      <c r="CC396" s="176"/>
      <c r="CD396" s="176"/>
      <c r="CE396" s="176"/>
      <c r="CF396" s="176"/>
      <c r="CG396" s="176"/>
      <c r="CH396" s="176"/>
      <c r="CI396" s="176"/>
      <c r="CJ396" s="176"/>
      <c r="CK396" s="177"/>
      <c r="CL396" s="177"/>
    </row>
    <row r="397" customFormat="false" ht="12.75" hidden="false" customHeight="false" outlineLevel="0" collapsed="false">
      <c r="A397" s="169" t="s">
        <v>42</v>
      </c>
      <c r="B397" s="96"/>
      <c r="C397" s="170"/>
      <c r="D397" s="171" t="n">
        <v>10</v>
      </c>
      <c r="E397" s="172" t="s">
        <v>125</v>
      </c>
      <c r="F397" s="173" t="n">
        <f aca="false">SUM(H397:CJ397)</f>
        <v>0</v>
      </c>
      <c r="G397" s="174"/>
      <c r="H397" s="175"/>
      <c r="I397" s="176"/>
      <c r="J397" s="176"/>
      <c r="K397" s="176"/>
      <c r="L397" s="176"/>
      <c r="M397" s="176"/>
      <c r="N397" s="176"/>
      <c r="O397" s="176"/>
      <c r="P397" s="176"/>
      <c r="Q397" s="176"/>
      <c r="R397" s="176"/>
      <c r="S397" s="176"/>
      <c r="T397" s="176"/>
      <c r="U397" s="176"/>
      <c r="V397" s="176"/>
      <c r="W397" s="176"/>
      <c r="X397" s="176"/>
      <c r="Y397" s="176"/>
      <c r="Z397" s="176"/>
      <c r="AA397" s="176"/>
      <c r="AB397" s="176"/>
      <c r="AC397" s="176"/>
      <c r="AD397" s="176"/>
      <c r="AE397" s="176"/>
      <c r="AF397" s="176"/>
      <c r="AG397" s="176"/>
      <c r="AH397" s="176"/>
      <c r="AI397" s="176"/>
      <c r="AJ397" s="176"/>
      <c r="AK397" s="176"/>
      <c r="AL397" s="176"/>
      <c r="AM397" s="176"/>
      <c r="AN397" s="176"/>
      <c r="AO397" s="176"/>
      <c r="AP397" s="176"/>
      <c r="AQ397" s="176"/>
      <c r="AR397" s="176"/>
      <c r="AS397" s="176"/>
      <c r="AT397" s="176"/>
      <c r="AU397" s="176"/>
      <c r="AV397" s="176"/>
      <c r="AW397" s="176"/>
      <c r="AX397" s="176"/>
      <c r="AY397" s="176"/>
      <c r="AZ397" s="176"/>
      <c r="BA397" s="176"/>
      <c r="BB397" s="176"/>
      <c r="BC397" s="176"/>
      <c r="BD397" s="176"/>
      <c r="BE397" s="176"/>
      <c r="BF397" s="176"/>
      <c r="BG397" s="176"/>
      <c r="BH397" s="176"/>
      <c r="BI397" s="176"/>
      <c r="BJ397" s="176"/>
      <c r="BK397" s="176"/>
      <c r="BL397" s="176"/>
      <c r="BM397" s="176"/>
      <c r="BN397" s="176"/>
      <c r="BO397" s="176"/>
      <c r="BP397" s="176"/>
      <c r="BQ397" s="176"/>
      <c r="BR397" s="176"/>
      <c r="BS397" s="176"/>
      <c r="BT397" s="176"/>
      <c r="BU397" s="176"/>
      <c r="BV397" s="176"/>
      <c r="BW397" s="176"/>
      <c r="BX397" s="176"/>
      <c r="BY397" s="176"/>
      <c r="BZ397" s="176"/>
      <c r="CA397" s="176"/>
      <c r="CB397" s="176"/>
      <c r="CC397" s="176"/>
      <c r="CD397" s="176"/>
      <c r="CE397" s="176"/>
      <c r="CF397" s="176"/>
      <c r="CG397" s="176"/>
      <c r="CH397" s="176"/>
      <c r="CI397" s="176"/>
      <c r="CJ397" s="176"/>
      <c r="CK397" s="177"/>
      <c r="CL397" s="177"/>
    </row>
    <row r="398" customFormat="false" ht="12.75" hidden="false" customHeight="false" outlineLevel="0" collapsed="false">
      <c r="A398" s="169" t="s">
        <v>42</v>
      </c>
      <c r="B398" s="96"/>
      <c r="C398" s="170"/>
      <c r="D398" s="171" t="n">
        <v>11</v>
      </c>
      <c r="E398" s="172" t="s">
        <v>125</v>
      </c>
      <c r="F398" s="173" t="n">
        <f aca="false">SUM(H398:CJ398)</f>
        <v>0</v>
      </c>
      <c r="G398" s="174"/>
      <c r="H398" s="175"/>
      <c r="I398" s="176"/>
      <c r="J398" s="176"/>
      <c r="K398" s="176"/>
      <c r="L398" s="176"/>
      <c r="M398" s="176"/>
      <c r="N398" s="176"/>
      <c r="O398" s="176"/>
      <c r="P398" s="176"/>
      <c r="Q398" s="176"/>
      <c r="R398" s="176"/>
      <c r="S398" s="176"/>
      <c r="T398" s="176"/>
      <c r="U398" s="176"/>
      <c r="V398" s="176"/>
      <c r="W398" s="176"/>
      <c r="X398" s="176"/>
      <c r="Y398" s="176"/>
      <c r="Z398" s="176"/>
      <c r="AA398" s="176"/>
      <c r="AB398" s="176"/>
      <c r="AC398" s="176"/>
      <c r="AD398" s="176"/>
      <c r="AE398" s="176"/>
      <c r="AF398" s="176"/>
      <c r="AG398" s="176"/>
      <c r="AH398" s="176"/>
      <c r="AI398" s="176"/>
      <c r="AJ398" s="176"/>
      <c r="AK398" s="176"/>
      <c r="AL398" s="176"/>
      <c r="AM398" s="176"/>
      <c r="AN398" s="176"/>
      <c r="AO398" s="176"/>
      <c r="AP398" s="176"/>
      <c r="AQ398" s="176"/>
      <c r="AR398" s="176"/>
      <c r="AS398" s="176"/>
      <c r="AT398" s="176"/>
      <c r="AU398" s="176"/>
      <c r="AV398" s="176"/>
      <c r="AW398" s="176"/>
      <c r="AX398" s="176"/>
      <c r="AY398" s="176"/>
      <c r="AZ398" s="176"/>
      <c r="BA398" s="176"/>
      <c r="BB398" s="176"/>
      <c r="BC398" s="176"/>
      <c r="BD398" s="176"/>
      <c r="BE398" s="176"/>
      <c r="BF398" s="176"/>
      <c r="BG398" s="176"/>
      <c r="BH398" s="176"/>
      <c r="BI398" s="176"/>
      <c r="BJ398" s="176"/>
      <c r="BK398" s="176"/>
      <c r="BL398" s="176"/>
      <c r="BM398" s="176"/>
      <c r="BN398" s="176"/>
      <c r="BO398" s="176"/>
      <c r="BP398" s="176"/>
      <c r="BQ398" s="176"/>
      <c r="BR398" s="176"/>
      <c r="BS398" s="176"/>
      <c r="BT398" s="176"/>
      <c r="BU398" s="176"/>
      <c r="BV398" s="176"/>
      <c r="BW398" s="176"/>
      <c r="BX398" s="176"/>
      <c r="BY398" s="176"/>
      <c r="BZ398" s="176"/>
      <c r="CA398" s="176"/>
      <c r="CB398" s="176"/>
      <c r="CC398" s="176"/>
      <c r="CD398" s="176"/>
      <c r="CE398" s="176"/>
      <c r="CF398" s="176"/>
      <c r="CG398" s="176"/>
      <c r="CH398" s="176"/>
      <c r="CI398" s="176"/>
      <c r="CJ398" s="176"/>
      <c r="CK398" s="177"/>
      <c r="CL398" s="177"/>
    </row>
    <row r="399" customFormat="false" ht="12.75" hidden="false" customHeight="false" outlineLevel="0" collapsed="false">
      <c r="A399" s="169" t="s">
        <v>42</v>
      </c>
      <c r="B399" s="96"/>
      <c r="C399" s="170"/>
      <c r="D399" s="171" t="n">
        <v>12</v>
      </c>
      <c r="E399" s="172" t="s">
        <v>125</v>
      </c>
      <c r="F399" s="173" t="n">
        <f aca="false">SUM(H399:CJ399)</f>
        <v>0</v>
      </c>
      <c r="G399" s="174"/>
      <c r="H399" s="175"/>
      <c r="I399" s="176"/>
      <c r="J399" s="176"/>
      <c r="K399" s="176"/>
      <c r="L399" s="176"/>
      <c r="M399" s="176"/>
      <c r="N399" s="176"/>
      <c r="O399" s="176"/>
      <c r="P399" s="176"/>
      <c r="Q399" s="176"/>
      <c r="R399" s="176"/>
      <c r="S399" s="176"/>
      <c r="T399" s="176"/>
      <c r="U399" s="176"/>
      <c r="V399" s="176"/>
      <c r="W399" s="176"/>
      <c r="X399" s="176"/>
      <c r="Y399" s="176"/>
      <c r="Z399" s="176"/>
      <c r="AA399" s="176"/>
      <c r="AB399" s="176"/>
      <c r="AC399" s="176"/>
      <c r="AD399" s="176"/>
      <c r="AE399" s="176"/>
      <c r="AF399" s="176"/>
      <c r="AG399" s="176"/>
      <c r="AH399" s="176"/>
      <c r="AI399" s="176"/>
      <c r="AJ399" s="176"/>
      <c r="AK399" s="176"/>
      <c r="AL399" s="176"/>
      <c r="AM399" s="176"/>
      <c r="AN399" s="176"/>
      <c r="AO399" s="176"/>
      <c r="AP399" s="176"/>
      <c r="AQ399" s="176"/>
      <c r="AR399" s="176"/>
      <c r="AS399" s="176"/>
      <c r="AT399" s="176"/>
      <c r="AU399" s="176"/>
      <c r="AV399" s="176"/>
      <c r="AW399" s="176"/>
      <c r="AX399" s="176"/>
      <c r="AY399" s="176"/>
      <c r="AZ399" s="176"/>
      <c r="BA399" s="176"/>
      <c r="BB399" s="176"/>
      <c r="BC399" s="176"/>
      <c r="BD399" s="176"/>
      <c r="BE399" s="176"/>
      <c r="BF399" s="176"/>
      <c r="BG399" s="176"/>
      <c r="BH399" s="176"/>
      <c r="BI399" s="176"/>
      <c r="BJ399" s="176"/>
      <c r="BK399" s="176"/>
      <c r="BL399" s="176"/>
      <c r="BM399" s="176"/>
      <c r="BN399" s="176"/>
      <c r="BO399" s="176"/>
      <c r="BP399" s="176"/>
      <c r="BQ399" s="176"/>
      <c r="BR399" s="176"/>
      <c r="BS399" s="176"/>
      <c r="BT399" s="176"/>
      <c r="BU399" s="176"/>
      <c r="BV399" s="176"/>
      <c r="BW399" s="176"/>
      <c r="BX399" s="176"/>
      <c r="BY399" s="176"/>
      <c r="BZ399" s="176"/>
      <c r="CA399" s="176"/>
      <c r="CB399" s="176"/>
      <c r="CC399" s="176"/>
      <c r="CD399" s="176"/>
      <c r="CE399" s="176"/>
      <c r="CF399" s="176"/>
      <c r="CG399" s="176"/>
      <c r="CH399" s="176"/>
      <c r="CI399" s="176"/>
      <c r="CJ399" s="176"/>
      <c r="CK399" s="177"/>
      <c r="CL399" s="177"/>
    </row>
    <row r="400" customFormat="false" ht="12.75" hidden="false" customHeight="false" outlineLevel="0" collapsed="false">
      <c r="A400" s="169" t="s">
        <v>42</v>
      </c>
      <c r="B400" s="96"/>
      <c r="C400" s="170"/>
      <c r="D400" s="171" t="n">
        <v>13</v>
      </c>
      <c r="E400" s="172" t="s">
        <v>125</v>
      </c>
      <c r="F400" s="173" t="n">
        <f aca="false">SUM(H400:CJ400)</f>
        <v>0</v>
      </c>
      <c r="G400" s="174"/>
      <c r="H400" s="175"/>
      <c r="I400" s="176"/>
      <c r="J400" s="176"/>
      <c r="K400" s="176"/>
      <c r="L400" s="176"/>
      <c r="M400" s="176"/>
      <c r="N400" s="176"/>
      <c r="O400" s="176"/>
      <c r="P400" s="176"/>
      <c r="Q400" s="176"/>
      <c r="R400" s="176"/>
      <c r="S400" s="176"/>
      <c r="T400" s="176"/>
      <c r="U400" s="176"/>
      <c r="V400" s="176"/>
      <c r="W400" s="176"/>
      <c r="X400" s="176"/>
      <c r="Y400" s="176"/>
      <c r="Z400" s="176"/>
      <c r="AA400" s="176"/>
      <c r="AB400" s="176"/>
      <c r="AC400" s="176"/>
      <c r="AD400" s="176"/>
      <c r="AE400" s="176"/>
      <c r="AF400" s="176"/>
      <c r="AG400" s="176"/>
      <c r="AH400" s="176"/>
      <c r="AI400" s="176"/>
      <c r="AJ400" s="176"/>
      <c r="AK400" s="176"/>
      <c r="AL400" s="176"/>
      <c r="AM400" s="176"/>
      <c r="AN400" s="176"/>
      <c r="AO400" s="176"/>
      <c r="AP400" s="176"/>
      <c r="AQ400" s="176"/>
      <c r="AR400" s="176"/>
      <c r="AS400" s="176"/>
      <c r="AT400" s="176"/>
      <c r="AU400" s="176"/>
      <c r="AV400" s="176"/>
      <c r="AW400" s="176"/>
      <c r="AX400" s="176"/>
      <c r="AY400" s="176"/>
      <c r="AZ400" s="176"/>
      <c r="BA400" s="176"/>
      <c r="BB400" s="176"/>
      <c r="BC400" s="176"/>
      <c r="BD400" s="176"/>
      <c r="BE400" s="176"/>
      <c r="BF400" s="176"/>
      <c r="BG400" s="176"/>
      <c r="BH400" s="176"/>
      <c r="BI400" s="176"/>
      <c r="BJ400" s="176"/>
      <c r="BK400" s="176"/>
      <c r="BL400" s="176"/>
      <c r="BM400" s="176"/>
      <c r="BN400" s="176"/>
      <c r="BO400" s="176"/>
      <c r="BP400" s="176"/>
      <c r="BQ400" s="176"/>
      <c r="BR400" s="176"/>
      <c r="BS400" s="176"/>
      <c r="BT400" s="176"/>
      <c r="BU400" s="176"/>
      <c r="BV400" s="176"/>
      <c r="BW400" s="176"/>
      <c r="BX400" s="176"/>
      <c r="BY400" s="176"/>
      <c r="BZ400" s="176"/>
      <c r="CA400" s="176"/>
      <c r="CB400" s="176"/>
      <c r="CC400" s="176"/>
      <c r="CD400" s="176"/>
      <c r="CE400" s="176"/>
      <c r="CF400" s="176"/>
      <c r="CG400" s="176"/>
      <c r="CH400" s="176"/>
      <c r="CI400" s="176"/>
      <c r="CJ400" s="176"/>
      <c r="CK400" s="177"/>
      <c r="CL400" s="177"/>
    </row>
    <row r="401" customFormat="false" ht="12.75" hidden="false" customHeight="false" outlineLevel="0" collapsed="false">
      <c r="A401" s="169" t="s">
        <v>42</v>
      </c>
      <c r="B401" s="96"/>
      <c r="C401" s="170"/>
      <c r="D401" s="171" t="n">
        <v>14</v>
      </c>
      <c r="E401" s="172" t="s">
        <v>125</v>
      </c>
      <c r="F401" s="178" t="n">
        <f aca="false">SUM(H401:CJ401)</f>
        <v>0</v>
      </c>
      <c r="G401" s="179"/>
      <c r="H401" s="180"/>
      <c r="I401" s="181"/>
      <c r="J401" s="181"/>
      <c r="K401" s="181"/>
      <c r="L401" s="181"/>
      <c r="M401" s="181"/>
      <c r="N401" s="181"/>
      <c r="O401" s="181"/>
      <c r="P401" s="181"/>
      <c r="Q401" s="181"/>
      <c r="R401" s="181"/>
      <c r="S401" s="181"/>
      <c r="T401" s="181"/>
      <c r="U401" s="181"/>
      <c r="V401" s="181"/>
      <c r="W401" s="181"/>
      <c r="X401" s="181"/>
      <c r="Y401" s="181"/>
      <c r="Z401" s="181"/>
      <c r="AA401" s="181"/>
      <c r="AB401" s="181"/>
      <c r="AC401" s="181"/>
      <c r="AD401" s="181"/>
      <c r="AE401" s="181"/>
      <c r="AF401" s="181"/>
      <c r="AG401" s="181"/>
      <c r="AH401" s="181"/>
      <c r="AI401" s="181"/>
      <c r="AJ401" s="181"/>
      <c r="AK401" s="181"/>
      <c r="AL401" s="181"/>
      <c r="AM401" s="181"/>
      <c r="AN401" s="181"/>
      <c r="AO401" s="181"/>
      <c r="AP401" s="181"/>
      <c r="AQ401" s="181"/>
      <c r="AR401" s="181"/>
      <c r="AS401" s="181"/>
      <c r="AT401" s="181"/>
      <c r="AU401" s="181"/>
      <c r="AV401" s="181"/>
      <c r="AW401" s="181"/>
      <c r="AX401" s="181"/>
      <c r="AY401" s="181"/>
      <c r="AZ401" s="181"/>
      <c r="BA401" s="181"/>
      <c r="BB401" s="181"/>
      <c r="BC401" s="181"/>
      <c r="BD401" s="181"/>
      <c r="BE401" s="181"/>
      <c r="BF401" s="181"/>
      <c r="BG401" s="181"/>
      <c r="BH401" s="181"/>
      <c r="BI401" s="181"/>
      <c r="BJ401" s="181"/>
      <c r="BK401" s="181"/>
      <c r="BL401" s="181"/>
      <c r="BM401" s="181"/>
      <c r="BN401" s="181"/>
      <c r="BO401" s="181"/>
      <c r="BP401" s="181"/>
      <c r="BQ401" s="181"/>
      <c r="BR401" s="181"/>
      <c r="BS401" s="181"/>
      <c r="BT401" s="181"/>
      <c r="BU401" s="181"/>
      <c r="BV401" s="181"/>
      <c r="BW401" s="181"/>
      <c r="BX401" s="181"/>
      <c r="BY401" s="181"/>
      <c r="BZ401" s="181"/>
      <c r="CA401" s="181"/>
      <c r="CB401" s="181"/>
      <c r="CC401" s="181"/>
      <c r="CD401" s="181"/>
      <c r="CE401" s="181"/>
      <c r="CF401" s="181"/>
      <c r="CG401" s="181"/>
      <c r="CH401" s="181"/>
      <c r="CI401" s="181"/>
      <c r="CJ401" s="181"/>
      <c r="CK401" s="177"/>
      <c r="CL401" s="177"/>
    </row>
    <row r="402" customFormat="false" ht="12.75" hidden="false" customHeight="false" outlineLevel="0" collapsed="false">
      <c r="A402" s="169" t="s">
        <v>42</v>
      </c>
      <c r="B402" s="96"/>
      <c r="C402" s="170"/>
      <c r="D402" s="171" t="n">
        <v>15</v>
      </c>
      <c r="E402" s="172" t="s">
        <v>125</v>
      </c>
      <c r="F402" s="178" t="n">
        <f aca="false">SUM(H402:CJ402)</f>
        <v>0</v>
      </c>
      <c r="G402" s="179" t="n">
        <f aca="false">SUM(F396:F402)</f>
        <v>0</v>
      </c>
      <c r="H402" s="180"/>
      <c r="I402" s="181"/>
      <c r="J402" s="181"/>
      <c r="K402" s="181"/>
      <c r="L402" s="181"/>
      <c r="M402" s="181"/>
      <c r="N402" s="181"/>
      <c r="O402" s="181"/>
      <c r="P402" s="181"/>
      <c r="Q402" s="181"/>
      <c r="R402" s="181"/>
      <c r="S402" s="181"/>
      <c r="T402" s="181"/>
      <c r="U402" s="181"/>
      <c r="V402" s="181"/>
      <c r="W402" s="181"/>
      <c r="X402" s="181"/>
      <c r="Y402" s="181"/>
      <c r="Z402" s="181"/>
      <c r="AA402" s="181"/>
      <c r="AB402" s="181"/>
      <c r="AC402" s="181"/>
      <c r="AD402" s="181"/>
      <c r="AE402" s="181"/>
      <c r="AF402" s="181"/>
      <c r="AG402" s="181"/>
      <c r="AH402" s="181"/>
      <c r="AI402" s="181"/>
      <c r="AJ402" s="181"/>
      <c r="AK402" s="181"/>
      <c r="AL402" s="181"/>
      <c r="AM402" s="181"/>
      <c r="AN402" s="181"/>
      <c r="AO402" s="181"/>
      <c r="AP402" s="181"/>
      <c r="AQ402" s="181"/>
      <c r="AR402" s="181"/>
      <c r="AS402" s="181"/>
      <c r="AT402" s="181"/>
      <c r="AU402" s="181"/>
      <c r="AV402" s="181"/>
      <c r="AW402" s="181"/>
      <c r="AX402" s="181"/>
      <c r="AY402" s="181"/>
      <c r="AZ402" s="181"/>
      <c r="BA402" s="181"/>
      <c r="BB402" s="181"/>
      <c r="BC402" s="181"/>
      <c r="BD402" s="181"/>
      <c r="BE402" s="181"/>
      <c r="BF402" s="181"/>
      <c r="BG402" s="181"/>
      <c r="BH402" s="181"/>
      <c r="BI402" s="181"/>
      <c r="BJ402" s="181"/>
      <c r="BK402" s="181"/>
      <c r="BL402" s="181"/>
      <c r="BM402" s="181"/>
      <c r="BN402" s="181"/>
      <c r="BO402" s="181"/>
      <c r="BP402" s="181"/>
      <c r="BQ402" s="181"/>
      <c r="BR402" s="181"/>
      <c r="BS402" s="181"/>
      <c r="BT402" s="181"/>
      <c r="BU402" s="181"/>
      <c r="BV402" s="181"/>
      <c r="BW402" s="181"/>
      <c r="BX402" s="181"/>
      <c r="BY402" s="181"/>
      <c r="BZ402" s="181"/>
      <c r="CA402" s="181"/>
      <c r="CB402" s="181"/>
      <c r="CC402" s="181"/>
      <c r="CD402" s="181"/>
      <c r="CE402" s="181"/>
      <c r="CF402" s="181"/>
      <c r="CG402" s="181"/>
      <c r="CH402" s="181"/>
      <c r="CI402" s="181"/>
      <c r="CJ402" s="181"/>
      <c r="CK402" s="177"/>
      <c r="CL402" s="177"/>
    </row>
    <row r="403" customFormat="false" ht="12.75" hidden="false" customHeight="false" outlineLevel="0" collapsed="false">
      <c r="A403" s="169" t="s">
        <v>42</v>
      </c>
      <c r="B403" s="96"/>
      <c r="C403" s="170"/>
      <c r="D403" s="171" t="n">
        <v>16</v>
      </c>
      <c r="E403" s="172" t="s">
        <v>126</v>
      </c>
      <c r="F403" s="173" t="n">
        <f aca="false">SUM(H403:CJ403)</f>
        <v>0</v>
      </c>
      <c r="G403" s="174"/>
      <c r="H403" s="175"/>
      <c r="I403" s="176"/>
      <c r="J403" s="176"/>
      <c r="K403" s="176"/>
      <c r="L403" s="176"/>
      <c r="M403" s="176"/>
      <c r="N403" s="176"/>
      <c r="O403" s="176"/>
      <c r="P403" s="176"/>
      <c r="Q403" s="176"/>
      <c r="R403" s="176"/>
      <c r="S403" s="176"/>
      <c r="T403" s="176"/>
      <c r="U403" s="176"/>
      <c r="V403" s="176"/>
      <c r="W403" s="176"/>
      <c r="X403" s="176"/>
      <c r="Y403" s="176"/>
      <c r="Z403" s="176"/>
      <c r="AA403" s="176"/>
      <c r="AB403" s="176"/>
      <c r="AC403" s="176"/>
      <c r="AD403" s="176"/>
      <c r="AE403" s="176"/>
      <c r="AF403" s="176"/>
      <c r="AG403" s="176"/>
      <c r="AH403" s="176"/>
      <c r="AI403" s="176"/>
      <c r="AJ403" s="176"/>
      <c r="AK403" s="176"/>
      <c r="AL403" s="176"/>
      <c r="AM403" s="176"/>
      <c r="AN403" s="176"/>
      <c r="AO403" s="176"/>
      <c r="AP403" s="176"/>
      <c r="AQ403" s="176"/>
      <c r="AR403" s="176"/>
      <c r="AS403" s="176"/>
      <c r="AT403" s="176"/>
      <c r="AU403" s="176"/>
      <c r="AV403" s="176"/>
      <c r="AW403" s="176"/>
      <c r="AX403" s="176"/>
      <c r="AY403" s="176"/>
      <c r="AZ403" s="176"/>
      <c r="BA403" s="176"/>
      <c r="BB403" s="176"/>
      <c r="BC403" s="176"/>
      <c r="BD403" s="176"/>
      <c r="BE403" s="176"/>
      <c r="BF403" s="176"/>
      <c r="BG403" s="176"/>
      <c r="BH403" s="176"/>
      <c r="BI403" s="176"/>
      <c r="BJ403" s="176"/>
      <c r="BK403" s="176"/>
      <c r="BL403" s="176"/>
      <c r="BM403" s="176"/>
      <c r="BN403" s="176"/>
      <c r="BO403" s="176"/>
      <c r="BP403" s="176"/>
      <c r="BQ403" s="176"/>
      <c r="BR403" s="176"/>
      <c r="BS403" s="176"/>
      <c r="BT403" s="176"/>
      <c r="BU403" s="176"/>
      <c r="BV403" s="176"/>
      <c r="BW403" s="176"/>
      <c r="BX403" s="176"/>
      <c r="BY403" s="176"/>
      <c r="BZ403" s="176"/>
      <c r="CA403" s="176"/>
      <c r="CB403" s="176"/>
      <c r="CC403" s="176"/>
      <c r="CD403" s="176"/>
      <c r="CE403" s="176"/>
      <c r="CF403" s="176"/>
      <c r="CG403" s="176"/>
      <c r="CH403" s="176"/>
      <c r="CI403" s="176"/>
      <c r="CJ403" s="176"/>
      <c r="CK403" s="177"/>
      <c r="CL403" s="177"/>
    </row>
    <row r="404" customFormat="false" ht="12.75" hidden="false" customHeight="false" outlineLevel="0" collapsed="false">
      <c r="A404" s="169" t="s">
        <v>42</v>
      </c>
      <c r="B404" s="96"/>
      <c r="C404" s="170"/>
      <c r="D404" s="171" t="n">
        <v>17</v>
      </c>
      <c r="E404" s="172" t="s">
        <v>126</v>
      </c>
      <c r="F404" s="173" t="n">
        <f aca="false">SUM(H404:CJ404)</f>
        <v>0</v>
      </c>
      <c r="G404" s="174"/>
      <c r="H404" s="175"/>
      <c r="I404" s="176"/>
      <c r="J404" s="176"/>
      <c r="K404" s="176"/>
      <c r="L404" s="176"/>
      <c r="M404" s="176"/>
      <c r="N404" s="176"/>
      <c r="O404" s="176"/>
      <c r="P404" s="176"/>
      <c r="Q404" s="176"/>
      <c r="R404" s="176"/>
      <c r="S404" s="176"/>
      <c r="T404" s="176"/>
      <c r="U404" s="176"/>
      <c r="V404" s="176"/>
      <c r="W404" s="176"/>
      <c r="X404" s="176"/>
      <c r="Y404" s="176"/>
      <c r="Z404" s="176"/>
      <c r="AA404" s="176"/>
      <c r="AB404" s="176"/>
      <c r="AC404" s="176"/>
      <c r="AD404" s="176"/>
      <c r="AE404" s="176"/>
      <c r="AF404" s="176"/>
      <c r="AG404" s="176"/>
      <c r="AH404" s="176"/>
      <c r="AI404" s="176"/>
      <c r="AJ404" s="176"/>
      <c r="AK404" s="176"/>
      <c r="AL404" s="176"/>
      <c r="AM404" s="176"/>
      <c r="AN404" s="176"/>
      <c r="AO404" s="176"/>
      <c r="AP404" s="176"/>
      <c r="AQ404" s="176"/>
      <c r="AR404" s="176"/>
      <c r="AS404" s="176"/>
      <c r="AT404" s="176"/>
      <c r="AU404" s="176"/>
      <c r="AV404" s="176"/>
      <c r="AW404" s="176"/>
      <c r="AX404" s="176"/>
      <c r="AY404" s="176"/>
      <c r="AZ404" s="176"/>
      <c r="BA404" s="176"/>
      <c r="BB404" s="176"/>
      <c r="BC404" s="176"/>
      <c r="BD404" s="176"/>
      <c r="BE404" s="176"/>
      <c r="BF404" s="176"/>
      <c r="BG404" s="176"/>
      <c r="BH404" s="176"/>
      <c r="BI404" s="176"/>
      <c r="BJ404" s="176"/>
      <c r="BK404" s="176"/>
      <c r="BL404" s="176"/>
      <c r="BM404" s="176"/>
      <c r="BN404" s="176"/>
      <c r="BO404" s="176"/>
      <c r="BP404" s="176"/>
      <c r="BQ404" s="176"/>
      <c r="BR404" s="176"/>
      <c r="BS404" s="176"/>
      <c r="BT404" s="176"/>
      <c r="BU404" s="176"/>
      <c r="BV404" s="176"/>
      <c r="BW404" s="176"/>
      <c r="BX404" s="176"/>
      <c r="BY404" s="176"/>
      <c r="BZ404" s="176"/>
      <c r="CA404" s="176"/>
      <c r="CB404" s="176"/>
      <c r="CC404" s="176"/>
      <c r="CD404" s="176"/>
      <c r="CE404" s="176"/>
      <c r="CF404" s="176"/>
      <c r="CG404" s="176"/>
      <c r="CH404" s="176"/>
      <c r="CI404" s="176"/>
      <c r="CJ404" s="176"/>
      <c r="CK404" s="177"/>
      <c r="CL404" s="177"/>
    </row>
    <row r="405" customFormat="false" ht="12.75" hidden="false" customHeight="false" outlineLevel="0" collapsed="false">
      <c r="A405" s="169" t="s">
        <v>42</v>
      </c>
      <c r="B405" s="96"/>
      <c r="C405" s="170"/>
      <c r="D405" s="171" t="n">
        <v>18</v>
      </c>
      <c r="E405" s="172" t="s">
        <v>126</v>
      </c>
      <c r="F405" s="173" t="n">
        <f aca="false">SUM(H405:CJ405)</f>
        <v>0</v>
      </c>
      <c r="G405" s="174"/>
      <c r="H405" s="175"/>
      <c r="I405" s="176"/>
      <c r="J405" s="176"/>
      <c r="K405" s="176"/>
      <c r="L405" s="176"/>
      <c r="M405" s="176"/>
      <c r="N405" s="176"/>
      <c r="O405" s="176"/>
      <c r="P405" s="176"/>
      <c r="Q405" s="176"/>
      <c r="R405" s="176"/>
      <c r="S405" s="176"/>
      <c r="T405" s="176"/>
      <c r="U405" s="176"/>
      <c r="V405" s="176"/>
      <c r="W405" s="176"/>
      <c r="X405" s="176"/>
      <c r="Y405" s="176"/>
      <c r="Z405" s="176"/>
      <c r="AA405" s="176"/>
      <c r="AB405" s="176"/>
      <c r="AC405" s="176"/>
      <c r="AD405" s="176"/>
      <c r="AE405" s="176"/>
      <c r="AF405" s="176"/>
      <c r="AG405" s="176"/>
      <c r="AH405" s="176"/>
      <c r="AI405" s="176"/>
      <c r="AJ405" s="176"/>
      <c r="AK405" s="176"/>
      <c r="AL405" s="176"/>
      <c r="AM405" s="176"/>
      <c r="AN405" s="176"/>
      <c r="AO405" s="176"/>
      <c r="AP405" s="176"/>
      <c r="AQ405" s="176"/>
      <c r="AR405" s="176"/>
      <c r="AS405" s="176"/>
      <c r="AT405" s="176"/>
      <c r="AU405" s="176"/>
      <c r="AV405" s="176"/>
      <c r="AW405" s="176"/>
      <c r="AX405" s="176"/>
      <c r="AY405" s="176"/>
      <c r="AZ405" s="176"/>
      <c r="BA405" s="176"/>
      <c r="BB405" s="176"/>
      <c r="BC405" s="176"/>
      <c r="BD405" s="176"/>
      <c r="BE405" s="176"/>
      <c r="BF405" s="176"/>
      <c r="BG405" s="176"/>
      <c r="BH405" s="176"/>
      <c r="BI405" s="176"/>
      <c r="BJ405" s="176"/>
      <c r="BK405" s="176"/>
      <c r="BL405" s="176"/>
      <c r="BM405" s="176"/>
      <c r="BN405" s="176"/>
      <c r="BO405" s="176"/>
      <c r="BP405" s="176"/>
      <c r="BQ405" s="176"/>
      <c r="BR405" s="176"/>
      <c r="BS405" s="176"/>
      <c r="BT405" s="176"/>
      <c r="BU405" s="176"/>
      <c r="BV405" s="176"/>
      <c r="BW405" s="176"/>
      <c r="BX405" s="176"/>
      <c r="BY405" s="176"/>
      <c r="BZ405" s="176"/>
      <c r="CA405" s="176"/>
      <c r="CB405" s="176"/>
      <c r="CC405" s="176"/>
      <c r="CD405" s="176"/>
      <c r="CE405" s="176"/>
      <c r="CF405" s="176"/>
      <c r="CG405" s="176"/>
      <c r="CH405" s="176"/>
      <c r="CI405" s="176"/>
      <c r="CJ405" s="176"/>
      <c r="CK405" s="177"/>
      <c r="CL405" s="177"/>
    </row>
    <row r="406" customFormat="false" ht="12.75" hidden="false" customHeight="false" outlineLevel="0" collapsed="false">
      <c r="A406" s="169" t="s">
        <v>42</v>
      </c>
      <c r="B406" s="96"/>
      <c r="C406" s="170"/>
      <c r="D406" s="171" t="n">
        <v>19</v>
      </c>
      <c r="E406" s="172" t="s">
        <v>126</v>
      </c>
      <c r="F406" s="173" t="n">
        <f aca="false">SUM(H406:CJ406)</f>
        <v>0</v>
      </c>
      <c r="G406" s="174"/>
      <c r="H406" s="175"/>
      <c r="I406" s="176"/>
      <c r="J406" s="176"/>
      <c r="K406" s="176"/>
      <c r="L406" s="176"/>
      <c r="M406" s="176"/>
      <c r="N406" s="176"/>
      <c r="O406" s="176"/>
      <c r="P406" s="176"/>
      <c r="Q406" s="176"/>
      <c r="R406" s="176"/>
      <c r="S406" s="176"/>
      <c r="T406" s="176"/>
      <c r="U406" s="176"/>
      <c r="V406" s="176"/>
      <c r="W406" s="176"/>
      <c r="X406" s="176"/>
      <c r="Y406" s="176"/>
      <c r="Z406" s="176"/>
      <c r="AA406" s="176"/>
      <c r="AB406" s="176"/>
      <c r="AC406" s="176"/>
      <c r="AD406" s="176"/>
      <c r="AE406" s="176"/>
      <c r="AF406" s="176"/>
      <c r="AG406" s="176"/>
      <c r="AH406" s="176"/>
      <c r="AI406" s="176"/>
      <c r="AJ406" s="176"/>
      <c r="AK406" s="176"/>
      <c r="AL406" s="176"/>
      <c r="AM406" s="176"/>
      <c r="AN406" s="176"/>
      <c r="AO406" s="176"/>
      <c r="AP406" s="176"/>
      <c r="AQ406" s="176"/>
      <c r="AR406" s="176"/>
      <c r="AS406" s="176"/>
      <c r="AT406" s="176"/>
      <c r="AU406" s="176"/>
      <c r="AV406" s="176"/>
      <c r="AW406" s="176"/>
      <c r="AX406" s="176"/>
      <c r="AY406" s="176"/>
      <c r="AZ406" s="176"/>
      <c r="BA406" s="176"/>
      <c r="BB406" s="176"/>
      <c r="BC406" s="176"/>
      <c r="BD406" s="176"/>
      <c r="BE406" s="176"/>
      <c r="BF406" s="176"/>
      <c r="BG406" s="176"/>
      <c r="BH406" s="176"/>
      <c r="BI406" s="176"/>
      <c r="BJ406" s="176"/>
      <c r="BK406" s="176"/>
      <c r="BL406" s="176"/>
      <c r="BM406" s="176"/>
      <c r="BN406" s="176"/>
      <c r="BO406" s="176"/>
      <c r="BP406" s="176"/>
      <c r="BQ406" s="176"/>
      <c r="BR406" s="176"/>
      <c r="BS406" s="176"/>
      <c r="BT406" s="176"/>
      <c r="BU406" s="176"/>
      <c r="BV406" s="176"/>
      <c r="BW406" s="176"/>
      <c r="BX406" s="176"/>
      <c r="BY406" s="176"/>
      <c r="BZ406" s="176"/>
      <c r="CA406" s="176"/>
      <c r="CB406" s="176"/>
      <c r="CC406" s="176"/>
      <c r="CD406" s="176"/>
      <c r="CE406" s="176"/>
      <c r="CF406" s="176"/>
      <c r="CG406" s="176"/>
      <c r="CH406" s="176"/>
      <c r="CI406" s="176"/>
      <c r="CJ406" s="176"/>
      <c r="CK406" s="177"/>
      <c r="CL406" s="177"/>
    </row>
    <row r="407" customFormat="false" ht="12.75" hidden="false" customHeight="false" outlineLevel="0" collapsed="false">
      <c r="A407" s="169" t="s">
        <v>42</v>
      </c>
      <c r="B407" s="96"/>
      <c r="C407" s="170"/>
      <c r="D407" s="171" t="n">
        <v>20</v>
      </c>
      <c r="E407" s="172" t="s">
        <v>126</v>
      </c>
      <c r="F407" s="173" t="n">
        <f aca="false">SUM(H407:CJ407)</f>
        <v>0</v>
      </c>
      <c r="G407" s="174"/>
      <c r="H407" s="175"/>
      <c r="I407" s="176"/>
      <c r="J407" s="176"/>
      <c r="K407" s="176"/>
      <c r="L407" s="176"/>
      <c r="M407" s="176"/>
      <c r="N407" s="176"/>
      <c r="O407" s="176"/>
      <c r="P407" s="176"/>
      <c r="Q407" s="176"/>
      <c r="R407" s="176"/>
      <c r="S407" s="176"/>
      <c r="T407" s="176"/>
      <c r="U407" s="176"/>
      <c r="V407" s="176"/>
      <c r="W407" s="176"/>
      <c r="X407" s="176"/>
      <c r="Y407" s="176"/>
      <c r="Z407" s="176"/>
      <c r="AA407" s="176"/>
      <c r="AB407" s="176"/>
      <c r="AC407" s="176"/>
      <c r="AD407" s="176"/>
      <c r="AE407" s="176"/>
      <c r="AF407" s="176"/>
      <c r="AG407" s="176"/>
      <c r="AH407" s="176"/>
      <c r="AI407" s="176"/>
      <c r="AJ407" s="176"/>
      <c r="AK407" s="176"/>
      <c r="AL407" s="176"/>
      <c r="AM407" s="176"/>
      <c r="AN407" s="176"/>
      <c r="AO407" s="176"/>
      <c r="AP407" s="176"/>
      <c r="AQ407" s="176"/>
      <c r="AR407" s="176"/>
      <c r="AS407" s="176"/>
      <c r="AT407" s="176"/>
      <c r="AU407" s="176"/>
      <c r="AV407" s="176"/>
      <c r="AW407" s="176"/>
      <c r="AX407" s="176"/>
      <c r="AY407" s="176"/>
      <c r="AZ407" s="176"/>
      <c r="BA407" s="176"/>
      <c r="BB407" s="176"/>
      <c r="BC407" s="176"/>
      <c r="BD407" s="176"/>
      <c r="BE407" s="176"/>
      <c r="BF407" s="176"/>
      <c r="BG407" s="176"/>
      <c r="BH407" s="176"/>
      <c r="BI407" s="176"/>
      <c r="BJ407" s="176"/>
      <c r="BK407" s="176"/>
      <c r="BL407" s="176"/>
      <c r="BM407" s="176"/>
      <c r="BN407" s="176"/>
      <c r="BO407" s="176"/>
      <c r="BP407" s="176"/>
      <c r="BQ407" s="176"/>
      <c r="BR407" s="176"/>
      <c r="BS407" s="176"/>
      <c r="BT407" s="176"/>
      <c r="BU407" s="176"/>
      <c r="BV407" s="176"/>
      <c r="BW407" s="176"/>
      <c r="BX407" s="176"/>
      <c r="BY407" s="176"/>
      <c r="BZ407" s="176"/>
      <c r="CA407" s="176"/>
      <c r="CB407" s="176"/>
      <c r="CC407" s="176"/>
      <c r="CD407" s="176"/>
      <c r="CE407" s="176"/>
      <c r="CF407" s="176"/>
      <c r="CG407" s="176"/>
      <c r="CH407" s="176"/>
      <c r="CI407" s="176"/>
      <c r="CJ407" s="176"/>
      <c r="CK407" s="177"/>
      <c r="CL407" s="177"/>
    </row>
    <row r="408" customFormat="false" ht="12.75" hidden="false" customHeight="false" outlineLevel="0" collapsed="false">
      <c r="A408" s="169" t="s">
        <v>42</v>
      </c>
      <c r="B408" s="96"/>
      <c r="C408" s="170"/>
      <c r="D408" s="171" t="n">
        <v>21</v>
      </c>
      <c r="E408" s="172" t="s">
        <v>126</v>
      </c>
      <c r="F408" s="178" t="n">
        <f aca="false">SUM(H408:CJ408)</f>
        <v>0</v>
      </c>
      <c r="G408" s="179"/>
      <c r="H408" s="180"/>
      <c r="I408" s="181"/>
      <c r="J408" s="181"/>
      <c r="K408" s="181"/>
      <c r="L408" s="181"/>
      <c r="M408" s="181"/>
      <c r="N408" s="181"/>
      <c r="O408" s="181"/>
      <c r="P408" s="181"/>
      <c r="Q408" s="181"/>
      <c r="R408" s="181"/>
      <c r="S408" s="181"/>
      <c r="T408" s="181"/>
      <c r="U408" s="181"/>
      <c r="V408" s="181"/>
      <c r="W408" s="181"/>
      <c r="X408" s="181"/>
      <c r="Y408" s="181"/>
      <c r="Z408" s="181"/>
      <c r="AA408" s="181"/>
      <c r="AB408" s="181"/>
      <c r="AC408" s="181"/>
      <c r="AD408" s="181"/>
      <c r="AE408" s="181"/>
      <c r="AF408" s="181"/>
      <c r="AG408" s="181"/>
      <c r="AH408" s="181"/>
      <c r="AI408" s="181"/>
      <c r="AJ408" s="181"/>
      <c r="AK408" s="181"/>
      <c r="AL408" s="181"/>
      <c r="AM408" s="181"/>
      <c r="AN408" s="181"/>
      <c r="AO408" s="181"/>
      <c r="AP408" s="181"/>
      <c r="AQ408" s="181"/>
      <c r="AR408" s="181"/>
      <c r="AS408" s="181"/>
      <c r="AT408" s="181"/>
      <c r="AU408" s="181"/>
      <c r="AV408" s="181"/>
      <c r="AW408" s="181"/>
      <c r="AX408" s="181"/>
      <c r="AY408" s="181"/>
      <c r="AZ408" s="181"/>
      <c r="BA408" s="181"/>
      <c r="BB408" s="181"/>
      <c r="BC408" s="181"/>
      <c r="BD408" s="181"/>
      <c r="BE408" s="181"/>
      <c r="BF408" s="181"/>
      <c r="BG408" s="181"/>
      <c r="BH408" s="181"/>
      <c r="BI408" s="181"/>
      <c r="BJ408" s="181"/>
      <c r="BK408" s="181"/>
      <c r="BL408" s="181"/>
      <c r="BM408" s="181"/>
      <c r="BN408" s="181"/>
      <c r="BO408" s="181"/>
      <c r="BP408" s="181"/>
      <c r="BQ408" s="181"/>
      <c r="BR408" s="181"/>
      <c r="BS408" s="181"/>
      <c r="BT408" s="181"/>
      <c r="BU408" s="181"/>
      <c r="BV408" s="181"/>
      <c r="BW408" s="181"/>
      <c r="BX408" s="181"/>
      <c r="BY408" s="181"/>
      <c r="BZ408" s="181"/>
      <c r="CA408" s="181"/>
      <c r="CB408" s="181"/>
      <c r="CC408" s="181"/>
      <c r="CD408" s="181"/>
      <c r="CE408" s="181"/>
      <c r="CF408" s="181"/>
      <c r="CG408" s="181"/>
      <c r="CH408" s="181"/>
      <c r="CI408" s="181"/>
      <c r="CJ408" s="181"/>
      <c r="CK408" s="177"/>
      <c r="CL408" s="177"/>
    </row>
    <row r="409" customFormat="false" ht="12.75" hidden="false" customHeight="false" outlineLevel="0" collapsed="false">
      <c r="A409" s="169" t="s">
        <v>42</v>
      </c>
      <c r="B409" s="96"/>
      <c r="C409" s="170"/>
      <c r="D409" s="171" t="n">
        <v>22</v>
      </c>
      <c r="E409" s="172" t="s">
        <v>126</v>
      </c>
      <c r="F409" s="178" t="n">
        <f aca="false">SUM(H409:CJ409)</f>
        <v>0</v>
      </c>
      <c r="G409" s="179" t="n">
        <f aca="false">SUM(F403:F409)</f>
        <v>0</v>
      </c>
      <c r="H409" s="180"/>
      <c r="I409" s="181"/>
      <c r="J409" s="181"/>
      <c r="K409" s="181"/>
      <c r="L409" s="181"/>
      <c r="M409" s="181"/>
      <c r="N409" s="181"/>
      <c r="O409" s="181"/>
      <c r="P409" s="181"/>
      <c r="Q409" s="181"/>
      <c r="R409" s="181"/>
      <c r="S409" s="181"/>
      <c r="T409" s="181"/>
      <c r="U409" s="181"/>
      <c r="V409" s="181"/>
      <c r="W409" s="181"/>
      <c r="X409" s="181"/>
      <c r="Y409" s="181"/>
      <c r="Z409" s="181"/>
      <c r="AA409" s="181"/>
      <c r="AB409" s="181"/>
      <c r="AC409" s="181"/>
      <c r="AD409" s="181"/>
      <c r="AE409" s="181"/>
      <c r="AF409" s="181"/>
      <c r="AG409" s="181"/>
      <c r="AH409" s="181"/>
      <c r="AI409" s="181"/>
      <c r="AJ409" s="181"/>
      <c r="AK409" s="181"/>
      <c r="AL409" s="181"/>
      <c r="AM409" s="181"/>
      <c r="AN409" s="181"/>
      <c r="AO409" s="181"/>
      <c r="AP409" s="181"/>
      <c r="AQ409" s="181"/>
      <c r="AR409" s="181"/>
      <c r="AS409" s="181"/>
      <c r="AT409" s="181"/>
      <c r="AU409" s="181"/>
      <c r="AV409" s="181"/>
      <c r="AW409" s="181"/>
      <c r="AX409" s="181"/>
      <c r="AY409" s="181"/>
      <c r="AZ409" s="181"/>
      <c r="BA409" s="181"/>
      <c r="BB409" s="181"/>
      <c r="BC409" s="181"/>
      <c r="BD409" s="181"/>
      <c r="BE409" s="181"/>
      <c r="BF409" s="181"/>
      <c r="BG409" s="181"/>
      <c r="BH409" s="181"/>
      <c r="BI409" s="181"/>
      <c r="BJ409" s="181"/>
      <c r="BK409" s="181"/>
      <c r="BL409" s="181"/>
      <c r="BM409" s="181"/>
      <c r="BN409" s="181"/>
      <c r="BO409" s="181"/>
      <c r="BP409" s="181"/>
      <c r="BQ409" s="181"/>
      <c r="BR409" s="181"/>
      <c r="BS409" s="181"/>
      <c r="BT409" s="181"/>
      <c r="BU409" s="181"/>
      <c r="BV409" s="181"/>
      <c r="BW409" s="181"/>
      <c r="BX409" s="181"/>
      <c r="BY409" s="181"/>
      <c r="BZ409" s="181"/>
      <c r="CA409" s="181"/>
      <c r="CB409" s="181"/>
      <c r="CC409" s="181"/>
      <c r="CD409" s="181"/>
      <c r="CE409" s="181"/>
      <c r="CF409" s="181"/>
      <c r="CG409" s="181"/>
      <c r="CH409" s="181"/>
      <c r="CI409" s="181"/>
      <c r="CJ409" s="181"/>
      <c r="CK409" s="177"/>
      <c r="CL409" s="177"/>
    </row>
    <row r="410" customFormat="false" ht="12.75" hidden="false" customHeight="false" outlineLevel="0" collapsed="false">
      <c r="A410" s="169" t="s">
        <v>42</v>
      </c>
      <c r="B410" s="96"/>
      <c r="C410" s="170"/>
      <c r="D410" s="171" t="n">
        <v>23</v>
      </c>
      <c r="E410" s="172" t="s">
        <v>127</v>
      </c>
      <c r="F410" s="173" t="n">
        <f aca="false">SUM(H410:CJ410)</f>
        <v>0</v>
      </c>
      <c r="G410" s="174"/>
      <c r="H410" s="175"/>
      <c r="I410" s="176"/>
      <c r="J410" s="176"/>
      <c r="K410" s="176"/>
      <c r="L410" s="176"/>
      <c r="M410" s="176"/>
      <c r="N410" s="176"/>
      <c r="O410" s="176"/>
      <c r="P410" s="176"/>
      <c r="Q410" s="176"/>
      <c r="R410" s="176"/>
      <c r="S410" s="176"/>
      <c r="T410" s="176"/>
      <c r="U410" s="176"/>
      <c r="V410" s="176"/>
      <c r="W410" s="176"/>
      <c r="X410" s="176"/>
      <c r="Y410" s="176"/>
      <c r="Z410" s="176"/>
      <c r="AA410" s="176"/>
      <c r="AB410" s="176"/>
      <c r="AC410" s="176"/>
      <c r="AD410" s="176"/>
      <c r="AE410" s="176"/>
      <c r="AF410" s="176"/>
      <c r="AG410" s="176"/>
      <c r="AH410" s="176"/>
      <c r="AI410" s="176"/>
      <c r="AJ410" s="176"/>
      <c r="AK410" s="176"/>
      <c r="AL410" s="176"/>
      <c r="AM410" s="176"/>
      <c r="AN410" s="176"/>
      <c r="AO410" s="176"/>
      <c r="AP410" s="176"/>
      <c r="AQ410" s="176"/>
      <c r="AR410" s="176"/>
      <c r="AS410" s="176"/>
      <c r="AT410" s="176"/>
      <c r="AU410" s="176"/>
      <c r="AV410" s="176"/>
      <c r="AW410" s="176"/>
      <c r="AX410" s="176"/>
      <c r="AY410" s="176"/>
      <c r="AZ410" s="176"/>
      <c r="BA410" s="176"/>
      <c r="BB410" s="176"/>
      <c r="BC410" s="176"/>
      <c r="BD410" s="176"/>
      <c r="BE410" s="176"/>
      <c r="BF410" s="176"/>
      <c r="BG410" s="176"/>
      <c r="BH410" s="176"/>
      <c r="BI410" s="176"/>
      <c r="BJ410" s="176"/>
      <c r="BK410" s="176"/>
      <c r="BL410" s="176"/>
      <c r="BM410" s="176"/>
      <c r="BN410" s="176"/>
      <c r="BO410" s="176"/>
      <c r="BP410" s="176"/>
      <c r="BQ410" s="176"/>
      <c r="BR410" s="176"/>
      <c r="BS410" s="176"/>
      <c r="BT410" s="176"/>
      <c r="BU410" s="176"/>
      <c r="BV410" s="176"/>
      <c r="BW410" s="176"/>
      <c r="BX410" s="176"/>
      <c r="BY410" s="176"/>
      <c r="BZ410" s="176"/>
      <c r="CA410" s="176"/>
      <c r="CB410" s="176"/>
      <c r="CC410" s="176"/>
      <c r="CD410" s="176"/>
      <c r="CE410" s="176"/>
      <c r="CF410" s="176"/>
      <c r="CG410" s="176"/>
      <c r="CH410" s="176"/>
      <c r="CI410" s="176"/>
      <c r="CJ410" s="176"/>
      <c r="CK410" s="177"/>
      <c r="CL410" s="177"/>
    </row>
    <row r="411" customFormat="false" ht="12.75" hidden="false" customHeight="false" outlineLevel="0" collapsed="false">
      <c r="A411" s="169" t="s">
        <v>42</v>
      </c>
      <c r="B411" s="96"/>
      <c r="C411" s="170"/>
      <c r="D411" s="171" t="n">
        <v>24</v>
      </c>
      <c r="E411" s="172" t="s">
        <v>127</v>
      </c>
      <c r="F411" s="173" t="n">
        <f aca="false">SUM(H411:CJ411)</f>
        <v>0</v>
      </c>
      <c r="G411" s="174"/>
      <c r="H411" s="175"/>
      <c r="I411" s="176"/>
      <c r="J411" s="176"/>
      <c r="K411" s="176"/>
      <c r="L411" s="176"/>
      <c r="M411" s="176"/>
      <c r="N411" s="176"/>
      <c r="O411" s="176"/>
      <c r="P411" s="176"/>
      <c r="Q411" s="176"/>
      <c r="R411" s="176"/>
      <c r="S411" s="176"/>
      <c r="T411" s="176"/>
      <c r="U411" s="176"/>
      <c r="V411" s="176"/>
      <c r="W411" s="176"/>
      <c r="X411" s="176"/>
      <c r="Y411" s="176"/>
      <c r="Z411" s="176"/>
      <c r="AA411" s="176"/>
      <c r="AB411" s="176"/>
      <c r="AC411" s="176"/>
      <c r="AD411" s="176"/>
      <c r="AE411" s="176"/>
      <c r="AF411" s="176"/>
      <c r="AG411" s="176"/>
      <c r="AH411" s="176"/>
      <c r="AI411" s="176"/>
      <c r="AJ411" s="176"/>
      <c r="AK411" s="176"/>
      <c r="AL411" s="176"/>
      <c r="AM411" s="176"/>
      <c r="AN411" s="176"/>
      <c r="AO411" s="176"/>
      <c r="AP411" s="176"/>
      <c r="AQ411" s="176"/>
      <c r="AR411" s="176"/>
      <c r="AS411" s="176"/>
      <c r="AT411" s="176"/>
      <c r="AU411" s="176"/>
      <c r="AV411" s="176"/>
      <c r="AW411" s="176"/>
      <c r="AX411" s="176"/>
      <c r="AY411" s="176"/>
      <c r="AZ411" s="176"/>
      <c r="BA411" s="176"/>
      <c r="BB411" s="176"/>
      <c r="BC411" s="176"/>
      <c r="BD411" s="176"/>
      <c r="BE411" s="176"/>
      <c r="BF411" s="176"/>
      <c r="BG411" s="176"/>
      <c r="BH411" s="176"/>
      <c r="BI411" s="176"/>
      <c r="BJ411" s="176"/>
      <c r="BK411" s="176"/>
      <c r="BL411" s="176"/>
      <c r="BM411" s="176"/>
      <c r="BN411" s="176"/>
      <c r="BO411" s="176"/>
      <c r="BP411" s="176"/>
      <c r="BQ411" s="176"/>
      <c r="BR411" s="176"/>
      <c r="BS411" s="176"/>
      <c r="BT411" s="176"/>
      <c r="BU411" s="176"/>
      <c r="BV411" s="176"/>
      <c r="BW411" s="176"/>
      <c r="BX411" s="176"/>
      <c r="BY411" s="176"/>
      <c r="BZ411" s="176"/>
      <c r="CA411" s="176"/>
      <c r="CB411" s="176"/>
      <c r="CC411" s="176"/>
      <c r="CD411" s="176"/>
      <c r="CE411" s="176"/>
      <c r="CF411" s="176"/>
      <c r="CG411" s="176"/>
      <c r="CH411" s="176"/>
      <c r="CI411" s="176"/>
      <c r="CJ411" s="176"/>
      <c r="CK411" s="177"/>
      <c r="CL411" s="177"/>
    </row>
    <row r="412" customFormat="false" ht="12.75" hidden="false" customHeight="false" outlineLevel="0" collapsed="false">
      <c r="A412" s="169" t="s">
        <v>42</v>
      </c>
      <c r="B412" s="96"/>
      <c r="C412" s="170"/>
      <c r="D412" s="171" t="n">
        <v>25</v>
      </c>
      <c r="E412" s="172" t="s">
        <v>127</v>
      </c>
      <c r="F412" s="173" t="n">
        <f aca="false">SUM(H412:CJ412)</f>
        <v>0</v>
      </c>
      <c r="G412" s="174"/>
      <c r="H412" s="175"/>
      <c r="I412" s="176"/>
      <c r="J412" s="176"/>
      <c r="K412" s="176"/>
      <c r="L412" s="176"/>
      <c r="M412" s="176"/>
      <c r="N412" s="176"/>
      <c r="O412" s="176"/>
      <c r="P412" s="176"/>
      <c r="Q412" s="176"/>
      <c r="R412" s="176"/>
      <c r="S412" s="176"/>
      <c r="T412" s="176"/>
      <c r="U412" s="176"/>
      <c r="V412" s="176"/>
      <c r="W412" s="176"/>
      <c r="X412" s="176"/>
      <c r="Y412" s="176"/>
      <c r="Z412" s="176"/>
      <c r="AA412" s="176"/>
      <c r="AB412" s="176"/>
      <c r="AC412" s="176"/>
      <c r="AD412" s="176"/>
      <c r="AE412" s="176"/>
      <c r="AF412" s="176"/>
      <c r="AG412" s="176"/>
      <c r="AH412" s="176"/>
      <c r="AI412" s="176"/>
      <c r="AJ412" s="176"/>
      <c r="AK412" s="176"/>
      <c r="AL412" s="176"/>
      <c r="AM412" s="176"/>
      <c r="AN412" s="176"/>
      <c r="AO412" s="176"/>
      <c r="AP412" s="176"/>
      <c r="AQ412" s="176"/>
      <c r="AR412" s="176"/>
      <c r="AS412" s="176"/>
      <c r="AT412" s="176"/>
      <c r="AU412" s="176"/>
      <c r="AV412" s="176"/>
      <c r="AW412" s="176"/>
      <c r="AX412" s="176"/>
      <c r="AY412" s="176"/>
      <c r="AZ412" s="176"/>
      <c r="BA412" s="176"/>
      <c r="BB412" s="176"/>
      <c r="BC412" s="176"/>
      <c r="BD412" s="176"/>
      <c r="BE412" s="176"/>
      <c r="BF412" s="176"/>
      <c r="BG412" s="176"/>
      <c r="BH412" s="176"/>
      <c r="BI412" s="176"/>
      <c r="BJ412" s="176"/>
      <c r="BK412" s="176"/>
      <c r="BL412" s="176"/>
      <c r="BM412" s="176"/>
      <c r="BN412" s="176"/>
      <c r="BO412" s="176"/>
      <c r="BP412" s="176"/>
      <c r="BQ412" s="176"/>
      <c r="BR412" s="176"/>
      <c r="BS412" s="176"/>
      <c r="BT412" s="176"/>
      <c r="BU412" s="176"/>
      <c r="BV412" s="176"/>
      <c r="BW412" s="176"/>
      <c r="BX412" s="176"/>
      <c r="BY412" s="176"/>
      <c r="BZ412" s="176"/>
      <c r="CA412" s="176"/>
      <c r="CB412" s="176"/>
      <c r="CC412" s="176"/>
      <c r="CD412" s="176"/>
      <c r="CE412" s="176"/>
      <c r="CF412" s="176"/>
      <c r="CG412" s="176"/>
      <c r="CH412" s="176"/>
      <c r="CI412" s="176"/>
      <c r="CJ412" s="176"/>
      <c r="CK412" s="177"/>
      <c r="CL412" s="177"/>
    </row>
    <row r="413" customFormat="false" ht="12.75" hidden="false" customHeight="false" outlineLevel="0" collapsed="false">
      <c r="A413" s="169" t="s">
        <v>42</v>
      </c>
      <c r="B413" s="96"/>
      <c r="C413" s="170"/>
      <c r="D413" s="171" t="n">
        <v>26</v>
      </c>
      <c r="E413" s="172" t="s">
        <v>127</v>
      </c>
      <c r="F413" s="173" t="n">
        <f aca="false">SUM(H413:CJ413)</f>
        <v>0</v>
      </c>
      <c r="G413" s="174"/>
      <c r="H413" s="175"/>
      <c r="I413" s="176"/>
      <c r="J413" s="176"/>
      <c r="K413" s="176"/>
      <c r="L413" s="176"/>
      <c r="M413" s="176"/>
      <c r="N413" s="176"/>
      <c r="O413" s="176"/>
      <c r="P413" s="176"/>
      <c r="Q413" s="176"/>
      <c r="R413" s="176"/>
      <c r="S413" s="176"/>
      <c r="T413" s="176"/>
      <c r="U413" s="176"/>
      <c r="V413" s="176"/>
      <c r="W413" s="176"/>
      <c r="X413" s="176"/>
      <c r="Y413" s="176"/>
      <c r="Z413" s="176"/>
      <c r="AA413" s="176"/>
      <c r="AB413" s="176"/>
      <c r="AC413" s="176"/>
      <c r="AD413" s="176"/>
      <c r="AE413" s="176"/>
      <c r="AF413" s="176"/>
      <c r="AG413" s="176"/>
      <c r="AH413" s="176"/>
      <c r="AI413" s="176"/>
      <c r="AJ413" s="176"/>
      <c r="AK413" s="176"/>
      <c r="AL413" s="176"/>
      <c r="AM413" s="176"/>
      <c r="AN413" s="176"/>
      <c r="AO413" s="176"/>
      <c r="AP413" s="176"/>
      <c r="AQ413" s="176"/>
      <c r="AR413" s="176"/>
      <c r="AS413" s="176"/>
      <c r="AT413" s="176"/>
      <c r="AU413" s="176"/>
      <c r="AV413" s="176"/>
      <c r="AW413" s="176"/>
      <c r="AX413" s="176"/>
      <c r="AY413" s="176"/>
      <c r="AZ413" s="176"/>
      <c r="BA413" s="176"/>
      <c r="BB413" s="176"/>
      <c r="BC413" s="176"/>
      <c r="BD413" s="176"/>
      <c r="BE413" s="176"/>
      <c r="BF413" s="176"/>
      <c r="BG413" s="176"/>
      <c r="BH413" s="176"/>
      <c r="BI413" s="176"/>
      <c r="BJ413" s="176"/>
      <c r="BK413" s="176"/>
      <c r="BL413" s="176"/>
      <c r="BM413" s="176"/>
      <c r="BN413" s="176"/>
      <c r="BO413" s="176"/>
      <c r="BP413" s="176"/>
      <c r="BQ413" s="176"/>
      <c r="BR413" s="176"/>
      <c r="BS413" s="176"/>
      <c r="BT413" s="176"/>
      <c r="BU413" s="176"/>
      <c r="BV413" s="176"/>
      <c r="BW413" s="176"/>
      <c r="BX413" s="176"/>
      <c r="BY413" s="176"/>
      <c r="BZ413" s="176"/>
      <c r="CA413" s="176"/>
      <c r="CB413" s="176"/>
      <c r="CC413" s="176"/>
      <c r="CD413" s="176"/>
      <c r="CE413" s="176"/>
      <c r="CF413" s="176"/>
      <c r="CG413" s="176"/>
      <c r="CH413" s="176"/>
      <c r="CI413" s="176"/>
      <c r="CJ413" s="176"/>
      <c r="CK413" s="177"/>
      <c r="CL413" s="177"/>
    </row>
    <row r="414" customFormat="false" ht="12.75" hidden="false" customHeight="false" outlineLevel="0" collapsed="false">
      <c r="A414" s="169" t="s">
        <v>42</v>
      </c>
      <c r="B414" s="96"/>
      <c r="C414" s="170"/>
      <c r="D414" s="171" t="n">
        <v>27</v>
      </c>
      <c r="E414" s="172" t="s">
        <v>127</v>
      </c>
      <c r="F414" s="173" t="n">
        <f aca="false">SUM(H414:CJ414)</f>
        <v>0</v>
      </c>
      <c r="G414" s="174"/>
      <c r="H414" s="175"/>
      <c r="I414" s="176"/>
      <c r="J414" s="176"/>
      <c r="K414" s="176"/>
      <c r="L414" s="176"/>
      <c r="M414" s="176"/>
      <c r="N414" s="176"/>
      <c r="O414" s="176"/>
      <c r="P414" s="176"/>
      <c r="Q414" s="176"/>
      <c r="R414" s="176"/>
      <c r="S414" s="176"/>
      <c r="T414" s="176"/>
      <c r="U414" s="176"/>
      <c r="V414" s="176"/>
      <c r="W414" s="176"/>
      <c r="X414" s="176"/>
      <c r="Y414" s="176"/>
      <c r="Z414" s="176"/>
      <c r="AA414" s="176"/>
      <c r="AB414" s="176"/>
      <c r="AC414" s="176"/>
      <c r="AD414" s="176"/>
      <c r="AE414" s="176"/>
      <c r="AF414" s="176"/>
      <c r="AG414" s="176"/>
      <c r="AH414" s="176"/>
      <c r="AI414" s="176"/>
      <c r="AJ414" s="176"/>
      <c r="AK414" s="176"/>
      <c r="AL414" s="176"/>
      <c r="AM414" s="176"/>
      <c r="AN414" s="176"/>
      <c r="AO414" s="176"/>
      <c r="AP414" s="176"/>
      <c r="AQ414" s="176"/>
      <c r="AR414" s="176"/>
      <c r="AS414" s="176"/>
      <c r="AT414" s="176"/>
      <c r="AU414" s="176"/>
      <c r="AV414" s="176"/>
      <c r="AW414" s="176"/>
      <c r="AX414" s="176"/>
      <c r="AY414" s="176"/>
      <c r="AZ414" s="176"/>
      <c r="BA414" s="176"/>
      <c r="BB414" s="176"/>
      <c r="BC414" s="176"/>
      <c r="BD414" s="176"/>
      <c r="BE414" s="176"/>
      <c r="BF414" s="176"/>
      <c r="BG414" s="176"/>
      <c r="BH414" s="176"/>
      <c r="BI414" s="176"/>
      <c r="BJ414" s="176"/>
      <c r="BK414" s="176"/>
      <c r="BL414" s="176"/>
      <c r="BM414" s="176"/>
      <c r="BN414" s="176"/>
      <c r="BO414" s="176"/>
      <c r="BP414" s="176"/>
      <c r="BQ414" s="176"/>
      <c r="BR414" s="176"/>
      <c r="BS414" s="176"/>
      <c r="BT414" s="176"/>
      <c r="BU414" s="176"/>
      <c r="BV414" s="176"/>
      <c r="BW414" s="176"/>
      <c r="BX414" s="176"/>
      <c r="BY414" s="176"/>
      <c r="BZ414" s="176"/>
      <c r="CA414" s="176"/>
      <c r="CB414" s="176"/>
      <c r="CC414" s="176"/>
      <c r="CD414" s="176"/>
      <c r="CE414" s="176"/>
      <c r="CF414" s="176"/>
      <c r="CG414" s="176"/>
      <c r="CH414" s="176"/>
      <c r="CI414" s="176"/>
      <c r="CJ414" s="176"/>
      <c r="CK414" s="177"/>
      <c r="CL414" s="177"/>
    </row>
    <row r="415" customFormat="false" ht="12.75" hidden="false" customHeight="false" outlineLevel="0" collapsed="false">
      <c r="A415" s="169" t="s">
        <v>42</v>
      </c>
      <c r="B415" s="96"/>
      <c r="C415" s="170"/>
      <c r="D415" s="171" t="n">
        <v>28</v>
      </c>
      <c r="E415" s="172" t="s">
        <v>127</v>
      </c>
      <c r="F415" s="178" t="n">
        <f aca="false">SUM(H415:CJ415)</f>
        <v>0</v>
      </c>
      <c r="G415" s="179"/>
      <c r="H415" s="180"/>
      <c r="I415" s="181"/>
      <c r="J415" s="181"/>
      <c r="K415" s="181"/>
      <c r="L415" s="181"/>
      <c r="M415" s="181"/>
      <c r="N415" s="181"/>
      <c r="O415" s="181"/>
      <c r="P415" s="181"/>
      <c r="Q415" s="181"/>
      <c r="R415" s="181"/>
      <c r="S415" s="181"/>
      <c r="T415" s="181"/>
      <c r="U415" s="181"/>
      <c r="V415" s="181"/>
      <c r="W415" s="181"/>
      <c r="X415" s="181"/>
      <c r="Y415" s="181"/>
      <c r="Z415" s="181"/>
      <c r="AA415" s="181"/>
      <c r="AB415" s="181"/>
      <c r="AC415" s="181"/>
      <c r="AD415" s="181"/>
      <c r="AE415" s="181"/>
      <c r="AF415" s="181"/>
      <c r="AG415" s="181"/>
      <c r="AH415" s="181"/>
      <c r="AI415" s="181"/>
      <c r="AJ415" s="181"/>
      <c r="AK415" s="181"/>
      <c r="AL415" s="181"/>
      <c r="AM415" s="181"/>
      <c r="AN415" s="181"/>
      <c r="AO415" s="181"/>
      <c r="AP415" s="181"/>
      <c r="AQ415" s="181"/>
      <c r="AR415" s="181"/>
      <c r="AS415" s="181"/>
      <c r="AT415" s="181"/>
      <c r="AU415" s="181"/>
      <c r="AV415" s="181"/>
      <c r="AW415" s="181"/>
      <c r="AX415" s="181"/>
      <c r="AY415" s="181"/>
      <c r="AZ415" s="181"/>
      <c r="BA415" s="181"/>
      <c r="BB415" s="181"/>
      <c r="BC415" s="181"/>
      <c r="BD415" s="181"/>
      <c r="BE415" s="181"/>
      <c r="BF415" s="181"/>
      <c r="BG415" s="181"/>
      <c r="BH415" s="181"/>
      <c r="BI415" s="181"/>
      <c r="BJ415" s="181"/>
      <c r="BK415" s="181"/>
      <c r="BL415" s="181"/>
      <c r="BM415" s="181"/>
      <c r="BN415" s="181"/>
      <c r="BO415" s="181"/>
      <c r="BP415" s="181"/>
      <c r="BQ415" s="181"/>
      <c r="BR415" s="181"/>
      <c r="BS415" s="181"/>
      <c r="BT415" s="181"/>
      <c r="BU415" s="181"/>
      <c r="BV415" s="181"/>
      <c r="BW415" s="181"/>
      <c r="BX415" s="181"/>
      <c r="BY415" s="181"/>
      <c r="BZ415" s="181"/>
      <c r="CA415" s="181"/>
      <c r="CB415" s="181"/>
      <c r="CC415" s="181"/>
      <c r="CD415" s="181"/>
      <c r="CE415" s="181"/>
      <c r="CF415" s="181"/>
      <c r="CG415" s="181"/>
      <c r="CH415" s="181"/>
      <c r="CI415" s="181"/>
      <c r="CJ415" s="181"/>
      <c r="CK415" s="177"/>
      <c r="CL415" s="177"/>
    </row>
    <row r="416" customFormat="false" ht="12.75" hidden="false" customHeight="false" outlineLevel="0" collapsed="false">
      <c r="A416" s="169" t="s">
        <v>42</v>
      </c>
      <c r="B416" s="96"/>
      <c r="C416" s="170"/>
      <c r="D416" s="171" t="n">
        <v>29</v>
      </c>
      <c r="E416" s="172" t="s">
        <v>127</v>
      </c>
      <c r="F416" s="178" t="n">
        <f aca="false">SUM(H416:CJ416)</f>
        <v>0</v>
      </c>
      <c r="G416" s="179" t="n">
        <f aca="false">SUM(F410:F416)</f>
        <v>0</v>
      </c>
      <c r="H416" s="180"/>
      <c r="I416" s="181"/>
      <c r="J416" s="181"/>
      <c r="K416" s="181"/>
      <c r="L416" s="181"/>
      <c r="M416" s="181"/>
      <c r="N416" s="181"/>
      <c r="O416" s="181"/>
      <c r="P416" s="181"/>
      <c r="Q416" s="181"/>
      <c r="R416" s="181"/>
      <c r="S416" s="181"/>
      <c r="T416" s="181"/>
      <c r="U416" s="181"/>
      <c r="V416" s="181"/>
      <c r="W416" s="181"/>
      <c r="X416" s="181"/>
      <c r="Y416" s="181"/>
      <c r="Z416" s="181"/>
      <c r="AA416" s="181"/>
      <c r="AB416" s="181"/>
      <c r="AC416" s="181"/>
      <c r="AD416" s="181"/>
      <c r="AE416" s="181"/>
      <c r="AF416" s="181"/>
      <c r="AG416" s="181"/>
      <c r="AH416" s="181"/>
      <c r="AI416" s="181"/>
      <c r="AJ416" s="181"/>
      <c r="AK416" s="181"/>
      <c r="AL416" s="181"/>
      <c r="AM416" s="181"/>
      <c r="AN416" s="181"/>
      <c r="AO416" s="181"/>
      <c r="AP416" s="181"/>
      <c r="AQ416" s="181"/>
      <c r="AR416" s="181"/>
      <c r="AS416" s="181"/>
      <c r="AT416" s="181"/>
      <c r="AU416" s="181"/>
      <c r="AV416" s="181"/>
      <c r="AW416" s="181"/>
      <c r="AX416" s="181"/>
      <c r="AY416" s="181"/>
      <c r="AZ416" s="181"/>
      <c r="BA416" s="181"/>
      <c r="BB416" s="181"/>
      <c r="BC416" s="181"/>
      <c r="BD416" s="181"/>
      <c r="BE416" s="181"/>
      <c r="BF416" s="181"/>
      <c r="BG416" s="181"/>
      <c r="BH416" s="181"/>
      <c r="BI416" s="181"/>
      <c r="BJ416" s="181"/>
      <c r="BK416" s="181"/>
      <c r="BL416" s="181"/>
      <c r="BM416" s="181"/>
      <c r="BN416" s="181"/>
      <c r="BO416" s="181"/>
      <c r="BP416" s="181"/>
      <c r="BQ416" s="181"/>
      <c r="BR416" s="181"/>
      <c r="BS416" s="181"/>
      <c r="BT416" s="181"/>
      <c r="BU416" s="181"/>
      <c r="BV416" s="181"/>
      <c r="BW416" s="181"/>
      <c r="BX416" s="181"/>
      <c r="BY416" s="181"/>
      <c r="BZ416" s="181"/>
      <c r="CA416" s="181"/>
      <c r="CB416" s="181"/>
      <c r="CC416" s="181"/>
      <c r="CD416" s="181"/>
      <c r="CE416" s="181"/>
      <c r="CF416" s="181"/>
      <c r="CG416" s="181"/>
      <c r="CH416" s="181"/>
      <c r="CI416" s="181"/>
      <c r="CJ416" s="181"/>
      <c r="CK416" s="177"/>
      <c r="CL416" s="177"/>
    </row>
    <row r="417" customFormat="false" ht="12.75" hidden="false" customHeight="false" outlineLevel="0" collapsed="false">
      <c r="A417" s="169" t="s">
        <v>42</v>
      </c>
      <c r="B417" s="96"/>
      <c r="C417" s="170"/>
      <c r="D417" s="171" t="n">
        <v>30</v>
      </c>
      <c r="E417" s="172" t="s">
        <v>128</v>
      </c>
      <c r="F417" s="173" t="n">
        <f aca="false">SUM(H417:CJ417)</f>
        <v>0</v>
      </c>
      <c r="G417" s="174"/>
      <c r="H417" s="175"/>
      <c r="I417" s="176"/>
      <c r="J417" s="176"/>
      <c r="K417" s="176"/>
      <c r="L417" s="176"/>
      <c r="M417" s="176"/>
      <c r="N417" s="176"/>
      <c r="O417" s="176"/>
      <c r="P417" s="176"/>
      <c r="Q417" s="176"/>
      <c r="R417" s="176"/>
      <c r="S417" s="176"/>
      <c r="T417" s="176"/>
      <c r="U417" s="176"/>
      <c r="V417" s="176"/>
      <c r="W417" s="176"/>
      <c r="X417" s="176"/>
      <c r="Y417" s="176"/>
      <c r="Z417" s="176"/>
      <c r="AA417" s="176"/>
      <c r="AB417" s="176"/>
      <c r="AC417" s="176"/>
      <c r="AD417" s="176"/>
      <c r="AE417" s="176"/>
      <c r="AF417" s="176"/>
      <c r="AG417" s="176"/>
      <c r="AH417" s="176"/>
      <c r="AI417" s="176"/>
      <c r="AJ417" s="176"/>
      <c r="AK417" s="176"/>
      <c r="AL417" s="176"/>
      <c r="AM417" s="176"/>
      <c r="AN417" s="176"/>
      <c r="AO417" s="176"/>
      <c r="AP417" s="176"/>
      <c r="AQ417" s="176"/>
      <c r="AR417" s="176"/>
      <c r="AS417" s="176"/>
      <c r="AT417" s="176"/>
      <c r="AU417" s="176"/>
      <c r="AV417" s="176"/>
      <c r="AW417" s="176"/>
      <c r="AX417" s="176"/>
      <c r="AY417" s="176"/>
      <c r="AZ417" s="176"/>
      <c r="BA417" s="176"/>
      <c r="BB417" s="176"/>
      <c r="BC417" s="176"/>
      <c r="BD417" s="176"/>
      <c r="BE417" s="176"/>
      <c r="BF417" s="176"/>
      <c r="BG417" s="176"/>
      <c r="BH417" s="176"/>
      <c r="BI417" s="176"/>
      <c r="BJ417" s="176"/>
      <c r="BK417" s="176"/>
      <c r="BL417" s="176"/>
      <c r="BM417" s="176"/>
      <c r="BN417" s="176"/>
      <c r="BO417" s="176"/>
      <c r="BP417" s="176"/>
      <c r="BQ417" s="176"/>
      <c r="BR417" s="176"/>
      <c r="BS417" s="176"/>
      <c r="BT417" s="176"/>
      <c r="BU417" s="176"/>
      <c r="BV417" s="176"/>
      <c r="BW417" s="176"/>
      <c r="BX417" s="176"/>
      <c r="BY417" s="176"/>
      <c r="BZ417" s="176"/>
      <c r="CA417" s="176"/>
      <c r="CB417" s="176"/>
      <c r="CC417" s="176"/>
      <c r="CD417" s="176"/>
      <c r="CE417" s="176"/>
      <c r="CF417" s="176"/>
      <c r="CG417" s="176"/>
      <c r="CH417" s="176"/>
      <c r="CI417" s="176"/>
      <c r="CJ417" s="176"/>
      <c r="CK417" s="177"/>
      <c r="CL417" s="177"/>
    </row>
    <row r="418" customFormat="false" ht="13.5" hidden="false" customHeight="false" outlineLevel="0" collapsed="false">
      <c r="A418" s="169" t="s">
        <v>42</v>
      </c>
      <c r="B418" s="96"/>
      <c r="C418" s="170"/>
      <c r="D418" s="171"/>
      <c r="E418" s="172"/>
      <c r="F418" s="173" t="n">
        <f aca="false">SUM(H418:CJ418)</f>
        <v>0</v>
      </c>
      <c r="G418" s="174"/>
      <c r="H418" s="175"/>
      <c r="I418" s="176"/>
      <c r="J418" s="176"/>
      <c r="K418" s="176"/>
      <c r="L418" s="176"/>
      <c r="M418" s="176"/>
      <c r="N418" s="176"/>
      <c r="O418" s="176"/>
      <c r="P418" s="176"/>
      <c r="Q418" s="176"/>
      <c r="R418" s="176"/>
      <c r="S418" s="176"/>
      <c r="T418" s="176"/>
      <c r="U418" s="176"/>
      <c r="V418" s="176"/>
      <c r="W418" s="176"/>
      <c r="X418" s="176"/>
      <c r="Y418" s="176"/>
      <c r="Z418" s="176"/>
      <c r="AA418" s="176"/>
      <c r="AB418" s="176"/>
      <c r="AC418" s="176"/>
      <c r="AD418" s="176"/>
      <c r="AE418" s="176"/>
      <c r="AF418" s="176"/>
      <c r="AG418" s="176"/>
      <c r="AH418" s="176"/>
      <c r="AI418" s="176"/>
      <c r="AJ418" s="176"/>
      <c r="AK418" s="176"/>
      <c r="AL418" s="176"/>
      <c r="AM418" s="176"/>
      <c r="AN418" s="176"/>
      <c r="AO418" s="176"/>
      <c r="AP418" s="176"/>
      <c r="AQ418" s="176"/>
      <c r="AR418" s="176"/>
      <c r="AS418" s="176"/>
      <c r="AT418" s="176"/>
      <c r="AU418" s="176"/>
      <c r="AV418" s="176"/>
      <c r="AW418" s="176"/>
      <c r="AX418" s="176"/>
      <c r="AY418" s="176"/>
      <c r="AZ418" s="176"/>
      <c r="BA418" s="176"/>
      <c r="BB418" s="176"/>
      <c r="BC418" s="176"/>
      <c r="BD418" s="176"/>
      <c r="BE418" s="176"/>
      <c r="BF418" s="176"/>
      <c r="BG418" s="176"/>
      <c r="BH418" s="176"/>
      <c r="BI418" s="176"/>
      <c r="BJ418" s="176"/>
      <c r="BK418" s="176"/>
      <c r="BL418" s="176"/>
      <c r="BM418" s="176"/>
      <c r="BN418" s="176"/>
      <c r="BO418" s="176"/>
      <c r="BP418" s="176"/>
      <c r="BQ418" s="176"/>
      <c r="BR418" s="176"/>
      <c r="BS418" s="176"/>
      <c r="BT418" s="176"/>
      <c r="BU418" s="176"/>
      <c r="BV418" s="176"/>
      <c r="BW418" s="176"/>
      <c r="BX418" s="176"/>
      <c r="BY418" s="176"/>
      <c r="BZ418" s="176"/>
      <c r="CA418" s="176"/>
      <c r="CB418" s="176"/>
      <c r="CC418" s="176"/>
      <c r="CD418" s="176"/>
      <c r="CE418" s="176"/>
      <c r="CF418" s="176"/>
      <c r="CG418" s="176"/>
      <c r="CH418" s="176"/>
      <c r="CI418" s="176"/>
      <c r="CJ418" s="176"/>
      <c r="CK418" s="177"/>
      <c r="CL418" s="177"/>
    </row>
    <row r="419" customFormat="false" ht="13.5" hidden="false" customHeight="false" outlineLevel="0" collapsed="false">
      <c r="A419" s="182" t="s">
        <v>42</v>
      </c>
      <c r="B419" s="118"/>
      <c r="C419" s="183"/>
      <c r="D419" s="184" t="s">
        <v>49</v>
      </c>
      <c r="E419" s="185"/>
      <c r="F419" s="185" t="n">
        <f aca="false">SUM(F388:F418)</f>
        <v>0</v>
      </c>
      <c r="G419" s="185"/>
      <c r="H419" s="186" t="n">
        <f aca="false">SUM(H388:H418)</f>
        <v>0</v>
      </c>
      <c r="I419" s="187" t="n">
        <f aca="false">SUM(I388:I418)</f>
        <v>0</v>
      </c>
      <c r="J419" s="188" t="n">
        <f aca="false">SUM(J388:J418)</f>
        <v>0</v>
      </c>
      <c r="K419" s="189" t="n">
        <f aca="false">SUM(K388:K418)</f>
        <v>0</v>
      </c>
      <c r="L419" s="189" t="n">
        <f aca="false">SUM(L388:L418)</f>
        <v>0</v>
      </c>
      <c r="M419" s="190" t="n">
        <f aca="false">SUM(M388:M418)</f>
        <v>0</v>
      </c>
      <c r="N419" s="190" t="n">
        <f aca="false">SUM(N388:N418)</f>
        <v>0</v>
      </c>
      <c r="O419" s="190" t="n">
        <f aca="false">SUM(O388:O418)</f>
        <v>0</v>
      </c>
      <c r="P419" s="190" t="n">
        <f aca="false">SUM(P388:P418)</f>
        <v>0</v>
      </c>
      <c r="Q419" s="190" t="n">
        <f aca="false">SUM(Q388:Q418)</f>
        <v>0</v>
      </c>
      <c r="R419" s="188" t="n">
        <f aca="false">SUM(R388:R418)</f>
        <v>0</v>
      </c>
      <c r="S419" s="188" t="n">
        <f aca="false">SUM(S388:S418)</f>
        <v>0</v>
      </c>
      <c r="T419" s="188" t="n">
        <f aca="false">SUM(T388:T418)</f>
        <v>0</v>
      </c>
      <c r="U419" s="188" t="n">
        <f aca="false">SUM(U388:U418)</f>
        <v>0</v>
      </c>
      <c r="V419" s="188" t="n">
        <f aca="false">SUM(V388:V418)</f>
        <v>0</v>
      </c>
      <c r="W419" s="188" t="n">
        <f aca="false">SUM(W388:W418)</f>
        <v>0</v>
      </c>
      <c r="X419" s="188" t="n">
        <f aca="false">SUM(X388:X418)</f>
        <v>0</v>
      </c>
      <c r="Y419" s="188" t="n">
        <f aca="false">SUM(Y388:Y418)</f>
        <v>0</v>
      </c>
      <c r="Z419" s="188" t="n">
        <f aca="false">SUM(Z388:Z418)</f>
        <v>0</v>
      </c>
      <c r="AA419" s="188" t="n">
        <f aca="false">SUM(AA388:AA418)</f>
        <v>0</v>
      </c>
      <c r="AB419" s="188" t="n">
        <f aca="false">SUM(AB388:AB418)</f>
        <v>0</v>
      </c>
      <c r="AC419" s="188" t="n">
        <f aca="false">SUM(AC388:AC418)</f>
        <v>0</v>
      </c>
      <c r="AD419" s="188" t="n">
        <f aca="false">SUM(AD388:AD418)</f>
        <v>0</v>
      </c>
      <c r="AE419" s="188" t="n">
        <f aca="false">SUM(AE388:AE418)</f>
        <v>0</v>
      </c>
      <c r="AF419" s="188" t="n">
        <f aca="false">SUM(AF388:AF418)</f>
        <v>0</v>
      </c>
      <c r="AG419" s="188" t="n">
        <f aca="false">SUM(AG388:AG418)</f>
        <v>0</v>
      </c>
      <c r="AH419" s="188" t="n">
        <f aca="false">SUM(AH388:AH418)</f>
        <v>0</v>
      </c>
      <c r="AI419" s="188" t="n">
        <f aca="false">SUM(AI388:AI418)</f>
        <v>0</v>
      </c>
      <c r="AJ419" s="188" t="n">
        <f aca="false">SUM(AJ388:AJ418)</f>
        <v>0</v>
      </c>
      <c r="AK419" s="188" t="n">
        <f aca="false">SUM(AK388:AK418)</f>
        <v>0</v>
      </c>
      <c r="AL419" s="188" t="n">
        <f aca="false">SUM(AL388:AL418)</f>
        <v>0</v>
      </c>
      <c r="AM419" s="188" t="n">
        <f aca="false">SUM(AM388:AM418)</f>
        <v>0</v>
      </c>
      <c r="AN419" s="188" t="n">
        <f aca="false">SUM(AN388:AN418)</f>
        <v>0</v>
      </c>
      <c r="AO419" s="188" t="n">
        <f aca="false">SUM(AO388:AO418)</f>
        <v>0</v>
      </c>
      <c r="AP419" s="188" t="n">
        <f aca="false">SUM(AP388:AP418)</f>
        <v>0</v>
      </c>
      <c r="AQ419" s="188" t="n">
        <f aca="false">SUM(AQ388:AQ418)</f>
        <v>0</v>
      </c>
      <c r="AR419" s="188" t="n">
        <f aca="false">SUM(AR388:AR418)</f>
        <v>0</v>
      </c>
      <c r="AS419" s="188" t="n">
        <f aca="false">SUM(AS388:AS418)</f>
        <v>0</v>
      </c>
      <c r="AT419" s="188" t="n">
        <f aca="false">SUM(AT388:AT418)</f>
        <v>0</v>
      </c>
      <c r="AU419" s="188" t="n">
        <f aca="false">SUM(AU388:AU418)</f>
        <v>0</v>
      </c>
      <c r="AV419" s="188" t="n">
        <f aca="false">SUM(AV388:AV418)</f>
        <v>0</v>
      </c>
      <c r="AW419" s="188" t="n">
        <f aca="false">SUM(AW388:AW418)</f>
        <v>0</v>
      </c>
      <c r="AX419" s="188" t="n">
        <f aca="false">SUM(AX388:AX418)</f>
        <v>0</v>
      </c>
      <c r="AY419" s="188" t="n">
        <f aca="false">SUM(AY388:AY418)</f>
        <v>0</v>
      </c>
      <c r="AZ419" s="188" t="n">
        <f aca="false">SUM(AZ388:AZ418)</f>
        <v>0</v>
      </c>
      <c r="BA419" s="188" t="n">
        <f aca="false">SUM(BA388:BA418)</f>
        <v>0</v>
      </c>
      <c r="BB419" s="188" t="n">
        <f aca="false">SUM(BB388:BB418)</f>
        <v>0</v>
      </c>
      <c r="BC419" s="188" t="n">
        <f aca="false">SUM(BC388:BC418)</f>
        <v>0</v>
      </c>
      <c r="BD419" s="188" t="n">
        <f aca="false">SUM(BD388:BD418)</f>
        <v>0</v>
      </c>
      <c r="BE419" s="188" t="n">
        <f aca="false">SUM(BE388:BE418)</f>
        <v>0</v>
      </c>
      <c r="BF419" s="188" t="n">
        <f aca="false">SUM(BF388:BF418)</f>
        <v>0</v>
      </c>
      <c r="BG419" s="188" t="n">
        <f aca="false">SUM(BG388:BG418)</f>
        <v>0</v>
      </c>
      <c r="BH419" s="188" t="n">
        <f aca="false">SUM(BH388:BH418)</f>
        <v>0</v>
      </c>
      <c r="BI419" s="188" t="n">
        <f aca="false">SUM(BI388:BI418)</f>
        <v>0</v>
      </c>
      <c r="BJ419" s="188" t="n">
        <f aca="false">SUM(BJ388:BJ418)</f>
        <v>0</v>
      </c>
      <c r="BK419" s="188" t="n">
        <f aca="false">SUM(BK388:BK418)</f>
        <v>0</v>
      </c>
      <c r="BL419" s="188" t="n">
        <f aca="false">SUM(BL388:BL418)</f>
        <v>0</v>
      </c>
      <c r="BM419" s="188" t="n">
        <f aca="false">SUM(BM388:BM418)</f>
        <v>0</v>
      </c>
      <c r="BN419" s="188" t="n">
        <f aca="false">SUM(BN388:BN418)</f>
        <v>0</v>
      </c>
      <c r="BO419" s="188" t="n">
        <f aca="false">SUM(BO388:BO418)</f>
        <v>0</v>
      </c>
      <c r="BP419" s="188" t="n">
        <f aca="false">SUM(BP388:BP418)</f>
        <v>0</v>
      </c>
      <c r="BQ419" s="188" t="n">
        <f aca="false">SUM(BQ388:BQ418)</f>
        <v>0</v>
      </c>
      <c r="BR419" s="188" t="n">
        <f aca="false">SUM(BR388:BR418)</f>
        <v>0</v>
      </c>
      <c r="BS419" s="188" t="n">
        <f aca="false">SUM(BS388:BS418)</f>
        <v>0</v>
      </c>
      <c r="BT419" s="188" t="n">
        <f aca="false">SUM(BT388:BT418)</f>
        <v>0</v>
      </c>
      <c r="BU419" s="188" t="n">
        <f aca="false">SUM(BU388:BU418)</f>
        <v>0</v>
      </c>
      <c r="BV419" s="188" t="n">
        <f aca="false">SUM(BV388:BV418)</f>
        <v>0</v>
      </c>
      <c r="BW419" s="188" t="n">
        <f aca="false">SUM(BW388:BW418)</f>
        <v>0</v>
      </c>
      <c r="BX419" s="188" t="n">
        <f aca="false">SUM(BX388:BX418)</f>
        <v>0</v>
      </c>
      <c r="BY419" s="188" t="n">
        <f aca="false">SUM(BY388:BY418)</f>
        <v>0</v>
      </c>
      <c r="BZ419" s="188" t="n">
        <f aca="false">SUM(BZ388:BZ418)</f>
        <v>0</v>
      </c>
      <c r="CA419" s="188" t="n">
        <f aca="false">SUM(CA388:CA418)</f>
        <v>0</v>
      </c>
      <c r="CB419" s="188" t="n">
        <f aca="false">SUM(CB388:CB418)</f>
        <v>0</v>
      </c>
      <c r="CC419" s="188" t="n">
        <f aca="false">SUM(CC388:CC418)</f>
        <v>0</v>
      </c>
      <c r="CD419" s="188" t="n">
        <f aca="false">SUM(CD388:CD418)</f>
        <v>0</v>
      </c>
      <c r="CE419" s="188" t="n">
        <f aca="false">SUM(CE388:CE418)</f>
        <v>0</v>
      </c>
      <c r="CF419" s="188" t="n">
        <f aca="false">SUM(CF388:CF418)</f>
        <v>0</v>
      </c>
      <c r="CG419" s="188" t="n">
        <f aca="false">SUM(CG388:CG418)</f>
        <v>0</v>
      </c>
      <c r="CH419" s="188" t="n">
        <f aca="false">SUM(CH388:CH418)</f>
        <v>0</v>
      </c>
      <c r="CI419" s="188" t="n">
        <f aca="false">SUM(CI388:CI418)</f>
        <v>0</v>
      </c>
      <c r="CJ419" s="188" t="n">
        <f aca="false">SUM(CJ388:CJ418)</f>
        <v>0</v>
      </c>
      <c r="CK419" s="138"/>
      <c r="CL419" s="138"/>
    </row>
    <row r="420" customFormat="false" ht="12.75" hidden="false" customHeight="false" outlineLevel="0" collapsed="false">
      <c r="A420" s="194" t="s">
        <v>64</v>
      </c>
      <c r="B420" s="195"/>
      <c r="C420" s="196" t="s">
        <v>110</v>
      </c>
      <c r="D420" s="171" t="n">
        <v>1</v>
      </c>
      <c r="E420" s="172" t="s">
        <v>92</v>
      </c>
      <c r="F420" s="178" t="n">
        <f aca="false">SUM(H420:CJ420)</f>
        <v>0</v>
      </c>
      <c r="G420" s="179"/>
      <c r="H420" s="180"/>
      <c r="I420" s="181"/>
      <c r="J420" s="181"/>
      <c r="K420" s="181"/>
      <c r="L420" s="181"/>
      <c r="M420" s="181"/>
      <c r="N420" s="181"/>
      <c r="O420" s="181"/>
      <c r="P420" s="181"/>
      <c r="Q420" s="181"/>
      <c r="R420" s="181"/>
      <c r="S420" s="181"/>
      <c r="T420" s="181"/>
      <c r="U420" s="181"/>
      <c r="V420" s="181"/>
      <c r="W420" s="181"/>
      <c r="X420" s="181"/>
      <c r="Y420" s="181"/>
      <c r="Z420" s="181"/>
      <c r="AA420" s="181"/>
      <c r="AB420" s="181"/>
      <c r="AC420" s="181"/>
      <c r="AD420" s="181"/>
      <c r="AE420" s="181"/>
      <c r="AF420" s="181"/>
      <c r="AG420" s="181"/>
      <c r="AH420" s="181"/>
      <c r="AI420" s="181"/>
      <c r="AJ420" s="181"/>
      <c r="AK420" s="181"/>
      <c r="AL420" s="181"/>
      <c r="AM420" s="181"/>
      <c r="AN420" s="181"/>
      <c r="AO420" s="181"/>
      <c r="AP420" s="181"/>
      <c r="AQ420" s="181"/>
      <c r="AR420" s="181"/>
      <c r="AS420" s="181"/>
      <c r="AT420" s="181"/>
      <c r="AU420" s="181"/>
      <c r="AV420" s="181"/>
      <c r="AW420" s="181"/>
      <c r="AX420" s="181"/>
      <c r="AY420" s="181"/>
      <c r="AZ420" s="181"/>
      <c r="BA420" s="181"/>
      <c r="BB420" s="181"/>
      <c r="BC420" s="181"/>
      <c r="BD420" s="181"/>
      <c r="BE420" s="181"/>
      <c r="BF420" s="181"/>
      <c r="BG420" s="181"/>
      <c r="BH420" s="181"/>
      <c r="BI420" s="181"/>
      <c r="BJ420" s="181"/>
      <c r="BK420" s="181"/>
      <c r="BL420" s="181"/>
      <c r="BM420" s="181"/>
      <c r="BN420" s="181"/>
      <c r="BO420" s="181"/>
      <c r="BP420" s="181"/>
      <c r="BQ420" s="181"/>
      <c r="BR420" s="181"/>
      <c r="BS420" s="181"/>
      <c r="BT420" s="181"/>
      <c r="BU420" s="181"/>
      <c r="BV420" s="181"/>
      <c r="BW420" s="181"/>
      <c r="BX420" s="181"/>
      <c r="BY420" s="181"/>
      <c r="BZ420" s="181"/>
      <c r="CA420" s="181"/>
      <c r="CB420" s="181"/>
      <c r="CC420" s="181"/>
      <c r="CD420" s="181"/>
      <c r="CE420" s="181"/>
      <c r="CF420" s="181"/>
      <c r="CG420" s="181"/>
      <c r="CH420" s="181"/>
      <c r="CI420" s="181"/>
      <c r="CJ420" s="181"/>
      <c r="CK420" s="177"/>
      <c r="CL420" s="177"/>
    </row>
    <row r="421" customFormat="false" ht="12.75" hidden="false" customHeight="false" outlineLevel="0" collapsed="false">
      <c r="A421" s="197" t="s">
        <v>64</v>
      </c>
      <c r="B421" s="198"/>
      <c r="C421" s="199" t="s">
        <v>110</v>
      </c>
      <c r="D421" s="171" t="n">
        <v>2</v>
      </c>
      <c r="E421" s="172" t="s">
        <v>124</v>
      </c>
      <c r="F421" s="210" t="n">
        <f aca="false">SUM(H421:CJ421)</f>
        <v>0</v>
      </c>
      <c r="G421" s="211"/>
      <c r="H421" s="212"/>
      <c r="I421" s="213"/>
      <c r="J421" s="213"/>
      <c r="K421" s="213"/>
      <c r="L421" s="213"/>
      <c r="M421" s="213"/>
      <c r="N421" s="213"/>
      <c r="O421" s="213"/>
      <c r="P421" s="213"/>
      <c r="Q421" s="213"/>
      <c r="R421" s="213"/>
      <c r="S421" s="213"/>
      <c r="T421" s="213"/>
      <c r="U421" s="213"/>
      <c r="V421" s="213"/>
      <c r="W421" s="213"/>
      <c r="X421" s="213"/>
      <c r="Y421" s="213"/>
      <c r="Z421" s="213"/>
      <c r="AA421" s="213"/>
      <c r="AB421" s="213"/>
      <c r="AC421" s="213"/>
      <c r="AD421" s="213"/>
      <c r="AE421" s="213"/>
      <c r="AF421" s="213"/>
      <c r="AG421" s="213"/>
      <c r="AH421" s="213"/>
      <c r="AI421" s="213"/>
      <c r="AJ421" s="213"/>
      <c r="AK421" s="213"/>
      <c r="AL421" s="213"/>
      <c r="AM421" s="213"/>
      <c r="AN421" s="213"/>
      <c r="AO421" s="213"/>
      <c r="AP421" s="213"/>
      <c r="AQ421" s="213"/>
      <c r="AR421" s="213"/>
      <c r="AS421" s="213"/>
      <c r="AT421" s="213"/>
      <c r="AU421" s="213"/>
      <c r="AV421" s="213"/>
      <c r="AW421" s="213"/>
      <c r="AX421" s="213"/>
      <c r="AY421" s="213"/>
      <c r="AZ421" s="213"/>
      <c r="BA421" s="213"/>
      <c r="BB421" s="213"/>
      <c r="BC421" s="213"/>
      <c r="BD421" s="213"/>
      <c r="BE421" s="213"/>
      <c r="BF421" s="213"/>
      <c r="BG421" s="213"/>
      <c r="BH421" s="213"/>
      <c r="BI421" s="213"/>
      <c r="BJ421" s="213"/>
      <c r="BK421" s="213"/>
      <c r="BL421" s="213"/>
      <c r="BM421" s="213"/>
      <c r="BN421" s="213"/>
      <c r="BO421" s="213"/>
      <c r="BP421" s="213"/>
      <c r="BQ421" s="213"/>
      <c r="BR421" s="213"/>
      <c r="BS421" s="213"/>
      <c r="BT421" s="213"/>
      <c r="BU421" s="213"/>
      <c r="BV421" s="213"/>
      <c r="BW421" s="213"/>
      <c r="BX421" s="213"/>
      <c r="BY421" s="213"/>
      <c r="BZ421" s="213"/>
      <c r="CA421" s="213"/>
      <c r="CB421" s="213"/>
      <c r="CC421" s="213"/>
      <c r="CD421" s="213"/>
      <c r="CE421" s="213"/>
      <c r="CF421" s="213"/>
      <c r="CG421" s="213"/>
      <c r="CH421" s="213"/>
      <c r="CI421" s="213"/>
      <c r="CJ421" s="213"/>
      <c r="CK421" s="177"/>
      <c r="CL421" s="177"/>
    </row>
    <row r="422" customFormat="false" ht="12.75" hidden="false" customHeight="false" outlineLevel="0" collapsed="false">
      <c r="A422" s="197" t="s">
        <v>64</v>
      </c>
      <c r="B422" s="198"/>
      <c r="C422" s="199" t="s">
        <v>110</v>
      </c>
      <c r="D422" s="171" t="n">
        <v>3</v>
      </c>
      <c r="E422" s="172" t="s">
        <v>124</v>
      </c>
      <c r="F422" s="173" t="n">
        <f aca="false">SUM(H422:CJ422)</f>
        <v>7.75</v>
      </c>
      <c r="G422" s="174"/>
      <c r="H422" s="175"/>
      <c r="I422" s="176"/>
      <c r="J422" s="176"/>
      <c r="K422" s="176"/>
      <c r="L422" s="176"/>
      <c r="M422" s="176"/>
      <c r="N422" s="176"/>
      <c r="O422" s="176"/>
      <c r="P422" s="176"/>
      <c r="Q422" s="176"/>
      <c r="R422" s="176"/>
      <c r="S422" s="176"/>
      <c r="T422" s="176"/>
      <c r="U422" s="176"/>
      <c r="V422" s="176"/>
      <c r="W422" s="176"/>
      <c r="X422" s="176"/>
      <c r="Y422" s="176"/>
      <c r="Z422" s="176"/>
      <c r="AA422" s="176"/>
      <c r="AB422" s="176" t="n">
        <v>7.75</v>
      </c>
      <c r="AC422" s="176"/>
      <c r="AD422" s="176"/>
      <c r="AE422" s="176"/>
      <c r="AF422" s="176"/>
      <c r="AG422" s="176"/>
      <c r="AH422" s="176"/>
      <c r="AI422" s="176"/>
      <c r="AJ422" s="176"/>
      <c r="AK422" s="176"/>
      <c r="AL422" s="176"/>
      <c r="AM422" s="176"/>
      <c r="AN422" s="176"/>
      <c r="AO422" s="176"/>
      <c r="AP422" s="176"/>
      <c r="AQ422" s="176"/>
      <c r="AR422" s="176"/>
      <c r="AS422" s="176"/>
      <c r="AT422" s="176"/>
      <c r="AU422" s="176"/>
      <c r="AV422" s="176"/>
      <c r="AW422" s="176"/>
      <c r="AX422" s="176"/>
      <c r="AY422" s="176"/>
      <c r="AZ422" s="176"/>
      <c r="BA422" s="176"/>
      <c r="BB422" s="176"/>
      <c r="BC422" s="176"/>
      <c r="BD422" s="176"/>
      <c r="BE422" s="176"/>
      <c r="BF422" s="176"/>
      <c r="BG422" s="176"/>
      <c r="BH422" s="176"/>
      <c r="BI422" s="176"/>
      <c r="BJ422" s="176"/>
      <c r="BK422" s="176"/>
      <c r="BL422" s="176"/>
      <c r="BM422" s="176"/>
      <c r="BN422" s="176"/>
      <c r="BO422" s="176"/>
      <c r="BP422" s="176"/>
      <c r="BQ422" s="176"/>
      <c r="BR422" s="176"/>
      <c r="BS422" s="176"/>
      <c r="BT422" s="176"/>
      <c r="BU422" s="176"/>
      <c r="BV422" s="176"/>
      <c r="BW422" s="176"/>
      <c r="BX422" s="176"/>
      <c r="BY422" s="176"/>
      <c r="BZ422" s="176"/>
      <c r="CA422" s="176"/>
      <c r="CB422" s="176"/>
      <c r="CC422" s="176"/>
      <c r="CD422" s="176"/>
      <c r="CE422" s="176"/>
      <c r="CF422" s="176"/>
      <c r="CG422" s="176"/>
      <c r="CH422" s="176"/>
      <c r="CI422" s="176"/>
      <c r="CJ422" s="176"/>
      <c r="CK422" s="177"/>
      <c r="CL422" s="177"/>
    </row>
    <row r="423" customFormat="false" ht="12.75" hidden="false" customHeight="false" outlineLevel="0" collapsed="false">
      <c r="A423" s="197" t="s">
        <v>64</v>
      </c>
      <c r="B423" s="198"/>
      <c r="C423" s="199" t="s">
        <v>110</v>
      </c>
      <c r="D423" s="171" t="n">
        <v>4</v>
      </c>
      <c r="E423" s="172" t="s">
        <v>124</v>
      </c>
      <c r="F423" s="173" t="n">
        <f aca="false">SUM(H423:CJ423)</f>
        <v>7.75</v>
      </c>
      <c r="G423" s="174"/>
      <c r="H423" s="175"/>
      <c r="I423" s="176"/>
      <c r="J423" s="176"/>
      <c r="K423" s="176"/>
      <c r="L423" s="176"/>
      <c r="M423" s="176"/>
      <c r="N423" s="176"/>
      <c r="O423" s="176"/>
      <c r="P423" s="176"/>
      <c r="Q423" s="176"/>
      <c r="R423" s="176"/>
      <c r="S423" s="176"/>
      <c r="T423" s="176"/>
      <c r="U423" s="176"/>
      <c r="V423" s="176"/>
      <c r="W423" s="176"/>
      <c r="X423" s="176"/>
      <c r="Y423" s="176"/>
      <c r="Z423" s="176"/>
      <c r="AA423" s="176"/>
      <c r="AB423" s="176" t="n">
        <v>7.75</v>
      </c>
      <c r="AC423" s="176"/>
      <c r="AD423" s="176"/>
      <c r="AE423" s="176"/>
      <c r="AF423" s="176"/>
      <c r="AG423" s="176"/>
      <c r="AH423" s="176"/>
      <c r="AI423" s="176"/>
      <c r="AJ423" s="176"/>
      <c r="AK423" s="176"/>
      <c r="AL423" s="176"/>
      <c r="AM423" s="176"/>
      <c r="AN423" s="176"/>
      <c r="AO423" s="176"/>
      <c r="AP423" s="176"/>
      <c r="AQ423" s="176"/>
      <c r="AR423" s="176"/>
      <c r="AS423" s="176"/>
      <c r="AT423" s="176"/>
      <c r="AU423" s="176"/>
      <c r="AV423" s="176"/>
      <c r="AW423" s="176"/>
      <c r="AX423" s="176"/>
      <c r="AY423" s="176"/>
      <c r="AZ423" s="176"/>
      <c r="BA423" s="176"/>
      <c r="BB423" s="176"/>
      <c r="BC423" s="176"/>
      <c r="BD423" s="176"/>
      <c r="BE423" s="176"/>
      <c r="BF423" s="176"/>
      <c r="BG423" s="176"/>
      <c r="BH423" s="176"/>
      <c r="BI423" s="176"/>
      <c r="BJ423" s="176"/>
      <c r="BK423" s="176"/>
      <c r="BL423" s="176"/>
      <c r="BM423" s="176"/>
      <c r="BN423" s="176"/>
      <c r="BO423" s="176"/>
      <c r="BP423" s="176"/>
      <c r="BQ423" s="176"/>
      <c r="BR423" s="176"/>
      <c r="BS423" s="176"/>
      <c r="BT423" s="176"/>
      <c r="BU423" s="176"/>
      <c r="BV423" s="176"/>
      <c r="BW423" s="176"/>
      <c r="BX423" s="176"/>
      <c r="BY423" s="176"/>
      <c r="BZ423" s="176"/>
      <c r="CA423" s="176"/>
      <c r="CB423" s="176"/>
      <c r="CC423" s="176"/>
      <c r="CD423" s="176"/>
      <c r="CE423" s="176"/>
      <c r="CF423" s="176"/>
      <c r="CG423" s="176"/>
      <c r="CH423" s="176"/>
      <c r="CI423" s="176"/>
      <c r="CJ423" s="176"/>
      <c r="CK423" s="177"/>
      <c r="CL423" s="177"/>
    </row>
    <row r="424" customFormat="false" ht="12.75" hidden="false" customHeight="false" outlineLevel="0" collapsed="false">
      <c r="A424" s="197" t="s">
        <v>64</v>
      </c>
      <c r="B424" s="198"/>
      <c r="C424" s="199" t="s">
        <v>110</v>
      </c>
      <c r="D424" s="171" t="n">
        <v>5</v>
      </c>
      <c r="E424" s="172" t="s">
        <v>124</v>
      </c>
      <c r="F424" s="173" t="n">
        <f aca="false">SUM(H424:CJ424)</f>
        <v>7.75</v>
      </c>
      <c r="G424" s="174"/>
      <c r="H424" s="175"/>
      <c r="I424" s="176"/>
      <c r="J424" s="176"/>
      <c r="K424" s="176"/>
      <c r="L424" s="176"/>
      <c r="M424" s="176"/>
      <c r="N424" s="176"/>
      <c r="O424" s="176"/>
      <c r="P424" s="176"/>
      <c r="Q424" s="176"/>
      <c r="R424" s="176"/>
      <c r="S424" s="176"/>
      <c r="T424" s="176"/>
      <c r="U424" s="176"/>
      <c r="V424" s="176"/>
      <c r="W424" s="176"/>
      <c r="X424" s="176"/>
      <c r="Y424" s="176"/>
      <c r="Z424" s="176"/>
      <c r="AA424" s="176"/>
      <c r="AB424" s="176" t="n">
        <v>7.75</v>
      </c>
      <c r="AC424" s="176"/>
      <c r="AD424" s="176"/>
      <c r="AE424" s="176"/>
      <c r="AF424" s="176"/>
      <c r="AG424" s="176"/>
      <c r="AH424" s="176"/>
      <c r="AI424" s="176"/>
      <c r="AJ424" s="176"/>
      <c r="AK424" s="176"/>
      <c r="AL424" s="176"/>
      <c r="AM424" s="176"/>
      <c r="AN424" s="176"/>
      <c r="AO424" s="176"/>
      <c r="AP424" s="176"/>
      <c r="AQ424" s="176"/>
      <c r="AR424" s="176"/>
      <c r="AS424" s="176"/>
      <c r="AT424" s="176"/>
      <c r="AU424" s="176"/>
      <c r="AV424" s="176"/>
      <c r="AW424" s="176"/>
      <c r="AX424" s="176"/>
      <c r="AY424" s="176"/>
      <c r="AZ424" s="176"/>
      <c r="BA424" s="176"/>
      <c r="BB424" s="176"/>
      <c r="BC424" s="176"/>
      <c r="BD424" s="176"/>
      <c r="BE424" s="176"/>
      <c r="BF424" s="176"/>
      <c r="BG424" s="176"/>
      <c r="BH424" s="176"/>
      <c r="BI424" s="176"/>
      <c r="BJ424" s="176"/>
      <c r="BK424" s="176"/>
      <c r="BL424" s="176"/>
      <c r="BM424" s="176"/>
      <c r="BN424" s="176"/>
      <c r="BO424" s="176"/>
      <c r="BP424" s="176"/>
      <c r="BQ424" s="176"/>
      <c r="BR424" s="176"/>
      <c r="BS424" s="176"/>
      <c r="BT424" s="176"/>
      <c r="BU424" s="176"/>
      <c r="BV424" s="176"/>
      <c r="BW424" s="176"/>
      <c r="BX424" s="176"/>
      <c r="BY424" s="176"/>
      <c r="BZ424" s="176"/>
      <c r="CA424" s="176"/>
      <c r="CB424" s="176"/>
      <c r="CC424" s="176"/>
      <c r="CD424" s="176"/>
      <c r="CE424" s="176"/>
      <c r="CF424" s="176"/>
      <c r="CG424" s="176"/>
      <c r="CH424" s="176"/>
      <c r="CI424" s="176"/>
      <c r="CJ424" s="176"/>
      <c r="CK424" s="177"/>
      <c r="CL424" s="177"/>
    </row>
    <row r="425" customFormat="false" ht="12.75" hidden="false" customHeight="false" outlineLevel="0" collapsed="false">
      <c r="A425" s="197" t="s">
        <v>64</v>
      </c>
      <c r="B425" s="198"/>
      <c r="C425" s="199" t="s">
        <v>110</v>
      </c>
      <c r="D425" s="171" t="n">
        <v>6</v>
      </c>
      <c r="E425" s="172" t="s">
        <v>124</v>
      </c>
      <c r="F425" s="173" t="n">
        <f aca="false">SUM(H425:CJ425)</f>
        <v>7</v>
      </c>
      <c r="G425" s="174"/>
      <c r="H425" s="175"/>
      <c r="I425" s="176"/>
      <c r="J425" s="176"/>
      <c r="K425" s="176"/>
      <c r="L425" s="176"/>
      <c r="M425" s="176"/>
      <c r="N425" s="176"/>
      <c r="O425" s="176"/>
      <c r="P425" s="176"/>
      <c r="Q425" s="176"/>
      <c r="R425" s="176"/>
      <c r="S425" s="176"/>
      <c r="T425" s="176"/>
      <c r="U425" s="176"/>
      <c r="V425" s="176"/>
      <c r="W425" s="176"/>
      <c r="X425" s="176"/>
      <c r="Y425" s="176"/>
      <c r="Z425" s="176"/>
      <c r="AA425" s="176"/>
      <c r="AB425" s="176" t="n">
        <v>7</v>
      </c>
      <c r="AC425" s="176"/>
      <c r="AD425" s="176"/>
      <c r="AE425" s="176"/>
      <c r="AF425" s="176"/>
      <c r="AG425" s="176"/>
      <c r="AH425" s="176"/>
      <c r="AI425" s="176"/>
      <c r="AJ425" s="176"/>
      <c r="AK425" s="176"/>
      <c r="AL425" s="176"/>
      <c r="AM425" s="176"/>
      <c r="AN425" s="176"/>
      <c r="AO425" s="176"/>
      <c r="AP425" s="176"/>
      <c r="AQ425" s="176"/>
      <c r="AR425" s="176"/>
      <c r="AS425" s="176"/>
      <c r="AT425" s="176"/>
      <c r="AU425" s="176"/>
      <c r="AV425" s="176"/>
      <c r="AW425" s="176"/>
      <c r="AX425" s="176"/>
      <c r="AY425" s="176"/>
      <c r="AZ425" s="176"/>
      <c r="BA425" s="176"/>
      <c r="BB425" s="176"/>
      <c r="BC425" s="176"/>
      <c r="BD425" s="176"/>
      <c r="BE425" s="176"/>
      <c r="BF425" s="176"/>
      <c r="BG425" s="176"/>
      <c r="BH425" s="176"/>
      <c r="BI425" s="176"/>
      <c r="BJ425" s="176"/>
      <c r="BK425" s="176"/>
      <c r="BL425" s="176"/>
      <c r="BM425" s="176"/>
      <c r="BN425" s="176"/>
      <c r="BO425" s="176"/>
      <c r="BP425" s="176"/>
      <c r="BQ425" s="176"/>
      <c r="BR425" s="176"/>
      <c r="BS425" s="176"/>
      <c r="BT425" s="176"/>
      <c r="BU425" s="176"/>
      <c r="BV425" s="176"/>
      <c r="BW425" s="176"/>
      <c r="BX425" s="176"/>
      <c r="BY425" s="176"/>
      <c r="BZ425" s="176"/>
      <c r="CA425" s="176"/>
      <c r="CB425" s="176"/>
      <c r="CC425" s="176"/>
      <c r="CD425" s="176"/>
      <c r="CE425" s="176"/>
      <c r="CF425" s="176"/>
      <c r="CG425" s="176"/>
      <c r="CH425" s="176"/>
      <c r="CI425" s="176"/>
      <c r="CJ425" s="176"/>
      <c r="CK425" s="177"/>
      <c r="CL425" s="177"/>
    </row>
    <row r="426" customFormat="false" ht="12.75" hidden="false" customHeight="false" outlineLevel="0" collapsed="false">
      <c r="A426" s="197" t="s">
        <v>64</v>
      </c>
      <c r="B426" s="198"/>
      <c r="C426" s="199" t="s">
        <v>110</v>
      </c>
      <c r="D426" s="171" t="n">
        <v>7</v>
      </c>
      <c r="E426" s="172" t="s">
        <v>124</v>
      </c>
      <c r="F426" s="178" t="n">
        <f aca="false">SUM(H426:CJ426)</f>
        <v>0</v>
      </c>
      <c r="G426" s="179"/>
      <c r="H426" s="180"/>
      <c r="I426" s="181"/>
      <c r="J426" s="181"/>
      <c r="K426" s="181"/>
      <c r="L426" s="181"/>
      <c r="M426" s="181"/>
      <c r="N426" s="181"/>
      <c r="O426" s="181"/>
      <c r="P426" s="181"/>
      <c r="Q426" s="181"/>
      <c r="R426" s="181"/>
      <c r="S426" s="181"/>
      <c r="T426" s="181"/>
      <c r="U426" s="181"/>
      <c r="V426" s="181"/>
      <c r="W426" s="181"/>
      <c r="X426" s="181"/>
      <c r="Y426" s="181"/>
      <c r="Z426" s="181"/>
      <c r="AA426" s="181"/>
      <c r="AB426" s="181"/>
      <c r="AC426" s="181"/>
      <c r="AD426" s="181"/>
      <c r="AE426" s="181"/>
      <c r="AF426" s="181"/>
      <c r="AG426" s="181"/>
      <c r="AH426" s="181"/>
      <c r="AI426" s="181"/>
      <c r="AJ426" s="181"/>
      <c r="AK426" s="181"/>
      <c r="AL426" s="181"/>
      <c r="AM426" s="181"/>
      <c r="AN426" s="181"/>
      <c r="AO426" s="181"/>
      <c r="AP426" s="181"/>
      <c r="AQ426" s="181"/>
      <c r="AR426" s="181"/>
      <c r="AS426" s="181"/>
      <c r="AT426" s="181"/>
      <c r="AU426" s="181"/>
      <c r="AV426" s="181"/>
      <c r="AW426" s="181"/>
      <c r="AX426" s="181"/>
      <c r="AY426" s="181"/>
      <c r="AZ426" s="181"/>
      <c r="BA426" s="181"/>
      <c r="BB426" s="181"/>
      <c r="BC426" s="181"/>
      <c r="BD426" s="181"/>
      <c r="BE426" s="181"/>
      <c r="BF426" s="181"/>
      <c r="BG426" s="181"/>
      <c r="BH426" s="181"/>
      <c r="BI426" s="181"/>
      <c r="BJ426" s="181"/>
      <c r="BK426" s="181"/>
      <c r="BL426" s="181"/>
      <c r="BM426" s="181"/>
      <c r="BN426" s="181"/>
      <c r="BO426" s="181"/>
      <c r="BP426" s="181"/>
      <c r="BQ426" s="181"/>
      <c r="BR426" s="181"/>
      <c r="BS426" s="181"/>
      <c r="BT426" s="181"/>
      <c r="BU426" s="181"/>
      <c r="BV426" s="181"/>
      <c r="BW426" s="181"/>
      <c r="BX426" s="181"/>
      <c r="BY426" s="181"/>
      <c r="BZ426" s="181"/>
      <c r="CA426" s="181"/>
      <c r="CB426" s="181"/>
      <c r="CC426" s="181"/>
      <c r="CD426" s="181"/>
      <c r="CE426" s="181"/>
      <c r="CF426" s="181"/>
      <c r="CG426" s="181"/>
      <c r="CH426" s="181"/>
      <c r="CI426" s="181"/>
      <c r="CJ426" s="181"/>
      <c r="CK426" s="177"/>
      <c r="CL426" s="177"/>
    </row>
    <row r="427" customFormat="false" ht="12.75" hidden="false" customHeight="false" outlineLevel="0" collapsed="false">
      <c r="A427" s="197" t="s">
        <v>64</v>
      </c>
      <c r="B427" s="198"/>
      <c r="C427" s="199" t="s">
        <v>110</v>
      </c>
      <c r="D427" s="171" t="n">
        <v>8</v>
      </c>
      <c r="E427" s="172" t="s">
        <v>124</v>
      </c>
      <c r="F427" s="178" t="n">
        <f aca="false">SUM(H427:CJ427)</f>
        <v>0</v>
      </c>
      <c r="G427" s="179" t="n">
        <f aca="false">SUM(F421:F427)</f>
        <v>30.25</v>
      </c>
      <c r="H427" s="180"/>
      <c r="I427" s="181"/>
      <c r="J427" s="181"/>
      <c r="K427" s="181"/>
      <c r="L427" s="181"/>
      <c r="M427" s="181"/>
      <c r="N427" s="181"/>
      <c r="O427" s="181"/>
      <c r="P427" s="181"/>
      <c r="Q427" s="181"/>
      <c r="R427" s="181"/>
      <c r="S427" s="181"/>
      <c r="T427" s="181"/>
      <c r="U427" s="181"/>
      <c r="V427" s="181"/>
      <c r="W427" s="181"/>
      <c r="X427" s="181"/>
      <c r="Y427" s="181"/>
      <c r="Z427" s="181"/>
      <c r="AA427" s="181"/>
      <c r="AB427" s="181"/>
      <c r="AC427" s="181"/>
      <c r="AD427" s="181"/>
      <c r="AE427" s="181"/>
      <c r="AF427" s="181"/>
      <c r="AG427" s="181"/>
      <c r="AH427" s="181"/>
      <c r="AI427" s="181"/>
      <c r="AJ427" s="181"/>
      <c r="AK427" s="181"/>
      <c r="AL427" s="181"/>
      <c r="AM427" s="181"/>
      <c r="AN427" s="181"/>
      <c r="AO427" s="181"/>
      <c r="AP427" s="181"/>
      <c r="AQ427" s="181"/>
      <c r="AR427" s="181"/>
      <c r="AS427" s="181"/>
      <c r="AT427" s="181"/>
      <c r="AU427" s="181"/>
      <c r="AV427" s="181"/>
      <c r="AW427" s="181"/>
      <c r="AX427" s="181"/>
      <c r="AY427" s="181"/>
      <c r="AZ427" s="181"/>
      <c r="BA427" s="181"/>
      <c r="BB427" s="181"/>
      <c r="BC427" s="181"/>
      <c r="BD427" s="181"/>
      <c r="BE427" s="181"/>
      <c r="BF427" s="181"/>
      <c r="BG427" s="181"/>
      <c r="BH427" s="181"/>
      <c r="BI427" s="181"/>
      <c r="BJ427" s="181"/>
      <c r="BK427" s="181"/>
      <c r="BL427" s="181"/>
      <c r="BM427" s="181"/>
      <c r="BN427" s="181"/>
      <c r="BO427" s="181"/>
      <c r="BP427" s="181"/>
      <c r="BQ427" s="181"/>
      <c r="BR427" s="181"/>
      <c r="BS427" s="181"/>
      <c r="BT427" s="181"/>
      <c r="BU427" s="181"/>
      <c r="BV427" s="181"/>
      <c r="BW427" s="181"/>
      <c r="BX427" s="181"/>
      <c r="BY427" s="181"/>
      <c r="BZ427" s="181"/>
      <c r="CA427" s="181"/>
      <c r="CB427" s="181"/>
      <c r="CC427" s="181"/>
      <c r="CD427" s="181"/>
      <c r="CE427" s="181"/>
      <c r="CF427" s="181"/>
      <c r="CG427" s="181"/>
      <c r="CH427" s="181"/>
      <c r="CI427" s="181"/>
      <c r="CJ427" s="181"/>
      <c r="CK427" s="177"/>
      <c r="CL427" s="177"/>
    </row>
    <row r="428" customFormat="false" ht="12.75" hidden="false" customHeight="false" outlineLevel="0" collapsed="false">
      <c r="A428" s="197" t="s">
        <v>64</v>
      </c>
      <c r="B428" s="198"/>
      <c r="C428" s="199" t="s">
        <v>110</v>
      </c>
      <c r="D428" s="171" t="n">
        <v>9</v>
      </c>
      <c r="E428" s="172" t="s">
        <v>125</v>
      </c>
      <c r="F428" s="173" t="n">
        <f aca="false">SUM(H428:CJ428)</f>
        <v>7.75</v>
      </c>
      <c r="G428" s="174"/>
      <c r="H428" s="175"/>
      <c r="I428" s="176"/>
      <c r="J428" s="176"/>
      <c r="K428" s="176"/>
      <c r="L428" s="176"/>
      <c r="M428" s="176"/>
      <c r="N428" s="176"/>
      <c r="O428" s="176"/>
      <c r="P428" s="176"/>
      <c r="Q428" s="176"/>
      <c r="R428" s="176"/>
      <c r="S428" s="176"/>
      <c r="T428" s="176"/>
      <c r="U428" s="176"/>
      <c r="V428" s="176"/>
      <c r="W428" s="176"/>
      <c r="X428" s="176"/>
      <c r="Y428" s="176"/>
      <c r="Z428" s="176"/>
      <c r="AA428" s="176"/>
      <c r="AB428" s="176" t="n">
        <v>7.75</v>
      </c>
      <c r="AC428" s="176"/>
      <c r="AD428" s="176"/>
      <c r="AE428" s="176"/>
      <c r="AF428" s="176"/>
      <c r="AG428" s="176"/>
      <c r="AH428" s="176"/>
      <c r="AI428" s="176"/>
      <c r="AJ428" s="176"/>
      <c r="AK428" s="176"/>
      <c r="AL428" s="176"/>
      <c r="AM428" s="176"/>
      <c r="AN428" s="176"/>
      <c r="AO428" s="176"/>
      <c r="AP428" s="176"/>
      <c r="AQ428" s="176"/>
      <c r="AR428" s="176"/>
      <c r="AS428" s="176"/>
      <c r="AT428" s="176"/>
      <c r="AU428" s="176"/>
      <c r="AV428" s="176"/>
      <c r="AW428" s="176"/>
      <c r="AX428" s="176"/>
      <c r="AY428" s="176"/>
      <c r="AZ428" s="176"/>
      <c r="BA428" s="176"/>
      <c r="BB428" s="176"/>
      <c r="BC428" s="176"/>
      <c r="BD428" s="176"/>
      <c r="BE428" s="176"/>
      <c r="BF428" s="176"/>
      <c r="BG428" s="176"/>
      <c r="BH428" s="176"/>
      <c r="BI428" s="176"/>
      <c r="BJ428" s="176"/>
      <c r="BK428" s="176"/>
      <c r="BL428" s="176"/>
      <c r="BM428" s="176"/>
      <c r="BN428" s="176"/>
      <c r="BO428" s="176"/>
      <c r="BP428" s="176"/>
      <c r="BQ428" s="176"/>
      <c r="BR428" s="176"/>
      <c r="BS428" s="176"/>
      <c r="BT428" s="176"/>
      <c r="BU428" s="176"/>
      <c r="BV428" s="176"/>
      <c r="BW428" s="176"/>
      <c r="BX428" s="176"/>
      <c r="BY428" s="176"/>
      <c r="BZ428" s="176"/>
      <c r="CA428" s="176"/>
      <c r="CB428" s="176"/>
      <c r="CC428" s="176"/>
      <c r="CD428" s="176"/>
      <c r="CE428" s="176"/>
      <c r="CF428" s="176"/>
      <c r="CG428" s="176"/>
      <c r="CH428" s="176"/>
      <c r="CI428" s="176"/>
      <c r="CJ428" s="176"/>
      <c r="CK428" s="177"/>
      <c r="CL428" s="177"/>
    </row>
    <row r="429" customFormat="false" ht="12.75" hidden="false" customHeight="false" outlineLevel="0" collapsed="false">
      <c r="A429" s="197" t="s">
        <v>64</v>
      </c>
      <c r="B429" s="198"/>
      <c r="C429" s="199" t="s">
        <v>110</v>
      </c>
      <c r="D429" s="171" t="n">
        <v>10</v>
      </c>
      <c r="E429" s="172" t="s">
        <v>125</v>
      </c>
      <c r="F429" s="173" t="n">
        <f aca="false">SUM(H429:CJ429)</f>
        <v>7.75</v>
      </c>
      <c r="G429" s="174"/>
      <c r="H429" s="175"/>
      <c r="I429" s="176"/>
      <c r="J429" s="176"/>
      <c r="K429" s="176"/>
      <c r="L429" s="176"/>
      <c r="M429" s="176"/>
      <c r="N429" s="176"/>
      <c r="O429" s="176"/>
      <c r="P429" s="176"/>
      <c r="Q429" s="176"/>
      <c r="R429" s="176"/>
      <c r="S429" s="176"/>
      <c r="T429" s="176"/>
      <c r="U429" s="176"/>
      <c r="V429" s="176"/>
      <c r="W429" s="176"/>
      <c r="X429" s="176"/>
      <c r="Y429" s="176"/>
      <c r="Z429" s="176"/>
      <c r="AA429" s="176"/>
      <c r="AB429" s="176" t="n">
        <v>7.75</v>
      </c>
      <c r="AC429" s="176"/>
      <c r="AD429" s="176"/>
      <c r="AE429" s="176"/>
      <c r="AF429" s="176"/>
      <c r="AG429" s="176"/>
      <c r="AH429" s="176"/>
      <c r="AI429" s="176"/>
      <c r="AJ429" s="176"/>
      <c r="AK429" s="176"/>
      <c r="AL429" s="176"/>
      <c r="AM429" s="176"/>
      <c r="AN429" s="176"/>
      <c r="AO429" s="176"/>
      <c r="AP429" s="176"/>
      <c r="AQ429" s="176"/>
      <c r="AR429" s="176"/>
      <c r="AS429" s="176"/>
      <c r="AT429" s="176"/>
      <c r="AU429" s="176"/>
      <c r="AV429" s="176"/>
      <c r="AW429" s="176"/>
      <c r="AX429" s="176"/>
      <c r="AY429" s="176"/>
      <c r="AZ429" s="176"/>
      <c r="BA429" s="176"/>
      <c r="BB429" s="176"/>
      <c r="BC429" s="176"/>
      <c r="BD429" s="176"/>
      <c r="BE429" s="176"/>
      <c r="BF429" s="176"/>
      <c r="BG429" s="176"/>
      <c r="BH429" s="176"/>
      <c r="BI429" s="176"/>
      <c r="BJ429" s="176"/>
      <c r="BK429" s="176"/>
      <c r="BL429" s="176"/>
      <c r="BM429" s="176"/>
      <c r="BN429" s="176"/>
      <c r="BO429" s="176"/>
      <c r="BP429" s="176"/>
      <c r="BQ429" s="176"/>
      <c r="BR429" s="176"/>
      <c r="BS429" s="176"/>
      <c r="BT429" s="176"/>
      <c r="BU429" s="176"/>
      <c r="BV429" s="176"/>
      <c r="BW429" s="176"/>
      <c r="BX429" s="176"/>
      <c r="BY429" s="176"/>
      <c r="BZ429" s="176"/>
      <c r="CA429" s="176"/>
      <c r="CB429" s="176"/>
      <c r="CC429" s="176"/>
      <c r="CD429" s="176"/>
      <c r="CE429" s="176"/>
      <c r="CF429" s="176"/>
      <c r="CG429" s="176"/>
      <c r="CH429" s="176"/>
      <c r="CI429" s="176"/>
      <c r="CJ429" s="176"/>
      <c r="CK429" s="177"/>
      <c r="CL429" s="177"/>
    </row>
    <row r="430" customFormat="false" ht="12.75" hidden="false" customHeight="false" outlineLevel="0" collapsed="false">
      <c r="A430" s="197" t="s">
        <v>64</v>
      </c>
      <c r="B430" s="198"/>
      <c r="C430" s="199" t="s">
        <v>110</v>
      </c>
      <c r="D430" s="171" t="n">
        <v>11</v>
      </c>
      <c r="E430" s="172" t="s">
        <v>125</v>
      </c>
      <c r="F430" s="173" t="n">
        <f aca="false">SUM(H430:CJ430)</f>
        <v>7.75</v>
      </c>
      <c r="G430" s="174"/>
      <c r="H430" s="175"/>
      <c r="I430" s="176"/>
      <c r="J430" s="176"/>
      <c r="K430" s="176"/>
      <c r="L430" s="176"/>
      <c r="M430" s="176"/>
      <c r="N430" s="176"/>
      <c r="O430" s="176"/>
      <c r="P430" s="176"/>
      <c r="Q430" s="176"/>
      <c r="R430" s="176"/>
      <c r="S430" s="176"/>
      <c r="T430" s="176"/>
      <c r="U430" s="176"/>
      <c r="V430" s="176"/>
      <c r="W430" s="176"/>
      <c r="X430" s="176"/>
      <c r="Y430" s="176"/>
      <c r="Z430" s="176"/>
      <c r="AA430" s="176"/>
      <c r="AB430" s="176" t="n">
        <v>7.75</v>
      </c>
      <c r="AC430" s="176"/>
      <c r="AD430" s="176"/>
      <c r="AE430" s="176"/>
      <c r="AF430" s="176"/>
      <c r="AG430" s="176"/>
      <c r="AH430" s="176"/>
      <c r="AI430" s="176"/>
      <c r="AJ430" s="176"/>
      <c r="AK430" s="176"/>
      <c r="AL430" s="176"/>
      <c r="AM430" s="176"/>
      <c r="AN430" s="176"/>
      <c r="AO430" s="176"/>
      <c r="AP430" s="176"/>
      <c r="AQ430" s="176"/>
      <c r="AR430" s="176"/>
      <c r="AS430" s="176"/>
      <c r="AT430" s="176"/>
      <c r="AU430" s="176"/>
      <c r="AV430" s="176"/>
      <c r="AW430" s="176"/>
      <c r="AX430" s="176"/>
      <c r="AY430" s="176"/>
      <c r="AZ430" s="176"/>
      <c r="BA430" s="176"/>
      <c r="BB430" s="176"/>
      <c r="BC430" s="176"/>
      <c r="BD430" s="176"/>
      <c r="BE430" s="176"/>
      <c r="BF430" s="176"/>
      <c r="BG430" s="176"/>
      <c r="BH430" s="176"/>
      <c r="BI430" s="176"/>
      <c r="BJ430" s="176"/>
      <c r="BK430" s="176"/>
      <c r="BL430" s="176"/>
      <c r="BM430" s="176"/>
      <c r="BN430" s="176"/>
      <c r="BO430" s="176"/>
      <c r="BP430" s="176"/>
      <c r="BQ430" s="176"/>
      <c r="BR430" s="176"/>
      <c r="BS430" s="176"/>
      <c r="BT430" s="176"/>
      <c r="BU430" s="176"/>
      <c r="BV430" s="176"/>
      <c r="BW430" s="176"/>
      <c r="BX430" s="176"/>
      <c r="BY430" s="176"/>
      <c r="BZ430" s="176"/>
      <c r="CA430" s="176"/>
      <c r="CB430" s="176"/>
      <c r="CC430" s="176"/>
      <c r="CD430" s="176"/>
      <c r="CE430" s="176"/>
      <c r="CF430" s="176"/>
      <c r="CG430" s="176"/>
      <c r="CH430" s="176"/>
      <c r="CI430" s="176"/>
      <c r="CJ430" s="176"/>
      <c r="CK430" s="177"/>
      <c r="CL430" s="177"/>
    </row>
    <row r="431" customFormat="false" ht="12.75" hidden="false" customHeight="false" outlineLevel="0" collapsed="false">
      <c r="A431" s="197" t="s">
        <v>64</v>
      </c>
      <c r="B431" s="198"/>
      <c r="C431" s="199" t="s">
        <v>110</v>
      </c>
      <c r="D431" s="171" t="n">
        <v>12</v>
      </c>
      <c r="E431" s="172" t="s">
        <v>125</v>
      </c>
      <c r="F431" s="173" t="n">
        <f aca="false">SUM(H431:CJ431)</f>
        <v>7.75</v>
      </c>
      <c r="G431" s="174"/>
      <c r="H431" s="175"/>
      <c r="I431" s="176"/>
      <c r="J431" s="176"/>
      <c r="K431" s="176"/>
      <c r="L431" s="176"/>
      <c r="M431" s="176"/>
      <c r="N431" s="176"/>
      <c r="O431" s="176"/>
      <c r="P431" s="176"/>
      <c r="Q431" s="176"/>
      <c r="R431" s="176"/>
      <c r="S431" s="176"/>
      <c r="T431" s="176"/>
      <c r="U431" s="176"/>
      <c r="V431" s="176"/>
      <c r="W431" s="176"/>
      <c r="X431" s="176"/>
      <c r="Y431" s="176"/>
      <c r="Z431" s="176"/>
      <c r="AA431" s="176"/>
      <c r="AB431" s="176" t="n">
        <v>4.5</v>
      </c>
      <c r="AC431" s="176"/>
      <c r="AD431" s="176"/>
      <c r="AE431" s="176"/>
      <c r="AF431" s="176"/>
      <c r="AG431" s="176"/>
      <c r="AH431" s="176" t="n">
        <v>3.25</v>
      </c>
      <c r="AI431" s="176"/>
      <c r="AJ431" s="176"/>
      <c r="AK431" s="176"/>
      <c r="AL431" s="176"/>
      <c r="AM431" s="176"/>
      <c r="AN431" s="176"/>
      <c r="AO431" s="176"/>
      <c r="AP431" s="176"/>
      <c r="AQ431" s="176"/>
      <c r="AR431" s="176"/>
      <c r="AS431" s="176"/>
      <c r="AT431" s="176"/>
      <c r="AU431" s="176"/>
      <c r="AV431" s="176"/>
      <c r="AW431" s="176"/>
      <c r="AX431" s="176"/>
      <c r="AY431" s="176"/>
      <c r="AZ431" s="176"/>
      <c r="BA431" s="176"/>
      <c r="BB431" s="176"/>
      <c r="BC431" s="176"/>
      <c r="BD431" s="176"/>
      <c r="BE431" s="176"/>
      <c r="BF431" s="176"/>
      <c r="BG431" s="176"/>
      <c r="BH431" s="176"/>
      <c r="BI431" s="176"/>
      <c r="BJ431" s="176"/>
      <c r="BK431" s="176"/>
      <c r="BL431" s="176"/>
      <c r="BM431" s="176"/>
      <c r="BN431" s="176"/>
      <c r="BO431" s="176"/>
      <c r="BP431" s="176"/>
      <c r="BQ431" s="176"/>
      <c r="BR431" s="176"/>
      <c r="BS431" s="176"/>
      <c r="BT431" s="176"/>
      <c r="BU431" s="176"/>
      <c r="BV431" s="176"/>
      <c r="BW431" s="176"/>
      <c r="BX431" s="176"/>
      <c r="BY431" s="176"/>
      <c r="BZ431" s="176"/>
      <c r="CA431" s="176"/>
      <c r="CB431" s="176"/>
      <c r="CC431" s="176"/>
      <c r="CD431" s="176"/>
      <c r="CE431" s="176"/>
      <c r="CF431" s="176"/>
      <c r="CG431" s="176"/>
      <c r="CH431" s="176"/>
      <c r="CI431" s="176"/>
      <c r="CJ431" s="176"/>
      <c r="CK431" s="177"/>
      <c r="CL431" s="177"/>
    </row>
    <row r="432" customFormat="false" ht="12.75" hidden="false" customHeight="false" outlineLevel="0" collapsed="false">
      <c r="A432" s="197" t="s">
        <v>64</v>
      </c>
      <c r="B432" s="198"/>
      <c r="C432" s="199" t="s">
        <v>110</v>
      </c>
      <c r="D432" s="171" t="n">
        <v>13</v>
      </c>
      <c r="E432" s="172" t="s">
        <v>125</v>
      </c>
      <c r="F432" s="173" t="n">
        <f aca="false">SUM(H432:CJ432)</f>
        <v>0</v>
      </c>
      <c r="G432" s="174"/>
      <c r="H432" s="175"/>
      <c r="I432" s="176"/>
      <c r="J432" s="176"/>
      <c r="K432" s="176"/>
      <c r="L432" s="176"/>
      <c r="M432" s="176"/>
      <c r="N432" s="176"/>
      <c r="O432" s="176"/>
      <c r="P432" s="176"/>
      <c r="Q432" s="176"/>
      <c r="R432" s="176"/>
      <c r="S432" s="176"/>
      <c r="T432" s="176"/>
      <c r="U432" s="176"/>
      <c r="V432" s="176"/>
      <c r="W432" s="176"/>
      <c r="X432" s="176"/>
      <c r="Y432" s="176"/>
      <c r="Z432" s="176"/>
      <c r="AA432" s="176"/>
      <c r="AB432" s="176"/>
      <c r="AC432" s="176"/>
      <c r="AD432" s="176"/>
      <c r="AE432" s="176"/>
      <c r="AF432" s="176"/>
      <c r="AG432" s="176"/>
      <c r="AH432" s="176"/>
      <c r="AI432" s="176"/>
      <c r="AJ432" s="176"/>
      <c r="AK432" s="176"/>
      <c r="AL432" s="176"/>
      <c r="AM432" s="176"/>
      <c r="AN432" s="176"/>
      <c r="AO432" s="176"/>
      <c r="AP432" s="176"/>
      <c r="AQ432" s="176"/>
      <c r="AR432" s="176"/>
      <c r="AS432" s="176"/>
      <c r="AT432" s="176"/>
      <c r="AU432" s="176"/>
      <c r="AV432" s="176"/>
      <c r="AW432" s="176"/>
      <c r="AX432" s="176"/>
      <c r="AY432" s="176"/>
      <c r="AZ432" s="176"/>
      <c r="BA432" s="176"/>
      <c r="BB432" s="176"/>
      <c r="BC432" s="176"/>
      <c r="BD432" s="176"/>
      <c r="BE432" s="176"/>
      <c r="BF432" s="176"/>
      <c r="BG432" s="176"/>
      <c r="BH432" s="176"/>
      <c r="BI432" s="176"/>
      <c r="BJ432" s="176"/>
      <c r="BK432" s="176"/>
      <c r="BL432" s="176"/>
      <c r="BM432" s="176"/>
      <c r="BN432" s="176"/>
      <c r="BO432" s="176"/>
      <c r="BP432" s="176"/>
      <c r="BQ432" s="176"/>
      <c r="BR432" s="176"/>
      <c r="BS432" s="176"/>
      <c r="BT432" s="176"/>
      <c r="BU432" s="176"/>
      <c r="BV432" s="176"/>
      <c r="BW432" s="176"/>
      <c r="BX432" s="176"/>
      <c r="BY432" s="176"/>
      <c r="BZ432" s="176"/>
      <c r="CA432" s="176"/>
      <c r="CB432" s="176"/>
      <c r="CC432" s="176"/>
      <c r="CD432" s="176"/>
      <c r="CE432" s="176"/>
      <c r="CF432" s="176"/>
      <c r="CG432" s="176"/>
      <c r="CH432" s="176"/>
      <c r="CI432" s="176"/>
      <c r="CJ432" s="176"/>
      <c r="CK432" s="177"/>
      <c r="CL432" s="177"/>
    </row>
    <row r="433" customFormat="false" ht="12.75" hidden="false" customHeight="false" outlineLevel="0" collapsed="false">
      <c r="A433" s="197" t="s">
        <v>64</v>
      </c>
      <c r="B433" s="198"/>
      <c r="C433" s="199" t="s">
        <v>110</v>
      </c>
      <c r="D433" s="171" t="n">
        <v>14</v>
      </c>
      <c r="E433" s="172" t="s">
        <v>125</v>
      </c>
      <c r="F433" s="178" t="n">
        <f aca="false">SUM(H433:CJ433)</f>
        <v>0</v>
      </c>
      <c r="G433" s="179"/>
      <c r="H433" s="180"/>
      <c r="I433" s="181"/>
      <c r="J433" s="181"/>
      <c r="K433" s="181"/>
      <c r="L433" s="181"/>
      <c r="M433" s="181"/>
      <c r="N433" s="181"/>
      <c r="O433" s="181"/>
      <c r="P433" s="181"/>
      <c r="Q433" s="181"/>
      <c r="R433" s="181"/>
      <c r="S433" s="181"/>
      <c r="T433" s="181"/>
      <c r="U433" s="181"/>
      <c r="V433" s="181"/>
      <c r="W433" s="181"/>
      <c r="X433" s="181"/>
      <c r="Y433" s="181"/>
      <c r="Z433" s="181"/>
      <c r="AA433" s="181"/>
      <c r="AB433" s="181"/>
      <c r="AC433" s="181"/>
      <c r="AD433" s="181"/>
      <c r="AE433" s="181"/>
      <c r="AF433" s="181"/>
      <c r="AG433" s="181"/>
      <c r="AH433" s="181"/>
      <c r="AI433" s="181"/>
      <c r="AJ433" s="181"/>
      <c r="AK433" s="181"/>
      <c r="AL433" s="181"/>
      <c r="AM433" s="181"/>
      <c r="AN433" s="181"/>
      <c r="AO433" s="181"/>
      <c r="AP433" s="181"/>
      <c r="AQ433" s="181"/>
      <c r="AR433" s="181"/>
      <c r="AS433" s="181"/>
      <c r="AT433" s="181"/>
      <c r="AU433" s="181"/>
      <c r="AV433" s="181"/>
      <c r="AW433" s="181"/>
      <c r="AX433" s="181"/>
      <c r="AY433" s="181"/>
      <c r="AZ433" s="181"/>
      <c r="BA433" s="181"/>
      <c r="BB433" s="181"/>
      <c r="BC433" s="181"/>
      <c r="BD433" s="181"/>
      <c r="BE433" s="181"/>
      <c r="BF433" s="181"/>
      <c r="BG433" s="181"/>
      <c r="BH433" s="181"/>
      <c r="BI433" s="181"/>
      <c r="BJ433" s="181"/>
      <c r="BK433" s="181"/>
      <c r="BL433" s="181"/>
      <c r="BM433" s="181"/>
      <c r="BN433" s="181"/>
      <c r="BO433" s="181"/>
      <c r="BP433" s="181"/>
      <c r="BQ433" s="181"/>
      <c r="BR433" s="181"/>
      <c r="BS433" s="181"/>
      <c r="BT433" s="181"/>
      <c r="BU433" s="181"/>
      <c r="BV433" s="181"/>
      <c r="BW433" s="181"/>
      <c r="BX433" s="181"/>
      <c r="BY433" s="181"/>
      <c r="BZ433" s="181"/>
      <c r="CA433" s="181"/>
      <c r="CB433" s="181"/>
      <c r="CC433" s="181"/>
      <c r="CD433" s="181"/>
      <c r="CE433" s="181"/>
      <c r="CF433" s="181"/>
      <c r="CG433" s="181"/>
      <c r="CH433" s="181"/>
      <c r="CI433" s="181"/>
      <c r="CJ433" s="181"/>
      <c r="CK433" s="177"/>
      <c r="CL433" s="177"/>
    </row>
    <row r="434" customFormat="false" ht="12.75" hidden="false" customHeight="false" outlineLevel="0" collapsed="false">
      <c r="A434" s="197" t="s">
        <v>64</v>
      </c>
      <c r="B434" s="198"/>
      <c r="C434" s="199" t="s">
        <v>110</v>
      </c>
      <c r="D434" s="171" t="n">
        <v>15</v>
      </c>
      <c r="E434" s="172" t="s">
        <v>125</v>
      </c>
      <c r="F434" s="178" t="n">
        <f aca="false">SUM(H434:CJ434)</f>
        <v>0</v>
      </c>
      <c r="G434" s="179" t="n">
        <f aca="false">SUM(F428:F434)</f>
        <v>31</v>
      </c>
      <c r="H434" s="180"/>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c r="AJ434" s="181"/>
      <c r="AK434" s="181"/>
      <c r="AL434" s="181"/>
      <c r="AM434" s="181"/>
      <c r="AN434" s="181"/>
      <c r="AO434" s="181"/>
      <c r="AP434" s="181"/>
      <c r="AQ434" s="181"/>
      <c r="AR434" s="181"/>
      <c r="AS434" s="181"/>
      <c r="AT434" s="181"/>
      <c r="AU434" s="181"/>
      <c r="AV434" s="181"/>
      <c r="AW434" s="181"/>
      <c r="AX434" s="181"/>
      <c r="AY434" s="181"/>
      <c r="AZ434" s="181"/>
      <c r="BA434" s="181"/>
      <c r="BB434" s="181"/>
      <c r="BC434" s="181"/>
      <c r="BD434" s="181"/>
      <c r="BE434" s="181"/>
      <c r="BF434" s="181"/>
      <c r="BG434" s="181"/>
      <c r="BH434" s="181"/>
      <c r="BI434" s="181"/>
      <c r="BJ434" s="181"/>
      <c r="BK434" s="181"/>
      <c r="BL434" s="181"/>
      <c r="BM434" s="181"/>
      <c r="BN434" s="181"/>
      <c r="BO434" s="181"/>
      <c r="BP434" s="181"/>
      <c r="BQ434" s="181"/>
      <c r="BR434" s="181"/>
      <c r="BS434" s="181"/>
      <c r="BT434" s="181"/>
      <c r="BU434" s="181"/>
      <c r="BV434" s="181"/>
      <c r="BW434" s="181"/>
      <c r="BX434" s="181"/>
      <c r="BY434" s="181"/>
      <c r="BZ434" s="181"/>
      <c r="CA434" s="181"/>
      <c r="CB434" s="181"/>
      <c r="CC434" s="181"/>
      <c r="CD434" s="181"/>
      <c r="CE434" s="181"/>
      <c r="CF434" s="181"/>
      <c r="CG434" s="181"/>
      <c r="CH434" s="181"/>
      <c r="CI434" s="181"/>
      <c r="CJ434" s="181"/>
      <c r="CK434" s="177"/>
      <c r="CL434" s="177"/>
    </row>
    <row r="435" customFormat="false" ht="12.75" hidden="false" customHeight="false" outlineLevel="0" collapsed="false">
      <c r="A435" s="197" t="s">
        <v>64</v>
      </c>
      <c r="B435" s="198"/>
      <c r="C435" s="199" t="s">
        <v>110</v>
      </c>
      <c r="D435" s="171" t="n">
        <v>16</v>
      </c>
      <c r="E435" s="172" t="s">
        <v>126</v>
      </c>
      <c r="F435" s="173" t="n">
        <f aca="false">SUM(H435:CJ435)</f>
        <v>0</v>
      </c>
      <c r="G435" s="174"/>
      <c r="H435" s="175"/>
      <c r="I435" s="176"/>
      <c r="J435" s="176"/>
      <c r="K435" s="176"/>
      <c r="L435" s="176"/>
      <c r="M435" s="176"/>
      <c r="N435" s="176"/>
      <c r="O435" s="176"/>
      <c r="P435" s="176"/>
      <c r="Q435" s="176"/>
      <c r="R435" s="176"/>
      <c r="S435" s="176"/>
      <c r="T435" s="176"/>
      <c r="U435" s="176"/>
      <c r="V435" s="176"/>
      <c r="W435" s="176"/>
      <c r="X435" s="176"/>
      <c r="Y435" s="176"/>
      <c r="Z435" s="176"/>
      <c r="AA435" s="176"/>
      <c r="AB435" s="176"/>
      <c r="AC435" s="176"/>
      <c r="AD435" s="176"/>
      <c r="AE435" s="176"/>
      <c r="AF435" s="176"/>
      <c r="AG435" s="176"/>
      <c r="AH435" s="176"/>
      <c r="AI435" s="176"/>
      <c r="AJ435" s="176"/>
      <c r="AK435" s="176"/>
      <c r="AL435" s="176"/>
      <c r="AM435" s="176"/>
      <c r="AN435" s="176"/>
      <c r="AO435" s="176"/>
      <c r="AP435" s="176"/>
      <c r="AQ435" s="176"/>
      <c r="AR435" s="176"/>
      <c r="AS435" s="176"/>
      <c r="AT435" s="176"/>
      <c r="AU435" s="176"/>
      <c r="AV435" s="176"/>
      <c r="AW435" s="176"/>
      <c r="AX435" s="176"/>
      <c r="AY435" s="176"/>
      <c r="AZ435" s="176"/>
      <c r="BA435" s="176"/>
      <c r="BB435" s="176"/>
      <c r="BC435" s="176"/>
      <c r="BD435" s="176"/>
      <c r="BE435" s="176"/>
      <c r="BF435" s="176"/>
      <c r="BG435" s="176"/>
      <c r="BH435" s="176"/>
      <c r="BI435" s="176"/>
      <c r="BJ435" s="176"/>
      <c r="BK435" s="176"/>
      <c r="BL435" s="176"/>
      <c r="BM435" s="176"/>
      <c r="BN435" s="176"/>
      <c r="BO435" s="176"/>
      <c r="BP435" s="176"/>
      <c r="BQ435" s="176"/>
      <c r="BR435" s="176"/>
      <c r="BS435" s="176"/>
      <c r="BT435" s="176"/>
      <c r="BU435" s="176"/>
      <c r="BV435" s="176"/>
      <c r="BW435" s="176"/>
      <c r="BX435" s="176"/>
      <c r="BY435" s="176"/>
      <c r="BZ435" s="176"/>
      <c r="CA435" s="176"/>
      <c r="CB435" s="176"/>
      <c r="CC435" s="176"/>
      <c r="CD435" s="176"/>
      <c r="CE435" s="176"/>
      <c r="CF435" s="176"/>
      <c r="CG435" s="176"/>
      <c r="CH435" s="176"/>
      <c r="CI435" s="176"/>
      <c r="CJ435" s="176"/>
      <c r="CK435" s="177"/>
      <c r="CL435" s="177"/>
    </row>
    <row r="436" customFormat="false" ht="12.75" hidden="false" customHeight="false" outlineLevel="0" collapsed="false">
      <c r="A436" s="197" t="s">
        <v>64</v>
      </c>
      <c r="B436" s="198"/>
      <c r="C436" s="199" t="s">
        <v>110</v>
      </c>
      <c r="D436" s="171" t="n">
        <v>17</v>
      </c>
      <c r="E436" s="172" t="s">
        <v>126</v>
      </c>
      <c r="F436" s="173" t="n">
        <f aca="false">SUM(H436:CJ436)</f>
        <v>0</v>
      </c>
      <c r="G436" s="174"/>
      <c r="H436" s="175"/>
      <c r="I436" s="176"/>
      <c r="J436" s="176"/>
      <c r="K436" s="176"/>
      <c r="L436" s="176"/>
      <c r="M436" s="176"/>
      <c r="N436" s="176"/>
      <c r="O436" s="176"/>
      <c r="P436" s="176"/>
      <c r="Q436" s="176"/>
      <c r="R436" s="176"/>
      <c r="S436" s="176"/>
      <c r="T436" s="176"/>
      <c r="U436" s="176"/>
      <c r="V436" s="176"/>
      <c r="W436" s="176"/>
      <c r="X436" s="176"/>
      <c r="Y436" s="176"/>
      <c r="Z436" s="176"/>
      <c r="AA436" s="176"/>
      <c r="AB436" s="176"/>
      <c r="AC436" s="176"/>
      <c r="AD436" s="176"/>
      <c r="AE436" s="176"/>
      <c r="AF436" s="176"/>
      <c r="AG436" s="176"/>
      <c r="AH436" s="176"/>
      <c r="AI436" s="176"/>
      <c r="AJ436" s="176"/>
      <c r="AK436" s="176"/>
      <c r="AL436" s="176"/>
      <c r="AM436" s="176"/>
      <c r="AN436" s="176"/>
      <c r="AO436" s="176"/>
      <c r="AP436" s="176"/>
      <c r="AQ436" s="176"/>
      <c r="AR436" s="176"/>
      <c r="AS436" s="176"/>
      <c r="AT436" s="176"/>
      <c r="AU436" s="176"/>
      <c r="AV436" s="176"/>
      <c r="AW436" s="176"/>
      <c r="AX436" s="176"/>
      <c r="AY436" s="176"/>
      <c r="AZ436" s="176"/>
      <c r="BA436" s="176"/>
      <c r="BB436" s="176"/>
      <c r="BC436" s="176"/>
      <c r="BD436" s="176"/>
      <c r="BE436" s="176"/>
      <c r="BF436" s="176"/>
      <c r="BG436" s="176"/>
      <c r="BH436" s="176"/>
      <c r="BI436" s="176"/>
      <c r="BJ436" s="176"/>
      <c r="BK436" s="176"/>
      <c r="BL436" s="176"/>
      <c r="BM436" s="176"/>
      <c r="BN436" s="176"/>
      <c r="BO436" s="176"/>
      <c r="BP436" s="176"/>
      <c r="BQ436" s="176"/>
      <c r="BR436" s="176"/>
      <c r="BS436" s="176"/>
      <c r="BT436" s="176"/>
      <c r="BU436" s="176"/>
      <c r="BV436" s="176"/>
      <c r="BW436" s="176"/>
      <c r="BX436" s="176"/>
      <c r="BY436" s="176"/>
      <c r="BZ436" s="176"/>
      <c r="CA436" s="176"/>
      <c r="CB436" s="176"/>
      <c r="CC436" s="176"/>
      <c r="CD436" s="176"/>
      <c r="CE436" s="176"/>
      <c r="CF436" s="176"/>
      <c r="CG436" s="176"/>
      <c r="CH436" s="176"/>
      <c r="CI436" s="176"/>
      <c r="CJ436" s="176"/>
      <c r="CK436" s="177"/>
      <c r="CL436" s="177"/>
    </row>
    <row r="437" customFormat="false" ht="12.75" hidden="false" customHeight="false" outlineLevel="0" collapsed="false">
      <c r="A437" s="197" t="s">
        <v>64</v>
      </c>
      <c r="B437" s="198"/>
      <c r="C437" s="199" t="s">
        <v>110</v>
      </c>
      <c r="D437" s="171" t="n">
        <v>18</v>
      </c>
      <c r="E437" s="172" t="s">
        <v>126</v>
      </c>
      <c r="F437" s="173" t="n">
        <f aca="false">SUM(H437:CJ437)</f>
        <v>0</v>
      </c>
      <c r="G437" s="174"/>
      <c r="H437" s="175"/>
      <c r="I437" s="176"/>
      <c r="J437" s="176"/>
      <c r="K437" s="176"/>
      <c r="L437" s="176"/>
      <c r="M437" s="176"/>
      <c r="N437" s="176"/>
      <c r="O437" s="176"/>
      <c r="P437" s="176"/>
      <c r="Q437" s="176"/>
      <c r="R437" s="176"/>
      <c r="S437" s="176"/>
      <c r="T437" s="176"/>
      <c r="U437" s="176"/>
      <c r="V437" s="176"/>
      <c r="W437" s="176"/>
      <c r="X437" s="176"/>
      <c r="Y437" s="176"/>
      <c r="Z437" s="176"/>
      <c r="AA437" s="176"/>
      <c r="AB437" s="176"/>
      <c r="AC437" s="176"/>
      <c r="AD437" s="176"/>
      <c r="AE437" s="176"/>
      <c r="AF437" s="176"/>
      <c r="AG437" s="176"/>
      <c r="AH437" s="176"/>
      <c r="AI437" s="176"/>
      <c r="AJ437" s="176"/>
      <c r="AK437" s="176"/>
      <c r="AL437" s="176"/>
      <c r="AM437" s="176"/>
      <c r="AN437" s="176"/>
      <c r="AO437" s="176"/>
      <c r="AP437" s="176"/>
      <c r="AQ437" s="176"/>
      <c r="AR437" s="176"/>
      <c r="AS437" s="176"/>
      <c r="AT437" s="176"/>
      <c r="AU437" s="176"/>
      <c r="AV437" s="176"/>
      <c r="AW437" s="176"/>
      <c r="AX437" s="176"/>
      <c r="AY437" s="176"/>
      <c r="AZ437" s="176"/>
      <c r="BA437" s="176"/>
      <c r="BB437" s="176"/>
      <c r="BC437" s="176"/>
      <c r="BD437" s="176"/>
      <c r="BE437" s="176"/>
      <c r="BF437" s="176"/>
      <c r="BG437" s="176"/>
      <c r="BH437" s="176"/>
      <c r="BI437" s="176"/>
      <c r="BJ437" s="176"/>
      <c r="BK437" s="176"/>
      <c r="BL437" s="176"/>
      <c r="BM437" s="176"/>
      <c r="BN437" s="176"/>
      <c r="BO437" s="176"/>
      <c r="BP437" s="176"/>
      <c r="BQ437" s="176"/>
      <c r="BR437" s="176"/>
      <c r="BS437" s="176"/>
      <c r="BT437" s="176"/>
      <c r="BU437" s="176"/>
      <c r="BV437" s="176"/>
      <c r="BW437" s="176"/>
      <c r="BX437" s="176"/>
      <c r="BY437" s="176"/>
      <c r="BZ437" s="176"/>
      <c r="CA437" s="176"/>
      <c r="CB437" s="176"/>
      <c r="CC437" s="176"/>
      <c r="CD437" s="176"/>
      <c r="CE437" s="176"/>
      <c r="CF437" s="176"/>
      <c r="CG437" s="176"/>
      <c r="CH437" s="176"/>
      <c r="CI437" s="176"/>
      <c r="CJ437" s="176"/>
      <c r="CK437" s="177"/>
      <c r="CL437" s="177"/>
    </row>
    <row r="438" customFormat="false" ht="12.75" hidden="false" customHeight="false" outlineLevel="0" collapsed="false">
      <c r="A438" s="197" t="s">
        <v>64</v>
      </c>
      <c r="B438" s="198"/>
      <c r="C438" s="199" t="s">
        <v>110</v>
      </c>
      <c r="D438" s="171" t="n">
        <v>19</v>
      </c>
      <c r="E438" s="172" t="s">
        <v>126</v>
      </c>
      <c r="F438" s="173" t="n">
        <f aca="false">SUM(H438:CJ438)</f>
        <v>0</v>
      </c>
      <c r="G438" s="174"/>
      <c r="H438" s="175"/>
      <c r="I438" s="176"/>
      <c r="J438" s="176"/>
      <c r="K438" s="176"/>
      <c r="L438" s="176"/>
      <c r="M438" s="176"/>
      <c r="N438" s="176"/>
      <c r="O438" s="176"/>
      <c r="P438" s="176"/>
      <c r="Q438" s="176"/>
      <c r="R438" s="176"/>
      <c r="S438" s="176"/>
      <c r="T438" s="176"/>
      <c r="U438" s="176"/>
      <c r="V438" s="176"/>
      <c r="W438" s="176"/>
      <c r="X438" s="176"/>
      <c r="Y438" s="176"/>
      <c r="Z438" s="176"/>
      <c r="AA438" s="176"/>
      <c r="AB438" s="176"/>
      <c r="AC438" s="176"/>
      <c r="AD438" s="176"/>
      <c r="AE438" s="176"/>
      <c r="AF438" s="176"/>
      <c r="AG438" s="176"/>
      <c r="AH438" s="176"/>
      <c r="AI438" s="176"/>
      <c r="AJ438" s="176"/>
      <c r="AK438" s="176"/>
      <c r="AL438" s="176"/>
      <c r="AM438" s="176"/>
      <c r="AN438" s="176"/>
      <c r="AO438" s="176"/>
      <c r="AP438" s="176"/>
      <c r="AQ438" s="176"/>
      <c r="AR438" s="176"/>
      <c r="AS438" s="176"/>
      <c r="AT438" s="176"/>
      <c r="AU438" s="176"/>
      <c r="AV438" s="176"/>
      <c r="AW438" s="176"/>
      <c r="AX438" s="176"/>
      <c r="AY438" s="176"/>
      <c r="AZ438" s="176"/>
      <c r="BA438" s="176"/>
      <c r="BB438" s="176"/>
      <c r="BC438" s="176"/>
      <c r="BD438" s="176"/>
      <c r="BE438" s="176"/>
      <c r="BF438" s="176"/>
      <c r="BG438" s="176"/>
      <c r="BH438" s="176"/>
      <c r="BI438" s="176"/>
      <c r="BJ438" s="176"/>
      <c r="BK438" s="176"/>
      <c r="BL438" s="176"/>
      <c r="BM438" s="176"/>
      <c r="BN438" s="176"/>
      <c r="BO438" s="176"/>
      <c r="BP438" s="176"/>
      <c r="BQ438" s="176"/>
      <c r="BR438" s="176"/>
      <c r="BS438" s="176"/>
      <c r="BT438" s="176"/>
      <c r="BU438" s="176"/>
      <c r="BV438" s="176"/>
      <c r="BW438" s="176"/>
      <c r="BX438" s="176"/>
      <c r="BY438" s="176"/>
      <c r="BZ438" s="176"/>
      <c r="CA438" s="176"/>
      <c r="CB438" s="176"/>
      <c r="CC438" s="176"/>
      <c r="CD438" s="176"/>
      <c r="CE438" s="176"/>
      <c r="CF438" s="176"/>
      <c r="CG438" s="176"/>
      <c r="CH438" s="176"/>
      <c r="CI438" s="176"/>
      <c r="CJ438" s="176"/>
      <c r="CK438" s="177"/>
      <c r="CL438" s="177"/>
    </row>
    <row r="439" customFormat="false" ht="12.75" hidden="false" customHeight="false" outlineLevel="0" collapsed="false">
      <c r="A439" s="197" t="s">
        <v>64</v>
      </c>
      <c r="B439" s="198"/>
      <c r="C439" s="199" t="s">
        <v>110</v>
      </c>
      <c r="D439" s="171" t="n">
        <v>20</v>
      </c>
      <c r="E439" s="172" t="s">
        <v>126</v>
      </c>
      <c r="F439" s="173" t="n">
        <f aca="false">SUM(H439:CJ439)</f>
        <v>0</v>
      </c>
      <c r="G439" s="174"/>
      <c r="H439" s="175"/>
      <c r="I439" s="176"/>
      <c r="J439" s="176"/>
      <c r="K439" s="176"/>
      <c r="L439" s="176"/>
      <c r="M439" s="176"/>
      <c r="N439" s="176"/>
      <c r="O439" s="176"/>
      <c r="P439" s="176"/>
      <c r="Q439" s="176"/>
      <c r="R439" s="176"/>
      <c r="S439" s="176"/>
      <c r="T439" s="176"/>
      <c r="U439" s="176"/>
      <c r="V439" s="176"/>
      <c r="W439" s="176"/>
      <c r="X439" s="176"/>
      <c r="Y439" s="176"/>
      <c r="Z439" s="176"/>
      <c r="AA439" s="176"/>
      <c r="AB439" s="176"/>
      <c r="AC439" s="176"/>
      <c r="AD439" s="176"/>
      <c r="AE439" s="176"/>
      <c r="AF439" s="176"/>
      <c r="AG439" s="176"/>
      <c r="AH439" s="176"/>
      <c r="AI439" s="176"/>
      <c r="AJ439" s="176"/>
      <c r="AK439" s="176"/>
      <c r="AL439" s="176"/>
      <c r="AM439" s="176"/>
      <c r="AN439" s="176"/>
      <c r="AO439" s="176"/>
      <c r="AP439" s="176"/>
      <c r="AQ439" s="176"/>
      <c r="AR439" s="176"/>
      <c r="AS439" s="176"/>
      <c r="AT439" s="176"/>
      <c r="AU439" s="176"/>
      <c r="AV439" s="176"/>
      <c r="AW439" s="176"/>
      <c r="AX439" s="176"/>
      <c r="AY439" s="176"/>
      <c r="AZ439" s="176"/>
      <c r="BA439" s="176"/>
      <c r="BB439" s="176"/>
      <c r="BC439" s="176"/>
      <c r="BD439" s="176"/>
      <c r="BE439" s="176"/>
      <c r="BF439" s="176"/>
      <c r="BG439" s="176"/>
      <c r="BH439" s="176"/>
      <c r="BI439" s="176"/>
      <c r="BJ439" s="176"/>
      <c r="BK439" s="176"/>
      <c r="BL439" s="176"/>
      <c r="BM439" s="176"/>
      <c r="BN439" s="176"/>
      <c r="BO439" s="176"/>
      <c r="BP439" s="176"/>
      <c r="BQ439" s="176"/>
      <c r="BR439" s="176"/>
      <c r="BS439" s="176"/>
      <c r="BT439" s="176"/>
      <c r="BU439" s="176"/>
      <c r="BV439" s="176"/>
      <c r="BW439" s="176"/>
      <c r="BX439" s="176"/>
      <c r="BY439" s="176"/>
      <c r="BZ439" s="176"/>
      <c r="CA439" s="176"/>
      <c r="CB439" s="176"/>
      <c r="CC439" s="176"/>
      <c r="CD439" s="176"/>
      <c r="CE439" s="176"/>
      <c r="CF439" s="176"/>
      <c r="CG439" s="176"/>
      <c r="CH439" s="176"/>
      <c r="CI439" s="176"/>
      <c r="CJ439" s="176"/>
      <c r="CK439" s="177"/>
      <c r="CL439" s="177"/>
    </row>
    <row r="440" customFormat="false" ht="12.75" hidden="false" customHeight="false" outlineLevel="0" collapsed="false">
      <c r="A440" s="197" t="s">
        <v>64</v>
      </c>
      <c r="B440" s="198"/>
      <c r="C440" s="199" t="s">
        <v>110</v>
      </c>
      <c r="D440" s="171" t="n">
        <v>21</v>
      </c>
      <c r="E440" s="172" t="s">
        <v>126</v>
      </c>
      <c r="F440" s="178" t="n">
        <f aca="false">SUM(H440:CJ440)</f>
        <v>0</v>
      </c>
      <c r="G440" s="179"/>
      <c r="H440" s="180"/>
      <c r="I440" s="181"/>
      <c r="J440" s="181"/>
      <c r="K440" s="181"/>
      <c r="L440" s="181"/>
      <c r="M440" s="181"/>
      <c r="N440" s="181"/>
      <c r="O440" s="181"/>
      <c r="P440" s="181"/>
      <c r="Q440" s="181"/>
      <c r="R440" s="181"/>
      <c r="S440" s="181"/>
      <c r="T440" s="181"/>
      <c r="U440" s="181"/>
      <c r="V440" s="181"/>
      <c r="W440" s="181"/>
      <c r="X440" s="181"/>
      <c r="Y440" s="181"/>
      <c r="Z440" s="181"/>
      <c r="AA440" s="181"/>
      <c r="AB440" s="181"/>
      <c r="AC440" s="181"/>
      <c r="AD440" s="181"/>
      <c r="AE440" s="181"/>
      <c r="AF440" s="181"/>
      <c r="AG440" s="181"/>
      <c r="AH440" s="181"/>
      <c r="AI440" s="181"/>
      <c r="AJ440" s="181"/>
      <c r="AK440" s="181"/>
      <c r="AL440" s="181"/>
      <c r="AM440" s="181"/>
      <c r="AN440" s="181"/>
      <c r="AO440" s="181"/>
      <c r="AP440" s="181"/>
      <c r="AQ440" s="181"/>
      <c r="AR440" s="181"/>
      <c r="AS440" s="181"/>
      <c r="AT440" s="181"/>
      <c r="AU440" s="181"/>
      <c r="AV440" s="181"/>
      <c r="AW440" s="181"/>
      <c r="AX440" s="181"/>
      <c r="AY440" s="181"/>
      <c r="AZ440" s="181"/>
      <c r="BA440" s="181"/>
      <c r="BB440" s="181"/>
      <c r="BC440" s="181"/>
      <c r="BD440" s="181"/>
      <c r="BE440" s="181"/>
      <c r="BF440" s="181"/>
      <c r="BG440" s="181"/>
      <c r="BH440" s="181"/>
      <c r="BI440" s="181"/>
      <c r="BJ440" s="181"/>
      <c r="BK440" s="181"/>
      <c r="BL440" s="181"/>
      <c r="BM440" s="181"/>
      <c r="BN440" s="181"/>
      <c r="BO440" s="181"/>
      <c r="BP440" s="181"/>
      <c r="BQ440" s="181"/>
      <c r="BR440" s="181"/>
      <c r="BS440" s="181"/>
      <c r="BT440" s="181"/>
      <c r="BU440" s="181"/>
      <c r="BV440" s="181"/>
      <c r="BW440" s="181"/>
      <c r="BX440" s="181"/>
      <c r="BY440" s="181"/>
      <c r="BZ440" s="181"/>
      <c r="CA440" s="181"/>
      <c r="CB440" s="181"/>
      <c r="CC440" s="181"/>
      <c r="CD440" s="181"/>
      <c r="CE440" s="181"/>
      <c r="CF440" s="181"/>
      <c r="CG440" s="181"/>
      <c r="CH440" s="181"/>
      <c r="CI440" s="181"/>
      <c r="CJ440" s="181"/>
      <c r="CK440" s="177"/>
      <c r="CL440" s="177"/>
    </row>
    <row r="441" customFormat="false" ht="12.75" hidden="false" customHeight="false" outlineLevel="0" collapsed="false">
      <c r="A441" s="197" t="s">
        <v>64</v>
      </c>
      <c r="B441" s="198"/>
      <c r="C441" s="199" t="s">
        <v>110</v>
      </c>
      <c r="D441" s="171" t="n">
        <v>22</v>
      </c>
      <c r="E441" s="172" t="s">
        <v>126</v>
      </c>
      <c r="F441" s="178" t="n">
        <f aca="false">SUM(H441:CJ441)</f>
        <v>0</v>
      </c>
      <c r="G441" s="179" t="n">
        <f aca="false">SUM(F435:F441)</f>
        <v>0</v>
      </c>
      <c r="H441" s="180"/>
      <c r="I441" s="181"/>
      <c r="J441" s="181"/>
      <c r="K441" s="181"/>
      <c r="L441" s="181"/>
      <c r="M441" s="181"/>
      <c r="N441" s="181"/>
      <c r="O441" s="181"/>
      <c r="P441" s="181"/>
      <c r="Q441" s="181"/>
      <c r="R441" s="181"/>
      <c r="S441" s="181"/>
      <c r="T441" s="181"/>
      <c r="U441" s="181"/>
      <c r="V441" s="181"/>
      <c r="W441" s="181"/>
      <c r="X441" s="181"/>
      <c r="Y441" s="181"/>
      <c r="Z441" s="181"/>
      <c r="AA441" s="181"/>
      <c r="AB441" s="181"/>
      <c r="AC441" s="181"/>
      <c r="AD441" s="181"/>
      <c r="AE441" s="181"/>
      <c r="AF441" s="181"/>
      <c r="AG441" s="181"/>
      <c r="AH441" s="181"/>
      <c r="AI441" s="181"/>
      <c r="AJ441" s="181"/>
      <c r="AK441" s="181"/>
      <c r="AL441" s="181"/>
      <c r="AM441" s="181"/>
      <c r="AN441" s="181"/>
      <c r="AO441" s="181"/>
      <c r="AP441" s="181"/>
      <c r="AQ441" s="181"/>
      <c r="AR441" s="181"/>
      <c r="AS441" s="181"/>
      <c r="AT441" s="181"/>
      <c r="AU441" s="181"/>
      <c r="AV441" s="181"/>
      <c r="AW441" s="181"/>
      <c r="AX441" s="181"/>
      <c r="AY441" s="181"/>
      <c r="AZ441" s="181"/>
      <c r="BA441" s="181"/>
      <c r="BB441" s="181"/>
      <c r="BC441" s="181"/>
      <c r="BD441" s="181"/>
      <c r="BE441" s="181"/>
      <c r="BF441" s="181"/>
      <c r="BG441" s="181"/>
      <c r="BH441" s="181"/>
      <c r="BI441" s="181"/>
      <c r="BJ441" s="181"/>
      <c r="BK441" s="181"/>
      <c r="BL441" s="181"/>
      <c r="BM441" s="181"/>
      <c r="BN441" s="181"/>
      <c r="BO441" s="181"/>
      <c r="BP441" s="181"/>
      <c r="BQ441" s="181"/>
      <c r="BR441" s="181"/>
      <c r="BS441" s="181"/>
      <c r="BT441" s="181"/>
      <c r="BU441" s="181"/>
      <c r="BV441" s="181"/>
      <c r="BW441" s="181"/>
      <c r="BX441" s="181"/>
      <c r="BY441" s="181"/>
      <c r="BZ441" s="181"/>
      <c r="CA441" s="181"/>
      <c r="CB441" s="181"/>
      <c r="CC441" s="181"/>
      <c r="CD441" s="181"/>
      <c r="CE441" s="181"/>
      <c r="CF441" s="181"/>
      <c r="CG441" s="181"/>
      <c r="CH441" s="181"/>
      <c r="CI441" s="181"/>
      <c r="CJ441" s="181"/>
      <c r="CK441" s="177"/>
      <c r="CL441" s="177"/>
    </row>
    <row r="442" customFormat="false" ht="12.75" hidden="false" customHeight="false" outlineLevel="0" collapsed="false">
      <c r="A442" s="197" t="s">
        <v>64</v>
      </c>
      <c r="B442" s="198"/>
      <c r="C442" s="199" t="s">
        <v>110</v>
      </c>
      <c r="D442" s="171" t="n">
        <v>23</v>
      </c>
      <c r="E442" s="172" t="s">
        <v>127</v>
      </c>
      <c r="F442" s="173" t="n">
        <f aca="false">SUM(H442:CJ442)</f>
        <v>0</v>
      </c>
      <c r="G442" s="174"/>
      <c r="H442" s="175"/>
      <c r="I442" s="176"/>
      <c r="J442" s="176"/>
      <c r="K442" s="176"/>
      <c r="L442" s="176"/>
      <c r="M442" s="176"/>
      <c r="N442" s="176"/>
      <c r="O442" s="176"/>
      <c r="P442" s="176"/>
      <c r="Q442" s="176"/>
      <c r="R442" s="176"/>
      <c r="S442" s="176"/>
      <c r="T442" s="176"/>
      <c r="U442" s="176"/>
      <c r="V442" s="176"/>
      <c r="W442" s="176"/>
      <c r="X442" s="176"/>
      <c r="Y442" s="176"/>
      <c r="Z442" s="176"/>
      <c r="AA442" s="176"/>
      <c r="AB442" s="176"/>
      <c r="AC442" s="176"/>
      <c r="AD442" s="176"/>
      <c r="AE442" s="176"/>
      <c r="AF442" s="176"/>
      <c r="AG442" s="176"/>
      <c r="AH442" s="176"/>
      <c r="AI442" s="176"/>
      <c r="AJ442" s="176"/>
      <c r="AK442" s="176"/>
      <c r="AL442" s="176"/>
      <c r="AM442" s="176"/>
      <c r="AN442" s="176"/>
      <c r="AO442" s="176"/>
      <c r="AP442" s="176"/>
      <c r="AQ442" s="176"/>
      <c r="AR442" s="176"/>
      <c r="AS442" s="176"/>
      <c r="AT442" s="176"/>
      <c r="AU442" s="176"/>
      <c r="AV442" s="176"/>
      <c r="AW442" s="176"/>
      <c r="AX442" s="176"/>
      <c r="AY442" s="176"/>
      <c r="AZ442" s="176"/>
      <c r="BA442" s="176"/>
      <c r="BB442" s="176"/>
      <c r="BC442" s="176"/>
      <c r="BD442" s="176"/>
      <c r="BE442" s="176"/>
      <c r="BF442" s="176"/>
      <c r="BG442" s="176"/>
      <c r="BH442" s="176"/>
      <c r="BI442" s="176"/>
      <c r="BJ442" s="176"/>
      <c r="BK442" s="176"/>
      <c r="BL442" s="176"/>
      <c r="BM442" s="176"/>
      <c r="BN442" s="176"/>
      <c r="BO442" s="176"/>
      <c r="BP442" s="176"/>
      <c r="BQ442" s="176"/>
      <c r="BR442" s="176"/>
      <c r="BS442" s="176"/>
      <c r="BT442" s="176"/>
      <c r="BU442" s="176"/>
      <c r="BV442" s="176"/>
      <c r="BW442" s="176"/>
      <c r="BX442" s="176"/>
      <c r="BY442" s="176"/>
      <c r="BZ442" s="176"/>
      <c r="CA442" s="176"/>
      <c r="CB442" s="176"/>
      <c r="CC442" s="176"/>
      <c r="CD442" s="176"/>
      <c r="CE442" s="176"/>
      <c r="CF442" s="176"/>
      <c r="CG442" s="176"/>
      <c r="CH442" s="176"/>
      <c r="CI442" s="176"/>
      <c r="CJ442" s="176"/>
      <c r="CK442" s="177"/>
      <c r="CL442" s="177"/>
    </row>
    <row r="443" customFormat="false" ht="12.75" hidden="false" customHeight="false" outlineLevel="0" collapsed="false">
      <c r="A443" s="197" t="s">
        <v>64</v>
      </c>
      <c r="B443" s="198"/>
      <c r="C443" s="199" t="s">
        <v>110</v>
      </c>
      <c r="D443" s="171" t="n">
        <v>24</v>
      </c>
      <c r="E443" s="172" t="s">
        <v>127</v>
      </c>
      <c r="F443" s="173" t="n">
        <f aca="false">SUM(H443:CJ443)</f>
        <v>0</v>
      </c>
      <c r="G443" s="174"/>
      <c r="H443" s="175"/>
      <c r="I443" s="176"/>
      <c r="J443" s="176"/>
      <c r="K443" s="176"/>
      <c r="L443" s="176"/>
      <c r="M443" s="176"/>
      <c r="N443" s="176"/>
      <c r="O443" s="176"/>
      <c r="P443" s="176"/>
      <c r="Q443" s="176"/>
      <c r="R443" s="176"/>
      <c r="S443" s="176"/>
      <c r="T443" s="176"/>
      <c r="U443" s="176"/>
      <c r="V443" s="176"/>
      <c r="W443" s="176"/>
      <c r="X443" s="176"/>
      <c r="Y443" s="176"/>
      <c r="Z443" s="176"/>
      <c r="AA443" s="176"/>
      <c r="AB443" s="176"/>
      <c r="AC443" s="176"/>
      <c r="AD443" s="176"/>
      <c r="AE443" s="176"/>
      <c r="AF443" s="176"/>
      <c r="AG443" s="176"/>
      <c r="AH443" s="176"/>
      <c r="AI443" s="176"/>
      <c r="AJ443" s="176"/>
      <c r="AK443" s="176"/>
      <c r="AL443" s="176"/>
      <c r="AM443" s="176"/>
      <c r="AN443" s="176"/>
      <c r="AO443" s="176"/>
      <c r="AP443" s="176"/>
      <c r="AQ443" s="176"/>
      <c r="AR443" s="176"/>
      <c r="AS443" s="176"/>
      <c r="AT443" s="176"/>
      <c r="AU443" s="176"/>
      <c r="AV443" s="176"/>
      <c r="AW443" s="176"/>
      <c r="AX443" s="176"/>
      <c r="AY443" s="176"/>
      <c r="AZ443" s="176"/>
      <c r="BA443" s="176"/>
      <c r="BB443" s="176"/>
      <c r="BC443" s="176"/>
      <c r="BD443" s="176"/>
      <c r="BE443" s="176"/>
      <c r="BF443" s="176"/>
      <c r="BG443" s="176"/>
      <c r="BH443" s="176"/>
      <c r="BI443" s="176"/>
      <c r="BJ443" s="176"/>
      <c r="BK443" s="176"/>
      <c r="BL443" s="176"/>
      <c r="BM443" s="176"/>
      <c r="BN443" s="176"/>
      <c r="BO443" s="176"/>
      <c r="BP443" s="176"/>
      <c r="BQ443" s="176"/>
      <c r="BR443" s="176"/>
      <c r="BS443" s="176"/>
      <c r="BT443" s="176"/>
      <c r="BU443" s="176"/>
      <c r="BV443" s="176"/>
      <c r="BW443" s="176"/>
      <c r="BX443" s="176"/>
      <c r="BY443" s="176"/>
      <c r="BZ443" s="176"/>
      <c r="CA443" s="176"/>
      <c r="CB443" s="176"/>
      <c r="CC443" s="176"/>
      <c r="CD443" s="176"/>
      <c r="CE443" s="176"/>
      <c r="CF443" s="176"/>
      <c r="CG443" s="176"/>
      <c r="CH443" s="176"/>
      <c r="CI443" s="176"/>
      <c r="CJ443" s="176"/>
      <c r="CK443" s="177"/>
      <c r="CL443" s="177"/>
    </row>
    <row r="444" customFormat="false" ht="12.75" hidden="false" customHeight="false" outlineLevel="0" collapsed="false">
      <c r="A444" s="197" t="s">
        <v>64</v>
      </c>
      <c r="B444" s="198"/>
      <c r="C444" s="199" t="s">
        <v>110</v>
      </c>
      <c r="D444" s="171" t="n">
        <v>25</v>
      </c>
      <c r="E444" s="172" t="s">
        <v>127</v>
      </c>
      <c r="F444" s="173" t="n">
        <f aca="false">SUM(H444:CJ444)</f>
        <v>0</v>
      </c>
      <c r="G444" s="174"/>
      <c r="H444" s="175"/>
      <c r="I444" s="176"/>
      <c r="J444" s="176"/>
      <c r="K444" s="176"/>
      <c r="L444" s="176"/>
      <c r="M444" s="176"/>
      <c r="N444" s="176"/>
      <c r="O444" s="176"/>
      <c r="P444" s="176"/>
      <c r="Q444" s="176"/>
      <c r="R444" s="176"/>
      <c r="S444" s="176"/>
      <c r="T444" s="176"/>
      <c r="U444" s="176"/>
      <c r="V444" s="176"/>
      <c r="W444" s="176"/>
      <c r="X444" s="176"/>
      <c r="Y444" s="176"/>
      <c r="Z444" s="176"/>
      <c r="AA444" s="176"/>
      <c r="AB444" s="176"/>
      <c r="AC444" s="176"/>
      <c r="AD444" s="176"/>
      <c r="AE444" s="176"/>
      <c r="AF444" s="176"/>
      <c r="AG444" s="176"/>
      <c r="AH444" s="176"/>
      <c r="AI444" s="176"/>
      <c r="AJ444" s="176"/>
      <c r="AK444" s="176"/>
      <c r="AL444" s="176"/>
      <c r="AM444" s="176"/>
      <c r="AN444" s="176"/>
      <c r="AO444" s="176"/>
      <c r="AP444" s="176"/>
      <c r="AQ444" s="176"/>
      <c r="AR444" s="176"/>
      <c r="AS444" s="176"/>
      <c r="AT444" s="176"/>
      <c r="AU444" s="176"/>
      <c r="AV444" s="176"/>
      <c r="AW444" s="176"/>
      <c r="AX444" s="176"/>
      <c r="AY444" s="176"/>
      <c r="AZ444" s="176"/>
      <c r="BA444" s="176"/>
      <c r="BB444" s="176"/>
      <c r="BC444" s="176"/>
      <c r="BD444" s="176"/>
      <c r="BE444" s="176"/>
      <c r="BF444" s="176"/>
      <c r="BG444" s="176"/>
      <c r="BH444" s="176"/>
      <c r="BI444" s="176"/>
      <c r="BJ444" s="176"/>
      <c r="BK444" s="176"/>
      <c r="BL444" s="176"/>
      <c r="BM444" s="176"/>
      <c r="BN444" s="176"/>
      <c r="BO444" s="176"/>
      <c r="BP444" s="176"/>
      <c r="BQ444" s="176"/>
      <c r="BR444" s="176"/>
      <c r="BS444" s="176"/>
      <c r="BT444" s="176"/>
      <c r="BU444" s="176"/>
      <c r="BV444" s="176"/>
      <c r="BW444" s="176"/>
      <c r="BX444" s="176"/>
      <c r="BY444" s="176"/>
      <c r="BZ444" s="176"/>
      <c r="CA444" s="176"/>
      <c r="CB444" s="176"/>
      <c r="CC444" s="176"/>
      <c r="CD444" s="176"/>
      <c r="CE444" s="176"/>
      <c r="CF444" s="176"/>
      <c r="CG444" s="176"/>
      <c r="CH444" s="176"/>
      <c r="CI444" s="176"/>
      <c r="CJ444" s="176"/>
      <c r="CK444" s="177"/>
      <c r="CL444" s="177"/>
    </row>
    <row r="445" customFormat="false" ht="12.75" hidden="false" customHeight="false" outlineLevel="0" collapsed="false">
      <c r="A445" s="197" t="s">
        <v>64</v>
      </c>
      <c r="B445" s="198"/>
      <c r="C445" s="199" t="s">
        <v>110</v>
      </c>
      <c r="D445" s="171" t="n">
        <v>26</v>
      </c>
      <c r="E445" s="172" t="s">
        <v>127</v>
      </c>
      <c r="F445" s="173" t="n">
        <f aca="false">SUM(H445:CJ445)</f>
        <v>0</v>
      </c>
      <c r="G445" s="174"/>
      <c r="H445" s="175"/>
      <c r="I445" s="176"/>
      <c r="J445" s="176"/>
      <c r="K445" s="176"/>
      <c r="L445" s="176"/>
      <c r="M445" s="176"/>
      <c r="N445" s="176"/>
      <c r="O445" s="176"/>
      <c r="P445" s="176"/>
      <c r="Q445" s="176"/>
      <c r="R445" s="176"/>
      <c r="S445" s="176"/>
      <c r="T445" s="176"/>
      <c r="U445" s="176"/>
      <c r="V445" s="176"/>
      <c r="W445" s="176"/>
      <c r="X445" s="176"/>
      <c r="Y445" s="176"/>
      <c r="Z445" s="176"/>
      <c r="AA445" s="176"/>
      <c r="AB445" s="176"/>
      <c r="AC445" s="176"/>
      <c r="AD445" s="176"/>
      <c r="AE445" s="176"/>
      <c r="AF445" s="176"/>
      <c r="AG445" s="176"/>
      <c r="AH445" s="176"/>
      <c r="AI445" s="176"/>
      <c r="AJ445" s="176"/>
      <c r="AK445" s="176"/>
      <c r="AL445" s="176"/>
      <c r="AM445" s="176"/>
      <c r="AN445" s="176"/>
      <c r="AO445" s="176"/>
      <c r="AP445" s="176"/>
      <c r="AQ445" s="176"/>
      <c r="AR445" s="176"/>
      <c r="AS445" s="176"/>
      <c r="AT445" s="176"/>
      <c r="AU445" s="176"/>
      <c r="AV445" s="176"/>
      <c r="AW445" s="176"/>
      <c r="AX445" s="176"/>
      <c r="AY445" s="176"/>
      <c r="AZ445" s="176"/>
      <c r="BA445" s="176"/>
      <c r="BB445" s="176"/>
      <c r="BC445" s="176"/>
      <c r="BD445" s="176"/>
      <c r="BE445" s="176"/>
      <c r="BF445" s="176"/>
      <c r="BG445" s="176"/>
      <c r="BH445" s="176"/>
      <c r="BI445" s="176"/>
      <c r="BJ445" s="176"/>
      <c r="BK445" s="176"/>
      <c r="BL445" s="176"/>
      <c r="BM445" s="176"/>
      <c r="BN445" s="176"/>
      <c r="BO445" s="176"/>
      <c r="BP445" s="176"/>
      <c r="BQ445" s="176"/>
      <c r="BR445" s="176"/>
      <c r="BS445" s="176"/>
      <c r="BT445" s="176"/>
      <c r="BU445" s="176"/>
      <c r="BV445" s="176"/>
      <c r="BW445" s="176"/>
      <c r="BX445" s="176"/>
      <c r="BY445" s="176"/>
      <c r="BZ445" s="176"/>
      <c r="CA445" s="176"/>
      <c r="CB445" s="176"/>
      <c r="CC445" s="176"/>
      <c r="CD445" s="176"/>
      <c r="CE445" s="176"/>
      <c r="CF445" s="176"/>
      <c r="CG445" s="176"/>
      <c r="CH445" s="176"/>
      <c r="CI445" s="176"/>
      <c r="CJ445" s="176"/>
      <c r="CK445" s="177"/>
      <c r="CL445" s="177"/>
    </row>
    <row r="446" customFormat="false" ht="12.75" hidden="false" customHeight="false" outlineLevel="0" collapsed="false">
      <c r="A446" s="197" t="s">
        <v>64</v>
      </c>
      <c r="B446" s="198"/>
      <c r="C446" s="199" t="s">
        <v>110</v>
      </c>
      <c r="D446" s="171" t="n">
        <v>27</v>
      </c>
      <c r="E446" s="172" t="s">
        <v>127</v>
      </c>
      <c r="F446" s="173" t="n">
        <f aca="false">SUM(H446:CJ446)</f>
        <v>0</v>
      </c>
      <c r="G446" s="174"/>
      <c r="H446" s="175"/>
      <c r="I446" s="176"/>
      <c r="J446" s="176"/>
      <c r="K446" s="176"/>
      <c r="L446" s="176"/>
      <c r="M446" s="176"/>
      <c r="N446" s="176"/>
      <c r="O446" s="176"/>
      <c r="P446" s="176"/>
      <c r="Q446" s="176"/>
      <c r="R446" s="176"/>
      <c r="S446" s="176"/>
      <c r="T446" s="176"/>
      <c r="U446" s="176"/>
      <c r="V446" s="176"/>
      <c r="W446" s="176"/>
      <c r="X446" s="176"/>
      <c r="Y446" s="176"/>
      <c r="Z446" s="176"/>
      <c r="AA446" s="176"/>
      <c r="AB446" s="176"/>
      <c r="AC446" s="176"/>
      <c r="AD446" s="176"/>
      <c r="AE446" s="176"/>
      <c r="AF446" s="176"/>
      <c r="AG446" s="176"/>
      <c r="AH446" s="176"/>
      <c r="AI446" s="176"/>
      <c r="AJ446" s="176"/>
      <c r="AK446" s="176"/>
      <c r="AL446" s="176"/>
      <c r="AM446" s="176"/>
      <c r="AN446" s="176"/>
      <c r="AO446" s="176"/>
      <c r="AP446" s="176"/>
      <c r="AQ446" s="176"/>
      <c r="AR446" s="176"/>
      <c r="AS446" s="176"/>
      <c r="AT446" s="176"/>
      <c r="AU446" s="176"/>
      <c r="AV446" s="176"/>
      <c r="AW446" s="176"/>
      <c r="AX446" s="176"/>
      <c r="AY446" s="176"/>
      <c r="AZ446" s="176"/>
      <c r="BA446" s="176"/>
      <c r="BB446" s="176"/>
      <c r="BC446" s="176"/>
      <c r="BD446" s="176"/>
      <c r="BE446" s="176"/>
      <c r="BF446" s="176"/>
      <c r="BG446" s="176"/>
      <c r="BH446" s="176"/>
      <c r="BI446" s="176"/>
      <c r="BJ446" s="176"/>
      <c r="BK446" s="176"/>
      <c r="BL446" s="176"/>
      <c r="BM446" s="176"/>
      <c r="BN446" s="176"/>
      <c r="BO446" s="176"/>
      <c r="BP446" s="176"/>
      <c r="BQ446" s="176"/>
      <c r="BR446" s="176"/>
      <c r="BS446" s="176"/>
      <c r="BT446" s="176"/>
      <c r="BU446" s="176"/>
      <c r="BV446" s="176"/>
      <c r="BW446" s="176"/>
      <c r="BX446" s="176"/>
      <c r="BY446" s="176"/>
      <c r="BZ446" s="176"/>
      <c r="CA446" s="176"/>
      <c r="CB446" s="176"/>
      <c r="CC446" s="176"/>
      <c r="CD446" s="176"/>
      <c r="CE446" s="176"/>
      <c r="CF446" s="176"/>
      <c r="CG446" s="176"/>
      <c r="CH446" s="176"/>
      <c r="CI446" s="176"/>
      <c r="CJ446" s="176"/>
      <c r="CK446" s="177"/>
      <c r="CL446" s="177"/>
    </row>
    <row r="447" customFormat="false" ht="12.75" hidden="false" customHeight="false" outlineLevel="0" collapsed="false">
      <c r="A447" s="197" t="s">
        <v>64</v>
      </c>
      <c r="B447" s="198"/>
      <c r="C447" s="199" t="s">
        <v>110</v>
      </c>
      <c r="D447" s="171" t="n">
        <v>28</v>
      </c>
      <c r="E447" s="172" t="s">
        <v>127</v>
      </c>
      <c r="F447" s="178" t="n">
        <f aca="false">SUM(H447:CJ447)</f>
        <v>0</v>
      </c>
      <c r="G447" s="179"/>
      <c r="H447" s="180"/>
      <c r="I447" s="181"/>
      <c r="J447" s="181"/>
      <c r="K447" s="181"/>
      <c r="L447" s="181"/>
      <c r="M447" s="181"/>
      <c r="N447" s="181"/>
      <c r="O447" s="181"/>
      <c r="P447" s="181"/>
      <c r="Q447" s="181"/>
      <c r="R447" s="181"/>
      <c r="S447" s="181"/>
      <c r="T447" s="181"/>
      <c r="U447" s="181"/>
      <c r="V447" s="181"/>
      <c r="W447" s="181"/>
      <c r="X447" s="181"/>
      <c r="Y447" s="181"/>
      <c r="Z447" s="181"/>
      <c r="AA447" s="181"/>
      <c r="AB447" s="181"/>
      <c r="AC447" s="181"/>
      <c r="AD447" s="181"/>
      <c r="AE447" s="181"/>
      <c r="AF447" s="181"/>
      <c r="AG447" s="181"/>
      <c r="AH447" s="181"/>
      <c r="AI447" s="181"/>
      <c r="AJ447" s="181"/>
      <c r="AK447" s="181"/>
      <c r="AL447" s="181"/>
      <c r="AM447" s="181"/>
      <c r="AN447" s="181"/>
      <c r="AO447" s="181"/>
      <c r="AP447" s="181"/>
      <c r="AQ447" s="181"/>
      <c r="AR447" s="181"/>
      <c r="AS447" s="181"/>
      <c r="AT447" s="181"/>
      <c r="AU447" s="181"/>
      <c r="AV447" s="181"/>
      <c r="AW447" s="181"/>
      <c r="AX447" s="181"/>
      <c r="AY447" s="181"/>
      <c r="AZ447" s="181"/>
      <c r="BA447" s="181"/>
      <c r="BB447" s="181"/>
      <c r="BC447" s="181"/>
      <c r="BD447" s="181"/>
      <c r="BE447" s="181"/>
      <c r="BF447" s="181"/>
      <c r="BG447" s="181"/>
      <c r="BH447" s="181"/>
      <c r="BI447" s="181"/>
      <c r="BJ447" s="181"/>
      <c r="BK447" s="181"/>
      <c r="BL447" s="181"/>
      <c r="BM447" s="181"/>
      <c r="BN447" s="181"/>
      <c r="BO447" s="181"/>
      <c r="BP447" s="181"/>
      <c r="BQ447" s="181"/>
      <c r="BR447" s="181"/>
      <c r="BS447" s="181"/>
      <c r="BT447" s="181"/>
      <c r="BU447" s="181"/>
      <c r="BV447" s="181"/>
      <c r="BW447" s="181"/>
      <c r="BX447" s="181"/>
      <c r="BY447" s="181"/>
      <c r="BZ447" s="181"/>
      <c r="CA447" s="181"/>
      <c r="CB447" s="181"/>
      <c r="CC447" s="181"/>
      <c r="CD447" s="181"/>
      <c r="CE447" s="181"/>
      <c r="CF447" s="181"/>
      <c r="CG447" s="181"/>
      <c r="CH447" s="181"/>
      <c r="CI447" s="181"/>
      <c r="CJ447" s="181"/>
      <c r="CK447" s="177"/>
      <c r="CL447" s="177"/>
    </row>
    <row r="448" customFormat="false" ht="12.75" hidden="false" customHeight="false" outlineLevel="0" collapsed="false">
      <c r="A448" s="197" t="s">
        <v>64</v>
      </c>
      <c r="B448" s="198"/>
      <c r="C448" s="199" t="s">
        <v>110</v>
      </c>
      <c r="D448" s="171" t="n">
        <v>29</v>
      </c>
      <c r="E448" s="172" t="s">
        <v>127</v>
      </c>
      <c r="F448" s="178" t="n">
        <f aca="false">SUM(H448:CJ448)</f>
        <v>0</v>
      </c>
      <c r="G448" s="179" t="n">
        <f aca="false">SUM(F442:F448)</f>
        <v>0</v>
      </c>
      <c r="H448" s="180"/>
      <c r="I448" s="181"/>
      <c r="J448" s="181"/>
      <c r="K448" s="181"/>
      <c r="L448" s="181"/>
      <c r="M448" s="181"/>
      <c r="N448" s="181"/>
      <c r="O448" s="181"/>
      <c r="P448" s="181"/>
      <c r="Q448" s="181"/>
      <c r="R448" s="181"/>
      <c r="S448" s="181"/>
      <c r="T448" s="181"/>
      <c r="U448" s="181"/>
      <c r="V448" s="181"/>
      <c r="W448" s="181"/>
      <c r="X448" s="181"/>
      <c r="Y448" s="181"/>
      <c r="Z448" s="181"/>
      <c r="AA448" s="181"/>
      <c r="AB448" s="181"/>
      <c r="AC448" s="181"/>
      <c r="AD448" s="181"/>
      <c r="AE448" s="181"/>
      <c r="AF448" s="181"/>
      <c r="AG448" s="181"/>
      <c r="AH448" s="181"/>
      <c r="AI448" s="181"/>
      <c r="AJ448" s="181"/>
      <c r="AK448" s="181"/>
      <c r="AL448" s="181"/>
      <c r="AM448" s="181"/>
      <c r="AN448" s="181"/>
      <c r="AO448" s="181"/>
      <c r="AP448" s="181"/>
      <c r="AQ448" s="181"/>
      <c r="AR448" s="181"/>
      <c r="AS448" s="181"/>
      <c r="AT448" s="181"/>
      <c r="AU448" s="181"/>
      <c r="AV448" s="181"/>
      <c r="AW448" s="181"/>
      <c r="AX448" s="181"/>
      <c r="AY448" s="181"/>
      <c r="AZ448" s="181"/>
      <c r="BA448" s="181"/>
      <c r="BB448" s="181"/>
      <c r="BC448" s="181"/>
      <c r="BD448" s="181"/>
      <c r="BE448" s="181"/>
      <c r="BF448" s="181"/>
      <c r="BG448" s="181"/>
      <c r="BH448" s="181"/>
      <c r="BI448" s="181"/>
      <c r="BJ448" s="181"/>
      <c r="BK448" s="181"/>
      <c r="BL448" s="181"/>
      <c r="BM448" s="181"/>
      <c r="BN448" s="181"/>
      <c r="BO448" s="181"/>
      <c r="BP448" s="181"/>
      <c r="BQ448" s="181"/>
      <c r="BR448" s="181"/>
      <c r="BS448" s="181"/>
      <c r="BT448" s="181"/>
      <c r="BU448" s="181"/>
      <c r="BV448" s="181"/>
      <c r="BW448" s="181"/>
      <c r="BX448" s="181"/>
      <c r="BY448" s="181"/>
      <c r="BZ448" s="181"/>
      <c r="CA448" s="181"/>
      <c r="CB448" s="181"/>
      <c r="CC448" s="181"/>
      <c r="CD448" s="181"/>
      <c r="CE448" s="181"/>
      <c r="CF448" s="181"/>
      <c r="CG448" s="181"/>
      <c r="CH448" s="181"/>
      <c r="CI448" s="181"/>
      <c r="CJ448" s="181"/>
      <c r="CK448" s="177"/>
      <c r="CL448" s="177"/>
    </row>
    <row r="449" customFormat="false" ht="12.75" hidden="false" customHeight="false" outlineLevel="0" collapsed="false">
      <c r="A449" s="197" t="s">
        <v>64</v>
      </c>
      <c r="B449" s="198"/>
      <c r="C449" s="199" t="s">
        <v>110</v>
      </c>
      <c r="D449" s="171" t="n">
        <v>30</v>
      </c>
      <c r="E449" s="172" t="s">
        <v>128</v>
      </c>
      <c r="F449" s="173" t="n">
        <f aca="false">SUM(H449:CJ449)</f>
        <v>0</v>
      </c>
      <c r="G449" s="174"/>
      <c r="H449" s="175"/>
      <c r="I449" s="176"/>
      <c r="J449" s="176"/>
      <c r="K449" s="176"/>
      <c r="L449" s="176"/>
      <c r="M449" s="176"/>
      <c r="N449" s="176"/>
      <c r="O449" s="176"/>
      <c r="P449" s="176"/>
      <c r="Q449" s="176"/>
      <c r="R449" s="176"/>
      <c r="S449" s="176"/>
      <c r="T449" s="176"/>
      <c r="U449" s="176"/>
      <c r="V449" s="176"/>
      <c r="W449" s="176"/>
      <c r="X449" s="176"/>
      <c r="Y449" s="176"/>
      <c r="Z449" s="176"/>
      <c r="AA449" s="176"/>
      <c r="AB449" s="176"/>
      <c r="AC449" s="176"/>
      <c r="AD449" s="176"/>
      <c r="AE449" s="176"/>
      <c r="AF449" s="176"/>
      <c r="AG449" s="176"/>
      <c r="AH449" s="176"/>
      <c r="AI449" s="176"/>
      <c r="AJ449" s="176"/>
      <c r="AK449" s="176"/>
      <c r="AL449" s="176"/>
      <c r="AM449" s="176"/>
      <c r="AN449" s="176"/>
      <c r="AO449" s="176"/>
      <c r="AP449" s="176"/>
      <c r="AQ449" s="176"/>
      <c r="AR449" s="176"/>
      <c r="AS449" s="176"/>
      <c r="AT449" s="176"/>
      <c r="AU449" s="176"/>
      <c r="AV449" s="176"/>
      <c r="AW449" s="176"/>
      <c r="AX449" s="176"/>
      <c r="AY449" s="176"/>
      <c r="AZ449" s="176"/>
      <c r="BA449" s="176"/>
      <c r="BB449" s="176"/>
      <c r="BC449" s="176"/>
      <c r="BD449" s="176"/>
      <c r="BE449" s="176"/>
      <c r="BF449" s="176"/>
      <c r="BG449" s="176"/>
      <c r="BH449" s="176"/>
      <c r="BI449" s="176"/>
      <c r="BJ449" s="176"/>
      <c r="BK449" s="176"/>
      <c r="BL449" s="176"/>
      <c r="BM449" s="176"/>
      <c r="BN449" s="176"/>
      <c r="BO449" s="176"/>
      <c r="BP449" s="176"/>
      <c r="BQ449" s="176"/>
      <c r="BR449" s="176"/>
      <c r="BS449" s="176"/>
      <c r="BT449" s="176"/>
      <c r="BU449" s="176"/>
      <c r="BV449" s="176"/>
      <c r="BW449" s="176"/>
      <c r="BX449" s="176"/>
      <c r="BY449" s="176"/>
      <c r="BZ449" s="176"/>
      <c r="CA449" s="176"/>
      <c r="CB449" s="176"/>
      <c r="CC449" s="176"/>
      <c r="CD449" s="176"/>
      <c r="CE449" s="176"/>
      <c r="CF449" s="176"/>
      <c r="CG449" s="176"/>
      <c r="CH449" s="176"/>
      <c r="CI449" s="176"/>
      <c r="CJ449" s="176"/>
      <c r="CK449" s="177"/>
      <c r="CL449" s="177"/>
    </row>
    <row r="450" customFormat="false" ht="13.5" hidden="false" customHeight="false" outlineLevel="0" collapsed="false">
      <c r="A450" s="197" t="s">
        <v>64</v>
      </c>
      <c r="B450" s="198"/>
      <c r="C450" s="199" t="s">
        <v>110</v>
      </c>
      <c r="D450" s="171"/>
      <c r="E450" s="172"/>
      <c r="F450" s="173" t="n">
        <f aca="false">SUM(H450:CJ450)</f>
        <v>0</v>
      </c>
      <c r="G450" s="174"/>
      <c r="H450" s="175"/>
      <c r="I450" s="176"/>
      <c r="J450" s="176"/>
      <c r="K450" s="176"/>
      <c r="L450" s="176"/>
      <c r="M450" s="176"/>
      <c r="N450" s="176"/>
      <c r="O450" s="176"/>
      <c r="P450" s="176"/>
      <c r="Q450" s="176"/>
      <c r="R450" s="176"/>
      <c r="S450" s="176"/>
      <c r="T450" s="176"/>
      <c r="U450" s="176"/>
      <c r="V450" s="176"/>
      <c r="W450" s="176"/>
      <c r="X450" s="176"/>
      <c r="Y450" s="176"/>
      <c r="Z450" s="176"/>
      <c r="AA450" s="176"/>
      <c r="AB450" s="176"/>
      <c r="AC450" s="176"/>
      <c r="AD450" s="176"/>
      <c r="AE450" s="176"/>
      <c r="AF450" s="176"/>
      <c r="AG450" s="176"/>
      <c r="AH450" s="176"/>
      <c r="AI450" s="176"/>
      <c r="AJ450" s="176"/>
      <c r="AK450" s="176"/>
      <c r="AL450" s="176"/>
      <c r="AM450" s="176"/>
      <c r="AN450" s="176"/>
      <c r="AO450" s="176"/>
      <c r="AP450" s="176"/>
      <c r="AQ450" s="176"/>
      <c r="AR450" s="176"/>
      <c r="AS450" s="176"/>
      <c r="AT450" s="176"/>
      <c r="AU450" s="176"/>
      <c r="AV450" s="176"/>
      <c r="AW450" s="176"/>
      <c r="AX450" s="176"/>
      <c r="AY450" s="176"/>
      <c r="AZ450" s="176"/>
      <c r="BA450" s="176"/>
      <c r="BB450" s="176"/>
      <c r="BC450" s="176"/>
      <c r="BD450" s="176"/>
      <c r="BE450" s="176"/>
      <c r="BF450" s="176"/>
      <c r="BG450" s="176"/>
      <c r="BH450" s="176"/>
      <c r="BI450" s="176"/>
      <c r="BJ450" s="176"/>
      <c r="BK450" s="176"/>
      <c r="BL450" s="176"/>
      <c r="BM450" s="176"/>
      <c r="BN450" s="176"/>
      <c r="BO450" s="176"/>
      <c r="BP450" s="176"/>
      <c r="BQ450" s="176"/>
      <c r="BR450" s="176"/>
      <c r="BS450" s="176"/>
      <c r="BT450" s="176"/>
      <c r="BU450" s="176"/>
      <c r="BV450" s="176"/>
      <c r="BW450" s="176"/>
      <c r="BX450" s="176"/>
      <c r="BY450" s="176"/>
      <c r="BZ450" s="176"/>
      <c r="CA450" s="176"/>
      <c r="CB450" s="176"/>
      <c r="CC450" s="176"/>
      <c r="CD450" s="176"/>
      <c r="CE450" s="176"/>
      <c r="CF450" s="176"/>
      <c r="CG450" s="176"/>
      <c r="CH450" s="176"/>
      <c r="CI450" s="176"/>
      <c r="CJ450" s="176"/>
      <c r="CK450" s="177"/>
      <c r="CL450" s="177"/>
    </row>
    <row r="451" customFormat="false" ht="13.5" hidden="false" customHeight="false" outlineLevel="0" collapsed="false">
      <c r="A451" s="200" t="s">
        <v>64</v>
      </c>
      <c r="B451" s="201"/>
      <c r="C451" s="183" t="s">
        <v>60</v>
      </c>
      <c r="D451" s="184" t="s">
        <v>49</v>
      </c>
      <c r="E451" s="185"/>
      <c r="F451" s="185" t="n">
        <f aca="false">SUM(F420:F450)</f>
        <v>61.25</v>
      </c>
      <c r="G451" s="185"/>
      <c r="H451" s="186" t="n">
        <f aca="false">SUM(H420:H450)</f>
        <v>0</v>
      </c>
      <c r="I451" s="187" t="n">
        <f aca="false">SUM(I420:I450)</f>
        <v>0</v>
      </c>
      <c r="J451" s="188" t="n">
        <f aca="false">SUM(J420:J450)</f>
        <v>0</v>
      </c>
      <c r="K451" s="189" t="n">
        <f aca="false">SUM(K420:K450)</f>
        <v>0</v>
      </c>
      <c r="L451" s="189" t="n">
        <f aca="false">SUM(L420:L450)</f>
        <v>0</v>
      </c>
      <c r="M451" s="190" t="n">
        <f aca="false">SUM(M420:M450)</f>
        <v>0</v>
      </c>
      <c r="N451" s="190" t="n">
        <f aca="false">SUM(N420:N450)</f>
        <v>0</v>
      </c>
      <c r="O451" s="190" t="n">
        <f aca="false">SUM(O420:O450)</f>
        <v>0</v>
      </c>
      <c r="P451" s="190" t="n">
        <f aca="false">SUM(P420:P450)</f>
        <v>0</v>
      </c>
      <c r="Q451" s="190" t="n">
        <f aca="false">SUM(Q420:Q450)</f>
        <v>0</v>
      </c>
      <c r="R451" s="188" t="n">
        <f aca="false">SUM(R420:R450)</f>
        <v>0</v>
      </c>
      <c r="S451" s="188" t="n">
        <f aca="false">SUM(S420:S450)</f>
        <v>0</v>
      </c>
      <c r="T451" s="188" t="n">
        <f aca="false">SUM(T420:T450)</f>
        <v>0</v>
      </c>
      <c r="U451" s="188" t="n">
        <f aca="false">SUM(U420:U450)</f>
        <v>0</v>
      </c>
      <c r="V451" s="188" t="n">
        <f aca="false">SUM(V420:V450)</f>
        <v>0</v>
      </c>
      <c r="W451" s="188" t="n">
        <f aca="false">SUM(W420:W450)</f>
        <v>0</v>
      </c>
      <c r="X451" s="188" t="n">
        <f aca="false">SUM(X420:X450)</f>
        <v>0</v>
      </c>
      <c r="Y451" s="188" t="n">
        <f aca="false">SUM(Y420:Y450)</f>
        <v>0</v>
      </c>
      <c r="Z451" s="188" t="n">
        <f aca="false">SUM(Z420:Z450)</f>
        <v>0</v>
      </c>
      <c r="AA451" s="188" t="n">
        <f aca="false">SUM(AA420:AA450)</f>
        <v>0</v>
      </c>
      <c r="AB451" s="188" t="n">
        <f aca="false">SUM(AB420:AB450)</f>
        <v>58</v>
      </c>
      <c r="AC451" s="188" t="n">
        <f aca="false">SUM(AC420:AC450)</f>
        <v>0</v>
      </c>
      <c r="AD451" s="188" t="n">
        <f aca="false">SUM(AD420:AD450)</f>
        <v>0</v>
      </c>
      <c r="AE451" s="188" t="n">
        <f aca="false">SUM(AE420:AE450)</f>
        <v>0</v>
      </c>
      <c r="AF451" s="188" t="n">
        <f aca="false">SUM(AF420:AF450)</f>
        <v>0</v>
      </c>
      <c r="AG451" s="188" t="n">
        <f aca="false">SUM(AG420:AG450)</f>
        <v>0</v>
      </c>
      <c r="AH451" s="188" t="n">
        <f aca="false">SUM(AH420:AH450)</f>
        <v>3.25</v>
      </c>
      <c r="AI451" s="188" t="n">
        <f aca="false">SUM(AI420:AI450)</f>
        <v>0</v>
      </c>
      <c r="AJ451" s="188" t="n">
        <f aca="false">SUM(AJ420:AJ450)</f>
        <v>0</v>
      </c>
      <c r="AK451" s="188" t="n">
        <f aca="false">SUM(AK420:AK450)</f>
        <v>0</v>
      </c>
      <c r="AL451" s="188" t="n">
        <f aca="false">SUM(AL420:AL450)</f>
        <v>0</v>
      </c>
      <c r="AM451" s="188" t="n">
        <f aca="false">SUM(AM420:AM450)</f>
        <v>0</v>
      </c>
      <c r="AN451" s="188" t="n">
        <f aca="false">SUM(AN420:AN450)</f>
        <v>0</v>
      </c>
      <c r="AO451" s="188" t="n">
        <f aca="false">SUM(AO420:AO450)</f>
        <v>0</v>
      </c>
      <c r="AP451" s="188" t="n">
        <f aca="false">SUM(AP420:AP450)</f>
        <v>0</v>
      </c>
      <c r="AQ451" s="188" t="n">
        <f aca="false">SUM(AQ420:AQ450)</f>
        <v>0</v>
      </c>
      <c r="AR451" s="188" t="n">
        <f aca="false">SUM(AR420:AR450)</f>
        <v>0</v>
      </c>
      <c r="AS451" s="188" t="n">
        <f aca="false">SUM(AS420:AS450)</f>
        <v>0</v>
      </c>
      <c r="AT451" s="188" t="n">
        <f aca="false">SUM(AT420:AT450)</f>
        <v>0</v>
      </c>
      <c r="AU451" s="188" t="n">
        <f aca="false">SUM(AU420:AU450)</f>
        <v>0</v>
      </c>
      <c r="AV451" s="188" t="n">
        <f aca="false">SUM(AV420:AV450)</f>
        <v>0</v>
      </c>
      <c r="AW451" s="188" t="n">
        <f aca="false">SUM(AW420:AW450)</f>
        <v>0</v>
      </c>
      <c r="AX451" s="188" t="n">
        <f aca="false">SUM(AX420:AX450)</f>
        <v>0</v>
      </c>
      <c r="AY451" s="188" t="n">
        <f aca="false">SUM(AY420:AY450)</f>
        <v>0</v>
      </c>
      <c r="AZ451" s="188" t="n">
        <f aca="false">SUM(AZ420:AZ450)</f>
        <v>0</v>
      </c>
      <c r="BA451" s="188" t="n">
        <f aca="false">SUM(BA420:BA450)</f>
        <v>0</v>
      </c>
      <c r="BB451" s="188" t="n">
        <f aca="false">SUM(BB420:BB450)</f>
        <v>0</v>
      </c>
      <c r="BC451" s="188" t="n">
        <f aca="false">SUM(BC420:BC450)</f>
        <v>0</v>
      </c>
      <c r="BD451" s="188" t="n">
        <f aca="false">SUM(BD420:BD450)</f>
        <v>0</v>
      </c>
      <c r="BE451" s="188" t="n">
        <f aca="false">SUM(BE420:BE450)</f>
        <v>0</v>
      </c>
      <c r="BF451" s="188" t="n">
        <f aca="false">SUM(BF420:BF450)</f>
        <v>0</v>
      </c>
      <c r="BG451" s="188" t="n">
        <f aca="false">SUM(BG420:BG450)</f>
        <v>0</v>
      </c>
      <c r="BH451" s="188" t="n">
        <f aca="false">SUM(BH420:BH450)</f>
        <v>0</v>
      </c>
      <c r="BI451" s="188" t="n">
        <f aca="false">SUM(BI420:BI450)</f>
        <v>0</v>
      </c>
      <c r="BJ451" s="188" t="n">
        <f aca="false">SUM(BJ420:BJ450)</f>
        <v>0</v>
      </c>
      <c r="BK451" s="188" t="n">
        <f aca="false">SUM(BK420:BK450)</f>
        <v>0</v>
      </c>
      <c r="BL451" s="188" t="n">
        <f aca="false">SUM(BL420:BL450)</f>
        <v>0</v>
      </c>
      <c r="BM451" s="188" t="n">
        <f aca="false">SUM(BM420:BM450)</f>
        <v>0</v>
      </c>
      <c r="BN451" s="188" t="n">
        <f aca="false">SUM(BN420:BN450)</f>
        <v>0</v>
      </c>
      <c r="BO451" s="188" t="n">
        <f aca="false">SUM(BO420:BO450)</f>
        <v>0</v>
      </c>
      <c r="BP451" s="188" t="n">
        <f aca="false">SUM(BP420:BP450)</f>
        <v>0</v>
      </c>
      <c r="BQ451" s="188" t="n">
        <f aca="false">SUM(BQ420:BQ450)</f>
        <v>0</v>
      </c>
      <c r="BR451" s="188" t="n">
        <f aca="false">SUM(BR420:BR450)</f>
        <v>0</v>
      </c>
      <c r="BS451" s="188" t="n">
        <f aca="false">SUM(BS420:BS450)</f>
        <v>0</v>
      </c>
      <c r="BT451" s="188" t="n">
        <f aca="false">SUM(BT420:BT450)</f>
        <v>0</v>
      </c>
      <c r="BU451" s="188" t="n">
        <f aca="false">SUM(BU420:BU450)</f>
        <v>0</v>
      </c>
      <c r="BV451" s="188" t="n">
        <f aca="false">SUM(BV420:BV450)</f>
        <v>0</v>
      </c>
      <c r="BW451" s="188" t="n">
        <f aca="false">SUM(BW420:BW450)</f>
        <v>0</v>
      </c>
      <c r="BX451" s="188" t="n">
        <f aca="false">SUM(BX420:BX450)</f>
        <v>0</v>
      </c>
      <c r="BY451" s="188" t="n">
        <f aca="false">SUM(BY420:BY450)</f>
        <v>0</v>
      </c>
      <c r="BZ451" s="188" t="n">
        <f aca="false">SUM(BZ420:BZ450)</f>
        <v>0</v>
      </c>
      <c r="CA451" s="188" t="n">
        <f aca="false">SUM(CA420:CA450)</f>
        <v>0</v>
      </c>
      <c r="CB451" s="188" t="n">
        <f aca="false">SUM(CB420:CB450)</f>
        <v>0</v>
      </c>
      <c r="CC451" s="188" t="n">
        <f aca="false">SUM(CC420:CC450)</f>
        <v>0</v>
      </c>
      <c r="CD451" s="188" t="n">
        <f aca="false">SUM(CD420:CD450)</f>
        <v>0</v>
      </c>
      <c r="CE451" s="188" t="n">
        <f aca="false">SUM(CE420:CE450)</f>
        <v>0</v>
      </c>
      <c r="CF451" s="188" t="n">
        <f aca="false">SUM(CF420:CF450)</f>
        <v>0</v>
      </c>
      <c r="CG451" s="188" t="n">
        <f aca="false">SUM(CG420:CG450)</f>
        <v>0</v>
      </c>
      <c r="CH451" s="188" t="n">
        <f aca="false">SUM(CH420:CH450)</f>
        <v>0</v>
      </c>
      <c r="CI451" s="188" t="n">
        <f aca="false">SUM(CI420:CI450)</f>
        <v>0</v>
      </c>
      <c r="CJ451" s="188" t="n">
        <f aca="false">SUM(CJ420:CJ450)</f>
        <v>0</v>
      </c>
      <c r="CK451" s="138"/>
      <c r="CL451" s="138"/>
    </row>
    <row r="452" customFormat="false" ht="12.75" hidden="false" customHeight="false" outlineLevel="0" collapsed="false">
      <c r="A452" s="202" t="s">
        <v>64</v>
      </c>
      <c r="B452" s="203"/>
      <c r="C452" s="204" t="s">
        <v>111</v>
      </c>
      <c r="D452" s="171" t="n">
        <v>1</v>
      </c>
      <c r="E452" s="172" t="s">
        <v>92</v>
      </c>
      <c r="F452" s="178" t="n">
        <f aca="false">SUM(H452:CJ452)</f>
        <v>0</v>
      </c>
      <c r="G452" s="179"/>
      <c r="H452" s="180"/>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c r="AG452" s="181"/>
      <c r="AH452" s="181"/>
      <c r="AI452" s="181"/>
      <c r="AJ452" s="181"/>
      <c r="AK452" s="181"/>
      <c r="AL452" s="181"/>
      <c r="AM452" s="181"/>
      <c r="AN452" s="181"/>
      <c r="AO452" s="181"/>
      <c r="AP452" s="181"/>
      <c r="AQ452" s="181"/>
      <c r="AR452" s="181"/>
      <c r="AS452" s="181"/>
      <c r="AT452" s="181"/>
      <c r="AU452" s="181"/>
      <c r="AV452" s="181"/>
      <c r="AW452" s="181"/>
      <c r="AX452" s="181"/>
      <c r="AY452" s="181"/>
      <c r="AZ452" s="181"/>
      <c r="BA452" s="181"/>
      <c r="BB452" s="181"/>
      <c r="BC452" s="181"/>
      <c r="BD452" s="181"/>
      <c r="BE452" s="181"/>
      <c r="BF452" s="181"/>
      <c r="BG452" s="181"/>
      <c r="BH452" s="181"/>
      <c r="BI452" s="181"/>
      <c r="BJ452" s="181"/>
      <c r="BK452" s="181"/>
      <c r="BL452" s="181"/>
      <c r="BM452" s="181"/>
      <c r="BN452" s="181"/>
      <c r="BO452" s="181"/>
      <c r="BP452" s="181"/>
      <c r="BQ452" s="181"/>
      <c r="BR452" s="181"/>
      <c r="BS452" s="181"/>
      <c r="BT452" s="181"/>
      <c r="BU452" s="181"/>
      <c r="BV452" s="181"/>
      <c r="BW452" s="181"/>
      <c r="BX452" s="181"/>
      <c r="BY452" s="181"/>
      <c r="BZ452" s="181"/>
      <c r="CA452" s="181"/>
      <c r="CB452" s="181"/>
      <c r="CC452" s="181"/>
      <c r="CD452" s="181"/>
      <c r="CE452" s="181"/>
      <c r="CF452" s="181"/>
      <c r="CG452" s="181"/>
      <c r="CH452" s="181"/>
      <c r="CI452" s="181"/>
      <c r="CJ452" s="181"/>
      <c r="CK452" s="177"/>
      <c r="CL452" s="177"/>
    </row>
    <row r="453" customFormat="false" ht="12.75" hidden="false" customHeight="false" outlineLevel="0" collapsed="false">
      <c r="A453" s="197" t="s">
        <v>64</v>
      </c>
      <c r="B453" s="198"/>
      <c r="C453" s="199" t="s">
        <v>111</v>
      </c>
      <c r="D453" s="171" t="n">
        <v>2</v>
      </c>
      <c r="E453" s="172" t="s">
        <v>124</v>
      </c>
      <c r="F453" s="210" t="n">
        <f aca="false">SUM(H453:CJ453)</f>
        <v>0</v>
      </c>
      <c r="G453" s="211"/>
      <c r="H453" s="212"/>
      <c r="I453" s="213"/>
      <c r="J453" s="213"/>
      <c r="K453" s="213"/>
      <c r="L453" s="213"/>
      <c r="M453" s="213"/>
      <c r="N453" s="213"/>
      <c r="O453" s="213"/>
      <c r="P453" s="213"/>
      <c r="Q453" s="213"/>
      <c r="R453" s="213"/>
      <c r="S453" s="213"/>
      <c r="T453" s="213"/>
      <c r="U453" s="213"/>
      <c r="V453" s="213"/>
      <c r="W453" s="213"/>
      <c r="X453" s="213"/>
      <c r="Y453" s="213"/>
      <c r="Z453" s="213"/>
      <c r="AA453" s="213"/>
      <c r="AB453" s="213"/>
      <c r="AC453" s="213"/>
      <c r="AD453" s="213"/>
      <c r="AE453" s="213"/>
      <c r="AF453" s="213"/>
      <c r="AG453" s="213"/>
      <c r="AH453" s="213"/>
      <c r="AI453" s="213"/>
      <c r="AJ453" s="213"/>
      <c r="AK453" s="213"/>
      <c r="AL453" s="213"/>
      <c r="AM453" s="213"/>
      <c r="AN453" s="213"/>
      <c r="AO453" s="213"/>
      <c r="AP453" s="213"/>
      <c r="AQ453" s="213"/>
      <c r="AR453" s="213"/>
      <c r="AS453" s="213"/>
      <c r="AT453" s="213"/>
      <c r="AU453" s="213"/>
      <c r="AV453" s="213"/>
      <c r="AW453" s="213"/>
      <c r="AX453" s="213"/>
      <c r="AY453" s="213"/>
      <c r="AZ453" s="213"/>
      <c r="BA453" s="213"/>
      <c r="BB453" s="213"/>
      <c r="BC453" s="213"/>
      <c r="BD453" s="213"/>
      <c r="BE453" s="213"/>
      <c r="BF453" s="213"/>
      <c r="BG453" s="213"/>
      <c r="BH453" s="213"/>
      <c r="BI453" s="213"/>
      <c r="BJ453" s="213"/>
      <c r="BK453" s="213"/>
      <c r="BL453" s="213"/>
      <c r="BM453" s="213"/>
      <c r="BN453" s="213"/>
      <c r="BO453" s="213"/>
      <c r="BP453" s="213"/>
      <c r="BQ453" s="213"/>
      <c r="BR453" s="213"/>
      <c r="BS453" s="213"/>
      <c r="BT453" s="213"/>
      <c r="BU453" s="213"/>
      <c r="BV453" s="213"/>
      <c r="BW453" s="213"/>
      <c r="BX453" s="213"/>
      <c r="BY453" s="213"/>
      <c r="BZ453" s="213"/>
      <c r="CA453" s="213"/>
      <c r="CB453" s="213"/>
      <c r="CC453" s="213"/>
      <c r="CD453" s="213"/>
      <c r="CE453" s="213"/>
      <c r="CF453" s="213"/>
      <c r="CG453" s="213"/>
      <c r="CH453" s="213"/>
      <c r="CI453" s="213"/>
      <c r="CJ453" s="213"/>
      <c r="CK453" s="177"/>
      <c r="CL453" s="177"/>
    </row>
    <row r="454" customFormat="false" ht="12.75" hidden="false" customHeight="false" outlineLevel="0" collapsed="false">
      <c r="A454" s="197" t="s">
        <v>64</v>
      </c>
      <c r="B454" s="198"/>
      <c r="C454" s="199" t="s">
        <v>111</v>
      </c>
      <c r="D454" s="171" t="n">
        <v>3</v>
      </c>
      <c r="E454" s="172" t="s">
        <v>124</v>
      </c>
      <c r="F454" s="173" t="n">
        <f aca="false">SUM(H454:CJ454)</f>
        <v>7.75</v>
      </c>
      <c r="G454" s="174"/>
      <c r="H454" s="175"/>
      <c r="I454" s="176"/>
      <c r="J454" s="176"/>
      <c r="K454" s="176"/>
      <c r="L454" s="176"/>
      <c r="M454" s="176"/>
      <c r="N454" s="176"/>
      <c r="O454" s="176"/>
      <c r="P454" s="176"/>
      <c r="Q454" s="176"/>
      <c r="R454" s="176"/>
      <c r="S454" s="176"/>
      <c r="T454" s="176"/>
      <c r="U454" s="176"/>
      <c r="V454" s="176"/>
      <c r="W454" s="176"/>
      <c r="X454" s="176"/>
      <c r="Y454" s="176"/>
      <c r="Z454" s="176"/>
      <c r="AA454" s="176"/>
      <c r="AB454" s="176" t="n">
        <v>2</v>
      </c>
      <c r="AC454" s="176"/>
      <c r="AD454" s="176"/>
      <c r="AE454" s="176"/>
      <c r="AF454" s="176"/>
      <c r="AG454" s="176"/>
      <c r="AH454" s="176"/>
      <c r="AI454" s="176"/>
      <c r="AJ454" s="176"/>
      <c r="AK454" s="176"/>
      <c r="AL454" s="176"/>
      <c r="AM454" s="176"/>
      <c r="AN454" s="176"/>
      <c r="AO454" s="176"/>
      <c r="AP454" s="176"/>
      <c r="AQ454" s="176"/>
      <c r="AR454" s="176"/>
      <c r="AS454" s="176"/>
      <c r="AT454" s="176"/>
      <c r="AU454" s="176"/>
      <c r="AV454" s="176"/>
      <c r="AW454" s="176"/>
      <c r="AX454" s="176"/>
      <c r="AY454" s="176"/>
      <c r="AZ454" s="176"/>
      <c r="BA454" s="176"/>
      <c r="BB454" s="176"/>
      <c r="BC454" s="176"/>
      <c r="BD454" s="176"/>
      <c r="BE454" s="176"/>
      <c r="BF454" s="176"/>
      <c r="BG454" s="176"/>
      <c r="BH454" s="176"/>
      <c r="BI454" s="176"/>
      <c r="BJ454" s="176" t="n">
        <v>5.75</v>
      </c>
      <c r="BK454" s="176"/>
      <c r="BL454" s="176"/>
      <c r="BM454" s="176"/>
      <c r="BN454" s="176"/>
      <c r="BO454" s="176"/>
      <c r="BP454" s="176"/>
      <c r="BQ454" s="176"/>
      <c r="BR454" s="176"/>
      <c r="BS454" s="176"/>
      <c r="BT454" s="176"/>
      <c r="BU454" s="176"/>
      <c r="BV454" s="176"/>
      <c r="BW454" s="176"/>
      <c r="BX454" s="176"/>
      <c r="BY454" s="176"/>
      <c r="BZ454" s="176"/>
      <c r="CA454" s="176"/>
      <c r="CB454" s="176"/>
      <c r="CC454" s="176"/>
      <c r="CD454" s="176"/>
      <c r="CE454" s="176"/>
      <c r="CF454" s="176"/>
      <c r="CG454" s="176"/>
      <c r="CH454" s="176"/>
      <c r="CI454" s="176"/>
      <c r="CJ454" s="176"/>
      <c r="CK454" s="177"/>
      <c r="CL454" s="177"/>
    </row>
    <row r="455" customFormat="false" ht="12.75" hidden="false" customHeight="false" outlineLevel="0" collapsed="false">
      <c r="A455" s="197" t="s">
        <v>64</v>
      </c>
      <c r="B455" s="198"/>
      <c r="C455" s="199" t="s">
        <v>111</v>
      </c>
      <c r="D455" s="171" t="n">
        <v>4</v>
      </c>
      <c r="E455" s="172" t="s">
        <v>124</v>
      </c>
      <c r="F455" s="173" t="n">
        <f aca="false">SUM(H455:CJ455)</f>
        <v>7.75</v>
      </c>
      <c r="G455" s="174"/>
      <c r="H455" s="175"/>
      <c r="I455" s="176"/>
      <c r="J455" s="176"/>
      <c r="K455" s="176"/>
      <c r="L455" s="176"/>
      <c r="M455" s="176"/>
      <c r="N455" s="176"/>
      <c r="O455" s="176"/>
      <c r="P455" s="176"/>
      <c r="Q455" s="176"/>
      <c r="R455" s="176"/>
      <c r="S455" s="176"/>
      <c r="T455" s="176"/>
      <c r="U455" s="176"/>
      <c r="V455" s="176"/>
      <c r="W455" s="176"/>
      <c r="X455" s="176"/>
      <c r="Y455" s="176"/>
      <c r="Z455" s="176"/>
      <c r="AA455" s="176"/>
      <c r="AB455" s="176"/>
      <c r="AC455" s="176" t="n">
        <v>3.75</v>
      </c>
      <c r="AD455" s="176"/>
      <c r="AE455" s="176"/>
      <c r="AF455" s="176"/>
      <c r="AG455" s="176"/>
      <c r="AH455" s="176"/>
      <c r="AI455" s="176"/>
      <c r="AJ455" s="176"/>
      <c r="AK455" s="176"/>
      <c r="AL455" s="176"/>
      <c r="AM455" s="176"/>
      <c r="AN455" s="176"/>
      <c r="AO455" s="176"/>
      <c r="AP455" s="176"/>
      <c r="AQ455" s="176"/>
      <c r="AR455" s="176"/>
      <c r="AS455" s="176"/>
      <c r="AT455" s="176"/>
      <c r="AU455" s="176"/>
      <c r="AV455" s="176"/>
      <c r="AW455" s="176"/>
      <c r="AX455" s="176"/>
      <c r="AY455" s="176"/>
      <c r="AZ455" s="176"/>
      <c r="BA455" s="176"/>
      <c r="BB455" s="176"/>
      <c r="BC455" s="176"/>
      <c r="BD455" s="176"/>
      <c r="BE455" s="176"/>
      <c r="BF455" s="176"/>
      <c r="BG455" s="176"/>
      <c r="BH455" s="176"/>
      <c r="BI455" s="176"/>
      <c r="BJ455" s="176"/>
      <c r="BK455" s="176" t="n">
        <v>4</v>
      </c>
      <c r="BL455" s="176"/>
      <c r="BM455" s="176"/>
      <c r="BN455" s="176"/>
      <c r="BO455" s="176"/>
      <c r="BP455" s="176"/>
      <c r="BQ455" s="176"/>
      <c r="BR455" s="176"/>
      <c r="BS455" s="176"/>
      <c r="BT455" s="176"/>
      <c r="BU455" s="176"/>
      <c r="BV455" s="176"/>
      <c r="BW455" s="176"/>
      <c r="BX455" s="176"/>
      <c r="BY455" s="176"/>
      <c r="BZ455" s="176"/>
      <c r="CA455" s="176"/>
      <c r="CB455" s="176"/>
      <c r="CC455" s="176"/>
      <c r="CD455" s="176"/>
      <c r="CE455" s="176"/>
      <c r="CF455" s="176"/>
      <c r="CG455" s="176"/>
      <c r="CH455" s="176"/>
      <c r="CI455" s="176"/>
      <c r="CJ455" s="176"/>
      <c r="CK455" s="177"/>
      <c r="CL455" s="177"/>
    </row>
    <row r="456" customFormat="false" ht="12.75" hidden="false" customHeight="false" outlineLevel="0" collapsed="false">
      <c r="A456" s="197" t="s">
        <v>64</v>
      </c>
      <c r="B456" s="198"/>
      <c r="C456" s="199" t="s">
        <v>111</v>
      </c>
      <c r="D456" s="171" t="n">
        <v>5</v>
      </c>
      <c r="E456" s="172" t="s">
        <v>124</v>
      </c>
      <c r="F456" s="173" t="n">
        <f aca="false">SUM(H456:CJ456)</f>
        <v>7.75</v>
      </c>
      <c r="G456" s="174"/>
      <c r="H456" s="175"/>
      <c r="I456" s="176"/>
      <c r="J456" s="176"/>
      <c r="K456" s="176"/>
      <c r="L456" s="176"/>
      <c r="M456" s="176"/>
      <c r="N456" s="176"/>
      <c r="O456" s="176"/>
      <c r="P456" s="176"/>
      <c r="Q456" s="176"/>
      <c r="R456" s="176"/>
      <c r="S456" s="176"/>
      <c r="T456" s="176"/>
      <c r="U456" s="176"/>
      <c r="V456" s="176"/>
      <c r="W456" s="176"/>
      <c r="X456" s="176"/>
      <c r="Y456" s="176"/>
      <c r="Z456" s="176"/>
      <c r="AA456" s="176"/>
      <c r="AB456" s="176"/>
      <c r="AC456" s="176" t="n">
        <v>7.75</v>
      </c>
      <c r="AD456" s="176"/>
      <c r="AE456" s="176"/>
      <c r="AF456" s="176"/>
      <c r="AG456" s="176"/>
      <c r="AH456" s="176"/>
      <c r="AI456" s="176"/>
      <c r="AJ456" s="176"/>
      <c r="AK456" s="176"/>
      <c r="AL456" s="176"/>
      <c r="AM456" s="176"/>
      <c r="AN456" s="176"/>
      <c r="AO456" s="176"/>
      <c r="AP456" s="176"/>
      <c r="AQ456" s="176"/>
      <c r="AR456" s="176"/>
      <c r="AS456" s="176"/>
      <c r="AT456" s="176"/>
      <c r="AU456" s="176"/>
      <c r="AV456" s="176"/>
      <c r="AW456" s="176"/>
      <c r="AX456" s="176"/>
      <c r="AY456" s="176"/>
      <c r="AZ456" s="176"/>
      <c r="BA456" s="176"/>
      <c r="BB456" s="176"/>
      <c r="BC456" s="176"/>
      <c r="BD456" s="176"/>
      <c r="BE456" s="176"/>
      <c r="BF456" s="176"/>
      <c r="BG456" s="176"/>
      <c r="BH456" s="176"/>
      <c r="BI456" s="176"/>
      <c r="BJ456" s="176"/>
      <c r="BK456" s="176"/>
      <c r="BL456" s="176"/>
      <c r="BM456" s="176"/>
      <c r="BN456" s="176"/>
      <c r="BO456" s="176"/>
      <c r="BP456" s="176"/>
      <c r="BQ456" s="176"/>
      <c r="BR456" s="176"/>
      <c r="BS456" s="176"/>
      <c r="BT456" s="176"/>
      <c r="BU456" s="176"/>
      <c r="BV456" s="176"/>
      <c r="BW456" s="176"/>
      <c r="BX456" s="176"/>
      <c r="BY456" s="176"/>
      <c r="BZ456" s="176"/>
      <c r="CA456" s="176"/>
      <c r="CB456" s="176"/>
      <c r="CC456" s="176"/>
      <c r="CD456" s="176"/>
      <c r="CE456" s="176"/>
      <c r="CF456" s="176"/>
      <c r="CG456" s="176"/>
      <c r="CH456" s="176"/>
      <c r="CI456" s="176"/>
      <c r="CJ456" s="176"/>
      <c r="CK456" s="177"/>
      <c r="CL456" s="177"/>
    </row>
    <row r="457" customFormat="false" ht="12.75" hidden="false" customHeight="false" outlineLevel="0" collapsed="false">
      <c r="A457" s="197" t="s">
        <v>64</v>
      </c>
      <c r="B457" s="198"/>
      <c r="C457" s="199" t="s">
        <v>111</v>
      </c>
      <c r="D457" s="171" t="n">
        <v>6</v>
      </c>
      <c r="E457" s="172" t="s">
        <v>124</v>
      </c>
      <c r="F457" s="173" t="n">
        <f aca="false">SUM(H457:CJ457)</f>
        <v>7</v>
      </c>
      <c r="G457" s="174"/>
      <c r="H457" s="175"/>
      <c r="I457" s="176"/>
      <c r="J457" s="176"/>
      <c r="K457" s="176"/>
      <c r="L457" s="176"/>
      <c r="M457" s="176"/>
      <c r="N457" s="176"/>
      <c r="O457" s="176"/>
      <c r="P457" s="176"/>
      <c r="Q457" s="176"/>
      <c r="R457" s="176"/>
      <c r="S457" s="176"/>
      <c r="T457" s="176"/>
      <c r="U457" s="176"/>
      <c r="V457" s="176"/>
      <c r="W457" s="176"/>
      <c r="X457" s="176"/>
      <c r="Y457" s="176"/>
      <c r="Z457" s="176"/>
      <c r="AA457" s="176"/>
      <c r="AB457" s="176"/>
      <c r="AC457" s="176" t="n">
        <v>7</v>
      </c>
      <c r="AD457" s="176"/>
      <c r="AE457" s="176"/>
      <c r="AF457" s="176"/>
      <c r="AG457" s="176"/>
      <c r="AH457" s="176"/>
      <c r="AI457" s="176"/>
      <c r="AJ457" s="176"/>
      <c r="AK457" s="176"/>
      <c r="AL457" s="176"/>
      <c r="AM457" s="176"/>
      <c r="AN457" s="176"/>
      <c r="AO457" s="176"/>
      <c r="AP457" s="176"/>
      <c r="AQ457" s="176"/>
      <c r="AR457" s="176"/>
      <c r="AS457" s="176"/>
      <c r="AT457" s="176"/>
      <c r="AU457" s="176"/>
      <c r="AV457" s="176"/>
      <c r="AW457" s="176"/>
      <c r="AX457" s="176"/>
      <c r="AY457" s="176"/>
      <c r="AZ457" s="176"/>
      <c r="BA457" s="176"/>
      <c r="BB457" s="176"/>
      <c r="BC457" s="176"/>
      <c r="BD457" s="176"/>
      <c r="BE457" s="176"/>
      <c r="BF457" s="176"/>
      <c r="BG457" s="176"/>
      <c r="BH457" s="176"/>
      <c r="BI457" s="176"/>
      <c r="BJ457" s="176"/>
      <c r="BK457" s="176"/>
      <c r="BL457" s="176"/>
      <c r="BM457" s="176"/>
      <c r="BN457" s="176"/>
      <c r="BO457" s="176"/>
      <c r="BP457" s="176"/>
      <c r="BQ457" s="176"/>
      <c r="BR457" s="176"/>
      <c r="BS457" s="176"/>
      <c r="BT457" s="176"/>
      <c r="BU457" s="176"/>
      <c r="BV457" s="176"/>
      <c r="BW457" s="176"/>
      <c r="BX457" s="176"/>
      <c r="BY457" s="176"/>
      <c r="BZ457" s="176"/>
      <c r="CA457" s="176"/>
      <c r="CB457" s="176"/>
      <c r="CC457" s="176"/>
      <c r="CD457" s="176"/>
      <c r="CE457" s="176"/>
      <c r="CF457" s="176"/>
      <c r="CG457" s="176"/>
      <c r="CH457" s="176"/>
      <c r="CI457" s="176"/>
      <c r="CJ457" s="176"/>
      <c r="CK457" s="177"/>
      <c r="CL457" s="177"/>
    </row>
    <row r="458" customFormat="false" ht="12.75" hidden="false" customHeight="false" outlineLevel="0" collapsed="false">
      <c r="A458" s="197" t="s">
        <v>64</v>
      </c>
      <c r="B458" s="198"/>
      <c r="C458" s="199" t="s">
        <v>111</v>
      </c>
      <c r="D458" s="171" t="n">
        <v>7</v>
      </c>
      <c r="E458" s="172" t="s">
        <v>124</v>
      </c>
      <c r="F458" s="178" t="n">
        <f aca="false">SUM(H458:CJ458)</f>
        <v>0</v>
      </c>
      <c r="G458" s="179"/>
      <c r="H458" s="180"/>
      <c r="I458" s="181"/>
      <c r="J458" s="181"/>
      <c r="K458" s="181"/>
      <c r="L458" s="181"/>
      <c r="M458" s="181"/>
      <c r="N458" s="181"/>
      <c r="O458" s="181"/>
      <c r="P458" s="181"/>
      <c r="Q458" s="181"/>
      <c r="R458" s="181"/>
      <c r="S458" s="181"/>
      <c r="T458" s="181"/>
      <c r="U458" s="181"/>
      <c r="V458" s="181"/>
      <c r="W458" s="181"/>
      <c r="X458" s="181"/>
      <c r="Y458" s="181"/>
      <c r="Z458" s="181"/>
      <c r="AA458" s="181"/>
      <c r="AB458" s="181"/>
      <c r="AC458" s="181"/>
      <c r="AD458" s="181"/>
      <c r="AE458" s="181"/>
      <c r="AF458" s="181"/>
      <c r="AG458" s="181"/>
      <c r="AH458" s="181"/>
      <c r="AI458" s="181"/>
      <c r="AJ458" s="181"/>
      <c r="AK458" s="181"/>
      <c r="AL458" s="181"/>
      <c r="AM458" s="181"/>
      <c r="AN458" s="181"/>
      <c r="AO458" s="181"/>
      <c r="AP458" s="181"/>
      <c r="AQ458" s="181"/>
      <c r="AR458" s="181"/>
      <c r="AS458" s="181"/>
      <c r="AT458" s="181"/>
      <c r="AU458" s="181"/>
      <c r="AV458" s="181"/>
      <c r="AW458" s="181"/>
      <c r="AX458" s="181"/>
      <c r="AY458" s="181"/>
      <c r="AZ458" s="181"/>
      <c r="BA458" s="181"/>
      <c r="BB458" s="181"/>
      <c r="BC458" s="181"/>
      <c r="BD458" s="181"/>
      <c r="BE458" s="181"/>
      <c r="BF458" s="181"/>
      <c r="BG458" s="181"/>
      <c r="BH458" s="181"/>
      <c r="BI458" s="181"/>
      <c r="BJ458" s="181"/>
      <c r="BK458" s="181"/>
      <c r="BL458" s="181"/>
      <c r="BM458" s="181"/>
      <c r="BN458" s="181"/>
      <c r="BO458" s="181"/>
      <c r="BP458" s="181"/>
      <c r="BQ458" s="181"/>
      <c r="BR458" s="181"/>
      <c r="BS458" s="181"/>
      <c r="BT458" s="181"/>
      <c r="BU458" s="181"/>
      <c r="BV458" s="181"/>
      <c r="BW458" s="181"/>
      <c r="BX458" s="181"/>
      <c r="BY458" s="181"/>
      <c r="BZ458" s="181"/>
      <c r="CA458" s="181"/>
      <c r="CB458" s="181"/>
      <c r="CC458" s="181"/>
      <c r="CD458" s="181"/>
      <c r="CE458" s="181"/>
      <c r="CF458" s="181"/>
      <c r="CG458" s="181"/>
      <c r="CH458" s="181"/>
      <c r="CI458" s="181"/>
      <c r="CJ458" s="181"/>
      <c r="CK458" s="177"/>
      <c r="CL458" s="177"/>
    </row>
    <row r="459" customFormat="false" ht="12.75" hidden="false" customHeight="false" outlineLevel="0" collapsed="false">
      <c r="A459" s="197" t="s">
        <v>64</v>
      </c>
      <c r="B459" s="198"/>
      <c r="C459" s="199" t="s">
        <v>111</v>
      </c>
      <c r="D459" s="171" t="n">
        <v>8</v>
      </c>
      <c r="E459" s="172" t="s">
        <v>124</v>
      </c>
      <c r="F459" s="178" t="n">
        <f aca="false">SUM(H459:CJ459)</f>
        <v>0</v>
      </c>
      <c r="G459" s="179" t="n">
        <f aca="false">SUM(F453:F459)</f>
        <v>30.25</v>
      </c>
      <c r="H459" s="180"/>
      <c r="I459" s="181"/>
      <c r="J459" s="181"/>
      <c r="K459" s="181"/>
      <c r="L459" s="181"/>
      <c r="M459" s="181"/>
      <c r="N459" s="181"/>
      <c r="O459" s="181"/>
      <c r="P459" s="181"/>
      <c r="Q459" s="181"/>
      <c r="R459" s="181"/>
      <c r="S459" s="181"/>
      <c r="T459" s="181"/>
      <c r="U459" s="181"/>
      <c r="V459" s="181"/>
      <c r="W459" s="181"/>
      <c r="X459" s="181"/>
      <c r="Y459" s="181"/>
      <c r="Z459" s="181"/>
      <c r="AA459" s="181"/>
      <c r="AB459" s="181"/>
      <c r="AC459" s="181"/>
      <c r="AD459" s="181"/>
      <c r="AE459" s="181"/>
      <c r="AF459" s="181"/>
      <c r="AG459" s="181"/>
      <c r="AH459" s="181"/>
      <c r="AI459" s="181"/>
      <c r="AJ459" s="181"/>
      <c r="AK459" s="181"/>
      <c r="AL459" s="181"/>
      <c r="AM459" s="181"/>
      <c r="AN459" s="181"/>
      <c r="AO459" s="181"/>
      <c r="AP459" s="181"/>
      <c r="AQ459" s="181"/>
      <c r="AR459" s="181"/>
      <c r="AS459" s="181"/>
      <c r="AT459" s="181"/>
      <c r="AU459" s="181"/>
      <c r="AV459" s="181"/>
      <c r="AW459" s="181"/>
      <c r="AX459" s="181"/>
      <c r="AY459" s="181"/>
      <c r="AZ459" s="181"/>
      <c r="BA459" s="181"/>
      <c r="BB459" s="181"/>
      <c r="BC459" s="181"/>
      <c r="BD459" s="181"/>
      <c r="BE459" s="181"/>
      <c r="BF459" s="181"/>
      <c r="BG459" s="181"/>
      <c r="BH459" s="181"/>
      <c r="BI459" s="181"/>
      <c r="BJ459" s="181"/>
      <c r="BK459" s="181"/>
      <c r="BL459" s="181"/>
      <c r="BM459" s="181"/>
      <c r="BN459" s="181"/>
      <c r="BO459" s="181"/>
      <c r="BP459" s="181"/>
      <c r="BQ459" s="181"/>
      <c r="BR459" s="181"/>
      <c r="BS459" s="181"/>
      <c r="BT459" s="181"/>
      <c r="BU459" s="181"/>
      <c r="BV459" s="181"/>
      <c r="BW459" s="181"/>
      <c r="BX459" s="181"/>
      <c r="BY459" s="181"/>
      <c r="BZ459" s="181"/>
      <c r="CA459" s="181"/>
      <c r="CB459" s="181"/>
      <c r="CC459" s="181"/>
      <c r="CD459" s="181"/>
      <c r="CE459" s="181"/>
      <c r="CF459" s="181"/>
      <c r="CG459" s="181"/>
      <c r="CH459" s="181"/>
      <c r="CI459" s="181"/>
      <c r="CJ459" s="181"/>
      <c r="CK459" s="177"/>
      <c r="CL459" s="177"/>
    </row>
    <row r="460" customFormat="false" ht="12.75" hidden="false" customHeight="false" outlineLevel="0" collapsed="false">
      <c r="A460" s="197" t="s">
        <v>64</v>
      </c>
      <c r="B460" s="198"/>
      <c r="C460" s="199" t="s">
        <v>111</v>
      </c>
      <c r="D460" s="171" t="n">
        <v>9</v>
      </c>
      <c r="E460" s="172" t="s">
        <v>125</v>
      </c>
      <c r="F460" s="173" t="n">
        <f aca="false">SUM(H460:CJ460)</f>
        <v>7.7535</v>
      </c>
      <c r="G460" s="174"/>
      <c r="H460" s="175"/>
      <c r="I460" s="176"/>
      <c r="J460" s="176"/>
      <c r="K460" s="176"/>
      <c r="L460" s="176"/>
      <c r="M460" s="176"/>
      <c r="N460" s="176"/>
      <c r="O460" s="176"/>
      <c r="P460" s="176"/>
      <c r="Q460" s="176"/>
      <c r="R460" s="176"/>
      <c r="S460" s="176"/>
      <c r="T460" s="176"/>
      <c r="U460" s="176"/>
      <c r="V460" s="176"/>
      <c r="W460" s="176"/>
      <c r="X460" s="176"/>
      <c r="Y460" s="176"/>
      <c r="Z460" s="176"/>
      <c r="AA460" s="176"/>
      <c r="AB460" s="176"/>
      <c r="AC460" s="176"/>
      <c r="AD460" s="176"/>
      <c r="AE460" s="176"/>
      <c r="AF460" s="176"/>
      <c r="AG460" s="176"/>
      <c r="AH460" s="176"/>
      <c r="AI460" s="176"/>
      <c r="AJ460" s="176"/>
      <c r="AK460" s="176"/>
      <c r="AL460" s="176"/>
      <c r="AM460" s="176"/>
      <c r="AN460" s="176" t="n">
        <v>7.7535</v>
      </c>
      <c r="AO460" s="176"/>
      <c r="AP460" s="176"/>
      <c r="AQ460" s="176"/>
      <c r="AR460" s="176"/>
      <c r="AS460" s="176"/>
      <c r="AT460" s="176"/>
      <c r="AU460" s="176"/>
      <c r="AV460" s="176"/>
      <c r="AW460" s="176"/>
      <c r="AX460" s="176"/>
      <c r="AY460" s="176"/>
      <c r="AZ460" s="176"/>
      <c r="BA460" s="176"/>
      <c r="BB460" s="176"/>
      <c r="BC460" s="176"/>
      <c r="BD460" s="176"/>
      <c r="BE460" s="176"/>
      <c r="BF460" s="176"/>
      <c r="BG460" s="176"/>
      <c r="BH460" s="176"/>
      <c r="BI460" s="176"/>
      <c r="BJ460" s="176"/>
      <c r="BK460" s="176"/>
      <c r="BL460" s="176"/>
      <c r="BM460" s="176"/>
      <c r="BN460" s="176"/>
      <c r="BO460" s="176"/>
      <c r="BP460" s="176"/>
      <c r="BQ460" s="176"/>
      <c r="BR460" s="176"/>
      <c r="BS460" s="176"/>
      <c r="BT460" s="176"/>
      <c r="BU460" s="176"/>
      <c r="BV460" s="176"/>
      <c r="BW460" s="176"/>
      <c r="BX460" s="176"/>
      <c r="BY460" s="176"/>
      <c r="BZ460" s="176"/>
      <c r="CA460" s="176"/>
      <c r="CB460" s="176"/>
      <c r="CC460" s="176"/>
      <c r="CD460" s="176"/>
      <c r="CE460" s="176"/>
      <c r="CF460" s="176"/>
      <c r="CG460" s="176"/>
      <c r="CH460" s="176"/>
      <c r="CI460" s="176"/>
      <c r="CJ460" s="176"/>
      <c r="CK460" s="177"/>
      <c r="CL460" s="177"/>
    </row>
    <row r="461" customFormat="false" ht="12.75" hidden="false" customHeight="false" outlineLevel="0" collapsed="false">
      <c r="A461" s="197" t="s">
        <v>64</v>
      </c>
      <c r="B461" s="198"/>
      <c r="C461" s="199" t="s">
        <v>111</v>
      </c>
      <c r="D461" s="171" t="n">
        <v>10</v>
      </c>
      <c r="E461" s="172" t="s">
        <v>125</v>
      </c>
      <c r="F461" s="173" t="n">
        <f aca="false">SUM(H461:CJ461)</f>
        <v>7.75</v>
      </c>
      <c r="G461" s="174"/>
      <c r="H461" s="175"/>
      <c r="I461" s="176"/>
      <c r="J461" s="176"/>
      <c r="K461" s="176"/>
      <c r="L461" s="176"/>
      <c r="M461" s="176"/>
      <c r="N461" s="176"/>
      <c r="O461" s="176"/>
      <c r="P461" s="176"/>
      <c r="Q461" s="176"/>
      <c r="R461" s="176"/>
      <c r="S461" s="176"/>
      <c r="T461" s="176"/>
      <c r="U461" s="176"/>
      <c r="V461" s="176"/>
      <c r="W461" s="176"/>
      <c r="X461" s="176"/>
      <c r="Y461" s="176"/>
      <c r="Z461" s="176"/>
      <c r="AA461" s="176"/>
      <c r="AB461" s="176"/>
      <c r="AC461" s="176" t="n">
        <v>2.75</v>
      </c>
      <c r="AD461" s="176"/>
      <c r="AE461" s="176"/>
      <c r="AF461" s="176"/>
      <c r="AG461" s="176"/>
      <c r="AH461" s="176"/>
      <c r="AI461" s="176"/>
      <c r="AJ461" s="176"/>
      <c r="AK461" s="176"/>
      <c r="AL461" s="176"/>
      <c r="AM461" s="176"/>
      <c r="AN461" s="176" t="n">
        <v>5</v>
      </c>
      <c r="AO461" s="176"/>
      <c r="AP461" s="176"/>
      <c r="AQ461" s="176"/>
      <c r="AR461" s="176"/>
      <c r="AS461" s="176"/>
      <c r="AT461" s="176"/>
      <c r="AU461" s="176"/>
      <c r="AV461" s="176"/>
      <c r="AW461" s="176"/>
      <c r="AX461" s="176"/>
      <c r="AY461" s="176"/>
      <c r="AZ461" s="176"/>
      <c r="BA461" s="176"/>
      <c r="BB461" s="176"/>
      <c r="BC461" s="176"/>
      <c r="BD461" s="176"/>
      <c r="BE461" s="176"/>
      <c r="BF461" s="176"/>
      <c r="BG461" s="176"/>
      <c r="BH461" s="176"/>
      <c r="BI461" s="176"/>
      <c r="BJ461" s="176"/>
      <c r="BK461" s="176"/>
      <c r="BL461" s="176"/>
      <c r="BM461" s="176"/>
      <c r="BN461" s="176"/>
      <c r="BO461" s="176"/>
      <c r="BP461" s="176"/>
      <c r="BQ461" s="176"/>
      <c r="BR461" s="176"/>
      <c r="BS461" s="176"/>
      <c r="BT461" s="176"/>
      <c r="BU461" s="176"/>
      <c r="BV461" s="176"/>
      <c r="BW461" s="176"/>
      <c r="BX461" s="176"/>
      <c r="BY461" s="176"/>
      <c r="BZ461" s="176"/>
      <c r="CA461" s="176"/>
      <c r="CB461" s="176"/>
      <c r="CC461" s="176"/>
      <c r="CD461" s="176"/>
      <c r="CE461" s="176"/>
      <c r="CF461" s="176"/>
      <c r="CG461" s="176"/>
      <c r="CH461" s="176"/>
      <c r="CI461" s="176"/>
      <c r="CJ461" s="176"/>
      <c r="CK461" s="177"/>
      <c r="CL461" s="177"/>
    </row>
    <row r="462" customFormat="false" ht="12.75" hidden="false" customHeight="false" outlineLevel="0" collapsed="false">
      <c r="A462" s="197" t="s">
        <v>64</v>
      </c>
      <c r="B462" s="198"/>
      <c r="C462" s="199" t="s">
        <v>111</v>
      </c>
      <c r="D462" s="171" t="n">
        <v>11</v>
      </c>
      <c r="E462" s="172" t="s">
        <v>125</v>
      </c>
      <c r="F462" s="173" t="n">
        <f aca="false">SUM(H462:CJ462)</f>
        <v>7.75</v>
      </c>
      <c r="G462" s="174"/>
      <c r="H462" s="175"/>
      <c r="I462" s="176"/>
      <c r="J462" s="176"/>
      <c r="K462" s="176"/>
      <c r="L462" s="176"/>
      <c r="M462" s="176"/>
      <c r="N462" s="176"/>
      <c r="O462" s="176"/>
      <c r="P462" s="176"/>
      <c r="Q462" s="176"/>
      <c r="R462" s="176"/>
      <c r="S462" s="176"/>
      <c r="T462" s="176"/>
      <c r="U462" s="176"/>
      <c r="V462" s="176"/>
      <c r="W462" s="176"/>
      <c r="X462" s="176"/>
      <c r="Y462" s="176"/>
      <c r="Z462" s="176"/>
      <c r="AA462" s="176"/>
      <c r="AB462" s="176"/>
      <c r="AC462" s="176" t="n">
        <v>7.75</v>
      </c>
      <c r="AD462" s="176"/>
      <c r="AE462" s="176"/>
      <c r="AF462" s="176"/>
      <c r="AG462" s="176"/>
      <c r="AH462" s="176"/>
      <c r="AI462" s="176"/>
      <c r="AJ462" s="176"/>
      <c r="AK462" s="176"/>
      <c r="AL462" s="176"/>
      <c r="AM462" s="176"/>
      <c r="AN462" s="176"/>
      <c r="AO462" s="176"/>
      <c r="AP462" s="176"/>
      <c r="AQ462" s="176"/>
      <c r="AR462" s="176"/>
      <c r="AS462" s="176"/>
      <c r="AT462" s="176"/>
      <c r="AU462" s="176"/>
      <c r="AV462" s="176"/>
      <c r="AW462" s="176"/>
      <c r="AX462" s="176"/>
      <c r="AY462" s="176"/>
      <c r="AZ462" s="176"/>
      <c r="BA462" s="176"/>
      <c r="BB462" s="176"/>
      <c r="BC462" s="176"/>
      <c r="BD462" s="176"/>
      <c r="BE462" s="176"/>
      <c r="BF462" s="176"/>
      <c r="BG462" s="176"/>
      <c r="BH462" s="176"/>
      <c r="BI462" s="176"/>
      <c r="BJ462" s="176"/>
      <c r="BK462" s="176"/>
      <c r="BL462" s="176"/>
      <c r="BM462" s="176"/>
      <c r="BN462" s="176"/>
      <c r="BO462" s="176"/>
      <c r="BP462" s="176"/>
      <c r="BQ462" s="176"/>
      <c r="BR462" s="176"/>
      <c r="BS462" s="176"/>
      <c r="BT462" s="176"/>
      <c r="BU462" s="176"/>
      <c r="BV462" s="176"/>
      <c r="BW462" s="176"/>
      <c r="BX462" s="176"/>
      <c r="BY462" s="176"/>
      <c r="BZ462" s="176"/>
      <c r="CA462" s="176"/>
      <c r="CB462" s="176"/>
      <c r="CC462" s="176"/>
      <c r="CD462" s="176"/>
      <c r="CE462" s="176"/>
      <c r="CF462" s="176"/>
      <c r="CG462" s="176"/>
      <c r="CH462" s="176"/>
      <c r="CI462" s="176"/>
      <c r="CJ462" s="176"/>
      <c r="CK462" s="177"/>
      <c r="CL462" s="177"/>
    </row>
    <row r="463" customFormat="false" ht="12.75" hidden="false" customHeight="false" outlineLevel="0" collapsed="false">
      <c r="A463" s="197" t="s">
        <v>64</v>
      </c>
      <c r="B463" s="198"/>
      <c r="C463" s="199" t="s">
        <v>111</v>
      </c>
      <c r="D463" s="171" t="n">
        <v>12</v>
      </c>
      <c r="E463" s="172" t="s">
        <v>125</v>
      </c>
      <c r="F463" s="173" t="n">
        <f aca="false">SUM(H463:CJ463)</f>
        <v>7.75</v>
      </c>
      <c r="G463" s="174"/>
      <c r="H463" s="175"/>
      <c r="I463" s="176"/>
      <c r="J463" s="176"/>
      <c r="K463" s="176"/>
      <c r="L463" s="176"/>
      <c r="M463" s="176"/>
      <c r="N463" s="176"/>
      <c r="O463" s="176"/>
      <c r="P463" s="176"/>
      <c r="Q463" s="176"/>
      <c r="R463" s="176"/>
      <c r="S463" s="176"/>
      <c r="T463" s="176"/>
      <c r="U463" s="176"/>
      <c r="V463" s="176"/>
      <c r="W463" s="176"/>
      <c r="X463" s="176"/>
      <c r="Y463" s="176"/>
      <c r="Z463" s="176"/>
      <c r="AA463" s="176"/>
      <c r="AB463" s="176"/>
      <c r="AC463" s="176" t="n">
        <v>7.75</v>
      </c>
      <c r="AD463" s="176"/>
      <c r="AE463" s="176"/>
      <c r="AF463" s="176"/>
      <c r="AG463" s="176"/>
      <c r="AH463" s="176"/>
      <c r="AI463" s="176"/>
      <c r="AJ463" s="176"/>
      <c r="AK463" s="176"/>
      <c r="AL463" s="176"/>
      <c r="AM463" s="176"/>
      <c r="AN463" s="176"/>
      <c r="AO463" s="176"/>
      <c r="AP463" s="176"/>
      <c r="AQ463" s="176"/>
      <c r="AR463" s="176"/>
      <c r="AS463" s="176"/>
      <c r="AT463" s="176"/>
      <c r="AU463" s="176"/>
      <c r="AV463" s="176"/>
      <c r="AW463" s="176"/>
      <c r="AX463" s="176"/>
      <c r="AY463" s="176"/>
      <c r="AZ463" s="176"/>
      <c r="BA463" s="176"/>
      <c r="BB463" s="176"/>
      <c r="BC463" s="176"/>
      <c r="BD463" s="176"/>
      <c r="BE463" s="176"/>
      <c r="BF463" s="176"/>
      <c r="BG463" s="176"/>
      <c r="BH463" s="176"/>
      <c r="BI463" s="176"/>
      <c r="BJ463" s="176"/>
      <c r="BK463" s="176"/>
      <c r="BL463" s="176"/>
      <c r="BM463" s="176"/>
      <c r="BN463" s="176"/>
      <c r="BO463" s="176"/>
      <c r="BP463" s="176"/>
      <c r="BQ463" s="176"/>
      <c r="BR463" s="176"/>
      <c r="BS463" s="176"/>
      <c r="BT463" s="176"/>
      <c r="BU463" s="176"/>
      <c r="BV463" s="176"/>
      <c r="BW463" s="176"/>
      <c r="BX463" s="176"/>
      <c r="BY463" s="176"/>
      <c r="BZ463" s="176"/>
      <c r="CA463" s="176"/>
      <c r="CB463" s="176"/>
      <c r="CC463" s="176"/>
      <c r="CD463" s="176"/>
      <c r="CE463" s="176"/>
      <c r="CF463" s="176"/>
      <c r="CG463" s="176"/>
      <c r="CH463" s="176"/>
      <c r="CI463" s="176"/>
      <c r="CJ463" s="176"/>
      <c r="CK463" s="177"/>
      <c r="CL463" s="177"/>
    </row>
    <row r="464" customFormat="false" ht="12.75" hidden="false" customHeight="false" outlineLevel="0" collapsed="false">
      <c r="A464" s="197" t="s">
        <v>64</v>
      </c>
      <c r="B464" s="198"/>
      <c r="C464" s="199" t="s">
        <v>111</v>
      </c>
      <c r="D464" s="171" t="n">
        <v>13</v>
      </c>
      <c r="E464" s="172" t="s">
        <v>125</v>
      </c>
      <c r="F464" s="173" t="n">
        <f aca="false">SUM(H464:CJ464)</f>
        <v>7</v>
      </c>
      <c r="G464" s="174"/>
      <c r="H464" s="175"/>
      <c r="I464" s="176"/>
      <c r="J464" s="176"/>
      <c r="K464" s="176"/>
      <c r="L464" s="176"/>
      <c r="M464" s="176"/>
      <c r="N464" s="176"/>
      <c r="O464" s="176"/>
      <c r="P464" s="176"/>
      <c r="Q464" s="176"/>
      <c r="R464" s="176"/>
      <c r="S464" s="176"/>
      <c r="T464" s="176"/>
      <c r="U464" s="176"/>
      <c r="V464" s="176"/>
      <c r="W464" s="176"/>
      <c r="X464" s="176"/>
      <c r="Y464" s="176"/>
      <c r="Z464" s="176"/>
      <c r="AA464" s="176"/>
      <c r="AB464" s="176"/>
      <c r="AC464" s="176" t="n">
        <v>7</v>
      </c>
      <c r="AD464" s="176"/>
      <c r="AE464" s="176"/>
      <c r="AF464" s="176"/>
      <c r="AG464" s="176"/>
      <c r="AH464" s="176"/>
      <c r="AI464" s="176"/>
      <c r="AJ464" s="176"/>
      <c r="AK464" s="176"/>
      <c r="AL464" s="176"/>
      <c r="AM464" s="176"/>
      <c r="AN464" s="176"/>
      <c r="AO464" s="176"/>
      <c r="AP464" s="176"/>
      <c r="AQ464" s="176"/>
      <c r="AR464" s="176"/>
      <c r="AS464" s="176"/>
      <c r="AT464" s="176"/>
      <c r="AU464" s="176"/>
      <c r="AV464" s="176"/>
      <c r="AW464" s="176"/>
      <c r="AX464" s="176"/>
      <c r="AY464" s="176"/>
      <c r="AZ464" s="176"/>
      <c r="BA464" s="176"/>
      <c r="BB464" s="176"/>
      <c r="BC464" s="176"/>
      <c r="BD464" s="176"/>
      <c r="BE464" s="176"/>
      <c r="BF464" s="176"/>
      <c r="BG464" s="176"/>
      <c r="BH464" s="176"/>
      <c r="BI464" s="176"/>
      <c r="BJ464" s="176"/>
      <c r="BK464" s="176"/>
      <c r="BL464" s="176"/>
      <c r="BM464" s="176"/>
      <c r="BN464" s="176"/>
      <c r="BO464" s="176"/>
      <c r="BP464" s="176"/>
      <c r="BQ464" s="176"/>
      <c r="BR464" s="176"/>
      <c r="BS464" s="176"/>
      <c r="BT464" s="176"/>
      <c r="BU464" s="176"/>
      <c r="BV464" s="176"/>
      <c r="BW464" s="176"/>
      <c r="BX464" s="176"/>
      <c r="BY464" s="176"/>
      <c r="BZ464" s="176"/>
      <c r="CA464" s="176"/>
      <c r="CB464" s="176"/>
      <c r="CC464" s="176"/>
      <c r="CD464" s="176"/>
      <c r="CE464" s="176"/>
      <c r="CF464" s="176"/>
      <c r="CG464" s="176"/>
      <c r="CH464" s="176"/>
      <c r="CI464" s="176"/>
      <c r="CJ464" s="176"/>
      <c r="CK464" s="177"/>
      <c r="CL464" s="177"/>
    </row>
    <row r="465" customFormat="false" ht="12.75" hidden="false" customHeight="false" outlineLevel="0" collapsed="false">
      <c r="A465" s="197" t="s">
        <v>64</v>
      </c>
      <c r="B465" s="198"/>
      <c r="C465" s="199" t="s">
        <v>111</v>
      </c>
      <c r="D465" s="171" t="n">
        <v>14</v>
      </c>
      <c r="E465" s="172" t="s">
        <v>125</v>
      </c>
      <c r="F465" s="178" t="n">
        <f aca="false">SUM(H465:CJ465)</f>
        <v>0</v>
      </c>
      <c r="G465" s="179"/>
      <c r="H465" s="180"/>
      <c r="I465" s="181"/>
      <c r="J465" s="181"/>
      <c r="K465" s="181"/>
      <c r="L465" s="181"/>
      <c r="M465" s="181"/>
      <c r="N465" s="181"/>
      <c r="O465" s="181"/>
      <c r="P465" s="181"/>
      <c r="Q465" s="181"/>
      <c r="R465" s="181"/>
      <c r="S465" s="181"/>
      <c r="T465" s="181"/>
      <c r="U465" s="181"/>
      <c r="V465" s="181"/>
      <c r="W465" s="181"/>
      <c r="X465" s="181"/>
      <c r="Y465" s="181"/>
      <c r="Z465" s="181"/>
      <c r="AA465" s="181"/>
      <c r="AB465" s="181"/>
      <c r="AC465" s="181"/>
      <c r="AD465" s="181"/>
      <c r="AE465" s="181"/>
      <c r="AF465" s="181"/>
      <c r="AG465" s="181"/>
      <c r="AH465" s="181"/>
      <c r="AI465" s="181"/>
      <c r="AJ465" s="181"/>
      <c r="AK465" s="181"/>
      <c r="AL465" s="181"/>
      <c r="AM465" s="181"/>
      <c r="AN465" s="181"/>
      <c r="AO465" s="181"/>
      <c r="AP465" s="181"/>
      <c r="AQ465" s="181"/>
      <c r="AR465" s="181"/>
      <c r="AS465" s="181"/>
      <c r="AT465" s="181"/>
      <c r="AU465" s="181"/>
      <c r="AV465" s="181"/>
      <c r="AW465" s="181"/>
      <c r="AX465" s="181"/>
      <c r="AY465" s="181"/>
      <c r="AZ465" s="181"/>
      <c r="BA465" s="181"/>
      <c r="BB465" s="181"/>
      <c r="BC465" s="181"/>
      <c r="BD465" s="181"/>
      <c r="BE465" s="181"/>
      <c r="BF465" s="181"/>
      <c r="BG465" s="181"/>
      <c r="BH465" s="181"/>
      <c r="BI465" s="181"/>
      <c r="BJ465" s="181"/>
      <c r="BK465" s="181"/>
      <c r="BL465" s="181"/>
      <c r="BM465" s="181"/>
      <c r="BN465" s="181"/>
      <c r="BO465" s="181"/>
      <c r="BP465" s="181"/>
      <c r="BQ465" s="181"/>
      <c r="BR465" s="181"/>
      <c r="BS465" s="181"/>
      <c r="BT465" s="181"/>
      <c r="BU465" s="181"/>
      <c r="BV465" s="181"/>
      <c r="BW465" s="181"/>
      <c r="BX465" s="181"/>
      <c r="BY465" s="181"/>
      <c r="BZ465" s="181"/>
      <c r="CA465" s="181"/>
      <c r="CB465" s="181"/>
      <c r="CC465" s="181"/>
      <c r="CD465" s="181"/>
      <c r="CE465" s="181"/>
      <c r="CF465" s="181"/>
      <c r="CG465" s="181"/>
      <c r="CH465" s="181"/>
      <c r="CI465" s="181"/>
      <c r="CJ465" s="181"/>
      <c r="CK465" s="177"/>
      <c r="CL465" s="177"/>
    </row>
    <row r="466" customFormat="false" ht="12.75" hidden="false" customHeight="false" outlineLevel="0" collapsed="false">
      <c r="A466" s="197" t="s">
        <v>64</v>
      </c>
      <c r="B466" s="198"/>
      <c r="C466" s="199" t="s">
        <v>111</v>
      </c>
      <c r="D466" s="171" t="n">
        <v>15</v>
      </c>
      <c r="E466" s="172" t="s">
        <v>125</v>
      </c>
      <c r="F466" s="178" t="n">
        <f aca="false">SUM(H466:CJ466)</f>
        <v>0</v>
      </c>
      <c r="G466" s="179" t="n">
        <f aca="false">SUM(F460:F466)</f>
        <v>38.0035</v>
      </c>
      <c r="H466" s="180"/>
      <c r="I466" s="181"/>
      <c r="J466" s="181"/>
      <c r="K466" s="181"/>
      <c r="L466" s="181"/>
      <c r="M466" s="181"/>
      <c r="N466" s="181"/>
      <c r="O466" s="181"/>
      <c r="P466" s="181"/>
      <c r="Q466" s="181"/>
      <c r="R466" s="181"/>
      <c r="S466" s="181"/>
      <c r="T466" s="181"/>
      <c r="U466" s="181"/>
      <c r="V466" s="181"/>
      <c r="W466" s="181"/>
      <c r="X466" s="181"/>
      <c r="Y466" s="181"/>
      <c r="Z466" s="181"/>
      <c r="AA466" s="181"/>
      <c r="AB466" s="181"/>
      <c r="AC466" s="181"/>
      <c r="AD466" s="181"/>
      <c r="AE466" s="181"/>
      <c r="AF466" s="181"/>
      <c r="AG466" s="181"/>
      <c r="AH466" s="181"/>
      <c r="AI466" s="181"/>
      <c r="AJ466" s="181"/>
      <c r="AK466" s="181"/>
      <c r="AL466" s="181"/>
      <c r="AM466" s="181"/>
      <c r="AN466" s="181"/>
      <c r="AO466" s="181"/>
      <c r="AP466" s="181"/>
      <c r="AQ466" s="181"/>
      <c r="AR466" s="181"/>
      <c r="AS466" s="181"/>
      <c r="AT466" s="181"/>
      <c r="AU466" s="181"/>
      <c r="AV466" s="181"/>
      <c r="AW466" s="181"/>
      <c r="AX466" s="181"/>
      <c r="AY466" s="181"/>
      <c r="AZ466" s="181"/>
      <c r="BA466" s="181"/>
      <c r="BB466" s="181"/>
      <c r="BC466" s="181"/>
      <c r="BD466" s="181"/>
      <c r="BE466" s="181"/>
      <c r="BF466" s="181"/>
      <c r="BG466" s="181"/>
      <c r="BH466" s="181"/>
      <c r="BI466" s="181"/>
      <c r="BJ466" s="181"/>
      <c r="BK466" s="181"/>
      <c r="BL466" s="181"/>
      <c r="BM466" s="181"/>
      <c r="BN466" s="181"/>
      <c r="BO466" s="181"/>
      <c r="BP466" s="181"/>
      <c r="BQ466" s="181"/>
      <c r="BR466" s="181"/>
      <c r="BS466" s="181"/>
      <c r="BT466" s="181"/>
      <c r="BU466" s="181"/>
      <c r="BV466" s="181"/>
      <c r="BW466" s="181"/>
      <c r="BX466" s="181"/>
      <c r="BY466" s="181"/>
      <c r="BZ466" s="181"/>
      <c r="CA466" s="181"/>
      <c r="CB466" s="181"/>
      <c r="CC466" s="181"/>
      <c r="CD466" s="181"/>
      <c r="CE466" s="181"/>
      <c r="CF466" s="181"/>
      <c r="CG466" s="181"/>
      <c r="CH466" s="181"/>
      <c r="CI466" s="181"/>
      <c r="CJ466" s="181"/>
      <c r="CK466" s="177"/>
      <c r="CL466" s="177"/>
    </row>
    <row r="467" customFormat="false" ht="12.75" hidden="false" customHeight="false" outlineLevel="0" collapsed="false">
      <c r="A467" s="197" t="s">
        <v>64</v>
      </c>
      <c r="B467" s="198"/>
      <c r="C467" s="199" t="s">
        <v>111</v>
      </c>
      <c r="D467" s="171" t="n">
        <v>16</v>
      </c>
      <c r="E467" s="172" t="s">
        <v>126</v>
      </c>
      <c r="F467" s="173" t="n">
        <f aca="false">SUM(H467:CJ467)</f>
        <v>7.75</v>
      </c>
      <c r="G467" s="174"/>
      <c r="H467" s="175"/>
      <c r="I467" s="176"/>
      <c r="J467" s="176"/>
      <c r="K467" s="176"/>
      <c r="L467" s="176"/>
      <c r="M467" s="176"/>
      <c r="N467" s="176"/>
      <c r="O467" s="176"/>
      <c r="P467" s="176"/>
      <c r="Q467" s="176"/>
      <c r="R467" s="176"/>
      <c r="S467" s="176"/>
      <c r="T467" s="176"/>
      <c r="U467" s="176"/>
      <c r="V467" s="176"/>
      <c r="W467" s="176"/>
      <c r="X467" s="176"/>
      <c r="Y467" s="176"/>
      <c r="Z467" s="176"/>
      <c r="AA467" s="176"/>
      <c r="AB467" s="176"/>
      <c r="AC467" s="176" t="n">
        <v>2.25</v>
      </c>
      <c r="AD467" s="176"/>
      <c r="AE467" s="176"/>
      <c r="AF467" s="176"/>
      <c r="AG467" s="176"/>
      <c r="AH467" s="176"/>
      <c r="AI467" s="176"/>
      <c r="AJ467" s="176"/>
      <c r="AK467" s="176"/>
      <c r="AL467" s="176"/>
      <c r="AM467" s="176"/>
      <c r="AN467" s="176"/>
      <c r="AO467" s="176"/>
      <c r="AP467" s="176"/>
      <c r="AQ467" s="176"/>
      <c r="AR467" s="176"/>
      <c r="AS467" s="176"/>
      <c r="AT467" s="176"/>
      <c r="AU467" s="176"/>
      <c r="AV467" s="176"/>
      <c r="AW467" s="176"/>
      <c r="AX467" s="176"/>
      <c r="AY467" s="176"/>
      <c r="AZ467" s="176"/>
      <c r="BA467" s="176"/>
      <c r="BB467" s="176"/>
      <c r="BC467" s="176"/>
      <c r="BD467" s="176"/>
      <c r="BE467" s="176"/>
      <c r="BF467" s="176"/>
      <c r="BG467" s="176"/>
      <c r="BH467" s="176"/>
      <c r="BI467" s="176"/>
      <c r="BJ467" s="176" t="n">
        <v>5.5</v>
      </c>
      <c r="BK467" s="176"/>
      <c r="BL467" s="176"/>
      <c r="BM467" s="176"/>
      <c r="BN467" s="176"/>
      <c r="BO467" s="176"/>
      <c r="BP467" s="176"/>
      <c r="BQ467" s="176"/>
      <c r="BR467" s="176"/>
      <c r="BS467" s="176"/>
      <c r="BT467" s="176"/>
      <c r="BU467" s="176"/>
      <c r="BV467" s="176"/>
      <c r="BW467" s="176"/>
      <c r="BX467" s="176"/>
      <c r="BY467" s="176"/>
      <c r="BZ467" s="176"/>
      <c r="CA467" s="176"/>
      <c r="CB467" s="176"/>
      <c r="CC467" s="176"/>
      <c r="CD467" s="176"/>
      <c r="CE467" s="176"/>
      <c r="CF467" s="176"/>
      <c r="CG467" s="176"/>
      <c r="CH467" s="176"/>
      <c r="CI467" s="176"/>
      <c r="CJ467" s="176"/>
      <c r="CK467" s="177"/>
      <c r="CL467" s="177"/>
    </row>
    <row r="468" customFormat="false" ht="12.75" hidden="false" customHeight="false" outlineLevel="0" collapsed="false">
      <c r="A468" s="197" t="s">
        <v>64</v>
      </c>
      <c r="B468" s="198"/>
      <c r="C468" s="199" t="s">
        <v>111</v>
      </c>
      <c r="D468" s="171" t="n">
        <v>17</v>
      </c>
      <c r="E468" s="172" t="s">
        <v>126</v>
      </c>
      <c r="F468" s="173" t="n">
        <f aca="false">SUM(H468:CJ468)</f>
        <v>7.75</v>
      </c>
      <c r="G468" s="174"/>
      <c r="H468" s="175"/>
      <c r="I468" s="176"/>
      <c r="J468" s="176"/>
      <c r="K468" s="176"/>
      <c r="L468" s="176"/>
      <c r="M468" s="176"/>
      <c r="N468" s="176"/>
      <c r="O468" s="176"/>
      <c r="P468" s="176"/>
      <c r="Q468" s="176"/>
      <c r="R468" s="176"/>
      <c r="S468" s="176"/>
      <c r="T468" s="176"/>
      <c r="U468" s="176"/>
      <c r="V468" s="176"/>
      <c r="W468" s="176"/>
      <c r="X468" s="176"/>
      <c r="Y468" s="176"/>
      <c r="Z468" s="176"/>
      <c r="AA468" s="176"/>
      <c r="AB468" s="176"/>
      <c r="AC468" s="176"/>
      <c r="AD468" s="176"/>
      <c r="AE468" s="176"/>
      <c r="AF468" s="176"/>
      <c r="AG468" s="176"/>
      <c r="AH468" s="176"/>
      <c r="AI468" s="176"/>
      <c r="AJ468" s="176"/>
      <c r="AK468" s="176"/>
      <c r="AL468" s="176"/>
      <c r="AM468" s="176"/>
      <c r="AN468" s="176"/>
      <c r="AO468" s="176" t="n">
        <v>2</v>
      </c>
      <c r="AP468" s="176"/>
      <c r="AQ468" s="176"/>
      <c r="AR468" s="176"/>
      <c r="AS468" s="176"/>
      <c r="AT468" s="176"/>
      <c r="AU468" s="176"/>
      <c r="AV468" s="176"/>
      <c r="AW468" s="176"/>
      <c r="AX468" s="176"/>
      <c r="AY468" s="176"/>
      <c r="AZ468" s="176"/>
      <c r="BA468" s="176"/>
      <c r="BB468" s="176"/>
      <c r="BC468" s="176"/>
      <c r="BD468" s="176"/>
      <c r="BE468" s="176"/>
      <c r="BF468" s="176"/>
      <c r="BG468" s="176"/>
      <c r="BH468" s="176"/>
      <c r="BI468" s="176"/>
      <c r="BJ468" s="176" t="n">
        <v>5.75</v>
      </c>
      <c r="BK468" s="176"/>
      <c r="BL468" s="176"/>
      <c r="BM468" s="176"/>
      <c r="BN468" s="176"/>
      <c r="BO468" s="176"/>
      <c r="BP468" s="176"/>
      <c r="BQ468" s="176"/>
      <c r="BR468" s="176"/>
      <c r="BS468" s="176"/>
      <c r="BT468" s="176"/>
      <c r="BU468" s="176"/>
      <c r="BV468" s="176"/>
      <c r="BW468" s="176"/>
      <c r="BX468" s="176"/>
      <c r="BY468" s="176"/>
      <c r="BZ468" s="176"/>
      <c r="CA468" s="176"/>
      <c r="CB468" s="176"/>
      <c r="CC468" s="176"/>
      <c r="CD468" s="176"/>
      <c r="CE468" s="176"/>
      <c r="CF468" s="176"/>
      <c r="CG468" s="176"/>
      <c r="CH468" s="176"/>
      <c r="CI468" s="176"/>
      <c r="CJ468" s="176"/>
      <c r="CK468" s="177"/>
      <c r="CL468" s="177"/>
    </row>
    <row r="469" customFormat="false" ht="12.75" hidden="false" customHeight="false" outlineLevel="0" collapsed="false">
      <c r="A469" s="197" t="s">
        <v>64</v>
      </c>
      <c r="B469" s="198"/>
      <c r="C469" s="199" t="s">
        <v>111</v>
      </c>
      <c r="D469" s="171" t="n">
        <v>18</v>
      </c>
      <c r="E469" s="172" t="s">
        <v>126</v>
      </c>
      <c r="F469" s="173" t="n">
        <f aca="false">SUM(H469:CJ469)</f>
        <v>7.75</v>
      </c>
      <c r="G469" s="174"/>
      <c r="H469" s="175"/>
      <c r="I469" s="176"/>
      <c r="J469" s="176"/>
      <c r="K469" s="176"/>
      <c r="L469" s="176"/>
      <c r="M469" s="176"/>
      <c r="N469" s="176"/>
      <c r="O469" s="176"/>
      <c r="P469" s="176"/>
      <c r="Q469" s="176"/>
      <c r="R469" s="176"/>
      <c r="S469" s="176"/>
      <c r="T469" s="176"/>
      <c r="U469" s="176"/>
      <c r="V469" s="176"/>
      <c r="W469" s="176"/>
      <c r="X469" s="176"/>
      <c r="Y469" s="176"/>
      <c r="Z469" s="176"/>
      <c r="AA469" s="176"/>
      <c r="AB469" s="176"/>
      <c r="AC469" s="176"/>
      <c r="AD469" s="176"/>
      <c r="AE469" s="176"/>
      <c r="AF469" s="176"/>
      <c r="AG469" s="176"/>
      <c r="AH469" s="176"/>
      <c r="AI469" s="176"/>
      <c r="AJ469" s="176"/>
      <c r="AK469" s="176"/>
      <c r="AL469" s="176"/>
      <c r="AM469" s="176"/>
      <c r="AN469" s="176"/>
      <c r="AO469" s="176" t="n">
        <v>7.75</v>
      </c>
      <c r="AP469" s="176"/>
      <c r="AQ469" s="176"/>
      <c r="AR469" s="176"/>
      <c r="AS469" s="176"/>
      <c r="AT469" s="176"/>
      <c r="AU469" s="176"/>
      <c r="AV469" s="176"/>
      <c r="AW469" s="176"/>
      <c r="AX469" s="176"/>
      <c r="AY469" s="176"/>
      <c r="AZ469" s="176"/>
      <c r="BA469" s="176"/>
      <c r="BB469" s="176"/>
      <c r="BC469" s="176"/>
      <c r="BD469" s="176"/>
      <c r="BE469" s="176"/>
      <c r="BF469" s="176"/>
      <c r="BG469" s="176"/>
      <c r="BH469" s="176"/>
      <c r="BI469" s="176"/>
      <c r="BJ469" s="176"/>
      <c r="BK469" s="176"/>
      <c r="BL469" s="176"/>
      <c r="BM469" s="176"/>
      <c r="BN469" s="176"/>
      <c r="BO469" s="176"/>
      <c r="BP469" s="176"/>
      <c r="BQ469" s="176"/>
      <c r="BR469" s="176"/>
      <c r="BS469" s="176"/>
      <c r="BT469" s="176"/>
      <c r="BU469" s="176"/>
      <c r="BV469" s="176"/>
      <c r="BW469" s="176"/>
      <c r="BX469" s="176"/>
      <c r="BY469" s="176"/>
      <c r="BZ469" s="176"/>
      <c r="CA469" s="176"/>
      <c r="CB469" s="176"/>
      <c r="CC469" s="176"/>
      <c r="CD469" s="176"/>
      <c r="CE469" s="176"/>
      <c r="CF469" s="176"/>
      <c r="CG469" s="176"/>
      <c r="CH469" s="176"/>
      <c r="CI469" s="176"/>
      <c r="CJ469" s="176"/>
      <c r="CK469" s="177"/>
      <c r="CL469" s="177"/>
    </row>
    <row r="470" customFormat="false" ht="12.75" hidden="false" customHeight="false" outlineLevel="0" collapsed="false">
      <c r="A470" s="197" t="s">
        <v>64</v>
      </c>
      <c r="B470" s="198"/>
      <c r="C470" s="199" t="s">
        <v>111</v>
      </c>
      <c r="D470" s="171" t="n">
        <v>19</v>
      </c>
      <c r="E470" s="172" t="s">
        <v>126</v>
      </c>
      <c r="F470" s="173" t="n">
        <f aca="false">SUM(H470:CJ470)</f>
        <v>7.75</v>
      </c>
      <c r="G470" s="174"/>
      <c r="H470" s="175"/>
      <c r="I470" s="176"/>
      <c r="J470" s="176"/>
      <c r="K470" s="176"/>
      <c r="L470" s="176"/>
      <c r="M470" s="176"/>
      <c r="N470" s="176"/>
      <c r="O470" s="176"/>
      <c r="P470" s="176"/>
      <c r="Q470" s="176"/>
      <c r="R470" s="176"/>
      <c r="S470" s="176"/>
      <c r="T470" s="176"/>
      <c r="U470" s="176"/>
      <c r="V470" s="176"/>
      <c r="W470" s="176"/>
      <c r="X470" s="176"/>
      <c r="Y470" s="176"/>
      <c r="Z470" s="176"/>
      <c r="AA470" s="176"/>
      <c r="AB470" s="176"/>
      <c r="AC470" s="176"/>
      <c r="AD470" s="176"/>
      <c r="AE470" s="176"/>
      <c r="AF470" s="176" t="n">
        <v>4.75</v>
      </c>
      <c r="AG470" s="176"/>
      <c r="AH470" s="176"/>
      <c r="AI470" s="176"/>
      <c r="AJ470" s="176"/>
      <c r="AK470" s="176"/>
      <c r="AL470" s="176"/>
      <c r="AM470" s="176"/>
      <c r="AN470" s="176"/>
      <c r="AO470" s="176" t="n">
        <v>3</v>
      </c>
      <c r="AP470" s="176"/>
      <c r="AQ470" s="176"/>
      <c r="AR470" s="176"/>
      <c r="AS470" s="176"/>
      <c r="AT470" s="176"/>
      <c r="AU470" s="176"/>
      <c r="AV470" s="176"/>
      <c r="AW470" s="176"/>
      <c r="AX470" s="176"/>
      <c r="AY470" s="176"/>
      <c r="AZ470" s="176"/>
      <c r="BA470" s="176"/>
      <c r="BB470" s="176"/>
      <c r="BC470" s="176"/>
      <c r="BD470" s="176"/>
      <c r="BE470" s="176"/>
      <c r="BF470" s="176"/>
      <c r="BG470" s="176"/>
      <c r="BH470" s="176"/>
      <c r="BI470" s="176"/>
      <c r="BJ470" s="176"/>
      <c r="BK470" s="176"/>
      <c r="BL470" s="176"/>
      <c r="BM470" s="176"/>
      <c r="BN470" s="176"/>
      <c r="BO470" s="176"/>
      <c r="BP470" s="176"/>
      <c r="BQ470" s="176"/>
      <c r="BR470" s="176"/>
      <c r="BS470" s="176"/>
      <c r="BT470" s="176"/>
      <c r="BU470" s="176"/>
      <c r="BV470" s="176"/>
      <c r="BW470" s="176"/>
      <c r="BX470" s="176"/>
      <c r="BY470" s="176"/>
      <c r="BZ470" s="176"/>
      <c r="CA470" s="176"/>
      <c r="CB470" s="176"/>
      <c r="CC470" s="176"/>
      <c r="CD470" s="176"/>
      <c r="CE470" s="176"/>
      <c r="CF470" s="176"/>
      <c r="CG470" s="176"/>
      <c r="CH470" s="176"/>
      <c r="CI470" s="176"/>
      <c r="CJ470" s="176"/>
      <c r="CK470" s="177"/>
      <c r="CL470" s="177"/>
    </row>
    <row r="471" customFormat="false" ht="12.75" hidden="false" customHeight="false" outlineLevel="0" collapsed="false">
      <c r="A471" s="197" t="s">
        <v>64</v>
      </c>
      <c r="B471" s="198"/>
      <c r="C471" s="199" t="s">
        <v>111</v>
      </c>
      <c r="D471" s="171" t="n">
        <v>20</v>
      </c>
      <c r="E471" s="172" t="s">
        <v>126</v>
      </c>
      <c r="F471" s="173" t="n">
        <f aca="false">SUM(H471:CJ471)</f>
        <v>7</v>
      </c>
      <c r="G471" s="174"/>
      <c r="H471" s="175"/>
      <c r="I471" s="176"/>
      <c r="J471" s="176"/>
      <c r="K471" s="176"/>
      <c r="L471" s="176"/>
      <c r="M471" s="176"/>
      <c r="N471" s="176"/>
      <c r="O471" s="176"/>
      <c r="P471" s="176"/>
      <c r="Q471" s="176"/>
      <c r="R471" s="176"/>
      <c r="S471" s="176"/>
      <c r="T471" s="176"/>
      <c r="U471" s="176"/>
      <c r="V471" s="176"/>
      <c r="W471" s="176"/>
      <c r="X471" s="176"/>
      <c r="Y471" s="176"/>
      <c r="Z471" s="176"/>
      <c r="AA471" s="176"/>
      <c r="AB471" s="176"/>
      <c r="AC471" s="176"/>
      <c r="AD471" s="176"/>
      <c r="AE471" s="176"/>
      <c r="AF471" s="176" t="n">
        <v>3</v>
      </c>
      <c r="AG471" s="176"/>
      <c r="AH471" s="176"/>
      <c r="AI471" s="176"/>
      <c r="AJ471" s="176"/>
      <c r="AK471" s="176"/>
      <c r="AL471" s="176"/>
      <c r="AM471" s="176"/>
      <c r="AN471" s="176"/>
      <c r="AO471" s="176"/>
      <c r="AP471" s="176"/>
      <c r="AQ471" s="176"/>
      <c r="AR471" s="176"/>
      <c r="AS471" s="176"/>
      <c r="AT471" s="176"/>
      <c r="AU471" s="176"/>
      <c r="AV471" s="176"/>
      <c r="AW471" s="176"/>
      <c r="AX471" s="176"/>
      <c r="AY471" s="176"/>
      <c r="AZ471" s="176"/>
      <c r="BA471" s="176"/>
      <c r="BB471" s="176"/>
      <c r="BC471" s="176"/>
      <c r="BD471" s="176"/>
      <c r="BE471" s="176"/>
      <c r="BF471" s="176" t="n">
        <v>4</v>
      </c>
      <c r="BG471" s="176"/>
      <c r="BH471" s="176"/>
      <c r="BI471" s="176"/>
      <c r="BJ471" s="176"/>
      <c r="BK471" s="176"/>
      <c r="BL471" s="176"/>
      <c r="BM471" s="176"/>
      <c r="BN471" s="176"/>
      <c r="BO471" s="176"/>
      <c r="BP471" s="176"/>
      <c r="BQ471" s="176"/>
      <c r="BR471" s="176"/>
      <c r="BS471" s="176"/>
      <c r="BT471" s="176"/>
      <c r="BU471" s="176"/>
      <c r="BV471" s="176"/>
      <c r="BW471" s="176"/>
      <c r="BX471" s="176"/>
      <c r="BY471" s="176"/>
      <c r="BZ471" s="176"/>
      <c r="CA471" s="176"/>
      <c r="CB471" s="176"/>
      <c r="CC471" s="176"/>
      <c r="CD471" s="176"/>
      <c r="CE471" s="176"/>
      <c r="CF471" s="176"/>
      <c r="CG471" s="176"/>
      <c r="CH471" s="176"/>
      <c r="CI471" s="176"/>
      <c r="CJ471" s="176"/>
      <c r="CK471" s="177"/>
      <c r="CL471" s="177"/>
    </row>
    <row r="472" customFormat="false" ht="12.75" hidden="false" customHeight="false" outlineLevel="0" collapsed="false">
      <c r="A472" s="197" t="s">
        <v>64</v>
      </c>
      <c r="B472" s="198"/>
      <c r="C472" s="199" t="s">
        <v>111</v>
      </c>
      <c r="D472" s="171" t="n">
        <v>21</v>
      </c>
      <c r="E472" s="172" t="s">
        <v>126</v>
      </c>
      <c r="F472" s="178" t="n">
        <f aca="false">SUM(H472:CJ472)</f>
        <v>0</v>
      </c>
      <c r="G472" s="179"/>
      <c r="H472" s="180"/>
      <c r="I472" s="181"/>
      <c r="J472" s="181"/>
      <c r="K472" s="181"/>
      <c r="L472" s="181"/>
      <c r="M472" s="181"/>
      <c r="N472" s="181"/>
      <c r="O472" s="181"/>
      <c r="P472" s="181"/>
      <c r="Q472" s="181"/>
      <c r="R472" s="181"/>
      <c r="S472" s="181"/>
      <c r="T472" s="181"/>
      <c r="U472" s="181"/>
      <c r="V472" s="181"/>
      <c r="W472" s="181"/>
      <c r="X472" s="181"/>
      <c r="Y472" s="181"/>
      <c r="Z472" s="181"/>
      <c r="AA472" s="181"/>
      <c r="AB472" s="181"/>
      <c r="AC472" s="181"/>
      <c r="AD472" s="181"/>
      <c r="AE472" s="181"/>
      <c r="AF472" s="181"/>
      <c r="AG472" s="181"/>
      <c r="AH472" s="181"/>
      <c r="AI472" s="181"/>
      <c r="AJ472" s="181"/>
      <c r="AK472" s="181"/>
      <c r="AL472" s="181"/>
      <c r="AM472" s="181"/>
      <c r="AN472" s="181"/>
      <c r="AO472" s="181"/>
      <c r="AP472" s="181"/>
      <c r="AQ472" s="181"/>
      <c r="AR472" s="181"/>
      <c r="AS472" s="181"/>
      <c r="AT472" s="181"/>
      <c r="AU472" s="181"/>
      <c r="AV472" s="181"/>
      <c r="AW472" s="181"/>
      <c r="AX472" s="181"/>
      <c r="AY472" s="181"/>
      <c r="AZ472" s="181"/>
      <c r="BA472" s="181"/>
      <c r="BB472" s="181"/>
      <c r="BC472" s="181"/>
      <c r="BD472" s="181"/>
      <c r="BE472" s="181"/>
      <c r="BF472" s="181"/>
      <c r="BG472" s="181"/>
      <c r="BH472" s="181"/>
      <c r="BI472" s="181"/>
      <c r="BJ472" s="181"/>
      <c r="BK472" s="181"/>
      <c r="BL472" s="181"/>
      <c r="BM472" s="181"/>
      <c r="BN472" s="181"/>
      <c r="BO472" s="181"/>
      <c r="BP472" s="181"/>
      <c r="BQ472" s="181"/>
      <c r="BR472" s="181"/>
      <c r="BS472" s="181"/>
      <c r="BT472" s="181"/>
      <c r="BU472" s="181"/>
      <c r="BV472" s="181"/>
      <c r="BW472" s="181"/>
      <c r="BX472" s="181"/>
      <c r="BY472" s="181"/>
      <c r="BZ472" s="181"/>
      <c r="CA472" s="181"/>
      <c r="CB472" s="181"/>
      <c r="CC472" s="181"/>
      <c r="CD472" s="181"/>
      <c r="CE472" s="181"/>
      <c r="CF472" s="181"/>
      <c r="CG472" s="181"/>
      <c r="CH472" s="181"/>
      <c r="CI472" s="181"/>
      <c r="CJ472" s="181"/>
      <c r="CK472" s="177"/>
      <c r="CL472" s="177"/>
    </row>
    <row r="473" customFormat="false" ht="12.75" hidden="false" customHeight="false" outlineLevel="0" collapsed="false">
      <c r="A473" s="197" t="s">
        <v>64</v>
      </c>
      <c r="B473" s="198"/>
      <c r="C473" s="199" t="s">
        <v>111</v>
      </c>
      <c r="D473" s="171" t="n">
        <v>22</v>
      </c>
      <c r="E473" s="172" t="s">
        <v>126</v>
      </c>
      <c r="F473" s="178" t="n">
        <f aca="false">SUM(H473:CJ473)</f>
        <v>0</v>
      </c>
      <c r="G473" s="179" t="n">
        <f aca="false">SUM(F467:F473)</f>
        <v>38</v>
      </c>
      <c r="H473" s="180"/>
      <c r="I473" s="181"/>
      <c r="J473" s="181"/>
      <c r="K473" s="181"/>
      <c r="L473" s="181"/>
      <c r="M473" s="181"/>
      <c r="N473" s="181"/>
      <c r="O473" s="181"/>
      <c r="P473" s="181"/>
      <c r="Q473" s="181"/>
      <c r="R473" s="181"/>
      <c r="S473" s="181"/>
      <c r="T473" s="181"/>
      <c r="U473" s="181"/>
      <c r="V473" s="181"/>
      <c r="W473" s="181"/>
      <c r="X473" s="181"/>
      <c r="Y473" s="181"/>
      <c r="Z473" s="181"/>
      <c r="AA473" s="181"/>
      <c r="AB473" s="181"/>
      <c r="AC473" s="181"/>
      <c r="AD473" s="181"/>
      <c r="AE473" s="181"/>
      <c r="AF473" s="181"/>
      <c r="AG473" s="181"/>
      <c r="AH473" s="181"/>
      <c r="AI473" s="181"/>
      <c r="AJ473" s="181"/>
      <c r="AK473" s="181"/>
      <c r="AL473" s="181"/>
      <c r="AM473" s="181"/>
      <c r="AN473" s="181"/>
      <c r="AO473" s="181"/>
      <c r="AP473" s="181"/>
      <c r="AQ473" s="181"/>
      <c r="AR473" s="181"/>
      <c r="AS473" s="181"/>
      <c r="AT473" s="181"/>
      <c r="AU473" s="181"/>
      <c r="AV473" s="181"/>
      <c r="AW473" s="181"/>
      <c r="AX473" s="181"/>
      <c r="AY473" s="181"/>
      <c r="AZ473" s="181"/>
      <c r="BA473" s="181"/>
      <c r="BB473" s="181"/>
      <c r="BC473" s="181"/>
      <c r="BD473" s="181"/>
      <c r="BE473" s="181"/>
      <c r="BF473" s="181"/>
      <c r="BG473" s="181"/>
      <c r="BH473" s="181"/>
      <c r="BI473" s="181"/>
      <c r="BJ473" s="181"/>
      <c r="BK473" s="181"/>
      <c r="BL473" s="181"/>
      <c r="BM473" s="181"/>
      <c r="BN473" s="181"/>
      <c r="BO473" s="181"/>
      <c r="BP473" s="181"/>
      <c r="BQ473" s="181"/>
      <c r="BR473" s="181"/>
      <c r="BS473" s="181"/>
      <c r="BT473" s="181"/>
      <c r="BU473" s="181"/>
      <c r="BV473" s="181"/>
      <c r="BW473" s="181"/>
      <c r="BX473" s="181"/>
      <c r="BY473" s="181"/>
      <c r="BZ473" s="181"/>
      <c r="CA473" s="181"/>
      <c r="CB473" s="181"/>
      <c r="CC473" s="181"/>
      <c r="CD473" s="181"/>
      <c r="CE473" s="181"/>
      <c r="CF473" s="181"/>
      <c r="CG473" s="181"/>
      <c r="CH473" s="181"/>
      <c r="CI473" s="181"/>
      <c r="CJ473" s="181"/>
      <c r="CK473" s="177"/>
      <c r="CL473" s="177"/>
    </row>
    <row r="474" customFormat="false" ht="12.75" hidden="false" customHeight="false" outlineLevel="0" collapsed="false">
      <c r="A474" s="197" t="s">
        <v>64</v>
      </c>
      <c r="B474" s="198"/>
      <c r="C474" s="199" t="s">
        <v>111</v>
      </c>
      <c r="D474" s="171" t="n">
        <v>23</v>
      </c>
      <c r="E474" s="172" t="s">
        <v>127</v>
      </c>
      <c r="F474" s="173" t="n">
        <f aca="false">SUM(H474:CJ474)</f>
        <v>7.75</v>
      </c>
      <c r="G474" s="174"/>
      <c r="H474" s="175"/>
      <c r="I474" s="176"/>
      <c r="J474" s="176"/>
      <c r="K474" s="176"/>
      <c r="L474" s="176"/>
      <c r="M474" s="176"/>
      <c r="N474" s="176"/>
      <c r="O474" s="176"/>
      <c r="P474" s="176"/>
      <c r="Q474" s="176"/>
      <c r="R474" s="176"/>
      <c r="S474" s="176"/>
      <c r="T474" s="176"/>
      <c r="U474" s="176"/>
      <c r="V474" s="176"/>
      <c r="W474" s="176"/>
      <c r="X474" s="176"/>
      <c r="Y474" s="176"/>
      <c r="Z474" s="176"/>
      <c r="AA474" s="176"/>
      <c r="AB474" s="176"/>
      <c r="AC474" s="176"/>
      <c r="AD474" s="176"/>
      <c r="AE474" s="176"/>
      <c r="AF474" s="176"/>
      <c r="AG474" s="176"/>
      <c r="AH474" s="176"/>
      <c r="AI474" s="176"/>
      <c r="AJ474" s="176"/>
      <c r="AK474" s="176"/>
      <c r="AL474" s="176"/>
      <c r="AM474" s="176"/>
      <c r="AN474" s="176"/>
      <c r="AO474" s="176"/>
      <c r="AP474" s="176"/>
      <c r="AQ474" s="176"/>
      <c r="AR474" s="176"/>
      <c r="AS474" s="176"/>
      <c r="AT474" s="176"/>
      <c r="AU474" s="176"/>
      <c r="AV474" s="176"/>
      <c r="AW474" s="176"/>
      <c r="AX474" s="176"/>
      <c r="AY474" s="176"/>
      <c r="AZ474" s="176"/>
      <c r="BA474" s="176"/>
      <c r="BB474" s="176"/>
      <c r="BC474" s="176"/>
      <c r="BD474" s="176"/>
      <c r="BE474" s="176"/>
      <c r="BF474" s="176" t="n">
        <v>7.75</v>
      </c>
      <c r="BG474" s="176"/>
      <c r="BH474" s="176"/>
      <c r="BI474" s="176"/>
      <c r="BJ474" s="176"/>
      <c r="BK474" s="176"/>
      <c r="BL474" s="176"/>
      <c r="BM474" s="176"/>
      <c r="BN474" s="176"/>
      <c r="BO474" s="176"/>
      <c r="BP474" s="176"/>
      <c r="BQ474" s="176"/>
      <c r="BR474" s="176"/>
      <c r="BS474" s="176"/>
      <c r="BT474" s="176"/>
      <c r="BU474" s="176"/>
      <c r="BV474" s="176"/>
      <c r="BW474" s="176"/>
      <c r="BX474" s="176"/>
      <c r="BY474" s="176"/>
      <c r="BZ474" s="176"/>
      <c r="CA474" s="176"/>
      <c r="CB474" s="176"/>
      <c r="CC474" s="176"/>
      <c r="CD474" s="176"/>
      <c r="CE474" s="176"/>
      <c r="CF474" s="176"/>
      <c r="CG474" s="176"/>
      <c r="CH474" s="176"/>
      <c r="CI474" s="176"/>
      <c r="CJ474" s="176"/>
      <c r="CK474" s="177"/>
      <c r="CL474" s="177"/>
    </row>
    <row r="475" customFormat="false" ht="12.75" hidden="false" customHeight="false" outlineLevel="0" collapsed="false">
      <c r="A475" s="197" t="s">
        <v>64</v>
      </c>
      <c r="B475" s="198"/>
      <c r="C475" s="199" t="s">
        <v>111</v>
      </c>
      <c r="D475" s="171" t="n">
        <v>24</v>
      </c>
      <c r="E475" s="172" t="s">
        <v>127</v>
      </c>
      <c r="F475" s="173" t="n">
        <f aca="false">SUM(H475:CJ475)</f>
        <v>7.75</v>
      </c>
      <c r="G475" s="174"/>
      <c r="H475" s="175"/>
      <c r="I475" s="176"/>
      <c r="J475" s="176"/>
      <c r="K475" s="176"/>
      <c r="L475" s="176"/>
      <c r="M475" s="176"/>
      <c r="N475" s="176"/>
      <c r="O475" s="176"/>
      <c r="P475" s="176"/>
      <c r="Q475" s="176"/>
      <c r="R475" s="176"/>
      <c r="S475" s="176"/>
      <c r="T475" s="176"/>
      <c r="U475" s="176"/>
      <c r="V475" s="176"/>
      <c r="W475" s="176"/>
      <c r="X475" s="176"/>
      <c r="Y475" s="176"/>
      <c r="Z475" s="176"/>
      <c r="AA475" s="176"/>
      <c r="AB475" s="176"/>
      <c r="AC475" s="176"/>
      <c r="AD475" s="176"/>
      <c r="AE475" s="176"/>
      <c r="AF475" s="176"/>
      <c r="AG475" s="176"/>
      <c r="AH475" s="176"/>
      <c r="AI475" s="176"/>
      <c r="AJ475" s="176"/>
      <c r="AK475" s="176"/>
      <c r="AL475" s="176"/>
      <c r="AM475" s="176"/>
      <c r="AN475" s="176"/>
      <c r="AO475" s="176"/>
      <c r="AP475" s="176"/>
      <c r="AQ475" s="176"/>
      <c r="AR475" s="176"/>
      <c r="AS475" s="176"/>
      <c r="AT475" s="176"/>
      <c r="AU475" s="176"/>
      <c r="AV475" s="176"/>
      <c r="AW475" s="176"/>
      <c r="AX475" s="176"/>
      <c r="AY475" s="176"/>
      <c r="AZ475" s="176"/>
      <c r="BA475" s="176"/>
      <c r="BB475" s="176"/>
      <c r="BC475" s="176"/>
      <c r="BD475" s="176"/>
      <c r="BE475" s="176"/>
      <c r="BF475" s="176" t="n">
        <v>7.75</v>
      </c>
      <c r="BG475" s="176"/>
      <c r="BH475" s="176"/>
      <c r="BI475" s="176"/>
      <c r="BJ475" s="176"/>
      <c r="BK475" s="176"/>
      <c r="BL475" s="176"/>
      <c r="BM475" s="176"/>
      <c r="BN475" s="176"/>
      <c r="BO475" s="176"/>
      <c r="BP475" s="176"/>
      <c r="BQ475" s="176"/>
      <c r="BR475" s="176"/>
      <c r="BS475" s="176"/>
      <c r="BT475" s="176"/>
      <c r="BU475" s="176"/>
      <c r="BV475" s="176"/>
      <c r="BW475" s="176"/>
      <c r="BX475" s="176"/>
      <c r="BY475" s="176"/>
      <c r="BZ475" s="176"/>
      <c r="CA475" s="176"/>
      <c r="CB475" s="176"/>
      <c r="CC475" s="176"/>
      <c r="CD475" s="176"/>
      <c r="CE475" s="176"/>
      <c r="CF475" s="176"/>
      <c r="CG475" s="176"/>
      <c r="CH475" s="176"/>
      <c r="CI475" s="176"/>
      <c r="CJ475" s="176"/>
      <c r="CK475" s="177"/>
      <c r="CL475" s="177"/>
    </row>
    <row r="476" customFormat="false" ht="12.75" hidden="false" customHeight="false" outlineLevel="0" collapsed="false">
      <c r="A476" s="197" t="s">
        <v>64</v>
      </c>
      <c r="B476" s="198"/>
      <c r="C476" s="199" t="s">
        <v>111</v>
      </c>
      <c r="D476" s="171" t="n">
        <v>25</v>
      </c>
      <c r="E476" s="172" t="s">
        <v>127</v>
      </c>
      <c r="F476" s="173" t="n">
        <f aca="false">SUM(H476:CJ476)</f>
        <v>0</v>
      </c>
      <c r="G476" s="174"/>
      <c r="H476" s="175"/>
      <c r="I476" s="176"/>
      <c r="J476" s="176"/>
      <c r="K476" s="176"/>
      <c r="L476" s="176"/>
      <c r="M476" s="176"/>
      <c r="N476" s="176"/>
      <c r="O476" s="176"/>
      <c r="P476" s="176"/>
      <c r="Q476" s="176"/>
      <c r="R476" s="176"/>
      <c r="S476" s="176"/>
      <c r="T476" s="176"/>
      <c r="U476" s="176"/>
      <c r="V476" s="176"/>
      <c r="W476" s="176"/>
      <c r="X476" s="176"/>
      <c r="Y476" s="176"/>
      <c r="Z476" s="176"/>
      <c r="AA476" s="176"/>
      <c r="AB476" s="176"/>
      <c r="AC476" s="176"/>
      <c r="AD476" s="176"/>
      <c r="AE476" s="176"/>
      <c r="AF476" s="176"/>
      <c r="AG476" s="176"/>
      <c r="AH476" s="176"/>
      <c r="AI476" s="176"/>
      <c r="AJ476" s="176"/>
      <c r="AK476" s="176"/>
      <c r="AL476" s="176"/>
      <c r="AM476" s="176"/>
      <c r="AN476" s="176"/>
      <c r="AO476" s="176"/>
      <c r="AP476" s="176"/>
      <c r="AQ476" s="176"/>
      <c r="AR476" s="176"/>
      <c r="AS476" s="176"/>
      <c r="AT476" s="176"/>
      <c r="AU476" s="176"/>
      <c r="AV476" s="176"/>
      <c r="AW476" s="176"/>
      <c r="AX476" s="176"/>
      <c r="AY476" s="176"/>
      <c r="AZ476" s="176"/>
      <c r="BA476" s="176"/>
      <c r="BB476" s="176"/>
      <c r="BC476" s="176"/>
      <c r="BD476" s="176"/>
      <c r="BE476" s="176"/>
      <c r="BF476" s="176"/>
      <c r="BG476" s="176"/>
      <c r="BH476" s="176"/>
      <c r="BI476" s="176"/>
      <c r="BJ476" s="176"/>
      <c r="BK476" s="176"/>
      <c r="BL476" s="176"/>
      <c r="BM476" s="176"/>
      <c r="BN476" s="176"/>
      <c r="BO476" s="176"/>
      <c r="BP476" s="176"/>
      <c r="BQ476" s="176"/>
      <c r="BR476" s="176"/>
      <c r="BS476" s="176"/>
      <c r="BT476" s="176"/>
      <c r="BU476" s="176"/>
      <c r="BV476" s="176"/>
      <c r="BW476" s="176"/>
      <c r="BX476" s="176"/>
      <c r="BY476" s="176"/>
      <c r="BZ476" s="176"/>
      <c r="CA476" s="176"/>
      <c r="CB476" s="176"/>
      <c r="CC476" s="176"/>
      <c r="CD476" s="176"/>
      <c r="CE476" s="176"/>
      <c r="CF476" s="176"/>
      <c r="CG476" s="176"/>
      <c r="CH476" s="176"/>
      <c r="CI476" s="176"/>
      <c r="CJ476" s="176"/>
      <c r="CK476" s="177"/>
      <c r="CL476" s="177"/>
    </row>
    <row r="477" customFormat="false" ht="12.75" hidden="false" customHeight="false" outlineLevel="0" collapsed="false">
      <c r="A477" s="197" t="s">
        <v>64</v>
      </c>
      <c r="B477" s="198"/>
      <c r="C477" s="199" t="s">
        <v>111</v>
      </c>
      <c r="D477" s="171" t="n">
        <v>26</v>
      </c>
      <c r="E477" s="172" t="s">
        <v>127</v>
      </c>
      <c r="F477" s="173" t="n">
        <f aca="false">SUM(H477:CJ477)</f>
        <v>7.75</v>
      </c>
      <c r="G477" s="174"/>
      <c r="H477" s="175"/>
      <c r="I477" s="176"/>
      <c r="J477" s="176"/>
      <c r="K477" s="176"/>
      <c r="L477" s="176"/>
      <c r="M477" s="176"/>
      <c r="N477" s="176"/>
      <c r="O477" s="176"/>
      <c r="P477" s="176"/>
      <c r="Q477" s="176"/>
      <c r="R477" s="176"/>
      <c r="S477" s="176"/>
      <c r="T477" s="176"/>
      <c r="U477" s="176"/>
      <c r="V477" s="176"/>
      <c r="W477" s="176"/>
      <c r="X477" s="176"/>
      <c r="Y477" s="176"/>
      <c r="Z477" s="176"/>
      <c r="AA477" s="176"/>
      <c r="AB477" s="176"/>
      <c r="AC477" s="176"/>
      <c r="AD477" s="176"/>
      <c r="AE477" s="176"/>
      <c r="AF477" s="176"/>
      <c r="AG477" s="176"/>
      <c r="AH477" s="176"/>
      <c r="AI477" s="176"/>
      <c r="AJ477" s="176"/>
      <c r="AK477" s="176"/>
      <c r="AL477" s="176"/>
      <c r="AM477" s="176"/>
      <c r="AN477" s="176"/>
      <c r="AO477" s="176"/>
      <c r="AP477" s="176"/>
      <c r="AQ477" s="176"/>
      <c r="AR477" s="176"/>
      <c r="AS477" s="176"/>
      <c r="AT477" s="176"/>
      <c r="AU477" s="176"/>
      <c r="AV477" s="176"/>
      <c r="AW477" s="176"/>
      <c r="AX477" s="176"/>
      <c r="AY477" s="176"/>
      <c r="AZ477" s="176"/>
      <c r="BA477" s="176"/>
      <c r="BB477" s="176"/>
      <c r="BC477" s="176"/>
      <c r="BD477" s="176"/>
      <c r="BE477" s="176"/>
      <c r="BF477" s="176" t="n">
        <v>7.75</v>
      </c>
      <c r="BG477" s="176"/>
      <c r="BH477" s="176"/>
      <c r="BI477" s="176"/>
      <c r="BJ477" s="176"/>
      <c r="BK477" s="176"/>
      <c r="BL477" s="176"/>
      <c r="BM477" s="176"/>
      <c r="BN477" s="176"/>
      <c r="BO477" s="176"/>
      <c r="BP477" s="176"/>
      <c r="BQ477" s="176"/>
      <c r="BR477" s="176"/>
      <c r="BS477" s="176"/>
      <c r="BT477" s="176"/>
      <c r="BU477" s="176"/>
      <c r="BV477" s="176"/>
      <c r="BW477" s="176"/>
      <c r="BX477" s="176"/>
      <c r="BY477" s="176"/>
      <c r="BZ477" s="176"/>
      <c r="CA477" s="176"/>
      <c r="CB477" s="176"/>
      <c r="CC477" s="176"/>
      <c r="CD477" s="176"/>
      <c r="CE477" s="176"/>
      <c r="CF477" s="176"/>
      <c r="CG477" s="176"/>
      <c r="CH477" s="176"/>
      <c r="CI477" s="176"/>
      <c r="CJ477" s="176"/>
      <c r="CK477" s="177"/>
      <c r="CL477" s="177"/>
    </row>
    <row r="478" customFormat="false" ht="12.75" hidden="false" customHeight="false" outlineLevel="0" collapsed="false">
      <c r="A478" s="197" t="s">
        <v>64</v>
      </c>
      <c r="B478" s="198"/>
      <c r="C478" s="199" t="s">
        <v>111</v>
      </c>
      <c r="D478" s="171" t="n">
        <v>27</v>
      </c>
      <c r="E478" s="172" t="s">
        <v>127</v>
      </c>
      <c r="F478" s="173" t="n">
        <f aca="false">SUM(H478:CJ478)</f>
        <v>7</v>
      </c>
      <c r="G478" s="174"/>
      <c r="H478" s="175"/>
      <c r="I478" s="176"/>
      <c r="J478" s="176"/>
      <c r="K478" s="176"/>
      <c r="L478" s="176"/>
      <c r="M478" s="176"/>
      <c r="N478" s="176"/>
      <c r="O478" s="176"/>
      <c r="P478" s="176"/>
      <c r="Q478" s="176"/>
      <c r="R478" s="176"/>
      <c r="S478" s="176"/>
      <c r="T478" s="176"/>
      <c r="U478" s="176"/>
      <c r="V478" s="176"/>
      <c r="W478" s="176"/>
      <c r="X478" s="176"/>
      <c r="Y478" s="176"/>
      <c r="Z478" s="176"/>
      <c r="AA478" s="176"/>
      <c r="AB478" s="176"/>
      <c r="AC478" s="176"/>
      <c r="AD478" s="176"/>
      <c r="AE478" s="176"/>
      <c r="AF478" s="176"/>
      <c r="AG478" s="176"/>
      <c r="AH478" s="176"/>
      <c r="AI478" s="176"/>
      <c r="AJ478" s="176"/>
      <c r="AK478" s="176"/>
      <c r="AL478" s="176"/>
      <c r="AM478" s="176"/>
      <c r="AN478" s="176"/>
      <c r="AO478" s="176"/>
      <c r="AP478" s="176"/>
      <c r="AQ478" s="176"/>
      <c r="AR478" s="176"/>
      <c r="AS478" s="176"/>
      <c r="AT478" s="176"/>
      <c r="AU478" s="176"/>
      <c r="AV478" s="176"/>
      <c r="AW478" s="176"/>
      <c r="AX478" s="176"/>
      <c r="AY478" s="176"/>
      <c r="AZ478" s="176"/>
      <c r="BA478" s="176"/>
      <c r="BB478" s="176"/>
      <c r="BC478" s="176"/>
      <c r="BD478" s="176"/>
      <c r="BE478" s="176"/>
      <c r="BF478" s="176"/>
      <c r="BG478" s="176"/>
      <c r="BH478" s="176"/>
      <c r="BI478" s="176" t="n">
        <v>7</v>
      </c>
      <c r="BJ478" s="176"/>
      <c r="BK478" s="176"/>
      <c r="BL478" s="176"/>
      <c r="BM478" s="176"/>
      <c r="BN478" s="176"/>
      <c r="BO478" s="176"/>
      <c r="BP478" s="176"/>
      <c r="BQ478" s="176"/>
      <c r="BR478" s="176"/>
      <c r="BS478" s="176"/>
      <c r="BT478" s="176"/>
      <c r="BU478" s="176"/>
      <c r="BV478" s="176"/>
      <c r="BW478" s="176"/>
      <c r="BX478" s="176"/>
      <c r="BY478" s="176"/>
      <c r="BZ478" s="176"/>
      <c r="CA478" s="176"/>
      <c r="CB478" s="176"/>
      <c r="CC478" s="176"/>
      <c r="CD478" s="176"/>
      <c r="CE478" s="176"/>
      <c r="CF478" s="176"/>
      <c r="CG478" s="176"/>
      <c r="CH478" s="176"/>
      <c r="CI478" s="176"/>
      <c r="CJ478" s="176"/>
      <c r="CK478" s="177"/>
      <c r="CL478" s="177"/>
    </row>
    <row r="479" customFormat="false" ht="12.75" hidden="false" customHeight="false" outlineLevel="0" collapsed="false">
      <c r="A479" s="197" t="s">
        <v>64</v>
      </c>
      <c r="B479" s="198"/>
      <c r="C479" s="199" t="s">
        <v>111</v>
      </c>
      <c r="D479" s="171" t="n">
        <v>28</v>
      </c>
      <c r="E479" s="172" t="s">
        <v>127</v>
      </c>
      <c r="F479" s="178" t="n">
        <f aca="false">SUM(H479:CJ479)</f>
        <v>0</v>
      </c>
      <c r="G479" s="179"/>
      <c r="H479" s="180"/>
      <c r="I479" s="181"/>
      <c r="J479" s="181"/>
      <c r="K479" s="181"/>
      <c r="L479" s="181"/>
      <c r="M479" s="181"/>
      <c r="N479" s="181"/>
      <c r="O479" s="181"/>
      <c r="P479" s="181"/>
      <c r="Q479" s="181"/>
      <c r="R479" s="181"/>
      <c r="S479" s="181"/>
      <c r="T479" s="181"/>
      <c r="U479" s="181"/>
      <c r="V479" s="181"/>
      <c r="W479" s="181"/>
      <c r="X479" s="181"/>
      <c r="Y479" s="181"/>
      <c r="Z479" s="181"/>
      <c r="AA479" s="181"/>
      <c r="AB479" s="181"/>
      <c r="AC479" s="181"/>
      <c r="AD479" s="181"/>
      <c r="AE479" s="181"/>
      <c r="AF479" s="181"/>
      <c r="AG479" s="181"/>
      <c r="AH479" s="181"/>
      <c r="AI479" s="181"/>
      <c r="AJ479" s="181"/>
      <c r="AK479" s="181"/>
      <c r="AL479" s="181"/>
      <c r="AM479" s="181"/>
      <c r="AN479" s="181"/>
      <c r="AO479" s="181"/>
      <c r="AP479" s="181"/>
      <c r="AQ479" s="181"/>
      <c r="AR479" s="181"/>
      <c r="AS479" s="181"/>
      <c r="AT479" s="181"/>
      <c r="AU479" s="181"/>
      <c r="AV479" s="181"/>
      <c r="AW479" s="181"/>
      <c r="AX479" s="181"/>
      <c r="AY479" s="181"/>
      <c r="AZ479" s="181"/>
      <c r="BA479" s="181"/>
      <c r="BB479" s="181"/>
      <c r="BC479" s="181"/>
      <c r="BD479" s="181"/>
      <c r="BE479" s="181"/>
      <c r="BF479" s="181"/>
      <c r="BG479" s="181"/>
      <c r="BH479" s="181"/>
      <c r="BI479" s="181"/>
      <c r="BJ479" s="181"/>
      <c r="BK479" s="181"/>
      <c r="BL479" s="181"/>
      <c r="BM479" s="181"/>
      <c r="BN479" s="181"/>
      <c r="BO479" s="181"/>
      <c r="BP479" s="181"/>
      <c r="BQ479" s="181"/>
      <c r="BR479" s="181"/>
      <c r="BS479" s="181"/>
      <c r="BT479" s="181"/>
      <c r="BU479" s="181"/>
      <c r="BV479" s="181"/>
      <c r="BW479" s="181"/>
      <c r="BX479" s="181"/>
      <c r="BY479" s="181"/>
      <c r="BZ479" s="181"/>
      <c r="CA479" s="181"/>
      <c r="CB479" s="181"/>
      <c r="CC479" s="181"/>
      <c r="CD479" s="181"/>
      <c r="CE479" s="181"/>
      <c r="CF479" s="181"/>
      <c r="CG479" s="181"/>
      <c r="CH479" s="181"/>
      <c r="CI479" s="181"/>
      <c r="CJ479" s="181"/>
      <c r="CK479" s="177"/>
      <c r="CL479" s="177"/>
    </row>
    <row r="480" customFormat="false" ht="12.75" hidden="false" customHeight="false" outlineLevel="0" collapsed="false">
      <c r="A480" s="197" t="s">
        <v>64</v>
      </c>
      <c r="B480" s="198"/>
      <c r="C480" s="199" t="s">
        <v>111</v>
      </c>
      <c r="D480" s="171" t="n">
        <v>29</v>
      </c>
      <c r="E480" s="172" t="s">
        <v>127</v>
      </c>
      <c r="F480" s="178" t="n">
        <f aca="false">SUM(H480:CJ480)</f>
        <v>0</v>
      </c>
      <c r="G480" s="179" t="n">
        <f aca="false">SUM(F474:F480)</f>
        <v>30.25</v>
      </c>
      <c r="H480" s="180"/>
      <c r="I480" s="181"/>
      <c r="J480" s="181"/>
      <c r="K480" s="181"/>
      <c r="L480" s="181"/>
      <c r="M480" s="181"/>
      <c r="N480" s="181"/>
      <c r="O480" s="181"/>
      <c r="P480" s="181"/>
      <c r="Q480" s="181"/>
      <c r="R480" s="181"/>
      <c r="S480" s="181"/>
      <c r="T480" s="181"/>
      <c r="U480" s="181"/>
      <c r="V480" s="181"/>
      <c r="W480" s="181"/>
      <c r="X480" s="181"/>
      <c r="Y480" s="181"/>
      <c r="Z480" s="181"/>
      <c r="AA480" s="181"/>
      <c r="AB480" s="181"/>
      <c r="AC480" s="181"/>
      <c r="AD480" s="181"/>
      <c r="AE480" s="181"/>
      <c r="AF480" s="181"/>
      <c r="AG480" s="181"/>
      <c r="AH480" s="181"/>
      <c r="AI480" s="181"/>
      <c r="AJ480" s="181"/>
      <c r="AK480" s="181"/>
      <c r="AL480" s="181"/>
      <c r="AM480" s="181"/>
      <c r="AN480" s="181"/>
      <c r="AO480" s="181"/>
      <c r="AP480" s="181"/>
      <c r="AQ480" s="181"/>
      <c r="AR480" s="181"/>
      <c r="AS480" s="181"/>
      <c r="AT480" s="181"/>
      <c r="AU480" s="181"/>
      <c r="AV480" s="181"/>
      <c r="AW480" s="181"/>
      <c r="AX480" s="181"/>
      <c r="AY480" s="181"/>
      <c r="AZ480" s="181"/>
      <c r="BA480" s="181"/>
      <c r="BB480" s="181"/>
      <c r="BC480" s="181"/>
      <c r="BD480" s="181"/>
      <c r="BE480" s="181"/>
      <c r="BF480" s="181"/>
      <c r="BG480" s="181"/>
      <c r="BH480" s="181"/>
      <c r="BI480" s="181"/>
      <c r="BJ480" s="181"/>
      <c r="BK480" s="181"/>
      <c r="BL480" s="181"/>
      <c r="BM480" s="181"/>
      <c r="BN480" s="181"/>
      <c r="BO480" s="181"/>
      <c r="BP480" s="181"/>
      <c r="BQ480" s="181"/>
      <c r="BR480" s="181"/>
      <c r="BS480" s="181"/>
      <c r="BT480" s="181"/>
      <c r="BU480" s="181"/>
      <c r="BV480" s="181"/>
      <c r="BW480" s="181"/>
      <c r="BX480" s="181"/>
      <c r="BY480" s="181"/>
      <c r="BZ480" s="181"/>
      <c r="CA480" s="181"/>
      <c r="CB480" s="181"/>
      <c r="CC480" s="181"/>
      <c r="CD480" s="181"/>
      <c r="CE480" s="181"/>
      <c r="CF480" s="181"/>
      <c r="CG480" s="181"/>
      <c r="CH480" s="181"/>
      <c r="CI480" s="181"/>
      <c r="CJ480" s="181"/>
      <c r="CK480" s="177"/>
      <c r="CL480" s="177"/>
    </row>
    <row r="481" customFormat="false" ht="12.75" hidden="false" customHeight="false" outlineLevel="0" collapsed="false">
      <c r="A481" s="197" t="s">
        <v>64</v>
      </c>
      <c r="B481" s="198"/>
      <c r="C481" s="199" t="s">
        <v>111</v>
      </c>
      <c r="D481" s="171" t="n">
        <v>30</v>
      </c>
      <c r="E481" s="172" t="s">
        <v>128</v>
      </c>
      <c r="F481" s="173" t="n">
        <f aca="false">SUM(H481:CJ481)</f>
        <v>5</v>
      </c>
      <c r="G481" s="174"/>
      <c r="H481" s="175"/>
      <c r="I481" s="176"/>
      <c r="J481" s="176"/>
      <c r="K481" s="176"/>
      <c r="L481" s="176"/>
      <c r="M481" s="176"/>
      <c r="N481" s="176"/>
      <c r="O481" s="176"/>
      <c r="P481" s="176"/>
      <c r="Q481" s="176"/>
      <c r="R481" s="176"/>
      <c r="S481" s="176"/>
      <c r="T481" s="176"/>
      <c r="U481" s="176"/>
      <c r="V481" s="176"/>
      <c r="W481" s="176"/>
      <c r="X481" s="176"/>
      <c r="Y481" s="176"/>
      <c r="Z481" s="176"/>
      <c r="AA481" s="176"/>
      <c r="AB481" s="176" t="n">
        <v>5</v>
      </c>
      <c r="AC481" s="176"/>
      <c r="AD481" s="176"/>
      <c r="AE481" s="176"/>
      <c r="AF481" s="176"/>
      <c r="AG481" s="176"/>
      <c r="AH481" s="176"/>
      <c r="AI481" s="176"/>
      <c r="AJ481" s="176"/>
      <c r="AK481" s="176"/>
      <c r="AL481" s="176"/>
      <c r="AM481" s="176"/>
      <c r="AN481" s="176"/>
      <c r="AO481" s="176"/>
      <c r="AP481" s="176"/>
      <c r="AQ481" s="176"/>
      <c r="AR481" s="176"/>
      <c r="AS481" s="176"/>
      <c r="AT481" s="176"/>
      <c r="AU481" s="176"/>
      <c r="AV481" s="176"/>
      <c r="AW481" s="176"/>
      <c r="AX481" s="176"/>
      <c r="AY481" s="176"/>
      <c r="AZ481" s="176"/>
      <c r="BA481" s="176"/>
      <c r="BB481" s="176"/>
      <c r="BC481" s="176"/>
      <c r="BD481" s="176"/>
      <c r="BE481" s="176"/>
      <c r="BF481" s="176"/>
      <c r="BG481" s="176"/>
      <c r="BH481" s="176"/>
      <c r="BI481" s="176"/>
      <c r="BJ481" s="176"/>
      <c r="BK481" s="176"/>
      <c r="BL481" s="176"/>
      <c r="BM481" s="176"/>
      <c r="BN481" s="176"/>
      <c r="BO481" s="176"/>
      <c r="BP481" s="176"/>
      <c r="BQ481" s="176"/>
      <c r="BR481" s="176"/>
      <c r="BS481" s="176"/>
      <c r="BT481" s="176"/>
      <c r="BU481" s="176"/>
      <c r="BV481" s="176"/>
      <c r="BW481" s="176"/>
      <c r="BX481" s="176"/>
      <c r="BY481" s="176"/>
      <c r="BZ481" s="176"/>
      <c r="CA481" s="176"/>
      <c r="CB481" s="176"/>
      <c r="CC481" s="176"/>
      <c r="CD481" s="176"/>
      <c r="CE481" s="176"/>
      <c r="CF481" s="176"/>
      <c r="CG481" s="176"/>
      <c r="CH481" s="176"/>
      <c r="CI481" s="176"/>
      <c r="CJ481" s="176"/>
      <c r="CK481" s="177"/>
      <c r="CL481" s="177"/>
    </row>
    <row r="482" customFormat="false" ht="13.5" hidden="false" customHeight="false" outlineLevel="0" collapsed="false">
      <c r="A482" s="197" t="s">
        <v>64</v>
      </c>
      <c r="B482" s="198"/>
      <c r="C482" s="199" t="s">
        <v>111</v>
      </c>
      <c r="D482" s="171"/>
      <c r="E482" s="172"/>
      <c r="F482" s="173" t="n">
        <f aca="false">SUM(H482:CJ482)</f>
        <v>0</v>
      </c>
      <c r="G482" s="174"/>
      <c r="H482" s="175"/>
      <c r="I482" s="176"/>
      <c r="J482" s="176"/>
      <c r="K482" s="176"/>
      <c r="L482" s="176"/>
      <c r="M482" s="176"/>
      <c r="N482" s="176"/>
      <c r="O482" s="176"/>
      <c r="P482" s="176"/>
      <c r="Q482" s="176"/>
      <c r="R482" s="176"/>
      <c r="S482" s="176"/>
      <c r="T482" s="176"/>
      <c r="U482" s="176"/>
      <c r="V482" s="176"/>
      <c r="W482" s="176"/>
      <c r="X482" s="176"/>
      <c r="Y482" s="176"/>
      <c r="Z482" s="176"/>
      <c r="AA482" s="176"/>
      <c r="AB482" s="176"/>
      <c r="AC482" s="176"/>
      <c r="AD482" s="176"/>
      <c r="AE482" s="176"/>
      <c r="AF482" s="176"/>
      <c r="AG482" s="176"/>
      <c r="AH482" s="176"/>
      <c r="AI482" s="176"/>
      <c r="AJ482" s="176"/>
      <c r="AK482" s="176"/>
      <c r="AL482" s="176"/>
      <c r="AM482" s="176"/>
      <c r="AN482" s="176"/>
      <c r="AO482" s="176"/>
      <c r="AP482" s="176"/>
      <c r="AQ482" s="176"/>
      <c r="AR482" s="176"/>
      <c r="AS482" s="176"/>
      <c r="AT482" s="176"/>
      <c r="AU482" s="176"/>
      <c r="AV482" s="176"/>
      <c r="AW482" s="176"/>
      <c r="AX482" s="176"/>
      <c r="AY482" s="176"/>
      <c r="AZ482" s="176"/>
      <c r="BA482" s="176"/>
      <c r="BB482" s="176"/>
      <c r="BC482" s="176"/>
      <c r="BD482" s="176"/>
      <c r="BE482" s="176"/>
      <c r="BF482" s="176"/>
      <c r="BG482" s="176"/>
      <c r="BH482" s="176"/>
      <c r="BI482" s="176"/>
      <c r="BJ482" s="176"/>
      <c r="BK482" s="176"/>
      <c r="BL482" s="176"/>
      <c r="BM482" s="176"/>
      <c r="BN482" s="176"/>
      <c r="BO482" s="176"/>
      <c r="BP482" s="176"/>
      <c r="BQ482" s="176"/>
      <c r="BR482" s="176"/>
      <c r="BS482" s="176"/>
      <c r="BT482" s="176"/>
      <c r="BU482" s="176"/>
      <c r="BV482" s="176"/>
      <c r="BW482" s="176"/>
      <c r="BX482" s="176"/>
      <c r="BY482" s="176"/>
      <c r="BZ482" s="176"/>
      <c r="CA482" s="176"/>
      <c r="CB482" s="176"/>
      <c r="CC482" s="176"/>
      <c r="CD482" s="176"/>
      <c r="CE482" s="176"/>
      <c r="CF482" s="176"/>
      <c r="CG482" s="176"/>
      <c r="CH482" s="176"/>
      <c r="CI482" s="176"/>
      <c r="CJ482" s="176"/>
      <c r="CK482" s="177"/>
      <c r="CL482" s="177"/>
    </row>
    <row r="483" customFormat="false" ht="13.5" hidden="false" customHeight="false" outlineLevel="0" collapsed="false">
      <c r="A483" s="200" t="s">
        <v>64</v>
      </c>
      <c r="B483" s="201"/>
      <c r="C483" s="183" t="s">
        <v>112</v>
      </c>
      <c r="D483" s="184" t="s">
        <v>49</v>
      </c>
      <c r="E483" s="185"/>
      <c r="F483" s="185" t="n">
        <f aca="false">SUM(F452:F482)</f>
        <v>141.5035</v>
      </c>
      <c r="G483" s="185"/>
      <c r="H483" s="186" t="n">
        <f aca="false">SUM(H452:H482)</f>
        <v>0</v>
      </c>
      <c r="I483" s="187" t="n">
        <f aca="false">SUM(I452:I482)</f>
        <v>0</v>
      </c>
      <c r="J483" s="188" t="n">
        <f aca="false">SUM(J452:J482)</f>
        <v>0</v>
      </c>
      <c r="K483" s="189" t="n">
        <f aca="false">SUM(K452:K482)</f>
        <v>0</v>
      </c>
      <c r="L483" s="189" t="n">
        <f aca="false">SUM(L452:L482)</f>
        <v>0</v>
      </c>
      <c r="M483" s="190" t="n">
        <f aca="false">SUM(M452:M482)</f>
        <v>0</v>
      </c>
      <c r="N483" s="190" t="n">
        <f aca="false">SUM(N452:N482)</f>
        <v>0</v>
      </c>
      <c r="O483" s="190" t="n">
        <f aca="false">SUM(O452:O482)</f>
        <v>0</v>
      </c>
      <c r="P483" s="190" t="n">
        <f aca="false">SUM(P452:P482)</f>
        <v>0</v>
      </c>
      <c r="Q483" s="190" t="n">
        <f aca="false">SUM(Q452:Q482)</f>
        <v>0</v>
      </c>
      <c r="R483" s="188" t="n">
        <f aca="false">SUM(R452:R482)</f>
        <v>0</v>
      </c>
      <c r="S483" s="188" t="n">
        <f aca="false">SUM(S452:S482)</f>
        <v>0</v>
      </c>
      <c r="T483" s="188" t="n">
        <f aca="false">SUM(T452:T482)</f>
        <v>0</v>
      </c>
      <c r="U483" s="188" t="n">
        <f aca="false">SUM(U452:U482)</f>
        <v>0</v>
      </c>
      <c r="V483" s="188" t="n">
        <f aca="false">SUM(V452:V482)</f>
        <v>0</v>
      </c>
      <c r="W483" s="188" t="n">
        <f aca="false">SUM(W452:W482)</f>
        <v>0</v>
      </c>
      <c r="X483" s="188" t="n">
        <f aca="false">SUM(X452:X482)</f>
        <v>0</v>
      </c>
      <c r="Y483" s="188" t="n">
        <f aca="false">SUM(Y452:Y482)</f>
        <v>0</v>
      </c>
      <c r="Z483" s="188" t="n">
        <f aca="false">SUM(Z452:Z482)</f>
        <v>0</v>
      </c>
      <c r="AA483" s="188" t="n">
        <f aca="false">SUM(AA452:AA482)</f>
        <v>0</v>
      </c>
      <c r="AB483" s="188" t="n">
        <f aca="false">SUM(AB452:AB482)</f>
        <v>7</v>
      </c>
      <c r="AC483" s="188" t="n">
        <f aca="false">SUM(AC452:AC482)</f>
        <v>46</v>
      </c>
      <c r="AD483" s="188" t="n">
        <f aca="false">SUM(AD452:AD482)</f>
        <v>0</v>
      </c>
      <c r="AE483" s="188" t="n">
        <f aca="false">SUM(AE452:AE482)</f>
        <v>0</v>
      </c>
      <c r="AF483" s="188" t="n">
        <f aca="false">SUM(AF452:AF482)</f>
        <v>7.75</v>
      </c>
      <c r="AG483" s="188" t="n">
        <f aca="false">SUM(AG452:AG482)</f>
        <v>0</v>
      </c>
      <c r="AH483" s="188" t="n">
        <f aca="false">SUM(AH452:AH482)</f>
        <v>0</v>
      </c>
      <c r="AI483" s="188" t="n">
        <f aca="false">SUM(AI452:AI482)</f>
        <v>0</v>
      </c>
      <c r="AJ483" s="188" t="n">
        <f aca="false">SUM(AJ452:AJ482)</f>
        <v>0</v>
      </c>
      <c r="AK483" s="188" t="n">
        <f aca="false">SUM(AK452:AK482)</f>
        <v>0</v>
      </c>
      <c r="AL483" s="188" t="n">
        <f aca="false">SUM(AL452:AL482)</f>
        <v>0</v>
      </c>
      <c r="AM483" s="188" t="n">
        <f aca="false">SUM(AM452:AM482)</f>
        <v>0</v>
      </c>
      <c r="AN483" s="188" t="n">
        <f aca="false">SUM(AN452:AN482)</f>
        <v>12.7535</v>
      </c>
      <c r="AO483" s="188" t="n">
        <f aca="false">SUM(AO452:AO482)</f>
        <v>12.75</v>
      </c>
      <c r="AP483" s="188" t="n">
        <f aca="false">SUM(AP452:AP482)</f>
        <v>0</v>
      </c>
      <c r="AQ483" s="188" t="n">
        <f aca="false">SUM(AQ452:AQ482)</f>
        <v>0</v>
      </c>
      <c r="AR483" s="188" t="n">
        <f aca="false">SUM(AR452:AR482)</f>
        <v>0</v>
      </c>
      <c r="AS483" s="188" t="n">
        <f aca="false">SUM(AS452:AS482)</f>
        <v>0</v>
      </c>
      <c r="AT483" s="188" t="n">
        <f aca="false">SUM(AT452:AT482)</f>
        <v>0</v>
      </c>
      <c r="AU483" s="188" t="n">
        <f aca="false">SUM(AU452:AU482)</f>
        <v>0</v>
      </c>
      <c r="AV483" s="188" t="n">
        <f aca="false">SUM(AV452:AV482)</f>
        <v>0</v>
      </c>
      <c r="AW483" s="188" t="n">
        <f aca="false">SUM(AW452:AW482)</f>
        <v>0</v>
      </c>
      <c r="AX483" s="188" t="n">
        <f aca="false">SUM(AX452:AX482)</f>
        <v>0</v>
      </c>
      <c r="AY483" s="188" t="n">
        <f aca="false">SUM(AY452:AY482)</f>
        <v>0</v>
      </c>
      <c r="AZ483" s="188" t="n">
        <f aca="false">SUM(AZ452:AZ482)</f>
        <v>0</v>
      </c>
      <c r="BA483" s="188" t="n">
        <f aca="false">SUM(BA452:BA482)</f>
        <v>0</v>
      </c>
      <c r="BB483" s="188" t="n">
        <f aca="false">SUM(BB452:BB482)</f>
        <v>0</v>
      </c>
      <c r="BC483" s="188" t="n">
        <f aca="false">SUM(BC452:BC482)</f>
        <v>0</v>
      </c>
      <c r="BD483" s="188" t="n">
        <f aca="false">SUM(BD452:BD482)</f>
        <v>0</v>
      </c>
      <c r="BE483" s="188" t="n">
        <f aca="false">SUM(BE452:BE482)</f>
        <v>0</v>
      </c>
      <c r="BF483" s="188" t="n">
        <f aca="false">SUM(BF452:BF482)</f>
        <v>27.25</v>
      </c>
      <c r="BG483" s="188" t="n">
        <f aca="false">SUM(BG452:BG482)</f>
        <v>0</v>
      </c>
      <c r="BH483" s="188" t="n">
        <f aca="false">SUM(BH452:BH482)</f>
        <v>0</v>
      </c>
      <c r="BI483" s="188" t="n">
        <f aca="false">SUM(BI452:BI482)</f>
        <v>7</v>
      </c>
      <c r="BJ483" s="188" t="n">
        <f aca="false">SUM(BJ452:BJ482)</f>
        <v>17</v>
      </c>
      <c r="BK483" s="188" t="n">
        <f aca="false">SUM(BK452:BK482)</f>
        <v>4</v>
      </c>
      <c r="BL483" s="188" t="n">
        <f aca="false">SUM(BL452:BL482)</f>
        <v>0</v>
      </c>
      <c r="BM483" s="188" t="n">
        <f aca="false">SUM(BM452:BM482)</f>
        <v>0</v>
      </c>
      <c r="BN483" s="188" t="n">
        <f aca="false">SUM(BN452:BN482)</f>
        <v>0</v>
      </c>
      <c r="BO483" s="188" t="n">
        <f aca="false">SUM(BO452:BO482)</f>
        <v>0</v>
      </c>
      <c r="BP483" s="188" t="n">
        <f aca="false">SUM(BP452:BP482)</f>
        <v>0</v>
      </c>
      <c r="BQ483" s="188" t="n">
        <f aca="false">SUM(BQ452:BQ482)</f>
        <v>0</v>
      </c>
      <c r="BR483" s="188" t="n">
        <f aca="false">SUM(BR452:BR482)</f>
        <v>0</v>
      </c>
      <c r="BS483" s="188" t="n">
        <f aca="false">SUM(BS452:BS482)</f>
        <v>0</v>
      </c>
      <c r="BT483" s="188" t="n">
        <f aca="false">SUM(BT452:BT482)</f>
        <v>0</v>
      </c>
      <c r="BU483" s="188" t="n">
        <f aca="false">SUM(BU452:BU482)</f>
        <v>0</v>
      </c>
      <c r="BV483" s="188" t="n">
        <f aca="false">SUM(BV452:BV482)</f>
        <v>0</v>
      </c>
      <c r="BW483" s="188" t="n">
        <f aca="false">SUM(BW452:BW482)</f>
        <v>0</v>
      </c>
      <c r="BX483" s="188" t="n">
        <f aca="false">SUM(BX452:BX482)</f>
        <v>0</v>
      </c>
      <c r="BY483" s="188" t="n">
        <f aca="false">SUM(BY452:BY482)</f>
        <v>0</v>
      </c>
      <c r="BZ483" s="188" t="n">
        <f aca="false">SUM(BZ452:BZ482)</f>
        <v>0</v>
      </c>
      <c r="CA483" s="188" t="n">
        <f aca="false">SUM(CA452:CA482)</f>
        <v>0</v>
      </c>
      <c r="CB483" s="188" t="n">
        <f aca="false">SUM(CB452:CB482)</f>
        <v>0</v>
      </c>
      <c r="CC483" s="188" t="n">
        <f aca="false">SUM(CC452:CC482)</f>
        <v>0</v>
      </c>
      <c r="CD483" s="188" t="n">
        <f aca="false">SUM(CD452:CD482)</f>
        <v>0</v>
      </c>
      <c r="CE483" s="188" t="n">
        <f aca="false">SUM(CE452:CE482)</f>
        <v>0</v>
      </c>
      <c r="CF483" s="188" t="n">
        <f aca="false">SUM(CF452:CF482)</f>
        <v>0</v>
      </c>
      <c r="CG483" s="188" t="n">
        <f aca="false">SUM(CG452:CG482)</f>
        <v>0</v>
      </c>
      <c r="CH483" s="188" t="n">
        <f aca="false">SUM(CH452:CH482)</f>
        <v>0</v>
      </c>
      <c r="CI483" s="188" t="n">
        <f aca="false">SUM(CI452:CI482)</f>
        <v>0</v>
      </c>
      <c r="CJ483" s="188" t="n">
        <f aca="false">SUM(CJ452:CJ482)</f>
        <v>0</v>
      </c>
      <c r="CK483" s="138"/>
      <c r="CL483" s="138"/>
    </row>
    <row r="484" customFormat="false" ht="12.75" hidden="false" customHeight="false" outlineLevel="0" collapsed="false">
      <c r="A484" s="202" t="s">
        <v>64</v>
      </c>
      <c r="B484" s="203"/>
      <c r="C484" s="204" t="s">
        <v>113</v>
      </c>
      <c r="D484" s="171" t="n">
        <v>1</v>
      </c>
      <c r="E484" s="172" t="s">
        <v>92</v>
      </c>
      <c r="F484" s="178" t="n">
        <f aca="false">SUM(H484:CJ484)</f>
        <v>0</v>
      </c>
      <c r="G484" s="179"/>
      <c r="H484" s="180"/>
      <c r="I484" s="181"/>
      <c r="J484" s="181"/>
      <c r="K484" s="181"/>
      <c r="L484" s="181"/>
      <c r="M484" s="181"/>
      <c r="N484" s="181"/>
      <c r="O484" s="181"/>
      <c r="P484" s="181"/>
      <c r="Q484" s="181"/>
      <c r="R484" s="181"/>
      <c r="S484" s="181"/>
      <c r="T484" s="181"/>
      <c r="U484" s="181"/>
      <c r="V484" s="181"/>
      <c r="W484" s="181"/>
      <c r="X484" s="181"/>
      <c r="Y484" s="181"/>
      <c r="Z484" s="181"/>
      <c r="AA484" s="181"/>
      <c r="AB484" s="181"/>
      <c r="AC484" s="181"/>
      <c r="AD484" s="181"/>
      <c r="AE484" s="181"/>
      <c r="AF484" s="181"/>
      <c r="AG484" s="181"/>
      <c r="AH484" s="181"/>
      <c r="AI484" s="181"/>
      <c r="AJ484" s="181"/>
      <c r="AK484" s="181"/>
      <c r="AL484" s="181"/>
      <c r="AM484" s="181"/>
      <c r="AN484" s="181"/>
      <c r="AO484" s="181"/>
      <c r="AP484" s="181"/>
      <c r="AQ484" s="181"/>
      <c r="AR484" s="181"/>
      <c r="AS484" s="181"/>
      <c r="AT484" s="181"/>
      <c r="AU484" s="181"/>
      <c r="AV484" s="181"/>
      <c r="AW484" s="181"/>
      <c r="AX484" s="181"/>
      <c r="AY484" s="181"/>
      <c r="AZ484" s="181"/>
      <c r="BA484" s="181"/>
      <c r="BB484" s="181"/>
      <c r="BC484" s="181"/>
      <c r="BD484" s="181"/>
      <c r="BE484" s="181"/>
      <c r="BF484" s="181"/>
      <c r="BG484" s="181"/>
      <c r="BH484" s="181"/>
      <c r="BI484" s="181"/>
      <c r="BJ484" s="181"/>
      <c r="BK484" s="181"/>
      <c r="BL484" s="181"/>
      <c r="BM484" s="181"/>
      <c r="BN484" s="181"/>
      <c r="BO484" s="181"/>
      <c r="BP484" s="181"/>
      <c r="BQ484" s="181"/>
      <c r="BR484" s="181"/>
      <c r="BS484" s="181"/>
      <c r="BT484" s="181"/>
      <c r="BU484" s="181"/>
      <c r="BV484" s="181"/>
      <c r="BW484" s="181"/>
      <c r="BX484" s="181"/>
      <c r="BY484" s="181"/>
      <c r="BZ484" s="181"/>
      <c r="CA484" s="181"/>
      <c r="CB484" s="181"/>
      <c r="CC484" s="181"/>
      <c r="CD484" s="181"/>
      <c r="CE484" s="181"/>
      <c r="CF484" s="181"/>
      <c r="CG484" s="181"/>
      <c r="CH484" s="181"/>
      <c r="CI484" s="181"/>
      <c r="CJ484" s="181"/>
      <c r="CK484" s="177"/>
      <c r="CL484" s="177"/>
    </row>
    <row r="485" customFormat="false" ht="12.75" hidden="false" customHeight="false" outlineLevel="0" collapsed="false">
      <c r="A485" s="197" t="s">
        <v>64</v>
      </c>
      <c r="B485" s="198"/>
      <c r="C485" s="199" t="s">
        <v>113</v>
      </c>
      <c r="D485" s="171" t="n">
        <v>2</v>
      </c>
      <c r="E485" s="172" t="s">
        <v>124</v>
      </c>
      <c r="F485" s="210" t="n">
        <f aca="false">SUM(H485:CJ485)</f>
        <v>0</v>
      </c>
      <c r="G485" s="211"/>
      <c r="H485" s="212"/>
      <c r="I485" s="213"/>
      <c r="J485" s="213"/>
      <c r="K485" s="213"/>
      <c r="L485" s="213"/>
      <c r="M485" s="213"/>
      <c r="N485" s="213"/>
      <c r="O485" s="213"/>
      <c r="P485" s="213"/>
      <c r="Q485" s="213"/>
      <c r="R485" s="213"/>
      <c r="S485" s="213"/>
      <c r="T485" s="213"/>
      <c r="U485" s="213"/>
      <c r="V485" s="213"/>
      <c r="W485" s="213"/>
      <c r="X485" s="213"/>
      <c r="Y485" s="213"/>
      <c r="Z485" s="213"/>
      <c r="AA485" s="213"/>
      <c r="AB485" s="213"/>
      <c r="AC485" s="213"/>
      <c r="AD485" s="213"/>
      <c r="AE485" s="213"/>
      <c r="AF485" s="213"/>
      <c r="AG485" s="213"/>
      <c r="AH485" s="213"/>
      <c r="AI485" s="213"/>
      <c r="AJ485" s="213"/>
      <c r="AK485" s="213"/>
      <c r="AL485" s="213"/>
      <c r="AM485" s="213"/>
      <c r="AN485" s="213"/>
      <c r="AO485" s="213"/>
      <c r="AP485" s="213"/>
      <c r="AQ485" s="213"/>
      <c r="AR485" s="213"/>
      <c r="AS485" s="213"/>
      <c r="AT485" s="213"/>
      <c r="AU485" s="213"/>
      <c r="AV485" s="213"/>
      <c r="AW485" s="213"/>
      <c r="AX485" s="213"/>
      <c r="AY485" s="213"/>
      <c r="AZ485" s="213"/>
      <c r="BA485" s="213"/>
      <c r="BB485" s="213"/>
      <c r="BC485" s="213"/>
      <c r="BD485" s="213"/>
      <c r="BE485" s="213"/>
      <c r="BF485" s="213"/>
      <c r="BG485" s="213"/>
      <c r="BH485" s="213"/>
      <c r="BI485" s="213"/>
      <c r="BJ485" s="213"/>
      <c r="BK485" s="213"/>
      <c r="BL485" s="213"/>
      <c r="BM485" s="213"/>
      <c r="BN485" s="213"/>
      <c r="BO485" s="213"/>
      <c r="BP485" s="213"/>
      <c r="BQ485" s="213"/>
      <c r="BR485" s="213"/>
      <c r="BS485" s="213"/>
      <c r="BT485" s="213"/>
      <c r="BU485" s="213"/>
      <c r="BV485" s="213"/>
      <c r="BW485" s="213"/>
      <c r="BX485" s="213"/>
      <c r="BY485" s="213"/>
      <c r="BZ485" s="213"/>
      <c r="CA485" s="213"/>
      <c r="CB485" s="213"/>
      <c r="CC485" s="213"/>
      <c r="CD485" s="213"/>
      <c r="CE485" s="213"/>
      <c r="CF485" s="213"/>
      <c r="CG485" s="213"/>
      <c r="CH485" s="213"/>
      <c r="CI485" s="213"/>
      <c r="CJ485" s="213"/>
      <c r="CK485" s="177"/>
      <c r="CL485" s="177"/>
    </row>
    <row r="486" customFormat="false" ht="12.75" hidden="false" customHeight="false" outlineLevel="0" collapsed="false">
      <c r="A486" s="197" t="s">
        <v>64</v>
      </c>
      <c r="B486" s="198"/>
      <c r="C486" s="199" t="s">
        <v>113</v>
      </c>
      <c r="D486" s="171" t="n">
        <v>3</v>
      </c>
      <c r="E486" s="172" t="s">
        <v>124</v>
      </c>
      <c r="F486" s="173" t="n">
        <f aca="false">SUM(H486:CJ486)</f>
        <v>0</v>
      </c>
      <c r="G486" s="174"/>
      <c r="H486" s="175"/>
      <c r="I486" s="176"/>
      <c r="J486" s="176"/>
      <c r="K486" s="176"/>
      <c r="L486" s="176"/>
      <c r="M486" s="176"/>
      <c r="N486" s="176"/>
      <c r="O486" s="176"/>
      <c r="P486" s="176"/>
      <c r="Q486" s="176"/>
      <c r="R486" s="176"/>
      <c r="S486" s="176"/>
      <c r="T486" s="176"/>
      <c r="U486" s="176"/>
      <c r="V486" s="176"/>
      <c r="W486" s="176"/>
      <c r="X486" s="176"/>
      <c r="Y486" s="176"/>
      <c r="Z486" s="176"/>
      <c r="AA486" s="176"/>
      <c r="AB486" s="176"/>
      <c r="AC486" s="176"/>
      <c r="AD486" s="176"/>
      <c r="AE486" s="176"/>
      <c r="AF486" s="176"/>
      <c r="AG486" s="176"/>
      <c r="AH486" s="176"/>
      <c r="AI486" s="176"/>
      <c r="AJ486" s="176"/>
      <c r="AK486" s="176"/>
      <c r="AL486" s="176"/>
      <c r="AM486" s="176"/>
      <c r="AN486" s="176"/>
      <c r="AO486" s="176"/>
      <c r="AP486" s="176"/>
      <c r="AQ486" s="176"/>
      <c r="AR486" s="176"/>
      <c r="AS486" s="176"/>
      <c r="AT486" s="176"/>
      <c r="AU486" s="176"/>
      <c r="AV486" s="176"/>
      <c r="AW486" s="176"/>
      <c r="AX486" s="176"/>
      <c r="AY486" s="176"/>
      <c r="AZ486" s="176"/>
      <c r="BA486" s="176"/>
      <c r="BB486" s="176"/>
      <c r="BC486" s="176"/>
      <c r="BD486" s="176"/>
      <c r="BE486" s="176"/>
      <c r="BF486" s="176"/>
      <c r="BG486" s="176"/>
      <c r="BH486" s="176"/>
      <c r="BI486" s="176"/>
      <c r="BJ486" s="176"/>
      <c r="BK486" s="176"/>
      <c r="BL486" s="176"/>
      <c r="BM486" s="176"/>
      <c r="BN486" s="176"/>
      <c r="BO486" s="176"/>
      <c r="BP486" s="176"/>
      <c r="BQ486" s="176"/>
      <c r="BR486" s="176"/>
      <c r="BS486" s="176"/>
      <c r="BT486" s="176"/>
      <c r="BU486" s="176"/>
      <c r="BV486" s="176"/>
      <c r="BW486" s="176"/>
      <c r="BX486" s="176"/>
      <c r="BY486" s="176"/>
      <c r="BZ486" s="176"/>
      <c r="CA486" s="176"/>
      <c r="CB486" s="176"/>
      <c r="CC486" s="176"/>
      <c r="CD486" s="176"/>
      <c r="CE486" s="176"/>
      <c r="CF486" s="176"/>
      <c r="CG486" s="176"/>
      <c r="CH486" s="176"/>
      <c r="CI486" s="176"/>
      <c r="CJ486" s="176"/>
      <c r="CK486" s="177"/>
      <c r="CL486" s="177"/>
    </row>
    <row r="487" customFormat="false" ht="12.75" hidden="false" customHeight="false" outlineLevel="0" collapsed="false">
      <c r="A487" s="197" t="s">
        <v>64</v>
      </c>
      <c r="B487" s="198"/>
      <c r="C487" s="199" t="s">
        <v>113</v>
      </c>
      <c r="D487" s="171" t="n">
        <v>4</v>
      </c>
      <c r="E487" s="172" t="s">
        <v>124</v>
      </c>
      <c r="F487" s="173" t="n">
        <f aca="false">SUM(H487:CJ487)</f>
        <v>0</v>
      </c>
      <c r="G487" s="174"/>
      <c r="H487" s="175"/>
      <c r="I487" s="176"/>
      <c r="J487" s="176"/>
      <c r="K487" s="176"/>
      <c r="L487" s="176"/>
      <c r="M487" s="176"/>
      <c r="N487" s="176"/>
      <c r="O487" s="176"/>
      <c r="P487" s="176"/>
      <c r="Q487" s="176"/>
      <c r="R487" s="176"/>
      <c r="S487" s="176"/>
      <c r="T487" s="176"/>
      <c r="U487" s="176"/>
      <c r="V487" s="176"/>
      <c r="W487" s="176"/>
      <c r="X487" s="176"/>
      <c r="Y487" s="176"/>
      <c r="Z487" s="176"/>
      <c r="AA487" s="176"/>
      <c r="AB487" s="176"/>
      <c r="AC487" s="176"/>
      <c r="AD487" s="176"/>
      <c r="AE487" s="176"/>
      <c r="AF487" s="176"/>
      <c r="AG487" s="176"/>
      <c r="AH487" s="176"/>
      <c r="AI487" s="176"/>
      <c r="AJ487" s="176"/>
      <c r="AK487" s="176"/>
      <c r="AL487" s="176"/>
      <c r="AM487" s="176"/>
      <c r="AN487" s="176"/>
      <c r="AO487" s="176"/>
      <c r="AP487" s="176"/>
      <c r="AQ487" s="176"/>
      <c r="AR487" s="176"/>
      <c r="AS487" s="176"/>
      <c r="AT487" s="176"/>
      <c r="AU487" s="176"/>
      <c r="AV487" s="176"/>
      <c r="AW487" s="176"/>
      <c r="AX487" s="176"/>
      <c r="AY487" s="176"/>
      <c r="AZ487" s="176"/>
      <c r="BA487" s="176"/>
      <c r="BB487" s="176"/>
      <c r="BC487" s="176"/>
      <c r="BD487" s="176"/>
      <c r="BE487" s="176"/>
      <c r="BF487" s="176"/>
      <c r="BG487" s="176"/>
      <c r="BH487" s="176"/>
      <c r="BI487" s="176"/>
      <c r="BJ487" s="176"/>
      <c r="BK487" s="176"/>
      <c r="BL487" s="176"/>
      <c r="BM487" s="176"/>
      <c r="BN487" s="176"/>
      <c r="BO487" s="176"/>
      <c r="BP487" s="176"/>
      <c r="BQ487" s="176"/>
      <c r="BR487" s="176"/>
      <c r="BS487" s="176"/>
      <c r="BT487" s="176"/>
      <c r="BU487" s="176"/>
      <c r="BV487" s="176"/>
      <c r="BW487" s="176"/>
      <c r="BX487" s="176"/>
      <c r="BY487" s="176"/>
      <c r="BZ487" s="176"/>
      <c r="CA487" s="176"/>
      <c r="CB487" s="176"/>
      <c r="CC487" s="176"/>
      <c r="CD487" s="176"/>
      <c r="CE487" s="176"/>
      <c r="CF487" s="176"/>
      <c r="CG487" s="176"/>
      <c r="CH487" s="176"/>
      <c r="CI487" s="176"/>
      <c r="CJ487" s="176"/>
      <c r="CK487" s="177"/>
      <c r="CL487" s="177"/>
    </row>
    <row r="488" customFormat="false" ht="12.75" hidden="false" customHeight="false" outlineLevel="0" collapsed="false">
      <c r="A488" s="197" t="s">
        <v>64</v>
      </c>
      <c r="B488" s="198"/>
      <c r="C488" s="199" t="s">
        <v>113</v>
      </c>
      <c r="D488" s="171" t="n">
        <v>5</v>
      </c>
      <c r="E488" s="172" t="s">
        <v>124</v>
      </c>
      <c r="F488" s="173" t="n">
        <f aca="false">SUM(H488:CJ488)</f>
        <v>0</v>
      </c>
      <c r="G488" s="174"/>
      <c r="H488" s="175"/>
      <c r="I488" s="176"/>
      <c r="J488" s="176"/>
      <c r="K488" s="176"/>
      <c r="L488" s="176"/>
      <c r="M488" s="176"/>
      <c r="N488" s="176"/>
      <c r="O488" s="176"/>
      <c r="P488" s="176"/>
      <c r="Q488" s="176"/>
      <c r="R488" s="176"/>
      <c r="S488" s="176"/>
      <c r="T488" s="176"/>
      <c r="U488" s="176"/>
      <c r="V488" s="176"/>
      <c r="W488" s="176"/>
      <c r="X488" s="176"/>
      <c r="Y488" s="176"/>
      <c r="Z488" s="176"/>
      <c r="AA488" s="176"/>
      <c r="AB488" s="176"/>
      <c r="AC488" s="176"/>
      <c r="AD488" s="176"/>
      <c r="AE488" s="176"/>
      <c r="AF488" s="176"/>
      <c r="AG488" s="176"/>
      <c r="AH488" s="176"/>
      <c r="AI488" s="176"/>
      <c r="AJ488" s="176"/>
      <c r="AK488" s="176"/>
      <c r="AL488" s="176"/>
      <c r="AM488" s="176"/>
      <c r="AN488" s="176"/>
      <c r="AO488" s="176"/>
      <c r="AP488" s="176"/>
      <c r="AQ488" s="176"/>
      <c r="AR488" s="176"/>
      <c r="AS488" s="176"/>
      <c r="AT488" s="176"/>
      <c r="AU488" s="176"/>
      <c r="AV488" s="176"/>
      <c r="AW488" s="176"/>
      <c r="AX488" s="176"/>
      <c r="AY488" s="176"/>
      <c r="AZ488" s="176"/>
      <c r="BA488" s="176"/>
      <c r="BB488" s="176"/>
      <c r="BC488" s="176"/>
      <c r="BD488" s="176"/>
      <c r="BE488" s="176"/>
      <c r="BF488" s="176"/>
      <c r="BG488" s="176"/>
      <c r="BH488" s="176"/>
      <c r="BI488" s="176"/>
      <c r="BJ488" s="176"/>
      <c r="BK488" s="176"/>
      <c r="BL488" s="176"/>
      <c r="BM488" s="176"/>
      <c r="BN488" s="176"/>
      <c r="BO488" s="176"/>
      <c r="BP488" s="176"/>
      <c r="BQ488" s="176"/>
      <c r="BR488" s="176"/>
      <c r="BS488" s="176"/>
      <c r="BT488" s="176"/>
      <c r="BU488" s="176"/>
      <c r="BV488" s="176"/>
      <c r="BW488" s="176"/>
      <c r="BX488" s="176"/>
      <c r="BY488" s="176"/>
      <c r="BZ488" s="176"/>
      <c r="CA488" s="176"/>
      <c r="CB488" s="176"/>
      <c r="CC488" s="176"/>
      <c r="CD488" s="176"/>
      <c r="CE488" s="176"/>
      <c r="CF488" s="176"/>
      <c r="CG488" s="176"/>
      <c r="CH488" s="176"/>
      <c r="CI488" s="176"/>
      <c r="CJ488" s="176"/>
      <c r="CK488" s="177"/>
      <c r="CL488" s="177"/>
    </row>
    <row r="489" customFormat="false" ht="12.75" hidden="false" customHeight="false" outlineLevel="0" collapsed="false">
      <c r="A489" s="197" t="s">
        <v>64</v>
      </c>
      <c r="B489" s="198"/>
      <c r="C489" s="199" t="s">
        <v>113</v>
      </c>
      <c r="D489" s="171" t="n">
        <v>6</v>
      </c>
      <c r="E489" s="172" t="s">
        <v>124</v>
      </c>
      <c r="F489" s="173" t="n">
        <f aca="false">SUM(H489:CJ489)</f>
        <v>0</v>
      </c>
      <c r="G489" s="174"/>
      <c r="H489" s="175"/>
      <c r="I489" s="176"/>
      <c r="J489" s="176"/>
      <c r="K489" s="176"/>
      <c r="L489" s="176"/>
      <c r="M489" s="176"/>
      <c r="N489" s="176"/>
      <c r="O489" s="176"/>
      <c r="P489" s="176"/>
      <c r="Q489" s="176"/>
      <c r="R489" s="176"/>
      <c r="S489" s="176"/>
      <c r="T489" s="176"/>
      <c r="U489" s="176"/>
      <c r="V489" s="176"/>
      <c r="W489" s="176"/>
      <c r="X489" s="176"/>
      <c r="Y489" s="176"/>
      <c r="Z489" s="176"/>
      <c r="AA489" s="176"/>
      <c r="AB489" s="176"/>
      <c r="AC489" s="176"/>
      <c r="AD489" s="176"/>
      <c r="AE489" s="176"/>
      <c r="AF489" s="176"/>
      <c r="AG489" s="176"/>
      <c r="AH489" s="176"/>
      <c r="AI489" s="176"/>
      <c r="AJ489" s="176"/>
      <c r="AK489" s="176"/>
      <c r="AL489" s="176"/>
      <c r="AM489" s="176"/>
      <c r="AN489" s="176"/>
      <c r="AO489" s="176"/>
      <c r="AP489" s="176"/>
      <c r="AQ489" s="176"/>
      <c r="AR489" s="176"/>
      <c r="AS489" s="176"/>
      <c r="AT489" s="176"/>
      <c r="AU489" s="176"/>
      <c r="AV489" s="176"/>
      <c r="AW489" s="176"/>
      <c r="AX489" s="176"/>
      <c r="AY489" s="176"/>
      <c r="AZ489" s="176"/>
      <c r="BA489" s="176"/>
      <c r="BB489" s="176"/>
      <c r="BC489" s="176"/>
      <c r="BD489" s="176"/>
      <c r="BE489" s="176"/>
      <c r="BF489" s="176"/>
      <c r="BG489" s="176"/>
      <c r="BH489" s="176"/>
      <c r="BI489" s="176"/>
      <c r="BJ489" s="176"/>
      <c r="BK489" s="176"/>
      <c r="BL489" s="176"/>
      <c r="BM489" s="176"/>
      <c r="BN489" s="176"/>
      <c r="BO489" s="176"/>
      <c r="BP489" s="176"/>
      <c r="BQ489" s="176"/>
      <c r="BR489" s="176"/>
      <c r="BS489" s="176"/>
      <c r="BT489" s="176"/>
      <c r="BU489" s="176"/>
      <c r="BV489" s="176"/>
      <c r="BW489" s="176"/>
      <c r="BX489" s="176"/>
      <c r="BY489" s="176"/>
      <c r="BZ489" s="176"/>
      <c r="CA489" s="176"/>
      <c r="CB489" s="176"/>
      <c r="CC489" s="176"/>
      <c r="CD489" s="176"/>
      <c r="CE489" s="176"/>
      <c r="CF489" s="176"/>
      <c r="CG489" s="176"/>
      <c r="CH489" s="176"/>
      <c r="CI489" s="176"/>
      <c r="CJ489" s="176"/>
      <c r="CK489" s="177"/>
      <c r="CL489" s="177"/>
    </row>
    <row r="490" customFormat="false" ht="12.75" hidden="false" customHeight="false" outlineLevel="0" collapsed="false">
      <c r="A490" s="197" t="s">
        <v>64</v>
      </c>
      <c r="B490" s="198"/>
      <c r="C490" s="199" t="s">
        <v>113</v>
      </c>
      <c r="D490" s="171" t="n">
        <v>7</v>
      </c>
      <c r="E490" s="172" t="s">
        <v>124</v>
      </c>
      <c r="F490" s="178" t="n">
        <f aca="false">SUM(H490:CJ490)</f>
        <v>0</v>
      </c>
      <c r="G490" s="179"/>
      <c r="H490" s="180"/>
      <c r="I490" s="181"/>
      <c r="J490" s="181"/>
      <c r="K490" s="181"/>
      <c r="L490" s="181"/>
      <c r="M490" s="181"/>
      <c r="N490" s="181"/>
      <c r="O490" s="181"/>
      <c r="P490" s="181"/>
      <c r="Q490" s="181"/>
      <c r="R490" s="181"/>
      <c r="S490" s="181"/>
      <c r="T490" s="181"/>
      <c r="U490" s="181"/>
      <c r="V490" s="181"/>
      <c r="W490" s="181"/>
      <c r="X490" s="181"/>
      <c r="Y490" s="181"/>
      <c r="Z490" s="181"/>
      <c r="AA490" s="181"/>
      <c r="AB490" s="181"/>
      <c r="AC490" s="181"/>
      <c r="AD490" s="181"/>
      <c r="AE490" s="181"/>
      <c r="AF490" s="181"/>
      <c r="AG490" s="181"/>
      <c r="AH490" s="181"/>
      <c r="AI490" s="181"/>
      <c r="AJ490" s="181"/>
      <c r="AK490" s="181"/>
      <c r="AL490" s="181"/>
      <c r="AM490" s="181"/>
      <c r="AN490" s="181"/>
      <c r="AO490" s="181"/>
      <c r="AP490" s="181"/>
      <c r="AQ490" s="181"/>
      <c r="AR490" s="181"/>
      <c r="AS490" s="181"/>
      <c r="AT490" s="181"/>
      <c r="AU490" s="181"/>
      <c r="AV490" s="181"/>
      <c r="AW490" s="181"/>
      <c r="AX490" s="181"/>
      <c r="AY490" s="181"/>
      <c r="AZ490" s="181"/>
      <c r="BA490" s="181"/>
      <c r="BB490" s="181"/>
      <c r="BC490" s="181"/>
      <c r="BD490" s="181"/>
      <c r="BE490" s="181"/>
      <c r="BF490" s="181"/>
      <c r="BG490" s="181"/>
      <c r="BH490" s="181"/>
      <c r="BI490" s="181"/>
      <c r="BJ490" s="181"/>
      <c r="BK490" s="181"/>
      <c r="BL490" s="181"/>
      <c r="BM490" s="181"/>
      <c r="BN490" s="181"/>
      <c r="BO490" s="181"/>
      <c r="BP490" s="181"/>
      <c r="BQ490" s="181"/>
      <c r="BR490" s="181"/>
      <c r="BS490" s="181"/>
      <c r="BT490" s="181"/>
      <c r="BU490" s="181"/>
      <c r="BV490" s="181"/>
      <c r="BW490" s="181"/>
      <c r="BX490" s="181"/>
      <c r="BY490" s="181"/>
      <c r="BZ490" s="181"/>
      <c r="CA490" s="181"/>
      <c r="CB490" s="181"/>
      <c r="CC490" s="181"/>
      <c r="CD490" s="181"/>
      <c r="CE490" s="181"/>
      <c r="CF490" s="181"/>
      <c r="CG490" s="181"/>
      <c r="CH490" s="181"/>
      <c r="CI490" s="181"/>
      <c r="CJ490" s="181"/>
      <c r="CK490" s="177"/>
      <c r="CL490" s="177"/>
    </row>
    <row r="491" customFormat="false" ht="12.75" hidden="false" customHeight="false" outlineLevel="0" collapsed="false">
      <c r="A491" s="197" t="s">
        <v>64</v>
      </c>
      <c r="B491" s="198"/>
      <c r="C491" s="199" t="s">
        <v>113</v>
      </c>
      <c r="D491" s="171" t="n">
        <v>8</v>
      </c>
      <c r="E491" s="172" t="s">
        <v>124</v>
      </c>
      <c r="F491" s="178" t="n">
        <f aca="false">SUM(H491:CJ491)</f>
        <v>0</v>
      </c>
      <c r="G491" s="179" t="n">
        <f aca="false">SUM(F485:F491)</f>
        <v>0</v>
      </c>
      <c r="H491" s="180"/>
      <c r="I491" s="181"/>
      <c r="J491" s="181"/>
      <c r="K491" s="181"/>
      <c r="L491" s="181"/>
      <c r="M491" s="181"/>
      <c r="N491" s="181"/>
      <c r="O491" s="181"/>
      <c r="P491" s="181"/>
      <c r="Q491" s="181"/>
      <c r="R491" s="181"/>
      <c r="S491" s="181"/>
      <c r="T491" s="181"/>
      <c r="U491" s="181"/>
      <c r="V491" s="181"/>
      <c r="W491" s="181"/>
      <c r="X491" s="181"/>
      <c r="Y491" s="181"/>
      <c r="Z491" s="181"/>
      <c r="AA491" s="181"/>
      <c r="AB491" s="181"/>
      <c r="AC491" s="181"/>
      <c r="AD491" s="181"/>
      <c r="AE491" s="181"/>
      <c r="AF491" s="181"/>
      <c r="AG491" s="181"/>
      <c r="AH491" s="181"/>
      <c r="AI491" s="181"/>
      <c r="AJ491" s="181"/>
      <c r="AK491" s="181"/>
      <c r="AL491" s="181"/>
      <c r="AM491" s="181"/>
      <c r="AN491" s="181"/>
      <c r="AO491" s="181"/>
      <c r="AP491" s="181"/>
      <c r="AQ491" s="181"/>
      <c r="AR491" s="181"/>
      <c r="AS491" s="181"/>
      <c r="AT491" s="181"/>
      <c r="AU491" s="181"/>
      <c r="AV491" s="181"/>
      <c r="AW491" s="181"/>
      <c r="AX491" s="181"/>
      <c r="AY491" s="181"/>
      <c r="AZ491" s="181"/>
      <c r="BA491" s="181"/>
      <c r="BB491" s="181"/>
      <c r="BC491" s="181"/>
      <c r="BD491" s="181"/>
      <c r="BE491" s="181"/>
      <c r="BF491" s="181"/>
      <c r="BG491" s="181"/>
      <c r="BH491" s="181"/>
      <c r="BI491" s="181"/>
      <c r="BJ491" s="181"/>
      <c r="BK491" s="181"/>
      <c r="BL491" s="181"/>
      <c r="BM491" s="181"/>
      <c r="BN491" s="181"/>
      <c r="BO491" s="181"/>
      <c r="BP491" s="181"/>
      <c r="BQ491" s="181"/>
      <c r="BR491" s="181"/>
      <c r="BS491" s="181"/>
      <c r="BT491" s="181"/>
      <c r="BU491" s="181"/>
      <c r="BV491" s="181"/>
      <c r="BW491" s="181"/>
      <c r="BX491" s="181"/>
      <c r="BY491" s="181"/>
      <c r="BZ491" s="181"/>
      <c r="CA491" s="181"/>
      <c r="CB491" s="181"/>
      <c r="CC491" s="181"/>
      <c r="CD491" s="181"/>
      <c r="CE491" s="181"/>
      <c r="CF491" s="181"/>
      <c r="CG491" s="181"/>
      <c r="CH491" s="181"/>
      <c r="CI491" s="181"/>
      <c r="CJ491" s="181"/>
      <c r="CK491" s="177"/>
      <c r="CL491" s="177"/>
    </row>
    <row r="492" customFormat="false" ht="12.75" hidden="false" customHeight="false" outlineLevel="0" collapsed="false">
      <c r="A492" s="197" t="s">
        <v>64</v>
      </c>
      <c r="B492" s="198"/>
      <c r="C492" s="199" t="s">
        <v>113</v>
      </c>
      <c r="D492" s="171" t="n">
        <v>9</v>
      </c>
      <c r="E492" s="172" t="s">
        <v>125</v>
      </c>
      <c r="F492" s="173" t="n">
        <f aca="false">SUM(H492:CJ492)</f>
        <v>0</v>
      </c>
      <c r="G492" s="174"/>
      <c r="H492" s="175"/>
      <c r="I492" s="176"/>
      <c r="J492" s="176"/>
      <c r="K492" s="176"/>
      <c r="L492" s="176"/>
      <c r="M492" s="176"/>
      <c r="N492" s="176"/>
      <c r="O492" s="176"/>
      <c r="P492" s="176"/>
      <c r="Q492" s="176"/>
      <c r="R492" s="176"/>
      <c r="S492" s="176"/>
      <c r="T492" s="176"/>
      <c r="U492" s="176"/>
      <c r="V492" s="176"/>
      <c r="W492" s="176"/>
      <c r="X492" s="176"/>
      <c r="Y492" s="176"/>
      <c r="Z492" s="176"/>
      <c r="AA492" s="176"/>
      <c r="AB492" s="176"/>
      <c r="AC492" s="176"/>
      <c r="AD492" s="176"/>
      <c r="AE492" s="176"/>
      <c r="AF492" s="176"/>
      <c r="AG492" s="176"/>
      <c r="AH492" s="176"/>
      <c r="AI492" s="176"/>
      <c r="AJ492" s="176"/>
      <c r="AK492" s="176"/>
      <c r="AL492" s="176"/>
      <c r="AM492" s="176"/>
      <c r="AN492" s="176"/>
      <c r="AO492" s="176"/>
      <c r="AP492" s="176"/>
      <c r="AQ492" s="176"/>
      <c r="AR492" s="176"/>
      <c r="AS492" s="176"/>
      <c r="AT492" s="176"/>
      <c r="AU492" s="176"/>
      <c r="AV492" s="176"/>
      <c r="AW492" s="176"/>
      <c r="AX492" s="176"/>
      <c r="AY492" s="176"/>
      <c r="AZ492" s="176"/>
      <c r="BA492" s="176"/>
      <c r="BB492" s="176"/>
      <c r="BC492" s="176"/>
      <c r="BD492" s="176"/>
      <c r="BE492" s="176"/>
      <c r="BF492" s="176"/>
      <c r="BG492" s="176"/>
      <c r="BH492" s="176"/>
      <c r="BI492" s="176"/>
      <c r="BJ492" s="176"/>
      <c r="BK492" s="176"/>
      <c r="BL492" s="176"/>
      <c r="BM492" s="176"/>
      <c r="BN492" s="176"/>
      <c r="BO492" s="176"/>
      <c r="BP492" s="176"/>
      <c r="BQ492" s="176"/>
      <c r="BR492" s="176"/>
      <c r="BS492" s="176"/>
      <c r="BT492" s="176"/>
      <c r="BU492" s="176"/>
      <c r="BV492" s="176"/>
      <c r="BW492" s="176"/>
      <c r="BX492" s="176"/>
      <c r="BY492" s="176"/>
      <c r="BZ492" s="176"/>
      <c r="CA492" s="176"/>
      <c r="CB492" s="176"/>
      <c r="CC492" s="176"/>
      <c r="CD492" s="176"/>
      <c r="CE492" s="176"/>
      <c r="CF492" s="176"/>
      <c r="CG492" s="176"/>
      <c r="CH492" s="176"/>
      <c r="CI492" s="176"/>
      <c r="CJ492" s="176"/>
      <c r="CK492" s="177"/>
      <c r="CL492" s="177"/>
    </row>
    <row r="493" customFormat="false" ht="12.75" hidden="false" customHeight="false" outlineLevel="0" collapsed="false">
      <c r="A493" s="197" t="s">
        <v>64</v>
      </c>
      <c r="B493" s="198"/>
      <c r="C493" s="199" t="s">
        <v>113</v>
      </c>
      <c r="D493" s="171" t="n">
        <v>10</v>
      </c>
      <c r="E493" s="172" t="s">
        <v>125</v>
      </c>
      <c r="F493" s="173" t="n">
        <f aca="false">SUM(H493:CJ493)</f>
        <v>0</v>
      </c>
      <c r="G493" s="174"/>
      <c r="H493" s="175"/>
      <c r="I493" s="176"/>
      <c r="J493" s="176"/>
      <c r="K493" s="176"/>
      <c r="L493" s="176"/>
      <c r="M493" s="176"/>
      <c r="N493" s="176"/>
      <c r="O493" s="176"/>
      <c r="P493" s="176"/>
      <c r="Q493" s="176"/>
      <c r="R493" s="176"/>
      <c r="S493" s="176"/>
      <c r="T493" s="176"/>
      <c r="U493" s="176"/>
      <c r="V493" s="176"/>
      <c r="W493" s="176"/>
      <c r="X493" s="176"/>
      <c r="Y493" s="176"/>
      <c r="Z493" s="176"/>
      <c r="AA493" s="176"/>
      <c r="AB493" s="176"/>
      <c r="AC493" s="176"/>
      <c r="AD493" s="176"/>
      <c r="AE493" s="176"/>
      <c r="AF493" s="176"/>
      <c r="AG493" s="176"/>
      <c r="AH493" s="176"/>
      <c r="AI493" s="176"/>
      <c r="AJ493" s="176"/>
      <c r="AK493" s="176"/>
      <c r="AL493" s="176"/>
      <c r="AM493" s="176"/>
      <c r="AN493" s="176"/>
      <c r="AO493" s="176"/>
      <c r="AP493" s="176"/>
      <c r="AQ493" s="176"/>
      <c r="AR493" s="176"/>
      <c r="AS493" s="176"/>
      <c r="AT493" s="176"/>
      <c r="AU493" s="176"/>
      <c r="AV493" s="176"/>
      <c r="AW493" s="176"/>
      <c r="AX493" s="176"/>
      <c r="AY493" s="176"/>
      <c r="AZ493" s="176"/>
      <c r="BA493" s="176"/>
      <c r="BB493" s="176"/>
      <c r="BC493" s="176"/>
      <c r="BD493" s="176"/>
      <c r="BE493" s="176"/>
      <c r="BF493" s="176"/>
      <c r="BG493" s="176"/>
      <c r="BH493" s="176"/>
      <c r="BI493" s="176"/>
      <c r="BJ493" s="176"/>
      <c r="BK493" s="176"/>
      <c r="BL493" s="176"/>
      <c r="BM493" s="176"/>
      <c r="BN493" s="176"/>
      <c r="BO493" s="176"/>
      <c r="BP493" s="176"/>
      <c r="BQ493" s="176"/>
      <c r="BR493" s="176"/>
      <c r="BS493" s="176"/>
      <c r="BT493" s="176"/>
      <c r="BU493" s="176"/>
      <c r="BV493" s="176"/>
      <c r="BW493" s="176"/>
      <c r="BX493" s="176"/>
      <c r="BY493" s="176"/>
      <c r="BZ493" s="176"/>
      <c r="CA493" s="176"/>
      <c r="CB493" s="176"/>
      <c r="CC493" s="176"/>
      <c r="CD493" s="176"/>
      <c r="CE493" s="176"/>
      <c r="CF493" s="176"/>
      <c r="CG493" s="176"/>
      <c r="CH493" s="176"/>
      <c r="CI493" s="176"/>
      <c r="CJ493" s="176"/>
      <c r="CK493" s="177"/>
      <c r="CL493" s="177"/>
    </row>
    <row r="494" customFormat="false" ht="12.75" hidden="false" customHeight="false" outlineLevel="0" collapsed="false">
      <c r="A494" s="197" t="s">
        <v>64</v>
      </c>
      <c r="B494" s="198"/>
      <c r="C494" s="199" t="s">
        <v>113</v>
      </c>
      <c r="D494" s="171" t="n">
        <v>11</v>
      </c>
      <c r="E494" s="172" t="s">
        <v>125</v>
      </c>
      <c r="F494" s="173" t="n">
        <f aca="false">SUM(H494:CJ494)</f>
        <v>0</v>
      </c>
      <c r="G494" s="174"/>
      <c r="H494" s="175"/>
      <c r="I494" s="176"/>
      <c r="J494" s="176"/>
      <c r="K494" s="176"/>
      <c r="L494" s="176"/>
      <c r="M494" s="176"/>
      <c r="N494" s="176"/>
      <c r="O494" s="176"/>
      <c r="P494" s="176"/>
      <c r="Q494" s="176"/>
      <c r="R494" s="176"/>
      <c r="S494" s="176"/>
      <c r="T494" s="176"/>
      <c r="U494" s="176"/>
      <c r="V494" s="176"/>
      <c r="W494" s="176"/>
      <c r="X494" s="176"/>
      <c r="Y494" s="176"/>
      <c r="Z494" s="176"/>
      <c r="AA494" s="176"/>
      <c r="AB494" s="176"/>
      <c r="AC494" s="176"/>
      <c r="AD494" s="176"/>
      <c r="AE494" s="176"/>
      <c r="AF494" s="176"/>
      <c r="AG494" s="176"/>
      <c r="AH494" s="176"/>
      <c r="AI494" s="176"/>
      <c r="AJ494" s="176"/>
      <c r="AK494" s="176"/>
      <c r="AL494" s="176"/>
      <c r="AM494" s="176"/>
      <c r="AN494" s="176"/>
      <c r="AO494" s="176"/>
      <c r="AP494" s="176"/>
      <c r="AQ494" s="176"/>
      <c r="AR494" s="176"/>
      <c r="AS494" s="176"/>
      <c r="AT494" s="176"/>
      <c r="AU494" s="176"/>
      <c r="AV494" s="176"/>
      <c r="AW494" s="176"/>
      <c r="AX494" s="176"/>
      <c r="AY494" s="176"/>
      <c r="AZ494" s="176"/>
      <c r="BA494" s="176"/>
      <c r="BB494" s="176"/>
      <c r="BC494" s="176"/>
      <c r="BD494" s="176"/>
      <c r="BE494" s="176"/>
      <c r="BF494" s="176"/>
      <c r="BG494" s="176"/>
      <c r="BH494" s="176"/>
      <c r="BI494" s="176"/>
      <c r="BJ494" s="176"/>
      <c r="BK494" s="176"/>
      <c r="BL494" s="176"/>
      <c r="BM494" s="176"/>
      <c r="BN494" s="176"/>
      <c r="BO494" s="176"/>
      <c r="BP494" s="176"/>
      <c r="BQ494" s="176"/>
      <c r="BR494" s="176"/>
      <c r="BS494" s="176"/>
      <c r="BT494" s="176"/>
      <c r="BU494" s="176"/>
      <c r="BV494" s="176"/>
      <c r="BW494" s="176"/>
      <c r="BX494" s="176"/>
      <c r="BY494" s="176"/>
      <c r="BZ494" s="176"/>
      <c r="CA494" s="176"/>
      <c r="CB494" s="176"/>
      <c r="CC494" s="176"/>
      <c r="CD494" s="176"/>
      <c r="CE494" s="176"/>
      <c r="CF494" s="176"/>
      <c r="CG494" s="176"/>
      <c r="CH494" s="176"/>
      <c r="CI494" s="176"/>
      <c r="CJ494" s="176"/>
      <c r="CK494" s="177"/>
      <c r="CL494" s="177"/>
    </row>
    <row r="495" customFormat="false" ht="12.75" hidden="false" customHeight="false" outlineLevel="0" collapsed="false">
      <c r="A495" s="197" t="s">
        <v>64</v>
      </c>
      <c r="B495" s="198"/>
      <c r="C495" s="199" t="s">
        <v>113</v>
      </c>
      <c r="D495" s="171" t="n">
        <v>12</v>
      </c>
      <c r="E495" s="172" t="s">
        <v>125</v>
      </c>
      <c r="F495" s="173" t="n">
        <f aca="false">SUM(H495:CJ495)</f>
        <v>0</v>
      </c>
      <c r="G495" s="174"/>
      <c r="H495" s="175"/>
      <c r="I495" s="176"/>
      <c r="J495" s="176"/>
      <c r="K495" s="176"/>
      <c r="L495" s="176"/>
      <c r="M495" s="176"/>
      <c r="N495" s="176"/>
      <c r="O495" s="176"/>
      <c r="P495" s="176"/>
      <c r="Q495" s="176"/>
      <c r="R495" s="176"/>
      <c r="S495" s="176"/>
      <c r="T495" s="176"/>
      <c r="U495" s="176"/>
      <c r="V495" s="176"/>
      <c r="W495" s="176"/>
      <c r="X495" s="176"/>
      <c r="Y495" s="176"/>
      <c r="Z495" s="176"/>
      <c r="AA495" s="176"/>
      <c r="AB495" s="176"/>
      <c r="AC495" s="176"/>
      <c r="AD495" s="176"/>
      <c r="AE495" s="176"/>
      <c r="AF495" s="176"/>
      <c r="AG495" s="176"/>
      <c r="AH495" s="176"/>
      <c r="AI495" s="176"/>
      <c r="AJ495" s="176"/>
      <c r="AK495" s="176"/>
      <c r="AL495" s="176"/>
      <c r="AM495" s="176"/>
      <c r="AN495" s="176"/>
      <c r="AO495" s="176"/>
      <c r="AP495" s="176"/>
      <c r="AQ495" s="176"/>
      <c r="AR495" s="176"/>
      <c r="AS495" s="176"/>
      <c r="AT495" s="176"/>
      <c r="AU495" s="176"/>
      <c r="AV495" s="176"/>
      <c r="AW495" s="176"/>
      <c r="AX495" s="176"/>
      <c r="AY495" s="176"/>
      <c r="AZ495" s="176"/>
      <c r="BA495" s="176"/>
      <c r="BB495" s="176"/>
      <c r="BC495" s="176"/>
      <c r="BD495" s="176"/>
      <c r="BE495" s="176"/>
      <c r="BF495" s="176"/>
      <c r="BG495" s="176"/>
      <c r="BH495" s="176"/>
      <c r="BI495" s="176"/>
      <c r="BJ495" s="176"/>
      <c r="BK495" s="176"/>
      <c r="BL495" s="176"/>
      <c r="BM495" s="176"/>
      <c r="BN495" s="176"/>
      <c r="BO495" s="176"/>
      <c r="BP495" s="176"/>
      <c r="BQ495" s="176"/>
      <c r="BR495" s="176"/>
      <c r="BS495" s="176"/>
      <c r="BT495" s="176"/>
      <c r="BU495" s="176"/>
      <c r="BV495" s="176"/>
      <c r="BW495" s="176"/>
      <c r="BX495" s="176"/>
      <c r="BY495" s="176"/>
      <c r="BZ495" s="176"/>
      <c r="CA495" s="176"/>
      <c r="CB495" s="176"/>
      <c r="CC495" s="176"/>
      <c r="CD495" s="176"/>
      <c r="CE495" s="176"/>
      <c r="CF495" s="176"/>
      <c r="CG495" s="176"/>
      <c r="CH495" s="176"/>
      <c r="CI495" s="176"/>
      <c r="CJ495" s="176"/>
      <c r="CK495" s="177"/>
      <c r="CL495" s="177"/>
    </row>
    <row r="496" customFormat="false" ht="12.75" hidden="false" customHeight="false" outlineLevel="0" collapsed="false">
      <c r="A496" s="197" t="s">
        <v>64</v>
      </c>
      <c r="B496" s="198"/>
      <c r="C496" s="199" t="s">
        <v>113</v>
      </c>
      <c r="D496" s="171" t="n">
        <v>13</v>
      </c>
      <c r="E496" s="172" t="s">
        <v>125</v>
      </c>
      <c r="F496" s="173" t="n">
        <f aca="false">SUM(H496:CJ496)</f>
        <v>0</v>
      </c>
      <c r="G496" s="174"/>
      <c r="H496" s="175"/>
      <c r="I496" s="176"/>
      <c r="J496" s="176"/>
      <c r="K496" s="176"/>
      <c r="L496" s="176"/>
      <c r="M496" s="176"/>
      <c r="N496" s="176"/>
      <c r="O496" s="176"/>
      <c r="P496" s="176"/>
      <c r="Q496" s="176"/>
      <c r="R496" s="176"/>
      <c r="S496" s="176"/>
      <c r="T496" s="176"/>
      <c r="U496" s="176"/>
      <c r="V496" s="176"/>
      <c r="W496" s="176"/>
      <c r="X496" s="176"/>
      <c r="Y496" s="176"/>
      <c r="Z496" s="176"/>
      <c r="AA496" s="176"/>
      <c r="AB496" s="176"/>
      <c r="AC496" s="176"/>
      <c r="AD496" s="176"/>
      <c r="AE496" s="176"/>
      <c r="AF496" s="176"/>
      <c r="AG496" s="176"/>
      <c r="AH496" s="176"/>
      <c r="AI496" s="176"/>
      <c r="AJ496" s="176"/>
      <c r="AK496" s="176"/>
      <c r="AL496" s="176"/>
      <c r="AM496" s="176"/>
      <c r="AN496" s="176"/>
      <c r="AO496" s="176"/>
      <c r="AP496" s="176"/>
      <c r="AQ496" s="176"/>
      <c r="AR496" s="176"/>
      <c r="AS496" s="176"/>
      <c r="AT496" s="176"/>
      <c r="AU496" s="176"/>
      <c r="AV496" s="176"/>
      <c r="AW496" s="176"/>
      <c r="AX496" s="176"/>
      <c r="AY496" s="176"/>
      <c r="AZ496" s="176"/>
      <c r="BA496" s="176"/>
      <c r="BB496" s="176"/>
      <c r="BC496" s="176"/>
      <c r="BD496" s="176"/>
      <c r="BE496" s="176"/>
      <c r="BF496" s="176"/>
      <c r="BG496" s="176"/>
      <c r="BH496" s="176"/>
      <c r="BI496" s="176"/>
      <c r="BJ496" s="176"/>
      <c r="BK496" s="176"/>
      <c r="BL496" s="176"/>
      <c r="BM496" s="176"/>
      <c r="BN496" s="176"/>
      <c r="BO496" s="176"/>
      <c r="BP496" s="176"/>
      <c r="BQ496" s="176"/>
      <c r="BR496" s="176"/>
      <c r="BS496" s="176"/>
      <c r="BT496" s="176"/>
      <c r="BU496" s="176"/>
      <c r="BV496" s="176"/>
      <c r="BW496" s="176"/>
      <c r="BX496" s="176"/>
      <c r="BY496" s="176"/>
      <c r="BZ496" s="176"/>
      <c r="CA496" s="176"/>
      <c r="CB496" s="176"/>
      <c r="CC496" s="176"/>
      <c r="CD496" s="176"/>
      <c r="CE496" s="176"/>
      <c r="CF496" s="176"/>
      <c r="CG496" s="176"/>
      <c r="CH496" s="176"/>
      <c r="CI496" s="176"/>
      <c r="CJ496" s="176"/>
      <c r="CK496" s="177"/>
      <c r="CL496" s="177"/>
    </row>
    <row r="497" customFormat="false" ht="12.75" hidden="false" customHeight="false" outlineLevel="0" collapsed="false">
      <c r="A497" s="197" t="s">
        <v>64</v>
      </c>
      <c r="B497" s="198"/>
      <c r="C497" s="199" t="s">
        <v>113</v>
      </c>
      <c r="D497" s="171" t="n">
        <v>14</v>
      </c>
      <c r="E497" s="172" t="s">
        <v>125</v>
      </c>
      <c r="F497" s="178" t="n">
        <f aca="false">SUM(H497:CJ497)</f>
        <v>0</v>
      </c>
      <c r="G497" s="179"/>
      <c r="H497" s="180"/>
      <c r="I497" s="181"/>
      <c r="J497" s="181"/>
      <c r="K497" s="181"/>
      <c r="L497" s="181"/>
      <c r="M497" s="181"/>
      <c r="N497" s="181"/>
      <c r="O497" s="181"/>
      <c r="P497" s="181"/>
      <c r="Q497" s="181"/>
      <c r="R497" s="181"/>
      <c r="S497" s="181"/>
      <c r="T497" s="181"/>
      <c r="U497" s="181"/>
      <c r="V497" s="181"/>
      <c r="W497" s="181"/>
      <c r="X497" s="181"/>
      <c r="Y497" s="181"/>
      <c r="Z497" s="181"/>
      <c r="AA497" s="181"/>
      <c r="AB497" s="181"/>
      <c r="AC497" s="181"/>
      <c r="AD497" s="181"/>
      <c r="AE497" s="181"/>
      <c r="AF497" s="181"/>
      <c r="AG497" s="181"/>
      <c r="AH497" s="181"/>
      <c r="AI497" s="181"/>
      <c r="AJ497" s="181"/>
      <c r="AK497" s="181"/>
      <c r="AL497" s="181"/>
      <c r="AM497" s="181"/>
      <c r="AN497" s="181"/>
      <c r="AO497" s="181"/>
      <c r="AP497" s="181"/>
      <c r="AQ497" s="181"/>
      <c r="AR497" s="181"/>
      <c r="AS497" s="181"/>
      <c r="AT497" s="181"/>
      <c r="AU497" s="181"/>
      <c r="AV497" s="181"/>
      <c r="AW497" s="181"/>
      <c r="AX497" s="181"/>
      <c r="AY497" s="181"/>
      <c r="AZ497" s="181"/>
      <c r="BA497" s="181"/>
      <c r="BB497" s="181"/>
      <c r="BC497" s="181"/>
      <c r="BD497" s="181"/>
      <c r="BE497" s="181"/>
      <c r="BF497" s="181"/>
      <c r="BG497" s="181"/>
      <c r="BH497" s="181"/>
      <c r="BI497" s="181"/>
      <c r="BJ497" s="181"/>
      <c r="BK497" s="181"/>
      <c r="BL497" s="181"/>
      <c r="BM497" s="181"/>
      <c r="BN497" s="181"/>
      <c r="BO497" s="181"/>
      <c r="BP497" s="181"/>
      <c r="BQ497" s="181"/>
      <c r="BR497" s="181"/>
      <c r="BS497" s="181"/>
      <c r="BT497" s="181"/>
      <c r="BU497" s="181"/>
      <c r="BV497" s="181"/>
      <c r="BW497" s="181"/>
      <c r="BX497" s="181"/>
      <c r="BY497" s="181"/>
      <c r="BZ497" s="181"/>
      <c r="CA497" s="181"/>
      <c r="CB497" s="181"/>
      <c r="CC497" s="181"/>
      <c r="CD497" s="181"/>
      <c r="CE497" s="181"/>
      <c r="CF497" s="181"/>
      <c r="CG497" s="181"/>
      <c r="CH497" s="181"/>
      <c r="CI497" s="181"/>
      <c r="CJ497" s="181"/>
      <c r="CK497" s="177"/>
      <c r="CL497" s="177"/>
    </row>
    <row r="498" customFormat="false" ht="12.75" hidden="false" customHeight="false" outlineLevel="0" collapsed="false">
      <c r="A498" s="197" t="s">
        <v>64</v>
      </c>
      <c r="B498" s="198"/>
      <c r="C498" s="199" t="s">
        <v>113</v>
      </c>
      <c r="D498" s="171" t="n">
        <v>15</v>
      </c>
      <c r="E498" s="172" t="s">
        <v>125</v>
      </c>
      <c r="F498" s="178" t="n">
        <f aca="false">SUM(H498:CJ498)</f>
        <v>0</v>
      </c>
      <c r="G498" s="179" t="n">
        <f aca="false">SUM(F492:F498)</f>
        <v>0</v>
      </c>
      <c r="H498" s="180"/>
      <c r="I498" s="181"/>
      <c r="J498" s="181"/>
      <c r="K498" s="181"/>
      <c r="L498" s="181"/>
      <c r="M498" s="181"/>
      <c r="N498" s="181"/>
      <c r="O498" s="181"/>
      <c r="P498" s="181"/>
      <c r="Q498" s="181"/>
      <c r="R498" s="181"/>
      <c r="S498" s="181"/>
      <c r="T498" s="181"/>
      <c r="U498" s="181"/>
      <c r="V498" s="181"/>
      <c r="W498" s="181"/>
      <c r="X498" s="181"/>
      <c r="Y498" s="181"/>
      <c r="Z498" s="181"/>
      <c r="AA498" s="181"/>
      <c r="AB498" s="181"/>
      <c r="AC498" s="181"/>
      <c r="AD498" s="181"/>
      <c r="AE498" s="181"/>
      <c r="AF498" s="181"/>
      <c r="AG498" s="181"/>
      <c r="AH498" s="181"/>
      <c r="AI498" s="181"/>
      <c r="AJ498" s="181"/>
      <c r="AK498" s="181"/>
      <c r="AL498" s="181"/>
      <c r="AM498" s="181"/>
      <c r="AN498" s="181"/>
      <c r="AO498" s="181"/>
      <c r="AP498" s="181"/>
      <c r="AQ498" s="181"/>
      <c r="AR498" s="181"/>
      <c r="AS498" s="181"/>
      <c r="AT498" s="181"/>
      <c r="AU498" s="181"/>
      <c r="AV498" s="181"/>
      <c r="AW498" s="181"/>
      <c r="AX498" s="181"/>
      <c r="AY498" s="181"/>
      <c r="AZ498" s="181"/>
      <c r="BA498" s="181"/>
      <c r="BB498" s="181"/>
      <c r="BC498" s="181"/>
      <c r="BD498" s="181"/>
      <c r="BE498" s="181"/>
      <c r="BF498" s="181"/>
      <c r="BG498" s="181"/>
      <c r="BH498" s="181"/>
      <c r="BI498" s="181"/>
      <c r="BJ498" s="181"/>
      <c r="BK498" s="181"/>
      <c r="BL498" s="181"/>
      <c r="BM498" s="181"/>
      <c r="BN498" s="181"/>
      <c r="BO498" s="181"/>
      <c r="BP498" s="181"/>
      <c r="BQ498" s="181"/>
      <c r="BR498" s="181"/>
      <c r="BS498" s="181"/>
      <c r="BT498" s="181"/>
      <c r="BU498" s="181"/>
      <c r="BV498" s="181"/>
      <c r="BW498" s="181"/>
      <c r="BX498" s="181"/>
      <c r="BY498" s="181"/>
      <c r="BZ498" s="181"/>
      <c r="CA498" s="181"/>
      <c r="CB498" s="181"/>
      <c r="CC498" s="181"/>
      <c r="CD498" s="181"/>
      <c r="CE498" s="181"/>
      <c r="CF498" s="181"/>
      <c r="CG498" s="181"/>
      <c r="CH498" s="181"/>
      <c r="CI498" s="181"/>
      <c r="CJ498" s="181"/>
      <c r="CK498" s="177"/>
      <c r="CL498" s="177"/>
    </row>
    <row r="499" customFormat="false" ht="12.75" hidden="false" customHeight="false" outlineLevel="0" collapsed="false">
      <c r="A499" s="197" t="s">
        <v>64</v>
      </c>
      <c r="B499" s="198"/>
      <c r="C499" s="199" t="s">
        <v>113</v>
      </c>
      <c r="D499" s="171" t="n">
        <v>16</v>
      </c>
      <c r="E499" s="172" t="s">
        <v>126</v>
      </c>
      <c r="F499" s="173" t="n">
        <f aca="false">SUM(H499:CJ499)</f>
        <v>0</v>
      </c>
      <c r="G499" s="174"/>
      <c r="H499" s="175"/>
      <c r="I499" s="176"/>
      <c r="J499" s="176"/>
      <c r="K499" s="176"/>
      <c r="L499" s="176"/>
      <c r="M499" s="176"/>
      <c r="N499" s="176"/>
      <c r="O499" s="176"/>
      <c r="P499" s="176"/>
      <c r="Q499" s="176"/>
      <c r="R499" s="176"/>
      <c r="S499" s="176"/>
      <c r="T499" s="176"/>
      <c r="U499" s="176"/>
      <c r="V499" s="176"/>
      <c r="W499" s="176"/>
      <c r="X499" s="176"/>
      <c r="Y499" s="176"/>
      <c r="Z499" s="176"/>
      <c r="AA499" s="176"/>
      <c r="AB499" s="176"/>
      <c r="AC499" s="176"/>
      <c r="AD499" s="176"/>
      <c r="AE499" s="176"/>
      <c r="AF499" s="176"/>
      <c r="AG499" s="176"/>
      <c r="AH499" s="176"/>
      <c r="AI499" s="176"/>
      <c r="AJ499" s="176"/>
      <c r="AK499" s="176"/>
      <c r="AL499" s="176"/>
      <c r="AM499" s="176"/>
      <c r="AN499" s="176"/>
      <c r="AO499" s="176"/>
      <c r="AP499" s="176"/>
      <c r="AQ499" s="176"/>
      <c r="AR499" s="176"/>
      <c r="AS499" s="176"/>
      <c r="AT499" s="176"/>
      <c r="AU499" s="176"/>
      <c r="AV499" s="176"/>
      <c r="AW499" s="176"/>
      <c r="AX499" s="176"/>
      <c r="AY499" s="176"/>
      <c r="AZ499" s="176"/>
      <c r="BA499" s="176"/>
      <c r="BB499" s="176"/>
      <c r="BC499" s="176"/>
      <c r="BD499" s="176"/>
      <c r="BE499" s="176"/>
      <c r="BF499" s="176"/>
      <c r="BG499" s="176"/>
      <c r="BH499" s="176"/>
      <c r="BI499" s="176"/>
      <c r="BJ499" s="176"/>
      <c r="BK499" s="176"/>
      <c r="BL499" s="176"/>
      <c r="BM499" s="176"/>
      <c r="BN499" s="176"/>
      <c r="BO499" s="176"/>
      <c r="BP499" s="176"/>
      <c r="BQ499" s="176"/>
      <c r="BR499" s="176"/>
      <c r="BS499" s="176"/>
      <c r="BT499" s="176"/>
      <c r="BU499" s="176"/>
      <c r="BV499" s="176"/>
      <c r="BW499" s="176"/>
      <c r="BX499" s="176"/>
      <c r="BY499" s="176"/>
      <c r="BZ499" s="176"/>
      <c r="CA499" s="176"/>
      <c r="CB499" s="176"/>
      <c r="CC499" s="176"/>
      <c r="CD499" s="176"/>
      <c r="CE499" s="176"/>
      <c r="CF499" s="176"/>
      <c r="CG499" s="176"/>
      <c r="CH499" s="176"/>
      <c r="CI499" s="176"/>
      <c r="CJ499" s="176"/>
      <c r="CK499" s="177"/>
      <c r="CL499" s="177"/>
    </row>
    <row r="500" customFormat="false" ht="12.75" hidden="false" customHeight="false" outlineLevel="0" collapsed="false">
      <c r="A500" s="197" t="s">
        <v>64</v>
      </c>
      <c r="B500" s="198"/>
      <c r="C500" s="199" t="s">
        <v>113</v>
      </c>
      <c r="D500" s="171" t="n">
        <v>17</v>
      </c>
      <c r="E500" s="172" t="s">
        <v>126</v>
      </c>
      <c r="F500" s="173" t="n">
        <f aca="false">SUM(H500:CJ500)</f>
        <v>0</v>
      </c>
      <c r="G500" s="174"/>
      <c r="H500" s="175"/>
      <c r="I500" s="176"/>
      <c r="J500" s="176"/>
      <c r="K500" s="176"/>
      <c r="L500" s="176"/>
      <c r="M500" s="176"/>
      <c r="N500" s="176"/>
      <c r="O500" s="176"/>
      <c r="P500" s="176"/>
      <c r="Q500" s="176"/>
      <c r="R500" s="176"/>
      <c r="S500" s="176"/>
      <c r="T500" s="176"/>
      <c r="U500" s="176"/>
      <c r="V500" s="176"/>
      <c r="W500" s="176"/>
      <c r="X500" s="176"/>
      <c r="Y500" s="176"/>
      <c r="Z500" s="176"/>
      <c r="AA500" s="176"/>
      <c r="AB500" s="176"/>
      <c r="AC500" s="176"/>
      <c r="AD500" s="176"/>
      <c r="AE500" s="176"/>
      <c r="AF500" s="176"/>
      <c r="AG500" s="176"/>
      <c r="AH500" s="176"/>
      <c r="AI500" s="176"/>
      <c r="AJ500" s="176"/>
      <c r="AK500" s="176"/>
      <c r="AL500" s="176"/>
      <c r="AM500" s="176"/>
      <c r="AN500" s="176"/>
      <c r="AO500" s="176"/>
      <c r="AP500" s="176"/>
      <c r="AQ500" s="176"/>
      <c r="AR500" s="176"/>
      <c r="AS500" s="176"/>
      <c r="AT500" s="176"/>
      <c r="AU500" s="176"/>
      <c r="AV500" s="176"/>
      <c r="AW500" s="176"/>
      <c r="AX500" s="176"/>
      <c r="AY500" s="176"/>
      <c r="AZ500" s="176"/>
      <c r="BA500" s="176"/>
      <c r="BB500" s="176"/>
      <c r="BC500" s="176"/>
      <c r="BD500" s="176"/>
      <c r="BE500" s="176"/>
      <c r="BF500" s="176"/>
      <c r="BG500" s="176"/>
      <c r="BH500" s="176"/>
      <c r="BI500" s="176"/>
      <c r="BJ500" s="176"/>
      <c r="BK500" s="176"/>
      <c r="BL500" s="176"/>
      <c r="BM500" s="176"/>
      <c r="BN500" s="176"/>
      <c r="BO500" s="176"/>
      <c r="BP500" s="176"/>
      <c r="BQ500" s="176"/>
      <c r="BR500" s="176"/>
      <c r="BS500" s="176"/>
      <c r="BT500" s="176"/>
      <c r="BU500" s="176"/>
      <c r="BV500" s="176"/>
      <c r="BW500" s="176"/>
      <c r="BX500" s="176"/>
      <c r="BY500" s="176"/>
      <c r="BZ500" s="176"/>
      <c r="CA500" s="176"/>
      <c r="CB500" s="176"/>
      <c r="CC500" s="176"/>
      <c r="CD500" s="176"/>
      <c r="CE500" s="176"/>
      <c r="CF500" s="176"/>
      <c r="CG500" s="176"/>
      <c r="CH500" s="176"/>
      <c r="CI500" s="176"/>
      <c r="CJ500" s="176"/>
      <c r="CK500" s="177"/>
      <c r="CL500" s="177"/>
    </row>
    <row r="501" customFormat="false" ht="12.75" hidden="false" customHeight="false" outlineLevel="0" collapsed="false">
      <c r="A501" s="197" t="s">
        <v>64</v>
      </c>
      <c r="B501" s="198"/>
      <c r="C501" s="199" t="s">
        <v>113</v>
      </c>
      <c r="D501" s="171" t="n">
        <v>18</v>
      </c>
      <c r="E501" s="172" t="s">
        <v>126</v>
      </c>
      <c r="F501" s="173" t="n">
        <f aca="false">SUM(H501:CJ501)</f>
        <v>0</v>
      </c>
      <c r="G501" s="174"/>
      <c r="H501" s="175"/>
      <c r="I501" s="176"/>
      <c r="J501" s="176"/>
      <c r="K501" s="176"/>
      <c r="L501" s="176"/>
      <c r="M501" s="176"/>
      <c r="N501" s="176"/>
      <c r="O501" s="176"/>
      <c r="P501" s="176"/>
      <c r="Q501" s="176"/>
      <c r="R501" s="176"/>
      <c r="S501" s="176"/>
      <c r="T501" s="176"/>
      <c r="U501" s="176"/>
      <c r="V501" s="176"/>
      <c r="W501" s="176"/>
      <c r="X501" s="176"/>
      <c r="Y501" s="176"/>
      <c r="Z501" s="176"/>
      <c r="AA501" s="176"/>
      <c r="AB501" s="176"/>
      <c r="AC501" s="176"/>
      <c r="AD501" s="176"/>
      <c r="AE501" s="176"/>
      <c r="AF501" s="176"/>
      <c r="AG501" s="176"/>
      <c r="AH501" s="176"/>
      <c r="AI501" s="176"/>
      <c r="AJ501" s="176"/>
      <c r="AK501" s="176"/>
      <c r="AL501" s="176"/>
      <c r="AM501" s="176"/>
      <c r="AN501" s="176"/>
      <c r="AO501" s="176"/>
      <c r="AP501" s="176"/>
      <c r="AQ501" s="176"/>
      <c r="AR501" s="176"/>
      <c r="AS501" s="176"/>
      <c r="AT501" s="176"/>
      <c r="AU501" s="176"/>
      <c r="AV501" s="176"/>
      <c r="AW501" s="176"/>
      <c r="AX501" s="176"/>
      <c r="AY501" s="176"/>
      <c r="AZ501" s="176"/>
      <c r="BA501" s="176"/>
      <c r="BB501" s="176"/>
      <c r="BC501" s="176"/>
      <c r="BD501" s="176"/>
      <c r="BE501" s="176"/>
      <c r="BF501" s="176"/>
      <c r="BG501" s="176"/>
      <c r="BH501" s="176"/>
      <c r="BI501" s="176"/>
      <c r="BJ501" s="176"/>
      <c r="BK501" s="176"/>
      <c r="BL501" s="176"/>
      <c r="BM501" s="176"/>
      <c r="BN501" s="176"/>
      <c r="BO501" s="176"/>
      <c r="BP501" s="176"/>
      <c r="BQ501" s="176"/>
      <c r="BR501" s="176"/>
      <c r="BS501" s="176"/>
      <c r="BT501" s="176"/>
      <c r="BU501" s="176"/>
      <c r="BV501" s="176"/>
      <c r="BW501" s="176"/>
      <c r="BX501" s="176"/>
      <c r="BY501" s="176"/>
      <c r="BZ501" s="176"/>
      <c r="CA501" s="176"/>
      <c r="CB501" s="176"/>
      <c r="CC501" s="176"/>
      <c r="CD501" s="176"/>
      <c r="CE501" s="176"/>
      <c r="CF501" s="176"/>
      <c r="CG501" s="176"/>
      <c r="CH501" s="176"/>
      <c r="CI501" s="176"/>
      <c r="CJ501" s="176"/>
      <c r="CK501" s="177"/>
      <c r="CL501" s="177"/>
    </row>
    <row r="502" customFormat="false" ht="12.75" hidden="false" customHeight="false" outlineLevel="0" collapsed="false">
      <c r="A502" s="197" t="s">
        <v>64</v>
      </c>
      <c r="B502" s="198"/>
      <c r="C502" s="199" t="s">
        <v>113</v>
      </c>
      <c r="D502" s="171" t="n">
        <v>19</v>
      </c>
      <c r="E502" s="172" t="s">
        <v>126</v>
      </c>
      <c r="F502" s="173" t="n">
        <f aca="false">SUM(H502:CJ502)</f>
        <v>0</v>
      </c>
      <c r="G502" s="174"/>
      <c r="H502" s="175"/>
      <c r="I502" s="176"/>
      <c r="J502" s="176"/>
      <c r="K502" s="176"/>
      <c r="L502" s="176"/>
      <c r="M502" s="176"/>
      <c r="N502" s="176"/>
      <c r="O502" s="176"/>
      <c r="P502" s="176"/>
      <c r="Q502" s="176"/>
      <c r="R502" s="176"/>
      <c r="S502" s="176"/>
      <c r="T502" s="176"/>
      <c r="U502" s="176"/>
      <c r="V502" s="176"/>
      <c r="W502" s="176"/>
      <c r="X502" s="176"/>
      <c r="Y502" s="176"/>
      <c r="Z502" s="176"/>
      <c r="AA502" s="176"/>
      <c r="AB502" s="176"/>
      <c r="AC502" s="176"/>
      <c r="AD502" s="176"/>
      <c r="AE502" s="176"/>
      <c r="AF502" s="176"/>
      <c r="AG502" s="176"/>
      <c r="AH502" s="176"/>
      <c r="AI502" s="176"/>
      <c r="AJ502" s="176"/>
      <c r="AK502" s="176"/>
      <c r="AL502" s="176"/>
      <c r="AM502" s="176"/>
      <c r="AN502" s="176"/>
      <c r="AO502" s="176"/>
      <c r="AP502" s="176"/>
      <c r="AQ502" s="176"/>
      <c r="AR502" s="176"/>
      <c r="AS502" s="176"/>
      <c r="AT502" s="176"/>
      <c r="AU502" s="176"/>
      <c r="AV502" s="176"/>
      <c r="AW502" s="176"/>
      <c r="AX502" s="176"/>
      <c r="AY502" s="176"/>
      <c r="AZ502" s="176"/>
      <c r="BA502" s="176"/>
      <c r="BB502" s="176"/>
      <c r="BC502" s="176"/>
      <c r="BD502" s="176"/>
      <c r="BE502" s="176"/>
      <c r="BF502" s="176"/>
      <c r="BG502" s="176"/>
      <c r="BH502" s="176"/>
      <c r="BI502" s="176"/>
      <c r="BJ502" s="176"/>
      <c r="BK502" s="176"/>
      <c r="BL502" s="176"/>
      <c r="BM502" s="176"/>
      <c r="BN502" s="176"/>
      <c r="BO502" s="176"/>
      <c r="BP502" s="176"/>
      <c r="BQ502" s="176"/>
      <c r="BR502" s="176"/>
      <c r="BS502" s="176"/>
      <c r="BT502" s="176"/>
      <c r="BU502" s="176"/>
      <c r="BV502" s="176"/>
      <c r="BW502" s="176"/>
      <c r="BX502" s="176"/>
      <c r="BY502" s="176"/>
      <c r="BZ502" s="176"/>
      <c r="CA502" s="176"/>
      <c r="CB502" s="176"/>
      <c r="CC502" s="176"/>
      <c r="CD502" s="176"/>
      <c r="CE502" s="176"/>
      <c r="CF502" s="176"/>
      <c r="CG502" s="176"/>
      <c r="CH502" s="176"/>
      <c r="CI502" s="176"/>
      <c r="CJ502" s="176"/>
      <c r="CK502" s="177"/>
      <c r="CL502" s="177"/>
    </row>
    <row r="503" customFormat="false" ht="12.75" hidden="false" customHeight="false" outlineLevel="0" collapsed="false">
      <c r="A503" s="197" t="s">
        <v>64</v>
      </c>
      <c r="B503" s="198"/>
      <c r="C503" s="199" t="s">
        <v>113</v>
      </c>
      <c r="D503" s="171" t="n">
        <v>20</v>
      </c>
      <c r="E503" s="172" t="s">
        <v>126</v>
      </c>
      <c r="F503" s="173" t="n">
        <f aca="false">SUM(H503:CJ503)</f>
        <v>0</v>
      </c>
      <c r="G503" s="174"/>
      <c r="H503" s="175"/>
      <c r="I503" s="176"/>
      <c r="J503" s="176"/>
      <c r="K503" s="176"/>
      <c r="L503" s="176"/>
      <c r="M503" s="176"/>
      <c r="N503" s="176"/>
      <c r="O503" s="176"/>
      <c r="P503" s="176"/>
      <c r="Q503" s="176"/>
      <c r="R503" s="176"/>
      <c r="S503" s="176"/>
      <c r="T503" s="176"/>
      <c r="U503" s="176"/>
      <c r="V503" s="176"/>
      <c r="W503" s="176"/>
      <c r="X503" s="176"/>
      <c r="Y503" s="176"/>
      <c r="Z503" s="176"/>
      <c r="AA503" s="176"/>
      <c r="AB503" s="176"/>
      <c r="AC503" s="176"/>
      <c r="AD503" s="176"/>
      <c r="AE503" s="176"/>
      <c r="AF503" s="176"/>
      <c r="AG503" s="176"/>
      <c r="AH503" s="176"/>
      <c r="AI503" s="176"/>
      <c r="AJ503" s="176"/>
      <c r="AK503" s="176"/>
      <c r="AL503" s="176"/>
      <c r="AM503" s="176"/>
      <c r="AN503" s="176"/>
      <c r="AO503" s="176"/>
      <c r="AP503" s="176"/>
      <c r="AQ503" s="176"/>
      <c r="AR503" s="176"/>
      <c r="AS503" s="176"/>
      <c r="AT503" s="176"/>
      <c r="AU503" s="176"/>
      <c r="AV503" s="176"/>
      <c r="AW503" s="176"/>
      <c r="AX503" s="176"/>
      <c r="AY503" s="176"/>
      <c r="AZ503" s="176"/>
      <c r="BA503" s="176"/>
      <c r="BB503" s="176"/>
      <c r="BC503" s="176"/>
      <c r="BD503" s="176"/>
      <c r="BE503" s="176"/>
      <c r="BF503" s="176"/>
      <c r="BG503" s="176"/>
      <c r="BH503" s="176"/>
      <c r="BI503" s="176"/>
      <c r="BJ503" s="176"/>
      <c r="BK503" s="176"/>
      <c r="BL503" s="176"/>
      <c r="BM503" s="176"/>
      <c r="BN503" s="176"/>
      <c r="BO503" s="176"/>
      <c r="BP503" s="176"/>
      <c r="BQ503" s="176"/>
      <c r="BR503" s="176"/>
      <c r="BS503" s="176"/>
      <c r="BT503" s="176"/>
      <c r="BU503" s="176"/>
      <c r="BV503" s="176"/>
      <c r="BW503" s="176"/>
      <c r="BX503" s="176"/>
      <c r="BY503" s="176"/>
      <c r="BZ503" s="176"/>
      <c r="CA503" s="176"/>
      <c r="CB503" s="176"/>
      <c r="CC503" s="176"/>
      <c r="CD503" s="176"/>
      <c r="CE503" s="176"/>
      <c r="CF503" s="176"/>
      <c r="CG503" s="176"/>
      <c r="CH503" s="176"/>
      <c r="CI503" s="176"/>
      <c r="CJ503" s="176"/>
      <c r="CK503" s="177"/>
      <c r="CL503" s="177"/>
    </row>
    <row r="504" customFormat="false" ht="12.75" hidden="false" customHeight="false" outlineLevel="0" collapsed="false">
      <c r="A504" s="197" t="s">
        <v>64</v>
      </c>
      <c r="B504" s="198"/>
      <c r="C504" s="199" t="s">
        <v>113</v>
      </c>
      <c r="D504" s="171" t="n">
        <v>21</v>
      </c>
      <c r="E504" s="172" t="s">
        <v>126</v>
      </c>
      <c r="F504" s="178" t="n">
        <f aca="false">SUM(H504:CJ504)</f>
        <v>0</v>
      </c>
      <c r="G504" s="179"/>
      <c r="H504" s="180"/>
      <c r="I504" s="181"/>
      <c r="J504" s="181"/>
      <c r="K504" s="181"/>
      <c r="L504" s="181"/>
      <c r="M504" s="181"/>
      <c r="N504" s="181"/>
      <c r="O504" s="181"/>
      <c r="P504" s="181"/>
      <c r="Q504" s="181"/>
      <c r="R504" s="181"/>
      <c r="S504" s="181"/>
      <c r="T504" s="181"/>
      <c r="U504" s="181"/>
      <c r="V504" s="181"/>
      <c r="W504" s="181"/>
      <c r="X504" s="181"/>
      <c r="Y504" s="181"/>
      <c r="Z504" s="181"/>
      <c r="AA504" s="181"/>
      <c r="AB504" s="181"/>
      <c r="AC504" s="181"/>
      <c r="AD504" s="181"/>
      <c r="AE504" s="181"/>
      <c r="AF504" s="181"/>
      <c r="AG504" s="181"/>
      <c r="AH504" s="181"/>
      <c r="AI504" s="181"/>
      <c r="AJ504" s="181"/>
      <c r="AK504" s="181"/>
      <c r="AL504" s="181"/>
      <c r="AM504" s="181"/>
      <c r="AN504" s="181"/>
      <c r="AO504" s="181"/>
      <c r="AP504" s="181"/>
      <c r="AQ504" s="181"/>
      <c r="AR504" s="181"/>
      <c r="AS504" s="181"/>
      <c r="AT504" s="181"/>
      <c r="AU504" s="181"/>
      <c r="AV504" s="181"/>
      <c r="AW504" s="181"/>
      <c r="AX504" s="181"/>
      <c r="AY504" s="181"/>
      <c r="AZ504" s="181"/>
      <c r="BA504" s="181"/>
      <c r="BB504" s="181"/>
      <c r="BC504" s="181"/>
      <c r="BD504" s="181"/>
      <c r="BE504" s="181"/>
      <c r="BF504" s="181"/>
      <c r="BG504" s="181"/>
      <c r="BH504" s="181"/>
      <c r="BI504" s="181"/>
      <c r="BJ504" s="181"/>
      <c r="BK504" s="181"/>
      <c r="BL504" s="181"/>
      <c r="BM504" s="181"/>
      <c r="BN504" s="181"/>
      <c r="BO504" s="181"/>
      <c r="BP504" s="181"/>
      <c r="BQ504" s="181"/>
      <c r="BR504" s="181"/>
      <c r="BS504" s="181"/>
      <c r="BT504" s="181"/>
      <c r="BU504" s="181"/>
      <c r="BV504" s="181"/>
      <c r="BW504" s="181"/>
      <c r="BX504" s="181"/>
      <c r="BY504" s="181"/>
      <c r="BZ504" s="181"/>
      <c r="CA504" s="181"/>
      <c r="CB504" s="181"/>
      <c r="CC504" s="181"/>
      <c r="CD504" s="181"/>
      <c r="CE504" s="181"/>
      <c r="CF504" s="181"/>
      <c r="CG504" s="181"/>
      <c r="CH504" s="181"/>
      <c r="CI504" s="181"/>
      <c r="CJ504" s="181"/>
      <c r="CK504" s="177"/>
      <c r="CL504" s="177"/>
    </row>
    <row r="505" customFormat="false" ht="12.75" hidden="false" customHeight="false" outlineLevel="0" collapsed="false">
      <c r="A505" s="197" t="s">
        <v>64</v>
      </c>
      <c r="B505" s="198"/>
      <c r="C505" s="199" t="s">
        <v>113</v>
      </c>
      <c r="D505" s="171" t="n">
        <v>22</v>
      </c>
      <c r="E505" s="172" t="s">
        <v>126</v>
      </c>
      <c r="F505" s="178" t="n">
        <f aca="false">SUM(H505:CJ505)</f>
        <v>0</v>
      </c>
      <c r="G505" s="179" t="n">
        <f aca="false">SUM(F499:F505)</f>
        <v>0</v>
      </c>
      <c r="H505" s="180"/>
      <c r="I505" s="181"/>
      <c r="J505" s="181"/>
      <c r="K505" s="181"/>
      <c r="L505" s="181"/>
      <c r="M505" s="181"/>
      <c r="N505" s="181"/>
      <c r="O505" s="181"/>
      <c r="P505" s="181"/>
      <c r="Q505" s="181"/>
      <c r="R505" s="181"/>
      <c r="S505" s="181"/>
      <c r="T505" s="181"/>
      <c r="U505" s="181"/>
      <c r="V505" s="181"/>
      <c r="W505" s="181"/>
      <c r="X505" s="181"/>
      <c r="Y505" s="181"/>
      <c r="Z505" s="181"/>
      <c r="AA505" s="181"/>
      <c r="AB505" s="181"/>
      <c r="AC505" s="181"/>
      <c r="AD505" s="181"/>
      <c r="AE505" s="181"/>
      <c r="AF505" s="181"/>
      <c r="AG505" s="181"/>
      <c r="AH505" s="181"/>
      <c r="AI505" s="181"/>
      <c r="AJ505" s="181"/>
      <c r="AK505" s="181"/>
      <c r="AL505" s="181"/>
      <c r="AM505" s="181"/>
      <c r="AN505" s="181"/>
      <c r="AO505" s="181"/>
      <c r="AP505" s="181"/>
      <c r="AQ505" s="181"/>
      <c r="AR505" s="181"/>
      <c r="AS505" s="181"/>
      <c r="AT505" s="181"/>
      <c r="AU505" s="181"/>
      <c r="AV505" s="181"/>
      <c r="AW505" s="181"/>
      <c r="AX505" s="181"/>
      <c r="AY505" s="181"/>
      <c r="AZ505" s="181"/>
      <c r="BA505" s="181"/>
      <c r="BB505" s="181"/>
      <c r="BC505" s="181"/>
      <c r="BD505" s="181"/>
      <c r="BE505" s="181"/>
      <c r="BF505" s="181"/>
      <c r="BG505" s="181"/>
      <c r="BH505" s="181"/>
      <c r="BI505" s="181"/>
      <c r="BJ505" s="181"/>
      <c r="BK505" s="181"/>
      <c r="BL505" s="181"/>
      <c r="BM505" s="181"/>
      <c r="BN505" s="181"/>
      <c r="BO505" s="181"/>
      <c r="BP505" s="181"/>
      <c r="BQ505" s="181"/>
      <c r="BR505" s="181"/>
      <c r="BS505" s="181"/>
      <c r="BT505" s="181"/>
      <c r="BU505" s="181"/>
      <c r="BV505" s="181"/>
      <c r="BW505" s="181"/>
      <c r="BX505" s="181"/>
      <c r="BY505" s="181"/>
      <c r="BZ505" s="181"/>
      <c r="CA505" s="181"/>
      <c r="CB505" s="181"/>
      <c r="CC505" s="181"/>
      <c r="CD505" s="181"/>
      <c r="CE505" s="181"/>
      <c r="CF505" s="181"/>
      <c r="CG505" s="181"/>
      <c r="CH505" s="181"/>
      <c r="CI505" s="181"/>
      <c r="CJ505" s="181"/>
      <c r="CK505" s="177"/>
      <c r="CL505" s="177"/>
    </row>
    <row r="506" customFormat="false" ht="12.75" hidden="false" customHeight="false" outlineLevel="0" collapsed="false">
      <c r="A506" s="197" t="s">
        <v>64</v>
      </c>
      <c r="B506" s="198"/>
      <c r="C506" s="199" t="s">
        <v>113</v>
      </c>
      <c r="D506" s="171" t="n">
        <v>23</v>
      </c>
      <c r="E506" s="172" t="s">
        <v>127</v>
      </c>
      <c r="F506" s="173" t="n">
        <f aca="false">SUM(H506:CJ506)</f>
        <v>0</v>
      </c>
      <c r="G506" s="174"/>
      <c r="H506" s="175"/>
      <c r="I506" s="176"/>
      <c r="J506" s="176"/>
      <c r="K506" s="176"/>
      <c r="L506" s="176"/>
      <c r="M506" s="176"/>
      <c r="N506" s="176"/>
      <c r="O506" s="176"/>
      <c r="P506" s="176"/>
      <c r="Q506" s="176"/>
      <c r="R506" s="176"/>
      <c r="S506" s="176"/>
      <c r="T506" s="176"/>
      <c r="U506" s="176"/>
      <c r="V506" s="176"/>
      <c r="W506" s="176"/>
      <c r="X506" s="176"/>
      <c r="Y506" s="176"/>
      <c r="Z506" s="176"/>
      <c r="AA506" s="176"/>
      <c r="AB506" s="176"/>
      <c r="AC506" s="176"/>
      <c r="AD506" s="176"/>
      <c r="AE506" s="176"/>
      <c r="AF506" s="176"/>
      <c r="AG506" s="176"/>
      <c r="AH506" s="176"/>
      <c r="AI506" s="176"/>
      <c r="AJ506" s="176"/>
      <c r="AK506" s="176"/>
      <c r="AL506" s="176"/>
      <c r="AM506" s="176"/>
      <c r="AN506" s="176"/>
      <c r="AO506" s="176"/>
      <c r="AP506" s="176"/>
      <c r="AQ506" s="176"/>
      <c r="AR506" s="176"/>
      <c r="AS506" s="176"/>
      <c r="AT506" s="176"/>
      <c r="AU506" s="176"/>
      <c r="AV506" s="176"/>
      <c r="AW506" s="176"/>
      <c r="AX506" s="176"/>
      <c r="AY506" s="176"/>
      <c r="AZ506" s="176"/>
      <c r="BA506" s="176"/>
      <c r="BB506" s="176"/>
      <c r="BC506" s="176"/>
      <c r="BD506" s="176"/>
      <c r="BE506" s="176"/>
      <c r="BF506" s="176"/>
      <c r="BG506" s="176"/>
      <c r="BH506" s="176"/>
      <c r="BI506" s="176"/>
      <c r="BJ506" s="176"/>
      <c r="BK506" s="176"/>
      <c r="BL506" s="176"/>
      <c r="BM506" s="176"/>
      <c r="BN506" s="176"/>
      <c r="BO506" s="176"/>
      <c r="BP506" s="176"/>
      <c r="BQ506" s="176"/>
      <c r="BR506" s="176"/>
      <c r="BS506" s="176"/>
      <c r="BT506" s="176"/>
      <c r="BU506" s="176"/>
      <c r="BV506" s="176"/>
      <c r="BW506" s="176"/>
      <c r="BX506" s="176"/>
      <c r="BY506" s="176"/>
      <c r="BZ506" s="176"/>
      <c r="CA506" s="176"/>
      <c r="CB506" s="176"/>
      <c r="CC506" s="176"/>
      <c r="CD506" s="176"/>
      <c r="CE506" s="176"/>
      <c r="CF506" s="176"/>
      <c r="CG506" s="176"/>
      <c r="CH506" s="176"/>
      <c r="CI506" s="176"/>
      <c r="CJ506" s="176"/>
      <c r="CK506" s="177"/>
      <c r="CL506" s="177"/>
    </row>
    <row r="507" customFormat="false" ht="12.75" hidden="false" customHeight="false" outlineLevel="0" collapsed="false">
      <c r="A507" s="197" t="s">
        <v>64</v>
      </c>
      <c r="B507" s="198"/>
      <c r="C507" s="199" t="s">
        <v>113</v>
      </c>
      <c r="D507" s="171" t="n">
        <v>24</v>
      </c>
      <c r="E507" s="172" t="s">
        <v>127</v>
      </c>
      <c r="F507" s="173" t="n">
        <f aca="false">SUM(H507:CJ507)</f>
        <v>0</v>
      </c>
      <c r="G507" s="174"/>
      <c r="H507" s="175"/>
      <c r="I507" s="176"/>
      <c r="J507" s="176"/>
      <c r="K507" s="176"/>
      <c r="L507" s="176"/>
      <c r="M507" s="176"/>
      <c r="N507" s="176"/>
      <c r="O507" s="176"/>
      <c r="P507" s="176"/>
      <c r="Q507" s="176"/>
      <c r="R507" s="176"/>
      <c r="S507" s="176"/>
      <c r="T507" s="176"/>
      <c r="U507" s="176"/>
      <c r="V507" s="176"/>
      <c r="W507" s="176"/>
      <c r="X507" s="176"/>
      <c r="Y507" s="176"/>
      <c r="Z507" s="176"/>
      <c r="AA507" s="176"/>
      <c r="AB507" s="176"/>
      <c r="AC507" s="176"/>
      <c r="AD507" s="176"/>
      <c r="AE507" s="176"/>
      <c r="AF507" s="176"/>
      <c r="AG507" s="176"/>
      <c r="AH507" s="176"/>
      <c r="AI507" s="176"/>
      <c r="AJ507" s="176"/>
      <c r="AK507" s="176"/>
      <c r="AL507" s="176"/>
      <c r="AM507" s="176"/>
      <c r="AN507" s="176"/>
      <c r="AO507" s="176"/>
      <c r="AP507" s="176"/>
      <c r="AQ507" s="176"/>
      <c r="AR507" s="176"/>
      <c r="AS507" s="176"/>
      <c r="AT507" s="176"/>
      <c r="AU507" s="176"/>
      <c r="AV507" s="176"/>
      <c r="AW507" s="176"/>
      <c r="AX507" s="176"/>
      <c r="AY507" s="176"/>
      <c r="AZ507" s="176"/>
      <c r="BA507" s="176"/>
      <c r="BB507" s="176"/>
      <c r="BC507" s="176"/>
      <c r="BD507" s="176"/>
      <c r="BE507" s="176"/>
      <c r="BF507" s="176"/>
      <c r="BG507" s="176"/>
      <c r="BH507" s="176"/>
      <c r="BI507" s="176"/>
      <c r="BJ507" s="176"/>
      <c r="BK507" s="176"/>
      <c r="BL507" s="176"/>
      <c r="BM507" s="176"/>
      <c r="BN507" s="176"/>
      <c r="BO507" s="176"/>
      <c r="BP507" s="176"/>
      <c r="BQ507" s="176"/>
      <c r="BR507" s="176"/>
      <c r="BS507" s="176"/>
      <c r="BT507" s="176"/>
      <c r="BU507" s="176"/>
      <c r="BV507" s="176"/>
      <c r="BW507" s="176"/>
      <c r="BX507" s="176"/>
      <c r="BY507" s="176"/>
      <c r="BZ507" s="176"/>
      <c r="CA507" s="176"/>
      <c r="CB507" s="176"/>
      <c r="CC507" s="176"/>
      <c r="CD507" s="176"/>
      <c r="CE507" s="176"/>
      <c r="CF507" s="176"/>
      <c r="CG507" s="176"/>
      <c r="CH507" s="176"/>
      <c r="CI507" s="176"/>
      <c r="CJ507" s="176"/>
      <c r="CK507" s="177"/>
      <c r="CL507" s="177"/>
    </row>
    <row r="508" customFormat="false" ht="12.75" hidden="false" customHeight="false" outlineLevel="0" collapsed="false">
      <c r="A508" s="197" t="s">
        <v>64</v>
      </c>
      <c r="B508" s="198"/>
      <c r="C508" s="199" t="s">
        <v>113</v>
      </c>
      <c r="D508" s="171" t="n">
        <v>25</v>
      </c>
      <c r="E508" s="172" t="s">
        <v>127</v>
      </c>
      <c r="F508" s="173" t="n">
        <f aca="false">SUM(H508:CJ508)</f>
        <v>0</v>
      </c>
      <c r="G508" s="174"/>
      <c r="H508" s="175"/>
      <c r="I508" s="176"/>
      <c r="J508" s="176"/>
      <c r="K508" s="176"/>
      <c r="L508" s="176"/>
      <c r="M508" s="176"/>
      <c r="N508" s="176"/>
      <c r="O508" s="176"/>
      <c r="P508" s="176"/>
      <c r="Q508" s="176"/>
      <c r="R508" s="176"/>
      <c r="S508" s="176"/>
      <c r="T508" s="176"/>
      <c r="U508" s="176"/>
      <c r="V508" s="176"/>
      <c r="W508" s="176"/>
      <c r="X508" s="176"/>
      <c r="Y508" s="176"/>
      <c r="Z508" s="176"/>
      <c r="AA508" s="176"/>
      <c r="AB508" s="176"/>
      <c r="AC508" s="176"/>
      <c r="AD508" s="176"/>
      <c r="AE508" s="176"/>
      <c r="AF508" s="176"/>
      <c r="AG508" s="176"/>
      <c r="AH508" s="176"/>
      <c r="AI508" s="176"/>
      <c r="AJ508" s="176"/>
      <c r="AK508" s="176"/>
      <c r="AL508" s="176"/>
      <c r="AM508" s="176"/>
      <c r="AN508" s="176"/>
      <c r="AO508" s="176"/>
      <c r="AP508" s="176"/>
      <c r="AQ508" s="176"/>
      <c r="AR508" s="176"/>
      <c r="AS508" s="176"/>
      <c r="AT508" s="176"/>
      <c r="AU508" s="176"/>
      <c r="AV508" s="176"/>
      <c r="AW508" s="176"/>
      <c r="AX508" s="176"/>
      <c r="AY508" s="176"/>
      <c r="AZ508" s="176"/>
      <c r="BA508" s="176"/>
      <c r="BB508" s="176"/>
      <c r="BC508" s="176"/>
      <c r="BD508" s="176"/>
      <c r="BE508" s="176"/>
      <c r="BF508" s="176"/>
      <c r="BG508" s="176"/>
      <c r="BH508" s="176"/>
      <c r="BI508" s="176"/>
      <c r="BJ508" s="176"/>
      <c r="BK508" s="176"/>
      <c r="BL508" s="176"/>
      <c r="BM508" s="176"/>
      <c r="BN508" s="176"/>
      <c r="BO508" s="176"/>
      <c r="BP508" s="176"/>
      <c r="BQ508" s="176"/>
      <c r="BR508" s="176"/>
      <c r="BS508" s="176"/>
      <c r="BT508" s="176"/>
      <c r="BU508" s="176"/>
      <c r="BV508" s="176"/>
      <c r="BW508" s="176"/>
      <c r="BX508" s="176"/>
      <c r="BY508" s="176"/>
      <c r="BZ508" s="176"/>
      <c r="CA508" s="176"/>
      <c r="CB508" s="176"/>
      <c r="CC508" s="176"/>
      <c r="CD508" s="176"/>
      <c r="CE508" s="176"/>
      <c r="CF508" s="176"/>
      <c r="CG508" s="176"/>
      <c r="CH508" s="176"/>
      <c r="CI508" s="176"/>
      <c r="CJ508" s="176"/>
      <c r="CK508" s="177"/>
      <c r="CL508" s="177"/>
    </row>
    <row r="509" customFormat="false" ht="12.75" hidden="false" customHeight="false" outlineLevel="0" collapsed="false">
      <c r="A509" s="197" t="s">
        <v>64</v>
      </c>
      <c r="B509" s="198"/>
      <c r="C509" s="199" t="s">
        <v>113</v>
      </c>
      <c r="D509" s="171" t="n">
        <v>26</v>
      </c>
      <c r="E509" s="172" t="s">
        <v>127</v>
      </c>
      <c r="F509" s="173" t="n">
        <f aca="false">SUM(H509:CJ509)</f>
        <v>0</v>
      </c>
      <c r="G509" s="174"/>
      <c r="H509" s="175"/>
      <c r="I509" s="176"/>
      <c r="J509" s="176"/>
      <c r="K509" s="176"/>
      <c r="L509" s="176"/>
      <c r="M509" s="176"/>
      <c r="N509" s="176"/>
      <c r="O509" s="176"/>
      <c r="P509" s="176"/>
      <c r="Q509" s="176"/>
      <c r="R509" s="176"/>
      <c r="S509" s="176"/>
      <c r="T509" s="176"/>
      <c r="U509" s="176"/>
      <c r="V509" s="176"/>
      <c r="W509" s="176"/>
      <c r="X509" s="176"/>
      <c r="Y509" s="176"/>
      <c r="Z509" s="176"/>
      <c r="AA509" s="176"/>
      <c r="AB509" s="176"/>
      <c r="AC509" s="176"/>
      <c r="AD509" s="176"/>
      <c r="AE509" s="176"/>
      <c r="AF509" s="176"/>
      <c r="AG509" s="176"/>
      <c r="AH509" s="176"/>
      <c r="AI509" s="176"/>
      <c r="AJ509" s="176"/>
      <c r="AK509" s="176"/>
      <c r="AL509" s="176"/>
      <c r="AM509" s="176"/>
      <c r="AN509" s="176"/>
      <c r="AO509" s="176"/>
      <c r="AP509" s="176"/>
      <c r="AQ509" s="176"/>
      <c r="AR509" s="176"/>
      <c r="AS509" s="176"/>
      <c r="AT509" s="176"/>
      <c r="AU509" s="176"/>
      <c r="AV509" s="176"/>
      <c r="AW509" s="176"/>
      <c r="AX509" s="176"/>
      <c r="AY509" s="176"/>
      <c r="AZ509" s="176"/>
      <c r="BA509" s="176"/>
      <c r="BB509" s="176"/>
      <c r="BC509" s="176"/>
      <c r="BD509" s="176"/>
      <c r="BE509" s="176"/>
      <c r="BF509" s="176"/>
      <c r="BG509" s="176"/>
      <c r="BH509" s="176"/>
      <c r="BI509" s="176"/>
      <c r="BJ509" s="176"/>
      <c r="BK509" s="176"/>
      <c r="BL509" s="176"/>
      <c r="BM509" s="176"/>
      <c r="BN509" s="176"/>
      <c r="BO509" s="176"/>
      <c r="BP509" s="176"/>
      <c r="BQ509" s="176"/>
      <c r="BR509" s="176"/>
      <c r="BS509" s="176"/>
      <c r="BT509" s="176"/>
      <c r="BU509" s="176"/>
      <c r="BV509" s="176"/>
      <c r="BW509" s="176"/>
      <c r="BX509" s="176"/>
      <c r="BY509" s="176"/>
      <c r="BZ509" s="176"/>
      <c r="CA509" s="176"/>
      <c r="CB509" s="176"/>
      <c r="CC509" s="176"/>
      <c r="CD509" s="176"/>
      <c r="CE509" s="176"/>
      <c r="CF509" s="176"/>
      <c r="CG509" s="176"/>
      <c r="CH509" s="176"/>
      <c r="CI509" s="176"/>
      <c r="CJ509" s="176"/>
      <c r="CK509" s="177"/>
      <c r="CL509" s="177"/>
    </row>
    <row r="510" customFormat="false" ht="12.75" hidden="false" customHeight="false" outlineLevel="0" collapsed="false">
      <c r="A510" s="197" t="s">
        <v>64</v>
      </c>
      <c r="B510" s="198"/>
      <c r="C510" s="199" t="s">
        <v>113</v>
      </c>
      <c r="D510" s="171" t="n">
        <v>27</v>
      </c>
      <c r="E510" s="172" t="s">
        <v>127</v>
      </c>
      <c r="F510" s="173" t="n">
        <f aca="false">SUM(H510:CJ510)</f>
        <v>0</v>
      </c>
      <c r="G510" s="174"/>
      <c r="H510" s="175"/>
      <c r="I510" s="176"/>
      <c r="J510" s="176"/>
      <c r="K510" s="176"/>
      <c r="L510" s="176"/>
      <c r="M510" s="176"/>
      <c r="N510" s="176"/>
      <c r="O510" s="176"/>
      <c r="P510" s="176"/>
      <c r="Q510" s="176"/>
      <c r="R510" s="176"/>
      <c r="S510" s="176"/>
      <c r="T510" s="176"/>
      <c r="U510" s="176"/>
      <c r="V510" s="176"/>
      <c r="W510" s="176"/>
      <c r="X510" s="176"/>
      <c r="Y510" s="176"/>
      <c r="Z510" s="176"/>
      <c r="AA510" s="176"/>
      <c r="AB510" s="176"/>
      <c r="AC510" s="176"/>
      <c r="AD510" s="176"/>
      <c r="AE510" s="176"/>
      <c r="AF510" s="176"/>
      <c r="AG510" s="176"/>
      <c r="AH510" s="176"/>
      <c r="AI510" s="176"/>
      <c r="AJ510" s="176"/>
      <c r="AK510" s="176"/>
      <c r="AL510" s="176"/>
      <c r="AM510" s="176"/>
      <c r="AN510" s="176"/>
      <c r="AO510" s="176"/>
      <c r="AP510" s="176"/>
      <c r="AQ510" s="176"/>
      <c r="AR510" s="176"/>
      <c r="AS510" s="176"/>
      <c r="AT510" s="176"/>
      <c r="AU510" s="176"/>
      <c r="AV510" s="176"/>
      <c r="AW510" s="176"/>
      <c r="AX510" s="176"/>
      <c r="AY510" s="176"/>
      <c r="AZ510" s="176"/>
      <c r="BA510" s="176"/>
      <c r="BB510" s="176"/>
      <c r="BC510" s="176"/>
      <c r="BD510" s="176"/>
      <c r="BE510" s="176"/>
      <c r="BF510" s="176"/>
      <c r="BG510" s="176"/>
      <c r="BH510" s="176"/>
      <c r="BI510" s="176"/>
      <c r="BJ510" s="176"/>
      <c r="BK510" s="176"/>
      <c r="BL510" s="176"/>
      <c r="BM510" s="176"/>
      <c r="BN510" s="176"/>
      <c r="BO510" s="176"/>
      <c r="BP510" s="176"/>
      <c r="BQ510" s="176"/>
      <c r="BR510" s="176"/>
      <c r="BS510" s="176"/>
      <c r="BT510" s="176"/>
      <c r="BU510" s="176"/>
      <c r="BV510" s="176"/>
      <c r="BW510" s="176"/>
      <c r="BX510" s="176"/>
      <c r="BY510" s="176"/>
      <c r="BZ510" s="176"/>
      <c r="CA510" s="176"/>
      <c r="CB510" s="176"/>
      <c r="CC510" s="176"/>
      <c r="CD510" s="176"/>
      <c r="CE510" s="176"/>
      <c r="CF510" s="176"/>
      <c r="CG510" s="176"/>
      <c r="CH510" s="176"/>
      <c r="CI510" s="176"/>
      <c r="CJ510" s="176"/>
      <c r="CK510" s="177"/>
      <c r="CL510" s="177"/>
    </row>
    <row r="511" customFormat="false" ht="12.75" hidden="false" customHeight="false" outlineLevel="0" collapsed="false">
      <c r="A511" s="197" t="s">
        <v>64</v>
      </c>
      <c r="B511" s="198"/>
      <c r="C511" s="199" t="s">
        <v>113</v>
      </c>
      <c r="D511" s="171" t="n">
        <v>28</v>
      </c>
      <c r="E511" s="172" t="s">
        <v>127</v>
      </c>
      <c r="F511" s="178" t="n">
        <f aca="false">SUM(H511:CJ511)</f>
        <v>0</v>
      </c>
      <c r="G511" s="179"/>
      <c r="H511" s="180"/>
      <c r="I511" s="181"/>
      <c r="J511" s="181"/>
      <c r="K511" s="181"/>
      <c r="L511" s="181"/>
      <c r="M511" s="181"/>
      <c r="N511" s="181"/>
      <c r="O511" s="181"/>
      <c r="P511" s="181"/>
      <c r="Q511" s="181"/>
      <c r="R511" s="181"/>
      <c r="S511" s="181"/>
      <c r="T511" s="181"/>
      <c r="U511" s="181"/>
      <c r="V511" s="181"/>
      <c r="W511" s="181"/>
      <c r="X511" s="181"/>
      <c r="Y511" s="181"/>
      <c r="Z511" s="181"/>
      <c r="AA511" s="181"/>
      <c r="AB511" s="181"/>
      <c r="AC511" s="181"/>
      <c r="AD511" s="181"/>
      <c r="AE511" s="181"/>
      <c r="AF511" s="181"/>
      <c r="AG511" s="181"/>
      <c r="AH511" s="181"/>
      <c r="AI511" s="181"/>
      <c r="AJ511" s="181"/>
      <c r="AK511" s="181"/>
      <c r="AL511" s="181"/>
      <c r="AM511" s="181"/>
      <c r="AN511" s="181"/>
      <c r="AO511" s="181"/>
      <c r="AP511" s="181"/>
      <c r="AQ511" s="181"/>
      <c r="AR511" s="181"/>
      <c r="AS511" s="181"/>
      <c r="AT511" s="181"/>
      <c r="AU511" s="181"/>
      <c r="AV511" s="181"/>
      <c r="AW511" s="181"/>
      <c r="AX511" s="181"/>
      <c r="AY511" s="181"/>
      <c r="AZ511" s="181"/>
      <c r="BA511" s="181"/>
      <c r="BB511" s="181"/>
      <c r="BC511" s="181"/>
      <c r="BD511" s="181"/>
      <c r="BE511" s="181"/>
      <c r="BF511" s="181"/>
      <c r="BG511" s="181"/>
      <c r="BH511" s="181"/>
      <c r="BI511" s="181"/>
      <c r="BJ511" s="181"/>
      <c r="BK511" s="181"/>
      <c r="BL511" s="181"/>
      <c r="BM511" s="181"/>
      <c r="BN511" s="181"/>
      <c r="BO511" s="181"/>
      <c r="BP511" s="181"/>
      <c r="BQ511" s="181"/>
      <c r="BR511" s="181"/>
      <c r="BS511" s="181"/>
      <c r="BT511" s="181"/>
      <c r="BU511" s="181"/>
      <c r="BV511" s="181"/>
      <c r="BW511" s="181"/>
      <c r="BX511" s="181"/>
      <c r="BY511" s="181"/>
      <c r="BZ511" s="181"/>
      <c r="CA511" s="181"/>
      <c r="CB511" s="181"/>
      <c r="CC511" s="181"/>
      <c r="CD511" s="181"/>
      <c r="CE511" s="181"/>
      <c r="CF511" s="181"/>
      <c r="CG511" s="181"/>
      <c r="CH511" s="181"/>
      <c r="CI511" s="181"/>
      <c r="CJ511" s="181"/>
      <c r="CK511" s="177"/>
      <c r="CL511" s="177"/>
    </row>
    <row r="512" customFormat="false" ht="12.75" hidden="false" customHeight="false" outlineLevel="0" collapsed="false">
      <c r="A512" s="197" t="s">
        <v>64</v>
      </c>
      <c r="B512" s="198"/>
      <c r="C512" s="199" t="s">
        <v>113</v>
      </c>
      <c r="D512" s="171" t="n">
        <v>29</v>
      </c>
      <c r="E512" s="172" t="s">
        <v>127</v>
      </c>
      <c r="F512" s="178" t="n">
        <f aca="false">SUM(H512:CJ512)</f>
        <v>0</v>
      </c>
      <c r="G512" s="179" t="n">
        <f aca="false">SUM(F506:F512)</f>
        <v>0</v>
      </c>
      <c r="H512" s="180"/>
      <c r="I512" s="181"/>
      <c r="J512" s="181"/>
      <c r="K512" s="181"/>
      <c r="L512" s="181"/>
      <c r="M512" s="181"/>
      <c r="N512" s="181"/>
      <c r="O512" s="181"/>
      <c r="P512" s="181"/>
      <c r="Q512" s="181"/>
      <c r="R512" s="181"/>
      <c r="S512" s="181"/>
      <c r="T512" s="181"/>
      <c r="U512" s="181"/>
      <c r="V512" s="181"/>
      <c r="W512" s="181"/>
      <c r="X512" s="181"/>
      <c r="Y512" s="181"/>
      <c r="Z512" s="181"/>
      <c r="AA512" s="181"/>
      <c r="AB512" s="181"/>
      <c r="AC512" s="181"/>
      <c r="AD512" s="181"/>
      <c r="AE512" s="181"/>
      <c r="AF512" s="181"/>
      <c r="AG512" s="181"/>
      <c r="AH512" s="181"/>
      <c r="AI512" s="181"/>
      <c r="AJ512" s="181"/>
      <c r="AK512" s="181"/>
      <c r="AL512" s="181"/>
      <c r="AM512" s="181"/>
      <c r="AN512" s="181"/>
      <c r="AO512" s="181"/>
      <c r="AP512" s="181"/>
      <c r="AQ512" s="181"/>
      <c r="AR512" s="181"/>
      <c r="AS512" s="181"/>
      <c r="AT512" s="181"/>
      <c r="AU512" s="181"/>
      <c r="AV512" s="181"/>
      <c r="AW512" s="181"/>
      <c r="AX512" s="181"/>
      <c r="AY512" s="181"/>
      <c r="AZ512" s="181"/>
      <c r="BA512" s="181"/>
      <c r="BB512" s="181"/>
      <c r="BC512" s="181"/>
      <c r="BD512" s="181"/>
      <c r="BE512" s="181"/>
      <c r="BF512" s="181"/>
      <c r="BG512" s="181"/>
      <c r="BH512" s="181"/>
      <c r="BI512" s="181"/>
      <c r="BJ512" s="181"/>
      <c r="BK512" s="181"/>
      <c r="BL512" s="181"/>
      <c r="BM512" s="181"/>
      <c r="BN512" s="181"/>
      <c r="BO512" s="181"/>
      <c r="BP512" s="181"/>
      <c r="BQ512" s="181"/>
      <c r="BR512" s="181"/>
      <c r="BS512" s="181"/>
      <c r="BT512" s="181"/>
      <c r="BU512" s="181"/>
      <c r="BV512" s="181"/>
      <c r="BW512" s="181"/>
      <c r="BX512" s="181"/>
      <c r="BY512" s="181"/>
      <c r="BZ512" s="181"/>
      <c r="CA512" s="181"/>
      <c r="CB512" s="181"/>
      <c r="CC512" s="181"/>
      <c r="CD512" s="181"/>
      <c r="CE512" s="181"/>
      <c r="CF512" s="181"/>
      <c r="CG512" s="181"/>
      <c r="CH512" s="181"/>
      <c r="CI512" s="181"/>
      <c r="CJ512" s="181"/>
      <c r="CK512" s="177"/>
      <c r="CL512" s="177"/>
    </row>
    <row r="513" customFormat="false" ht="12.75" hidden="false" customHeight="false" outlineLevel="0" collapsed="false">
      <c r="A513" s="197" t="s">
        <v>64</v>
      </c>
      <c r="B513" s="198"/>
      <c r="C513" s="199" t="s">
        <v>113</v>
      </c>
      <c r="D513" s="171" t="n">
        <v>30</v>
      </c>
      <c r="E513" s="172" t="s">
        <v>128</v>
      </c>
      <c r="F513" s="173" t="n">
        <f aca="false">SUM(H513:CJ513)</f>
        <v>0</v>
      </c>
      <c r="G513" s="174"/>
      <c r="H513" s="175"/>
      <c r="I513" s="176"/>
      <c r="J513" s="176"/>
      <c r="K513" s="176"/>
      <c r="L513" s="176"/>
      <c r="M513" s="176"/>
      <c r="N513" s="176"/>
      <c r="O513" s="176"/>
      <c r="P513" s="176"/>
      <c r="Q513" s="176"/>
      <c r="R513" s="176"/>
      <c r="S513" s="176"/>
      <c r="T513" s="176"/>
      <c r="U513" s="176"/>
      <c r="V513" s="176"/>
      <c r="W513" s="176"/>
      <c r="X513" s="176"/>
      <c r="Y513" s="176"/>
      <c r="Z513" s="176"/>
      <c r="AA513" s="176"/>
      <c r="AB513" s="176"/>
      <c r="AC513" s="176"/>
      <c r="AD513" s="176"/>
      <c r="AE513" s="176"/>
      <c r="AF513" s="176"/>
      <c r="AG513" s="176"/>
      <c r="AH513" s="176"/>
      <c r="AI513" s="176"/>
      <c r="AJ513" s="176"/>
      <c r="AK513" s="176"/>
      <c r="AL513" s="176"/>
      <c r="AM513" s="176"/>
      <c r="AN513" s="176"/>
      <c r="AO513" s="176"/>
      <c r="AP513" s="176"/>
      <c r="AQ513" s="176"/>
      <c r="AR513" s="176"/>
      <c r="AS513" s="176"/>
      <c r="AT513" s="176"/>
      <c r="AU513" s="176"/>
      <c r="AV513" s="176"/>
      <c r="AW513" s="176"/>
      <c r="AX513" s="176"/>
      <c r="AY513" s="176"/>
      <c r="AZ513" s="176"/>
      <c r="BA513" s="176"/>
      <c r="BB513" s="176"/>
      <c r="BC513" s="176"/>
      <c r="BD513" s="176"/>
      <c r="BE513" s="176"/>
      <c r="BF513" s="176"/>
      <c r="BG513" s="176"/>
      <c r="BH513" s="176"/>
      <c r="BI513" s="176"/>
      <c r="BJ513" s="176"/>
      <c r="BK513" s="176"/>
      <c r="BL513" s="176"/>
      <c r="BM513" s="176"/>
      <c r="BN513" s="176"/>
      <c r="BO513" s="176"/>
      <c r="BP513" s="176"/>
      <c r="BQ513" s="176"/>
      <c r="BR513" s="176"/>
      <c r="BS513" s="176"/>
      <c r="BT513" s="176"/>
      <c r="BU513" s="176"/>
      <c r="BV513" s="176"/>
      <c r="BW513" s="176"/>
      <c r="BX513" s="176"/>
      <c r="BY513" s="176"/>
      <c r="BZ513" s="176"/>
      <c r="CA513" s="176"/>
      <c r="CB513" s="176"/>
      <c r="CC513" s="176"/>
      <c r="CD513" s="176"/>
      <c r="CE513" s="176"/>
      <c r="CF513" s="176"/>
      <c r="CG513" s="176"/>
      <c r="CH513" s="176"/>
      <c r="CI513" s="176"/>
      <c r="CJ513" s="176"/>
      <c r="CK513" s="177"/>
      <c r="CL513" s="177"/>
    </row>
    <row r="514" customFormat="false" ht="13.5" hidden="false" customHeight="false" outlineLevel="0" collapsed="false">
      <c r="A514" s="197" t="s">
        <v>64</v>
      </c>
      <c r="B514" s="198"/>
      <c r="C514" s="199" t="s">
        <v>113</v>
      </c>
      <c r="D514" s="171"/>
      <c r="E514" s="172"/>
      <c r="F514" s="173" t="n">
        <f aca="false">SUM(H514:CJ514)</f>
        <v>0</v>
      </c>
      <c r="G514" s="174"/>
      <c r="H514" s="175"/>
      <c r="I514" s="176"/>
      <c r="J514" s="176"/>
      <c r="K514" s="176"/>
      <c r="L514" s="176"/>
      <c r="M514" s="176"/>
      <c r="N514" s="176"/>
      <c r="O514" s="176"/>
      <c r="P514" s="176"/>
      <c r="Q514" s="176"/>
      <c r="R514" s="176"/>
      <c r="S514" s="176"/>
      <c r="T514" s="176"/>
      <c r="U514" s="176"/>
      <c r="V514" s="176"/>
      <c r="W514" s="176"/>
      <c r="X514" s="176"/>
      <c r="Y514" s="176"/>
      <c r="Z514" s="176"/>
      <c r="AA514" s="176"/>
      <c r="AB514" s="176"/>
      <c r="AC514" s="176"/>
      <c r="AD514" s="176"/>
      <c r="AE514" s="176"/>
      <c r="AF514" s="176"/>
      <c r="AG514" s="176"/>
      <c r="AH514" s="176"/>
      <c r="AI514" s="176"/>
      <c r="AJ514" s="176"/>
      <c r="AK514" s="176"/>
      <c r="AL514" s="176"/>
      <c r="AM514" s="176"/>
      <c r="AN514" s="176"/>
      <c r="AO514" s="176"/>
      <c r="AP514" s="176"/>
      <c r="AQ514" s="176"/>
      <c r="AR514" s="176"/>
      <c r="AS514" s="176"/>
      <c r="AT514" s="176"/>
      <c r="AU514" s="176"/>
      <c r="AV514" s="176"/>
      <c r="AW514" s="176"/>
      <c r="AX514" s="176"/>
      <c r="AY514" s="176"/>
      <c r="AZ514" s="176"/>
      <c r="BA514" s="176"/>
      <c r="BB514" s="176"/>
      <c r="BC514" s="176"/>
      <c r="BD514" s="176"/>
      <c r="BE514" s="176"/>
      <c r="BF514" s="176"/>
      <c r="BG514" s="176"/>
      <c r="BH514" s="176"/>
      <c r="BI514" s="176"/>
      <c r="BJ514" s="176"/>
      <c r="BK514" s="176"/>
      <c r="BL514" s="176"/>
      <c r="BM514" s="176"/>
      <c r="BN514" s="176"/>
      <c r="BO514" s="176"/>
      <c r="BP514" s="176"/>
      <c r="BQ514" s="176"/>
      <c r="BR514" s="176"/>
      <c r="BS514" s="176"/>
      <c r="BT514" s="176"/>
      <c r="BU514" s="176"/>
      <c r="BV514" s="176"/>
      <c r="BW514" s="176"/>
      <c r="BX514" s="176"/>
      <c r="BY514" s="176"/>
      <c r="BZ514" s="176"/>
      <c r="CA514" s="176"/>
      <c r="CB514" s="176"/>
      <c r="CC514" s="176"/>
      <c r="CD514" s="176"/>
      <c r="CE514" s="176"/>
      <c r="CF514" s="176"/>
      <c r="CG514" s="176"/>
      <c r="CH514" s="176"/>
      <c r="CI514" s="176"/>
      <c r="CJ514" s="176"/>
      <c r="CK514" s="177"/>
      <c r="CL514" s="177"/>
    </row>
    <row r="515" customFormat="false" ht="13.5" hidden="false" customHeight="false" outlineLevel="0" collapsed="false">
      <c r="A515" s="200" t="s">
        <v>64</v>
      </c>
      <c r="B515" s="201"/>
      <c r="C515" s="183" t="s">
        <v>67</v>
      </c>
      <c r="D515" s="184" t="s">
        <v>49</v>
      </c>
      <c r="E515" s="185"/>
      <c r="F515" s="185" t="n">
        <f aca="false">SUM(F484:F514)</f>
        <v>0</v>
      </c>
      <c r="G515" s="185"/>
      <c r="H515" s="186" t="n">
        <f aca="false">SUM(H484:H514)</f>
        <v>0</v>
      </c>
      <c r="I515" s="187" t="n">
        <f aca="false">SUM(I484:I514)</f>
        <v>0</v>
      </c>
      <c r="J515" s="188" t="n">
        <f aca="false">SUM(J484:J514)</f>
        <v>0</v>
      </c>
      <c r="K515" s="189" t="n">
        <f aca="false">SUM(K484:K514)</f>
        <v>0</v>
      </c>
      <c r="L515" s="189" t="n">
        <f aca="false">SUM(L484:L514)</f>
        <v>0</v>
      </c>
      <c r="M515" s="190" t="n">
        <f aca="false">SUM(M484:M514)</f>
        <v>0</v>
      </c>
      <c r="N515" s="190" t="n">
        <f aca="false">SUM(N484:N514)</f>
        <v>0</v>
      </c>
      <c r="O515" s="190" t="n">
        <f aca="false">SUM(O484:O514)</f>
        <v>0</v>
      </c>
      <c r="P515" s="190" t="n">
        <f aca="false">SUM(P484:P514)</f>
        <v>0</v>
      </c>
      <c r="Q515" s="190" t="n">
        <f aca="false">SUM(Q484:Q514)</f>
        <v>0</v>
      </c>
      <c r="R515" s="188" t="n">
        <f aca="false">SUM(R484:R514)</f>
        <v>0</v>
      </c>
      <c r="S515" s="188" t="n">
        <f aca="false">SUM(S484:S514)</f>
        <v>0</v>
      </c>
      <c r="T515" s="188" t="n">
        <f aca="false">SUM(T484:T514)</f>
        <v>0</v>
      </c>
      <c r="U515" s="188" t="n">
        <f aca="false">SUM(U484:U514)</f>
        <v>0</v>
      </c>
      <c r="V515" s="188" t="n">
        <f aca="false">SUM(V484:V514)</f>
        <v>0</v>
      </c>
      <c r="W515" s="188" t="n">
        <f aca="false">SUM(W484:W514)</f>
        <v>0</v>
      </c>
      <c r="X515" s="188" t="n">
        <f aca="false">SUM(X484:X514)</f>
        <v>0</v>
      </c>
      <c r="Y515" s="188" t="n">
        <f aca="false">SUM(Y484:Y514)</f>
        <v>0</v>
      </c>
      <c r="Z515" s="188" t="n">
        <f aca="false">SUM(Z484:Z514)</f>
        <v>0</v>
      </c>
      <c r="AA515" s="188" t="n">
        <f aca="false">SUM(AA484:AA514)</f>
        <v>0</v>
      </c>
      <c r="AB515" s="188" t="n">
        <f aca="false">SUM(AB484:AB514)</f>
        <v>0</v>
      </c>
      <c r="AC515" s="188" t="n">
        <f aca="false">SUM(AC484:AC514)</f>
        <v>0</v>
      </c>
      <c r="AD515" s="188" t="n">
        <f aca="false">SUM(AD484:AD514)</f>
        <v>0</v>
      </c>
      <c r="AE515" s="188" t="n">
        <f aca="false">SUM(AE484:AE514)</f>
        <v>0</v>
      </c>
      <c r="AF515" s="188" t="n">
        <f aca="false">SUM(AF484:AF514)</f>
        <v>0</v>
      </c>
      <c r="AG515" s="188" t="n">
        <f aca="false">SUM(AG484:AG514)</f>
        <v>0</v>
      </c>
      <c r="AH515" s="188" t="n">
        <f aca="false">SUM(AH484:AH514)</f>
        <v>0</v>
      </c>
      <c r="AI515" s="188" t="n">
        <f aca="false">SUM(AI484:AI514)</f>
        <v>0</v>
      </c>
      <c r="AJ515" s="188" t="n">
        <f aca="false">SUM(AJ484:AJ514)</f>
        <v>0</v>
      </c>
      <c r="AK515" s="188" t="n">
        <f aca="false">SUM(AK484:AK514)</f>
        <v>0</v>
      </c>
      <c r="AL515" s="188" t="n">
        <f aca="false">SUM(AL484:AL514)</f>
        <v>0</v>
      </c>
      <c r="AM515" s="188" t="n">
        <f aca="false">SUM(AM484:AM514)</f>
        <v>0</v>
      </c>
      <c r="AN515" s="188" t="n">
        <f aca="false">SUM(AN484:AN514)</f>
        <v>0</v>
      </c>
      <c r="AO515" s="188" t="n">
        <f aca="false">SUM(AO484:AO514)</f>
        <v>0</v>
      </c>
      <c r="AP515" s="188" t="n">
        <f aca="false">SUM(AP484:AP514)</f>
        <v>0</v>
      </c>
      <c r="AQ515" s="188" t="n">
        <f aca="false">SUM(AQ484:AQ514)</f>
        <v>0</v>
      </c>
      <c r="AR515" s="188" t="n">
        <f aca="false">SUM(AR484:AR514)</f>
        <v>0</v>
      </c>
      <c r="AS515" s="188" t="n">
        <f aca="false">SUM(AS484:AS514)</f>
        <v>0</v>
      </c>
      <c r="AT515" s="188" t="n">
        <f aca="false">SUM(AT484:AT514)</f>
        <v>0</v>
      </c>
      <c r="AU515" s="188" t="n">
        <f aca="false">SUM(AU484:AU514)</f>
        <v>0</v>
      </c>
      <c r="AV515" s="188" t="n">
        <f aca="false">SUM(AV484:AV514)</f>
        <v>0</v>
      </c>
      <c r="AW515" s="188" t="n">
        <f aca="false">SUM(AW484:AW514)</f>
        <v>0</v>
      </c>
      <c r="AX515" s="188" t="n">
        <f aca="false">SUM(AX484:AX514)</f>
        <v>0</v>
      </c>
      <c r="AY515" s="188" t="n">
        <f aca="false">SUM(AY484:AY514)</f>
        <v>0</v>
      </c>
      <c r="AZ515" s="188" t="n">
        <f aca="false">SUM(AZ484:AZ514)</f>
        <v>0</v>
      </c>
      <c r="BA515" s="188" t="n">
        <f aca="false">SUM(BA484:BA514)</f>
        <v>0</v>
      </c>
      <c r="BB515" s="188" t="n">
        <f aca="false">SUM(BB484:BB514)</f>
        <v>0</v>
      </c>
      <c r="BC515" s="188" t="n">
        <f aca="false">SUM(BC484:BC514)</f>
        <v>0</v>
      </c>
      <c r="BD515" s="188" t="n">
        <f aca="false">SUM(BD484:BD514)</f>
        <v>0</v>
      </c>
      <c r="BE515" s="188" t="n">
        <f aca="false">SUM(BE484:BE514)</f>
        <v>0</v>
      </c>
      <c r="BF515" s="188" t="n">
        <f aca="false">SUM(BF484:BF514)</f>
        <v>0</v>
      </c>
      <c r="BG515" s="188" t="n">
        <f aca="false">SUM(BG484:BG514)</f>
        <v>0</v>
      </c>
      <c r="BH515" s="188" t="n">
        <f aca="false">SUM(BH484:BH514)</f>
        <v>0</v>
      </c>
      <c r="BI515" s="188" t="n">
        <f aca="false">SUM(BI484:BI514)</f>
        <v>0</v>
      </c>
      <c r="BJ515" s="188" t="n">
        <f aca="false">SUM(BJ484:BJ514)</f>
        <v>0</v>
      </c>
      <c r="BK515" s="188" t="n">
        <f aca="false">SUM(BK484:BK514)</f>
        <v>0</v>
      </c>
      <c r="BL515" s="188" t="n">
        <f aca="false">SUM(BL484:BL514)</f>
        <v>0</v>
      </c>
      <c r="BM515" s="188" t="n">
        <f aca="false">SUM(BM484:BM514)</f>
        <v>0</v>
      </c>
      <c r="BN515" s="188" t="n">
        <f aca="false">SUM(BN484:BN514)</f>
        <v>0</v>
      </c>
      <c r="BO515" s="188" t="n">
        <f aca="false">SUM(BO484:BO514)</f>
        <v>0</v>
      </c>
      <c r="BP515" s="188" t="n">
        <f aca="false">SUM(BP484:BP514)</f>
        <v>0</v>
      </c>
      <c r="BQ515" s="188" t="n">
        <f aca="false">SUM(BQ484:BQ514)</f>
        <v>0</v>
      </c>
      <c r="BR515" s="188" t="n">
        <f aca="false">SUM(BR484:BR514)</f>
        <v>0</v>
      </c>
      <c r="BS515" s="188" t="n">
        <f aca="false">SUM(BS484:BS514)</f>
        <v>0</v>
      </c>
      <c r="BT515" s="188" t="n">
        <f aca="false">SUM(BT484:BT514)</f>
        <v>0</v>
      </c>
      <c r="BU515" s="188" t="n">
        <f aca="false">SUM(BU484:BU514)</f>
        <v>0</v>
      </c>
      <c r="BV515" s="188" t="n">
        <f aca="false">SUM(BV484:BV514)</f>
        <v>0</v>
      </c>
      <c r="BW515" s="188" t="n">
        <f aca="false">SUM(BW484:BW514)</f>
        <v>0</v>
      </c>
      <c r="BX515" s="188" t="n">
        <f aca="false">SUM(BX484:BX514)</f>
        <v>0</v>
      </c>
      <c r="BY515" s="188" t="n">
        <f aca="false">SUM(BY484:BY514)</f>
        <v>0</v>
      </c>
      <c r="BZ515" s="188" t="n">
        <f aca="false">SUM(BZ484:BZ514)</f>
        <v>0</v>
      </c>
      <c r="CA515" s="188" t="n">
        <f aca="false">SUM(CA484:CA514)</f>
        <v>0</v>
      </c>
      <c r="CB515" s="188" t="n">
        <f aca="false">SUM(CB484:CB514)</f>
        <v>0</v>
      </c>
      <c r="CC515" s="188" t="n">
        <f aca="false">SUM(CC484:CC514)</f>
        <v>0</v>
      </c>
      <c r="CD515" s="188" t="n">
        <f aca="false">SUM(CD484:CD514)</f>
        <v>0</v>
      </c>
      <c r="CE515" s="188" t="n">
        <f aca="false">SUM(CE484:CE514)</f>
        <v>0</v>
      </c>
      <c r="CF515" s="188" t="n">
        <f aca="false">SUM(CF484:CF514)</f>
        <v>0</v>
      </c>
      <c r="CG515" s="188" t="n">
        <f aca="false">SUM(CG484:CG514)</f>
        <v>0</v>
      </c>
      <c r="CH515" s="188" t="n">
        <f aca="false">SUM(CH484:CH514)</f>
        <v>0</v>
      </c>
      <c r="CI515" s="188" t="n">
        <f aca="false">SUM(CI484:CI514)</f>
        <v>0</v>
      </c>
      <c r="CJ515" s="188" t="n">
        <f aca="false">SUM(CJ484:CJ514)</f>
        <v>0</v>
      </c>
      <c r="CK515" s="138"/>
      <c r="CL515" s="138"/>
    </row>
    <row r="516" customFormat="false" ht="12.75" hidden="false" customHeight="false" outlineLevel="0" collapsed="false">
      <c r="A516" s="197" t="s">
        <v>64</v>
      </c>
      <c r="B516" s="198"/>
      <c r="C516" s="199" t="s">
        <v>114</v>
      </c>
      <c r="D516" s="171" t="n">
        <v>1</v>
      </c>
      <c r="E516" s="172" t="s">
        <v>92</v>
      </c>
      <c r="F516" s="178" t="n">
        <f aca="false">SUM(H516:CJ516)</f>
        <v>0</v>
      </c>
      <c r="G516" s="179"/>
      <c r="H516" s="180"/>
      <c r="I516" s="181"/>
      <c r="J516" s="181"/>
      <c r="K516" s="181"/>
      <c r="L516" s="181"/>
      <c r="M516" s="181"/>
      <c r="N516" s="181"/>
      <c r="O516" s="181"/>
      <c r="P516" s="181"/>
      <c r="Q516" s="181"/>
      <c r="R516" s="181"/>
      <c r="S516" s="181"/>
      <c r="T516" s="181"/>
      <c r="U516" s="181"/>
      <c r="V516" s="181"/>
      <c r="W516" s="181"/>
      <c r="X516" s="181"/>
      <c r="Y516" s="181"/>
      <c r="Z516" s="181"/>
      <c r="AA516" s="181"/>
      <c r="AB516" s="181"/>
      <c r="AC516" s="181"/>
      <c r="AD516" s="181"/>
      <c r="AE516" s="181"/>
      <c r="AF516" s="181"/>
      <c r="AG516" s="181"/>
      <c r="AH516" s="181"/>
      <c r="AI516" s="181"/>
      <c r="AJ516" s="181"/>
      <c r="AK516" s="181"/>
      <c r="AL516" s="181"/>
      <c r="AM516" s="181"/>
      <c r="AN516" s="181"/>
      <c r="AO516" s="181"/>
      <c r="AP516" s="181"/>
      <c r="AQ516" s="181"/>
      <c r="AR516" s="181"/>
      <c r="AS516" s="181"/>
      <c r="AT516" s="181"/>
      <c r="AU516" s="181"/>
      <c r="AV516" s="181"/>
      <c r="AW516" s="181"/>
      <c r="AX516" s="181"/>
      <c r="AY516" s="181"/>
      <c r="AZ516" s="181"/>
      <c r="BA516" s="181"/>
      <c r="BB516" s="181"/>
      <c r="BC516" s="181"/>
      <c r="BD516" s="181"/>
      <c r="BE516" s="181"/>
      <c r="BF516" s="181"/>
      <c r="BG516" s="181"/>
      <c r="BH516" s="181"/>
      <c r="BI516" s="181"/>
      <c r="BJ516" s="181"/>
      <c r="BK516" s="181"/>
      <c r="BL516" s="181"/>
      <c r="BM516" s="181"/>
      <c r="BN516" s="181"/>
      <c r="BO516" s="181"/>
      <c r="BP516" s="181"/>
      <c r="BQ516" s="181"/>
      <c r="BR516" s="181"/>
      <c r="BS516" s="181"/>
      <c r="BT516" s="181"/>
      <c r="BU516" s="181"/>
      <c r="BV516" s="181"/>
      <c r="BW516" s="181"/>
      <c r="BX516" s="181"/>
      <c r="BY516" s="181"/>
      <c r="BZ516" s="181"/>
      <c r="CA516" s="181"/>
      <c r="CB516" s="181"/>
      <c r="CC516" s="181"/>
      <c r="CD516" s="181"/>
      <c r="CE516" s="181"/>
      <c r="CF516" s="181"/>
      <c r="CG516" s="181"/>
      <c r="CH516" s="181"/>
      <c r="CI516" s="181"/>
      <c r="CJ516" s="181"/>
      <c r="CK516" s="177"/>
      <c r="CL516" s="177"/>
    </row>
    <row r="517" customFormat="false" ht="12.75" hidden="false" customHeight="false" outlineLevel="0" collapsed="false">
      <c r="A517" s="197" t="s">
        <v>64</v>
      </c>
      <c r="B517" s="198"/>
      <c r="C517" s="199" t="s">
        <v>114</v>
      </c>
      <c r="D517" s="171" t="n">
        <v>2</v>
      </c>
      <c r="E517" s="172" t="s">
        <v>124</v>
      </c>
      <c r="F517" s="210" t="n">
        <f aca="false">SUM(H517:CJ517)</f>
        <v>0</v>
      </c>
      <c r="G517" s="211"/>
      <c r="H517" s="212"/>
      <c r="I517" s="213"/>
      <c r="J517" s="213"/>
      <c r="K517" s="213"/>
      <c r="L517" s="213"/>
      <c r="M517" s="213"/>
      <c r="N517" s="213"/>
      <c r="O517" s="213"/>
      <c r="P517" s="213"/>
      <c r="Q517" s="213"/>
      <c r="R517" s="213"/>
      <c r="S517" s="213"/>
      <c r="T517" s="213"/>
      <c r="U517" s="213"/>
      <c r="V517" s="213"/>
      <c r="W517" s="213"/>
      <c r="X517" s="213"/>
      <c r="Y517" s="213"/>
      <c r="Z517" s="213"/>
      <c r="AA517" s="213"/>
      <c r="AB517" s="213"/>
      <c r="AC517" s="213"/>
      <c r="AD517" s="213"/>
      <c r="AE517" s="213"/>
      <c r="AF517" s="213"/>
      <c r="AG517" s="213"/>
      <c r="AH517" s="213"/>
      <c r="AI517" s="213"/>
      <c r="AJ517" s="213"/>
      <c r="AK517" s="213"/>
      <c r="AL517" s="213"/>
      <c r="AM517" s="213"/>
      <c r="AN517" s="213"/>
      <c r="AO517" s="213"/>
      <c r="AP517" s="213"/>
      <c r="AQ517" s="213"/>
      <c r="AR517" s="213"/>
      <c r="AS517" s="213"/>
      <c r="AT517" s="213"/>
      <c r="AU517" s="213"/>
      <c r="AV517" s="213"/>
      <c r="AW517" s="213"/>
      <c r="AX517" s="213"/>
      <c r="AY517" s="213"/>
      <c r="AZ517" s="213"/>
      <c r="BA517" s="213"/>
      <c r="BB517" s="213"/>
      <c r="BC517" s="213"/>
      <c r="BD517" s="213"/>
      <c r="BE517" s="213"/>
      <c r="BF517" s="213"/>
      <c r="BG517" s="213"/>
      <c r="BH517" s="213"/>
      <c r="BI517" s="213"/>
      <c r="BJ517" s="213"/>
      <c r="BK517" s="213"/>
      <c r="BL517" s="213"/>
      <c r="BM517" s="213"/>
      <c r="BN517" s="213"/>
      <c r="BO517" s="213"/>
      <c r="BP517" s="213"/>
      <c r="BQ517" s="213"/>
      <c r="BR517" s="213"/>
      <c r="BS517" s="213"/>
      <c r="BT517" s="213"/>
      <c r="BU517" s="213"/>
      <c r="BV517" s="213"/>
      <c r="BW517" s="213"/>
      <c r="BX517" s="213"/>
      <c r="BY517" s="213"/>
      <c r="BZ517" s="213"/>
      <c r="CA517" s="213"/>
      <c r="CB517" s="213"/>
      <c r="CC517" s="213"/>
      <c r="CD517" s="213"/>
      <c r="CE517" s="213"/>
      <c r="CF517" s="213"/>
      <c r="CG517" s="213"/>
      <c r="CH517" s="213"/>
      <c r="CI517" s="213"/>
      <c r="CJ517" s="213"/>
      <c r="CK517" s="177"/>
      <c r="CL517" s="177"/>
    </row>
    <row r="518" customFormat="false" ht="12.75" hidden="false" customHeight="false" outlineLevel="0" collapsed="false">
      <c r="A518" s="197" t="s">
        <v>64</v>
      </c>
      <c r="B518" s="198"/>
      <c r="C518" s="199" t="s">
        <v>114</v>
      </c>
      <c r="D518" s="171" t="n">
        <v>3</v>
      </c>
      <c r="E518" s="172" t="s">
        <v>124</v>
      </c>
      <c r="F518" s="173" t="n">
        <f aca="false">SUM(H518:CJ518)</f>
        <v>7.75</v>
      </c>
      <c r="G518" s="174"/>
      <c r="H518" s="175"/>
      <c r="I518" s="176"/>
      <c r="J518" s="176"/>
      <c r="K518" s="176"/>
      <c r="L518" s="176"/>
      <c r="M518" s="176"/>
      <c r="N518" s="176"/>
      <c r="O518" s="176"/>
      <c r="P518" s="176"/>
      <c r="Q518" s="176"/>
      <c r="R518" s="176"/>
      <c r="S518" s="176"/>
      <c r="T518" s="176"/>
      <c r="U518" s="176"/>
      <c r="V518" s="176"/>
      <c r="W518" s="176"/>
      <c r="X518" s="176"/>
      <c r="Y518" s="176"/>
      <c r="Z518" s="176"/>
      <c r="AA518" s="176"/>
      <c r="AB518" s="176"/>
      <c r="AC518" s="176"/>
      <c r="AD518" s="176"/>
      <c r="AE518" s="176"/>
      <c r="AF518" s="176"/>
      <c r="AG518" s="176"/>
      <c r="AH518" s="176" t="n">
        <v>7.75</v>
      </c>
      <c r="AI518" s="176"/>
      <c r="AJ518" s="176"/>
      <c r="AK518" s="176"/>
      <c r="AL518" s="176"/>
      <c r="AM518" s="176"/>
      <c r="AN518" s="176"/>
      <c r="AO518" s="176"/>
      <c r="AP518" s="176"/>
      <c r="AQ518" s="176"/>
      <c r="AR518" s="176"/>
      <c r="AS518" s="176"/>
      <c r="AT518" s="176"/>
      <c r="AU518" s="176"/>
      <c r="AV518" s="176"/>
      <c r="AW518" s="176"/>
      <c r="AX518" s="176"/>
      <c r="AY518" s="176"/>
      <c r="AZ518" s="176"/>
      <c r="BA518" s="176"/>
      <c r="BB518" s="176"/>
      <c r="BC518" s="176"/>
      <c r="BD518" s="176"/>
      <c r="BE518" s="176"/>
      <c r="BF518" s="176"/>
      <c r="BG518" s="176"/>
      <c r="BH518" s="176"/>
      <c r="BI518" s="176"/>
      <c r="BJ518" s="176"/>
      <c r="BK518" s="176"/>
      <c r="BL518" s="176"/>
      <c r="BM518" s="176"/>
      <c r="BN518" s="176"/>
      <c r="BO518" s="176"/>
      <c r="BP518" s="176"/>
      <c r="BQ518" s="176"/>
      <c r="BR518" s="176"/>
      <c r="BS518" s="176"/>
      <c r="BT518" s="176"/>
      <c r="BU518" s="176"/>
      <c r="BV518" s="176"/>
      <c r="BW518" s="176"/>
      <c r="BX518" s="176"/>
      <c r="BY518" s="176"/>
      <c r="BZ518" s="176"/>
      <c r="CA518" s="176"/>
      <c r="CB518" s="176"/>
      <c r="CC518" s="176"/>
      <c r="CD518" s="176"/>
      <c r="CE518" s="176"/>
      <c r="CF518" s="176"/>
      <c r="CG518" s="176"/>
      <c r="CH518" s="176"/>
      <c r="CI518" s="176"/>
      <c r="CJ518" s="176"/>
      <c r="CK518" s="177"/>
      <c r="CL518" s="177"/>
    </row>
    <row r="519" customFormat="false" ht="12.75" hidden="false" customHeight="false" outlineLevel="0" collapsed="false">
      <c r="A519" s="197" t="s">
        <v>64</v>
      </c>
      <c r="B519" s="198"/>
      <c r="C519" s="199" t="s">
        <v>114</v>
      </c>
      <c r="D519" s="171" t="n">
        <v>4</v>
      </c>
      <c r="E519" s="172" t="s">
        <v>124</v>
      </c>
      <c r="F519" s="173" t="n">
        <f aca="false">SUM(H519:CJ519)</f>
        <v>7.75</v>
      </c>
      <c r="G519" s="174"/>
      <c r="H519" s="175"/>
      <c r="I519" s="176"/>
      <c r="J519" s="176"/>
      <c r="K519" s="176"/>
      <c r="L519" s="176"/>
      <c r="M519" s="176"/>
      <c r="N519" s="176" t="n">
        <v>2.25</v>
      </c>
      <c r="O519" s="176"/>
      <c r="P519" s="176"/>
      <c r="Q519" s="176"/>
      <c r="R519" s="176"/>
      <c r="S519" s="176"/>
      <c r="T519" s="176"/>
      <c r="U519" s="176"/>
      <c r="V519" s="176"/>
      <c r="W519" s="176"/>
      <c r="X519" s="176"/>
      <c r="Y519" s="176"/>
      <c r="Z519" s="176"/>
      <c r="AA519" s="176"/>
      <c r="AB519" s="176"/>
      <c r="AC519" s="176"/>
      <c r="AD519" s="176"/>
      <c r="AE519" s="176"/>
      <c r="AF519" s="176"/>
      <c r="AG519" s="176"/>
      <c r="AH519" s="176" t="n">
        <v>5.5</v>
      </c>
      <c r="AI519" s="176"/>
      <c r="AJ519" s="176"/>
      <c r="AK519" s="176"/>
      <c r="AL519" s="176"/>
      <c r="AM519" s="176"/>
      <c r="AN519" s="176"/>
      <c r="AO519" s="176"/>
      <c r="AP519" s="176"/>
      <c r="AQ519" s="176"/>
      <c r="AR519" s="176"/>
      <c r="AS519" s="176"/>
      <c r="AT519" s="176"/>
      <c r="AU519" s="176"/>
      <c r="AV519" s="176"/>
      <c r="AW519" s="176"/>
      <c r="AX519" s="176"/>
      <c r="AY519" s="176"/>
      <c r="AZ519" s="176"/>
      <c r="BA519" s="176"/>
      <c r="BB519" s="176"/>
      <c r="BC519" s="176"/>
      <c r="BD519" s="176"/>
      <c r="BE519" s="176"/>
      <c r="BF519" s="176"/>
      <c r="BG519" s="176"/>
      <c r="BH519" s="176"/>
      <c r="BI519" s="176"/>
      <c r="BJ519" s="176"/>
      <c r="BK519" s="176"/>
      <c r="BL519" s="176"/>
      <c r="BM519" s="176"/>
      <c r="BN519" s="176"/>
      <c r="BO519" s="176"/>
      <c r="BP519" s="176"/>
      <c r="BQ519" s="176"/>
      <c r="BR519" s="176"/>
      <c r="BS519" s="176"/>
      <c r="BT519" s="176"/>
      <c r="BU519" s="176"/>
      <c r="BV519" s="176"/>
      <c r="BW519" s="176"/>
      <c r="BX519" s="176"/>
      <c r="BY519" s="176"/>
      <c r="BZ519" s="176"/>
      <c r="CA519" s="176"/>
      <c r="CB519" s="176"/>
      <c r="CC519" s="176"/>
      <c r="CD519" s="176"/>
      <c r="CE519" s="176"/>
      <c r="CF519" s="176"/>
      <c r="CG519" s="176"/>
      <c r="CH519" s="176"/>
      <c r="CI519" s="176"/>
      <c r="CJ519" s="176"/>
      <c r="CK519" s="177"/>
      <c r="CL519" s="177"/>
    </row>
    <row r="520" customFormat="false" ht="12.75" hidden="false" customHeight="false" outlineLevel="0" collapsed="false">
      <c r="A520" s="197" t="s">
        <v>64</v>
      </c>
      <c r="B520" s="198"/>
      <c r="C520" s="199" t="s">
        <v>114</v>
      </c>
      <c r="D520" s="171" t="n">
        <v>5</v>
      </c>
      <c r="E520" s="172" t="s">
        <v>124</v>
      </c>
      <c r="F520" s="173" t="n">
        <f aca="false">SUM(H520:CJ520)</f>
        <v>7.75</v>
      </c>
      <c r="G520" s="174"/>
      <c r="H520" s="175"/>
      <c r="I520" s="176"/>
      <c r="J520" s="176"/>
      <c r="K520" s="176"/>
      <c r="L520" s="176"/>
      <c r="M520" s="176"/>
      <c r="N520" s="176"/>
      <c r="O520" s="176"/>
      <c r="P520" s="176"/>
      <c r="Q520" s="176"/>
      <c r="R520" s="176"/>
      <c r="S520" s="176"/>
      <c r="T520" s="176"/>
      <c r="U520" s="176"/>
      <c r="V520" s="176"/>
      <c r="W520" s="176"/>
      <c r="X520" s="176"/>
      <c r="Y520" s="176"/>
      <c r="Z520" s="176"/>
      <c r="AA520" s="176"/>
      <c r="AB520" s="176"/>
      <c r="AC520" s="176"/>
      <c r="AD520" s="176"/>
      <c r="AE520" s="176"/>
      <c r="AF520" s="176"/>
      <c r="AG520" s="176"/>
      <c r="AH520" s="176"/>
      <c r="AI520" s="176"/>
      <c r="AJ520" s="176"/>
      <c r="AK520" s="176"/>
      <c r="AL520" s="176"/>
      <c r="AM520" s="176"/>
      <c r="AN520" s="176"/>
      <c r="AO520" s="176"/>
      <c r="AP520" s="176"/>
      <c r="AQ520" s="176"/>
      <c r="AR520" s="176"/>
      <c r="AS520" s="176"/>
      <c r="AT520" s="176"/>
      <c r="AU520" s="176"/>
      <c r="AV520" s="176"/>
      <c r="AW520" s="176"/>
      <c r="AX520" s="176"/>
      <c r="AY520" s="176"/>
      <c r="AZ520" s="176"/>
      <c r="BA520" s="176"/>
      <c r="BB520" s="176"/>
      <c r="BC520" s="176"/>
      <c r="BD520" s="176" t="n">
        <v>7.75</v>
      </c>
      <c r="BE520" s="176"/>
      <c r="BF520" s="176"/>
      <c r="BG520" s="176"/>
      <c r="BH520" s="176"/>
      <c r="BI520" s="176"/>
      <c r="BJ520" s="176"/>
      <c r="BK520" s="176"/>
      <c r="BL520" s="176"/>
      <c r="BM520" s="176"/>
      <c r="BN520" s="176"/>
      <c r="BO520" s="176"/>
      <c r="BP520" s="176"/>
      <c r="BQ520" s="176"/>
      <c r="BR520" s="176"/>
      <c r="BS520" s="176"/>
      <c r="BT520" s="176"/>
      <c r="BU520" s="176"/>
      <c r="BV520" s="176"/>
      <c r="BW520" s="176"/>
      <c r="BX520" s="176"/>
      <c r="BY520" s="176"/>
      <c r="BZ520" s="176"/>
      <c r="CA520" s="176"/>
      <c r="CB520" s="176"/>
      <c r="CC520" s="176"/>
      <c r="CD520" s="176"/>
      <c r="CE520" s="176"/>
      <c r="CF520" s="176"/>
      <c r="CG520" s="176"/>
      <c r="CH520" s="176"/>
      <c r="CI520" s="176"/>
      <c r="CJ520" s="176"/>
      <c r="CK520" s="177"/>
      <c r="CL520" s="177"/>
    </row>
    <row r="521" customFormat="false" ht="12.75" hidden="false" customHeight="false" outlineLevel="0" collapsed="false">
      <c r="A521" s="197" t="s">
        <v>64</v>
      </c>
      <c r="B521" s="198"/>
      <c r="C521" s="199" t="s">
        <v>114</v>
      </c>
      <c r="D521" s="171" t="n">
        <v>6</v>
      </c>
      <c r="E521" s="172" t="s">
        <v>124</v>
      </c>
      <c r="F521" s="173" t="n">
        <f aca="false">SUM(H521:CJ521)</f>
        <v>7</v>
      </c>
      <c r="G521" s="174"/>
      <c r="H521" s="175"/>
      <c r="I521" s="176"/>
      <c r="J521" s="176"/>
      <c r="K521" s="176"/>
      <c r="L521" s="176"/>
      <c r="M521" s="176"/>
      <c r="N521" s="176"/>
      <c r="O521" s="176"/>
      <c r="P521" s="176"/>
      <c r="Q521" s="176"/>
      <c r="R521" s="176"/>
      <c r="S521" s="176"/>
      <c r="T521" s="176"/>
      <c r="U521" s="176"/>
      <c r="V521" s="176"/>
      <c r="W521" s="176"/>
      <c r="X521" s="176"/>
      <c r="Y521" s="176"/>
      <c r="Z521" s="176"/>
      <c r="AA521" s="176"/>
      <c r="AB521" s="176"/>
      <c r="AC521" s="176"/>
      <c r="AD521" s="176"/>
      <c r="AE521" s="176"/>
      <c r="AF521" s="176"/>
      <c r="AG521" s="176"/>
      <c r="AH521" s="176"/>
      <c r="AI521" s="176"/>
      <c r="AJ521" s="176"/>
      <c r="AK521" s="176"/>
      <c r="AL521" s="176"/>
      <c r="AM521" s="176"/>
      <c r="AN521" s="176"/>
      <c r="AO521" s="176"/>
      <c r="AP521" s="176"/>
      <c r="AQ521" s="176"/>
      <c r="AR521" s="176"/>
      <c r="AS521" s="176"/>
      <c r="AT521" s="176"/>
      <c r="AU521" s="176"/>
      <c r="AV521" s="176"/>
      <c r="AW521" s="176"/>
      <c r="AX521" s="176"/>
      <c r="AY521" s="176"/>
      <c r="AZ521" s="176"/>
      <c r="BA521" s="176"/>
      <c r="BB521" s="176"/>
      <c r="BC521" s="176"/>
      <c r="BD521" s="176"/>
      <c r="BE521" s="176"/>
      <c r="BF521" s="176"/>
      <c r="BG521" s="176"/>
      <c r="BH521" s="176"/>
      <c r="BI521" s="176"/>
      <c r="BJ521" s="176"/>
      <c r="BK521" s="176"/>
      <c r="BL521" s="176"/>
      <c r="BM521" s="176" t="n">
        <v>7</v>
      </c>
      <c r="BN521" s="176"/>
      <c r="BO521" s="176"/>
      <c r="BP521" s="176"/>
      <c r="BQ521" s="176"/>
      <c r="BR521" s="176"/>
      <c r="BS521" s="176"/>
      <c r="BT521" s="176"/>
      <c r="BU521" s="176"/>
      <c r="BV521" s="176"/>
      <c r="BW521" s="176"/>
      <c r="BX521" s="176"/>
      <c r="BY521" s="176"/>
      <c r="BZ521" s="176"/>
      <c r="CA521" s="176"/>
      <c r="CB521" s="176"/>
      <c r="CC521" s="176"/>
      <c r="CD521" s="176"/>
      <c r="CE521" s="176"/>
      <c r="CF521" s="176"/>
      <c r="CG521" s="176"/>
      <c r="CH521" s="176"/>
      <c r="CI521" s="176"/>
      <c r="CJ521" s="176"/>
      <c r="CK521" s="177"/>
      <c r="CL521" s="177"/>
    </row>
    <row r="522" customFormat="false" ht="12.75" hidden="false" customHeight="false" outlineLevel="0" collapsed="false">
      <c r="A522" s="197" t="s">
        <v>64</v>
      </c>
      <c r="B522" s="198"/>
      <c r="C522" s="199" t="s">
        <v>114</v>
      </c>
      <c r="D522" s="171" t="n">
        <v>7</v>
      </c>
      <c r="E522" s="172" t="s">
        <v>124</v>
      </c>
      <c r="F522" s="178" t="n">
        <f aca="false">SUM(H522:CJ522)</f>
        <v>0</v>
      </c>
      <c r="G522" s="179"/>
      <c r="H522" s="180"/>
      <c r="I522" s="181"/>
      <c r="J522" s="181"/>
      <c r="K522" s="181"/>
      <c r="L522" s="181"/>
      <c r="M522" s="181"/>
      <c r="N522" s="181"/>
      <c r="O522" s="181"/>
      <c r="P522" s="181"/>
      <c r="Q522" s="181"/>
      <c r="R522" s="181"/>
      <c r="S522" s="181"/>
      <c r="T522" s="181"/>
      <c r="U522" s="181"/>
      <c r="V522" s="181"/>
      <c r="W522" s="181"/>
      <c r="X522" s="181"/>
      <c r="Y522" s="181"/>
      <c r="Z522" s="181"/>
      <c r="AA522" s="181"/>
      <c r="AB522" s="181"/>
      <c r="AC522" s="181"/>
      <c r="AD522" s="181"/>
      <c r="AE522" s="181"/>
      <c r="AF522" s="181"/>
      <c r="AG522" s="181"/>
      <c r="AH522" s="181"/>
      <c r="AI522" s="181"/>
      <c r="AJ522" s="181"/>
      <c r="AK522" s="181"/>
      <c r="AL522" s="181"/>
      <c r="AM522" s="181"/>
      <c r="AN522" s="181"/>
      <c r="AO522" s="181"/>
      <c r="AP522" s="181"/>
      <c r="AQ522" s="181"/>
      <c r="AR522" s="181"/>
      <c r="AS522" s="181"/>
      <c r="AT522" s="181"/>
      <c r="AU522" s="181"/>
      <c r="AV522" s="181"/>
      <c r="AW522" s="181"/>
      <c r="AX522" s="181"/>
      <c r="AY522" s="181"/>
      <c r="AZ522" s="181"/>
      <c r="BA522" s="181"/>
      <c r="BB522" s="181"/>
      <c r="BC522" s="181"/>
      <c r="BD522" s="181"/>
      <c r="BE522" s="181"/>
      <c r="BF522" s="181"/>
      <c r="BG522" s="181"/>
      <c r="BH522" s="181"/>
      <c r="BI522" s="181"/>
      <c r="BJ522" s="181"/>
      <c r="BK522" s="181"/>
      <c r="BL522" s="181"/>
      <c r="BM522" s="181"/>
      <c r="BN522" s="181"/>
      <c r="BO522" s="181"/>
      <c r="BP522" s="181"/>
      <c r="BQ522" s="181"/>
      <c r="BR522" s="181"/>
      <c r="BS522" s="181"/>
      <c r="BT522" s="181"/>
      <c r="BU522" s="181"/>
      <c r="BV522" s="181"/>
      <c r="BW522" s="181"/>
      <c r="BX522" s="181"/>
      <c r="BY522" s="181"/>
      <c r="BZ522" s="181"/>
      <c r="CA522" s="181"/>
      <c r="CB522" s="181"/>
      <c r="CC522" s="181"/>
      <c r="CD522" s="181"/>
      <c r="CE522" s="181"/>
      <c r="CF522" s="181"/>
      <c r="CG522" s="181"/>
      <c r="CH522" s="181"/>
      <c r="CI522" s="181"/>
      <c r="CJ522" s="181"/>
      <c r="CK522" s="177"/>
      <c r="CL522" s="177"/>
    </row>
    <row r="523" customFormat="false" ht="12.75" hidden="false" customHeight="false" outlineLevel="0" collapsed="false">
      <c r="A523" s="197" t="s">
        <v>64</v>
      </c>
      <c r="B523" s="198"/>
      <c r="C523" s="199" t="s">
        <v>114</v>
      </c>
      <c r="D523" s="171" t="n">
        <v>8</v>
      </c>
      <c r="E523" s="172" t="s">
        <v>124</v>
      </c>
      <c r="F523" s="178" t="n">
        <f aca="false">SUM(H523:CJ523)</f>
        <v>0</v>
      </c>
      <c r="G523" s="179" t="n">
        <f aca="false">SUM(F517:F523)</f>
        <v>30.25</v>
      </c>
      <c r="H523" s="180"/>
      <c r="I523" s="181"/>
      <c r="J523" s="181"/>
      <c r="K523" s="181"/>
      <c r="L523" s="181"/>
      <c r="M523" s="181"/>
      <c r="N523" s="181"/>
      <c r="O523" s="181"/>
      <c r="P523" s="181"/>
      <c r="Q523" s="181"/>
      <c r="R523" s="181"/>
      <c r="S523" s="181"/>
      <c r="T523" s="181"/>
      <c r="U523" s="181"/>
      <c r="V523" s="181"/>
      <c r="W523" s="181"/>
      <c r="X523" s="181"/>
      <c r="Y523" s="181"/>
      <c r="Z523" s="181"/>
      <c r="AA523" s="181"/>
      <c r="AB523" s="181"/>
      <c r="AC523" s="181"/>
      <c r="AD523" s="181"/>
      <c r="AE523" s="181"/>
      <c r="AF523" s="181"/>
      <c r="AG523" s="181"/>
      <c r="AH523" s="181"/>
      <c r="AI523" s="181"/>
      <c r="AJ523" s="181"/>
      <c r="AK523" s="181"/>
      <c r="AL523" s="181"/>
      <c r="AM523" s="181"/>
      <c r="AN523" s="181"/>
      <c r="AO523" s="181"/>
      <c r="AP523" s="181"/>
      <c r="AQ523" s="181"/>
      <c r="AR523" s="181"/>
      <c r="AS523" s="181"/>
      <c r="AT523" s="181"/>
      <c r="AU523" s="181"/>
      <c r="AV523" s="181"/>
      <c r="AW523" s="181"/>
      <c r="AX523" s="181"/>
      <c r="AY523" s="181"/>
      <c r="AZ523" s="181"/>
      <c r="BA523" s="181"/>
      <c r="BB523" s="181"/>
      <c r="BC523" s="181"/>
      <c r="BD523" s="181"/>
      <c r="BE523" s="181"/>
      <c r="BF523" s="181"/>
      <c r="BG523" s="181"/>
      <c r="BH523" s="181"/>
      <c r="BI523" s="181"/>
      <c r="BJ523" s="181"/>
      <c r="BK523" s="181"/>
      <c r="BL523" s="181"/>
      <c r="BM523" s="181"/>
      <c r="BN523" s="181"/>
      <c r="BO523" s="181"/>
      <c r="BP523" s="181"/>
      <c r="BQ523" s="181"/>
      <c r="BR523" s="181"/>
      <c r="BS523" s="181"/>
      <c r="BT523" s="181"/>
      <c r="BU523" s="181"/>
      <c r="BV523" s="181"/>
      <c r="BW523" s="181"/>
      <c r="BX523" s="181"/>
      <c r="BY523" s="181"/>
      <c r="BZ523" s="181"/>
      <c r="CA523" s="181"/>
      <c r="CB523" s="181"/>
      <c r="CC523" s="181"/>
      <c r="CD523" s="181"/>
      <c r="CE523" s="181"/>
      <c r="CF523" s="181"/>
      <c r="CG523" s="181"/>
      <c r="CH523" s="181"/>
      <c r="CI523" s="181"/>
      <c r="CJ523" s="181"/>
      <c r="CK523" s="177"/>
      <c r="CL523" s="177"/>
    </row>
    <row r="524" customFormat="false" ht="12.75" hidden="false" customHeight="false" outlineLevel="0" collapsed="false">
      <c r="A524" s="197" t="s">
        <v>64</v>
      </c>
      <c r="B524" s="198"/>
      <c r="C524" s="199" t="s">
        <v>114</v>
      </c>
      <c r="D524" s="171" t="n">
        <v>9</v>
      </c>
      <c r="E524" s="172" t="s">
        <v>125</v>
      </c>
      <c r="F524" s="173" t="n">
        <f aca="false">SUM(H524:CJ524)</f>
        <v>7.75</v>
      </c>
      <c r="G524" s="174"/>
      <c r="H524" s="175"/>
      <c r="I524" s="176"/>
      <c r="J524" s="176"/>
      <c r="K524" s="176"/>
      <c r="L524" s="176"/>
      <c r="M524" s="176"/>
      <c r="N524" s="176"/>
      <c r="O524" s="176"/>
      <c r="P524" s="176"/>
      <c r="Q524" s="176"/>
      <c r="R524" s="176"/>
      <c r="S524" s="176"/>
      <c r="T524" s="176"/>
      <c r="U524" s="176"/>
      <c r="V524" s="176"/>
      <c r="W524" s="176"/>
      <c r="X524" s="176"/>
      <c r="Y524" s="176"/>
      <c r="Z524" s="176"/>
      <c r="AA524" s="176"/>
      <c r="AB524" s="176"/>
      <c r="AC524" s="176"/>
      <c r="AD524" s="176"/>
      <c r="AE524" s="176"/>
      <c r="AF524" s="176"/>
      <c r="AG524" s="176"/>
      <c r="AH524" s="176"/>
      <c r="AI524" s="176"/>
      <c r="AJ524" s="176"/>
      <c r="AK524" s="176"/>
      <c r="AL524" s="176"/>
      <c r="AM524" s="176"/>
      <c r="AN524" s="176"/>
      <c r="AO524" s="176"/>
      <c r="AP524" s="176"/>
      <c r="AQ524" s="176"/>
      <c r="AR524" s="176"/>
      <c r="AS524" s="176"/>
      <c r="AT524" s="176"/>
      <c r="AU524" s="176"/>
      <c r="AV524" s="176"/>
      <c r="AW524" s="176"/>
      <c r="AX524" s="176"/>
      <c r="AY524" s="176"/>
      <c r="AZ524" s="176"/>
      <c r="BA524" s="176"/>
      <c r="BB524" s="176"/>
      <c r="BC524" s="176"/>
      <c r="BD524" s="176" t="n">
        <f aca="false">6+1+0.75</f>
        <v>7.75</v>
      </c>
      <c r="BE524" s="176"/>
      <c r="BF524" s="176"/>
      <c r="BG524" s="176"/>
      <c r="BH524" s="176"/>
      <c r="BI524" s="176"/>
      <c r="BJ524" s="176"/>
      <c r="BK524" s="176"/>
      <c r="BL524" s="176"/>
      <c r="BM524" s="176"/>
      <c r="BN524" s="176"/>
      <c r="BO524" s="176"/>
      <c r="BP524" s="176"/>
      <c r="BQ524" s="176"/>
      <c r="BR524" s="176"/>
      <c r="BS524" s="176"/>
      <c r="BT524" s="176"/>
      <c r="BU524" s="176"/>
      <c r="BV524" s="176"/>
      <c r="BW524" s="176"/>
      <c r="BX524" s="176"/>
      <c r="BY524" s="176"/>
      <c r="BZ524" s="176"/>
      <c r="CA524" s="176"/>
      <c r="CB524" s="176"/>
      <c r="CC524" s="176"/>
      <c r="CD524" s="176"/>
      <c r="CE524" s="176"/>
      <c r="CF524" s="176"/>
      <c r="CG524" s="176"/>
      <c r="CH524" s="176"/>
      <c r="CI524" s="176"/>
      <c r="CJ524" s="176"/>
      <c r="CK524" s="177"/>
      <c r="CL524" s="177"/>
    </row>
    <row r="525" customFormat="false" ht="12.75" hidden="false" customHeight="false" outlineLevel="0" collapsed="false">
      <c r="A525" s="197" t="s">
        <v>64</v>
      </c>
      <c r="B525" s="198"/>
      <c r="C525" s="199" t="s">
        <v>114</v>
      </c>
      <c r="D525" s="171" t="n">
        <v>10</v>
      </c>
      <c r="E525" s="172" t="s">
        <v>125</v>
      </c>
      <c r="F525" s="173" t="n">
        <f aca="false">SUM(H525:CJ525)</f>
        <v>7.75</v>
      </c>
      <c r="G525" s="174"/>
      <c r="H525" s="175"/>
      <c r="I525" s="176"/>
      <c r="J525" s="176"/>
      <c r="K525" s="176"/>
      <c r="L525" s="176"/>
      <c r="M525" s="176"/>
      <c r="N525" s="176"/>
      <c r="O525" s="176"/>
      <c r="P525" s="176"/>
      <c r="Q525" s="176"/>
      <c r="R525" s="176"/>
      <c r="S525" s="176"/>
      <c r="T525" s="176"/>
      <c r="U525" s="176"/>
      <c r="V525" s="176"/>
      <c r="W525" s="176"/>
      <c r="X525" s="176" t="n">
        <v>2.75</v>
      </c>
      <c r="Y525" s="176"/>
      <c r="Z525" s="176"/>
      <c r="AA525" s="176"/>
      <c r="AB525" s="176"/>
      <c r="AC525" s="176"/>
      <c r="AD525" s="176"/>
      <c r="AE525" s="176"/>
      <c r="AF525" s="176"/>
      <c r="AG525" s="176"/>
      <c r="AH525" s="176" t="n">
        <v>5</v>
      </c>
      <c r="AI525" s="176"/>
      <c r="AJ525" s="176"/>
      <c r="AK525" s="176"/>
      <c r="AL525" s="176"/>
      <c r="AM525" s="176"/>
      <c r="AN525" s="176"/>
      <c r="AO525" s="176"/>
      <c r="AP525" s="176"/>
      <c r="AQ525" s="176"/>
      <c r="AR525" s="176"/>
      <c r="AS525" s="176"/>
      <c r="AT525" s="176"/>
      <c r="AU525" s="176"/>
      <c r="AV525" s="176"/>
      <c r="AW525" s="176"/>
      <c r="AX525" s="176"/>
      <c r="AY525" s="176"/>
      <c r="AZ525" s="176"/>
      <c r="BA525" s="176"/>
      <c r="BB525" s="176"/>
      <c r="BC525" s="176"/>
      <c r="BD525" s="176"/>
      <c r="BE525" s="176"/>
      <c r="BF525" s="176"/>
      <c r="BG525" s="176"/>
      <c r="BH525" s="176"/>
      <c r="BI525" s="176"/>
      <c r="BJ525" s="176"/>
      <c r="BK525" s="176"/>
      <c r="BL525" s="176"/>
      <c r="BM525" s="176"/>
      <c r="BN525" s="176"/>
      <c r="BO525" s="176"/>
      <c r="BP525" s="176"/>
      <c r="BQ525" s="176"/>
      <c r="BR525" s="176"/>
      <c r="BS525" s="176"/>
      <c r="BT525" s="176"/>
      <c r="BU525" s="176"/>
      <c r="BV525" s="176"/>
      <c r="BW525" s="176"/>
      <c r="BX525" s="176"/>
      <c r="BY525" s="176"/>
      <c r="BZ525" s="176"/>
      <c r="CA525" s="176"/>
      <c r="CB525" s="176"/>
      <c r="CC525" s="176"/>
      <c r="CD525" s="176"/>
      <c r="CE525" s="176"/>
      <c r="CF525" s="176"/>
      <c r="CG525" s="176"/>
      <c r="CH525" s="176"/>
      <c r="CI525" s="176"/>
      <c r="CJ525" s="176"/>
      <c r="CK525" s="177"/>
      <c r="CL525" s="177"/>
    </row>
    <row r="526" customFormat="false" ht="12.75" hidden="false" customHeight="false" outlineLevel="0" collapsed="false">
      <c r="A526" s="197" t="s">
        <v>64</v>
      </c>
      <c r="B526" s="198"/>
      <c r="C526" s="199" t="s">
        <v>114</v>
      </c>
      <c r="D526" s="171" t="n">
        <v>11</v>
      </c>
      <c r="E526" s="172" t="s">
        <v>125</v>
      </c>
      <c r="F526" s="173" t="n">
        <f aca="false">SUM(H526:CJ526)</f>
        <v>7.75</v>
      </c>
      <c r="G526" s="174"/>
      <c r="H526" s="175"/>
      <c r="I526" s="176"/>
      <c r="J526" s="176"/>
      <c r="K526" s="176"/>
      <c r="L526" s="176"/>
      <c r="M526" s="176"/>
      <c r="N526" s="176"/>
      <c r="O526" s="176"/>
      <c r="P526" s="176"/>
      <c r="Q526" s="176"/>
      <c r="R526" s="176"/>
      <c r="S526" s="176" t="n">
        <v>5</v>
      </c>
      <c r="T526" s="176"/>
      <c r="U526" s="176"/>
      <c r="V526" s="176"/>
      <c r="W526" s="176"/>
      <c r="X526" s="176" t="n">
        <v>0.25</v>
      </c>
      <c r="Y526" s="176"/>
      <c r="Z526" s="176"/>
      <c r="AA526" s="176"/>
      <c r="AB526" s="176"/>
      <c r="AC526" s="176"/>
      <c r="AD526" s="176"/>
      <c r="AE526" s="176"/>
      <c r="AF526" s="176"/>
      <c r="AG526" s="176"/>
      <c r="AH526" s="176"/>
      <c r="AI526" s="176"/>
      <c r="AJ526" s="176"/>
      <c r="AK526" s="176" t="n">
        <v>2.5</v>
      </c>
      <c r="AL526" s="176"/>
      <c r="AM526" s="176"/>
      <c r="AN526" s="176"/>
      <c r="AO526" s="176"/>
      <c r="AP526" s="176"/>
      <c r="AQ526" s="176"/>
      <c r="AR526" s="176"/>
      <c r="AS526" s="176"/>
      <c r="AT526" s="176"/>
      <c r="AU526" s="176"/>
      <c r="AV526" s="176"/>
      <c r="AW526" s="176"/>
      <c r="AX526" s="176"/>
      <c r="AY526" s="176"/>
      <c r="AZ526" s="176"/>
      <c r="BA526" s="176"/>
      <c r="BB526" s="176"/>
      <c r="BC526" s="176"/>
      <c r="BD526" s="176"/>
      <c r="BE526" s="176"/>
      <c r="BF526" s="176"/>
      <c r="BG526" s="176"/>
      <c r="BH526" s="176"/>
      <c r="BI526" s="176"/>
      <c r="BJ526" s="176"/>
      <c r="BK526" s="176"/>
      <c r="BL526" s="176"/>
      <c r="BM526" s="176"/>
      <c r="BN526" s="176"/>
      <c r="BO526" s="176"/>
      <c r="BP526" s="176"/>
      <c r="BQ526" s="176"/>
      <c r="BR526" s="176"/>
      <c r="BS526" s="176"/>
      <c r="BT526" s="176"/>
      <c r="BU526" s="176"/>
      <c r="BV526" s="176"/>
      <c r="BW526" s="176"/>
      <c r="BX526" s="176"/>
      <c r="BY526" s="176"/>
      <c r="BZ526" s="176"/>
      <c r="CA526" s="176"/>
      <c r="CB526" s="176"/>
      <c r="CC526" s="176"/>
      <c r="CD526" s="176"/>
      <c r="CE526" s="176"/>
      <c r="CF526" s="176"/>
      <c r="CG526" s="176"/>
      <c r="CH526" s="176"/>
      <c r="CI526" s="176"/>
      <c r="CJ526" s="176"/>
      <c r="CK526" s="177"/>
      <c r="CL526" s="177"/>
    </row>
    <row r="527" customFormat="false" ht="12.75" hidden="false" customHeight="false" outlineLevel="0" collapsed="false">
      <c r="A527" s="197" t="s">
        <v>64</v>
      </c>
      <c r="B527" s="198"/>
      <c r="C527" s="199" t="s">
        <v>114</v>
      </c>
      <c r="D527" s="171" t="n">
        <v>12</v>
      </c>
      <c r="E527" s="172" t="s">
        <v>125</v>
      </c>
      <c r="F527" s="173" t="n">
        <f aca="false">SUM(H527:CJ527)</f>
        <v>7.75</v>
      </c>
      <c r="G527" s="174"/>
      <c r="H527" s="175" t="n">
        <v>5.25</v>
      </c>
      <c r="I527" s="176"/>
      <c r="J527" s="176"/>
      <c r="K527" s="176"/>
      <c r="L527" s="176"/>
      <c r="M527" s="176"/>
      <c r="N527" s="176"/>
      <c r="O527" s="176"/>
      <c r="P527" s="176"/>
      <c r="Q527" s="176"/>
      <c r="R527" s="176"/>
      <c r="S527" s="176" t="n">
        <v>2</v>
      </c>
      <c r="T527" s="176"/>
      <c r="U527" s="176"/>
      <c r="V527" s="176"/>
      <c r="W527" s="176"/>
      <c r="X527" s="176" t="n">
        <v>0.5</v>
      </c>
      <c r="Y527" s="176"/>
      <c r="Z527" s="176"/>
      <c r="AA527" s="176"/>
      <c r="AB527" s="176"/>
      <c r="AC527" s="176"/>
      <c r="AD527" s="176"/>
      <c r="AE527" s="176"/>
      <c r="AF527" s="176"/>
      <c r="AG527" s="176"/>
      <c r="AH527" s="176"/>
      <c r="AI527" s="176"/>
      <c r="AJ527" s="176"/>
      <c r="AK527" s="176"/>
      <c r="AL527" s="176"/>
      <c r="AM527" s="176"/>
      <c r="AN527" s="176"/>
      <c r="AO527" s="176"/>
      <c r="AP527" s="176"/>
      <c r="AQ527" s="176"/>
      <c r="AR527" s="176"/>
      <c r="AS527" s="176"/>
      <c r="AT527" s="176"/>
      <c r="AU527" s="176"/>
      <c r="AV527" s="176"/>
      <c r="AW527" s="176"/>
      <c r="AX527" s="176"/>
      <c r="AY527" s="176"/>
      <c r="AZ527" s="176"/>
      <c r="BA527" s="176"/>
      <c r="BB527" s="176"/>
      <c r="BC527" s="176"/>
      <c r="BD527" s="176"/>
      <c r="BE527" s="176"/>
      <c r="BF527" s="176"/>
      <c r="BG527" s="176"/>
      <c r="BH527" s="176"/>
      <c r="BI527" s="176"/>
      <c r="BJ527" s="176"/>
      <c r="BK527" s="176"/>
      <c r="BL527" s="176"/>
      <c r="BM527" s="176"/>
      <c r="BN527" s="176"/>
      <c r="BO527" s="176"/>
      <c r="BP527" s="176"/>
      <c r="BQ527" s="176"/>
      <c r="BR527" s="176"/>
      <c r="BS527" s="176"/>
      <c r="BT527" s="176"/>
      <c r="BU527" s="176"/>
      <c r="BV527" s="176"/>
      <c r="BW527" s="176"/>
      <c r="BX527" s="176"/>
      <c r="BY527" s="176"/>
      <c r="BZ527" s="176"/>
      <c r="CA527" s="176"/>
      <c r="CB527" s="176"/>
      <c r="CC527" s="176"/>
      <c r="CD527" s="176"/>
      <c r="CE527" s="176"/>
      <c r="CF527" s="176"/>
      <c r="CG527" s="176"/>
      <c r="CH527" s="176"/>
      <c r="CI527" s="176"/>
      <c r="CJ527" s="176"/>
      <c r="CK527" s="177"/>
      <c r="CL527" s="177"/>
    </row>
    <row r="528" customFormat="false" ht="12.75" hidden="false" customHeight="false" outlineLevel="0" collapsed="false">
      <c r="A528" s="197" t="s">
        <v>64</v>
      </c>
      <c r="B528" s="198"/>
      <c r="C528" s="199" t="s">
        <v>114</v>
      </c>
      <c r="D528" s="171" t="n">
        <v>13</v>
      </c>
      <c r="E528" s="172" t="s">
        <v>125</v>
      </c>
      <c r="F528" s="173" t="n">
        <f aca="false">SUM(H528:CJ528)</f>
        <v>7</v>
      </c>
      <c r="G528" s="174"/>
      <c r="H528" s="175"/>
      <c r="I528" s="176"/>
      <c r="J528" s="176"/>
      <c r="K528" s="176"/>
      <c r="L528" s="176"/>
      <c r="M528" s="176"/>
      <c r="N528" s="176"/>
      <c r="O528" s="176"/>
      <c r="P528" s="176"/>
      <c r="Q528" s="176"/>
      <c r="R528" s="176"/>
      <c r="S528" s="176"/>
      <c r="T528" s="176"/>
      <c r="U528" s="176"/>
      <c r="V528" s="176"/>
      <c r="W528" s="176"/>
      <c r="X528" s="176" t="n">
        <v>7</v>
      </c>
      <c r="Y528" s="176"/>
      <c r="Z528" s="176"/>
      <c r="AA528" s="176"/>
      <c r="AB528" s="176"/>
      <c r="AC528" s="176"/>
      <c r="AD528" s="176"/>
      <c r="AE528" s="176"/>
      <c r="AF528" s="176"/>
      <c r="AG528" s="176"/>
      <c r="AH528" s="176"/>
      <c r="AI528" s="176"/>
      <c r="AJ528" s="176"/>
      <c r="AK528" s="176"/>
      <c r="AL528" s="176"/>
      <c r="AM528" s="176"/>
      <c r="AN528" s="176"/>
      <c r="AO528" s="176"/>
      <c r="AP528" s="176"/>
      <c r="AQ528" s="176"/>
      <c r="AR528" s="176"/>
      <c r="AS528" s="176"/>
      <c r="AT528" s="176"/>
      <c r="AU528" s="176"/>
      <c r="AV528" s="176"/>
      <c r="AW528" s="176"/>
      <c r="AX528" s="176"/>
      <c r="AY528" s="176"/>
      <c r="AZ528" s="176"/>
      <c r="BA528" s="176"/>
      <c r="BB528" s="176"/>
      <c r="BC528" s="176"/>
      <c r="BD528" s="176"/>
      <c r="BE528" s="176"/>
      <c r="BF528" s="176"/>
      <c r="BG528" s="176"/>
      <c r="BH528" s="176"/>
      <c r="BI528" s="176"/>
      <c r="BJ528" s="176"/>
      <c r="BK528" s="176"/>
      <c r="BL528" s="176"/>
      <c r="BM528" s="176"/>
      <c r="BN528" s="176"/>
      <c r="BO528" s="176"/>
      <c r="BP528" s="176"/>
      <c r="BQ528" s="176"/>
      <c r="BR528" s="176"/>
      <c r="BS528" s="176"/>
      <c r="BT528" s="176"/>
      <c r="BU528" s="176"/>
      <c r="BV528" s="176"/>
      <c r="BW528" s="176"/>
      <c r="BX528" s="176"/>
      <c r="BY528" s="176"/>
      <c r="BZ528" s="176"/>
      <c r="CA528" s="176"/>
      <c r="CB528" s="176"/>
      <c r="CC528" s="176"/>
      <c r="CD528" s="176"/>
      <c r="CE528" s="176"/>
      <c r="CF528" s="176"/>
      <c r="CG528" s="176"/>
      <c r="CH528" s="176"/>
      <c r="CI528" s="176"/>
      <c r="CJ528" s="176"/>
      <c r="CK528" s="177"/>
      <c r="CL528" s="177"/>
    </row>
    <row r="529" customFormat="false" ht="12.75" hidden="false" customHeight="false" outlineLevel="0" collapsed="false">
      <c r="A529" s="197" t="s">
        <v>64</v>
      </c>
      <c r="B529" s="198"/>
      <c r="C529" s="199" t="s">
        <v>114</v>
      </c>
      <c r="D529" s="171" t="n">
        <v>14</v>
      </c>
      <c r="E529" s="172" t="s">
        <v>125</v>
      </c>
      <c r="F529" s="178" t="n">
        <f aca="false">SUM(H529:CJ529)</f>
        <v>0</v>
      </c>
      <c r="G529" s="179"/>
      <c r="H529" s="180"/>
      <c r="I529" s="181"/>
      <c r="J529" s="181"/>
      <c r="K529" s="181"/>
      <c r="L529" s="181"/>
      <c r="M529" s="181"/>
      <c r="N529" s="181"/>
      <c r="O529" s="181"/>
      <c r="P529" s="181"/>
      <c r="Q529" s="181"/>
      <c r="R529" s="181"/>
      <c r="S529" s="181"/>
      <c r="T529" s="181"/>
      <c r="U529" s="181"/>
      <c r="V529" s="181"/>
      <c r="W529" s="181"/>
      <c r="X529" s="181"/>
      <c r="Y529" s="181"/>
      <c r="Z529" s="181"/>
      <c r="AA529" s="181"/>
      <c r="AB529" s="181"/>
      <c r="AC529" s="181"/>
      <c r="AD529" s="181"/>
      <c r="AE529" s="181"/>
      <c r="AF529" s="181"/>
      <c r="AG529" s="181"/>
      <c r="AH529" s="181"/>
      <c r="AI529" s="181"/>
      <c r="AJ529" s="181"/>
      <c r="AK529" s="181"/>
      <c r="AL529" s="181"/>
      <c r="AM529" s="181"/>
      <c r="AN529" s="181"/>
      <c r="AO529" s="181"/>
      <c r="AP529" s="181"/>
      <c r="AQ529" s="181"/>
      <c r="AR529" s="181"/>
      <c r="AS529" s="181"/>
      <c r="AT529" s="181"/>
      <c r="AU529" s="181"/>
      <c r="AV529" s="181"/>
      <c r="AW529" s="181"/>
      <c r="AX529" s="181"/>
      <c r="AY529" s="181"/>
      <c r="AZ529" s="181"/>
      <c r="BA529" s="181"/>
      <c r="BB529" s="181"/>
      <c r="BC529" s="181"/>
      <c r="BD529" s="181"/>
      <c r="BE529" s="181"/>
      <c r="BF529" s="181"/>
      <c r="BG529" s="181"/>
      <c r="BH529" s="181"/>
      <c r="BI529" s="181"/>
      <c r="BJ529" s="181"/>
      <c r="BK529" s="181"/>
      <c r="BL529" s="181"/>
      <c r="BM529" s="181"/>
      <c r="BN529" s="181"/>
      <c r="BO529" s="181"/>
      <c r="BP529" s="181"/>
      <c r="BQ529" s="181"/>
      <c r="BR529" s="181"/>
      <c r="BS529" s="181"/>
      <c r="BT529" s="181"/>
      <c r="BU529" s="181"/>
      <c r="BV529" s="181"/>
      <c r="BW529" s="181"/>
      <c r="BX529" s="181"/>
      <c r="BY529" s="181"/>
      <c r="BZ529" s="181"/>
      <c r="CA529" s="181"/>
      <c r="CB529" s="181"/>
      <c r="CC529" s="181"/>
      <c r="CD529" s="181"/>
      <c r="CE529" s="181"/>
      <c r="CF529" s="181"/>
      <c r="CG529" s="181"/>
      <c r="CH529" s="181"/>
      <c r="CI529" s="181"/>
      <c r="CJ529" s="181"/>
      <c r="CK529" s="177"/>
      <c r="CL529" s="177"/>
    </row>
    <row r="530" customFormat="false" ht="12.75" hidden="false" customHeight="false" outlineLevel="0" collapsed="false">
      <c r="A530" s="197" t="s">
        <v>64</v>
      </c>
      <c r="B530" s="198"/>
      <c r="C530" s="199" t="s">
        <v>114</v>
      </c>
      <c r="D530" s="171" t="n">
        <v>15</v>
      </c>
      <c r="E530" s="172" t="s">
        <v>125</v>
      </c>
      <c r="F530" s="178" t="n">
        <f aca="false">SUM(H530:CJ530)</f>
        <v>0</v>
      </c>
      <c r="G530" s="179" t="n">
        <f aca="false">SUM(F524:F530)</f>
        <v>38</v>
      </c>
      <c r="H530" s="180"/>
      <c r="I530" s="181"/>
      <c r="J530" s="181"/>
      <c r="K530" s="181"/>
      <c r="L530" s="181"/>
      <c r="M530" s="181"/>
      <c r="N530" s="181"/>
      <c r="O530" s="181"/>
      <c r="P530" s="181"/>
      <c r="Q530" s="181"/>
      <c r="R530" s="181"/>
      <c r="S530" s="181"/>
      <c r="T530" s="181"/>
      <c r="U530" s="181"/>
      <c r="V530" s="181"/>
      <c r="W530" s="181"/>
      <c r="X530" s="181"/>
      <c r="Y530" s="181"/>
      <c r="Z530" s="181"/>
      <c r="AA530" s="181"/>
      <c r="AB530" s="181"/>
      <c r="AC530" s="181"/>
      <c r="AD530" s="181"/>
      <c r="AE530" s="181"/>
      <c r="AF530" s="181"/>
      <c r="AG530" s="181"/>
      <c r="AH530" s="181"/>
      <c r="AI530" s="181"/>
      <c r="AJ530" s="181"/>
      <c r="AK530" s="181"/>
      <c r="AL530" s="181"/>
      <c r="AM530" s="181"/>
      <c r="AN530" s="181"/>
      <c r="AO530" s="181"/>
      <c r="AP530" s="181"/>
      <c r="AQ530" s="181"/>
      <c r="AR530" s="181"/>
      <c r="AS530" s="181"/>
      <c r="AT530" s="181"/>
      <c r="AU530" s="181"/>
      <c r="AV530" s="181"/>
      <c r="AW530" s="181"/>
      <c r="AX530" s="181"/>
      <c r="AY530" s="181"/>
      <c r="AZ530" s="181"/>
      <c r="BA530" s="181"/>
      <c r="BB530" s="181"/>
      <c r="BC530" s="181"/>
      <c r="BD530" s="181"/>
      <c r="BE530" s="181"/>
      <c r="BF530" s="181"/>
      <c r="BG530" s="181"/>
      <c r="BH530" s="181"/>
      <c r="BI530" s="181"/>
      <c r="BJ530" s="181"/>
      <c r="BK530" s="181"/>
      <c r="BL530" s="181"/>
      <c r="BM530" s="181"/>
      <c r="BN530" s="181"/>
      <c r="BO530" s="181"/>
      <c r="BP530" s="181"/>
      <c r="BQ530" s="181"/>
      <c r="BR530" s="181"/>
      <c r="BS530" s="181"/>
      <c r="BT530" s="181"/>
      <c r="BU530" s="181"/>
      <c r="BV530" s="181"/>
      <c r="BW530" s="181"/>
      <c r="BX530" s="181"/>
      <c r="BY530" s="181"/>
      <c r="BZ530" s="181"/>
      <c r="CA530" s="181"/>
      <c r="CB530" s="181"/>
      <c r="CC530" s="181"/>
      <c r="CD530" s="181"/>
      <c r="CE530" s="181"/>
      <c r="CF530" s="181"/>
      <c r="CG530" s="181"/>
      <c r="CH530" s="181"/>
      <c r="CI530" s="181"/>
      <c r="CJ530" s="181"/>
      <c r="CK530" s="177"/>
      <c r="CL530" s="177"/>
    </row>
    <row r="531" customFormat="false" ht="12.75" hidden="false" customHeight="false" outlineLevel="0" collapsed="false">
      <c r="A531" s="197" t="s">
        <v>64</v>
      </c>
      <c r="B531" s="198"/>
      <c r="C531" s="199" t="s">
        <v>114</v>
      </c>
      <c r="D531" s="171" t="n">
        <v>16</v>
      </c>
      <c r="E531" s="172" t="s">
        <v>126</v>
      </c>
      <c r="F531" s="173" t="n">
        <f aca="false">SUM(H531:CJ531)</f>
        <v>0</v>
      </c>
      <c r="G531" s="174"/>
      <c r="H531" s="175"/>
      <c r="I531" s="176"/>
      <c r="J531" s="176"/>
      <c r="K531" s="176"/>
      <c r="L531" s="176"/>
      <c r="M531" s="176"/>
      <c r="N531" s="176"/>
      <c r="O531" s="176"/>
      <c r="P531" s="176"/>
      <c r="Q531" s="176"/>
      <c r="R531" s="176"/>
      <c r="S531" s="176"/>
      <c r="T531" s="176"/>
      <c r="U531" s="176"/>
      <c r="V531" s="176"/>
      <c r="W531" s="176"/>
      <c r="X531" s="176"/>
      <c r="Y531" s="176"/>
      <c r="Z531" s="176"/>
      <c r="AA531" s="176"/>
      <c r="AB531" s="176"/>
      <c r="AC531" s="176"/>
      <c r="AD531" s="176"/>
      <c r="AE531" s="176"/>
      <c r="AF531" s="176"/>
      <c r="AG531" s="176"/>
      <c r="AH531" s="176"/>
      <c r="AI531" s="176"/>
      <c r="AJ531" s="176"/>
      <c r="AK531" s="176"/>
      <c r="AL531" s="176"/>
      <c r="AM531" s="176"/>
      <c r="AN531" s="176"/>
      <c r="AO531" s="176"/>
      <c r="AP531" s="176"/>
      <c r="AQ531" s="176"/>
      <c r="AR531" s="176"/>
      <c r="AS531" s="176"/>
      <c r="AT531" s="176"/>
      <c r="AU531" s="176"/>
      <c r="AV531" s="176"/>
      <c r="AW531" s="176"/>
      <c r="AX531" s="176"/>
      <c r="AY531" s="176"/>
      <c r="AZ531" s="176"/>
      <c r="BA531" s="176"/>
      <c r="BB531" s="176"/>
      <c r="BC531" s="176"/>
      <c r="BD531" s="176"/>
      <c r="BE531" s="176"/>
      <c r="BF531" s="176"/>
      <c r="BG531" s="176"/>
      <c r="BH531" s="176"/>
      <c r="BI531" s="176"/>
      <c r="BJ531" s="176"/>
      <c r="BK531" s="176"/>
      <c r="BL531" s="176"/>
      <c r="BM531" s="176"/>
      <c r="BN531" s="176"/>
      <c r="BO531" s="176"/>
      <c r="BP531" s="176"/>
      <c r="BQ531" s="176"/>
      <c r="BR531" s="176"/>
      <c r="BS531" s="176"/>
      <c r="BT531" s="176"/>
      <c r="BU531" s="176"/>
      <c r="BV531" s="176"/>
      <c r="BW531" s="176"/>
      <c r="BX531" s="176"/>
      <c r="BY531" s="176"/>
      <c r="BZ531" s="176"/>
      <c r="CA531" s="176"/>
      <c r="CB531" s="176"/>
      <c r="CC531" s="176"/>
      <c r="CD531" s="176"/>
      <c r="CE531" s="176"/>
      <c r="CF531" s="176"/>
      <c r="CG531" s="176"/>
      <c r="CH531" s="176"/>
      <c r="CI531" s="176"/>
      <c r="CJ531" s="176"/>
      <c r="CK531" s="177"/>
      <c r="CL531" s="177"/>
    </row>
    <row r="532" customFormat="false" ht="12.75" hidden="false" customHeight="false" outlineLevel="0" collapsed="false">
      <c r="A532" s="197" t="s">
        <v>64</v>
      </c>
      <c r="B532" s="198"/>
      <c r="C532" s="199" t="s">
        <v>114</v>
      </c>
      <c r="D532" s="171" t="n">
        <v>17</v>
      </c>
      <c r="E532" s="172" t="s">
        <v>126</v>
      </c>
      <c r="F532" s="173" t="n">
        <f aca="false">SUM(H532:CJ532)</f>
        <v>7.75</v>
      </c>
      <c r="G532" s="174"/>
      <c r="H532" s="175"/>
      <c r="I532" s="176" t="n">
        <v>2</v>
      </c>
      <c r="J532" s="176"/>
      <c r="K532" s="176"/>
      <c r="L532" s="176"/>
      <c r="M532" s="176"/>
      <c r="N532" s="176"/>
      <c r="O532" s="176"/>
      <c r="P532" s="176"/>
      <c r="Q532" s="176"/>
      <c r="R532" s="176"/>
      <c r="S532" s="176"/>
      <c r="T532" s="176"/>
      <c r="U532" s="176"/>
      <c r="V532" s="176"/>
      <c r="W532" s="176"/>
      <c r="X532" s="176"/>
      <c r="Y532" s="176"/>
      <c r="Z532" s="176"/>
      <c r="AA532" s="176"/>
      <c r="AB532" s="176"/>
      <c r="AC532" s="176"/>
      <c r="AD532" s="176"/>
      <c r="AE532" s="176"/>
      <c r="AF532" s="176"/>
      <c r="AG532" s="176"/>
      <c r="AH532" s="176"/>
      <c r="AI532" s="176"/>
      <c r="AJ532" s="176"/>
      <c r="AK532" s="176"/>
      <c r="AL532" s="176"/>
      <c r="AM532" s="176"/>
      <c r="AN532" s="176"/>
      <c r="AO532" s="176"/>
      <c r="AP532" s="176" t="n">
        <v>1.5</v>
      </c>
      <c r="AQ532" s="176"/>
      <c r="AR532" s="176" t="n">
        <v>4</v>
      </c>
      <c r="AS532" s="176"/>
      <c r="AT532" s="176"/>
      <c r="AU532" s="176"/>
      <c r="AV532" s="176"/>
      <c r="AW532" s="176"/>
      <c r="AX532" s="176"/>
      <c r="AY532" s="176"/>
      <c r="AZ532" s="176"/>
      <c r="BA532" s="176"/>
      <c r="BB532" s="176"/>
      <c r="BC532" s="176"/>
      <c r="BD532" s="176"/>
      <c r="BE532" s="176"/>
      <c r="BF532" s="176"/>
      <c r="BG532" s="176"/>
      <c r="BH532" s="176"/>
      <c r="BI532" s="176"/>
      <c r="BJ532" s="176"/>
      <c r="BK532" s="176"/>
      <c r="BL532" s="176"/>
      <c r="BM532" s="176"/>
      <c r="BN532" s="176" t="n">
        <v>0.25</v>
      </c>
      <c r="BO532" s="176"/>
      <c r="BP532" s="176"/>
      <c r="BQ532" s="176"/>
      <c r="BR532" s="176"/>
      <c r="BS532" s="176"/>
      <c r="BT532" s="176"/>
      <c r="BU532" s="176"/>
      <c r="BV532" s="176"/>
      <c r="BW532" s="176"/>
      <c r="BX532" s="176"/>
      <c r="BY532" s="176"/>
      <c r="BZ532" s="176"/>
      <c r="CA532" s="176"/>
      <c r="CB532" s="176"/>
      <c r="CC532" s="176"/>
      <c r="CD532" s="176"/>
      <c r="CE532" s="176"/>
      <c r="CF532" s="176"/>
      <c r="CG532" s="176"/>
      <c r="CH532" s="176"/>
      <c r="CI532" s="176"/>
      <c r="CJ532" s="176"/>
      <c r="CK532" s="177"/>
      <c r="CL532" s="177"/>
    </row>
    <row r="533" customFormat="false" ht="12.75" hidden="false" customHeight="false" outlineLevel="0" collapsed="false">
      <c r="A533" s="197" t="s">
        <v>64</v>
      </c>
      <c r="B533" s="198"/>
      <c r="C533" s="199" t="s">
        <v>114</v>
      </c>
      <c r="D533" s="171" t="n">
        <v>18</v>
      </c>
      <c r="E533" s="172" t="s">
        <v>126</v>
      </c>
      <c r="F533" s="173" t="n">
        <f aca="false">SUM(H533:CJ533)</f>
        <v>7.75</v>
      </c>
      <c r="G533" s="174"/>
      <c r="H533" s="175"/>
      <c r="I533" s="176"/>
      <c r="J533" s="176"/>
      <c r="K533" s="176"/>
      <c r="L533" s="176"/>
      <c r="M533" s="176"/>
      <c r="N533" s="176"/>
      <c r="O533" s="176"/>
      <c r="P533" s="176"/>
      <c r="Q533" s="176"/>
      <c r="R533" s="176"/>
      <c r="S533" s="176"/>
      <c r="T533" s="176"/>
      <c r="U533" s="176"/>
      <c r="V533" s="176" t="n">
        <v>0.5</v>
      </c>
      <c r="W533" s="176"/>
      <c r="X533" s="176"/>
      <c r="Y533" s="176"/>
      <c r="Z533" s="176"/>
      <c r="AA533" s="176"/>
      <c r="AB533" s="176"/>
      <c r="AC533" s="176"/>
      <c r="AD533" s="176"/>
      <c r="AE533" s="176"/>
      <c r="AF533" s="176"/>
      <c r="AG533" s="176"/>
      <c r="AH533" s="176"/>
      <c r="AI533" s="176"/>
      <c r="AJ533" s="176"/>
      <c r="AK533" s="176"/>
      <c r="AL533" s="176"/>
      <c r="AM533" s="176"/>
      <c r="AN533" s="176"/>
      <c r="AO533" s="176"/>
      <c r="AP533" s="176" t="n">
        <v>7.25</v>
      </c>
      <c r="AQ533" s="176"/>
      <c r="AR533" s="176"/>
      <c r="AS533" s="176"/>
      <c r="AT533" s="176"/>
      <c r="AU533" s="176"/>
      <c r="AV533" s="176"/>
      <c r="AW533" s="176"/>
      <c r="AX533" s="176"/>
      <c r="AY533" s="176"/>
      <c r="AZ533" s="176"/>
      <c r="BA533" s="176"/>
      <c r="BB533" s="176"/>
      <c r="BC533" s="176"/>
      <c r="BD533" s="176"/>
      <c r="BE533" s="176"/>
      <c r="BF533" s="176"/>
      <c r="BG533" s="176"/>
      <c r="BH533" s="176"/>
      <c r="BI533" s="176"/>
      <c r="BJ533" s="176"/>
      <c r="BK533" s="176"/>
      <c r="BL533" s="176"/>
      <c r="BM533" s="176"/>
      <c r="BN533" s="176"/>
      <c r="BO533" s="176"/>
      <c r="BP533" s="176"/>
      <c r="BQ533" s="176"/>
      <c r="BR533" s="176"/>
      <c r="BS533" s="176"/>
      <c r="BT533" s="176"/>
      <c r="BU533" s="176"/>
      <c r="BV533" s="176"/>
      <c r="BW533" s="176"/>
      <c r="BX533" s="176"/>
      <c r="BY533" s="176"/>
      <c r="BZ533" s="176"/>
      <c r="CA533" s="176"/>
      <c r="CB533" s="176"/>
      <c r="CC533" s="176"/>
      <c r="CD533" s="176"/>
      <c r="CE533" s="176"/>
      <c r="CF533" s="176"/>
      <c r="CG533" s="176"/>
      <c r="CH533" s="176"/>
      <c r="CI533" s="176"/>
      <c r="CJ533" s="176"/>
      <c r="CK533" s="177"/>
      <c r="CL533" s="177"/>
    </row>
    <row r="534" customFormat="false" ht="12.75" hidden="false" customHeight="false" outlineLevel="0" collapsed="false">
      <c r="A534" s="197" t="s">
        <v>64</v>
      </c>
      <c r="B534" s="198"/>
      <c r="C534" s="199" t="s">
        <v>114</v>
      </c>
      <c r="D534" s="171" t="n">
        <v>19</v>
      </c>
      <c r="E534" s="172" t="s">
        <v>126</v>
      </c>
      <c r="F534" s="173" t="n">
        <f aca="false">SUM(H534:CJ534)</f>
        <v>7.75</v>
      </c>
      <c r="G534" s="174"/>
      <c r="H534" s="175"/>
      <c r="I534" s="176" t="n">
        <v>2</v>
      </c>
      <c r="J534" s="176"/>
      <c r="K534" s="176"/>
      <c r="L534" s="176"/>
      <c r="M534" s="176"/>
      <c r="N534" s="176"/>
      <c r="O534" s="176"/>
      <c r="P534" s="176"/>
      <c r="Q534" s="176"/>
      <c r="R534" s="176"/>
      <c r="S534" s="176"/>
      <c r="T534" s="176"/>
      <c r="U534" s="176"/>
      <c r="V534" s="176"/>
      <c r="W534" s="176"/>
      <c r="X534" s="176"/>
      <c r="Y534" s="176"/>
      <c r="Z534" s="176"/>
      <c r="AA534" s="176"/>
      <c r="AB534" s="176"/>
      <c r="AC534" s="176"/>
      <c r="AD534" s="176"/>
      <c r="AE534" s="176"/>
      <c r="AF534" s="176"/>
      <c r="AG534" s="176"/>
      <c r="AH534" s="176"/>
      <c r="AI534" s="176"/>
      <c r="AJ534" s="176"/>
      <c r="AK534" s="176"/>
      <c r="AL534" s="176"/>
      <c r="AM534" s="176"/>
      <c r="AN534" s="176"/>
      <c r="AO534" s="176"/>
      <c r="AP534" s="176" t="n">
        <v>3.5</v>
      </c>
      <c r="AQ534" s="176"/>
      <c r="AR534" s="176"/>
      <c r="AS534" s="176"/>
      <c r="AT534" s="176" t="n">
        <v>1.25</v>
      </c>
      <c r="AU534" s="176"/>
      <c r="AV534" s="176"/>
      <c r="AW534" s="176" t="n">
        <v>1</v>
      </c>
      <c r="AX534" s="176"/>
      <c r="AY534" s="176"/>
      <c r="AZ534" s="176"/>
      <c r="BA534" s="176"/>
      <c r="BB534" s="176"/>
      <c r="BC534" s="176"/>
      <c r="BD534" s="176"/>
      <c r="BE534" s="176"/>
      <c r="BF534" s="176"/>
      <c r="BG534" s="176"/>
      <c r="BH534" s="176"/>
      <c r="BI534" s="176"/>
      <c r="BJ534" s="176"/>
      <c r="BK534" s="176"/>
      <c r="BL534" s="176"/>
      <c r="BM534" s="176"/>
      <c r="BN534" s="176"/>
      <c r="BO534" s="176"/>
      <c r="BP534" s="176"/>
      <c r="BQ534" s="176"/>
      <c r="BR534" s="176"/>
      <c r="BS534" s="176"/>
      <c r="BT534" s="176"/>
      <c r="BU534" s="176"/>
      <c r="BV534" s="176"/>
      <c r="BW534" s="176"/>
      <c r="BX534" s="176"/>
      <c r="BY534" s="176"/>
      <c r="BZ534" s="176"/>
      <c r="CA534" s="176"/>
      <c r="CB534" s="176"/>
      <c r="CC534" s="176"/>
      <c r="CD534" s="176"/>
      <c r="CE534" s="176"/>
      <c r="CF534" s="176"/>
      <c r="CG534" s="176"/>
      <c r="CH534" s="176"/>
      <c r="CI534" s="176"/>
      <c r="CJ534" s="176"/>
      <c r="CK534" s="177"/>
      <c r="CL534" s="177"/>
    </row>
    <row r="535" customFormat="false" ht="12.75" hidden="false" customHeight="false" outlineLevel="0" collapsed="false">
      <c r="A535" s="197" t="s">
        <v>64</v>
      </c>
      <c r="B535" s="198"/>
      <c r="C535" s="199" t="s">
        <v>114</v>
      </c>
      <c r="D535" s="171" t="n">
        <v>20</v>
      </c>
      <c r="E535" s="172" t="s">
        <v>126</v>
      </c>
      <c r="F535" s="173" t="n">
        <v>7</v>
      </c>
      <c r="G535" s="174"/>
      <c r="H535" s="175"/>
      <c r="I535" s="176"/>
      <c r="J535" s="176"/>
      <c r="K535" s="176"/>
      <c r="L535" s="176"/>
      <c r="M535" s="176"/>
      <c r="N535" s="176"/>
      <c r="O535" s="176"/>
      <c r="P535" s="176"/>
      <c r="Q535" s="176"/>
      <c r="R535" s="176"/>
      <c r="S535" s="176"/>
      <c r="T535" s="176"/>
      <c r="U535" s="176"/>
      <c r="V535" s="176"/>
      <c r="W535" s="176"/>
      <c r="X535" s="176"/>
      <c r="Y535" s="176"/>
      <c r="Z535" s="176"/>
      <c r="AA535" s="176"/>
      <c r="AB535" s="176"/>
      <c r="AC535" s="176"/>
      <c r="AD535" s="176"/>
      <c r="AE535" s="176"/>
      <c r="AF535" s="176"/>
      <c r="AG535" s="176"/>
      <c r="AH535" s="176"/>
      <c r="AI535" s="176"/>
      <c r="AJ535" s="176"/>
      <c r="AK535" s="176"/>
      <c r="AL535" s="176"/>
      <c r="AM535" s="176"/>
      <c r="AN535" s="176"/>
      <c r="AO535" s="176"/>
      <c r="AP535" s="176"/>
      <c r="AQ535" s="176" t="n">
        <v>6</v>
      </c>
      <c r="AR535" s="176"/>
      <c r="AS535" s="176"/>
      <c r="AT535" s="176" t="n">
        <v>1.75</v>
      </c>
      <c r="AU535" s="176"/>
      <c r="AV535" s="176"/>
      <c r="AW535" s="176"/>
      <c r="AX535" s="176"/>
      <c r="AY535" s="176"/>
      <c r="AZ535" s="176"/>
      <c r="BA535" s="176"/>
      <c r="BB535" s="176"/>
      <c r="BC535" s="176"/>
      <c r="BD535" s="176"/>
      <c r="BE535" s="176"/>
      <c r="BF535" s="176"/>
      <c r="BG535" s="176"/>
      <c r="BH535" s="176"/>
      <c r="BI535" s="176"/>
      <c r="BJ535" s="176"/>
      <c r="BK535" s="176"/>
      <c r="BL535" s="176"/>
      <c r="BM535" s="176"/>
      <c r="BN535" s="176"/>
      <c r="BO535" s="176"/>
      <c r="BP535" s="176"/>
      <c r="BQ535" s="176"/>
      <c r="BR535" s="176"/>
      <c r="BS535" s="176"/>
      <c r="BT535" s="176"/>
      <c r="BU535" s="176"/>
      <c r="BV535" s="176"/>
      <c r="BW535" s="176"/>
      <c r="BX535" s="176"/>
      <c r="BY535" s="176"/>
      <c r="BZ535" s="176"/>
      <c r="CA535" s="176"/>
      <c r="CB535" s="176"/>
      <c r="CC535" s="176"/>
      <c r="CD535" s="176"/>
      <c r="CE535" s="176"/>
      <c r="CF535" s="176"/>
      <c r="CG535" s="176"/>
      <c r="CH535" s="176"/>
      <c r="CI535" s="176"/>
      <c r="CJ535" s="176"/>
      <c r="CK535" s="177"/>
      <c r="CL535" s="177"/>
    </row>
    <row r="536" customFormat="false" ht="12.75" hidden="false" customHeight="false" outlineLevel="0" collapsed="false">
      <c r="A536" s="197" t="s">
        <v>64</v>
      </c>
      <c r="B536" s="198"/>
      <c r="C536" s="199" t="s">
        <v>114</v>
      </c>
      <c r="D536" s="171" t="n">
        <v>21</v>
      </c>
      <c r="E536" s="172" t="s">
        <v>126</v>
      </c>
      <c r="F536" s="178" t="n">
        <f aca="false">SUM(H536:CJ536)</f>
        <v>0</v>
      </c>
      <c r="G536" s="179"/>
      <c r="H536" s="180"/>
      <c r="I536" s="181"/>
      <c r="J536" s="181"/>
      <c r="K536" s="181"/>
      <c r="L536" s="181"/>
      <c r="M536" s="181"/>
      <c r="N536" s="181"/>
      <c r="O536" s="181"/>
      <c r="P536" s="181"/>
      <c r="Q536" s="181"/>
      <c r="R536" s="181"/>
      <c r="S536" s="181"/>
      <c r="T536" s="181"/>
      <c r="U536" s="181"/>
      <c r="V536" s="181"/>
      <c r="W536" s="181"/>
      <c r="X536" s="181"/>
      <c r="Y536" s="181"/>
      <c r="Z536" s="181"/>
      <c r="AA536" s="181"/>
      <c r="AB536" s="181"/>
      <c r="AC536" s="181"/>
      <c r="AD536" s="181"/>
      <c r="AE536" s="181"/>
      <c r="AF536" s="181"/>
      <c r="AG536" s="181"/>
      <c r="AH536" s="181"/>
      <c r="AI536" s="181"/>
      <c r="AJ536" s="181"/>
      <c r="AK536" s="181"/>
      <c r="AL536" s="181"/>
      <c r="AM536" s="181"/>
      <c r="AN536" s="181"/>
      <c r="AO536" s="181"/>
      <c r="AP536" s="181"/>
      <c r="AQ536" s="181"/>
      <c r="AR536" s="181"/>
      <c r="AS536" s="181"/>
      <c r="AT536" s="181"/>
      <c r="AU536" s="181"/>
      <c r="AV536" s="181"/>
      <c r="AW536" s="181"/>
      <c r="AX536" s="181"/>
      <c r="AY536" s="181"/>
      <c r="AZ536" s="181"/>
      <c r="BA536" s="181"/>
      <c r="BB536" s="181"/>
      <c r="BC536" s="181"/>
      <c r="BD536" s="181"/>
      <c r="BE536" s="181"/>
      <c r="BF536" s="181"/>
      <c r="BG536" s="181"/>
      <c r="BH536" s="181"/>
      <c r="BI536" s="181"/>
      <c r="BJ536" s="181"/>
      <c r="BK536" s="181"/>
      <c r="BL536" s="181"/>
      <c r="BM536" s="181"/>
      <c r="BN536" s="181"/>
      <c r="BO536" s="181"/>
      <c r="BP536" s="181"/>
      <c r="BQ536" s="181"/>
      <c r="BR536" s="181"/>
      <c r="BS536" s="181"/>
      <c r="BT536" s="181"/>
      <c r="BU536" s="181"/>
      <c r="BV536" s="181"/>
      <c r="BW536" s="181"/>
      <c r="BX536" s="181"/>
      <c r="BY536" s="181"/>
      <c r="BZ536" s="181"/>
      <c r="CA536" s="181"/>
      <c r="CB536" s="181"/>
      <c r="CC536" s="181"/>
      <c r="CD536" s="181"/>
      <c r="CE536" s="181"/>
      <c r="CF536" s="181"/>
      <c r="CG536" s="181"/>
      <c r="CH536" s="181"/>
      <c r="CI536" s="181"/>
      <c r="CJ536" s="181"/>
      <c r="CK536" s="177"/>
      <c r="CL536" s="177"/>
    </row>
    <row r="537" customFormat="false" ht="12.75" hidden="false" customHeight="false" outlineLevel="0" collapsed="false">
      <c r="A537" s="197" t="s">
        <v>64</v>
      </c>
      <c r="B537" s="198"/>
      <c r="C537" s="199" t="s">
        <v>114</v>
      </c>
      <c r="D537" s="171" t="n">
        <v>22</v>
      </c>
      <c r="E537" s="172" t="s">
        <v>126</v>
      </c>
      <c r="F537" s="178" t="n">
        <f aca="false">SUM(H537:CJ537)</f>
        <v>0</v>
      </c>
      <c r="G537" s="179" t="n">
        <f aca="false">SUM(F531:F537)</f>
        <v>30.25</v>
      </c>
      <c r="H537" s="180"/>
      <c r="I537" s="181"/>
      <c r="J537" s="181"/>
      <c r="K537" s="181"/>
      <c r="L537" s="181"/>
      <c r="M537" s="181"/>
      <c r="N537" s="181"/>
      <c r="O537" s="181"/>
      <c r="P537" s="181"/>
      <c r="Q537" s="181"/>
      <c r="R537" s="181"/>
      <c r="S537" s="181"/>
      <c r="T537" s="181"/>
      <c r="U537" s="181"/>
      <c r="V537" s="181"/>
      <c r="W537" s="181"/>
      <c r="X537" s="181"/>
      <c r="Y537" s="181"/>
      <c r="Z537" s="181"/>
      <c r="AA537" s="181"/>
      <c r="AB537" s="181"/>
      <c r="AC537" s="181"/>
      <c r="AD537" s="181"/>
      <c r="AE537" s="181"/>
      <c r="AF537" s="181"/>
      <c r="AG537" s="181"/>
      <c r="AH537" s="181"/>
      <c r="AI537" s="181"/>
      <c r="AJ537" s="181"/>
      <c r="AK537" s="181"/>
      <c r="AL537" s="181"/>
      <c r="AM537" s="181"/>
      <c r="AN537" s="181"/>
      <c r="AO537" s="181"/>
      <c r="AP537" s="181"/>
      <c r="AQ537" s="181"/>
      <c r="AR537" s="181"/>
      <c r="AS537" s="181"/>
      <c r="AT537" s="181"/>
      <c r="AU537" s="181"/>
      <c r="AV537" s="181"/>
      <c r="AW537" s="181"/>
      <c r="AX537" s="181"/>
      <c r="AY537" s="181"/>
      <c r="AZ537" s="181"/>
      <c r="BA537" s="181"/>
      <c r="BB537" s="181"/>
      <c r="BC537" s="181"/>
      <c r="BD537" s="181"/>
      <c r="BE537" s="181"/>
      <c r="BF537" s="181"/>
      <c r="BG537" s="181"/>
      <c r="BH537" s="181"/>
      <c r="BI537" s="181"/>
      <c r="BJ537" s="181"/>
      <c r="BK537" s="181"/>
      <c r="BL537" s="181"/>
      <c r="BM537" s="181"/>
      <c r="BN537" s="181"/>
      <c r="BO537" s="181"/>
      <c r="BP537" s="181"/>
      <c r="BQ537" s="181"/>
      <c r="BR537" s="181"/>
      <c r="BS537" s="181"/>
      <c r="BT537" s="181"/>
      <c r="BU537" s="181"/>
      <c r="BV537" s="181"/>
      <c r="BW537" s="181"/>
      <c r="BX537" s="181"/>
      <c r="BY537" s="181"/>
      <c r="BZ537" s="181"/>
      <c r="CA537" s="181"/>
      <c r="CB537" s="181"/>
      <c r="CC537" s="181"/>
      <c r="CD537" s="181"/>
      <c r="CE537" s="181"/>
      <c r="CF537" s="181"/>
      <c r="CG537" s="181"/>
      <c r="CH537" s="181"/>
      <c r="CI537" s="181"/>
      <c r="CJ537" s="181"/>
      <c r="CK537" s="177"/>
      <c r="CL537" s="177"/>
    </row>
    <row r="538" customFormat="false" ht="12.75" hidden="false" customHeight="false" outlineLevel="0" collapsed="false">
      <c r="A538" s="197" t="s">
        <v>64</v>
      </c>
      <c r="B538" s="198"/>
      <c r="C538" s="199" t="s">
        <v>114</v>
      </c>
      <c r="D538" s="171" t="n">
        <v>23</v>
      </c>
      <c r="E538" s="172" t="s">
        <v>127</v>
      </c>
      <c r="F538" s="173" t="n">
        <f aca="false">SUM(H538:CJ538)</f>
        <v>7.75</v>
      </c>
      <c r="G538" s="174"/>
      <c r="H538" s="175"/>
      <c r="I538" s="176" t="n">
        <v>0.75</v>
      </c>
      <c r="J538" s="176"/>
      <c r="K538" s="176"/>
      <c r="L538" s="176"/>
      <c r="M538" s="176"/>
      <c r="N538" s="176"/>
      <c r="O538" s="176"/>
      <c r="P538" s="176"/>
      <c r="Q538" s="176"/>
      <c r="R538" s="176"/>
      <c r="S538" s="176"/>
      <c r="T538" s="176"/>
      <c r="U538" s="176"/>
      <c r="V538" s="176"/>
      <c r="W538" s="176"/>
      <c r="X538" s="176"/>
      <c r="Y538" s="176"/>
      <c r="Z538" s="176"/>
      <c r="AA538" s="176"/>
      <c r="AB538" s="176"/>
      <c r="AC538" s="176"/>
      <c r="AD538" s="176"/>
      <c r="AE538" s="176"/>
      <c r="AF538" s="176"/>
      <c r="AG538" s="176"/>
      <c r="AH538" s="176"/>
      <c r="AI538" s="176"/>
      <c r="AJ538" s="176"/>
      <c r="AK538" s="176"/>
      <c r="AL538" s="176"/>
      <c r="AM538" s="176"/>
      <c r="AN538" s="176"/>
      <c r="AO538" s="176"/>
      <c r="AP538" s="176"/>
      <c r="AQ538" s="176"/>
      <c r="AR538" s="176"/>
      <c r="AS538" s="176"/>
      <c r="AT538" s="176"/>
      <c r="AU538" s="176"/>
      <c r="AV538" s="176"/>
      <c r="AW538" s="176"/>
      <c r="AX538" s="176"/>
      <c r="AY538" s="176"/>
      <c r="AZ538" s="176"/>
      <c r="BA538" s="176"/>
      <c r="BB538" s="176"/>
      <c r="BC538" s="176"/>
      <c r="BD538" s="176"/>
      <c r="BE538" s="176"/>
      <c r="BF538" s="176"/>
      <c r="BG538" s="176" t="n">
        <v>7</v>
      </c>
      <c r="BH538" s="176"/>
      <c r="BI538" s="176"/>
      <c r="BJ538" s="176"/>
      <c r="BK538" s="176"/>
      <c r="BL538" s="176"/>
      <c r="BM538" s="176"/>
      <c r="BN538" s="176"/>
      <c r="BO538" s="176"/>
      <c r="BP538" s="176"/>
      <c r="BQ538" s="176"/>
      <c r="BR538" s="176"/>
      <c r="BS538" s="176"/>
      <c r="BT538" s="176"/>
      <c r="BU538" s="176"/>
      <c r="BV538" s="176"/>
      <c r="BW538" s="176"/>
      <c r="BX538" s="176"/>
      <c r="BY538" s="176"/>
      <c r="BZ538" s="176"/>
      <c r="CA538" s="176"/>
      <c r="CB538" s="176"/>
      <c r="CC538" s="176"/>
      <c r="CD538" s="176"/>
      <c r="CE538" s="176"/>
      <c r="CF538" s="176"/>
      <c r="CG538" s="176"/>
      <c r="CH538" s="176"/>
      <c r="CI538" s="176"/>
      <c r="CJ538" s="176"/>
      <c r="CK538" s="177"/>
      <c r="CL538" s="177"/>
    </row>
    <row r="539" customFormat="false" ht="12.75" hidden="false" customHeight="false" outlineLevel="0" collapsed="false">
      <c r="A539" s="197" t="s">
        <v>64</v>
      </c>
      <c r="B539" s="198"/>
      <c r="C539" s="199" t="s">
        <v>114</v>
      </c>
      <c r="D539" s="171" t="n">
        <v>24</v>
      </c>
      <c r="E539" s="172" t="s">
        <v>127</v>
      </c>
      <c r="F539" s="173" t="n">
        <f aca="false">SUM(H539:CJ539)</f>
        <v>7.75</v>
      </c>
      <c r="G539" s="174"/>
      <c r="H539" s="175"/>
      <c r="I539" s="176"/>
      <c r="J539" s="176"/>
      <c r="K539" s="176"/>
      <c r="L539" s="176"/>
      <c r="M539" s="176"/>
      <c r="N539" s="176"/>
      <c r="O539" s="176"/>
      <c r="P539" s="176"/>
      <c r="Q539" s="176"/>
      <c r="R539" s="176"/>
      <c r="S539" s="176"/>
      <c r="T539" s="176"/>
      <c r="U539" s="176"/>
      <c r="V539" s="176"/>
      <c r="W539" s="176"/>
      <c r="X539" s="176"/>
      <c r="Y539" s="176"/>
      <c r="Z539" s="176"/>
      <c r="AA539" s="176"/>
      <c r="AB539" s="176"/>
      <c r="AC539" s="176"/>
      <c r="AD539" s="176"/>
      <c r="AE539" s="176"/>
      <c r="AF539" s="176"/>
      <c r="AG539" s="176"/>
      <c r="AH539" s="176"/>
      <c r="AI539" s="176"/>
      <c r="AJ539" s="176"/>
      <c r="AK539" s="176"/>
      <c r="AL539" s="176"/>
      <c r="AM539" s="176"/>
      <c r="AN539" s="176"/>
      <c r="AO539" s="176"/>
      <c r="AP539" s="176" t="n">
        <v>0.25</v>
      </c>
      <c r="AQ539" s="176"/>
      <c r="AR539" s="176"/>
      <c r="AS539" s="176"/>
      <c r="AT539" s="176"/>
      <c r="AU539" s="176"/>
      <c r="AV539" s="176"/>
      <c r="AW539" s="176"/>
      <c r="AX539" s="176"/>
      <c r="AY539" s="176"/>
      <c r="AZ539" s="176" t="n">
        <v>1.75</v>
      </c>
      <c r="BA539" s="176"/>
      <c r="BB539" s="176" t="n">
        <v>5.75</v>
      </c>
      <c r="BC539" s="176"/>
      <c r="BD539" s="176"/>
      <c r="BE539" s="176"/>
      <c r="BF539" s="176"/>
      <c r="BG539" s="176"/>
      <c r="BH539" s="176"/>
      <c r="BI539" s="176"/>
      <c r="BJ539" s="176"/>
      <c r="BK539" s="176"/>
      <c r="BL539" s="176"/>
      <c r="BM539" s="176"/>
      <c r="BN539" s="176"/>
      <c r="BO539" s="176"/>
      <c r="BP539" s="176"/>
      <c r="BQ539" s="176"/>
      <c r="BR539" s="176"/>
      <c r="BS539" s="176"/>
      <c r="BT539" s="176"/>
      <c r="BU539" s="176"/>
      <c r="BV539" s="176"/>
      <c r="BW539" s="176"/>
      <c r="BX539" s="176"/>
      <c r="BY539" s="176"/>
      <c r="BZ539" s="176"/>
      <c r="CA539" s="176"/>
      <c r="CB539" s="176"/>
      <c r="CC539" s="176"/>
      <c r="CD539" s="176"/>
      <c r="CE539" s="176"/>
      <c r="CF539" s="176"/>
      <c r="CG539" s="176"/>
      <c r="CH539" s="176"/>
      <c r="CI539" s="176"/>
      <c r="CJ539" s="176"/>
      <c r="CK539" s="177"/>
      <c r="CL539" s="177"/>
    </row>
    <row r="540" customFormat="false" ht="12.75" hidden="false" customHeight="false" outlineLevel="0" collapsed="false">
      <c r="A540" s="197" t="s">
        <v>64</v>
      </c>
      <c r="B540" s="198"/>
      <c r="C540" s="199" t="s">
        <v>114</v>
      </c>
      <c r="D540" s="171" t="n">
        <v>25</v>
      </c>
      <c r="E540" s="172" t="s">
        <v>127</v>
      </c>
      <c r="F540" s="173" t="n">
        <f aca="false">SUM(H540:CJ540)</f>
        <v>7.75</v>
      </c>
      <c r="G540" s="174"/>
      <c r="H540" s="175"/>
      <c r="I540" s="176"/>
      <c r="J540" s="176"/>
      <c r="K540" s="176"/>
      <c r="L540" s="176"/>
      <c r="M540" s="176"/>
      <c r="N540" s="176"/>
      <c r="O540" s="176"/>
      <c r="P540" s="176"/>
      <c r="Q540" s="176"/>
      <c r="R540" s="176"/>
      <c r="S540" s="176"/>
      <c r="T540" s="176"/>
      <c r="U540" s="176"/>
      <c r="V540" s="176"/>
      <c r="W540" s="176"/>
      <c r="X540" s="176"/>
      <c r="Y540" s="176"/>
      <c r="Z540" s="176"/>
      <c r="AA540" s="176"/>
      <c r="AB540" s="176"/>
      <c r="AC540" s="176"/>
      <c r="AD540" s="176"/>
      <c r="AE540" s="176"/>
      <c r="AF540" s="176"/>
      <c r="AG540" s="176"/>
      <c r="AH540" s="176"/>
      <c r="AI540" s="176"/>
      <c r="AJ540" s="176"/>
      <c r="AK540" s="176"/>
      <c r="AL540" s="176"/>
      <c r="AM540" s="176"/>
      <c r="AN540" s="176"/>
      <c r="AO540" s="176"/>
      <c r="AP540" s="176"/>
      <c r="AQ540" s="176"/>
      <c r="AR540" s="176"/>
      <c r="AS540" s="176"/>
      <c r="AT540" s="176"/>
      <c r="AU540" s="176"/>
      <c r="AV540" s="176"/>
      <c r="AW540" s="176"/>
      <c r="AX540" s="176"/>
      <c r="AY540" s="176"/>
      <c r="AZ540" s="176" t="n">
        <v>7.75</v>
      </c>
      <c r="BA540" s="176"/>
      <c r="BB540" s="176"/>
      <c r="BC540" s="176"/>
      <c r="BD540" s="176"/>
      <c r="BE540" s="176"/>
      <c r="BF540" s="176"/>
      <c r="BG540" s="176"/>
      <c r="BH540" s="176"/>
      <c r="BI540" s="176"/>
      <c r="BJ540" s="176"/>
      <c r="BK540" s="176"/>
      <c r="BL540" s="176"/>
      <c r="BM540" s="176"/>
      <c r="BN540" s="176"/>
      <c r="BO540" s="176"/>
      <c r="BP540" s="176"/>
      <c r="BQ540" s="176"/>
      <c r="BR540" s="176"/>
      <c r="BS540" s="176"/>
      <c r="BT540" s="176"/>
      <c r="BU540" s="176"/>
      <c r="BV540" s="176"/>
      <c r="BW540" s="176"/>
      <c r="BX540" s="176"/>
      <c r="BY540" s="176"/>
      <c r="BZ540" s="176"/>
      <c r="CA540" s="176"/>
      <c r="CB540" s="176"/>
      <c r="CC540" s="176"/>
      <c r="CD540" s="176"/>
      <c r="CE540" s="176"/>
      <c r="CF540" s="176"/>
      <c r="CG540" s="176"/>
      <c r="CH540" s="176"/>
      <c r="CI540" s="176"/>
      <c r="CJ540" s="176"/>
      <c r="CK540" s="177"/>
      <c r="CL540" s="177"/>
    </row>
    <row r="541" customFormat="false" ht="12.75" hidden="false" customHeight="false" outlineLevel="0" collapsed="false">
      <c r="A541" s="197" t="s">
        <v>64</v>
      </c>
      <c r="B541" s="198"/>
      <c r="C541" s="199" t="s">
        <v>114</v>
      </c>
      <c r="D541" s="171" t="n">
        <v>26</v>
      </c>
      <c r="E541" s="172" t="s">
        <v>127</v>
      </c>
      <c r="F541" s="173" t="n">
        <f aca="false">SUM(H541:CJ541)</f>
        <v>7.75</v>
      </c>
      <c r="G541" s="174"/>
      <c r="H541" s="175"/>
      <c r="I541" s="176"/>
      <c r="J541" s="176"/>
      <c r="K541" s="176"/>
      <c r="L541" s="176"/>
      <c r="M541" s="176"/>
      <c r="N541" s="176"/>
      <c r="O541" s="176"/>
      <c r="P541" s="176"/>
      <c r="Q541" s="176"/>
      <c r="R541" s="176"/>
      <c r="S541" s="176"/>
      <c r="T541" s="176"/>
      <c r="U541" s="176"/>
      <c r="V541" s="176"/>
      <c r="W541" s="176"/>
      <c r="X541" s="176"/>
      <c r="Y541" s="176"/>
      <c r="Z541" s="176"/>
      <c r="AA541" s="176"/>
      <c r="AB541" s="176"/>
      <c r="AC541" s="176"/>
      <c r="AD541" s="176"/>
      <c r="AE541" s="176"/>
      <c r="AF541" s="176"/>
      <c r="AG541" s="176"/>
      <c r="AH541" s="176"/>
      <c r="AI541" s="176"/>
      <c r="AJ541" s="176"/>
      <c r="AK541" s="176"/>
      <c r="AL541" s="176"/>
      <c r="AM541" s="176"/>
      <c r="AN541" s="176"/>
      <c r="AO541" s="176"/>
      <c r="AP541" s="176"/>
      <c r="AQ541" s="176"/>
      <c r="AR541" s="176"/>
      <c r="AS541" s="176" t="n">
        <v>7.75</v>
      </c>
      <c r="AT541" s="176"/>
      <c r="AU541" s="176"/>
      <c r="AV541" s="176"/>
      <c r="AW541" s="176"/>
      <c r="AX541" s="176"/>
      <c r="AY541" s="176"/>
      <c r="AZ541" s="176"/>
      <c r="BA541" s="176"/>
      <c r="BB541" s="176"/>
      <c r="BC541" s="176"/>
      <c r="BD541" s="176"/>
      <c r="BE541" s="176"/>
      <c r="BF541" s="176"/>
      <c r="BG541" s="176"/>
      <c r="BH541" s="176"/>
      <c r="BI541" s="176"/>
      <c r="BJ541" s="176"/>
      <c r="BK541" s="176"/>
      <c r="BL541" s="176"/>
      <c r="BM541" s="176"/>
      <c r="BN541" s="176"/>
      <c r="BO541" s="176"/>
      <c r="BP541" s="176"/>
      <c r="BQ541" s="176"/>
      <c r="BR541" s="176"/>
      <c r="BS541" s="176"/>
      <c r="BT541" s="176"/>
      <c r="BU541" s="176"/>
      <c r="BV541" s="176"/>
      <c r="BW541" s="176"/>
      <c r="BX541" s="176"/>
      <c r="BY541" s="176"/>
      <c r="BZ541" s="176"/>
      <c r="CA541" s="176"/>
      <c r="CB541" s="176"/>
      <c r="CC541" s="176"/>
      <c r="CD541" s="176"/>
      <c r="CE541" s="176"/>
      <c r="CF541" s="176"/>
      <c r="CG541" s="176"/>
      <c r="CH541" s="176"/>
      <c r="CI541" s="176"/>
      <c r="CJ541" s="176"/>
      <c r="CK541" s="177"/>
      <c r="CL541" s="177"/>
    </row>
    <row r="542" customFormat="false" ht="12.75" hidden="false" customHeight="false" outlineLevel="0" collapsed="false">
      <c r="A542" s="197" t="s">
        <v>64</v>
      </c>
      <c r="B542" s="198"/>
      <c r="C542" s="199" t="s">
        <v>114</v>
      </c>
      <c r="D542" s="171" t="n">
        <v>27</v>
      </c>
      <c r="E542" s="172" t="s">
        <v>127</v>
      </c>
      <c r="F542" s="173" t="n">
        <f aca="false">SUM(H542:CJ542)</f>
        <v>0</v>
      </c>
      <c r="G542" s="174"/>
      <c r="H542" s="175"/>
      <c r="I542" s="176"/>
      <c r="J542" s="176"/>
      <c r="K542" s="176"/>
      <c r="L542" s="176"/>
      <c r="M542" s="176"/>
      <c r="N542" s="176"/>
      <c r="O542" s="176"/>
      <c r="P542" s="176"/>
      <c r="Q542" s="176"/>
      <c r="R542" s="176"/>
      <c r="S542" s="176"/>
      <c r="T542" s="176"/>
      <c r="U542" s="176"/>
      <c r="V542" s="176"/>
      <c r="W542" s="176"/>
      <c r="X542" s="176"/>
      <c r="Y542" s="176"/>
      <c r="Z542" s="176"/>
      <c r="AA542" s="176"/>
      <c r="AB542" s="176"/>
      <c r="AC542" s="176"/>
      <c r="AD542" s="176"/>
      <c r="AE542" s="176"/>
      <c r="AF542" s="176"/>
      <c r="AG542" s="176"/>
      <c r="AH542" s="176"/>
      <c r="AI542" s="176"/>
      <c r="AJ542" s="176"/>
      <c r="AK542" s="176"/>
      <c r="AL542" s="176"/>
      <c r="AM542" s="176"/>
      <c r="AN542" s="176"/>
      <c r="AO542" s="176"/>
      <c r="AP542" s="176"/>
      <c r="AQ542" s="176"/>
      <c r="AR542" s="176"/>
      <c r="AS542" s="176"/>
      <c r="AT542" s="176"/>
      <c r="AU542" s="176"/>
      <c r="AV542" s="176"/>
      <c r="AW542" s="176"/>
      <c r="AX542" s="176"/>
      <c r="AY542" s="176"/>
      <c r="AZ542" s="176"/>
      <c r="BA542" s="176"/>
      <c r="BB542" s="176"/>
      <c r="BC542" s="176"/>
      <c r="BD542" s="176"/>
      <c r="BE542" s="176"/>
      <c r="BF542" s="176"/>
      <c r="BG542" s="176"/>
      <c r="BH542" s="176"/>
      <c r="BI542" s="176"/>
      <c r="BJ542" s="176"/>
      <c r="BK542" s="176"/>
      <c r="BL542" s="176"/>
      <c r="BM542" s="176"/>
      <c r="BN542" s="176"/>
      <c r="BO542" s="176"/>
      <c r="BP542" s="176"/>
      <c r="BQ542" s="176"/>
      <c r="BR542" s="176"/>
      <c r="BS542" s="176"/>
      <c r="BT542" s="176"/>
      <c r="BU542" s="176"/>
      <c r="BV542" s="176"/>
      <c r="BW542" s="176"/>
      <c r="BX542" s="176"/>
      <c r="BY542" s="176"/>
      <c r="BZ542" s="176"/>
      <c r="CA542" s="176"/>
      <c r="CB542" s="176"/>
      <c r="CC542" s="176"/>
      <c r="CD542" s="176"/>
      <c r="CE542" s="176"/>
      <c r="CF542" s="176"/>
      <c r="CG542" s="176"/>
      <c r="CH542" s="176"/>
      <c r="CI542" s="176"/>
      <c r="CJ542" s="176"/>
      <c r="CK542" s="177"/>
      <c r="CL542" s="177"/>
    </row>
    <row r="543" customFormat="false" ht="12.75" hidden="false" customHeight="false" outlineLevel="0" collapsed="false">
      <c r="A543" s="197" t="s">
        <v>64</v>
      </c>
      <c r="B543" s="198"/>
      <c r="C543" s="199" t="s">
        <v>114</v>
      </c>
      <c r="D543" s="171" t="n">
        <v>28</v>
      </c>
      <c r="E543" s="172" t="s">
        <v>127</v>
      </c>
      <c r="F543" s="178" t="n">
        <f aca="false">SUM(H543:CJ543)</f>
        <v>0</v>
      </c>
      <c r="G543" s="179"/>
      <c r="H543" s="180"/>
      <c r="I543" s="181"/>
      <c r="J543" s="181"/>
      <c r="K543" s="181"/>
      <c r="L543" s="181"/>
      <c r="M543" s="181"/>
      <c r="N543" s="181"/>
      <c r="O543" s="181"/>
      <c r="P543" s="181"/>
      <c r="Q543" s="181"/>
      <c r="R543" s="181"/>
      <c r="S543" s="181"/>
      <c r="T543" s="181"/>
      <c r="U543" s="181"/>
      <c r="V543" s="181"/>
      <c r="W543" s="181"/>
      <c r="X543" s="181"/>
      <c r="Y543" s="181"/>
      <c r="Z543" s="181"/>
      <c r="AA543" s="181"/>
      <c r="AB543" s="181"/>
      <c r="AC543" s="181"/>
      <c r="AD543" s="181"/>
      <c r="AE543" s="181"/>
      <c r="AF543" s="181"/>
      <c r="AG543" s="181"/>
      <c r="AH543" s="181"/>
      <c r="AI543" s="181"/>
      <c r="AJ543" s="181"/>
      <c r="AK543" s="181"/>
      <c r="AL543" s="181"/>
      <c r="AM543" s="181"/>
      <c r="AN543" s="181"/>
      <c r="AO543" s="181"/>
      <c r="AP543" s="181"/>
      <c r="AQ543" s="181"/>
      <c r="AR543" s="181"/>
      <c r="AS543" s="181"/>
      <c r="AT543" s="181"/>
      <c r="AU543" s="181"/>
      <c r="AV543" s="181"/>
      <c r="AW543" s="181"/>
      <c r="AX543" s="181"/>
      <c r="AY543" s="181"/>
      <c r="AZ543" s="181"/>
      <c r="BA543" s="181"/>
      <c r="BB543" s="181"/>
      <c r="BC543" s="181"/>
      <c r="BD543" s="181"/>
      <c r="BE543" s="181"/>
      <c r="BF543" s="181"/>
      <c r="BG543" s="181"/>
      <c r="BH543" s="181"/>
      <c r="BI543" s="181"/>
      <c r="BJ543" s="181"/>
      <c r="BK543" s="181"/>
      <c r="BL543" s="181"/>
      <c r="BM543" s="181"/>
      <c r="BN543" s="181"/>
      <c r="BO543" s="181"/>
      <c r="BP543" s="181"/>
      <c r="BQ543" s="181"/>
      <c r="BR543" s="181"/>
      <c r="BS543" s="181"/>
      <c r="BT543" s="181"/>
      <c r="BU543" s="181"/>
      <c r="BV543" s="181"/>
      <c r="BW543" s="181"/>
      <c r="BX543" s="181"/>
      <c r="BY543" s="181"/>
      <c r="BZ543" s="181"/>
      <c r="CA543" s="181"/>
      <c r="CB543" s="181"/>
      <c r="CC543" s="181"/>
      <c r="CD543" s="181"/>
      <c r="CE543" s="181"/>
      <c r="CF543" s="181"/>
      <c r="CG543" s="181"/>
      <c r="CH543" s="181"/>
      <c r="CI543" s="181"/>
      <c r="CJ543" s="181"/>
      <c r="CK543" s="177"/>
      <c r="CL543" s="177"/>
    </row>
    <row r="544" customFormat="false" ht="12.75" hidden="false" customHeight="false" outlineLevel="0" collapsed="false">
      <c r="A544" s="197" t="s">
        <v>64</v>
      </c>
      <c r="B544" s="198"/>
      <c r="C544" s="199" t="s">
        <v>114</v>
      </c>
      <c r="D544" s="171" t="n">
        <v>29</v>
      </c>
      <c r="E544" s="172" t="s">
        <v>127</v>
      </c>
      <c r="F544" s="178" t="n">
        <f aca="false">SUM(H544:CJ544)</f>
        <v>0</v>
      </c>
      <c r="G544" s="179" t="n">
        <f aca="false">SUM(F538:F544)</f>
        <v>31</v>
      </c>
      <c r="H544" s="180"/>
      <c r="I544" s="181"/>
      <c r="J544" s="181"/>
      <c r="K544" s="181"/>
      <c r="L544" s="181"/>
      <c r="M544" s="181"/>
      <c r="N544" s="181"/>
      <c r="O544" s="181"/>
      <c r="P544" s="181"/>
      <c r="Q544" s="181"/>
      <c r="R544" s="181"/>
      <c r="S544" s="181"/>
      <c r="T544" s="181"/>
      <c r="U544" s="181"/>
      <c r="V544" s="181"/>
      <c r="W544" s="181"/>
      <c r="X544" s="181"/>
      <c r="Y544" s="181"/>
      <c r="Z544" s="181"/>
      <c r="AA544" s="181"/>
      <c r="AB544" s="181"/>
      <c r="AC544" s="181"/>
      <c r="AD544" s="181"/>
      <c r="AE544" s="181"/>
      <c r="AF544" s="181"/>
      <c r="AG544" s="181"/>
      <c r="AH544" s="181"/>
      <c r="AI544" s="181"/>
      <c r="AJ544" s="181"/>
      <c r="AK544" s="181"/>
      <c r="AL544" s="181"/>
      <c r="AM544" s="181"/>
      <c r="AN544" s="181"/>
      <c r="AO544" s="181"/>
      <c r="AP544" s="181"/>
      <c r="AQ544" s="181"/>
      <c r="AR544" s="181"/>
      <c r="AS544" s="181"/>
      <c r="AT544" s="181"/>
      <c r="AU544" s="181"/>
      <c r="AV544" s="181"/>
      <c r="AW544" s="181"/>
      <c r="AX544" s="181"/>
      <c r="AY544" s="181"/>
      <c r="AZ544" s="181"/>
      <c r="BA544" s="181"/>
      <c r="BB544" s="181"/>
      <c r="BC544" s="181"/>
      <c r="BD544" s="181"/>
      <c r="BE544" s="181"/>
      <c r="BF544" s="181"/>
      <c r="BG544" s="181"/>
      <c r="BH544" s="181"/>
      <c r="BI544" s="181"/>
      <c r="BJ544" s="181"/>
      <c r="BK544" s="181"/>
      <c r="BL544" s="181"/>
      <c r="BM544" s="181"/>
      <c r="BN544" s="181"/>
      <c r="BO544" s="181"/>
      <c r="BP544" s="181"/>
      <c r="BQ544" s="181"/>
      <c r="BR544" s="181"/>
      <c r="BS544" s="181"/>
      <c r="BT544" s="181"/>
      <c r="BU544" s="181"/>
      <c r="BV544" s="181"/>
      <c r="BW544" s="181"/>
      <c r="BX544" s="181"/>
      <c r="BY544" s="181"/>
      <c r="BZ544" s="181"/>
      <c r="CA544" s="181"/>
      <c r="CB544" s="181"/>
      <c r="CC544" s="181"/>
      <c r="CD544" s="181"/>
      <c r="CE544" s="181"/>
      <c r="CF544" s="181"/>
      <c r="CG544" s="181"/>
      <c r="CH544" s="181"/>
      <c r="CI544" s="181"/>
      <c r="CJ544" s="181"/>
      <c r="CK544" s="177"/>
      <c r="CL544" s="177"/>
    </row>
    <row r="545" customFormat="false" ht="12.75" hidden="false" customHeight="false" outlineLevel="0" collapsed="false">
      <c r="A545" s="197" t="s">
        <v>64</v>
      </c>
      <c r="B545" s="198"/>
      <c r="C545" s="199" t="s">
        <v>114</v>
      </c>
      <c r="D545" s="171" t="n">
        <v>30</v>
      </c>
      <c r="E545" s="172" t="s">
        <v>128</v>
      </c>
      <c r="F545" s="173" t="n">
        <f aca="false">SUM(H545:CJ545)</f>
        <v>0</v>
      </c>
      <c r="G545" s="174"/>
      <c r="H545" s="175"/>
      <c r="I545" s="176"/>
      <c r="J545" s="176"/>
      <c r="K545" s="176"/>
      <c r="L545" s="176"/>
      <c r="M545" s="176"/>
      <c r="N545" s="176"/>
      <c r="O545" s="176"/>
      <c r="P545" s="176"/>
      <c r="Q545" s="176"/>
      <c r="R545" s="176"/>
      <c r="S545" s="176"/>
      <c r="T545" s="176"/>
      <c r="U545" s="176"/>
      <c r="V545" s="176"/>
      <c r="W545" s="176"/>
      <c r="X545" s="176"/>
      <c r="Y545" s="176"/>
      <c r="Z545" s="176"/>
      <c r="AA545" s="176"/>
      <c r="AB545" s="176"/>
      <c r="AC545" s="176"/>
      <c r="AD545" s="176"/>
      <c r="AE545" s="176"/>
      <c r="AF545" s="176"/>
      <c r="AG545" s="176"/>
      <c r="AH545" s="176"/>
      <c r="AI545" s="176"/>
      <c r="AJ545" s="176"/>
      <c r="AK545" s="176"/>
      <c r="AL545" s="176"/>
      <c r="AM545" s="176"/>
      <c r="AN545" s="176"/>
      <c r="AO545" s="176"/>
      <c r="AP545" s="176"/>
      <c r="AQ545" s="176"/>
      <c r="AR545" s="176"/>
      <c r="AS545" s="176"/>
      <c r="AT545" s="176"/>
      <c r="AU545" s="176"/>
      <c r="AV545" s="176"/>
      <c r="AW545" s="176"/>
      <c r="AX545" s="176"/>
      <c r="AY545" s="176"/>
      <c r="AZ545" s="176"/>
      <c r="BA545" s="176"/>
      <c r="BB545" s="176"/>
      <c r="BC545" s="176"/>
      <c r="BD545" s="176"/>
      <c r="BE545" s="176"/>
      <c r="BF545" s="176"/>
      <c r="BG545" s="176"/>
      <c r="BH545" s="176"/>
      <c r="BI545" s="176"/>
      <c r="BJ545" s="176"/>
      <c r="BK545" s="176"/>
      <c r="BL545" s="176"/>
      <c r="BM545" s="176"/>
      <c r="BN545" s="176"/>
      <c r="BO545" s="176"/>
      <c r="BP545" s="176"/>
      <c r="BQ545" s="176"/>
      <c r="BR545" s="176"/>
      <c r="BS545" s="176"/>
      <c r="BT545" s="176"/>
      <c r="BU545" s="176"/>
      <c r="BV545" s="176"/>
      <c r="BW545" s="176"/>
      <c r="BX545" s="176"/>
      <c r="BY545" s="176"/>
      <c r="BZ545" s="176"/>
      <c r="CA545" s="176"/>
      <c r="CB545" s="176"/>
      <c r="CC545" s="176"/>
      <c r="CD545" s="176"/>
      <c r="CE545" s="176"/>
      <c r="CF545" s="176"/>
      <c r="CG545" s="176"/>
      <c r="CH545" s="176"/>
      <c r="CI545" s="176"/>
      <c r="CJ545" s="176"/>
      <c r="CK545" s="177"/>
      <c r="CL545" s="177"/>
    </row>
    <row r="546" customFormat="false" ht="13.5" hidden="false" customHeight="false" outlineLevel="0" collapsed="false">
      <c r="A546" s="197" t="s">
        <v>64</v>
      </c>
      <c r="B546" s="198"/>
      <c r="C546" s="199" t="s">
        <v>114</v>
      </c>
      <c r="D546" s="171"/>
      <c r="E546" s="172"/>
      <c r="F546" s="173" t="n">
        <f aca="false">SUM(H546:CJ546)</f>
        <v>0</v>
      </c>
      <c r="G546" s="174"/>
      <c r="H546" s="175"/>
      <c r="I546" s="176"/>
      <c r="J546" s="176"/>
      <c r="K546" s="176"/>
      <c r="L546" s="176"/>
      <c r="M546" s="176"/>
      <c r="N546" s="176"/>
      <c r="O546" s="176"/>
      <c r="P546" s="176"/>
      <c r="Q546" s="176"/>
      <c r="R546" s="176"/>
      <c r="S546" s="176"/>
      <c r="T546" s="176"/>
      <c r="U546" s="176"/>
      <c r="V546" s="176"/>
      <c r="W546" s="176"/>
      <c r="X546" s="176"/>
      <c r="Y546" s="176"/>
      <c r="Z546" s="176"/>
      <c r="AA546" s="176"/>
      <c r="AB546" s="176"/>
      <c r="AC546" s="176"/>
      <c r="AD546" s="176"/>
      <c r="AE546" s="176"/>
      <c r="AF546" s="176"/>
      <c r="AG546" s="176"/>
      <c r="AH546" s="176"/>
      <c r="AI546" s="176"/>
      <c r="AJ546" s="176"/>
      <c r="AK546" s="176"/>
      <c r="AL546" s="176"/>
      <c r="AM546" s="176"/>
      <c r="AN546" s="176"/>
      <c r="AO546" s="176"/>
      <c r="AP546" s="176"/>
      <c r="AQ546" s="176"/>
      <c r="AR546" s="176"/>
      <c r="AS546" s="176"/>
      <c r="AT546" s="176"/>
      <c r="AU546" s="176"/>
      <c r="AV546" s="176"/>
      <c r="AW546" s="176"/>
      <c r="AX546" s="176"/>
      <c r="AY546" s="176"/>
      <c r="AZ546" s="176"/>
      <c r="BA546" s="176"/>
      <c r="BB546" s="176"/>
      <c r="BC546" s="176"/>
      <c r="BD546" s="176"/>
      <c r="BE546" s="176"/>
      <c r="BF546" s="176"/>
      <c r="BG546" s="176"/>
      <c r="BH546" s="176"/>
      <c r="BI546" s="176"/>
      <c r="BJ546" s="176"/>
      <c r="BK546" s="176"/>
      <c r="BL546" s="176"/>
      <c r="BM546" s="176"/>
      <c r="BN546" s="176"/>
      <c r="BO546" s="176"/>
      <c r="BP546" s="176"/>
      <c r="BQ546" s="176"/>
      <c r="BR546" s="176"/>
      <c r="BS546" s="176"/>
      <c r="BT546" s="176"/>
      <c r="BU546" s="176"/>
      <c r="BV546" s="176"/>
      <c r="BW546" s="176"/>
      <c r="BX546" s="176"/>
      <c r="BY546" s="176"/>
      <c r="BZ546" s="176"/>
      <c r="CA546" s="176"/>
      <c r="CB546" s="176"/>
      <c r="CC546" s="176"/>
      <c r="CD546" s="176"/>
      <c r="CE546" s="176"/>
      <c r="CF546" s="176"/>
      <c r="CG546" s="176"/>
      <c r="CH546" s="176"/>
      <c r="CI546" s="176"/>
      <c r="CJ546" s="176"/>
      <c r="CK546" s="177"/>
      <c r="CL546" s="177"/>
    </row>
    <row r="547" customFormat="false" ht="13.5" hidden="false" customHeight="false" outlineLevel="0" collapsed="false">
      <c r="A547" s="200" t="s">
        <v>64</v>
      </c>
      <c r="B547" s="201"/>
      <c r="C547" s="183" t="s">
        <v>130</v>
      </c>
      <c r="D547" s="184" t="s">
        <v>49</v>
      </c>
      <c r="E547" s="185"/>
      <c r="F547" s="185" t="n">
        <f aca="false">SUM(F516:F546)</f>
        <v>129.5</v>
      </c>
      <c r="G547" s="185"/>
      <c r="H547" s="186" t="n">
        <f aca="false">SUM(H516:H546)</f>
        <v>5.25</v>
      </c>
      <c r="I547" s="187" t="n">
        <f aca="false">SUM(I516:I546)</f>
        <v>4.75</v>
      </c>
      <c r="J547" s="188" t="n">
        <f aca="false">SUM(J516:J546)</f>
        <v>0</v>
      </c>
      <c r="K547" s="189" t="n">
        <f aca="false">SUM(K516:K546)</f>
        <v>0</v>
      </c>
      <c r="L547" s="189" t="n">
        <f aca="false">SUM(L516:L546)</f>
        <v>0</v>
      </c>
      <c r="M547" s="190" t="n">
        <f aca="false">SUM(M516:M546)</f>
        <v>0</v>
      </c>
      <c r="N547" s="190" t="n">
        <f aca="false">SUM(N516:N546)</f>
        <v>2.25</v>
      </c>
      <c r="O547" s="190" t="n">
        <f aca="false">SUM(O516:O546)</f>
        <v>0</v>
      </c>
      <c r="P547" s="190" t="n">
        <f aca="false">SUM(P516:P546)</f>
        <v>0</v>
      </c>
      <c r="Q547" s="190" t="n">
        <f aca="false">SUM(Q516:Q546)</f>
        <v>0</v>
      </c>
      <c r="R547" s="188" t="n">
        <f aca="false">SUM(R516:R546)</f>
        <v>0</v>
      </c>
      <c r="S547" s="188" t="n">
        <f aca="false">SUM(S516:S546)</f>
        <v>7</v>
      </c>
      <c r="T547" s="188" t="n">
        <f aca="false">SUM(T516:T546)</f>
        <v>0</v>
      </c>
      <c r="U547" s="188" t="n">
        <f aca="false">SUM(U516:U546)</f>
        <v>0</v>
      </c>
      <c r="V547" s="188" t="n">
        <f aca="false">SUM(V516:V546)</f>
        <v>0.5</v>
      </c>
      <c r="W547" s="188" t="n">
        <f aca="false">SUM(W516:W546)</f>
        <v>0</v>
      </c>
      <c r="X547" s="188" t="n">
        <f aca="false">SUM(X516:X546)</f>
        <v>10.5</v>
      </c>
      <c r="Y547" s="188" t="n">
        <f aca="false">SUM(Y516:Y546)</f>
        <v>0</v>
      </c>
      <c r="Z547" s="188" t="n">
        <f aca="false">SUM(Z516:Z546)</f>
        <v>0</v>
      </c>
      <c r="AA547" s="188" t="n">
        <f aca="false">SUM(AA516:AA546)</f>
        <v>0</v>
      </c>
      <c r="AB547" s="188" t="n">
        <f aca="false">SUM(AB516:AB546)</f>
        <v>0</v>
      </c>
      <c r="AC547" s="188" t="n">
        <f aca="false">SUM(AC516:AC546)</f>
        <v>0</v>
      </c>
      <c r="AD547" s="188" t="n">
        <f aca="false">SUM(AD516:AD546)</f>
        <v>0</v>
      </c>
      <c r="AE547" s="188" t="n">
        <f aca="false">SUM(AE516:AE546)</f>
        <v>0</v>
      </c>
      <c r="AF547" s="188" t="n">
        <f aca="false">SUM(AF516:AF546)</f>
        <v>0</v>
      </c>
      <c r="AG547" s="188" t="n">
        <f aca="false">SUM(AG516:AG546)</f>
        <v>0</v>
      </c>
      <c r="AH547" s="188" t="n">
        <f aca="false">SUM(AH516:AH546)</f>
        <v>18.25</v>
      </c>
      <c r="AI547" s="188" t="n">
        <f aca="false">SUM(AI516:AI546)</f>
        <v>0</v>
      </c>
      <c r="AJ547" s="188" t="n">
        <f aca="false">SUM(AJ516:AJ546)</f>
        <v>0</v>
      </c>
      <c r="AK547" s="188" t="n">
        <f aca="false">SUM(AK516:AK546)</f>
        <v>2.5</v>
      </c>
      <c r="AL547" s="188" t="n">
        <f aca="false">SUM(AL516:AL546)</f>
        <v>0</v>
      </c>
      <c r="AM547" s="188" t="n">
        <f aca="false">SUM(AM516:AM546)</f>
        <v>0</v>
      </c>
      <c r="AN547" s="188" t="n">
        <f aca="false">SUM(AN516:AN546)</f>
        <v>0</v>
      </c>
      <c r="AO547" s="188" t="n">
        <f aca="false">SUM(AO516:AO546)</f>
        <v>0</v>
      </c>
      <c r="AP547" s="188" t="n">
        <f aca="false">SUM(AP516:AP546)</f>
        <v>12.5</v>
      </c>
      <c r="AQ547" s="188" t="n">
        <f aca="false">SUM(AQ516:AQ546)</f>
        <v>6</v>
      </c>
      <c r="AR547" s="188" t="n">
        <f aca="false">SUM(AR516:AR546)</f>
        <v>4</v>
      </c>
      <c r="AS547" s="188" t="n">
        <f aca="false">SUM(AS516:AS546)</f>
        <v>7.75</v>
      </c>
      <c r="AT547" s="188" t="n">
        <f aca="false">SUM(AT516:AT546)</f>
        <v>3</v>
      </c>
      <c r="AU547" s="188" t="n">
        <f aca="false">SUM(AU516:AU546)</f>
        <v>0</v>
      </c>
      <c r="AV547" s="188" t="n">
        <f aca="false">SUM(AV516:AV546)</f>
        <v>0</v>
      </c>
      <c r="AW547" s="188" t="n">
        <f aca="false">SUM(AW516:AW546)</f>
        <v>1</v>
      </c>
      <c r="AX547" s="188" t="n">
        <f aca="false">SUM(AX516:AX546)</f>
        <v>0</v>
      </c>
      <c r="AY547" s="188" t="n">
        <f aca="false">SUM(AY516:AY546)</f>
        <v>0</v>
      </c>
      <c r="AZ547" s="188" t="n">
        <f aca="false">SUM(AZ516:AZ546)</f>
        <v>9.5</v>
      </c>
      <c r="BA547" s="188" t="n">
        <f aca="false">SUM(BA516:BA546)</f>
        <v>0</v>
      </c>
      <c r="BB547" s="188" t="n">
        <f aca="false">SUM(BB516:BB546)</f>
        <v>5.75</v>
      </c>
      <c r="BC547" s="188" t="n">
        <f aca="false">SUM(BC516:BC546)</f>
        <v>0</v>
      </c>
      <c r="BD547" s="188" t="n">
        <f aca="false">SUM(BD516:BD546)</f>
        <v>15.5</v>
      </c>
      <c r="BE547" s="188" t="n">
        <f aca="false">SUM(BE516:BE546)</f>
        <v>0</v>
      </c>
      <c r="BF547" s="188" t="n">
        <f aca="false">SUM(BF516:BF546)</f>
        <v>0</v>
      </c>
      <c r="BG547" s="188" t="n">
        <f aca="false">SUM(BG516:BG546)</f>
        <v>7</v>
      </c>
      <c r="BH547" s="188" t="n">
        <f aca="false">SUM(BH516:BH546)</f>
        <v>0</v>
      </c>
      <c r="BI547" s="188" t="n">
        <f aca="false">SUM(BI516:BI546)</f>
        <v>0</v>
      </c>
      <c r="BJ547" s="188" t="n">
        <f aca="false">SUM(BJ516:BJ546)</f>
        <v>0</v>
      </c>
      <c r="BK547" s="188" t="n">
        <f aca="false">SUM(BK516:BK546)</f>
        <v>0</v>
      </c>
      <c r="BL547" s="188" t="n">
        <f aca="false">SUM(BL516:BL546)</f>
        <v>0</v>
      </c>
      <c r="BM547" s="188" t="n">
        <f aca="false">SUM(BM516:BM546)</f>
        <v>7</v>
      </c>
      <c r="BN547" s="188" t="n">
        <f aca="false">SUM(BN516:BN546)</f>
        <v>0.25</v>
      </c>
      <c r="BO547" s="188" t="n">
        <f aca="false">SUM(BO516:BO546)</f>
        <v>0</v>
      </c>
      <c r="BP547" s="188" t="n">
        <f aca="false">SUM(BP516:BP546)</f>
        <v>0</v>
      </c>
      <c r="BQ547" s="188" t="n">
        <f aca="false">SUM(BQ516:BQ546)</f>
        <v>0</v>
      </c>
      <c r="BR547" s="188" t="n">
        <f aca="false">SUM(BR516:BR546)</f>
        <v>0</v>
      </c>
      <c r="BS547" s="188" t="n">
        <f aca="false">SUM(BS516:BS546)</f>
        <v>0</v>
      </c>
      <c r="BT547" s="188" t="n">
        <f aca="false">SUM(BT516:BT546)</f>
        <v>0</v>
      </c>
      <c r="BU547" s="188" t="n">
        <f aca="false">SUM(BU516:BU546)</f>
        <v>0</v>
      </c>
      <c r="BV547" s="188" t="n">
        <f aca="false">SUM(BV516:BV546)</f>
        <v>0</v>
      </c>
      <c r="BW547" s="188" t="n">
        <f aca="false">SUM(BW516:BW546)</f>
        <v>0</v>
      </c>
      <c r="BX547" s="188" t="n">
        <f aca="false">SUM(BX516:BX546)</f>
        <v>0</v>
      </c>
      <c r="BY547" s="188" t="n">
        <f aca="false">SUM(BY516:BY546)</f>
        <v>0</v>
      </c>
      <c r="BZ547" s="188" t="n">
        <f aca="false">SUM(BZ516:BZ546)</f>
        <v>0</v>
      </c>
      <c r="CA547" s="188" t="n">
        <f aca="false">SUM(CA516:CA546)</f>
        <v>0</v>
      </c>
      <c r="CB547" s="188" t="n">
        <f aca="false">SUM(CB516:CB546)</f>
        <v>0</v>
      </c>
      <c r="CC547" s="188" t="n">
        <f aca="false">SUM(CC516:CC546)</f>
        <v>0</v>
      </c>
      <c r="CD547" s="188" t="n">
        <f aca="false">SUM(CD516:CD546)</f>
        <v>0</v>
      </c>
      <c r="CE547" s="188" t="n">
        <f aca="false">SUM(CE516:CE546)</f>
        <v>0</v>
      </c>
      <c r="CF547" s="188" t="n">
        <f aca="false">SUM(CF516:CF546)</f>
        <v>0</v>
      </c>
      <c r="CG547" s="188" t="n">
        <f aca="false">SUM(CG516:CG546)</f>
        <v>0</v>
      </c>
      <c r="CH547" s="188" t="n">
        <f aca="false">SUM(CH516:CH546)</f>
        <v>0</v>
      </c>
      <c r="CI547" s="188" t="n">
        <f aca="false">SUM(CI516:CI546)</f>
        <v>0</v>
      </c>
      <c r="CJ547" s="188" t="n">
        <f aca="false">SUM(CJ516:CJ546)</f>
        <v>0</v>
      </c>
      <c r="CK547" s="138"/>
      <c r="CL547" s="138"/>
    </row>
    <row r="548" customFormat="false" ht="12.75" hidden="false" customHeight="false" outlineLevel="0" collapsed="false">
      <c r="A548" s="202" t="s">
        <v>64</v>
      </c>
      <c r="B548" s="203"/>
      <c r="C548" s="199" t="s">
        <v>69</v>
      </c>
      <c r="D548" s="171" t="n">
        <v>1</v>
      </c>
      <c r="E548" s="172" t="s">
        <v>92</v>
      </c>
      <c r="F548" s="178" t="n">
        <f aca="false">SUM(H548:CJ548)</f>
        <v>0</v>
      </c>
      <c r="G548" s="179"/>
      <c r="H548" s="180"/>
      <c r="I548" s="181"/>
      <c r="J548" s="181"/>
      <c r="K548" s="181"/>
      <c r="L548" s="181"/>
      <c r="M548" s="181"/>
      <c r="N548" s="181"/>
      <c r="O548" s="181"/>
      <c r="P548" s="181"/>
      <c r="Q548" s="181"/>
      <c r="R548" s="181"/>
      <c r="S548" s="181"/>
      <c r="T548" s="181"/>
      <c r="U548" s="181"/>
      <c r="V548" s="181"/>
      <c r="W548" s="181"/>
      <c r="X548" s="181"/>
      <c r="Y548" s="181"/>
      <c r="Z548" s="181"/>
      <c r="AA548" s="181"/>
      <c r="AB548" s="181"/>
      <c r="AC548" s="181"/>
      <c r="AD548" s="181"/>
      <c r="AE548" s="181"/>
      <c r="AF548" s="181"/>
      <c r="AG548" s="181"/>
      <c r="AH548" s="181"/>
      <c r="AI548" s="181"/>
      <c r="AJ548" s="181"/>
      <c r="AK548" s="181"/>
      <c r="AL548" s="181"/>
      <c r="AM548" s="181"/>
      <c r="AN548" s="181"/>
      <c r="AO548" s="181"/>
      <c r="AP548" s="181"/>
      <c r="AQ548" s="181"/>
      <c r="AR548" s="181"/>
      <c r="AS548" s="181"/>
      <c r="AT548" s="181"/>
      <c r="AU548" s="181"/>
      <c r="AV548" s="181"/>
      <c r="AW548" s="181"/>
      <c r="AX548" s="181"/>
      <c r="AY548" s="181"/>
      <c r="AZ548" s="181"/>
      <c r="BA548" s="181"/>
      <c r="BB548" s="181"/>
      <c r="BC548" s="181"/>
      <c r="BD548" s="181"/>
      <c r="BE548" s="181"/>
      <c r="BF548" s="181"/>
      <c r="BG548" s="181"/>
      <c r="BH548" s="181"/>
      <c r="BI548" s="181"/>
      <c r="BJ548" s="181"/>
      <c r="BK548" s="181"/>
      <c r="BL548" s="181"/>
      <c r="BM548" s="181"/>
      <c r="BN548" s="181"/>
      <c r="BO548" s="181"/>
      <c r="BP548" s="181"/>
      <c r="BQ548" s="181"/>
      <c r="BR548" s="181"/>
      <c r="BS548" s="181"/>
      <c r="BT548" s="181"/>
      <c r="BU548" s="181"/>
      <c r="BV548" s="181"/>
      <c r="BW548" s="181"/>
      <c r="BX548" s="181"/>
      <c r="BY548" s="181"/>
      <c r="BZ548" s="181"/>
      <c r="CA548" s="181"/>
      <c r="CB548" s="181"/>
      <c r="CC548" s="181"/>
      <c r="CD548" s="181"/>
      <c r="CE548" s="181"/>
      <c r="CF548" s="181"/>
      <c r="CG548" s="181"/>
      <c r="CH548" s="181"/>
      <c r="CI548" s="181"/>
      <c r="CJ548" s="181"/>
      <c r="CK548" s="177"/>
      <c r="CL548" s="177"/>
    </row>
    <row r="549" customFormat="false" ht="12.75" hidden="false" customHeight="false" outlineLevel="0" collapsed="false">
      <c r="A549" s="197" t="s">
        <v>64</v>
      </c>
      <c r="B549" s="198"/>
      <c r="C549" s="199" t="s">
        <v>69</v>
      </c>
      <c r="D549" s="171" t="n">
        <v>2</v>
      </c>
      <c r="E549" s="172" t="s">
        <v>124</v>
      </c>
      <c r="F549" s="210" t="n">
        <f aca="false">SUM(H549:CJ549)</f>
        <v>0</v>
      </c>
      <c r="G549" s="211"/>
      <c r="H549" s="212"/>
      <c r="I549" s="213"/>
      <c r="J549" s="213"/>
      <c r="K549" s="213"/>
      <c r="L549" s="213"/>
      <c r="M549" s="213"/>
      <c r="N549" s="213"/>
      <c r="O549" s="213"/>
      <c r="P549" s="213"/>
      <c r="Q549" s="213"/>
      <c r="R549" s="213"/>
      <c r="S549" s="213"/>
      <c r="T549" s="213"/>
      <c r="U549" s="213"/>
      <c r="V549" s="213"/>
      <c r="W549" s="213"/>
      <c r="X549" s="213"/>
      <c r="Y549" s="213"/>
      <c r="Z549" s="213"/>
      <c r="AA549" s="213"/>
      <c r="AB549" s="213"/>
      <c r="AC549" s="213"/>
      <c r="AD549" s="213"/>
      <c r="AE549" s="213"/>
      <c r="AF549" s="213"/>
      <c r="AG549" s="213"/>
      <c r="AH549" s="213"/>
      <c r="AI549" s="213"/>
      <c r="AJ549" s="213"/>
      <c r="AK549" s="213"/>
      <c r="AL549" s="213"/>
      <c r="AM549" s="213"/>
      <c r="AN549" s="213"/>
      <c r="AO549" s="213"/>
      <c r="AP549" s="213"/>
      <c r="AQ549" s="213"/>
      <c r="AR549" s="213"/>
      <c r="AS549" s="213"/>
      <c r="AT549" s="213"/>
      <c r="AU549" s="213"/>
      <c r="AV549" s="213"/>
      <c r="AW549" s="213"/>
      <c r="AX549" s="213"/>
      <c r="AY549" s="213"/>
      <c r="AZ549" s="213"/>
      <c r="BA549" s="213"/>
      <c r="BB549" s="213"/>
      <c r="BC549" s="213"/>
      <c r="BD549" s="213"/>
      <c r="BE549" s="213"/>
      <c r="BF549" s="213"/>
      <c r="BG549" s="213"/>
      <c r="BH549" s="213"/>
      <c r="BI549" s="213"/>
      <c r="BJ549" s="213"/>
      <c r="BK549" s="213"/>
      <c r="BL549" s="213"/>
      <c r="BM549" s="213"/>
      <c r="BN549" s="213"/>
      <c r="BO549" s="213"/>
      <c r="BP549" s="213"/>
      <c r="BQ549" s="213"/>
      <c r="BR549" s="213"/>
      <c r="BS549" s="213"/>
      <c r="BT549" s="213"/>
      <c r="BU549" s="213"/>
      <c r="BV549" s="213"/>
      <c r="BW549" s="213"/>
      <c r="BX549" s="213"/>
      <c r="BY549" s="213"/>
      <c r="BZ549" s="213"/>
      <c r="CA549" s="213"/>
      <c r="CB549" s="213"/>
      <c r="CC549" s="213"/>
      <c r="CD549" s="213"/>
      <c r="CE549" s="213"/>
      <c r="CF549" s="213"/>
      <c r="CG549" s="213"/>
      <c r="CH549" s="213"/>
      <c r="CI549" s="213"/>
      <c r="CJ549" s="213"/>
      <c r="CK549" s="177"/>
      <c r="CL549" s="177"/>
    </row>
    <row r="550" customFormat="false" ht="12.75" hidden="false" customHeight="false" outlineLevel="0" collapsed="false">
      <c r="A550" s="197" t="s">
        <v>64</v>
      </c>
      <c r="B550" s="198"/>
      <c r="C550" s="199" t="s">
        <v>69</v>
      </c>
      <c r="D550" s="171" t="n">
        <v>3</v>
      </c>
      <c r="E550" s="172" t="s">
        <v>124</v>
      </c>
      <c r="F550" s="173" t="n">
        <f aca="false">SUM(H550:CJ550)</f>
        <v>7.75</v>
      </c>
      <c r="G550" s="174"/>
      <c r="H550" s="175"/>
      <c r="I550" s="176"/>
      <c r="J550" s="176"/>
      <c r="K550" s="176"/>
      <c r="L550" s="176"/>
      <c r="M550" s="176"/>
      <c r="N550" s="176"/>
      <c r="O550" s="176"/>
      <c r="P550" s="176"/>
      <c r="Q550" s="176"/>
      <c r="R550" s="176"/>
      <c r="S550" s="176"/>
      <c r="T550" s="176"/>
      <c r="U550" s="176"/>
      <c r="V550" s="176"/>
      <c r="W550" s="176"/>
      <c r="X550" s="176"/>
      <c r="Y550" s="176"/>
      <c r="Z550" s="176"/>
      <c r="AA550" s="176"/>
      <c r="AB550" s="176" t="n">
        <v>7.75</v>
      </c>
      <c r="AC550" s="176"/>
      <c r="AD550" s="176"/>
      <c r="AE550" s="176"/>
      <c r="AF550" s="176"/>
      <c r="AG550" s="176"/>
      <c r="AH550" s="176"/>
      <c r="AI550" s="176"/>
      <c r="AJ550" s="176"/>
      <c r="AK550" s="176"/>
      <c r="AL550" s="176"/>
      <c r="AM550" s="176"/>
      <c r="AN550" s="176"/>
      <c r="AO550" s="176"/>
      <c r="AP550" s="176"/>
      <c r="AQ550" s="176"/>
      <c r="AR550" s="176"/>
      <c r="AS550" s="176"/>
      <c r="AT550" s="176"/>
      <c r="AU550" s="176"/>
      <c r="AV550" s="176"/>
      <c r="AW550" s="176"/>
      <c r="AX550" s="176"/>
      <c r="AY550" s="176"/>
      <c r="AZ550" s="176"/>
      <c r="BA550" s="176"/>
      <c r="BB550" s="176"/>
      <c r="BC550" s="176"/>
      <c r="BD550" s="176"/>
      <c r="BE550" s="176"/>
      <c r="BF550" s="176"/>
      <c r="BG550" s="176"/>
      <c r="BH550" s="176"/>
      <c r="BI550" s="176"/>
      <c r="BJ550" s="176"/>
      <c r="BK550" s="176"/>
      <c r="BL550" s="176"/>
      <c r="BM550" s="176"/>
      <c r="BN550" s="176"/>
      <c r="BO550" s="176"/>
      <c r="BP550" s="176"/>
      <c r="BQ550" s="176"/>
      <c r="BR550" s="176"/>
      <c r="BS550" s="176"/>
      <c r="BT550" s="176"/>
      <c r="BU550" s="176"/>
      <c r="BV550" s="176"/>
      <c r="BW550" s="176"/>
      <c r="BX550" s="176"/>
      <c r="BY550" s="176"/>
      <c r="BZ550" s="176"/>
      <c r="CA550" s="176"/>
      <c r="CB550" s="176"/>
      <c r="CC550" s="176"/>
      <c r="CD550" s="176"/>
      <c r="CE550" s="176"/>
      <c r="CF550" s="176"/>
      <c r="CG550" s="176"/>
      <c r="CH550" s="176"/>
      <c r="CI550" s="176"/>
      <c r="CJ550" s="176"/>
      <c r="CK550" s="177"/>
      <c r="CL550" s="177"/>
    </row>
    <row r="551" customFormat="false" ht="12.75" hidden="false" customHeight="false" outlineLevel="0" collapsed="false">
      <c r="A551" s="197" t="s">
        <v>64</v>
      </c>
      <c r="B551" s="198"/>
      <c r="C551" s="199" t="s">
        <v>69</v>
      </c>
      <c r="D551" s="171" t="n">
        <v>4</v>
      </c>
      <c r="E551" s="172" t="s">
        <v>124</v>
      </c>
      <c r="F551" s="173" t="n">
        <f aca="false">SUM(H551:CJ551)</f>
        <v>7.75</v>
      </c>
      <c r="G551" s="174"/>
      <c r="H551" s="175"/>
      <c r="I551" s="176"/>
      <c r="J551" s="176"/>
      <c r="K551" s="176"/>
      <c r="L551" s="176"/>
      <c r="M551" s="176"/>
      <c r="N551" s="176"/>
      <c r="O551" s="176"/>
      <c r="P551" s="176"/>
      <c r="Q551" s="176"/>
      <c r="R551" s="176"/>
      <c r="S551" s="176"/>
      <c r="T551" s="176"/>
      <c r="U551" s="176"/>
      <c r="V551" s="176"/>
      <c r="W551" s="176"/>
      <c r="X551" s="176"/>
      <c r="Y551" s="176"/>
      <c r="Z551" s="176"/>
      <c r="AA551" s="176"/>
      <c r="AB551" s="176" t="n">
        <v>7.75</v>
      </c>
      <c r="AC551" s="176"/>
      <c r="AD551" s="176"/>
      <c r="AE551" s="176"/>
      <c r="AF551" s="176"/>
      <c r="AG551" s="176"/>
      <c r="AH551" s="176"/>
      <c r="AI551" s="176"/>
      <c r="AJ551" s="176"/>
      <c r="AK551" s="176"/>
      <c r="AL551" s="176"/>
      <c r="AM551" s="176"/>
      <c r="AN551" s="176"/>
      <c r="AO551" s="176"/>
      <c r="AP551" s="176"/>
      <c r="AQ551" s="176"/>
      <c r="AR551" s="176"/>
      <c r="AS551" s="176"/>
      <c r="AT551" s="176"/>
      <c r="AU551" s="176"/>
      <c r="AV551" s="176"/>
      <c r="AW551" s="176"/>
      <c r="AX551" s="176"/>
      <c r="AY551" s="176"/>
      <c r="AZ551" s="176"/>
      <c r="BA551" s="176"/>
      <c r="BB551" s="176"/>
      <c r="BC551" s="176"/>
      <c r="BD551" s="176"/>
      <c r="BE551" s="176"/>
      <c r="BF551" s="176"/>
      <c r="BG551" s="176"/>
      <c r="BH551" s="176"/>
      <c r="BI551" s="176"/>
      <c r="BJ551" s="176"/>
      <c r="BK551" s="176"/>
      <c r="BL551" s="176"/>
      <c r="BM551" s="176"/>
      <c r="BN551" s="176"/>
      <c r="BO551" s="176"/>
      <c r="BP551" s="176"/>
      <c r="BQ551" s="176"/>
      <c r="BR551" s="176"/>
      <c r="BS551" s="176"/>
      <c r="BT551" s="176"/>
      <c r="BU551" s="176"/>
      <c r="BV551" s="176"/>
      <c r="BW551" s="176"/>
      <c r="BX551" s="176"/>
      <c r="BY551" s="176"/>
      <c r="BZ551" s="176"/>
      <c r="CA551" s="176"/>
      <c r="CB551" s="176"/>
      <c r="CC551" s="176"/>
      <c r="CD551" s="176"/>
      <c r="CE551" s="176"/>
      <c r="CF551" s="176"/>
      <c r="CG551" s="176"/>
      <c r="CH551" s="176"/>
      <c r="CI551" s="176"/>
      <c r="CJ551" s="176"/>
      <c r="CK551" s="177"/>
      <c r="CL551" s="177"/>
    </row>
    <row r="552" customFormat="false" ht="12.75" hidden="false" customHeight="false" outlineLevel="0" collapsed="false">
      <c r="A552" s="197" t="s">
        <v>64</v>
      </c>
      <c r="B552" s="198"/>
      <c r="C552" s="199" t="s">
        <v>69</v>
      </c>
      <c r="D552" s="171" t="n">
        <v>5</v>
      </c>
      <c r="E552" s="172" t="s">
        <v>124</v>
      </c>
      <c r="F552" s="173" t="n">
        <f aca="false">SUM(H552:CJ552)</f>
        <v>7.75</v>
      </c>
      <c r="G552" s="174"/>
      <c r="H552" s="175"/>
      <c r="I552" s="176"/>
      <c r="J552" s="176"/>
      <c r="K552" s="176"/>
      <c r="L552" s="176"/>
      <c r="M552" s="176"/>
      <c r="N552" s="176"/>
      <c r="O552" s="176"/>
      <c r="P552" s="176"/>
      <c r="Q552" s="176"/>
      <c r="R552" s="176"/>
      <c r="S552" s="176"/>
      <c r="T552" s="176"/>
      <c r="U552" s="176"/>
      <c r="V552" s="176"/>
      <c r="W552" s="176"/>
      <c r="X552" s="176"/>
      <c r="Y552" s="176"/>
      <c r="Z552" s="176"/>
      <c r="AA552" s="176"/>
      <c r="AB552" s="176" t="n">
        <v>7.75</v>
      </c>
      <c r="AC552" s="176"/>
      <c r="AD552" s="176"/>
      <c r="AE552" s="176"/>
      <c r="AF552" s="176"/>
      <c r="AG552" s="176"/>
      <c r="AH552" s="176"/>
      <c r="AI552" s="176"/>
      <c r="AJ552" s="176"/>
      <c r="AK552" s="176"/>
      <c r="AL552" s="176"/>
      <c r="AM552" s="176"/>
      <c r="AN552" s="176"/>
      <c r="AO552" s="176"/>
      <c r="AP552" s="176"/>
      <c r="AQ552" s="176"/>
      <c r="AR552" s="176"/>
      <c r="AS552" s="176"/>
      <c r="AT552" s="176"/>
      <c r="AU552" s="176"/>
      <c r="AV552" s="176"/>
      <c r="AW552" s="176"/>
      <c r="AX552" s="176"/>
      <c r="AY552" s="176"/>
      <c r="AZ552" s="176"/>
      <c r="BA552" s="176"/>
      <c r="BB552" s="176"/>
      <c r="BC552" s="176"/>
      <c r="BD552" s="176"/>
      <c r="BE552" s="176"/>
      <c r="BF552" s="176"/>
      <c r="BG552" s="176"/>
      <c r="BH552" s="176"/>
      <c r="BI552" s="176"/>
      <c r="BJ552" s="176"/>
      <c r="BK552" s="176"/>
      <c r="BL552" s="176"/>
      <c r="BM552" s="176"/>
      <c r="BN552" s="176"/>
      <c r="BO552" s="176"/>
      <c r="BP552" s="176"/>
      <c r="BQ552" s="176"/>
      <c r="BR552" s="176"/>
      <c r="BS552" s="176"/>
      <c r="BT552" s="176"/>
      <c r="BU552" s="176"/>
      <c r="BV552" s="176"/>
      <c r="BW552" s="176"/>
      <c r="BX552" s="176"/>
      <c r="BY552" s="176"/>
      <c r="BZ552" s="176"/>
      <c r="CA552" s="176"/>
      <c r="CB552" s="176"/>
      <c r="CC552" s="176"/>
      <c r="CD552" s="176"/>
      <c r="CE552" s="176"/>
      <c r="CF552" s="176"/>
      <c r="CG552" s="176"/>
      <c r="CH552" s="176"/>
      <c r="CI552" s="176"/>
      <c r="CJ552" s="176"/>
      <c r="CK552" s="177"/>
      <c r="CL552" s="177"/>
    </row>
    <row r="553" customFormat="false" ht="12.75" hidden="false" customHeight="false" outlineLevel="0" collapsed="false">
      <c r="A553" s="197" t="s">
        <v>64</v>
      </c>
      <c r="B553" s="198"/>
      <c r="C553" s="199" t="s">
        <v>69</v>
      </c>
      <c r="D553" s="171" t="n">
        <v>6</v>
      </c>
      <c r="E553" s="172" t="s">
        <v>124</v>
      </c>
      <c r="F553" s="173" t="n">
        <f aca="false">SUM(H553:CJ553)</f>
        <v>7</v>
      </c>
      <c r="G553" s="174"/>
      <c r="H553" s="175"/>
      <c r="I553" s="176"/>
      <c r="J553" s="176"/>
      <c r="K553" s="176"/>
      <c r="L553" s="176"/>
      <c r="M553" s="176"/>
      <c r="N553" s="176"/>
      <c r="O553" s="176"/>
      <c r="P553" s="176"/>
      <c r="Q553" s="176"/>
      <c r="R553" s="176"/>
      <c r="S553" s="176"/>
      <c r="T553" s="176"/>
      <c r="U553" s="176"/>
      <c r="V553" s="176"/>
      <c r="W553" s="176"/>
      <c r="X553" s="176"/>
      <c r="Y553" s="176"/>
      <c r="Z553" s="176"/>
      <c r="AA553" s="176"/>
      <c r="AB553" s="176" t="n">
        <v>7</v>
      </c>
      <c r="AC553" s="176"/>
      <c r="AD553" s="176"/>
      <c r="AE553" s="176"/>
      <c r="AF553" s="176"/>
      <c r="AG553" s="176"/>
      <c r="AH553" s="176"/>
      <c r="AI553" s="176"/>
      <c r="AJ553" s="176"/>
      <c r="AK553" s="176"/>
      <c r="AL553" s="176"/>
      <c r="AM553" s="176"/>
      <c r="AN553" s="176"/>
      <c r="AO553" s="176"/>
      <c r="AP553" s="176"/>
      <c r="AQ553" s="176"/>
      <c r="AR553" s="176"/>
      <c r="AS553" s="176"/>
      <c r="AT553" s="176"/>
      <c r="AU553" s="176"/>
      <c r="AV553" s="176"/>
      <c r="AW553" s="176"/>
      <c r="AX553" s="176"/>
      <c r="AY553" s="176"/>
      <c r="AZ553" s="176"/>
      <c r="BA553" s="176"/>
      <c r="BB553" s="176"/>
      <c r="BC553" s="176"/>
      <c r="BD553" s="176"/>
      <c r="BE553" s="176"/>
      <c r="BF553" s="176"/>
      <c r="BG553" s="176"/>
      <c r="BH553" s="176"/>
      <c r="BI553" s="176"/>
      <c r="BJ553" s="176"/>
      <c r="BK553" s="176"/>
      <c r="BL553" s="176"/>
      <c r="BM553" s="176"/>
      <c r="BN553" s="176"/>
      <c r="BO553" s="176"/>
      <c r="BP553" s="176"/>
      <c r="BQ553" s="176"/>
      <c r="BR553" s="176"/>
      <c r="BS553" s="176"/>
      <c r="BT553" s="176"/>
      <c r="BU553" s="176"/>
      <c r="BV553" s="176"/>
      <c r="BW553" s="176"/>
      <c r="BX553" s="176"/>
      <c r="BY553" s="176"/>
      <c r="BZ553" s="176"/>
      <c r="CA553" s="176"/>
      <c r="CB553" s="176"/>
      <c r="CC553" s="176"/>
      <c r="CD553" s="176"/>
      <c r="CE553" s="176"/>
      <c r="CF553" s="176"/>
      <c r="CG553" s="176"/>
      <c r="CH553" s="176"/>
      <c r="CI553" s="176"/>
      <c r="CJ553" s="176"/>
      <c r="CK553" s="177"/>
      <c r="CL553" s="177"/>
    </row>
    <row r="554" customFormat="false" ht="12.75" hidden="false" customHeight="false" outlineLevel="0" collapsed="false">
      <c r="A554" s="197" t="s">
        <v>64</v>
      </c>
      <c r="B554" s="198"/>
      <c r="C554" s="199" t="s">
        <v>69</v>
      </c>
      <c r="D554" s="171" t="n">
        <v>7</v>
      </c>
      <c r="E554" s="172" t="s">
        <v>124</v>
      </c>
      <c r="F554" s="178" t="n">
        <f aca="false">SUM(H554:CJ554)</f>
        <v>0</v>
      </c>
      <c r="G554" s="179"/>
      <c r="H554" s="180"/>
      <c r="I554" s="181"/>
      <c r="J554" s="181"/>
      <c r="K554" s="181"/>
      <c r="L554" s="181"/>
      <c r="M554" s="181"/>
      <c r="N554" s="181"/>
      <c r="O554" s="181"/>
      <c r="P554" s="181"/>
      <c r="Q554" s="181"/>
      <c r="R554" s="181"/>
      <c r="S554" s="181"/>
      <c r="T554" s="181"/>
      <c r="U554" s="181"/>
      <c r="V554" s="181"/>
      <c r="W554" s="181"/>
      <c r="X554" s="181"/>
      <c r="Y554" s="181"/>
      <c r="Z554" s="181"/>
      <c r="AA554" s="181"/>
      <c r="AB554" s="181"/>
      <c r="AC554" s="181"/>
      <c r="AD554" s="181"/>
      <c r="AE554" s="181"/>
      <c r="AF554" s="181"/>
      <c r="AG554" s="181"/>
      <c r="AH554" s="181"/>
      <c r="AI554" s="181"/>
      <c r="AJ554" s="181"/>
      <c r="AK554" s="181"/>
      <c r="AL554" s="181"/>
      <c r="AM554" s="181"/>
      <c r="AN554" s="181"/>
      <c r="AO554" s="181"/>
      <c r="AP554" s="181"/>
      <c r="AQ554" s="181"/>
      <c r="AR554" s="181"/>
      <c r="AS554" s="181"/>
      <c r="AT554" s="181"/>
      <c r="AU554" s="181"/>
      <c r="AV554" s="181"/>
      <c r="AW554" s="181"/>
      <c r="AX554" s="181"/>
      <c r="AY554" s="181"/>
      <c r="AZ554" s="181"/>
      <c r="BA554" s="181"/>
      <c r="BB554" s="181"/>
      <c r="BC554" s="181"/>
      <c r="BD554" s="181"/>
      <c r="BE554" s="181"/>
      <c r="BF554" s="181"/>
      <c r="BG554" s="181"/>
      <c r="BH554" s="181"/>
      <c r="BI554" s="181"/>
      <c r="BJ554" s="181"/>
      <c r="BK554" s="181"/>
      <c r="BL554" s="181"/>
      <c r="BM554" s="181"/>
      <c r="BN554" s="181"/>
      <c r="BO554" s="181"/>
      <c r="BP554" s="181"/>
      <c r="BQ554" s="181"/>
      <c r="BR554" s="181"/>
      <c r="BS554" s="181"/>
      <c r="BT554" s="181"/>
      <c r="BU554" s="181"/>
      <c r="BV554" s="181"/>
      <c r="BW554" s="181"/>
      <c r="BX554" s="181"/>
      <c r="BY554" s="181"/>
      <c r="BZ554" s="181"/>
      <c r="CA554" s="181"/>
      <c r="CB554" s="181"/>
      <c r="CC554" s="181"/>
      <c r="CD554" s="181"/>
      <c r="CE554" s="181"/>
      <c r="CF554" s="181"/>
      <c r="CG554" s="181"/>
      <c r="CH554" s="181"/>
      <c r="CI554" s="181"/>
      <c r="CJ554" s="181"/>
      <c r="CK554" s="177"/>
      <c r="CL554" s="177"/>
    </row>
    <row r="555" customFormat="false" ht="12.75" hidden="false" customHeight="false" outlineLevel="0" collapsed="false">
      <c r="A555" s="197" t="s">
        <v>64</v>
      </c>
      <c r="B555" s="198"/>
      <c r="C555" s="199" t="s">
        <v>69</v>
      </c>
      <c r="D555" s="171" t="n">
        <v>8</v>
      </c>
      <c r="E555" s="172" t="s">
        <v>124</v>
      </c>
      <c r="F555" s="178" t="n">
        <f aca="false">SUM(H555:CJ555)</f>
        <v>0</v>
      </c>
      <c r="G555" s="179" t="n">
        <f aca="false">SUM(F549:F555)</f>
        <v>30.25</v>
      </c>
      <c r="H555" s="180"/>
      <c r="I555" s="181"/>
      <c r="J555" s="181"/>
      <c r="K555" s="181"/>
      <c r="L555" s="181"/>
      <c r="M555" s="181"/>
      <c r="N555" s="181"/>
      <c r="O555" s="181"/>
      <c r="P555" s="181"/>
      <c r="Q555" s="181"/>
      <c r="R555" s="181"/>
      <c r="S555" s="181"/>
      <c r="T555" s="181"/>
      <c r="U555" s="181"/>
      <c r="V555" s="181"/>
      <c r="W555" s="181"/>
      <c r="X555" s="181"/>
      <c r="Y555" s="181"/>
      <c r="Z555" s="181"/>
      <c r="AA555" s="181"/>
      <c r="AB555" s="181"/>
      <c r="AC555" s="181"/>
      <c r="AD555" s="181"/>
      <c r="AE555" s="181"/>
      <c r="AF555" s="181"/>
      <c r="AG555" s="181"/>
      <c r="AH555" s="181"/>
      <c r="AI555" s="181"/>
      <c r="AJ555" s="181"/>
      <c r="AK555" s="181"/>
      <c r="AL555" s="181"/>
      <c r="AM555" s="181"/>
      <c r="AN555" s="181"/>
      <c r="AO555" s="181"/>
      <c r="AP555" s="181"/>
      <c r="AQ555" s="181"/>
      <c r="AR555" s="181"/>
      <c r="AS555" s="181"/>
      <c r="AT555" s="181"/>
      <c r="AU555" s="181"/>
      <c r="AV555" s="181"/>
      <c r="AW555" s="181"/>
      <c r="AX555" s="181"/>
      <c r="AY555" s="181"/>
      <c r="AZ555" s="181"/>
      <c r="BA555" s="181"/>
      <c r="BB555" s="181"/>
      <c r="BC555" s="181"/>
      <c r="BD555" s="181"/>
      <c r="BE555" s="181"/>
      <c r="BF555" s="181"/>
      <c r="BG555" s="181"/>
      <c r="BH555" s="181"/>
      <c r="BI555" s="181"/>
      <c r="BJ555" s="181"/>
      <c r="BK555" s="181"/>
      <c r="BL555" s="181"/>
      <c r="BM555" s="181"/>
      <c r="BN555" s="181"/>
      <c r="BO555" s="181"/>
      <c r="BP555" s="181"/>
      <c r="BQ555" s="181"/>
      <c r="BR555" s="181"/>
      <c r="BS555" s="181"/>
      <c r="BT555" s="181"/>
      <c r="BU555" s="181"/>
      <c r="BV555" s="181"/>
      <c r="BW555" s="181"/>
      <c r="BX555" s="181"/>
      <c r="BY555" s="181"/>
      <c r="BZ555" s="181"/>
      <c r="CA555" s="181"/>
      <c r="CB555" s="181"/>
      <c r="CC555" s="181"/>
      <c r="CD555" s="181"/>
      <c r="CE555" s="181"/>
      <c r="CF555" s="181"/>
      <c r="CG555" s="181"/>
      <c r="CH555" s="181"/>
      <c r="CI555" s="181"/>
      <c r="CJ555" s="181"/>
      <c r="CK555" s="177"/>
      <c r="CL555" s="177"/>
    </row>
    <row r="556" customFormat="false" ht="12.75" hidden="false" customHeight="false" outlineLevel="0" collapsed="false">
      <c r="A556" s="197" t="s">
        <v>64</v>
      </c>
      <c r="B556" s="198"/>
      <c r="C556" s="199" t="s">
        <v>69</v>
      </c>
      <c r="D556" s="171" t="n">
        <v>9</v>
      </c>
      <c r="E556" s="172" t="s">
        <v>125</v>
      </c>
      <c r="F556" s="173" t="n">
        <f aca="false">SUM(H556:CJ556)</f>
        <v>7.75</v>
      </c>
      <c r="G556" s="174"/>
      <c r="H556" s="175"/>
      <c r="I556" s="176"/>
      <c r="J556" s="176"/>
      <c r="K556" s="176"/>
      <c r="L556" s="176"/>
      <c r="M556" s="176"/>
      <c r="N556" s="176"/>
      <c r="O556" s="176"/>
      <c r="P556" s="176"/>
      <c r="Q556" s="176"/>
      <c r="R556" s="176"/>
      <c r="S556" s="176"/>
      <c r="T556" s="176"/>
      <c r="U556" s="176"/>
      <c r="V556" s="176"/>
      <c r="W556" s="176"/>
      <c r="X556" s="176"/>
      <c r="Y556" s="176"/>
      <c r="Z556" s="176"/>
      <c r="AA556" s="176"/>
      <c r="AB556" s="176" t="n">
        <v>7.75</v>
      </c>
      <c r="AC556" s="176"/>
      <c r="AD556" s="176"/>
      <c r="AE556" s="176"/>
      <c r="AF556" s="176"/>
      <c r="AG556" s="176"/>
      <c r="AH556" s="176"/>
      <c r="AI556" s="176"/>
      <c r="AJ556" s="176"/>
      <c r="AK556" s="176"/>
      <c r="AL556" s="176"/>
      <c r="AM556" s="176"/>
      <c r="AN556" s="176"/>
      <c r="AO556" s="176"/>
      <c r="AP556" s="176"/>
      <c r="AQ556" s="176"/>
      <c r="AR556" s="176"/>
      <c r="AS556" s="176"/>
      <c r="AT556" s="176"/>
      <c r="AU556" s="176"/>
      <c r="AV556" s="176"/>
      <c r="AW556" s="176"/>
      <c r="AX556" s="176"/>
      <c r="AY556" s="176"/>
      <c r="AZ556" s="176"/>
      <c r="BA556" s="176"/>
      <c r="BB556" s="176"/>
      <c r="BC556" s="176"/>
      <c r="BD556" s="176"/>
      <c r="BE556" s="176"/>
      <c r="BF556" s="176"/>
      <c r="BG556" s="176"/>
      <c r="BH556" s="176"/>
      <c r="BI556" s="176"/>
      <c r="BJ556" s="176"/>
      <c r="BK556" s="176"/>
      <c r="BL556" s="176"/>
      <c r="BM556" s="176"/>
      <c r="BN556" s="176"/>
      <c r="BO556" s="176"/>
      <c r="BP556" s="176"/>
      <c r="BQ556" s="176"/>
      <c r="BR556" s="176"/>
      <c r="BS556" s="176"/>
      <c r="BT556" s="176"/>
      <c r="BU556" s="176"/>
      <c r="BV556" s="176"/>
      <c r="BW556" s="176"/>
      <c r="BX556" s="176"/>
      <c r="BY556" s="176"/>
      <c r="BZ556" s="176"/>
      <c r="CA556" s="176"/>
      <c r="CB556" s="176"/>
      <c r="CC556" s="176"/>
      <c r="CD556" s="176"/>
      <c r="CE556" s="176"/>
      <c r="CF556" s="176"/>
      <c r="CG556" s="176"/>
      <c r="CH556" s="176"/>
      <c r="CI556" s="176"/>
      <c r="CJ556" s="176"/>
      <c r="CK556" s="177"/>
      <c r="CL556" s="177"/>
    </row>
    <row r="557" customFormat="false" ht="12.75" hidden="false" customHeight="false" outlineLevel="0" collapsed="false">
      <c r="A557" s="197" t="s">
        <v>64</v>
      </c>
      <c r="B557" s="198"/>
      <c r="C557" s="199" t="s">
        <v>69</v>
      </c>
      <c r="D557" s="171" t="n">
        <v>10</v>
      </c>
      <c r="E557" s="172" t="s">
        <v>125</v>
      </c>
      <c r="F557" s="173" t="n">
        <f aca="false">SUM(H557:CJ557)</f>
        <v>7.75</v>
      </c>
      <c r="G557" s="174"/>
      <c r="H557" s="175"/>
      <c r="I557" s="176"/>
      <c r="J557" s="176"/>
      <c r="K557" s="176"/>
      <c r="L557" s="176"/>
      <c r="M557" s="176"/>
      <c r="N557" s="176"/>
      <c r="O557" s="176"/>
      <c r="P557" s="176"/>
      <c r="Q557" s="176"/>
      <c r="R557" s="176"/>
      <c r="S557" s="176"/>
      <c r="T557" s="176"/>
      <c r="U557" s="176"/>
      <c r="V557" s="176"/>
      <c r="W557" s="176"/>
      <c r="X557" s="176"/>
      <c r="Y557" s="176"/>
      <c r="Z557" s="176"/>
      <c r="AA557" s="176"/>
      <c r="AB557" s="176" t="n">
        <v>7.75</v>
      </c>
      <c r="AC557" s="176"/>
      <c r="AD557" s="176"/>
      <c r="AE557" s="176"/>
      <c r="AF557" s="176"/>
      <c r="AG557" s="176"/>
      <c r="AH557" s="176"/>
      <c r="AI557" s="176"/>
      <c r="AJ557" s="176"/>
      <c r="AK557" s="176"/>
      <c r="AL557" s="176"/>
      <c r="AM557" s="176"/>
      <c r="AN557" s="176"/>
      <c r="AO557" s="176"/>
      <c r="AP557" s="176"/>
      <c r="AQ557" s="176"/>
      <c r="AR557" s="176"/>
      <c r="AS557" s="176"/>
      <c r="AT557" s="176"/>
      <c r="AU557" s="176"/>
      <c r="AV557" s="176"/>
      <c r="AW557" s="176"/>
      <c r="AX557" s="176"/>
      <c r="AY557" s="176"/>
      <c r="AZ557" s="176"/>
      <c r="BA557" s="176"/>
      <c r="BB557" s="176"/>
      <c r="BC557" s="176"/>
      <c r="BD557" s="176"/>
      <c r="BE557" s="176"/>
      <c r="BF557" s="176"/>
      <c r="BG557" s="176"/>
      <c r="BH557" s="176"/>
      <c r="BI557" s="176"/>
      <c r="BJ557" s="176"/>
      <c r="BK557" s="176"/>
      <c r="BL557" s="176"/>
      <c r="BM557" s="176"/>
      <c r="BN557" s="176"/>
      <c r="BO557" s="176"/>
      <c r="BP557" s="176"/>
      <c r="BQ557" s="176"/>
      <c r="BR557" s="176"/>
      <c r="BS557" s="176"/>
      <c r="BT557" s="176"/>
      <c r="BU557" s="176"/>
      <c r="BV557" s="176"/>
      <c r="BW557" s="176"/>
      <c r="BX557" s="176"/>
      <c r="BY557" s="176"/>
      <c r="BZ557" s="176"/>
      <c r="CA557" s="176"/>
      <c r="CB557" s="176"/>
      <c r="CC557" s="176"/>
      <c r="CD557" s="176"/>
      <c r="CE557" s="176"/>
      <c r="CF557" s="176"/>
      <c r="CG557" s="176"/>
      <c r="CH557" s="176"/>
      <c r="CI557" s="176"/>
      <c r="CJ557" s="176"/>
      <c r="CK557" s="177"/>
      <c r="CL557" s="177"/>
    </row>
    <row r="558" customFormat="false" ht="12.75" hidden="false" customHeight="false" outlineLevel="0" collapsed="false">
      <c r="A558" s="197" t="s">
        <v>64</v>
      </c>
      <c r="B558" s="198"/>
      <c r="C558" s="199" t="s">
        <v>69</v>
      </c>
      <c r="D558" s="171" t="n">
        <v>11</v>
      </c>
      <c r="E558" s="172" t="s">
        <v>125</v>
      </c>
      <c r="F558" s="173" t="n">
        <f aca="false">SUM(H558:CJ558)</f>
        <v>7.75</v>
      </c>
      <c r="G558" s="174"/>
      <c r="H558" s="175"/>
      <c r="I558" s="176"/>
      <c r="J558" s="176"/>
      <c r="K558" s="176"/>
      <c r="L558" s="176"/>
      <c r="M558" s="176"/>
      <c r="N558" s="176"/>
      <c r="O558" s="176"/>
      <c r="P558" s="176"/>
      <c r="Q558" s="176"/>
      <c r="R558" s="176"/>
      <c r="S558" s="176"/>
      <c r="T558" s="176"/>
      <c r="U558" s="176"/>
      <c r="V558" s="176"/>
      <c r="W558" s="176"/>
      <c r="X558" s="176"/>
      <c r="Y558" s="176"/>
      <c r="Z558" s="176"/>
      <c r="AA558" s="176"/>
      <c r="AB558" s="176" t="n">
        <v>7.75</v>
      </c>
      <c r="AC558" s="176"/>
      <c r="AD558" s="176"/>
      <c r="AE558" s="176"/>
      <c r="AF558" s="176"/>
      <c r="AG558" s="176"/>
      <c r="AH558" s="176"/>
      <c r="AI558" s="176"/>
      <c r="AJ558" s="176"/>
      <c r="AK558" s="176"/>
      <c r="AL558" s="176"/>
      <c r="AM558" s="176"/>
      <c r="AN558" s="176"/>
      <c r="AO558" s="176"/>
      <c r="AP558" s="176"/>
      <c r="AQ558" s="176"/>
      <c r="AR558" s="176"/>
      <c r="AS558" s="176"/>
      <c r="AT558" s="176"/>
      <c r="AU558" s="176"/>
      <c r="AV558" s="176"/>
      <c r="AW558" s="176"/>
      <c r="AX558" s="176"/>
      <c r="AY558" s="176"/>
      <c r="AZ558" s="176"/>
      <c r="BA558" s="176"/>
      <c r="BB558" s="176"/>
      <c r="BC558" s="176"/>
      <c r="BD558" s="176"/>
      <c r="BE558" s="176"/>
      <c r="BF558" s="176"/>
      <c r="BG558" s="176"/>
      <c r="BH558" s="176"/>
      <c r="BI558" s="176"/>
      <c r="BJ558" s="176"/>
      <c r="BK558" s="176"/>
      <c r="BL558" s="176"/>
      <c r="BM558" s="176"/>
      <c r="BN558" s="176"/>
      <c r="BO558" s="176"/>
      <c r="BP558" s="176"/>
      <c r="BQ558" s="176"/>
      <c r="BR558" s="176"/>
      <c r="BS558" s="176"/>
      <c r="BT558" s="176"/>
      <c r="BU558" s="176"/>
      <c r="BV558" s="176"/>
      <c r="BW558" s="176"/>
      <c r="BX558" s="176"/>
      <c r="BY558" s="176"/>
      <c r="BZ558" s="176"/>
      <c r="CA558" s="176"/>
      <c r="CB558" s="176"/>
      <c r="CC558" s="176"/>
      <c r="CD558" s="176"/>
      <c r="CE558" s="176"/>
      <c r="CF558" s="176"/>
      <c r="CG558" s="176"/>
      <c r="CH558" s="176"/>
      <c r="CI558" s="176"/>
      <c r="CJ558" s="176"/>
      <c r="CK558" s="177"/>
      <c r="CL558" s="177"/>
    </row>
    <row r="559" customFormat="false" ht="12.75" hidden="false" customHeight="false" outlineLevel="0" collapsed="false">
      <c r="A559" s="197" t="s">
        <v>64</v>
      </c>
      <c r="B559" s="198"/>
      <c r="C559" s="199" t="s">
        <v>69</v>
      </c>
      <c r="D559" s="171" t="n">
        <v>12</v>
      </c>
      <c r="E559" s="172" t="s">
        <v>125</v>
      </c>
      <c r="F559" s="173" t="n">
        <f aca="false">SUM(H559:CJ559)</f>
        <v>7.75</v>
      </c>
      <c r="G559" s="174"/>
      <c r="H559" s="175"/>
      <c r="I559" s="176"/>
      <c r="J559" s="176"/>
      <c r="K559" s="176"/>
      <c r="L559" s="176"/>
      <c r="M559" s="176"/>
      <c r="N559" s="176"/>
      <c r="O559" s="176"/>
      <c r="P559" s="176"/>
      <c r="Q559" s="176"/>
      <c r="R559" s="176"/>
      <c r="S559" s="176"/>
      <c r="T559" s="176"/>
      <c r="U559" s="176"/>
      <c r="V559" s="176"/>
      <c r="W559" s="176"/>
      <c r="X559" s="176"/>
      <c r="Y559" s="176" t="n">
        <v>3.25</v>
      </c>
      <c r="Z559" s="176"/>
      <c r="AA559" s="176"/>
      <c r="AB559" s="176" t="n">
        <v>4.5</v>
      </c>
      <c r="AC559" s="176"/>
      <c r="AD559" s="176"/>
      <c r="AE559" s="176"/>
      <c r="AF559" s="176"/>
      <c r="AG559" s="176"/>
      <c r="AH559" s="176"/>
      <c r="AI559" s="176"/>
      <c r="AJ559" s="176"/>
      <c r="AK559" s="176"/>
      <c r="AL559" s="176"/>
      <c r="AM559" s="176"/>
      <c r="AN559" s="176"/>
      <c r="AO559" s="176"/>
      <c r="AP559" s="176"/>
      <c r="AQ559" s="176"/>
      <c r="AR559" s="176"/>
      <c r="AS559" s="176"/>
      <c r="AT559" s="176"/>
      <c r="AU559" s="176"/>
      <c r="AV559" s="176"/>
      <c r="AW559" s="176"/>
      <c r="AX559" s="176"/>
      <c r="AY559" s="176"/>
      <c r="AZ559" s="176"/>
      <c r="BA559" s="176"/>
      <c r="BB559" s="176"/>
      <c r="BC559" s="176"/>
      <c r="BD559" s="176"/>
      <c r="BE559" s="176"/>
      <c r="BF559" s="176"/>
      <c r="BG559" s="176"/>
      <c r="BH559" s="176"/>
      <c r="BI559" s="176"/>
      <c r="BJ559" s="176"/>
      <c r="BK559" s="176"/>
      <c r="BL559" s="176"/>
      <c r="BM559" s="176"/>
      <c r="BN559" s="176"/>
      <c r="BO559" s="176"/>
      <c r="BP559" s="176"/>
      <c r="BQ559" s="176"/>
      <c r="BR559" s="176"/>
      <c r="BS559" s="176"/>
      <c r="BT559" s="176"/>
      <c r="BU559" s="176"/>
      <c r="BV559" s="176"/>
      <c r="BW559" s="176"/>
      <c r="BX559" s="176"/>
      <c r="BY559" s="176"/>
      <c r="BZ559" s="176"/>
      <c r="CA559" s="176"/>
      <c r="CB559" s="176"/>
      <c r="CC559" s="176"/>
      <c r="CD559" s="176"/>
      <c r="CE559" s="176"/>
      <c r="CF559" s="176"/>
      <c r="CG559" s="176"/>
      <c r="CH559" s="176"/>
      <c r="CI559" s="176"/>
      <c r="CJ559" s="176"/>
      <c r="CK559" s="177"/>
      <c r="CL559" s="177"/>
    </row>
    <row r="560" customFormat="false" ht="12.75" hidden="false" customHeight="false" outlineLevel="0" collapsed="false">
      <c r="A560" s="197" t="s">
        <v>64</v>
      </c>
      <c r="B560" s="198"/>
      <c r="C560" s="199" t="s">
        <v>69</v>
      </c>
      <c r="D560" s="171" t="n">
        <v>13</v>
      </c>
      <c r="E560" s="172" t="s">
        <v>125</v>
      </c>
      <c r="F560" s="173" t="n">
        <f aca="false">SUM(H560:CJ560)</f>
        <v>7</v>
      </c>
      <c r="G560" s="174"/>
      <c r="H560" s="175"/>
      <c r="I560" s="176"/>
      <c r="J560" s="176"/>
      <c r="K560" s="176"/>
      <c r="L560" s="176"/>
      <c r="M560" s="176"/>
      <c r="N560" s="176"/>
      <c r="O560" s="176"/>
      <c r="P560" s="176"/>
      <c r="Q560" s="176"/>
      <c r="R560" s="176"/>
      <c r="S560" s="176"/>
      <c r="T560" s="176"/>
      <c r="U560" s="176"/>
      <c r="V560" s="176"/>
      <c r="W560" s="176"/>
      <c r="X560" s="176"/>
      <c r="Y560" s="176"/>
      <c r="Z560" s="176"/>
      <c r="AA560" s="176"/>
      <c r="AB560" s="176"/>
      <c r="AC560" s="176"/>
      <c r="AD560" s="176"/>
      <c r="AE560" s="176"/>
      <c r="AF560" s="176"/>
      <c r="AG560" s="176"/>
      <c r="AH560" s="176" t="n">
        <v>7</v>
      </c>
      <c r="AI560" s="176"/>
      <c r="AJ560" s="176"/>
      <c r="AK560" s="176"/>
      <c r="AL560" s="176"/>
      <c r="AM560" s="176"/>
      <c r="AN560" s="176"/>
      <c r="AO560" s="176"/>
      <c r="AP560" s="176"/>
      <c r="AQ560" s="176"/>
      <c r="AR560" s="176"/>
      <c r="AS560" s="176"/>
      <c r="AT560" s="176"/>
      <c r="AU560" s="176"/>
      <c r="AV560" s="176"/>
      <c r="AW560" s="176"/>
      <c r="AX560" s="176"/>
      <c r="AY560" s="176"/>
      <c r="AZ560" s="176"/>
      <c r="BA560" s="176"/>
      <c r="BB560" s="176"/>
      <c r="BC560" s="176"/>
      <c r="BD560" s="176"/>
      <c r="BE560" s="176"/>
      <c r="BF560" s="176"/>
      <c r="BG560" s="176"/>
      <c r="BH560" s="176"/>
      <c r="BI560" s="176"/>
      <c r="BJ560" s="176"/>
      <c r="BK560" s="176"/>
      <c r="BL560" s="176"/>
      <c r="BM560" s="176"/>
      <c r="BN560" s="176"/>
      <c r="BO560" s="176"/>
      <c r="BP560" s="176"/>
      <c r="BQ560" s="176"/>
      <c r="BR560" s="176"/>
      <c r="BS560" s="176"/>
      <c r="BT560" s="176"/>
      <c r="BU560" s="176"/>
      <c r="BV560" s="176"/>
      <c r="BW560" s="176"/>
      <c r="BX560" s="176"/>
      <c r="BY560" s="176"/>
      <c r="BZ560" s="176"/>
      <c r="CA560" s="176"/>
      <c r="CB560" s="176"/>
      <c r="CC560" s="176"/>
      <c r="CD560" s="176"/>
      <c r="CE560" s="176"/>
      <c r="CF560" s="176"/>
      <c r="CG560" s="176"/>
      <c r="CH560" s="176"/>
      <c r="CI560" s="176"/>
      <c r="CJ560" s="176"/>
      <c r="CK560" s="177"/>
      <c r="CL560" s="177"/>
    </row>
    <row r="561" customFormat="false" ht="12.75" hidden="false" customHeight="false" outlineLevel="0" collapsed="false">
      <c r="A561" s="197" t="s">
        <v>64</v>
      </c>
      <c r="B561" s="198"/>
      <c r="C561" s="199" t="s">
        <v>69</v>
      </c>
      <c r="D561" s="171" t="n">
        <v>14</v>
      </c>
      <c r="E561" s="172" t="s">
        <v>125</v>
      </c>
      <c r="F561" s="178" t="n">
        <f aca="false">SUM(H561:CJ561)</f>
        <v>0</v>
      </c>
      <c r="G561" s="179"/>
      <c r="H561" s="180"/>
      <c r="I561" s="181"/>
      <c r="J561" s="181"/>
      <c r="K561" s="181"/>
      <c r="L561" s="181"/>
      <c r="M561" s="181"/>
      <c r="N561" s="181"/>
      <c r="O561" s="181"/>
      <c r="P561" s="181"/>
      <c r="Q561" s="181"/>
      <c r="R561" s="181"/>
      <c r="S561" s="181"/>
      <c r="T561" s="181"/>
      <c r="U561" s="181"/>
      <c r="V561" s="181"/>
      <c r="W561" s="181"/>
      <c r="X561" s="181"/>
      <c r="Y561" s="181"/>
      <c r="Z561" s="181"/>
      <c r="AA561" s="181"/>
      <c r="AB561" s="181"/>
      <c r="AC561" s="181"/>
      <c r="AD561" s="181"/>
      <c r="AE561" s="181"/>
      <c r="AF561" s="181"/>
      <c r="AG561" s="181"/>
      <c r="AH561" s="181"/>
      <c r="AI561" s="181"/>
      <c r="AJ561" s="181"/>
      <c r="AK561" s="181"/>
      <c r="AL561" s="181"/>
      <c r="AM561" s="181"/>
      <c r="AN561" s="181"/>
      <c r="AO561" s="181"/>
      <c r="AP561" s="181"/>
      <c r="AQ561" s="181"/>
      <c r="AR561" s="181"/>
      <c r="AS561" s="181"/>
      <c r="AT561" s="181"/>
      <c r="AU561" s="181"/>
      <c r="AV561" s="181"/>
      <c r="AW561" s="181"/>
      <c r="AX561" s="181"/>
      <c r="AY561" s="181"/>
      <c r="AZ561" s="181"/>
      <c r="BA561" s="181"/>
      <c r="BB561" s="181"/>
      <c r="BC561" s="181"/>
      <c r="BD561" s="181"/>
      <c r="BE561" s="181"/>
      <c r="BF561" s="181"/>
      <c r="BG561" s="181"/>
      <c r="BH561" s="181"/>
      <c r="BI561" s="181"/>
      <c r="BJ561" s="181"/>
      <c r="BK561" s="181"/>
      <c r="BL561" s="181"/>
      <c r="BM561" s="181"/>
      <c r="BN561" s="181"/>
      <c r="BO561" s="181"/>
      <c r="BP561" s="181"/>
      <c r="BQ561" s="181"/>
      <c r="BR561" s="181"/>
      <c r="BS561" s="181"/>
      <c r="BT561" s="181"/>
      <c r="BU561" s="181"/>
      <c r="BV561" s="181"/>
      <c r="BW561" s="181"/>
      <c r="BX561" s="181"/>
      <c r="BY561" s="181"/>
      <c r="BZ561" s="181"/>
      <c r="CA561" s="181"/>
      <c r="CB561" s="181"/>
      <c r="CC561" s="181"/>
      <c r="CD561" s="181"/>
      <c r="CE561" s="181"/>
      <c r="CF561" s="181"/>
      <c r="CG561" s="181"/>
      <c r="CH561" s="181"/>
      <c r="CI561" s="181"/>
      <c r="CJ561" s="181"/>
      <c r="CK561" s="177"/>
      <c r="CL561" s="177"/>
    </row>
    <row r="562" customFormat="false" ht="12.75" hidden="false" customHeight="false" outlineLevel="0" collapsed="false">
      <c r="A562" s="197" t="s">
        <v>64</v>
      </c>
      <c r="B562" s="198"/>
      <c r="C562" s="199" t="s">
        <v>69</v>
      </c>
      <c r="D562" s="171" t="n">
        <v>15</v>
      </c>
      <c r="E562" s="172" t="s">
        <v>125</v>
      </c>
      <c r="F562" s="178" t="n">
        <f aca="false">SUM(H562:CJ562)</f>
        <v>0</v>
      </c>
      <c r="G562" s="179" t="n">
        <f aca="false">SUM(F556:F562)</f>
        <v>38</v>
      </c>
      <c r="H562" s="180"/>
      <c r="I562" s="181"/>
      <c r="J562" s="181"/>
      <c r="K562" s="181"/>
      <c r="L562" s="181"/>
      <c r="M562" s="181"/>
      <c r="N562" s="181"/>
      <c r="O562" s="181"/>
      <c r="P562" s="181"/>
      <c r="Q562" s="181"/>
      <c r="R562" s="181"/>
      <c r="S562" s="181"/>
      <c r="T562" s="181"/>
      <c r="U562" s="181"/>
      <c r="V562" s="181"/>
      <c r="W562" s="181"/>
      <c r="X562" s="181"/>
      <c r="Y562" s="181"/>
      <c r="Z562" s="181"/>
      <c r="AA562" s="181"/>
      <c r="AB562" s="181"/>
      <c r="AC562" s="181"/>
      <c r="AD562" s="181"/>
      <c r="AE562" s="181"/>
      <c r="AF562" s="181"/>
      <c r="AG562" s="181"/>
      <c r="AH562" s="181"/>
      <c r="AI562" s="181"/>
      <c r="AJ562" s="181"/>
      <c r="AK562" s="181"/>
      <c r="AL562" s="181"/>
      <c r="AM562" s="181"/>
      <c r="AN562" s="181"/>
      <c r="AO562" s="181"/>
      <c r="AP562" s="181"/>
      <c r="AQ562" s="181"/>
      <c r="AR562" s="181"/>
      <c r="AS562" s="181"/>
      <c r="AT562" s="181"/>
      <c r="AU562" s="181"/>
      <c r="AV562" s="181"/>
      <c r="AW562" s="181"/>
      <c r="AX562" s="181"/>
      <c r="AY562" s="181"/>
      <c r="AZ562" s="181"/>
      <c r="BA562" s="181"/>
      <c r="BB562" s="181"/>
      <c r="BC562" s="181"/>
      <c r="BD562" s="181"/>
      <c r="BE562" s="181"/>
      <c r="BF562" s="181"/>
      <c r="BG562" s="181"/>
      <c r="BH562" s="181"/>
      <c r="BI562" s="181"/>
      <c r="BJ562" s="181"/>
      <c r="BK562" s="181"/>
      <c r="BL562" s="181"/>
      <c r="BM562" s="181"/>
      <c r="BN562" s="181"/>
      <c r="BO562" s="181"/>
      <c r="BP562" s="181"/>
      <c r="BQ562" s="181"/>
      <c r="BR562" s="181"/>
      <c r="BS562" s="181"/>
      <c r="BT562" s="181"/>
      <c r="BU562" s="181"/>
      <c r="BV562" s="181"/>
      <c r="BW562" s="181"/>
      <c r="BX562" s="181"/>
      <c r="BY562" s="181"/>
      <c r="BZ562" s="181"/>
      <c r="CA562" s="181"/>
      <c r="CB562" s="181"/>
      <c r="CC562" s="181"/>
      <c r="CD562" s="181"/>
      <c r="CE562" s="181"/>
      <c r="CF562" s="181"/>
      <c r="CG562" s="181"/>
      <c r="CH562" s="181"/>
      <c r="CI562" s="181"/>
      <c r="CJ562" s="181"/>
      <c r="CK562" s="177"/>
      <c r="CL562" s="177"/>
    </row>
    <row r="563" customFormat="false" ht="12.75" hidden="false" customHeight="false" outlineLevel="0" collapsed="false">
      <c r="A563" s="197" t="s">
        <v>64</v>
      </c>
      <c r="B563" s="198"/>
      <c r="C563" s="199" t="s">
        <v>69</v>
      </c>
      <c r="D563" s="171" t="n">
        <v>16</v>
      </c>
      <c r="E563" s="172" t="s">
        <v>126</v>
      </c>
      <c r="F563" s="173" t="n">
        <f aca="false">SUM(H563:CJ563)</f>
        <v>7.75</v>
      </c>
      <c r="G563" s="174"/>
      <c r="H563" s="175"/>
      <c r="I563" s="176"/>
      <c r="J563" s="176"/>
      <c r="K563" s="176"/>
      <c r="L563" s="176"/>
      <c r="M563" s="176"/>
      <c r="N563" s="176"/>
      <c r="O563" s="176"/>
      <c r="P563" s="176"/>
      <c r="Q563" s="176"/>
      <c r="R563" s="176"/>
      <c r="S563" s="176"/>
      <c r="T563" s="176"/>
      <c r="U563" s="176"/>
      <c r="V563" s="176"/>
      <c r="W563" s="176"/>
      <c r="X563" s="176"/>
      <c r="Y563" s="176"/>
      <c r="Z563" s="176"/>
      <c r="AA563" s="176"/>
      <c r="AB563" s="176" t="n">
        <v>0.5</v>
      </c>
      <c r="AC563" s="176"/>
      <c r="AD563" s="176"/>
      <c r="AE563" s="176"/>
      <c r="AF563" s="176"/>
      <c r="AG563" s="176"/>
      <c r="AH563" s="176" t="n">
        <v>2.75</v>
      </c>
      <c r="AI563" s="176"/>
      <c r="AJ563" s="176"/>
      <c r="AK563" s="176"/>
      <c r="AL563" s="176"/>
      <c r="AM563" s="176"/>
      <c r="AN563" s="176"/>
      <c r="AO563" s="176"/>
      <c r="AP563" s="176"/>
      <c r="AQ563" s="176"/>
      <c r="AR563" s="176"/>
      <c r="AS563" s="176"/>
      <c r="AT563" s="176" t="n">
        <v>4.5</v>
      </c>
      <c r="AU563" s="176"/>
      <c r="AV563" s="176"/>
      <c r="AW563" s="176"/>
      <c r="AX563" s="176"/>
      <c r="AY563" s="176"/>
      <c r="AZ563" s="176"/>
      <c r="BA563" s="176"/>
      <c r="BB563" s="176"/>
      <c r="BC563" s="176"/>
      <c r="BD563" s="176"/>
      <c r="BE563" s="176"/>
      <c r="BF563" s="176"/>
      <c r="BG563" s="176"/>
      <c r="BH563" s="176"/>
      <c r="BI563" s="176"/>
      <c r="BJ563" s="176"/>
      <c r="BK563" s="176"/>
      <c r="BL563" s="176"/>
      <c r="BM563" s="176"/>
      <c r="BN563" s="176"/>
      <c r="BO563" s="176"/>
      <c r="BP563" s="176"/>
      <c r="BQ563" s="176"/>
      <c r="BR563" s="176"/>
      <c r="BS563" s="176"/>
      <c r="BT563" s="176"/>
      <c r="BU563" s="176"/>
      <c r="BV563" s="176"/>
      <c r="BW563" s="176"/>
      <c r="BX563" s="176"/>
      <c r="BY563" s="176"/>
      <c r="BZ563" s="176"/>
      <c r="CA563" s="176"/>
      <c r="CB563" s="176"/>
      <c r="CC563" s="176"/>
      <c r="CD563" s="176"/>
      <c r="CE563" s="176"/>
      <c r="CF563" s="176"/>
      <c r="CG563" s="176"/>
      <c r="CH563" s="176"/>
      <c r="CI563" s="176"/>
      <c r="CJ563" s="176"/>
      <c r="CK563" s="177"/>
      <c r="CL563" s="177"/>
    </row>
    <row r="564" customFormat="false" ht="12.75" hidden="false" customHeight="false" outlineLevel="0" collapsed="false">
      <c r="A564" s="197" t="s">
        <v>64</v>
      </c>
      <c r="B564" s="198"/>
      <c r="C564" s="199" t="s">
        <v>69</v>
      </c>
      <c r="D564" s="171" t="n">
        <v>17</v>
      </c>
      <c r="E564" s="172" t="s">
        <v>126</v>
      </c>
      <c r="F564" s="173" t="n">
        <f aca="false">SUM(H564:CJ564)</f>
        <v>7.75</v>
      </c>
      <c r="G564" s="174"/>
      <c r="H564" s="175"/>
      <c r="I564" s="176"/>
      <c r="J564" s="176"/>
      <c r="K564" s="176"/>
      <c r="L564" s="176"/>
      <c r="M564" s="176"/>
      <c r="N564" s="176"/>
      <c r="O564" s="176"/>
      <c r="P564" s="176"/>
      <c r="Q564" s="176"/>
      <c r="R564" s="176"/>
      <c r="S564" s="176"/>
      <c r="T564" s="176"/>
      <c r="U564" s="176"/>
      <c r="V564" s="176"/>
      <c r="W564" s="176"/>
      <c r="X564" s="176"/>
      <c r="Y564" s="176"/>
      <c r="Z564" s="176"/>
      <c r="AA564" s="176"/>
      <c r="AB564" s="176"/>
      <c r="AC564" s="176"/>
      <c r="AD564" s="176"/>
      <c r="AE564" s="176"/>
      <c r="AF564" s="176"/>
      <c r="AG564" s="176"/>
      <c r="AH564" s="176" t="n">
        <v>5.75</v>
      </c>
      <c r="AI564" s="176" t="n">
        <f aca="false">1+1</f>
        <v>2</v>
      </c>
      <c r="AJ564" s="176"/>
      <c r="AK564" s="176"/>
      <c r="AL564" s="176"/>
      <c r="AM564" s="176"/>
      <c r="AN564" s="176"/>
      <c r="AO564" s="176"/>
      <c r="AP564" s="176"/>
      <c r="AQ564" s="176"/>
      <c r="AR564" s="176"/>
      <c r="AS564" s="176"/>
      <c r="AT564" s="176"/>
      <c r="AU564" s="176"/>
      <c r="AV564" s="176"/>
      <c r="AW564" s="176"/>
      <c r="AX564" s="176"/>
      <c r="AY564" s="176"/>
      <c r="AZ564" s="176"/>
      <c r="BA564" s="176"/>
      <c r="BB564" s="176"/>
      <c r="BC564" s="176"/>
      <c r="BD564" s="176"/>
      <c r="BE564" s="176"/>
      <c r="BF564" s="176"/>
      <c r="BG564" s="176"/>
      <c r="BH564" s="176"/>
      <c r="BI564" s="176"/>
      <c r="BJ564" s="176"/>
      <c r="BK564" s="176"/>
      <c r="BL564" s="176"/>
      <c r="BM564" s="176"/>
      <c r="BN564" s="176"/>
      <c r="BO564" s="176"/>
      <c r="BP564" s="176"/>
      <c r="BQ564" s="176"/>
      <c r="BR564" s="176"/>
      <c r="BS564" s="176"/>
      <c r="BT564" s="176"/>
      <c r="BU564" s="176"/>
      <c r="BV564" s="176"/>
      <c r="BW564" s="176"/>
      <c r="BX564" s="176"/>
      <c r="BY564" s="176"/>
      <c r="BZ564" s="176"/>
      <c r="CA564" s="176"/>
      <c r="CB564" s="176"/>
      <c r="CC564" s="176"/>
      <c r="CD564" s="176"/>
      <c r="CE564" s="176"/>
      <c r="CF564" s="176"/>
      <c r="CG564" s="176"/>
      <c r="CH564" s="176"/>
      <c r="CI564" s="176"/>
      <c r="CJ564" s="176"/>
      <c r="CK564" s="177"/>
      <c r="CL564" s="177"/>
    </row>
    <row r="565" customFormat="false" ht="12.75" hidden="false" customHeight="false" outlineLevel="0" collapsed="false">
      <c r="A565" s="197" t="s">
        <v>64</v>
      </c>
      <c r="B565" s="198"/>
      <c r="C565" s="199" t="s">
        <v>69</v>
      </c>
      <c r="D565" s="171" t="n">
        <v>18</v>
      </c>
      <c r="E565" s="172" t="s">
        <v>126</v>
      </c>
      <c r="F565" s="173" t="n">
        <f aca="false">SUM(H565:CJ565)</f>
        <v>7.75</v>
      </c>
      <c r="G565" s="174"/>
      <c r="H565" s="175"/>
      <c r="I565" s="176"/>
      <c r="J565" s="176"/>
      <c r="K565" s="176"/>
      <c r="L565" s="176"/>
      <c r="M565" s="176"/>
      <c r="N565" s="176"/>
      <c r="O565" s="176"/>
      <c r="P565" s="176"/>
      <c r="Q565" s="176"/>
      <c r="R565" s="176"/>
      <c r="S565" s="176"/>
      <c r="T565" s="176"/>
      <c r="U565" s="176"/>
      <c r="V565" s="176"/>
      <c r="W565" s="176"/>
      <c r="X565" s="176"/>
      <c r="Y565" s="176"/>
      <c r="Z565" s="176"/>
      <c r="AA565" s="176"/>
      <c r="AB565" s="176"/>
      <c r="AC565" s="176"/>
      <c r="AD565" s="176"/>
      <c r="AE565" s="176"/>
      <c r="AF565" s="176"/>
      <c r="AG565" s="176" t="n">
        <v>1.75</v>
      </c>
      <c r="AH565" s="176" t="n">
        <v>0.5</v>
      </c>
      <c r="AI565" s="176" t="n">
        <v>1</v>
      </c>
      <c r="AJ565" s="176"/>
      <c r="AK565" s="176"/>
      <c r="AL565" s="176"/>
      <c r="AM565" s="176"/>
      <c r="AN565" s="176"/>
      <c r="AO565" s="176"/>
      <c r="AP565" s="176"/>
      <c r="AQ565" s="176"/>
      <c r="AR565" s="176" t="n">
        <v>0.75</v>
      </c>
      <c r="AS565" s="176"/>
      <c r="AT565" s="176" t="n">
        <v>3.75</v>
      </c>
      <c r="AU565" s="176"/>
      <c r="AV565" s="176"/>
      <c r="AW565" s="176"/>
      <c r="AX565" s="176"/>
      <c r="AY565" s="176"/>
      <c r="AZ565" s="176"/>
      <c r="BA565" s="176"/>
      <c r="BB565" s="176"/>
      <c r="BC565" s="176"/>
      <c r="BD565" s="176"/>
      <c r="BE565" s="176"/>
      <c r="BF565" s="176"/>
      <c r="BG565" s="176"/>
      <c r="BH565" s="176"/>
      <c r="BI565" s="176"/>
      <c r="BJ565" s="176"/>
      <c r="BK565" s="176"/>
      <c r="BL565" s="176"/>
      <c r="BM565" s="176"/>
      <c r="BN565" s="176"/>
      <c r="BO565" s="176"/>
      <c r="BP565" s="176"/>
      <c r="BQ565" s="176"/>
      <c r="BR565" s="176"/>
      <c r="BS565" s="176"/>
      <c r="BT565" s="176"/>
      <c r="BU565" s="176"/>
      <c r="BV565" s="176"/>
      <c r="BW565" s="176"/>
      <c r="BX565" s="176"/>
      <c r="BY565" s="176"/>
      <c r="BZ565" s="176"/>
      <c r="CA565" s="176"/>
      <c r="CB565" s="176"/>
      <c r="CC565" s="176"/>
      <c r="CD565" s="176"/>
      <c r="CE565" s="176"/>
      <c r="CF565" s="176"/>
      <c r="CG565" s="176"/>
      <c r="CH565" s="176"/>
      <c r="CI565" s="176"/>
      <c r="CJ565" s="176"/>
      <c r="CK565" s="177"/>
      <c r="CL565" s="177"/>
    </row>
    <row r="566" customFormat="false" ht="12.75" hidden="false" customHeight="false" outlineLevel="0" collapsed="false">
      <c r="A566" s="197" t="s">
        <v>64</v>
      </c>
      <c r="B566" s="198"/>
      <c r="C566" s="199" t="s">
        <v>69</v>
      </c>
      <c r="D566" s="171" t="n">
        <v>19</v>
      </c>
      <c r="E566" s="172" t="s">
        <v>126</v>
      </c>
      <c r="F566" s="173" t="n">
        <f aca="false">SUM(H566:CJ566)</f>
        <v>7.75</v>
      </c>
      <c r="G566" s="174"/>
      <c r="H566" s="175"/>
      <c r="I566" s="176"/>
      <c r="J566" s="176"/>
      <c r="K566" s="176"/>
      <c r="L566" s="176"/>
      <c r="M566" s="176"/>
      <c r="N566" s="176"/>
      <c r="O566" s="176"/>
      <c r="P566" s="176"/>
      <c r="Q566" s="176"/>
      <c r="R566" s="176"/>
      <c r="S566" s="176"/>
      <c r="T566" s="176"/>
      <c r="U566" s="176"/>
      <c r="V566" s="176"/>
      <c r="W566" s="176"/>
      <c r="X566" s="176"/>
      <c r="Y566" s="176"/>
      <c r="Z566" s="176"/>
      <c r="AA566" s="176"/>
      <c r="AB566" s="176"/>
      <c r="AC566" s="176"/>
      <c r="AD566" s="176"/>
      <c r="AE566" s="176"/>
      <c r="AF566" s="176"/>
      <c r="AG566" s="176"/>
      <c r="AH566" s="176"/>
      <c r="AI566" s="176"/>
      <c r="AJ566" s="176"/>
      <c r="AK566" s="176"/>
      <c r="AL566" s="176"/>
      <c r="AM566" s="176"/>
      <c r="AN566" s="176"/>
      <c r="AO566" s="176"/>
      <c r="AP566" s="176" t="n">
        <v>2.25</v>
      </c>
      <c r="AQ566" s="176"/>
      <c r="AR566" s="176"/>
      <c r="AS566" s="176"/>
      <c r="AT566" s="176" t="n">
        <v>5.5</v>
      </c>
      <c r="AU566" s="176"/>
      <c r="AV566" s="176"/>
      <c r="AW566" s="176"/>
      <c r="AX566" s="176"/>
      <c r="AY566" s="176"/>
      <c r="AZ566" s="176"/>
      <c r="BA566" s="176"/>
      <c r="BB566" s="176"/>
      <c r="BC566" s="176"/>
      <c r="BD566" s="176"/>
      <c r="BE566" s="176"/>
      <c r="BF566" s="176"/>
      <c r="BG566" s="176"/>
      <c r="BH566" s="176"/>
      <c r="BI566" s="176"/>
      <c r="BJ566" s="176"/>
      <c r="BK566" s="176"/>
      <c r="BL566" s="176"/>
      <c r="BM566" s="176"/>
      <c r="BN566" s="176"/>
      <c r="BO566" s="176"/>
      <c r="BP566" s="176"/>
      <c r="BQ566" s="176"/>
      <c r="BR566" s="176"/>
      <c r="BS566" s="176"/>
      <c r="BT566" s="176"/>
      <c r="BU566" s="176"/>
      <c r="BV566" s="176"/>
      <c r="BW566" s="176"/>
      <c r="BX566" s="176"/>
      <c r="BY566" s="176"/>
      <c r="BZ566" s="176"/>
      <c r="CA566" s="176"/>
      <c r="CB566" s="176"/>
      <c r="CC566" s="176"/>
      <c r="CD566" s="176"/>
      <c r="CE566" s="176"/>
      <c r="CF566" s="176"/>
      <c r="CG566" s="176"/>
      <c r="CH566" s="176"/>
      <c r="CI566" s="176"/>
      <c r="CJ566" s="176"/>
      <c r="CK566" s="177"/>
      <c r="CL566" s="177"/>
    </row>
    <row r="567" customFormat="false" ht="12.75" hidden="false" customHeight="false" outlineLevel="0" collapsed="false">
      <c r="A567" s="197" t="s">
        <v>64</v>
      </c>
      <c r="B567" s="198"/>
      <c r="C567" s="199" t="s">
        <v>69</v>
      </c>
      <c r="D567" s="171" t="n">
        <v>20</v>
      </c>
      <c r="E567" s="172" t="s">
        <v>126</v>
      </c>
      <c r="F567" s="173" t="n">
        <f aca="false">SUM(H567:CJ567)</f>
        <v>7</v>
      </c>
      <c r="G567" s="174"/>
      <c r="H567" s="175"/>
      <c r="I567" s="176"/>
      <c r="J567" s="176"/>
      <c r="K567" s="176"/>
      <c r="L567" s="176"/>
      <c r="M567" s="176"/>
      <c r="N567" s="176"/>
      <c r="O567" s="176"/>
      <c r="P567" s="176"/>
      <c r="Q567" s="176"/>
      <c r="R567" s="176"/>
      <c r="S567" s="176"/>
      <c r="T567" s="176" t="n">
        <v>3.5</v>
      </c>
      <c r="U567" s="176"/>
      <c r="V567" s="176"/>
      <c r="W567" s="176"/>
      <c r="X567" s="176"/>
      <c r="Y567" s="176"/>
      <c r="Z567" s="176"/>
      <c r="AA567" s="176"/>
      <c r="AB567" s="176"/>
      <c r="AC567" s="176"/>
      <c r="AD567" s="176"/>
      <c r="AE567" s="176"/>
      <c r="AF567" s="176"/>
      <c r="AG567" s="176"/>
      <c r="AH567" s="176"/>
      <c r="AI567" s="176"/>
      <c r="AJ567" s="176"/>
      <c r="AK567" s="176"/>
      <c r="AL567" s="176"/>
      <c r="AM567" s="176"/>
      <c r="AN567" s="176"/>
      <c r="AO567" s="176"/>
      <c r="AP567" s="176"/>
      <c r="AQ567" s="176" t="n">
        <v>2</v>
      </c>
      <c r="AR567" s="176"/>
      <c r="AS567" s="176"/>
      <c r="AT567" s="176"/>
      <c r="AU567" s="176"/>
      <c r="AV567" s="176"/>
      <c r="AW567" s="176" t="n">
        <v>1.5</v>
      </c>
      <c r="AX567" s="176"/>
      <c r="AY567" s="176"/>
      <c r="AZ567" s="176"/>
      <c r="BA567" s="176"/>
      <c r="BB567" s="176"/>
      <c r="BC567" s="176"/>
      <c r="BD567" s="176"/>
      <c r="BE567" s="176"/>
      <c r="BF567" s="176"/>
      <c r="BG567" s="176"/>
      <c r="BH567" s="176"/>
      <c r="BI567" s="176"/>
      <c r="BJ567" s="176"/>
      <c r="BK567" s="176"/>
      <c r="BL567" s="176"/>
      <c r="BM567" s="176"/>
      <c r="BN567" s="176"/>
      <c r="BO567" s="176"/>
      <c r="BP567" s="176"/>
      <c r="BQ567" s="176"/>
      <c r="BR567" s="176"/>
      <c r="BS567" s="176"/>
      <c r="BT567" s="176"/>
      <c r="BU567" s="176"/>
      <c r="BV567" s="176"/>
      <c r="BW567" s="176"/>
      <c r="BX567" s="176"/>
      <c r="BY567" s="176"/>
      <c r="BZ567" s="176"/>
      <c r="CA567" s="176"/>
      <c r="CB567" s="176"/>
      <c r="CC567" s="176"/>
      <c r="CD567" s="176"/>
      <c r="CE567" s="176"/>
      <c r="CF567" s="176"/>
      <c r="CG567" s="176"/>
      <c r="CH567" s="176"/>
      <c r="CI567" s="176"/>
      <c r="CJ567" s="176"/>
      <c r="CK567" s="177"/>
      <c r="CL567" s="177"/>
    </row>
    <row r="568" customFormat="false" ht="12.75" hidden="false" customHeight="false" outlineLevel="0" collapsed="false">
      <c r="A568" s="197" t="s">
        <v>64</v>
      </c>
      <c r="B568" s="198"/>
      <c r="C568" s="199" t="s">
        <v>69</v>
      </c>
      <c r="D568" s="171" t="n">
        <v>21</v>
      </c>
      <c r="E568" s="172" t="s">
        <v>126</v>
      </c>
      <c r="F568" s="178" t="n">
        <f aca="false">SUM(H568:CJ568)</f>
        <v>0</v>
      </c>
      <c r="G568" s="179"/>
      <c r="H568" s="180"/>
      <c r="I568" s="181"/>
      <c r="J568" s="181"/>
      <c r="K568" s="181"/>
      <c r="L568" s="181"/>
      <c r="M568" s="181"/>
      <c r="N568" s="181"/>
      <c r="O568" s="181"/>
      <c r="P568" s="181"/>
      <c r="Q568" s="181"/>
      <c r="R568" s="181"/>
      <c r="S568" s="181"/>
      <c r="T568" s="181"/>
      <c r="U568" s="181"/>
      <c r="V568" s="181"/>
      <c r="W568" s="181"/>
      <c r="X568" s="181"/>
      <c r="Y568" s="181"/>
      <c r="Z568" s="181"/>
      <c r="AA568" s="181"/>
      <c r="AB568" s="181"/>
      <c r="AC568" s="181"/>
      <c r="AD568" s="181"/>
      <c r="AE568" s="181"/>
      <c r="AF568" s="181"/>
      <c r="AG568" s="181"/>
      <c r="AH568" s="181"/>
      <c r="AI568" s="181"/>
      <c r="AJ568" s="181"/>
      <c r="AK568" s="181"/>
      <c r="AL568" s="181"/>
      <c r="AM568" s="181"/>
      <c r="AN568" s="181"/>
      <c r="AO568" s="181"/>
      <c r="AP568" s="181"/>
      <c r="AQ568" s="181"/>
      <c r="AR568" s="181"/>
      <c r="AS568" s="181"/>
      <c r="AT568" s="181"/>
      <c r="AU568" s="181"/>
      <c r="AV568" s="181"/>
      <c r="AW568" s="181"/>
      <c r="AX568" s="181"/>
      <c r="AY568" s="181"/>
      <c r="AZ568" s="181"/>
      <c r="BA568" s="181"/>
      <c r="BB568" s="181"/>
      <c r="BC568" s="181"/>
      <c r="BD568" s="181"/>
      <c r="BE568" s="181"/>
      <c r="BF568" s="181"/>
      <c r="BG568" s="181"/>
      <c r="BH568" s="181"/>
      <c r="BI568" s="181"/>
      <c r="BJ568" s="181"/>
      <c r="BK568" s="181"/>
      <c r="BL568" s="181"/>
      <c r="BM568" s="181"/>
      <c r="BN568" s="181"/>
      <c r="BO568" s="181"/>
      <c r="BP568" s="181"/>
      <c r="BQ568" s="181"/>
      <c r="BR568" s="181"/>
      <c r="BS568" s="181"/>
      <c r="BT568" s="181"/>
      <c r="BU568" s="181"/>
      <c r="BV568" s="181"/>
      <c r="BW568" s="181"/>
      <c r="BX568" s="181"/>
      <c r="BY568" s="181"/>
      <c r="BZ568" s="181"/>
      <c r="CA568" s="181"/>
      <c r="CB568" s="181"/>
      <c r="CC568" s="181"/>
      <c r="CD568" s="181"/>
      <c r="CE568" s="181"/>
      <c r="CF568" s="181"/>
      <c r="CG568" s="181"/>
      <c r="CH568" s="181"/>
      <c r="CI568" s="181"/>
      <c r="CJ568" s="181"/>
      <c r="CK568" s="177"/>
      <c r="CL568" s="177"/>
    </row>
    <row r="569" customFormat="false" ht="12.75" hidden="false" customHeight="false" outlineLevel="0" collapsed="false">
      <c r="A569" s="197" t="s">
        <v>64</v>
      </c>
      <c r="B569" s="198"/>
      <c r="C569" s="199" t="s">
        <v>69</v>
      </c>
      <c r="D569" s="171" t="n">
        <v>22</v>
      </c>
      <c r="E569" s="172" t="s">
        <v>126</v>
      </c>
      <c r="F569" s="178" t="n">
        <f aca="false">SUM(H569:CJ569)</f>
        <v>0</v>
      </c>
      <c r="G569" s="179" t="n">
        <f aca="false">SUM(F563:F569)</f>
        <v>38</v>
      </c>
      <c r="H569" s="180"/>
      <c r="I569" s="181"/>
      <c r="J569" s="181"/>
      <c r="K569" s="181"/>
      <c r="L569" s="181"/>
      <c r="M569" s="181"/>
      <c r="N569" s="181"/>
      <c r="O569" s="181"/>
      <c r="P569" s="181"/>
      <c r="Q569" s="181"/>
      <c r="R569" s="181"/>
      <c r="S569" s="181"/>
      <c r="T569" s="181"/>
      <c r="U569" s="181"/>
      <c r="V569" s="181"/>
      <c r="W569" s="181"/>
      <c r="X569" s="181"/>
      <c r="Y569" s="181"/>
      <c r="Z569" s="181"/>
      <c r="AA569" s="181"/>
      <c r="AB569" s="181"/>
      <c r="AC569" s="181"/>
      <c r="AD569" s="181"/>
      <c r="AE569" s="181"/>
      <c r="AF569" s="181"/>
      <c r="AG569" s="181"/>
      <c r="AH569" s="181"/>
      <c r="AI569" s="181"/>
      <c r="AJ569" s="181"/>
      <c r="AK569" s="181"/>
      <c r="AL569" s="181"/>
      <c r="AM569" s="181"/>
      <c r="AN569" s="181"/>
      <c r="AO569" s="181"/>
      <c r="AP569" s="181"/>
      <c r="AQ569" s="181"/>
      <c r="AR569" s="181"/>
      <c r="AS569" s="181"/>
      <c r="AT569" s="181"/>
      <c r="AU569" s="181"/>
      <c r="AV569" s="181"/>
      <c r="AW569" s="181"/>
      <c r="AX569" s="181"/>
      <c r="AY569" s="181"/>
      <c r="AZ569" s="181"/>
      <c r="BA569" s="181"/>
      <c r="BB569" s="181"/>
      <c r="BC569" s="181"/>
      <c r="BD569" s="181"/>
      <c r="BE569" s="181"/>
      <c r="BF569" s="181"/>
      <c r="BG569" s="181"/>
      <c r="BH569" s="181"/>
      <c r="BI569" s="181"/>
      <c r="BJ569" s="181"/>
      <c r="BK569" s="181"/>
      <c r="BL569" s="181"/>
      <c r="BM569" s="181"/>
      <c r="BN569" s="181"/>
      <c r="BO569" s="181"/>
      <c r="BP569" s="181"/>
      <c r="BQ569" s="181"/>
      <c r="BR569" s="181"/>
      <c r="BS569" s="181"/>
      <c r="BT569" s="181"/>
      <c r="BU569" s="181"/>
      <c r="BV569" s="181"/>
      <c r="BW569" s="181"/>
      <c r="BX569" s="181"/>
      <c r="BY569" s="181"/>
      <c r="BZ569" s="181"/>
      <c r="CA569" s="181"/>
      <c r="CB569" s="181"/>
      <c r="CC569" s="181"/>
      <c r="CD569" s="181"/>
      <c r="CE569" s="181"/>
      <c r="CF569" s="181"/>
      <c r="CG569" s="181"/>
      <c r="CH569" s="181"/>
      <c r="CI569" s="181"/>
      <c r="CJ569" s="181"/>
      <c r="CK569" s="177"/>
      <c r="CL569" s="177"/>
    </row>
    <row r="570" customFormat="false" ht="12.75" hidden="false" customHeight="false" outlineLevel="0" collapsed="false">
      <c r="A570" s="197" t="s">
        <v>64</v>
      </c>
      <c r="B570" s="198"/>
      <c r="C570" s="199" t="s">
        <v>69</v>
      </c>
      <c r="D570" s="171" t="n">
        <v>23</v>
      </c>
      <c r="E570" s="172" t="s">
        <v>127</v>
      </c>
      <c r="F570" s="173" t="n">
        <f aca="false">SUM(H570:CJ570)</f>
        <v>7.75</v>
      </c>
      <c r="G570" s="174"/>
      <c r="H570" s="175"/>
      <c r="I570" s="176"/>
      <c r="J570" s="176"/>
      <c r="K570" s="176"/>
      <c r="L570" s="176"/>
      <c r="M570" s="176"/>
      <c r="N570" s="176"/>
      <c r="O570" s="176"/>
      <c r="P570" s="176"/>
      <c r="Q570" s="176"/>
      <c r="R570" s="176"/>
      <c r="S570" s="176"/>
      <c r="T570" s="176"/>
      <c r="U570" s="176"/>
      <c r="V570" s="176"/>
      <c r="W570" s="176"/>
      <c r="X570" s="176"/>
      <c r="Y570" s="176"/>
      <c r="Z570" s="176"/>
      <c r="AA570" s="176"/>
      <c r="AB570" s="176"/>
      <c r="AC570" s="176" t="n">
        <v>4.25</v>
      </c>
      <c r="AD570" s="176"/>
      <c r="AE570" s="176"/>
      <c r="AF570" s="176"/>
      <c r="AG570" s="176"/>
      <c r="AH570" s="176"/>
      <c r="AI570" s="176"/>
      <c r="AJ570" s="176"/>
      <c r="AK570" s="176"/>
      <c r="AL570" s="176"/>
      <c r="AM570" s="176"/>
      <c r="AN570" s="176"/>
      <c r="AO570" s="176"/>
      <c r="AP570" s="176" t="n">
        <v>1.5</v>
      </c>
      <c r="AQ570" s="176" t="n">
        <v>2</v>
      </c>
      <c r="AR570" s="176"/>
      <c r="AS570" s="176"/>
      <c r="AT570" s="176"/>
      <c r="AU570" s="176"/>
      <c r="AV570" s="176"/>
      <c r="AW570" s="176"/>
      <c r="AX570" s="176"/>
      <c r="AY570" s="176"/>
      <c r="AZ570" s="176"/>
      <c r="BA570" s="176"/>
      <c r="BB570" s="176"/>
      <c r="BC570" s="176"/>
      <c r="BD570" s="176"/>
      <c r="BE570" s="176"/>
      <c r="BF570" s="176"/>
      <c r="BG570" s="176"/>
      <c r="BH570" s="176"/>
      <c r="BI570" s="176"/>
      <c r="BJ570" s="176"/>
      <c r="BK570" s="176"/>
      <c r="BL570" s="176"/>
      <c r="BM570" s="176"/>
      <c r="BN570" s="176"/>
      <c r="BO570" s="176"/>
      <c r="BP570" s="176"/>
      <c r="BQ570" s="176"/>
      <c r="BR570" s="176"/>
      <c r="BS570" s="176"/>
      <c r="BT570" s="176"/>
      <c r="BU570" s="176"/>
      <c r="BV570" s="176"/>
      <c r="BW570" s="176"/>
      <c r="BX570" s="176"/>
      <c r="BY570" s="176"/>
      <c r="BZ570" s="176"/>
      <c r="CA570" s="176"/>
      <c r="CB570" s="176"/>
      <c r="CC570" s="176"/>
      <c r="CD570" s="176"/>
      <c r="CE570" s="176"/>
      <c r="CF570" s="176"/>
      <c r="CG570" s="176"/>
      <c r="CH570" s="176"/>
      <c r="CI570" s="176"/>
      <c r="CJ570" s="176"/>
      <c r="CK570" s="177"/>
      <c r="CL570" s="177"/>
    </row>
    <row r="571" customFormat="false" ht="12.75" hidden="false" customHeight="false" outlineLevel="0" collapsed="false">
      <c r="A571" s="197" t="s">
        <v>64</v>
      </c>
      <c r="B571" s="198"/>
      <c r="C571" s="199" t="s">
        <v>69</v>
      </c>
      <c r="D571" s="171" t="n">
        <v>24</v>
      </c>
      <c r="E571" s="172" t="s">
        <v>127</v>
      </c>
      <c r="F571" s="173" t="n">
        <f aca="false">SUM(H571:CJ571)</f>
        <v>7.75</v>
      </c>
      <c r="G571" s="174"/>
      <c r="H571" s="175"/>
      <c r="I571" s="176"/>
      <c r="J571" s="176"/>
      <c r="K571" s="176"/>
      <c r="L571" s="176"/>
      <c r="M571" s="176"/>
      <c r="N571" s="176"/>
      <c r="O571" s="176"/>
      <c r="P571" s="176"/>
      <c r="Q571" s="176"/>
      <c r="R571" s="176"/>
      <c r="S571" s="176"/>
      <c r="T571" s="176"/>
      <c r="U571" s="176"/>
      <c r="V571" s="176"/>
      <c r="W571" s="176"/>
      <c r="X571" s="176"/>
      <c r="Y571" s="176"/>
      <c r="Z571" s="176"/>
      <c r="AA571" s="176"/>
      <c r="AB571" s="176"/>
      <c r="AC571" s="176" t="n">
        <v>7.75</v>
      </c>
      <c r="AD571" s="176"/>
      <c r="AE571" s="176"/>
      <c r="AF571" s="176"/>
      <c r="AG571" s="176"/>
      <c r="AH571" s="176"/>
      <c r="AI571" s="176"/>
      <c r="AJ571" s="176"/>
      <c r="AK571" s="176"/>
      <c r="AL571" s="176"/>
      <c r="AM571" s="176"/>
      <c r="AN571" s="176"/>
      <c r="AO571" s="176"/>
      <c r="AP571" s="176"/>
      <c r="AQ571" s="176"/>
      <c r="AR571" s="176"/>
      <c r="AS571" s="176"/>
      <c r="AT571" s="176"/>
      <c r="AU571" s="176"/>
      <c r="AV571" s="176"/>
      <c r="AW571" s="176"/>
      <c r="AX571" s="176"/>
      <c r="AY571" s="176"/>
      <c r="AZ571" s="176"/>
      <c r="BA571" s="176"/>
      <c r="BB571" s="176"/>
      <c r="BC571" s="176"/>
      <c r="BD571" s="176"/>
      <c r="BE571" s="176"/>
      <c r="BF571" s="176"/>
      <c r="BG571" s="176"/>
      <c r="BH571" s="176"/>
      <c r="BI571" s="176"/>
      <c r="BJ571" s="176"/>
      <c r="BK571" s="176"/>
      <c r="BL571" s="176"/>
      <c r="BM571" s="176"/>
      <c r="BN571" s="176"/>
      <c r="BO571" s="176"/>
      <c r="BP571" s="176"/>
      <c r="BQ571" s="176"/>
      <c r="BR571" s="176"/>
      <c r="BS571" s="176"/>
      <c r="BT571" s="176"/>
      <c r="BU571" s="176"/>
      <c r="BV571" s="176"/>
      <c r="BW571" s="176"/>
      <c r="BX571" s="176"/>
      <c r="BY571" s="176"/>
      <c r="BZ571" s="176"/>
      <c r="CA571" s="176"/>
      <c r="CB571" s="176"/>
      <c r="CC571" s="176"/>
      <c r="CD571" s="176"/>
      <c r="CE571" s="176"/>
      <c r="CF571" s="176"/>
      <c r="CG571" s="176"/>
      <c r="CH571" s="176"/>
      <c r="CI571" s="176"/>
      <c r="CJ571" s="176"/>
      <c r="CK571" s="177"/>
      <c r="CL571" s="177"/>
    </row>
    <row r="572" customFormat="false" ht="12.75" hidden="false" customHeight="false" outlineLevel="0" collapsed="false">
      <c r="A572" s="197" t="s">
        <v>64</v>
      </c>
      <c r="B572" s="198"/>
      <c r="C572" s="199" t="s">
        <v>69</v>
      </c>
      <c r="D572" s="171" t="n">
        <v>25</v>
      </c>
      <c r="E572" s="172" t="s">
        <v>127</v>
      </c>
      <c r="F572" s="173" t="n">
        <f aca="false">SUM(H572:CJ572)</f>
        <v>7.75</v>
      </c>
      <c r="G572" s="174"/>
      <c r="H572" s="175"/>
      <c r="I572" s="176"/>
      <c r="J572" s="176"/>
      <c r="K572" s="176"/>
      <c r="L572" s="176"/>
      <c r="M572" s="176"/>
      <c r="N572" s="176"/>
      <c r="O572" s="176"/>
      <c r="P572" s="176"/>
      <c r="Q572" s="176"/>
      <c r="R572" s="176"/>
      <c r="S572" s="176"/>
      <c r="T572" s="176"/>
      <c r="U572" s="176"/>
      <c r="V572" s="176"/>
      <c r="W572" s="176"/>
      <c r="X572" s="176"/>
      <c r="Y572" s="176"/>
      <c r="Z572" s="176"/>
      <c r="AA572" s="176"/>
      <c r="AB572" s="176"/>
      <c r="AC572" s="176" t="n">
        <v>7.75</v>
      </c>
      <c r="AD572" s="176"/>
      <c r="AE572" s="176"/>
      <c r="AF572" s="176"/>
      <c r="AG572" s="176"/>
      <c r="AH572" s="176"/>
      <c r="AI572" s="176"/>
      <c r="AJ572" s="176"/>
      <c r="AK572" s="176"/>
      <c r="AL572" s="176"/>
      <c r="AM572" s="176"/>
      <c r="AN572" s="176"/>
      <c r="AO572" s="176"/>
      <c r="AP572" s="176"/>
      <c r="AQ572" s="176"/>
      <c r="AR572" s="176"/>
      <c r="AS572" s="176"/>
      <c r="AT572" s="176"/>
      <c r="AU572" s="176"/>
      <c r="AV572" s="176"/>
      <c r="AW572" s="176"/>
      <c r="AX572" s="176"/>
      <c r="AY572" s="176"/>
      <c r="AZ572" s="176"/>
      <c r="BA572" s="176"/>
      <c r="BB572" s="176"/>
      <c r="BC572" s="176"/>
      <c r="BD572" s="176"/>
      <c r="BE572" s="176"/>
      <c r="BF572" s="176"/>
      <c r="BG572" s="176"/>
      <c r="BH572" s="176"/>
      <c r="BI572" s="176"/>
      <c r="BJ572" s="176"/>
      <c r="BK572" s="176"/>
      <c r="BL572" s="176"/>
      <c r="BM572" s="176"/>
      <c r="BN572" s="176"/>
      <c r="BO572" s="176"/>
      <c r="BP572" s="176"/>
      <c r="BQ572" s="176"/>
      <c r="BR572" s="176"/>
      <c r="BS572" s="176"/>
      <c r="BT572" s="176"/>
      <c r="BU572" s="176"/>
      <c r="BV572" s="176"/>
      <c r="BW572" s="176"/>
      <c r="BX572" s="176"/>
      <c r="BY572" s="176"/>
      <c r="BZ572" s="176"/>
      <c r="CA572" s="176"/>
      <c r="CB572" s="176"/>
      <c r="CC572" s="176"/>
      <c r="CD572" s="176"/>
      <c r="CE572" s="176"/>
      <c r="CF572" s="176"/>
      <c r="CG572" s="176"/>
      <c r="CH572" s="176"/>
      <c r="CI572" s="176"/>
      <c r="CJ572" s="176"/>
      <c r="CK572" s="177"/>
      <c r="CL572" s="177"/>
    </row>
    <row r="573" customFormat="false" ht="12.75" hidden="false" customHeight="false" outlineLevel="0" collapsed="false">
      <c r="A573" s="197" t="s">
        <v>64</v>
      </c>
      <c r="B573" s="198"/>
      <c r="C573" s="199" t="s">
        <v>69</v>
      </c>
      <c r="D573" s="171" t="n">
        <v>26</v>
      </c>
      <c r="E573" s="172" t="s">
        <v>127</v>
      </c>
      <c r="F573" s="173" t="n">
        <f aca="false">SUM(H573:CJ573)</f>
        <v>7.75</v>
      </c>
      <c r="G573" s="174"/>
      <c r="H573" s="175"/>
      <c r="I573" s="176"/>
      <c r="J573" s="176"/>
      <c r="K573" s="176"/>
      <c r="L573" s="176"/>
      <c r="M573" s="176"/>
      <c r="N573" s="176"/>
      <c r="O573" s="176"/>
      <c r="P573" s="176"/>
      <c r="Q573" s="176"/>
      <c r="R573" s="176"/>
      <c r="S573" s="176"/>
      <c r="T573" s="176"/>
      <c r="U573" s="176"/>
      <c r="V573" s="176"/>
      <c r="W573" s="176"/>
      <c r="X573" s="176"/>
      <c r="Y573" s="176"/>
      <c r="Z573" s="176"/>
      <c r="AA573" s="176"/>
      <c r="AB573" s="176"/>
      <c r="AC573" s="176" t="n">
        <v>7.75</v>
      </c>
      <c r="AD573" s="176"/>
      <c r="AE573" s="176"/>
      <c r="AF573" s="176"/>
      <c r="AG573" s="176"/>
      <c r="AH573" s="176"/>
      <c r="AI573" s="176"/>
      <c r="AJ573" s="176"/>
      <c r="AK573" s="176"/>
      <c r="AL573" s="176"/>
      <c r="AM573" s="176"/>
      <c r="AN573" s="176"/>
      <c r="AO573" s="176"/>
      <c r="AP573" s="176"/>
      <c r="AQ573" s="176"/>
      <c r="AR573" s="176"/>
      <c r="AS573" s="176"/>
      <c r="AT573" s="176"/>
      <c r="AU573" s="176"/>
      <c r="AV573" s="176"/>
      <c r="AW573" s="176"/>
      <c r="AX573" s="176"/>
      <c r="AY573" s="176"/>
      <c r="AZ573" s="176"/>
      <c r="BA573" s="176"/>
      <c r="BB573" s="176"/>
      <c r="BC573" s="176"/>
      <c r="BD573" s="176"/>
      <c r="BE573" s="176"/>
      <c r="BF573" s="176"/>
      <c r="BG573" s="176"/>
      <c r="BH573" s="176"/>
      <c r="BI573" s="176"/>
      <c r="BJ573" s="176"/>
      <c r="BK573" s="176"/>
      <c r="BL573" s="176"/>
      <c r="BM573" s="176"/>
      <c r="BN573" s="176"/>
      <c r="BO573" s="176"/>
      <c r="BP573" s="176"/>
      <c r="BQ573" s="176"/>
      <c r="BR573" s="176"/>
      <c r="BS573" s="176"/>
      <c r="BT573" s="176"/>
      <c r="BU573" s="176"/>
      <c r="BV573" s="176"/>
      <c r="BW573" s="176"/>
      <c r="BX573" s="176"/>
      <c r="BY573" s="176"/>
      <c r="BZ573" s="176"/>
      <c r="CA573" s="176"/>
      <c r="CB573" s="176"/>
      <c r="CC573" s="176"/>
      <c r="CD573" s="176"/>
      <c r="CE573" s="176"/>
      <c r="CF573" s="176"/>
      <c r="CG573" s="176"/>
      <c r="CH573" s="176"/>
      <c r="CI573" s="176"/>
      <c r="CJ573" s="176"/>
      <c r="CK573" s="177"/>
      <c r="CL573" s="177"/>
    </row>
    <row r="574" customFormat="false" ht="12.75" hidden="false" customHeight="false" outlineLevel="0" collapsed="false">
      <c r="A574" s="197" t="s">
        <v>64</v>
      </c>
      <c r="B574" s="198"/>
      <c r="C574" s="199" t="s">
        <v>69</v>
      </c>
      <c r="D574" s="171" t="n">
        <v>27</v>
      </c>
      <c r="E574" s="172" t="s">
        <v>127</v>
      </c>
      <c r="F574" s="173" t="n">
        <f aca="false">SUM(H574:CJ574)</f>
        <v>7</v>
      </c>
      <c r="G574" s="174"/>
      <c r="H574" s="175"/>
      <c r="I574" s="176"/>
      <c r="J574" s="176"/>
      <c r="K574" s="176"/>
      <c r="L574" s="176"/>
      <c r="M574" s="176"/>
      <c r="N574" s="176"/>
      <c r="O574" s="176"/>
      <c r="P574" s="176"/>
      <c r="Q574" s="176"/>
      <c r="R574" s="176"/>
      <c r="S574" s="176"/>
      <c r="T574" s="176"/>
      <c r="U574" s="176"/>
      <c r="V574" s="176"/>
      <c r="W574" s="176"/>
      <c r="X574" s="176"/>
      <c r="Y574" s="176"/>
      <c r="Z574" s="176"/>
      <c r="AA574" s="176"/>
      <c r="AB574" s="176"/>
      <c r="AC574" s="176" t="n">
        <v>2.5</v>
      </c>
      <c r="AD574" s="176"/>
      <c r="AE574" s="176"/>
      <c r="AF574" s="176"/>
      <c r="AG574" s="176"/>
      <c r="AH574" s="176"/>
      <c r="AI574" s="176"/>
      <c r="AJ574" s="176"/>
      <c r="AK574" s="176"/>
      <c r="AL574" s="176"/>
      <c r="AM574" s="176"/>
      <c r="AN574" s="176"/>
      <c r="AO574" s="176"/>
      <c r="AP574" s="176"/>
      <c r="AQ574" s="176"/>
      <c r="AR574" s="176"/>
      <c r="AS574" s="176" t="n">
        <v>4.5</v>
      </c>
      <c r="AT574" s="176"/>
      <c r="AU574" s="176"/>
      <c r="AV574" s="176"/>
      <c r="AW574" s="176"/>
      <c r="AX574" s="176"/>
      <c r="AY574" s="176"/>
      <c r="AZ574" s="176"/>
      <c r="BA574" s="176"/>
      <c r="BB574" s="176"/>
      <c r="BC574" s="176"/>
      <c r="BD574" s="176"/>
      <c r="BE574" s="176"/>
      <c r="BF574" s="176"/>
      <c r="BG574" s="176"/>
      <c r="BH574" s="176"/>
      <c r="BI574" s="176"/>
      <c r="BJ574" s="176"/>
      <c r="BK574" s="176"/>
      <c r="BL574" s="176"/>
      <c r="BM574" s="176"/>
      <c r="BN574" s="176"/>
      <c r="BO574" s="176"/>
      <c r="BP574" s="176"/>
      <c r="BQ574" s="176"/>
      <c r="BR574" s="176"/>
      <c r="BS574" s="176"/>
      <c r="BT574" s="176"/>
      <c r="BU574" s="176"/>
      <c r="BV574" s="176"/>
      <c r="BW574" s="176"/>
      <c r="BX574" s="176"/>
      <c r="BY574" s="176"/>
      <c r="BZ574" s="176"/>
      <c r="CA574" s="176"/>
      <c r="CB574" s="176"/>
      <c r="CC574" s="176"/>
      <c r="CD574" s="176"/>
      <c r="CE574" s="176"/>
      <c r="CF574" s="176"/>
      <c r="CG574" s="176"/>
      <c r="CH574" s="176"/>
      <c r="CI574" s="176"/>
      <c r="CJ574" s="176"/>
      <c r="CK574" s="177"/>
      <c r="CL574" s="177"/>
    </row>
    <row r="575" customFormat="false" ht="12.75" hidden="false" customHeight="false" outlineLevel="0" collapsed="false">
      <c r="A575" s="197" t="s">
        <v>64</v>
      </c>
      <c r="B575" s="198"/>
      <c r="C575" s="199" t="s">
        <v>69</v>
      </c>
      <c r="D575" s="171" t="n">
        <v>28</v>
      </c>
      <c r="E575" s="172" t="s">
        <v>127</v>
      </c>
      <c r="F575" s="178" t="n">
        <f aca="false">SUM(H575:CJ575)</f>
        <v>0</v>
      </c>
      <c r="G575" s="179"/>
      <c r="H575" s="180"/>
      <c r="I575" s="181"/>
      <c r="J575" s="181"/>
      <c r="K575" s="181"/>
      <c r="L575" s="181"/>
      <c r="M575" s="181"/>
      <c r="N575" s="181"/>
      <c r="O575" s="181"/>
      <c r="P575" s="181"/>
      <c r="Q575" s="181"/>
      <c r="R575" s="181"/>
      <c r="S575" s="181"/>
      <c r="T575" s="181"/>
      <c r="U575" s="181"/>
      <c r="V575" s="181"/>
      <c r="W575" s="181"/>
      <c r="X575" s="181"/>
      <c r="Y575" s="181"/>
      <c r="Z575" s="181"/>
      <c r="AA575" s="181"/>
      <c r="AB575" s="181"/>
      <c r="AC575" s="181"/>
      <c r="AD575" s="181"/>
      <c r="AE575" s="181"/>
      <c r="AF575" s="181"/>
      <c r="AG575" s="181"/>
      <c r="AH575" s="181"/>
      <c r="AI575" s="181"/>
      <c r="AJ575" s="181"/>
      <c r="AK575" s="181"/>
      <c r="AL575" s="181"/>
      <c r="AM575" s="181"/>
      <c r="AN575" s="181"/>
      <c r="AO575" s="181"/>
      <c r="AP575" s="181"/>
      <c r="AQ575" s="181"/>
      <c r="AR575" s="181"/>
      <c r="AS575" s="181"/>
      <c r="AT575" s="181"/>
      <c r="AU575" s="181"/>
      <c r="AV575" s="181"/>
      <c r="AW575" s="181"/>
      <c r="AX575" s="181"/>
      <c r="AY575" s="181"/>
      <c r="AZ575" s="181"/>
      <c r="BA575" s="181"/>
      <c r="BB575" s="181"/>
      <c r="BC575" s="181"/>
      <c r="BD575" s="181"/>
      <c r="BE575" s="181"/>
      <c r="BF575" s="181"/>
      <c r="BG575" s="181"/>
      <c r="BH575" s="181"/>
      <c r="BI575" s="181"/>
      <c r="BJ575" s="181"/>
      <c r="BK575" s="181"/>
      <c r="BL575" s="181"/>
      <c r="BM575" s="181"/>
      <c r="BN575" s="181"/>
      <c r="BO575" s="181"/>
      <c r="BP575" s="181"/>
      <c r="BQ575" s="181"/>
      <c r="BR575" s="181"/>
      <c r="BS575" s="181"/>
      <c r="BT575" s="181"/>
      <c r="BU575" s="181"/>
      <c r="BV575" s="181"/>
      <c r="BW575" s="181"/>
      <c r="BX575" s="181"/>
      <c r="BY575" s="181"/>
      <c r="BZ575" s="181"/>
      <c r="CA575" s="181"/>
      <c r="CB575" s="181"/>
      <c r="CC575" s="181"/>
      <c r="CD575" s="181"/>
      <c r="CE575" s="181"/>
      <c r="CF575" s="181"/>
      <c r="CG575" s="181"/>
      <c r="CH575" s="181"/>
      <c r="CI575" s="181"/>
      <c r="CJ575" s="181"/>
      <c r="CK575" s="177"/>
      <c r="CL575" s="177"/>
    </row>
    <row r="576" customFormat="false" ht="12.75" hidden="false" customHeight="false" outlineLevel="0" collapsed="false">
      <c r="A576" s="197" t="s">
        <v>64</v>
      </c>
      <c r="B576" s="198"/>
      <c r="C576" s="199" t="s">
        <v>69</v>
      </c>
      <c r="D576" s="171" t="n">
        <v>29</v>
      </c>
      <c r="E576" s="172" t="s">
        <v>127</v>
      </c>
      <c r="F576" s="178" t="n">
        <f aca="false">SUM(H576:CJ576)</f>
        <v>0</v>
      </c>
      <c r="G576" s="179" t="n">
        <f aca="false">SUM(F570:F576)</f>
        <v>38</v>
      </c>
      <c r="H576" s="180"/>
      <c r="I576" s="181"/>
      <c r="J576" s="181"/>
      <c r="K576" s="181"/>
      <c r="L576" s="181"/>
      <c r="M576" s="181"/>
      <c r="N576" s="181"/>
      <c r="O576" s="181"/>
      <c r="P576" s="181"/>
      <c r="Q576" s="181"/>
      <c r="R576" s="181"/>
      <c r="S576" s="181"/>
      <c r="T576" s="181"/>
      <c r="U576" s="181"/>
      <c r="V576" s="181"/>
      <c r="W576" s="181"/>
      <c r="X576" s="181"/>
      <c r="Y576" s="181"/>
      <c r="Z576" s="181"/>
      <c r="AA576" s="181"/>
      <c r="AB576" s="181"/>
      <c r="AC576" s="181"/>
      <c r="AD576" s="181"/>
      <c r="AE576" s="181"/>
      <c r="AF576" s="181"/>
      <c r="AG576" s="181"/>
      <c r="AH576" s="181"/>
      <c r="AI576" s="181"/>
      <c r="AJ576" s="181"/>
      <c r="AK576" s="181"/>
      <c r="AL576" s="181"/>
      <c r="AM576" s="181"/>
      <c r="AN576" s="181"/>
      <c r="AO576" s="181"/>
      <c r="AP576" s="181"/>
      <c r="AQ576" s="181"/>
      <c r="AR576" s="181"/>
      <c r="AS576" s="181"/>
      <c r="AT576" s="181"/>
      <c r="AU576" s="181"/>
      <c r="AV576" s="181"/>
      <c r="AW576" s="181"/>
      <c r="AX576" s="181"/>
      <c r="AY576" s="181"/>
      <c r="AZ576" s="181"/>
      <c r="BA576" s="181"/>
      <c r="BB576" s="181"/>
      <c r="BC576" s="181"/>
      <c r="BD576" s="181"/>
      <c r="BE576" s="181"/>
      <c r="BF576" s="181"/>
      <c r="BG576" s="181"/>
      <c r="BH576" s="181"/>
      <c r="BI576" s="181"/>
      <c r="BJ576" s="181"/>
      <c r="BK576" s="181"/>
      <c r="BL576" s="181"/>
      <c r="BM576" s="181"/>
      <c r="BN576" s="181"/>
      <c r="BO576" s="181"/>
      <c r="BP576" s="181"/>
      <c r="BQ576" s="181"/>
      <c r="BR576" s="181"/>
      <c r="BS576" s="181"/>
      <c r="BT576" s="181"/>
      <c r="BU576" s="181"/>
      <c r="BV576" s="181"/>
      <c r="BW576" s="181"/>
      <c r="BX576" s="181"/>
      <c r="BY576" s="181"/>
      <c r="BZ576" s="181"/>
      <c r="CA576" s="181"/>
      <c r="CB576" s="181"/>
      <c r="CC576" s="181"/>
      <c r="CD576" s="181"/>
      <c r="CE576" s="181"/>
      <c r="CF576" s="181"/>
      <c r="CG576" s="181"/>
      <c r="CH576" s="181"/>
      <c r="CI576" s="181"/>
      <c r="CJ576" s="181"/>
      <c r="CK576" s="177"/>
      <c r="CL576" s="177"/>
    </row>
    <row r="577" customFormat="false" ht="12.75" hidden="false" customHeight="false" outlineLevel="0" collapsed="false">
      <c r="A577" s="197" t="s">
        <v>64</v>
      </c>
      <c r="B577" s="198"/>
      <c r="C577" s="199" t="s">
        <v>69</v>
      </c>
      <c r="D577" s="171" t="n">
        <v>30</v>
      </c>
      <c r="E577" s="172" t="s">
        <v>128</v>
      </c>
      <c r="F577" s="173" t="n">
        <f aca="false">SUM(H577:CJ577)</f>
        <v>0</v>
      </c>
      <c r="G577" s="174"/>
      <c r="H577" s="175"/>
      <c r="I577" s="176"/>
      <c r="J577" s="176"/>
      <c r="K577" s="176"/>
      <c r="L577" s="176"/>
      <c r="M577" s="176"/>
      <c r="N577" s="176"/>
      <c r="O577" s="176"/>
      <c r="P577" s="176"/>
      <c r="Q577" s="176"/>
      <c r="R577" s="176"/>
      <c r="S577" s="176"/>
      <c r="T577" s="176"/>
      <c r="U577" s="176"/>
      <c r="V577" s="176"/>
      <c r="W577" s="176"/>
      <c r="X577" s="176"/>
      <c r="Y577" s="176"/>
      <c r="Z577" s="176"/>
      <c r="AA577" s="176"/>
      <c r="AB577" s="176"/>
      <c r="AC577" s="176"/>
      <c r="AD577" s="176"/>
      <c r="AE577" s="176"/>
      <c r="AF577" s="176"/>
      <c r="AG577" s="176"/>
      <c r="AH577" s="176"/>
      <c r="AI577" s="176"/>
      <c r="AJ577" s="176"/>
      <c r="AK577" s="176"/>
      <c r="AL577" s="176"/>
      <c r="AM577" s="176"/>
      <c r="AN577" s="176"/>
      <c r="AO577" s="176"/>
      <c r="AP577" s="176"/>
      <c r="AQ577" s="176"/>
      <c r="AR577" s="176"/>
      <c r="AS577" s="176"/>
      <c r="AT577" s="176"/>
      <c r="AU577" s="176"/>
      <c r="AV577" s="176"/>
      <c r="AW577" s="176"/>
      <c r="AX577" s="176"/>
      <c r="AY577" s="176"/>
      <c r="AZ577" s="176"/>
      <c r="BA577" s="176"/>
      <c r="BB577" s="176"/>
      <c r="BC577" s="176"/>
      <c r="BD577" s="176"/>
      <c r="BE577" s="176"/>
      <c r="BF577" s="176"/>
      <c r="BG577" s="176"/>
      <c r="BH577" s="176"/>
      <c r="BI577" s="176"/>
      <c r="BJ577" s="176"/>
      <c r="BK577" s="176"/>
      <c r="BL577" s="176"/>
      <c r="BM577" s="176"/>
      <c r="BN577" s="176"/>
      <c r="BO577" s="176"/>
      <c r="BP577" s="176"/>
      <c r="BQ577" s="176"/>
      <c r="BR577" s="176"/>
      <c r="BS577" s="176"/>
      <c r="BT577" s="176"/>
      <c r="BU577" s="176"/>
      <c r="BV577" s="176"/>
      <c r="BW577" s="176"/>
      <c r="BX577" s="176"/>
      <c r="BY577" s="176"/>
      <c r="BZ577" s="176"/>
      <c r="CA577" s="176"/>
      <c r="CB577" s="176"/>
      <c r="CC577" s="176"/>
      <c r="CD577" s="176"/>
      <c r="CE577" s="176"/>
      <c r="CF577" s="176"/>
      <c r="CG577" s="176"/>
      <c r="CH577" s="176"/>
      <c r="CI577" s="176"/>
      <c r="CJ577" s="176"/>
      <c r="CK577" s="177"/>
      <c r="CL577" s="177"/>
    </row>
    <row r="578" customFormat="false" ht="13.5" hidden="false" customHeight="false" outlineLevel="0" collapsed="false">
      <c r="A578" s="197" t="s">
        <v>64</v>
      </c>
      <c r="B578" s="198"/>
      <c r="C578" s="199" t="s">
        <v>69</v>
      </c>
      <c r="D578" s="171"/>
      <c r="E578" s="172"/>
      <c r="F578" s="173" t="n">
        <f aca="false">SUM(H578:CJ578)</f>
        <v>0</v>
      </c>
      <c r="G578" s="174"/>
      <c r="H578" s="175"/>
      <c r="I578" s="176"/>
      <c r="J578" s="176"/>
      <c r="K578" s="176"/>
      <c r="L578" s="176"/>
      <c r="M578" s="176"/>
      <c r="N578" s="176"/>
      <c r="O578" s="176"/>
      <c r="P578" s="176"/>
      <c r="Q578" s="176"/>
      <c r="R578" s="176"/>
      <c r="S578" s="176"/>
      <c r="T578" s="176"/>
      <c r="U578" s="176"/>
      <c r="V578" s="176"/>
      <c r="W578" s="176"/>
      <c r="X578" s="176"/>
      <c r="Y578" s="176"/>
      <c r="Z578" s="176"/>
      <c r="AA578" s="176"/>
      <c r="AB578" s="176"/>
      <c r="AC578" s="176"/>
      <c r="AD578" s="176"/>
      <c r="AE578" s="176"/>
      <c r="AF578" s="176"/>
      <c r="AG578" s="176"/>
      <c r="AH578" s="176"/>
      <c r="AI578" s="176"/>
      <c r="AJ578" s="176"/>
      <c r="AK578" s="176"/>
      <c r="AL578" s="176"/>
      <c r="AM578" s="176"/>
      <c r="AN578" s="176"/>
      <c r="AO578" s="176"/>
      <c r="AP578" s="176"/>
      <c r="AQ578" s="176"/>
      <c r="AR578" s="176"/>
      <c r="AS578" s="176"/>
      <c r="AT578" s="176"/>
      <c r="AU578" s="176"/>
      <c r="AV578" s="176"/>
      <c r="AW578" s="176"/>
      <c r="AX578" s="176"/>
      <c r="AY578" s="176"/>
      <c r="AZ578" s="176"/>
      <c r="BA578" s="176"/>
      <c r="BB578" s="176"/>
      <c r="BC578" s="176"/>
      <c r="BD578" s="176"/>
      <c r="BE578" s="176"/>
      <c r="BF578" s="176"/>
      <c r="BG578" s="176"/>
      <c r="BH578" s="176"/>
      <c r="BI578" s="176"/>
      <c r="BJ578" s="176"/>
      <c r="BK578" s="176"/>
      <c r="BL578" s="176"/>
      <c r="BM578" s="176"/>
      <c r="BN578" s="176"/>
      <c r="BO578" s="176"/>
      <c r="BP578" s="176"/>
      <c r="BQ578" s="176"/>
      <c r="BR578" s="176"/>
      <c r="BS578" s="176"/>
      <c r="BT578" s="176"/>
      <c r="BU578" s="176"/>
      <c r="BV578" s="176"/>
      <c r="BW578" s="176"/>
      <c r="BX578" s="176"/>
      <c r="BY578" s="176"/>
      <c r="BZ578" s="176"/>
      <c r="CA578" s="176"/>
      <c r="CB578" s="176"/>
      <c r="CC578" s="176"/>
      <c r="CD578" s="176"/>
      <c r="CE578" s="176"/>
      <c r="CF578" s="176"/>
      <c r="CG578" s="176"/>
      <c r="CH578" s="176"/>
      <c r="CI578" s="176"/>
      <c r="CJ578" s="176"/>
      <c r="CK578" s="177"/>
      <c r="CL578" s="177"/>
    </row>
    <row r="579" customFormat="false" ht="13.5" hidden="false" customHeight="false" outlineLevel="0" collapsed="false">
      <c r="A579" s="200" t="s">
        <v>64</v>
      </c>
      <c r="B579" s="201"/>
      <c r="C579" s="183" t="s">
        <v>81</v>
      </c>
      <c r="D579" s="184" t="s">
        <v>49</v>
      </c>
      <c r="E579" s="185"/>
      <c r="F579" s="185" t="n">
        <f aca="false">SUM(F548:F578)</f>
        <v>144.25</v>
      </c>
      <c r="G579" s="185"/>
      <c r="H579" s="186" t="n">
        <f aca="false">SUM(H548:H578)</f>
        <v>0</v>
      </c>
      <c r="I579" s="187" t="n">
        <f aca="false">SUM(I548:I578)</f>
        <v>0</v>
      </c>
      <c r="J579" s="188" t="n">
        <f aca="false">SUM(J548:J578)</f>
        <v>0</v>
      </c>
      <c r="K579" s="189" t="n">
        <f aca="false">SUM(K548:K578)</f>
        <v>0</v>
      </c>
      <c r="L579" s="189" t="n">
        <f aca="false">SUM(L548:L578)</f>
        <v>0</v>
      </c>
      <c r="M579" s="190" t="n">
        <f aca="false">SUM(M548:M578)</f>
        <v>0</v>
      </c>
      <c r="N579" s="190" t="n">
        <f aca="false">SUM(N548:N578)</f>
        <v>0</v>
      </c>
      <c r="O579" s="190" t="n">
        <f aca="false">SUM(O548:O578)</f>
        <v>0</v>
      </c>
      <c r="P579" s="190" t="n">
        <f aca="false">SUM(P548:P578)</f>
        <v>0</v>
      </c>
      <c r="Q579" s="190" t="n">
        <f aca="false">SUM(Q548:Q578)</f>
        <v>0</v>
      </c>
      <c r="R579" s="188" t="n">
        <f aca="false">SUM(R548:R578)</f>
        <v>0</v>
      </c>
      <c r="S579" s="188" t="n">
        <f aca="false">SUM(S548:S578)</f>
        <v>0</v>
      </c>
      <c r="T579" s="188" t="n">
        <f aca="false">SUM(T548:T578)</f>
        <v>3.5</v>
      </c>
      <c r="U579" s="188" t="n">
        <f aca="false">SUM(U548:U578)</f>
        <v>0</v>
      </c>
      <c r="V579" s="188" t="n">
        <f aca="false">SUM(V548:V578)</f>
        <v>0</v>
      </c>
      <c r="W579" s="188" t="n">
        <f aca="false">SUM(W548:W578)</f>
        <v>0</v>
      </c>
      <c r="X579" s="188" t="n">
        <f aca="false">SUM(X548:X578)</f>
        <v>0</v>
      </c>
      <c r="Y579" s="188" t="n">
        <f aca="false">SUM(Y548:Y578)</f>
        <v>3.25</v>
      </c>
      <c r="Z579" s="188" t="n">
        <f aca="false">SUM(Z548:Z578)</f>
        <v>0</v>
      </c>
      <c r="AA579" s="188" t="n">
        <f aca="false">SUM(AA548:AA578)</f>
        <v>0</v>
      </c>
      <c r="AB579" s="188" t="n">
        <f aca="false">SUM(AB548:AB578)</f>
        <v>58.5</v>
      </c>
      <c r="AC579" s="188" t="n">
        <f aca="false">SUM(AC548:AC578)</f>
        <v>30</v>
      </c>
      <c r="AD579" s="188" t="n">
        <f aca="false">SUM(AD548:AD578)</f>
        <v>0</v>
      </c>
      <c r="AE579" s="188" t="n">
        <f aca="false">SUM(AE548:AE578)</f>
        <v>0</v>
      </c>
      <c r="AF579" s="188" t="n">
        <f aca="false">SUM(AF548:AF578)</f>
        <v>0</v>
      </c>
      <c r="AG579" s="188" t="n">
        <f aca="false">SUM(AG548:AG578)</f>
        <v>1.75</v>
      </c>
      <c r="AH579" s="188" t="n">
        <f aca="false">SUM(AH548:AH578)</f>
        <v>16</v>
      </c>
      <c r="AI579" s="188" t="n">
        <f aca="false">SUM(AI548:AI578)</f>
        <v>3</v>
      </c>
      <c r="AJ579" s="188" t="n">
        <f aca="false">SUM(AJ548:AJ578)</f>
        <v>0</v>
      </c>
      <c r="AK579" s="188" t="n">
        <f aca="false">SUM(AK548:AK578)</f>
        <v>0</v>
      </c>
      <c r="AL579" s="188" t="n">
        <f aca="false">SUM(AL548:AL578)</f>
        <v>0</v>
      </c>
      <c r="AM579" s="188" t="n">
        <f aca="false">SUM(AM548:AM578)</f>
        <v>0</v>
      </c>
      <c r="AN579" s="188" t="n">
        <f aca="false">SUM(AN548:AN578)</f>
        <v>0</v>
      </c>
      <c r="AO579" s="188" t="n">
        <f aca="false">SUM(AO548:AO578)</f>
        <v>0</v>
      </c>
      <c r="AP579" s="188" t="n">
        <f aca="false">SUM(AP548:AP578)</f>
        <v>3.75</v>
      </c>
      <c r="AQ579" s="188" t="n">
        <f aca="false">SUM(AQ548:AQ578)</f>
        <v>4</v>
      </c>
      <c r="AR579" s="188" t="n">
        <f aca="false">SUM(AR548:AR578)</f>
        <v>0.75</v>
      </c>
      <c r="AS579" s="188" t="n">
        <f aca="false">SUM(AS548:AS578)</f>
        <v>4.5</v>
      </c>
      <c r="AT579" s="188" t="n">
        <f aca="false">SUM(AT548:AT578)</f>
        <v>13.75</v>
      </c>
      <c r="AU579" s="188" t="n">
        <f aca="false">SUM(AU548:AU578)</f>
        <v>0</v>
      </c>
      <c r="AV579" s="188" t="n">
        <f aca="false">SUM(AV548:AV578)</f>
        <v>0</v>
      </c>
      <c r="AW579" s="188" t="n">
        <f aca="false">SUM(AW548:AW578)</f>
        <v>1.5</v>
      </c>
      <c r="AX579" s="188" t="n">
        <f aca="false">SUM(AX548:AX578)</f>
        <v>0</v>
      </c>
      <c r="AY579" s="188" t="n">
        <f aca="false">SUM(AY548:AY578)</f>
        <v>0</v>
      </c>
      <c r="AZ579" s="188" t="n">
        <f aca="false">SUM(AZ548:AZ578)</f>
        <v>0</v>
      </c>
      <c r="BA579" s="188" t="n">
        <f aca="false">SUM(BA548:BA578)</f>
        <v>0</v>
      </c>
      <c r="BB579" s="188" t="n">
        <f aca="false">SUM(BB548:BB578)</f>
        <v>0</v>
      </c>
      <c r="BC579" s="188" t="n">
        <f aca="false">SUM(BC548:BC578)</f>
        <v>0</v>
      </c>
      <c r="BD579" s="188" t="n">
        <f aca="false">SUM(BD548:BD578)</f>
        <v>0</v>
      </c>
      <c r="BE579" s="188" t="n">
        <f aca="false">SUM(BE548:BE578)</f>
        <v>0</v>
      </c>
      <c r="BF579" s="188" t="n">
        <f aca="false">SUM(BF548:BF578)</f>
        <v>0</v>
      </c>
      <c r="BG579" s="188" t="n">
        <f aca="false">SUM(BG548:BG578)</f>
        <v>0</v>
      </c>
      <c r="BH579" s="188" t="n">
        <f aca="false">SUM(BH548:BH578)</f>
        <v>0</v>
      </c>
      <c r="BI579" s="188" t="n">
        <f aca="false">SUM(BI548:BI578)</f>
        <v>0</v>
      </c>
      <c r="BJ579" s="188" t="n">
        <f aca="false">SUM(BJ548:BJ578)</f>
        <v>0</v>
      </c>
      <c r="BK579" s="188" t="n">
        <f aca="false">SUM(BK548:BK578)</f>
        <v>0</v>
      </c>
      <c r="BL579" s="188" t="n">
        <f aca="false">SUM(BL548:BL578)</f>
        <v>0</v>
      </c>
      <c r="BM579" s="188" t="n">
        <f aca="false">SUM(BM548:BM578)</f>
        <v>0</v>
      </c>
      <c r="BN579" s="188" t="n">
        <f aca="false">SUM(BN548:BN578)</f>
        <v>0</v>
      </c>
      <c r="BO579" s="188" t="n">
        <f aca="false">SUM(BO548:BO578)</f>
        <v>0</v>
      </c>
      <c r="BP579" s="188" t="n">
        <f aca="false">SUM(BP548:BP578)</f>
        <v>0</v>
      </c>
      <c r="BQ579" s="188" t="n">
        <f aca="false">SUM(BQ548:BQ578)</f>
        <v>0</v>
      </c>
      <c r="BR579" s="188" t="n">
        <f aca="false">SUM(BR548:BR578)</f>
        <v>0</v>
      </c>
      <c r="BS579" s="188" t="n">
        <f aca="false">SUM(BS548:BS578)</f>
        <v>0</v>
      </c>
      <c r="BT579" s="188" t="n">
        <f aca="false">SUM(BT548:BT578)</f>
        <v>0</v>
      </c>
      <c r="BU579" s="188" t="n">
        <f aca="false">SUM(BU548:BU578)</f>
        <v>0</v>
      </c>
      <c r="BV579" s="188" t="n">
        <f aca="false">SUM(BV548:BV578)</f>
        <v>0</v>
      </c>
      <c r="BW579" s="188" t="n">
        <f aca="false">SUM(BW548:BW578)</f>
        <v>0</v>
      </c>
      <c r="BX579" s="188" t="n">
        <f aca="false">SUM(BX548:BX578)</f>
        <v>0</v>
      </c>
      <c r="BY579" s="188" t="n">
        <f aca="false">SUM(BY548:BY578)</f>
        <v>0</v>
      </c>
      <c r="BZ579" s="188" t="n">
        <f aca="false">SUM(BZ548:BZ578)</f>
        <v>0</v>
      </c>
      <c r="CA579" s="188" t="n">
        <f aca="false">SUM(CA548:CA578)</f>
        <v>0</v>
      </c>
      <c r="CB579" s="188" t="n">
        <f aca="false">SUM(CB548:CB578)</f>
        <v>0</v>
      </c>
      <c r="CC579" s="188" t="n">
        <f aca="false">SUM(CC548:CC578)</f>
        <v>0</v>
      </c>
      <c r="CD579" s="188" t="n">
        <f aca="false">SUM(CD548:CD578)</f>
        <v>0</v>
      </c>
      <c r="CE579" s="188" t="n">
        <f aca="false">SUM(CE548:CE578)</f>
        <v>0</v>
      </c>
      <c r="CF579" s="188" t="n">
        <f aca="false">SUM(CF548:CF578)</f>
        <v>0</v>
      </c>
      <c r="CG579" s="188" t="n">
        <f aca="false">SUM(CG548:CG578)</f>
        <v>0</v>
      </c>
      <c r="CH579" s="188" t="n">
        <f aca="false">SUM(CH548:CH578)</f>
        <v>0</v>
      </c>
      <c r="CI579" s="188" t="n">
        <f aca="false">SUM(CI548:CI578)</f>
        <v>0</v>
      </c>
      <c r="CJ579" s="188" t="n">
        <f aca="false">SUM(CJ548:CJ578)</f>
        <v>0</v>
      </c>
      <c r="CK579" s="138"/>
      <c r="CL579" s="138"/>
    </row>
    <row r="580" customFormat="false" ht="12.75" hidden="false" customHeight="false" outlineLevel="0" collapsed="false">
      <c r="A580" s="202" t="s">
        <v>64</v>
      </c>
      <c r="B580" s="203"/>
      <c r="C580" s="204" t="s">
        <v>131</v>
      </c>
      <c r="D580" s="171" t="n">
        <v>1</v>
      </c>
      <c r="E580" s="172" t="s">
        <v>92</v>
      </c>
      <c r="F580" s="178" t="n">
        <f aca="false">SUM(H580:CJ580)</f>
        <v>0</v>
      </c>
      <c r="G580" s="179"/>
      <c r="H580" s="180"/>
      <c r="I580" s="181"/>
      <c r="J580" s="181"/>
      <c r="K580" s="181"/>
      <c r="L580" s="181"/>
      <c r="M580" s="181"/>
      <c r="N580" s="181"/>
      <c r="O580" s="181"/>
      <c r="P580" s="181"/>
      <c r="Q580" s="181"/>
      <c r="R580" s="181"/>
      <c r="S580" s="181"/>
      <c r="T580" s="181"/>
      <c r="U580" s="181"/>
      <c r="V580" s="181"/>
      <c r="W580" s="181"/>
      <c r="X580" s="181"/>
      <c r="Y580" s="181"/>
      <c r="Z580" s="181"/>
      <c r="AA580" s="181"/>
      <c r="AB580" s="181"/>
      <c r="AC580" s="181"/>
      <c r="AD580" s="181"/>
      <c r="AE580" s="181"/>
      <c r="AF580" s="181"/>
      <c r="AG580" s="181"/>
      <c r="AH580" s="181"/>
      <c r="AI580" s="181"/>
      <c r="AJ580" s="181"/>
      <c r="AK580" s="181"/>
      <c r="AL580" s="181"/>
      <c r="AM580" s="181"/>
      <c r="AN580" s="181"/>
      <c r="AO580" s="181"/>
      <c r="AP580" s="181"/>
      <c r="AQ580" s="181"/>
      <c r="AR580" s="181"/>
      <c r="AS580" s="181"/>
      <c r="AT580" s="181"/>
      <c r="AU580" s="181"/>
      <c r="AV580" s="181"/>
      <c r="AW580" s="181"/>
      <c r="AX580" s="181"/>
      <c r="AY580" s="181"/>
      <c r="AZ580" s="181"/>
      <c r="BA580" s="181"/>
      <c r="BB580" s="181"/>
      <c r="BC580" s="181"/>
      <c r="BD580" s="181"/>
      <c r="BE580" s="181"/>
      <c r="BF580" s="181"/>
      <c r="BG580" s="181"/>
      <c r="BH580" s="181"/>
      <c r="BI580" s="181"/>
      <c r="BJ580" s="181"/>
      <c r="BK580" s="181"/>
      <c r="BL580" s="181"/>
      <c r="BM580" s="181"/>
      <c r="BN580" s="181"/>
      <c r="BO580" s="181"/>
      <c r="BP580" s="181"/>
      <c r="BQ580" s="181"/>
      <c r="BR580" s="181"/>
      <c r="BS580" s="181"/>
      <c r="BT580" s="181"/>
      <c r="BU580" s="181"/>
      <c r="BV580" s="181"/>
      <c r="BW580" s="181"/>
      <c r="BX580" s="181"/>
      <c r="BY580" s="181"/>
      <c r="BZ580" s="181"/>
      <c r="CA580" s="181"/>
      <c r="CB580" s="181"/>
      <c r="CC580" s="181"/>
      <c r="CD580" s="181"/>
      <c r="CE580" s="181"/>
      <c r="CF580" s="181"/>
      <c r="CG580" s="181"/>
      <c r="CH580" s="181"/>
      <c r="CI580" s="181"/>
      <c r="CJ580" s="181"/>
      <c r="CK580" s="177"/>
      <c r="CL580" s="177"/>
    </row>
    <row r="581" customFormat="false" ht="12.75" hidden="false" customHeight="false" outlineLevel="0" collapsed="false">
      <c r="A581" s="197" t="s">
        <v>64</v>
      </c>
      <c r="B581" s="198"/>
      <c r="C581" s="199" t="s">
        <v>131</v>
      </c>
      <c r="D581" s="171" t="n">
        <v>2</v>
      </c>
      <c r="E581" s="172" t="s">
        <v>124</v>
      </c>
      <c r="F581" s="210" t="n">
        <f aca="false">SUM(H581:CJ581)</f>
        <v>0</v>
      </c>
      <c r="G581" s="211"/>
      <c r="H581" s="212"/>
      <c r="I581" s="213"/>
      <c r="J581" s="213"/>
      <c r="K581" s="213"/>
      <c r="L581" s="213"/>
      <c r="M581" s="213"/>
      <c r="N581" s="213"/>
      <c r="O581" s="213"/>
      <c r="P581" s="213"/>
      <c r="Q581" s="213"/>
      <c r="R581" s="213"/>
      <c r="S581" s="213"/>
      <c r="T581" s="213"/>
      <c r="U581" s="213"/>
      <c r="V581" s="213"/>
      <c r="W581" s="213"/>
      <c r="X581" s="213"/>
      <c r="Y581" s="213"/>
      <c r="Z581" s="213"/>
      <c r="AA581" s="213"/>
      <c r="AB581" s="213"/>
      <c r="AC581" s="213"/>
      <c r="AD581" s="213"/>
      <c r="AE581" s="213"/>
      <c r="AF581" s="213"/>
      <c r="AG581" s="213"/>
      <c r="AH581" s="213"/>
      <c r="AI581" s="213"/>
      <c r="AJ581" s="213"/>
      <c r="AK581" s="213"/>
      <c r="AL581" s="213"/>
      <c r="AM581" s="213"/>
      <c r="AN581" s="213"/>
      <c r="AO581" s="213"/>
      <c r="AP581" s="213"/>
      <c r="AQ581" s="213"/>
      <c r="AR581" s="213"/>
      <c r="AS581" s="213"/>
      <c r="AT581" s="213"/>
      <c r="AU581" s="213"/>
      <c r="AV581" s="213"/>
      <c r="AW581" s="213"/>
      <c r="AX581" s="213"/>
      <c r="AY581" s="213"/>
      <c r="AZ581" s="213"/>
      <c r="BA581" s="213"/>
      <c r="BB581" s="213"/>
      <c r="BC581" s="213"/>
      <c r="BD581" s="213"/>
      <c r="BE581" s="213"/>
      <c r="BF581" s="213"/>
      <c r="BG581" s="213"/>
      <c r="BH581" s="213"/>
      <c r="BI581" s="213"/>
      <c r="BJ581" s="213"/>
      <c r="BK581" s="213"/>
      <c r="BL581" s="213"/>
      <c r="BM581" s="213"/>
      <c r="BN581" s="213"/>
      <c r="BO581" s="213"/>
      <c r="BP581" s="213"/>
      <c r="BQ581" s="213"/>
      <c r="BR581" s="213"/>
      <c r="BS581" s="213"/>
      <c r="BT581" s="213"/>
      <c r="BU581" s="213"/>
      <c r="BV581" s="213"/>
      <c r="BW581" s="213"/>
      <c r="BX581" s="213"/>
      <c r="BY581" s="213"/>
      <c r="BZ581" s="213"/>
      <c r="CA581" s="213"/>
      <c r="CB581" s="213"/>
      <c r="CC581" s="213"/>
      <c r="CD581" s="213"/>
      <c r="CE581" s="213"/>
      <c r="CF581" s="213"/>
      <c r="CG581" s="213"/>
      <c r="CH581" s="213"/>
      <c r="CI581" s="213"/>
      <c r="CJ581" s="213"/>
      <c r="CK581" s="177"/>
      <c r="CL581" s="177"/>
    </row>
    <row r="582" customFormat="false" ht="12.75" hidden="false" customHeight="false" outlineLevel="0" collapsed="false">
      <c r="A582" s="197" t="s">
        <v>64</v>
      </c>
      <c r="B582" s="198"/>
      <c r="C582" s="199" t="s">
        <v>131</v>
      </c>
      <c r="D582" s="171" t="n">
        <v>3</v>
      </c>
      <c r="E582" s="172" t="s">
        <v>124</v>
      </c>
      <c r="F582" s="173" t="n">
        <f aca="false">SUM(H582:CJ582)</f>
        <v>7.75</v>
      </c>
      <c r="G582" s="174"/>
      <c r="H582" s="175" t="n">
        <v>2.5</v>
      </c>
      <c r="I582" s="176"/>
      <c r="J582" s="176"/>
      <c r="K582" s="176"/>
      <c r="L582" s="176"/>
      <c r="M582" s="176"/>
      <c r="N582" s="176"/>
      <c r="O582" s="176"/>
      <c r="P582" s="176"/>
      <c r="Q582" s="176"/>
      <c r="R582" s="176"/>
      <c r="S582" s="176"/>
      <c r="T582" s="176"/>
      <c r="U582" s="176"/>
      <c r="V582" s="176"/>
      <c r="W582" s="176" t="n">
        <v>0.5</v>
      </c>
      <c r="X582" s="176"/>
      <c r="Y582" s="176"/>
      <c r="Z582" s="176"/>
      <c r="AA582" s="176"/>
      <c r="AB582" s="176"/>
      <c r="AC582" s="176"/>
      <c r="AD582" s="176"/>
      <c r="AE582" s="176" t="n">
        <v>1</v>
      </c>
      <c r="AF582" s="176"/>
      <c r="AG582" s="176"/>
      <c r="AH582" s="176" t="n">
        <v>3.75</v>
      </c>
      <c r="AI582" s="176"/>
      <c r="AJ582" s="176"/>
      <c r="AK582" s="176"/>
      <c r="AL582" s="176"/>
      <c r="AM582" s="176"/>
      <c r="AN582" s="176"/>
      <c r="AO582" s="176"/>
      <c r="AP582" s="176"/>
      <c r="AQ582" s="176"/>
      <c r="AR582" s="176"/>
      <c r="AS582" s="176"/>
      <c r="AT582" s="176"/>
      <c r="AU582" s="176"/>
      <c r="AV582" s="176"/>
      <c r="AW582" s="176"/>
      <c r="AX582" s="176"/>
      <c r="AY582" s="176"/>
      <c r="AZ582" s="176"/>
      <c r="BA582" s="176"/>
      <c r="BB582" s="176"/>
      <c r="BC582" s="176"/>
      <c r="BD582" s="176"/>
      <c r="BE582" s="176"/>
      <c r="BF582" s="176"/>
      <c r="BG582" s="176"/>
      <c r="BH582" s="176"/>
      <c r="BI582" s="176"/>
      <c r="BJ582" s="176"/>
      <c r="BK582" s="176"/>
      <c r="BL582" s="176"/>
      <c r="BM582" s="176"/>
      <c r="BN582" s="176"/>
      <c r="BO582" s="176"/>
      <c r="BP582" s="176"/>
      <c r="BQ582" s="176"/>
      <c r="BR582" s="176"/>
      <c r="BS582" s="176"/>
      <c r="BT582" s="176"/>
      <c r="BU582" s="176"/>
      <c r="BV582" s="176"/>
      <c r="BW582" s="176"/>
      <c r="BX582" s="176"/>
      <c r="BY582" s="176"/>
      <c r="BZ582" s="176"/>
      <c r="CA582" s="176"/>
      <c r="CB582" s="176"/>
      <c r="CC582" s="176"/>
      <c r="CD582" s="176"/>
      <c r="CE582" s="176"/>
      <c r="CF582" s="176"/>
      <c r="CG582" s="176"/>
      <c r="CH582" s="176"/>
      <c r="CI582" s="176"/>
      <c r="CJ582" s="176"/>
      <c r="CK582" s="177"/>
      <c r="CL582" s="177"/>
    </row>
    <row r="583" customFormat="false" ht="12.75" hidden="false" customHeight="false" outlineLevel="0" collapsed="false">
      <c r="A583" s="197" t="s">
        <v>64</v>
      </c>
      <c r="B583" s="198"/>
      <c r="C583" s="199" t="s">
        <v>131</v>
      </c>
      <c r="D583" s="171" t="n">
        <v>4</v>
      </c>
      <c r="E583" s="172" t="s">
        <v>124</v>
      </c>
      <c r="F583" s="173" t="n">
        <f aca="false">SUM(H583:CJ583)</f>
        <v>7.75</v>
      </c>
      <c r="G583" s="174"/>
      <c r="H583" s="175"/>
      <c r="I583" s="176"/>
      <c r="J583" s="176"/>
      <c r="K583" s="176"/>
      <c r="L583" s="176"/>
      <c r="M583" s="176"/>
      <c r="N583" s="176"/>
      <c r="O583" s="176"/>
      <c r="P583" s="176"/>
      <c r="Q583" s="176"/>
      <c r="R583" s="176"/>
      <c r="S583" s="176"/>
      <c r="T583" s="176"/>
      <c r="U583" s="176"/>
      <c r="V583" s="176"/>
      <c r="W583" s="176"/>
      <c r="X583" s="176"/>
      <c r="Y583" s="176"/>
      <c r="Z583" s="176"/>
      <c r="AA583" s="176"/>
      <c r="AB583" s="176" t="n">
        <v>3.75</v>
      </c>
      <c r="AC583" s="176"/>
      <c r="AD583" s="176"/>
      <c r="AE583" s="176"/>
      <c r="AF583" s="176"/>
      <c r="AG583" s="176"/>
      <c r="AH583" s="176" t="n">
        <v>4</v>
      </c>
      <c r="AI583" s="176"/>
      <c r="AJ583" s="176"/>
      <c r="AK583" s="176"/>
      <c r="AL583" s="176"/>
      <c r="AM583" s="176"/>
      <c r="AN583" s="176"/>
      <c r="AO583" s="176"/>
      <c r="AP583" s="176"/>
      <c r="AQ583" s="176"/>
      <c r="AR583" s="176"/>
      <c r="AS583" s="176"/>
      <c r="AT583" s="176"/>
      <c r="AU583" s="176"/>
      <c r="AV583" s="176"/>
      <c r="AW583" s="176"/>
      <c r="AX583" s="176"/>
      <c r="AY583" s="176"/>
      <c r="AZ583" s="176"/>
      <c r="BA583" s="176"/>
      <c r="BB583" s="176"/>
      <c r="BC583" s="176"/>
      <c r="BD583" s="176"/>
      <c r="BE583" s="176"/>
      <c r="BF583" s="176"/>
      <c r="BG583" s="176"/>
      <c r="BH583" s="176"/>
      <c r="BI583" s="176"/>
      <c r="BJ583" s="176"/>
      <c r="BK583" s="176"/>
      <c r="BL583" s="176"/>
      <c r="BM583" s="176"/>
      <c r="BN583" s="176"/>
      <c r="BO583" s="176"/>
      <c r="BP583" s="176"/>
      <c r="BQ583" s="176"/>
      <c r="BR583" s="176"/>
      <c r="BS583" s="176"/>
      <c r="BT583" s="176"/>
      <c r="BU583" s="176"/>
      <c r="BV583" s="176"/>
      <c r="BW583" s="176"/>
      <c r="BX583" s="176"/>
      <c r="BY583" s="176"/>
      <c r="BZ583" s="176"/>
      <c r="CA583" s="176"/>
      <c r="CB583" s="176"/>
      <c r="CC583" s="176"/>
      <c r="CD583" s="176"/>
      <c r="CE583" s="176"/>
      <c r="CF583" s="176"/>
      <c r="CG583" s="176"/>
      <c r="CH583" s="176"/>
      <c r="CI583" s="176"/>
      <c r="CJ583" s="176"/>
      <c r="CK583" s="177"/>
      <c r="CL583" s="177"/>
    </row>
    <row r="584" customFormat="false" ht="12.75" hidden="false" customHeight="false" outlineLevel="0" collapsed="false">
      <c r="A584" s="197" t="s">
        <v>64</v>
      </c>
      <c r="B584" s="198"/>
      <c r="C584" s="199" t="s">
        <v>131</v>
      </c>
      <c r="D584" s="171" t="n">
        <v>5</v>
      </c>
      <c r="E584" s="172" t="s">
        <v>124</v>
      </c>
      <c r="F584" s="173" t="n">
        <f aca="false">SUM(H584:CJ584)</f>
        <v>7.75</v>
      </c>
      <c r="G584" s="174"/>
      <c r="H584" s="175" t="n">
        <v>3.75</v>
      </c>
      <c r="I584" s="176"/>
      <c r="J584" s="176"/>
      <c r="K584" s="176"/>
      <c r="L584" s="176"/>
      <c r="M584" s="176"/>
      <c r="N584" s="176"/>
      <c r="O584" s="176"/>
      <c r="P584" s="176"/>
      <c r="Q584" s="176"/>
      <c r="R584" s="176"/>
      <c r="S584" s="176"/>
      <c r="T584" s="176"/>
      <c r="U584" s="176"/>
      <c r="V584" s="176"/>
      <c r="W584" s="176"/>
      <c r="X584" s="176"/>
      <c r="Y584" s="176"/>
      <c r="Z584" s="176"/>
      <c r="AA584" s="176"/>
      <c r="AB584" s="176" t="n">
        <v>4</v>
      </c>
      <c r="AC584" s="176"/>
      <c r="AD584" s="176"/>
      <c r="AE584" s="176"/>
      <c r="AF584" s="176"/>
      <c r="AG584" s="176"/>
      <c r="AH584" s="176"/>
      <c r="AI584" s="176"/>
      <c r="AJ584" s="176"/>
      <c r="AK584" s="176"/>
      <c r="AL584" s="176"/>
      <c r="AM584" s="176"/>
      <c r="AN584" s="176"/>
      <c r="AO584" s="176"/>
      <c r="AP584" s="176"/>
      <c r="AQ584" s="176"/>
      <c r="AR584" s="176"/>
      <c r="AS584" s="176"/>
      <c r="AT584" s="176"/>
      <c r="AU584" s="176"/>
      <c r="AV584" s="176"/>
      <c r="AW584" s="176"/>
      <c r="AX584" s="176"/>
      <c r="AY584" s="176"/>
      <c r="AZ584" s="176"/>
      <c r="BA584" s="176"/>
      <c r="BB584" s="176"/>
      <c r="BC584" s="176"/>
      <c r="BD584" s="176"/>
      <c r="BE584" s="176"/>
      <c r="BF584" s="176"/>
      <c r="BG584" s="176"/>
      <c r="BH584" s="176"/>
      <c r="BI584" s="176"/>
      <c r="BJ584" s="176"/>
      <c r="BK584" s="176"/>
      <c r="BL584" s="176"/>
      <c r="BM584" s="176"/>
      <c r="BN584" s="176"/>
      <c r="BO584" s="176"/>
      <c r="BP584" s="176"/>
      <c r="BQ584" s="176"/>
      <c r="BR584" s="176"/>
      <c r="BS584" s="176"/>
      <c r="BT584" s="176"/>
      <c r="BU584" s="176"/>
      <c r="BV584" s="176"/>
      <c r="BW584" s="176"/>
      <c r="BX584" s="176"/>
      <c r="BY584" s="176"/>
      <c r="BZ584" s="176"/>
      <c r="CA584" s="176"/>
      <c r="CB584" s="176"/>
      <c r="CC584" s="176"/>
      <c r="CD584" s="176"/>
      <c r="CE584" s="176"/>
      <c r="CF584" s="176"/>
      <c r="CG584" s="176"/>
      <c r="CH584" s="176"/>
      <c r="CI584" s="176"/>
      <c r="CJ584" s="176"/>
      <c r="CK584" s="177"/>
      <c r="CL584" s="177"/>
    </row>
    <row r="585" customFormat="false" ht="12.75" hidden="false" customHeight="false" outlineLevel="0" collapsed="false">
      <c r="A585" s="197" t="s">
        <v>64</v>
      </c>
      <c r="B585" s="198"/>
      <c r="C585" s="199" t="s">
        <v>131</v>
      </c>
      <c r="D585" s="171" t="n">
        <v>6</v>
      </c>
      <c r="E585" s="172" t="s">
        <v>124</v>
      </c>
      <c r="F585" s="173" t="n">
        <f aca="false">SUM(H585:CJ585)</f>
        <v>0</v>
      </c>
      <c r="G585" s="174"/>
      <c r="H585" s="175"/>
      <c r="I585" s="176"/>
      <c r="J585" s="176"/>
      <c r="K585" s="176"/>
      <c r="L585" s="176"/>
      <c r="M585" s="176"/>
      <c r="N585" s="176"/>
      <c r="O585" s="176"/>
      <c r="P585" s="176"/>
      <c r="Q585" s="176"/>
      <c r="R585" s="176"/>
      <c r="S585" s="176"/>
      <c r="T585" s="176"/>
      <c r="U585" s="176"/>
      <c r="V585" s="176"/>
      <c r="W585" s="176"/>
      <c r="X585" s="176"/>
      <c r="Y585" s="176"/>
      <c r="Z585" s="176"/>
      <c r="AA585" s="176"/>
      <c r="AB585" s="176"/>
      <c r="AC585" s="176"/>
      <c r="AD585" s="176"/>
      <c r="AE585" s="176"/>
      <c r="AF585" s="176"/>
      <c r="AG585" s="176"/>
      <c r="AH585" s="176"/>
      <c r="AI585" s="176"/>
      <c r="AJ585" s="176"/>
      <c r="AK585" s="176"/>
      <c r="AL585" s="176"/>
      <c r="AM585" s="176"/>
      <c r="AN585" s="176"/>
      <c r="AO585" s="176"/>
      <c r="AP585" s="176"/>
      <c r="AQ585" s="176"/>
      <c r="AR585" s="176"/>
      <c r="AS585" s="176"/>
      <c r="AT585" s="176"/>
      <c r="AU585" s="176"/>
      <c r="AV585" s="176"/>
      <c r="AW585" s="176"/>
      <c r="AX585" s="176"/>
      <c r="AY585" s="176"/>
      <c r="AZ585" s="176"/>
      <c r="BA585" s="176"/>
      <c r="BB585" s="176"/>
      <c r="BC585" s="176"/>
      <c r="BD585" s="176"/>
      <c r="BE585" s="176"/>
      <c r="BF585" s="176"/>
      <c r="BG585" s="176"/>
      <c r="BH585" s="176"/>
      <c r="BI585" s="176"/>
      <c r="BJ585" s="176"/>
      <c r="BK585" s="176"/>
      <c r="BL585" s="176"/>
      <c r="BM585" s="176"/>
      <c r="BN585" s="176"/>
      <c r="BO585" s="176"/>
      <c r="BP585" s="176"/>
      <c r="BQ585" s="176"/>
      <c r="BR585" s="176"/>
      <c r="BS585" s="176"/>
      <c r="BT585" s="176"/>
      <c r="BU585" s="176"/>
      <c r="BV585" s="176"/>
      <c r="BW585" s="176"/>
      <c r="BX585" s="176"/>
      <c r="BY585" s="176"/>
      <c r="BZ585" s="176"/>
      <c r="CA585" s="176"/>
      <c r="CB585" s="176"/>
      <c r="CC585" s="176"/>
      <c r="CD585" s="176"/>
      <c r="CE585" s="176"/>
      <c r="CF585" s="176"/>
      <c r="CG585" s="176"/>
      <c r="CH585" s="176"/>
      <c r="CI585" s="176"/>
      <c r="CJ585" s="176"/>
      <c r="CK585" s="177"/>
      <c r="CL585" s="177"/>
    </row>
    <row r="586" customFormat="false" ht="12.75" hidden="false" customHeight="false" outlineLevel="0" collapsed="false">
      <c r="A586" s="197" t="s">
        <v>64</v>
      </c>
      <c r="B586" s="198"/>
      <c r="C586" s="199" t="s">
        <v>131</v>
      </c>
      <c r="D586" s="171" t="n">
        <v>7</v>
      </c>
      <c r="E586" s="172" t="s">
        <v>124</v>
      </c>
      <c r="F586" s="178" t="n">
        <f aca="false">SUM(H586:CJ586)</f>
        <v>0</v>
      </c>
      <c r="G586" s="179"/>
      <c r="H586" s="180"/>
      <c r="I586" s="181"/>
      <c r="J586" s="181"/>
      <c r="K586" s="181"/>
      <c r="L586" s="181"/>
      <c r="M586" s="181"/>
      <c r="N586" s="181"/>
      <c r="O586" s="181"/>
      <c r="P586" s="181"/>
      <c r="Q586" s="181"/>
      <c r="R586" s="181"/>
      <c r="S586" s="181"/>
      <c r="T586" s="181"/>
      <c r="U586" s="181"/>
      <c r="V586" s="181"/>
      <c r="W586" s="181"/>
      <c r="X586" s="181"/>
      <c r="Y586" s="181"/>
      <c r="Z586" s="181"/>
      <c r="AA586" s="181"/>
      <c r="AB586" s="181"/>
      <c r="AC586" s="181"/>
      <c r="AD586" s="181"/>
      <c r="AE586" s="181"/>
      <c r="AF586" s="181"/>
      <c r="AG586" s="181"/>
      <c r="AH586" s="181"/>
      <c r="AI586" s="181"/>
      <c r="AJ586" s="181"/>
      <c r="AK586" s="181"/>
      <c r="AL586" s="181"/>
      <c r="AM586" s="181"/>
      <c r="AN586" s="181"/>
      <c r="AO586" s="181"/>
      <c r="AP586" s="181"/>
      <c r="AQ586" s="181"/>
      <c r="AR586" s="181"/>
      <c r="AS586" s="181"/>
      <c r="AT586" s="181"/>
      <c r="AU586" s="181"/>
      <c r="AV586" s="181"/>
      <c r="AW586" s="181"/>
      <c r="AX586" s="181"/>
      <c r="AY586" s="181"/>
      <c r="AZ586" s="181"/>
      <c r="BA586" s="181"/>
      <c r="BB586" s="181"/>
      <c r="BC586" s="181"/>
      <c r="BD586" s="181"/>
      <c r="BE586" s="181"/>
      <c r="BF586" s="181"/>
      <c r="BG586" s="181"/>
      <c r="BH586" s="181"/>
      <c r="BI586" s="181"/>
      <c r="BJ586" s="181"/>
      <c r="BK586" s="181"/>
      <c r="BL586" s="181"/>
      <c r="BM586" s="181"/>
      <c r="BN586" s="181"/>
      <c r="BO586" s="181"/>
      <c r="BP586" s="181"/>
      <c r="BQ586" s="181"/>
      <c r="BR586" s="181"/>
      <c r="BS586" s="181"/>
      <c r="BT586" s="181"/>
      <c r="BU586" s="181"/>
      <c r="BV586" s="181"/>
      <c r="BW586" s="181"/>
      <c r="BX586" s="181"/>
      <c r="BY586" s="181"/>
      <c r="BZ586" s="181"/>
      <c r="CA586" s="181"/>
      <c r="CB586" s="181"/>
      <c r="CC586" s="181"/>
      <c r="CD586" s="181"/>
      <c r="CE586" s="181"/>
      <c r="CF586" s="181"/>
      <c r="CG586" s="181"/>
      <c r="CH586" s="181"/>
      <c r="CI586" s="181"/>
      <c r="CJ586" s="181"/>
      <c r="CK586" s="177"/>
      <c r="CL586" s="177"/>
    </row>
    <row r="587" customFormat="false" ht="12.75" hidden="false" customHeight="false" outlineLevel="0" collapsed="false">
      <c r="A587" s="197" t="s">
        <v>64</v>
      </c>
      <c r="B587" s="198"/>
      <c r="C587" s="199" t="s">
        <v>131</v>
      </c>
      <c r="D587" s="171" t="n">
        <v>8</v>
      </c>
      <c r="E587" s="172" t="s">
        <v>124</v>
      </c>
      <c r="F587" s="178" t="n">
        <f aca="false">SUM(H587:CJ587)</f>
        <v>0</v>
      </c>
      <c r="G587" s="179" t="n">
        <f aca="false">SUM(F581:F587)</f>
        <v>23.25</v>
      </c>
      <c r="H587" s="180"/>
      <c r="I587" s="181"/>
      <c r="J587" s="181"/>
      <c r="K587" s="181"/>
      <c r="L587" s="181"/>
      <c r="M587" s="181"/>
      <c r="N587" s="181"/>
      <c r="O587" s="181"/>
      <c r="P587" s="181"/>
      <c r="Q587" s="181"/>
      <c r="R587" s="181"/>
      <c r="S587" s="181"/>
      <c r="T587" s="181"/>
      <c r="U587" s="181"/>
      <c r="V587" s="181"/>
      <c r="W587" s="181"/>
      <c r="X587" s="181"/>
      <c r="Y587" s="181"/>
      <c r="Z587" s="181"/>
      <c r="AA587" s="181"/>
      <c r="AB587" s="181"/>
      <c r="AC587" s="181"/>
      <c r="AD587" s="181"/>
      <c r="AE587" s="181"/>
      <c r="AF587" s="181"/>
      <c r="AG587" s="181"/>
      <c r="AH587" s="181"/>
      <c r="AI587" s="181"/>
      <c r="AJ587" s="181"/>
      <c r="AK587" s="181"/>
      <c r="AL587" s="181"/>
      <c r="AM587" s="181"/>
      <c r="AN587" s="181"/>
      <c r="AO587" s="181"/>
      <c r="AP587" s="181"/>
      <c r="AQ587" s="181"/>
      <c r="AR587" s="181"/>
      <c r="AS587" s="181"/>
      <c r="AT587" s="181"/>
      <c r="AU587" s="181"/>
      <c r="AV587" s="181"/>
      <c r="AW587" s="181"/>
      <c r="AX587" s="181"/>
      <c r="AY587" s="181"/>
      <c r="AZ587" s="181"/>
      <c r="BA587" s="181"/>
      <c r="BB587" s="181"/>
      <c r="BC587" s="181"/>
      <c r="BD587" s="181"/>
      <c r="BE587" s="181"/>
      <c r="BF587" s="181"/>
      <c r="BG587" s="181"/>
      <c r="BH587" s="181"/>
      <c r="BI587" s="181"/>
      <c r="BJ587" s="181"/>
      <c r="BK587" s="181"/>
      <c r="BL587" s="181"/>
      <c r="BM587" s="181"/>
      <c r="BN587" s="181"/>
      <c r="BO587" s="181"/>
      <c r="BP587" s="181"/>
      <c r="BQ587" s="181"/>
      <c r="BR587" s="181"/>
      <c r="BS587" s="181"/>
      <c r="BT587" s="181"/>
      <c r="BU587" s="181"/>
      <c r="BV587" s="181"/>
      <c r="BW587" s="181"/>
      <c r="BX587" s="181"/>
      <c r="BY587" s="181"/>
      <c r="BZ587" s="181"/>
      <c r="CA587" s="181"/>
      <c r="CB587" s="181"/>
      <c r="CC587" s="181"/>
      <c r="CD587" s="181"/>
      <c r="CE587" s="181"/>
      <c r="CF587" s="181"/>
      <c r="CG587" s="181"/>
      <c r="CH587" s="181"/>
      <c r="CI587" s="181"/>
      <c r="CJ587" s="181"/>
      <c r="CK587" s="177"/>
      <c r="CL587" s="177"/>
    </row>
    <row r="588" customFormat="false" ht="12.75" hidden="false" customHeight="false" outlineLevel="0" collapsed="false">
      <c r="A588" s="197" t="s">
        <v>64</v>
      </c>
      <c r="B588" s="198"/>
      <c r="C588" s="199" t="s">
        <v>131</v>
      </c>
      <c r="D588" s="171" t="n">
        <v>9</v>
      </c>
      <c r="E588" s="172" t="s">
        <v>125</v>
      </c>
      <c r="F588" s="173" t="n">
        <f aca="false">SUM(H588:CJ588)</f>
        <v>7.75</v>
      </c>
      <c r="G588" s="174"/>
      <c r="H588" s="175"/>
      <c r="I588" s="176"/>
      <c r="J588" s="176"/>
      <c r="K588" s="176"/>
      <c r="L588" s="176"/>
      <c r="M588" s="176"/>
      <c r="N588" s="176"/>
      <c r="O588" s="176"/>
      <c r="P588" s="176"/>
      <c r="Q588" s="176"/>
      <c r="R588" s="176"/>
      <c r="S588" s="176"/>
      <c r="T588" s="176"/>
      <c r="U588" s="176" t="n">
        <v>2.25</v>
      </c>
      <c r="V588" s="176"/>
      <c r="W588" s="176"/>
      <c r="X588" s="176" t="n">
        <v>3.25</v>
      </c>
      <c r="Y588" s="176"/>
      <c r="Z588" s="176"/>
      <c r="AA588" s="176"/>
      <c r="AB588" s="176" t="n">
        <v>2.25</v>
      </c>
      <c r="AC588" s="176"/>
      <c r="AD588" s="176"/>
      <c r="AE588" s="176"/>
      <c r="AF588" s="176"/>
      <c r="AG588" s="176"/>
      <c r="AH588" s="176"/>
      <c r="AI588" s="176"/>
      <c r="AJ588" s="176"/>
      <c r="AK588" s="176"/>
      <c r="AL588" s="176"/>
      <c r="AM588" s="176"/>
      <c r="AN588" s="176"/>
      <c r="AO588" s="176"/>
      <c r="AP588" s="176"/>
      <c r="AQ588" s="176"/>
      <c r="AR588" s="176"/>
      <c r="AS588" s="176"/>
      <c r="AT588" s="176"/>
      <c r="AU588" s="176"/>
      <c r="AV588" s="176"/>
      <c r="AW588" s="176"/>
      <c r="AX588" s="176"/>
      <c r="AY588" s="176"/>
      <c r="AZ588" s="176"/>
      <c r="BA588" s="176"/>
      <c r="BB588" s="176"/>
      <c r="BC588" s="176"/>
      <c r="BD588" s="176"/>
      <c r="BE588" s="176"/>
      <c r="BF588" s="176"/>
      <c r="BG588" s="176"/>
      <c r="BH588" s="176"/>
      <c r="BI588" s="176"/>
      <c r="BJ588" s="176"/>
      <c r="BK588" s="176"/>
      <c r="BL588" s="176"/>
      <c r="BM588" s="176"/>
      <c r="BN588" s="176"/>
      <c r="BO588" s="176"/>
      <c r="BP588" s="176"/>
      <c r="BQ588" s="176"/>
      <c r="BR588" s="176"/>
      <c r="BS588" s="176"/>
      <c r="BT588" s="176"/>
      <c r="BU588" s="176"/>
      <c r="BV588" s="176"/>
      <c r="BW588" s="176"/>
      <c r="BX588" s="176"/>
      <c r="BY588" s="176"/>
      <c r="BZ588" s="176"/>
      <c r="CA588" s="176"/>
      <c r="CB588" s="176"/>
      <c r="CC588" s="176"/>
      <c r="CD588" s="176"/>
      <c r="CE588" s="176"/>
      <c r="CF588" s="176"/>
      <c r="CG588" s="176"/>
      <c r="CH588" s="176"/>
      <c r="CI588" s="176"/>
      <c r="CJ588" s="176"/>
      <c r="CK588" s="177"/>
      <c r="CL588" s="177"/>
    </row>
    <row r="589" customFormat="false" ht="12.75" hidden="false" customHeight="false" outlineLevel="0" collapsed="false">
      <c r="A589" s="197" t="s">
        <v>64</v>
      </c>
      <c r="B589" s="198"/>
      <c r="C589" s="199" t="s">
        <v>131</v>
      </c>
      <c r="D589" s="171" t="n">
        <v>10</v>
      </c>
      <c r="E589" s="172" t="s">
        <v>125</v>
      </c>
      <c r="F589" s="173" t="n">
        <f aca="false">SUM(H589:CJ589)</f>
        <v>7.75</v>
      </c>
      <c r="G589" s="174"/>
      <c r="H589" s="175" t="n">
        <f aca="false">1+1.5</f>
        <v>2.5</v>
      </c>
      <c r="I589" s="176"/>
      <c r="J589" s="176"/>
      <c r="K589" s="176"/>
      <c r="L589" s="176"/>
      <c r="M589" s="176"/>
      <c r="N589" s="176"/>
      <c r="O589" s="176"/>
      <c r="P589" s="176"/>
      <c r="Q589" s="176"/>
      <c r="R589" s="176" t="n">
        <v>0.75</v>
      </c>
      <c r="S589" s="176" t="n">
        <v>0.75</v>
      </c>
      <c r="T589" s="176"/>
      <c r="U589" s="176"/>
      <c r="V589" s="176"/>
      <c r="W589" s="176"/>
      <c r="X589" s="176"/>
      <c r="Y589" s="176"/>
      <c r="Z589" s="176"/>
      <c r="AA589" s="176"/>
      <c r="AB589" s="176" t="n">
        <v>2.75</v>
      </c>
      <c r="AC589" s="176"/>
      <c r="AD589" s="176"/>
      <c r="AE589" s="176"/>
      <c r="AF589" s="176"/>
      <c r="AG589" s="176"/>
      <c r="AH589" s="176"/>
      <c r="AI589" s="176"/>
      <c r="AJ589" s="176"/>
      <c r="AK589" s="176"/>
      <c r="AL589" s="176"/>
      <c r="AM589" s="176"/>
      <c r="AN589" s="176" t="n">
        <v>1</v>
      </c>
      <c r="AO589" s="176"/>
      <c r="AP589" s="176"/>
      <c r="AQ589" s="176"/>
      <c r="AR589" s="176"/>
      <c r="AS589" s="176"/>
      <c r="AT589" s="176"/>
      <c r="AU589" s="176"/>
      <c r="AV589" s="176"/>
      <c r="AW589" s="176"/>
      <c r="AX589" s="176"/>
      <c r="AY589" s="176"/>
      <c r="AZ589" s="176"/>
      <c r="BA589" s="176"/>
      <c r="BB589" s="176"/>
      <c r="BC589" s="176"/>
      <c r="BD589" s="176"/>
      <c r="BE589" s="176"/>
      <c r="BF589" s="176"/>
      <c r="BG589" s="176"/>
      <c r="BH589" s="176"/>
      <c r="BI589" s="176"/>
      <c r="BJ589" s="176"/>
      <c r="BK589" s="176"/>
      <c r="BL589" s="176"/>
      <c r="BM589" s="176"/>
      <c r="BN589" s="176"/>
      <c r="BO589" s="176"/>
      <c r="BP589" s="176"/>
      <c r="BQ589" s="176"/>
      <c r="BR589" s="176"/>
      <c r="BS589" s="176"/>
      <c r="BT589" s="176"/>
      <c r="BU589" s="176"/>
      <c r="BV589" s="176"/>
      <c r="BW589" s="176"/>
      <c r="BX589" s="176"/>
      <c r="BY589" s="176"/>
      <c r="BZ589" s="176"/>
      <c r="CA589" s="176"/>
      <c r="CB589" s="176"/>
      <c r="CC589" s="176"/>
      <c r="CD589" s="176"/>
      <c r="CE589" s="176"/>
      <c r="CF589" s="176"/>
      <c r="CG589" s="176"/>
      <c r="CH589" s="176"/>
      <c r="CI589" s="176"/>
      <c r="CJ589" s="176"/>
      <c r="CK589" s="177"/>
      <c r="CL589" s="177"/>
    </row>
    <row r="590" customFormat="false" ht="12.75" hidden="false" customHeight="false" outlineLevel="0" collapsed="false">
      <c r="A590" s="197" t="s">
        <v>64</v>
      </c>
      <c r="B590" s="198"/>
      <c r="C590" s="199" t="s">
        <v>131</v>
      </c>
      <c r="D590" s="171" t="n">
        <v>11</v>
      </c>
      <c r="E590" s="172" t="s">
        <v>125</v>
      </c>
      <c r="F590" s="173" t="n">
        <f aca="false">SUM(H590:CJ590)</f>
        <v>7.75</v>
      </c>
      <c r="G590" s="174"/>
      <c r="H590" s="175"/>
      <c r="I590" s="176"/>
      <c r="J590" s="176"/>
      <c r="K590" s="176"/>
      <c r="L590" s="176"/>
      <c r="M590" s="176"/>
      <c r="N590" s="176"/>
      <c r="O590" s="176"/>
      <c r="P590" s="176"/>
      <c r="Q590" s="176"/>
      <c r="R590" s="176" t="n">
        <v>3.75</v>
      </c>
      <c r="S590" s="176"/>
      <c r="T590" s="176"/>
      <c r="U590" s="176"/>
      <c r="V590" s="176"/>
      <c r="W590" s="176"/>
      <c r="X590" s="176"/>
      <c r="Y590" s="176"/>
      <c r="Z590" s="176"/>
      <c r="AA590" s="176"/>
      <c r="AB590" s="176" t="n">
        <v>4</v>
      </c>
      <c r="AC590" s="176"/>
      <c r="AD590" s="176"/>
      <c r="AE590" s="176"/>
      <c r="AF590" s="176"/>
      <c r="AG590" s="176"/>
      <c r="AH590" s="176"/>
      <c r="AI590" s="176"/>
      <c r="AJ590" s="176"/>
      <c r="AK590" s="176"/>
      <c r="AL590" s="176"/>
      <c r="AM590" s="176"/>
      <c r="AN590" s="176"/>
      <c r="AO590" s="176"/>
      <c r="AP590" s="176"/>
      <c r="AQ590" s="176"/>
      <c r="AR590" s="176"/>
      <c r="AS590" s="176"/>
      <c r="AT590" s="176"/>
      <c r="AU590" s="176"/>
      <c r="AV590" s="176"/>
      <c r="AW590" s="176"/>
      <c r="AX590" s="176"/>
      <c r="AY590" s="176"/>
      <c r="AZ590" s="176"/>
      <c r="BA590" s="176"/>
      <c r="BB590" s="176"/>
      <c r="BC590" s="176"/>
      <c r="BD590" s="176"/>
      <c r="BE590" s="176"/>
      <c r="BF590" s="176"/>
      <c r="BG590" s="176"/>
      <c r="BH590" s="176"/>
      <c r="BI590" s="176"/>
      <c r="BJ590" s="176"/>
      <c r="BK590" s="176"/>
      <c r="BL590" s="176"/>
      <c r="BM590" s="176"/>
      <c r="BN590" s="176"/>
      <c r="BO590" s="176"/>
      <c r="BP590" s="176"/>
      <c r="BQ590" s="176"/>
      <c r="BR590" s="176"/>
      <c r="BS590" s="176"/>
      <c r="BT590" s="176"/>
      <c r="BU590" s="176"/>
      <c r="BV590" s="176"/>
      <c r="BW590" s="176"/>
      <c r="BX590" s="176"/>
      <c r="BY590" s="176"/>
      <c r="BZ590" s="176"/>
      <c r="CA590" s="176"/>
      <c r="CB590" s="176"/>
      <c r="CC590" s="176"/>
      <c r="CD590" s="176"/>
      <c r="CE590" s="176"/>
      <c r="CF590" s="176"/>
      <c r="CG590" s="176"/>
      <c r="CH590" s="176"/>
      <c r="CI590" s="176"/>
      <c r="CJ590" s="176"/>
      <c r="CK590" s="177"/>
      <c r="CL590" s="177"/>
    </row>
    <row r="591" customFormat="false" ht="12.75" hidden="false" customHeight="false" outlineLevel="0" collapsed="false">
      <c r="A591" s="197" t="s">
        <v>64</v>
      </c>
      <c r="B591" s="198"/>
      <c r="C591" s="199" t="s">
        <v>131</v>
      </c>
      <c r="D591" s="171" t="n">
        <v>12</v>
      </c>
      <c r="E591" s="172" t="s">
        <v>125</v>
      </c>
      <c r="F591" s="173" t="n">
        <f aca="false">SUM(H591:CJ591)</f>
        <v>0</v>
      </c>
      <c r="G591" s="174"/>
      <c r="H591" s="175"/>
      <c r="I591" s="176"/>
      <c r="J591" s="176"/>
      <c r="K591" s="176"/>
      <c r="L591" s="176"/>
      <c r="M591" s="176"/>
      <c r="N591" s="176"/>
      <c r="O591" s="176"/>
      <c r="P591" s="176"/>
      <c r="Q591" s="176"/>
      <c r="R591" s="176"/>
      <c r="S591" s="176"/>
      <c r="T591" s="176"/>
      <c r="U591" s="176"/>
      <c r="V591" s="176"/>
      <c r="W591" s="176"/>
      <c r="X591" s="176"/>
      <c r="Y591" s="176"/>
      <c r="Z591" s="176"/>
      <c r="AA591" s="176"/>
      <c r="AB591" s="176"/>
      <c r="AC591" s="176"/>
      <c r="AD591" s="176"/>
      <c r="AE591" s="176"/>
      <c r="AF591" s="176"/>
      <c r="AG591" s="176"/>
      <c r="AH591" s="176"/>
      <c r="AI591" s="176"/>
      <c r="AJ591" s="176"/>
      <c r="AK591" s="176"/>
      <c r="AL591" s="176"/>
      <c r="AM591" s="176"/>
      <c r="AN591" s="176"/>
      <c r="AO591" s="176"/>
      <c r="AP591" s="176"/>
      <c r="AQ591" s="176"/>
      <c r="AR591" s="176"/>
      <c r="AS591" s="176"/>
      <c r="AT591" s="176"/>
      <c r="AU591" s="176"/>
      <c r="AV591" s="176"/>
      <c r="AW591" s="176"/>
      <c r="AX591" s="176"/>
      <c r="AY591" s="176"/>
      <c r="AZ591" s="176"/>
      <c r="BA591" s="176"/>
      <c r="BB591" s="176"/>
      <c r="BC591" s="176"/>
      <c r="BD591" s="176"/>
      <c r="BE591" s="176"/>
      <c r="BF591" s="176"/>
      <c r="BG591" s="176"/>
      <c r="BH591" s="176"/>
      <c r="BI591" s="176"/>
      <c r="BJ591" s="176"/>
      <c r="BK591" s="176"/>
      <c r="BL591" s="176"/>
      <c r="BM591" s="176"/>
      <c r="BN591" s="176"/>
      <c r="BO591" s="176"/>
      <c r="BP591" s="176"/>
      <c r="BQ591" s="176"/>
      <c r="BR591" s="176"/>
      <c r="BS591" s="176"/>
      <c r="BT591" s="176"/>
      <c r="BU591" s="176"/>
      <c r="BV591" s="176"/>
      <c r="BW591" s="176"/>
      <c r="BX591" s="176"/>
      <c r="BY591" s="176"/>
      <c r="BZ591" s="176"/>
      <c r="CA591" s="176"/>
      <c r="CB591" s="176"/>
      <c r="CC591" s="176"/>
      <c r="CD591" s="176"/>
      <c r="CE591" s="176"/>
      <c r="CF591" s="176"/>
      <c r="CG591" s="176"/>
      <c r="CH591" s="176"/>
      <c r="CI591" s="176"/>
      <c r="CJ591" s="176"/>
      <c r="CK591" s="177"/>
      <c r="CL591" s="177"/>
    </row>
    <row r="592" customFormat="false" ht="12.75" hidden="false" customHeight="false" outlineLevel="0" collapsed="false">
      <c r="A592" s="197" t="s">
        <v>64</v>
      </c>
      <c r="B592" s="198"/>
      <c r="C592" s="199" t="s">
        <v>131</v>
      </c>
      <c r="D592" s="171" t="n">
        <v>13</v>
      </c>
      <c r="E592" s="172" t="s">
        <v>125</v>
      </c>
      <c r="F592" s="173" t="n">
        <f aca="false">SUM(H592:CJ592)</f>
        <v>0</v>
      </c>
      <c r="G592" s="174"/>
      <c r="H592" s="175"/>
      <c r="I592" s="176"/>
      <c r="J592" s="176"/>
      <c r="K592" s="176"/>
      <c r="L592" s="176"/>
      <c r="M592" s="176"/>
      <c r="N592" s="176"/>
      <c r="O592" s="176"/>
      <c r="P592" s="176"/>
      <c r="Q592" s="176"/>
      <c r="R592" s="176"/>
      <c r="S592" s="176"/>
      <c r="T592" s="176"/>
      <c r="U592" s="176"/>
      <c r="V592" s="176"/>
      <c r="W592" s="176"/>
      <c r="X592" s="176"/>
      <c r="Y592" s="176"/>
      <c r="Z592" s="176"/>
      <c r="AA592" s="176"/>
      <c r="AB592" s="176"/>
      <c r="AC592" s="176"/>
      <c r="AD592" s="176"/>
      <c r="AE592" s="176"/>
      <c r="AF592" s="176"/>
      <c r="AG592" s="176"/>
      <c r="AH592" s="176"/>
      <c r="AI592" s="176"/>
      <c r="AJ592" s="176"/>
      <c r="AK592" s="176"/>
      <c r="AL592" s="176"/>
      <c r="AM592" s="176"/>
      <c r="AN592" s="176"/>
      <c r="AO592" s="176"/>
      <c r="AP592" s="176"/>
      <c r="AQ592" s="176"/>
      <c r="AR592" s="176"/>
      <c r="AS592" s="176"/>
      <c r="AT592" s="176"/>
      <c r="AU592" s="176"/>
      <c r="AV592" s="176"/>
      <c r="AW592" s="176"/>
      <c r="AX592" s="176"/>
      <c r="AY592" s="176"/>
      <c r="AZ592" s="176"/>
      <c r="BA592" s="176"/>
      <c r="BB592" s="176"/>
      <c r="BC592" s="176"/>
      <c r="BD592" s="176"/>
      <c r="BE592" s="176"/>
      <c r="BF592" s="176"/>
      <c r="BG592" s="176"/>
      <c r="BH592" s="176"/>
      <c r="BI592" s="176"/>
      <c r="BJ592" s="176"/>
      <c r="BK592" s="176"/>
      <c r="BL592" s="176"/>
      <c r="BM592" s="176"/>
      <c r="BN592" s="176"/>
      <c r="BO592" s="176"/>
      <c r="BP592" s="176"/>
      <c r="BQ592" s="176"/>
      <c r="BR592" s="176"/>
      <c r="BS592" s="176"/>
      <c r="BT592" s="176"/>
      <c r="BU592" s="176"/>
      <c r="BV592" s="176"/>
      <c r="BW592" s="176"/>
      <c r="BX592" s="176"/>
      <c r="BY592" s="176"/>
      <c r="BZ592" s="176"/>
      <c r="CA592" s="176"/>
      <c r="CB592" s="176"/>
      <c r="CC592" s="176"/>
      <c r="CD592" s="176"/>
      <c r="CE592" s="176"/>
      <c r="CF592" s="176"/>
      <c r="CG592" s="176"/>
      <c r="CH592" s="176"/>
      <c r="CI592" s="176"/>
      <c r="CJ592" s="176"/>
      <c r="CK592" s="177"/>
      <c r="CL592" s="177"/>
    </row>
    <row r="593" customFormat="false" ht="12.75" hidden="false" customHeight="false" outlineLevel="0" collapsed="false">
      <c r="A593" s="197" t="s">
        <v>64</v>
      </c>
      <c r="B593" s="198"/>
      <c r="C593" s="199" t="s">
        <v>131</v>
      </c>
      <c r="D593" s="171" t="n">
        <v>14</v>
      </c>
      <c r="E593" s="172" t="s">
        <v>125</v>
      </c>
      <c r="F593" s="178" t="n">
        <f aca="false">SUM(H593:CJ593)</f>
        <v>0</v>
      </c>
      <c r="G593" s="179"/>
      <c r="H593" s="180"/>
      <c r="I593" s="181"/>
      <c r="J593" s="181"/>
      <c r="K593" s="181"/>
      <c r="L593" s="181"/>
      <c r="M593" s="181"/>
      <c r="N593" s="181"/>
      <c r="O593" s="181"/>
      <c r="P593" s="181"/>
      <c r="Q593" s="181"/>
      <c r="R593" s="181"/>
      <c r="S593" s="181"/>
      <c r="T593" s="181"/>
      <c r="U593" s="181"/>
      <c r="V593" s="181"/>
      <c r="W593" s="181"/>
      <c r="X593" s="181"/>
      <c r="Y593" s="181"/>
      <c r="Z593" s="181"/>
      <c r="AA593" s="181"/>
      <c r="AB593" s="181"/>
      <c r="AC593" s="181"/>
      <c r="AD593" s="181"/>
      <c r="AE593" s="181"/>
      <c r="AF593" s="181"/>
      <c r="AG593" s="181"/>
      <c r="AH593" s="181"/>
      <c r="AI593" s="181"/>
      <c r="AJ593" s="181"/>
      <c r="AK593" s="181"/>
      <c r="AL593" s="181"/>
      <c r="AM593" s="181"/>
      <c r="AN593" s="181"/>
      <c r="AO593" s="181"/>
      <c r="AP593" s="181"/>
      <c r="AQ593" s="181"/>
      <c r="AR593" s="181"/>
      <c r="AS593" s="181"/>
      <c r="AT593" s="181"/>
      <c r="AU593" s="181"/>
      <c r="AV593" s="181"/>
      <c r="AW593" s="181"/>
      <c r="AX593" s="181"/>
      <c r="AY593" s="181"/>
      <c r="AZ593" s="181"/>
      <c r="BA593" s="181"/>
      <c r="BB593" s="181"/>
      <c r="BC593" s="181"/>
      <c r="BD593" s="181"/>
      <c r="BE593" s="181"/>
      <c r="BF593" s="181"/>
      <c r="BG593" s="181"/>
      <c r="BH593" s="181"/>
      <c r="BI593" s="181"/>
      <c r="BJ593" s="181"/>
      <c r="BK593" s="181"/>
      <c r="BL593" s="181"/>
      <c r="BM593" s="181"/>
      <c r="BN593" s="181"/>
      <c r="BO593" s="181"/>
      <c r="BP593" s="181"/>
      <c r="BQ593" s="181"/>
      <c r="BR593" s="181"/>
      <c r="BS593" s="181"/>
      <c r="BT593" s="181"/>
      <c r="BU593" s="181"/>
      <c r="BV593" s="181"/>
      <c r="BW593" s="181"/>
      <c r="BX593" s="181"/>
      <c r="BY593" s="181"/>
      <c r="BZ593" s="181"/>
      <c r="CA593" s="181"/>
      <c r="CB593" s="181"/>
      <c r="CC593" s="181"/>
      <c r="CD593" s="181"/>
      <c r="CE593" s="181"/>
      <c r="CF593" s="181"/>
      <c r="CG593" s="181"/>
      <c r="CH593" s="181"/>
      <c r="CI593" s="181"/>
      <c r="CJ593" s="181"/>
      <c r="CK593" s="177"/>
      <c r="CL593" s="177"/>
    </row>
    <row r="594" customFormat="false" ht="12.75" hidden="false" customHeight="false" outlineLevel="0" collapsed="false">
      <c r="A594" s="197" t="s">
        <v>64</v>
      </c>
      <c r="B594" s="198"/>
      <c r="C594" s="199" t="s">
        <v>131</v>
      </c>
      <c r="D594" s="171" t="n">
        <v>15</v>
      </c>
      <c r="E594" s="172" t="s">
        <v>125</v>
      </c>
      <c r="F594" s="178" t="n">
        <f aca="false">SUM(H594:CJ594)</f>
        <v>0</v>
      </c>
      <c r="G594" s="179" t="n">
        <f aca="false">SUM(F588:F594)</f>
        <v>23.25</v>
      </c>
      <c r="H594" s="180"/>
      <c r="I594" s="181"/>
      <c r="J594" s="181"/>
      <c r="K594" s="181"/>
      <c r="L594" s="181"/>
      <c r="M594" s="181"/>
      <c r="N594" s="181"/>
      <c r="O594" s="181"/>
      <c r="P594" s="181"/>
      <c r="Q594" s="181"/>
      <c r="R594" s="181"/>
      <c r="S594" s="181"/>
      <c r="T594" s="181"/>
      <c r="U594" s="181"/>
      <c r="V594" s="181"/>
      <c r="W594" s="181"/>
      <c r="X594" s="181"/>
      <c r="Y594" s="181"/>
      <c r="Z594" s="181"/>
      <c r="AA594" s="181"/>
      <c r="AB594" s="181"/>
      <c r="AC594" s="181"/>
      <c r="AD594" s="181"/>
      <c r="AE594" s="181"/>
      <c r="AF594" s="181"/>
      <c r="AG594" s="181"/>
      <c r="AH594" s="181"/>
      <c r="AI594" s="181"/>
      <c r="AJ594" s="181"/>
      <c r="AK594" s="181"/>
      <c r="AL594" s="181"/>
      <c r="AM594" s="181"/>
      <c r="AN594" s="181"/>
      <c r="AO594" s="181"/>
      <c r="AP594" s="181"/>
      <c r="AQ594" s="181"/>
      <c r="AR594" s="181"/>
      <c r="AS594" s="181"/>
      <c r="AT594" s="181"/>
      <c r="AU594" s="181"/>
      <c r="AV594" s="181"/>
      <c r="AW594" s="181"/>
      <c r="AX594" s="181"/>
      <c r="AY594" s="181"/>
      <c r="AZ594" s="181"/>
      <c r="BA594" s="181"/>
      <c r="BB594" s="181"/>
      <c r="BC594" s="181"/>
      <c r="BD594" s="181"/>
      <c r="BE594" s="181"/>
      <c r="BF594" s="181"/>
      <c r="BG594" s="181"/>
      <c r="BH594" s="181"/>
      <c r="BI594" s="181"/>
      <c r="BJ594" s="181"/>
      <c r="BK594" s="181"/>
      <c r="BL594" s="181"/>
      <c r="BM594" s="181"/>
      <c r="BN594" s="181"/>
      <c r="BO594" s="181"/>
      <c r="BP594" s="181"/>
      <c r="BQ594" s="181"/>
      <c r="BR594" s="181"/>
      <c r="BS594" s="181"/>
      <c r="BT594" s="181"/>
      <c r="BU594" s="181"/>
      <c r="BV594" s="181"/>
      <c r="BW594" s="181"/>
      <c r="BX594" s="181"/>
      <c r="BY594" s="181"/>
      <c r="BZ594" s="181"/>
      <c r="CA594" s="181"/>
      <c r="CB594" s="181"/>
      <c r="CC594" s="181"/>
      <c r="CD594" s="181"/>
      <c r="CE594" s="181"/>
      <c r="CF594" s="181"/>
      <c r="CG594" s="181"/>
      <c r="CH594" s="181"/>
      <c r="CI594" s="181"/>
      <c r="CJ594" s="181"/>
      <c r="CK594" s="177"/>
      <c r="CL594" s="177"/>
    </row>
    <row r="595" customFormat="false" ht="12.75" hidden="false" customHeight="false" outlineLevel="0" collapsed="false">
      <c r="A595" s="197" t="s">
        <v>64</v>
      </c>
      <c r="B595" s="198"/>
      <c r="C595" s="199" t="s">
        <v>131</v>
      </c>
      <c r="D595" s="171" t="n">
        <v>16</v>
      </c>
      <c r="E595" s="172" t="s">
        <v>126</v>
      </c>
      <c r="F595" s="173" t="n">
        <f aca="false">SUM(H595:CJ595)</f>
        <v>0</v>
      </c>
      <c r="G595" s="174"/>
      <c r="H595" s="175"/>
      <c r="I595" s="176"/>
      <c r="J595" s="176"/>
      <c r="K595" s="176"/>
      <c r="L595" s="176"/>
      <c r="M595" s="176"/>
      <c r="N595" s="176"/>
      <c r="O595" s="176"/>
      <c r="P595" s="176"/>
      <c r="Q595" s="176"/>
      <c r="R595" s="176"/>
      <c r="S595" s="176"/>
      <c r="T595" s="176"/>
      <c r="U595" s="176"/>
      <c r="V595" s="176"/>
      <c r="W595" s="176"/>
      <c r="X595" s="176"/>
      <c r="Y595" s="176"/>
      <c r="Z595" s="176"/>
      <c r="AA595" s="176"/>
      <c r="AB595" s="176"/>
      <c r="AC595" s="176"/>
      <c r="AD595" s="176"/>
      <c r="AE595" s="176"/>
      <c r="AF595" s="176"/>
      <c r="AG595" s="176"/>
      <c r="AH595" s="176"/>
      <c r="AI595" s="176"/>
      <c r="AJ595" s="176"/>
      <c r="AK595" s="176"/>
      <c r="AL595" s="176"/>
      <c r="AM595" s="176"/>
      <c r="AN595" s="176"/>
      <c r="AO595" s="176"/>
      <c r="AP595" s="176"/>
      <c r="AQ595" s="176"/>
      <c r="AR595" s="176"/>
      <c r="AS595" s="176"/>
      <c r="AT595" s="176"/>
      <c r="AU595" s="176"/>
      <c r="AV595" s="176"/>
      <c r="AW595" s="176"/>
      <c r="AX595" s="176"/>
      <c r="AY595" s="176"/>
      <c r="AZ595" s="176"/>
      <c r="BA595" s="176"/>
      <c r="BB595" s="176"/>
      <c r="BC595" s="176"/>
      <c r="BD595" s="176"/>
      <c r="BE595" s="176"/>
      <c r="BF595" s="176"/>
      <c r="BG595" s="176"/>
      <c r="BH595" s="176"/>
      <c r="BI595" s="176"/>
      <c r="BJ595" s="176"/>
      <c r="BK595" s="176"/>
      <c r="BL595" s="176"/>
      <c r="BM595" s="176"/>
      <c r="BN595" s="176"/>
      <c r="BO595" s="176"/>
      <c r="BP595" s="176"/>
      <c r="BQ595" s="176"/>
      <c r="BR595" s="176"/>
      <c r="BS595" s="176"/>
      <c r="BT595" s="176"/>
      <c r="BU595" s="176"/>
      <c r="BV595" s="176"/>
      <c r="BW595" s="176"/>
      <c r="BX595" s="176"/>
      <c r="BY595" s="176"/>
      <c r="BZ595" s="176"/>
      <c r="CA595" s="176"/>
      <c r="CB595" s="176"/>
      <c r="CC595" s="176"/>
      <c r="CD595" s="176"/>
      <c r="CE595" s="176"/>
      <c r="CF595" s="176"/>
      <c r="CG595" s="176"/>
      <c r="CH595" s="176"/>
      <c r="CI595" s="176"/>
      <c r="CJ595" s="176"/>
      <c r="CK595" s="177"/>
      <c r="CL595" s="177"/>
    </row>
    <row r="596" customFormat="false" ht="12.75" hidden="false" customHeight="false" outlineLevel="0" collapsed="false">
      <c r="A596" s="197" t="s">
        <v>64</v>
      </c>
      <c r="B596" s="198"/>
      <c r="C596" s="199" t="s">
        <v>131</v>
      </c>
      <c r="D596" s="171" t="n">
        <v>17</v>
      </c>
      <c r="E596" s="172" t="s">
        <v>126</v>
      </c>
      <c r="F596" s="173" t="n">
        <f aca="false">SUM(H596:CJ596)</f>
        <v>0</v>
      </c>
      <c r="G596" s="174"/>
      <c r="H596" s="175"/>
      <c r="I596" s="176"/>
      <c r="J596" s="176"/>
      <c r="K596" s="176"/>
      <c r="L596" s="176"/>
      <c r="M596" s="176"/>
      <c r="N596" s="176"/>
      <c r="O596" s="176"/>
      <c r="P596" s="176"/>
      <c r="Q596" s="176"/>
      <c r="R596" s="176"/>
      <c r="S596" s="176"/>
      <c r="T596" s="176"/>
      <c r="U596" s="176"/>
      <c r="V596" s="176"/>
      <c r="W596" s="176"/>
      <c r="X596" s="176"/>
      <c r="Y596" s="176"/>
      <c r="Z596" s="176"/>
      <c r="AA596" s="176"/>
      <c r="AB596" s="176"/>
      <c r="AC596" s="176"/>
      <c r="AD596" s="176"/>
      <c r="AE596" s="176"/>
      <c r="AF596" s="176"/>
      <c r="AG596" s="176"/>
      <c r="AH596" s="176"/>
      <c r="AI596" s="176"/>
      <c r="AJ596" s="176"/>
      <c r="AK596" s="176"/>
      <c r="AL596" s="176"/>
      <c r="AM596" s="176"/>
      <c r="AN596" s="176"/>
      <c r="AO596" s="176"/>
      <c r="AP596" s="176"/>
      <c r="AQ596" s="176"/>
      <c r="AR596" s="176"/>
      <c r="AS596" s="176"/>
      <c r="AT596" s="176"/>
      <c r="AU596" s="176"/>
      <c r="AV596" s="176"/>
      <c r="AW596" s="176"/>
      <c r="AX596" s="176"/>
      <c r="AY596" s="176"/>
      <c r="AZ596" s="176"/>
      <c r="BA596" s="176"/>
      <c r="BB596" s="176"/>
      <c r="BC596" s="176"/>
      <c r="BD596" s="176"/>
      <c r="BE596" s="176"/>
      <c r="BF596" s="176"/>
      <c r="BG596" s="176"/>
      <c r="BH596" s="176"/>
      <c r="BI596" s="176"/>
      <c r="BJ596" s="176"/>
      <c r="BK596" s="176"/>
      <c r="BL596" s="176"/>
      <c r="BM596" s="176"/>
      <c r="BN596" s="176"/>
      <c r="BO596" s="176"/>
      <c r="BP596" s="176"/>
      <c r="BQ596" s="176"/>
      <c r="BR596" s="176"/>
      <c r="BS596" s="176"/>
      <c r="BT596" s="176"/>
      <c r="BU596" s="176"/>
      <c r="BV596" s="176"/>
      <c r="BW596" s="176"/>
      <c r="BX596" s="176"/>
      <c r="BY596" s="176"/>
      <c r="BZ596" s="176"/>
      <c r="CA596" s="176"/>
      <c r="CB596" s="176"/>
      <c r="CC596" s="176"/>
      <c r="CD596" s="176"/>
      <c r="CE596" s="176"/>
      <c r="CF596" s="176"/>
      <c r="CG596" s="176"/>
      <c r="CH596" s="176"/>
      <c r="CI596" s="176"/>
      <c r="CJ596" s="176"/>
      <c r="CK596" s="177"/>
      <c r="CL596" s="177"/>
    </row>
    <row r="597" customFormat="false" ht="12.75" hidden="false" customHeight="false" outlineLevel="0" collapsed="false">
      <c r="A597" s="197" t="s">
        <v>64</v>
      </c>
      <c r="B597" s="198"/>
      <c r="C597" s="199" t="s">
        <v>131</v>
      </c>
      <c r="D597" s="171" t="n">
        <v>18</v>
      </c>
      <c r="E597" s="172" t="s">
        <v>126</v>
      </c>
      <c r="F597" s="173" t="n">
        <f aca="false">SUM(H597:CJ597)</f>
        <v>0</v>
      </c>
      <c r="G597" s="174"/>
      <c r="H597" s="175"/>
      <c r="I597" s="176"/>
      <c r="J597" s="176"/>
      <c r="K597" s="176"/>
      <c r="L597" s="176"/>
      <c r="M597" s="176"/>
      <c r="N597" s="176"/>
      <c r="O597" s="176"/>
      <c r="P597" s="176"/>
      <c r="Q597" s="176"/>
      <c r="R597" s="176"/>
      <c r="S597" s="176"/>
      <c r="T597" s="176"/>
      <c r="U597" s="176"/>
      <c r="V597" s="176"/>
      <c r="W597" s="176"/>
      <c r="X597" s="176"/>
      <c r="Y597" s="176"/>
      <c r="Z597" s="176"/>
      <c r="AA597" s="176"/>
      <c r="AB597" s="176"/>
      <c r="AC597" s="176"/>
      <c r="AD597" s="176"/>
      <c r="AE597" s="176"/>
      <c r="AF597" s="176"/>
      <c r="AG597" s="176"/>
      <c r="AH597" s="176"/>
      <c r="AI597" s="176"/>
      <c r="AJ597" s="176"/>
      <c r="AK597" s="176"/>
      <c r="AL597" s="176"/>
      <c r="AM597" s="176"/>
      <c r="AN597" s="176"/>
      <c r="AO597" s="176"/>
      <c r="AP597" s="176"/>
      <c r="AQ597" s="176"/>
      <c r="AR597" s="176"/>
      <c r="AS597" s="176"/>
      <c r="AT597" s="176"/>
      <c r="AU597" s="176"/>
      <c r="AV597" s="176"/>
      <c r="AW597" s="176"/>
      <c r="AX597" s="176"/>
      <c r="AY597" s="176"/>
      <c r="AZ597" s="176"/>
      <c r="BA597" s="176"/>
      <c r="BB597" s="176"/>
      <c r="BC597" s="176"/>
      <c r="BD597" s="176"/>
      <c r="BE597" s="176"/>
      <c r="BF597" s="176"/>
      <c r="BG597" s="176"/>
      <c r="BH597" s="176"/>
      <c r="BI597" s="176"/>
      <c r="BJ597" s="176"/>
      <c r="BK597" s="176"/>
      <c r="BL597" s="176"/>
      <c r="BM597" s="176"/>
      <c r="BN597" s="176"/>
      <c r="BO597" s="176"/>
      <c r="BP597" s="176"/>
      <c r="BQ597" s="176"/>
      <c r="BR597" s="176"/>
      <c r="BS597" s="176"/>
      <c r="BT597" s="176"/>
      <c r="BU597" s="176"/>
      <c r="BV597" s="176"/>
      <c r="BW597" s="176"/>
      <c r="BX597" s="176"/>
      <c r="BY597" s="176"/>
      <c r="BZ597" s="176"/>
      <c r="CA597" s="176"/>
      <c r="CB597" s="176"/>
      <c r="CC597" s="176"/>
      <c r="CD597" s="176"/>
      <c r="CE597" s="176"/>
      <c r="CF597" s="176"/>
      <c r="CG597" s="176"/>
      <c r="CH597" s="176"/>
      <c r="CI597" s="176"/>
      <c r="CJ597" s="176"/>
      <c r="CK597" s="177"/>
      <c r="CL597" s="177"/>
    </row>
    <row r="598" customFormat="false" ht="12.75" hidden="false" customHeight="false" outlineLevel="0" collapsed="false">
      <c r="A598" s="197" t="s">
        <v>64</v>
      </c>
      <c r="B598" s="198"/>
      <c r="C598" s="199" t="s">
        <v>131</v>
      </c>
      <c r="D598" s="171" t="n">
        <v>19</v>
      </c>
      <c r="E598" s="172" t="s">
        <v>126</v>
      </c>
      <c r="F598" s="173" t="n">
        <f aca="false">SUM(H598:CJ598)</f>
        <v>0</v>
      </c>
      <c r="G598" s="174"/>
      <c r="H598" s="175"/>
      <c r="I598" s="176"/>
      <c r="J598" s="176"/>
      <c r="K598" s="176"/>
      <c r="L598" s="176"/>
      <c r="M598" s="176"/>
      <c r="N598" s="176"/>
      <c r="O598" s="176"/>
      <c r="P598" s="176"/>
      <c r="Q598" s="176"/>
      <c r="R598" s="176"/>
      <c r="S598" s="176"/>
      <c r="T598" s="176"/>
      <c r="U598" s="176"/>
      <c r="V598" s="176"/>
      <c r="W598" s="176"/>
      <c r="X598" s="176"/>
      <c r="Y598" s="176"/>
      <c r="Z598" s="176"/>
      <c r="AA598" s="176"/>
      <c r="AB598" s="176"/>
      <c r="AC598" s="176"/>
      <c r="AD598" s="176"/>
      <c r="AE598" s="176"/>
      <c r="AF598" s="176"/>
      <c r="AG598" s="176"/>
      <c r="AH598" s="176"/>
      <c r="AI598" s="176"/>
      <c r="AJ598" s="176"/>
      <c r="AK598" s="176"/>
      <c r="AL598" s="176"/>
      <c r="AM598" s="176"/>
      <c r="AN598" s="176"/>
      <c r="AO598" s="176"/>
      <c r="AP598" s="176"/>
      <c r="AQ598" s="176"/>
      <c r="AR598" s="176"/>
      <c r="AS598" s="176"/>
      <c r="AT598" s="176"/>
      <c r="AU598" s="176"/>
      <c r="AV598" s="176"/>
      <c r="AW598" s="176"/>
      <c r="AX598" s="176"/>
      <c r="AY598" s="176"/>
      <c r="AZ598" s="176"/>
      <c r="BA598" s="176"/>
      <c r="BB598" s="176"/>
      <c r="BC598" s="176"/>
      <c r="BD598" s="176"/>
      <c r="BE598" s="176"/>
      <c r="BF598" s="176"/>
      <c r="BG598" s="176"/>
      <c r="BH598" s="176"/>
      <c r="BI598" s="176"/>
      <c r="BJ598" s="176"/>
      <c r="BK598" s="176"/>
      <c r="BL598" s="176"/>
      <c r="BM598" s="176"/>
      <c r="BN598" s="176"/>
      <c r="BO598" s="176"/>
      <c r="BP598" s="176"/>
      <c r="BQ598" s="176"/>
      <c r="BR598" s="176"/>
      <c r="BS598" s="176"/>
      <c r="BT598" s="176"/>
      <c r="BU598" s="176"/>
      <c r="BV598" s="176"/>
      <c r="BW598" s="176"/>
      <c r="BX598" s="176"/>
      <c r="BY598" s="176"/>
      <c r="BZ598" s="176"/>
      <c r="CA598" s="176"/>
      <c r="CB598" s="176"/>
      <c r="CC598" s="176"/>
      <c r="CD598" s="176"/>
      <c r="CE598" s="176"/>
      <c r="CF598" s="176"/>
      <c r="CG598" s="176"/>
      <c r="CH598" s="176"/>
      <c r="CI598" s="176"/>
      <c r="CJ598" s="176"/>
      <c r="CK598" s="177"/>
      <c r="CL598" s="177"/>
    </row>
    <row r="599" customFormat="false" ht="12.75" hidden="false" customHeight="false" outlineLevel="0" collapsed="false">
      <c r="A599" s="197" t="s">
        <v>64</v>
      </c>
      <c r="B599" s="198"/>
      <c r="C599" s="199" t="s">
        <v>131</v>
      </c>
      <c r="D599" s="171" t="n">
        <v>20</v>
      </c>
      <c r="E599" s="172" t="s">
        <v>126</v>
      </c>
      <c r="F599" s="173" t="n">
        <f aca="false">SUM(H599:CJ599)</f>
        <v>0</v>
      </c>
      <c r="G599" s="174"/>
      <c r="H599" s="175"/>
      <c r="I599" s="176"/>
      <c r="J599" s="176"/>
      <c r="K599" s="176"/>
      <c r="L599" s="176"/>
      <c r="M599" s="176"/>
      <c r="N599" s="176"/>
      <c r="O599" s="176"/>
      <c r="P599" s="176"/>
      <c r="Q599" s="176"/>
      <c r="R599" s="176"/>
      <c r="S599" s="176"/>
      <c r="T599" s="176"/>
      <c r="U599" s="176"/>
      <c r="V599" s="176"/>
      <c r="W599" s="176"/>
      <c r="X599" s="176"/>
      <c r="Y599" s="176"/>
      <c r="Z599" s="176"/>
      <c r="AA599" s="176"/>
      <c r="AB599" s="176"/>
      <c r="AC599" s="176"/>
      <c r="AD599" s="176"/>
      <c r="AE599" s="176"/>
      <c r="AF599" s="176"/>
      <c r="AG599" s="176"/>
      <c r="AH599" s="176"/>
      <c r="AI599" s="176"/>
      <c r="AJ599" s="176"/>
      <c r="AK599" s="176"/>
      <c r="AL599" s="176"/>
      <c r="AM599" s="176"/>
      <c r="AN599" s="176"/>
      <c r="AO599" s="176"/>
      <c r="AP599" s="176"/>
      <c r="AQ599" s="176"/>
      <c r="AR599" s="176"/>
      <c r="AS599" s="176"/>
      <c r="AT599" s="176"/>
      <c r="AU599" s="176"/>
      <c r="AV599" s="176"/>
      <c r="AW599" s="176"/>
      <c r="AX599" s="176"/>
      <c r="AY599" s="176"/>
      <c r="AZ599" s="176"/>
      <c r="BA599" s="176"/>
      <c r="BB599" s="176"/>
      <c r="BC599" s="176"/>
      <c r="BD599" s="176"/>
      <c r="BE599" s="176"/>
      <c r="BF599" s="176"/>
      <c r="BG599" s="176"/>
      <c r="BH599" s="176"/>
      <c r="BI599" s="176"/>
      <c r="BJ599" s="176"/>
      <c r="BK599" s="176"/>
      <c r="BL599" s="176"/>
      <c r="BM599" s="176"/>
      <c r="BN599" s="176"/>
      <c r="BO599" s="176"/>
      <c r="BP599" s="176"/>
      <c r="BQ599" s="176"/>
      <c r="BR599" s="176"/>
      <c r="BS599" s="176"/>
      <c r="BT599" s="176"/>
      <c r="BU599" s="176"/>
      <c r="BV599" s="176"/>
      <c r="BW599" s="176"/>
      <c r="BX599" s="176"/>
      <c r="BY599" s="176"/>
      <c r="BZ599" s="176"/>
      <c r="CA599" s="176"/>
      <c r="CB599" s="176"/>
      <c r="CC599" s="176"/>
      <c r="CD599" s="176"/>
      <c r="CE599" s="176"/>
      <c r="CF599" s="176"/>
      <c r="CG599" s="176"/>
      <c r="CH599" s="176"/>
      <c r="CI599" s="176"/>
      <c r="CJ599" s="176"/>
      <c r="CK599" s="177"/>
      <c r="CL599" s="177"/>
    </row>
    <row r="600" customFormat="false" ht="12.75" hidden="false" customHeight="false" outlineLevel="0" collapsed="false">
      <c r="A600" s="197" t="s">
        <v>64</v>
      </c>
      <c r="B600" s="198"/>
      <c r="C600" s="199" t="s">
        <v>131</v>
      </c>
      <c r="D600" s="171" t="n">
        <v>21</v>
      </c>
      <c r="E600" s="172" t="s">
        <v>126</v>
      </c>
      <c r="F600" s="178" t="n">
        <f aca="false">SUM(H600:CJ600)</f>
        <v>0</v>
      </c>
      <c r="G600" s="179"/>
      <c r="H600" s="180"/>
      <c r="I600" s="181"/>
      <c r="J600" s="181"/>
      <c r="K600" s="181"/>
      <c r="L600" s="181"/>
      <c r="M600" s="181"/>
      <c r="N600" s="181"/>
      <c r="O600" s="181"/>
      <c r="P600" s="181"/>
      <c r="Q600" s="181"/>
      <c r="R600" s="181"/>
      <c r="S600" s="181"/>
      <c r="T600" s="181"/>
      <c r="U600" s="181"/>
      <c r="V600" s="181"/>
      <c r="W600" s="181"/>
      <c r="X600" s="181"/>
      <c r="Y600" s="181"/>
      <c r="Z600" s="181"/>
      <c r="AA600" s="181"/>
      <c r="AB600" s="181"/>
      <c r="AC600" s="181"/>
      <c r="AD600" s="181"/>
      <c r="AE600" s="181"/>
      <c r="AF600" s="181"/>
      <c r="AG600" s="181"/>
      <c r="AH600" s="181"/>
      <c r="AI600" s="181"/>
      <c r="AJ600" s="181"/>
      <c r="AK600" s="181"/>
      <c r="AL600" s="181"/>
      <c r="AM600" s="181"/>
      <c r="AN600" s="181"/>
      <c r="AO600" s="181"/>
      <c r="AP600" s="181"/>
      <c r="AQ600" s="181"/>
      <c r="AR600" s="181"/>
      <c r="AS600" s="181"/>
      <c r="AT600" s="181"/>
      <c r="AU600" s="181"/>
      <c r="AV600" s="181"/>
      <c r="AW600" s="181"/>
      <c r="AX600" s="181"/>
      <c r="AY600" s="181"/>
      <c r="AZ600" s="181"/>
      <c r="BA600" s="181"/>
      <c r="BB600" s="181"/>
      <c r="BC600" s="181"/>
      <c r="BD600" s="181"/>
      <c r="BE600" s="181"/>
      <c r="BF600" s="181"/>
      <c r="BG600" s="181"/>
      <c r="BH600" s="181"/>
      <c r="BI600" s="181"/>
      <c r="BJ600" s="181"/>
      <c r="BK600" s="181"/>
      <c r="BL600" s="181"/>
      <c r="BM600" s="181"/>
      <c r="BN600" s="181"/>
      <c r="BO600" s="181"/>
      <c r="BP600" s="181"/>
      <c r="BQ600" s="181"/>
      <c r="BR600" s="181"/>
      <c r="BS600" s="181"/>
      <c r="BT600" s="181"/>
      <c r="BU600" s="181"/>
      <c r="BV600" s="181"/>
      <c r="BW600" s="181"/>
      <c r="BX600" s="181"/>
      <c r="BY600" s="181"/>
      <c r="BZ600" s="181"/>
      <c r="CA600" s="181"/>
      <c r="CB600" s="181"/>
      <c r="CC600" s="181"/>
      <c r="CD600" s="181"/>
      <c r="CE600" s="181"/>
      <c r="CF600" s="181"/>
      <c r="CG600" s="181"/>
      <c r="CH600" s="181"/>
      <c r="CI600" s="181"/>
      <c r="CJ600" s="181"/>
      <c r="CK600" s="177"/>
      <c r="CL600" s="177"/>
    </row>
    <row r="601" customFormat="false" ht="12.75" hidden="false" customHeight="false" outlineLevel="0" collapsed="false">
      <c r="A601" s="197" t="s">
        <v>64</v>
      </c>
      <c r="B601" s="198"/>
      <c r="C601" s="199" t="s">
        <v>131</v>
      </c>
      <c r="D601" s="171" t="n">
        <v>22</v>
      </c>
      <c r="E601" s="172" t="s">
        <v>126</v>
      </c>
      <c r="F601" s="178" t="n">
        <f aca="false">SUM(H601:CJ601)</f>
        <v>0</v>
      </c>
      <c r="G601" s="179" t="n">
        <f aca="false">SUM(F595:F601)</f>
        <v>0</v>
      </c>
      <c r="H601" s="180"/>
      <c r="I601" s="181"/>
      <c r="J601" s="181"/>
      <c r="K601" s="181"/>
      <c r="L601" s="181"/>
      <c r="M601" s="181"/>
      <c r="N601" s="181"/>
      <c r="O601" s="181"/>
      <c r="P601" s="181"/>
      <c r="Q601" s="181"/>
      <c r="R601" s="181"/>
      <c r="S601" s="181"/>
      <c r="T601" s="181"/>
      <c r="U601" s="181"/>
      <c r="V601" s="181"/>
      <c r="W601" s="181"/>
      <c r="X601" s="181"/>
      <c r="Y601" s="181"/>
      <c r="Z601" s="181"/>
      <c r="AA601" s="181"/>
      <c r="AB601" s="181"/>
      <c r="AC601" s="181"/>
      <c r="AD601" s="181"/>
      <c r="AE601" s="181"/>
      <c r="AF601" s="181"/>
      <c r="AG601" s="181"/>
      <c r="AH601" s="181"/>
      <c r="AI601" s="181"/>
      <c r="AJ601" s="181"/>
      <c r="AK601" s="181"/>
      <c r="AL601" s="181"/>
      <c r="AM601" s="181"/>
      <c r="AN601" s="181"/>
      <c r="AO601" s="181"/>
      <c r="AP601" s="181"/>
      <c r="AQ601" s="181"/>
      <c r="AR601" s="181"/>
      <c r="AS601" s="181"/>
      <c r="AT601" s="181"/>
      <c r="AU601" s="181"/>
      <c r="AV601" s="181"/>
      <c r="AW601" s="181"/>
      <c r="AX601" s="181"/>
      <c r="AY601" s="181"/>
      <c r="AZ601" s="181"/>
      <c r="BA601" s="181"/>
      <c r="BB601" s="181"/>
      <c r="BC601" s="181"/>
      <c r="BD601" s="181"/>
      <c r="BE601" s="181"/>
      <c r="BF601" s="181"/>
      <c r="BG601" s="181"/>
      <c r="BH601" s="181"/>
      <c r="BI601" s="181"/>
      <c r="BJ601" s="181"/>
      <c r="BK601" s="181"/>
      <c r="BL601" s="181"/>
      <c r="BM601" s="181"/>
      <c r="BN601" s="181"/>
      <c r="BO601" s="181"/>
      <c r="BP601" s="181"/>
      <c r="BQ601" s="181"/>
      <c r="BR601" s="181"/>
      <c r="BS601" s="181"/>
      <c r="BT601" s="181"/>
      <c r="BU601" s="181"/>
      <c r="BV601" s="181"/>
      <c r="BW601" s="181"/>
      <c r="BX601" s="181"/>
      <c r="BY601" s="181"/>
      <c r="BZ601" s="181"/>
      <c r="CA601" s="181"/>
      <c r="CB601" s="181"/>
      <c r="CC601" s="181"/>
      <c r="CD601" s="181"/>
      <c r="CE601" s="181"/>
      <c r="CF601" s="181"/>
      <c r="CG601" s="181"/>
      <c r="CH601" s="181"/>
      <c r="CI601" s="181"/>
      <c r="CJ601" s="181"/>
      <c r="CK601" s="177"/>
      <c r="CL601" s="177"/>
    </row>
    <row r="602" customFormat="false" ht="12.75" hidden="false" customHeight="false" outlineLevel="0" collapsed="false">
      <c r="A602" s="197" t="s">
        <v>64</v>
      </c>
      <c r="B602" s="198"/>
      <c r="C602" s="199" t="s">
        <v>131</v>
      </c>
      <c r="D602" s="171" t="n">
        <v>23</v>
      </c>
      <c r="E602" s="172" t="s">
        <v>127</v>
      </c>
      <c r="F602" s="173" t="n">
        <f aca="false">SUM(H602:CJ602)</f>
        <v>0</v>
      </c>
      <c r="G602" s="174"/>
      <c r="H602" s="175"/>
      <c r="I602" s="176"/>
      <c r="J602" s="176"/>
      <c r="K602" s="176"/>
      <c r="L602" s="176"/>
      <c r="M602" s="176"/>
      <c r="N602" s="176"/>
      <c r="O602" s="176"/>
      <c r="P602" s="176"/>
      <c r="Q602" s="176"/>
      <c r="R602" s="176"/>
      <c r="S602" s="176"/>
      <c r="T602" s="176"/>
      <c r="U602" s="176"/>
      <c r="V602" s="176"/>
      <c r="W602" s="176"/>
      <c r="X602" s="176"/>
      <c r="Y602" s="176"/>
      <c r="Z602" s="176"/>
      <c r="AA602" s="176"/>
      <c r="AB602" s="176"/>
      <c r="AC602" s="176"/>
      <c r="AD602" s="176"/>
      <c r="AE602" s="176"/>
      <c r="AF602" s="176"/>
      <c r="AG602" s="176"/>
      <c r="AH602" s="176"/>
      <c r="AI602" s="176"/>
      <c r="AJ602" s="176"/>
      <c r="AK602" s="176"/>
      <c r="AL602" s="176"/>
      <c r="AM602" s="176"/>
      <c r="AN602" s="176"/>
      <c r="AO602" s="176"/>
      <c r="AP602" s="176"/>
      <c r="AQ602" s="176"/>
      <c r="AR602" s="176"/>
      <c r="AS602" s="176"/>
      <c r="AT602" s="176"/>
      <c r="AU602" s="176"/>
      <c r="AV602" s="176"/>
      <c r="AW602" s="176"/>
      <c r="AX602" s="176"/>
      <c r="AY602" s="176"/>
      <c r="AZ602" s="176"/>
      <c r="BA602" s="176"/>
      <c r="BB602" s="176"/>
      <c r="BC602" s="176"/>
      <c r="BD602" s="176"/>
      <c r="BE602" s="176"/>
      <c r="BF602" s="176"/>
      <c r="BG602" s="176"/>
      <c r="BH602" s="176"/>
      <c r="BI602" s="176"/>
      <c r="BJ602" s="176"/>
      <c r="BK602" s="176"/>
      <c r="BL602" s="176"/>
      <c r="BM602" s="176"/>
      <c r="BN602" s="176"/>
      <c r="BO602" s="176"/>
      <c r="BP602" s="176"/>
      <c r="BQ602" s="176"/>
      <c r="BR602" s="176"/>
      <c r="BS602" s="176"/>
      <c r="BT602" s="176"/>
      <c r="BU602" s="176"/>
      <c r="BV602" s="176"/>
      <c r="BW602" s="176"/>
      <c r="BX602" s="176"/>
      <c r="BY602" s="176"/>
      <c r="BZ602" s="176"/>
      <c r="CA602" s="176"/>
      <c r="CB602" s="176"/>
      <c r="CC602" s="176"/>
      <c r="CD602" s="176"/>
      <c r="CE602" s="176"/>
      <c r="CF602" s="176"/>
      <c r="CG602" s="176"/>
      <c r="CH602" s="176"/>
      <c r="CI602" s="176"/>
      <c r="CJ602" s="176"/>
      <c r="CK602" s="177"/>
      <c r="CL602" s="177"/>
    </row>
    <row r="603" customFormat="false" ht="12.75" hidden="false" customHeight="false" outlineLevel="0" collapsed="false">
      <c r="A603" s="197" t="s">
        <v>64</v>
      </c>
      <c r="B603" s="198"/>
      <c r="C603" s="199" t="s">
        <v>131</v>
      </c>
      <c r="D603" s="171" t="n">
        <v>24</v>
      </c>
      <c r="E603" s="172" t="s">
        <v>127</v>
      </c>
      <c r="F603" s="173" t="n">
        <f aca="false">SUM(H603:CJ603)</f>
        <v>0</v>
      </c>
      <c r="G603" s="174"/>
      <c r="H603" s="175"/>
      <c r="I603" s="176"/>
      <c r="J603" s="176"/>
      <c r="K603" s="176"/>
      <c r="L603" s="176"/>
      <c r="M603" s="176"/>
      <c r="N603" s="176"/>
      <c r="O603" s="176"/>
      <c r="P603" s="176"/>
      <c r="Q603" s="176"/>
      <c r="R603" s="176"/>
      <c r="S603" s="176"/>
      <c r="T603" s="176"/>
      <c r="U603" s="176"/>
      <c r="V603" s="176"/>
      <c r="W603" s="176"/>
      <c r="X603" s="176"/>
      <c r="Y603" s="176"/>
      <c r="Z603" s="176"/>
      <c r="AA603" s="176"/>
      <c r="AB603" s="176"/>
      <c r="AC603" s="176"/>
      <c r="AD603" s="176"/>
      <c r="AE603" s="176"/>
      <c r="AF603" s="176"/>
      <c r="AG603" s="176"/>
      <c r="AH603" s="176"/>
      <c r="AI603" s="176"/>
      <c r="AJ603" s="176"/>
      <c r="AK603" s="176"/>
      <c r="AL603" s="176"/>
      <c r="AM603" s="176"/>
      <c r="AN603" s="176"/>
      <c r="AO603" s="176"/>
      <c r="AP603" s="176"/>
      <c r="AQ603" s="176"/>
      <c r="AR603" s="176"/>
      <c r="AS603" s="176"/>
      <c r="AT603" s="176"/>
      <c r="AU603" s="176"/>
      <c r="AV603" s="176"/>
      <c r="AW603" s="176"/>
      <c r="AX603" s="176"/>
      <c r="AY603" s="176"/>
      <c r="AZ603" s="176"/>
      <c r="BA603" s="176"/>
      <c r="BB603" s="176"/>
      <c r="BC603" s="176"/>
      <c r="BD603" s="176"/>
      <c r="BE603" s="176"/>
      <c r="BF603" s="176"/>
      <c r="BG603" s="176"/>
      <c r="BH603" s="176"/>
      <c r="BI603" s="176"/>
      <c r="BJ603" s="176"/>
      <c r="BK603" s="176"/>
      <c r="BL603" s="176"/>
      <c r="BM603" s="176"/>
      <c r="BN603" s="176"/>
      <c r="BO603" s="176"/>
      <c r="BP603" s="176"/>
      <c r="BQ603" s="176"/>
      <c r="BR603" s="176"/>
      <c r="BS603" s="176"/>
      <c r="BT603" s="176"/>
      <c r="BU603" s="176"/>
      <c r="BV603" s="176"/>
      <c r="BW603" s="176"/>
      <c r="BX603" s="176"/>
      <c r="BY603" s="176"/>
      <c r="BZ603" s="176"/>
      <c r="CA603" s="176"/>
      <c r="CB603" s="176"/>
      <c r="CC603" s="176"/>
      <c r="CD603" s="176"/>
      <c r="CE603" s="176"/>
      <c r="CF603" s="176"/>
      <c r="CG603" s="176"/>
      <c r="CH603" s="176"/>
      <c r="CI603" s="176"/>
      <c r="CJ603" s="176"/>
      <c r="CK603" s="177"/>
      <c r="CL603" s="177"/>
    </row>
    <row r="604" customFormat="false" ht="12.75" hidden="false" customHeight="false" outlineLevel="0" collapsed="false">
      <c r="A604" s="197" t="s">
        <v>64</v>
      </c>
      <c r="B604" s="198"/>
      <c r="C604" s="199" t="s">
        <v>131</v>
      </c>
      <c r="D604" s="171" t="n">
        <v>25</v>
      </c>
      <c r="E604" s="172" t="s">
        <v>127</v>
      </c>
      <c r="F604" s="173" t="n">
        <f aca="false">SUM(H604:CJ604)</f>
        <v>0</v>
      </c>
      <c r="G604" s="174"/>
      <c r="H604" s="175"/>
      <c r="I604" s="176"/>
      <c r="J604" s="176"/>
      <c r="K604" s="176"/>
      <c r="L604" s="176"/>
      <c r="M604" s="176"/>
      <c r="N604" s="176"/>
      <c r="O604" s="176"/>
      <c r="P604" s="176"/>
      <c r="Q604" s="176"/>
      <c r="R604" s="176"/>
      <c r="S604" s="176"/>
      <c r="T604" s="176"/>
      <c r="U604" s="176"/>
      <c r="V604" s="176"/>
      <c r="W604" s="176"/>
      <c r="X604" s="176"/>
      <c r="Y604" s="176"/>
      <c r="Z604" s="176"/>
      <c r="AA604" s="176"/>
      <c r="AB604" s="176"/>
      <c r="AC604" s="176"/>
      <c r="AD604" s="176"/>
      <c r="AE604" s="176"/>
      <c r="AF604" s="176"/>
      <c r="AG604" s="176"/>
      <c r="AH604" s="176"/>
      <c r="AI604" s="176"/>
      <c r="AJ604" s="176"/>
      <c r="AK604" s="176"/>
      <c r="AL604" s="176"/>
      <c r="AM604" s="176"/>
      <c r="AN604" s="176"/>
      <c r="AO604" s="176"/>
      <c r="AP604" s="176"/>
      <c r="AQ604" s="176"/>
      <c r="AR604" s="176"/>
      <c r="AS604" s="176"/>
      <c r="AT604" s="176"/>
      <c r="AU604" s="176"/>
      <c r="AV604" s="176"/>
      <c r="AW604" s="176"/>
      <c r="AX604" s="176"/>
      <c r="AY604" s="176"/>
      <c r="AZ604" s="176"/>
      <c r="BA604" s="176"/>
      <c r="BB604" s="176"/>
      <c r="BC604" s="176"/>
      <c r="BD604" s="176"/>
      <c r="BE604" s="176"/>
      <c r="BF604" s="176"/>
      <c r="BG604" s="176"/>
      <c r="BH604" s="176"/>
      <c r="BI604" s="176"/>
      <c r="BJ604" s="176"/>
      <c r="BK604" s="176"/>
      <c r="BL604" s="176"/>
      <c r="BM604" s="176"/>
      <c r="BN604" s="176"/>
      <c r="BO604" s="176"/>
      <c r="BP604" s="176"/>
      <c r="BQ604" s="176"/>
      <c r="BR604" s="176"/>
      <c r="BS604" s="176"/>
      <c r="BT604" s="176"/>
      <c r="BU604" s="176"/>
      <c r="BV604" s="176"/>
      <c r="BW604" s="176"/>
      <c r="BX604" s="176"/>
      <c r="BY604" s="176"/>
      <c r="BZ604" s="176"/>
      <c r="CA604" s="176"/>
      <c r="CB604" s="176"/>
      <c r="CC604" s="176"/>
      <c r="CD604" s="176"/>
      <c r="CE604" s="176"/>
      <c r="CF604" s="176"/>
      <c r="CG604" s="176"/>
      <c r="CH604" s="176"/>
      <c r="CI604" s="176"/>
      <c r="CJ604" s="176"/>
      <c r="CK604" s="177"/>
      <c r="CL604" s="177"/>
    </row>
    <row r="605" customFormat="false" ht="12.75" hidden="false" customHeight="false" outlineLevel="0" collapsed="false">
      <c r="A605" s="197" t="s">
        <v>64</v>
      </c>
      <c r="B605" s="198"/>
      <c r="C605" s="199" t="s">
        <v>131</v>
      </c>
      <c r="D605" s="171" t="n">
        <v>26</v>
      </c>
      <c r="E605" s="172" t="s">
        <v>127</v>
      </c>
      <c r="F605" s="173" t="n">
        <f aca="false">SUM(H605:CJ605)</f>
        <v>0</v>
      </c>
      <c r="G605" s="174"/>
      <c r="H605" s="175"/>
      <c r="I605" s="176"/>
      <c r="J605" s="176"/>
      <c r="K605" s="176"/>
      <c r="L605" s="176"/>
      <c r="M605" s="176"/>
      <c r="N605" s="176"/>
      <c r="O605" s="176"/>
      <c r="P605" s="176"/>
      <c r="Q605" s="176"/>
      <c r="R605" s="176"/>
      <c r="S605" s="176"/>
      <c r="T605" s="176"/>
      <c r="U605" s="176"/>
      <c r="V605" s="176"/>
      <c r="W605" s="176"/>
      <c r="X605" s="176"/>
      <c r="Y605" s="176"/>
      <c r="Z605" s="176"/>
      <c r="AA605" s="176"/>
      <c r="AB605" s="176"/>
      <c r="AC605" s="176"/>
      <c r="AD605" s="176"/>
      <c r="AE605" s="176"/>
      <c r="AF605" s="176"/>
      <c r="AG605" s="176"/>
      <c r="AH605" s="176"/>
      <c r="AI605" s="176"/>
      <c r="AJ605" s="176"/>
      <c r="AK605" s="176"/>
      <c r="AL605" s="176"/>
      <c r="AM605" s="176"/>
      <c r="AN605" s="176"/>
      <c r="AO605" s="176"/>
      <c r="AP605" s="176"/>
      <c r="AQ605" s="176"/>
      <c r="AR605" s="176"/>
      <c r="AS605" s="176"/>
      <c r="AT605" s="176"/>
      <c r="AU605" s="176"/>
      <c r="AV605" s="176"/>
      <c r="AW605" s="176"/>
      <c r="AX605" s="176"/>
      <c r="AY605" s="176"/>
      <c r="AZ605" s="176"/>
      <c r="BA605" s="176"/>
      <c r="BB605" s="176"/>
      <c r="BC605" s="176"/>
      <c r="BD605" s="176"/>
      <c r="BE605" s="176"/>
      <c r="BF605" s="176"/>
      <c r="BG605" s="176"/>
      <c r="BH605" s="176"/>
      <c r="BI605" s="176"/>
      <c r="BJ605" s="176"/>
      <c r="BK605" s="176"/>
      <c r="BL605" s="176"/>
      <c r="BM605" s="176"/>
      <c r="BN605" s="176"/>
      <c r="BO605" s="176"/>
      <c r="BP605" s="176"/>
      <c r="BQ605" s="176"/>
      <c r="BR605" s="176"/>
      <c r="BS605" s="176"/>
      <c r="BT605" s="176"/>
      <c r="BU605" s="176"/>
      <c r="BV605" s="176"/>
      <c r="BW605" s="176"/>
      <c r="BX605" s="176"/>
      <c r="BY605" s="176"/>
      <c r="BZ605" s="176"/>
      <c r="CA605" s="176"/>
      <c r="CB605" s="176"/>
      <c r="CC605" s="176"/>
      <c r="CD605" s="176"/>
      <c r="CE605" s="176"/>
      <c r="CF605" s="176"/>
      <c r="CG605" s="176"/>
      <c r="CH605" s="176"/>
      <c r="CI605" s="176"/>
      <c r="CJ605" s="176"/>
      <c r="CK605" s="177"/>
      <c r="CL605" s="177"/>
    </row>
    <row r="606" customFormat="false" ht="12.75" hidden="false" customHeight="false" outlineLevel="0" collapsed="false">
      <c r="A606" s="197" t="s">
        <v>64</v>
      </c>
      <c r="B606" s="198"/>
      <c r="C606" s="199" t="s">
        <v>131</v>
      </c>
      <c r="D606" s="171" t="n">
        <v>27</v>
      </c>
      <c r="E606" s="172" t="s">
        <v>127</v>
      </c>
      <c r="F606" s="173" t="n">
        <f aca="false">SUM(H606:CJ606)</f>
        <v>0</v>
      </c>
      <c r="G606" s="174"/>
      <c r="H606" s="175"/>
      <c r="I606" s="176"/>
      <c r="J606" s="176"/>
      <c r="K606" s="176"/>
      <c r="L606" s="176"/>
      <c r="M606" s="176"/>
      <c r="N606" s="176"/>
      <c r="O606" s="176"/>
      <c r="P606" s="176"/>
      <c r="Q606" s="176"/>
      <c r="R606" s="176"/>
      <c r="S606" s="176"/>
      <c r="T606" s="176"/>
      <c r="U606" s="176"/>
      <c r="V606" s="176"/>
      <c r="W606" s="176"/>
      <c r="X606" s="176"/>
      <c r="Y606" s="176"/>
      <c r="Z606" s="176"/>
      <c r="AA606" s="176"/>
      <c r="AB606" s="176"/>
      <c r="AC606" s="176"/>
      <c r="AD606" s="176"/>
      <c r="AE606" s="176"/>
      <c r="AF606" s="176"/>
      <c r="AG606" s="176"/>
      <c r="AH606" s="176"/>
      <c r="AI606" s="176"/>
      <c r="AJ606" s="176"/>
      <c r="AK606" s="176"/>
      <c r="AL606" s="176"/>
      <c r="AM606" s="176"/>
      <c r="AN606" s="176"/>
      <c r="AO606" s="176"/>
      <c r="AP606" s="176"/>
      <c r="AQ606" s="176"/>
      <c r="AR606" s="176"/>
      <c r="AS606" s="176"/>
      <c r="AT606" s="176"/>
      <c r="AU606" s="176"/>
      <c r="AV606" s="176"/>
      <c r="AW606" s="176"/>
      <c r="AX606" s="176"/>
      <c r="AY606" s="176"/>
      <c r="AZ606" s="176"/>
      <c r="BA606" s="176"/>
      <c r="BB606" s="176"/>
      <c r="BC606" s="176"/>
      <c r="BD606" s="176"/>
      <c r="BE606" s="176"/>
      <c r="BF606" s="176"/>
      <c r="BG606" s="176"/>
      <c r="BH606" s="176"/>
      <c r="BI606" s="176"/>
      <c r="BJ606" s="176"/>
      <c r="BK606" s="176"/>
      <c r="BL606" s="176"/>
      <c r="BM606" s="176"/>
      <c r="BN606" s="176"/>
      <c r="BO606" s="176"/>
      <c r="BP606" s="176"/>
      <c r="BQ606" s="176"/>
      <c r="BR606" s="176"/>
      <c r="BS606" s="176"/>
      <c r="BT606" s="176"/>
      <c r="BU606" s="176"/>
      <c r="BV606" s="176"/>
      <c r="BW606" s="176"/>
      <c r="BX606" s="176"/>
      <c r="BY606" s="176"/>
      <c r="BZ606" s="176"/>
      <c r="CA606" s="176"/>
      <c r="CB606" s="176"/>
      <c r="CC606" s="176"/>
      <c r="CD606" s="176"/>
      <c r="CE606" s="176"/>
      <c r="CF606" s="176"/>
      <c r="CG606" s="176"/>
      <c r="CH606" s="176"/>
      <c r="CI606" s="176"/>
      <c r="CJ606" s="176"/>
      <c r="CK606" s="177"/>
      <c r="CL606" s="177"/>
    </row>
    <row r="607" customFormat="false" ht="12.75" hidden="false" customHeight="false" outlineLevel="0" collapsed="false">
      <c r="A607" s="197" t="s">
        <v>64</v>
      </c>
      <c r="B607" s="198"/>
      <c r="C607" s="199" t="s">
        <v>131</v>
      </c>
      <c r="D607" s="171" t="n">
        <v>28</v>
      </c>
      <c r="E607" s="172" t="s">
        <v>127</v>
      </c>
      <c r="F607" s="178" t="n">
        <f aca="false">SUM(H607:CJ607)</f>
        <v>0</v>
      </c>
      <c r="G607" s="179"/>
      <c r="H607" s="180"/>
      <c r="I607" s="181"/>
      <c r="J607" s="181"/>
      <c r="K607" s="181"/>
      <c r="L607" s="181"/>
      <c r="M607" s="181"/>
      <c r="N607" s="181"/>
      <c r="O607" s="181"/>
      <c r="P607" s="181"/>
      <c r="Q607" s="181"/>
      <c r="R607" s="181"/>
      <c r="S607" s="181"/>
      <c r="T607" s="181"/>
      <c r="U607" s="181"/>
      <c r="V607" s="181"/>
      <c r="W607" s="181"/>
      <c r="X607" s="181"/>
      <c r="Y607" s="181"/>
      <c r="Z607" s="181"/>
      <c r="AA607" s="181"/>
      <c r="AB607" s="181"/>
      <c r="AC607" s="181"/>
      <c r="AD607" s="181"/>
      <c r="AE607" s="181"/>
      <c r="AF607" s="181"/>
      <c r="AG607" s="181"/>
      <c r="AH607" s="181"/>
      <c r="AI607" s="181"/>
      <c r="AJ607" s="181"/>
      <c r="AK607" s="181"/>
      <c r="AL607" s="181"/>
      <c r="AM607" s="181"/>
      <c r="AN607" s="181"/>
      <c r="AO607" s="181"/>
      <c r="AP607" s="181"/>
      <c r="AQ607" s="181"/>
      <c r="AR607" s="181"/>
      <c r="AS607" s="181"/>
      <c r="AT607" s="181"/>
      <c r="AU607" s="181"/>
      <c r="AV607" s="181"/>
      <c r="AW607" s="181"/>
      <c r="AX607" s="181"/>
      <c r="AY607" s="181"/>
      <c r="AZ607" s="181"/>
      <c r="BA607" s="181"/>
      <c r="BB607" s="181"/>
      <c r="BC607" s="181"/>
      <c r="BD607" s="181"/>
      <c r="BE607" s="181"/>
      <c r="BF607" s="181"/>
      <c r="BG607" s="181"/>
      <c r="BH607" s="181"/>
      <c r="BI607" s="181"/>
      <c r="BJ607" s="181"/>
      <c r="BK607" s="181"/>
      <c r="BL607" s="181"/>
      <c r="BM607" s="181"/>
      <c r="BN607" s="181"/>
      <c r="BO607" s="181"/>
      <c r="BP607" s="181"/>
      <c r="BQ607" s="181"/>
      <c r="BR607" s="181"/>
      <c r="BS607" s="181"/>
      <c r="BT607" s="181"/>
      <c r="BU607" s="181"/>
      <c r="BV607" s="181"/>
      <c r="BW607" s="181"/>
      <c r="BX607" s="181"/>
      <c r="BY607" s="181"/>
      <c r="BZ607" s="181"/>
      <c r="CA607" s="181"/>
      <c r="CB607" s="181"/>
      <c r="CC607" s="181"/>
      <c r="CD607" s="181"/>
      <c r="CE607" s="181"/>
      <c r="CF607" s="181"/>
      <c r="CG607" s="181"/>
      <c r="CH607" s="181"/>
      <c r="CI607" s="181"/>
      <c r="CJ607" s="181"/>
      <c r="CK607" s="177"/>
      <c r="CL607" s="177"/>
    </row>
    <row r="608" customFormat="false" ht="12.75" hidden="false" customHeight="false" outlineLevel="0" collapsed="false">
      <c r="A608" s="197" t="s">
        <v>64</v>
      </c>
      <c r="B608" s="198"/>
      <c r="C608" s="199" t="s">
        <v>131</v>
      </c>
      <c r="D608" s="171" t="n">
        <v>29</v>
      </c>
      <c r="E608" s="172" t="s">
        <v>127</v>
      </c>
      <c r="F608" s="178" t="n">
        <f aca="false">SUM(H608:CJ608)</f>
        <v>0</v>
      </c>
      <c r="G608" s="179" t="n">
        <f aca="false">SUM(F602:F608)</f>
        <v>0</v>
      </c>
      <c r="H608" s="180"/>
      <c r="I608" s="181"/>
      <c r="J608" s="181"/>
      <c r="K608" s="181"/>
      <c r="L608" s="181"/>
      <c r="M608" s="181"/>
      <c r="N608" s="181"/>
      <c r="O608" s="181"/>
      <c r="P608" s="181"/>
      <c r="Q608" s="181"/>
      <c r="R608" s="181"/>
      <c r="S608" s="181"/>
      <c r="T608" s="181"/>
      <c r="U608" s="181"/>
      <c r="V608" s="181"/>
      <c r="W608" s="181"/>
      <c r="X608" s="181"/>
      <c r="Y608" s="181"/>
      <c r="Z608" s="181"/>
      <c r="AA608" s="181"/>
      <c r="AB608" s="181"/>
      <c r="AC608" s="181"/>
      <c r="AD608" s="181"/>
      <c r="AE608" s="181"/>
      <c r="AF608" s="181"/>
      <c r="AG608" s="181"/>
      <c r="AH608" s="181"/>
      <c r="AI608" s="181"/>
      <c r="AJ608" s="181"/>
      <c r="AK608" s="181"/>
      <c r="AL608" s="181"/>
      <c r="AM608" s="181"/>
      <c r="AN608" s="181"/>
      <c r="AO608" s="181"/>
      <c r="AP608" s="181"/>
      <c r="AQ608" s="181"/>
      <c r="AR608" s="181"/>
      <c r="AS608" s="181"/>
      <c r="AT608" s="181"/>
      <c r="AU608" s="181"/>
      <c r="AV608" s="181"/>
      <c r="AW608" s="181"/>
      <c r="AX608" s="181"/>
      <c r="AY608" s="181"/>
      <c r="AZ608" s="181"/>
      <c r="BA608" s="181"/>
      <c r="BB608" s="181"/>
      <c r="BC608" s="181"/>
      <c r="BD608" s="181"/>
      <c r="BE608" s="181"/>
      <c r="BF608" s="181"/>
      <c r="BG608" s="181"/>
      <c r="BH608" s="181"/>
      <c r="BI608" s="181"/>
      <c r="BJ608" s="181"/>
      <c r="BK608" s="181"/>
      <c r="BL608" s="181"/>
      <c r="BM608" s="181"/>
      <c r="BN608" s="181"/>
      <c r="BO608" s="181"/>
      <c r="BP608" s="181"/>
      <c r="BQ608" s="181"/>
      <c r="BR608" s="181"/>
      <c r="BS608" s="181"/>
      <c r="BT608" s="181"/>
      <c r="BU608" s="181"/>
      <c r="BV608" s="181"/>
      <c r="BW608" s="181"/>
      <c r="BX608" s="181"/>
      <c r="BY608" s="181"/>
      <c r="BZ608" s="181"/>
      <c r="CA608" s="181"/>
      <c r="CB608" s="181"/>
      <c r="CC608" s="181"/>
      <c r="CD608" s="181"/>
      <c r="CE608" s="181"/>
      <c r="CF608" s="181"/>
      <c r="CG608" s="181"/>
      <c r="CH608" s="181"/>
      <c r="CI608" s="181"/>
      <c r="CJ608" s="181"/>
      <c r="CK608" s="177"/>
      <c r="CL608" s="177"/>
    </row>
    <row r="609" customFormat="false" ht="12.75" hidden="false" customHeight="false" outlineLevel="0" collapsed="false">
      <c r="A609" s="197" t="s">
        <v>64</v>
      </c>
      <c r="B609" s="198"/>
      <c r="C609" s="199" t="s">
        <v>131</v>
      </c>
      <c r="D609" s="171" t="n">
        <v>30</v>
      </c>
      <c r="E609" s="172" t="s">
        <v>128</v>
      </c>
      <c r="F609" s="173" t="n">
        <f aca="false">SUM(H609:CJ609)</f>
        <v>0</v>
      </c>
      <c r="G609" s="174"/>
      <c r="H609" s="175"/>
      <c r="I609" s="176"/>
      <c r="J609" s="176"/>
      <c r="K609" s="176"/>
      <c r="L609" s="176"/>
      <c r="M609" s="176"/>
      <c r="N609" s="176"/>
      <c r="O609" s="176"/>
      <c r="P609" s="176"/>
      <c r="Q609" s="176"/>
      <c r="R609" s="176"/>
      <c r="S609" s="176"/>
      <c r="T609" s="176"/>
      <c r="U609" s="176"/>
      <c r="V609" s="176"/>
      <c r="W609" s="176"/>
      <c r="X609" s="176"/>
      <c r="Y609" s="176"/>
      <c r="Z609" s="176"/>
      <c r="AA609" s="176"/>
      <c r="AB609" s="176"/>
      <c r="AC609" s="176"/>
      <c r="AD609" s="176"/>
      <c r="AE609" s="176"/>
      <c r="AF609" s="176"/>
      <c r="AG609" s="176"/>
      <c r="AH609" s="176"/>
      <c r="AI609" s="176"/>
      <c r="AJ609" s="176"/>
      <c r="AK609" s="176"/>
      <c r="AL609" s="176"/>
      <c r="AM609" s="176"/>
      <c r="AN609" s="176"/>
      <c r="AO609" s="176"/>
      <c r="AP609" s="176"/>
      <c r="AQ609" s="176"/>
      <c r="AR609" s="176"/>
      <c r="AS609" s="176"/>
      <c r="AT609" s="176"/>
      <c r="AU609" s="176"/>
      <c r="AV609" s="176"/>
      <c r="AW609" s="176"/>
      <c r="AX609" s="176"/>
      <c r="AY609" s="176"/>
      <c r="AZ609" s="176"/>
      <c r="BA609" s="176"/>
      <c r="BB609" s="176"/>
      <c r="BC609" s="176"/>
      <c r="BD609" s="176"/>
      <c r="BE609" s="176"/>
      <c r="BF609" s="176"/>
      <c r="BG609" s="176"/>
      <c r="BH609" s="176"/>
      <c r="BI609" s="176"/>
      <c r="BJ609" s="176"/>
      <c r="BK609" s="176"/>
      <c r="BL609" s="176"/>
      <c r="BM609" s="176"/>
      <c r="BN609" s="176"/>
      <c r="BO609" s="176"/>
      <c r="BP609" s="176"/>
      <c r="BQ609" s="176"/>
      <c r="BR609" s="176"/>
      <c r="BS609" s="176"/>
      <c r="BT609" s="176"/>
      <c r="BU609" s="176"/>
      <c r="BV609" s="176"/>
      <c r="BW609" s="176"/>
      <c r="BX609" s="176"/>
      <c r="BY609" s="176"/>
      <c r="BZ609" s="176"/>
      <c r="CA609" s="176"/>
      <c r="CB609" s="176"/>
      <c r="CC609" s="176"/>
      <c r="CD609" s="176"/>
      <c r="CE609" s="176"/>
      <c r="CF609" s="176"/>
      <c r="CG609" s="176"/>
      <c r="CH609" s="176"/>
      <c r="CI609" s="176"/>
      <c r="CJ609" s="176"/>
      <c r="CK609" s="177"/>
      <c r="CL609" s="177"/>
    </row>
    <row r="610" customFormat="false" ht="13.5" hidden="false" customHeight="false" outlineLevel="0" collapsed="false">
      <c r="A610" s="197" t="s">
        <v>64</v>
      </c>
      <c r="B610" s="198"/>
      <c r="C610" s="199" t="s">
        <v>131</v>
      </c>
      <c r="D610" s="171"/>
      <c r="E610" s="172"/>
      <c r="F610" s="173" t="n">
        <f aca="false">SUM(H610:CJ610)</f>
        <v>0</v>
      </c>
      <c r="G610" s="174"/>
      <c r="H610" s="175"/>
      <c r="I610" s="176"/>
      <c r="J610" s="176"/>
      <c r="K610" s="176"/>
      <c r="L610" s="176"/>
      <c r="M610" s="176"/>
      <c r="N610" s="176"/>
      <c r="O610" s="176"/>
      <c r="P610" s="176"/>
      <c r="Q610" s="176"/>
      <c r="R610" s="176"/>
      <c r="S610" s="176"/>
      <c r="T610" s="176"/>
      <c r="U610" s="176"/>
      <c r="V610" s="176"/>
      <c r="W610" s="176"/>
      <c r="X610" s="176"/>
      <c r="Y610" s="176"/>
      <c r="Z610" s="176"/>
      <c r="AA610" s="176"/>
      <c r="AB610" s="176"/>
      <c r="AC610" s="176"/>
      <c r="AD610" s="176"/>
      <c r="AE610" s="176"/>
      <c r="AF610" s="176"/>
      <c r="AG610" s="176"/>
      <c r="AH610" s="176"/>
      <c r="AI610" s="176"/>
      <c r="AJ610" s="176"/>
      <c r="AK610" s="176"/>
      <c r="AL610" s="176"/>
      <c r="AM610" s="176"/>
      <c r="AN610" s="176"/>
      <c r="AO610" s="176"/>
      <c r="AP610" s="176"/>
      <c r="AQ610" s="176"/>
      <c r="AR610" s="176"/>
      <c r="AS610" s="176"/>
      <c r="AT610" s="176"/>
      <c r="AU610" s="176"/>
      <c r="AV610" s="176"/>
      <c r="AW610" s="176"/>
      <c r="AX610" s="176"/>
      <c r="AY610" s="176"/>
      <c r="AZ610" s="176"/>
      <c r="BA610" s="176"/>
      <c r="BB610" s="176"/>
      <c r="BC610" s="176"/>
      <c r="BD610" s="176"/>
      <c r="BE610" s="176"/>
      <c r="BF610" s="176"/>
      <c r="BG610" s="176"/>
      <c r="BH610" s="176"/>
      <c r="BI610" s="176"/>
      <c r="BJ610" s="176"/>
      <c r="BK610" s="176"/>
      <c r="BL610" s="176"/>
      <c r="BM610" s="176"/>
      <c r="BN610" s="176"/>
      <c r="BO610" s="176"/>
      <c r="BP610" s="176"/>
      <c r="BQ610" s="176"/>
      <c r="BR610" s="176"/>
      <c r="BS610" s="176"/>
      <c r="BT610" s="176"/>
      <c r="BU610" s="176"/>
      <c r="BV610" s="176"/>
      <c r="BW610" s="176"/>
      <c r="BX610" s="176"/>
      <c r="BY610" s="176"/>
      <c r="BZ610" s="176"/>
      <c r="CA610" s="176"/>
      <c r="CB610" s="176"/>
      <c r="CC610" s="176"/>
      <c r="CD610" s="176"/>
      <c r="CE610" s="176"/>
      <c r="CF610" s="176"/>
      <c r="CG610" s="176"/>
      <c r="CH610" s="176"/>
      <c r="CI610" s="176"/>
      <c r="CJ610" s="176"/>
      <c r="CK610" s="177"/>
      <c r="CL610" s="177"/>
    </row>
    <row r="611" customFormat="false" ht="13.5" hidden="false" customHeight="false" outlineLevel="0" collapsed="false">
      <c r="A611" s="200" t="s">
        <v>64</v>
      </c>
      <c r="B611" s="201"/>
      <c r="C611" s="183" t="s">
        <v>132</v>
      </c>
      <c r="D611" s="184" t="s">
        <v>49</v>
      </c>
      <c r="E611" s="185"/>
      <c r="F611" s="185" t="n">
        <f aca="false">SUM(F580:F610)</f>
        <v>46.5</v>
      </c>
      <c r="G611" s="185"/>
      <c r="H611" s="186" t="n">
        <f aca="false">SUM(H580:H610)</f>
        <v>8.75</v>
      </c>
      <c r="I611" s="187" t="n">
        <f aca="false">SUM(I580:I610)</f>
        <v>0</v>
      </c>
      <c r="J611" s="188" t="n">
        <f aca="false">SUM(J580:J610)</f>
        <v>0</v>
      </c>
      <c r="K611" s="189" t="n">
        <f aca="false">SUM(K580:K610)</f>
        <v>0</v>
      </c>
      <c r="L611" s="189" t="n">
        <f aca="false">SUM(L580:L610)</f>
        <v>0</v>
      </c>
      <c r="M611" s="190" t="n">
        <f aca="false">SUM(M580:M610)</f>
        <v>0</v>
      </c>
      <c r="N611" s="190" t="n">
        <f aca="false">SUM(N580:N610)</f>
        <v>0</v>
      </c>
      <c r="O611" s="190" t="n">
        <f aca="false">SUM(O580:O610)</f>
        <v>0</v>
      </c>
      <c r="P611" s="190" t="n">
        <f aca="false">SUM(P580:P610)</f>
        <v>0</v>
      </c>
      <c r="Q611" s="190" t="n">
        <f aca="false">SUM(Q580:Q610)</f>
        <v>0</v>
      </c>
      <c r="R611" s="188" t="n">
        <f aca="false">SUM(R580:R610)</f>
        <v>4.5</v>
      </c>
      <c r="S611" s="188" t="n">
        <f aca="false">SUM(S580:S610)</f>
        <v>0.75</v>
      </c>
      <c r="T611" s="188" t="n">
        <f aca="false">SUM(T580:T610)</f>
        <v>0</v>
      </c>
      <c r="U611" s="188" t="n">
        <f aca="false">SUM(U580:U610)</f>
        <v>2.25</v>
      </c>
      <c r="V611" s="188" t="n">
        <f aca="false">SUM(V580:V610)</f>
        <v>0</v>
      </c>
      <c r="W611" s="188" t="n">
        <f aca="false">SUM(W580:W610)</f>
        <v>0.5</v>
      </c>
      <c r="X611" s="188" t="n">
        <f aca="false">SUM(X580:X610)</f>
        <v>3.25</v>
      </c>
      <c r="Y611" s="188" t="n">
        <f aca="false">SUM(Y580:Y610)</f>
        <v>0</v>
      </c>
      <c r="Z611" s="188" t="n">
        <f aca="false">SUM(Z580:Z610)</f>
        <v>0</v>
      </c>
      <c r="AA611" s="188" t="n">
        <f aca="false">SUM(AA580:AA610)</f>
        <v>0</v>
      </c>
      <c r="AB611" s="188" t="n">
        <f aca="false">SUM(AB580:AB610)</f>
        <v>16.75</v>
      </c>
      <c r="AC611" s="188" t="n">
        <f aca="false">SUM(AC580:AC610)</f>
        <v>0</v>
      </c>
      <c r="AD611" s="188" t="n">
        <f aca="false">SUM(AD580:AD610)</f>
        <v>0</v>
      </c>
      <c r="AE611" s="188" t="n">
        <f aca="false">SUM(AE580:AE610)</f>
        <v>1</v>
      </c>
      <c r="AF611" s="188" t="n">
        <f aca="false">SUM(AF580:AF610)</f>
        <v>0</v>
      </c>
      <c r="AG611" s="188" t="n">
        <f aca="false">SUM(AG580:AG610)</f>
        <v>0</v>
      </c>
      <c r="AH611" s="188" t="n">
        <f aca="false">SUM(AH580:AH610)</f>
        <v>7.75</v>
      </c>
      <c r="AI611" s="188" t="n">
        <f aca="false">SUM(AI580:AI610)</f>
        <v>0</v>
      </c>
      <c r="AJ611" s="188" t="n">
        <f aca="false">SUM(AJ580:AJ610)</f>
        <v>0</v>
      </c>
      <c r="AK611" s="188" t="n">
        <f aca="false">SUM(AK580:AK610)</f>
        <v>0</v>
      </c>
      <c r="AL611" s="188" t="n">
        <f aca="false">SUM(AL580:AL610)</f>
        <v>0</v>
      </c>
      <c r="AM611" s="188" t="n">
        <f aca="false">SUM(AM580:AM610)</f>
        <v>0</v>
      </c>
      <c r="AN611" s="188" t="n">
        <f aca="false">SUM(AN580:AN610)</f>
        <v>1</v>
      </c>
      <c r="AO611" s="188" t="n">
        <f aca="false">SUM(AO580:AO610)</f>
        <v>0</v>
      </c>
      <c r="AP611" s="188" t="n">
        <f aca="false">SUM(AP580:AP610)</f>
        <v>0</v>
      </c>
      <c r="AQ611" s="188" t="n">
        <f aca="false">SUM(AQ580:AQ610)</f>
        <v>0</v>
      </c>
      <c r="AR611" s="188" t="n">
        <f aca="false">SUM(AR580:AR610)</f>
        <v>0</v>
      </c>
      <c r="AS611" s="188" t="n">
        <f aca="false">SUM(AS580:AS610)</f>
        <v>0</v>
      </c>
      <c r="AT611" s="188" t="n">
        <f aca="false">SUM(AT580:AT610)</f>
        <v>0</v>
      </c>
      <c r="AU611" s="188" t="n">
        <f aca="false">SUM(AU580:AU610)</f>
        <v>0</v>
      </c>
      <c r="AV611" s="188" t="n">
        <f aca="false">SUM(AV580:AV610)</f>
        <v>0</v>
      </c>
      <c r="AW611" s="188" t="n">
        <f aca="false">SUM(AW580:AW610)</f>
        <v>0</v>
      </c>
      <c r="AX611" s="188" t="n">
        <f aca="false">SUM(AX580:AX610)</f>
        <v>0</v>
      </c>
      <c r="AY611" s="188" t="n">
        <f aca="false">SUM(AY580:AY610)</f>
        <v>0</v>
      </c>
      <c r="AZ611" s="188" t="n">
        <f aca="false">SUM(AZ580:AZ610)</f>
        <v>0</v>
      </c>
      <c r="BA611" s="188" t="n">
        <f aca="false">SUM(BA580:BA610)</f>
        <v>0</v>
      </c>
      <c r="BB611" s="188" t="n">
        <f aca="false">SUM(BB580:BB610)</f>
        <v>0</v>
      </c>
      <c r="BC611" s="188" t="n">
        <f aca="false">SUM(BC580:BC610)</f>
        <v>0</v>
      </c>
      <c r="BD611" s="188" t="n">
        <f aca="false">SUM(BD580:BD610)</f>
        <v>0</v>
      </c>
      <c r="BE611" s="188" t="n">
        <f aca="false">SUM(BE580:BE610)</f>
        <v>0</v>
      </c>
      <c r="BF611" s="188" t="n">
        <f aca="false">SUM(BF580:BF610)</f>
        <v>0</v>
      </c>
      <c r="BG611" s="188" t="n">
        <f aca="false">SUM(BG580:BG610)</f>
        <v>0</v>
      </c>
      <c r="BH611" s="188" t="n">
        <f aca="false">SUM(BH580:BH610)</f>
        <v>0</v>
      </c>
      <c r="BI611" s="188" t="n">
        <f aca="false">SUM(BI580:BI610)</f>
        <v>0</v>
      </c>
      <c r="BJ611" s="188" t="n">
        <f aca="false">SUM(BJ580:BJ610)</f>
        <v>0</v>
      </c>
      <c r="BK611" s="188" t="n">
        <f aca="false">SUM(BK580:BK610)</f>
        <v>0</v>
      </c>
      <c r="BL611" s="188" t="n">
        <f aca="false">SUM(BL580:BL610)</f>
        <v>0</v>
      </c>
      <c r="BM611" s="188" t="n">
        <f aca="false">SUM(BM580:BM610)</f>
        <v>0</v>
      </c>
      <c r="BN611" s="188" t="n">
        <f aca="false">SUM(BN580:BN610)</f>
        <v>0</v>
      </c>
      <c r="BO611" s="188" t="n">
        <f aca="false">SUM(BO580:BO610)</f>
        <v>0</v>
      </c>
      <c r="BP611" s="188" t="n">
        <f aca="false">SUM(BP580:BP610)</f>
        <v>0</v>
      </c>
      <c r="BQ611" s="188" t="n">
        <f aca="false">SUM(BQ580:BQ610)</f>
        <v>0</v>
      </c>
      <c r="BR611" s="188" t="n">
        <f aca="false">SUM(BR580:BR610)</f>
        <v>0</v>
      </c>
      <c r="BS611" s="188" t="n">
        <f aca="false">SUM(BS580:BS610)</f>
        <v>0</v>
      </c>
      <c r="BT611" s="188" t="n">
        <f aca="false">SUM(BT580:BT610)</f>
        <v>0</v>
      </c>
      <c r="BU611" s="188" t="n">
        <f aca="false">SUM(BU580:BU610)</f>
        <v>0</v>
      </c>
      <c r="BV611" s="188" t="n">
        <f aca="false">SUM(BV580:BV610)</f>
        <v>0</v>
      </c>
      <c r="BW611" s="188" t="n">
        <f aca="false">SUM(BW580:BW610)</f>
        <v>0</v>
      </c>
      <c r="BX611" s="188" t="n">
        <f aca="false">SUM(BX580:BX610)</f>
        <v>0</v>
      </c>
      <c r="BY611" s="188" t="n">
        <f aca="false">SUM(BY580:BY610)</f>
        <v>0</v>
      </c>
      <c r="BZ611" s="188" t="n">
        <f aca="false">SUM(BZ580:BZ610)</f>
        <v>0</v>
      </c>
      <c r="CA611" s="188" t="n">
        <f aca="false">SUM(CA580:CA610)</f>
        <v>0</v>
      </c>
      <c r="CB611" s="188" t="n">
        <f aca="false">SUM(CB580:CB610)</f>
        <v>0</v>
      </c>
      <c r="CC611" s="188" t="n">
        <f aca="false">SUM(CC580:CC610)</f>
        <v>0</v>
      </c>
      <c r="CD611" s="188" t="n">
        <f aca="false">SUM(CD580:CD610)</f>
        <v>0</v>
      </c>
      <c r="CE611" s="188" t="n">
        <f aca="false">SUM(CE580:CE610)</f>
        <v>0</v>
      </c>
      <c r="CF611" s="188" t="n">
        <f aca="false">SUM(CF580:CF610)</f>
        <v>0</v>
      </c>
      <c r="CG611" s="188" t="n">
        <f aca="false">SUM(CG580:CG610)</f>
        <v>0</v>
      </c>
      <c r="CH611" s="188" t="n">
        <f aca="false">SUM(CH580:CH610)</f>
        <v>0</v>
      </c>
      <c r="CI611" s="188" t="n">
        <f aca="false">SUM(CI580:CI610)</f>
        <v>0</v>
      </c>
      <c r="CJ611" s="188" t="n">
        <f aca="false">SUM(CJ580:CJ610)</f>
        <v>0</v>
      </c>
      <c r="CK611" s="138"/>
      <c r="CL611" s="138"/>
    </row>
    <row r="612" customFormat="false" ht="12.75" hidden="false" customHeight="false" outlineLevel="0" collapsed="false">
      <c r="A612" s="202" t="s">
        <v>64</v>
      </c>
      <c r="B612" s="203"/>
      <c r="C612" s="204" t="s">
        <v>133</v>
      </c>
      <c r="D612" s="171" t="n">
        <v>1</v>
      </c>
      <c r="E612" s="172" t="s">
        <v>92</v>
      </c>
      <c r="F612" s="178" t="n">
        <f aca="false">SUM(H612:CJ612)</f>
        <v>0</v>
      </c>
      <c r="G612" s="179"/>
      <c r="H612" s="180"/>
      <c r="I612" s="181"/>
      <c r="J612" s="181"/>
      <c r="K612" s="181"/>
      <c r="L612" s="181"/>
      <c r="M612" s="181"/>
      <c r="N612" s="181"/>
      <c r="O612" s="181"/>
      <c r="P612" s="181"/>
      <c r="Q612" s="181"/>
      <c r="R612" s="181"/>
      <c r="S612" s="181"/>
      <c r="T612" s="181"/>
      <c r="U612" s="181"/>
      <c r="V612" s="181"/>
      <c r="W612" s="181"/>
      <c r="X612" s="181"/>
      <c r="Y612" s="181"/>
      <c r="Z612" s="181"/>
      <c r="AA612" s="181"/>
      <c r="AB612" s="181"/>
      <c r="AC612" s="181"/>
      <c r="AD612" s="181"/>
      <c r="AE612" s="181"/>
      <c r="AF612" s="181"/>
      <c r="AG612" s="181"/>
      <c r="AH612" s="181"/>
      <c r="AI612" s="181"/>
      <c r="AJ612" s="181"/>
      <c r="AK612" s="181"/>
      <c r="AL612" s="181"/>
      <c r="AM612" s="181"/>
      <c r="AN612" s="181"/>
      <c r="AO612" s="181"/>
      <c r="AP612" s="181"/>
      <c r="AQ612" s="181"/>
      <c r="AR612" s="181"/>
      <c r="AS612" s="181"/>
      <c r="AT612" s="181"/>
      <c r="AU612" s="181"/>
      <c r="AV612" s="181"/>
      <c r="AW612" s="181"/>
      <c r="AX612" s="181"/>
      <c r="AY612" s="181"/>
      <c r="AZ612" s="181"/>
      <c r="BA612" s="181"/>
      <c r="BB612" s="181"/>
      <c r="BC612" s="181"/>
      <c r="BD612" s="181"/>
      <c r="BE612" s="181"/>
      <c r="BF612" s="181"/>
      <c r="BG612" s="181"/>
      <c r="BH612" s="181"/>
      <c r="BI612" s="181"/>
      <c r="BJ612" s="181"/>
      <c r="BK612" s="181"/>
      <c r="BL612" s="181"/>
      <c r="BM612" s="181"/>
      <c r="BN612" s="181"/>
      <c r="BO612" s="181"/>
      <c r="BP612" s="181"/>
      <c r="BQ612" s="181"/>
      <c r="BR612" s="181"/>
      <c r="BS612" s="181"/>
      <c r="BT612" s="181"/>
      <c r="BU612" s="181"/>
      <c r="BV612" s="181"/>
      <c r="BW612" s="181"/>
      <c r="BX612" s="181"/>
      <c r="BY612" s="181"/>
      <c r="BZ612" s="181"/>
      <c r="CA612" s="181"/>
      <c r="CB612" s="181"/>
      <c r="CC612" s="181"/>
      <c r="CD612" s="181"/>
      <c r="CE612" s="181"/>
      <c r="CF612" s="181"/>
      <c r="CG612" s="181"/>
      <c r="CH612" s="181"/>
      <c r="CI612" s="181"/>
      <c r="CJ612" s="181"/>
      <c r="CK612" s="177"/>
      <c r="CL612" s="177"/>
    </row>
    <row r="613" customFormat="false" ht="12.75" hidden="false" customHeight="false" outlineLevel="0" collapsed="false">
      <c r="A613" s="197" t="s">
        <v>64</v>
      </c>
      <c r="B613" s="198"/>
      <c r="C613" s="199" t="s">
        <v>133</v>
      </c>
      <c r="D613" s="171" t="n">
        <v>2</v>
      </c>
      <c r="E613" s="172" t="s">
        <v>124</v>
      </c>
      <c r="F613" s="210" t="n">
        <f aca="false">SUM(H613:CJ613)</f>
        <v>0</v>
      </c>
      <c r="G613" s="211"/>
      <c r="H613" s="212"/>
      <c r="I613" s="213"/>
      <c r="J613" s="213"/>
      <c r="K613" s="213"/>
      <c r="L613" s="213"/>
      <c r="M613" s="213"/>
      <c r="N613" s="213"/>
      <c r="O613" s="213"/>
      <c r="P613" s="213"/>
      <c r="Q613" s="213"/>
      <c r="R613" s="213"/>
      <c r="S613" s="213"/>
      <c r="T613" s="213"/>
      <c r="U613" s="213"/>
      <c r="V613" s="213"/>
      <c r="W613" s="213"/>
      <c r="X613" s="213"/>
      <c r="Y613" s="213"/>
      <c r="Z613" s="213"/>
      <c r="AA613" s="213"/>
      <c r="AB613" s="213"/>
      <c r="AC613" s="213"/>
      <c r="AD613" s="213"/>
      <c r="AE613" s="213"/>
      <c r="AF613" s="213"/>
      <c r="AG613" s="213"/>
      <c r="AH613" s="213"/>
      <c r="AI613" s="213"/>
      <c r="AJ613" s="213"/>
      <c r="AK613" s="213"/>
      <c r="AL613" s="213"/>
      <c r="AM613" s="213"/>
      <c r="AN613" s="213"/>
      <c r="AO613" s="213"/>
      <c r="AP613" s="213"/>
      <c r="AQ613" s="213"/>
      <c r="AR613" s="213"/>
      <c r="AS613" s="213"/>
      <c r="AT613" s="213"/>
      <c r="AU613" s="213"/>
      <c r="AV613" s="213"/>
      <c r="AW613" s="213"/>
      <c r="AX613" s="213"/>
      <c r="AY613" s="213"/>
      <c r="AZ613" s="213"/>
      <c r="BA613" s="213"/>
      <c r="BB613" s="213"/>
      <c r="BC613" s="213"/>
      <c r="BD613" s="213"/>
      <c r="BE613" s="213"/>
      <c r="BF613" s="213"/>
      <c r="BG613" s="213"/>
      <c r="BH613" s="213"/>
      <c r="BI613" s="213"/>
      <c r="BJ613" s="213"/>
      <c r="BK613" s="213"/>
      <c r="BL613" s="213"/>
      <c r="BM613" s="213"/>
      <c r="BN613" s="213"/>
      <c r="BO613" s="213"/>
      <c r="BP613" s="213"/>
      <c r="BQ613" s="213"/>
      <c r="BR613" s="213"/>
      <c r="BS613" s="213"/>
      <c r="BT613" s="213"/>
      <c r="BU613" s="213"/>
      <c r="BV613" s="213"/>
      <c r="BW613" s="213"/>
      <c r="BX613" s="213"/>
      <c r="BY613" s="213"/>
      <c r="BZ613" s="213"/>
      <c r="CA613" s="213"/>
      <c r="CB613" s="213"/>
      <c r="CC613" s="213"/>
      <c r="CD613" s="213"/>
      <c r="CE613" s="213"/>
      <c r="CF613" s="213"/>
      <c r="CG613" s="213"/>
      <c r="CH613" s="213"/>
      <c r="CI613" s="213"/>
      <c r="CJ613" s="213"/>
      <c r="CK613" s="177"/>
      <c r="CL613" s="177"/>
    </row>
    <row r="614" customFormat="false" ht="12.75" hidden="false" customHeight="false" outlineLevel="0" collapsed="false">
      <c r="A614" s="197" t="s">
        <v>64</v>
      </c>
      <c r="B614" s="198"/>
      <c r="C614" s="199" t="s">
        <v>133</v>
      </c>
      <c r="D614" s="171" t="n">
        <v>3</v>
      </c>
      <c r="E614" s="172" t="s">
        <v>124</v>
      </c>
      <c r="F614" s="173" t="n">
        <f aca="false">SUM(H614:CJ614)</f>
        <v>7.75</v>
      </c>
      <c r="G614" s="174"/>
      <c r="H614" s="175"/>
      <c r="I614" s="176"/>
      <c r="J614" s="176"/>
      <c r="K614" s="176"/>
      <c r="L614" s="176"/>
      <c r="M614" s="176"/>
      <c r="N614" s="176"/>
      <c r="O614" s="176"/>
      <c r="P614" s="176"/>
      <c r="Q614" s="176"/>
      <c r="R614" s="176"/>
      <c r="S614" s="176"/>
      <c r="T614" s="176"/>
      <c r="U614" s="176"/>
      <c r="V614" s="176"/>
      <c r="W614" s="176" t="n">
        <v>5</v>
      </c>
      <c r="X614" s="176"/>
      <c r="Y614" s="176"/>
      <c r="Z614" s="176" t="n">
        <v>1.75</v>
      </c>
      <c r="AA614" s="176"/>
      <c r="AB614" s="176"/>
      <c r="AC614" s="176"/>
      <c r="AD614" s="176"/>
      <c r="AE614" s="176"/>
      <c r="AF614" s="176"/>
      <c r="AG614" s="176"/>
      <c r="AH614" s="176"/>
      <c r="AI614" s="176"/>
      <c r="AJ614" s="176"/>
      <c r="AK614" s="176"/>
      <c r="AL614" s="176"/>
      <c r="AM614" s="176"/>
      <c r="AN614" s="176"/>
      <c r="AO614" s="176"/>
      <c r="AP614" s="176"/>
      <c r="AQ614" s="176"/>
      <c r="AR614" s="176"/>
      <c r="AS614" s="176"/>
      <c r="AT614" s="176"/>
      <c r="AU614" s="176"/>
      <c r="AV614" s="176"/>
      <c r="AW614" s="176"/>
      <c r="AX614" s="176"/>
      <c r="AY614" s="176"/>
      <c r="AZ614" s="176"/>
      <c r="BA614" s="176" t="n">
        <v>1</v>
      </c>
      <c r="BB614" s="176"/>
      <c r="BC614" s="176"/>
      <c r="BD614" s="176"/>
      <c r="BE614" s="176"/>
      <c r="BF614" s="176"/>
      <c r="BG614" s="176"/>
      <c r="BH614" s="176"/>
      <c r="BI614" s="176"/>
      <c r="BJ614" s="176"/>
      <c r="BK614" s="176"/>
      <c r="BL614" s="176"/>
      <c r="BM614" s="176"/>
      <c r="BN614" s="176"/>
      <c r="BO614" s="176"/>
      <c r="BP614" s="176"/>
      <c r="BQ614" s="176"/>
      <c r="BR614" s="176"/>
      <c r="BS614" s="176"/>
      <c r="BT614" s="176"/>
      <c r="BU614" s="176"/>
      <c r="BV614" s="176"/>
      <c r="BW614" s="176"/>
      <c r="BX614" s="176"/>
      <c r="BY614" s="176"/>
      <c r="BZ614" s="176"/>
      <c r="CA614" s="176"/>
      <c r="CB614" s="176"/>
      <c r="CC614" s="176"/>
      <c r="CD614" s="176"/>
      <c r="CE614" s="176"/>
      <c r="CF614" s="176"/>
      <c r="CG614" s="176"/>
      <c r="CH614" s="176"/>
      <c r="CI614" s="176"/>
      <c r="CJ614" s="176"/>
      <c r="CK614" s="177"/>
      <c r="CL614" s="177"/>
    </row>
    <row r="615" customFormat="false" ht="12.75" hidden="false" customHeight="false" outlineLevel="0" collapsed="false">
      <c r="A615" s="197" t="s">
        <v>64</v>
      </c>
      <c r="B615" s="198"/>
      <c r="C615" s="199" t="s">
        <v>133</v>
      </c>
      <c r="D615" s="171" t="n">
        <v>4</v>
      </c>
      <c r="E615" s="172" t="s">
        <v>124</v>
      </c>
      <c r="F615" s="173" t="n">
        <f aca="false">SUM(H615:CJ615)</f>
        <v>7.75</v>
      </c>
      <c r="G615" s="174"/>
      <c r="H615" s="175"/>
      <c r="I615" s="176"/>
      <c r="J615" s="176"/>
      <c r="K615" s="176"/>
      <c r="L615" s="176"/>
      <c r="M615" s="176"/>
      <c r="N615" s="176"/>
      <c r="O615" s="176"/>
      <c r="P615" s="176"/>
      <c r="Q615" s="176"/>
      <c r="R615" s="176"/>
      <c r="S615" s="176"/>
      <c r="T615" s="176"/>
      <c r="U615" s="176"/>
      <c r="V615" s="176"/>
      <c r="W615" s="176"/>
      <c r="X615" s="176"/>
      <c r="Y615" s="176"/>
      <c r="Z615" s="176" t="n">
        <v>7.75</v>
      </c>
      <c r="AA615" s="176"/>
      <c r="AB615" s="176"/>
      <c r="AC615" s="176"/>
      <c r="AD615" s="176"/>
      <c r="AE615" s="176"/>
      <c r="AF615" s="176"/>
      <c r="AG615" s="176"/>
      <c r="AH615" s="176"/>
      <c r="AI615" s="176"/>
      <c r="AJ615" s="176"/>
      <c r="AK615" s="176"/>
      <c r="AL615" s="176"/>
      <c r="AM615" s="176"/>
      <c r="AN615" s="176"/>
      <c r="AO615" s="176"/>
      <c r="AP615" s="176"/>
      <c r="AQ615" s="176"/>
      <c r="AR615" s="176"/>
      <c r="AS615" s="176"/>
      <c r="AT615" s="176"/>
      <c r="AU615" s="176"/>
      <c r="AV615" s="176"/>
      <c r="AW615" s="176"/>
      <c r="AX615" s="176"/>
      <c r="AY615" s="176"/>
      <c r="AZ615" s="176"/>
      <c r="BA615" s="176"/>
      <c r="BB615" s="176"/>
      <c r="BC615" s="176"/>
      <c r="BD615" s="176"/>
      <c r="BE615" s="176"/>
      <c r="BF615" s="176"/>
      <c r="BG615" s="176"/>
      <c r="BH615" s="176"/>
      <c r="BI615" s="176"/>
      <c r="BJ615" s="176"/>
      <c r="BK615" s="176"/>
      <c r="BL615" s="176"/>
      <c r="BM615" s="176"/>
      <c r="BN615" s="176"/>
      <c r="BO615" s="176"/>
      <c r="BP615" s="176"/>
      <c r="BQ615" s="176"/>
      <c r="BR615" s="176"/>
      <c r="BS615" s="176"/>
      <c r="BT615" s="176"/>
      <c r="BU615" s="176"/>
      <c r="BV615" s="176"/>
      <c r="BW615" s="176"/>
      <c r="BX615" s="176"/>
      <c r="BY615" s="176"/>
      <c r="BZ615" s="176"/>
      <c r="CA615" s="176"/>
      <c r="CB615" s="176"/>
      <c r="CC615" s="176"/>
      <c r="CD615" s="176"/>
      <c r="CE615" s="176"/>
      <c r="CF615" s="176"/>
      <c r="CG615" s="176"/>
      <c r="CH615" s="176"/>
      <c r="CI615" s="176"/>
      <c r="CJ615" s="176"/>
      <c r="CK615" s="177"/>
      <c r="CL615" s="177"/>
    </row>
    <row r="616" customFormat="false" ht="12.75" hidden="false" customHeight="false" outlineLevel="0" collapsed="false">
      <c r="A616" s="197" t="s">
        <v>64</v>
      </c>
      <c r="B616" s="198"/>
      <c r="C616" s="199" t="s">
        <v>133</v>
      </c>
      <c r="D616" s="171" t="n">
        <v>5</v>
      </c>
      <c r="E616" s="172" t="s">
        <v>124</v>
      </c>
      <c r="F616" s="173" t="n">
        <f aca="false">SUM(H616:CJ616)</f>
        <v>7.75</v>
      </c>
      <c r="G616" s="174"/>
      <c r="H616" s="175"/>
      <c r="I616" s="176"/>
      <c r="J616" s="176"/>
      <c r="K616" s="176"/>
      <c r="L616" s="176"/>
      <c r="M616" s="176"/>
      <c r="N616" s="176"/>
      <c r="O616" s="176"/>
      <c r="P616" s="176"/>
      <c r="Q616" s="176"/>
      <c r="R616" s="176"/>
      <c r="S616" s="176"/>
      <c r="T616" s="176"/>
      <c r="U616" s="176"/>
      <c r="V616" s="176"/>
      <c r="W616" s="176"/>
      <c r="X616" s="176"/>
      <c r="Y616" s="176"/>
      <c r="Z616" s="176" t="n">
        <f aca="false">2+1.5</f>
        <v>3.5</v>
      </c>
      <c r="AA616" s="176" t="n">
        <v>1.75</v>
      </c>
      <c r="AB616" s="176"/>
      <c r="AC616" s="176"/>
      <c r="AD616" s="176" t="n">
        <v>2.5</v>
      </c>
      <c r="AE616" s="176"/>
      <c r="AF616" s="176"/>
      <c r="AG616" s="176"/>
      <c r="AH616" s="176"/>
      <c r="AI616" s="176"/>
      <c r="AJ616" s="176"/>
      <c r="AK616" s="176"/>
      <c r="AL616" s="176"/>
      <c r="AM616" s="176"/>
      <c r="AN616" s="176"/>
      <c r="AO616" s="176"/>
      <c r="AP616" s="176"/>
      <c r="AQ616" s="176"/>
      <c r="AR616" s="176"/>
      <c r="AS616" s="176"/>
      <c r="AT616" s="176"/>
      <c r="AU616" s="176"/>
      <c r="AV616" s="176"/>
      <c r="AW616" s="176"/>
      <c r="AX616" s="176"/>
      <c r="AY616" s="176"/>
      <c r="AZ616" s="176"/>
      <c r="BA616" s="176"/>
      <c r="BB616" s="176"/>
      <c r="BC616" s="176"/>
      <c r="BD616" s="176"/>
      <c r="BE616" s="176"/>
      <c r="BF616" s="176"/>
      <c r="BG616" s="176"/>
      <c r="BH616" s="176"/>
      <c r="BI616" s="176"/>
      <c r="BJ616" s="176"/>
      <c r="BK616" s="176"/>
      <c r="BL616" s="176"/>
      <c r="BM616" s="176"/>
      <c r="BN616" s="176"/>
      <c r="BO616" s="176"/>
      <c r="BP616" s="176"/>
      <c r="BQ616" s="176"/>
      <c r="BR616" s="176"/>
      <c r="BS616" s="176"/>
      <c r="BT616" s="176"/>
      <c r="BU616" s="176"/>
      <c r="BV616" s="176"/>
      <c r="BW616" s="176"/>
      <c r="BX616" s="176"/>
      <c r="BY616" s="176"/>
      <c r="BZ616" s="176"/>
      <c r="CA616" s="176"/>
      <c r="CB616" s="176"/>
      <c r="CC616" s="176"/>
      <c r="CD616" s="176"/>
      <c r="CE616" s="176"/>
      <c r="CF616" s="176"/>
      <c r="CG616" s="176"/>
      <c r="CH616" s="176"/>
      <c r="CI616" s="176"/>
      <c r="CJ616" s="176"/>
      <c r="CK616" s="177"/>
      <c r="CL616" s="177"/>
    </row>
    <row r="617" customFormat="false" ht="12.75" hidden="false" customHeight="false" outlineLevel="0" collapsed="false">
      <c r="A617" s="197" t="s">
        <v>64</v>
      </c>
      <c r="B617" s="198"/>
      <c r="C617" s="199" t="s">
        <v>133</v>
      </c>
      <c r="D617" s="171" t="n">
        <v>6</v>
      </c>
      <c r="E617" s="172" t="s">
        <v>124</v>
      </c>
      <c r="F617" s="173" t="n">
        <f aca="false">SUM(H617:CJ617)</f>
        <v>7</v>
      </c>
      <c r="G617" s="174"/>
      <c r="H617" s="175"/>
      <c r="I617" s="176"/>
      <c r="J617" s="176"/>
      <c r="K617" s="176"/>
      <c r="L617" s="176"/>
      <c r="M617" s="176"/>
      <c r="N617" s="176"/>
      <c r="O617" s="176"/>
      <c r="P617" s="176"/>
      <c r="Q617" s="176"/>
      <c r="R617" s="176"/>
      <c r="S617" s="176"/>
      <c r="T617" s="176"/>
      <c r="U617" s="176"/>
      <c r="V617" s="176"/>
      <c r="W617" s="176"/>
      <c r="X617" s="176"/>
      <c r="Y617" s="176"/>
      <c r="Z617" s="176"/>
      <c r="AA617" s="176" t="n">
        <v>7</v>
      </c>
      <c r="AB617" s="176"/>
      <c r="AC617" s="176"/>
      <c r="AD617" s="176"/>
      <c r="AE617" s="176"/>
      <c r="AF617" s="176"/>
      <c r="AG617" s="176"/>
      <c r="AH617" s="176"/>
      <c r="AI617" s="176"/>
      <c r="AJ617" s="176"/>
      <c r="AK617" s="176"/>
      <c r="AL617" s="176"/>
      <c r="AM617" s="176"/>
      <c r="AN617" s="176"/>
      <c r="AO617" s="176"/>
      <c r="AP617" s="176"/>
      <c r="AQ617" s="176"/>
      <c r="AR617" s="176"/>
      <c r="AS617" s="176"/>
      <c r="AT617" s="176"/>
      <c r="AU617" s="176"/>
      <c r="AV617" s="176"/>
      <c r="AW617" s="176"/>
      <c r="AX617" s="176"/>
      <c r="AY617" s="176"/>
      <c r="AZ617" s="176"/>
      <c r="BA617" s="176"/>
      <c r="BB617" s="176"/>
      <c r="BC617" s="176"/>
      <c r="BD617" s="176"/>
      <c r="BE617" s="176"/>
      <c r="BF617" s="176"/>
      <c r="BG617" s="176"/>
      <c r="BH617" s="176"/>
      <c r="BI617" s="176"/>
      <c r="BJ617" s="176"/>
      <c r="BK617" s="176"/>
      <c r="BL617" s="176"/>
      <c r="BM617" s="176"/>
      <c r="BN617" s="176"/>
      <c r="BO617" s="176"/>
      <c r="BP617" s="176"/>
      <c r="BQ617" s="176"/>
      <c r="BR617" s="176"/>
      <c r="BS617" s="176"/>
      <c r="BT617" s="176"/>
      <c r="BU617" s="176"/>
      <c r="BV617" s="176"/>
      <c r="BW617" s="176"/>
      <c r="BX617" s="176"/>
      <c r="BY617" s="176"/>
      <c r="BZ617" s="176"/>
      <c r="CA617" s="176"/>
      <c r="CB617" s="176"/>
      <c r="CC617" s="176"/>
      <c r="CD617" s="176"/>
      <c r="CE617" s="176"/>
      <c r="CF617" s="176"/>
      <c r="CG617" s="176"/>
      <c r="CH617" s="176"/>
      <c r="CI617" s="176"/>
      <c r="CJ617" s="176"/>
      <c r="CK617" s="177"/>
      <c r="CL617" s="177"/>
    </row>
    <row r="618" customFormat="false" ht="12.75" hidden="false" customHeight="false" outlineLevel="0" collapsed="false">
      <c r="A618" s="197" t="s">
        <v>64</v>
      </c>
      <c r="B618" s="198"/>
      <c r="C618" s="199" t="s">
        <v>133</v>
      </c>
      <c r="D618" s="171" t="n">
        <v>7</v>
      </c>
      <c r="E618" s="172" t="s">
        <v>124</v>
      </c>
      <c r="F618" s="178" t="n">
        <f aca="false">SUM(H618:CJ618)</f>
        <v>0</v>
      </c>
      <c r="G618" s="179"/>
      <c r="H618" s="180"/>
      <c r="I618" s="181"/>
      <c r="J618" s="181"/>
      <c r="K618" s="181"/>
      <c r="L618" s="181"/>
      <c r="M618" s="181"/>
      <c r="N618" s="181"/>
      <c r="O618" s="181"/>
      <c r="P618" s="181"/>
      <c r="Q618" s="181"/>
      <c r="R618" s="181"/>
      <c r="S618" s="181"/>
      <c r="T618" s="181"/>
      <c r="U618" s="181"/>
      <c r="V618" s="181"/>
      <c r="W618" s="181"/>
      <c r="X618" s="181"/>
      <c r="Y618" s="181"/>
      <c r="Z618" s="181"/>
      <c r="AA618" s="181"/>
      <c r="AB618" s="181"/>
      <c r="AC618" s="181"/>
      <c r="AD618" s="181"/>
      <c r="AE618" s="181"/>
      <c r="AF618" s="181"/>
      <c r="AG618" s="181"/>
      <c r="AH618" s="181"/>
      <c r="AI618" s="181"/>
      <c r="AJ618" s="181"/>
      <c r="AK618" s="181"/>
      <c r="AL618" s="181"/>
      <c r="AM618" s="181"/>
      <c r="AN618" s="181"/>
      <c r="AO618" s="181"/>
      <c r="AP618" s="181"/>
      <c r="AQ618" s="181"/>
      <c r="AR618" s="181"/>
      <c r="AS618" s="181"/>
      <c r="AT618" s="181"/>
      <c r="AU618" s="181"/>
      <c r="AV618" s="181"/>
      <c r="AW618" s="181"/>
      <c r="AX618" s="181"/>
      <c r="AY618" s="181"/>
      <c r="AZ618" s="181"/>
      <c r="BA618" s="181"/>
      <c r="BB618" s="181"/>
      <c r="BC618" s="181"/>
      <c r="BD618" s="181"/>
      <c r="BE618" s="181"/>
      <c r="BF618" s="181"/>
      <c r="BG618" s="181"/>
      <c r="BH618" s="181"/>
      <c r="BI618" s="181"/>
      <c r="BJ618" s="181"/>
      <c r="BK618" s="181"/>
      <c r="BL618" s="181"/>
      <c r="BM618" s="181"/>
      <c r="BN618" s="181"/>
      <c r="BO618" s="181"/>
      <c r="BP618" s="181"/>
      <c r="BQ618" s="181"/>
      <c r="BR618" s="181"/>
      <c r="BS618" s="181"/>
      <c r="BT618" s="181"/>
      <c r="BU618" s="181"/>
      <c r="BV618" s="181"/>
      <c r="BW618" s="181"/>
      <c r="BX618" s="181"/>
      <c r="BY618" s="181"/>
      <c r="BZ618" s="181"/>
      <c r="CA618" s="181"/>
      <c r="CB618" s="181"/>
      <c r="CC618" s="181"/>
      <c r="CD618" s="181"/>
      <c r="CE618" s="181"/>
      <c r="CF618" s="181"/>
      <c r="CG618" s="181"/>
      <c r="CH618" s="181"/>
      <c r="CI618" s="181"/>
      <c r="CJ618" s="181"/>
      <c r="CK618" s="177"/>
      <c r="CL618" s="177"/>
    </row>
    <row r="619" customFormat="false" ht="12.75" hidden="false" customHeight="false" outlineLevel="0" collapsed="false">
      <c r="A619" s="197" t="s">
        <v>64</v>
      </c>
      <c r="B619" s="198"/>
      <c r="C619" s="199" t="s">
        <v>133</v>
      </c>
      <c r="D619" s="171" t="n">
        <v>8</v>
      </c>
      <c r="E619" s="172" t="s">
        <v>124</v>
      </c>
      <c r="F619" s="178" t="n">
        <f aca="false">SUM(H619:CJ619)</f>
        <v>0</v>
      </c>
      <c r="G619" s="179" t="n">
        <f aca="false">SUM(F613:F619)</f>
        <v>30.25</v>
      </c>
      <c r="H619" s="180"/>
      <c r="I619" s="181"/>
      <c r="J619" s="181"/>
      <c r="K619" s="181"/>
      <c r="L619" s="181"/>
      <c r="M619" s="181"/>
      <c r="N619" s="181"/>
      <c r="O619" s="181"/>
      <c r="P619" s="181"/>
      <c r="Q619" s="181"/>
      <c r="R619" s="181"/>
      <c r="S619" s="181"/>
      <c r="T619" s="181"/>
      <c r="U619" s="181"/>
      <c r="V619" s="181"/>
      <c r="W619" s="181"/>
      <c r="X619" s="181"/>
      <c r="Y619" s="181"/>
      <c r="Z619" s="181"/>
      <c r="AA619" s="181"/>
      <c r="AB619" s="181"/>
      <c r="AC619" s="181"/>
      <c r="AD619" s="181"/>
      <c r="AE619" s="181"/>
      <c r="AF619" s="181"/>
      <c r="AG619" s="181"/>
      <c r="AH619" s="181"/>
      <c r="AI619" s="181"/>
      <c r="AJ619" s="181"/>
      <c r="AK619" s="181"/>
      <c r="AL619" s="181"/>
      <c r="AM619" s="181"/>
      <c r="AN619" s="181"/>
      <c r="AO619" s="181"/>
      <c r="AP619" s="181"/>
      <c r="AQ619" s="181"/>
      <c r="AR619" s="181"/>
      <c r="AS619" s="181"/>
      <c r="AT619" s="181"/>
      <c r="AU619" s="181"/>
      <c r="AV619" s="181"/>
      <c r="AW619" s="181"/>
      <c r="AX619" s="181"/>
      <c r="AY619" s="181"/>
      <c r="AZ619" s="181"/>
      <c r="BA619" s="181"/>
      <c r="BB619" s="181"/>
      <c r="BC619" s="181"/>
      <c r="BD619" s="181"/>
      <c r="BE619" s="181"/>
      <c r="BF619" s="181"/>
      <c r="BG619" s="181"/>
      <c r="BH619" s="181"/>
      <c r="BI619" s="181"/>
      <c r="BJ619" s="181"/>
      <c r="BK619" s="181"/>
      <c r="BL619" s="181"/>
      <c r="BM619" s="181"/>
      <c r="BN619" s="181"/>
      <c r="BO619" s="181"/>
      <c r="BP619" s="181"/>
      <c r="BQ619" s="181"/>
      <c r="BR619" s="181"/>
      <c r="BS619" s="181"/>
      <c r="BT619" s="181"/>
      <c r="BU619" s="181"/>
      <c r="BV619" s="181"/>
      <c r="BW619" s="181"/>
      <c r="BX619" s="181"/>
      <c r="BY619" s="181"/>
      <c r="BZ619" s="181"/>
      <c r="CA619" s="181"/>
      <c r="CB619" s="181"/>
      <c r="CC619" s="181"/>
      <c r="CD619" s="181"/>
      <c r="CE619" s="181"/>
      <c r="CF619" s="181"/>
      <c r="CG619" s="181"/>
      <c r="CH619" s="181"/>
      <c r="CI619" s="181"/>
      <c r="CJ619" s="181"/>
      <c r="CK619" s="177"/>
      <c r="CL619" s="177"/>
    </row>
    <row r="620" customFormat="false" ht="12.75" hidden="false" customHeight="false" outlineLevel="0" collapsed="false">
      <c r="A620" s="197" t="s">
        <v>64</v>
      </c>
      <c r="B620" s="198"/>
      <c r="C620" s="199" t="s">
        <v>133</v>
      </c>
      <c r="D620" s="171" t="n">
        <v>9</v>
      </c>
      <c r="E620" s="172" t="s">
        <v>125</v>
      </c>
      <c r="F620" s="173" t="n">
        <f aca="false">SUM(H620:CJ620)</f>
        <v>7.75</v>
      </c>
      <c r="G620" s="174"/>
      <c r="H620" s="175"/>
      <c r="I620" s="176"/>
      <c r="J620" s="176"/>
      <c r="K620" s="176"/>
      <c r="L620" s="176"/>
      <c r="M620" s="176"/>
      <c r="N620" s="176"/>
      <c r="O620" s="176"/>
      <c r="P620" s="176"/>
      <c r="Q620" s="176"/>
      <c r="R620" s="176"/>
      <c r="S620" s="176"/>
      <c r="T620" s="176"/>
      <c r="U620" s="176"/>
      <c r="V620" s="176"/>
      <c r="W620" s="176"/>
      <c r="X620" s="176"/>
      <c r="Y620" s="176"/>
      <c r="Z620" s="176"/>
      <c r="AA620" s="176"/>
      <c r="AB620" s="176"/>
      <c r="AC620" s="176"/>
      <c r="AD620" s="176"/>
      <c r="AE620" s="176"/>
      <c r="AF620" s="176"/>
      <c r="AG620" s="176"/>
      <c r="AH620" s="176"/>
      <c r="AI620" s="176"/>
      <c r="AJ620" s="176"/>
      <c r="AK620" s="176"/>
      <c r="AL620" s="176"/>
      <c r="AM620" s="176"/>
      <c r="AN620" s="176"/>
      <c r="AO620" s="176"/>
      <c r="AP620" s="176"/>
      <c r="AQ620" s="176"/>
      <c r="AR620" s="176"/>
      <c r="AS620" s="176"/>
      <c r="AT620" s="176"/>
      <c r="AU620" s="176"/>
      <c r="AV620" s="176"/>
      <c r="AW620" s="176"/>
      <c r="AX620" s="176"/>
      <c r="AY620" s="176"/>
      <c r="AZ620" s="176"/>
      <c r="BA620" s="176"/>
      <c r="BB620" s="176"/>
      <c r="BC620" s="176"/>
      <c r="BD620" s="176" t="n">
        <v>7.75</v>
      </c>
      <c r="BE620" s="176"/>
      <c r="BF620" s="176"/>
      <c r="BG620" s="176"/>
      <c r="BH620" s="176"/>
      <c r="BI620" s="176"/>
      <c r="BJ620" s="176"/>
      <c r="BK620" s="176"/>
      <c r="BL620" s="176"/>
      <c r="BM620" s="176"/>
      <c r="BN620" s="176"/>
      <c r="BO620" s="176"/>
      <c r="BP620" s="176"/>
      <c r="BQ620" s="176"/>
      <c r="BR620" s="176"/>
      <c r="BS620" s="176"/>
      <c r="BT620" s="176"/>
      <c r="BU620" s="176"/>
      <c r="BV620" s="176"/>
      <c r="BW620" s="176"/>
      <c r="BX620" s="176"/>
      <c r="BY620" s="176"/>
      <c r="BZ620" s="176"/>
      <c r="CA620" s="176"/>
      <c r="CB620" s="176"/>
      <c r="CC620" s="176"/>
      <c r="CD620" s="176"/>
      <c r="CE620" s="176"/>
      <c r="CF620" s="176"/>
      <c r="CG620" s="176"/>
      <c r="CH620" s="176"/>
      <c r="CI620" s="176"/>
      <c r="CJ620" s="176"/>
      <c r="CK620" s="177"/>
      <c r="CL620" s="177"/>
    </row>
    <row r="621" customFormat="false" ht="12.75" hidden="false" customHeight="false" outlineLevel="0" collapsed="false">
      <c r="A621" s="197" t="s">
        <v>64</v>
      </c>
      <c r="B621" s="198"/>
      <c r="C621" s="199" t="s">
        <v>133</v>
      </c>
      <c r="D621" s="171" t="n">
        <v>10</v>
      </c>
      <c r="E621" s="172" t="s">
        <v>125</v>
      </c>
      <c r="F621" s="173" t="n">
        <f aca="false">SUM(H621:CJ621)</f>
        <v>7.75</v>
      </c>
      <c r="G621" s="174"/>
      <c r="H621" s="175"/>
      <c r="I621" s="176"/>
      <c r="J621" s="176"/>
      <c r="K621" s="176"/>
      <c r="L621" s="176"/>
      <c r="M621" s="176"/>
      <c r="N621" s="176"/>
      <c r="O621" s="176"/>
      <c r="P621" s="176"/>
      <c r="Q621" s="176"/>
      <c r="R621" s="176" t="n">
        <v>1.75</v>
      </c>
      <c r="S621" s="176"/>
      <c r="T621" s="176"/>
      <c r="U621" s="176"/>
      <c r="V621" s="176"/>
      <c r="W621" s="176"/>
      <c r="X621" s="176"/>
      <c r="Y621" s="176"/>
      <c r="Z621" s="176"/>
      <c r="AA621" s="176"/>
      <c r="AB621" s="176"/>
      <c r="AC621" s="176"/>
      <c r="AD621" s="176"/>
      <c r="AE621" s="176"/>
      <c r="AF621" s="176"/>
      <c r="AG621" s="176"/>
      <c r="AH621" s="176"/>
      <c r="AI621" s="176"/>
      <c r="AJ621" s="176"/>
      <c r="AK621" s="176"/>
      <c r="AL621" s="176"/>
      <c r="AM621" s="176"/>
      <c r="AN621" s="176"/>
      <c r="AO621" s="176"/>
      <c r="AP621" s="176"/>
      <c r="AQ621" s="176"/>
      <c r="AR621" s="176"/>
      <c r="AS621" s="176"/>
      <c r="AT621" s="176"/>
      <c r="AU621" s="176"/>
      <c r="AV621" s="176"/>
      <c r="AW621" s="176"/>
      <c r="AX621" s="176"/>
      <c r="AY621" s="176"/>
      <c r="AZ621" s="176"/>
      <c r="BA621" s="176"/>
      <c r="BB621" s="176"/>
      <c r="BC621" s="176"/>
      <c r="BD621" s="176" t="n">
        <v>3</v>
      </c>
      <c r="BE621" s="176" t="n">
        <v>3</v>
      </c>
      <c r="BF621" s="176"/>
      <c r="BG621" s="176"/>
      <c r="BH621" s="176"/>
      <c r="BI621" s="176"/>
      <c r="BJ621" s="176"/>
      <c r="BK621" s="176"/>
      <c r="BL621" s="176"/>
      <c r="BM621" s="176"/>
      <c r="BN621" s="176"/>
      <c r="BO621" s="176"/>
      <c r="BP621" s="176"/>
      <c r="BQ621" s="176"/>
      <c r="BR621" s="176"/>
      <c r="BS621" s="176"/>
      <c r="BT621" s="176"/>
      <c r="BU621" s="176"/>
      <c r="BV621" s="176"/>
      <c r="BW621" s="176"/>
      <c r="BX621" s="176"/>
      <c r="BY621" s="176"/>
      <c r="BZ621" s="176"/>
      <c r="CA621" s="176"/>
      <c r="CB621" s="176"/>
      <c r="CC621" s="176"/>
      <c r="CD621" s="176"/>
      <c r="CE621" s="176"/>
      <c r="CF621" s="176"/>
      <c r="CG621" s="176"/>
      <c r="CH621" s="176"/>
      <c r="CI621" s="176"/>
      <c r="CJ621" s="176"/>
      <c r="CK621" s="177"/>
      <c r="CL621" s="177"/>
    </row>
    <row r="622" customFormat="false" ht="12.75" hidden="false" customHeight="false" outlineLevel="0" collapsed="false">
      <c r="A622" s="197" t="s">
        <v>64</v>
      </c>
      <c r="B622" s="198"/>
      <c r="C622" s="199" t="s">
        <v>133</v>
      </c>
      <c r="D622" s="171" t="n">
        <v>11</v>
      </c>
      <c r="E622" s="172" t="s">
        <v>125</v>
      </c>
      <c r="F622" s="173" t="n">
        <f aca="false">SUM(H622:CJ622)</f>
        <v>7.75</v>
      </c>
      <c r="G622" s="174"/>
      <c r="H622" s="175"/>
      <c r="I622" s="176"/>
      <c r="J622" s="176"/>
      <c r="K622" s="176"/>
      <c r="L622" s="176"/>
      <c r="M622" s="176"/>
      <c r="N622" s="176"/>
      <c r="O622" s="176"/>
      <c r="P622" s="176"/>
      <c r="Q622" s="176"/>
      <c r="R622" s="176" t="n">
        <v>7.75</v>
      </c>
      <c r="S622" s="176"/>
      <c r="T622" s="176"/>
      <c r="U622" s="176"/>
      <c r="V622" s="176"/>
      <c r="W622" s="176"/>
      <c r="X622" s="176"/>
      <c r="Y622" s="176"/>
      <c r="Z622" s="176"/>
      <c r="AA622" s="176"/>
      <c r="AB622" s="176"/>
      <c r="AC622" s="176"/>
      <c r="AD622" s="176"/>
      <c r="AE622" s="176"/>
      <c r="AF622" s="176"/>
      <c r="AG622" s="176"/>
      <c r="AH622" s="176"/>
      <c r="AI622" s="176"/>
      <c r="AJ622" s="176"/>
      <c r="AK622" s="176"/>
      <c r="AL622" s="176"/>
      <c r="AM622" s="176"/>
      <c r="AN622" s="176"/>
      <c r="AO622" s="176"/>
      <c r="AP622" s="176"/>
      <c r="AQ622" s="176"/>
      <c r="AR622" s="176"/>
      <c r="AS622" s="176"/>
      <c r="AT622" s="176"/>
      <c r="AU622" s="176"/>
      <c r="AV622" s="176"/>
      <c r="AW622" s="176"/>
      <c r="AX622" s="176"/>
      <c r="AY622" s="176"/>
      <c r="AZ622" s="176"/>
      <c r="BA622" s="176"/>
      <c r="BB622" s="176"/>
      <c r="BC622" s="176"/>
      <c r="BD622" s="176"/>
      <c r="BE622" s="176"/>
      <c r="BF622" s="176"/>
      <c r="BG622" s="176"/>
      <c r="BH622" s="176"/>
      <c r="BI622" s="176"/>
      <c r="BJ622" s="176"/>
      <c r="BK622" s="176"/>
      <c r="BL622" s="176"/>
      <c r="BM622" s="176"/>
      <c r="BN622" s="176"/>
      <c r="BO622" s="176"/>
      <c r="BP622" s="176"/>
      <c r="BQ622" s="176"/>
      <c r="BR622" s="176"/>
      <c r="BS622" s="176"/>
      <c r="BT622" s="176"/>
      <c r="BU622" s="176"/>
      <c r="BV622" s="176"/>
      <c r="BW622" s="176"/>
      <c r="BX622" s="176"/>
      <c r="BY622" s="176"/>
      <c r="BZ622" s="176"/>
      <c r="CA622" s="176"/>
      <c r="CB622" s="176"/>
      <c r="CC622" s="176"/>
      <c r="CD622" s="176"/>
      <c r="CE622" s="176"/>
      <c r="CF622" s="176"/>
      <c r="CG622" s="176"/>
      <c r="CH622" s="176"/>
      <c r="CI622" s="176"/>
      <c r="CJ622" s="176"/>
      <c r="CK622" s="177"/>
      <c r="CL622" s="177"/>
    </row>
    <row r="623" customFormat="false" ht="12.75" hidden="false" customHeight="false" outlineLevel="0" collapsed="false">
      <c r="A623" s="197" t="s">
        <v>64</v>
      </c>
      <c r="B623" s="198"/>
      <c r="C623" s="199" t="s">
        <v>133</v>
      </c>
      <c r="D623" s="171" t="n">
        <v>12</v>
      </c>
      <c r="E623" s="172" t="s">
        <v>125</v>
      </c>
      <c r="F623" s="173" t="n">
        <f aca="false">SUM(H623:CJ623)</f>
        <v>7.75</v>
      </c>
      <c r="G623" s="174"/>
      <c r="H623" s="175"/>
      <c r="I623" s="176"/>
      <c r="J623" s="176"/>
      <c r="K623" s="176"/>
      <c r="L623" s="176"/>
      <c r="M623" s="176"/>
      <c r="N623" s="176"/>
      <c r="O623" s="176"/>
      <c r="P623" s="176"/>
      <c r="Q623" s="176"/>
      <c r="R623" s="176" t="n">
        <v>6</v>
      </c>
      <c r="S623" s="176"/>
      <c r="T623" s="176"/>
      <c r="U623" s="176"/>
      <c r="V623" s="176"/>
      <c r="W623" s="176"/>
      <c r="X623" s="176"/>
      <c r="Y623" s="176"/>
      <c r="Z623" s="176"/>
      <c r="AA623" s="176"/>
      <c r="AB623" s="176"/>
      <c r="AC623" s="176"/>
      <c r="AD623" s="176"/>
      <c r="AE623" s="176"/>
      <c r="AF623" s="176"/>
      <c r="AG623" s="176"/>
      <c r="AH623" s="176"/>
      <c r="AI623" s="176"/>
      <c r="AJ623" s="176"/>
      <c r="AK623" s="176" t="n">
        <v>1.75</v>
      </c>
      <c r="AL623" s="176"/>
      <c r="AM623" s="176"/>
      <c r="AN623" s="176"/>
      <c r="AO623" s="176"/>
      <c r="AP623" s="176"/>
      <c r="AQ623" s="176"/>
      <c r="AR623" s="176"/>
      <c r="AS623" s="176"/>
      <c r="AT623" s="176"/>
      <c r="AU623" s="176"/>
      <c r="AV623" s="176"/>
      <c r="AW623" s="176"/>
      <c r="AX623" s="176"/>
      <c r="AY623" s="176"/>
      <c r="AZ623" s="176"/>
      <c r="BA623" s="176"/>
      <c r="BB623" s="176"/>
      <c r="BC623" s="176"/>
      <c r="BD623" s="176"/>
      <c r="BE623" s="176"/>
      <c r="BF623" s="176"/>
      <c r="BG623" s="176"/>
      <c r="BH623" s="176"/>
      <c r="BI623" s="176"/>
      <c r="BJ623" s="176"/>
      <c r="BK623" s="176"/>
      <c r="BL623" s="176"/>
      <c r="BM623" s="176"/>
      <c r="BN623" s="176"/>
      <c r="BO623" s="176"/>
      <c r="BP623" s="176"/>
      <c r="BQ623" s="176"/>
      <c r="BR623" s="176"/>
      <c r="BS623" s="176"/>
      <c r="BT623" s="176"/>
      <c r="BU623" s="176"/>
      <c r="BV623" s="176"/>
      <c r="BW623" s="176"/>
      <c r="BX623" s="176"/>
      <c r="BY623" s="176"/>
      <c r="BZ623" s="176"/>
      <c r="CA623" s="176"/>
      <c r="CB623" s="176"/>
      <c r="CC623" s="176"/>
      <c r="CD623" s="176"/>
      <c r="CE623" s="176"/>
      <c r="CF623" s="176"/>
      <c r="CG623" s="176"/>
      <c r="CH623" s="176"/>
      <c r="CI623" s="176"/>
      <c r="CJ623" s="176"/>
      <c r="CK623" s="177"/>
      <c r="CL623" s="177"/>
    </row>
    <row r="624" customFormat="false" ht="12.75" hidden="false" customHeight="false" outlineLevel="0" collapsed="false">
      <c r="A624" s="197" t="s">
        <v>64</v>
      </c>
      <c r="B624" s="198"/>
      <c r="C624" s="199" t="s">
        <v>133</v>
      </c>
      <c r="D624" s="171" t="n">
        <v>13</v>
      </c>
      <c r="E624" s="172" t="s">
        <v>125</v>
      </c>
      <c r="F624" s="173" t="n">
        <f aca="false">SUM(H624:CJ624)</f>
        <v>7</v>
      </c>
      <c r="G624" s="174"/>
      <c r="H624" s="175"/>
      <c r="I624" s="176"/>
      <c r="J624" s="176"/>
      <c r="K624" s="176"/>
      <c r="L624" s="176"/>
      <c r="M624" s="176"/>
      <c r="N624" s="176"/>
      <c r="O624" s="176"/>
      <c r="P624" s="176"/>
      <c r="Q624" s="176"/>
      <c r="R624" s="176"/>
      <c r="S624" s="176"/>
      <c r="T624" s="176"/>
      <c r="U624" s="176"/>
      <c r="V624" s="176"/>
      <c r="W624" s="176"/>
      <c r="X624" s="176"/>
      <c r="Y624" s="176" t="n">
        <v>4</v>
      </c>
      <c r="Z624" s="176"/>
      <c r="AA624" s="176"/>
      <c r="AB624" s="176"/>
      <c r="AC624" s="176"/>
      <c r="AD624" s="176"/>
      <c r="AE624" s="176"/>
      <c r="AF624" s="176"/>
      <c r="AG624" s="176"/>
      <c r="AH624" s="176" t="n">
        <v>1</v>
      </c>
      <c r="AI624" s="176"/>
      <c r="AJ624" s="176"/>
      <c r="AK624" s="176" t="n">
        <v>2</v>
      </c>
      <c r="AL624" s="176"/>
      <c r="AM624" s="176"/>
      <c r="AN624" s="176"/>
      <c r="AO624" s="176"/>
      <c r="AP624" s="176"/>
      <c r="AQ624" s="176"/>
      <c r="AR624" s="176"/>
      <c r="AS624" s="176"/>
      <c r="AT624" s="176"/>
      <c r="AU624" s="176"/>
      <c r="AV624" s="176"/>
      <c r="AW624" s="176"/>
      <c r="AX624" s="176"/>
      <c r="AY624" s="176"/>
      <c r="AZ624" s="176"/>
      <c r="BA624" s="176"/>
      <c r="BB624" s="176"/>
      <c r="BC624" s="176"/>
      <c r="BD624" s="176"/>
      <c r="BE624" s="176"/>
      <c r="BF624" s="176"/>
      <c r="BG624" s="176"/>
      <c r="BH624" s="176"/>
      <c r="BI624" s="176"/>
      <c r="BJ624" s="176"/>
      <c r="BK624" s="176"/>
      <c r="BL624" s="176"/>
      <c r="BM624" s="176"/>
      <c r="BN624" s="176"/>
      <c r="BO624" s="176"/>
      <c r="BP624" s="176"/>
      <c r="BQ624" s="176"/>
      <c r="BR624" s="176"/>
      <c r="BS624" s="176"/>
      <c r="BT624" s="176"/>
      <c r="BU624" s="176"/>
      <c r="BV624" s="176"/>
      <c r="BW624" s="176"/>
      <c r="BX624" s="176"/>
      <c r="BY624" s="176"/>
      <c r="BZ624" s="176"/>
      <c r="CA624" s="176"/>
      <c r="CB624" s="176"/>
      <c r="CC624" s="176"/>
      <c r="CD624" s="176"/>
      <c r="CE624" s="176"/>
      <c r="CF624" s="176"/>
      <c r="CG624" s="176"/>
      <c r="CH624" s="176"/>
      <c r="CI624" s="176"/>
      <c r="CJ624" s="176"/>
      <c r="CK624" s="177"/>
      <c r="CL624" s="177"/>
    </row>
    <row r="625" customFormat="false" ht="12.75" hidden="false" customHeight="false" outlineLevel="0" collapsed="false">
      <c r="A625" s="197" t="s">
        <v>64</v>
      </c>
      <c r="B625" s="198"/>
      <c r="C625" s="199" t="s">
        <v>133</v>
      </c>
      <c r="D625" s="171" t="n">
        <v>14</v>
      </c>
      <c r="E625" s="172" t="s">
        <v>125</v>
      </c>
      <c r="F625" s="178" t="n">
        <f aca="false">SUM(H625:CJ625)</f>
        <v>0</v>
      </c>
      <c r="G625" s="179"/>
      <c r="H625" s="180"/>
      <c r="I625" s="181"/>
      <c r="J625" s="181"/>
      <c r="K625" s="181"/>
      <c r="L625" s="181"/>
      <c r="M625" s="181"/>
      <c r="N625" s="181"/>
      <c r="O625" s="181"/>
      <c r="P625" s="181"/>
      <c r="Q625" s="181"/>
      <c r="R625" s="181"/>
      <c r="S625" s="181"/>
      <c r="T625" s="181"/>
      <c r="U625" s="181"/>
      <c r="V625" s="181"/>
      <c r="W625" s="181"/>
      <c r="X625" s="181"/>
      <c r="Y625" s="181"/>
      <c r="Z625" s="181"/>
      <c r="AA625" s="181"/>
      <c r="AB625" s="181"/>
      <c r="AC625" s="181"/>
      <c r="AD625" s="181"/>
      <c r="AE625" s="181"/>
      <c r="AF625" s="181"/>
      <c r="AG625" s="181"/>
      <c r="AH625" s="181"/>
      <c r="AI625" s="181"/>
      <c r="AJ625" s="181"/>
      <c r="AK625" s="181"/>
      <c r="AL625" s="181"/>
      <c r="AM625" s="181"/>
      <c r="AN625" s="181"/>
      <c r="AO625" s="181"/>
      <c r="AP625" s="181"/>
      <c r="AQ625" s="181"/>
      <c r="AR625" s="181"/>
      <c r="AS625" s="181"/>
      <c r="AT625" s="181"/>
      <c r="AU625" s="181"/>
      <c r="AV625" s="181"/>
      <c r="AW625" s="181"/>
      <c r="AX625" s="181"/>
      <c r="AY625" s="181"/>
      <c r="AZ625" s="181"/>
      <c r="BA625" s="181"/>
      <c r="BB625" s="181"/>
      <c r="BC625" s="181"/>
      <c r="BD625" s="181"/>
      <c r="BE625" s="181"/>
      <c r="BF625" s="181"/>
      <c r="BG625" s="181"/>
      <c r="BH625" s="181"/>
      <c r="BI625" s="181"/>
      <c r="BJ625" s="181"/>
      <c r="BK625" s="181"/>
      <c r="BL625" s="181"/>
      <c r="BM625" s="181"/>
      <c r="BN625" s="181"/>
      <c r="BO625" s="181"/>
      <c r="BP625" s="181"/>
      <c r="BQ625" s="181"/>
      <c r="BR625" s="181"/>
      <c r="BS625" s="181"/>
      <c r="BT625" s="181"/>
      <c r="BU625" s="181"/>
      <c r="BV625" s="181"/>
      <c r="BW625" s="181"/>
      <c r="BX625" s="181"/>
      <c r="BY625" s="181"/>
      <c r="BZ625" s="181"/>
      <c r="CA625" s="181"/>
      <c r="CB625" s="181"/>
      <c r="CC625" s="181"/>
      <c r="CD625" s="181"/>
      <c r="CE625" s="181"/>
      <c r="CF625" s="181"/>
      <c r="CG625" s="181"/>
      <c r="CH625" s="181"/>
      <c r="CI625" s="181"/>
      <c r="CJ625" s="181"/>
      <c r="CK625" s="177"/>
      <c r="CL625" s="177"/>
    </row>
    <row r="626" customFormat="false" ht="12.75" hidden="false" customHeight="false" outlineLevel="0" collapsed="false">
      <c r="A626" s="197" t="s">
        <v>64</v>
      </c>
      <c r="B626" s="198"/>
      <c r="C626" s="199" t="s">
        <v>133</v>
      </c>
      <c r="D626" s="171" t="n">
        <v>15</v>
      </c>
      <c r="E626" s="172" t="s">
        <v>125</v>
      </c>
      <c r="F626" s="178" t="n">
        <f aca="false">SUM(H626:CJ626)</f>
        <v>0</v>
      </c>
      <c r="G626" s="179" t="n">
        <f aca="false">SUM(F620:F626)</f>
        <v>38</v>
      </c>
      <c r="H626" s="180"/>
      <c r="I626" s="181"/>
      <c r="J626" s="181"/>
      <c r="K626" s="181"/>
      <c r="L626" s="181"/>
      <c r="M626" s="181"/>
      <c r="N626" s="181"/>
      <c r="O626" s="181"/>
      <c r="P626" s="181"/>
      <c r="Q626" s="181"/>
      <c r="R626" s="181"/>
      <c r="S626" s="181"/>
      <c r="T626" s="181"/>
      <c r="U626" s="181"/>
      <c r="V626" s="181"/>
      <c r="W626" s="181"/>
      <c r="X626" s="181"/>
      <c r="Y626" s="181"/>
      <c r="Z626" s="181"/>
      <c r="AA626" s="181"/>
      <c r="AB626" s="181"/>
      <c r="AC626" s="181"/>
      <c r="AD626" s="181"/>
      <c r="AE626" s="181"/>
      <c r="AF626" s="181"/>
      <c r="AG626" s="181"/>
      <c r="AH626" s="181"/>
      <c r="AI626" s="181"/>
      <c r="AJ626" s="181"/>
      <c r="AK626" s="181"/>
      <c r="AL626" s="181"/>
      <c r="AM626" s="181"/>
      <c r="AN626" s="181"/>
      <c r="AO626" s="181"/>
      <c r="AP626" s="181"/>
      <c r="AQ626" s="181"/>
      <c r="AR626" s="181"/>
      <c r="AS626" s="181"/>
      <c r="AT626" s="181"/>
      <c r="AU626" s="181"/>
      <c r="AV626" s="181"/>
      <c r="AW626" s="181"/>
      <c r="AX626" s="181"/>
      <c r="AY626" s="181"/>
      <c r="AZ626" s="181"/>
      <c r="BA626" s="181"/>
      <c r="BB626" s="181"/>
      <c r="BC626" s="181"/>
      <c r="BD626" s="181"/>
      <c r="BE626" s="181"/>
      <c r="BF626" s="181"/>
      <c r="BG626" s="181"/>
      <c r="BH626" s="181"/>
      <c r="BI626" s="181"/>
      <c r="BJ626" s="181"/>
      <c r="BK626" s="181"/>
      <c r="BL626" s="181"/>
      <c r="BM626" s="181"/>
      <c r="BN626" s="181"/>
      <c r="BO626" s="181"/>
      <c r="BP626" s="181"/>
      <c r="BQ626" s="181"/>
      <c r="BR626" s="181"/>
      <c r="BS626" s="181"/>
      <c r="BT626" s="181"/>
      <c r="BU626" s="181"/>
      <c r="BV626" s="181"/>
      <c r="BW626" s="181"/>
      <c r="BX626" s="181"/>
      <c r="BY626" s="181"/>
      <c r="BZ626" s="181"/>
      <c r="CA626" s="181"/>
      <c r="CB626" s="181"/>
      <c r="CC626" s="181"/>
      <c r="CD626" s="181"/>
      <c r="CE626" s="181"/>
      <c r="CF626" s="181"/>
      <c r="CG626" s="181"/>
      <c r="CH626" s="181"/>
      <c r="CI626" s="181"/>
      <c r="CJ626" s="181"/>
      <c r="CK626" s="177"/>
      <c r="CL626" s="177"/>
    </row>
    <row r="627" customFormat="false" ht="12.75" hidden="false" customHeight="false" outlineLevel="0" collapsed="false">
      <c r="A627" s="197" t="s">
        <v>64</v>
      </c>
      <c r="B627" s="198"/>
      <c r="C627" s="199" t="s">
        <v>133</v>
      </c>
      <c r="D627" s="171" t="n">
        <v>16</v>
      </c>
      <c r="E627" s="172" t="s">
        <v>126</v>
      </c>
      <c r="F627" s="173" t="n">
        <f aca="false">SUM(H627:CJ627)</f>
        <v>0</v>
      </c>
      <c r="G627" s="174"/>
      <c r="H627" s="175"/>
      <c r="I627" s="176"/>
      <c r="J627" s="176"/>
      <c r="K627" s="176"/>
      <c r="L627" s="176"/>
      <c r="M627" s="176"/>
      <c r="N627" s="176"/>
      <c r="O627" s="176"/>
      <c r="P627" s="176"/>
      <c r="Q627" s="176"/>
      <c r="R627" s="176"/>
      <c r="S627" s="176"/>
      <c r="T627" s="176"/>
      <c r="U627" s="176"/>
      <c r="V627" s="176"/>
      <c r="W627" s="176"/>
      <c r="X627" s="176"/>
      <c r="Y627" s="176"/>
      <c r="Z627" s="176"/>
      <c r="AA627" s="176"/>
      <c r="AB627" s="176"/>
      <c r="AC627" s="176"/>
      <c r="AD627" s="176"/>
      <c r="AE627" s="176"/>
      <c r="AF627" s="176"/>
      <c r="AG627" s="176"/>
      <c r="AH627" s="176"/>
      <c r="AI627" s="176"/>
      <c r="AJ627" s="176"/>
      <c r="AK627" s="176"/>
      <c r="AL627" s="176"/>
      <c r="AM627" s="176"/>
      <c r="AN627" s="176"/>
      <c r="AO627" s="176"/>
      <c r="AP627" s="176"/>
      <c r="AQ627" s="176"/>
      <c r="AR627" s="176"/>
      <c r="AS627" s="176"/>
      <c r="AT627" s="176"/>
      <c r="AU627" s="176"/>
      <c r="AV627" s="176"/>
      <c r="AW627" s="176"/>
      <c r="AX627" s="176"/>
      <c r="AY627" s="176"/>
      <c r="AZ627" s="176"/>
      <c r="BA627" s="176"/>
      <c r="BB627" s="176"/>
      <c r="BC627" s="176"/>
      <c r="BD627" s="176"/>
      <c r="BE627" s="176"/>
      <c r="BF627" s="176"/>
      <c r="BG627" s="176"/>
      <c r="BH627" s="176"/>
      <c r="BI627" s="176"/>
      <c r="BJ627" s="176"/>
      <c r="BK627" s="176"/>
      <c r="BL627" s="176"/>
      <c r="BM627" s="176"/>
      <c r="BN627" s="176"/>
      <c r="BO627" s="176"/>
      <c r="BP627" s="176"/>
      <c r="BQ627" s="176"/>
      <c r="BR627" s="176"/>
      <c r="BS627" s="176"/>
      <c r="BT627" s="176"/>
      <c r="BU627" s="176"/>
      <c r="BV627" s="176"/>
      <c r="BW627" s="176"/>
      <c r="BX627" s="176"/>
      <c r="BY627" s="176"/>
      <c r="BZ627" s="176"/>
      <c r="CA627" s="176"/>
      <c r="CB627" s="176"/>
      <c r="CC627" s="176"/>
      <c r="CD627" s="176"/>
      <c r="CE627" s="176"/>
      <c r="CF627" s="176"/>
      <c r="CG627" s="176"/>
      <c r="CH627" s="176"/>
      <c r="CI627" s="176"/>
      <c r="CJ627" s="176"/>
      <c r="CK627" s="177"/>
      <c r="CL627" s="177"/>
    </row>
    <row r="628" customFormat="false" ht="12.75" hidden="false" customHeight="false" outlineLevel="0" collapsed="false">
      <c r="A628" s="197" t="s">
        <v>64</v>
      </c>
      <c r="B628" s="198"/>
      <c r="C628" s="199" t="s">
        <v>133</v>
      </c>
      <c r="D628" s="171" t="n">
        <v>17</v>
      </c>
      <c r="E628" s="172" t="s">
        <v>126</v>
      </c>
      <c r="F628" s="173" t="n">
        <f aca="false">SUM(H628:CJ628)</f>
        <v>7.75</v>
      </c>
      <c r="G628" s="174"/>
      <c r="H628" s="175"/>
      <c r="I628" s="176"/>
      <c r="J628" s="176"/>
      <c r="K628" s="176"/>
      <c r="L628" s="176"/>
      <c r="M628" s="176"/>
      <c r="N628" s="176"/>
      <c r="O628" s="176"/>
      <c r="P628" s="176"/>
      <c r="Q628" s="176"/>
      <c r="R628" s="176"/>
      <c r="S628" s="176" t="n">
        <v>7.75</v>
      </c>
      <c r="T628" s="176"/>
      <c r="U628" s="176"/>
      <c r="V628" s="176"/>
      <c r="W628" s="176"/>
      <c r="X628" s="176"/>
      <c r="Y628" s="176"/>
      <c r="Z628" s="176"/>
      <c r="AA628" s="176"/>
      <c r="AB628" s="176"/>
      <c r="AC628" s="176"/>
      <c r="AD628" s="176"/>
      <c r="AE628" s="176"/>
      <c r="AF628" s="176"/>
      <c r="AG628" s="176"/>
      <c r="AH628" s="176"/>
      <c r="AI628" s="176"/>
      <c r="AJ628" s="176"/>
      <c r="AK628" s="176"/>
      <c r="AL628" s="176"/>
      <c r="AM628" s="176"/>
      <c r="AN628" s="176"/>
      <c r="AO628" s="176"/>
      <c r="AP628" s="176"/>
      <c r="AQ628" s="176"/>
      <c r="AR628" s="176"/>
      <c r="AS628" s="176"/>
      <c r="AT628" s="176"/>
      <c r="AU628" s="176"/>
      <c r="AV628" s="176"/>
      <c r="AW628" s="176"/>
      <c r="AX628" s="176"/>
      <c r="AY628" s="176"/>
      <c r="AZ628" s="176"/>
      <c r="BA628" s="176"/>
      <c r="BB628" s="176"/>
      <c r="BC628" s="176"/>
      <c r="BD628" s="176"/>
      <c r="BE628" s="176"/>
      <c r="BF628" s="176"/>
      <c r="BG628" s="176"/>
      <c r="BH628" s="176"/>
      <c r="BI628" s="176"/>
      <c r="BJ628" s="176"/>
      <c r="BK628" s="176"/>
      <c r="BL628" s="176"/>
      <c r="BM628" s="176"/>
      <c r="BN628" s="176"/>
      <c r="BO628" s="176"/>
      <c r="BP628" s="176"/>
      <c r="BQ628" s="176"/>
      <c r="BR628" s="176"/>
      <c r="BS628" s="176"/>
      <c r="BT628" s="176"/>
      <c r="BU628" s="176"/>
      <c r="BV628" s="176"/>
      <c r="BW628" s="176"/>
      <c r="BX628" s="176"/>
      <c r="BY628" s="176"/>
      <c r="BZ628" s="176"/>
      <c r="CA628" s="176"/>
      <c r="CB628" s="176"/>
      <c r="CC628" s="176"/>
      <c r="CD628" s="176"/>
      <c r="CE628" s="176"/>
      <c r="CF628" s="176"/>
      <c r="CG628" s="176"/>
      <c r="CH628" s="176"/>
      <c r="CI628" s="176"/>
      <c r="CJ628" s="176"/>
      <c r="CK628" s="177"/>
      <c r="CL628" s="177"/>
    </row>
    <row r="629" customFormat="false" ht="12.75" hidden="false" customHeight="false" outlineLevel="0" collapsed="false">
      <c r="A629" s="197" t="s">
        <v>64</v>
      </c>
      <c r="B629" s="198"/>
      <c r="C629" s="199" t="s">
        <v>133</v>
      </c>
      <c r="D629" s="171" t="n">
        <v>18</v>
      </c>
      <c r="E629" s="172" t="s">
        <v>126</v>
      </c>
      <c r="F629" s="173" t="n">
        <f aca="false">SUM(H629:CJ629)</f>
        <v>7.75</v>
      </c>
      <c r="G629" s="174"/>
      <c r="H629" s="175"/>
      <c r="I629" s="176"/>
      <c r="J629" s="176"/>
      <c r="K629" s="176"/>
      <c r="L629" s="176"/>
      <c r="M629" s="176"/>
      <c r="N629" s="176"/>
      <c r="O629" s="176"/>
      <c r="P629" s="176"/>
      <c r="Q629" s="176"/>
      <c r="R629" s="176"/>
      <c r="S629" s="176" t="n">
        <v>2.5</v>
      </c>
      <c r="T629" s="176"/>
      <c r="U629" s="176"/>
      <c r="V629" s="176"/>
      <c r="W629" s="176"/>
      <c r="X629" s="176" t="n">
        <v>1</v>
      </c>
      <c r="Y629" s="176"/>
      <c r="Z629" s="176"/>
      <c r="AA629" s="176"/>
      <c r="AB629" s="176"/>
      <c r="AC629" s="176"/>
      <c r="AD629" s="176"/>
      <c r="AE629" s="176"/>
      <c r="AF629" s="176"/>
      <c r="AG629" s="176"/>
      <c r="AH629" s="176"/>
      <c r="AI629" s="176"/>
      <c r="AJ629" s="176"/>
      <c r="AK629" s="176"/>
      <c r="AL629" s="176" t="n">
        <v>4.25</v>
      </c>
      <c r="AM629" s="176"/>
      <c r="AN629" s="176"/>
      <c r="AO629" s="176"/>
      <c r="AP629" s="176"/>
      <c r="AQ629" s="176"/>
      <c r="AR629" s="176"/>
      <c r="AS629" s="176"/>
      <c r="AT629" s="176"/>
      <c r="AU629" s="176"/>
      <c r="AV629" s="176"/>
      <c r="AW629" s="176"/>
      <c r="AX629" s="176"/>
      <c r="AY629" s="176"/>
      <c r="AZ629" s="176"/>
      <c r="BA629" s="176"/>
      <c r="BB629" s="176"/>
      <c r="BC629" s="176"/>
      <c r="BD629" s="176"/>
      <c r="BE629" s="176"/>
      <c r="BF629" s="176"/>
      <c r="BG629" s="176"/>
      <c r="BH629" s="176"/>
      <c r="BI629" s="176"/>
      <c r="BJ629" s="176"/>
      <c r="BK629" s="176"/>
      <c r="BL629" s="176"/>
      <c r="BM629" s="176"/>
      <c r="BN629" s="176"/>
      <c r="BO629" s="176"/>
      <c r="BP629" s="176"/>
      <c r="BQ629" s="176"/>
      <c r="BR629" s="176"/>
      <c r="BS629" s="176"/>
      <c r="BT629" s="176"/>
      <c r="BU629" s="176"/>
      <c r="BV629" s="176"/>
      <c r="BW629" s="176"/>
      <c r="BX629" s="176"/>
      <c r="BY629" s="176"/>
      <c r="BZ629" s="176"/>
      <c r="CA629" s="176"/>
      <c r="CB629" s="176"/>
      <c r="CC629" s="176"/>
      <c r="CD629" s="176"/>
      <c r="CE629" s="176"/>
      <c r="CF629" s="176"/>
      <c r="CG629" s="176"/>
      <c r="CH629" s="176"/>
      <c r="CI629" s="176"/>
      <c r="CJ629" s="176"/>
      <c r="CK629" s="177"/>
      <c r="CL629" s="177"/>
    </row>
    <row r="630" customFormat="false" ht="12.75" hidden="false" customHeight="false" outlineLevel="0" collapsed="false">
      <c r="A630" s="197" t="s">
        <v>64</v>
      </c>
      <c r="B630" s="198"/>
      <c r="C630" s="199" t="s">
        <v>133</v>
      </c>
      <c r="D630" s="171" t="n">
        <v>19</v>
      </c>
      <c r="E630" s="172" t="s">
        <v>126</v>
      </c>
      <c r="F630" s="173" t="n">
        <f aca="false">SUM(H630:CJ630)</f>
        <v>7.75</v>
      </c>
      <c r="G630" s="174"/>
      <c r="H630" s="175"/>
      <c r="I630" s="176"/>
      <c r="J630" s="176"/>
      <c r="K630" s="176"/>
      <c r="L630" s="176"/>
      <c r="M630" s="176"/>
      <c r="N630" s="176"/>
      <c r="O630" s="176"/>
      <c r="P630" s="176"/>
      <c r="Q630" s="176"/>
      <c r="R630" s="176"/>
      <c r="S630" s="176"/>
      <c r="T630" s="176"/>
      <c r="U630" s="176"/>
      <c r="V630" s="176"/>
      <c r="W630" s="176"/>
      <c r="X630" s="176" t="n">
        <v>5</v>
      </c>
      <c r="Y630" s="176"/>
      <c r="Z630" s="176" t="n">
        <v>1</v>
      </c>
      <c r="AA630" s="176"/>
      <c r="AB630" s="176"/>
      <c r="AC630" s="176"/>
      <c r="AD630" s="176"/>
      <c r="AE630" s="176"/>
      <c r="AF630" s="176"/>
      <c r="AG630" s="176"/>
      <c r="AH630" s="176"/>
      <c r="AI630" s="176"/>
      <c r="AJ630" s="176"/>
      <c r="AK630" s="176"/>
      <c r="AL630" s="176"/>
      <c r="AM630" s="176"/>
      <c r="AN630" s="176"/>
      <c r="AO630" s="176"/>
      <c r="AP630" s="176" t="n">
        <v>1.75</v>
      </c>
      <c r="AQ630" s="176"/>
      <c r="AR630" s="176"/>
      <c r="AS630" s="176"/>
      <c r="AT630" s="176"/>
      <c r="AU630" s="176"/>
      <c r="AV630" s="176"/>
      <c r="AW630" s="176"/>
      <c r="AX630" s="176"/>
      <c r="AY630" s="176"/>
      <c r="AZ630" s="176"/>
      <c r="BA630" s="176"/>
      <c r="BB630" s="176"/>
      <c r="BC630" s="176"/>
      <c r="BD630" s="176"/>
      <c r="BE630" s="176"/>
      <c r="BF630" s="176"/>
      <c r="BG630" s="176"/>
      <c r="BH630" s="176"/>
      <c r="BI630" s="176"/>
      <c r="BJ630" s="176"/>
      <c r="BK630" s="176"/>
      <c r="BL630" s="176"/>
      <c r="BM630" s="176"/>
      <c r="BN630" s="176"/>
      <c r="BO630" s="176"/>
      <c r="BP630" s="176"/>
      <c r="BQ630" s="176"/>
      <c r="BR630" s="176"/>
      <c r="BS630" s="176"/>
      <c r="BT630" s="176"/>
      <c r="BU630" s="176"/>
      <c r="BV630" s="176"/>
      <c r="BW630" s="176"/>
      <c r="BX630" s="176"/>
      <c r="BY630" s="176"/>
      <c r="BZ630" s="176"/>
      <c r="CA630" s="176"/>
      <c r="CB630" s="176"/>
      <c r="CC630" s="176"/>
      <c r="CD630" s="176"/>
      <c r="CE630" s="176"/>
      <c r="CF630" s="176"/>
      <c r="CG630" s="176"/>
      <c r="CH630" s="176"/>
      <c r="CI630" s="176"/>
      <c r="CJ630" s="176"/>
      <c r="CK630" s="177"/>
      <c r="CL630" s="177"/>
    </row>
    <row r="631" customFormat="false" ht="12.75" hidden="false" customHeight="false" outlineLevel="0" collapsed="false">
      <c r="A631" s="197" t="s">
        <v>64</v>
      </c>
      <c r="B631" s="198"/>
      <c r="C631" s="199" t="s">
        <v>133</v>
      </c>
      <c r="D631" s="171" t="n">
        <v>20</v>
      </c>
      <c r="E631" s="172" t="s">
        <v>126</v>
      </c>
      <c r="F631" s="173" t="n">
        <f aca="false">SUM(H631:CJ631)</f>
        <v>7</v>
      </c>
      <c r="G631" s="174"/>
      <c r="H631" s="175"/>
      <c r="I631" s="176"/>
      <c r="J631" s="176"/>
      <c r="K631" s="176"/>
      <c r="L631" s="176"/>
      <c r="M631" s="176"/>
      <c r="N631" s="176"/>
      <c r="O631" s="176"/>
      <c r="P631" s="176"/>
      <c r="Q631" s="176"/>
      <c r="R631" s="176"/>
      <c r="S631" s="176"/>
      <c r="T631" s="176"/>
      <c r="U631" s="176"/>
      <c r="V631" s="176"/>
      <c r="W631" s="176"/>
      <c r="X631" s="176"/>
      <c r="Y631" s="176"/>
      <c r="Z631" s="176"/>
      <c r="AA631" s="176"/>
      <c r="AB631" s="176"/>
      <c r="AC631" s="176"/>
      <c r="AD631" s="176"/>
      <c r="AE631" s="176"/>
      <c r="AF631" s="176"/>
      <c r="AG631" s="176"/>
      <c r="AH631" s="176"/>
      <c r="AI631" s="176"/>
      <c r="AJ631" s="176"/>
      <c r="AK631" s="176"/>
      <c r="AL631" s="176"/>
      <c r="AM631" s="176"/>
      <c r="AN631" s="176"/>
      <c r="AO631" s="176"/>
      <c r="AP631" s="176" t="n">
        <v>7</v>
      </c>
      <c r="AQ631" s="176"/>
      <c r="AR631" s="176"/>
      <c r="AS631" s="176"/>
      <c r="AT631" s="176"/>
      <c r="AU631" s="176"/>
      <c r="AV631" s="176"/>
      <c r="AW631" s="176"/>
      <c r="AX631" s="176"/>
      <c r="AY631" s="176"/>
      <c r="AZ631" s="176"/>
      <c r="BA631" s="176"/>
      <c r="BB631" s="176"/>
      <c r="BC631" s="176"/>
      <c r="BD631" s="176"/>
      <c r="BE631" s="176"/>
      <c r="BF631" s="176"/>
      <c r="BG631" s="176"/>
      <c r="BH631" s="176"/>
      <c r="BI631" s="176"/>
      <c r="BJ631" s="176"/>
      <c r="BK631" s="176"/>
      <c r="BL631" s="176"/>
      <c r="BM631" s="176"/>
      <c r="BN631" s="176"/>
      <c r="BO631" s="176"/>
      <c r="BP631" s="176"/>
      <c r="BQ631" s="176"/>
      <c r="BR631" s="176"/>
      <c r="BS631" s="176"/>
      <c r="BT631" s="176"/>
      <c r="BU631" s="176"/>
      <c r="BV631" s="176"/>
      <c r="BW631" s="176"/>
      <c r="BX631" s="176"/>
      <c r="BY631" s="176"/>
      <c r="BZ631" s="176"/>
      <c r="CA631" s="176"/>
      <c r="CB631" s="176"/>
      <c r="CC631" s="176"/>
      <c r="CD631" s="176"/>
      <c r="CE631" s="176"/>
      <c r="CF631" s="176"/>
      <c r="CG631" s="176"/>
      <c r="CH631" s="176"/>
      <c r="CI631" s="176"/>
      <c r="CJ631" s="176"/>
      <c r="CK631" s="177"/>
      <c r="CL631" s="177"/>
    </row>
    <row r="632" customFormat="false" ht="12.75" hidden="false" customHeight="false" outlineLevel="0" collapsed="false">
      <c r="A632" s="197" t="s">
        <v>64</v>
      </c>
      <c r="B632" s="198"/>
      <c r="C632" s="199" t="s">
        <v>133</v>
      </c>
      <c r="D632" s="171" t="n">
        <v>21</v>
      </c>
      <c r="E632" s="172" t="s">
        <v>126</v>
      </c>
      <c r="F632" s="178" t="n">
        <f aca="false">SUM(H632:CJ632)</f>
        <v>0</v>
      </c>
      <c r="G632" s="179"/>
      <c r="H632" s="180"/>
      <c r="I632" s="181"/>
      <c r="J632" s="181"/>
      <c r="K632" s="181"/>
      <c r="L632" s="181"/>
      <c r="M632" s="181"/>
      <c r="N632" s="181"/>
      <c r="O632" s="181"/>
      <c r="P632" s="181"/>
      <c r="Q632" s="181"/>
      <c r="R632" s="181"/>
      <c r="S632" s="181"/>
      <c r="T632" s="181"/>
      <c r="U632" s="181"/>
      <c r="V632" s="181"/>
      <c r="W632" s="181"/>
      <c r="X632" s="181"/>
      <c r="Y632" s="181"/>
      <c r="Z632" s="181"/>
      <c r="AA632" s="181"/>
      <c r="AB632" s="181"/>
      <c r="AC632" s="181"/>
      <c r="AD632" s="181"/>
      <c r="AE632" s="181"/>
      <c r="AF632" s="181"/>
      <c r="AG632" s="181"/>
      <c r="AH632" s="181"/>
      <c r="AI632" s="181"/>
      <c r="AJ632" s="181"/>
      <c r="AK632" s="181"/>
      <c r="AL632" s="181"/>
      <c r="AM632" s="181"/>
      <c r="AN632" s="181"/>
      <c r="AO632" s="181"/>
      <c r="AP632" s="181"/>
      <c r="AQ632" s="181"/>
      <c r="AR632" s="181"/>
      <c r="AS632" s="181"/>
      <c r="AT632" s="181"/>
      <c r="AU632" s="181"/>
      <c r="AV632" s="181"/>
      <c r="AW632" s="181"/>
      <c r="AX632" s="181"/>
      <c r="AY632" s="181"/>
      <c r="AZ632" s="181"/>
      <c r="BA632" s="181"/>
      <c r="BB632" s="181"/>
      <c r="BC632" s="181"/>
      <c r="BD632" s="181"/>
      <c r="BE632" s="181"/>
      <c r="BF632" s="181"/>
      <c r="BG632" s="181"/>
      <c r="BH632" s="181"/>
      <c r="BI632" s="181"/>
      <c r="BJ632" s="181"/>
      <c r="BK632" s="181"/>
      <c r="BL632" s="181"/>
      <c r="BM632" s="181"/>
      <c r="BN632" s="181"/>
      <c r="BO632" s="181"/>
      <c r="BP632" s="181"/>
      <c r="BQ632" s="181"/>
      <c r="BR632" s="181"/>
      <c r="BS632" s="181"/>
      <c r="BT632" s="181"/>
      <c r="BU632" s="181"/>
      <c r="BV632" s="181"/>
      <c r="BW632" s="181"/>
      <c r="BX632" s="181"/>
      <c r="BY632" s="181"/>
      <c r="BZ632" s="181"/>
      <c r="CA632" s="181"/>
      <c r="CB632" s="181"/>
      <c r="CC632" s="181"/>
      <c r="CD632" s="181"/>
      <c r="CE632" s="181"/>
      <c r="CF632" s="181"/>
      <c r="CG632" s="181"/>
      <c r="CH632" s="181"/>
      <c r="CI632" s="181"/>
      <c r="CJ632" s="181"/>
      <c r="CK632" s="177"/>
      <c r="CL632" s="177"/>
    </row>
    <row r="633" customFormat="false" ht="12.75" hidden="false" customHeight="false" outlineLevel="0" collapsed="false">
      <c r="A633" s="197" t="s">
        <v>64</v>
      </c>
      <c r="B633" s="198"/>
      <c r="C633" s="199" t="s">
        <v>133</v>
      </c>
      <c r="D633" s="171" t="n">
        <v>22</v>
      </c>
      <c r="E633" s="172" t="s">
        <v>126</v>
      </c>
      <c r="F633" s="178" t="n">
        <f aca="false">SUM(H633:CJ633)</f>
        <v>0</v>
      </c>
      <c r="G633" s="179" t="n">
        <f aca="false">SUM(F627:F633)</f>
        <v>30.25</v>
      </c>
      <c r="H633" s="180"/>
      <c r="I633" s="181"/>
      <c r="J633" s="181"/>
      <c r="K633" s="181"/>
      <c r="L633" s="181"/>
      <c r="M633" s="181"/>
      <c r="N633" s="181"/>
      <c r="O633" s="181"/>
      <c r="P633" s="181"/>
      <c r="Q633" s="181"/>
      <c r="R633" s="181"/>
      <c r="S633" s="181"/>
      <c r="T633" s="181"/>
      <c r="U633" s="181"/>
      <c r="V633" s="181"/>
      <c r="W633" s="181"/>
      <c r="X633" s="181"/>
      <c r="Y633" s="181"/>
      <c r="Z633" s="181"/>
      <c r="AA633" s="181"/>
      <c r="AB633" s="181"/>
      <c r="AC633" s="181"/>
      <c r="AD633" s="181"/>
      <c r="AE633" s="181"/>
      <c r="AF633" s="181"/>
      <c r="AG633" s="181"/>
      <c r="AH633" s="181"/>
      <c r="AI633" s="181"/>
      <c r="AJ633" s="181"/>
      <c r="AK633" s="181"/>
      <c r="AL633" s="181"/>
      <c r="AM633" s="181"/>
      <c r="AN633" s="181"/>
      <c r="AO633" s="181"/>
      <c r="AP633" s="181"/>
      <c r="AQ633" s="181"/>
      <c r="AR633" s="181"/>
      <c r="AS633" s="181"/>
      <c r="AT633" s="181"/>
      <c r="AU633" s="181"/>
      <c r="AV633" s="181"/>
      <c r="AW633" s="181"/>
      <c r="AX633" s="181"/>
      <c r="AY633" s="181"/>
      <c r="AZ633" s="181"/>
      <c r="BA633" s="181"/>
      <c r="BB633" s="181"/>
      <c r="BC633" s="181"/>
      <c r="BD633" s="181"/>
      <c r="BE633" s="181"/>
      <c r="BF633" s="181"/>
      <c r="BG633" s="181"/>
      <c r="BH633" s="181"/>
      <c r="BI633" s="181"/>
      <c r="BJ633" s="181"/>
      <c r="BK633" s="181"/>
      <c r="BL633" s="181"/>
      <c r="BM633" s="181"/>
      <c r="BN633" s="181"/>
      <c r="BO633" s="181"/>
      <c r="BP633" s="181"/>
      <c r="BQ633" s="181"/>
      <c r="BR633" s="181"/>
      <c r="BS633" s="181"/>
      <c r="BT633" s="181"/>
      <c r="BU633" s="181"/>
      <c r="BV633" s="181"/>
      <c r="BW633" s="181"/>
      <c r="BX633" s="181"/>
      <c r="BY633" s="181"/>
      <c r="BZ633" s="181"/>
      <c r="CA633" s="181"/>
      <c r="CB633" s="181"/>
      <c r="CC633" s="181"/>
      <c r="CD633" s="181"/>
      <c r="CE633" s="181"/>
      <c r="CF633" s="181"/>
      <c r="CG633" s="181"/>
      <c r="CH633" s="181"/>
      <c r="CI633" s="181"/>
      <c r="CJ633" s="181"/>
      <c r="CK633" s="177"/>
      <c r="CL633" s="177"/>
    </row>
    <row r="634" customFormat="false" ht="12.75" hidden="false" customHeight="false" outlineLevel="0" collapsed="false">
      <c r="A634" s="197" t="s">
        <v>64</v>
      </c>
      <c r="B634" s="198"/>
      <c r="C634" s="199" t="s">
        <v>133</v>
      </c>
      <c r="D634" s="171" t="n">
        <v>23</v>
      </c>
      <c r="E634" s="172" t="s">
        <v>127</v>
      </c>
      <c r="F634" s="173" t="n">
        <f aca="false">SUM(H634:CJ634)</f>
        <v>7.75</v>
      </c>
      <c r="G634" s="174"/>
      <c r="H634" s="175"/>
      <c r="I634" s="176"/>
      <c r="J634" s="176"/>
      <c r="K634" s="176"/>
      <c r="L634" s="176"/>
      <c r="M634" s="176"/>
      <c r="N634" s="176"/>
      <c r="O634" s="176"/>
      <c r="P634" s="176"/>
      <c r="Q634" s="176"/>
      <c r="R634" s="176"/>
      <c r="S634" s="176"/>
      <c r="T634" s="176"/>
      <c r="U634" s="176"/>
      <c r="V634" s="176"/>
      <c r="W634" s="176"/>
      <c r="X634" s="176"/>
      <c r="Y634" s="176"/>
      <c r="Z634" s="176"/>
      <c r="AA634" s="176"/>
      <c r="AB634" s="176"/>
      <c r="AC634" s="176"/>
      <c r="AD634" s="176"/>
      <c r="AE634" s="176"/>
      <c r="AF634" s="176"/>
      <c r="AG634" s="176"/>
      <c r="AH634" s="176"/>
      <c r="AI634" s="176"/>
      <c r="AJ634" s="176"/>
      <c r="AK634" s="176"/>
      <c r="AL634" s="176"/>
      <c r="AM634" s="176"/>
      <c r="AN634" s="176"/>
      <c r="AO634" s="176"/>
      <c r="AP634" s="176" t="n">
        <v>7.75</v>
      </c>
      <c r="AQ634" s="176"/>
      <c r="AR634" s="176"/>
      <c r="AS634" s="176"/>
      <c r="AT634" s="176"/>
      <c r="AU634" s="176"/>
      <c r="AV634" s="176"/>
      <c r="AW634" s="176"/>
      <c r="AX634" s="176"/>
      <c r="AY634" s="176"/>
      <c r="AZ634" s="176"/>
      <c r="BA634" s="176"/>
      <c r="BB634" s="176"/>
      <c r="BC634" s="176"/>
      <c r="BD634" s="176"/>
      <c r="BE634" s="176"/>
      <c r="BF634" s="176"/>
      <c r="BG634" s="176"/>
      <c r="BH634" s="176"/>
      <c r="BI634" s="176"/>
      <c r="BJ634" s="176"/>
      <c r="BK634" s="176"/>
      <c r="BL634" s="176"/>
      <c r="BM634" s="176"/>
      <c r="BN634" s="176"/>
      <c r="BO634" s="176"/>
      <c r="BP634" s="176"/>
      <c r="BQ634" s="176"/>
      <c r="BR634" s="176"/>
      <c r="BS634" s="176"/>
      <c r="BT634" s="176"/>
      <c r="BU634" s="176"/>
      <c r="BV634" s="176"/>
      <c r="BW634" s="176"/>
      <c r="BX634" s="176"/>
      <c r="BY634" s="176"/>
      <c r="BZ634" s="176"/>
      <c r="CA634" s="176"/>
      <c r="CB634" s="176"/>
      <c r="CC634" s="176"/>
      <c r="CD634" s="176"/>
      <c r="CE634" s="176"/>
      <c r="CF634" s="176"/>
      <c r="CG634" s="176"/>
      <c r="CH634" s="176"/>
      <c r="CI634" s="176"/>
      <c r="CJ634" s="176"/>
      <c r="CK634" s="177"/>
      <c r="CL634" s="177"/>
    </row>
    <row r="635" customFormat="false" ht="12.75" hidden="false" customHeight="false" outlineLevel="0" collapsed="false">
      <c r="A635" s="197" t="s">
        <v>64</v>
      </c>
      <c r="B635" s="198"/>
      <c r="C635" s="199" t="s">
        <v>133</v>
      </c>
      <c r="D635" s="171" t="n">
        <v>24</v>
      </c>
      <c r="E635" s="172" t="s">
        <v>127</v>
      </c>
      <c r="F635" s="173" t="n">
        <f aca="false">SUM(H635:CJ635)</f>
        <v>7.75</v>
      </c>
      <c r="G635" s="174"/>
      <c r="H635" s="175"/>
      <c r="I635" s="176"/>
      <c r="J635" s="176"/>
      <c r="K635" s="176"/>
      <c r="L635" s="176"/>
      <c r="M635" s="176"/>
      <c r="N635" s="176"/>
      <c r="O635" s="176"/>
      <c r="P635" s="176"/>
      <c r="Q635" s="176"/>
      <c r="R635" s="176"/>
      <c r="S635" s="176"/>
      <c r="T635" s="176"/>
      <c r="U635" s="176"/>
      <c r="V635" s="176"/>
      <c r="W635" s="176"/>
      <c r="X635" s="176"/>
      <c r="Y635" s="176"/>
      <c r="Z635" s="176"/>
      <c r="AA635" s="176"/>
      <c r="AB635" s="176"/>
      <c r="AC635" s="176"/>
      <c r="AD635" s="176"/>
      <c r="AE635" s="176"/>
      <c r="AF635" s="176"/>
      <c r="AG635" s="176"/>
      <c r="AH635" s="176"/>
      <c r="AI635" s="176"/>
      <c r="AJ635" s="176"/>
      <c r="AK635" s="176"/>
      <c r="AL635" s="176"/>
      <c r="AM635" s="176"/>
      <c r="AN635" s="176"/>
      <c r="AO635" s="176"/>
      <c r="AP635" s="176" t="n">
        <v>7</v>
      </c>
      <c r="AQ635" s="176" t="n">
        <v>0.75</v>
      </c>
      <c r="AR635" s="176"/>
      <c r="AS635" s="176"/>
      <c r="AT635" s="176"/>
      <c r="AU635" s="176"/>
      <c r="AV635" s="176"/>
      <c r="AW635" s="176"/>
      <c r="AX635" s="176"/>
      <c r="AY635" s="176"/>
      <c r="AZ635" s="176"/>
      <c r="BA635" s="176"/>
      <c r="BB635" s="176"/>
      <c r="BC635" s="176"/>
      <c r="BD635" s="176"/>
      <c r="BE635" s="176"/>
      <c r="BF635" s="176"/>
      <c r="BG635" s="176"/>
      <c r="BH635" s="176"/>
      <c r="BI635" s="176"/>
      <c r="BJ635" s="176"/>
      <c r="BK635" s="176"/>
      <c r="BL635" s="176"/>
      <c r="BM635" s="176"/>
      <c r="BN635" s="176"/>
      <c r="BO635" s="176"/>
      <c r="BP635" s="176"/>
      <c r="BQ635" s="176"/>
      <c r="BR635" s="176"/>
      <c r="BS635" s="176"/>
      <c r="BT635" s="176"/>
      <c r="BU635" s="176"/>
      <c r="BV635" s="176"/>
      <c r="BW635" s="176"/>
      <c r="BX635" s="176"/>
      <c r="BY635" s="176"/>
      <c r="BZ635" s="176"/>
      <c r="CA635" s="176"/>
      <c r="CB635" s="176"/>
      <c r="CC635" s="176"/>
      <c r="CD635" s="176"/>
      <c r="CE635" s="176"/>
      <c r="CF635" s="176"/>
      <c r="CG635" s="176"/>
      <c r="CH635" s="176"/>
      <c r="CI635" s="176"/>
      <c r="CJ635" s="176"/>
      <c r="CK635" s="177"/>
      <c r="CL635" s="177"/>
    </row>
    <row r="636" customFormat="false" ht="12.75" hidden="false" customHeight="false" outlineLevel="0" collapsed="false">
      <c r="A636" s="197" t="s">
        <v>64</v>
      </c>
      <c r="B636" s="198"/>
      <c r="C636" s="199" t="s">
        <v>133</v>
      </c>
      <c r="D636" s="171" t="n">
        <v>25</v>
      </c>
      <c r="E636" s="172" t="s">
        <v>127</v>
      </c>
      <c r="F636" s="173" t="n">
        <f aca="false">SUM(H636:CJ636)</f>
        <v>7.75</v>
      </c>
      <c r="G636" s="174"/>
      <c r="H636" s="175"/>
      <c r="I636" s="176"/>
      <c r="J636" s="176"/>
      <c r="K636" s="176"/>
      <c r="L636" s="176"/>
      <c r="M636" s="176"/>
      <c r="N636" s="176"/>
      <c r="O636" s="176"/>
      <c r="P636" s="176"/>
      <c r="Q636" s="176"/>
      <c r="R636" s="176"/>
      <c r="S636" s="176"/>
      <c r="T636" s="176"/>
      <c r="U636" s="176"/>
      <c r="V636" s="176"/>
      <c r="W636" s="176"/>
      <c r="X636" s="176"/>
      <c r="Y636" s="176"/>
      <c r="Z636" s="176"/>
      <c r="AA636" s="176"/>
      <c r="AB636" s="176"/>
      <c r="AC636" s="176"/>
      <c r="AD636" s="176"/>
      <c r="AE636" s="176"/>
      <c r="AF636" s="176"/>
      <c r="AG636" s="176"/>
      <c r="AH636" s="176"/>
      <c r="AI636" s="176"/>
      <c r="AJ636" s="176"/>
      <c r="AK636" s="176"/>
      <c r="AL636" s="176"/>
      <c r="AM636" s="176"/>
      <c r="AN636" s="176"/>
      <c r="AO636" s="176"/>
      <c r="AP636" s="176"/>
      <c r="AQ636" s="176" t="n">
        <v>4</v>
      </c>
      <c r="AR636" s="176"/>
      <c r="AS636" s="176"/>
      <c r="AT636" s="176"/>
      <c r="AU636" s="176"/>
      <c r="AV636" s="176"/>
      <c r="AW636" s="176"/>
      <c r="AX636" s="176"/>
      <c r="AY636" s="176"/>
      <c r="AZ636" s="176"/>
      <c r="BA636" s="176"/>
      <c r="BB636" s="176"/>
      <c r="BC636" s="176"/>
      <c r="BD636" s="176"/>
      <c r="BE636" s="176"/>
      <c r="BF636" s="176"/>
      <c r="BG636" s="176" t="n">
        <v>3.75</v>
      </c>
      <c r="BH636" s="176"/>
      <c r="BI636" s="176"/>
      <c r="BJ636" s="176"/>
      <c r="BK636" s="176"/>
      <c r="BL636" s="176"/>
      <c r="BM636" s="176"/>
      <c r="BN636" s="176"/>
      <c r="BO636" s="176"/>
      <c r="BP636" s="176"/>
      <c r="BQ636" s="176"/>
      <c r="BR636" s="176"/>
      <c r="BS636" s="176"/>
      <c r="BT636" s="176"/>
      <c r="BU636" s="176"/>
      <c r="BV636" s="176"/>
      <c r="BW636" s="176"/>
      <c r="BX636" s="176"/>
      <c r="BY636" s="176"/>
      <c r="BZ636" s="176"/>
      <c r="CA636" s="176"/>
      <c r="CB636" s="176"/>
      <c r="CC636" s="176"/>
      <c r="CD636" s="176"/>
      <c r="CE636" s="176"/>
      <c r="CF636" s="176"/>
      <c r="CG636" s="176"/>
      <c r="CH636" s="176"/>
      <c r="CI636" s="176"/>
      <c r="CJ636" s="176"/>
      <c r="CK636" s="177"/>
      <c r="CL636" s="177"/>
    </row>
    <row r="637" customFormat="false" ht="12.75" hidden="false" customHeight="false" outlineLevel="0" collapsed="false">
      <c r="A637" s="197" t="s">
        <v>64</v>
      </c>
      <c r="B637" s="198"/>
      <c r="C637" s="199" t="s">
        <v>133</v>
      </c>
      <c r="D637" s="171" t="n">
        <v>26</v>
      </c>
      <c r="E637" s="172" t="s">
        <v>127</v>
      </c>
      <c r="F637" s="173" t="n">
        <f aca="false">SUM(H637:CJ637)</f>
        <v>7.75</v>
      </c>
      <c r="G637" s="174"/>
      <c r="H637" s="175"/>
      <c r="I637" s="176"/>
      <c r="J637" s="176"/>
      <c r="K637" s="176"/>
      <c r="L637" s="176"/>
      <c r="M637" s="176"/>
      <c r="N637" s="176"/>
      <c r="O637" s="176"/>
      <c r="P637" s="176"/>
      <c r="Q637" s="176"/>
      <c r="R637" s="176"/>
      <c r="S637" s="176"/>
      <c r="T637" s="176"/>
      <c r="U637" s="176"/>
      <c r="V637" s="176"/>
      <c r="W637" s="176"/>
      <c r="X637" s="176"/>
      <c r="Y637" s="176"/>
      <c r="Z637" s="176"/>
      <c r="AA637" s="176"/>
      <c r="AB637" s="176"/>
      <c r="AC637" s="176"/>
      <c r="AD637" s="176"/>
      <c r="AE637" s="176"/>
      <c r="AF637" s="176"/>
      <c r="AG637" s="176"/>
      <c r="AH637" s="176"/>
      <c r="AI637" s="176"/>
      <c r="AJ637" s="176"/>
      <c r="AK637" s="176"/>
      <c r="AL637" s="176"/>
      <c r="AM637" s="176"/>
      <c r="AN637" s="176"/>
      <c r="AO637" s="176"/>
      <c r="AP637" s="176"/>
      <c r="AQ637" s="176"/>
      <c r="AR637" s="176"/>
      <c r="AS637" s="176"/>
      <c r="AT637" s="176"/>
      <c r="AU637" s="176"/>
      <c r="AV637" s="176"/>
      <c r="AW637" s="176"/>
      <c r="AX637" s="176"/>
      <c r="AY637" s="176"/>
      <c r="AZ637" s="176" t="n">
        <v>1.75</v>
      </c>
      <c r="BA637" s="176"/>
      <c r="BB637" s="176"/>
      <c r="BC637" s="176"/>
      <c r="BD637" s="176"/>
      <c r="BE637" s="176"/>
      <c r="BF637" s="176"/>
      <c r="BG637" s="176" t="n">
        <v>6</v>
      </c>
      <c r="BH637" s="176"/>
      <c r="BI637" s="176"/>
      <c r="BJ637" s="176"/>
      <c r="BK637" s="176"/>
      <c r="BL637" s="176"/>
      <c r="BM637" s="176"/>
      <c r="BN637" s="176"/>
      <c r="BO637" s="176"/>
      <c r="BP637" s="176"/>
      <c r="BQ637" s="176"/>
      <c r="BR637" s="176"/>
      <c r="BS637" s="176"/>
      <c r="BT637" s="176"/>
      <c r="BU637" s="176"/>
      <c r="BV637" s="176"/>
      <c r="BW637" s="176"/>
      <c r="BX637" s="176"/>
      <c r="BY637" s="176"/>
      <c r="BZ637" s="176"/>
      <c r="CA637" s="176"/>
      <c r="CB637" s="176"/>
      <c r="CC637" s="176"/>
      <c r="CD637" s="176"/>
      <c r="CE637" s="176"/>
      <c r="CF637" s="176"/>
      <c r="CG637" s="176"/>
      <c r="CH637" s="176"/>
      <c r="CI637" s="176"/>
      <c r="CJ637" s="176"/>
      <c r="CK637" s="177"/>
      <c r="CL637" s="177"/>
    </row>
    <row r="638" customFormat="false" ht="12.75" hidden="false" customHeight="false" outlineLevel="0" collapsed="false">
      <c r="A638" s="197" t="s">
        <v>64</v>
      </c>
      <c r="B638" s="198"/>
      <c r="C638" s="199" t="s">
        <v>133</v>
      </c>
      <c r="D638" s="171" t="n">
        <v>27</v>
      </c>
      <c r="E638" s="172" t="s">
        <v>127</v>
      </c>
      <c r="F638" s="173" t="n">
        <f aca="false">SUM(H638:CJ638)</f>
        <v>7</v>
      </c>
      <c r="G638" s="174"/>
      <c r="H638" s="175"/>
      <c r="I638" s="176"/>
      <c r="J638" s="176"/>
      <c r="K638" s="176"/>
      <c r="L638" s="176"/>
      <c r="M638" s="176"/>
      <c r="N638" s="176"/>
      <c r="O638" s="176"/>
      <c r="P638" s="176"/>
      <c r="Q638" s="176"/>
      <c r="R638" s="176"/>
      <c r="S638" s="176"/>
      <c r="T638" s="176"/>
      <c r="U638" s="176"/>
      <c r="V638" s="176"/>
      <c r="W638" s="176"/>
      <c r="X638" s="176"/>
      <c r="Y638" s="176"/>
      <c r="Z638" s="176"/>
      <c r="AA638" s="176"/>
      <c r="AB638" s="176"/>
      <c r="AC638" s="176"/>
      <c r="AD638" s="176"/>
      <c r="AE638" s="176"/>
      <c r="AF638" s="176"/>
      <c r="AG638" s="176"/>
      <c r="AH638" s="176"/>
      <c r="AI638" s="176"/>
      <c r="AJ638" s="176"/>
      <c r="AK638" s="176"/>
      <c r="AL638" s="176"/>
      <c r="AM638" s="176"/>
      <c r="AN638" s="176"/>
      <c r="AO638" s="176"/>
      <c r="AP638" s="176"/>
      <c r="AQ638" s="176"/>
      <c r="AR638" s="176"/>
      <c r="AS638" s="176"/>
      <c r="AT638" s="176" t="n">
        <v>1</v>
      </c>
      <c r="AU638" s="176"/>
      <c r="AV638" s="176"/>
      <c r="AW638" s="176"/>
      <c r="AX638" s="176"/>
      <c r="AY638" s="176"/>
      <c r="AZ638" s="176" t="n">
        <v>6</v>
      </c>
      <c r="BA638" s="176"/>
      <c r="BB638" s="176"/>
      <c r="BC638" s="176"/>
      <c r="BD638" s="176"/>
      <c r="BE638" s="176"/>
      <c r="BF638" s="176"/>
      <c r="BG638" s="176"/>
      <c r="BH638" s="176"/>
      <c r="BI638" s="176"/>
      <c r="BJ638" s="176"/>
      <c r="BK638" s="176"/>
      <c r="BL638" s="176"/>
      <c r="BM638" s="176"/>
      <c r="BN638" s="176"/>
      <c r="BO638" s="176"/>
      <c r="BP638" s="176"/>
      <c r="BQ638" s="176"/>
      <c r="BR638" s="176"/>
      <c r="BS638" s="176"/>
      <c r="BT638" s="176"/>
      <c r="BU638" s="176"/>
      <c r="BV638" s="176"/>
      <c r="BW638" s="176"/>
      <c r="BX638" s="176"/>
      <c r="BY638" s="176"/>
      <c r="BZ638" s="176"/>
      <c r="CA638" s="176"/>
      <c r="CB638" s="176"/>
      <c r="CC638" s="176"/>
      <c r="CD638" s="176"/>
      <c r="CE638" s="176"/>
      <c r="CF638" s="176"/>
      <c r="CG638" s="176"/>
      <c r="CH638" s="176"/>
      <c r="CI638" s="176"/>
      <c r="CJ638" s="176"/>
      <c r="CK638" s="177"/>
      <c r="CL638" s="177"/>
    </row>
    <row r="639" customFormat="false" ht="12.75" hidden="false" customHeight="false" outlineLevel="0" collapsed="false">
      <c r="A639" s="197" t="s">
        <v>64</v>
      </c>
      <c r="B639" s="198"/>
      <c r="C639" s="199" t="s">
        <v>133</v>
      </c>
      <c r="D639" s="171" t="n">
        <v>28</v>
      </c>
      <c r="E639" s="172" t="s">
        <v>127</v>
      </c>
      <c r="F639" s="178" t="n">
        <f aca="false">SUM(H639:CJ639)</f>
        <v>0</v>
      </c>
      <c r="G639" s="179"/>
      <c r="H639" s="180"/>
      <c r="I639" s="181"/>
      <c r="J639" s="181"/>
      <c r="K639" s="181"/>
      <c r="L639" s="181"/>
      <c r="M639" s="181"/>
      <c r="N639" s="181"/>
      <c r="O639" s="181"/>
      <c r="P639" s="181"/>
      <c r="Q639" s="181"/>
      <c r="R639" s="181"/>
      <c r="S639" s="181"/>
      <c r="T639" s="181"/>
      <c r="U639" s="181"/>
      <c r="V639" s="181"/>
      <c r="W639" s="181"/>
      <c r="X639" s="181"/>
      <c r="Y639" s="181"/>
      <c r="Z639" s="181"/>
      <c r="AA639" s="181"/>
      <c r="AB639" s="181"/>
      <c r="AC639" s="181"/>
      <c r="AD639" s="181"/>
      <c r="AE639" s="181"/>
      <c r="AF639" s="181"/>
      <c r="AG639" s="181"/>
      <c r="AH639" s="181"/>
      <c r="AI639" s="181"/>
      <c r="AJ639" s="181"/>
      <c r="AK639" s="181"/>
      <c r="AL639" s="181"/>
      <c r="AM639" s="181"/>
      <c r="AN639" s="181"/>
      <c r="AO639" s="181"/>
      <c r="AP639" s="181"/>
      <c r="AQ639" s="181"/>
      <c r="AR639" s="181"/>
      <c r="AS639" s="181"/>
      <c r="AT639" s="181"/>
      <c r="AU639" s="181"/>
      <c r="AV639" s="181"/>
      <c r="AW639" s="181"/>
      <c r="AX639" s="181"/>
      <c r="AY639" s="181"/>
      <c r="AZ639" s="181"/>
      <c r="BA639" s="181"/>
      <c r="BB639" s="181"/>
      <c r="BC639" s="181"/>
      <c r="BD639" s="181"/>
      <c r="BE639" s="181"/>
      <c r="BF639" s="181"/>
      <c r="BG639" s="181"/>
      <c r="BH639" s="181"/>
      <c r="BI639" s="181"/>
      <c r="BJ639" s="181"/>
      <c r="BK639" s="181"/>
      <c r="BL639" s="181"/>
      <c r="BM639" s="181"/>
      <c r="BN639" s="181"/>
      <c r="BO639" s="181"/>
      <c r="BP639" s="181"/>
      <c r="BQ639" s="181"/>
      <c r="BR639" s="181"/>
      <c r="BS639" s="181"/>
      <c r="BT639" s="181"/>
      <c r="BU639" s="181"/>
      <c r="BV639" s="181"/>
      <c r="BW639" s="181"/>
      <c r="BX639" s="181"/>
      <c r="BY639" s="181"/>
      <c r="BZ639" s="181"/>
      <c r="CA639" s="181"/>
      <c r="CB639" s="181"/>
      <c r="CC639" s="181"/>
      <c r="CD639" s="181"/>
      <c r="CE639" s="181"/>
      <c r="CF639" s="181"/>
      <c r="CG639" s="181"/>
      <c r="CH639" s="181"/>
      <c r="CI639" s="181"/>
      <c r="CJ639" s="181"/>
      <c r="CK639" s="177"/>
      <c r="CL639" s="177"/>
    </row>
    <row r="640" customFormat="false" ht="12.75" hidden="false" customHeight="false" outlineLevel="0" collapsed="false">
      <c r="A640" s="197" t="s">
        <v>64</v>
      </c>
      <c r="B640" s="198"/>
      <c r="C640" s="199" t="s">
        <v>133</v>
      </c>
      <c r="D640" s="171" t="n">
        <v>29</v>
      </c>
      <c r="E640" s="172" t="s">
        <v>127</v>
      </c>
      <c r="F640" s="178" t="n">
        <f aca="false">SUM(H640:CJ640)</f>
        <v>0</v>
      </c>
      <c r="G640" s="179" t="n">
        <f aca="false">SUM(F634:F640)</f>
        <v>38</v>
      </c>
      <c r="H640" s="180"/>
      <c r="I640" s="181"/>
      <c r="J640" s="181"/>
      <c r="K640" s="181"/>
      <c r="L640" s="181"/>
      <c r="M640" s="181"/>
      <c r="N640" s="181"/>
      <c r="O640" s="181"/>
      <c r="P640" s="181"/>
      <c r="Q640" s="181"/>
      <c r="R640" s="181"/>
      <c r="S640" s="181"/>
      <c r="T640" s="181"/>
      <c r="U640" s="181"/>
      <c r="V640" s="181"/>
      <c r="W640" s="181"/>
      <c r="X640" s="181"/>
      <c r="Y640" s="181"/>
      <c r="Z640" s="181"/>
      <c r="AA640" s="181"/>
      <c r="AB640" s="181"/>
      <c r="AC640" s="181"/>
      <c r="AD640" s="181"/>
      <c r="AE640" s="181"/>
      <c r="AF640" s="181"/>
      <c r="AG640" s="181"/>
      <c r="AH640" s="181"/>
      <c r="AI640" s="181"/>
      <c r="AJ640" s="181"/>
      <c r="AK640" s="181"/>
      <c r="AL640" s="181"/>
      <c r="AM640" s="181"/>
      <c r="AN640" s="181"/>
      <c r="AO640" s="181"/>
      <c r="AP640" s="181"/>
      <c r="AQ640" s="181"/>
      <c r="AR640" s="181"/>
      <c r="AS640" s="181"/>
      <c r="AT640" s="181"/>
      <c r="AU640" s="181"/>
      <c r="AV640" s="181"/>
      <c r="AW640" s="181"/>
      <c r="AX640" s="181"/>
      <c r="AY640" s="181"/>
      <c r="AZ640" s="181"/>
      <c r="BA640" s="181"/>
      <c r="BB640" s="181"/>
      <c r="BC640" s="181"/>
      <c r="BD640" s="181"/>
      <c r="BE640" s="181"/>
      <c r="BF640" s="181"/>
      <c r="BG640" s="181"/>
      <c r="BH640" s="181"/>
      <c r="BI640" s="181"/>
      <c r="BJ640" s="181"/>
      <c r="BK640" s="181"/>
      <c r="BL640" s="181"/>
      <c r="BM640" s="181"/>
      <c r="BN640" s="181"/>
      <c r="BO640" s="181"/>
      <c r="BP640" s="181"/>
      <c r="BQ640" s="181"/>
      <c r="BR640" s="181"/>
      <c r="BS640" s="181"/>
      <c r="BT640" s="181"/>
      <c r="BU640" s="181"/>
      <c r="BV640" s="181"/>
      <c r="BW640" s="181"/>
      <c r="BX640" s="181"/>
      <c r="BY640" s="181"/>
      <c r="BZ640" s="181"/>
      <c r="CA640" s="181"/>
      <c r="CB640" s="181"/>
      <c r="CC640" s="181"/>
      <c r="CD640" s="181"/>
      <c r="CE640" s="181"/>
      <c r="CF640" s="181"/>
      <c r="CG640" s="181"/>
      <c r="CH640" s="181"/>
      <c r="CI640" s="181"/>
      <c r="CJ640" s="181"/>
      <c r="CK640" s="177"/>
      <c r="CL640" s="177"/>
    </row>
    <row r="641" customFormat="false" ht="12.75" hidden="false" customHeight="false" outlineLevel="0" collapsed="false">
      <c r="A641" s="197" t="s">
        <v>64</v>
      </c>
      <c r="B641" s="198"/>
      <c r="C641" s="199" t="s">
        <v>133</v>
      </c>
      <c r="D641" s="171" t="n">
        <v>30</v>
      </c>
      <c r="E641" s="172" t="s">
        <v>128</v>
      </c>
      <c r="F641" s="173" t="n">
        <f aca="false">SUM(H641:CJ641)</f>
        <v>0</v>
      </c>
      <c r="G641" s="174"/>
      <c r="H641" s="175"/>
      <c r="I641" s="176"/>
      <c r="J641" s="176"/>
      <c r="K641" s="176"/>
      <c r="L641" s="176"/>
      <c r="M641" s="176"/>
      <c r="N641" s="176"/>
      <c r="O641" s="176"/>
      <c r="P641" s="176"/>
      <c r="Q641" s="176"/>
      <c r="R641" s="176"/>
      <c r="S641" s="176"/>
      <c r="T641" s="176"/>
      <c r="U641" s="176"/>
      <c r="V641" s="176"/>
      <c r="W641" s="176"/>
      <c r="X641" s="176"/>
      <c r="Y641" s="176"/>
      <c r="Z641" s="176"/>
      <c r="AA641" s="176"/>
      <c r="AB641" s="176"/>
      <c r="AC641" s="176"/>
      <c r="AD641" s="176"/>
      <c r="AE641" s="176"/>
      <c r="AF641" s="176"/>
      <c r="AG641" s="176"/>
      <c r="AH641" s="176"/>
      <c r="AI641" s="176"/>
      <c r="AJ641" s="176"/>
      <c r="AK641" s="176"/>
      <c r="AL641" s="176"/>
      <c r="AM641" s="176"/>
      <c r="AN641" s="176"/>
      <c r="AO641" s="176"/>
      <c r="AP641" s="176"/>
      <c r="AQ641" s="176"/>
      <c r="AR641" s="176"/>
      <c r="AS641" s="176"/>
      <c r="AT641" s="176"/>
      <c r="AU641" s="176"/>
      <c r="AV641" s="176"/>
      <c r="AW641" s="176"/>
      <c r="AX641" s="176"/>
      <c r="AY641" s="176"/>
      <c r="AZ641" s="176"/>
      <c r="BA641" s="176"/>
      <c r="BB641" s="176"/>
      <c r="BC641" s="176"/>
      <c r="BD641" s="176"/>
      <c r="BE641" s="176"/>
      <c r="BF641" s="176"/>
      <c r="BG641" s="176"/>
      <c r="BH641" s="176"/>
      <c r="BI641" s="176"/>
      <c r="BJ641" s="176"/>
      <c r="BK641" s="176"/>
      <c r="BL641" s="176"/>
      <c r="BM641" s="176"/>
      <c r="BN641" s="176"/>
      <c r="BO641" s="176"/>
      <c r="BP641" s="176"/>
      <c r="BQ641" s="176"/>
      <c r="BR641" s="176"/>
      <c r="BS641" s="176"/>
      <c r="BT641" s="176"/>
      <c r="BU641" s="176"/>
      <c r="BV641" s="176"/>
      <c r="BW641" s="176"/>
      <c r="BX641" s="176"/>
      <c r="BY641" s="176"/>
      <c r="BZ641" s="176"/>
      <c r="CA641" s="176"/>
      <c r="CB641" s="176"/>
      <c r="CC641" s="176"/>
      <c r="CD641" s="176"/>
      <c r="CE641" s="176"/>
      <c r="CF641" s="176"/>
      <c r="CG641" s="176"/>
      <c r="CH641" s="176"/>
      <c r="CI641" s="176"/>
      <c r="CJ641" s="176"/>
      <c r="CK641" s="177"/>
      <c r="CL641" s="177"/>
    </row>
    <row r="642" customFormat="false" ht="13.5" hidden="false" customHeight="false" outlineLevel="0" collapsed="false">
      <c r="A642" s="197" t="s">
        <v>64</v>
      </c>
      <c r="B642" s="198"/>
      <c r="C642" s="199" t="s">
        <v>133</v>
      </c>
      <c r="D642" s="171"/>
      <c r="E642" s="172"/>
      <c r="F642" s="173" t="n">
        <f aca="false">SUM(H642:CJ642)</f>
        <v>0</v>
      </c>
      <c r="G642" s="174"/>
      <c r="H642" s="175"/>
      <c r="I642" s="176"/>
      <c r="J642" s="176"/>
      <c r="K642" s="176"/>
      <c r="L642" s="176"/>
      <c r="M642" s="176"/>
      <c r="N642" s="176"/>
      <c r="O642" s="176"/>
      <c r="P642" s="176"/>
      <c r="Q642" s="176"/>
      <c r="R642" s="176"/>
      <c r="S642" s="176"/>
      <c r="T642" s="176"/>
      <c r="U642" s="176"/>
      <c r="V642" s="176"/>
      <c r="W642" s="176"/>
      <c r="X642" s="176"/>
      <c r="Y642" s="176"/>
      <c r="Z642" s="176"/>
      <c r="AA642" s="176"/>
      <c r="AB642" s="176"/>
      <c r="AC642" s="176"/>
      <c r="AD642" s="176"/>
      <c r="AE642" s="176"/>
      <c r="AF642" s="176"/>
      <c r="AG642" s="176"/>
      <c r="AH642" s="176"/>
      <c r="AI642" s="176"/>
      <c r="AJ642" s="176"/>
      <c r="AK642" s="176"/>
      <c r="AL642" s="176"/>
      <c r="AM642" s="176"/>
      <c r="AN642" s="176"/>
      <c r="AO642" s="176"/>
      <c r="AP642" s="176"/>
      <c r="AQ642" s="176"/>
      <c r="AR642" s="176"/>
      <c r="AS642" s="176"/>
      <c r="AT642" s="176"/>
      <c r="AU642" s="176"/>
      <c r="AV642" s="176"/>
      <c r="AW642" s="176"/>
      <c r="AX642" s="176"/>
      <c r="AY642" s="176"/>
      <c r="AZ642" s="176"/>
      <c r="BA642" s="176"/>
      <c r="BB642" s="176"/>
      <c r="BC642" s="176"/>
      <c r="BD642" s="176"/>
      <c r="BE642" s="176"/>
      <c r="BF642" s="176"/>
      <c r="BG642" s="176"/>
      <c r="BH642" s="176"/>
      <c r="BI642" s="176"/>
      <c r="BJ642" s="176"/>
      <c r="BK642" s="176"/>
      <c r="BL642" s="176"/>
      <c r="BM642" s="176"/>
      <c r="BN642" s="176"/>
      <c r="BO642" s="176"/>
      <c r="BP642" s="176"/>
      <c r="BQ642" s="176"/>
      <c r="BR642" s="176"/>
      <c r="BS642" s="176"/>
      <c r="BT642" s="176"/>
      <c r="BU642" s="176"/>
      <c r="BV642" s="176"/>
      <c r="BW642" s="176"/>
      <c r="BX642" s="176"/>
      <c r="BY642" s="176"/>
      <c r="BZ642" s="176"/>
      <c r="CA642" s="176"/>
      <c r="CB642" s="176"/>
      <c r="CC642" s="176"/>
      <c r="CD642" s="176"/>
      <c r="CE642" s="176"/>
      <c r="CF642" s="176"/>
      <c r="CG642" s="176"/>
      <c r="CH642" s="176"/>
      <c r="CI642" s="176"/>
      <c r="CJ642" s="176"/>
      <c r="CK642" s="177"/>
      <c r="CL642" s="177"/>
    </row>
    <row r="643" customFormat="false" ht="13.5" hidden="false" customHeight="false" outlineLevel="0" collapsed="false">
      <c r="A643" s="200" t="s">
        <v>64</v>
      </c>
      <c r="B643" s="201"/>
      <c r="C643" s="183" t="s">
        <v>134</v>
      </c>
      <c r="D643" s="184" t="s">
        <v>49</v>
      </c>
      <c r="E643" s="185"/>
      <c r="F643" s="185" t="n">
        <f aca="false">SUM(F612:F642)</f>
        <v>136.5</v>
      </c>
      <c r="G643" s="185"/>
      <c r="H643" s="186" t="n">
        <f aca="false">SUM(H612:H642)</f>
        <v>0</v>
      </c>
      <c r="I643" s="187" t="n">
        <f aca="false">SUM(I612:I642)</f>
        <v>0</v>
      </c>
      <c r="J643" s="188" t="n">
        <f aca="false">SUM(J612:J642)</f>
        <v>0</v>
      </c>
      <c r="K643" s="189" t="n">
        <f aca="false">SUM(K612:K642)</f>
        <v>0</v>
      </c>
      <c r="L643" s="189" t="n">
        <f aca="false">SUM(L612:L642)</f>
        <v>0</v>
      </c>
      <c r="M643" s="190" t="n">
        <f aca="false">SUM(M612:M642)</f>
        <v>0</v>
      </c>
      <c r="N643" s="190" t="n">
        <f aca="false">SUM(N612:N642)</f>
        <v>0</v>
      </c>
      <c r="O643" s="190" t="n">
        <f aca="false">SUM(O612:O642)</f>
        <v>0</v>
      </c>
      <c r="P643" s="190" t="n">
        <f aca="false">SUM(P612:P642)</f>
        <v>0</v>
      </c>
      <c r="Q643" s="190" t="n">
        <f aca="false">SUM(Q612:Q642)</f>
        <v>0</v>
      </c>
      <c r="R643" s="188" t="n">
        <f aca="false">SUM(R612:R642)</f>
        <v>15.5</v>
      </c>
      <c r="S643" s="188" t="n">
        <f aca="false">SUM(S612:S642)</f>
        <v>10.25</v>
      </c>
      <c r="T643" s="188" t="n">
        <f aca="false">SUM(T612:T642)</f>
        <v>0</v>
      </c>
      <c r="U643" s="188" t="n">
        <f aca="false">SUM(U612:U642)</f>
        <v>0</v>
      </c>
      <c r="V643" s="188" t="n">
        <f aca="false">SUM(V612:V642)</f>
        <v>0</v>
      </c>
      <c r="W643" s="188" t="n">
        <f aca="false">SUM(W612:W642)</f>
        <v>5</v>
      </c>
      <c r="X643" s="188" t="n">
        <f aca="false">SUM(X612:X642)</f>
        <v>6</v>
      </c>
      <c r="Y643" s="188" t="n">
        <f aca="false">SUM(Y612:Y642)</f>
        <v>4</v>
      </c>
      <c r="Z643" s="188" t="n">
        <f aca="false">SUM(Z612:Z642)</f>
        <v>14</v>
      </c>
      <c r="AA643" s="188" t="n">
        <f aca="false">SUM(AA612:AA642)</f>
        <v>8.75</v>
      </c>
      <c r="AB643" s="188" t="n">
        <f aca="false">SUM(AB612:AB642)</f>
        <v>0</v>
      </c>
      <c r="AC643" s="188" t="n">
        <f aca="false">SUM(AC612:AC642)</f>
        <v>0</v>
      </c>
      <c r="AD643" s="188" t="n">
        <f aca="false">SUM(AD612:AD642)</f>
        <v>2.5</v>
      </c>
      <c r="AE643" s="188" t="n">
        <f aca="false">SUM(AE612:AE642)</f>
        <v>0</v>
      </c>
      <c r="AF643" s="188" t="n">
        <f aca="false">SUM(AF612:AF642)</f>
        <v>0</v>
      </c>
      <c r="AG643" s="188" t="n">
        <f aca="false">SUM(AG612:AG642)</f>
        <v>0</v>
      </c>
      <c r="AH643" s="188" t="n">
        <f aca="false">SUM(AH612:AH642)</f>
        <v>1</v>
      </c>
      <c r="AI643" s="188" t="n">
        <f aca="false">SUM(AI612:AI642)</f>
        <v>0</v>
      </c>
      <c r="AJ643" s="188" t="n">
        <f aca="false">SUM(AJ612:AJ642)</f>
        <v>0</v>
      </c>
      <c r="AK643" s="188" t="n">
        <f aca="false">SUM(AK612:AK642)</f>
        <v>3.75</v>
      </c>
      <c r="AL643" s="188" t="n">
        <f aca="false">SUM(AL612:AL642)</f>
        <v>4.25</v>
      </c>
      <c r="AM643" s="188" t="n">
        <f aca="false">SUM(AM612:AM642)</f>
        <v>0</v>
      </c>
      <c r="AN643" s="188" t="n">
        <f aca="false">SUM(AN612:AN642)</f>
        <v>0</v>
      </c>
      <c r="AO643" s="188" t="n">
        <f aca="false">SUM(AO612:AO642)</f>
        <v>0</v>
      </c>
      <c r="AP643" s="188" t="n">
        <f aca="false">SUM(AP612:AP642)</f>
        <v>23.5</v>
      </c>
      <c r="AQ643" s="188" t="n">
        <f aca="false">SUM(AQ612:AQ642)</f>
        <v>4.75</v>
      </c>
      <c r="AR643" s="188" t="n">
        <f aca="false">SUM(AR612:AR642)</f>
        <v>0</v>
      </c>
      <c r="AS643" s="188" t="n">
        <f aca="false">SUM(AS612:AS642)</f>
        <v>0</v>
      </c>
      <c r="AT643" s="188" t="n">
        <f aca="false">SUM(AT612:AT642)</f>
        <v>1</v>
      </c>
      <c r="AU643" s="188" t="n">
        <f aca="false">SUM(AU612:AU642)</f>
        <v>0</v>
      </c>
      <c r="AV643" s="188" t="n">
        <f aca="false">SUM(AV612:AV642)</f>
        <v>0</v>
      </c>
      <c r="AW643" s="188" t="n">
        <f aca="false">SUM(AW612:AW642)</f>
        <v>0</v>
      </c>
      <c r="AX643" s="188" t="n">
        <f aca="false">SUM(AX612:AX642)</f>
        <v>0</v>
      </c>
      <c r="AY643" s="188" t="n">
        <f aca="false">SUM(AY612:AY642)</f>
        <v>0</v>
      </c>
      <c r="AZ643" s="188" t="n">
        <f aca="false">SUM(AZ612:AZ642)</f>
        <v>7.75</v>
      </c>
      <c r="BA643" s="188" t="n">
        <f aca="false">SUM(BA612:BA642)</f>
        <v>1</v>
      </c>
      <c r="BB643" s="188" t="n">
        <f aca="false">SUM(BB612:BB642)</f>
        <v>0</v>
      </c>
      <c r="BC643" s="188" t="n">
        <f aca="false">SUM(BC612:BC642)</f>
        <v>0</v>
      </c>
      <c r="BD643" s="188" t="n">
        <f aca="false">SUM(BD612:BD642)</f>
        <v>10.75</v>
      </c>
      <c r="BE643" s="188" t="n">
        <f aca="false">SUM(BE612:BE642)</f>
        <v>3</v>
      </c>
      <c r="BF643" s="188" t="n">
        <f aca="false">SUM(BF612:BF642)</f>
        <v>0</v>
      </c>
      <c r="BG643" s="188" t="n">
        <f aca="false">SUM(BG612:BG642)</f>
        <v>9.75</v>
      </c>
      <c r="BH643" s="188" t="n">
        <f aca="false">SUM(BH612:BH642)</f>
        <v>0</v>
      </c>
      <c r="BI643" s="188" t="n">
        <f aca="false">SUM(BI612:BI642)</f>
        <v>0</v>
      </c>
      <c r="BJ643" s="188" t="n">
        <f aca="false">SUM(BJ612:BJ642)</f>
        <v>0</v>
      </c>
      <c r="BK643" s="188" t="n">
        <f aca="false">SUM(BK612:BK642)</f>
        <v>0</v>
      </c>
      <c r="BL643" s="188" t="n">
        <f aca="false">SUM(BL612:BL642)</f>
        <v>0</v>
      </c>
      <c r="BM643" s="188" t="n">
        <f aca="false">SUM(BM612:BM642)</f>
        <v>0</v>
      </c>
      <c r="BN643" s="188" t="n">
        <f aca="false">SUM(BN612:BN642)</f>
        <v>0</v>
      </c>
      <c r="BO643" s="188" t="n">
        <f aca="false">SUM(BO612:BO642)</f>
        <v>0</v>
      </c>
      <c r="BP643" s="188" t="n">
        <f aca="false">SUM(BP612:BP642)</f>
        <v>0</v>
      </c>
      <c r="BQ643" s="188" t="n">
        <f aca="false">SUM(BQ612:BQ642)</f>
        <v>0</v>
      </c>
      <c r="BR643" s="188" t="n">
        <f aca="false">SUM(BR612:BR642)</f>
        <v>0</v>
      </c>
      <c r="BS643" s="188" t="n">
        <f aca="false">SUM(BS612:BS642)</f>
        <v>0</v>
      </c>
      <c r="BT643" s="188" t="n">
        <f aca="false">SUM(BT612:BT642)</f>
        <v>0</v>
      </c>
      <c r="BU643" s="188" t="n">
        <f aca="false">SUM(BU612:BU642)</f>
        <v>0</v>
      </c>
      <c r="BV643" s="188" t="n">
        <f aca="false">SUM(BV612:BV642)</f>
        <v>0</v>
      </c>
      <c r="BW643" s="188" t="n">
        <f aca="false">SUM(BW612:BW642)</f>
        <v>0</v>
      </c>
      <c r="BX643" s="188" t="n">
        <f aca="false">SUM(BX612:BX642)</f>
        <v>0</v>
      </c>
      <c r="BY643" s="188" t="n">
        <f aca="false">SUM(BY612:BY642)</f>
        <v>0</v>
      </c>
      <c r="BZ643" s="188" t="n">
        <f aca="false">SUM(BZ612:BZ642)</f>
        <v>0</v>
      </c>
      <c r="CA643" s="188" t="n">
        <f aca="false">SUM(CA612:CA642)</f>
        <v>0</v>
      </c>
      <c r="CB643" s="188" t="n">
        <f aca="false">SUM(CB612:CB642)</f>
        <v>0</v>
      </c>
      <c r="CC643" s="188" t="n">
        <f aca="false">SUM(CC612:CC642)</f>
        <v>0</v>
      </c>
      <c r="CD643" s="188" t="n">
        <f aca="false">SUM(CD612:CD642)</f>
        <v>0</v>
      </c>
      <c r="CE643" s="188" t="n">
        <f aca="false">SUM(CE612:CE642)</f>
        <v>0</v>
      </c>
      <c r="CF643" s="188" t="n">
        <f aca="false">SUM(CF612:CF642)</f>
        <v>0</v>
      </c>
      <c r="CG643" s="188" t="n">
        <f aca="false">SUM(CG612:CG642)</f>
        <v>0</v>
      </c>
      <c r="CH643" s="188" t="n">
        <f aca="false">SUM(CH612:CH642)</f>
        <v>0</v>
      </c>
      <c r="CI643" s="188" t="n">
        <f aca="false">SUM(CI612:CI642)</f>
        <v>0</v>
      </c>
      <c r="CJ643" s="188" t="n">
        <f aca="false">SUM(CJ612:CJ642)</f>
        <v>0</v>
      </c>
      <c r="CK643" s="138"/>
      <c r="CL643" s="138"/>
    </row>
    <row r="644" customFormat="false" ht="12.75" hidden="false" customHeight="false" outlineLevel="0" collapsed="false">
      <c r="A644" s="202" t="s">
        <v>64</v>
      </c>
      <c r="B644" s="203"/>
      <c r="C644" s="204" t="s">
        <v>135</v>
      </c>
      <c r="D644" s="171" t="n">
        <v>1</v>
      </c>
      <c r="E644" s="172" t="s">
        <v>92</v>
      </c>
      <c r="F644" s="178" t="n">
        <f aca="false">SUM(H644:CJ644)</f>
        <v>0</v>
      </c>
      <c r="G644" s="179"/>
      <c r="H644" s="180"/>
      <c r="I644" s="181"/>
      <c r="J644" s="181"/>
      <c r="K644" s="181"/>
      <c r="L644" s="181"/>
      <c r="M644" s="181"/>
      <c r="N644" s="181"/>
      <c r="O644" s="181"/>
      <c r="P644" s="181"/>
      <c r="Q644" s="181"/>
      <c r="R644" s="181"/>
      <c r="S644" s="181"/>
      <c r="T644" s="181"/>
      <c r="U644" s="181"/>
      <c r="V644" s="181"/>
      <c r="W644" s="181"/>
      <c r="X644" s="181"/>
      <c r="Y644" s="181"/>
      <c r="Z644" s="181"/>
      <c r="AA644" s="181"/>
      <c r="AB644" s="181"/>
      <c r="AC644" s="181"/>
      <c r="AD644" s="181"/>
      <c r="AE644" s="181"/>
      <c r="AF644" s="181"/>
      <c r="AG644" s="181"/>
      <c r="AH644" s="181"/>
      <c r="AI644" s="181"/>
      <c r="AJ644" s="181"/>
      <c r="AK644" s="181"/>
      <c r="AL644" s="181"/>
      <c r="AM644" s="181"/>
      <c r="AN644" s="181"/>
      <c r="AO644" s="181"/>
      <c r="AP644" s="181"/>
      <c r="AQ644" s="181"/>
      <c r="AR644" s="181"/>
      <c r="AS644" s="181"/>
      <c r="AT644" s="181"/>
      <c r="AU644" s="181"/>
      <c r="AV644" s="181"/>
      <c r="AW644" s="181"/>
      <c r="AX644" s="181"/>
      <c r="AY644" s="181"/>
      <c r="AZ644" s="181"/>
      <c r="BA644" s="181"/>
      <c r="BB644" s="181"/>
      <c r="BC644" s="181"/>
      <c r="BD644" s="181"/>
      <c r="BE644" s="181"/>
      <c r="BF644" s="181"/>
      <c r="BG644" s="181"/>
      <c r="BH644" s="181"/>
      <c r="BI644" s="181"/>
      <c r="BJ644" s="181"/>
      <c r="BK644" s="181"/>
      <c r="BL644" s="181"/>
      <c r="BM644" s="181"/>
      <c r="BN644" s="181"/>
      <c r="BO644" s="181"/>
      <c r="BP644" s="181"/>
      <c r="BQ644" s="181"/>
      <c r="BR644" s="181"/>
      <c r="BS644" s="181"/>
      <c r="BT644" s="181"/>
      <c r="BU644" s="181"/>
      <c r="BV644" s="181"/>
      <c r="BW644" s="181"/>
      <c r="BX644" s="181"/>
      <c r="BY644" s="181"/>
      <c r="BZ644" s="181"/>
      <c r="CA644" s="181"/>
      <c r="CB644" s="181"/>
      <c r="CC644" s="181"/>
      <c r="CD644" s="181"/>
      <c r="CE644" s="181"/>
      <c r="CF644" s="181"/>
      <c r="CG644" s="181"/>
      <c r="CH644" s="181"/>
      <c r="CI644" s="181"/>
      <c r="CJ644" s="181"/>
      <c r="CK644" s="177"/>
      <c r="CL644" s="177"/>
    </row>
    <row r="645" customFormat="false" ht="12.75" hidden="false" customHeight="false" outlineLevel="0" collapsed="false">
      <c r="A645" s="197" t="s">
        <v>64</v>
      </c>
      <c r="B645" s="198"/>
      <c r="C645" s="199" t="s">
        <v>135</v>
      </c>
      <c r="D645" s="171" t="n">
        <v>2</v>
      </c>
      <c r="E645" s="172" t="s">
        <v>124</v>
      </c>
      <c r="F645" s="210" t="n">
        <f aca="false">SUM(H645:CJ645)</f>
        <v>0</v>
      </c>
      <c r="G645" s="211"/>
      <c r="H645" s="212"/>
      <c r="I645" s="213"/>
      <c r="J645" s="213"/>
      <c r="K645" s="213"/>
      <c r="L645" s="213"/>
      <c r="M645" s="213"/>
      <c r="N645" s="213"/>
      <c r="O645" s="213"/>
      <c r="P645" s="213"/>
      <c r="Q645" s="213"/>
      <c r="R645" s="213"/>
      <c r="S645" s="213"/>
      <c r="T645" s="213"/>
      <c r="U645" s="213"/>
      <c r="V645" s="213"/>
      <c r="W645" s="213"/>
      <c r="X645" s="213"/>
      <c r="Y645" s="213"/>
      <c r="Z645" s="213"/>
      <c r="AA645" s="213"/>
      <c r="AB645" s="213"/>
      <c r="AC645" s="213"/>
      <c r="AD645" s="213"/>
      <c r="AE645" s="213"/>
      <c r="AF645" s="213"/>
      <c r="AG645" s="213"/>
      <c r="AH645" s="213"/>
      <c r="AI645" s="213"/>
      <c r="AJ645" s="213"/>
      <c r="AK645" s="213"/>
      <c r="AL645" s="213"/>
      <c r="AM645" s="213"/>
      <c r="AN645" s="213"/>
      <c r="AO645" s="213"/>
      <c r="AP645" s="213"/>
      <c r="AQ645" s="213"/>
      <c r="AR645" s="213"/>
      <c r="AS645" s="213"/>
      <c r="AT645" s="213"/>
      <c r="AU645" s="213"/>
      <c r="AV645" s="213"/>
      <c r="AW645" s="213"/>
      <c r="AX645" s="213"/>
      <c r="AY645" s="213"/>
      <c r="AZ645" s="213"/>
      <c r="BA645" s="213"/>
      <c r="BB645" s="213"/>
      <c r="BC645" s="213"/>
      <c r="BD645" s="213"/>
      <c r="BE645" s="213"/>
      <c r="BF645" s="213"/>
      <c r="BG645" s="213"/>
      <c r="BH645" s="213"/>
      <c r="BI645" s="213"/>
      <c r="BJ645" s="213"/>
      <c r="BK645" s="213"/>
      <c r="BL645" s="213"/>
      <c r="BM645" s="213"/>
      <c r="BN645" s="213"/>
      <c r="BO645" s="213"/>
      <c r="BP645" s="213"/>
      <c r="BQ645" s="213"/>
      <c r="BR645" s="213"/>
      <c r="BS645" s="213"/>
      <c r="BT645" s="213"/>
      <c r="BU645" s="213"/>
      <c r="BV645" s="213"/>
      <c r="BW645" s="213"/>
      <c r="BX645" s="213"/>
      <c r="BY645" s="213"/>
      <c r="BZ645" s="213"/>
      <c r="CA645" s="213"/>
      <c r="CB645" s="213"/>
      <c r="CC645" s="213"/>
      <c r="CD645" s="213"/>
      <c r="CE645" s="213"/>
      <c r="CF645" s="213"/>
      <c r="CG645" s="213"/>
      <c r="CH645" s="213"/>
      <c r="CI645" s="213"/>
      <c r="CJ645" s="213"/>
      <c r="CK645" s="177"/>
      <c r="CL645" s="177"/>
    </row>
    <row r="646" customFormat="false" ht="12.75" hidden="false" customHeight="false" outlineLevel="0" collapsed="false">
      <c r="A646" s="197" t="s">
        <v>64</v>
      </c>
      <c r="B646" s="198"/>
      <c r="C646" s="199" t="s">
        <v>135</v>
      </c>
      <c r="D646" s="171" t="n">
        <v>3</v>
      </c>
      <c r="E646" s="172" t="s">
        <v>124</v>
      </c>
      <c r="F646" s="173" t="n">
        <f aca="false">SUM(H646:CJ646)</f>
        <v>0</v>
      </c>
      <c r="G646" s="174"/>
      <c r="H646" s="175"/>
      <c r="I646" s="176"/>
      <c r="J646" s="176"/>
      <c r="K646" s="176"/>
      <c r="L646" s="176"/>
      <c r="M646" s="176"/>
      <c r="N646" s="176"/>
      <c r="O646" s="176"/>
      <c r="P646" s="176"/>
      <c r="Q646" s="176"/>
      <c r="R646" s="176"/>
      <c r="S646" s="176"/>
      <c r="T646" s="176"/>
      <c r="U646" s="176"/>
      <c r="V646" s="176"/>
      <c r="W646" s="176"/>
      <c r="X646" s="176"/>
      <c r="Y646" s="176"/>
      <c r="Z646" s="176"/>
      <c r="AA646" s="176"/>
      <c r="AB646" s="176"/>
      <c r="AC646" s="176"/>
      <c r="AD646" s="176"/>
      <c r="AE646" s="176"/>
      <c r="AF646" s="176"/>
      <c r="AG646" s="176"/>
      <c r="AH646" s="176"/>
      <c r="AI646" s="176"/>
      <c r="AJ646" s="176"/>
      <c r="AK646" s="176"/>
      <c r="AL646" s="176"/>
      <c r="AM646" s="176"/>
      <c r="AN646" s="176"/>
      <c r="AO646" s="176"/>
      <c r="AP646" s="176"/>
      <c r="AQ646" s="176"/>
      <c r="AR646" s="176"/>
      <c r="AS646" s="176"/>
      <c r="AT646" s="176"/>
      <c r="AU646" s="176"/>
      <c r="AV646" s="176"/>
      <c r="AW646" s="176"/>
      <c r="AX646" s="176"/>
      <c r="AY646" s="176"/>
      <c r="AZ646" s="176"/>
      <c r="BA646" s="176"/>
      <c r="BB646" s="176"/>
      <c r="BC646" s="176"/>
      <c r="BD646" s="176"/>
      <c r="BE646" s="176"/>
      <c r="BF646" s="176"/>
      <c r="BG646" s="176"/>
      <c r="BH646" s="176"/>
      <c r="BI646" s="176"/>
      <c r="BJ646" s="176"/>
      <c r="BK646" s="176"/>
      <c r="BL646" s="176"/>
      <c r="BM646" s="176"/>
      <c r="BN646" s="176"/>
      <c r="BO646" s="176"/>
      <c r="BP646" s="176"/>
      <c r="BQ646" s="176"/>
      <c r="BR646" s="176"/>
      <c r="BS646" s="176"/>
      <c r="BT646" s="176"/>
      <c r="BU646" s="176"/>
      <c r="BV646" s="176"/>
      <c r="BW646" s="176"/>
      <c r="BX646" s="176"/>
      <c r="BY646" s="176"/>
      <c r="BZ646" s="176"/>
      <c r="CA646" s="176"/>
      <c r="CB646" s="176"/>
      <c r="CC646" s="176"/>
      <c r="CD646" s="176"/>
      <c r="CE646" s="176"/>
      <c r="CF646" s="176"/>
      <c r="CG646" s="176"/>
      <c r="CH646" s="176"/>
      <c r="CI646" s="176"/>
      <c r="CJ646" s="176"/>
      <c r="CK646" s="177"/>
      <c r="CL646" s="177"/>
    </row>
    <row r="647" customFormat="false" ht="12.75" hidden="false" customHeight="false" outlineLevel="0" collapsed="false">
      <c r="A647" s="197" t="s">
        <v>64</v>
      </c>
      <c r="B647" s="198"/>
      <c r="C647" s="199" t="s">
        <v>135</v>
      </c>
      <c r="D647" s="171" t="n">
        <v>4</v>
      </c>
      <c r="E647" s="172" t="s">
        <v>124</v>
      </c>
      <c r="F647" s="173" t="n">
        <f aca="false">SUM(H647:CJ647)</f>
        <v>0</v>
      </c>
      <c r="G647" s="174"/>
      <c r="H647" s="175"/>
      <c r="I647" s="176"/>
      <c r="J647" s="176"/>
      <c r="K647" s="176"/>
      <c r="L647" s="176"/>
      <c r="M647" s="176"/>
      <c r="N647" s="176"/>
      <c r="O647" s="176"/>
      <c r="P647" s="176"/>
      <c r="Q647" s="176"/>
      <c r="R647" s="176"/>
      <c r="S647" s="176"/>
      <c r="T647" s="176"/>
      <c r="U647" s="176"/>
      <c r="V647" s="176"/>
      <c r="W647" s="176"/>
      <c r="X647" s="176"/>
      <c r="Y647" s="176"/>
      <c r="Z647" s="176"/>
      <c r="AA647" s="176"/>
      <c r="AB647" s="176"/>
      <c r="AC647" s="176"/>
      <c r="AD647" s="176"/>
      <c r="AE647" s="176"/>
      <c r="AF647" s="176"/>
      <c r="AG647" s="176"/>
      <c r="AH647" s="176"/>
      <c r="AI647" s="176"/>
      <c r="AJ647" s="176"/>
      <c r="AK647" s="176"/>
      <c r="AL647" s="176"/>
      <c r="AM647" s="176"/>
      <c r="AN647" s="176"/>
      <c r="AO647" s="176"/>
      <c r="AP647" s="176"/>
      <c r="AQ647" s="176"/>
      <c r="AR647" s="176"/>
      <c r="AS647" s="176"/>
      <c r="AT647" s="176"/>
      <c r="AU647" s="176"/>
      <c r="AV647" s="176"/>
      <c r="AW647" s="176"/>
      <c r="AX647" s="176"/>
      <c r="AY647" s="176"/>
      <c r="AZ647" s="176"/>
      <c r="BA647" s="176"/>
      <c r="BB647" s="176"/>
      <c r="BC647" s="176"/>
      <c r="BD647" s="176"/>
      <c r="BE647" s="176"/>
      <c r="BF647" s="176"/>
      <c r="BG647" s="176"/>
      <c r="BH647" s="176"/>
      <c r="BI647" s="176"/>
      <c r="BJ647" s="176"/>
      <c r="BK647" s="176"/>
      <c r="BL647" s="176"/>
      <c r="BM647" s="176"/>
      <c r="BN647" s="176"/>
      <c r="BO647" s="176"/>
      <c r="BP647" s="176"/>
      <c r="BQ647" s="176"/>
      <c r="BR647" s="176"/>
      <c r="BS647" s="176"/>
      <c r="BT647" s="176"/>
      <c r="BU647" s="176"/>
      <c r="BV647" s="176"/>
      <c r="BW647" s="176"/>
      <c r="BX647" s="176"/>
      <c r="BY647" s="176"/>
      <c r="BZ647" s="176"/>
      <c r="CA647" s="176"/>
      <c r="CB647" s="176"/>
      <c r="CC647" s="176"/>
      <c r="CD647" s="176"/>
      <c r="CE647" s="176"/>
      <c r="CF647" s="176"/>
      <c r="CG647" s="176"/>
      <c r="CH647" s="176"/>
      <c r="CI647" s="176"/>
      <c r="CJ647" s="176"/>
      <c r="CK647" s="177"/>
      <c r="CL647" s="177"/>
    </row>
    <row r="648" customFormat="false" ht="12.75" hidden="false" customHeight="false" outlineLevel="0" collapsed="false">
      <c r="A648" s="197" t="s">
        <v>64</v>
      </c>
      <c r="B648" s="198"/>
      <c r="C648" s="199" t="s">
        <v>135</v>
      </c>
      <c r="D648" s="171" t="n">
        <v>5</v>
      </c>
      <c r="E648" s="172" t="s">
        <v>124</v>
      </c>
      <c r="F648" s="173" t="n">
        <f aca="false">SUM(H648:CJ648)</f>
        <v>0</v>
      </c>
      <c r="G648" s="174"/>
      <c r="H648" s="175"/>
      <c r="I648" s="176"/>
      <c r="J648" s="176"/>
      <c r="K648" s="176"/>
      <c r="L648" s="176"/>
      <c r="M648" s="176"/>
      <c r="N648" s="176"/>
      <c r="O648" s="176"/>
      <c r="P648" s="176"/>
      <c r="Q648" s="176"/>
      <c r="R648" s="176"/>
      <c r="S648" s="176"/>
      <c r="T648" s="176"/>
      <c r="U648" s="176"/>
      <c r="V648" s="176"/>
      <c r="W648" s="176"/>
      <c r="X648" s="176"/>
      <c r="Y648" s="176"/>
      <c r="Z648" s="176"/>
      <c r="AA648" s="176"/>
      <c r="AB648" s="176"/>
      <c r="AC648" s="176"/>
      <c r="AD648" s="176"/>
      <c r="AE648" s="176"/>
      <c r="AF648" s="176"/>
      <c r="AG648" s="176"/>
      <c r="AH648" s="176"/>
      <c r="AI648" s="176"/>
      <c r="AJ648" s="176"/>
      <c r="AK648" s="176"/>
      <c r="AL648" s="176"/>
      <c r="AM648" s="176"/>
      <c r="AN648" s="176"/>
      <c r="AO648" s="176"/>
      <c r="AP648" s="176"/>
      <c r="AQ648" s="176"/>
      <c r="AR648" s="176"/>
      <c r="AS648" s="176"/>
      <c r="AT648" s="176"/>
      <c r="AU648" s="176"/>
      <c r="AV648" s="176"/>
      <c r="AW648" s="176"/>
      <c r="AX648" s="176"/>
      <c r="AY648" s="176"/>
      <c r="AZ648" s="176"/>
      <c r="BA648" s="176"/>
      <c r="BB648" s="176"/>
      <c r="BC648" s="176"/>
      <c r="BD648" s="176"/>
      <c r="BE648" s="176"/>
      <c r="BF648" s="176"/>
      <c r="BG648" s="176"/>
      <c r="BH648" s="176"/>
      <c r="BI648" s="176"/>
      <c r="BJ648" s="176"/>
      <c r="BK648" s="176"/>
      <c r="BL648" s="176"/>
      <c r="BM648" s="176"/>
      <c r="BN648" s="176"/>
      <c r="BO648" s="176"/>
      <c r="BP648" s="176"/>
      <c r="BQ648" s="176"/>
      <c r="BR648" s="176"/>
      <c r="BS648" s="176"/>
      <c r="BT648" s="176"/>
      <c r="BU648" s="176"/>
      <c r="BV648" s="176"/>
      <c r="BW648" s="176"/>
      <c r="BX648" s="176"/>
      <c r="BY648" s="176"/>
      <c r="BZ648" s="176"/>
      <c r="CA648" s="176"/>
      <c r="CB648" s="176"/>
      <c r="CC648" s="176"/>
      <c r="CD648" s="176"/>
      <c r="CE648" s="176"/>
      <c r="CF648" s="176"/>
      <c r="CG648" s="176"/>
      <c r="CH648" s="176"/>
      <c r="CI648" s="176"/>
      <c r="CJ648" s="176"/>
      <c r="CK648" s="177"/>
      <c r="CL648" s="177"/>
    </row>
    <row r="649" customFormat="false" ht="12.75" hidden="false" customHeight="false" outlineLevel="0" collapsed="false">
      <c r="A649" s="197" t="s">
        <v>64</v>
      </c>
      <c r="B649" s="198"/>
      <c r="C649" s="199" t="s">
        <v>135</v>
      </c>
      <c r="D649" s="171" t="n">
        <v>6</v>
      </c>
      <c r="E649" s="172" t="s">
        <v>124</v>
      </c>
      <c r="F649" s="173" t="n">
        <f aca="false">SUM(H649:CJ649)</f>
        <v>0</v>
      </c>
      <c r="G649" s="174"/>
      <c r="H649" s="175"/>
      <c r="I649" s="176"/>
      <c r="J649" s="176"/>
      <c r="K649" s="176"/>
      <c r="L649" s="176"/>
      <c r="M649" s="176"/>
      <c r="N649" s="176"/>
      <c r="O649" s="176"/>
      <c r="P649" s="176"/>
      <c r="Q649" s="176"/>
      <c r="R649" s="176"/>
      <c r="S649" s="176"/>
      <c r="T649" s="176"/>
      <c r="U649" s="176"/>
      <c r="V649" s="176"/>
      <c r="W649" s="176"/>
      <c r="X649" s="176"/>
      <c r="Y649" s="176"/>
      <c r="Z649" s="176"/>
      <c r="AA649" s="176"/>
      <c r="AB649" s="176"/>
      <c r="AC649" s="176"/>
      <c r="AD649" s="176"/>
      <c r="AE649" s="176"/>
      <c r="AF649" s="176"/>
      <c r="AG649" s="176"/>
      <c r="AH649" s="176"/>
      <c r="AI649" s="176"/>
      <c r="AJ649" s="176"/>
      <c r="AK649" s="176"/>
      <c r="AL649" s="176"/>
      <c r="AM649" s="176"/>
      <c r="AN649" s="176"/>
      <c r="AO649" s="176"/>
      <c r="AP649" s="176"/>
      <c r="AQ649" s="176"/>
      <c r="AR649" s="176"/>
      <c r="AS649" s="176"/>
      <c r="AT649" s="176"/>
      <c r="AU649" s="176"/>
      <c r="AV649" s="176"/>
      <c r="AW649" s="176"/>
      <c r="AX649" s="176"/>
      <c r="AY649" s="176"/>
      <c r="AZ649" s="176"/>
      <c r="BA649" s="176"/>
      <c r="BB649" s="176"/>
      <c r="BC649" s="176"/>
      <c r="BD649" s="176"/>
      <c r="BE649" s="176"/>
      <c r="BF649" s="176"/>
      <c r="BG649" s="176"/>
      <c r="BH649" s="176"/>
      <c r="BI649" s="176"/>
      <c r="BJ649" s="176"/>
      <c r="BK649" s="176"/>
      <c r="BL649" s="176"/>
      <c r="BM649" s="176"/>
      <c r="BN649" s="176"/>
      <c r="BO649" s="176"/>
      <c r="BP649" s="176"/>
      <c r="BQ649" s="176"/>
      <c r="BR649" s="176"/>
      <c r="BS649" s="176"/>
      <c r="BT649" s="176"/>
      <c r="BU649" s="176"/>
      <c r="BV649" s="176"/>
      <c r="BW649" s="176"/>
      <c r="BX649" s="176"/>
      <c r="BY649" s="176"/>
      <c r="BZ649" s="176"/>
      <c r="CA649" s="176"/>
      <c r="CB649" s="176"/>
      <c r="CC649" s="176"/>
      <c r="CD649" s="176"/>
      <c r="CE649" s="176"/>
      <c r="CF649" s="176"/>
      <c r="CG649" s="176"/>
      <c r="CH649" s="176"/>
      <c r="CI649" s="176"/>
      <c r="CJ649" s="176"/>
      <c r="CK649" s="177"/>
      <c r="CL649" s="177"/>
    </row>
    <row r="650" customFormat="false" ht="12.75" hidden="false" customHeight="false" outlineLevel="0" collapsed="false">
      <c r="A650" s="197" t="s">
        <v>64</v>
      </c>
      <c r="B650" s="198"/>
      <c r="C650" s="199" t="s">
        <v>135</v>
      </c>
      <c r="D650" s="171" t="n">
        <v>7</v>
      </c>
      <c r="E650" s="172" t="s">
        <v>124</v>
      </c>
      <c r="F650" s="178" t="n">
        <f aca="false">SUM(H650:CJ650)</f>
        <v>0</v>
      </c>
      <c r="G650" s="179"/>
      <c r="H650" s="180"/>
      <c r="I650" s="181"/>
      <c r="J650" s="181"/>
      <c r="K650" s="181"/>
      <c r="L650" s="181"/>
      <c r="M650" s="181"/>
      <c r="N650" s="181"/>
      <c r="O650" s="181"/>
      <c r="P650" s="181"/>
      <c r="Q650" s="181"/>
      <c r="R650" s="181"/>
      <c r="S650" s="181"/>
      <c r="T650" s="181"/>
      <c r="U650" s="181"/>
      <c r="V650" s="181"/>
      <c r="W650" s="181"/>
      <c r="X650" s="181"/>
      <c r="Y650" s="181"/>
      <c r="Z650" s="181"/>
      <c r="AA650" s="181"/>
      <c r="AB650" s="181"/>
      <c r="AC650" s="181"/>
      <c r="AD650" s="181"/>
      <c r="AE650" s="181"/>
      <c r="AF650" s="181"/>
      <c r="AG650" s="181"/>
      <c r="AH650" s="181"/>
      <c r="AI650" s="181"/>
      <c r="AJ650" s="181"/>
      <c r="AK650" s="181"/>
      <c r="AL650" s="181"/>
      <c r="AM650" s="181"/>
      <c r="AN650" s="181"/>
      <c r="AO650" s="181"/>
      <c r="AP650" s="181"/>
      <c r="AQ650" s="181"/>
      <c r="AR650" s="181"/>
      <c r="AS650" s="181"/>
      <c r="AT650" s="181"/>
      <c r="AU650" s="181"/>
      <c r="AV650" s="181"/>
      <c r="AW650" s="181"/>
      <c r="AX650" s="181"/>
      <c r="AY650" s="181"/>
      <c r="AZ650" s="181"/>
      <c r="BA650" s="181"/>
      <c r="BB650" s="181"/>
      <c r="BC650" s="181"/>
      <c r="BD650" s="181"/>
      <c r="BE650" s="181"/>
      <c r="BF650" s="181"/>
      <c r="BG650" s="181"/>
      <c r="BH650" s="181"/>
      <c r="BI650" s="181"/>
      <c r="BJ650" s="181"/>
      <c r="BK650" s="181"/>
      <c r="BL650" s="181"/>
      <c r="BM650" s="181"/>
      <c r="BN650" s="181"/>
      <c r="BO650" s="181"/>
      <c r="BP650" s="181"/>
      <c r="BQ650" s="181"/>
      <c r="BR650" s="181"/>
      <c r="BS650" s="181"/>
      <c r="BT650" s="181"/>
      <c r="BU650" s="181"/>
      <c r="BV650" s="181"/>
      <c r="BW650" s="181"/>
      <c r="BX650" s="181"/>
      <c r="BY650" s="181"/>
      <c r="BZ650" s="181"/>
      <c r="CA650" s="181"/>
      <c r="CB650" s="181"/>
      <c r="CC650" s="181"/>
      <c r="CD650" s="181"/>
      <c r="CE650" s="181"/>
      <c r="CF650" s="181"/>
      <c r="CG650" s="181"/>
      <c r="CH650" s="181"/>
      <c r="CI650" s="181"/>
      <c r="CJ650" s="181"/>
      <c r="CK650" s="177"/>
      <c r="CL650" s="177"/>
    </row>
    <row r="651" customFormat="false" ht="12.75" hidden="false" customHeight="false" outlineLevel="0" collapsed="false">
      <c r="A651" s="197" t="s">
        <v>64</v>
      </c>
      <c r="B651" s="198"/>
      <c r="C651" s="199" t="s">
        <v>135</v>
      </c>
      <c r="D651" s="171" t="n">
        <v>8</v>
      </c>
      <c r="E651" s="172" t="s">
        <v>124</v>
      </c>
      <c r="F651" s="178" t="n">
        <f aca="false">SUM(H651:CJ651)</f>
        <v>0</v>
      </c>
      <c r="G651" s="179" t="n">
        <f aca="false">SUM(F645:F651)</f>
        <v>0</v>
      </c>
      <c r="H651" s="180"/>
      <c r="I651" s="181"/>
      <c r="J651" s="181"/>
      <c r="K651" s="181"/>
      <c r="L651" s="181"/>
      <c r="M651" s="181"/>
      <c r="N651" s="181"/>
      <c r="O651" s="181"/>
      <c r="P651" s="181"/>
      <c r="Q651" s="181"/>
      <c r="R651" s="181"/>
      <c r="S651" s="181"/>
      <c r="T651" s="181"/>
      <c r="U651" s="181"/>
      <c r="V651" s="181"/>
      <c r="W651" s="181"/>
      <c r="X651" s="181"/>
      <c r="Y651" s="181"/>
      <c r="Z651" s="181"/>
      <c r="AA651" s="181"/>
      <c r="AB651" s="181"/>
      <c r="AC651" s="181"/>
      <c r="AD651" s="181"/>
      <c r="AE651" s="181"/>
      <c r="AF651" s="181"/>
      <c r="AG651" s="181"/>
      <c r="AH651" s="181"/>
      <c r="AI651" s="181"/>
      <c r="AJ651" s="181"/>
      <c r="AK651" s="181"/>
      <c r="AL651" s="181"/>
      <c r="AM651" s="181"/>
      <c r="AN651" s="181"/>
      <c r="AO651" s="181"/>
      <c r="AP651" s="181"/>
      <c r="AQ651" s="181"/>
      <c r="AR651" s="181"/>
      <c r="AS651" s="181"/>
      <c r="AT651" s="181"/>
      <c r="AU651" s="181"/>
      <c r="AV651" s="181"/>
      <c r="AW651" s="181"/>
      <c r="AX651" s="181"/>
      <c r="AY651" s="181"/>
      <c r="AZ651" s="181"/>
      <c r="BA651" s="181"/>
      <c r="BB651" s="181"/>
      <c r="BC651" s="181"/>
      <c r="BD651" s="181"/>
      <c r="BE651" s="181"/>
      <c r="BF651" s="181"/>
      <c r="BG651" s="181"/>
      <c r="BH651" s="181"/>
      <c r="BI651" s="181"/>
      <c r="BJ651" s="181"/>
      <c r="BK651" s="181"/>
      <c r="BL651" s="181"/>
      <c r="BM651" s="181"/>
      <c r="BN651" s="181"/>
      <c r="BO651" s="181"/>
      <c r="BP651" s="181"/>
      <c r="BQ651" s="181"/>
      <c r="BR651" s="181"/>
      <c r="BS651" s="181"/>
      <c r="BT651" s="181"/>
      <c r="BU651" s="181"/>
      <c r="BV651" s="181"/>
      <c r="BW651" s="181"/>
      <c r="BX651" s="181"/>
      <c r="BY651" s="181"/>
      <c r="BZ651" s="181"/>
      <c r="CA651" s="181"/>
      <c r="CB651" s="181"/>
      <c r="CC651" s="181"/>
      <c r="CD651" s="181"/>
      <c r="CE651" s="181"/>
      <c r="CF651" s="181"/>
      <c r="CG651" s="181"/>
      <c r="CH651" s="181"/>
      <c r="CI651" s="181"/>
      <c r="CJ651" s="181"/>
      <c r="CK651" s="177"/>
      <c r="CL651" s="177"/>
    </row>
    <row r="652" customFormat="false" ht="12.75" hidden="false" customHeight="false" outlineLevel="0" collapsed="false">
      <c r="A652" s="197" t="s">
        <v>64</v>
      </c>
      <c r="B652" s="198"/>
      <c r="C652" s="199" t="s">
        <v>135</v>
      </c>
      <c r="D652" s="171" t="n">
        <v>9</v>
      </c>
      <c r="E652" s="172" t="s">
        <v>125</v>
      </c>
      <c r="F652" s="173" t="n">
        <f aca="false">SUM(H652:CJ652)</f>
        <v>0</v>
      </c>
      <c r="G652" s="174"/>
      <c r="H652" s="175"/>
      <c r="I652" s="176"/>
      <c r="J652" s="176"/>
      <c r="K652" s="176"/>
      <c r="L652" s="176"/>
      <c r="M652" s="176"/>
      <c r="N652" s="176"/>
      <c r="O652" s="176"/>
      <c r="P652" s="176"/>
      <c r="Q652" s="176"/>
      <c r="R652" s="176"/>
      <c r="S652" s="176"/>
      <c r="T652" s="176"/>
      <c r="U652" s="176"/>
      <c r="V652" s="176"/>
      <c r="W652" s="176"/>
      <c r="X652" s="176"/>
      <c r="Y652" s="176"/>
      <c r="Z652" s="176"/>
      <c r="AA652" s="176"/>
      <c r="AB652" s="176"/>
      <c r="AC652" s="176"/>
      <c r="AD652" s="176"/>
      <c r="AE652" s="176"/>
      <c r="AF652" s="176"/>
      <c r="AG652" s="176"/>
      <c r="AH652" s="176"/>
      <c r="AI652" s="176"/>
      <c r="AJ652" s="176"/>
      <c r="AK652" s="176"/>
      <c r="AL652" s="176"/>
      <c r="AM652" s="176"/>
      <c r="AN652" s="176"/>
      <c r="AO652" s="176"/>
      <c r="AP652" s="176"/>
      <c r="AQ652" s="176"/>
      <c r="AR652" s="176"/>
      <c r="AS652" s="176"/>
      <c r="AT652" s="176"/>
      <c r="AU652" s="176"/>
      <c r="AV652" s="176"/>
      <c r="AW652" s="176"/>
      <c r="AX652" s="176"/>
      <c r="AY652" s="176"/>
      <c r="AZ652" s="176"/>
      <c r="BA652" s="176"/>
      <c r="BB652" s="176"/>
      <c r="BC652" s="176"/>
      <c r="BD652" s="176"/>
      <c r="BE652" s="176"/>
      <c r="BF652" s="176"/>
      <c r="BG652" s="176"/>
      <c r="BH652" s="176"/>
      <c r="BI652" s="176"/>
      <c r="BJ652" s="176"/>
      <c r="BK652" s="176"/>
      <c r="BL652" s="176"/>
      <c r="BM652" s="176"/>
      <c r="BN652" s="176"/>
      <c r="BO652" s="176"/>
      <c r="BP652" s="176"/>
      <c r="BQ652" s="176"/>
      <c r="BR652" s="176"/>
      <c r="BS652" s="176"/>
      <c r="BT652" s="176"/>
      <c r="BU652" s="176"/>
      <c r="BV652" s="176"/>
      <c r="BW652" s="176"/>
      <c r="BX652" s="176"/>
      <c r="BY652" s="176"/>
      <c r="BZ652" s="176"/>
      <c r="CA652" s="176"/>
      <c r="CB652" s="176"/>
      <c r="CC652" s="176"/>
      <c r="CD652" s="176"/>
      <c r="CE652" s="176"/>
      <c r="CF652" s="176"/>
      <c r="CG652" s="176"/>
      <c r="CH652" s="176"/>
      <c r="CI652" s="176"/>
      <c r="CJ652" s="176"/>
      <c r="CK652" s="177"/>
      <c r="CL652" s="177"/>
    </row>
    <row r="653" customFormat="false" ht="12.75" hidden="false" customHeight="false" outlineLevel="0" collapsed="false">
      <c r="A653" s="197" t="s">
        <v>64</v>
      </c>
      <c r="B653" s="198"/>
      <c r="C653" s="199" t="s">
        <v>135</v>
      </c>
      <c r="D653" s="171" t="n">
        <v>10</v>
      </c>
      <c r="E653" s="172" t="s">
        <v>125</v>
      </c>
      <c r="F653" s="173" t="n">
        <f aca="false">SUM(H653:CJ653)</f>
        <v>0</v>
      </c>
      <c r="G653" s="174"/>
      <c r="H653" s="175"/>
      <c r="I653" s="176"/>
      <c r="J653" s="176"/>
      <c r="K653" s="176"/>
      <c r="L653" s="176"/>
      <c r="M653" s="176"/>
      <c r="N653" s="176"/>
      <c r="O653" s="176"/>
      <c r="P653" s="176"/>
      <c r="Q653" s="176"/>
      <c r="R653" s="176"/>
      <c r="S653" s="176"/>
      <c r="T653" s="176"/>
      <c r="U653" s="176"/>
      <c r="V653" s="176"/>
      <c r="W653" s="176"/>
      <c r="X653" s="176"/>
      <c r="Y653" s="176"/>
      <c r="Z653" s="176"/>
      <c r="AA653" s="176"/>
      <c r="AB653" s="176"/>
      <c r="AC653" s="176"/>
      <c r="AD653" s="176"/>
      <c r="AE653" s="176"/>
      <c r="AF653" s="176"/>
      <c r="AG653" s="176"/>
      <c r="AH653" s="176"/>
      <c r="AI653" s="176"/>
      <c r="AJ653" s="176"/>
      <c r="AK653" s="176"/>
      <c r="AL653" s="176"/>
      <c r="AM653" s="176"/>
      <c r="AN653" s="176"/>
      <c r="AO653" s="176"/>
      <c r="AP653" s="176"/>
      <c r="AQ653" s="176"/>
      <c r="AR653" s="176"/>
      <c r="AS653" s="176"/>
      <c r="AT653" s="176"/>
      <c r="AU653" s="176"/>
      <c r="AV653" s="176"/>
      <c r="AW653" s="176"/>
      <c r="AX653" s="176"/>
      <c r="AY653" s="176"/>
      <c r="AZ653" s="176"/>
      <c r="BA653" s="176"/>
      <c r="BB653" s="176"/>
      <c r="BC653" s="176"/>
      <c r="BD653" s="176"/>
      <c r="BE653" s="176"/>
      <c r="BF653" s="176"/>
      <c r="BG653" s="176"/>
      <c r="BH653" s="176"/>
      <c r="BI653" s="176"/>
      <c r="BJ653" s="176"/>
      <c r="BK653" s="176"/>
      <c r="BL653" s="176"/>
      <c r="BM653" s="176"/>
      <c r="BN653" s="176"/>
      <c r="BO653" s="176"/>
      <c r="BP653" s="176"/>
      <c r="BQ653" s="176"/>
      <c r="BR653" s="176"/>
      <c r="BS653" s="176"/>
      <c r="BT653" s="176"/>
      <c r="BU653" s="176"/>
      <c r="BV653" s="176"/>
      <c r="BW653" s="176"/>
      <c r="BX653" s="176"/>
      <c r="BY653" s="176"/>
      <c r="BZ653" s="176"/>
      <c r="CA653" s="176"/>
      <c r="CB653" s="176"/>
      <c r="CC653" s="176"/>
      <c r="CD653" s="176"/>
      <c r="CE653" s="176"/>
      <c r="CF653" s="176"/>
      <c r="CG653" s="176"/>
      <c r="CH653" s="176"/>
      <c r="CI653" s="176"/>
      <c r="CJ653" s="176"/>
      <c r="CK653" s="177"/>
      <c r="CL653" s="177"/>
    </row>
    <row r="654" customFormat="false" ht="12.75" hidden="false" customHeight="false" outlineLevel="0" collapsed="false">
      <c r="A654" s="197" t="s">
        <v>64</v>
      </c>
      <c r="B654" s="198"/>
      <c r="C654" s="199" t="s">
        <v>135</v>
      </c>
      <c r="D654" s="171" t="n">
        <v>11</v>
      </c>
      <c r="E654" s="172" t="s">
        <v>125</v>
      </c>
      <c r="F654" s="173" t="n">
        <f aca="false">SUM(H654:CJ654)</f>
        <v>0</v>
      </c>
      <c r="G654" s="174"/>
      <c r="H654" s="175"/>
      <c r="I654" s="176"/>
      <c r="J654" s="176"/>
      <c r="K654" s="176"/>
      <c r="L654" s="176"/>
      <c r="M654" s="176"/>
      <c r="N654" s="176"/>
      <c r="O654" s="176"/>
      <c r="P654" s="176"/>
      <c r="Q654" s="176"/>
      <c r="R654" s="176"/>
      <c r="S654" s="176"/>
      <c r="T654" s="176"/>
      <c r="U654" s="176"/>
      <c r="V654" s="176"/>
      <c r="W654" s="176"/>
      <c r="X654" s="176"/>
      <c r="Y654" s="176"/>
      <c r="Z654" s="176"/>
      <c r="AA654" s="176"/>
      <c r="AB654" s="176"/>
      <c r="AC654" s="176"/>
      <c r="AD654" s="176"/>
      <c r="AE654" s="176"/>
      <c r="AF654" s="176"/>
      <c r="AG654" s="176"/>
      <c r="AH654" s="176"/>
      <c r="AI654" s="176"/>
      <c r="AJ654" s="176"/>
      <c r="AK654" s="176"/>
      <c r="AL654" s="176"/>
      <c r="AM654" s="176"/>
      <c r="AN654" s="176"/>
      <c r="AO654" s="176"/>
      <c r="AP654" s="176"/>
      <c r="AQ654" s="176"/>
      <c r="AR654" s="176"/>
      <c r="AS654" s="176"/>
      <c r="AT654" s="176"/>
      <c r="AU654" s="176"/>
      <c r="AV654" s="176"/>
      <c r="AW654" s="176"/>
      <c r="AX654" s="176"/>
      <c r="AY654" s="176"/>
      <c r="AZ654" s="176"/>
      <c r="BA654" s="176"/>
      <c r="BB654" s="176"/>
      <c r="BC654" s="176"/>
      <c r="BD654" s="176"/>
      <c r="BE654" s="176"/>
      <c r="BF654" s="176"/>
      <c r="BG654" s="176"/>
      <c r="BH654" s="176"/>
      <c r="BI654" s="176"/>
      <c r="BJ654" s="176"/>
      <c r="BK654" s="176"/>
      <c r="BL654" s="176"/>
      <c r="BM654" s="176"/>
      <c r="BN654" s="176"/>
      <c r="BO654" s="176"/>
      <c r="BP654" s="176"/>
      <c r="BQ654" s="176"/>
      <c r="BR654" s="176"/>
      <c r="BS654" s="176"/>
      <c r="BT654" s="176"/>
      <c r="BU654" s="176"/>
      <c r="BV654" s="176"/>
      <c r="BW654" s="176"/>
      <c r="BX654" s="176"/>
      <c r="BY654" s="176"/>
      <c r="BZ654" s="176"/>
      <c r="CA654" s="176"/>
      <c r="CB654" s="176"/>
      <c r="CC654" s="176"/>
      <c r="CD654" s="176"/>
      <c r="CE654" s="176"/>
      <c r="CF654" s="176"/>
      <c r="CG654" s="176"/>
      <c r="CH654" s="176"/>
      <c r="CI654" s="176"/>
      <c r="CJ654" s="176"/>
      <c r="CK654" s="177"/>
      <c r="CL654" s="177"/>
    </row>
    <row r="655" customFormat="false" ht="12.75" hidden="false" customHeight="false" outlineLevel="0" collapsed="false">
      <c r="A655" s="197" t="s">
        <v>64</v>
      </c>
      <c r="B655" s="198"/>
      <c r="C655" s="199" t="s">
        <v>135</v>
      </c>
      <c r="D655" s="171" t="n">
        <v>12</v>
      </c>
      <c r="E655" s="172" t="s">
        <v>125</v>
      </c>
      <c r="F655" s="173" t="n">
        <f aca="false">SUM(H655:CJ655)</f>
        <v>0</v>
      </c>
      <c r="G655" s="174"/>
      <c r="H655" s="175"/>
      <c r="I655" s="176"/>
      <c r="J655" s="176"/>
      <c r="K655" s="176"/>
      <c r="L655" s="176"/>
      <c r="M655" s="176"/>
      <c r="N655" s="176"/>
      <c r="O655" s="176"/>
      <c r="P655" s="176"/>
      <c r="Q655" s="176"/>
      <c r="R655" s="176"/>
      <c r="S655" s="176"/>
      <c r="T655" s="176"/>
      <c r="U655" s="176"/>
      <c r="V655" s="176"/>
      <c r="W655" s="176"/>
      <c r="X655" s="176"/>
      <c r="Y655" s="176"/>
      <c r="Z655" s="176"/>
      <c r="AA655" s="176"/>
      <c r="AB655" s="176"/>
      <c r="AC655" s="176"/>
      <c r="AD655" s="176"/>
      <c r="AE655" s="176"/>
      <c r="AF655" s="176"/>
      <c r="AG655" s="176"/>
      <c r="AH655" s="176"/>
      <c r="AI655" s="176"/>
      <c r="AJ655" s="176"/>
      <c r="AK655" s="176"/>
      <c r="AL655" s="176"/>
      <c r="AM655" s="176"/>
      <c r="AN655" s="176"/>
      <c r="AO655" s="176"/>
      <c r="AP655" s="176"/>
      <c r="AQ655" s="176"/>
      <c r="AR655" s="176"/>
      <c r="AS655" s="176"/>
      <c r="AT655" s="176"/>
      <c r="AU655" s="176"/>
      <c r="AV655" s="176"/>
      <c r="AW655" s="176"/>
      <c r="AX655" s="176"/>
      <c r="AY655" s="176"/>
      <c r="AZ655" s="176"/>
      <c r="BA655" s="176"/>
      <c r="BB655" s="176"/>
      <c r="BC655" s="176"/>
      <c r="BD655" s="176"/>
      <c r="BE655" s="176"/>
      <c r="BF655" s="176"/>
      <c r="BG655" s="176"/>
      <c r="BH655" s="176"/>
      <c r="BI655" s="176"/>
      <c r="BJ655" s="176"/>
      <c r="BK655" s="176"/>
      <c r="BL655" s="176"/>
      <c r="BM655" s="176"/>
      <c r="BN655" s="176"/>
      <c r="BO655" s="176"/>
      <c r="BP655" s="176"/>
      <c r="BQ655" s="176"/>
      <c r="BR655" s="176"/>
      <c r="BS655" s="176"/>
      <c r="BT655" s="176"/>
      <c r="BU655" s="176"/>
      <c r="BV655" s="176"/>
      <c r="BW655" s="176"/>
      <c r="BX655" s="176"/>
      <c r="BY655" s="176"/>
      <c r="BZ655" s="176"/>
      <c r="CA655" s="176"/>
      <c r="CB655" s="176"/>
      <c r="CC655" s="176"/>
      <c r="CD655" s="176"/>
      <c r="CE655" s="176"/>
      <c r="CF655" s="176"/>
      <c r="CG655" s="176"/>
      <c r="CH655" s="176"/>
      <c r="CI655" s="176"/>
      <c r="CJ655" s="176"/>
      <c r="CK655" s="177"/>
      <c r="CL655" s="177"/>
    </row>
    <row r="656" customFormat="false" ht="12.75" hidden="false" customHeight="false" outlineLevel="0" collapsed="false">
      <c r="A656" s="197" t="s">
        <v>64</v>
      </c>
      <c r="B656" s="198"/>
      <c r="C656" s="199" t="s">
        <v>135</v>
      </c>
      <c r="D656" s="171" t="n">
        <v>13</v>
      </c>
      <c r="E656" s="172" t="s">
        <v>125</v>
      </c>
      <c r="F656" s="173" t="n">
        <f aca="false">SUM(H656:CJ656)</f>
        <v>0</v>
      </c>
      <c r="G656" s="174"/>
      <c r="H656" s="175"/>
      <c r="I656" s="176"/>
      <c r="J656" s="176"/>
      <c r="K656" s="176"/>
      <c r="L656" s="176"/>
      <c r="M656" s="176"/>
      <c r="N656" s="176"/>
      <c r="O656" s="176"/>
      <c r="P656" s="176"/>
      <c r="Q656" s="176"/>
      <c r="R656" s="176"/>
      <c r="S656" s="176"/>
      <c r="T656" s="176"/>
      <c r="U656" s="176"/>
      <c r="V656" s="176"/>
      <c r="W656" s="176"/>
      <c r="X656" s="176"/>
      <c r="Y656" s="176"/>
      <c r="Z656" s="176"/>
      <c r="AA656" s="176"/>
      <c r="AB656" s="176"/>
      <c r="AC656" s="176"/>
      <c r="AD656" s="176"/>
      <c r="AE656" s="176"/>
      <c r="AF656" s="176"/>
      <c r="AG656" s="176"/>
      <c r="AH656" s="176"/>
      <c r="AI656" s="176"/>
      <c r="AJ656" s="176"/>
      <c r="AK656" s="176"/>
      <c r="AL656" s="176"/>
      <c r="AM656" s="176"/>
      <c r="AN656" s="176"/>
      <c r="AO656" s="176"/>
      <c r="AP656" s="176"/>
      <c r="AQ656" s="176"/>
      <c r="AR656" s="176"/>
      <c r="AS656" s="176"/>
      <c r="AT656" s="176"/>
      <c r="AU656" s="176"/>
      <c r="AV656" s="176"/>
      <c r="AW656" s="176"/>
      <c r="AX656" s="176"/>
      <c r="AY656" s="176"/>
      <c r="AZ656" s="176"/>
      <c r="BA656" s="176"/>
      <c r="BB656" s="176"/>
      <c r="BC656" s="176"/>
      <c r="BD656" s="176"/>
      <c r="BE656" s="176"/>
      <c r="BF656" s="176"/>
      <c r="BG656" s="176"/>
      <c r="BH656" s="176"/>
      <c r="BI656" s="176"/>
      <c r="BJ656" s="176"/>
      <c r="BK656" s="176"/>
      <c r="BL656" s="176"/>
      <c r="BM656" s="176"/>
      <c r="BN656" s="176"/>
      <c r="BO656" s="176"/>
      <c r="BP656" s="176"/>
      <c r="BQ656" s="176"/>
      <c r="BR656" s="176"/>
      <c r="BS656" s="176"/>
      <c r="BT656" s="176"/>
      <c r="BU656" s="176"/>
      <c r="BV656" s="176"/>
      <c r="BW656" s="176"/>
      <c r="BX656" s="176"/>
      <c r="BY656" s="176"/>
      <c r="BZ656" s="176"/>
      <c r="CA656" s="176"/>
      <c r="CB656" s="176"/>
      <c r="CC656" s="176"/>
      <c r="CD656" s="176"/>
      <c r="CE656" s="176"/>
      <c r="CF656" s="176"/>
      <c r="CG656" s="176"/>
      <c r="CH656" s="176"/>
      <c r="CI656" s="176"/>
      <c r="CJ656" s="176"/>
      <c r="CK656" s="177"/>
      <c r="CL656" s="177"/>
    </row>
    <row r="657" customFormat="false" ht="12.75" hidden="false" customHeight="false" outlineLevel="0" collapsed="false">
      <c r="A657" s="197" t="s">
        <v>64</v>
      </c>
      <c r="B657" s="198"/>
      <c r="C657" s="199" t="s">
        <v>135</v>
      </c>
      <c r="D657" s="171" t="n">
        <v>14</v>
      </c>
      <c r="E657" s="172" t="s">
        <v>125</v>
      </c>
      <c r="F657" s="178" t="n">
        <f aca="false">SUM(H657:CJ657)</f>
        <v>0</v>
      </c>
      <c r="G657" s="179"/>
      <c r="H657" s="180"/>
      <c r="I657" s="181"/>
      <c r="J657" s="181"/>
      <c r="K657" s="181"/>
      <c r="L657" s="181"/>
      <c r="M657" s="181"/>
      <c r="N657" s="181"/>
      <c r="O657" s="181"/>
      <c r="P657" s="181"/>
      <c r="Q657" s="181"/>
      <c r="R657" s="181"/>
      <c r="S657" s="181"/>
      <c r="T657" s="181"/>
      <c r="U657" s="181"/>
      <c r="V657" s="181"/>
      <c r="W657" s="181"/>
      <c r="X657" s="181"/>
      <c r="Y657" s="181"/>
      <c r="Z657" s="181"/>
      <c r="AA657" s="181"/>
      <c r="AB657" s="181"/>
      <c r="AC657" s="181"/>
      <c r="AD657" s="181"/>
      <c r="AE657" s="181"/>
      <c r="AF657" s="181"/>
      <c r="AG657" s="181"/>
      <c r="AH657" s="181"/>
      <c r="AI657" s="181"/>
      <c r="AJ657" s="181"/>
      <c r="AK657" s="181"/>
      <c r="AL657" s="181"/>
      <c r="AM657" s="181"/>
      <c r="AN657" s="181"/>
      <c r="AO657" s="181"/>
      <c r="AP657" s="181"/>
      <c r="AQ657" s="181"/>
      <c r="AR657" s="181"/>
      <c r="AS657" s="181"/>
      <c r="AT657" s="181"/>
      <c r="AU657" s="181"/>
      <c r="AV657" s="181"/>
      <c r="AW657" s="181"/>
      <c r="AX657" s="181"/>
      <c r="AY657" s="181"/>
      <c r="AZ657" s="181"/>
      <c r="BA657" s="181"/>
      <c r="BB657" s="181"/>
      <c r="BC657" s="181"/>
      <c r="BD657" s="181"/>
      <c r="BE657" s="181"/>
      <c r="BF657" s="181"/>
      <c r="BG657" s="181"/>
      <c r="BH657" s="181"/>
      <c r="BI657" s="181"/>
      <c r="BJ657" s="181"/>
      <c r="BK657" s="181"/>
      <c r="BL657" s="181"/>
      <c r="BM657" s="181"/>
      <c r="BN657" s="181"/>
      <c r="BO657" s="181"/>
      <c r="BP657" s="181"/>
      <c r="BQ657" s="181"/>
      <c r="BR657" s="181"/>
      <c r="BS657" s="181"/>
      <c r="BT657" s="181"/>
      <c r="BU657" s="181"/>
      <c r="BV657" s="181"/>
      <c r="BW657" s="181"/>
      <c r="BX657" s="181"/>
      <c r="BY657" s="181"/>
      <c r="BZ657" s="181"/>
      <c r="CA657" s="181"/>
      <c r="CB657" s="181"/>
      <c r="CC657" s="181"/>
      <c r="CD657" s="181"/>
      <c r="CE657" s="181"/>
      <c r="CF657" s="181"/>
      <c r="CG657" s="181"/>
      <c r="CH657" s="181"/>
      <c r="CI657" s="181"/>
      <c r="CJ657" s="181"/>
      <c r="CK657" s="177"/>
      <c r="CL657" s="177"/>
    </row>
    <row r="658" customFormat="false" ht="12.75" hidden="false" customHeight="false" outlineLevel="0" collapsed="false">
      <c r="A658" s="197" t="s">
        <v>64</v>
      </c>
      <c r="B658" s="198"/>
      <c r="C658" s="199" t="s">
        <v>135</v>
      </c>
      <c r="D658" s="171" t="n">
        <v>15</v>
      </c>
      <c r="E658" s="172" t="s">
        <v>125</v>
      </c>
      <c r="F658" s="178" t="n">
        <f aca="false">SUM(H658:CJ658)</f>
        <v>0</v>
      </c>
      <c r="G658" s="179" t="n">
        <f aca="false">SUM(F652:F658)</f>
        <v>0</v>
      </c>
      <c r="H658" s="180"/>
      <c r="I658" s="181"/>
      <c r="J658" s="181"/>
      <c r="K658" s="181"/>
      <c r="L658" s="181"/>
      <c r="M658" s="181"/>
      <c r="N658" s="181"/>
      <c r="O658" s="181"/>
      <c r="P658" s="181"/>
      <c r="Q658" s="181"/>
      <c r="R658" s="181"/>
      <c r="S658" s="181"/>
      <c r="T658" s="181"/>
      <c r="U658" s="181"/>
      <c r="V658" s="181"/>
      <c r="W658" s="181"/>
      <c r="X658" s="181"/>
      <c r="Y658" s="181"/>
      <c r="Z658" s="181"/>
      <c r="AA658" s="181"/>
      <c r="AB658" s="181"/>
      <c r="AC658" s="181"/>
      <c r="AD658" s="181"/>
      <c r="AE658" s="181"/>
      <c r="AF658" s="181"/>
      <c r="AG658" s="181"/>
      <c r="AH658" s="181"/>
      <c r="AI658" s="181"/>
      <c r="AJ658" s="181"/>
      <c r="AK658" s="181"/>
      <c r="AL658" s="181"/>
      <c r="AM658" s="181"/>
      <c r="AN658" s="181"/>
      <c r="AO658" s="181"/>
      <c r="AP658" s="181"/>
      <c r="AQ658" s="181"/>
      <c r="AR658" s="181"/>
      <c r="AS658" s="181"/>
      <c r="AT658" s="181"/>
      <c r="AU658" s="181"/>
      <c r="AV658" s="181"/>
      <c r="AW658" s="181"/>
      <c r="AX658" s="181"/>
      <c r="AY658" s="181"/>
      <c r="AZ658" s="181"/>
      <c r="BA658" s="181"/>
      <c r="BB658" s="181"/>
      <c r="BC658" s="181"/>
      <c r="BD658" s="181"/>
      <c r="BE658" s="181"/>
      <c r="BF658" s="181"/>
      <c r="BG658" s="181"/>
      <c r="BH658" s="181"/>
      <c r="BI658" s="181"/>
      <c r="BJ658" s="181"/>
      <c r="BK658" s="181"/>
      <c r="BL658" s="181"/>
      <c r="BM658" s="181"/>
      <c r="BN658" s="181"/>
      <c r="BO658" s="181"/>
      <c r="BP658" s="181"/>
      <c r="BQ658" s="181"/>
      <c r="BR658" s="181"/>
      <c r="BS658" s="181"/>
      <c r="BT658" s="181"/>
      <c r="BU658" s="181"/>
      <c r="BV658" s="181"/>
      <c r="BW658" s="181"/>
      <c r="BX658" s="181"/>
      <c r="BY658" s="181"/>
      <c r="BZ658" s="181"/>
      <c r="CA658" s="181"/>
      <c r="CB658" s="181"/>
      <c r="CC658" s="181"/>
      <c r="CD658" s="181"/>
      <c r="CE658" s="181"/>
      <c r="CF658" s="181"/>
      <c r="CG658" s="181"/>
      <c r="CH658" s="181"/>
      <c r="CI658" s="181"/>
      <c r="CJ658" s="181"/>
      <c r="CK658" s="177"/>
      <c r="CL658" s="177"/>
    </row>
    <row r="659" customFormat="false" ht="12.75" hidden="false" customHeight="false" outlineLevel="0" collapsed="false">
      <c r="A659" s="197" t="s">
        <v>64</v>
      </c>
      <c r="B659" s="198"/>
      <c r="C659" s="199" t="s">
        <v>135</v>
      </c>
      <c r="D659" s="171" t="n">
        <v>16</v>
      </c>
      <c r="E659" s="172" t="s">
        <v>126</v>
      </c>
      <c r="F659" s="173" t="n">
        <f aca="false">SUM(H659:CJ659)</f>
        <v>7.75</v>
      </c>
      <c r="G659" s="174"/>
      <c r="H659" s="175"/>
      <c r="I659" s="176"/>
      <c r="J659" s="176"/>
      <c r="K659" s="176"/>
      <c r="L659" s="176"/>
      <c r="M659" s="176"/>
      <c r="N659" s="176"/>
      <c r="O659" s="176"/>
      <c r="P659" s="176"/>
      <c r="Q659" s="176"/>
      <c r="R659" s="176"/>
      <c r="S659" s="176"/>
      <c r="T659" s="176"/>
      <c r="U659" s="176"/>
      <c r="V659" s="176"/>
      <c r="W659" s="176"/>
      <c r="X659" s="176"/>
      <c r="Y659" s="176"/>
      <c r="Z659" s="176"/>
      <c r="AA659" s="176"/>
      <c r="AB659" s="176"/>
      <c r="AC659" s="176"/>
      <c r="AD659" s="176"/>
      <c r="AE659" s="176"/>
      <c r="AF659" s="176"/>
      <c r="AG659" s="176"/>
      <c r="AH659" s="176" t="n">
        <v>7.75</v>
      </c>
      <c r="AI659" s="176"/>
      <c r="AJ659" s="176"/>
      <c r="AK659" s="176"/>
      <c r="AL659" s="176"/>
      <c r="AM659" s="176"/>
      <c r="AN659" s="176"/>
      <c r="AO659" s="176"/>
      <c r="AP659" s="176"/>
      <c r="AQ659" s="176"/>
      <c r="AR659" s="176"/>
      <c r="AS659" s="176"/>
      <c r="AT659" s="176"/>
      <c r="AU659" s="176"/>
      <c r="AV659" s="176"/>
      <c r="AW659" s="176"/>
      <c r="AX659" s="176"/>
      <c r="AY659" s="176"/>
      <c r="AZ659" s="176"/>
      <c r="BA659" s="176"/>
      <c r="BB659" s="176"/>
      <c r="BC659" s="176"/>
      <c r="BD659" s="176"/>
      <c r="BE659" s="176"/>
      <c r="BF659" s="176"/>
      <c r="BG659" s="176"/>
      <c r="BH659" s="176"/>
      <c r="BI659" s="176"/>
      <c r="BJ659" s="176"/>
      <c r="BK659" s="176"/>
      <c r="BL659" s="176"/>
      <c r="BM659" s="176"/>
      <c r="BN659" s="176"/>
      <c r="BO659" s="176"/>
      <c r="BP659" s="176"/>
      <c r="BQ659" s="176"/>
      <c r="BR659" s="176"/>
      <c r="BS659" s="176"/>
      <c r="BT659" s="176"/>
      <c r="BU659" s="176"/>
      <c r="BV659" s="176"/>
      <c r="BW659" s="176"/>
      <c r="BX659" s="176"/>
      <c r="BY659" s="176"/>
      <c r="BZ659" s="176"/>
      <c r="CA659" s="176"/>
      <c r="CB659" s="176"/>
      <c r="CC659" s="176"/>
      <c r="CD659" s="176"/>
      <c r="CE659" s="176"/>
      <c r="CF659" s="176"/>
      <c r="CG659" s="176"/>
      <c r="CH659" s="176"/>
      <c r="CI659" s="176"/>
      <c r="CJ659" s="176"/>
      <c r="CK659" s="177"/>
      <c r="CL659" s="177"/>
    </row>
    <row r="660" customFormat="false" ht="12.75" hidden="false" customHeight="false" outlineLevel="0" collapsed="false">
      <c r="A660" s="197" t="s">
        <v>64</v>
      </c>
      <c r="B660" s="198"/>
      <c r="C660" s="199" t="s">
        <v>135</v>
      </c>
      <c r="D660" s="171" t="n">
        <v>17</v>
      </c>
      <c r="E660" s="172" t="s">
        <v>126</v>
      </c>
      <c r="F660" s="173" t="n">
        <f aca="false">SUM(H660:CJ660)</f>
        <v>7.75</v>
      </c>
      <c r="G660" s="174"/>
      <c r="H660" s="175"/>
      <c r="I660" s="176"/>
      <c r="J660" s="176"/>
      <c r="K660" s="176"/>
      <c r="L660" s="176"/>
      <c r="M660" s="176"/>
      <c r="N660" s="176"/>
      <c r="O660" s="176"/>
      <c r="P660" s="176"/>
      <c r="Q660" s="176"/>
      <c r="R660" s="176"/>
      <c r="S660" s="176"/>
      <c r="T660" s="176"/>
      <c r="U660" s="176"/>
      <c r="V660" s="176"/>
      <c r="W660" s="176"/>
      <c r="X660" s="176"/>
      <c r="Y660" s="176"/>
      <c r="Z660" s="176"/>
      <c r="AA660" s="176"/>
      <c r="AB660" s="176" t="n">
        <v>3</v>
      </c>
      <c r="AC660" s="176"/>
      <c r="AD660" s="176"/>
      <c r="AE660" s="176"/>
      <c r="AF660" s="176"/>
      <c r="AG660" s="176"/>
      <c r="AH660" s="176" t="n">
        <v>4.75</v>
      </c>
      <c r="AI660" s="176"/>
      <c r="AJ660" s="176"/>
      <c r="AK660" s="176"/>
      <c r="AL660" s="176"/>
      <c r="AM660" s="176"/>
      <c r="AN660" s="176"/>
      <c r="AO660" s="176"/>
      <c r="AP660" s="176"/>
      <c r="AQ660" s="176"/>
      <c r="AR660" s="176"/>
      <c r="AS660" s="176"/>
      <c r="AT660" s="176"/>
      <c r="AU660" s="176"/>
      <c r="AV660" s="176"/>
      <c r="AW660" s="176"/>
      <c r="AX660" s="176"/>
      <c r="AY660" s="176"/>
      <c r="AZ660" s="176"/>
      <c r="BA660" s="176"/>
      <c r="BB660" s="176"/>
      <c r="BC660" s="176"/>
      <c r="BD660" s="176"/>
      <c r="BE660" s="176"/>
      <c r="BF660" s="176"/>
      <c r="BG660" s="176"/>
      <c r="BH660" s="176"/>
      <c r="BI660" s="176"/>
      <c r="BJ660" s="176"/>
      <c r="BK660" s="176"/>
      <c r="BL660" s="176"/>
      <c r="BM660" s="176"/>
      <c r="BN660" s="176"/>
      <c r="BO660" s="176"/>
      <c r="BP660" s="176"/>
      <c r="BQ660" s="176"/>
      <c r="BR660" s="176"/>
      <c r="BS660" s="176"/>
      <c r="BT660" s="176"/>
      <c r="BU660" s="176"/>
      <c r="BV660" s="176"/>
      <c r="BW660" s="176"/>
      <c r="BX660" s="176"/>
      <c r="BY660" s="176"/>
      <c r="BZ660" s="176"/>
      <c r="CA660" s="176"/>
      <c r="CB660" s="176"/>
      <c r="CC660" s="176"/>
      <c r="CD660" s="176"/>
      <c r="CE660" s="176"/>
      <c r="CF660" s="176"/>
      <c r="CG660" s="176"/>
      <c r="CH660" s="176"/>
      <c r="CI660" s="176"/>
      <c r="CJ660" s="176"/>
      <c r="CK660" s="177"/>
      <c r="CL660" s="177"/>
    </row>
    <row r="661" customFormat="false" ht="12.75" hidden="false" customHeight="false" outlineLevel="0" collapsed="false">
      <c r="A661" s="197" t="s">
        <v>64</v>
      </c>
      <c r="B661" s="198"/>
      <c r="C661" s="199" t="s">
        <v>135</v>
      </c>
      <c r="D661" s="171" t="n">
        <v>18</v>
      </c>
      <c r="E661" s="172" t="s">
        <v>126</v>
      </c>
      <c r="F661" s="173" t="n">
        <f aca="false">SUM(H661:CJ661)</f>
        <v>7.75</v>
      </c>
      <c r="G661" s="174"/>
      <c r="H661" s="175"/>
      <c r="I661" s="176"/>
      <c r="J661" s="176"/>
      <c r="K661" s="176"/>
      <c r="L661" s="176"/>
      <c r="M661" s="176"/>
      <c r="N661" s="176"/>
      <c r="O661" s="176"/>
      <c r="P661" s="176"/>
      <c r="Q661" s="176"/>
      <c r="R661" s="176"/>
      <c r="S661" s="176"/>
      <c r="T661" s="176"/>
      <c r="U661" s="176"/>
      <c r="V661" s="176"/>
      <c r="W661" s="176"/>
      <c r="X661" s="176" t="n">
        <v>3.25</v>
      </c>
      <c r="Y661" s="176"/>
      <c r="Z661" s="176"/>
      <c r="AA661" s="176"/>
      <c r="AB661" s="176"/>
      <c r="AC661" s="176"/>
      <c r="AD661" s="176"/>
      <c r="AE661" s="176"/>
      <c r="AF661" s="176"/>
      <c r="AG661" s="176"/>
      <c r="AH661" s="176" t="n">
        <v>4.5</v>
      </c>
      <c r="AI661" s="176"/>
      <c r="AJ661" s="176"/>
      <c r="AK661" s="176"/>
      <c r="AL661" s="176"/>
      <c r="AM661" s="176"/>
      <c r="AN661" s="176"/>
      <c r="AO661" s="176"/>
      <c r="AP661" s="176"/>
      <c r="AQ661" s="176"/>
      <c r="AR661" s="176"/>
      <c r="AS661" s="176"/>
      <c r="AT661" s="176"/>
      <c r="AU661" s="176"/>
      <c r="AV661" s="176"/>
      <c r="AW661" s="176"/>
      <c r="AX661" s="176"/>
      <c r="AY661" s="176"/>
      <c r="AZ661" s="176"/>
      <c r="BA661" s="176"/>
      <c r="BB661" s="176"/>
      <c r="BC661" s="176"/>
      <c r="BD661" s="176"/>
      <c r="BE661" s="176"/>
      <c r="BF661" s="176"/>
      <c r="BG661" s="176"/>
      <c r="BH661" s="176"/>
      <c r="BI661" s="176"/>
      <c r="BJ661" s="176"/>
      <c r="BK661" s="176"/>
      <c r="BL661" s="176"/>
      <c r="BM661" s="176"/>
      <c r="BN661" s="176"/>
      <c r="BO661" s="176"/>
      <c r="BP661" s="176"/>
      <c r="BQ661" s="176"/>
      <c r="BR661" s="176"/>
      <c r="BS661" s="176"/>
      <c r="BT661" s="176"/>
      <c r="BU661" s="176"/>
      <c r="BV661" s="176"/>
      <c r="BW661" s="176"/>
      <c r="BX661" s="176"/>
      <c r="BY661" s="176"/>
      <c r="BZ661" s="176"/>
      <c r="CA661" s="176"/>
      <c r="CB661" s="176"/>
      <c r="CC661" s="176"/>
      <c r="CD661" s="176"/>
      <c r="CE661" s="176"/>
      <c r="CF661" s="176"/>
      <c r="CG661" s="176"/>
      <c r="CH661" s="176"/>
      <c r="CI661" s="176"/>
      <c r="CJ661" s="176"/>
      <c r="CK661" s="177"/>
      <c r="CL661" s="177"/>
    </row>
    <row r="662" customFormat="false" ht="12.75" hidden="false" customHeight="false" outlineLevel="0" collapsed="false">
      <c r="A662" s="197" t="s">
        <v>64</v>
      </c>
      <c r="B662" s="198"/>
      <c r="C662" s="199" t="s">
        <v>135</v>
      </c>
      <c r="D662" s="171" t="n">
        <v>19</v>
      </c>
      <c r="E662" s="172" t="s">
        <v>126</v>
      </c>
      <c r="F662" s="173" t="n">
        <f aca="false">SUM(H662:CJ662)</f>
        <v>7.75</v>
      </c>
      <c r="G662" s="174"/>
      <c r="H662" s="175"/>
      <c r="I662" s="176"/>
      <c r="J662" s="176"/>
      <c r="K662" s="176"/>
      <c r="L662" s="176"/>
      <c r="M662" s="176"/>
      <c r="N662" s="176"/>
      <c r="O662" s="176"/>
      <c r="P662" s="176"/>
      <c r="Q662" s="176"/>
      <c r="R662" s="176"/>
      <c r="S662" s="176"/>
      <c r="T662" s="176"/>
      <c r="U662" s="176"/>
      <c r="V662" s="176"/>
      <c r="W662" s="176"/>
      <c r="X662" s="176" t="n">
        <v>4.5</v>
      </c>
      <c r="Y662" s="176" t="n">
        <v>3.25</v>
      </c>
      <c r="Z662" s="176"/>
      <c r="AA662" s="176"/>
      <c r="AB662" s="176"/>
      <c r="AC662" s="176"/>
      <c r="AD662" s="176"/>
      <c r="AE662" s="176"/>
      <c r="AF662" s="176"/>
      <c r="AG662" s="176"/>
      <c r="AH662" s="176"/>
      <c r="AI662" s="176"/>
      <c r="AJ662" s="176"/>
      <c r="AK662" s="176"/>
      <c r="AL662" s="176"/>
      <c r="AM662" s="176"/>
      <c r="AN662" s="176"/>
      <c r="AO662" s="176"/>
      <c r="AP662" s="176"/>
      <c r="AQ662" s="176"/>
      <c r="AR662" s="176"/>
      <c r="AS662" s="176"/>
      <c r="AT662" s="176"/>
      <c r="AU662" s="176"/>
      <c r="AV662" s="176"/>
      <c r="AW662" s="176"/>
      <c r="AX662" s="176"/>
      <c r="AY662" s="176"/>
      <c r="AZ662" s="176"/>
      <c r="BA662" s="176"/>
      <c r="BB662" s="176"/>
      <c r="BC662" s="176"/>
      <c r="BD662" s="176"/>
      <c r="BE662" s="176"/>
      <c r="BF662" s="176"/>
      <c r="BG662" s="176"/>
      <c r="BH662" s="176"/>
      <c r="BI662" s="176"/>
      <c r="BJ662" s="176"/>
      <c r="BK662" s="176"/>
      <c r="BL662" s="176"/>
      <c r="BM662" s="176"/>
      <c r="BN662" s="176"/>
      <c r="BO662" s="176"/>
      <c r="BP662" s="176"/>
      <c r="BQ662" s="176"/>
      <c r="BR662" s="176"/>
      <c r="BS662" s="176"/>
      <c r="BT662" s="176"/>
      <c r="BU662" s="176"/>
      <c r="BV662" s="176"/>
      <c r="BW662" s="176"/>
      <c r="BX662" s="176"/>
      <c r="BY662" s="176"/>
      <c r="BZ662" s="176"/>
      <c r="CA662" s="176"/>
      <c r="CB662" s="176"/>
      <c r="CC662" s="176"/>
      <c r="CD662" s="176"/>
      <c r="CE662" s="176"/>
      <c r="CF662" s="176"/>
      <c r="CG662" s="176"/>
      <c r="CH662" s="176"/>
      <c r="CI662" s="176"/>
      <c r="CJ662" s="176"/>
      <c r="CK662" s="177"/>
      <c r="CL662" s="177"/>
    </row>
    <row r="663" customFormat="false" ht="12.75" hidden="false" customHeight="false" outlineLevel="0" collapsed="false">
      <c r="A663" s="197" t="s">
        <v>64</v>
      </c>
      <c r="B663" s="198"/>
      <c r="C663" s="199" t="s">
        <v>135</v>
      </c>
      <c r="D663" s="171" t="n">
        <v>20</v>
      </c>
      <c r="E663" s="172" t="s">
        <v>126</v>
      </c>
      <c r="F663" s="173" t="n">
        <f aca="false">SUM(H663:CJ663)</f>
        <v>7</v>
      </c>
      <c r="G663" s="174"/>
      <c r="H663" s="175" t="n">
        <v>2.5</v>
      </c>
      <c r="I663" s="176"/>
      <c r="J663" s="176"/>
      <c r="K663" s="176"/>
      <c r="L663" s="176"/>
      <c r="M663" s="176"/>
      <c r="N663" s="176"/>
      <c r="O663" s="176"/>
      <c r="P663" s="176"/>
      <c r="Q663" s="176"/>
      <c r="R663" s="176"/>
      <c r="S663" s="176"/>
      <c r="T663" s="176"/>
      <c r="U663" s="176"/>
      <c r="V663" s="176"/>
      <c r="W663" s="176"/>
      <c r="X663" s="176"/>
      <c r="Y663" s="176" t="n">
        <v>4.5</v>
      </c>
      <c r="Z663" s="176"/>
      <c r="AA663" s="176"/>
      <c r="AB663" s="176"/>
      <c r="AC663" s="176"/>
      <c r="AD663" s="176"/>
      <c r="AE663" s="176"/>
      <c r="AF663" s="176"/>
      <c r="AG663" s="176"/>
      <c r="AH663" s="176"/>
      <c r="AI663" s="176"/>
      <c r="AJ663" s="176"/>
      <c r="AK663" s="176"/>
      <c r="AL663" s="176"/>
      <c r="AM663" s="176"/>
      <c r="AN663" s="176"/>
      <c r="AO663" s="176"/>
      <c r="AP663" s="176"/>
      <c r="AQ663" s="176"/>
      <c r="AR663" s="176"/>
      <c r="AS663" s="176"/>
      <c r="AT663" s="176"/>
      <c r="AU663" s="176"/>
      <c r="AV663" s="176"/>
      <c r="AW663" s="176"/>
      <c r="AX663" s="176"/>
      <c r="AY663" s="176"/>
      <c r="AZ663" s="176"/>
      <c r="BA663" s="176"/>
      <c r="BB663" s="176"/>
      <c r="BC663" s="176"/>
      <c r="BD663" s="176"/>
      <c r="BE663" s="176"/>
      <c r="BF663" s="176"/>
      <c r="BG663" s="176"/>
      <c r="BH663" s="176"/>
      <c r="BI663" s="176"/>
      <c r="BJ663" s="176"/>
      <c r="BK663" s="176"/>
      <c r="BL663" s="176"/>
      <c r="BM663" s="176"/>
      <c r="BN663" s="176"/>
      <c r="BO663" s="176"/>
      <c r="BP663" s="176"/>
      <c r="BQ663" s="176"/>
      <c r="BR663" s="176"/>
      <c r="BS663" s="176"/>
      <c r="BT663" s="176"/>
      <c r="BU663" s="176"/>
      <c r="BV663" s="176"/>
      <c r="BW663" s="176"/>
      <c r="BX663" s="176"/>
      <c r="BY663" s="176"/>
      <c r="BZ663" s="176"/>
      <c r="CA663" s="176"/>
      <c r="CB663" s="176"/>
      <c r="CC663" s="176"/>
      <c r="CD663" s="176"/>
      <c r="CE663" s="176"/>
      <c r="CF663" s="176"/>
      <c r="CG663" s="176"/>
      <c r="CH663" s="176"/>
      <c r="CI663" s="176"/>
      <c r="CJ663" s="176"/>
      <c r="CK663" s="177"/>
      <c r="CL663" s="177"/>
    </row>
    <row r="664" customFormat="false" ht="12.75" hidden="false" customHeight="false" outlineLevel="0" collapsed="false">
      <c r="A664" s="197" t="s">
        <v>64</v>
      </c>
      <c r="B664" s="198"/>
      <c r="C664" s="199" t="s">
        <v>135</v>
      </c>
      <c r="D664" s="171" t="n">
        <v>21</v>
      </c>
      <c r="E664" s="172" t="s">
        <v>126</v>
      </c>
      <c r="F664" s="178" t="n">
        <f aca="false">SUM(H664:CJ664)</f>
        <v>0</v>
      </c>
      <c r="G664" s="179"/>
      <c r="H664" s="180"/>
      <c r="I664" s="181"/>
      <c r="J664" s="181"/>
      <c r="K664" s="181"/>
      <c r="L664" s="181"/>
      <c r="M664" s="181"/>
      <c r="N664" s="181"/>
      <c r="O664" s="181"/>
      <c r="P664" s="181"/>
      <c r="Q664" s="181"/>
      <c r="R664" s="181"/>
      <c r="S664" s="181"/>
      <c r="T664" s="181"/>
      <c r="U664" s="181"/>
      <c r="V664" s="181"/>
      <c r="W664" s="181"/>
      <c r="X664" s="181"/>
      <c r="Y664" s="181"/>
      <c r="Z664" s="181"/>
      <c r="AA664" s="181"/>
      <c r="AB664" s="181"/>
      <c r="AC664" s="181"/>
      <c r="AD664" s="181"/>
      <c r="AE664" s="181"/>
      <c r="AF664" s="181"/>
      <c r="AG664" s="181"/>
      <c r="AH664" s="181"/>
      <c r="AI664" s="181"/>
      <c r="AJ664" s="181"/>
      <c r="AK664" s="181"/>
      <c r="AL664" s="181"/>
      <c r="AM664" s="181"/>
      <c r="AN664" s="181"/>
      <c r="AO664" s="181"/>
      <c r="AP664" s="181"/>
      <c r="AQ664" s="181"/>
      <c r="AR664" s="181"/>
      <c r="AS664" s="181"/>
      <c r="AT664" s="181"/>
      <c r="AU664" s="181"/>
      <c r="AV664" s="181"/>
      <c r="AW664" s="181"/>
      <c r="AX664" s="181"/>
      <c r="AY664" s="181"/>
      <c r="AZ664" s="181"/>
      <c r="BA664" s="181"/>
      <c r="BB664" s="181"/>
      <c r="BC664" s="181"/>
      <c r="BD664" s="181"/>
      <c r="BE664" s="181"/>
      <c r="BF664" s="181"/>
      <c r="BG664" s="181"/>
      <c r="BH664" s="181"/>
      <c r="BI664" s="181"/>
      <c r="BJ664" s="181"/>
      <c r="BK664" s="181"/>
      <c r="BL664" s="181"/>
      <c r="BM664" s="181"/>
      <c r="BN664" s="181"/>
      <c r="BO664" s="181"/>
      <c r="BP664" s="181"/>
      <c r="BQ664" s="181"/>
      <c r="BR664" s="181"/>
      <c r="BS664" s="181"/>
      <c r="BT664" s="181"/>
      <c r="BU664" s="181"/>
      <c r="BV664" s="181"/>
      <c r="BW664" s="181"/>
      <c r="BX664" s="181"/>
      <c r="BY664" s="181"/>
      <c r="BZ664" s="181"/>
      <c r="CA664" s="181"/>
      <c r="CB664" s="181"/>
      <c r="CC664" s="181"/>
      <c r="CD664" s="181"/>
      <c r="CE664" s="181"/>
      <c r="CF664" s="181"/>
      <c r="CG664" s="181"/>
      <c r="CH664" s="181"/>
      <c r="CI664" s="181"/>
      <c r="CJ664" s="181"/>
      <c r="CK664" s="177"/>
      <c r="CL664" s="177"/>
    </row>
    <row r="665" customFormat="false" ht="12.75" hidden="false" customHeight="false" outlineLevel="0" collapsed="false">
      <c r="A665" s="197" t="s">
        <v>64</v>
      </c>
      <c r="B665" s="198"/>
      <c r="C665" s="199" t="s">
        <v>135</v>
      </c>
      <c r="D665" s="171" t="n">
        <v>22</v>
      </c>
      <c r="E665" s="172" t="s">
        <v>126</v>
      </c>
      <c r="F665" s="178" t="n">
        <f aca="false">SUM(H665:CJ665)</f>
        <v>0</v>
      </c>
      <c r="G665" s="179" t="n">
        <f aca="false">SUM(F659:F665)</f>
        <v>38</v>
      </c>
      <c r="H665" s="180"/>
      <c r="I665" s="181"/>
      <c r="J665" s="181"/>
      <c r="K665" s="181"/>
      <c r="L665" s="181"/>
      <c r="M665" s="181"/>
      <c r="N665" s="181"/>
      <c r="O665" s="181"/>
      <c r="P665" s="181"/>
      <c r="Q665" s="181"/>
      <c r="R665" s="181"/>
      <c r="S665" s="181"/>
      <c r="T665" s="181"/>
      <c r="U665" s="181"/>
      <c r="V665" s="181"/>
      <c r="W665" s="181"/>
      <c r="X665" s="181"/>
      <c r="Y665" s="181"/>
      <c r="Z665" s="181"/>
      <c r="AA665" s="181"/>
      <c r="AB665" s="181"/>
      <c r="AC665" s="181"/>
      <c r="AD665" s="181"/>
      <c r="AE665" s="181"/>
      <c r="AF665" s="181"/>
      <c r="AG665" s="181"/>
      <c r="AH665" s="181"/>
      <c r="AI665" s="181"/>
      <c r="AJ665" s="181"/>
      <c r="AK665" s="181"/>
      <c r="AL665" s="181"/>
      <c r="AM665" s="181"/>
      <c r="AN665" s="181"/>
      <c r="AO665" s="181"/>
      <c r="AP665" s="181"/>
      <c r="AQ665" s="181"/>
      <c r="AR665" s="181"/>
      <c r="AS665" s="181"/>
      <c r="AT665" s="181"/>
      <c r="AU665" s="181"/>
      <c r="AV665" s="181"/>
      <c r="AW665" s="181"/>
      <c r="AX665" s="181"/>
      <c r="AY665" s="181"/>
      <c r="AZ665" s="181"/>
      <c r="BA665" s="181"/>
      <c r="BB665" s="181"/>
      <c r="BC665" s="181"/>
      <c r="BD665" s="181"/>
      <c r="BE665" s="181"/>
      <c r="BF665" s="181"/>
      <c r="BG665" s="181"/>
      <c r="BH665" s="181"/>
      <c r="BI665" s="181"/>
      <c r="BJ665" s="181"/>
      <c r="BK665" s="181"/>
      <c r="BL665" s="181"/>
      <c r="BM665" s="181"/>
      <c r="BN665" s="181"/>
      <c r="BO665" s="181"/>
      <c r="BP665" s="181"/>
      <c r="BQ665" s="181"/>
      <c r="BR665" s="181"/>
      <c r="BS665" s="181"/>
      <c r="BT665" s="181"/>
      <c r="BU665" s="181"/>
      <c r="BV665" s="181"/>
      <c r="BW665" s="181"/>
      <c r="BX665" s="181"/>
      <c r="BY665" s="181"/>
      <c r="BZ665" s="181"/>
      <c r="CA665" s="181"/>
      <c r="CB665" s="181"/>
      <c r="CC665" s="181"/>
      <c r="CD665" s="181"/>
      <c r="CE665" s="181"/>
      <c r="CF665" s="181"/>
      <c r="CG665" s="181"/>
      <c r="CH665" s="181"/>
      <c r="CI665" s="181"/>
      <c r="CJ665" s="181"/>
      <c r="CK665" s="177"/>
      <c r="CL665" s="177"/>
    </row>
    <row r="666" customFormat="false" ht="12.75" hidden="false" customHeight="false" outlineLevel="0" collapsed="false">
      <c r="A666" s="197" t="s">
        <v>64</v>
      </c>
      <c r="B666" s="198"/>
      <c r="C666" s="199" t="s">
        <v>135</v>
      </c>
      <c r="D666" s="171" t="n">
        <v>23</v>
      </c>
      <c r="E666" s="172" t="s">
        <v>127</v>
      </c>
      <c r="F666" s="173" t="n">
        <f aca="false">SUM(H666:CJ666)</f>
        <v>7.75</v>
      </c>
      <c r="G666" s="174"/>
      <c r="H666" s="175" t="n">
        <v>4.5</v>
      </c>
      <c r="I666" s="176"/>
      <c r="J666" s="176"/>
      <c r="K666" s="176"/>
      <c r="L666" s="176"/>
      <c r="M666" s="176"/>
      <c r="N666" s="176"/>
      <c r="O666" s="176"/>
      <c r="P666" s="176"/>
      <c r="Q666" s="176"/>
      <c r="R666" s="176"/>
      <c r="S666" s="176"/>
      <c r="T666" s="176"/>
      <c r="U666" s="176"/>
      <c r="V666" s="176"/>
      <c r="W666" s="176"/>
      <c r="X666" s="176"/>
      <c r="Y666" s="176"/>
      <c r="Z666" s="176"/>
      <c r="AA666" s="176"/>
      <c r="AB666" s="176"/>
      <c r="AC666" s="176"/>
      <c r="AD666" s="176"/>
      <c r="AE666" s="176"/>
      <c r="AF666" s="176"/>
      <c r="AG666" s="176"/>
      <c r="AH666" s="176"/>
      <c r="AI666" s="176"/>
      <c r="AJ666" s="176"/>
      <c r="AK666" s="176"/>
      <c r="AL666" s="176"/>
      <c r="AM666" s="176"/>
      <c r="AN666" s="176"/>
      <c r="AO666" s="176"/>
      <c r="AP666" s="176" t="n">
        <v>3.25</v>
      </c>
      <c r="AQ666" s="176"/>
      <c r="AR666" s="176"/>
      <c r="AS666" s="176"/>
      <c r="AT666" s="176"/>
      <c r="AU666" s="176"/>
      <c r="AV666" s="176"/>
      <c r="AW666" s="176"/>
      <c r="AX666" s="176"/>
      <c r="AY666" s="176"/>
      <c r="AZ666" s="176"/>
      <c r="BA666" s="176"/>
      <c r="BB666" s="176"/>
      <c r="BC666" s="176"/>
      <c r="BD666" s="176"/>
      <c r="BE666" s="176"/>
      <c r="BF666" s="176"/>
      <c r="BG666" s="176"/>
      <c r="BH666" s="176"/>
      <c r="BI666" s="176"/>
      <c r="BJ666" s="176"/>
      <c r="BK666" s="176"/>
      <c r="BL666" s="176"/>
      <c r="BM666" s="176"/>
      <c r="BN666" s="176"/>
      <c r="BO666" s="176"/>
      <c r="BP666" s="176"/>
      <c r="BQ666" s="176"/>
      <c r="BR666" s="176"/>
      <c r="BS666" s="176"/>
      <c r="BT666" s="176"/>
      <c r="BU666" s="176"/>
      <c r="BV666" s="176"/>
      <c r="BW666" s="176"/>
      <c r="BX666" s="176"/>
      <c r="BY666" s="176"/>
      <c r="BZ666" s="176"/>
      <c r="CA666" s="176"/>
      <c r="CB666" s="176"/>
      <c r="CC666" s="176"/>
      <c r="CD666" s="176"/>
      <c r="CE666" s="176"/>
      <c r="CF666" s="176"/>
      <c r="CG666" s="176"/>
      <c r="CH666" s="176"/>
      <c r="CI666" s="176"/>
      <c r="CJ666" s="176"/>
      <c r="CK666" s="177"/>
      <c r="CL666" s="177"/>
    </row>
    <row r="667" customFormat="false" ht="12.75" hidden="false" customHeight="false" outlineLevel="0" collapsed="false">
      <c r="A667" s="197" t="s">
        <v>64</v>
      </c>
      <c r="B667" s="198"/>
      <c r="C667" s="199" t="s">
        <v>135</v>
      </c>
      <c r="D667" s="171" t="n">
        <v>24</v>
      </c>
      <c r="E667" s="172" t="s">
        <v>127</v>
      </c>
      <c r="F667" s="173" t="n">
        <f aca="false">SUM(H667:CJ667)</f>
        <v>7.75</v>
      </c>
      <c r="G667" s="174"/>
      <c r="H667" s="175"/>
      <c r="I667" s="176"/>
      <c r="J667" s="176"/>
      <c r="K667" s="176"/>
      <c r="L667" s="176"/>
      <c r="M667" s="176"/>
      <c r="N667" s="176" t="n">
        <v>1.5</v>
      </c>
      <c r="O667" s="176"/>
      <c r="P667" s="176"/>
      <c r="Q667" s="176"/>
      <c r="R667" s="176"/>
      <c r="S667" s="176"/>
      <c r="T667" s="176"/>
      <c r="U667" s="176"/>
      <c r="V667" s="176"/>
      <c r="W667" s="176"/>
      <c r="X667" s="176" t="n">
        <v>1.25</v>
      </c>
      <c r="Y667" s="176"/>
      <c r="Z667" s="176"/>
      <c r="AA667" s="176"/>
      <c r="AB667" s="176"/>
      <c r="AC667" s="176"/>
      <c r="AD667" s="176"/>
      <c r="AE667" s="176"/>
      <c r="AF667" s="176"/>
      <c r="AG667" s="176"/>
      <c r="AH667" s="176"/>
      <c r="AI667" s="176"/>
      <c r="AJ667" s="176"/>
      <c r="AK667" s="176"/>
      <c r="AL667" s="176"/>
      <c r="AM667" s="176"/>
      <c r="AN667" s="176"/>
      <c r="AO667" s="176"/>
      <c r="AP667" s="176" t="n">
        <v>5</v>
      </c>
      <c r="AQ667" s="176"/>
      <c r="AR667" s="176"/>
      <c r="AS667" s="176"/>
      <c r="AT667" s="176"/>
      <c r="AU667" s="176"/>
      <c r="AV667" s="176"/>
      <c r="AW667" s="176"/>
      <c r="AX667" s="176"/>
      <c r="AY667" s="176"/>
      <c r="AZ667" s="176"/>
      <c r="BA667" s="176"/>
      <c r="BB667" s="176"/>
      <c r="BC667" s="176"/>
      <c r="BD667" s="176"/>
      <c r="BE667" s="176"/>
      <c r="BF667" s="176"/>
      <c r="BG667" s="176"/>
      <c r="BH667" s="176"/>
      <c r="BI667" s="176"/>
      <c r="BJ667" s="176"/>
      <c r="BK667" s="176"/>
      <c r="BL667" s="176"/>
      <c r="BM667" s="176"/>
      <c r="BN667" s="176"/>
      <c r="BO667" s="176"/>
      <c r="BP667" s="176"/>
      <c r="BQ667" s="176"/>
      <c r="BR667" s="176"/>
      <c r="BS667" s="176"/>
      <c r="BT667" s="176"/>
      <c r="BU667" s="176"/>
      <c r="BV667" s="176"/>
      <c r="BW667" s="176"/>
      <c r="BX667" s="176"/>
      <c r="BY667" s="176"/>
      <c r="BZ667" s="176"/>
      <c r="CA667" s="176"/>
      <c r="CB667" s="176"/>
      <c r="CC667" s="176"/>
      <c r="CD667" s="176"/>
      <c r="CE667" s="176"/>
      <c r="CF667" s="176"/>
      <c r="CG667" s="176"/>
      <c r="CH667" s="176"/>
      <c r="CI667" s="176"/>
      <c r="CJ667" s="176"/>
      <c r="CK667" s="177"/>
      <c r="CL667" s="177"/>
    </row>
    <row r="668" customFormat="false" ht="12.75" hidden="false" customHeight="false" outlineLevel="0" collapsed="false">
      <c r="A668" s="197" t="s">
        <v>64</v>
      </c>
      <c r="B668" s="198"/>
      <c r="C668" s="199" t="s">
        <v>135</v>
      </c>
      <c r="D668" s="171" t="n">
        <v>25</v>
      </c>
      <c r="E668" s="172" t="s">
        <v>127</v>
      </c>
      <c r="F668" s="173" t="n">
        <f aca="false">SUM(H668:CJ668)</f>
        <v>7.75</v>
      </c>
      <c r="G668" s="174"/>
      <c r="H668" s="175" t="n">
        <v>0.5</v>
      </c>
      <c r="I668" s="176"/>
      <c r="J668" s="176"/>
      <c r="K668" s="176"/>
      <c r="L668" s="176"/>
      <c r="M668" s="176"/>
      <c r="N668" s="176"/>
      <c r="O668" s="176"/>
      <c r="P668" s="176"/>
      <c r="Q668" s="176"/>
      <c r="R668" s="176"/>
      <c r="S668" s="176"/>
      <c r="T668" s="176"/>
      <c r="U668" s="176"/>
      <c r="V668" s="176"/>
      <c r="W668" s="176"/>
      <c r="X668" s="176"/>
      <c r="Y668" s="176"/>
      <c r="Z668" s="176"/>
      <c r="AA668" s="176"/>
      <c r="AB668" s="176"/>
      <c r="AC668" s="176"/>
      <c r="AD668" s="176"/>
      <c r="AE668" s="176"/>
      <c r="AF668" s="176"/>
      <c r="AG668" s="176"/>
      <c r="AH668" s="176"/>
      <c r="AI668" s="176"/>
      <c r="AJ668" s="176"/>
      <c r="AK668" s="176"/>
      <c r="AL668" s="176"/>
      <c r="AM668" s="176"/>
      <c r="AN668" s="176"/>
      <c r="AO668" s="176"/>
      <c r="AP668" s="176" t="n">
        <v>2</v>
      </c>
      <c r="AQ668" s="176" t="n">
        <v>2</v>
      </c>
      <c r="AR668" s="176" t="n">
        <v>1.25</v>
      </c>
      <c r="AS668" s="176"/>
      <c r="AT668" s="176"/>
      <c r="AU668" s="176"/>
      <c r="AV668" s="176"/>
      <c r="AW668" s="176"/>
      <c r="AX668" s="176"/>
      <c r="AY668" s="176"/>
      <c r="AZ668" s="176"/>
      <c r="BA668" s="176"/>
      <c r="BB668" s="176"/>
      <c r="BC668" s="176"/>
      <c r="BD668" s="176"/>
      <c r="BE668" s="176"/>
      <c r="BF668" s="176"/>
      <c r="BG668" s="176" t="n">
        <v>2</v>
      </c>
      <c r="BH668" s="176"/>
      <c r="BI668" s="176"/>
      <c r="BJ668" s="176"/>
      <c r="BK668" s="176"/>
      <c r="BL668" s="176"/>
      <c r="BM668" s="176"/>
      <c r="BN668" s="176"/>
      <c r="BO668" s="176"/>
      <c r="BP668" s="176"/>
      <c r="BQ668" s="176"/>
      <c r="BR668" s="176"/>
      <c r="BS668" s="176"/>
      <c r="BT668" s="176"/>
      <c r="BU668" s="176"/>
      <c r="BV668" s="176"/>
      <c r="BW668" s="176"/>
      <c r="BX668" s="176"/>
      <c r="BY668" s="176"/>
      <c r="BZ668" s="176"/>
      <c r="CA668" s="176"/>
      <c r="CB668" s="176"/>
      <c r="CC668" s="176"/>
      <c r="CD668" s="176"/>
      <c r="CE668" s="176"/>
      <c r="CF668" s="176"/>
      <c r="CG668" s="176"/>
      <c r="CH668" s="176"/>
      <c r="CI668" s="176"/>
      <c r="CJ668" s="176"/>
      <c r="CK668" s="177"/>
      <c r="CL668" s="177"/>
    </row>
    <row r="669" customFormat="false" ht="12.75" hidden="false" customHeight="false" outlineLevel="0" collapsed="false">
      <c r="A669" s="197" t="s">
        <v>64</v>
      </c>
      <c r="B669" s="198"/>
      <c r="C669" s="199" t="s">
        <v>135</v>
      </c>
      <c r="D669" s="171" t="n">
        <v>26</v>
      </c>
      <c r="E669" s="172" t="s">
        <v>127</v>
      </c>
      <c r="F669" s="173" t="n">
        <f aca="false">SUM(H669:CJ669)</f>
        <v>7.75</v>
      </c>
      <c r="G669" s="174"/>
      <c r="H669" s="175" t="n">
        <v>2.5</v>
      </c>
      <c r="I669" s="176"/>
      <c r="J669" s="176"/>
      <c r="K669" s="176"/>
      <c r="L669" s="176"/>
      <c r="M669" s="176"/>
      <c r="N669" s="176"/>
      <c r="O669" s="176"/>
      <c r="P669" s="176" t="n">
        <v>1.75</v>
      </c>
      <c r="Q669" s="176"/>
      <c r="R669" s="176"/>
      <c r="S669" s="176"/>
      <c r="T669" s="176"/>
      <c r="U669" s="176"/>
      <c r="V669" s="176"/>
      <c r="W669" s="176"/>
      <c r="X669" s="176"/>
      <c r="Y669" s="176"/>
      <c r="Z669" s="176"/>
      <c r="AA669" s="176"/>
      <c r="AB669" s="176"/>
      <c r="AC669" s="176"/>
      <c r="AD669" s="176"/>
      <c r="AE669" s="176"/>
      <c r="AF669" s="176"/>
      <c r="AG669" s="176"/>
      <c r="AH669" s="176"/>
      <c r="AI669" s="176"/>
      <c r="AJ669" s="176"/>
      <c r="AK669" s="176"/>
      <c r="AL669" s="176"/>
      <c r="AM669" s="176"/>
      <c r="AN669" s="176"/>
      <c r="AO669" s="176"/>
      <c r="AP669" s="176"/>
      <c r="AQ669" s="176" t="n">
        <v>1</v>
      </c>
      <c r="AR669" s="176"/>
      <c r="AS669" s="176"/>
      <c r="AT669" s="176"/>
      <c r="AU669" s="176"/>
      <c r="AV669" s="176"/>
      <c r="AW669" s="176"/>
      <c r="AX669" s="176"/>
      <c r="AY669" s="176"/>
      <c r="AZ669" s="176"/>
      <c r="BA669" s="176"/>
      <c r="BB669" s="176" t="n">
        <v>2.5</v>
      </c>
      <c r="BC669" s="176"/>
      <c r="BD669" s="176"/>
      <c r="BE669" s="176"/>
      <c r="BF669" s="176"/>
      <c r="BG669" s="176"/>
      <c r="BH669" s="176"/>
      <c r="BI669" s="176"/>
      <c r="BJ669" s="176"/>
      <c r="BK669" s="176"/>
      <c r="BL669" s="176"/>
      <c r="BM669" s="176"/>
      <c r="BN669" s="176"/>
      <c r="BO669" s="176"/>
      <c r="BP669" s="176"/>
      <c r="BQ669" s="176"/>
      <c r="BR669" s="176"/>
      <c r="BS669" s="176"/>
      <c r="BT669" s="176"/>
      <c r="BU669" s="176"/>
      <c r="BV669" s="176"/>
      <c r="BW669" s="176"/>
      <c r="BX669" s="176"/>
      <c r="BY669" s="176"/>
      <c r="BZ669" s="176"/>
      <c r="CA669" s="176"/>
      <c r="CB669" s="176"/>
      <c r="CC669" s="176"/>
      <c r="CD669" s="176"/>
      <c r="CE669" s="176"/>
      <c r="CF669" s="176"/>
      <c r="CG669" s="176"/>
      <c r="CH669" s="176"/>
      <c r="CI669" s="176"/>
      <c r="CJ669" s="176"/>
      <c r="CK669" s="177"/>
      <c r="CL669" s="177"/>
    </row>
    <row r="670" customFormat="false" ht="12.75" hidden="false" customHeight="false" outlineLevel="0" collapsed="false">
      <c r="A670" s="197" t="s">
        <v>64</v>
      </c>
      <c r="B670" s="198"/>
      <c r="C670" s="199" t="s">
        <v>135</v>
      </c>
      <c r="D670" s="171" t="n">
        <v>27</v>
      </c>
      <c r="E670" s="172" t="s">
        <v>127</v>
      </c>
      <c r="F670" s="173" t="n">
        <f aca="false">SUM(H670:CJ670)</f>
        <v>7</v>
      </c>
      <c r="G670" s="174"/>
      <c r="H670" s="175" t="n">
        <v>4</v>
      </c>
      <c r="I670" s="176"/>
      <c r="J670" s="176"/>
      <c r="K670" s="176"/>
      <c r="L670" s="176"/>
      <c r="M670" s="176"/>
      <c r="N670" s="176"/>
      <c r="O670" s="176"/>
      <c r="P670" s="176"/>
      <c r="Q670" s="176"/>
      <c r="R670" s="176"/>
      <c r="S670" s="176"/>
      <c r="T670" s="176"/>
      <c r="U670" s="176"/>
      <c r="V670" s="176"/>
      <c r="W670" s="176"/>
      <c r="X670" s="176"/>
      <c r="Y670" s="176"/>
      <c r="Z670" s="176"/>
      <c r="AA670" s="176"/>
      <c r="AB670" s="176" t="n">
        <v>1</v>
      </c>
      <c r="AC670" s="176"/>
      <c r="AD670" s="176"/>
      <c r="AE670" s="176"/>
      <c r="AF670" s="176"/>
      <c r="AG670" s="176"/>
      <c r="AH670" s="176"/>
      <c r="AI670" s="176"/>
      <c r="AJ670" s="176"/>
      <c r="AK670" s="176"/>
      <c r="AL670" s="176"/>
      <c r="AM670" s="176"/>
      <c r="AN670" s="176"/>
      <c r="AO670" s="176"/>
      <c r="AP670" s="176"/>
      <c r="AQ670" s="176"/>
      <c r="AR670" s="176"/>
      <c r="AS670" s="176"/>
      <c r="AT670" s="176"/>
      <c r="AU670" s="176"/>
      <c r="AV670" s="176"/>
      <c r="AW670" s="176"/>
      <c r="AX670" s="176"/>
      <c r="AY670" s="176"/>
      <c r="AZ670" s="176"/>
      <c r="BA670" s="176"/>
      <c r="BB670" s="176"/>
      <c r="BC670" s="176"/>
      <c r="BD670" s="176"/>
      <c r="BE670" s="176"/>
      <c r="BF670" s="176" t="n">
        <v>2</v>
      </c>
      <c r="BG670" s="176"/>
      <c r="BH670" s="176"/>
      <c r="BI670" s="176"/>
      <c r="BJ670" s="176"/>
      <c r="BK670" s="176"/>
      <c r="BL670" s="176"/>
      <c r="BM670" s="176"/>
      <c r="BN670" s="176"/>
      <c r="BO670" s="176"/>
      <c r="BP670" s="176"/>
      <c r="BQ670" s="176"/>
      <c r="BR670" s="176"/>
      <c r="BS670" s="176"/>
      <c r="BT670" s="176"/>
      <c r="BU670" s="176"/>
      <c r="BV670" s="176"/>
      <c r="BW670" s="176"/>
      <c r="BX670" s="176"/>
      <c r="BY670" s="176"/>
      <c r="BZ670" s="176"/>
      <c r="CA670" s="176"/>
      <c r="CB670" s="176"/>
      <c r="CC670" s="176"/>
      <c r="CD670" s="176"/>
      <c r="CE670" s="176"/>
      <c r="CF670" s="176"/>
      <c r="CG670" s="176"/>
      <c r="CH670" s="176"/>
      <c r="CI670" s="176"/>
      <c r="CJ670" s="176"/>
      <c r="CK670" s="177"/>
      <c r="CL670" s="177"/>
    </row>
    <row r="671" customFormat="false" ht="12.75" hidden="false" customHeight="false" outlineLevel="0" collapsed="false">
      <c r="A671" s="197" t="s">
        <v>64</v>
      </c>
      <c r="B671" s="198"/>
      <c r="C671" s="199" t="s">
        <v>135</v>
      </c>
      <c r="D671" s="171" t="n">
        <v>28</v>
      </c>
      <c r="E671" s="172" t="s">
        <v>127</v>
      </c>
      <c r="F671" s="178" t="n">
        <f aca="false">SUM(H671:CJ671)</f>
        <v>0</v>
      </c>
      <c r="G671" s="179"/>
      <c r="H671" s="180"/>
      <c r="I671" s="181"/>
      <c r="J671" s="181"/>
      <c r="K671" s="181"/>
      <c r="L671" s="181"/>
      <c r="M671" s="181"/>
      <c r="N671" s="181"/>
      <c r="O671" s="181"/>
      <c r="P671" s="181"/>
      <c r="Q671" s="181"/>
      <c r="R671" s="181"/>
      <c r="S671" s="181"/>
      <c r="T671" s="181"/>
      <c r="U671" s="181"/>
      <c r="V671" s="181"/>
      <c r="W671" s="181"/>
      <c r="X671" s="181"/>
      <c r="Y671" s="181"/>
      <c r="Z671" s="181"/>
      <c r="AA671" s="181"/>
      <c r="AB671" s="181"/>
      <c r="AC671" s="181"/>
      <c r="AD671" s="181"/>
      <c r="AE671" s="181"/>
      <c r="AF671" s="181"/>
      <c r="AG671" s="181"/>
      <c r="AH671" s="181"/>
      <c r="AI671" s="181"/>
      <c r="AJ671" s="181"/>
      <c r="AK671" s="181"/>
      <c r="AL671" s="181"/>
      <c r="AM671" s="181"/>
      <c r="AN671" s="181"/>
      <c r="AO671" s="181"/>
      <c r="AP671" s="181"/>
      <c r="AQ671" s="181"/>
      <c r="AR671" s="181"/>
      <c r="AS671" s="181"/>
      <c r="AT671" s="181"/>
      <c r="AU671" s="181"/>
      <c r="AV671" s="181"/>
      <c r="AW671" s="181"/>
      <c r="AX671" s="181"/>
      <c r="AY671" s="181"/>
      <c r="AZ671" s="181"/>
      <c r="BA671" s="181"/>
      <c r="BB671" s="181"/>
      <c r="BC671" s="181"/>
      <c r="BD671" s="181"/>
      <c r="BE671" s="181"/>
      <c r="BF671" s="181"/>
      <c r="BG671" s="181"/>
      <c r="BH671" s="181"/>
      <c r="BI671" s="181"/>
      <c r="BJ671" s="181"/>
      <c r="BK671" s="181"/>
      <c r="BL671" s="181"/>
      <c r="BM671" s="181"/>
      <c r="BN671" s="181"/>
      <c r="BO671" s="181"/>
      <c r="BP671" s="181"/>
      <c r="BQ671" s="181"/>
      <c r="BR671" s="181"/>
      <c r="BS671" s="181"/>
      <c r="BT671" s="181"/>
      <c r="BU671" s="181"/>
      <c r="BV671" s="181"/>
      <c r="BW671" s="181"/>
      <c r="BX671" s="181"/>
      <c r="BY671" s="181"/>
      <c r="BZ671" s="181"/>
      <c r="CA671" s="181"/>
      <c r="CB671" s="181"/>
      <c r="CC671" s="181"/>
      <c r="CD671" s="181"/>
      <c r="CE671" s="181"/>
      <c r="CF671" s="181"/>
      <c r="CG671" s="181"/>
      <c r="CH671" s="181"/>
      <c r="CI671" s="181"/>
      <c r="CJ671" s="181"/>
      <c r="CK671" s="177"/>
      <c r="CL671" s="177"/>
    </row>
    <row r="672" customFormat="false" ht="12.75" hidden="false" customHeight="false" outlineLevel="0" collapsed="false">
      <c r="A672" s="197" t="s">
        <v>64</v>
      </c>
      <c r="B672" s="198"/>
      <c r="C672" s="199" t="s">
        <v>135</v>
      </c>
      <c r="D672" s="171" t="n">
        <v>29</v>
      </c>
      <c r="E672" s="172" t="s">
        <v>127</v>
      </c>
      <c r="F672" s="178" t="n">
        <f aca="false">SUM(H672:CJ672)</f>
        <v>0</v>
      </c>
      <c r="G672" s="179" t="n">
        <f aca="false">SUM(F666:F672)</f>
        <v>38</v>
      </c>
      <c r="H672" s="180"/>
      <c r="I672" s="181"/>
      <c r="J672" s="181"/>
      <c r="K672" s="181"/>
      <c r="L672" s="181"/>
      <c r="M672" s="181"/>
      <c r="N672" s="181"/>
      <c r="O672" s="181"/>
      <c r="P672" s="181"/>
      <c r="Q672" s="181"/>
      <c r="R672" s="181"/>
      <c r="S672" s="181"/>
      <c r="T672" s="181"/>
      <c r="U672" s="181"/>
      <c r="V672" s="181"/>
      <c r="W672" s="181"/>
      <c r="X672" s="181"/>
      <c r="Y672" s="181"/>
      <c r="Z672" s="181"/>
      <c r="AA672" s="181"/>
      <c r="AB672" s="181"/>
      <c r="AC672" s="181"/>
      <c r="AD672" s="181"/>
      <c r="AE672" s="181"/>
      <c r="AF672" s="181"/>
      <c r="AG672" s="181"/>
      <c r="AH672" s="181"/>
      <c r="AI672" s="181"/>
      <c r="AJ672" s="181"/>
      <c r="AK672" s="181"/>
      <c r="AL672" s="181"/>
      <c r="AM672" s="181"/>
      <c r="AN672" s="181"/>
      <c r="AO672" s="181"/>
      <c r="AP672" s="181"/>
      <c r="AQ672" s="181"/>
      <c r="AR672" s="181"/>
      <c r="AS672" s="181"/>
      <c r="AT672" s="181"/>
      <c r="AU672" s="181"/>
      <c r="AV672" s="181"/>
      <c r="AW672" s="181"/>
      <c r="AX672" s="181"/>
      <c r="AY672" s="181"/>
      <c r="AZ672" s="181"/>
      <c r="BA672" s="181"/>
      <c r="BB672" s="181"/>
      <c r="BC672" s="181"/>
      <c r="BD672" s="181"/>
      <c r="BE672" s="181"/>
      <c r="BF672" s="181"/>
      <c r="BG672" s="181"/>
      <c r="BH672" s="181"/>
      <c r="BI672" s="181"/>
      <c r="BJ672" s="181"/>
      <c r="BK672" s="181"/>
      <c r="BL672" s="181"/>
      <c r="BM672" s="181"/>
      <c r="BN672" s="181"/>
      <c r="BO672" s="181"/>
      <c r="BP672" s="181"/>
      <c r="BQ672" s="181"/>
      <c r="BR672" s="181"/>
      <c r="BS672" s="181"/>
      <c r="BT672" s="181"/>
      <c r="BU672" s="181"/>
      <c r="BV672" s="181"/>
      <c r="BW672" s="181"/>
      <c r="BX672" s="181"/>
      <c r="BY672" s="181"/>
      <c r="BZ672" s="181"/>
      <c r="CA672" s="181"/>
      <c r="CB672" s="181"/>
      <c r="CC672" s="181"/>
      <c r="CD672" s="181"/>
      <c r="CE672" s="181"/>
      <c r="CF672" s="181"/>
      <c r="CG672" s="181"/>
      <c r="CH672" s="181"/>
      <c r="CI672" s="181"/>
      <c r="CJ672" s="181"/>
      <c r="CK672" s="177"/>
      <c r="CL672" s="177"/>
    </row>
    <row r="673" customFormat="false" ht="12.75" hidden="false" customHeight="false" outlineLevel="0" collapsed="false">
      <c r="A673" s="197" t="s">
        <v>64</v>
      </c>
      <c r="B673" s="198"/>
      <c r="C673" s="199" t="s">
        <v>135</v>
      </c>
      <c r="D673" s="171" t="n">
        <v>30</v>
      </c>
      <c r="E673" s="172" t="s">
        <v>128</v>
      </c>
      <c r="F673" s="173" t="n">
        <f aca="false">SUM(H673:CJ673)</f>
        <v>0</v>
      </c>
      <c r="G673" s="174"/>
      <c r="H673" s="175"/>
      <c r="I673" s="176"/>
      <c r="J673" s="176"/>
      <c r="K673" s="176"/>
      <c r="L673" s="176"/>
      <c r="M673" s="176"/>
      <c r="N673" s="176"/>
      <c r="O673" s="176"/>
      <c r="P673" s="176"/>
      <c r="Q673" s="176"/>
      <c r="R673" s="176"/>
      <c r="S673" s="176"/>
      <c r="T673" s="176"/>
      <c r="U673" s="176"/>
      <c r="V673" s="176"/>
      <c r="W673" s="176"/>
      <c r="X673" s="176"/>
      <c r="Y673" s="176"/>
      <c r="Z673" s="176"/>
      <c r="AA673" s="176"/>
      <c r="AB673" s="176"/>
      <c r="AC673" s="176"/>
      <c r="AD673" s="176"/>
      <c r="AE673" s="176"/>
      <c r="AF673" s="176"/>
      <c r="AG673" s="176"/>
      <c r="AH673" s="176"/>
      <c r="AI673" s="176"/>
      <c r="AJ673" s="176"/>
      <c r="AK673" s="176"/>
      <c r="AL673" s="176"/>
      <c r="AM673" s="176"/>
      <c r="AN673" s="176"/>
      <c r="AO673" s="176"/>
      <c r="AP673" s="176"/>
      <c r="AQ673" s="176"/>
      <c r="AR673" s="176"/>
      <c r="AS673" s="176"/>
      <c r="AT673" s="176"/>
      <c r="AU673" s="176"/>
      <c r="AV673" s="176"/>
      <c r="AW673" s="176"/>
      <c r="AX673" s="176"/>
      <c r="AY673" s="176"/>
      <c r="AZ673" s="176"/>
      <c r="BA673" s="176"/>
      <c r="BB673" s="176"/>
      <c r="BC673" s="176"/>
      <c r="BD673" s="176"/>
      <c r="BE673" s="176"/>
      <c r="BF673" s="176"/>
      <c r="BG673" s="176"/>
      <c r="BH673" s="176"/>
      <c r="BI673" s="176"/>
      <c r="BJ673" s="176"/>
      <c r="BK673" s="176"/>
      <c r="BL673" s="176"/>
      <c r="BM673" s="176"/>
      <c r="BN673" s="176"/>
      <c r="BO673" s="176"/>
      <c r="BP673" s="176"/>
      <c r="BQ673" s="176"/>
      <c r="BR673" s="176"/>
      <c r="BS673" s="176"/>
      <c r="BT673" s="176"/>
      <c r="BU673" s="176"/>
      <c r="BV673" s="176"/>
      <c r="BW673" s="176"/>
      <c r="BX673" s="176"/>
      <c r="BY673" s="176"/>
      <c r="BZ673" s="176"/>
      <c r="CA673" s="176"/>
      <c r="CB673" s="176"/>
      <c r="CC673" s="176"/>
      <c r="CD673" s="176"/>
      <c r="CE673" s="176"/>
      <c r="CF673" s="176"/>
      <c r="CG673" s="176"/>
      <c r="CH673" s="176"/>
      <c r="CI673" s="176"/>
      <c r="CJ673" s="176"/>
      <c r="CK673" s="177"/>
      <c r="CL673" s="177"/>
    </row>
    <row r="674" customFormat="false" ht="13.5" hidden="false" customHeight="false" outlineLevel="0" collapsed="false">
      <c r="A674" s="197" t="s">
        <v>64</v>
      </c>
      <c r="B674" s="198"/>
      <c r="C674" s="199" t="s">
        <v>135</v>
      </c>
      <c r="D674" s="171"/>
      <c r="E674" s="172"/>
      <c r="F674" s="173" t="n">
        <f aca="false">SUM(H674:CJ674)</f>
        <v>0</v>
      </c>
      <c r="G674" s="174"/>
      <c r="H674" s="175"/>
      <c r="I674" s="176"/>
      <c r="J674" s="176"/>
      <c r="K674" s="176"/>
      <c r="L674" s="176"/>
      <c r="M674" s="176"/>
      <c r="N674" s="176"/>
      <c r="O674" s="176"/>
      <c r="P674" s="176"/>
      <c r="Q674" s="176"/>
      <c r="R674" s="176"/>
      <c r="S674" s="176"/>
      <c r="T674" s="176"/>
      <c r="U674" s="176"/>
      <c r="V674" s="176"/>
      <c r="W674" s="176"/>
      <c r="X674" s="176"/>
      <c r="Y674" s="176"/>
      <c r="Z674" s="176"/>
      <c r="AA674" s="176"/>
      <c r="AB674" s="176"/>
      <c r="AC674" s="176"/>
      <c r="AD674" s="176"/>
      <c r="AE674" s="176"/>
      <c r="AF674" s="176"/>
      <c r="AG674" s="176"/>
      <c r="AH674" s="176"/>
      <c r="AI674" s="176"/>
      <c r="AJ674" s="176"/>
      <c r="AK674" s="176"/>
      <c r="AL674" s="176"/>
      <c r="AM674" s="176"/>
      <c r="AN674" s="176"/>
      <c r="AO674" s="176"/>
      <c r="AP674" s="176"/>
      <c r="AQ674" s="176"/>
      <c r="AR674" s="176"/>
      <c r="AS674" s="176"/>
      <c r="AT674" s="176"/>
      <c r="AU674" s="176"/>
      <c r="AV674" s="176"/>
      <c r="AW674" s="176"/>
      <c r="AX674" s="176"/>
      <c r="AY674" s="176"/>
      <c r="AZ674" s="176"/>
      <c r="BA674" s="176"/>
      <c r="BB674" s="176"/>
      <c r="BC674" s="176"/>
      <c r="BD674" s="176"/>
      <c r="BE674" s="176"/>
      <c r="BF674" s="176"/>
      <c r="BG674" s="176"/>
      <c r="BH674" s="176"/>
      <c r="BI674" s="176"/>
      <c r="BJ674" s="176"/>
      <c r="BK674" s="176"/>
      <c r="BL674" s="176"/>
      <c r="BM674" s="176"/>
      <c r="BN674" s="176"/>
      <c r="BO674" s="176"/>
      <c r="BP674" s="176"/>
      <c r="BQ674" s="176"/>
      <c r="BR674" s="176"/>
      <c r="BS674" s="176"/>
      <c r="BT674" s="176"/>
      <c r="BU674" s="176"/>
      <c r="BV674" s="176"/>
      <c r="BW674" s="176"/>
      <c r="BX674" s="176"/>
      <c r="BY674" s="176"/>
      <c r="BZ674" s="176"/>
      <c r="CA674" s="176"/>
      <c r="CB674" s="176"/>
      <c r="CC674" s="176"/>
      <c r="CD674" s="176"/>
      <c r="CE674" s="176"/>
      <c r="CF674" s="176"/>
      <c r="CG674" s="176"/>
      <c r="CH674" s="176"/>
      <c r="CI674" s="176"/>
      <c r="CJ674" s="176"/>
      <c r="CK674" s="177"/>
      <c r="CL674" s="177"/>
    </row>
    <row r="675" customFormat="false" ht="13.5" hidden="false" customHeight="false" outlineLevel="0" collapsed="false">
      <c r="A675" s="200" t="s">
        <v>64</v>
      </c>
      <c r="B675" s="201"/>
      <c r="C675" s="183" t="s">
        <v>136</v>
      </c>
      <c r="D675" s="184" t="s">
        <v>49</v>
      </c>
      <c r="E675" s="185"/>
      <c r="F675" s="185" t="n">
        <f aca="false">SUM(F644:F674)</f>
        <v>76</v>
      </c>
      <c r="G675" s="185"/>
      <c r="H675" s="186" t="n">
        <f aca="false">SUM(H644:H674)</f>
        <v>14</v>
      </c>
      <c r="I675" s="187" t="n">
        <f aca="false">SUM(I644:I674)</f>
        <v>0</v>
      </c>
      <c r="J675" s="188" t="n">
        <f aca="false">SUM(J644:J674)</f>
        <v>0</v>
      </c>
      <c r="K675" s="189" t="n">
        <f aca="false">SUM(K644:K674)</f>
        <v>0</v>
      </c>
      <c r="L675" s="189" t="n">
        <f aca="false">SUM(L644:L674)</f>
        <v>0</v>
      </c>
      <c r="M675" s="190" t="n">
        <f aca="false">SUM(M644:M674)</f>
        <v>0</v>
      </c>
      <c r="N675" s="190" t="n">
        <f aca="false">SUM(N644:N674)</f>
        <v>1.5</v>
      </c>
      <c r="O675" s="190" t="n">
        <f aca="false">SUM(O644:O674)</f>
        <v>0</v>
      </c>
      <c r="P675" s="190" t="n">
        <f aca="false">SUM(P644:P674)</f>
        <v>1.75</v>
      </c>
      <c r="Q675" s="190" t="n">
        <f aca="false">SUM(Q644:Q674)</f>
        <v>0</v>
      </c>
      <c r="R675" s="188" t="n">
        <f aca="false">SUM(R644:R674)</f>
        <v>0</v>
      </c>
      <c r="S675" s="188" t="n">
        <f aca="false">SUM(S644:S674)</f>
        <v>0</v>
      </c>
      <c r="T675" s="188" t="n">
        <f aca="false">SUM(T644:T674)</f>
        <v>0</v>
      </c>
      <c r="U675" s="188" t="n">
        <f aca="false">SUM(U644:U674)</f>
        <v>0</v>
      </c>
      <c r="V675" s="188" t="n">
        <f aca="false">SUM(V644:V674)</f>
        <v>0</v>
      </c>
      <c r="W675" s="188" t="n">
        <f aca="false">SUM(W644:W674)</f>
        <v>0</v>
      </c>
      <c r="X675" s="188" t="n">
        <f aca="false">SUM(X644:X674)</f>
        <v>9</v>
      </c>
      <c r="Y675" s="188" t="n">
        <f aca="false">SUM(Y644:Y674)</f>
        <v>7.75</v>
      </c>
      <c r="Z675" s="188" t="n">
        <f aca="false">SUM(Z644:Z674)</f>
        <v>0</v>
      </c>
      <c r="AA675" s="188" t="n">
        <f aca="false">SUM(AA644:AA674)</f>
        <v>0</v>
      </c>
      <c r="AB675" s="188" t="n">
        <f aca="false">SUM(AB644:AB674)</f>
        <v>4</v>
      </c>
      <c r="AC675" s="188" t="n">
        <f aca="false">SUM(AC644:AC674)</f>
        <v>0</v>
      </c>
      <c r="AD675" s="188" t="n">
        <f aca="false">SUM(AD644:AD674)</f>
        <v>0</v>
      </c>
      <c r="AE675" s="188" t="n">
        <f aca="false">SUM(AE644:AE674)</f>
        <v>0</v>
      </c>
      <c r="AF675" s="188" t="n">
        <f aca="false">SUM(AF644:AF674)</f>
        <v>0</v>
      </c>
      <c r="AG675" s="188" t="n">
        <f aca="false">SUM(AG644:AG674)</f>
        <v>0</v>
      </c>
      <c r="AH675" s="188" t="n">
        <f aca="false">SUM(AH644:AH674)</f>
        <v>17</v>
      </c>
      <c r="AI675" s="188" t="n">
        <f aca="false">SUM(AI644:AI674)</f>
        <v>0</v>
      </c>
      <c r="AJ675" s="188" t="n">
        <f aca="false">SUM(AJ644:AJ674)</f>
        <v>0</v>
      </c>
      <c r="AK675" s="188" t="n">
        <f aca="false">SUM(AK644:AK674)</f>
        <v>0</v>
      </c>
      <c r="AL675" s="188" t="n">
        <f aca="false">SUM(AL644:AL674)</f>
        <v>0</v>
      </c>
      <c r="AM675" s="188" t="n">
        <f aca="false">SUM(AM644:AM674)</f>
        <v>0</v>
      </c>
      <c r="AN675" s="188" t="n">
        <f aca="false">SUM(AN644:AN674)</f>
        <v>0</v>
      </c>
      <c r="AO675" s="188" t="n">
        <f aca="false">SUM(AO644:AO674)</f>
        <v>0</v>
      </c>
      <c r="AP675" s="188" t="n">
        <f aca="false">SUM(AP644:AP674)</f>
        <v>10.25</v>
      </c>
      <c r="AQ675" s="188" t="n">
        <f aca="false">SUM(AQ644:AQ674)</f>
        <v>3</v>
      </c>
      <c r="AR675" s="188" t="n">
        <f aca="false">SUM(AR644:AR674)</f>
        <v>1.25</v>
      </c>
      <c r="AS675" s="188" t="n">
        <f aca="false">SUM(AS644:AS674)</f>
        <v>0</v>
      </c>
      <c r="AT675" s="188" t="n">
        <f aca="false">SUM(AT644:AT674)</f>
        <v>0</v>
      </c>
      <c r="AU675" s="188" t="n">
        <f aca="false">SUM(AU644:AU674)</f>
        <v>0</v>
      </c>
      <c r="AV675" s="188" t="n">
        <f aca="false">SUM(AV644:AV674)</f>
        <v>0</v>
      </c>
      <c r="AW675" s="188" t="n">
        <f aca="false">SUM(AW644:AW674)</f>
        <v>0</v>
      </c>
      <c r="AX675" s="188" t="n">
        <f aca="false">SUM(AX644:AX674)</f>
        <v>0</v>
      </c>
      <c r="AY675" s="188" t="n">
        <f aca="false">SUM(AY644:AY674)</f>
        <v>0</v>
      </c>
      <c r="AZ675" s="188" t="n">
        <f aca="false">SUM(AZ644:AZ674)</f>
        <v>0</v>
      </c>
      <c r="BA675" s="188" t="n">
        <f aca="false">SUM(BA644:BA674)</f>
        <v>0</v>
      </c>
      <c r="BB675" s="188" t="n">
        <f aca="false">SUM(BB644:BB674)</f>
        <v>2.5</v>
      </c>
      <c r="BC675" s="188" t="n">
        <f aca="false">SUM(BC644:BC674)</f>
        <v>0</v>
      </c>
      <c r="BD675" s="188" t="n">
        <f aca="false">SUM(BD644:BD674)</f>
        <v>0</v>
      </c>
      <c r="BE675" s="188" t="n">
        <f aca="false">SUM(BE644:BE674)</f>
        <v>0</v>
      </c>
      <c r="BF675" s="188" t="n">
        <f aca="false">SUM(BF644:BF674)</f>
        <v>2</v>
      </c>
      <c r="BG675" s="188" t="n">
        <f aca="false">SUM(BG644:BG674)</f>
        <v>2</v>
      </c>
      <c r="BH675" s="188" t="n">
        <f aca="false">SUM(BH644:BH674)</f>
        <v>0</v>
      </c>
      <c r="BI675" s="188" t="n">
        <f aca="false">SUM(BI644:BI674)</f>
        <v>0</v>
      </c>
      <c r="BJ675" s="188" t="n">
        <f aca="false">SUM(BJ644:BJ674)</f>
        <v>0</v>
      </c>
      <c r="BK675" s="188" t="n">
        <f aca="false">SUM(BK644:BK674)</f>
        <v>0</v>
      </c>
      <c r="BL675" s="188" t="n">
        <f aca="false">SUM(BL644:BL674)</f>
        <v>0</v>
      </c>
      <c r="BM675" s="188" t="n">
        <f aca="false">SUM(BM644:BM674)</f>
        <v>0</v>
      </c>
      <c r="BN675" s="188" t="n">
        <f aca="false">SUM(BN644:BN674)</f>
        <v>0</v>
      </c>
      <c r="BO675" s="188" t="n">
        <f aca="false">SUM(BO644:BO674)</f>
        <v>0</v>
      </c>
      <c r="BP675" s="188" t="n">
        <f aca="false">SUM(BP644:BP674)</f>
        <v>0</v>
      </c>
      <c r="BQ675" s="188" t="n">
        <f aca="false">SUM(BQ644:BQ674)</f>
        <v>0</v>
      </c>
      <c r="BR675" s="188" t="n">
        <f aca="false">SUM(BR644:BR674)</f>
        <v>0</v>
      </c>
      <c r="BS675" s="188" t="n">
        <f aca="false">SUM(BS644:BS674)</f>
        <v>0</v>
      </c>
      <c r="BT675" s="188" t="n">
        <f aca="false">SUM(BT644:BT674)</f>
        <v>0</v>
      </c>
      <c r="BU675" s="188" t="n">
        <f aca="false">SUM(BU644:BU674)</f>
        <v>0</v>
      </c>
      <c r="BV675" s="188" t="n">
        <f aca="false">SUM(BV644:BV674)</f>
        <v>0</v>
      </c>
      <c r="BW675" s="188" t="n">
        <f aca="false">SUM(BW644:BW674)</f>
        <v>0</v>
      </c>
      <c r="BX675" s="188" t="n">
        <f aca="false">SUM(BX644:BX674)</f>
        <v>0</v>
      </c>
      <c r="BY675" s="188" t="n">
        <f aca="false">SUM(BY644:BY674)</f>
        <v>0</v>
      </c>
      <c r="BZ675" s="188" t="n">
        <f aca="false">SUM(BZ644:BZ674)</f>
        <v>0</v>
      </c>
      <c r="CA675" s="188" t="n">
        <f aca="false">SUM(CA644:CA674)</f>
        <v>0</v>
      </c>
      <c r="CB675" s="188" t="n">
        <f aca="false">SUM(CB644:CB674)</f>
        <v>0</v>
      </c>
      <c r="CC675" s="188" t="n">
        <f aca="false">SUM(CC644:CC674)</f>
        <v>0</v>
      </c>
      <c r="CD675" s="188" t="n">
        <f aca="false">SUM(CD644:CD674)</f>
        <v>0</v>
      </c>
      <c r="CE675" s="188" t="n">
        <f aca="false">SUM(CE644:CE674)</f>
        <v>0</v>
      </c>
      <c r="CF675" s="188" t="n">
        <f aca="false">SUM(CF644:CF674)</f>
        <v>0</v>
      </c>
      <c r="CG675" s="188" t="n">
        <f aca="false">SUM(CG644:CG674)</f>
        <v>0</v>
      </c>
      <c r="CH675" s="188" t="n">
        <f aca="false">SUM(CH644:CH674)</f>
        <v>0</v>
      </c>
      <c r="CI675" s="188" t="n">
        <f aca="false">SUM(CI644:CI674)</f>
        <v>0</v>
      </c>
      <c r="CJ675" s="188" t="n">
        <f aca="false">SUM(CJ644:CJ674)</f>
        <v>0</v>
      </c>
      <c r="CK675" s="138"/>
      <c r="CL675" s="138"/>
    </row>
    <row r="676" customFormat="false" ht="12.75" hidden="false" customHeight="false" outlineLevel="0" collapsed="false">
      <c r="A676" s="202" t="s">
        <v>64</v>
      </c>
      <c r="B676" s="203"/>
      <c r="C676" s="204"/>
      <c r="D676" s="171" t="n">
        <v>1</v>
      </c>
      <c r="E676" s="172" t="s">
        <v>92</v>
      </c>
      <c r="F676" s="178" t="n">
        <f aca="false">SUM(H676:CJ676)</f>
        <v>0</v>
      </c>
      <c r="G676" s="179"/>
      <c r="H676" s="180"/>
      <c r="I676" s="181"/>
      <c r="J676" s="181"/>
      <c r="K676" s="181"/>
      <c r="L676" s="181"/>
      <c r="M676" s="181"/>
      <c r="N676" s="181"/>
      <c r="O676" s="181"/>
      <c r="P676" s="181"/>
      <c r="Q676" s="181"/>
      <c r="R676" s="181"/>
      <c r="S676" s="181"/>
      <c r="T676" s="181"/>
      <c r="U676" s="181"/>
      <c r="V676" s="181"/>
      <c r="W676" s="181"/>
      <c r="X676" s="181"/>
      <c r="Y676" s="181"/>
      <c r="Z676" s="181"/>
      <c r="AA676" s="181"/>
      <c r="AB676" s="181"/>
      <c r="AC676" s="181"/>
      <c r="AD676" s="181"/>
      <c r="AE676" s="181"/>
      <c r="AF676" s="181"/>
      <c r="AG676" s="181"/>
      <c r="AH676" s="181"/>
      <c r="AI676" s="181"/>
      <c r="AJ676" s="181"/>
      <c r="AK676" s="181"/>
      <c r="AL676" s="181"/>
      <c r="AM676" s="181"/>
      <c r="AN676" s="181"/>
      <c r="AO676" s="181"/>
      <c r="AP676" s="181"/>
      <c r="AQ676" s="181"/>
      <c r="AR676" s="181"/>
      <c r="AS676" s="181"/>
      <c r="AT676" s="181"/>
      <c r="AU676" s="181"/>
      <c r="AV676" s="181"/>
      <c r="AW676" s="181"/>
      <c r="AX676" s="181"/>
      <c r="AY676" s="181"/>
      <c r="AZ676" s="181"/>
      <c r="BA676" s="181"/>
      <c r="BB676" s="181"/>
      <c r="BC676" s="181"/>
      <c r="BD676" s="181"/>
      <c r="BE676" s="181"/>
      <c r="BF676" s="181"/>
      <c r="BG676" s="181"/>
      <c r="BH676" s="181"/>
      <c r="BI676" s="181"/>
      <c r="BJ676" s="181"/>
      <c r="BK676" s="181"/>
      <c r="BL676" s="181"/>
      <c r="BM676" s="181"/>
      <c r="BN676" s="181"/>
      <c r="BO676" s="181"/>
      <c r="BP676" s="181"/>
      <c r="BQ676" s="181"/>
      <c r="BR676" s="181"/>
      <c r="BS676" s="181"/>
      <c r="BT676" s="181"/>
      <c r="BU676" s="181"/>
      <c r="BV676" s="181"/>
      <c r="BW676" s="181"/>
      <c r="BX676" s="181"/>
      <c r="BY676" s="181"/>
      <c r="BZ676" s="181"/>
      <c r="CA676" s="181"/>
      <c r="CB676" s="181"/>
      <c r="CC676" s="181"/>
      <c r="CD676" s="181"/>
      <c r="CE676" s="181"/>
      <c r="CF676" s="181"/>
      <c r="CG676" s="181"/>
      <c r="CH676" s="181"/>
      <c r="CI676" s="181"/>
      <c r="CJ676" s="181"/>
      <c r="CK676" s="177"/>
      <c r="CL676" s="177"/>
    </row>
    <row r="677" customFormat="false" ht="12.75" hidden="false" customHeight="false" outlineLevel="0" collapsed="false">
      <c r="A677" s="197" t="s">
        <v>64</v>
      </c>
      <c r="B677" s="198"/>
      <c r="C677" s="199"/>
      <c r="D677" s="171" t="n">
        <v>2</v>
      </c>
      <c r="E677" s="172" t="s">
        <v>124</v>
      </c>
      <c r="F677" s="210" t="n">
        <f aca="false">SUM(H677:CJ677)</f>
        <v>0</v>
      </c>
      <c r="G677" s="211"/>
      <c r="H677" s="212"/>
      <c r="I677" s="213"/>
      <c r="J677" s="213"/>
      <c r="K677" s="213"/>
      <c r="L677" s="213"/>
      <c r="M677" s="213"/>
      <c r="N677" s="213"/>
      <c r="O677" s="213"/>
      <c r="P677" s="213"/>
      <c r="Q677" s="213"/>
      <c r="R677" s="213"/>
      <c r="S677" s="213"/>
      <c r="T677" s="213"/>
      <c r="U677" s="213"/>
      <c r="V677" s="213"/>
      <c r="W677" s="213"/>
      <c r="X677" s="213"/>
      <c r="Y677" s="213"/>
      <c r="Z677" s="213"/>
      <c r="AA677" s="213"/>
      <c r="AB677" s="213"/>
      <c r="AC677" s="213"/>
      <c r="AD677" s="213"/>
      <c r="AE677" s="213"/>
      <c r="AF677" s="213"/>
      <c r="AG677" s="213"/>
      <c r="AH677" s="213"/>
      <c r="AI677" s="213"/>
      <c r="AJ677" s="213"/>
      <c r="AK677" s="213"/>
      <c r="AL677" s="213"/>
      <c r="AM677" s="213"/>
      <c r="AN677" s="213"/>
      <c r="AO677" s="213"/>
      <c r="AP677" s="213"/>
      <c r="AQ677" s="213"/>
      <c r="AR677" s="213"/>
      <c r="AS677" s="213"/>
      <c r="AT677" s="213"/>
      <c r="AU677" s="213"/>
      <c r="AV677" s="213"/>
      <c r="AW677" s="213"/>
      <c r="AX677" s="213"/>
      <c r="AY677" s="213"/>
      <c r="AZ677" s="213"/>
      <c r="BA677" s="213"/>
      <c r="BB677" s="213"/>
      <c r="BC677" s="213"/>
      <c r="BD677" s="213"/>
      <c r="BE677" s="213"/>
      <c r="BF677" s="213"/>
      <c r="BG677" s="213"/>
      <c r="BH677" s="213"/>
      <c r="BI677" s="213"/>
      <c r="BJ677" s="213"/>
      <c r="BK677" s="213"/>
      <c r="BL677" s="213"/>
      <c r="BM677" s="213"/>
      <c r="BN677" s="213"/>
      <c r="BO677" s="213"/>
      <c r="BP677" s="213"/>
      <c r="BQ677" s="213"/>
      <c r="BR677" s="213"/>
      <c r="BS677" s="213"/>
      <c r="BT677" s="213"/>
      <c r="BU677" s="213"/>
      <c r="BV677" s="213"/>
      <c r="BW677" s="213"/>
      <c r="BX677" s="213"/>
      <c r="BY677" s="213"/>
      <c r="BZ677" s="213"/>
      <c r="CA677" s="213"/>
      <c r="CB677" s="213"/>
      <c r="CC677" s="213"/>
      <c r="CD677" s="213"/>
      <c r="CE677" s="213"/>
      <c r="CF677" s="213"/>
      <c r="CG677" s="213"/>
      <c r="CH677" s="213"/>
      <c r="CI677" s="213"/>
      <c r="CJ677" s="213"/>
      <c r="CK677" s="177"/>
      <c r="CL677" s="177"/>
    </row>
    <row r="678" customFormat="false" ht="12.75" hidden="false" customHeight="false" outlineLevel="0" collapsed="false">
      <c r="A678" s="197" t="s">
        <v>64</v>
      </c>
      <c r="B678" s="198"/>
      <c r="C678" s="199"/>
      <c r="D678" s="171" t="n">
        <v>3</v>
      </c>
      <c r="E678" s="172" t="s">
        <v>124</v>
      </c>
      <c r="F678" s="173" t="n">
        <f aca="false">SUM(H678:CJ678)</f>
        <v>0</v>
      </c>
      <c r="G678" s="174"/>
      <c r="H678" s="175"/>
      <c r="I678" s="176"/>
      <c r="J678" s="176"/>
      <c r="K678" s="176"/>
      <c r="L678" s="176"/>
      <c r="M678" s="176"/>
      <c r="N678" s="176"/>
      <c r="O678" s="176"/>
      <c r="P678" s="176"/>
      <c r="Q678" s="176"/>
      <c r="R678" s="176"/>
      <c r="S678" s="176"/>
      <c r="T678" s="176"/>
      <c r="U678" s="176"/>
      <c r="V678" s="176"/>
      <c r="W678" s="176"/>
      <c r="X678" s="176"/>
      <c r="Y678" s="176"/>
      <c r="Z678" s="176"/>
      <c r="AA678" s="176"/>
      <c r="AB678" s="176"/>
      <c r="AC678" s="176"/>
      <c r="AD678" s="176"/>
      <c r="AE678" s="176"/>
      <c r="AF678" s="176"/>
      <c r="AG678" s="176"/>
      <c r="AH678" s="176"/>
      <c r="AI678" s="176"/>
      <c r="AJ678" s="176"/>
      <c r="AK678" s="176"/>
      <c r="AL678" s="176"/>
      <c r="AM678" s="176"/>
      <c r="AN678" s="176"/>
      <c r="AO678" s="176"/>
      <c r="AP678" s="176"/>
      <c r="AQ678" s="176"/>
      <c r="AR678" s="176"/>
      <c r="AS678" s="176"/>
      <c r="AT678" s="176"/>
      <c r="AU678" s="176"/>
      <c r="AV678" s="176"/>
      <c r="AW678" s="176"/>
      <c r="AX678" s="176"/>
      <c r="AY678" s="176"/>
      <c r="AZ678" s="176"/>
      <c r="BA678" s="176"/>
      <c r="BB678" s="176"/>
      <c r="BC678" s="176"/>
      <c r="BD678" s="176"/>
      <c r="BE678" s="176"/>
      <c r="BF678" s="176"/>
      <c r="BG678" s="176"/>
      <c r="BH678" s="176"/>
      <c r="BI678" s="176"/>
      <c r="BJ678" s="176"/>
      <c r="BK678" s="176"/>
      <c r="BL678" s="176"/>
      <c r="BM678" s="176"/>
      <c r="BN678" s="176"/>
      <c r="BO678" s="176"/>
      <c r="BP678" s="176"/>
      <c r="BQ678" s="176"/>
      <c r="BR678" s="176"/>
      <c r="BS678" s="176"/>
      <c r="BT678" s="176"/>
      <c r="BU678" s="176"/>
      <c r="BV678" s="176"/>
      <c r="BW678" s="176"/>
      <c r="BX678" s="176"/>
      <c r="BY678" s="176"/>
      <c r="BZ678" s="176"/>
      <c r="CA678" s="176"/>
      <c r="CB678" s="176"/>
      <c r="CC678" s="176"/>
      <c r="CD678" s="176"/>
      <c r="CE678" s="176"/>
      <c r="CF678" s="176"/>
      <c r="CG678" s="176"/>
      <c r="CH678" s="176"/>
      <c r="CI678" s="176"/>
      <c r="CJ678" s="176"/>
      <c r="CK678" s="177"/>
      <c r="CL678" s="177"/>
    </row>
    <row r="679" customFormat="false" ht="12.75" hidden="false" customHeight="false" outlineLevel="0" collapsed="false">
      <c r="A679" s="197" t="s">
        <v>64</v>
      </c>
      <c r="B679" s="198"/>
      <c r="C679" s="199"/>
      <c r="D679" s="171" t="n">
        <v>4</v>
      </c>
      <c r="E679" s="172" t="s">
        <v>124</v>
      </c>
      <c r="F679" s="173" t="n">
        <f aca="false">SUM(H679:CJ679)</f>
        <v>0</v>
      </c>
      <c r="G679" s="174"/>
      <c r="H679" s="175"/>
      <c r="I679" s="176"/>
      <c r="J679" s="176"/>
      <c r="K679" s="176"/>
      <c r="L679" s="176"/>
      <c r="M679" s="176"/>
      <c r="N679" s="176"/>
      <c r="O679" s="176"/>
      <c r="P679" s="176"/>
      <c r="Q679" s="176"/>
      <c r="R679" s="176"/>
      <c r="S679" s="176"/>
      <c r="T679" s="176"/>
      <c r="U679" s="176"/>
      <c r="V679" s="176"/>
      <c r="W679" s="176"/>
      <c r="X679" s="176"/>
      <c r="Y679" s="176"/>
      <c r="Z679" s="176"/>
      <c r="AA679" s="176"/>
      <c r="AB679" s="176"/>
      <c r="AC679" s="176"/>
      <c r="AD679" s="176"/>
      <c r="AE679" s="176"/>
      <c r="AF679" s="176"/>
      <c r="AG679" s="176"/>
      <c r="AH679" s="176"/>
      <c r="AI679" s="176"/>
      <c r="AJ679" s="176"/>
      <c r="AK679" s="176"/>
      <c r="AL679" s="176"/>
      <c r="AM679" s="176"/>
      <c r="AN679" s="176"/>
      <c r="AO679" s="176"/>
      <c r="AP679" s="176"/>
      <c r="AQ679" s="176"/>
      <c r="AR679" s="176"/>
      <c r="AS679" s="176"/>
      <c r="AT679" s="176"/>
      <c r="AU679" s="176"/>
      <c r="AV679" s="176"/>
      <c r="AW679" s="176"/>
      <c r="AX679" s="176"/>
      <c r="AY679" s="176"/>
      <c r="AZ679" s="176"/>
      <c r="BA679" s="176"/>
      <c r="BB679" s="176"/>
      <c r="BC679" s="176"/>
      <c r="BD679" s="176"/>
      <c r="BE679" s="176"/>
      <c r="BF679" s="176"/>
      <c r="BG679" s="176"/>
      <c r="BH679" s="176"/>
      <c r="BI679" s="176"/>
      <c r="BJ679" s="176"/>
      <c r="BK679" s="176"/>
      <c r="BL679" s="176"/>
      <c r="BM679" s="176"/>
      <c r="BN679" s="176"/>
      <c r="BO679" s="176"/>
      <c r="BP679" s="176"/>
      <c r="BQ679" s="176"/>
      <c r="BR679" s="176"/>
      <c r="BS679" s="176"/>
      <c r="BT679" s="176"/>
      <c r="BU679" s="176"/>
      <c r="BV679" s="176"/>
      <c r="BW679" s="176"/>
      <c r="BX679" s="176"/>
      <c r="BY679" s="176"/>
      <c r="BZ679" s="176"/>
      <c r="CA679" s="176"/>
      <c r="CB679" s="176"/>
      <c r="CC679" s="176"/>
      <c r="CD679" s="176"/>
      <c r="CE679" s="176"/>
      <c r="CF679" s="176"/>
      <c r="CG679" s="176"/>
      <c r="CH679" s="176"/>
      <c r="CI679" s="176"/>
      <c r="CJ679" s="176"/>
      <c r="CK679" s="177"/>
      <c r="CL679" s="177"/>
    </row>
    <row r="680" customFormat="false" ht="12.75" hidden="false" customHeight="false" outlineLevel="0" collapsed="false">
      <c r="A680" s="197" t="s">
        <v>64</v>
      </c>
      <c r="B680" s="198"/>
      <c r="C680" s="199"/>
      <c r="D680" s="171" t="n">
        <v>5</v>
      </c>
      <c r="E680" s="172" t="s">
        <v>124</v>
      </c>
      <c r="F680" s="173" t="n">
        <f aca="false">SUM(H680:CJ680)</f>
        <v>0</v>
      </c>
      <c r="G680" s="174"/>
      <c r="H680" s="175"/>
      <c r="I680" s="176"/>
      <c r="J680" s="176"/>
      <c r="K680" s="176"/>
      <c r="L680" s="176"/>
      <c r="M680" s="176"/>
      <c r="N680" s="176"/>
      <c r="O680" s="176"/>
      <c r="P680" s="176"/>
      <c r="Q680" s="176"/>
      <c r="R680" s="176"/>
      <c r="S680" s="176"/>
      <c r="T680" s="176"/>
      <c r="U680" s="176"/>
      <c r="V680" s="176"/>
      <c r="W680" s="176"/>
      <c r="X680" s="176"/>
      <c r="Y680" s="176"/>
      <c r="Z680" s="176"/>
      <c r="AA680" s="176"/>
      <c r="AB680" s="176"/>
      <c r="AC680" s="176"/>
      <c r="AD680" s="176"/>
      <c r="AE680" s="176"/>
      <c r="AF680" s="176"/>
      <c r="AG680" s="176"/>
      <c r="AH680" s="176"/>
      <c r="AI680" s="176"/>
      <c r="AJ680" s="176"/>
      <c r="AK680" s="176"/>
      <c r="AL680" s="176"/>
      <c r="AM680" s="176"/>
      <c r="AN680" s="176"/>
      <c r="AO680" s="176"/>
      <c r="AP680" s="176"/>
      <c r="AQ680" s="176"/>
      <c r="AR680" s="176"/>
      <c r="AS680" s="176"/>
      <c r="AT680" s="176"/>
      <c r="AU680" s="176"/>
      <c r="AV680" s="176"/>
      <c r="AW680" s="176"/>
      <c r="AX680" s="176"/>
      <c r="AY680" s="176"/>
      <c r="AZ680" s="176"/>
      <c r="BA680" s="176"/>
      <c r="BB680" s="176"/>
      <c r="BC680" s="176"/>
      <c r="BD680" s="176"/>
      <c r="BE680" s="176"/>
      <c r="BF680" s="176"/>
      <c r="BG680" s="176"/>
      <c r="BH680" s="176"/>
      <c r="BI680" s="176"/>
      <c r="BJ680" s="176"/>
      <c r="BK680" s="176"/>
      <c r="BL680" s="176"/>
      <c r="BM680" s="176"/>
      <c r="BN680" s="176"/>
      <c r="BO680" s="176"/>
      <c r="BP680" s="176"/>
      <c r="BQ680" s="176"/>
      <c r="BR680" s="176"/>
      <c r="BS680" s="176"/>
      <c r="BT680" s="176"/>
      <c r="BU680" s="176"/>
      <c r="BV680" s="176"/>
      <c r="BW680" s="176"/>
      <c r="BX680" s="176"/>
      <c r="BY680" s="176"/>
      <c r="BZ680" s="176"/>
      <c r="CA680" s="176"/>
      <c r="CB680" s="176"/>
      <c r="CC680" s="176"/>
      <c r="CD680" s="176"/>
      <c r="CE680" s="176"/>
      <c r="CF680" s="176"/>
      <c r="CG680" s="176"/>
      <c r="CH680" s="176"/>
      <c r="CI680" s="176"/>
      <c r="CJ680" s="176"/>
      <c r="CK680" s="177"/>
      <c r="CL680" s="177"/>
    </row>
    <row r="681" customFormat="false" ht="12.75" hidden="false" customHeight="false" outlineLevel="0" collapsed="false">
      <c r="A681" s="197" t="s">
        <v>64</v>
      </c>
      <c r="B681" s="198"/>
      <c r="C681" s="199"/>
      <c r="D681" s="171" t="n">
        <v>6</v>
      </c>
      <c r="E681" s="172" t="s">
        <v>124</v>
      </c>
      <c r="F681" s="173" t="n">
        <f aca="false">SUM(H681:CJ681)</f>
        <v>0</v>
      </c>
      <c r="G681" s="174"/>
      <c r="H681" s="175"/>
      <c r="I681" s="176"/>
      <c r="J681" s="176"/>
      <c r="K681" s="176"/>
      <c r="L681" s="176"/>
      <c r="M681" s="176"/>
      <c r="N681" s="176"/>
      <c r="O681" s="176"/>
      <c r="P681" s="176"/>
      <c r="Q681" s="176"/>
      <c r="R681" s="176"/>
      <c r="S681" s="176"/>
      <c r="T681" s="176"/>
      <c r="U681" s="176"/>
      <c r="V681" s="176"/>
      <c r="W681" s="176"/>
      <c r="X681" s="176"/>
      <c r="Y681" s="176"/>
      <c r="Z681" s="176"/>
      <c r="AA681" s="176"/>
      <c r="AB681" s="176"/>
      <c r="AC681" s="176"/>
      <c r="AD681" s="176"/>
      <c r="AE681" s="176"/>
      <c r="AF681" s="176"/>
      <c r="AG681" s="176"/>
      <c r="AH681" s="176"/>
      <c r="AI681" s="176"/>
      <c r="AJ681" s="176"/>
      <c r="AK681" s="176"/>
      <c r="AL681" s="176"/>
      <c r="AM681" s="176"/>
      <c r="AN681" s="176"/>
      <c r="AO681" s="176"/>
      <c r="AP681" s="176"/>
      <c r="AQ681" s="176"/>
      <c r="AR681" s="176"/>
      <c r="AS681" s="176"/>
      <c r="AT681" s="176"/>
      <c r="AU681" s="176"/>
      <c r="AV681" s="176"/>
      <c r="AW681" s="176"/>
      <c r="AX681" s="176"/>
      <c r="AY681" s="176"/>
      <c r="AZ681" s="176"/>
      <c r="BA681" s="176"/>
      <c r="BB681" s="176"/>
      <c r="BC681" s="176"/>
      <c r="BD681" s="176"/>
      <c r="BE681" s="176"/>
      <c r="BF681" s="176"/>
      <c r="BG681" s="176"/>
      <c r="BH681" s="176"/>
      <c r="BI681" s="176"/>
      <c r="BJ681" s="176"/>
      <c r="BK681" s="176"/>
      <c r="BL681" s="176"/>
      <c r="BM681" s="176"/>
      <c r="BN681" s="176"/>
      <c r="BO681" s="176"/>
      <c r="BP681" s="176"/>
      <c r="BQ681" s="176"/>
      <c r="BR681" s="176"/>
      <c r="BS681" s="176"/>
      <c r="BT681" s="176"/>
      <c r="BU681" s="176"/>
      <c r="BV681" s="176"/>
      <c r="BW681" s="176"/>
      <c r="BX681" s="176"/>
      <c r="BY681" s="176"/>
      <c r="BZ681" s="176"/>
      <c r="CA681" s="176"/>
      <c r="CB681" s="176"/>
      <c r="CC681" s="176"/>
      <c r="CD681" s="176"/>
      <c r="CE681" s="176"/>
      <c r="CF681" s="176"/>
      <c r="CG681" s="176"/>
      <c r="CH681" s="176"/>
      <c r="CI681" s="176"/>
      <c r="CJ681" s="176"/>
      <c r="CK681" s="177"/>
      <c r="CL681" s="177"/>
    </row>
    <row r="682" customFormat="false" ht="12.75" hidden="false" customHeight="false" outlineLevel="0" collapsed="false">
      <c r="A682" s="197" t="s">
        <v>64</v>
      </c>
      <c r="B682" s="198"/>
      <c r="C682" s="199"/>
      <c r="D682" s="171" t="n">
        <v>7</v>
      </c>
      <c r="E682" s="172" t="s">
        <v>124</v>
      </c>
      <c r="F682" s="178" t="n">
        <f aca="false">SUM(H682:CJ682)</f>
        <v>0</v>
      </c>
      <c r="G682" s="179"/>
      <c r="H682" s="180"/>
      <c r="I682" s="181"/>
      <c r="J682" s="181"/>
      <c r="K682" s="181"/>
      <c r="L682" s="181"/>
      <c r="M682" s="181"/>
      <c r="N682" s="181"/>
      <c r="O682" s="181"/>
      <c r="P682" s="181"/>
      <c r="Q682" s="181"/>
      <c r="R682" s="181"/>
      <c r="S682" s="181"/>
      <c r="T682" s="181"/>
      <c r="U682" s="181"/>
      <c r="V682" s="181"/>
      <c r="W682" s="181"/>
      <c r="X682" s="181"/>
      <c r="Y682" s="181"/>
      <c r="Z682" s="181"/>
      <c r="AA682" s="181"/>
      <c r="AB682" s="181"/>
      <c r="AC682" s="181"/>
      <c r="AD682" s="181"/>
      <c r="AE682" s="181"/>
      <c r="AF682" s="181"/>
      <c r="AG682" s="181"/>
      <c r="AH682" s="181"/>
      <c r="AI682" s="181"/>
      <c r="AJ682" s="181"/>
      <c r="AK682" s="181"/>
      <c r="AL682" s="181"/>
      <c r="AM682" s="181"/>
      <c r="AN682" s="181"/>
      <c r="AO682" s="181"/>
      <c r="AP682" s="181"/>
      <c r="AQ682" s="181"/>
      <c r="AR682" s="181"/>
      <c r="AS682" s="181"/>
      <c r="AT682" s="181"/>
      <c r="AU682" s="181"/>
      <c r="AV682" s="181"/>
      <c r="AW682" s="181"/>
      <c r="AX682" s="181"/>
      <c r="AY682" s="181"/>
      <c r="AZ682" s="181"/>
      <c r="BA682" s="181"/>
      <c r="BB682" s="181"/>
      <c r="BC682" s="181"/>
      <c r="BD682" s="181"/>
      <c r="BE682" s="181"/>
      <c r="BF682" s="181"/>
      <c r="BG682" s="181"/>
      <c r="BH682" s="181"/>
      <c r="BI682" s="181"/>
      <c r="BJ682" s="181"/>
      <c r="BK682" s="181"/>
      <c r="BL682" s="181"/>
      <c r="BM682" s="181"/>
      <c r="BN682" s="181"/>
      <c r="BO682" s="181"/>
      <c r="BP682" s="181"/>
      <c r="BQ682" s="181"/>
      <c r="BR682" s="181"/>
      <c r="BS682" s="181"/>
      <c r="BT682" s="181"/>
      <c r="BU682" s="181"/>
      <c r="BV682" s="181"/>
      <c r="BW682" s="181"/>
      <c r="BX682" s="181"/>
      <c r="BY682" s="181"/>
      <c r="BZ682" s="181"/>
      <c r="CA682" s="181"/>
      <c r="CB682" s="181"/>
      <c r="CC682" s="181"/>
      <c r="CD682" s="181"/>
      <c r="CE682" s="181"/>
      <c r="CF682" s="181"/>
      <c r="CG682" s="181"/>
      <c r="CH682" s="181"/>
      <c r="CI682" s="181"/>
      <c r="CJ682" s="181"/>
      <c r="CK682" s="177"/>
      <c r="CL682" s="177"/>
    </row>
    <row r="683" customFormat="false" ht="12.75" hidden="false" customHeight="false" outlineLevel="0" collapsed="false">
      <c r="A683" s="197" t="s">
        <v>64</v>
      </c>
      <c r="B683" s="198"/>
      <c r="C683" s="199"/>
      <c r="D683" s="171" t="n">
        <v>8</v>
      </c>
      <c r="E683" s="172" t="s">
        <v>124</v>
      </c>
      <c r="F683" s="178" t="n">
        <f aca="false">SUM(H683:CJ683)</f>
        <v>0</v>
      </c>
      <c r="G683" s="179" t="n">
        <f aca="false">SUM(F677:F683)</f>
        <v>0</v>
      </c>
      <c r="H683" s="180"/>
      <c r="I683" s="181"/>
      <c r="J683" s="181"/>
      <c r="K683" s="181"/>
      <c r="L683" s="181"/>
      <c r="M683" s="181"/>
      <c r="N683" s="181"/>
      <c r="O683" s="181"/>
      <c r="P683" s="181"/>
      <c r="Q683" s="181"/>
      <c r="R683" s="181"/>
      <c r="S683" s="181"/>
      <c r="T683" s="181"/>
      <c r="U683" s="181"/>
      <c r="V683" s="181"/>
      <c r="W683" s="181"/>
      <c r="X683" s="181"/>
      <c r="Y683" s="181"/>
      <c r="Z683" s="181"/>
      <c r="AA683" s="181"/>
      <c r="AB683" s="181"/>
      <c r="AC683" s="181"/>
      <c r="AD683" s="181"/>
      <c r="AE683" s="181"/>
      <c r="AF683" s="181"/>
      <c r="AG683" s="181"/>
      <c r="AH683" s="181"/>
      <c r="AI683" s="181"/>
      <c r="AJ683" s="181"/>
      <c r="AK683" s="181"/>
      <c r="AL683" s="181"/>
      <c r="AM683" s="181"/>
      <c r="AN683" s="181"/>
      <c r="AO683" s="181"/>
      <c r="AP683" s="181"/>
      <c r="AQ683" s="181"/>
      <c r="AR683" s="181"/>
      <c r="AS683" s="181"/>
      <c r="AT683" s="181"/>
      <c r="AU683" s="181"/>
      <c r="AV683" s="181"/>
      <c r="AW683" s="181"/>
      <c r="AX683" s="181"/>
      <c r="AY683" s="181"/>
      <c r="AZ683" s="181"/>
      <c r="BA683" s="181"/>
      <c r="BB683" s="181"/>
      <c r="BC683" s="181"/>
      <c r="BD683" s="181"/>
      <c r="BE683" s="181"/>
      <c r="BF683" s="181"/>
      <c r="BG683" s="181"/>
      <c r="BH683" s="181"/>
      <c r="BI683" s="181"/>
      <c r="BJ683" s="181"/>
      <c r="BK683" s="181"/>
      <c r="BL683" s="181"/>
      <c r="BM683" s="181"/>
      <c r="BN683" s="181"/>
      <c r="BO683" s="181"/>
      <c r="BP683" s="181"/>
      <c r="BQ683" s="181"/>
      <c r="BR683" s="181"/>
      <c r="BS683" s="181"/>
      <c r="BT683" s="181"/>
      <c r="BU683" s="181"/>
      <c r="BV683" s="181"/>
      <c r="BW683" s="181"/>
      <c r="BX683" s="181"/>
      <c r="BY683" s="181"/>
      <c r="BZ683" s="181"/>
      <c r="CA683" s="181"/>
      <c r="CB683" s="181"/>
      <c r="CC683" s="181"/>
      <c r="CD683" s="181"/>
      <c r="CE683" s="181"/>
      <c r="CF683" s="181"/>
      <c r="CG683" s="181"/>
      <c r="CH683" s="181"/>
      <c r="CI683" s="181"/>
      <c r="CJ683" s="181"/>
      <c r="CK683" s="177"/>
      <c r="CL683" s="177"/>
    </row>
    <row r="684" customFormat="false" ht="12.75" hidden="false" customHeight="false" outlineLevel="0" collapsed="false">
      <c r="A684" s="197" t="s">
        <v>64</v>
      </c>
      <c r="B684" s="198"/>
      <c r="C684" s="199"/>
      <c r="D684" s="171" t="n">
        <v>9</v>
      </c>
      <c r="E684" s="172" t="s">
        <v>125</v>
      </c>
      <c r="F684" s="173" t="n">
        <f aca="false">SUM(H684:CJ684)</f>
        <v>0</v>
      </c>
      <c r="G684" s="174"/>
      <c r="H684" s="175"/>
      <c r="I684" s="176"/>
      <c r="J684" s="176"/>
      <c r="K684" s="176"/>
      <c r="L684" s="176"/>
      <c r="M684" s="176"/>
      <c r="N684" s="176"/>
      <c r="O684" s="176"/>
      <c r="P684" s="176"/>
      <c r="Q684" s="176"/>
      <c r="R684" s="176"/>
      <c r="S684" s="176"/>
      <c r="T684" s="176"/>
      <c r="U684" s="176"/>
      <c r="V684" s="176"/>
      <c r="W684" s="176"/>
      <c r="X684" s="176"/>
      <c r="Y684" s="176"/>
      <c r="Z684" s="176"/>
      <c r="AA684" s="176"/>
      <c r="AB684" s="176"/>
      <c r="AC684" s="176"/>
      <c r="AD684" s="176"/>
      <c r="AE684" s="176"/>
      <c r="AF684" s="176"/>
      <c r="AG684" s="176"/>
      <c r="AH684" s="176"/>
      <c r="AI684" s="176"/>
      <c r="AJ684" s="176"/>
      <c r="AK684" s="176"/>
      <c r="AL684" s="176"/>
      <c r="AM684" s="176"/>
      <c r="AN684" s="176"/>
      <c r="AO684" s="176"/>
      <c r="AP684" s="176"/>
      <c r="AQ684" s="176"/>
      <c r="AR684" s="176"/>
      <c r="AS684" s="176"/>
      <c r="AT684" s="176"/>
      <c r="AU684" s="176"/>
      <c r="AV684" s="176"/>
      <c r="AW684" s="176"/>
      <c r="AX684" s="176"/>
      <c r="AY684" s="176"/>
      <c r="AZ684" s="176"/>
      <c r="BA684" s="176"/>
      <c r="BB684" s="176"/>
      <c r="BC684" s="176"/>
      <c r="BD684" s="176"/>
      <c r="BE684" s="176"/>
      <c r="BF684" s="176"/>
      <c r="BG684" s="176"/>
      <c r="BH684" s="176"/>
      <c r="BI684" s="176"/>
      <c r="BJ684" s="176"/>
      <c r="BK684" s="176"/>
      <c r="BL684" s="176"/>
      <c r="BM684" s="176"/>
      <c r="BN684" s="176"/>
      <c r="BO684" s="176"/>
      <c r="BP684" s="176"/>
      <c r="BQ684" s="176"/>
      <c r="BR684" s="176"/>
      <c r="BS684" s="176"/>
      <c r="BT684" s="176"/>
      <c r="BU684" s="176"/>
      <c r="BV684" s="176"/>
      <c r="BW684" s="176"/>
      <c r="BX684" s="176"/>
      <c r="BY684" s="176"/>
      <c r="BZ684" s="176"/>
      <c r="CA684" s="176"/>
      <c r="CB684" s="176"/>
      <c r="CC684" s="176"/>
      <c r="CD684" s="176"/>
      <c r="CE684" s="176"/>
      <c r="CF684" s="176"/>
      <c r="CG684" s="176"/>
      <c r="CH684" s="176"/>
      <c r="CI684" s="176"/>
      <c r="CJ684" s="176"/>
      <c r="CK684" s="177"/>
      <c r="CL684" s="177"/>
    </row>
    <row r="685" customFormat="false" ht="12.75" hidden="false" customHeight="false" outlineLevel="0" collapsed="false">
      <c r="A685" s="197" t="s">
        <v>64</v>
      </c>
      <c r="B685" s="198"/>
      <c r="C685" s="199"/>
      <c r="D685" s="171" t="n">
        <v>10</v>
      </c>
      <c r="E685" s="172" t="s">
        <v>125</v>
      </c>
      <c r="F685" s="173" t="n">
        <f aca="false">SUM(H685:CJ685)</f>
        <v>0</v>
      </c>
      <c r="G685" s="174"/>
      <c r="H685" s="175"/>
      <c r="I685" s="176"/>
      <c r="J685" s="176"/>
      <c r="K685" s="176"/>
      <c r="L685" s="176"/>
      <c r="M685" s="176"/>
      <c r="N685" s="176"/>
      <c r="O685" s="176"/>
      <c r="P685" s="176"/>
      <c r="Q685" s="176"/>
      <c r="R685" s="176"/>
      <c r="S685" s="176"/>
      <c r="T685" s="176"/>
      <c r="U685" s="176"/>
      <c r="V685" s="176"/>
      <c r="W685" s="176"/>
      <c r="X685" s="176"/>
      <c r="Y685" s="176"/>
      <c r="Z685" s="176"/>
      <c r="AA685" s="176"/>
      <c r="AB685" s="176"/>
      <c r="AC685" s="176"/>
      <c r="AD685" s="176"/>
      <c r="AE685" s="176"/>
      <c r="AF685" s="176"/>
      <c r="AG685" s="176"/>
      <c r="AH685" s="176"/>
      <c r="AI685" s="176"/>
      <c r="AJ685" s="176"/>
      <c r="AK685" s="176"/>
      <c r="AL685" s="176"/>
      <c r="AM685" s="176"/>
      <c r="AN685" s="176"/>
      <c r="AO685" s="176"/>
      <c r="AP685" s="176"/>
      <c r="AQ685" s="176"/>
      <c r="AR685" s="176"/>
      <c r="AS685" s="176"/>
      <c r="AT685" s="176"/>
      <c r="AU685" s="176"/>
      <c r="AV685" s="176"/>
      <c r="AW685" s="176"/>
      <c r="AX685" s="176"/>
      <c r="AY685" s="176"/>
      <c r="AZ685" s="176"/>
      <c r="BA685" s="176"/>
      <c r="BB685" s="176"/>
      <c r="BC685" s="176"/>
      <c r="BD685" s="176"/>
      <c r="BE685" s="176"/>
      <c r="BF685" s="176"/>
      <c r="BG685" s="176"/>
      <c r="BH685" s="176"/>
      <c r="BI685" s="176"/>
      <c r="BJ685" s="176"/>
      <c r="BK685" s="176"/>
      <c r="BL685" s="176"/>
      <c r="BM685" s="176"/>
      <c r="BN685" s="176"/>
      <c r="BO685" s="176"/>
      <c r="BP685" s="176"/>
      <c r="BQ685" s="176"/>
      <c r="BR685" s="176"/>
      <c r="BS685" s="176"/>
      <c r="BT685" s="176"/>
      <c r="BU685" s="176"/>
      <c r="BV685" s="176"/>
      <c r="BW685" s="176"/>
      <c r="BX685" s="176"/>
      <c r="BY685" s="176"/>
      <c r="BZ685" s="176"/>
      <c r="CA685" s="176"/>
      <c r="CB685" s="176"/>
      <c r="CC685" s="176"/>
      <c r="CD685" s="176"/>
      <c r="CE685" s="176"/>
      <c r="CF685" s="176"/>
      <c r="CG685" s="176"/>
      <c r="CH685" s="176"/>
      <c r="CI685" s="176"/>
      <c r="CJ685" s="176"/>
      <c r="CK685" s="177"/>
      <c r="CL685" s="177"/>
    </row>
    <row r="686" customFormat="false" ht="12.75" hidden="false" customHeight="false" outlineLevel="0" collapsed="false">
      <c r="A686" s="197" t="s">
        <v>64</v>
      </c>
      <c r="B686" s="198"/>
      <c r="C686" s="199"/>
      <c r="D686" s="171" t="n">
        <v>11</v>
      </c>
      <c r="E686" s="172" t="s">
        <v>125</v>
      </c>
      <c r="F686" s="173" t="n">
        <f aca="false">SUM(H686:CJ686)</f>
        <v>0</v>
      </c>
      <c r="G686" s="174"/>
      <c r="H686" s="175"/>
      <c r="I686" s="176"/>
      <c r="J686" s="176"/>
      <c r="K686" s="176"/>
      <c r="L686" s="176"/>
      <c r="M686" s="176"/>
      <c r="N686" s="176"/>
      <c r="O686" s="176"/>
      <c r="P686" s="176"/>
      <c r="Q686" s="176"/>
      <c r="R686" s="176"/>
      <c r="S686" s="176"/>
      <c r="T686" s="176"/>
      <c r="U686" s="176"/>
      <c r="V686" s="176"/>
      <c r="W686" s="176"/>
      <c r="X686" s="176"/>
      <c r="Y686" s="176"/>
      <c r="Z686" s="176"/>
      <c r="AA686" s="176"/>
      <c r="AB686" s="176"/>
      <c r="AC686" s="176"/>
      <c r="AD686" s="176"/>
      <c r="AE686" s="176"/>
      <c r="AF686" s="176"/>
      <c r="AG686" s="176"/>
      <c r="AH686" s="176"/>
      <c r="AI686" s="176"/>
      <c r="AJ686" s="176"/>
      <c r="AK686" s="176"/>
      <c r="AL686" s="176"/>
      <c r="AM686" s="176"/>
      <c r="AN686" s="176"/>
      <c r="AO686" s="176"/>
      <c r="AP686" s="176"/>
      <c r="AQ686" s="176"/>
      <c r="AR686" s="176"/>
      <c r="AS686" s="176"/>
      <c r="AT686" s="176"/>
      <c r="AU686" s="176"/>
      <c r="AV686" s="176"/>
      <c r="AW686" s="176"/>
      <c r="AX686" s="176"/>
      <c r="AY686" s="176"/>
      <c r="AZ686" s="176"/>
      <c r="BA686" s="176"/>
      <c r="BB686" s="176"/>
      <c r="BC686" s="176"/>
      <c r="BD686" s="176"/>
      <c r="BE686" s="176"/>
      <c r="BF686" s="176"/>
      <c r="BG686" s="176"/>
      <c r="BH686" s="176"/>
      <c r="BI686" s="176"/>
      <c r="BJ686" s="176"/>
      <c r="BK686" s="176"/>
      <c r="BL686" s="176"/>
      <c r="BM686" s="176"/>
      <c r="BN686" s="176"/>
      <c r="BO686" s="176"/>
      <c r="BP686" s="176"/>
      <c r="BQ686" s="176"/>
      <c r="BR686" s="176"/>
      <c r="BS686" s="176"/>
      <c r="BT686" s="176"/>
      <c r="BU686" s="176"/>
      <c r="BV686" s="176"/>
      <c r="BW686" s="176"/>
      <c r="BX686" s="176"/>
      <c r="BY686" s="176"/>
      <c r="BZ686" s="176"/>
      <c r="CA686" s="176"/>
      <c r="CB686" s="176"/>
      <c r="CC686" s="176"/>
      <c r="CD686" s="176"/>
      <c r="CE686" s="176"/>
      <c r="CF686" s="176"/>
      <c r="CG686" s="176"/>
      <c r="CH686" s="176"/>
      <c r="CI686" s="176"/>
      <c r="CJ686" s="176"/>
      <c r="CK686" s="177"/>
      <c r="CL686" s="177"/>
    </row>
    <row r="687" customFormat="false" ht="12.75" hidden="false" customHeight="false" outlineLevel="0" collapsed="false">
      <c r="A687" s="197" t="s">
        <v>64</v>
      </c>
      <c r="B687" s="198"/>
      <c r="C687" s="199"/>
      <c r="D687" s="171" t="n">
        <v>12</v>
      </c>
      <c r="E687" s="172" t="s">
        <v>125</v>
      </c>
      <c r="F687" s="173" t="n">
        <f aca="false">SUM(H687:CJ687)</f>
        <v>0</v>
      </c>
      <c r="G687" s="174"/>
      <c r="H687" s="175"/>
      <c r="I687" s="176"/>
      <c r="J687" s="176"/>
      <c r="K687" s="176"/>
      <c r="L687" s="176"/>
      <c r="M687" s="176"/>
      <c r="N687" s="176"/>
      <c r="O687" s="176"/>
      <c r="P687" s="176"/>
      <c r="Q687" s="176"/>
      <c r="R687" s="176"/>
      <c r="S687" s="176"/>
      <c r="T687" s="176"/>
      <c r="U687" s="176"/>
      <c r="V687" s="176"/>
      <c r="W687" s="176"/>
      <c r="X687" s="176"/>
      <c r="Y687" s="176"/>
      <c r="Z687" s="176"/>
      <c r="AA687" s="176"/>
      <c r="AB687" s="176"/>
      <c r="AC687" s="176"/>
      <c r="AD687" s="176"/>
      <c r="AE687" s="176"/>
      <c r="AF687" s="176"/>
      <c r="AG687" s="176"/>
      <c r="AH687" s="176"/>
      <c r="AI687" s="176"/>
      <c r="AJ687" s="176"/>
      <c r="AK687" s="176"/>
      <c r="AL687" s="176"/>
      <c r="AM687" s="176"/>
      <c r="AN687" s="176"/>
      <c r="AO687" s="176"/>
      <c r="AP687" s="176"/>
      <c r="AQ687" s="176"/>
      <c r="AR687" s="176"/>
      <c r="AS687" s="176"/>
      <c r="AT687" s="176"/>
      <c r="AU687" s="176"/>
      <c r="AV687" s="176"/>
      <c r="AW687" s="176"/>
      <c r="AX687" s="176"/>
      <c r="AY687" s="176"/>
      <c r="AZ687" s="176"/>
      <c r="BA687" s="176"/>
      <c r="BB687" s="176"/>
      <c r="BC687" s="176"/>
      <c r="BD687" s="176"/>
      <c r="BE687" s="176"/>
      <c r="BF687" s="176"/>
      <c r="BG687" s="176"/>
      <c r="BH687" s="176"/>
      <c r="BI687" s="176"/>
      <c r="BJ687" s="176"/>
      <c r="BK687" s="176"/>
      <c r="BL687" s="176"/>
      <c r="BM687" s="176"/>
      <c r="BN687" s="176"/>
      <c r="BO687" s="176"/>
      <c r="BP687" s="176"/>
      <c r="BQ687" s="176"/>
      <c r="BR687" s="176"/>
      <c r="BS687" s="176"/>
      <c r="BT687" s="176"/>
      <c r="BU687" s="176"/>
      <c r="BV687" s="176"/>
      <c r="BW687" s="176"/>
      <c r="BX687" s="176"/>
      <c r="BY687" s="176"/>
      <c r="BZ687" s="176"/>
      <c r="CA687" s="176"/>
      <c r="CB687" s="176"/>
      <c r="CC687" s="176"/>
      <c r="CD687" s="176"/>
      <c r="CE687" s="176"/>
      <c r="CF687" s="176"/>
      <c r="CG687" s="176"/>
      <c r="CH687" s="176"/>
      <c r="CI687" s="176"/>
      <c r="CJ687" s="176"/>
      <c r="CK687" s="177"/>
      <c r="CL687" s="177"/>
    </row>
    <row r="688" customFormat="false" ht="12.75" hidden="false" customHeight="false" outlineLevel="0" collapsed="false">
      <c r="A688" s="197" t="s">
        <v>64</v>
      </c>
      <c r="B688" s="198"/>
      <c r="C688" s="199"/>
      <c r="D688" s="171" t="n">
        <v>13</v>
      </c>
      <c r="E688" s="172" t="s">
        <v>125</v>
      </c>
      <c r="F688" s="173" t="n">
        <f aca="false">SUM(H688:CJ688)</f>
        <v>0</v>
      </c>
      <c r="G688" s="174"/>
      <c r="H688" s="175"/>
      <c r="I688" s="176"/>
      <c r="J688" s="176"/>
      <c r="K688" s="176"/>
      <c r="L688" s="176"/>
      <c r="M688" s="176"/>
      <c r="N688" s="176"/>
      <c r="O688" s="176"/>
      <c r="P688" s="176"/>
      <c r="Q688" s="176"/>
      <c r="R688" s="176"/>
      <c r="S688" s="176"/>
      <c r="T688" s="176"/>
      <c r="U688" s="176"/>
      <c r="V688" s="176"/>
      <c r="W688" s="176"/>
      <c r="X688" s="176"/>
      <c r="Y688" s="176"/>
      <c r="Z688" s="176"/>
      <c r="AA688" s="176"/>
      <c r="AB688" s="176"/>
      <c r="AC688" s="176"/>
      <c r="AD688" s="176"/>
      <c r="AE688" s="176"/>
      <c r="AF688" s="176"/>
      <c r="AG688" s="176"/>
      <c r="AH688" s="176"/>
      <c r="AI688" s="176"/>
      <c r="AJ688" s="176"/>
      <c r="AK688" s="176"/>
      <c r="AL688" s="176"/>
      <c r="AM688" s="176"/>
      <c r="AN688" s="176"/>
      <c r="AO688" s="176"/>
      <c r="AP688" s="176"/>
      <c r="AQ688" s="176"/>
      <c r="AR688" s="176"/>
      <c r="AS688" s="176"/>
      <c r="AT688" s="176"/>
      <c r="AU688" s="176"/>
      <c r="AV688" s="176"/>
      <c r="AW688" s="176"/>
      <c r="AX688" s="176"/>
      <c r="AY688" s="176"/>
      <c r="AZ688" s="176"/>
      <c r="BA688" s="176"/>
      <c r="BB688" s="176"/>
      <c r="BC688" s="176"/>
      <c r="BD688" s="176"/>
      <c r="BE688" s="176"/>
      <c r="BF688" s="176"/>
      <c r="BG688" s="176"/>
      <c r="BH688" s="176"/>
      <c r="BI688" s="176"/>
      <c r="BJ688" s="176"/>
      <c r="BK688" s="176"/>
      <c r="BL688" s="176"/>
      <c r="BM688" s="176"/>
      <c r="BN688" s="176"/>
      <c r="BO688" s="176"/>
      <c r="BP688" s="176"/>
      <c r="BQ688" s="176"/>
      <c r="BR688" s="176"/>
      <c r="BS688" s="176"/>
      <c r="BT688" s="176"/>
      <c r="BU688" s="176"/>
      <c r="BV688" s="176"/>
      <c r="BW688" s="176"/>
      <c r="BX688" s="176"/>
      <c r="BY688" s="176"/>
      <c r="BZ688" s="176"/>
      <c r="CA688" s="176"/>
      <c r="CB688" s="176"/>
      <c r="CC688" s="176"/>
      <c r="CD688" s="176"/>
      <c r="CE688" s="176"/>
      <c r="CF688" s="176"/>
      <c r="CG688" s="176"/>
      <c r="CH688" s="176"/>
      <c r="CI688" s="176"/>
      <c r="CJ688" s="176"/>
      <c r="CK688" s="177"/>
      <c r="CL688" s="177"/>
    </row>
    <row r="689" customFormat="false" ht="12.75" hidden="false" customHeight="false" outlineLevel="0" collapsed="false">
      <c r="A689" s="197" t="s">
        <v>64</v>
      </c>
      <c r="B689" s="198"/>
      <c r="C689" s="199"/>
      <c r="D689" s="171" t="n">
        <v>14</v>
      </c>
      <c r="E689" s="172" t="s">
        <v>125</v>
      </c>
      <c r="F689" s="178" t="n">
        <f aca="false">SUM(H689:CJ689)</f>
        <v>0</v>
      </c>
      <c r="G689" s="179"/>
      <c r="H689" s="180"/>
      <c r="I689" s="181"/>
      <c r="J689" s="181"/>
      <c r="K689" s="181"/>
      <c r="L689" s="181"/>
      <c r="M689" s="181"/>
      <c r="N689" s="181"/>
      <c r="O689" s="181"/>
      <c r="P689" s="181"/>
      <c r="Q689" s="181"/>
      <c r="R689" s="181"/>
      <c r="S689" s="181"/>
      <c r="T689" s="181"/>
      <c r="U689" s="181"/>
      <c r="V689" s="181"/>
      <c r="W689" s="181"/>
      <c r="X689" s="181"/>
      <c r="Y689" s="181"/>
      <c r="Z689" s="181"/>
      <c r="AA689" s="181"/>
      <c r="AB689" s="181"/>
      <c r="AC689" s="181"/>
      <c r="AD689" s="181"/>
      <c r="AE689" s="181"/>
      <c r="AF689" s="181"/>
      <c r="AG689" s="181"/>
      <c r="AH689" s="181"/>
      <c r="AI689" s="181"/>
      <c r="AJ689" s="181"/>
      <c r="AK689" s="181"/>
      <c r="AL689" s="181"/>
      <c r="AM689" s="181"/>
      <c r="AN689" s="181"/>
      <c r="AO689" s="181"/>
      <c r="AP689" s="181"/>
      <c r="AQ689" s="181"/>
      <c r="AR689" s="181"/>
      <c r="AS689" s="181"/>
      <c r="AT689" s="181"/>
      <c r="AU689" s="181"/>
      <c r="AV689" s="181"/>
      <c r="AW689" s="181"/>
      <c r="AX689" s="181"/>
      <c r="AY689" s="181"/>
      <c r="AZ689" s="181"/>
      <c r="BA689" s="181"/>
      <c r="BB689" s="181"/>
      <c r="BC689" s="181"/>
      <c r="BD689" s="181"/>
      <c r="BE689" s="181"/>
      <c r="BF689" s="181"/>
      <c r="BG689" s="181"/>
      <c r="BH689" s="181"/>
      <c r="BI689" s="181"/>
      <c r="BJ689" s="181"/>
      <c r="BK689" s="181"/>
      <c r="BL689" s="181"/>
      <c r="BM689" s="181"/>
      <c r="BN689" s="181"/>
      <c r="BO689" s="181"/>
      <c r="BP689" s="181"/>
      <c r="BQ689" s="181"/>
      <c r="BR689" s="181"/>
      <c r="BS689" s="181"/>
      <c r="BT689" s="181"/>
      <c r="BU689" s="181"/>
      <c r="BV689" s="181"/>
      <c r="BW689" s="181"/>
      <c r="BX689" s="181"/>
      <c r="BY689" s="181"/>
      <c r="BZ689" s="181"/>
      <c r="CA689" s="181"/>
      <c r="CB689" s="181"/>
      <c r="CC689" s="181"/>
      <c r="CD689" s="181"/>
      <c r="CE689" s="181"/>
      <c r="CF689" s="181"/>
      <c r="CG689" s="181"/>
      <c r="CH689" s="181"/>
      <c r="CI689" s="181"/>
      <c r="CJ689" s="181"/>
      <c r="CK689" s="177"/>
      <c r="CL689" s="177"/>
    </row>
    <row r="690" customFormat="false" ht="12.75" hidden="false" customHeight="false" outlineLevel="0" collapsed="false">
      <c r="A690" s="197" t="s">
        <v>64</v>
      </c>
      <c r="B690" s="198"/>
      <c r="C690" s="199"/>
      <c r="D690" s="171" t="n">
        <v>15</v>
      </c>
      <c r="E690" s="172" t="s">
        <v>125</v>
      </c>
      <c r="F690" s="178" t="n">
        <f aca="false">SUM(H690:CJ690)</f>
        <v>0</v>
      </c>
      <c r="G690" s="179" t="n">
        <f aca="false">SUM(F684:F690)</f>
        <v>0</v>
      </c>
      <c r="H690" s="180"/>
      <c r="I690" s="181"/>
      <c r="J690" s="181"/>
      <c r="K690" s="181"/>
      <c r="L690" s="181"/>
      <c r="M690" s="181"/>
      <c r="N690" s="181"/>
      <c r="O690" s="181"/>
      <c r="P690" s="181"/>
      <c r="Q690" s="181"/>
      <c r="R690" s="181"/>
      <c r="S690" s="181"/>
      <c r="T690" s="181"/>
      <c r="U690" s="181"/>
      <c r="V690" s="181"/>
      <c r="W690" s="181"/>
      <c r="X690" s="181"/>
      <c r="Y690" s="181"/>
      <c r="Z690" s="181"/>
      <c r="AA690" s="181"/>
      <c r="AB690" s="181"/>
      <c r="AC690" s="181"/>
      <c r="AD690" s="181"/>
      <c r="AE690" s="181"/>
      <c r="AF690" s="181"/>
      <c r="AG690" s="181"/>
      <c r="AH690" s="181"/>
      <c r="AI690" s="181"/>
      <c r="AJ690" s="181"/>
      <c r="AK690" s="181"/>
      <c r="AL690" s="181"/>
      <c r="AM690" s="181"/>
      <c r="AN690" s="181"/>
      <c r="AO690" s="181"/>
      <c r="AP690" s="181"/>
      <c r="AQ690" s="181"/>
      <c r="AR690" s="181"/>
      <c r="AS690" s="181"/>
      <c r="AT690" s="181"/>
      <c r="AU690" s="181"/>
      <c r="AV690" s="181"/>
      <c r="AW690" s="181"/>
      <c r="AX690" s="181"/>
      <c r="AY690" s="181"/>
      <c r="AZ690" s="181"/>
      <c r="BA690" s="181"/>
      <c r="BB690" s="181"/>
      <c r="BC690" s="181"/>
      <c r="BD690" s="181"/>
      <c r="BE690" s="181"/>
      <c r="BF690" s="181"/>
      <c r="BG690" s="181"/>
      <c r="BH690" s="181"/>
      <c r="BI690" s="181"/>
      <c r="BJ690" s="181"/>
      <c r="BK690" s="181"/>
      <c r="BL690" s="181"/>
      <c r="BM690" s="181"/>
      <c r="BN690" s="181"/>
      <c r="BO690" s="181"/>
      <c r="BP690" s="181"/>
      <c r="BQ690" s="181"/>
      <c r="BR690" s="181"/>
      <c r="BS690" s="181"/>
      <c r="BT690" s="181"/>
      <c r="BU690" s="181"/>
      <c r="BV690" s="181"/>
      <c r="BW690" s="181"/>
      <c r="BX690" s="181"/>
      <c r="BY690" s="181"/>
      <c r="BZ690" s="181"/>
      <c r="CA690" s="181"/>
      <c r="CB690" s="181"/>
      <c r="CC690" s="181"/>
      <c r="CD690" s="181"/>
      <c r="CE690" s="181"/>
      <c r="CF690" s="181"/>
      <c r="CG690" s="181"/>
      <c r="CH690" s="181"/>
      <c r="CI690" s="181"/>
      <c r="CJ690" s="181"/>
      <c r="CK690" s="177"/>
      <c r="CL690" s="177"/>
    </row>
    <row r="691" customFormat="false" ht="12.75" hidden="false" customHeight="false" outlineLevel="0" collapsed="false">
      <c r="A691" s="197" t="s">
        <v>64</v>
      </c>
      <c r="B691" s="198"/>
      <c r="C691" s="199"/>
      <c r="D691" s="171" t="n">
        <v>16</v>
      </c>
      <c r="E691" s="172" t="s">
        <v>126</v>
      </c>
      <c r="F691" s="173" t="n">
        <f aca="false">SUM(H691:CJ691)</f>
        <v>0</v>
      </c>
      <c r="G691" s="174"/>
      <c r="H691" s="175"/>
      <c r="I691" s="176"/>
      <c r="J691" s="176"/>
      <c r="K691" s="176"/>
      <c r="L691" s="176"/>
      <c r="M691" s="176"/>
      <c r="N691" s="176"/>
      <c r="O691" s="176"/>
      <c r="P691" s="176"/>
      <c r="Q691" s="176"/>
      <c r="R691" s="176"/>
      <c r="S691" s="176"/>
      <c r="T691" s="176"/>
      <c r="U691" s="176"/>
      <c r="V691" s="176"/>
      <c r="W691" s="176"/>
      <c r="X691" s="176"/>
      <c r="Y691" s="176"/>
      <c r="Z691" s="176"/>
      <c r="AA691" s="176"/>
      <c r="AB691" s="176"/>
      <c r="AC691" s="176"/>
      <c r="AD691" s="176"/>
      <c r="AE691" s="176"/>
      <c r="AF691" s="176"/>
      <c r="AG691" s="176"/>
      <c r="AH691" s="176"/>
      <c r="AI691" s="176"/>
      <c r="AJ691" s="176"/>
      <c r="AK691" s="176"/>
      <c r="AL691" s="176"/>
      <c r="AM691" s="176"/>
      <c r="AN691" s="176"/>
      <c r="AO691" s="176"/>
      <c r="AP691" s="176"/>
      <c r="AQ691" s="176"/>
      <c r="AR691" s="176"/>
      <c r="AS691" s="176"/>
      <c r="AT691" s="176"/>
      <c r="AU691" s="176"/>
      <c r="AV691" s="176"/>
      <c r="AW691" s="176"/>
      <c r="AX691" s="176"/>
      <c r="AY691" s="176"/>
      <c r="AZ691" s="176"/>
      <c r="BA691" s="176"/>
      <c r="BB691" s="176"/>
      <c r="BC691" s="176"/>
      <c r="BD691" s="176"/>
      <c r="BE691" s="176"/>
      <c r="BF691" s="176"/>
      <c r="BG691" s="176"/>
      <c r="BH691" s="176"/>
      <c r="BI691" s="176"/>
      <c r="BJ691" s="176"/>
      <c r="BK691" s="176"/>
      <c r="BL691" s="176"/>
      <c r="BM691" s="176"/>
      <c r="BN691" s="176"/>
      <c r="BO691" s="176"/>
      <c r="BP691" s="176"/>
      <c r="BQ691" s="176"/>
      <c r="BR691" s="176"/>
      <c r="BS691" s="176"/>
      <c r="BT691" s="176"/>
      <c r="BU691" s="176"/>
      <c r="BV691" s="176"/>
      <c r="BW691" s="176"/>
      <c r="BX691" s="176"/>
      <c r="BY691" s="176"/>
      <c r="BZ691" s="176"/>
      <c r="CA691" s="176"/>
      <c r="CB691" s="176"/>
      <c r="CC691" s="176"/>
      <c r="CD691" s="176"/>
      <c r="CE691" s="176"/>
      <c r="CF691" s="176"/>
      <c r="CG691" s="176"/>
      <c r="CH691" s="176"/>
      <c r="CI691" s="176"/>
      <c r="CJ691" s="176"/>
      <c r="CK691" s="177"/>
      <c r="CL691" s="177"/>
    </row>
    <row r="692" customFormat="false" ht="12.75" hidden="false" customHeight="false" outlineLevel="0" collapsed="false">
      <c r="A692" s="197" t="s">
        <v>64</v>
      </c>
      <c r="B692" s="198"/>
      <c r="C692" s="199"/>
      <c r="D692" s="171" t="n">
        <v>17</v>
      </c>
      <c r="E692" s="172" t="s">
        <v>126</v>
      </c>
      <c r="F692" s="173" t="n">
        <f aca="false">SUM(H692:CJ692)</f>
        <v>0</v>
      </c>
      <c r="G692" s="174"/>
      <c r="H692" s="175"/>
      <c r="I692" s="176"/>
      <c r="J692" s="176"/>
      <c r="K692" s="176"/>
      <c r="L692" s="176"/>
      <c r="M692" s="176"/>
      <c r="N692" s="176"/>
      <c r="O692" s="176"/>
      <c r="P692" s="176"/>
      <c r="Q692" s="176"/>
      <c r="R692" s="176"/>
      <c r="S692" s="176"/>
      <c r="T692" s="176"/>
      <c r="U692" s="176"/>
      <c r="V692" s="176"/>
      <c r="W692" s="176"/>
      <c r="X692" s="176"/>
      <c r="Y692" s="176"/>
      <c r="Z692" s="176"/>
      <c r="AA692" s="176"/>
      <c r="AB692" s="176"/>
      <c r="AC692" s="176"/>
      <c r="AD692" s="176"/>
      <c r="AE692" s="176"/>
      <c r="AF692" s="176"/>
      <c r="AG692" s="176"/>
      <c r="AH692" s="176"/>
      <c r="AI692" s="176"/>
      <c r="AJ692" s="176"/>
      <c r="AK692" s="176"/>
      <c r="AL692" s="176"/>
      <c r="AM692" s="176"/>
      <c r="AN692" s="176"/>
      <c r="AO692" s="176"/>
      <c r="AP692" s="176"/>
      <c r="AQ692" s="176"/>
      <c r="AR692" s="176"/>
      <c r="AS692" s="176"/>
      <c r="AT692" s="176"/>
      <c r="AU692" s="176"/>
      <c r="AV692" s="176"/>
      <c r="AW692" s="176"/>
      <c r="AX692" s="176"/>
      <c r="AY692" s="176"/>
      <c r="AZ692" s="176"/>
      <c r="BA692" s="176"/>
      <c r="BB692" s="176"/>
      <c r="BC692" s="176"/>
      <c r="BD692" s="176"/>
      <c r="BE692" s="176"/>
      <c r="BF692" s="176"/>
      <c r="BG692" s="176"/>
      <c r="BH692" s="176"/>
      <c r="BI692" s="176"/>
      <c r="BJ692" s="176"/>
      <c r="BK692" s="176"/>
      <c r="BL692" s="176"/>
      <c r="BM692" s="176"/>
      <c r="BN692" s="176"/>
      <c r="BO692" s="176"/>
      <c r="BP692" s="176"/>
      <c r="BQ692" s="176"/>
      <c r="BR692" s="176"/>
      <c r="BS692" s="176"/>
      <c r="BT692" s="176"/>
      <c r="BU692" s="176"/>
      <c r="BV692" s="176"/>
      <c r="BW692" s="176"/>
      <c r="BX692" s="176"/>
      <c r="BY692" s="176"/>
      <c r="BZ692" s="176"/>
      <c r="CA692" s="176"/>
      <c r="CB692" s="176"/>
      <c r="CC692" s="176"/>
      <c r="CD692" s="176"/>
      <c r="CE692" s="176"/>
      <c r="CF692" s="176"/>
      <c r="CG692" s="176"/>
      <c r="CH692" s="176"/>
      <c r="CI692" s="176"/>
      <c r="CJ692" s="176"/>
      <c r="CK692" s="177"/>
      <c r="CL692" s="177"/>
    </row>
    <row r="693" customFormat="false" ht="12.75" hidden="false" customHeight="false" outlineLevel="0" collapsed="false">
      <c r="A693" s="197" t="s">
        <v>64</v>
      </c>
      <c r="B693" s="198"/>
      <c r="C693" s="199"/>
      <c r="D693" s="171" t="n">
        <v>18</v>
      </c>
      <c r="E693" s="172" t="s">
        <v>126</v>
      </c>
      <c r="F693" s="173" t="n">
        <f aca="false">SUM(H693:CJ693)</f>
        <v>0</v>
      </c>
      <c r="G693" s="174"/>
      <c r="H693" s="175"/>
      <c r="I693" s="176"/>
      <c r="J693" s="176"/>
      <c r="K693" s="176"/>
      <c r="L693" s="176"/>
      <c r="M693" s="176"/>
      <c r="N693" s="176"/>
      <c r="O693" s="176"/>
      <c r="P693" s="176"/>
      <c r="Q693" s="176"/>
      <c r="R693" s="176"/>
      <c r="S693" s="176"/>
      <c r="T693" s="176"/>
      <c r="U693" s="176"/>
      <c r="V693" s="176"/>
      <c r="W693" s="176"/>
      <c r="X693" s="176"/>
      <c r="Y693" s="176"/>
      <c r="Z693" s="176"/>
      <c r="AA693" s="176"/>
      <c r="AB693" s="176"/>
      <c r="AC693" s="176"/>
      <c r="AD693" s="176"/>
      <c r="AE693" s="176"/>
      <c r="AF693" s="176"/>
      <c r="AG693" s="176"/>
      <c r="AH693" s="176"/>
      <c r="AI693" s="176"/>
      <c r="AJ693" s="176"/>
      <c r="AK693" s="176"/>
      <c r="AL693" s="176"/>
      <c r="AM693" s="176"/>
      <c r="AN693" s="176"/>
      <c r="AO693" s="176"/>
      <c r="AP693" s="176"/>
      <c r="AQ693" s="176"/>
      <c r="AR693" s="176"/>
      <c r="AS693" s="176"/>
      <c r="AT693" s="176"/>
      <c r="AU693" s="176"/>
      <c r="AV693" s="176"/>
      <c r="AW693" s="176"/>
      <c r="AX693" s="176"/>
      <c r="AY693" s="176"/>
      <c r="AZ693" s="176"/>
      <c r="BA693" s="176"/>
      <c r="BB693" s="176"/>
      <c r="BC693" s="176"/>
      <c r="BD693" s="176"/>
      <c r="BE693" s="176"/>
      <c r="BF693" s="176"/>
      <c r="BG693" s="176"/>
      <c r="BH693" s="176"/>
      <c r="BI693" s="176"/>
      <c r="BJ693" s="176"/>
      <c r="BK693" s="176"/>
      <c r="BL693" s="176"/>
      <c r="BM693" s="176"/>
      <c r="BN693" s="176"/>
      <c r="BO693" s="176"/>
      <c r="BP693" s="176"/>
      <c r="BQ693" s="176"/>
      <c r="BR693" s="176"/>
      <c r="BS693" s="176"/>
      <c r="BT693" s="176"/>
      <c r="BU693" s="176"/>
      <c r="BV693" s="176"/>
      <c r="BW693" s="176"/>
      <c r="BX693" s="176"/>
      <c r="BY693" s="176"/>
      <c r="BZ693" s="176"/>
      <c r="CA693" s="176"/>
      <c r="CB693" s="176"/>
      <c r="CC693" s="176"/>
      <c r="CD693" s="176"/>
      <c r="CE693" s="176"/>
      <c r="CF693" s="176"/>
      <c r="CG693" s="176"/>
      <c r="CH693" s="176"/>
      <c r="CI693" s="176"/>
      <c r="CJ693" s="176"/>
      <c r="CK693" s="177"/>
      <c r="CL693" s="177"/>
    </row>
    <row r="694" customFormat="false" ht="12.75" hidden="false" customHeight="false" outlineLevel="0" collapsed="false">
      <c r="A694" s="197" t="s">
        <v>64</v>
      </c>
      <c r="B694" s="198"/>
      <c r="C694" s="199"/>
      <c r="D694" s="171" t="n">
        <v>19</v>
      </c>
      <c r="E694" s="172" t="s">
        <v>126</v>
      </c>
      <c r="F694" s="173" t="n">
        <f aca="false">SUM(H694:CJ694)</f>
        <v>0</v>
      </c>
      <c r="G694" s="174"/>
      <c r="H694" s="175"/>
      <c r="I694" s="176"/>
      <c r="J694" s="176"/>
      <c r="K694" s="176"/>
      <c r="L694" s="176"/>
      <c r="M694" s="176"/>
      <c r="N694" s="176"/>
      <c r="O694" s="176"/>
      <c r="P694" s="176"/>
      <c r="Q694" s="176"/>
      <c r="R694" s="176"/>
      <c r="S694" s="176"/>
      <c r="T694" s="176"/>
      <c r="U694" s="176"/>
      <c r="V694" s="176"/>
      <c r="W694" s="176"/>
      <c r="X694" s="176"/>
      <c r="Y694" s="176"/>
      <c r="Z694" s="176"/>
      <c r="AA694" s="176"/>
      <c r="AB694" s="176"/>
      <c r="AC694" s="176"/>
      <c r="AD694" s="176"/>
      <c r="AE694" s="176"/>
      <c r="AF694" s="176"/>
      <c r="AG694" s="176"/>
      <c r="AH694" s="176"/>
      <c r="AI694" s="176"/>
      <c r="AJ694" s="176"/>
      <c r="AK694" s="176"/>
      <c r="AL694" s="176"/>
      <c r="AM694" s="176"/>
      <c r="AN694" s="176"/>
      <c r="AO694" s="176"/>
      <c r="AP694" s="176"/>
      <c r="AQ694" s="176"/>
      <c r="AR694" s="176"/>
      <c r="AS694" s="176"/>
      <c r="AT694" s="176"/>
      <c r="AU694" s="176"/>
      <c r="AV694" s="176"/>
      <c r="AW694" s="176"/>
      <c r="AX694" s="176"/>
      <c r="AY694" s="176"/>
      <c r="AZ694" s="176"/>
      <c r="BA694" s="176"/>
      <c r="BB694" s="176"/>
      <c r="BC694" s="176"/>
      <c r="BD694" s="176"/>
      <c r="BE694" s="176"/>
      <c r="BF694" s="176"/>
      <c r="BG694" s="176"/>
      <c r="BH694" s="176"/>
      <c r="BI694" s="176"/>
      <c r="BJ694" s="176"/>
      <c r="BK694" s="176"/>
      <c r="BL694" s="176"/>
      <c r="BM694" s="176"/>
      <c r="BN694" s="176"/>
      <c r="BO694" s="176"/>
      <c r="BP694" s="176"/>
      <c r="BQ694" s="176"/>
      <c r="BR694" s="176"/>
      <c r="BS694" s="176"/>
      <c r="BT694" s="176"/>
      <c r="BU694" s="176"/>
      <c r="BV694" s="176"/>
      <c r="BW694" s="176"/>
      <c r="BX694" s="176"/>
      <c r="BY694" s="176"/>
      <c r="BZ694" s="176"/>
      <c r="CA694" s="176"/>
      <c r="CB694" s="176"/>
      <c r="CC694" s="176"/>
      <c r="CD694" s="176"/>
      <c r="CE694" s="176"/>
      <c r="CF694" s="176"/>
      <c r="CG694" s="176"/>
      <c r="CH694" s="176"/>
      <c r="CI694" s="176"/>
      <c r="CJ694" s="176"/>
      <c r="CK694" s="177"/>
      <c r="CL694" s="177"/>
    </row>
    <row r="695" customFormat="false" ht="12.75" hidden="false" customHeight="false" outlineLevel="0" collapsed="false">
      <c r="A695" s="197" t="s">
        <v>64</v>
      </c>
      <c r="B695" s="198"/>
      <c r="C695" s="199"/>
      <c r="D695" s="171" t="n">
        <v>20</v>
      </c>
      <c r="E695" s="172" t="s">
        <v>126</v>
      </c>
      <c r="F695" s="173" t="n">
        <f aca="false">SUM(H695:CJ695)</f>
        <v>0</v>
      </c>
      <c r="G695" s="174"/>
      <c r="H695" s="175"/>
      <c r="I695" s="176"/>
      <c r="J695" s="176"/>
      <c r="K695" s="176"/>
      <c r="L695" s="176"/>
      <c r="M695" s="176"/>
      <c r="N695" s="176"/>
      <c r="O695" s="176"/>
      <c r="P695" s="176"/>
      <c r="Q695" s="176"/>
      <c r="R695" s="176"/>
      <c r="S695" s="176"/>
      <c r="T695" s="176"/>
      <c r="U695" s="176"/>
      <c r="V695" s="176"/>
      <c r="W695" s="176"/>
      <c r="X695" s="176"/>
      <c r="Y695" s="176"/>
      <c r="Z695" s="176"/>
      <c r="AA695" s="176"/>
      <c r="AB695" s="176"/>
      <c r="AC695" s="176"/>
      <c r="AD695" s="176"/>
      <c r="AE695" s="176"/>
      <c r="AF695" s="176"/>
      <c r="AG695" s="176"/>
      <c r="AH695" s="176"/>
      <c r="AI695" s="176"/>
      <c r="AJ695" s="176"/>
      <c r="AK695" s="176"/>
      <c r="AL695" s="176"/>
      <c r="AM695" s="176"/>
      <c r="AN695" s="176"/>
      <c r="AO695" s="176"/>
      <c r="AP695" s="176"/>
      <c r="AQ695" s="176"/>
      <c r="AR695" s="176"/>
      <c r="AS695" s="176"/>
      <c r="AT695" s="176"/>
      <c r="AU695" s="176"/>
      <c r="AV695" s="176"/>
      <c r="AW695" s="176"/>
      <c r="AX695" s="176"/>
      <c r="AY695" s="176"/>
      <c r="AZ695" s="176"/>
      <c r="BA695" s="176"/>
      <c r="BB695" s="176"/>
      <c r="BC695" s="176"/>
      <c r="BD695" s="176"/>
      <c r="BE695" s="176"/>
      <c r="BF695" s="176"/>
      <c r="BG695" s="176"/>
      <c r="BH695" s="176"/>
      <c r="BI695" s="176"/>
      <c r="BJ695" s="176"/>
      <c r="BK695" s="176"/>
      <c r="BL695" s="176"/>
      <c r="BM695" s="176"/>
      <c r="BN695" s="176"/>
      <c r="BO695" s="176"/>
      <c r="BP695" s="176"/>
      <c r="BQ695" s="176"/>
      <c r="BR695" s="176"/>
      <c r="BS695" s="176"/>
      <c r="BT695" s="176"/>
      <c r="BU695" s="176"/>
      <c r="BV695" s="176"/>
      <c r="BW695" s="176"/>
      <c r="BX695" s="176"/>
      <c r="BY695" s="176"/>
      <c r="BZ695" s="176"/>
      <c r="CA695" s="176"/>
      <c r="CB695" s="176"/>
      <c r="CC695" s="176"/>
      <c r="CD695" s="176"/>
      <c r="CE695" s="176"/>
      <c r="CF695" s="176"/>
      <c r="CG695" s="176"/>
      <c r="CH695" s="176"/>
      <c r="CI695" s="176"/>
      <c r="CJ695" s="176"/>
      <c r="CK695" s="177"/>
      <c r="CL695" s="177"/>
    </row>
    <row r="696" customFormat="false" ht="12.75" hidden="false" customHeight="false" outlineLevel="0" collapsed="false">
      <c r="A696" s="197" t="s">
        <v>64</v>
      </c>
      <c r="B696" s="198"/>
      <c r="C696" s="199"/>
      <c r="D696" s="171" t="n">
        <v>21</v>
      </c>
      <c r="E696" s="172" t="s">
        <v>126</v>
      </c>
      <c r="F696" s="178" t="n">
        <f aca="false">SUM(H696:CJ696)</f>
        <v>0</v>
      </c>
      <c r="G696" s="179"/>
      <c r="H696" s="180"/>
      <c r="I696" s="181"/>
      <c r="J696" s="181"/>
      <c r="K696" s="181"/>
      <c r="L696" s="181"/>
      <c r="M696" s="181"/>
      <c r="N696" s="181"/>
      <c r="O696" s="181"/>
      <c r="P696" s="181"/>
      <c r="Q696" s="181"/>
      <c r="R696" s="181"/>
      <c r="S696" s="181"/>
      <c r="T696" s="181"/>
      <c r="U696" s="181"/>
      <c r="V696" s="181"/>
      <c r="W696" s="181"/>
      <c r="X696" s="181"/>
      <c r="Y696" s="181"/>
      <c r="Z696" s="181"/>
      <c r="AA696" s="181"/>
      <c r="AB696" s="181"/>
      <c r="AC696" s="181"/>
      <c r="AD696" s="181"/>
      <c r="AE696" s="181"/>
      <c r="AF696" s="181"/>
      <c r="AG696" s="181"/>
      <c r="AH696" s="181"/>
      <c r="AI696" s="181"/>
      <c r="AJ696" s="181"/>
      <c r="AK696" s="181"/>
      <c r="AL696" s="181"/>
      <c r="AM696" s="181"/>
      <c r="AN696" s="181"/>
      <c r="AO696" s="181"/>
      <c r="AP696" s="181"/>
      <c r="AQ696" s="181"/>
      <c r="AR696" s="181"/>
      <c r="AS696" s="181"/>
      <c r="AT696" s="181"/>
      <c r="AU696" s="181"/>
      <c r="AV696" s="181"/>
      <c r="AW696" s="181"/>
      <c r="AX696" s="181"/>
      <c r="AY696" s="181"/>
      <c r="AZ696" s="181"/>
      <c r="BA696" s="181"/>
      <c r="BB696" s="181"/>
      <c r="BC696" s="181"/>
      <c r="BD696" s="181"/>
      <c r="BE696" s="181"/>
      <c r="BF696" s="181"/>
      <c r="BG696" s="181"/>
      <c r="BH696" s="181"/>
      <c r="BI696" s="181"/>
      <c r="BJ696" s="181"/>
      <c r="BK696" s="181"/>
      <c r="BL696" s="181"/>
      <c r="BM696" s="181"/>
      <c r="BN696" s="181"/>
      <c r="BO696" s="181"/>
      <c r="BP696" s="181"/>
      <c r="BQ696" s="181"/>
      <c r="BR696" s="181"/>
      <c r="BS696" s="181"/>
      <c r="BT696" s="181"/>
      <c r="BU696" s="181"/>
      <c r="BV696" s="181"/>
      <c r="BW696" s="181"/>
      <c r="BX696" s="181"/>
      <c r="BY696" s="181"/>
      <c r="BZ696" s="181"/>
      <c r="CA696" s="181"/>
      <c r="CB696" s="181"/>
      <c r="CC696" s="181"/>
      <c r="CD696" s="181"/>
      <c r="CE696" s="181"/>
      <c r="CF696" s="181"/>
      <c r="CG696" s="181"/>
      <c r="CH696" s="181"/>
      <c r="CI696" s="181"/>
      <c r="CJ696" s="181"/>
      <c r="CK696" s="177"/>
      <c r="CL696" s="177"/>
    </row>
    <row r="697" customFormat="false" ht="12.75" hidden="false" customHeight="false" outlineLevel="0" collapsed="false">
      <c r="A697" s="197" t="s">
        <v>64</v>
      </c>
      <c r="B697" s="198"/>
      <c r="C697" s="199"/>
      <c r="D697" s="171" t="n">
        <v>22</v>
      </c>
      <c r="E697" s="172" t="s">
        <v>126</v>
      </c>
      <c r="F697" s="178" t="n">
        <f aca="false">SUM(H697:CJ697)</f>
        <v>0</v>
      </c>
      <c r="G697" s="179" t="n">
        <f aca="false">SUM(F691:F697)</f>
        <v>0</v>
      </c>
      <c r="H697" s="180"/>
      <c r="I697" s="181"/>
      <c r="J697" s="181"/>
      <c r="K697" s="181"/>
      <c r="L697" s="181"/>
      <c r="M697" s="181"/>
      <c r="N697" s="181"/>
      <c r="O697" s="181"/>
      <c r="P697" s="181"/>
      <c r="Q697" s="181"/>
      <c r="R697" s="181"/>
      <c r="S697" s="181"/>
      <c r="T697" s="181"/>
      <c r="U697" s="181"/>
      <c r="V697" s="181"/>
      <c r="W697" s="181"/>
      <c r="X697" s="181"/>
      <c r="Y697" s="181"/>
      <c r="Z697" s="181"/>
      <c r="AA697" s="181"/>
      <c r="AB697" s="181"/>
      <c r="AC697" s="181"/>
      <c r="AD697" s="181"/>
      <c r="AE697" s="181"/>
      <c r="AF697" s="181"/>
      <c r="AG697" s="181"/>
      <c r="AH697" s="181"/>
      <c r="AI697" s="181"/>
      <c r="AJ697" s="181"/>
      <c r="AK697" s="181"/>
      <c r="AL697" s="181"/>
      <c r="AM697" s="181"/>
      <c r="AN697" s="181"/>
      <c r="AO697" s="181"/>
      <c r="AP697" s="181"/>
      <c r="AQ697" s="181"/>
      <c r="AR697" s="181"/>
      <c r="AS697" s="181"/>
      <c r="AT697" s="181"/>
      <c r="AU697" s="181"/>
      <c r="AV697" s="181"/>
      <c r="AW697" s="181"/>
      <c r="AX697" s="181"/>
      <c r="AY697" s="181"/>
      <c r="AZ697" s="181"/>
      <c r="BA697" s="181"/>
      <c r="BB697" s="181"/>
      <c r="BC697" s="181"/>
      <c r="BD697" s="181"/>
      <c r="BE697" s="181"/>
      <c r="BF697" s="181"/>
      <c r="BG697" s="181"/>
      <c r="BH697" s="181"/>
      <c r="BI697" s="181"/>
      <c r="BJ697" s="181"/>
      <c r="BK697" s="181"/>
      <c r="BL697" s="181"/>
      <c r="BM697" s="181"/>
      <c r="BN697" s="181"/>
      <c r="BO697" s="181"/>
      <c r="BP697" s="181"/>
      <c r="BQ697" s="181"/>
      <c r="BR697" s="181"/>
      <c r="BS697" s="181"/>
      <c r="BT697" s="181"/>
      <c r="BU697" s="181"/>
      <c r="BV697" s="181"/>
      <c r="BW697" s="181"/>
      <c r="BX697" s="181"/>
      <c r="BY697" s="181"/>
      <c r="BZ697" s="181"/>
      <c r="CA697" s="181"/>
      <c r="CB697" s="181"/>
      <c r="CC697" s="181"/>
      <c r="CD697" s="181"/>
      <c r="CE697" s="181"/>
      <c r="CF697" s="181"/>
      <c r="CG697" s="181"/>
      <c r="CH697" s="181"/>
      <c r="CI697" s="181"/>
      <c r="CJ697" s="181"/>
      <c r="CK697" s="177"/>
      <c r="CL697" s="177"/>
    </row>
    <row r="698" customFormat="false" ht="12.75" hidden="false" customHeight="false" outlineLevel="0" collapsed="false">
      <c r="A698" s="197" t="s">
        <v>64</v>
      </c>
      <c r="B698" s="198"/>
      <c r="C698" s="199"/>
      <c r="D698" s="171" t="n">
        <v>23</v>
      </c>
      <c r="E698" s="172" t="s">
        <v>127</v>
      </c>
      <c r="F698" s="173" t="n">
        <f aca="false">SUM(H698:CJ698)</f>
        <v>0</v>
      </c>
      <c r="G698" s="174"/>
      <c r="H698" s="175"/>
      <c r="I698" s="176"/>
      <c r="J698" s="176"/>
      <c r="K698" s="176"/>
      <c r="L698" s="176"/>
      <c r="M698" s="176"/>
      <c r="N698" s="176"/>
      <c r="O698" s="176"/>
      <c r="P698" s="176"/>
      <c r="Q698" s="176"/>
      <c r="R698" s="176"/>
      <c r="S698" s="176"/>
      <c r="T698" s="176"/>
      <c r="U698" s="176"/>
      <c r="V698" s="176"/>
      <c r="W698" s="176"/>
      <c r="X698" s="176"/>
      <c r="Y698" s="176"/>
      <c r="Z698" s="176"/>
      <c r="AA698" s="176"/>
      <c r="AB698" s="176"/>
      <c r="AC698" s="176"/>
      <c r="AD698" s="176"/>
      <c r="AE698" s="176"/>
      <c r="AF698" s="176"/>
      <c r="AG698" s="176"/>
      <c r="AH698" s="176"/>
      <c r="AI698" s="176"/>
      <c r="AJ698" s="176"/>
      <c r="AK698" s="176"/>
      <c r="AL698" s="176"/>
      <c r="AM698" s="176"/>
      <c r="AN698" s="176"/>
      <c r="AO698" s="176"/>
      <c r="AP698" s="176"/>
      <c r="AQ698" s="176"/>
      <c r="AR698" s="176"/>
      <c r="AS698" s="176"/>
      <c r="AT698" s="176"/>
      <c r="AU698" s="176"/>
      <c r="AV698" s="176"/>
      <c r="AW698" s="176"/>
      <c r="AX698" s="176"/>
      <c r="AY698" s="176"/>
      <c r="AZ698" s="176"/>
      <c r="BA698" s="176"/>
      <c r="BB698" s="176"/>
      <c r="BC698" s="176"/>
      <c r="BD698" s="176"/>
      <c r="BE698" s="176"/>
      <c r="BF698" s="176"/>
      <c r="BG698" s="176"/>
      <c r="BH698" s="176"/>
      <c r="BI698" s="176"/>
      <c r="BJ698" s="176"/>
      <c r="BK698" s="176"/>
      <c r="BL698" s="176"/>
      <c r="BM698" s="176"/>
      <c r="BN698" s="176"/>
      <c r="BO698" s="176"/>
      <c r="BP698" s="176"/>
      <c r="BQ698" s="176"/>
      <c r="BR698" s="176"/>
      <c r="BS698" s="176"/>
      <c r="BT698" s="176"/>
      <c r="BU698" s="176"/>
      <c r="BV698" s="176"/>
      <c r="BW698" s="176"/>
      <c r="BX698" s="176"/>
      <c r="BY698" s="176"/>
      <c r="BZ698" s="176"/>
      <c r="CA698" s="176"/>
      <c r="CB698" s="176"/>
      <c r="CC698" s="176"/>
      <c r="CD698" s="176"/>
      <c r="CE698" s="176"/>
      <c r="CF698" s="176"/>
      <c r="CG698" s="176"/>
      <c r="CH698" s="176"/>
      <c r="CI698" s="176"/>
      <c r="CJ698" s="176"/>
      <c r="CK698" s="177"/>
      <c r="CL698" s="177"/>
    </row>
    <row r="699" customFormat="false" ht="12.75" hidden="false" customHeight="false" outlineLevel="0" collapsed="false">
      <c r="A699" s="197" t="s">
        <v>64</v>
      </c>
      <c r="B699" s="198"/>
      <c r="C699" s="199"/>
      <c r="D699" s="171" t="n">
        <v>24</v>
      </c>
      <c r="E699" s="172" t="s">
        <v>127</v>
      </c>
      <c r="F699" s="173" t="n">
        <f aca="false">SUM(H699:CJ699)</f>
        <v>0</v>
      </c>
      <c r="G699" s="174"/>
      <c r="H699" s="175"/>
      <c r="I699" s="176"/>
      <c r="J699" s="176"/>
      <c r="K699" s="176"/>
      <c r="L699" s="176"/>
      <c r="M699" s="176"/>
      <c r="N699" s="176"/>
      <c r="O699" s="176"/>
      <c r="P699" s="176"/>
      <c r="Q699" s="176"/>
      <c r="R699" s="176"/>
      <c r="S699" s="176"/>
      <c r="T699" s="176"/>
      <c r="U699" s="176"/>
      <c r="V699" s="176"/>
      <c r="W699" s="176"/>
      <c r="X699" s="176"/>
      <c r="Y699" s="176"/>
      <c r="Z699" s="176"/>
      <c r="AA699" s="176"/>
      <c r="AB699" s="176"/>
      <c r="AC699" s="176"/>
      <c r="AD699" s="176"/>
      <c r="AE699" s="176"/>
      <c r="AF699" s="176"/>
      <c r="AG699" s="176"/>
      <c r="AH699" s="176"/>
      <c r="AI699" s="176"/>
      <c r="AJ699" s="176"/>
      <c r="AK699" s="176"/>
      <c r="AL699" s="176"/>
      <c r="AM699" s="176"/>
      <c r="AN699" s="176"/>
      <c r="AO699" s="176"/>
      <c r="AP699" s="176"/>
      <c r="AQ699" s="176"/>
      <c r="AR699" s="176"/>
      <c r="AS699" s="176"/>
      <c r="AT699" s="176"/>
      <c r="AU699" s="176"/>
      <c r="AV699" s="176"/>
      <c r="AW699" s="176"/>
      <c r="AX699" s="176"/>
      <c r="AY699" s="176"/>
      <c r="AZ699" s="176"/>
      <c r="BA699" s="176"/>
      <c r="BB699" s="176"/>
      <c r="BC699" s="176"/>
      <c r="BD699" s="176"/>
      <c r="BE699" s="176"/>
      <c r="BF699" s="176"/>
      <c r="BG699" s="176"/>
      <c r="BH699" s="176"/>
      <c r="BI699" s="176"/>
      <c r="BJ699" s="176"/>
      <c r="BK699" s="176"/>
      <c r="BL699" s="176"/>
      <c r="BM699" s="176"/>
      <c r="BN699" s="176"/>
      <c r="BO699" s="176"/>
      <c r="BP699" s="176"/>
      <c r="BQ699" s="176"/>
      <c r="BR699" s="176"/>
      <c r="BS699" s="176"/>
      <c r="BT699" s="176"/>
      <c r="BU699" s="176"/>
      <c r="BV699" s="176"/>
      <c r="BW699" s="176"/>
      <c r="BX699" s="176"/>
      <c r="BY699" s="176"/>
      <c r="BZ699" s="176"/>
      <c r="CA699" s="176"/>
      <c r="CB699" s="176"/>
      <c r="CC699" s="176"/>
      <c r="CD699" s="176"/>
      <c r="CE699" s="176"/>
      <c r="CF699" s="176"/>
      <c r="CG699" s="176"/>
      <c r="CH699" s="176"/>
      <c r="CI699" s="176"/>
      <c r="CJ699" s="176"/>
      <c r="CK699" s="177"/>
      <c r="CL699" s="177"/>
    </row>
    <row r="700" customFormat="false" ht="12.75" hidden="false" customHeight="false" outlineLevel="0" collapsed="false">
      <c r="A700" s="197" t="s">
        <v>64</v>
      </c>
      <c r="B700" s="198"/>
      <c r="C700" s="199"/>
      <c r="D700" s="171" t="n">
        <v>25</v>
      </c>
      <c r="E700" s="172" t="s">
        <v>127</v>
      </c>
      <c r="F700" s="173" t="n">
        <f aca="false">SUM(H700:CJ700)</f>
        <v>0</v>
      </c>
      <c r="G700" s="174"/>
      <c r="H700" s="175"/>
      <c r="I700" s="176"/>
      <c r="J700" s="176"/>
      <c r="K700" s="176"/>
      <c r="L700" s="176"/>
      <c r="M700" s="176"/>
      <c r="N700" s="176"/>
      <c r="O700" s="176"/>
      <c r="P700" s="176"/>
      <c r="Q700" s="176"/>
      <c r="R700" s="176"/>
      <c r="S700" s="176"/>
      <c r="T700" s="176"/>
      <c r="U700" s="176"/>
      <c r="V700" s="176"/>
      <c r="W700" s="176"/>
      <c r="X700" s="176"/>
      <c r="Y700" s="176"/>
      <c r="Z700" s="176"/>
      <c r="AA700" s="176"/>
      <c r="AB700" s="176"/>
      <c r="AC700" s="176"/>
      <c r="AD700" s="176"/>
      <c r="AE700" s="176"/>
      <c r="AF700" s="176"/>
      <c r="AG700" s="176"/>
      <c r="AH700" s="176"/>
      <c r="AI700" s="176"/>
      <c r="AJ700" s="176"/>
      <c r="AK700" s="176"/>
      <c r="AL700" s="176"/>
      <c r="AM700" s="176"/>
      <c r="AN700" s="176"/>
      <c r="AO700" s="176"/>
      <c r="AP700" s="176"/>
      <c r="AQ700" s="176"/>
      <c r="AR700" s="176"/>
      <c r="AS700" s="176"/>
      <c r="AT700" s="176"/>
      <c r="AU700" s="176"/>
      <c r="AV700" s="176"/>
      <c r="AW700" s="176"/>
      <c r="AX700" s="176"/>
      <c r="AY700" s="176"/>
      <c r="AZ700" s="176"/>
      <c r="BA700" s="176"/>
      <c r="BB700" s="176"/>
      <c r="BC700" s="176"/>
      <c r="BD700" s="176"/>
      <c r="BE700" s="176"/>
      <c r="BF700" s="176"/>
      <c r="BG700" s="176"/>
      <c r="BH700" s="176"/>
      <c r="BI700" s="176"/>
      <c r="BJ700" s="176"/>
      <c r="BK700" s="176"/>
      <c r="BL700" s="176"/>
      <c r="BM700" s="176"/>
      <c r="BN700" s="176"/>
      <c r="BO700" s="176"/>
      <c r="BP700" s="176"/>
      <c r="BQ700" s="176"/>
      <c r="BR700" s="176"/>
      <c r="BS700" s="176"/>
      <c r="BT700" s="176"/>
      <c r="BU700" s="176"/>
      <c r="BV700" s="176"/>
      <c r="BW700" s="176"/>
      <c r="BX700" s="176"/>
      <c r="BY700" s="176"/>
      <c r="BZ700" s="176"/>
      <c r="CA700" s="176"/>
      <c r="CB700" s="176"/>
      <c r="CC700" s="176"/>
      <c r="CD700" s="176"/>
      <c r="CE700" s="176"/>
      <c r="CF700" s="176"/>
      <c r="CG700" s="176"/>
      <c r="CH700" s="176"/>
      <c r="CI700" s="176"/>
      <c r="CJ700" s="176"/>
      <c r="CK700" s="177"/>
      <c r="CL700" s="177"/>
    </row>
    <row r="701" customFormat="false" ht="12.75" hidden="false" customHeight="false" outlineLevel="0" collapsed="false">
      <c r="A701" s="197" t="s">
        <v>64</v>
      </c>
      <c r="B701" s="198"/>
      <c r="C701" s="199"/>
      <c r="D701" s="171" t="n">
        <v>26</v>
      </c>
      <c r="E701" s="172" t="s">
        <v>127</v>
      </c>
      <c r="F701" s="173" t="n">
        <f aca="false">SUM(H701:CJ701)</f>
        <v>0</v>
      </c>
      <c r="G701" s="174"/>
      <c r="H701" s="175"/>
      <c r="I701" s="176"/>
      <c r="J701" s="176"/>
      <c r="K701" s="176"/>
      <c r="L701" s="176"/>
      <c r="M701" s="176"/>
      <c r="N701" s="176"/>
      <c r="O701" s="176"/>
      <c r="P701" s="176"/>
      <c r="Q701" s="176"/>
      <c r="R701" s="176"/>
      <c r="S701" s="176"/>
      <c r="T701" s="176"/>
      <c r="U701" s="176"/>
      <c r="V701" s="176"/>
      <c r="W701" s="176"/>
      <c r="X701" s="176"/>
      <c r="Y701" s="176"/>
      <c r="Z701" s="176"/>
      <c r="AA701" s="176"/>
      <c r="AB701" s="176"/>
      <c r="AC701" s="176"/>
      <c r="AD701" s="176"/>
      <c r="AE701" s="176"/>
      <c r="AF701" s="176"/>
      <c r="AG701" s="176"/>
      <c r="AH701" s="176"/>
      <c r="AI701" s="176"/>
      <c r="AJ701" s="176"/>
      <c r="AK701" s="176"/>
      <c r="AL701" s="176"/>
      <c r="AM701" s="176"/>
      <c r="AN701" s="176"/>
      <c r="AO701" s="176"/>
      <c r="AP701" s="176"/>
      <c r="AQ701" s="176"/>
      <c r="AR701" s="176"/>
      <c r="AS701" s="176"/>
      <c r="AT701" s="176"/>
      <c r="AU701" s="176"/>
      <c r="AV701" s="176"/>
      <c r="AW701" s="176"/>
      <c r="AX701" s="176"/>
      <c r="AY701" s="176"/>
      <c r="AZ701" s="176"/>
      <c r="BA701" s="176"/>
      <c r="BB701" s="176"/>
      <c r="BC701" s="176"/>
      <c r="BD701" s="176"/>
      <c r="BE701" s="176"/>
      <c r="BF701" s="176"/>
      <c r="BG701" s="176"/>
      <c r="BH701" s="176"/>
      <c r="BI701" s="176"/>
      <c r="BJ701" s="176"/>
      <c r="BK701" s="176"/>
      <c r="BL701" s="176"/>
      <c r="BM701" s="176"/>
      <c r="BN701" s="176"/>
      <c r="BO701" s="176"/>
      <c r="BP701" s="176"/>
      <c r="BQ701" s="176"/>
      <c r="BR701" s="176"/>
      <c r="BS701" s="176"/>
      <c r="BT701" s="176"/>
      <c r="BU701" s="176"/>
      <c r="BV701" s="176"/>
      <c r="BW701" s="176"/>
      <c r="BX701" s="176"/>
      <c r="BY701" s="176"/>
      <c r="BZ701" s="176"/>
      <c r="CA701" s="176"/>
      <c r="CB701" s="176"/>
      <c r="CC701" s="176"/>
      <c r="CD701" s="176"/>
      <c r="CE701" s="176"/>
      <c r="CF701" s="176"/>
      <c r="CG701" s="176"/>
      <c r="CH701" s="176"/>
      <c r="CI701" s="176"/>
      <c r="CJ701" s="176"/>
      <c r="CK701" s="177"/>
      <c r="CL701" s="177"/>
    </row>
    <row r="702" customFormat="false" ht="12.75" hidden="false" customHeight="false" outlineLevel="0" collapsed="false">
      <c r="A702" s="197" t="s">
        <v>64</v>
      </c>
      <c r="B702" s="198"/>
      <c r="C702" s="199"/>
      <c r="D702" s="171" t="n">
        <v>27</v>
      </c>
      <c r="E702" s="172" t="s">
        <v>127</v>
      </c>
      <c r="F702" s="173" t="n">
        <f aca="false">SUM(H702:CJ702)</f>
        <v>0</v>
      </c>
      <c r="G702" s="174"/>
      <c r="H702" s="175"/>
      <c r="I702" s="176"/>
      <c r="J702" s="176"/>
      <c r="K702" s="176"/>
      <c r="L702" s="176"/>
      <c r="M702" s="176"/>
      <c r="N702" s="176"/>
      <c r="O702" s="176"/>
      <c r="P702" s="176"/>
      <c r="Q702" s="176"/>
      <c r="R702" s="176"/>
      <c r="S702" s="176"/>
      <c r="T702" s="176"/>
      <c r="U702" s="176"/>
      <c r="V702" s="176"/>
      <c r="W702" s="176"/>
      <c r="X702" s="176"/>
      <c r="Y702" s="176"/>
      <c r="Z702" s="176"/>
      <c r="AA702" s="176"/>
      <c r="AB702" s="176"/>
      <c r="AC702" s="176"/>
      <c r="AD702" s="176"/>
      <c r="AE702" s="176"/>
      <c r="AF702" s="176"/>
      <c r="AG702" s="176"/>
      <c r="AH702" s="176"/>
      <c r="AI702" s="176"/>
      <c r="AJ702" s="176"/>
      <c r="AK702" s="176"/>
      <c r="AL702" s="176"/>
      <c r="AM702" s="176"/>
      <c r="AN702" s="176"/>
      <c r="AO702" s="176"/>
      <c r="AP702" s="176"/>
      <c r="AQ702" s="176"/>
      <c r="AR702" s="176"/>
      <c r="AS702" s="176"/>
      <c r="AT702" s="176"/>
      <c r="AU702" s="176"/>
      <c r="AV702" s="176"/>
      <c r="AW702" s="176"/>
      <c r="AX702" s="176"/>
      <c r="AY702" s="176"/>
      <c r="AZ702" s="176"/>
      <c r="BA702" s="176"/>
      <c r="BB702" s="176"/>
      <c r="BC702" s="176"/>
      <c r="BD702" s="176"/>
      <c r="BE702" s="176"/>
      <c r="BF702" s="176"/>
      <c r="BG702" s="176"/>
      <c r="BH702" s="176"/>
      <c r="BI702" s="176"/>
      <c r="BJ702" s="176"/>
      <c r="BK702" s="176"/>
      <c r="BL702" s="176"/>
      <c r="BM702" s="176"/>
      <c r="BN702" s="176"/>
      <c r="BO702" s="176"/>
      <c r="BP702" s="176"/>
      <c r="BQ702" s="176"/>
      <c r="BR702" s="176"/>
      <c r="BS702" s="176"/>
      <c r="BT702" s="176"/>
      <c r="BU702" s="176"/>
      <c r="BV702" s="176"/>
      <c r="BW702" s="176"/>
      <c r="BX702" s="176"/>
      <c r="BY702" s="176"/>
      <c r="BZ702" s="176"/>
      <c r="CA702" s="176"/>
      <c r="CB702" s="176"/>
      <c r="CC702" s="176"/>
      <c r="CD702" s="176"/>
      <c r="CE702" s="176"/>
      <c r="CF702" s="176"/>
      <c r="CG702" s="176"/>
      <c r="CH702" s="176"/>
      <c r="CI702" s="176"/>
      <c r="CJ702" s="176"/>
      <c r="CK702" s="177"/>
      <c r="CL702" s="177"/>
    </row>
    <row r="703" customFormat="false" ht="12.75" hidden="false" customHeight="false" outlineLevel="0" collapsed="false">
      <c r="A703" s="197" t="s">
        <v>64</v>
      </c>
      <c r="B703" s="198"/>
      <c r="C703" s="199"/>
      <c r="D703" s="171" t="n">
        <v>28</v>
      </c>
      <c r="E703" s="172" t="s">
        <v>127</v>
      </c>
      <c r="F703" s="178" t="n">
        <f aca="false">SUM(H703:CJ703)</f>
        <v>0</v>
      </c>
      <c r="G703" s="179"/>
      <c r="H703" s="180"/>
      <c r="I703" s="181"/>
      <c r="J703" s="181"/>
      <c r="K703" s="181"/>
      <c r="L703" s="181"/>
      <c r="M703" s="181"/>
      <c r="N703" s="181"/>
      <c r="O703" s="181"/>
      <c r="P703" s="181"/>
      <c r="Q703" s="181"/>
      <c r="R703" s="181"/>
      <c r="S703" s="181"/>
      <c r="T703" s="181"/>
      <c r="U703" s="181"/>
      <c r="V703" s="181"/>
      <c r="W703" s="181"/>
      <c r="X703" s="181"/>
      <c r="Y703" s="181"/>
      <c r="Z703" s="181"/>
      <c r="AA703" s="181"/>
      <c r="AB703" s="181"/>
      <c r="AC703" s="181"/>
      <c r="AD703" s="181"/>
      <c r="AE703" s="181"/>
      <c r="AF703" s="181"/>
      <c r="AG703" s="181"/>
      <c r="AH703" s="181"/>
      <c r="AI703" s="181"/>
      <c r="AJ703" s="181"/>
      <c r="AK703" s="181"/>
      <c r="AL703" s="181"/>
      <c r="AM703" s="181"/>
      <c r="AN703" s="181"/>
      <c r="AO703" s="181"/>
      <c r="AP703" s="181"/>
      <c r="AQ703" s="181"/>
      <c r="AR703" s="181"/>
      <c r="AS703" s="181"/>
      <c r="AT703" s="181"/>
      <c r="AU703" s="181"/>
      <c r="AV703" s="181"/>
      <c r="AW703" s="181"/>
      <c r="AX703" s="181"/>
      <c r="AY703" s="181"/>
      <c r="AZ703" s="181"/>
      <c r="BA703" s="181"/>
      <c r="BB703" s="181"/>
      <c r="BC703" s="181"/>
      <c r="BD703" s="181"/>
      <c r="BE703" s="181"/>
      <c r="BF703" s="181"/>
      <c r="BG703" s="181"/>
      <c r="BH703" s="181"/>
      <c r="BI703" s="181"/>
      <c r="BJ703" s="181"/>
      <c r="BK703" s="181"/>
      <c r="BL703" s="181"/>
      <c r="BM703" s="181"/>
      <c r="BN703" s="181"/>
      <c r="BO703" s="181"/>
      <c r="BP703" s="181"/>
      <c r="BQ703" s="181"/>
      <c r="BR703" s="181"/>
      <c r="BS703" s="181"/>
      <c r="BT703" s="181"/>
      <c r="BU703" s="181"/>
      <c r="BV703" s="181"/>
      <c r="BW703" s="181"/>
      <c r="BX703" s="181"/>
      <c r="BY703" s="181"/>
      <c r="BZ703" s="181"/>
      <c r="CA703" s="181"/>
      <c r="CB703" s="181"/>
      <c r="CC703" s="181"/>
      <c r="CD703" s="181"/>
      <c r="CE703" s="181"/>
      <c r="CF703" s="181"/>
      <c r="CG703" s="181"/>
      <c r="CH703" s="181"/>
      <c r="CI703" s="181"/>
      <c r="CJ703" s="181"/>
      <c r="CK703" s="177"/>
      <c r="CL703" s="177"/>
    </row>
    <row r="704" customFormat="false" ht="12.75" hidden="false" customHeight="false" outlineLevel="0" collapsed="false">
      <c r="A704" s="197" t="s">
        <v>64</v>
      </c>
      <c r="B704" s="198"/>
      <c r="C704" s="199"/>
      <c r="D704" s="171" t="n">
        <v>29</v>
      </c>
      <c r="E704" s="172" t="s">
        <v>127</v>
      </c>
      <c r="F704" s="178" t="n">
        <f aca="false">SUM(H704:CJ704)</f>
        <v>0</v>
      </c>
      <c r="G704" s="179" t="n">
        <f aca="false">SUM(F698:F704)</f>
        <v>0</v>
      </c>
      <c r="H704" s="180"/>
      <c r="I704" s="181"/>
      <c r="J704" s="181"/>
      <c r="K704" s="181"/>
      <c r="L704" s="181"/>
      <c r="M704" s="181"/>
      <c r="N704" s="181"/>
      <c r="O704" s="181"/>
      <c r="P704" s="181"/>
      <c r="Q704" s="181"/>
      <c r="R704" s="181"/>
      <c r="S704" s="181"/>
      <c r="T704" s="181"/>
      <c r="U704" s="181"/>
      <c r="V704" s="181"/>
      <c r="W704" s="181"/>
      <c r="X704" s="181"/>
      <c r="Y704" s="181"/>
      <c r="Z704" s="181"/>
      <c r="AA704" s="181"/>
      <c r="AB704" s="181"/>
      <c r="AC704" s="181"/>
      <c r="AD704" s="181"/>
      <c r="AE704" s="181"/>
      <c r="AF704" s="181"/>
      <c r="AG704" s="181"/>
      <c r="AH704" s="181"/>
      <c r="AI704" s="181"/>
      <c r="AJ704" s="181"/>
      <c r="AK704" s="181"/>
      <c r="AL704" s="181"/>
      <c r="AM704" s="181"/>
      <c r="AN704" s="181"/>
      <c r="AO704" s="181"/>
      <c r="AP704" s="181"/>
      <c r="AQ704" s="181"/>
      <c r="AR704" s="181"/>
      <c r="AS704" s="181"/>
      <c r="AT704" s="181"/>
      <c r="AU704" s="181"/>
      <c r="AV704" s="181"/>
      <c r="AW704" s="181"/>
      <c r="AX704" s="181"/>
      <c r="AY704" s="181"/>
      <c r="AZ704" s="181"/>
      <c r="BA704" s="181"/>
      <c r="BB704" s="181"/>
      <c r="BC704" s="181"/>
      <c r="BD704" s="181"/>
      <c r="BE704" s="181"/>
      <c r="BF704" s="181"/>
      <c r="BG704" s="181"/>
      <c r="BH704" s="181"/>
      <c r="BI704" s="181"/>
      <c r="BJ704" s="181"/>
      <c r="BK704" s="181"/>
      <c r="BL704" s="181"/>
      <c r="BM704" s="181"/>
      <c r="BN704" s="181"/>
      <c r="BO704" s="181"/>
      <c r="BP704" s="181"/>
      <c r="BQ704" s="181"/>
      <c r="BR704" s="181"/>
      <c r="BS704" s="181"/>
      <c r="BT704" s="181"/>
      <c r="BU704" s="181"/>
      <c r="BV704" s="181"/>
      <c r="BW704" s="181"/>
      <c r="BX704" s="181"/>
      <c r="BY704" s="181"/>
      <c r="BZ704" s="181"/>
      <c r="CA704" s="181"/>
      <c r="CB704" s="181"/>
      <c r="CC704" s="181"/>
      <c r="CD704" s="181"/>
      <c r="CE704" s="181"/>
      <c r="CF704" s="181"/>
      <c r="CG704" s="181"/>
      <c r="CH704" s="181"/>
      <c r="CI704" s="181"/>
      <c r="CJ704" s="181"/>
      <c r="CK704" s="177"/>
      <c r="CL704" s="177"/>
    </row>
    <row r="705" customFormat="false" ht="12.75" hidden="false" customHeight="false" outlineLevel="0" collapsed="false">
      <c r="A705" s="197" t="s">
        <v>64</v>
      </c>
      <c r="B705" s="198"/>
      <c r="C705" s="199"/>
      <c r="D705" s="171" t="n">
        <v>30</v>
      </c>
      <c r="E705" s="172" t="s">
        <v>128</v>
      </c>
      <c r="F705" s="173" t="n">
        <f aca="false">SUM(H705:CJ705)</f>
        <v>0</v>
      </c>
      <c r="G705" s="174"/>
      <c r="H705" s="175"/>
      <c r="I705" s="176"/>
      <c r="J705" s="176"/>
      <c r="K705" s="176"/>
      <c r="L705" s="176"/>
      <c r="M705" s="176"/>
      <c r="N705" s="176"/>
      <c r="O705" s="176"/>
      <c r="P705" s="176"/>
      <c r="Q705" s="176"/>
      <c r="R705" s="176"/>
      <c r="S705" s="176"/>
      <c r="T705" s="176"/>
      <c r="U705" s="176"/>
      <c r="V705" s="176"/>
      <c r="W705" s="176"/>
      <c r="X705" s="176"/>
      <c r="Y705" s="176"/>
      <c r="Z705" s="176"/>
      <c r="AA705" s="176"/>
      <c r="AB705" s="176"/>
      <c r="AC705" s="176"/>
      <c r="AD705" s="176"/>
      <c r="AE705" s="176"/>
      <c r="AF705" s="176"/>
      <c r="AG705" s="176"/>
      <c r="AH705" s="176"/>
      <c r="AI705" s="176"/>
      <c r="AJ705" s="176"/>
      <c r="AK705" s="176"/>
      <c r="AL705" s="176"/>
      <c r="AM705" s="176"/>
      <c r="AN705" s="176"/>
      <c r="AO705" s="176"/>
      <c r="AP705" s="176"/>
      <c r="AQ705" s="176"/>
      <c r="AR705" s="176"/>
      <c r="AS705" s="176"/>
      <c r="AT705" s="176"/>
      <c r="AU705" s="176"/>
      <c r="AV705" s="176"/>
      <c r="AW705" s="176"/>
      <c r="AX705" s="176"/>
      <c r="AY705" s="176"/>
      <c r="AZ705" s="176"/>
      <c r="BA705" s="176"/>
      <c r="BB705" s="176"/>
      <c r="BC705" s="176"/>
      <c r="BD705" s="176"/>
      <c r="BE705" s="176"/>
      <c r="BF705" s="176"/>
      <c r="BG705" s="176"/>
      <c r="BH705" s="176"/>
      <c r="BI705" s="176"/>
      <c r="BJ705" s="176"/>
      <c r="BK705" s="176"/>
      <c r="BL705" s="176"/>
      <c r="BM705" s="176"/>
      <c r="BN705" s="176"/>
      <c r="BO705" s="176"/>
      <c r="BP705" s="176"/>
      <c r="BQ705" s="176"/>
      <c r="BR705" s="176"/>
      <c r="BS705" s="176"/>
      <c r="BT705" s="176"/>
      <c r="BU705" s="176"/>
      <c r="BV705" s="176"/>
      <c r="BW705" s="176"/>
      <c r="BX705" s="176"/>
      <c r="BY705" s="176"/>
      <c r="BZ705" s="176"/>
      <c r="CA705" s="176"/>
      <c r="CB705" s="176"/>
      <c r="CC705" s="176"/>
      <c r="CD705" s="176"/>
      <c r="CE705" s="176"/>
      <c r="CF705" s="176"/>
      <c r="CG705" s="176"/>
      <c r="CH705" s="176"/>
      <c r="CI705" s="176"/>
      <c r="CJ705" s="176"/>
      <c r="CK705" s="177"/>
      <c r="CL705" s="177"/>
    </row>
    <row r="706" customFormat="false" ht="13.5" hidden="false" customHeight="false" outlineLevel="0" collapsed="false">
      <c r="A706" s="197" t="s">
        <v>64</v>
      </c>
      <c r="B706" s="198"/>
      <c r="C706" s="199"/>
      <c r="D706" s="171"/>
      <c r="E706" s="172"/>
      <c r="F706" s="173" t="n">
        <f aca="false">SUM(H706:CJ706)</f>
        <v>0</v>
      </c>
      <c r="G706" s="174"/>
      <c r="H706" s="175"/>
      <c r="I706" s="176"/>
      <c r="J706" s="176"/>
      <c r="K706" s="176"/>
      <c r="L706" s="176"/>
      <c r="M706" s="176"/>
      <c r="N706" s="176"/>
      <c r="O706" s="176"/>
      <c r="P706" s="176"/>
      <c r="Q706" s="176"/>
      <c r="R706" s="176"/>
      <c r="S706" s="176"/>
      <c r="T706" s="176"/>
      <c r="U706" s="176"/>
      <c r="V706" s="176"/>
      <c r="W706" s="176"/>
      <c r="X706" s="176"/>
      <c r="Y706" s="176"/>
      <c r="Z706" s="176"/>
      <c r="AA706" s="176"/>
      <c r="AB706" s="176"/>
      <c r="AC706" s="176"/>
      <c r="AD706" s="176"/>
      <c r="AE706" s="176"/>
      <c r="AF706" s="176"/>
      <c r="AG706" s="176"/>
      <c r="AH706" s="176"/>
      <c r="AI706" s="176"/>
      <c r="AJ706" s="176"/>
      <c r="AK706" s="176"/>
      <c r="AL706" s="176"/>
      <c r="AM706" s="176"/>
      <c r="AN706" s="176"/>
      <c r="AO706" s="176"/>
      <c r="AP706" s="176"/>
      <c r="AQ706" s="176"/>
      <c r="AR706" s="176"/>
      <c r="AS706" s="176"/>
      <c r="AT706" s="176"/>
      <c r="AU706" s="176"/>
      <c r="AV706" s="176"/>
      <c r="AW706" s="176"/>
      <c r="AX706" s="176"/>
      <c r="AY706" s="176"/>
      <c r="AZ706" s="176"/>
      <c r="BA706" s="176"/>
      <c r="BB706" s="176"/>
      <c r="BC706" s="176"/>
      <c r="BD706" s="176"/>
      <c r="BE706" s="176"/>
      <c r="BF706" s="176"/>
      <c r="BG706" s="176"/>
      <c r="BH706" s="176"/>
      <c r="BI706" s="176"/>
      <c r="BJ706" s="176"/>
      <c r="BK706" s="176"/>
      <c r="BL706" s="176"/>
      <c r="BM706" s="176"/>
      <c r="BN706" s="176"/>
      <c r="BO706" s="176"/>
      <c r="BP706" s="176"/>
      <c r="BQ706" s="176"/>
      <c r="BR706" s="176"/>
      <c r="BS706" s="176"/>
      <c r="BT706" s="176"/>
      <c r="BU706" s="176"/>
      <c r="BV706" s="176"/>
      <c r="BW706" s="176"/>
      <c r="BX706" s="176"/>
      <c r="BY706" s="176"/>
      <c r="BZ706" s="176"/>
      <c r="CA706" s="176"/>
      <c r="CB706" s="176"/>
      <c r="CC706" s="176"/>
      <c r="CD706" s="176"/>
      <c r="CE706" s="176"/>
      <c r="CF706" s="176"/>
      <c r="CG706" s="176"/>
      <c r="CH706" s="176"/>
      <c r="CI706" s="176"/>
      <c r="CJ706" s="176"/>
      <c r="CK706" s="177"/>
      <c r="CL706" s="177"/>
    </row>
    <row r="707" customFormat="false" ht="13.5" hidden="false" customHeight="false" outlineLevel="0" collapsed="false">
      <c r="A707" s="200" t="s">
        <v>64</v>
      </c>
      <c r="B707" s="201"/>
      <c r="C707" s="183"/>
      <c r="D707" s="184" t="s">
        <v>49</v>
      </c>
      <c r="E707" s="185"/>
      <c r="F707" s="185" t="n">
        <f aca="false">SUM(F676:F706)</f>
        <v>0</v>
      </c>
      <c r="G707" s="185"/>
      <c r="H707" s="186" t="n">
        <f aca="false">SUM(H676:H706)</f>
        <v>0</v>
      </c>
      <c r="I707" s="187" t="n">
        <f aca="false">SUM(I676:I706)</f>
        <v>0</v>
      </c>
      <c r="J707" s="188" t="n">
        <f aca="false">SUM(J676:J706)</f>
        <v>0</v>
      </c>
      <c r="K707" s="189" t="n">
        <f aca="false">SUM(K676:K706)</f>
        <v>0</v>
      </c>
      <c r="L707" s="189" t="n">
        <f aca="false">SUM(L676:L706)</f>
        <v>0</v>
      </c>
      <c r="M707" s="190" t="n">
        <f aca="false">SUM(M676:M706)</f>
        <v>0</v>
      </c>
      <c r="N707" s="190" t="n">
        <f aca="false">SUM(N676:N706)</f>
        <v>0</v>
      </c>
      <c r="O707" s="190" t="n">
        <f aca="false">SUM(O676:O706)</f>
        <v>0</v>
      </c>
      <c r="P707" s="190" t="n">
        <f aca="false">SUM(P676:P706)</f>
        <v>0</v>
      </c>
      <c r="Q707" s="190" t="n">
        <f aca="false">SUM(Q676:Q706)</f>
        <v>0</v>
      </c>
      <c r="R707" s="188" t="n">
        <f aca="false">SUM(R676:R706)</f>
        <v>0</v>
      </c>
      <c r="S707" s="188" t="n">
        <f aca="false">SUM(S676:S706)</f>
        <v>0</v>
      </c>
      <c r="T707" s="188" t="n">
        <f aca="false">SUM(T676:T706)</f>
        <v>0</v>
      </c>
      <c r="U707" s="188" t="n">
        <f aca="false">SUM(U676:U706)</f>
        <v>0</v>
      </c>
      <c r="V707" s="188" t="n">
        <f aca="false">SUM(V676:V706)</f>
        <v>0</v>
      </c>
      <c r="W707" s="188" t="n">
        <f aca="false">SUM(W676:W706)</f>
        <v>0</v>
      </c>
      <c r="X707" s="188" t="n">
        <f aca="false">SUM(X676:X706)</f>
        <v>0</v>
      </c>
      <c r="Y707" s="188" t="n">
        <f aca="false">SUM(Y676:Y706)</f>
        <v>0</v>
      </c>
      <c r="Z707" s="188" t="n">
        <f aca="false">SUM(Z676:Z706)</f>
        <v>0</v>
      </c>
      <c r="AA707" s="188" t="n">
        <f aca="false">SUM(AA676:AA706)</f>
        <v>0</v>
      </c>
      <c r="AB707" s="188" t="n">
        <f aca="false">SUM(AB676:AB706)</f>
        <v>0</v>
      </c>
      <c r="AC707" s="188" t="n">
        <f aca="false">SUM(AC676:AC706)</f>
        <v>0</v>
      </c>
      <c r="AD707" s="188" t="n">
        <f aca="false">SUM(AD676:AD706)</f>
        <v>0</v>
      </c>
      <c r="AE707" s="188" t="n">
        <f aca="false">SUM(AE676:AE706)</f>
        <v>0</v>
      </c>
      <c r="AF707" s="188" t="n">
        <f aca="false">SUM(AF676:AF706)</f>
        <v>0</v>
      </c>
      <c r="AG707" s="188" t="n">
        <f aca="false">SUM(AG676:AG706)</f>
        <v>0</v>
      </c>
      <c r="AH707" s="188" t="n">
        <f aca="false">SUM(AH676:AH706)</f>
        <v>0</v>
      </c>
      <c r="AI707" s="188" t="n">
        <f aca="false">SUM(AI676:AI706)</f>
        <v>0</v>
      </c>
      <c r="AJ707" s="188" t="n">
        <f aca="false">SUM(AJ676:AJ706)</f>
        <v>0</v>
      </c>
      <c r="AK707" s="188" t="n">
        <f aca="false">SUM(AK676:AK706)</f>
        <v>0</v>
      </c>
      <c r="AL707" s="188" t="n">
        <f aca="false">SUM(AL676:AL706)</f>
        <v>0</v>
      </c>
      <c r="AM707" s="188" t="n">
        <f aca="false">SUM(AM676:AM706)</f>
        <v>0</v>
      </c>
      <c r="AN707" s="188" t="n">
        <f aca="false">SUM(AN676:AN706)</f>
        <v>0</v>
      </c>
      <c r="AO707" s="188" t="n">
        <f aca="false">SUM(AO676:AO706)</f>
        <v>0</v>
      </c>
      <c r="AP707" s="188" t="n">
        <f aca="false">SUM(AP676:AP706)</f>
        <v>0</v>
      </c>
      <c r="AQ707" s="188" t="n">
        <f aca="false">SUM(AQ676:AQ706)</f>
        <v>0</v>
      </c>
      <c r="AR707" s="188" t="n">
        <f aca="false">SUM(AR676:AR706)</f>
        <v>0</v>
      </c>
      <c r="AS707" s="188" t="n">
        <f aca="false">SUM(AS676:AS706)</f>
        <v>0</v>
      </c>
      <c r="AT707" s="188" t="n">
        <f aca="false">SUM(AT676:AT706)</f>
        <v>0</v>
      </c>
      <c r="AU707" s="188" t="n">
        <f aca="false">SUM(AU676:AU706)</f>
        <v>0</v>
      </c>
      <c r="AV707" s="188" t="n">
        <f aca="false">SUM(AV676:AV706)</f>
        <v>0</v>
      </c>
      <c r="AW707" s="188" t="n">
        <f aca="false">SUM(AW676:AW706)</f>
        <v>0</v>
      </c>
      <c r="AX707" s="188" t="n">
        <f aca="false">SUM(AX676:AX706)</f>
        <v>0</v>
      </c>
      <c r="AY707" s="188" t="n">
        <f aca="false">SUM(AY676:AY706)</f>
        <v>0</v>
      </c>
      <c r="AZ707" s="188" t="n">
        <f aca="false">SUM(AZ676:AZ706)</f>
        <v>0</v>
      </c>
      <c r="BA707" s="188" t="n">
        <f aca="false">SUM(BA676:BA706)</f>
        <v>0</v>
      </c>
      <c r="BB707" s="188" t="n">
        <f aca="false">SUM(BB676:BB706)</f>
        <v>0</v>
      </c>
      <c r="BC707" s="188" t="n">
        <f aca="false">SUM(BC676:BC706)</f>
        <v>0</v>
      </c>
      <c r="BD707" s="188" t="n">
        <f aca="false">SUM(BD676:BD706)</f>
        <v>0</v>
      </c>
      <c r="BE707" s="188" t="n">
        <f aca="false">SUM(BE676:BE706)</f>
        <v>0</v>
      </c>
      <c r="BF707" s="188" t="n">
        <f aca="false">SUM(BF676:BF706)</f>
        <v>0</v>
      </c>
      <c r="BG707" s="188" t="n">
        <f aca="false">SUM(BG676:BG706)</f>
        <v>0</v>
      </c>
      <c r="BH707" s="188" t="n">
        <f aca="false">SUM(BH676:BH706)</f>
        <v>0</v>
      </c>
      <c r="BI707" s="188" t="n">
        <f aca="false">SUM(BI676:BI706)</f>
        <v>0</v>
      </c>
      <c r="BJ707" s="188" t="n">
        <f aca="false">SUM(BJ676:BJ706)</f>
        <v>0</v>
      </c>
      <c r="BK707" s="188" t="n">
        <f aca="false">SUM(BK676:BK706)</f>
        <v>0</v>
      </c>
      <c r="BL707" s="188" t="n">
        <f aca="false">SUM(BL676:BL706)</f>
        <v>0</v>
      </c>
      <c r="BM707" s="188" t="n">
        <f aca="false">SUM(BM676:BM706)</f>
        <v>0</v>
      </c>
      <c r="BN707" s="188" t="n">
        <f aca="false">SUM(BN676:BN706)</f>
        <v>0</v>
      </c>
      <c r="BO707" s="188" t="n">
        <f aca="false">SUM(BO676:BO706)</f>
        <v>0</v>
      </c>
      <c r="BP707" s="188" t="n">
        <f aca="false">SUM(BP676:BP706)</f>
        <v>0</v>
      </c>
      <c r="BQ707" s="188" t="n">
        <f aca="false">SUM(BQ676:BQ706)</f>
        <v>0</v>
      </c>
      <c r="BR707" s="188" t="n">
        <f aca="false">SUM(BR676:BR706)</f>
        <v>0</v>
      </c>
      <c r="BS707" s="188" t="n">
        <f aca="false">SUM(BS676:BS706)</f>
        <v>0</v>
      </c>
      <c r="BT707" s="188" t="n">
        <f aca="false">SUM(BT676:BT706)</f>
        <v>0</v>
      </c>
      <c r="BU707" s="188" t="n">
        <f aca="false">SUM(BU676:BU706)</f>
        <v>0</v>
      </c>
      <c r="BV707" s="188" t="n">
        <f aca="false">SUM(BV676:BV706)</f>
        <v>0</v>
      </c>
      <c r="BW707" s="188" t="n">
        <f aca="false">SUM(BW676:BW706)</f>
        <v>0</v>
      </c>
      <c r="BX707" s="188" t="n">
        <f aca="false">SUM(BX676:BX706)</f>
        <v>0</v>
      </c>
      <c r="BY707" s="188" t="n">
        <f aca="false">SUM(BY676:BY706)</f>
        <v>0</v>
      </c>
      <c r="BZ707" s="188" t="n">
        <f aca="false">SUM(BZ676:BZ706)</f>
        <v>0</v>
      </c>
      <c r="CA707" s="188" t="n">
        <f aca="false">SUM(CA676:CA706)</f>
        <v>0</v>
      </c>
      <c r="CB707" s="188" t="n">
        <f aca="false">SUM(CB676:CB706)</f>
        <v>0</v>
      </c>
      <c r="CC707" s="188" t="n">
        <f aca="false">SUM(CC676:CC706)</f>
        <v>0</v>
      </c>
      <c r="CD707" s="188" t="n">
        <f aca="false">SUM(CD676:CD706)</f>
        <v>0</v>
      </c>
      <c r="CE707" s="188" t="n">
        <f aca="false">SUM(CE676:CE706)</f>
        <v>0</v>
      </c>
      <c r="CF707" s="188" t="n">
        <f aca="false">SUM(CF676:CF706)</f>
        <v>0</v>
      </c>
      <c r="CG707" s="188" t="n">
        <f aca="false">SUM(CG676:CG706)</f>
        <v>0</v>
      </c>
      <c r="CH707" s="188" t="n">
        <f aca="false">SUM(CH676:CH706)</f>
        <v>0</v>
      </c>
      <c r="CI707" s="188" t="n">
        <f aca="false">SUM(CI676:CI706)</f>
        <v>0</v>
      </c>
      <c r="CJ707" s="188" t="n">
        <f aca="false">SUM(CJ676:CJ706)</f>
        <v>0</v>
      </c>
      <c r="CK707" s="138"/>
      <c r="CL707" s="138"/>
    </row>
    <row r="708" customFormat="false" ht="12.75" hidden="false" customHeight="false" outlineLevel="0" collapsed="false">
      <c r="A708" s="202" t="s">
        <v>64</v>
      </c>
      <c r="B708" s="203"/>
      <c r="C708" s="204"/>
      <c r="D708" s="171" t="n">
        <v>1</v>
      </c>
      <c r="E708" s="172" t="s">
        <v>92</v>
      </c>
      <c r="F708" s="178" t="n">
        <f aca="false">SUM(H708:CJ708)</f>
        <v>0</v>
      </c>
      <c r="G708" s="179"/>
      <c r="H708" s="180"/>
      <c r="I708" s="181"/>
      <c r="J708" s="181"/>
      <c r="K708" s="181"/>
      <c r="L708" s="181"/>
      <c r="M708" s="181"/>
      <c r="N708" s="181"/>
      <c r="O708" s="181"/>
      <c r="P708" s="181"/>
      <c r="Q708" s="181"/>
      <c r="R708" s="181"/>
      <c r="S708" s="181"/>
      <c r="T708" s="181"/>
      <c r="U708" s="181"/>
      <c r="V708" s="181"/>
      <c r="W708" s="181"/>
      <c r="X708" s="181"/>
      <c r="Y708" s="181"/>
      <c r="Z708" s="181"/>
      <c r="AA708" s="181"/>
      <c r="AB708" s="181"/>
      <c r="AC708" s="181"/>
      <c r="AD708" s="181"/>
      <c r="AE708" s="181"/>
      <c r="AF708" s="181"/>
      <c r="AG708" s="181"/>
      <c r="AH708" s="181"/>
      <c r="AI708" s="181"/>
      <c r="AJ708" s="181"/>
      <c r="AK708" s="181"/>
      <c r="AL708" s="181"/>
      <c r="AM708" s="181"/>
      <c r="AN708" s="181"/>
      <c r="AO708" s="181"/>
      <c r="AP708" s="181"/>
      <c r="AQ708" s="181"/>
      <c r="AR708" s="181"/>
      <c r="AS708" s="181"/>
      <c r="AT708" s="181"/>
      <c r="AU708" s="181"/>
      <c r="AV708" s="181"/>
      <c r="AW708" s="181"/>
      <c r="AX708" s="181"/>
      <c r="AY708" s="181"/>
      <c r="AZ708" s="181"/>
      <c r="BA708" s="181"/>
      <c r="BB708" s="181"/>
      <c r="BC708" s="181"/>
      <c r="BD708" s="181"/>
      <c r="BE708" s="181"/>
      <c r="BF708" s="181"/>
      <c r="BG708" s="181"/>
      <c r="BH708" s="181"/>
      <c r="BI708" s="181"/>
      <c r="BJ708" s="181"/>
      <c r="BK708" s="181"/>
      <c r="BL708" s="181"/>
      <c r="BM708" s="181"/>
      <c r="BN708" s="181"/>
      <c r="BO708" s="181"/>
      <c r="BP708" s="181"/>
      <c r="BQ708" s="181"/>
      <c r="BR708" s="181"/>
      <c r="BS708" s="181"/>
      <c r="BT708" s="181"/>
      <c r="BU708" s="181"/>
      <c r="BV708" s="181"/>
      <c r="BW708" s="181"/>
      <c r="BX708" s="181"/>
      <c r="BY708" s="181"/>
      <c r="BZ708" s="181"/>
      <c r="CA708" s="181"/>
      <c r="CB708" s="181"/>
      <c r="CC708" s="181"/>
      <c r="CD708" s="181"/>
      <c r="CE708" s="181"/>
      <c r="CF708" s="181"/>
      <c r="CG708" s="181"/>
      <c r="CH708" s="181"/>
      <c r="CI708" s="181"/>
      <c r="CJ708" s="181"/>
      <c r="CK708" s="177"/>
      <c r="CL708" s="177"/>
    </row>
    <row r="709" customFormat="false" ht="12.75" hidden="false" customHeight="false" outlineLevel="0" collapsed="false">
      <c r="A709" s="197" t="s">
        <v>64</v>
      </c>
      <c r="B709" s="198"/>
      <c r="C709" s="199"/>
      <c r="D709" s="171" t="n">
        <v>2</v>
      </c>
      <c r="E709" s="172" t="s">
        <v>124</v>
      </c>
      <c r="F709" s="210" t="n">
        <f aca="false">SUM(H709:CJ709)</f>
        <v>0</v>
      </c>
      <c r="G709" s="211"/>
      <c r="H709" s="212"/>
      <c r="I709" s="213"/>
      <c r="J709" s="213"/>
      <c r="K709" s="213"/>
      <c r="L709" s="213"/>
      <c r="M709" s="213"/>
      <c r="N709" s="213"/>
      <c r="O709" s="213"/>
      <c r="P709" s="213"/>
      <c r="Q709" s="213"/>
      <c r="R709" s="213"/>
      <c r="S709" s="213"/>
      <c r="T709" s="213"/>
      <c r="U709" s="213"/>
      <c r="V709" s="213"/>
      <c r="W709" s="213"/>
      <c r="X709" s="213"/>
      <c r="Y709" s="213"/>
      <c r="Z709" s="213"/>
      <c r="AA709" s="213"/>
      <c r="AB709" s="213"/>
      <c r="AC709" s="213"/>
      <c r="AD709" s="213"/>
      <c r="AE709" s="213"/>
      <c r="AF709" s="213"/>
      <c r="AG709" s="213"/>
      <c r="AH709" s="213"/>
      <c r="AI709" s="213"/>
      <c r="AJ709" s="213"/>
      <c r="AK709" s="213"/>
      <c r="AL709" s="213"/>
      <c r="AM709" s="213"/>
      <c r="AN709" s="213"/>
      <c r="AO709" s="213"/>
      <c r="AP709" s="213"/>
      <c r="AQ709" s="213"/>
      <c r="AR709" s="213"/>
      <c r="AS709" s="213"/>
      <c r="AT709" s="213"/>
      <c r="AU709" s="213"/>
      <c r="AV709" s="213"/>
      <c r="AW709" s="213"/>
      <c r="AX709" s="213"/>
      <c r="AY709" s="213"/>
      <c r="AZ709" s="213"/>
      <c r="BA709" s="213"/>
      <c r="BB709" s="213"/>
      <c r="BC709" s="213"/>
      <c r="BD709" s="213"/>
      <c r="BE709" s="213"/>
      <c r="BF709" s="213"/>
      <c r="BG709" s="213"/>
      <c r="BH709" s="213"/>
      <c r="BI709" s="213"/>
      <c r="BJ709" s="213"/>
      <c r="BK709" s="213"/>
      <c r="BL709" s="213"/>
      <c r="BM709" s="213"/>
      <c r="BN709" s="213"/>
      <c r="BO709" s="213"/>
      <c r="BP709" s="213"/>
      <c r="BQ709" s="213"/>
      <c r="BR709" s="213"/>
      <c r="BS709" s="213"/>
      <c r="BT709" s="213"/>
      <c r="BU709" s="213"/>
      <c r="BV709" s="213"/>
      <c r="BW709" s="213"/>
      <c r="BX709" s="213"/>
      <c r="BY709" s="213"/>
      <c r="BZ709" s="213"/>
      <c r="CA709" s="213"/>
      <c r="CB709" s="213"/>
      <c r="CC709" s="213"/>
      <c r="CD709" s="213"/>
      <c r="CE709" s="213"/>
      <c r="CF709" s="213"/>
      <c r="CG709" s="213"/>
      <c r="CH709" s="213"/>
      <c r="CI709" s="213"/>
      <c r="CJ709" s="213"/>
      <c r="CK709" s="177"/>
      <c r="CL709" s="177"/>
    </row>
    <row r="710" customFormat="false" ht="12.75" hidden="false" customHeight="false" outlineLevel="0" collapsed="false">
      <c r="A710" s="197" t="s">
        <v>64</v>
      </c>
      <c r="B710" s="198"/>
      <c r="C710" s="199"/>
      <c r="D710" s="171" t="n">
        <v>3</v>
      </c>
      <c r="E710" s="172" t="s">
        <v>124</v>
      </c>
      <c r="F710" s="173" t="n">
        <f aca="false">SUM(H710:CJ710)</f>
        <v>0</v>
      </c>
      <c r="G710" s="174"/>
      <c r="H710" s="175"/>
      <c r="I710" s="176"/>
      <c r="J710" s="176"/>
      <c r="K710" s="176"/>
      <c r="L710" s="176"/>
      <c r="M710" s="176"/>
      <c r="N710" s="176"/>
      <c r="O710" s="176"/>
      <c r="P710" s="176"/>
      <c r="Q710" s="176"/>
      <c r="R710" s="176"/>
      <c r="S710" s="176"/>
      <c r="T710" s="176"/>
      <c r="U710" s="176"/>
      <c r="V710" s="176"/>
      <c r="W710" s="176"/>
      <c r="X710" s="176"/>
      <c r="Y710" s="176"/>
      <c r="Z710" s="176"/>
      <c r="AA710" s="176"/>
      <c r="AB710" s="176"/>
      <c r="AC710" s="176"/>
      <c r="AD710" s="176"/>
      <c r="AE710" s="176"/>
      <c r="AF710" s="176"/>
      <c r="AG710" s="176"/>
      <c r="AH710" s="176"/>
      <c r="AI710" s="176"/>
      <c r="AJ710" s="176"/>
      <c r="AK710" s="176"/>
      <c r="AL710" s="176"/>
      <c r="AM710" s="176"/>
      <c r="AN710" s="176"/>
      <c r="AO710" s="176"/>
      <c r="AP710" s="176"/>
      <c r="AQ710" s="176"/>
      <c r="AR710" s="176"/>
      <c r="AS710" s="176"/>
      <c r="AT710" s="176"/>
      <c r="AU710" s="176"/>
      <c r="AV710" s="176"/>
      <c r="AW710" s="176"/>
      <c r="AX710" s="176"/>
      <c r="AY710" s="176"/>
      <c r="AZ710" s="176"/>
      <c r="BA710" s="176"/>
      <c r="BB710" s="176"/>
      <c r="BC710" s="176"/>
      <c r="BD710" s="176"/>
      <c r="BE710" s="176"/>
      <c r="BF710" s="176"/>
      <c r="BG710" s="176"/>
      <c r="BH710" s="176"/>
      <c r="BI710" s="176"/>
      <c r="BJ710" s="176"/>
      <c r="BK710" s="176"/>
      <c r="BL710" s="176"/>
      <c r="BM710" s="176"/>
      <c r="BN710" s="176"/>
      <c r="BO710" s="176"/>
      <c r="BP710" s="176"/>
      <c r="BQ710" s="176"/>
      <c r="BR710" s="176"/>
      <c r="BS710" s="176"/>
      <c r="BT710" s="176"/>
      <c r="BU710" s="176"/>
      <c r="BV710" s="176"/>
      <c r="BW710" s="176"/>
      <c r="BX710" s="176"/>
      <c r="BY710" s="176"/>
      <c r="BZ710" s="176"/>
      <c r="CA710" s="176"/>
      <c r="CB710" s="176"/>
      <c r="CC710" s="176"/>
      <c r="CD710" s="176"/>
      <c r="CE710" s="176"/>
      <c r="CF710" s="176"/>
      <c r="CG710" s="176"/>
      <c r="CH710" s="176"/>
      <c r="CI710" s="176"/>
      <c r="CJ710" s="176"/>
      <c r="CK710" s="177"/>
      <c r="CL710" s="177"/>
    </row>
    <row r="711" customFormat="false" ht="12.75" hidden="false" customHeight="false" outlineLevel="0" collapsed="false">
      <c r="A711" s="197" t="s">
        <v>64</v>
      </c>
      <c r="B711" s="198"/>
      <c r="C711" s="199"/>
      <c r="D711" s="171" t="n">
        <v>4</v>
      </c>
      <c r="E711" s="172" t="s">
        <v>124</v>
      </c>
      <c r="F711" s="173" t="n">
        <f aca="false">SUM(H711:CJ711)</f>
        <v>0</v>
      </c>
      <c r="G711" s="174"/>
      <c r="H711" s="175"/>
      <c r="I711" s="176"/>
      <c r="J711" s="176"/>
      <c r="K711" s="176"/>
      <c r="L711" s="176"/>
      <c r="M711" s="176"/>
      <c r="N711" s="176"/>
      <c r="O711" s="176"/>
      <c r="P711" s="176"/>
      <c r="Q711" s="176"/>
      <c r="R711" s="176"/>
      <c r="S711" s="176"/>
      <c r="T711" s="176"/>
      <c r="U711" s="176"/>
      <c r="V711" s="176"/>
      <c r="W711" s="176"/>
      <c r="X711" s="176"/>
      <c r="Y711" s="176"/>
      <c r="Z711" s="176"/>
      <c r="AA711" s="176"/>
      <c r="AB711" s="176"/>
      <c r="AC711" s="176"/>
      <c r="AD711" s="176"/>
      <c r="AE711" s="176"/>
      <c r="AF711" s="176"/>
      <c r="AG711" s="176"/>
      <c r="AH711" s="176"/>
      <c r="AI711" s="176"/>
      <c r="AJ711" s="176"/>
      <c r="AK711" s="176"/>
      <c r="AL711" s="176"/>
      <c r="AM711" s="176"/>
      <c r="AN711" s="176"/>
      <c r="AO711" s="176"/>
      <c r="AP711" s="176"/>
      <c r="AQ711" s="176"/>
      <c r="AR711" s="176"/>
      <c r="AS711" s="176"/>
      <c r="AT711" s="176"/>
      <c r="AU711" s="176"/>
      <c r="AV711" s="176"/>
      <c r="AW711" s="176"/>
      <c r="AX711" s="176"/>
      <c r="AY711" s="176"/>
      <c r="AZ711" s="176"/>
      <c r="BA711" s="176"/>
      <c r="BB711" s="176"/>
      <c r="BC711" s="176"/>
      <c r="BD711" s="176"/>
      <c r="BE711" s="176"/>
      <c r="BF711" s="176"/>
      <c r="BG711" s="176"/>
      <c r="BH711" s="176"/>
      <c r="BI711" s="176"/>
      <c r="BJ711" s="176"/>
      <c r="BK711" s="176"/>
      <c r="BL711" s="176"/>
      <c r="BM711" s="176"/>
      <c r="BN711" s="176"/>
      <c r="BO711" s="176"/>
      <c r="BP711" s="176"/>
      <c r="BQ711" s="176"/>
      <c r="BR711" s="176"/>
      <c r="BS711" s="176"/>
      <c r="BT711" s="176"/>
      <c r="BU711" s="176"/>
      <c r="BV711" s="176"/>
      <c r="BW711" s="176"/>
      <c r="BX711" s="176"/>
      <c r="BY711" s="176"/>
      <c r="BZ711" s="176"/>
      <c r="CA711" s="176"/>
      <c r="CB711" s="176"/>
      <c r="CC711" s="176"/>
      <c r="CD711" s="176"/>
      <c r="CE711" s="176"/>
      <c r="CF711" s="176"/>
      <c r="CG711" s="176"/>
      <c r="CH711" s="176"/>
      <c r="CI711" s="176"/>
      <c r="CJ711" s="176"/>
      <c r="CK711" s="177"/>
      <c r="CL711" s="177"/>
    </row>
    <row r="712" customFormat="false" ht="12.75" hidden="false" customHeight="false" outlineLevel="0" collapsed="false">
      <c r="A712" s="197" t="s">
        <v>64</v>
      </c>
      <c r="B712" s="198"/>
      <c r="C712" s="199"/>
      <c r="D712" s="171" t="n">
        <v>5</v>
      </c>
      <c r="E712" s="172" t="s">
        <v>124</v>
      </c>
      <c r="F712" s="173" t="n">
        <f aca="false">SUM(H712:CJ712)</f>
        <v>0</v>
      </c>
      <c r="G712" s="174"/>
      <c r="H712" s="175"/>
      <c r="I712" s="176"/>
      <c r="J712" s="176"/>
      <c r="K712" s="176"/>
      <c r="L712" s="176"/>
      <c r="M712" s="176"/>
      <c r="N712" s="176"/>
      <c r="O712" s="176"/>
      <c r="P712" s="176"/>
      <c r="Q712" s="176"/>
      <c r="R712" s="176"/>
      <c r="S712" s="176"/>
      <c r="T712" s="176"/>
      <c r="U712" s="176"/>
      <c r="V712" s="176"/>
      <c r="W712" s="176"/>
      <c r="X712" s="176"/>
      <c r="Y712" s="176"/>
      <c r="Z712" s="176"/>
      <c r="AA712" s="176"/>
      <c r="AB712" s="176"/>
      <c r="AC712" s="176"/>
      <c r="AD712" s="176"/>
      <c r="AE712" s="176"/>
      <c r="AF712" s="176"/>
      <c r="AG712" s="176"/>
      <c r="AH712" s="176"/>
      <c r="AI712" s="176"/>
      <c r="AJ712" s="176"/>
      <c r="AK712" s="176"/>
      <c r="AL712" s="176"/>
      <c r="AM712" s="176"/>
      <c r="AN712" s="176"/>
      <c r="AO712" s="176"/>
      <c r="AP712" s="176"/>
      <c r="AQ712" s="176"/>
      <c r="AR712" s="176"/>
      <c r="AS712" s="176"/>
      <c r="AT712" s="176"/>
      <c r="AU712" s="176"/>
      <c r="AV712" s="176"/>
      <c r="AW712" s="176"/>
      <c r="AX712" s="176"/>
      <c r="AY712" s="176"/>
      <c r="AZ712" s="176"/>
      <c r="BA712" s="176"/>
      <c r="BB712" s="176"/>
      <c r="BC712" s="176"/>
      <c r="BD712" s="176"/>
      <c r="BE712" s="176"/>
      <c r="BF712" s="176"/>
      <c r="BG712" s="176"/>
      <c r="BH712" s="176"/>
      <c r="BI712" s="176"/>
      <c r="BJ712" s="176"/>
      <c r="BK712" s="176"/>
      <c r="BL712" s="176"/>
      <c r="BM712" s="176"/>
      <c r="BN712" s="176"/>
      <c r="BO712" s="176"/>
      <c r="BP712" s="176"/>
      <c r="BQ712" s="176"/>
      <c r="BR712" s="176"/>
      <c r="BS712" s="176"/>
      <c r="BT712" s="176"/>
      <c r="BU712" s="176"/>
      <c r="BV712" s="176"/>
      <c r="BW712" s="176"/>
      <c r="BX712" s="176"/>
      <c r="BY712" s="176"/>
      <c r="BZ712" s="176"/>
      <c r="CA712" s="176"/>
      <c r="CB712" s="176"/>
      <c r="CC712" s="176"/>
      <c r="CD712" s="176"/>
      <c r="CE712" s="176"/>
      <c r="CF712" s="176"/>
      <c r="CG712" s="176"/>
      <c r="CH712" s="176"/>
      <c r="CI712" s="176"/>
      <c r="CJ712" s="176"/>
      <c r="CK712" s="177"/>
      <c r="CL712" s="177"/>
    </row>
    <row r="713" customFormat="false" ht="12.75" hidden="false" customHeight="false" outlineLevel="0" collapsed="false">
      <c r="A713" s="197" t="s">
        <v>64</v>
      </c>
      <c r="B713" s="198"/>
      <c r="C713" s="199"/>
      <c r="D713" s="171" t="n">
        <v>6</v>
      </c>
      <c r="E713" s="172" t="s">
        <v>124</v>
      </c>
      <c r="F713" s="173" t="n">
        <f aca="false">SUM(H713:CJ713)</f>
        <v>0</v>
      </c>
      <c r="G713" s="174"/>
      <c r="H713" s="175"/>
      <c r="I713" s="176"/>
      <c r="J713" s="176"/>
      <c r="K713" s="176"/>
      <c r="L713" s="176"/>
      <c r="M713" s="176"/>
      <c r="N713" s="176"/>
      <c r="O713" s="176"/>
      <c r="P713" s="176"/>
      <c r="Q713" s="176"/>
      <c r="R713" s="176"/>
      <c r="S713" s="176"/>
      <c r="T713" s="176"/>
      <c r="U713" s="176"/>
      <c r="V713" s="176"/>
      <c r="W713" s="176"/>
      <c r="X713" s="176"/>
      <c r="Y713" s="176"/>
      <c r="Z713" s="176"/>
      <c r="AA713" s="176"/>
      <c r="AB713" s="176"/>
      <c r="AC713" s="176"/>
      <c r="AD713" s="176"/>
      <c r="AE713" s="176"/>
      <c r="AF713" s="176"/>
      <c r="AG713" s="176"/>
      <c r="AH713" s="176"/>
      <c r="AI713" s="176"/>
      <c r="AJ713" s="176"/>
      <c r="AK713" s="176"/>
      <c r="AL713" s="176"/>
      <c r="AM713" s="176"/>
      <c r="AN713" s="176"/>
      <c r="AO713" s="176"/>
      <c r="AP713" s="176"/>
      <c r="AQ713" s="176"/>
      <c r="AR713" s="176"/>
      <c r="AS713" s="176"/>
      <c r="AT713" s="176"/>
      <c r="AU713" s="176"/>
      <c r="AV713" s="176"/>
      <c r="AW713" s="176"/>
      <c r="AX713" s="176"/>
      <c r="AY713" s="176"/>
      <c r="AZ713" s="176"/>
      <c r="BA713" s="176"/>
      <c r="BB713" s="176"/>
      <c r="BC713" s="176"/>
      <c r="BD713" s="176"/>
      <c r="BE713" s="176"/>
      <c r="BF713" s="176"/>
      <c r="BG713" s="176"/>
      <c r="BH713" s="176"/>
      <c r="BI713" s="176"/>
      <c r="BJ713" s="176"/>
      <c r="BK713" s="176"/>
      <c r="BL713" s="176"/>
      <c r="BM713" s="176"/>
      <c r="BN713" s="176"/>
      <c r="BO713" s="176"/>
      <c r="BP713" s="176"/>
      <c r="BQ713" s="176"/>
      <c r="BR713" s="176"/>
      <c r="BS713" s="176"/>
      <c r="BT713" s="176"/>
      <c r="BU713" s="176"/>
      <c r="BV713" s="176"/>
      <c r="BW713" s="176"/>
      <c r="BX713" s="176"/>
      <c r="BY713" s="176"/>
      <c r="BZ713" s="176"/>
      <c r="CA713" s="176"/>
      <c r="CB713" s="176"/>
      <c r="CC713" s="176"/>
      <c r="CD713" s="176"/>
      <c r="CE713" s="176"/>
      <c r="CF713" s="176"/>
      <c r="CG713" s="176"/>
      <c r="CH713" s="176"/>
      <c r="CI713" s="176"/>
      <c r="CJ713" s="176"/>
      <c r="CK713" s="177"/>
      <c r="CL713" s="177"/>
    </row>
    <row r="714" customFormat="false" ht="12.75" hidden="false" customHeight="false" outlineLevel="0" collapsed="false">
      <c r="A714" s="197" t="s">
        <v>64</v>
      </c>
      <c r="B714" s="198"/>
      <c r="C714" s="199"/>
      <c r="D714" s="171" t="n">
        <v>7</v>
      </c>
      <c r="E714" s="172" t="s">
        <v>124</v>
      </c>
      <c r="F714" s="178" t="n">
        <f aca="false">SUM(H714:CJ714)</f>
        <v>0</v>
      </c>
      <c r="G714" s="179"/>
      <c r="H714" s="180"/>
      <c r="I714" s="181"/>
      <c r="J714" s="181"/>
      <c r="K714" s="181"/>
      <c r="L714" s="181"/>
      <c r="M714" s="181"/>
      <c r="N714" s="181"/>
      <c r="O714" s="181"/>
      <c r="P714" s="181"/>
      <c r="Q714" s="181"/>
      <c r="R714" s="181"/>
      <c r="S714" s="181"/>
      <c r="T714" s="181"/>
      <c r="U714" s="181"/>
      <c r="V714" s="181"/>
      <c r="W714" s="181"/>
      <c r="X714" s="181"/>
      <c r="Y714" s="181"/>
      <c r="Z714" s="181"/>
      <c r="AA714" s="181"/>
      <c r="AB714" s="181"/>
      <c r="AC714" s="181"/>
      <c r="AD714" s="181"/>
      <c r="AE714" s="181"/>
      <c r="AF714" s="181"/>
      <c r="AG714" s="181"/>
      <c r="AH714" s="181"/>
      <c r="AI714" s="181"/>
      <c r="AJ714" s="181"/>
      <c r="AK714" s="181"/>
      <c r="AL714" s="181"/>
      <c r="AM714" s="181"/>
      <c r="AN714" s="181"/>
      <c r="AO714" s="181"/>
      <c r="AP714" s="181"/>
      <c r="AQ714" s="181"/>
      <c r="AR714" s="181"/>
      <c r="AS714" s="181"/>
      <c r="AT714" s="181"/>
      <c r="AU714" s="181"/>
      <c r="AV714" s="181"/>
      <c r="AW714" s="181"/>
      <c r="AX714" s="181"/>
      <c r="AY714" s="181"/>
      <c r="AZ714" s="181"/>
      <c r="BA714" s="181"/>
      <c r="BB714" s="181"/>
      <c r="BC714" s="181"/>
      <c r="BD714" s="181"/>
      <c r="BE714" s="181"/>
      <c r="BF714" s="181"/>
      <c r="BG714" s="181"/>
      <c r="BH714" s="181"/>
      <c r="BI714" s="181"/>
      <c r="BJ714" s="181"/>
      <c r="BK714" s="181"/>
      <c r="BL714" s="181"/>
      <c r="BM714" s="181"/>
      <c r="BN714" s="181"/>
      <c r="BO714" s="181"/>
      <c r="BP714" s="181"/>
      <c r="BQ714" s="181"/>
      <c r="BR714" s="181"/>
      <c r="BS714" s="181"/>
      <c r="BT714" s="181"/>
      <c r="BU714" s="181"/>
      <c r="BV714" s="181"/>
      <c r="BW714" s="181"/>
      <c r="BX714" s="181"/>
      <c r="BY714" s="181"/>
      <c r="BZ714" s="181"/>
      <c r="CA714" s="181"/>
      <c r="CB714" s="181"/>
      <c r="CC714" s="181"/>
      <c r="CD714" s="181"/>
      <c r="CE714" s="181"/>
      <c r="CF714" s="181"/>
      <c r="CG714" s="181"/>
      <c r="CH714" s="181"/>
      <c r="CI714" s="181"/>
      <c r="CJ714" s="181"/>
      <c r="CK714" s="177"/>
      <c r="CL714" s="177"/>
    </row>
    <row r="715" customFormat="false" ht="12.75" hidden="false" customHeight="false" outlineLevel="0" collapsed="false">
      <c r="A715" s="197" t="s">
        <v>64</v>
      </c>
      <c r="B715" s="198"/>
      <c r="C715" s="199"/>
      <c r="D715" s="171" t="n">
        <v>8</v>
      </c>
      <c r="E715" s="172" t="s">
        <v>124</v>
      </c>
      <c r="F715" s="178" t="n">
        <f aca="false">SUM(H715:CJ715)</f>
        <v>0</v>
      </c>
      <c r="G715" s="179" t="n">
        <f aca="false">SUM(F709:F715)</f>
        <v>0</v>
      </c>
      <c r="H715" s="180"/>
      <c r="I715" s="181"/>
      <c r="J715" s="181"/>
      <c r="K715" s="181"/>
      <c r="L715" s="181"/>
      <c r="M715" s="181"/>
      <c r="N715" s="181"/>
      <c r="O715" s="181"/>
      <c r="P715" s="181"/>
      <c r="Q715" s="181"/>
      <c r="R715" s="181"/>
      <c r="S715" s="181"/>
      <c r="T715" s="181"/>
      <c r="U715" s="181"/>
      <c r="V715" s="181"/>
      <c r="W715" s="181"/>
      <c r="X715" s="181"/>
      <c r="Y715" s="181"/>
      <c r="Z715" s="181"/>
      <c r="AA715" s="181"/>
      <c r="AB715" s="181"/>
      <c r="AC715" s="181"/>
      <c r="AD715" s="181"/>
      <c r="AE715" s="181"/>
      <c r="AF715" s="181"/>
      <c r="AG715" s="181"/>
      <c r="AH715" s="181"/>
      <c r="AI715" s="181"/>
      <c r="AJ715" s="181"/>
      <c r="AK715" s="181"/>
      <c r="AL715" s="181"/>
      <c r="AM715" s="181"/>
      <c r="AN715" s="181"/>
      <c r="AO715" s="181"/>
      <c r="AP715" s="181"/>
      <c r="AQ715" s="181"/>
      <c r="AR715" s="181"/>
      <c r="AS715" s="181"/>
      <c r="AT715" s="181"/>
      <c r="AU715" s="181"/>
      <c r="AV715" s="181"/>
      <c r="AW715" s="181"/>
      <c r="AX715" s="181"/>
      <c r="AY715" s="181"/>
      <c r="AZ715" s="181"/>
      <c r="BA715" s="181"/>
      <c r="BB715" s="181"/>
      <c r="BC715" s="181"/>
      <c r="BD715" s="181"/>
      <c r="BE715" s="181"/>
      <c r="BF715" s="181"/>
      <c r="BG715" s="181"/>
      <c r="BH715" s="181"/>
      <c r="BI715" s="181"/>
      <c r="BJ715" s="181"/>
      <c r="BK715" s="181"/>
      <c r="BL715" s="181"/>
      <c r="BM715" s="181"/>
      <c r="BN715" s="181"/>
      <c r="BO715" s="181"/>
      <c r="BP715" s="181"/>
      <c r="BQ715" s="181"/>
      <c r="BR715" s="181"/>
      <c r="BS715" s="181"/>
      <c r="BT715" s="181"/>
      <c r="BU715" s="181"/>
      <c r="BV715" s="181"/>
      <c r="BW715" s="181"/>
      <c r="BX715" s="181"/>
      <c r="BY715" s="181"/>
      <c r="BZ715" s="181"/>
      <c r="CA715" s="181"/>
      <c r="CB715" s="181"/>
      <c r="CC715" s="181"/>
      <c r="CD715" s="181"/>
      <c r="CE715" s="181"/>
      <c r="CF715" s="181"/>
      <c r="CG715" s="181"/>
      <c r="CH715" s="181"/>
      <c r="CI715" s="181"/>
      <c r="CJ715" s="181"/>
      <c r="CK715" s="177"/>
      <c r="CL715" s="177"/>
    </row>
    <row r="716" customFormat="false" ht="12.75" hidden="false" customHeight="false" outlineLevel="0" collapsed="false">
      <c r="A716" s="197" t="s">
        <v>64</v>
      </c>
      <c r="B716" s="198"/>
      <c r="C716" s="199"/>
      <c r="D716" s="171" t="n">
        <v>9</v>
      </c>
      <c r="E716" s="172" t="s">
        <v>125</v>
      </c>
      <c r="F716" s="173" t="n">
        <f aca="false">SUM(H716:CJ716)</f>
        <v>0</v>
      </c>
      <c r="G716" s="174"/>
      <c r="H716" s="175"/>
      <c r="I716" s="176"/>
      <c r="J716" s="176"/>
      <c r="K716" s="176"/>
      <c r="L716" s="176"/>
      <c r="M716" s="176"/>
      <c r="N716" s="176"/>
      <c r="O716" s="176"/>
      <c r="P716" s="176"/>
      <c r="Q716" s="176"/>
      <c r="R716" s="176"/>
      <c r="S716" s="176"/>
      <c r="T716" s="176"/>
      <c r="U716" s="176"/>
      <c r="V716" s="176"/>
      <c r="W716" s="176"/>
      <c r="X716" s="176"/>
      <c r="Y716" s="176"/>
      <c r="Z716" s="176"/>
      <c r="AA716" s="176"/>
      <c r="AB716" s="176"/>
      <c r="AC716" s="176"/>
      <c r="AD716" s="176"/>
      <c r="AE716" s="176"/>
      <c r="AF716" s="176"/>
      <c r="AG716" s="176"/>
      <c r="AH716" s="176"/>
      <c r="AI716" s="176"/>
      <c r="AJ716" s="176"/>
      <c r="AK716" s="176"/>
      <c r="AL716" s="176"/>
      <c r="AM716" s="176"/>
      <c r="AN716" s="176"/>
      <c r="AO716" s="176"/>
      <c r="AP716" s="176"/>
      <c r="AQ716" s="176"/>
      <c r="AR716" s="176"/>
      <c r="AS716" s="176"/>
      <c r="AT716" s="176"/>
      <c r="AU716" s="176"/>
      <c r="AV716" s="176"/>
      <c r="AW716" s="176"/>
      <c r="AX716" s="176"/>
      <c r="AY716" s="176"/>
      <c r="AZ716" s="176"/>
      <c r="BA716" s="176"/>
      <c r="BB716" s="176"/>
      <c r="BC716" s="176"/>
      <c r="BD716" s="176"/>
      <c r="BE716" s="176"/>
      <c r="BF716" s="176"/>
      <c r="BG716" s="176"/>
      <c r="BH716" s="176"/>
      <c r="BI716" s="176"/>
      <c r="BJ716" s="176"/>
      <c r="BK716" s="176"/>
      <c r="BL716" s="176"/>
      <c r="BM716" s="176"/>
      <c r="BN716" s="176"/>
      <c r="BO716" s="176"/>
      <c r="BP716" s="176"/>
      <c r="BQ716" s="176"/>
      <c r="BR716" s="176"/>
      <c r="BS716" s="176"/>
      <c r="BT716" s="176"/>
      <c r="BU716" s="176"/>
      <c r="BV716" s="176"/>
      <c r="BW716" s="176"/>
      <c r="BX716" s="176"/>
      <c r="BY716" s="176"/>
      <c r="BZ716" s="176"/>
      <c r="CA716" s="176"/>
      <c r="CB716" s="176"/>
      <c r="CC716" s="176"/>
      <c r="CD716" s="176"/>
      <c r="CE716" s="176"/>
      <c r="CF716" s="176"/>
      <c r="CG716" s="176"/>
      <c r="CH716" s="176"/>
      <c r="CI716" s="176"/>
      <c r="CJ716" s="176"/>
      <c r="CK716" s="177"/>
      <c r="CL716" s="177"/>
    </row>
    <row r="717" customFormat="false" ht="12.75" hidden="false" customHeight="false" outlineLevel="0" collapsed="false">
      <c r="A717" s="197" t="s">
        <v>64</v>
      </c>
      <c r="B717" s="198"/>
      <c r="C717" s="199"/>
      <c r="D717" s="171" t="n">
        <v>10</v>
      </c>
      <c r="E717" s="172" t="s">
        <v>125</v>
      </c>
      <c r="F717" s="173" t="n">
        <f aca="false">SUM(H717:CJ717)</f>
        <v>0</v>
      </c>
      <c r="G717" s="174"/>
      <c r="H717" s="175"/>
      <c r="I717" s="176"/>
      <c r="J717" s="176"/>
      <c r="K717" s="176"/>
      <c r="L717" s="176"/>
      <c r="M717" s="176"/>
      <c r="N717" s="176"/>
      <c r="O717" s="176"/>
      <c r="P717" s="176"/>
      <c r="Q717" s="176"/>
      <c r="R717" s="176"/>
      <c r="S717" s="176"/>
      <c r="T717" s="176"/>
      <c r="U717" s="176"/>
      <c r="V717" s="176"/>
      <c r="W717" s="176"/>
      <c r="X717" s="176"/>
      <c r="Y717" s="176"/>
      <c r="Z717" s="176"/>
      <c r="AA717" s="176"/>
      <c r="AB717" s="176"/>
      <c r="AC717" s="176"/>
      <c r="AD717" s="176"/>
      <c r="AE717" s="176"/>
      <c r="AF717" s="176"/>
      <c r="AG717" s="176"/>
      <c r="AH717" s="176"/>
      <c r="AI717" s="176"/>
      <c r="AJ717" s="176"/>
      <c r="AK717" s="176"/>
      <c r="AL717" s="176"/>
      <c r="AM717" s="176"/>
      <c r="AN717" s="176"/>
      <c r="AO717" s="176"/>
      <c r="AP717" s="176"/>
      <c r="AQ717" s="176"/>
      <c r="AR717" s="176"/>
      <c r="AS717" s="176"/>
      <c r="AT717" s="176"/>
      <c r="AU717" s="176"/>
      <c r="AV717" s="176"/>
      <c r="AW717" s="176"/>
      <c r="AX717" s="176"/>
      <c r="AY717" s="176"/>
      <c r="AZ717" s="176"/>
      <c r="BA717" s="176"/>
      <c r="BB717" s="176"/>
      <c r="BC717" s="176"/>
      <c r="BD717" s="176"/>
      <c r="BE717" s="176"/>
      <c r="BF717" s="176"/>
      <c r="BG717" s="176"/>
      <c r="BH717" s="176"/>
      <c r="BI717" s="176"/>
      <c r="BJ717" s="176"/>
      <c r="BK717" s="176"/>
      <c r="BL717" s="176"/>
      <c r="BM717" s="176"/>
      <c r="BN717" s="176"/>
      <c r="BO717" s="176"/>
      <c r="BP717" s="176"/>
      <c r="BQ717" s="176"/>
      <c r="BR717" s="176"/>
      <c r="BS717" s="176"/>
      <c r="BT717" s="176"/>
      <c r="BU717" s="176"/>
      <c r="BV717" s="176"/>
      <c r="BW717" s="176"/>
      <c r="BX717" s="176"/>
      <c r="BY717" s="176"/>
      <c r="BZ717" s="176"/>
      <c r="CA717" s="176"/>
      <c r="CB717" s="176"/>
      <c r="CC717" s="176"/>
      <c r="CD717" s="176"/>
      <c r="CE717" s="176"/>
      <c r="CF717" s="176"/>
      <c r="CG717" s="176"/>
      <c r="CH717" s="176"/>
      <c r="CI717" s="176"/>
      <c r="CJ717" s="176"/>
      <c r="CK717" s="177"/>
      <c r="CL717" s="177"/>
    </row>
    <row r="718" customFormat="false" ht="12.75" hidden="false" customHeight="false" outlineLevel="0" collapsed="false">
      <c r="A718" s="197" t="s">
        <v>64</v>
      </c>
      <c r="B718" s="198"/>
      <c r="C718" s="199"/>
      <c r="D718" s="171" t="n">
        <v>11</v>
      </c>
      <c r="E718" s="172" t="s">
        <v>125</v>
      </c>
      <c r="F718" s="173" t="n">
        <f aca="false">SUM(H718:CJ718)</f>
        <v>0</v>
      </c>
      <c r="G718" s="174"/>
      <c r="H718" s="175"/>
      <c r="I718" s="176"/>
      <c r="J718" s="176"/>
      <c r="K718" s="176"/>
      <c r="L718" s="176"/>
      <c r="M718" s="176"/>
      <c r="N718" s="176"/>
      <c r="O718" s="176"/>
      <c r="P718" s="176"/>
      <c r="Q718" s="176"/>
      <c r="R718" s="176"/>
      <c r="S718" s="176"/>
      <c r="T718" s="176"/>
      <c r="U718" s="176"/>
      <c r="V718" s="176"/>
      <c r="W718" s="176"/>
      <c r="X718" s="176"/>
      <c r="Y718" s="176"/>
      <c r="Z718" s="176"/>
      <c r="AA718" s="176"/>
      <c r="AB718" s="176"/>
      <c r="AC718" s="176"/>
      <c r="AD718" s="176"/>
      <c r="AE718" s="176"/>
      <c r="AF718" s="176"/>
      <c r="AG718" s="176"/>
      <c r="AH718" s="176"/>
      <c r="AI718" s="176"/>
      <c r="AJ718" s="176"/>
      <c r="AK718" s="176"/>
      <c r="AL718" s="176"/>
      <c r="AM718" s="176"/>
      <c r="AN718" s="176"/>
      <c r="AO718" s="176"/>
      <c r="AP718" s="176"/>
      <c r="AQ718" s="176"/>
      <c r="AR718" s="176"/>
      <c r="AS718" s="176"/>
      <c r="AT718" s="176"/>
      <c r="AU718" s="176"/>
      <c r="AV718" s="176"/>
      <c r="AW718" s="176"/>
      <c r="AX718" s="176"/>
      <c r="AY718" s="176"/>
      <c r="AZ718" s="176"/>
      <c r="BA718" s="176"/>
      <c r="BB718" s="176"/>
      <c r="BC718" s="176"/>
      <c r="BD718" s="176"/>
      <c r="BE718" s="176"/>
      <c r="BF718" s="176"/>
      <c r="BG718" s="176"/>
      <c r="BH718" s="176"/>
      <c r="BI718" s="176"/>
      <c r="BJ718" s="176"/>
      <c r="BK718" s="176"/>
      <c r="BL718" s="176"/>
      <c r="BM718" s="176"/>
      <c r="BN718" s="176"/>
      <c r="BO718" s="176"/>
      <c r="BP718" s="176"/>
      <c r="BQ718" s="176"/>
      <c r="BR718" s="176"/>
      <c r="BS718" s="176"/>
      <c r="BT718" s="176"/>
      <c r="BU718" s="176"/>
      <c r="BV718" s="176"/>
      <c r="BW718" s="176"/>
      <c r="BX718" s="176"/>
      <c r="BY718" s="176"/>
      <c r="BZ718" s="176"/>
      <c r="CA718" s="176"/>
      <c r="CB718" s="176"/>
      <c r="CC718" s="176"/>
      <c r="CD718" s="176"/>
      <c r="CE718" s="176"/>
      <c r="CF718" s="176"/>
      <c r="CG718" s="176"/>
      <c r="CH718" s="176"/>
      <c r="CI718" s="176"/>
      <c r="CJ718" s="176"/>
      <c r="CK718" s="177"/>
      <c r="CL718" s="177"/>
    </row>
    <row r="719" customFormat="false" ht="12.75" hidden="false" customHeight="false" outlineLevel="0" collapsed="false">
      <c r="A719" s="197" t="s">
        <v>64</v>
      </c>
      <c r="B719" s="198"/>
      <c r="C719" s="199"/>
      <c r="D719" s="171" t="n">
        <v>12</v>
      </c>
      <c r="E719" s="172" t="s">
        <v>125</v>
      </c>
      <c r="F719" s="173" t="n">
        <f aca="false">SUM(H719:CJ719)</f>
        <v>0</v>
      </c>
      <c r="G719" s="174"/>
      <c r="H719" s="175"/>
      <c r="I719" s="176"/>
      <c r="J719" s="176"/>
      <c r="K719" s="176"/>
      <c r="L719" s="176"/>
      <c r="M719" s="176"/>
      <c r="N719" s="176"/>
      <c r="O719" s="176"/>
      <c r="P719" s="176"/>
      <c r="Q719" s="176"/>
      <c r="R719" s="176"/>
      <c r="S719" s="176"/>
      <c r="T719" s="176"/>
      <c r="U719" s="176"/>
      <c r="V719" s="176"/>
      <c r="W719" s="176"/>
      <c r="X719" s="176"/>
      <c r="Y719" s="176"/>
      <c r="Z719" s="176"/>
      <c r="AA719" s="176"/>
      <c r="AB719" s="176"/>
      <c r="AC719" s="176"/>
      <c r="AD719" s="176"/>
      <c r="AE719" s="176"/>
      <c r="AF719" s="176"/>
      <c r="AG719" s="176"/>
      <c r="AH719" s="176"/>
      <c r="AI719" s="176"/>
      <c r="AJ719" s="176"/>
      <c r="AK719" s="176"/>
      <c r="AL719" s="176"/>
      <c r="AM719" s="176"/>
      <c r="AN719" s="176"/>
      <c r="AO719" s="176"/>
      <c r="AP719" s="176"/>
      <c r="AQ719" s="176"/>
      <c r="AR719" s="176"/>
      <c r="AS719" s="176"/>
      <c r="AT719" s="176"/>
      <c r="AU719" s="176"/>
      <c r="AV719" s="176"/>
      <c r="AW719" s="176"/>
      <c r="AX719" s="176"/>
      <c r="AY719" s="176"/>
      <c r="AZ719" s="176"/>
      <c r="BA719" s="176"/>
      <c r="BB719" s="176"/>
      <c r="BC719" s="176"/>
      <c r="BD719" s="176"/>
      <c r="BE719" s="176"/>
      <c r="BF719" s="176"/>
      <c r="BG719" s="176"/>
      <c r="BH719" s="176"/>
      <c r="BI719" s="176"/>
      <c r="BJ719" s="176"/>
      <c r="BK719" s="176"/>
      <c r="BL719" s="176"/>
      <c r="BM719" s="176"/>
      <c r="BN719" s="176"/>
      <c r="BO719" s="176"/>
      <c r="BP719" s="176"/>
      <c r="BQ719" s="176"/>
      <c r="BR719" s="176"/>
      <c r="BS719" s="176"/>
      <c r="BT719" s="176"/>
      <c r="BU719" s="176"/>
      <c r="BV719" s="176"/>
      <c r="BW719" s="176"/>
      <c r="BX719" s="176"/>
      <c r="BY719" s="176"/>
      <c r="BZ719" s="176"/>
      <c r="CA719" s="176"/>
      <c r="CB719" s="176"/>
      <c r="CC719" s="176"/>
      <c r="CD719" s="176"/>
      <c r="CE719" s="176"/>
      <c r="CF719" s="176"/>
      <c r="CG719" s="176"/>
      <c r="CH719" s="176"/>
      <c r="CI719" s="176"/>
      <c r="CJ719" s="176"/>
      <c r="CK719" s="177"/>
      <c r="CL719" s="177"/>
    </row>
    <row r="720" customFormat="false" ht="12.75" hidden="false" customHeight="false" outlineLevel="0" collapsed="false">
      <c r="A720" s="197" t="s">
        <v>64</v>
      </c>
      <c r="B720" s="198"/>
      <c r="C720" s="199"/>
      <c r="D720" s="171" t="n">
        <v>13</v>
      </c>
      <c r="E720" s="172" t="s">
        <v>125</v>
      </c>
      <c r="F720" s="173" t="n">
        <f aca="false">SUM(H720:CJ720)</f>
        <v>0</v>
      </c>
      <c r="G720" s="174"/>
      <c r="H720" s="175"/>
      <c r="I720" s="176"/>
      <c r="J720" s="176"/>
      <c r="K720" s="176"/>
      <c r="L720" s="176"/>
      <c r="M720" s="176"/>
      <c r="N720" s="176"/>
      <c r="O720" s="176"/>
      <c r="P720" s="176"/>
      <c r="Q720" s="176"/>
      <c r="R720" s="176"/>
      <c r="S720" s="176"/>
      <c r="T720" s="176"/>
      <c r="U720" s="176"/>
      <c r="V720" s="176"/>
      <c r="W720" s="176"/>
      <c r="X720" s="176"/>
      <c r="Y720" s="176"/>
      <c r="Z720" s="176"/>
      <c r="AA720" s="176"/>
      <c r="AB720" s="176"/>
      <c r="AC720" s="176"/>
      <c r="AD720" s="176"/>
      <c r="AE720" s="176"/>
      <c r="AF720" s="176"/>
      <c r="AG720" s="176"/>
      <c r="AH720" s="176"/>
      <c r="AI720" s="176"/>
      <c r="AJ720" s="176"/>
      <c r="AK720" s="176"/>
      <c r="AL720" s="176"/>
      <c r="AM720" s="176"/>
      <c r="AN720" s="176"/>
      <c r="AO720" s="176"/>
      <c r="AP720" s="176"/>
      <c r="AQ720" s="176"/>
      <c r="AR720" s="176"/>
      <c r="AS720" s="176"/>
      <c r="AT720" s="176"/>
      <c r="AU720" s="176"/>
      <c r="AV720" s="176"/>
      <c r="AW720" s="176"/>
      <c r="AX720" s="176"/>
      <c r="AY720" s="176"/>
      <c r="AZ720" s="176"/>
      <c r="BA720" s="176"/>
      <c r="BB720" s="176"/>
      <c r="BC720" s="176"/>
      <c r="BD720" s="176"/>
      <c r="BE720" s="176"/>
      <c r="BF720" s="176"/>
      <c r="BG720" s="176"/>
      <c r="BH720" s="176"/>
      <c r="BI720" s="176"/>
      <c r="BJ720" s="176"/>
      <c r="BK720" s="176"/>
      <c r="BL720" s="176"/>
      <c r="BM720" s="176"/>
      <c r="BN720" s="176"/>
      <c r="BO720" s="176"/>
      <c r="BP720" s="176"/>
      <c r="BQ720" s="176"/>
      <c r="BR720" s="176"/>
      <c r="BS720" s="176"/>
      <c r="BT720" s="176"/>
      <c r="BU720" s="176"/>
      <c r="BV720" s="176"/>
      <c r="BW720" s="176"/>
      <c r="BX720" s="176"/>
      <c r="BY720" s="176"/>
      <c r="BZ720" s="176"/>
      <c r="CA720" s="176"/>
      <c r="CB720" s="176"/>
      <c r="CC720" s="176"/>
      <c r="CD720" s="176"/>
      <c r="CE720" s="176"/>
      <c r="CF720" s="176"/>
      <c r="CG720" s="176"/>
      <c r="CH720" s="176"/>
      <c r="CI720" s="176"/>
      <c r="CJ720" s="176"/>
      <c r="CK720" s="177"/>
      <c r="CL720" s="177"/>
    </row>
    <row r="721" customFormat="false" ht="12.75" hidden="false" customHeight="false" outlineLevel="0" collapsed="false">
      <c r="A721" s="197" t="s">
        <v>64</v>
      </c>
      <c r="B721" s="198"/>
      <c r="C721" s="199"/>
      <c r="D721" s="171" t="n">
        <v>14</v>
      </c>
      <c r="E721" s="172" t="s">
        <v>125</v>
      </c>
      <c r="F721" s="178" t="n">
        <f aca="false">SUM(H721:CJ721)</f>
        <v>0</v>
      </c>
      <c r="G721" s="179"/>
      <c r="H721" s="180"/>
      <c r="I721" s="181"/>
      <c r="J721" s="181"/>
      <c r="K721" s="181"/>
      <c r="L721" s="181"/>
      <c r="M721" s="181"/>
      <c r="N721" s="181"/>
      <c r="O721" s="181"/>
      <c r="P721" s="181"/>
      <c r="Q721" s="181"/>
      <c r="R721" s="181"/>
      <c r="S721" s="181"/>
      <c r="T721" s="181"/>
      <c r="U721" s="181"/>
      <c r="V721" s="181"/>
      <c r="W721" s="181"/>
      <c r="X721" s="181"/>
      <c r="Y721" s="181"/>
      <c r="Z721" s="181"/>
      <c r="AA721" s="181"/>
      <c r="AB721" s="181"/>
      <c r="AC721" s="181"/>
      <c r="AD721" s="181"/>
      <c r="AE721" s="181"/>
      <c r="AF721" s="181"/>
      <c r="AG721" s="181"/>
      <c r="AH721" s="181"/>
      <c r="AI721" s="181"/>
      <c r="AJ721" s="181"/>
      <c r="AK721" s="181"/>
      <c r="AL721" s="181"/>
      <c r="AM721" s="181"/>
      <c r="AN721" s="181"/>
      <c r="AO721" s="181"/>
      <c r="AP721" s="181"/>
      <c r="AQ721" s="181"/>
      <c r="AR721" s="181"/>
      <c r="AS721" s="181"/>
      <c r="AT721" s="181"/>
      <c r="AU721" s="181"/>
      <c r="AV721" s="181"/>
      <c r="AW721" s="181"/>
      <c r="AX721" s="181"/>
      <c r="AY721" s="181"/>
      <c r="AZ721" s="181"/>
      <c r="BA721" s="181"/>
      <c r="BB721" s="181"/>
      <c r="BC721" s="181"/>
      <c r="BD721" s="181"/>
      <c r="BE721" s="181"/>
      <c r="BF721" s="181"/>
      <c r="BG721" s="181"/>
      <c r="BH721" s="181"/>
      <c r="BI721" s="181"/>
      <c r="BJ721" s="181"/>
      <c r="BK721" s="181"/>
      <c r="BL721" s="181"/>
      <c r="BM721" s="181"/>
      <c r="BN721" s="181"/>
      <c r="BO721" s="181"/>
      <c r="BP721" s="181"/>
      <c r="BQ721" s="181"/>
      <c r="BR721" s="181"/>
      <c r="BS721" s="181"/>
      <c r="BT721" s="181"/>
      <c r="BU721" s="181"/>
      <c r="BV721" s="181"/>
      <c r="BW721" s="181"/>
      <c r="BX721" s="181"/>
      <c r="BY721" s="181"/>
      <c r="BZ721" s="181"/>
      <c r="CA721" s="181"/>
      <c r="CB721" s="181"/>
      <c r="CC721" s="181"/>
      <c r="CD721" s="181"/>
      <c r="CE721" s="181"/>
      <c r="CF721" s="181"/>
      <c r="CG721" s="181"/>
      <c r="CH721" s="181"/>
      <c r="CI721" s="181"/>
      <c r="CJ721" s="181"/>
      <c r="CK721" s="177"/>
      <c r="CL721" s="177"/>
    </row>
    <row r="722" customFormat="false" ht="12.75" hidden="false" customHeight="false" outlineLevel="0" collapsed="false">
      <c r="A722" s="197" t="s">
        <v>64</v>
      </c>
      <c r="B722" s="198"/>
      <c r="C722" s="199"/>
      <c r="D722" s="171" t="n">
        <v>15</v>
      </c>
      <c r="E722" s="172" t="s">
        <v>125</v>
      </c>
      <c r="F722" s="178" t="n">
        <f aca="false">SUM(H722:CJ722)</f>
        <v>0</v>
      </c>
      <c r="G722" s="179" t="n">
        <f aca="false">SUM(F716:F722)</f>
        <v>0</v>
      </c>
      <c r="H722" s="180"/>
      <c r="I722" s="181"/>
      <c r="J722" s="181"/>
      <c r="K722" s="181"/>
      <c r="L722" s="181"/>
      <c r="M722" s="181"/>
      <c r="N722" s="181"/>
      <c r="O722" s="181"/>
      <c r="P722" s="181"/>
      <c r="Q722" s="181"/>
      <c r="R722" s="181"/>
      <c r="S722" s="181"/>
      <c r="T722" s="181"/>
      <c r="U722" s="181"/>
      <c r="V722" s="181"/>
      <c r="W722" s="181"/>
      <c r="X722" s="181"/>
      <c r="Y722" s="181"/>
      <c r="Z722" s="181"/>
      <c r="AA722" s="181"/>
      <c r="AB722" s="181"/>
      <c r="AC722" s="181"/>
      <c r="AD722" s="181"/>
      <c r="AE722" s="181"/>
      <c r="AF722" s="181"/>
      <c r="AG722" s="181"/>
      <c r="AH722" s="181"/>
      <c r="AI722" s="181"/>
      <c r="AJ722" s="181"/>
      <c r="AK722" s="181"/>
      <c r="AL722" s="181"/>
      <c r="AM722" s="181"/>
      <c r="AN722" s="181"/>
      <c r="AO722" s="181"/>
      <c r="AP722" s="181"/>
      <c r="AQ722" s="181"/>
      <c r="AR722" s="181"/>
      <c r="AS722" s="181"/>
      <c r="AT722" s="181"/>
      <c r="AU722" s="181"/>
      <c r="AV722" s="181"/>
      <c r="AW722" s="181"/>
      <c r="AX722" s="181"/>
      <c r="AY722" s="181"/>
      <c r="AZ722" s="181"/>
      <c r="BA722" s="181"/>
      <c r="BB722" s="181"/>
      <c r="BC722" s="181"/>
      <c r="BD722" s="181"/>
      <c r="BE722" s="181"/>
      <c r="BF722" s="181"/>
      <c r="BG722" s="181"/>
      <c r="BH722" s="181"/>
      <c r="BI722" s="181"/>
      <c r="BJ722" s="181"/>
      <c r="BK722" s="181"/>
      <c r="BL722" s="181"/>
      <c r="BM722" s="181"/>
      <c r="BN722" s="181"/>
      <c r="BO722" s="181"/>
      <c r="BP722" s="181"/>
      <c r="BQ722" s="181"/>
      <c r="BR722" s="181"/>
      <c r="BS722" s="181"/>
      <c r="BT722" s="181"/>
      <c r="BU722" s="181"/>
      <c r="BV722" s="181"/>
      <c r="BW722" s="181"/>
      <c r="BX722" s="181"/>
      <c r="BY722" s="181"/>
      <c r="BZ722" s="181"/>
      <c r="CA722" s="181"/>
      <c r="CB722" s="181"/>
      <c r="CC722" s="181"/>
      <c r="CD722" s="181"/>
      <c r="CE722" s="181"/>
      <c r="CF722" s="181"/>
      <c r="CG722" s="181"/>
      <c r="CH722" s="181"/>
      <c r="CI722" s="181"/>
      <c r="CJ722" s="181"/>
      <c r="CK722" s="177"/>
      <c r="CL722" s="177"/>
    </row>
    <row r="723" customFormat="false" ht="12.75" hidden="false" customHeight="false" outlineLevel="0" collapsed="false">
      <c r="A723" s="197" t="s">
        <v>64</v>
      </c>
      <c r="B723" s="198"/>
      <c r="C723" s="199"/>
      <c r="D723" s="171" t="n">
        <v>16</v>
      </c>
      <c r="E723" s="172" t="s">
        <v>126</v>
      </c>
      <c r="F723" s="173" t="n">
        <f aca="false">SUM(H723:CJ723)</f>
        <v>0</v>
      </c>
      <c r="G723" s="174"/>
      <c r="H723" s="175"/>
      <c r="I723" s="176"/>
      <c r="J723" s="176"/>
      <c r="K723" s="176"/>
      <c r="L723" s="176"/>
      <c r="M723" s="176"/>
      <c r="N723" s="176"/>
      <c r="O723" s="176"/>
      <c r="P723" s="176"/>
      <c r="Q723" s="176"/>
      <c r="R723" s="176"/>
      <c r="S723" s="176"/>
      <c r="T723" s="176"/>
      <c r="U723" s="176"/>
      <c r="V723" s="176"/>
      <c r="W723" s="176"/>
      <c r="X723" s="176"/>
      <c r="Y723" s="176"/>
      <c r="Z723" s="176"/>
      <c r="AA723" s="176"/>
      <c r="AB723" s="176"/>
      <c r="AC723" s="176"/>
      <c r="AD723" s="176"/>
      <c r="AE723" s="176"/>
      <c r="AF723" s="176"/>
      <c r="AG723" s="176"/>
      <c r="AH723" s="176"/>
      <c r="AI723" s="176"/>
      <c r="AJ723" s="176"/>
      <c r="AK723" s="176"/>
      <c r="AL723" s="176"/>
      <c r="AM723" s="176"/>
      <c r="AN723" s="176"/>
      <c r="AO723" s="176"/>
      <c r="AP723" s="176"/>
      <c r="AQ723" s="176"/>
      <c r="AR723" s="176"/>
      <c r="AS723" s="176"/>
      <c r="AT723" s="176"/>
      <c r="AU723" s="176"/>
      <c r="AV723" s="176"/>
      <c r="AW723" s="176"/>
      <c r="AX723" s="176"/>
      <c r="AY723" s="176"/>
      <c r="AZ723" s="176"/>
      <c r="BA723" s="176"/>
      <c r="BB723" s="176"/>
      <c r="BC723" s="176"/>
      <c r="BD723" s="176"/>
      <c r="BE723" s="176"/>
      <c r="BF723" s="176"/>
      <c r="BG723" s="176"/>
      <c r="BH723" s="176"/>
      <c r="BI723" s="176"/>
      <c r="BJ723" s="176"/>
      <c r="BK723" s="176"/>
      <c r="BL723" s="176"/>
      <c r="BM723" s="176"/>
      <c r="BN723" s="176"/>
      <c r="BO723" s="176"/>
      <c r="BP723" s="176"/>
      <c r="BQ723" s="176"/>
      <c r="BR723" s="176"/>
      <c r="BS723" s="176"/>
      <c r="BT723" s="176"/>
      <c r="BU723" s="176"/>
      <c r="BV723" s="176"/>
      <c r="BW723" s="176"/>
      <c r="BX723" s="176"/>
      <c r="BY723" s="176"/>
      <c r="BZ723" s="176"/>
      <c r="CA723" s="176"/>
      <c r="CB723" s="176"/>
      <c r="CC723" s="176"/>
      <c r="CD723" s="176"/>
      <c r="CE723" s="176"/>
      <c r="CF723" s="176"/>
      <c r="CG723" s="176"/>
      <c r="CH723" s="176"/>
      <c r="CI723" s="176"/>
      <c r="CJ723" s="176"/>
      <c r="CK723" s="177"/>
      <c r="CL723" s="177"/>
    </row>
    <row r="724" customFormat="false" ht="12.75" hidden="false" customHeight="false" outlineLevel="0" collapsed="false">
      <c r="A724" s="197" t="s">
        <v>64</v>
      </c>
      <c r="B724" s="198"/>
      <c r="C724" s="199"/>
      <c r="D724" s="171" t="n">
        <v>17</v>
      </c>
      <c r="E724" s="172" t="s">
        <v>126</v>
      </c>
      <c r="F724" s="173" t="n">
        <f aca="false">SUM(H724:CJ724)</f>
        <v>0</v>
      </c>
      <c r="G724" s="174"/>
      <c r="H724" s="175"/>
      <c r="I724" s="176"/>
      <c r="J724" s="176"/>
      <c r="K724" s="176"/>
      <c r="L724" s="176"/>
      <c r="M724" s="176"/>
      <c r="N724" s="176"/>
      <c r="O724" s="176"/>
      <c r="P724" s="176"/>
      <c r="Q724" s="176"/>
      <c r="R724" s="176"/>
      <c r="S724" s="176"/>
      <c r="T724" s="176"/>
      <c r="U724" s="176"/>
      <c r="V724" s="176"/>
      <c r="W724" s="176"/>
      <c r="X724" s="176"/>
      <c r="Y724" s="176"/>
      <c r="Z724" s="176"/>
      <c r="AA724" s="176"/>
      <c r="AB724" s="176"/>
      <c r="AC724" s="176"/>
      <c r="AD724" s="176"/>
      <c r="AE724" s="176"/>
      <c r="AF724" s="176"/>
      <c r="AG724" s="176"/>
      <c r="AH724" s="176"/>
      <c r="AI724" s="176"/>
      <c r="AJ724" s="176"/>
      <c r="AK724" s="176"/>
      <c r="AL724" s="176"/>
      <c r="AM724" s="176"/>
      <c r="AN724" s="176"/>
      <c r="AO724" s="176"/>
      <c r="AP724" s="176"/>
      <c r="AQ724" s="176"/>
      <c r="AR724" s="176"/>
      <c r="AS724" s="176"/>
      <c r="AT724" s="176"/>
      <c r="AU724" s="176"/>
      <c r="AV724" s="176"/>
      <c r="AW724" s="176"/>
      <c r="AX724" s="176"/>
      <c r="AY724" s="176"/>
      <c r="AZ724" s="176"/>
      <c r="BA724" s="176"/>
      <c r="BB724" s="176"/>
      <c r="BC724" s="176"/>
      <c r="BD724" s="176"/>
      <c r="BE724" s="176"/>
      <c r="BF724" s="176"/>
      <c r="BG724" s="176"/>
      <c r="BH724" s="176"/>
      <c r="BI724" s="176"/>
      <c r="BJ724" s="176"/>
      <c r="BK724" s="176"/>
      <c r="BL724" s="176"/>
      <c r="BM724" s="176"/>
      <c r="BN724" s="176"/>
      <c r="BO724" s="176"/>
      <c r="BP724" s="176"/>
      <c r="BQ724" s="176"/>
      <c r="BR724" s="176"/>
      <c r="BS724" s="176"/>
      <c r="BT724" s="176"/>
      <c r="BU724" s="176"/>
      <c r="BV724" s="176"/>
      <c r="BW724" s="176"/>
      <c r="BX724" s="176"/>
      <c r="BY724" s="176"/>
      <c r="BZ724" s="176"/>
      <c r="CA724" s="176"/>
      <c r="CB724" s="176"/>
      <c r="CC724" s="176"/>
      <c r="CD724" s="176"/>
      <c r="CE724" s="176"/>
      <c r="CF724" s="176"/>
      <c r="CG724" s="176"/>
      <c r="CH724" s="176"/>
      <c r="CI724" s="176"/>
      <c r="CJ724" s="176"/>
      <c r="CK724" s="177"/>
      <c r="CL724" s="177"/>
    </row>
    <row r="725" customFormat="false" ht="12.75" hidden="false" customHeight="false" outlineLevel="0" collapsed="false">
      <c r="A725" s="197" t="s">
        <v>64</v>
      </c>
      <c r="B725" s="198"/>
      <c r="C725" s="199"/>
      <c r="D725" s="171" t="n">
        <v>18</v>
      </c>
      <c r="E725" s="172" t="s">
        <v>126</v>
      </c>
      <c r="F725" s="173" t="n">
        <f aca="false">SUM(H725:CJ725)</f>
        <v>0</v>
      </c>
      <c r="G725" s="174"/>
      <c r="H725" s="175"/>
      <c r="I725" s="176"/>
      <c r="J725" s="176"/>
      <c r="K725" s="176"/>
      <c r="L725" s="176"/>
      <c r="M725" s="176"/>
      <c r="N725" s="176"/>
      <c r="O725" s="176"/>
      <c r="P725" s="176"/>
      <c r="Q725" s="176"/>
      <c r="R725" s="176"/>
      <c r="S725" s="176"/>
      <c r="T725" s="176"/>
      <c r="U725" s="176"/>
      <c r="V725" s="176"/>
      <c r="W725" s="176"/>
      <c r="X725" s="176"/>
      <c r="Y725" s="176"/>
      <c r="Z725" s="176"/>
      <c r="AA725" s="176"/>
      <c r="AB725" s="176"/>
      <c r="AC725" s="176"/>
      <c r="AD725" s="176"/>
      <c r="AE725" s="176"/>
      <c r="AF725" s="176"/>
      <c r="AG725" s="176"/>
      <c r="AH725" s="176"/>
      <c r="AI725" s="176"/>
      <c r="AJ725" s="176"/>
      <c r="AK725" s="176"/>
      <c r="AL725" s="176"/>
      <c r="AM725" s="176"/>
      <c r="AN725" s="176"/>
      <c r="AO725" s="176"/>
      <c r="AP725" s="176"/>
      <c r="AQ725" s="176"/>
      <c r="AR725" s="176"/>
      <c r="AS725" s="176"/>
      <c r="AT725" s="176"/>
      <c r="AU725" s="176"/>
      <c r="AV725" s="176"/>
      <c r="AW725" s="176"/>
      <c r="AX725" s="176"/>
      <c r="AY725" s="176"/>
      <c r="AZ725" s="176"/>
      <c r="BA725" s="176"/>
      <c r="BB725" s="176"/>
      <c r="BC725" s="176"/>
      <c r="BD725" s="176"/>
      <c r="BE725" s="176"/>
      <c r="BF725" s="176"/>
      <c r="BG725" s="176"/>
      <c r="BH725" s="176"/>
      <c r="BI725" s="176"/>
      <c r="BJ725" s="176"/>
      <c r="BK725" s="176"/>
      <c r="BL725" s="176"/>
      <c r="BM725" s="176"/>
      <c r="BN725" s="176"/>
      <c r="BO725" s="176"/>
      <c r="BP725" s="176"/>
      <c r="BQ725" s="176"/>
      <c r="BR725" s="176"/>
      <c r="BS725" s="176"/>
      <c r="BT725" s="176"/>
      <c r="BU725" s="176"/>
      <c r="BV725" s="176"/>
      <c r="BW725" s="176"/>
      <c r="BX725" s="176"/>
      <c r="BY725" s="176"/>
      <c r="BZ725" s="176"/>
      <c r="CA725" s="176"/>
      <c r="CB725" s="176"/>
      <c r="CC725" s="176"/>
      <c r="CD725" s="176"/>
      <c r="CE725" s="176"/>
      <c r="CF725" s="176"/>
      <c r="CG725" s="176"/>
      <c r="CH725" s="176"/>
      <c r="CI725" s="176"/>
      <c r="CJ725" s="176"/>
      <c r="CK725" s="177"/>
      <c r="CL725" s="177"/>
    </row>
    <row r="726" customFormat="false" ht="12.75" hidden="false" customHeight="false" outlineLevel="0" collapsed="false">
      <c r="A726" s="197" t="s">
        <v>64</v>
      </c>
      <c r="B726" s="198"/>
      <c r="C726" s="199"/>
      <c r="D726" s="171" t="n">
        <v>19</v>
      </c>
      <c r="E726" s="172" t="s">
        <v>126</v>
      </c>
      <c r="F726" s="173" t="n">
        <f aca="false">SUM(H726:CJ726)</f>
        <v>0</v>
      </c>
      <c r="G726" s="174"/>
      <c r="H726" s="175"/>
      <c r="I726" s="176"/>
      <c r="J726" s="176"/>
      <c r="K726" s="176"/>
      <c r="L726" s="176"/>
      <c r="M726" s="176"/>
      <c r="N726" s="176"/>
      <c r="O726" s="176"/>
      <c r="P726" s="176"/>
      <c r="Q726" s="176"/>
      <c r="R726" s="176"/>
      <c r="S726" s="176"/>
      <c r="T726" s="176"/>
      <c r="U726" s="176"/>
      <c r="V726" s="176"/>
      <c r="W726" s="176"/>
      <c r="X726" s="176"/>
      <c r="Y726" s="176"/>
      <c r="Z726" s="176"/>
      <c r="AA726" s="176"/>
      <c r="AB726" s="176"/>
      <c r="AC726" s="176"/>
      <c r="AD726" s="176"/>
      <c r="AE726" s="176"/>
      <c r="AF726" s="176"/>
      <c r="AG726" s="176"/>
      <c r="AH726" s="176"/>
      <c r="AI726" s="176"/>
      <c r="AJ726" s="176"/>
      <c r="AK726" s="176"/>
      <c r="AL726" s="176"/>
      <c r="AM726" s="176"/>
      <c r="AN726" s="176"/>
      <c r="AO726" s="176"/>
      <c r="AP726" s="176"/>
      <c r="AQ726" s="176"/>
      <c r="AR726" s="176"/>
      <c r="AS726" s="176"/>
      <c r="AT726" s="176"/>
      <c r="AU726" s="176"/>
      <c r="AV726" s="176"/>
      <c r="AW726" s="176"/>
      <c r="AX726" s="176"/>
      <c r="AY726" s="176"/>
      <c r="AZ726" s="176"/>
      <c r="BA726" s="176"/>
      <c r="BB726" s="176"/>
      <c r="BC726" s="176"/>
      <c r="BD726" s="176"/>
      <c r="BE726" s="176"/>
      <c r="BF726" s="176"/>
      <c r="BG726" s="176"/>
      <c r="BH726" s="176"/>
      <c r="BI726" s="176"/>
      <c r="BJ726" s="176"/>
      <c r="BK726" s="176"/>
      <c r="BL726" s="176"/>
      <c r="BM726" s="176"/>
      <c r="BN726" s="176"/>
      <c r="BO726" s="176"/>
      <c r="BP726" s="176"/>
      <c r="BQ726" s="176"/>
      <c r="BR726" s="176"/>
      <c r="BS726" s="176"/>
      <c r="BT726" s="176"/>
      <c r="BU726" s="176"/>
      <c r="BV726" s="176"/>
      <c r="BW726" s="176"/>
      <c r="BX726" s="176"/>
      <c r="BY726" s="176"/>
      <c r="BZ726" s="176"/>
      <c r="CA726" s="176"/>
      <c r="CB726" s="176"/>
      <c r="CC726" s="176"/>
      <c r="CD726" s="176"/>
      <c r="CE726" s="176"/>
      <c r="CF726" s="176"/>
      <c r="CG726" s="176"/>
      <c r="CH726" s="176"/>
      <c r="CI726" s="176"/>
      <c r="CJ726" s="176"/>
      <c r="CK726" s="177"/>
      <c r="CL726" s="177"/>
    </row>
    <row r="727" customFormat="false" ht="12.75" hidden="false" customHeight="false" outlineLevel="0" collapsed="false">
      <c r="A727" s="197" t="s">
        <v>64</v>
      </c>
      <c r="B727" s="198"/>
      <c r="C727" s="199"/>
      <c r="D727" s="171" t="n">
        <v>20</v>
      </c>
      <c r="E727" s="172" t="s">
        <v>126</v>
      </c>
      <c r="F727" s="173" t="n">
        <f aca="false">SUM(H727:CJ727)</f>
        <v>0</v>
      </c>
      <c r="G727" s="174"/>
      <c r="H727" s="175"/>
      <c r="I727" s="176"/>
      <c r="J727" s="176"/>
      <c r="K727" s="176"/>
      <c r="L727" s="176"/>
      <c r="M727" s="176"/>
      <c r="N727" s="176"/>
      <c r="O727" s="176"/>
      <c r="P727" s="176"/>
      <c r="Q727" s="176"/>
      <c r="R727" s="176"/>
      <c r="S727" s="176"/>
      <c r="T727" s="176"/>
      <c r="U727" s="176"/>
      <c r="V727" s="176"/>
      <c r="W727" s="176"/>
      <c r="X727" s="176"/>
      <c r="Y727" s="176"/>
      <c r="Z727" s="176"/>
      <c r="AA727" s="176"/>
      <c r="AB727" s="176"/>
      <c r="AC727" s="176"/>
      <c r="AD727" s="176"/>
      <c r="AE727" s="176"/>
      <c r="AF727" s="176"/>
      <c r="AG727" s="176"/>
      <c r="AH727" s="176"/>
      <c r="AI727" s="176"/>
      <c r="AJ727" s="176"/>
      <c r="AK727" s="176"/>
      <c r="AL727" s="176"/>
      <c r="AM727" s="176"/>
      <c r="AN727" s="176"/>
      <c r="AO727" s="176"/>
      <c r="AP727" s="176"/>
      <c r="AQ727" s="176"/>
      <c r="AR727" s="176"/>
      <c r="AS727" s="176"/>
      <c r="AT727" s="176"/>
      <c r="AU727" s="176"/>
      <c r="AV727" s="176"/>
      <c r="AW727" s="176"/>
      <c r="AX727" s="176"/>
      <c r="AY727" s="176"/>
      <c r="AZ727" s="176"/>
      <c r="BA727" s="176"/>
      <c r="BB727" s="176"/>
      <c r="BC727" s="176"/>
      <c r="BD727" s="176"/>
      <c r="BE727" s="176"/>
      <c r="BF727" s="176"/>
      <c r="BG727" s="176"/>
      <c r="BH727" s="176"/>
      <c r="BI727" s="176"/>
      <c r="BJ727" s="176"/>
      <c r="BK727" s="176"/>
      <c r="BL727" s="176"/>
      <c r="BM727" s="176"/>
      <c r="BN727" s="176"/>
      <c r="BO727" s="176"/>
      <c r="BP727" s="176"/>
      <c r="BQ727" s="176"/>
      <c r="BR727" s="176"/>
      <c r="BS727" s="176"/>
      <c r="BT727" s="176"/>
      <c r="BU727" s="176"/>
      <c r="BV727" s="176"/>
      <c r="BW727" s="176"/>
      <c r="BX727" s="176"/>
      <c r="BY727" s="176"/>
      <c r="BZ727" s="176"/>
      <c r="CA727" s="176"/>
      <c r="CB727" s="176"/>
      <c r="CC727" s="176"/>
      <c r="CD727" s="176"/>
      <c r="CE727" s="176"/>
      <c r="CF727" s="176"/>
      <c r="CG727" s="176"/>
      <c r="CH727" s="176"/>
      <c r="CI727" s="176"/>
      <c r="CJ727" s="176"/>
      <c r="CK727" s="177"/>
      <c r="CL727" s="177"/>
    </row>
    <row r="728" customFormat="false" ht="12.75" hidden="false" customHeight="false" outlineLevel="0" collapsed="false">
      <c r="A728" s="197" t="s">
        <v>64</v>
      </c>
      <c r="B728" s="198"/>
      <c r="C728" s="199"/>
      <c r="D728" s="171" t="n">
        <v>21</v>
      </c>
      <c r="E728" s="172" t="s">
        <v>126</v>
      </c>
      <c r="F728" s="178" t="n">
        <f aca="false">SUM(H728:CJ728)</f>
        <v>0</v>
      </c>
      <c r="G728" s="179"/>
      <c r="H728" s="180"/>
      <c r="I728" s="181"/>
      <c r="J728" s="181"/>
      <c r="K728" s="181"/>
      <c r="L728" s="181"/>
      <c r="M728" s="181"/>
      <c r="N728" s="181"/>
      <c r="O728" s="181"/>
      <c r="P728" s="181"/>
      <c r="Q728" s="181"/>
      <c r="R728" s="181"/>
      <c r="S728" s="181"/>
      <c r="T728" s="181"/>
      <c r="U728" s="181"/>
      <c r="V728" s="181"/>
      <c r="W728" s="181"/>
      <c r="X728" s="181"/>
      <c r="Y728" s="181"/>
      <c r="Z728" s="181"/>
      <c r="AA728" s="181"/>
      <c r="AB728" s="181"/>
      <c r="AC728" s="181"/>
      <c r="AD728" s="181"/>
      <c r="AE728" s="181"/>
      <c r="AF728" s="181"/>
      <c r="AG728" s="181"/>
      <c r="AH728" s="181"/>
      <c r="AI728" s="181"/>
      <c r="AJ728" s="181"/>
      <c r="AK728" s="181"/>
      <c r="AL728" s="181"/>
      <c r="AM728" s="181"/>
      <c r="AN728" s="181"/>
      <c r="AO728" s="181"/>
      <c r="AP728" s="181"/>
      <c r="AQ728" s="181"/>
      <c r="AR728" s="181"/>
      <c r="AS728" s="181"/>
      <c r="AT728" s="181"/>
      <c r="AU728" s="181"/>
      <c r="AV728" s="181"/>
      <c r="AW728" s="181"/>
      <c r="AX728" s="181"/>
      <c r="AY728" s="181"/>
      <c r="AZ728" s="181"/>
      <c r="BA728" s="181"/>
      <c r="BB728" s="181"/>
      <c r="BC728" s="181"/>
      <c r="BD728" s="181"/>
      <c r="BE728" s="181"/>
      <c r="BF728" s="181"/>
      <c r="BG728" s="181"/>
      <c r="BH728" s="181"/>
      <c r="BI728" s="181"/>
      <c r="BJ728" s="181"/>
      <c r="BK728" s="181"/>
      <c r="BL728" s="181"/>
      <c r="BM728" s="181"/>
      <c r="BN728" s="181"/>
      <c r="BO728" s="181"/>
      <c r="BP728" s="181"/>
      <c r="BQ728" s="181"/>
      <c r="BR728" s="181"/>
      <c r="BS728" s="181"/>
      <c r="BT728" s="181"/>
      <c r="BU728" s="181"/>
      <c r="BV728" s="181"/>
      <c r="BW728" s="181"/>
      <c r="BX728" s="181"/>
      <c r="BY728" s="181"/>
      <c r="BZ728" s="181"/>
      <c r="CA728" s="181"/>
      <c r="CB728" s="181"/>
      <c r="CC728" s="181"/>
      <c r="CD728" s="181"/>
      <c r="CE728" s="181"/>
      <c r="CF728" s="181"/>
      <c r="CG728" s="181"/>
      <c r="CH728" s="181"/>
      <c r="CI728" s="181"/>
      <c r="CJ728" s="181"/>
      <c r="CK728" s="177"/>
      <c r="CL728" s="177"/>
    </row>
    <row r="729" customFormat="false" ht="12.75" hidden="false" customHeight="false" outlineLevel="0" collapsed="false">
      <c r="A729" s="197" t="s">
        <v>64</v>
      </c>
      <c r="B729" s="198"/>
      <c r="C729" s="199"/>
      <c r="D729" s="171" t="n">
        <v>22</v>
      </c>
      <c r="E729" s="172" t="s">
        <v>126</v>
      </c>
      <c r="F729" s="178" t="n">
        <f aca="false">SUM(H729:CJ729)</f>
        <v>0</v>
      </c>
      <c r="G729" s="179" t="n">
        <f aca="false">SUM(F723:F729)</f>
        <v>0</v>
      </c>
      <c r="H729" s="180"/>
      <c r="I729" s="181"/>
      <c r="J729" s="181"/>
      <c r="K729" s="181"/>
      <c r="L729" s="181"/>
      <c r="M729" s="181"/>
      <c r="N729" s="181"/>
      <c r="O729" s="181"/>
      <c r="P729" s="181"/>
      <c r="Q729" s="181"/>
      <c r="R729" s="181"/>
      <c r="S729" s="181"/>
      <c r="T729" s="181"/>
      <c r="U729" s="181"/>
      <c r="V729" s="181"/>
      <c r="W729" s="181"/>
      <c r="X729" s="181"/>
      <c r="Y729" s="181"/>
      <c r="Z729" s="181"/>
      <c r="AA729" s="181"/>
      <c r="AB729" s="181"/>
      <c r="AC729" s="181"/>
      <c r="AD729" s="181"/>
      <c r="AE729" s="181"/>
      <c r="AF729" s="181"/>
      <c r="AG729" s="181"/>
      <c r="AH729" s="181"/>
      <c r="AI729" s="181"/>
      <c r="AJ729" s="181"/>
      <c r="AK729" s="181"/>
      <c r="AL729" s="181"/>
      <c r="AM729" s="181"/>
      <c r="AN729" s="181"/>
      <c r="AO729" s="181"/>
      <c r="AP729" s="181"/>
      <c r="AQ729" s="181"/>
      <c r="AR729" s="181"/>
      <c r="AS729" s="181"/>
      <c r="AT729" s="181"/>
      <c r="AU729" s="181"/>
      <c r="AV729" s="181"/>
      <c r="AW729" s="181"/>
      <c r="AX729" s="181"/>
      <c r="AY729" s="181"/>
      <c r="AZ729" s="181"/>
      <c r="BA729" s="181"/>
      <c r="BB729" s="181"/>
      <c r="BC729" s="181"/>
      <c r="BD729" s="181"/>
      <c r="BE729" s="181"/>
      <c r="BF729" s="181"/>
      <c r="BG729" s="181"/>
      <c r="BH729" s="181"/>
      <c r="BI729" s="181"/>
      <c r="BJ729" s="181"/>
      <c r="BK729" s="181"/>
      <c r="BL729" s="181"/>
      <c r="BM729" s="181"/>
      <c r="BN729" s="181"/>
      <c r="BO729" s="181"/>
      <c r="BP729" s="181"/>
      <c r="BQ729" s="181"/>
      <c r="BR729" s="181"/>
      <c r="BS729" s="181"/>
      <c r="BT729" s="181"/>
      <c r="BU729" s="181"/>
      <c r="BV729" s="181"/>
      <c r="BW729" s="181"/>
      <c r="BX729" s="181"/>
      <c r="BY729" s="181"/>
      <c r="BZ729" s="181"/>
      <c r="CA729" s="181"/>
      <c r="CB729" s="181"/>
      <c r="CC729" s="181"/>
      <c r="CD729" s="181"/>
      <c r="CE729" s="181"/>
      <c r="CF729" s="181"/>
      <c r="CG729" s="181"/>
      <c r="CH729" s="181"/>
      <c r="CI729" s="181"/>
      <c r="CJ729" s="181"/>
      <c r="CK729" s="177"/>
      <c r="CL729" s="177"/>
    </row>
    <row r="730" customFormat="false" ht="12.75" hidden="false" customHeight="false" outlineLevel="0" collapsed="false">
      <c r="A730" s="197" t="s">
        <v>64</v>
      </c>
      <c r="B730" s="198"/>
      <c r="C730" s="199"/>
      <c r="D730" s="171" t="n">
        <v>23</v>
      </c>
      <c r="E730" s="172" t="s">
        <v>127</v>
      </c>
      <c r="F730" s="173" t="n">
        <f aca="false">SUM(H730:CJ730)</f>
        <v>0</v>
      </c>
      <c r="G730" s="174"/>
      <c r="H730" s="175"/>
      <c r="I730" s="176"/>
      <c r="J730" s="176"/>
      <c r="K730" s="176"/>
      <c r="L730" s="176"/>
      <c r="M730" s="176"/>
      <c r="N730" s="176"/>
      <c r="O730" s="176"/>
      <c r="P730" s="176"/>
      <c r="Q730" s="176"/>
      <c r="R730" s="176"/>
      <c r="S730" s="176"/>
      <c r="T730" s="176"/>
      <c r="U730" s="176"/>
      <c r="V730" s="176"/>
      <c r="W730" s="176"/>
      <c r="X730" s="176"/>
      <c r="Y730" s="176"/>
      <c r="Z730" s="176"/>
      <c r="AA730" s="176"/>
      <c r="AB730" s="176"/>
      <c r="AC730" s="176"/>
      <c r="AD730" s="176"/>
      <c r="AE730" s="176"/>
      <c r="AF730" s="176"/>
      <c r="AG730" s="176"/>
      <c r="AH730" s="176"/>
      <c r="AI730" s="176"/>
      <c r="AJ730" s="176"/>
      <c r="AK730" s="176"/>
      <c r="AL730" s="176"/>
      <c r="AM730" s="176"/>
      <c r="AN730" s="176"/>
      <c r="AO730" s="176"/>
      <c r="AP730" s="176"/>
      <c r="AQ730" s="176"/>
      <c r="AR730" s="176"/>
      <c r="AS730" s="176"/>
      <c r="AT730" s="176"/>
      <c r="AU730" s="176"/>
      <c r="AV730" s="176"/>
      <c r="AW730" s="176"/>
      <c r="AX730" s="176"/>
      <c r="AY730" s="176"/>
      <c r="AZ730" s="176"/>
      <c r="BA730" s="176"/>
      <c r="BB730" s="176"/>
      <c r="BC730" s="176"/>
      <c r="BD730" s="176"/>
      <c r="BE730" s="176"/>
      <c r="BF730" s="176"/>
      <c r="BG730" s="176"/>
      <c r="BH730" s="176"/>
      <c r="BI730" s="176"/>
      <c r="BJ730" s="176"/>
      <c r="BK730" s="176"/>
      <c r="BL730" s="176"/>
      <c r="BM730" s="176"/>
      <c r="BN730" s="176"/>
      <c r="BO730" s="176"/>
      <c r="BP730" s="176"/>
      <c r="BQ730" s="176"/>
      <c r="BR730" s="176"/>
      <c r="BS730" s="176"/>
      <c r="BT730" s="176"/>
      <c r="BU730" s="176"/>
      <c r="BV730" s="176"/>
      <c r="BW730" s="176"/>
      <c r="BX730" s="176"/>
      <c r="BY730" s="176"/>
      <c r="BZ730" s="176"/>
      <c r="CA730" s="176"/>
      <c r="CB730" s="176"/>
      <c r="CC730" s="176"/>
      <c r="CD730" s="176"/>
      <c r="CE730" s="176"/>
      <c r="CF730" s="176"/>
      <c r="CG730" s="176"/>
      <c r="CH730" s="176"/>
      <c r="CI730" s="176"/>
      <c r="CJ730" s="176"/>
      <c r="CK730" s="177"/>
      <c r="CL730" s="177"/>
    </row>
    <row r="731" customFormat="false" ht="12.75" hidden="false" customHeight="false" outlineLevel="0" collapsed="false">
      <c r="A731" s="197" t="s">
        <v>64</v>
      </c>
      <c r="B731" s="198"/>
      <c r="C731" s="199"/>
      <c r="D731" s="171" t="n">
        <v>24</v>
      </c>
      <c r="E731" s="172" t="s">
        <v>127</v>
      </c>
      <c r="F731" s="173" t="n">
        <f aca="false">SUM(H731:CJ731)</f>
        <v>0</v>
      </c>
      <c r="G731" s="174"/>
      <c r="H731" s="175"/>
      <c r="I731" s="176"/>
      <c r="J731" s="176"/>
      <c r="K731" s="176"/>
      <c r="L731" s="176"/>
      <c r="M731" s="176"/>
      <c r="N731" s="176"/>
      <c r="O731" s="176"/>
      <c r="P731" s="176"/>
      <c r="Q731" s="176"/>
      <c r="R731" s="176"/>
      <c r="S731" s="176"/>
      <c r="T731" s="176"/>
      <c r="U731" s="176"/>
      <c r="V731" s="176"/>
      <c r="W731" s="176"/>
      <c r="X731" s="176"/>
      <c r="Y731" s="176"/>
      <c r="Z731" s="176"/>
      <c r="AA731" s="176"/>
      <c r="AB731" s="176"/>
      <c r="AC731" s="176"/>
      <c r="AD731" s="176"/>
      <c r="AE731" s="176"/>
      <c r="AF731" s="176"/>
      <c r="AG731" s="176"/>
      <c r="AH731" s="176"/>
      <c r="AI731" s="176"/>
      <c r="AJ731" s="176"/>
      <c r="AK731" s="176"/>
      <c r="AL731" s="176"/>
      <c r="AM731" s="176"/>
      <c r="AN731" s="176"/>
      <c r="AO731" s="176"/>
      <c r="AP731" s="176"/>
      <c r="AQ731" s="176"/>
      <c r="AR731" s="176"/>
      <c r="AS731" s="176"/>
      <c r="AT731" s="176"/>
      <c r="AU731" s="176"/>
      <c r="AV731" s="176"/>
      <c r="AW731" s="176"/>
      <c r="AX731" s="176"/>
      <c r="AY731" s="176"/>
      <c r="AZ731" s="176"/>
      <c r="BA731" s="176"/>
      <c r="BB731" s="176"/>
      <c r="BC731" s="176"/>
      <c r="BD731" s="176"/>
      <c r="BE731" s="176"/>
      <c r="BF731" s="176"/>
      <c r="BG731" s="176"/>
      <c r="BH731" s="176"/>
      <c r="BI731" s="176"/>
      <c r="BJ731" s="176"/>
      <c r="BK731" s="176"/>
      <c r="BL731" s="176"/>
      <c r="BM731" s="176"/>
      <c r="BN731" s="176"/>
      <c r="BO731" s="176"/>
      <c r="BP731" s="176"/>
      <c r="BQ731" s="176"/>
      <c r="BR731" s="176"/>
      <c r="BS731" s="176"/>
      <c r="BT731" s="176"/>
      <c r="BU731" s="176"/>
      <c r="BV731" s="176"/>
      <c r="BW731" s="176"/>
      <c r="BX731" s="176"/>
      <c r="BY731" s="176"/>
      <c r="BZ731" s="176"/>
      <c r="CA731" s="176"/>
      <c r="CB731" s="176"/>
      <c r="CC731" s="176"/>
      <c r="CD731" s="176"/>
      <c r="CE731" s="176"/>
      <c r="CF731" s="176"/>
      <c r="CG731" s="176"/>
      <c r="CH731" s="176"/>
      <c r="CI731" s="176"/>
      <c r="CJ731" s="176"/>
      <c r="CK731" s="177"/>
      <c r="CL731" s="177"/>
    </row>
    <row r="732" customFormat="false" ht="12.75" hidden="false" customHeight="false" outlineLevel="0" collapsed="false">
      <c r="A732" s="197" t="s">
        <v>64</v>
      </c>
      <c r="B732" s="198"/>
      <c r="C732" s="199"/>
      <c r="D732" s="171" t="n">
        <v>25</v>
      </c>
      <c r="E732" s="172" t="s">
        <v>127</v>
      </c>
      <c r="F732" s="173" t="n">
        <f aca="false">SUM(H732:CJ732)</f>
        <v>0</v>
      </c>
      <c r="G732" s="174"/>
      <c r="H732" s="175"/>
      <c r="I732" s="176"/>
      <c r="J732" s="176"/>
      <c r="K732" s="176"/>
      <c r="L732" s="176"/>
      <c r="M732" s="176"/>
      <c r="N732" s="176"/>
      <c r="O732" s="176"/>
      <c r="P732" s="176"/>
      <c r="Q732" s="176"/>
      <c r="R732" s="176"/>
      <c r="S732" s="176"/>
      <c r="T732" s="176"/>
      <c r="U732" s="176"/>
      <c r="V732" s="176"/>
      <c r="W732" s="176"/>
      <c r="X732" s="176"/>
      <c r="Y732" s="176"/>
      <c r="Z732" s="176"/>
      <c r="AA732" s="176"/>
      <c r="AB732" s="176"/>
      <c r="AC732" s="176"/>
      <c r="AD732" s="176"/>
      <c r="AE732" s="176"/>
      <c r="AF732" s="176"/>
      <c r="AG732" s="176"/>
      <c r="AH732" s="176"/>
      <c r="AI732" s="176"/>
      <c r="AJ732" s="176"/>
      <c r="AK732" s="176"/>
      <c r="AL732" s="176"/>
      <c r="AM732" s="176"/>
      <c r="AN732" s="176"/>
      <c r="AO732" s="176"/>
      <c r="AP732" s="176"/>
      <c r="AQ732" s="176"/>
      <c r="AR732" s="176"/>
      <c r="AS732" s="176"/>
      <c r="AT732" s="176"/>
      <c r="AU732" s="176"/>
      <c r="AV732" s="176"/>
      <c r="AW732" s="176"/>
      <c r="AX732" s="176"/>
      <c r="AY732" s="176"/>
      <c r="AZ732" s="176"/>
      <c r="BA732" s="176"/>
      <c r="BB732" s="176"/>
      <c r="BC732" s="176"/>
      <c r="BD732" s="176"/>
      <c r="BE732" s="176"/>
      <c r="BF732" s="176"/>
      <c r="BG732" s="176"/>
      <c r="BH732" s="176"/>
      <c r="BI732" s="176"/>
      <c r="BJ732" s="176"/>
      <c r="BK732" s="176"/>
      <c r="BL732" s="176"/>
      <c r="BM732" s="176"/>
      <c r="BN732" s="176"/>
      <c r="BO732" s="176"/>
      <c r="BP732" s="176"/>
      <c r="BQ732" s="176"/>
      <c r="BR732" s="176"/>
      <c r="BS732" s="176"/>
      <c r="BT732" s="176"/>
      <c r="BU732" s="176"/>
      <c r="BV732" s="176"/>
      <c r="BW732" s="176"/>
      <c r="BX732" s="176"/>
      <c r="BY732" s="176"/>
      <c r="BZ732" s="176"/>
      <c r="CA732" s="176"/>
      <c r="CB732" s="176"/>
      <c r="CC732" s="176"/>
      <c r="CD732" s="176"/>
      <c r="CE732" s="176"/>
      <c r="CF732" s="176"/>
      <c r="CG732" s="176"/>
      <c r="CH732" s="176"/>
      <c r="CI732" s="176"/>
      <c r="CJ732" s="176"/>
      <c r="CK732" s="177"/>
      <c r="CL732" s="177"/>
    </row>
    <row r="733" customFormat="false" ht="12.75" hidden="false" customHeight="false" outlineLevel="0" collapsed="false">
      <c r="A733" s="197" t="s">
        <v>64</v>
      </c>
      <c r="B733" s="198"/>
      <c r="C733" s="199"/>
      <c r="D733" s="171" t="n">
        <v>26</v>
      </c>
      <c r="E733" s="172" t="s">
        <v>127</v>
      </c>
      <c r="F733" s="173" t="n">
        <f aca="false">SUM(H733:CJ733)</f>
        <v>0</v>
      </c>
      <c r="G733" s="174"/>
      <c r="H733" s="175"/>
      <c r="I733" s="176"/>
      <c r="J733" s="176"/>
      <c r="K733" s="176"/>
      <c r="L733" s="176"/>
      <c r="M733" s="176"/>
      <c r="N733" s="176"/>
      <c r="O733" s="176"/>
      <c r="P733" s="176"/>
      <c r="Q733" s="176"/>
      <c r="R733" s="176"/>
      <c r="S733" s="176"/>
      <c r="T733" s="176"/>
      <c r="U733" s="176"/>
      <c r="V733" s="176"/>
      <c r="W733" s="176"/>
      <c r="X733" s="176"/>
      <c r="Y733" s="176"/>
      <c r="Z733" s="176"/>
      <c r="AA733" s="176"/>
      <c r="AB733" s="176"/>
      <c r="AC733" s="176"/>
      <c r="AD733" s="176"/>
      <c r="AE733" s="176"/>
      <c r="AF733" s="176"/>
      <c r="AG733" s="176"/>
      <c r="AH733" s="176"/>
      <c r="AI733" s="176"/>
      <c r="AJ733" s="176"/>
      <c r="AK733" s="176"/>
      <c r="AL733" s="176"/>
      <c r="AM733" s="176"/>
      <c r="AN733" s="176"/>
      <c r="AO733" s="176"/>
      <c r="AP733" s="176"/>
      <c r="AQ733" s="176"/>
      <c r="AR733" s="176"/>
      <c r="AS733" s="176"/>
      <c r="AT733" s="176"/>
      <c r="AU733" s="176"/>
      <c r="AV733" s="176"/>
      <c r="AW733" s="176"/>
      <c r="AX733" s="176"/>
      <c r="AY733" s="176"/>
      <c r="AZ733" s="176"/>
      <c r="BA733" s="176"/>
      <c r="BB733" s="176"/>
      <c r="BC733" s="176"/>
      <c r="BD733" s="176"/>
      <c r="BE733" s="176"/>
      <c r="BF733" s="176"/>
      <c r="BG733" s="176"/>
      <c r="BH733" s="176"/>
      <c r="BI733" s="176"/>
      <c r="BJ733" s="176"/>
      <c r="BK733" s="176"/>
      <c r="BL733" s="176"/>
      <c r="BM733" s="176"/>
      <c r="BN733" s="176"/>
      <c r="BO733" s="176"/>
      <c r="BP733" s="176"/>
      <c r="BQ733" s="176"/>
      <c r="BR733" s="176"/>
      <c r="BS733" s="176"/>
      <c r="BT733" s="176"/>
      <c r="BU733" s="176"/>
      <c r="BV733" s="176"/>
      <c r="BW733" s="176"/>
      <c r="BX733" s="176"/>
      <c r="BY733" s="176"/>
      <c r="BZ733" s="176"/>
      <c r="CA733" s="176"/>
      <c r="CB733" s="176"/>
      <c r="CC733" s="176"/>
      <c r="CD733" s="176"/>
      <c r="CE733" s="176"/>
      <c r="CF733" s="176"/>
      <c r="CG733" s="176"/>
      <c r="CH733" s="176"/>
      <c r="CI733" s="176"/>
      <c r="CJ733" s="176"/>
      <c r="CK733" s="177"/>
      <c r="CL733" s="177"/>
    </row>
    <row r="734" customFormat="false" ht="12.75" hidden="false" customHeight="false" outlineLevel="0" collapsed="false">
      <c r="A734" s="197" t="s">
        <v>64</v>
      </c>
      <c r="B734" s="198"/>
      <c r="C734" s="199"/>
      <c r="D734" s="171" t="n">
        <v>27</v>
      </c>
      <c r="E734" s="172" t="s">
        <v>127</v>
      </c>
      <c r="F734" s="173" t="n">
        <f aca="false">SUM(H734:CJ734)</f>
        <v>0</v>
      </c>
      <c r="G734" s="174"/>
      <c r="H734" s="175"/>
      <c r="I734" s="176"/>
      <c r="J734" s="176"/>
      <c r="K734" s="176"/>
      <c r="L734" s="176"/>
      <c r="M734" s="176"/>
      <c r="N734" s="176"/>
      <c r="O734" s="176"/>
      <c r="P734" s="176"/>
      <c r="Q734" s="176"/>
      <c r="R734" s="176"/>
      <c r="S734" s="176"/>
      <c r="T734" s="176"/>
      <c r="U734" s="176"/>
      <c r="V734" s="176"/>
      <c r="W734" s="176"/>
      <c r="X734" s="176"/>
      <c r="Y734" s="176"/>
      <c r="Z734" s="176"/>
      <c r="AA734" s="176"/>
      <c r="AB734" s="176"/>
      <c r="AC734" s="176"/>
      <c r="AD734" s="176"/>
      <c r="AE734" s="176"/>
      <c r="AF734" s="176"/>
      <c r="AG734" s="176"/>
      <c r="AH734" s="176"/>
      <c r="AI734" s="176"/>
      <c r="AJ734" s="176"/>
      <c r="AK734" s="176"/>
      <c r="AL734" s="176"/>
      <c r="AM734" s="176"/>
      <c r="AN734" s="176"/>
      <c r="AO734" s="176"/>
      <c r="AP734" s="176"/>
      <c r="AQ734" s="176"/>
      <c r="AR734" s="176"/>
      <c r="AS734" s="176"/>
      <c r="AT734" s="176"/>
      <c r="AU734" s="176"/>
      <c r="AV734" s="176"/>
      <c r="AW734" s="176"/>
      <c r="AX734" s="176"/>
      <c r="AY734" s="176"/>
      <c r="AZ734" s="176"/>
      <c r="BA734" s="176"/>
      <c r="BB734" s="176"/>
      <c r="BC734" s="176"/>
      <c r="BD734" s="176"/>
      <c r="BE734" s="176"/>
      <c r="BF734" s="176"/>
      <c r="BG734" s="176"/>
      <c r="BH734" s="176"/>
      <c r="BI734" s="176"/>
      <c r="BJ734" s="176"/>
      <c r="BK734" s="176"/>
      <c r="BL734" s="176"/>
      <c r="BM734" s="176"/>
      <c r="BN734" s="176"/>
      <c r="BO734" s="176"/>
      <c r="BP734" s="176"/>
      <c r="BQ734" s="176"/>
      <c r="BR734" s="176"/>
      <c r="BS734" s="176"/>
      <c r="BT734" s="176"/>
      <c r="BU734" s="176"/>
      <c r="BV734" s="176"/>
      <c r="BW734" s="176"/>
      <c r="BX734" s="176"/>
      <c r="BY734" s="176"/>
      <c r="BZ734" s="176"/>
      <c r="CA734" s="176"/>
      <c r="CB734" s="176"/>
      <c r="CC734" s="176"/>
      <c r="CD734" s="176"/>
      <c r="CE734" s="176"/>
      <c r="CF734" s="176"/>
      <c r="CG734" s="176"/>
      <c r="CH734" s="176"/>
      <c r="CI734" s="176"/>
      <c r="CJ734" s="176"/>
      <c r="CK734" s="177"/>
      <c r="CL734" s="177"/>
    </row>
    <row r="735" customFormat="false" ht="12.75" hidden="false" customHeight="false" outlineLevel="0" collapsed="false">
      <c r="A735" s="197" t="s">
        <v>64</v>
      </c>
      <c r="B735" s="198"/>
      <c r="C735" s="199"/>
      <c r="D735" s="171" t="n">
        <v>28</v>
      </c>
      <c r="E735" s="172" t="s">
        <v>127</v>
      </c>
      <c r="F735" s="178" t="n">
        <f aca="false">SUM(H735:CJ735)</f>
        <v>0</v>
      </c>
      <c r="G735" s="179"/>
      <c r="H735" s="180"/>
      <c r="I735" s="181"/>
      <c r="J735" s="181"/>
      <c r="K735" s="181"/>
      <c r="L735" s="181"/>
      <c r="M735" s="181"/>
      <c r="N735" s="181"/>
      <c r="O735" s="181"/>
      <c r="P735" s="181"/>
      <c r="Q735" s="181"/>
      <c r="R735" s="181"/>
      <c r="S735" s="181"/>
      <c r="T735" s="181"/>
      <c r="U735" s="181"/>
      <c r="V735" s="181"/>
      <c r="W735" s="181"/>
      <c r="X735" s="181"/>
      <c r="Y735" s="181"/>
      <c r="Z735" s="181"/>
      <c r="AA735" s="181"/>
      <c r="AB735" s="181"/>
      <c r="AC735" s="181"/>
      <c r="AD735" s="181"/>
      <c r="AE735" s="181"/>
      <c r="AF735" s="181"/>
      <c r="AG735" s="181"/>
      <c r="AH735" s="181"/>
      <c r="AI735" s="181"/>
      <c r="AJ735" s="181"/>
      <c r="AK735" s="181"/>
      <c r="AL735" s="181"/>
      <c r="AM735" s="181"/>
      <c r="AN735" s="181"/>
      <c r="AO735" s="181"/>
      <c r="AP735" s="181"/>
      <c r="AQ735" s="181"/>
      <c r="AR735" s="181"/>
      <c r="AS735" s="181"/>
      <c r="AT735" s="181"/>
      <c r="AU735" s="181"/>
      <c r="AV735" s="181"/>
      <c r="AW735" s="181"/>
      <c r="AX735" s="181"/>
      <c r="AY735" s="181"/>
      <c r="AZ735" s="181"/>
      <c r="BA735" s="181"/>
      <c r="BB735" s="181"/>
      <c r="BC735" s="181"/>
      <c r="BD735" s="181"/>
      <c r="BE735" s="181"/>
      <c r="BF735" s="181"/>
      <c r="BG735" s="181"/>
      <c r="BH735" s="181"/>
      <c r="BI735" s="181"/>
      <c r="BJ735" s="181"/>
      <c r="BK735" s="181"/>
      <c r="BL735" s="181"/>
      <c r="BM735" s="181"/>
      <c r="BN735" s="181"/>
      <c r="BO735" s="181"/>
      <c r="BP735" s="181"/>
      <c r="BQ735" s="181"/>
      <c r="BR735" s="181"/>
      <c r="BS735" s="181"/>
      <c r="BT735" s="181"/>
      <c r="BU735" s="181"/>
      <c r="BV735" s="181"/>
      <c r="BW735" s="181"/>
      <c r="BX735" s="181"/>
      <c r="BY735" s="181"/>
      <c r="BZ735" s="181"/>
      <c r="CA735" s="181"/>
      <c r="CB735" s="181"/>
      <c r="CC735" s="181"/>
      <c r="CD735" s="181"/>
      <c r="CE735" s="181"/>
      <c r="CF735" s="181"/>
      <c r="CG735" s="181"/>
      <c r="CH735" s="181"/>
      <c r="CI735" s="181"/>
      <c r="CJ735" s="181"/>
      <c r="CK735" s="177"/>
      <c r="CL735" s="177"/>
    </row>
    <row r="736" customFormat="false" ht="12.75" hidden="false" customHeight="false" outlineLevel="0" collapsed="false">
      <c r="A736" s="197" t="s">
        <v>64</v>
      </c>
      <c r="B736" s="198"/>
      <c r="C736" s="199"/>
      <c r="D736" s="171" t="n">
        <v>29</v>
      </c>
      <c r="E736" s="172" t="s">
        <v>127</v>
      </c>
      <c r="F736" s="178" t="n">
        <f aca="false">SUM(H736:CJ736)</f>
        <v>0</v>
      </c>
      <c r="G736" s="179" t="n">
        <f aca="false">SUM(F730:F736)</f>
        <v>0</v>
      </c>
      <c r="H736" s="180"/>
      <c r="I736" s="181"/>
      <c r="J736" s="181"/>
      <c r="K736" s="181"/>
      <c r="L736" s="181"/>
      <c r="M736" s="181"/>
      <c r="N736" s="181"/>
      <c r="O736" s="181"/>
      <c r="P736" s="181"/>
      <c r="Q736" s="181"/>
      <c r="R736" s="181"/>
      <c r="S736" s="181"/>
      <c r="T736" s="181"/>
      <c r="U736" s="181"/>
      <c r="V736" s="181"/>
      <c r="W736" s="181"/>
      <c r="X736" s="181"/>
      <c r="Y736" s="181"/>
      <c r="Z736" s="181"/>
      <c r="AA736" s="181"/>
      <c r="AB736" s="181"/>
      <c r="AC736" s="181"/>
      <c r="AD736" s="181"/>
      <c r="AE736" s="181"/>
      <c r="AF736" s="181"/>
      <c r="AG736" s="181"/>
      <c r="AH736" s="181"/>
      <c r="AI736" s="181"/>
      <c r="AJ736" s="181"/>
      <c r="AK736" s="181"/>
      <c r="AL736" s="181"/>
      <c r="AM736" s="181"/>
      <c r="AN736" s="181"/>
      <c r="AO736" s="181"/>
      <c r="AP736" s="181"/>
      <c r="AQ736" s="181"/>
      <c r="AR736" s="181"/>
      <c r="AS736" s="181"/>
      <c r="AT736" s="181"/>
      <c r="AU736" s="181"/>
      <c r="AV736" s="181"/>
      <c r="AW736" s="181"/>
      <c r="AX736" s="181"/>
      <c r="AY736" s="181"/>
      <c r="AZ736" s="181"/>
      <c r="BA736" s="181"/>
      <c r="BB736" s="181"/>
      <c r="BC736" s="181"/>
      <c r="BD736" s="181"/>
      <c r="BE736" s="181"/>
      <c r="BF736" s="181"/>
      <c r="BG736" s="181"/>
      <c r="BH736" s="181"/>
      <c r="BI736" s="181"/>
      <c r="BJ736" s="181"/>
      <c r="BK736" s="181"/>
      <c r="BL736" s="181"/>
      <c r="BM736" s="181"/>
      <c r="BN736" s="181"/>
      <c r="BO736" s="181"/>
      <c r="BP736" s="181"/>
      <c r="BQ736" s="181"/>
      <c r="BR736" s="181"/>
      <c r="BS736" s="181"/>
      <c r="BT736" s="181"/>
      <c r="BU736" s="181"/>
      <c r="BV736" s="181"/>
      <c r="BW736" s="181"/>
      <c r="BX736" s="181"/>
      <c r="BY736" s="181"/>
      <c r="BZ736" s="181"/>
      <c r="CA736" s="181"/>
      <c r="CB736" s="181"/>
      <c r="CC736" s="181"/>
      <c r="CD736" s="181"/>
      <c r="CE736" s="181"/>
      <c r="CF736" s="181"/>
      <c r="CG736" s="181"/>
      <c r="CH736" s="181"/>
      <c r="CI736" s="181"/>
      <c r="CJ736" s="181"/>
      <c r="CK736" s="177"/>
      <c r="CL736" s="177"/>
    </row>
    <row r="737" customFormat="false" ht="12.75" hidden="false" customHeight="false" outlineLevel="0" collapsed="false">
      <c r="A737" s="197" t="s">
        <v>64</v>
      </c>
      <c r="B737" s="198"/>
      <c r="C737" s="199"/>
      <c r="D737" s="171" t="n">
        <v>30</v>
      </c>
      <c r="E737" s="172" t="s">
        <v>128</v>
      </c>
      <c r="F737" s="173" t="n">
        <f aca="false">SUM(H737:CJ737)</f>
        <v>0</v>
      </c>
      <c r="G737" s="174"/>
      <c r="H737" s="175"/>
      <c r="I737" s="176"/>
      <c r="J737" s="176"/>
      <c r="K737" s="176"/>
      <c r="L737" s="176"/>
      <c r="M737" s="176"/>
      <c r="N737" s="176"/>
      <c r="O737" s="176"/>
      <c r="P737" s="176"/>
      <c r="Q737" s="176"/>
      <c r="R737" s="176"/>
      <c r="S737" s="176"/>
      <c r="T737" s="176"/>
      <c r="U737" s="176"/>
      <c r="V737" s="176"/>
      <c r="W737" s="176"/>
      <c r="X737" s="176"/>
      <c r="Y737" s="176"/>
      <c r="Z737" s="176"/>
      <c r="AA737" s="176"/>
      <c r="AB737" s="176"/>
      <c r="AC737" s="176"/>
      <c r="AD737" s="176"/>
      <c r="AE737" s="176"/>
      <c r="AF737" s="176"/>
      <c r="AG737" s="176"/>
      <c r="AH737" s="176"/>
      <c r="AI737" s="176"/>
      <c r="AJ737" s="176"/>
      <c r="AK737" s="176"/>
      <c r="AL737" s="176"/>
      <c r="AM737" s="176"/>
      <c r="AN737" s="176"/>
      <c r="AO737" s="176"/>
      <c r="AP737" s="176"/>
      <c r="AQ737" s="176"/>
      <c r="AR737" s="176"/>
      <c r="AS737" s="176"/>
      <c r="AT737" s="176"/>
      <c r="AU737" s="176"/>
      <c r="AV737" s="176"/>
      <c r="AW737" s="176"/>
      <c r="AX737" s="176"/>
      <c r="AY737" s="176"/>
      <c r="AZ737" s="176"/>
      <c r="BA737" s="176"/>
      <c r="BB737" s="176"/>
      <c r="BC737" s="176"/>
      <c r="BD737" s="176"/>
      <c r="BE737" s="176"/>
      <c r="BF737" s="176"/>
      <c r="BG737" s="176"/>
      <c r="BH737" s="176"/>
      <c r="BI737" s="176"/>
      <c r="BJ737" s="176"/>
      <c r="BK737" s="176"/>
      <c r="BL737" s="176"/>
      <c r="BM737" s="176"/>
      <c r="BN737" s="176"/>
      <c r="BO737" s="176"/>
      <c r="BP737" s="176"/>
      <c r="BQ737" s="176"/>
      <c r="BR737" s="176"/>
      <c r="BS737" s="176"/>
      <c r="BT737" s="176"/>
      <c r="BU737" s="176"/>
      <c r="BV737" s="176"/>
      <c r="BW737" s="176"/>
      <c r="BX737" s="176"/>
      <c r="BY737" s="176"/>
      <c r="BZ737" s="176"/>
      <c r="CA737" s="176"/>
      <c r="CB737" s="176"/>
      <c r="CC737" s="176"/>
      <c r="CD737" s="176"/>
      <c r="CE737" s="176"/>
      <c r="CF737" s="176"/>
      <c r="CG737" s="176"/>
      <c r="CH737" s="176"/>
      <c r="CI737" s="176"/>
      <c r="CJ737" s="176"/>
      <c r="CK737" s="177"/>
      <c r="CL737" s="177"/>
    </row>
    <row r="738" customFormat="false" ht="13.5" hidden="false" customHeight="false" outlineLevel="0" collapsed="false">
      <c r="A738" s="197" t="s">
        <v>64</v>
      </c>
      <c r="B738" s="198"/>
      <c r="C738" s="199"/>
      <c r="D738" s="171"/>
      <c r="E738" s="172"/>
      <c r="F738" s="173" t="n">
        <f aca="false">SUM(H738:CJ738)</f>
        <v>0</v>
      </c>
      <c r="G738" s="174"/>
      <c r="H738" s="175"/>
      <c r="I738" s="176"/>
      <c r="J738" s="176"/>
      <c r="K738" s="176"/>
      <c r="L738" s="176"/>
      <c r="M738" s="176"/>
      <c r="N738" s="176"/>
      <c r="O738" s="176"/>
      <c r="P738" s="176"/>
      <c r="Q738" s="176"/>
      <c r="R738" s="176"/>
      <c r="S738" s="176"/>
      <c r="T738" s="176"/>
      <c r="U738" s="176"/>
      <c r="V738" s="176"/>
      <c r="W738" s="176"/>
      <c r="X738" s="176"/>
      <c r="Y738" s="176"/>
      <c r="Z738" s="176"/>
      <c r="AA738" s="176"/>
      <c r="AB738" s="176"/>
      <c r="AC738" s="176"/>
      <c r="AD738" s="176"/>
      <c r="AE738" s="176"/>
      <c r="AF738" s="176"/>
      <c r="AG738" s="176"/>
      <c r="AH738" s="176"/>
      <c r="AI738" s="176"/>
      <c r="AJ738" s="176"/>
      <c r="AK738" s="176"/>
      <c r="AL738" s="176"/>
      <c r="AM738" s="176"/>
      <c r="AN738" s="176"/>
      <c r="AO738" s="176"/>
      <c r="AP738" s="176"/>
      <c r="AQ738" s="176"/>
      <c r="AR738" s="176"/>
      <c r="AS738" s="176"/>
      <c r="AT738" s="176"/>
      <c r="AU738" s="176"/>
      <c r="AV738" s="176"/>
      <c r="AW738" s="176"/>
      <c r="AX738" s="176"/>
      <c r="AY738" s="176"/>
      <c r="AZ738" s="176"/>
      <c r="BA738" s="176"/>
      <c r="BB738" s="176"/>
      <c r="BC738" s="176"/>
      <c r="BD738" s="176"/>
      <c r="BE738" s="176"/>
      <c r="BF738" s="176"/>
      <c r="BG738" s="176"/>
      <c r="BH738" s="176"/>
      <c r="BI738" s="176"/>
      <c r="BJ738" s="176"/>
      <c r="BK738" s="176"/>
      <c r="BL738" s="176"/>
      <c r="BM738" s="176"/>
      <c r="BN738" s="176"/>
      <c r="BO738" s="176"/>
      <c r="BP738" s="176"/>
      <c r="BQ738" s="176"/>
      <c r="BR738" s="176"/>
      <c r="BS738" s="176"/>
      <c r="BT738" s="176"/>
      <c r="BU738" s="176"/>
      <c r="BV738" s="176"/>
      <c r="BW738" s="176"/>
      <c r="BX738" s="176"/>
      <c r="BY738" s="176"/>
      <c r="BZ738" s="176"/>
      <c r="CA738" s="176"/>
      <c r="CB738" s="176"/>
      <c r="CC738" s="176"/>
      <c r="CD738" s="176"/>
      <c r="CE738" s="176"/>
      <c r="CF738" s="176"/>
      <c r="CG738" s="176"/>
      <c r="CH738" s="176"/>
      <c r="CI738" s="176"/>
      <c r="CJ738" s="176"/>
      <c r="CK738" s="177"/>
      <c r="CL738" s="177"/>
    </row>
    <row r="739" customFormat="false" ht="13.5" hidden="false" customHeight="false" outlineLevel="0" collapsed="false">
      <c r="A739" s="200" t="s">
        <v>64</v>
      </c>
      <c r="B739" s="201"/>
      <c r="C739" s="183"/>
      <c r="D739" s="184" t="s">
        <v>49</v>
      </c>
      <c r="E739" s="185"/>
      <c r="F739" s="185" t="n">
        <f aca="false">SUM(F708:F738)</f>
        <v>0</v>
      </c>
      <c r="G739" s="185"/>
      <c r="H739" s="186" t="n">
        <f aca="false">SUM(H708:H738)</f>
        <v>0</v>
      </c>
      <c r="I739" s="187" t="n">
        <f aca="false">SUM(I708:I738)</f>
        <v>0</v>
      </c>
      <c r="J739" s="188" t="n">
        <f aca="false">SUM(J708:J738)</f>
        <v>0</v>
      </c>
      <c r="K739" s="189" t="n">
        <f aca="false">SUM(K708:K738)</f>
        <v>0</v>
      </c>
      <c r="L739" s="189" t="n">
        <f aca="false">SUM(L708:L738)</f>
        <v>0</v>
      </c>
      <c r="M739" s="190" t="n">
        <f aca="false">SUM(M708:M738)</f>
        <v>0</v>
      </c>
      <c r="N739" s="190" t="n">
        <f aca="false">SUM(N708:N738)</f>
        <v>0</v>
      </c>
      <c r="O739" s="190" t="n">
        <f aca="false">SUM(O708:O738)</f>
        <v>0</v>
      </c>
      <c r="P739" s="190" t="n">
        <f aca="false">SUM(P708:P738)</f>
        <v>0</v>
      </c>
      <c r="Q739" s="190" t="n">
        <f aca="false">SUM(Q708:Q738)</f>
        <v>0</v>
      </c>
      <c r="R739" s="188" t="n">
        <f aca="false">SUM(R708:R738)</f>
        <v>0</v>
      </c>
      <c r="S739" s="188" t="n">
        <f aca="false">SUM(S708:S738)</f>
        <v>0</v>
      </c>
      <c r="T739" s="188" t="n">
        <f aca="false">SUM(T708:T738)</f>
        <v>0</v>
      </c>
      <c r="U739" s="188" t="n">
        <f aca="false">SUM(U708:U738)</f>
        <v>0</v>
      </c>
      <c r="V739" s="188" t="n">
        <f aca="false">SUM(V708:V738)</f>
        <v>0</v>
      </c>
      <c r="W739" s="188" t="n">
        <f aca="false">SUM(W708:W738)</f>
        <v>0</v>
      </c>
      <c r="X739" s="188" t="n">
        <f aca="false">SUM(X708:X738)</f>
        <v>0</v>
      </c>
      <c r="Y739" s="188" t="n">
        <f aca="false">SUM(Y708:Y738)</f>
        <v>0</v>
      </c>
      <c r="Z739" s="188" t="n">
        <f aca="false">SUM(Z708:Z738)</f>
        <v>0</v>
      </c>
      <c r="AA739" s="188" t="n">
        <f aca="false">SUM(AA708:AA738)</f>
        <v>0</v>
      </c>
      <c r="AB739" s="188" t="n">
        <f aca="false">SUM(AB708:AB738)</f>
        <v>0</v>
      </c>
      <c r="AC739" s="188" t="n">
        <f aca="false">SUM(AC708:AC738)</f>
        <v>0</v>
      </c>
      <c r="AD739" s="188" t="n">
        <f aca="false">SUM(AD708:AD738)</f>
        <v>0</v>
      </c>
      <c r="AE739" s="188" t="n">
        <f aca="false">SUM(AE708:AE738)</f>
        <v>0</v>
      </c>
      <c r="AF739" s="188" t="n">
        <f aca="false">SUM(AF708:AF738)</f>
        <v>0</v>
      </c>
      <c r="AG739" s="188" t="n">
        <f aca="false">SUM(AG708:AG738)</f>
        <v>0</v>
      </c>
      <c r="AH739" s="188" t="n">
        <f aca="false">SUM(AH708:AH738)</f>
        <v>0</v>
      </c>
      <c r="AI739" s="188" t="n">
        <f aca="false">SUM(AI708:AI738)</f>
        <v>0</v>
      </c>
      <c r="AJ739" s="188" t="n">
        <f aca="false">SUM(AJ708:AJ738)</f>
        <v>0</v>
      </c>
      <c r="AK739" s="188" t="n">
        <f aca="false">SUM(AK708:AK738)</f>
        <v>0</v>
      </c>
      <c r="AL739" s="188" t="n">
        <f aca="false">SUM(AL708:AL738)</f>
        <v>0</v>
      </c>
      <c r="AM739" s="188" t="n">
        <f aca="false">SUM(AM708:AM738)</f>
        <v>0</v>
      </c>
      <c r="AN739" s="188" t="n">
        <f aca="false">SUM(AN708:AN738)</f>
        <v>0</v>
      </c>
      <c r="AO739" s="188" t="n">
        <f aca="false">SUM(AO708:AO738)</f>
        <v>0</v>
      </c>
      <c r="AP739" s="188" t="n">
        <f aca="false">SUM(AP708:AP738)</f>
        <v>0</v>
      </c>
      <c r="AQ739" s="188" t="n">
        <f aca="false">SUM(AQ708:AQ738)</f>
        <v>0</v>
      </c>
      <c r="AR739" s="188" t="n">
        <f aca="false">SUM(AR708:AR738)</f>
        <v>0</v>
      </c>
      <c r="AS739" s="188" t="n">
        <f aca="false">SUM(AS708:AS738)</f>
        <v>0</v>
      </c>
      <c r="AT739" s="188" t="n">
        <f aca="false">SUM(AT708:AT738)</f>
        <v>0</v>
      </c>
      <c r="AU739" s="188" t="n">
        <f aca="false">SUM(AU708:AU738)</f>
        <v>0</v>
      </c>
      <c r="AV739" s="188" t="n">
        <f aca="false">SUM(AV708:AV738)</f>
        <v>0</v>
      </c>
      <c r="AW739" s="188" t="n">
        <f aca="false">SUM(AW708:AW738)</f>
        <v>0</v>
      </c>
      <c r="AX739" s="188" t="n">
        <f aca="false">SUM(AX708:AX738)</f>
        <v>0</v>
      </c>
      <c r="AY739" s="188" t="n">
        <f aca="false">SUM(AY708:AY738)</f>
        <v>0</v>
      </c>
      <c r="AZ739" s="188" t="n">
        <f aca="false">SUM(AZ708:AZ738)</f>
        <v>0</v>
      </c>
      <c r="BA739" s="188" t="n">
        <f aca="false">SUM(BA708:BA738)</f>
        <v>0</v>
      </c>
      <c r="BB739" s="188" t="n">
        <f aca="false">SUM(BB708:BB738)</f>
        <v>0</v>
      </c>
      <c r="BC739" s="188" t="n">
        <f aca="false">SUM(BC708:BC738)</f>
        <v>0</v>
      </c>
      <c r="BD739" s="188" t="n">
        <f aca="false">SUM(BD708:BD738)</f>
        <v>0</v>
      </c>
      <c r="BE739" s="188" t="n">
        <f aca="false">SUM(BE708:BE738)</f>
        <v>0</v>
      </c>
      <c r="BF739" s="188" t="n">
        <f aca="false">SUM(BF708:BF738)</f>
        <v>0</v>
      </c>
      <c r="BG739" s="188" t="n">
        <f aca="false">SUM(BG708:BG738)</f>
        <v>0</v>
      </c>
      <c r="BH739" s="188" t="n">
        <f aca="false">SUM(BH708:BH738)</f>
        <v>0</v>
      </c>
      <c r="BI739" s="188" t="n">
        <f aca="false">SUM(BI708:BI738)</f>
        <v>0</v>
      </c>
      <c r="BJ739" s="188" t="n">
        <f aca="false">SUM(BJ708:BJ738)</f>
        <v>0</v>
      </c>
      <c r="BK739" s="188" t="n">
        <f aca="false">SUM(BK708:BK738)</f>
        <v>0</v>
      </c>
      <c r="BL739" s="188" t="n">
        <f aca="false">SUM(BL708:BL738)</f>
        <v>0</v>
      </c>
      <c r="BM739" s="188" t="n">
        <f aca="false">SUM(BM708:BM738)</f>
        <v>0</v>
      </c>
      <c r="BN739" s="188" t="n">
        <f aca="false">SUM(BN708:BN738)</f>
        <v>0</v>
      </c>
      <c r="BO739" s="188" t="n">
        <f aca="false">SUM(BO708:BO738)</f>
        <v>0</v>
      </c>
      <c r="BP739" s="188" t="n">
        <f aca="false">SUM(BP708:BP738)</f>
        <v>0</v>
      </c>
      <c r="BQ739" s="188" t="n">
        <f aca="false">SUM(BQ708:BQ738)</f>
        <v>0</v>
      </c>
      <c r="BR739" s="188" t="n">
        <f aca="false">SUM(BR708:BR738)</f>
        <v>0</v>
      </c>
      <c r="BS739" s="188" t="n">
        <f aca="false">SUM(BS708:BS738)</f>
        <v>0</v>
      </c>
      <c r="BT739" s="188" t="n">
        <f aca="false">SUM(BT708:BT738)</f>
        <v>0</v>
      </c>
      <c r="BU739" s="188" t="n">
        <f aca="false">SUM(BU708:BU738)</f>
        <v>0</v>
      </c>
      <c r="BV739" s="188" t="n">
        <f aca="false">SUM(BV708:BV738)</f>
        <v>0</v>
      </c>
      <c r="BW739" s="188" t="n">
        <f aca="false">SUM(BW708:BW738)</f>
        <v>0</v>
      </c>
      <c r="BX739" s="188" t="n">
        <f aca="false">SUM(BX708:BX738)</f>
        <v>0</v>
      </c>
      <c r="BY739" s="188" t="n">
        <f aca="false">SUM(BY708:BY738)</f>
        <v>0</v>
      </c>
      <c r="BZ739" s="188" t="n">
        <f aca="false">SUM(BZ708:BZ738)</f>
        <v>0</v>
      </c>
      <c r="CA739" s="188" t="n">
        <f aca="false">SUM(CA708:CA738)</f>
        <v>0</v>
      </c>
      <c r="CB739" s="188" t="n">
        <f aca="false">SUM(CB708:CB738)</f>
        <v>0</v>
      </c>
      <c r="CC739" s="188" t="n">
        <f aca="false">SUM(CC708:CC738)</f>
        <v>0</v>
      </c>
      <c r="CD739" s="188" t="n">
        <f aca="false">SUM(CD708:CD738)</f>
        <v>0</v>
      </c>
      <c r="CE739" s="188" t="n">
        <f aca="false">SUM(CE708:CE738)</f>
        <v>0</v>
      </c>
      <c r="CF739" s="188" t="n">
        <f aca="false">SUM(CF708:CF738)</f>
        <v>0</v>
      </c>
      <c r="CG739" s="188" t="n">
        <f aca="false">SUM(CG708:CG738)</f>
        <v>0</v>
      </c>
      <c r="CH739" s="188" t="n">
        <f aca="false">SUM(CH708:CH738)</f>
        <v>0</v>
      </c>
      <c r="CI739" s="188" t="n">
        <f aca="false">SUM(CI708:CI738)</f>
        <v>0</v>
      </c>
      <c r="CJ739" s="188" t="n">
        <f aca="false">SUM(CJ708:CJ738)</f>
        <v>0</v>
      </c>
      <c r="CK739" s="138"/>
      <c r="CL739" s="138"/>
    </row>
    <row r="740" customFormat="false" ht="12.75" hidden="false" customHeight="false" outlineLevel="0" collapsed="false">
      <c r="A740" s="202" t="s">
        <v>64</v>
      </c>
      <c r="B740" s="203"/>
      <c r="C740" s="204"/>
      <c r="D740" s="171" t="n">
        <v>1</v>
      </c>
      <c r="E740" s="172" t="s">
        <v>92</v>
      </c>
      <c r="F740" s="178" t="n">
        <f aca="false">SUM(H740:CJ740)</f>
        <v>0</v>
      </c>
      <c r="G740" s="179"/>
      <c r="H740" s="180"/>
      <c r="I740" s="181"/>
      <c r="J740" s="181"/>
      <c r="K740" s="181"/>
      <c r="L740" s="181"/>
      <c r="M740" s="181"/>
      <c r="N740" s="181"/>
      <c r="O740" s="181"/>
      <c r="P740" s="181"/>
      <c r="Q740" s="181"/>
      <c r="R740" s="181"/>
      <c r="S740" s="181"/>
      <c r="T740" s="181"/>
      <c r="U740" s="181"/>
      <c r="V740" s="181"/>
      <c r="W740" s="181"/>
      <c r="X740" s="181"/>
      <c r="Y740" s="181"/>
      <c r="Z740" s="181"/>
      <c r="AA740" s="181"/>
      <c r="AB740" s="181"/>
      <c r="AC740" s="181"/>
      <c r="AD740" s="181"/>
      <c r="AE740" s="181"/>
      <c r="AF740" s="181"/>
      <c r="AG740" s="181"/>
      <c r="AH740" s="181"/>
      <c r="AI740" s="181"/>
      <c r="AJ740" s="181"/>
      <c r="AK740" s="181"/>
      <c r="AL740" s="181"/>
      <c r="AM740" s="181"/>
      <c r="AN740" s="181"/>
      <c r="AO740" s="181"/>
      <c r="AP740" s="181"/>
      <c r="AQ740" s="181"/>
      <c r="AR740" s="181"/>
      <c r="AS740" s="181"/>
      <c r="AT740" s="181"/>
      <c r="AU740" s="181"/>
      <c r="AV740" s="181"/>
      <c r="AW740" s="181"/>
      <c r="AX740" s="181"/>
      <c r="AY740" s="181"/>
      <c r="AZ740" s="181"/>
      <c r="BA740" s="181"/>
      <c r="BB740" s="181"/>
      <c r="BC740" s="181"/>
      <c r="BD740" s="181"/>
      <c r="BE740" s="181"/>
      <c r="BF740" s="181"/>
      <c r="BG740" s="181"/>
      <c r="BH740" s="181"/>
      <c r="BI740" s="181"/>
      <c r="BJ740" s="181"/>
      <c r="BK740" s="181"/>
      <c r="BL740" s="181"/>
      <c r="BM740" s="181"/>
      <c r="BN740" s="181"/>
      <c r="BO740" s="181"/>
      <c r="BP740" s="181"/>
      <c r="BQ740" s="181"/>
      <c r="BR740" s="181"/>
      <c r="BS740" s="181"/>
      <c r="BT740" s="181"/>
      <c r="BU740" s="181"/>
      <c r="BV740" s="181"/>
      <c r="BW740" s="181"/>
      <c r="BX740" s="181"/>
      <c r="BY740" s="181"/>
      <c r="BZ740" s="181"/>
      <c r="CA740" s="181"/>
      <c r="CB740" s="181"/>
      <c r="CC740" s="181"/>
      <c r="CD740" s="181"/>
      <c r="CE740" s="181"/>
      <c r="CF740" s="181"/>
      <c r="CG740" s="181"/>
      <c r="CH740" s="181"/>
      <c r="CI740" s="181"/>
      <c r="CJ740" s="181"/>
      <c r="CK740" s="177"/>
      <c r="CL740" s="177"/>
    </row>
    <row r="741" customFormat="false" ht="12.75" hidden="false" customHeight="false" outlineLevel="0" collapsed="false">
      <c r="A741" s="197" t="s">
        <v>64</v>
      </c>
      <c r="B741" s="198"/>
      <c r="C741" s="199"/>
      <c r="D741" s="171" t="n">
        <v>2</v>
      </c>
      <c r="E741" s="172" t="s">
        <v>124</v>
      </c>
      <c r="F741" s="210" t="n">
        <f aca="false">SUM(H741:CJ741)</f>
        <v>0</v>
      </c>
      <c r="G741" s="211"/>
      <c r="H741" s="212"/>
      <c r="I741" s="213"/>
      <c r="J741" s="213"/>
      <c r="K741" s="213"/>
      <c r="L741" s="213"/>
      <c r="M741" s="213"/>
      <c r="N741" s="213"/>
      <c r="O741" s="213"/>
      <c r="P741" s="213"/>
      <c r="Q741" s="213"/>
      <c r="R741" s="213"/>
      <c r="S741" s="213"/>
      <c r="T741" s="213"/>
      <c r="U741" s="213"/>
      <c r="V741" s="213"/>
      <c r="W741" s="213"/>
      <c r="X741" s="213"/>
      <c r="Y741" s="213"/>
      <c r="Z741" s="213"/>
      <c r="AA741" s="213"/>
      <c r="AB741" s="213"/>
      <c r="AC741" s="213"/>
      <c r="AD741" s="213"/>
      <c r="AE741" s="213"/>
      <c r="AF741" s="213"/>
      <c r="AG741" s="213"/>
      <c r="AH741" s="213"/>
      <c r="AI741" s="213"/>
      <c r="AJ741" s="213"/>
      <c r="AK741" s="213"/>
      <c r="AL741" s="213"/>
      <c r="AM741" s="213"/>
      <c r="AN741" s="213"/>
      <c r="AO741" s="213"/>
      <c r="AP741" s="213"/>
      <c r="AQ741" s="213"/>
      <c r="AR741" s="213"/>
      <c r="AS741" s="213"/>
      <c r="AT741" s="213"/>
      <c r="AU741" s="213"/>
      <c r="AV741" s="213"/>
      <c r="AW741" s="213"/>
      <c r="AX741" s="213"/>
      <c r="AY741" s="213"/>
      <c r="AZ741" s="213"/>
      <c r="BA741" s="213"/>
      <c r="BB741" s="213"/>
      <c r="BC741" s="213"/>
      <c r="BD741" s="213"/>
      <c r="BE741" s="213"/>
      <c r="BF741" s="213"/>
      <c r="BG741" s="213"/>
      <c r="BH741" s="213"/>
      <c r="BI741" s="213"/>
      <c r="BJ741" s="213"/>
      <c r="BK741" s="213"/>
      <c r="BL741" s="213"/>
      <c r="BM741" s="213"/>
      <c r="BN741" s="213"/>
      <c r="BO741" s="213"/>
      <c r="BP741" s="213"/>
      <c r="BQ741" s="213"/>
      <c r="BR741" s="213"/>
      <c r="BS741" s="213"/>
      <c r="BT741" s="213"/>
      <c r="BU741" s="213"/>
      <c r="BV741" s="213"/>
      <c r="BW741" s="213"/>
      <c r="BX741" s="213"/>
      <c r="BY741" s="213"/>
      <c r="BZ741" s="213"/>
      <c r="CA741" s="213"/>
      <c r="CB741" s="213"/>
      <c r="CC741" s="213"/>
      <c r="CD741" s="213"/>
      <c r="CE741" s="213"/>
      <c r="CF741" s="213"/>
      <c r="CG741" s="213"/>
      <c r="CH741" s="213"/>
      <c r="CI741" s="213"/>
      <c r="CJ741" s="213"/>
      <c r="CK741" s="177"/>
      <c r="CL741" s="177"/>
    </row>
    <row r="742" customFormat="false" ht="12.75" hidden="false" customHeight="false" outlineLevel="0" collapsed="false">
      <c r="A742" s="197" t="s">
        <v>64</v>
      </c>
      <c r="B742" s="198"/>
      <c r="C742" s="199"/>
      <c r="D742" s="171" t="n">
        <v>3</v>
      </c>
      <c r="E742" s="172" t="s">
        <v>124</v>
      </c>
      <c r="F742" s="173" t="n">
        <f aca="false">SUM(H742:CJ742)</f>
        <v>0</v>
      </c>
      <c r="G742" s="174"/>
      <c r="H742" s="175"/>
      <c r="I742" s="176"/>
      <c r="J742" s="176"/>
      <c r="K742" s="176"/>
      <c r="L742" s="176"/>
      <c r="M742" s="176"/>
      <c r="N742" s="176"/>
      <c r="O742" s="176"/>
      <c r="P742" s="176"/>
      <c r="Q742" s="176"/>
      <c r="R742" s="176"/>
      <c r="S742" s="176"/>
      <c r="T742" s="176"/>
      <c r="U742" s="176"/>
      <c r="V742" s="176"/>
      <c r="W742" s="176"/>
      <c r="X742" s="176"/>
      <c r="Y742" s="176"/>
      <c r="Z742" s="176"/>
      <c r="AA742" s="176"/>
      <c r="AB742" s="176"/>
      <c r="AC742" s="176"/>
      <c r="AD742" s="176"/>
      <c r="AE742" s="176"/>
      <c r="AF742" s="176"/>
      <c r="AG742" s="176"/>
      <c r="AH742" s="176"/>
      <c r="AI742" s="176"/>
      <c r="AJ742" s="176"/>
      <c r="AK742" s="176"/>
      <c r="AL742" s="176"/>
      <c r="AM742" s="176"/>
      <c r="AN742" s="176"/>
      <c r="AO742" s="176"/>
      <c r="AP742" s="176"/>
      <c r="AQ742" s="176"/>
      <c r="AR742" s="176"/>
      <c r="AS742" s="176"/>
      <c r="AT742" s="176"/>
      <c r="AU742" s="176"/>
      <c r="AV742" s="176"/>
      <c r="AW742" s="176"/>
      <c r="AX742" s="176"/>
      <c r="AY742" s="176"/>
      <c r="AZ742" s="176"/>
      <c r="BA742" s="176"/>
      <c r="BB742" s="176"/>
      <c r="BC742" s="176"/>
      <c r="BD742" s="176"/>
      <c r="BE742" s="176"/>
      <c r="BF742" s="176"/>
      <c r="BG742" s="176"/>
      <c r="BH742" s="176"/>
      <c r="BI742" s="176"/>
      <c r="BJ742" s="176"/>
      <c r="BK742" s="176"/>
      <c r="BL742" s="176"/>
      <c r="BM742" s="176"/>
      <c r="BN742" s="176"/>
      <c r="BO742" s="176"/>
      <c r="BP742" s="176"/>
      <c r="BQ742" s="176"/>
      <c r="BR742" s="176"/>
      <c r="BS742" s="176"/>
      <c r="BT742" s="176"/>
      <c r="BU742" s="176"/>
      <c r="BV742" s="176"/>
      <c r="BW742" s="176"/>
      <c r="BX742" s="176"/>
      <c r="BY742" s="176"/>
      <c r="BZ742" s="176"/>
      <c r="CA742" s="176"/>
      <c r="CB742" s="176"/>
      <c r="CC742" s="176"/>
      <c r="CD742" s="176"/>
      <c r="CE742" s="176"/>
      <c r="CF742" s="176"/>
      <c r="CG742" s="176"/>
      <c r="CH742" s="176"/>
      <c r="CI742" s="176"/>
      <c r="CJ742" s="176"/>
      <c r="CK742" s="177"/>
      <c r="CL742" s="177"/>
    </row>
    <row r="743" customFormat="false" ht="12.75" hidden="false" customHeight="false" outlineLevel="0" collapsed="false">
      <c r="A743" s="197" t="s">
        <v>64</v>
      </c>
      <c r="B743" s="198"/>
      <c r="C743" s="199"/>
      <c r="D743" s="171" t="n">
        <v>4</v>
      </c>
      <c r="E743" s="172" t="s">
        <v>124</v>
      </c>
      <c r="F743" s="173" t="n">
        <f aca="false">SUM(H743:CJ743)</f>
        <v>0</v>
      </c>
      <c r="G743" s="174"/>
      <c r="H743" s="175"/>
      <c r="I743" s="176"/>
      <c r="J743" s="176"/>
      <c r="K743" s="176"/>
      <c r="L743" s="176"/>
      <c r="M743" s="176"/>
      <c r="N743" s="176"/>
      <c r="O743" s="176"/>
      <c r="P743" s="176"/>
      <c r="Q743" s="176"/>
      <c r="R743" s="176"/>
      <c r="S743" s="176"/>
      <c r="T743" s="176"/>
      <c r="U743" s="176"/>
      <c r="V743" s="176"/>
      <c r="W743" s="176"/>
      <c r="X743" s="176"/>
      <c r="Y743" s="176"/>
      <c r="Z743" s="176"/>
      <c r="AA743" s="176"/>
      <c r="AB743" s="176"/>
      <c r="AC743" s="176"/>
      <c r="AD743" s="176"/>
      <c r="AE743" s="176"/>
      <c r="AF743" s="176"/>
      <c r="AG743" s="176"/>
      <c r="AH743" s="176"/>
      <c r="AI743" s="176"/>
      <c r="AJ743" s="176"/>
      <c r="AK743" s="176"/>
      <c r="AL743" s="176"/>
      <c r="AM743" s="176"/>
      <c r="AN743" s="176"/>
      <c r="AO743" s="176"/>
      <c r="AP743" s="176"/>
      <c r="AQ743" s="176"/>
      <c r="AR743" s="176"/>
      <c r="AS743" s="176"/>
      <c r="AT743" s="176"/>
      <c r="AU743" s="176"/>
      <c r="AV743" s="176"/>
      <c r="AW743" s="176"/>
      <c r="AX743" s="176"/>
      <c r="AY743" s="176"/>
      <c r="AZ743" s="176"/>
      <c r="BA743" s="176"/>
      <c r="BB743" s="176"/>
      <c r="BC743" s="176"/>
      <c r="BD743" s="176"/>
      <c r="BE743" s="176"/>
      <c r="BF743" s="176"/>
      <c r="BG743" s="176"/>
      <c r="BH743" s="176"/>
      <c r="BI743" s="176"/>
      <c r="BJ743" s="176"/>
      <c r="BK743" s="176"/>
      <c r="BL743" s="176"/>
      <c r="BM743" s="176"/>
      <c r="BN743" s="176"/>
      <c r="BO743" s="176"/>
      <c r="BP743" s="176"/>
      <c r="BQ743" s="176"/>
      <c r="BR743" s="176"/>
      <c r="BS743" s="176"/>
      <c r="BT743" s="176"/>
      <c r="BU743" s="176"/>
      <c r="BV743" s="176"/>
      <c r="BW743" s="176"/>
      <c r="BX743" s="176"/>
      <c r="BY743" s="176"/>
      <c r="BZ743" s="176"/>
      <c r="CA743" s="176"/>
      <c r="CB743" s="176"/>
      <c r="CC743" s="176"/>
      <c r="CD743" s="176"/>
      <c r="CE743" s="176"/>
      <c r="CF743" s="176"/>
      <c r="CG743" s="176"/>
      <c r="CH743" s="176"/>
      <c r="CI743" s="176"/>
      <c r="CJ743" s="176"/>
      <c r="CK743" s="177"/>
      <c r="CL743" s="177"/>
    </row>
    <row r="744" customFormat="false" ht="12.75" hidden="false" customHeight="false" outlineLevel="0" collapsed="false">
      <c r="A744" s="197" t="s">
        <v>64</v>
      </c>
      <c r="B744" s="198"/>
      <c r="C744" s="199"/>
      <c r="D744" s="171" t="n">
        <v>5</v>
      </c>
      <c r="E744" s="172" t="s">
        <v>124</v>
      </c>
      <c r="F744" s="173" t="n">
        <f aca="false">SUM(H744:CJ744)</f>
        <v>0</v>
      </c>
      <c r="G744" s="174"/>
      <c r="H744" s="175"/>
      <c r="I744" s="176"/>
      <c r="J744" s="176"/>
      <c r="K744" s="176"/>
      <c r="L744" s="176"/>
      <c r="M744" s="176"/>
      <c r="N744" s="176"/>
      <c r="O744" s="176"/>
      <c r="P744" s="176"/>
      <c r="Q744" s="176"/>
      <c r="R744" s="176"/>
      <c r="S744" s="176"/>
      <c r="T744" s="176"/>
      <c r="U744" s="176"/>
      <c r="V744" s="176"/>
      <c r="W744" s="176"/>
      <c r="X744" s="176"/>
      <c r="Y744" s="176"/>
      <c r="Z744" s="176"/>
      <c r="AA744" s="176"/>
      <c r="AB744" s="176"/>
      <c r="AC744" s="176"/>
      <c r="AD744" s="176"/>
      <c r="AE744" s="176"/>
      <c r="AF744" s="176"/>
      <c r="AG744" s="176"/>
      <c r="AH744" s="176"/>
      <c r="AI744" s="176"/>
      <c r="AJ744" s="176"/>
      <c r="AK744" s="176"/>
      <c r="AL744" s="176"/>
      <c r="AM744" s="176"/>
      <c r="AN744" s="176"/>
      <c r="AO744" s="176"/>
      <c r="AP744" s="176"/>
      <c r="AQ744" s="176"/>
      <c r="AR744" s="176"/>
      <c r="AS744" s="176"/>
      <c r="AT744" s="176"/>
      <c r="AU744" s="176"/>
      <c r="AV744" s="176"/>
      <c r="AW744" s="176"/>
      <c r="AX744" s="176"/>
      <c r="AY744" s="176"/>
      <c r="AZ744" s="176"/>
      <c r="BA744" s="176"/>
      <c r="BB744" s="176"/>
      <c r="BC744" s="176"/>
      <c r="BD744" s="176"/>
      <c r="BE744" s="176"/>
      <c r="BF744" s="176"/>
      <c r="BG744" s="176"/>
      <c r="BH744" s="176"/>
      <c r="BI744" s="176"/>
      <c r="BJ744" s="176"/>
      <c r="BK744" s="176"/>
      <c r="BL744" s="176"/>
      <c r="BM744" s="176"/>
      <c r="BN744" s="176"/>
      <c r="BO744" s="176"/>
      <c r="BP744" s="176"/>
      <c r="BQ744" s="176"/>
      <c r="BR744" s="176"/>
      <c r="BS744" s="176"/>
      <c r="BT744" s="176"/>
      <c r="BU744" s="176"/>
      <c r="BV744" s="176"/>
      <c r="BW744" s="176"/>
      <c r="BX744" s="176"/>
      <c r="BY744" s="176"/>
      <c r="BZ744" s="176"/>
      <c r="CA744" s="176"/>
      <c r="CB744" s="176"/>
      <c r="CC744" s="176"/>
      <c r="CD744" s="176"/>
      <c r="CE744" s="176"/>
      <c r="CF744" s="176"/>
      <c r="CG744" s="176"/>
      <c r="CH744" s="176"/>
      <c r="CI744" s="176"/>
      <c r="CJ744" s="176"/>
      <c r="CK744" s="177"/>
      <c r="CL744" s="177"/>
    </row>
    <row r="745" customFormat="false" ht="12.75" hidden="false" customHeight="false" outlineLevel="0" collapsed="false">
      <c r="A745" s="197" t="s">
        <v>64</v>
      </c>
      <c r="B745" s="198"/>
      <c r="C745" s="199"/>
      <c r="D745" s="171" t="n">
        <v>6</v>
      </c>
      <c r="E745" s="172" t="s">
        <v>124</v>
      </c>
      <c r="F745" s="173" t="n">
        <f aca="false">SUM(H745:CJ745)</f>
        <v>0</v>
      </c>
      <c r="G745" s="174"/>
      <c r="H745" s="175"/>
      <c r="I745" s="176"/>
      <c r="J745" s="176"/>
      <c r="K745" s="176"/>
      <c r="L745" s="176"/>
      <c r="M745" s="176"/>
      <c r="N745" s="176"/>
      <c r="O745" s="176"/>
      <c r="P745" s="176"/>
      <c r="Q745" s="176"/>
      <c r="R745" s="176"/>
      <c r="S745" s="176"/>
      <c r="T745" s="176"/>
      <c r="U745" s="176"/>
      <c r="V745" s="176"/>
      <c r="W745" s="176"/>
      <c r="X745" s="176"/>
      <c r="Y745" s="176"/>
      <c r="Z745" s="176"/>
      <c r="AA745" s="176"/>
      <c r="AB745" s="176"/>
      <c r="AC745" s="176"/>
      <c r="AD745" s="176"/>
      <c r="AE745" s="176"/>
      <c r="AF745" s="176"/>
      <c r="AG745" s="176"/>
      <c r="AH745" s="176"/>
      <c r="AI745" s="176"/>
      <c r="AJ745" s="176"/>
      <c r="AK745" s="176"/>
      <c r="AL745" s="176"/>
      <c r="AM745" s="176"/>
      <c r="AN745" s="176"/>
      <c r="AO745" s="176"/>
      <c r="AP745" s="176"/>
      <c r="AQ745" s="176"/>
      <c r="AR745" s="176"/>
      <c r="AS745" s="176"/>
      <c r="AT745" s="176"/>
      <c r="AU745" s="176"/>
      <c r="AV745" s="176"/>
      <c r="AW745" s="176"/>
      <c r="AX745" s="176"/>
      <c r="AY745" s="176"/>
      <c r="AZ745" s="176"/>
      <c r="BA745" s="176"/>
      <c r="BB745" s="176"/>
      <c r="BC745" s="176"/>
      <c r="BD745" s="176"/>
      <c r="BE745" s="176"/>
      <c r="BF745" s="176"/>
      <c r="BG745" s="176"/>
      <c r="BH745" s="176"/>
      <c r="BI745" s="176"/>
      <c r="BJ745" s="176"/>
      <c r="BK745" s="176"/>
      <c r="BL745" s="176"/>
      <c r="BM745" s="176"/>
      <c r="BN745" s="176"/>
      <c r="BO745" s="176"/>
      <c r="BP745" s="176"/>
      <c r="BQ745" s="176"/>
      <c r="BR745" s="176"/>
      <c r="BS745" s="176"/>
      <c r="BT745" s="176"/>
      <c r="BU745" s="176"/>
      <c r="BV745" s="176"/>
      <c r="BW745" s="176"/>
      <c r="BX745" s="176"/>
      <c r="BY745" s="176"/>
      <c r="BZ745" s="176"/>
      <c r="CA745" s="176"/>
      <c r="CB745" s="176"/>
      <c r="CC745" s="176"/>
      <c r="CD745" s="176"/>
      <c r="CE745" s="176"/>
      <c r="CF745" s="176"/>
      <c r="CG745" s="176"/>
      <c r="CH745" s="176"/>
      <c r="CI745" s="176"/>
      <c r="CJ745" s="176"/>
      <c r="CK745" s="177"/>
      <c r="CL745" s="177"/>
    </row>
    <row r="746" customFormat="false" ht="12.75" hidden="false" customHeight="false" outlineLevel="0" collapsed="false">
      <c r="A746" s="197" t="s">
        <v>64</v>
      </c>
      <c r="B746" s="198"/>
      <c r="C746" s="199"/>
      <c r="D746" s="171" t="n">
        <v>7</v>
      </c>
      <c r="E746" s="172" t="s">
        <v>124</v>
      </c>
      <c r="F746" s="178" t="n">
        <f aca="false">SUM(H746:CJ746)</f>
        <v>0</v>
      </c>
      <c r="G746" s="179"/>
      <c r="H746" s="180"/>
      <c r="I746" s="181"/>
      <c r="J746" s="181"/>
      <c r="K746" s="181"/>
      <c r="L746" s="181"/>
      <c r="M746" s="181"/>
      <c r="N746" s="181"/>
      <c r="O746" s="181"/>
      <c r="P746" s="181"/>
      <c r="Q746" s="181"/>
      <c r="R746" s="181"/>
      <c r="S746" s="181"/>
      <c r="T746" s="181"/>
      <c r="U746" s="181"/>
      <c r="V746" s="181"/>
      <c r="W746" s="181"/>
      <c r="X746" s="181"/>
      <c r="Y746" s="181"/>
      <c r="Z746" s="181"/>
      <c r="AA746" s="181"/>
      <c r="AB746" s="181"/>
      <c r="AC746" s="181"/>
      <c r="AD746" s="181"/>
      <c r="AE746" s="181"/>
      <c r="AF746" s="181"/>
      <c r="AG746" s="181"/>
      <c r="AH746" s="181"/>
      <c r="AI746" s="181"/>
      <c r="AJ746" s="181"/>
      <c r="AK746" s="181"/>
      <c r="AL746" s="181"/>
      <c r="AM746" s="181"/>
      <c r="AN746" s="181"/>
      <c r="AO746" s="181"/>
      <c r="AP746" s="181"/>
      <c r="AQ746" s="181"/>
      <c r="AR746" s="181"/>
      <c r="AS746" s="181"/>
      <c r="AT746" s="181"/>
      <c r="AU746" s="181"/>
      <c r="AV746" s="181"/>
      <c r="AW746" s="181"/>
      <c r="AX746" s="181"/>
      <c r="AY746" s="181"/>
      <c r="AZ746" s="181"/>
      <c r="BA746" s="181"/>
      <c r="BB746" s="181"/>
      <c r="BC746" s="181"/>
      <c r="BD746" s="181"/>
      <c r="BE746" s="181"/>
      <c r="BF746" s="181"/>
      <c r="BG746" s="181"/>
      <c r="BH746" s="181"/>
      <c r="BI746" s="181"/>
      <c r="BJ746" s="181"/>
      <c r="BK746" s="181"/>
      <c r="BL746" s="181"/>
      <c r="BM746" s="181"/>
      <c r="BN746" s="181"/>
      <c r="BO746" s="181"/>
      <c r="BP746" s="181"/>
      <c r="BQ746" s="181"/>
      <c r="BR746" s="181"/>
      <c r="BS746" s="181"/>
      <c r="BT746" s="181"/>
      <c r="BU746" s="181"/>
      <c r="BV746" s="181"/>
      <c r="BW746" s="181"/>
      <c r="BX746" s="181"/>
      <c r="BY746" s="181"/>
      <c r="BZ746" s="181"/>
      <c r="CA746" s="181"/>
      <c r="CB746" s="181"/>
      <c r="CC746" s="181"/>
      <c r="CD746" s="181"/>
      <c r="CE746" s="181"/>
      <c r="CF746" s="181"/>
      <c r="CG746" s="181"/>
      <c r="CH746" s="181"/>
      <c r="CI746" s="181"/>
      <c r="CJ746" s="181"/>
      <c r="CK746" s="177"/>
      <c r="CL746" s="177"/>
    </row>
    <row r="747" customFormat="false" ht="12.75" hidden="false" customHeight="false" outlineLevel="0" collapsed="false">
      <c r="A747" s="197" t="s">
        <v>64</v>
      </c>
      <c r="B747" s="198"/>
      <c r="C747" s="199"/>
      <c r="D747" s="171" t="n">
        <v>8</v>
      </c>
      <c r="E747" s="172" t="s">
        <v>124</v>
      </c>
      <c r="F747" s="178" t="n">
        <f aca="false">SUM(H747:CJ747)</f>
        <v>0</v>
      </c>
      <c r="G747" s="179" t="n">
        <f aca="false">SUM(F741:F747)</f>
        <v>0</v>
      </c>
      <c r="H747" s="180"/>
      <c r="I747" s="181"/>
      <c r="J747" s="181"/>
      <c r="K747" s="181"/>
      <c r="L747" s="181"/>
      <c r="M747" s="181"/>
      <c r="N747" s="181"/>
      <c r="O747" s="181"/>
      <c r="P747" s="181"/>
      <c r="Q747" s="181"/>
      <c r="R747" s="181"/>
      <c r="S747" s="181"/>
      <c r="T747" s="181"/>
      <c r="U747" s="181"/>
      <c r="V747" s="181"/>
      <c r="W747" s="181"/>
      <c r="X747" s="181"/>
      <c r="Y747" s="181"/>
      <c r="Z747" s="181"/>
      <c r="AA747" s="181"/>
      <c r="AB747" s="181"/>
      <c r="AC747" s="181"/>
      <c r="AD747" s="181"/>
      <c r="AE747" s="181"/>
      <c r="AF747" s="181"/>
      <c r="AG747" s="181"/>
      <c r="AH747" s="181"/>
      <c r="AI747" s="181"/>
      <c r="AJ747" s="181"/>
      <c r="AK747" s="181"/>
      <c r="AL747" s="181"/>
      <c r="AM747" s="181"/>
      <c r="AN747" s="181"/>
      <c r="AO747" s="181"/>
      <c r="AP747" s="181"/>
      <c r="AQ747" s="181"/>
      <c r="AR747" s="181"/>
      <c r="AS747" s="181"/>
      <c r="AT747" s="181"/>
      <c r="AU747" s="181"/>
      <c r="AV747" s="181"/>
      <c r="AW747" s="181"/>
      <c r="AX747" s="181"/>
      <c r="AY747" s="181"/>
      <c r="AZ747" s="181"/>
      <c r="BA747" s="181"/>
      <c r="BB747" s="181"/>
      <c r="BC747" s="181"/>
      <c r="BD747" s="181"/>
      <c r="BE747" s="181"/>
      <c r="BF747" s="181"/>
      <c r="BG747" s="181"/>
      <c r="BH747" s="181"/>
      <c r="BI747" s="181"/>
      <c r="BJ747" s="181"/>
      <c r="BK747" s="181"/>
      <c r="BL747" s="181"/>
      <c r="BM747" s="181"/>
      <c r="BN747" s="181"/>
      <c r="BO747" s="181"/>
      <c r="BP747" s="181"/>
      <c r="BQ747" s="181"/>
      <c r="BR747" s="181"/>
      <c r="BS747" s="181"/>
      <c r="BT747" s="181"/>
      <c r="BU747" s="181"/>
      <c r="BV747" s="181"/>
      <c r="BW747" s="181"/>
      <c r="BX747" s="181"/>
      <c r="BY747" s="181"/>
      <c r="BZ747" s="181"/>
      <c r="CA747" s="181"/>
      <c r="CB747" s="181"/>
      <c r="CC747" s="181"/>
      <c r="CD747" s="181"/>
      <c r="CE747" s="181"/>
      <c r="CF747" s="181"/>
      <c r="CG747" s="181"/>
      <c r="CH747" s="181"/>
      <c r="CI747" s="181"/>
      <c r="CJ747" s="181"/>
      <c r="CK747" s="177"/>
      <c r="CL747" s="177"/>
    </row>
    <row r="748" customFormat="false" ht="12.75" hidden="false" customHeight="false" outlineLevel="0" collapsed="false">
      <c r="A748" s="197" t="s">
        <v>64</v>
      </c>
      <c r="B748" s="198"/>
      <c r="C748" s="199"/>
      <c r="D748" s="171" t="n">
        <v>9</v>
      </c>
      <c r="E748" s="172" t="s">
        <v>125</v>
      </c>
      <c r="F748" s="173" t="n">
        <f aca="false">SUM(H748:CJ748)</f>
        <v>0</v>
      </c>
      <c r="G748" s="174"/>
      <c r="H748" s="175"/>
      <c r="I748" s="176"/>
      <c r="J748" s="176"/>
      <c r="K748" s="176"/>
      <c r="L748" s="176"/>
      <c r="M748" s="176"/>
      <c r="N748" s="176"/>
      <c r="O748" s="176"/>
      <c r="P748" s="176"/>
      <c r="Q748" s="176"/>
      <c r="R748" s="176"/>
      <c r="S748" s="176"/>
      <c r="T748" s="176"/>
      <c r="U748" s="176"/>
      <c r="V748" s="176"/>
      <c r="W748" s="176"/>
      <c r="X748" s="176"/>
      <c r="Y748" s="176"/>
      <c r="Z748" s="176"/>
      <c r="AA748" s="176"/>
      <c r="AB748" s="176"/>
      <c r="AC748" s="176"/>
      <c r="AD748" s="176"/>
      <c r="AE748" s="176"/>
      <c r="AF748" s="176"/>
      <c r="AG748" s="176"/>
      <c r="AH748" s="176"/>
      <c r="AI748" s="176"/>
      <c r="AJ748" s="176"/>
      <c r="AK748" s="176"/>
      <c r="AL748" s="176"/>
      <c r="AM748" s="176"/>
      <c r="AN748" s="176"/>
      <c r="AO748" s="176"/>
      <c r="AP748" s="176"/>
      <c r="AQ748" s="176"/>
      <c r="AR748" s="176"/>
      <c r="AS748" s="176"/>
      <c r="AT748" s="176"/>
      <c r="AU748" s="176"/>
      <c r="AV748" s="176"/>
      <c r="AW748" s="176"/>
      <c r="AX748" s="176"/>
      <c r="AY748" s="176"/>
      <c r="AZ748" s="176"/>
      <c r="BA748" s="176"/>
      <c r="BB748" s="176"/>
      <c r="BC748" s="176"/>
      <c r="BD748" s="176"/>
      <c r="BE748" s="176"/>
      <c r="BF748" s="176"/>
      <c r="BG748" s="176"/>
      <c r="BH748" s="176"/>
      <c r="BI748" s="176"/>
      <c r="BJ748" s="176"/>
      <c r="BK748" s="176"/>
      <c r="BL748" s="176"/>
      <c r="BM748" s="176"/>
      <c r="BN748" s="176"/>
      <c r="BO748" s="176"/>
      <c r="BP748" s="176"/>
      <c r="BQ748" s="176"/>
      <c r="BR748" s="176"/>
      <c r="BS748" s="176"/>
      <c r="BT748" s="176"/>
      <c r="BU748" s="176"/>
      <c r="BV748" s="176"/>
      <c r="BW748" s="176"/>
      <c r="BX748" s="176"/>
      <c r="BY748" s="176"/>
      <c r="BZ748" s="176"/>
      <c r="CA748" s="176"/>
      <c r="CB748" s="176"/>
      <c r="CC748" s="176"/>
      <c r="CD748" s="176"/>
      <c r="CE748" s="176"/>
      <c r="CF748" s="176"/>
      <c r="CG748" s="176"/>
      <c r="CH748" s="176"/>
      <c r="CI748" s="176"/>
      <c r="CJ748" s="176"/>
      <c r="CK748" s="177"/>
      <c r="CL748" s="177"/>
    </row>
    <row r="749" customFormat="false" ht="12.75" hidden="false" customHeight="false" outlineLevel="0" collapsed="false">
      <c r="A749" s="197" t="s">
        <v>64</v>
      </c>
      <c r="B749" s="198"/>
      <c r="C749" s="199"/>
      <c r="D749" s="171" t="n">
        <v>10</v>
      </c>
      <c r="E749" s="172" t="s">
        <v>125</v>
      </c>
      <c r="F749" s="173" t="n">
        <f aca="false">SUM(H749:CJ749)</f>
        <v>0</v>
      </c>
      <c r="G749" s="174"/>
      <c r="H749" s="175"/>
      <c r="I749" s="176"/>
      <c r="J749" s="176"/>
      <c r="K749" s="176"/>
      <c r="L749" s="176"/>
      <c r="M749" s="176"/>
      <c r="N749" s="176"/>
      <c r="O749" s="176"/>
      <c r="P749" s="176"/>
      <c r="Q749" s="176"/>
      <c r="R749" s="176"/>
      <c r="S749" s="176"/>
      <c r="T749" s="176"/>
      <c r="U749" s="176"/>
      <c r="V749" s="176"/>
      <c r="W749" s="176"/>
      <c r="X749" s="176"/>
      <c r="Y749" s="176"/>
      <c r="Z749" s="176"/>
      <c r="AA749" s="176"/>
      <c r="AB749" s="176"/>
      <c r="AC749" s="176"/>
      <c r="AD749" s="176"/>
      <c r="AE749" s="176"/>
      <c r="AF749" s="176"/>
      <c r="AG749" s="176"/>
      <c r="AH749" s="176"/>
      <c r="AI749" s="176"/>
      <c r="AJ749" s="176"/>
      <c r="AK749" s="176"/>
      <c r="AL749" s="176"/>
      <c r="AM749" s="176"/>
      <c r="AN749" s="176"/>
      <c r="AO749" s="176"/>
      <c r="AP749" s="176"/>
      <c r="AQ749" s="176"/>
      <c r="AR749" s="176"/>
      <c r="AS749" s="176"/>
      <c r="AT749" s="176"/>
      <c r="AU749" s="176"/>
      <c r="AV749" s="176"/>
      <c r="AW749" s="176"/>
      <c r="AX749" s="176"/>
      <c r="AY749" s="176"/>
      <c r="AZ749" s="176"/>
      <c r="BA749" s="176"/>
      <c r="BB749" s="176"/>
      <c r="BC749" s="176"/>
      <c r="BD749" s="176"/>
      <c r="BE749" s="176"/>
      <c r="BF749" s="176"/>
      <c r="BG749" s="176"/>
      <c r="BH749" s="176"/>
      <c r="BI749" s="176"/>
      <c r="BJ749" s="176"/>
      <c r="BK749" s="176"/>
      <c r="BL749" s="176"/>
      <c r="BM749" s="176"/>
      <c r="BN749" s="176"/>
      <c r="BO749" s="176"/>
      <c r="BP749" s="176"/>
      <c r="BQ749" s="176"/>
      <c r="BR749" s="176"/>
      <c r="BS749" s="176"/>
      <c r="BT749" s="176"/>
      <c r="BU749" s="176"/>
      <c r="BV749" s="176"/>
      <c r="BW749" s="176"/>
      <c r="BX749" s="176"/>
      <c r="BY749" s="176"/>
      <c r="BZ749" s="176"/>
      <c r="CA749" s="176"/>
      <c r="CB749" s="176"/>
      <c r="CC749" s="176"/>
      <c r="CD749" s="176"/>
      <c r="CE749" s="176"/>
      <c r="CF749" s="176"/>
      <c r="CG749" s="176"/>
      <c r="CH749" s="176"/>
      <c r="CI749" s="176"/>
      <c r="CJ749" s="176"/>
      <c r="CK749" s="177"/>
      <c r="CL749" s="177"/>
    </row>
    <row r="750" customFormat="false" ht="12.75" hidden="false" customHeight="false" outlineLevel="0" collapsed="false">
      <c r="A750" s="197" t="s">
        <v>64</v>
      </c>
      <c r="B750" s="198"/>
      <c r="C750" s="199"/>
      <c r="D750" s="171" t="n">
        <v>11</v>
      </c>
      <c r="E750" s="172" t="s">
        <v>125</v>
      </c>
      <c r="F750" s="173" t="n">
        <f aca="false">SUM(H750:CJ750)</f>
        <v>0</v>
      </c>
      <c r="G750" s="174"/>
      <c r="H750" s="175"/>
      <c r="I750" s="176"/>
      <c r="J750" s="176"/>
      <c r="K750" s="176"/>
      <c r="L750" s="176"/>
      <c r="M750" s="176"/>
      <c r="N750" s="176"/>
      <c r="O750" s="176"/>
      <c r="P750" s="176"/>
      <c r="Q750" s="176"/>
      <c r="R750" s="176"/>
      <c r="S750" s="176"/>
      <c r="T750" s="176"/>
      <c r="U750" s="176"/>
      <c r="V750" s="176"/>
      <c r="W750" s="176"/>
      <c r="X750" s="176"/>
      <c r="Y750" s="176"/>
      <c r="Z750" s="176"/>
      <c r="AA750" s="176"/>
      <c r="AB750" s="176"/>
      <c r="AC750" s="176"/>
      <c r="AD750" s="176"/>
      <c r="AE750" s="176"/>
      <c r="AF750" s="176"/>
      <c r="AG750" s="176"/>
      <c r="AH750" s="176"/>
      <c r="AI750" s="176"/>
      <c r="AJ750" s="176"/>
      <c r="AK750" s="176"/>
      <c r="AL750" s="176"/>
      <c r="AM750" s="176"/>
      <c r="AN750" s="176"/>
      <c r="AO750" s="176"/>
      <c r="AP750" s="176"/>
      <c r="AQ750" s="176"/>
      <c r="AR750" s="176"/>
      <c r="AS750" s="176"/>
      <c r="AT750" s="176"/>
      <c r="AU750" s="176"/>
      <c r="AV750" s="176"/>
      <c r="AW750" s="176"/>
      <c r="AX750" s="176"/>
      <c r="AY750" s="176"/>
      <c r="AZ750" s="176"/>
      <c r="BA750" s="176"/>
      <c r="BB750" s="176"/>
      <c r="BC750" s="176"/>
      <c r="BD750" s="176"/>
      <c r="BE750" s="176"/>
      <c r="BF750" s="176"/>
      <c r="BG750" s="176"/>
      <c r="BH750" s="176"/>
      <c r="BI750" s="176"/>
      <c r="BJ750" s="176"/>
      <c r="BK750" s="176"/>
      <c r="BL750" s="176"/>
      <c r="BM750" s="176"/>
      <c r="BN750" s="176"/>
      <c r="BO750" s="176"/>
      <c r="BP750" s="176"/>
      <c r="BQ750" s="176"/>
      <c r="BR750" s="176"/>
      <c r="BS750" s="176"/>
      <c r="BT750" s="176"/>
      <c r="BU750" s="176"/>
      <c r="BV750" s="176"/>
      <c r="BW750" s="176"/>
      <c r="BX750" s="176"/>
      <c r="BY750" s="176"/>
      <c r="BZ750" s="176"/>
      <c r="CA750" s="176"/>
      <c r="CB750" s="176"/>
      <c r="CC750" s="176"/>
      <c r="CD750" s="176"/>
      <c r="CE750" s="176"/>
      <c r="CF750" s="176"/>
      <c r="CG750" s="176"/>
      <c r="CH750" s="176"/>
      <c r="CI750" s="176"/>
      <c r="CJ750" s="176"/>
      <c r="CK750" s="177"/>
      <c r="CL750" s="177"/>
    </row>
    <row r="751" customFormat="false" ht="12.75" hidden="false" customHeight="false" outlineLevel="0" collapsed="false">
      <c r="A751" s="197" t="s">
        <v>64</v>
      </c>
      <c r="B751" s="198"/>
      <c r="C751" s="199"/>
      <c r="D751" s="171" t="n">
        <v>12</v>
      </c>
      <c r="E751" s="172" t="s">
        <v>125</v>
      </c>
      <c r="F751" s="173" t="n">
        <f aca="false">SUM(H751:CJ751)</f>
        <v>0</v>
      </c>
      <c r="G751" s="174"/>
      <c r="H751" s="175"/>
      <c r="I751" s="176"/>
      <c r="J751" s="176"/>
      <c r="K751" s="176"/>
      <c r="L751" s="176"/>
      <c r="M751" s="176"/>
      <c r="N751" s="176"/>
      <c r="O751" s="176"/>
      <c r="P751" s="176"/>
      <c r="Q751" s="176"/>
      <c r="R751" s="176"/>
      <c r="S751" s="176"/>
      <c r="T751" s="176"/>
      <c r="U751" s="176"/>
      <c r="V751" s="176"/>
      <c r="W751" s="176"/>
      <c r="X751" s="176"/>
      <c r="Y751" s="176"/>
      <c r="Z751" s="176"/>
      <c r="AA751" s="176"/>
      <c r="AB751" s="176"/>
      <c r="AC751" s="176"/>
      <c r="AD751" s="176"/>
      <c r="AE751" s="176"/>
      <c r="AF751" s="176"/>
      <c r="AG751" s="176"/>
      <c r="AH751" s="176"/>
      <c r="AI751" s="176"/>
      <c r="AJ751" s="176"/>
      <c r="AK751" s="176"/>
      <c r="AL751" s="176"/>
      <c r="AM751" s="176"/>
      <c r="AN751" s="176"/>
      <c r="AO751" s="176"/>
      <c r="AP751" s="176"/>
      <c r="AQ751" s="176"/>
      <c r="AR751" s="176"/>
      <c r="AS751" s="176"/>
      <c r="AT751" s="176"/>
      <c r="AU751" s="176"/>
      <c r="AV751" s="176"/>
      <c r="AW751" s="176"/>
      <c r="AX751" s="176"/>
      <c r="AY751" s="176"/>
      <c r="AZ751" s="176"/>
      <c r="BA751" s="176"/>
      <c r="BB751" s="176"/>
      <c r="BC751" s="176"/>
      <c r="BD751" s="176"/>
      <c r="BE751" s="176"/>
      <c r="BF751" s="176"/>
      <c r="BG751" s="176"/>
      <c r="BH751" s="176"/>
      <c r="BI751" s="176"/>
      <c r="BJ751" s="176"/>
      <c r="BK751" s="176"/>
      <c r="BL751" s="176"/>
      <c r="BM751" s="176"/>
      <c r="BN751" s="176"/>
      <c r="BO751" s="176"/>
      <c r="BP751" s="176"/>
      <c r="BQ751" s="176"/>
      <c r="BR751" s="176"/>
      <c r="BS751" s="176"/>
      <c r="BT751" s="176"/>
      <c r="BU751" s="176"/>
      <c r="BV751" s="176"/>
      <c r="BW751" s="176"/>
      <c r="BX751" s="176"/>
      <c r="BY751" s="176"/>
      <c r="BZ751" s="176"/>
      <c r="CA751" s="176"/>
      <c r="CB751" s="176"/>
      <c r="CC751" s="176"/>
      <c r="CD751" s="176"/>
      <c r="CE751" s="176"/>
      <c r="CF751" s="176"/>
      <c r="CG751" s="176"/>
      <c r="CH751" s="176"/>
      <c r="CI751" s="176"/>
      <c r="CJ751" s="176"/>
      <c r="CK751" s="177"/>
      <c r="CL751" s="177"/>
    </row>
    <row r="752" customFormat="false" ht="12.75" hidden="false" customHeight="false" outlineLevel="0" collapsed="false">
      <c r="A752" s="197" t="s">
        <v>64</v>
      </c>
      <c r="B752" s="198"/>
      <c r="C752" s="199"/>
      <c r="D752" s="171" t="n">
        <v>13</v>
      </c>
      <c r="E752" s="172" t="s">
        <v>125</v>
      </c>
      <c r="F752" s="173" t="n">
        <f aca="false">SUM(H752:CJ752)</f>
        <v>0</v>
      </c>
      <c r="G752" s="174"/>
      <c r="H752" s="175"/>
      <c r="I752" s="176"/>
      <c r="J752" s="176"/>
      <c r="K752" s="176"/>
      <c r="L752" s="176"/>
      <c r="M752" s="176"/>
      <c r="N752" s="176"/>
      <c r="O752" s="176"/>
      <c r="P752" s="176"/>
      <c r="Q752" s="176"/>
      <c r="R752" s="176"/>
      <c r="S752" s="176"/>
      <c r="T752" s="176"/>
      <c r="U752" s="176"/>
      <c r="V752" s="176"/>
      <c r="W752" s="176"/>
      <c r="X752" s="176"/>
      <c r="Y752" s="176"/>
      <c r="Z752" s="176"/>
      <c r="AA752" s="176"/>
      <c r="AB752" s="176"/>
      <c r="AC752" s="176"/>
      <c r="AD752" s="176"/>
      <c r="AE752" s="176"/>
      <c r="AF752" s="176"/>
      <c r="AG752" s="176"/>
      <c r="AH752" s="176"/>
      <c r="AI752" s="176"/>
      <c r="AJ752" s="176"/>
      <c r="AK752" s="176"/>
      <c r="AL752" s="176"/>
      <c r="AM752" s="176"/>
      <c r="AN752" s="176"/>
      <c r="AO752" s="176"/>
      <c r="AP752" s="176"/>
      <c r="AQ752" s="176"/>
      <c r="AR752" s="176"/>
      <c r="AS752" s="176"/>
      <c r="AT752" s="176"/>
      <c r="AU752" s="176"/>
      <c r="AV752" s="176"/>
      <c r="AW752" s="176"/>
      <c r="AX752" s="176"/>
      <c r="AY752" s="176"/>
      <c r="AZ752" s="176"/>
      <c r="BA752" s="176"/>
      <c r="BB752" s="176"/>
      <c r="BC752" s="176"/>
      <c r="BD752" s="176"/>
      <c r="BE752" s="176"/>
      <c r="BF752" s="176"/>
      <c r="BG752" s="176"/>
      <c r="BH752" s="176"/>
      <c r="BI752" s="176"/>
      <c r="BJ752" s="176"/>
      <c r="BK752" s="176"/>
      <c r="BL752" s="176"/>
      <c r="BM752" s="176"/>
      <c r="BN752" s="176"/>
      <c r="BO752" s="176"/>
      <c r="BP752" s="176"/>
      <c r="BQ752" s="176"/>
      <c r="BR752" s="176"/>
      <c r="BS752" s="176"/>
      <c r="BT752" s="176"/>
      <c r="BU752" s="176"/>
      <c r="BV752" s="176"/>
      <c r="BW752" s="176"/>
      <c r="BX752" s="176"/>
      <c r="BY752" s="176"/>
      <c r="BZ752" s="176"/>
      <c r="CA752" s="176"/>
      <c r="CB752" s="176"/>
      <c r="CC752" s="176"/>
      <c r="CD752" s="176"/>
      <c r="CE752" s="176"/>
      <c r="CF752" s="176"/>
      <c r="CG752" s="176"/>
      <c r="CH752" s="176"/>
      <c r="CI752" s="176"/>
      <c r="CJ752" s="176"/>
      <c r="CK752" s="177"/>
      <c r="CL752" s="177"/>
    </row>
    <row r="753" customFormat="false" ht="12.75" hidden="false" customHeight="false" outlineLevel="0" collapsed="false">
      <c r="A753" s="197" t="s">
        <v>64</v>
      </c>
      <c r="B753" s="198"/>
      <c r="C753" s="199"/>
      <c r="D753" s="171" t="n">
        <v>14</v>
      </c>
      <c r="E753" s="172" t="s">
        <v>125</v>
      </c>
      <c r="F753" s="178" t="n">
        <f aca="false">SUM(H753:CJ753)</f>
        <v>0</v>
      </c>
      <c r="G753" s="179"/>
      <c r="H753" s="180"/>
      <c r="I753" s="181"/>
      <c r="J753" s="181"/>
      <c r="K753" s="181"/>
      <c r="L753" s="181"/>
      <c r="M753" s="181"/>
      <c r="N753" s="181"/>
      <c r="O753" s="181"/>
      <c r="P753" s="181"/>
      <c r="Q753" s="181"/>
      <c r="R753" s="181"/>
      <c r="S753" s="181"/>
      <c r="T753" s="181"/>
      <c r="U753" s="181"/>
      <c r="V753" s="181"/>
      <c r="W753" s="181"/>
      <c r="X753" s="181"/>
      <c r="Y753" s="181"/>
      <c r="Z753" s="181"/>
      <c r="AA753" s="181"/>
      <c r="AB753" s="181"/>
      <c r="AC753" s="181"/>
      <c r="AD753" s="181"/>
      <c r="AE753" s="181"/>
      <c r="AF753" s="181"/>
      <c r="AG753" s="181"/>
      <c r="AH753" s="181"/>
      <c r="AI753" s="181"/>
      <c r="AJ753" s="181"/>
      <c r="AK753" s="181"/>
      <c r="AL753" s="181"/>
      <c r="AM753" s="181"/>
      <c r="AN753" s="181"/>
      <c r="AO753" s="181"/>
      <c r="AP753" s="181"/>
      <c r="AQ753" s="181"/>
      <c r="AR753" s="181"/>
      <c r="AS753" s="181"/>
      <c r="AT753" s="181"/>
      <c r="AU753" s="181"/>
      <c r="AV753" s="181"/>
      <c r="AW753" s="181"/>
      <c r="AX753" s="181"/>
      <c r="AY753" s="181"/>
      <c r="AZ753" s="181"/>
      <c r="BA753" s="181"/>
      <c r="BB753" s="181"/>
      <c r="BC753" s="181"/>
      <c r="BD753" s="181"/>
      <c r="BE753" s="181"/>
      <c r="BF753" s="181"/>
      <c r="BG753" s="181"/>
      <c r="BH753" s="181"/>
      <c r="BI753" s="181"/>
      <c r="BJ753" s="181"/>
      <c r="BK753" s="181"/>
      <c r="BL753" s="181"/>
      <c r="BM753" s="181"/>
      <c r="BN753" s="181"/>
      <c r="BO753" s="181"/>
      <c r="BP753" s="181"/>
      <c r="BQ753" s="181"/>
      <c r="BR753" s="181"/>
      <c r="BS753" s="181"/>
      <c r="BT753" s="181"/>
      <c r="BU753" s="181"/>
      <c r="BV753" s="181"/>
      <c r="BW753" s="181"/>
      <c r="BX753" s="181"/>
      <c r="BY753" s="181"/>
      <c r="BZ753" s="181"/>
      <c r="CA753" s="181"/>
      <c r="CB753" s="181"/>
      <c r="CC753" s="181"/>
      <c r="CD753" s="181"/>
      <c r="CE753" s="181"/>
      <c r="CF753" s="181"/>
      <c r="CG753" s="181"/>
      <c r="CH753" s="181"/>
      <c r="CI753" s="181"/>
      <c r="CJ753" s="181"/>
      <c r="CK753" s="177"/>
      <c r="CL753" s="177"/>
    </row>
    <row r="754" customFormat="false" ht="12.75" hidden="false" customHeight="false" outlineLevel="0" collapsed="false">
      <c r="A754" s="197" t="s">
        <v>64</v>
      </c>
      <c r="B754" s="198"/>
      <c r="C754" s="199"/>
      <c r="D754" s="171" t="n">
        <v>15</v>
      </c>
      <c r="E754" s="172" t="s">
        <v>125</v>
      </c>
      <c r="F754" s="178" t="n">
        <f aca="false">SUM(H754:CJ754)</f>
        <v>0</v>
      </c>
      <c r="G754" s="179" t="n">
        <f aca="false">SUM(F748:F754)</f>
        <v>0</v>
      </c>
      <c r="H754" s="180"/>
      <c r="I754" s="181"/>
      <c r="J754" s="181"/>
      <c r="K754" s="181"/>
      <c r="L754" s="181"/>
      <c r="M754" s="181"/>
      <c r="N754" s="181"/>
      <c r="O754" s="181"/>
      <c r="P754" s="181"/>
      <c r="Q754" s="181"/>
      <c r="R754" s="181"/>
      <c r="S754" s="181"/>
      <c r="T754" s="181"/>
      <c r="U754" s="181"/>
      <c r="V754" s="181"/>
      <c r="W754" s="181"/>
      <c r="X754" s="181"/>
      <c r="Y754" s="181"/>
      <c r="Z754" s="181"/>
      <c r="AA754" s="181"/>
      <c r="AB754" s="181"/>
      <c r="AC754" s="181"/>
      <c r="AD754" s="181"/>
      <c r="AE754" s="181"/>
      <c r="AF754" s="181"/>
      <c r="AG754" s="181"/>
      <c r="AH754" s="181"/>
      <c r="AI754" s="181"/>
      <c r="AJ754" s="181"/>
      <c r="AK754" s="181"/>
      <c r="AL754" s="181"/>
      <c r="AM754" s="181"/>
      <c r="AN754" s="181"/>
      <c r="AO754" s="181"/>
      <c r="AP754" s="181"/>
      <c r="AQ754" s="181"/>
      <c r="AR754" s="181"/>
      <c r="AS754" s="181"/>
      <c r="AT754" s="181"/>
      <c r="AU754" s="181"/>
      <c r="AV754" s="181"/>
      <c r="AW754" s="181"/>
      <c r="AX754" s="181"/>
      <c r="AY754" s="181"/>
      <c r="AZ754" s="181"/>
      <c r="BA754" s="181"/>
      <c r="BB754" s="181"/>
      <c r="BC754" s="181"/>
      <c r="BD754" s="181"/>
      <c r="BE754" s="181"/>
      <c r="BF754" s="181"/>
      <c r="BG754" s="181"/>
      <c r="BH754" s="181"/>
      <c r="BI754" s="181"/>
      <c r="BJ754" s="181"/>
      <c r="BK754" s="181"/>
      <c r="BL754" s="181"/>
      <c r="BM754" s="181"/>
      <c r="BN754" s="181"/>
      <c r="BO754" s="181"/>
      <c r="BP754" s="181"/>
      <c r="BQ754" s="181"/>
      <c r="BR754" s="181"/>
      <c r="BS754" s="181"/>
      <c r="BT754" s="181"/>
      <c r="BU754" s="181"/>
      <c r="BV754" s="181"/>
      <c r="BW754" s="181"/>
      <c r="BX754" s="181"/>
      <c r="BY754" s="181"/>
      <c r="BZ754" s="181"/>
      <c r="CA754" s="181"/>
      <c r="CB754" s="181"/>
      <c r="CC754" s="181"/>
      <c r="CD754" s="181"/>
      <c r="CE754" s="181"/>
      <c r="CF754" s="181"/>
      <c r="CG754" s="181"/>
      <c r="CH754" s="181"/>
      <c r="CI754" s="181"/>
      <c r="CJ754" s="181"/>
      <c r="CK754" s="177"/>
      <c r="CL754" s="177"/>
    </row>
    <row r="755" customFormat="false" ht="12.75" hidden="false" customHeight="false" outlineLevel="0" collapsed="false">
      <c r="A755" s="197" t="s">
        <v>64</v>
      </c>
      <c r="B755" s="198"/>
      <c r="C755" s="199"/>
      <c r="D755" s="171" t="n">
        <v>16</v>
      </c>
      <c r="E755" s="172" t="s">
        <v>126</v>
      </c>
      <c r="F755" s="173" t="n">
        <f aca="false">SUM(H755:CJ755)</f>
        <v>0</v>
      </c>
      <c r="G755" s="174"/>
      <c r="H755" s="175"/>
      <c r="I755" s="176"/>
      <c r="J755" s="176"/>
      <c r="K755" s="176"/>
      <c r="L755" s="176"/>
      <c r="M755" s="176"/>
      <c r="N755" s="176"/>
      <c r="O755" s="176"/>
      <c r="P755" s="176"/>
      <c r="Q755" s="176"/>
      <c r="R755" s="176"/>
      <c r="S755" s="176"/>
      <c r="T755" s="176"/>
      <c r="U755" s="176"/>
      <c r="V755" s="176"/>
      <c r="W755" s="176"/>
      <c r="X755" s="176"/>
      <c r="Y755" s="176"/>
      <c r="Z755" s="176"/>
      <c r="AA755" s="176"/>
      <c r="AB755" s="176"/>
      <c r="AC755" s="176"/>
      <c r="AD755" s="176"/>
      <c r="AE755" s="176"/>
      <c r="AF755" s="176"/>
      <c r="AG755" s="176"/>
      <c r="AH755" s="176"/>
      <c r="AI755" s="176"/>
      <c r="AJ755" s="176"/>
      <c r="AK755" s="176"/>
      <c r="AL755" s="176"/>
      <c r="AM755" s="176"/>
      <c r="AN755" s="176"/>
      <c r="AO755" s="176"/>
      <c r="AP755" s="176"/>
      <c r="AQ755" s="176"/>
      <c r="AR755" s="176"/>
      <c r="AS755" s="176"/>
      <c r="AT755" s="176"/>
      <c r="AU755" s="176"/>
      <c r="AV755" s="176"/>
      <c r="AW755" s="176"/>
      <c r="AX755" s="176"/>
      <c r="AY755" s="176"/>
      <c r="AZ755" s="176"/>
      <c r="BA755" s="176"/>
      <c r="BB755" s="176"/>
      <c r="BC755" s="176"/>
      <c r="BD755" s="176"/>
      <c r="BE755" s="176"/>
      <c r="BF755" s="176"/>
      <c r="BG755" s="176"/>
      <c r="BH755" s="176"/>
      <c r="BI755" s="176"/>
      <c r="BJ755" s="176"/>
      <c r="BK755" s="176"/>
      <c r="BL755" s="176"/>
      <c r="BM755" s="176"/>
      <c r="BN755" s="176"/>
      <c r="BO755" s="176"/>
      <c r="BP755" s="176"/>
      <c r="BQ755" s="176"/>
      <c r="BR755" s="176"/>
      <c r="BS755" s="176"/>
      <c r="BT755" s="176"/>
      <c r="BU755" s="176"/>
      <c r="BV755" s="176"/>
      <c r="BW755" s="176"/>
      <c r="BX755" s="176"/>
      <c r="BY755" s="176"/>
      <c r="BZ755" s="176"/>
      <c r="CA755" s="176"/>
      <c r="CB755" s="176"/>
      <c r="CC755" s="176"/>
      <c r="CD755" s="176"/>
      <c r="CE755" s="176"/>
      <c r="CF755" s="176"/>
      <c r="CG755" s="176"/>
      <c r="CH755" s="176"/>
      <c r="CI755" s="176"/>
      <c r="CJ755" s="176"/>
      <c r="CK755" s="177"/>
      <c r="CL755" s="177"/>
    </row>
    <row r="756" customFormat="false" ht="12.75" hidden="false" customHeight="false" outlineLevel="0" collapsed="false">
      <c r="A756" s="197" t="s">
        <v>64</v>
      </c>
      <c r="B756" s="198"/>
      <c r="C756" s="199"/>
      <c r="D756" s="171" t="n">
        <v>17</v>
      </c>
      <c r="E756" s="172" t="s">
        <v>126</v>
      </c>
      <c r="F756" s="173" t="n">
        <f aca="false">SUM(H756:CJ756)</f>
        <v>0</v>
      </c>
      <c r="G756" s="174"/>
      <c r="H756" s="175"/>
      <c r="I756" s="176"/>
      <c r="J756" s="176"/>
      <c r="K756" s="176"/>
      <c r="L756" s="176"/>
      <c r="M756" s="176"/>
      <c r="N756" s="176"/>
      <c r="O756" s="176"/>
      <c r="P756" s="176"/>
      <c r="Q756" s="176"/>
      <c r="R756" s="176"/>
      <c r="S756" s="176"/>
      <c r="T756" s="176"/>
      <c r="U756" s="176"/>
      <c r="V756" s="176"/>
      <c r="W756" s="176"/>
      <c r="X756" s="176"/>
      <c r="Y756" s="176"/>
      <c r="Z756" s="176"/>
      <c r="AA756" s="176"/>
      <c r="AB756" s="176"/>
      <c r="AC756" s="176"/>
      <c r="AD756" s="176"/>
      <c r="AE756" s="176"/>
      <c r="AF756" s="176"/>
      <c r="AG756" s="176"/>
      <c r="AH756" s="176"/>
      <c r="AI756" s="176"/>
      <c r="AJ756" s="176"/>
      <c r="AK756" s="176"/>
      <c r="AL756" s="176"/>
      <c r="AM756" s="176"/>
      <c r="AN756" s="176"/>
      <c r="AO756" s="176"/>
      <c r="AP756" s="176"/>
      <c r="AQ756" s="176"/>
      <c r="AR756" s="176"/>
      <c r="AS756" s="176"/>
      <c r="AT756" s="176"/>
      <c r="AU756" s="176"/>
      <c r="AV756" s="176"/>
      <c r="AW756" s="176"/>
      <c r="AX756" s="176"/>
      <c r="AY756" s="176"/>
      <c r="AZ756" s="176"/>
      <c r="BA756" s="176"/>
      <c r="BB756" s="176"/>
      <c r="BC756" s="176"/>
      <c r="BD756" s="176"/>
      <c r="BE756" s="176"/>
      <c r="BF756" s="176"/>
      <c r="BG756" s="176"/>
      <c r="BH756" s="176"/>
      <c r="BI756" s="176"/>
      <c r="BJ756" s="176"/>
      <c r="BK756" s="176"/>
      <c r="BL756" s="176"/>
      <c r="BM756" s="176"/>
      <c r="BN756" s="176"/>
      <c r="BO756" s="176"/>
      <c r="BP756" s="176"/>
      <c r="BQ756" s="176"/>
      <c r="BR756" s="176"/>
      <c r="BS756" s="176"/>
      <c r="BT756" s="176"/>
      <c r="BU756" s="176"/>
      <c r="BV756" s="176"/>
      <c r="BW756" s="176"/>
      <c r="BX756" s="176"/>
      <c r="BY756" s="176"/>
      <c r="BZ756" s="176"/>
      <c r="CA756" s="176"/>
      <c r="CB756" s="176"/>
      <c r="CC756" s="176"/>
      <c r="CD756" s="176"/>
      <c r="CE756" s="176"/>
      <c r="CF756" s="176"/>
      <c r="CG756" s="176"/>
      <c r="CH756" s="176"/>
      <c r="CI756" s="176"/>
      <c r="CJ756" s="176"/>
      <c r="CK756" s="177"/>
      <c r="CL756" s="177"/>
    </row>
    <row r="757" customFormat="false" ht="12.75" hidden="false" customHeight="false" outlineLevel="0" collapsed="false">
      <c r="A757" s="197" t="s">
        <v>64</v>
      </c>
      <c r="B757" s="198"/>
      <c r="C757" s="199"/>
      <c r="D757" s="171" t="n">
        <v>18</v>
      </c>
      <c r="E757" s="172" t="s">
        <v>126</v>
      </c>
      <c r="F757" s="173" t="n">
        <f aca="false">SUM(H757:CJ757)</f>
        <v>0</v>
      </c>
      <c r="G757" s="174"/>
      <c r="H757" s="175"/>
      <c r="I757" s="176"/>
      <c r="J757" s="176"/>
      <c r="K757" s="176"/>
      <c r="L757" s="176"/>
      <c r="M757" s="176"/>
      <c r="N757" s="176"/>
      <c r="O757" s="176"/>
      <c r="P757" s="176"/>
      <c r="Q757" s="176"/>
      <c r="R757" s="176"/>
      <c r="S757" s="176"/>
      <c r="T757" s="176"/>
      <c r="U757" s="176"/>
      <c r="V757" s="176"/>
      <c r="W757" s="176"/>
      <c r="X757" s="176"/>
      <c r="Y757" s="176"/>
      <c r="Z757" s="176"/>
      <c r="AA757" s="176"/>
      <c r="AB757" s="176"/>
      <c r="AC757" s="176"/>
      <c r="AD757" s="176"/>
      <c r="AE757" s="176"/>
      <c r="AF757" s="176"/>
      <c r="AG757" s="176"/>
      <c r="AH757" s="176"/>
      <c r="AI757" s="176"/>
      <c r="AJ757" s="176"/>
      <c r="AK757" s="176"/>
      <c r="AL757" s="176"/>
      <c r="AM757" s="176"/>
      <c r="AN757" s="176"/>
      <c r="AO757" s="176"/>
      <c r="AP757" s="176"/>
      <c r="AQ757" s="176"/>
      <c r="AR757" s="176"/>
      <c r="AS757" s="176"/>
      <c r="AT757" s="176"/>
      <c r="AU757" s="176"/>
      <c r="AV757" s="176"/>
      <c r="AW757" s="176"/>
      <c r="AX757" s="176"/>
      <c r="AY757" s="176"/>
      <c r="AZ757" s="176"/>
      <c r="BA757" s="176"/>
      <c r="BB757" s="176"/>
      <c r="BC757" s="176"/>
      <c r="BD757" s="176"/>
      <c r="BE757" s="176"/>
      <c r="BF757" s="176"/>
      <c r="BG757" s="176"/>
      <c r="BH757" s="176"/>
      <c r="BI757" s="176"/>
      <c r="BJ757" s="176"/>
      <c r="BK757" s="176"/>
      <c r="BL757" s="176"/>
      <c r="BM757" s="176"/>
      <c r="BN757" s="176"/>
      <c r="BO757" s="176"/>
      <c r="BP757" s="176"/>
      <c r="BQ757" s="176"/>
      <c r="BR757" s="176"/>
      <c r="BS757" s="176"/>
      <c r="BT757" s="176"/>
      <c r="BU757" s="176"/>
      <c r="BV757" s="176"/>
      <c r="BW757" s="176"/>
      <c r="BX757" s="176"/>
      <c r="BY757" s="176"/>
      <c r="BZ757" s="176"/>
      <c r="CA757" s="176"/>
      <c r="CB757" s="176"/>
      <c r="CC757" s="176"/>
      <c r="CD757" s="176"/>
      <c r="CE757" s="176"/>
      <c r="CF757" s="176"/>
      <c r="CG757" s="176"/>
      <c r="CH757" s="176"/>
      <c r="CI757" s="176"/>
      <c r="CJ757" s="176"/>
      <c r="CK757" s="177"/>
      <c r="CL757" s="177"/>
    </row>
    <row r="758" customFormat="false" ht="12.75" hidden="false" customHeight="false" outlineLevel="0" collapsed="false">
      <c r="A758" s="197" t="s">
        <v>64</v>
      </c>
      <c r="B758" s="198"/>
      <c r="C758" s="199"/>
      <c r="D758" s="171" t="n">
        <v>19</v>
      </c>
      <c r="E758" s="172" t="s">
        <v>126</v>
      </c>
      <c r="F758" s="173" t="n">
        <f aca="false">SUM(H758:CJ758)</f>
        <v>0</v>
      </c>
      <c r="G758" s="174"/>
      <c r="H758" s="175"/>
      <c r="I758" s="176"/>
      <c r="J758" s="176"/>
      <c r="K758" s="176"/>
      <c r="L758" s="176"/>
      <c r="M758" s="176"/>
      <c r="N758" s="176"/>
      <c r="O758" s="176"/>
      <c r="P758" s="176"/>
      <c r="Q758" s="176"/>
      <c r="R758" s="176"/>
      <c r="S758" s="176"/>
      <c r="T758" s="176"/>
      <c r="U758" s="176"/>
      <c r="V758" s="176"/>
      <c r="W758" s="176"/>
      <c r="X758" s="176"/>
      <c r="Y758" s="176"/>
      <c r="Z758" s="176"/>
      <c r="AA758" s="176"/>
      <c r="AB758" s="176"/>
      <c r="AC758" s="176"/>
      <c r="AD758" s="176"/>
      <c r="AE758" s="176"/>
      <c r="AF758" s="176"/>
      <c r="AG758" s="176"/>
      <c r="AH758" s="176"/>
      <c r="AI758" s="176"/>
      <c r="AJ758" s="176"/>
      <c r="AK758" s="176"/>
      <c r="AL758" s="176"/>
      <c r="AM758" s="176"/>
      <c r="AN758" s="176"/>
      <c r="AO758" s="176"/>
      <c r="AP758" s="176"/>
      <c r="AQ758" s="176"/>
      <c r="AR758" s="176"/>
      <c r="AS758" s="176"/>
      <c r="AT758" s="176"/>
      <c r="AU758" s="176"/>
      <c r="AV758" s="176"/>
      <c r="AW758" s="176"/>
      <c r="AX758" s="176"/>
      <c r="AY758" s="176"/>
      <c r="AZ758" s="176"/>
      <c r="BA758" s="176"/>
      <c r="BB758" s="176"/>
      <c r="BC758" s="176"/>
      <c r="BD758" s="176"/>
      <c r="BE758" s="176"/>
      <c r="BF758" s="176"/>
      <c r="BG758" s="176"/>
      <c r="BH758" s="176"/>
      <c r="BI758" s="176"/>
      <c r="BJ758" s="176"/>
      <c r="BK758" s="176"/>
      <c r="BL758" s="176"/>
      <c r="BM758" s="176"/>
      <c r="BN758" s="176"/>
      <c r="BO758" s="176"/>
      <c r="BP758" s="176"/>
      <c r="BQ758" s="176"/>
      <c r="BR758" s="176"/>
      <c r="BS758" s="176"/>
      <c r="BT758" s="176"/>
      <c r="BU758" s="176"/>
      <c r="BV758" s="176"/>
      <c r="BW758" s="176"/>
      <c r="BX758" s="176"/>
      <c r="BY758" s="176"/>
      <c r="BZ758" s="176"/>
      <c r="CA758" s="176"/>
      <c r="CB758" s="176"/>
      <c r="CC758" s="176"/>
      <c r="CD758" s="176"/>
      <c r="CE758" s="176"/>
      <c r="CF758" s="176"/>
      <c r="CG758" s="176"/>
      <c r="CH758" s="176"/>
      <c r="CI758" s="176"/>
      <c r="CJ758" s="176"/>
      <c r="CK758" s="177"/>
      <c r="CL758" s="177"/>
    </row>
    <row r="759" customFormat="false" ht="12.75" hidden="false" customHeight="false" outlineLevel="0" collapsed="false">
      <c r="A759" s="197" t="s">
        <v>64</v>
      </c>
      <c r="B759" s="198"/>
      <c r="C759" s="199"/>
      <c r="D759" s="171" t="n">
        <v>20</v>
      </c>
      <c r="E759" s="172" t="s">
        <v>126</v>
      </c>
      <c r="F759" s="173" t="n">
        <f aca="false">SUM(H759:CJ759)</f>
        <v>0</v>
      </c>
      <c r="G759" s="174"/>
      <c r="H759" s="175"/>
      <c r="I759" s="176"/>
      <c r="J759" s="176"/>
      <c r="K759" s="176"/>
      <c r="L759" s="176"/>
      <c r="M759" s="176"/>
      <c r="N759" s="176"/>
      <c r="O759" s="176"/>
      <c r="P759" s="176"/>
      <c r="Q759" s="176"/>
      <c r="R759" s="176"/>
      <c r="S759" s="176"/>
      <c r="T759" s="176"/>
      <c r="U759" s="176"/>
      <c r="V759" s="176"/>
      <c r="W759" s="176"/>
      <c r="X759" s="176"/>
      <c r="Y759" s="176"/>
      <c r="Z759" s="176"/>
      <c r="AA759" s="176"/>
      <c r="AB759" s="176"/>
      <c r="AC759" s="176"/>
      <c r="AD759" s="176"/>
      <c r="AE759" s="176"/>
      <c r="AF759" s="176"/>
      <c r="AG759" s="176"/>
      <c r="AH759" s="176"/>
      <c r="AI759" s="176"/>
      <c r="AJ759" s="176"/>
      <c r="AK759" s="176"/>
      <c r="AL759" s="176"/>
      <c r="AM759" s="176"/>
      <c r="AN759" s="176"/>
      <c r="AO759" s="176"/>
      <c r="AP759" s="176"/>
      <c r="AQ759" s="176"/>
      <c r="AR759" s="176"/>
      <c r="AS759" s="176"/>
      <c r="AT759" s="176"/>
      <c r="AU759" s="176"/>
      <c r="AV759" s="176"/>
      <c r="AW759" s="176"/>
      <c r="AX759" s="176"/>
      <c r="AY759" s="176"/>
      <c r="AZ759" s="176"/>
      <c r="BA759" s="176"/>
      <c r="BB759" s="176"/>
      <c r="BC759" s="176"/>
      <c r="BD759" s="176"/>
      <c r="BE759" s="176"/>
      <c r="BF759" s="176"/>
      <c r="BG759" s="176"/>
      <c r="BH759" s="176"/>
      <c r="BI759" s="176"/>
      <c r="BJ759" s="176"/>
      <c r="BK759" s="176"/>
      <c r="BL759" s="176"/>
      <c r="BM759" s="176"/>
      <c r="BN759" s="176"/>
      <c r="BO759" s="176"/>
      <c r="BP759" s="176"/>
      <c r="BQ759" s="176"/>
      <c r="BR759" s="176"/>
      <c r="BS759" s="176"/>
      <c r="BT759" s="176"/>
      <c r="BU759" s="176"/>
      <c r="BV759" s="176"/>
      <c r="BW759" s="176"/>
      <c r="BX759" s="176"/>
      <c r="BY759" s="176"/>
      <c r="BZ759" s="176"/>
      <c r="CA759" s="176"/>
      <c r="CB759" s="176"/>
      <c r="CC759" s="176"/>
      <c r="CD759" s="176"/>
      <c r="CE759" s="176"/>
      <c r="CF759" s="176"/>
      <c r="CG759" s="176"/>
      <c r="CH759" s="176"/>
      <c r="CI759" s="176"/>
      <c r="CJ759" s="176"/>
      <c r="CK759" s="177"/>
      <c r="CL759" s="177"/>
    </row>
    <row r="760" customFormat="false" ht="12.75" hidden="false" customHeight="false" outlineLevel="0" collapsed="false">
      <c r="A760" s="197" t="s">
        <v>64</v>
      </c>
      <c r="B760" s="198"/>
      <c r="C760" s="199"/>
      <c r="D760" s="171" t="n">
        <v>21</v>
      </c>
      <c r="E760" s="172" t="s">
        <v>126</v>
      </c>
      <c r="F760" s="178" t="n">
        <f aca="false">SUM(H760:CJ760)</f>
        <v>0</v>
      </c>
      <c r="G760" s="179"/>
      <c r="H760" s="180"/>
      <c r="I760" s="181"/>
      <c r="J760" s="181"/>
      <c r="K760" s="181"/>
      <c r="L760" s="181"/>
      <c r="M760" s="181"/>
      <c r="N760" s="181"/>
      <c r="O760" s="181"/>
      <c r="P760" s="181"/>
      <c r="Q760" s="181"/>
      <c r="R760" s="181"/>
      <c r="S760" s="181"/>
      <c r="T760" s="181"/>
      <c r="U760" s="181"/>
      <c r="V760" s="181"/>
      <c r="W760" s="181"/>
      <c r="X760" s="181"/>
      <c r="Y760" s="181"/>
      <c r="Z760" s="181"/>
      <c r="AA760" s="181"/>
      <c r="AB760" s="181"/>
      <c r="AC760" s="181"/>
      <c r="AD760" s="181"/>
      <c r="AE760" s="181"/>
      <c r="AF760" s="181"/>
      <c r="AG760" s="181"/>
      <c r="AH760" s="181"/>
      <c r="AI760" s="181"/>
      <c r="AJ760" s="181"/>
      <c r="AK760" s="181"/>
      <c r="AL760" s="181"/>
      <c r="AM760" s="181"/>
      <c r="AN760" s="181"/>
      <c r="AO760" s="181"/>
      <c r="AP760" s="181"/>
      <c r="AQ760" s="181"/>
      <c r="AR760" s="181"/>
      <c r="AS760" s="181"/>
      <c r="AT760" s="181"/>
      <c r="AU760" s="181"/>
      <c r="AV760" s="181"/>
      <c r="AW760" s="181"/>
      <c r="AX760" s="181"/>
      <c r="AY760" s="181"/>
      <c r="AZ760" s="181"/>
      <c r="BA760" s="181"/>
      <c r="BB760" s="181"/>
      <c r="BC760" s="181"/>
      <c r="BD760" s="181"/>
      <c r="BE760" s="181"/>
      <c r="BF760" s="181"/>
      <c r="BG760" s="181"/>
      <c r="BH760" s="181"/>
      <c r="BI760" s="181"/>
      <c r="BJ760" s="181"/>
      <c r="BK760" s="181"/>
      <c r="BL760" s="181"/>
      <c r="BM760" s="181"/>
      <c r="BN760" s="181"/>
      <c r="BO760" s="181"/>
      <c r="BP760" s="181"/>
      <c r="BQ760" s="181"/>
      <c r="BR760" s="181"/>
      <c r="BS760" s="181"/>
      <c r="BT760" s="181"/>
      <c r="BU760" s="181"/>
      <c r="BV760" s="181"/>
      <c r="BW760" s="181"/>
      <c r="BX760" s="181"/>
      <c r="BY760" s="181"/>
      <c r="BZ760" s="181"/>
      <c r="CA760" s="181"/>
      <c r="CB760" s="181"/>
      <c r="CC760" s="181"/>
      <c r="CD760" s="181"/>
      <c r="CE760" s="181"/>
      <c r="CF760" s="181"/>
      <c r="CG760" s="181"/>
      <c r="CH760" s="181"/>
      <c r="CI760" s="181"/>
      <c r="CJ760" s="181"/>
      <c r="CK760" s="177"/>
      <c r="CL760" s="177"/>
    </row>
    <row r="761" customFormat="false" ht="12.75" hidden="false" customHeight="false" outlineLevel="0" collapsed="false">
      <c r="A761" s="197" t="s">
        <v>64</v>
      </c>
      <c r="B761" s="198"/>
      <c r="C761" s="199"/>
      <c r="D761" s="171" t="n">
        <v>22</v>
      </c>
      <c r="E761" s="172" t="s">
        <v>126</v>
      </c>
      <c r="F761" s="178" t="n">
        <f aca="false">SUM(H761:CJ761)</f>
        <v>0</v>
      </c>
      <c r="G761" s="179" t="n">
        <f aca="false">SUM(F755:F761)</f>
        <v>0</v>
      </c>
      <c r="H761" s="180"/>
      <c r="I761" s="181"/>
      <c r="J761" s="181"/>
      <c r="K761" s="181"/>
      <c r="L761" s="181"/>
      <c r="M761" s="181"/>
      <c r="N761" s="181"/>
      <c r="O761" s="181"/>
      <c r="P761" s="181"/>
      <c r="Q761" s="181"/>
      <c r="R761" s="181"/>
      <c r="S761" s="181"/>
      <c r="T761" s="181"/>
      <c r="U761" s="181"/>
      <c r="V761" s="181"/>
      <c r="W761" s="181"/>
      <c r="X761" s="181"/>
      <c r="Y761" s="181"/>
      <c r="Z761" s="181"/>
      <c r="AA761" s="181"/>
      <c r="AB761" s="181"/>
      <c r="AC761" s="181"/>
      <c r="AD761" s="181"/>
      <c r="AE761" s="181"/>
      <c r="AF761" s="181"/>
      <c r="AG761" s="181"/>
      <c r="AH761" s="181"/>
      <c r="AI761" s="181"/>
      <c r="AJ761" s="181"/>
      <c r="AK761" s="181"/>
      <c r="AL761" s="181"/>
      <c r="AM761" s="181"/>
      <c r="AN761" s="181"/>
      <c r="AO761" s="181"/>
      <c r="AP761" s="181"/>
      <c r="AQ761" s="181"/>
      <c r="AR761" s="181"/>
      <c r="AS761" s="181"/>
      <c r="AT761" s="181"/>
      <c r="AU761" s="181"/>
      <c r="AV761" s="181"/>
      <c r="AW761" s="181"/>
      <c r="AX761" s="181"/>
      <c r="AY761" s="181"/>
      <c r="AZ761" s="181"/>
      <c r="BA761" s="181"/>
      <c r="BB761" s="181"/>
      <c r="BC761" s="181"/>
      <c r="BD761" s="181"/>
      <c r="BE761" s="181"/>
      <c r="BF761" s="181"/>
      <c r="BG761" s="181"/>
      <c r="BH761" s="181"/>
      <c r="BI761" s="181"/>
      <c r="BJ761" s="181"/>
      <c r="BK761" s="181"/>
      <c r="BL761" s="181"/>
      <c r="BM761" s="181"/>
      <c r="BN761" s="181"/>
      <c r="BO761" s="181"/>
      <c r="BP761" s="181"/>
      <c r="BQ761" s="181"/>
      <c r="BR761" s="181"/>
      <c r="BS761" s="181"/>
      <c r="BT761" s="181"/>
      <c r="BU761" s="181"/>
      <c r="BV761" s="181"/>
      <c r="BW761" s="181"/>
      <c r="BX761" s="181"/>
      <c r="BY761" s="181"/>
      <c r="BZ761" s="181"/>
      <c r="CA761" s="181"/>
      <c r="CB761" s="181"/>
      <c r="CC761" s="181"/>
      <c r="CD761" s="181"/>
      <c r="CE761" s="181"/>
      <c r="CF761" s="181"/>
      <c r="CG761" s="181"/>
      <c r="CH761" s="181"/>
      <c r="CI761" s="181"/>
      <c r="CJ761" s="181"/>
      <c r="CK761" s="177"/>
      <c r="CL761" s="177"/>
    </row>
    <row r="762" customFormat="false" ht="12.75" hidden="false" customHeight="false" outlineLevel="0" collapsed="false">
      <c r="A762" s="197" t="s">
        <v>64</v>
      </c>
      <c r="B762" s="198"/>
      <c r="C762" s="199"/>
      <c r="D762" s="171" t="n">
        <v>23</v>
      </c>
      <c r="E762" s="172" t="s">
        <v>127</v>
      </c>
      <c r="F762" s="173" t="n">
        <f aca="false">SUM(H762:CJ762)</f>
        <v>0</v>
      </c>
      <c r="G762" s="174"/>
      <c r="H762" s="175"/>
      <c r="I762" s="176"/>
      <c r="J762" s="176"/>
      <c r="K762" s="176"/>
      <c r="L762" s="176"/>
      <c r="M762" s="176"/>
      <c r="N762" s="176"/>
      <c r="O762" s="176"/>
      <c r="P762" s="176"/>
      <c r="Q762" s="176"/>
      <c r="R762" s="176"/>
      <c r="S762" s="176"/>
      <c r="T762" s="176"/>
      <c r="U762" s="176"/>
      <c r="V762" s="176"/>
      <c r="W762" s="176"/>
      <c r="X762" s="176"/>
      <c r="Y762" s="176"/>
      <c r="Z762" s="176"/>
      <c r="AA762" s="176"/>
      <c r="AB762" s="176"/>
      <c r="AC762" s="176"/>
      <c r="AD762" s="176"/>
      <c r="AE762" s="176"/>
      <c r="AF762" s="176"/>
      <c r="AG762" s="176"/>
      <c r="AH762" s="176"/>
      <c r="AI762" s="176"/>
      <c r="AJ762" s="176"/>
      <c r="AK762" s="176"/>
      <c r="AL762" s="176"/>
      <c r="AM762" s="176"/>
      <c r="AN762" s="176"/>
      <c r="AO762" s="176"/>
      <c r="AP762" s="176"/>
      <c r="AQ762" s="176"/>
      <c r="AR762" s="176"/>
      <c r="AS762" s="176"/>
      <c r="AT762" s="176"/>
      <c r="AU762" s="176"/>
      <c r="AV762" s="176"/>
      <c r="AW762" s="176"/>
      <c r="AX762" s="176"/>
      <c r="AY762" s="176"/>
      <c r="AZ762" s="176"/>
      <c r="BA762" s="176"/>
      <c r="BB762" s="176"/>
      <c r="BC762" s="176"/>
      <c r="BD762" s="176"/>
      <c r="BE762" s="176"/>
      <c r="BF762" s="176"/>
      <c r="BG762" s="176"/>
      <c r="BH762" s="176"/>
      <c r="BI762" s="176"/>
      <c r="BJ762" s="176"/>
      <c r="BK762" s="176"/>
      <c r="BL762" s="176"/>
      <c r="BM762" s="176"/>
      <c r="BN762" s="176"/>
      <c r="BO762" s="176"/>
      <c r="BP762" s="176"/>
      <c r="BQ762" s="176"/>
      <c r="BR762" s="176"/>
      <c r="BS762" s="176"/>
      <c r="BT762" s="176"/>
      <c r="BU762" s="176"/>
      <c r="BV762" s="176"/>
      <c r="BW762" s="176"/>
      <c r="BX762" s="176"/>
      <c r="BY762" s="176"/>
      <c r="BZ762" s="176"/>
      <c r="CA762" s="176"/>
      <c r="CB762" s="176"/>
      <c r="CC762" s="176"/>
      <c r="CD762" s="176"/>
      <c r="CE762" s="176"/>
      <c r="CF762" s="176"/>
      <c r="CG762" s="176"/>
      <c r="CH762" s="176"/>
      <c r="CI762" s="176"/>
      <c r="CJ762" s="176"/>
      <c r="CK762" s="177"/>
      <c r="CL762" s="177"/>
    </row>
    <row r="763" customFormat="false" ht="12.75" hidden="false" customHeight="false" outlineLevel="0" collapsed="false">
      <c r="A763" s="197" t="s">
        <v>64</v>
      </c>
      <c r="B763" s="198"/>
      <c r="C763" s="199"/>
      <c r="D763" s="171" t="n">
        <v>24</v>
      </c>
      <c r="E763" s="172" t="s">
        <v>127</v>
      </c>
      <c r="F763" s="173" t="n">
        <f aca="false">SUM(H763:CJ763)</f>
        <v>0</v>
      </c>
      <c r="G763" s="174"/>
      <c r="H763" s="175"/>
      <c r="I763" s="176"/>
      <c r="J763" s="176"/>
      <c r="K763" s="176"/>
      <c r="L763" s="176"/>
      <c r="M763" s="176"/>
      <c r="N763" s="176"/>
      <c r="O763" s="176"/>
      <c r="P763" s="176"/>
      <c r="Q763" s="176"/>
      <c r="R763" s="176"/>
      <c r="S763" s="176"/>
      <c r="T763" s="176"/>
      <c r="U763" s="176"/>
      <c r="V763" s="176"/>
      <c r="W763" s="176"/>
      <c r="X763" s="176"/>
      <c r="Y763" s="176"/>
      <c r="Z763" s="176"/>
      <c r="AA763" s="176"/>
      <c r="AB763" s="176"/>
      <c r="AC763" s="176"/>
      <c r="AD763" s="176"/>
      <c r="AE763" s="176"/>
      <c r="AF763" s="176"/>
      <c r="AG763" s="176"/>
      <c r="AH763" s="176"/>
      <c r="AI763" s="176"/>
      <c r="AJ763" s="176"/>
      <c r="AK763" s="176"/>
      <c r="AL763" s="176"/>
      <c r="AM763" s="176"/>
      <c r="AN763" s="176"/>
      <c r="AO763" s="176"/>
      <c r="AP763" s="176"/>
      <c r="AQ763" s="176"/>
      <c r="AR763" s="176"/>
      <c r="AS763" s="176"/>
      <c r="AT763" s="176"/>
      <c r="AU763" s="176"/>
      <c r="AV763" s="176"/>
      <c r="AW763" s="176"/>
      <c r="AX763" s="176"/>
      <c r="AY763" s="176"/>
      <c r="AZ763" s="176"/>
      <c r="BA763" s="176"/>
      <c r="BB763" s="176"/>
      <c r="BC763" s="176"/>
      <c r="BD763" s="176"/>
      <c r="BE763" s="176"/>
      <c r="BF763" s="176"/>
      <c r="BG763" s="176"/>
      <c r="BH763" s="176"/>
      <c r="BI763" s="176"/>
      <c r="BJ763" s="176"/>
      <c r="BK763" s="176"/>
      <c r="BL763" s="176"/>
      <c r="BM763" s="176"/>
      <c r="BN763" s="176"/>
      <c r="BO763" s="176"/>
      <c r="BP763" s="176"/>
      <c r="BQ763" s="176"/>
      <c r="BR763" s="176"/>
      <c r="BS763" s="176"/>
      <c r="BT763" s="176"/>
      <c r="BU763" s="176"/>
      <c r="BV763" s="176"/>
      <c r="BW763" s="176"/>
      <c r="BX763" s="176"/>
      <c r="BY763" s="176"/>
      <c r="BZ763" s="176"/>
      <c r="CA763" s="176"/>
      <c r="CB763" s="176"/>
      <c r="CC763" s="176"/>
      <c r="CD763" s="176"/>
      <c r="CE763" s="176"/>
      <c r="CF763" s="176"/>
      <c r="CG763" s="176"/>
      <c r="CH763" s="176"/>
      <c r="CI763" s="176"/>
      <c r="CJ763" s="176"/>
      <c r="CK763" s="177"/>
      <c r="CL763" s="177"/>
    </row>
    <row r="764" customFormat="false" ht="12.75" hidden="false" customHeight="false" outlineLevel="0" collapsed="false">
      <c r="A764" s="197" t="s">
        <v>64</v>
      </c>
      <c r="B764" s="198"/>
      <c r="C764" s="199"/>
      <c r="D764" s="171" t="n">
        <v>25</v>
      </c>
      <c r="E764" s="172" t="s">
        <v>127</v>
      </c>
      <c r="F764" s="173" t="n">
        <f aca="false">SUM(H764:CJ764)</f>
        <v>0</v>
      </c>
      <c r="G764" s="174"/>
      <c r="H764" s="175"/>
      <c r="I764" s="176"/>
      <c r="J764" s="176"/>
      <c r="K764" s="176"/>
      <c r="L764" s="176"/>
      <c r="M764" s="176"/>
      <c r="N764" s="176"/>
      <c r="O764" s="176"/>
      <c r="P764" s="176"/>
      <c r="Q764" s="176"/>
      <c r="R764" s="176"/>
      <c r="S764" s="176"/>
      <c r="T764" s="176"/>
      <c r="U764" s="176"/>
      <c r="V764" s="176"/>
      <c r="W764" s="176"/>
      <c r="X764" s="176"/>
      <c r="Y764" s="176"/>
      <c r="Z764" s="176"/>
      <c r="AA764" s="176"/>
      <c r="AB764" s="176"/>
      <c r="AC764" s="176"/>
      <c r="AD764" s="176"/>
      <c r="AE764" s="176"/>
      <c r="AF764" s="176"/>
      <c r="AG764" s="176"/>
      <c r="AH764" s="176"/>
      <c r="AI764" s="176"/>
      <c r="AJ764" s="176"/>
      <c r="AK764" s="176"/>
      <c r="AL764" s="176"/>
      <c r="AM764" s="176"/>
      <c r="AN764" s="176"/>
      <c r="AO764" s="176"/>
      <c r="AP764" s="176"/>
      <c r="AQ764" s="176"/>
      <c r="AR764" s="176"/>
      <c r="AS764" s="176"/>
      <c r="AT764" s="176"/>
      <c r="AU764" s="176"/>
      <c r="AV764" s="176"/>
      <c r="AW764" s="176"/>
      <c r="AX764" s="176"/>
      <c r="AY764" s="176"/>
      <c r="AZ764" s="176"/>
      <c r="BA764" s="176"/>
      <c r="BB764" s="176"/>
      <c r="BC764" s="176"/>
      <c r="BD764" s="176"/>
      <c r="BE764" s="176"/>
      <c r="BF764" s="176"/>
      <c r="BG764" s="176"/>
      <c r="BH764" s="176"/>
      <c r="BI764" s="176"/>
      <c r="BJ764" s="176"/>
      <c r="BK764" s="176"/>
      <c r="BL764" s="176"/>
      <c r="BM764" s="176"/>
      <c r="BN764" s="176"/>
      <c r="BO764" s="176"/>
      <c r="BP764" s="176"/>
      <c r="BQ764" s="176"/>
      <c r="BR764" s="176"/>
      <c r="BS764" s="176"/>
      <c r="BT764" s="176"/>
      <c r="BU764" s="176"/>
      <c r="BV764" s="176"/>
      <c r="BW764" s="176"/>
      <c r="BX764" s="176"/>
      <c r="BY764" s="176"/>
      <c r="BZ764" s="176"/>
      <c r="CA764" s="176"/>
      <c r="CB764" s="176"/>
      <c r="CC764" s="176"/>
      <c r="CD764" s="176"/>
      <c r="CE764" s="176"/>
      <c r="CF764" s="176"/>
      <c r="CG764" s="176"/>
      <c r="CH764" s="176"/>
      <c r="CI764" s="176"/>
      <c r="CJ764" s="176"/>
      <c r="CK764" s="177"/>
      <c r="CL764" s="177"/>
    </row>
    <row r="765" customFormat="false" ht="12.75" hidden="false" customHeight="false" outlineLevel="0" collapsed="false">
      <c r="A765" s="197" t="s">
        <v>64</v>
      </c>
      <c r="B765" s="198"/>
      <c r="C765" s="199"/>
      <c r="D765" s="171" t="n">
        <v>26</v>
      </c>
      <c r="E765" s="172" t="s">
        <v>127</v>
      </c>
      <c r="F765" s="173" t="n">
        <f aca="false">SUM(H765:CJ765)</f>
        <v>0</v>
      </c>
      <c r="G765" s="174"/>
      <c r="H765" s="175"/>
      <c r="I765" s="176"/>
      <c r="J765" s="176"/>
      <c r="K765" s="176"/>
      <c r="L765" s="176"/>
      <c r="M765" s="176"/>
      <c r="N765" s="176"/>
      <c r="O765" s="176"/>
      <c r="P765" s="176"/>
      <c r="Q765" s="176"/>
      <c r="R765" s="176"/>
      <c r="S765" s="176"/>
      <c r="T765" s="176"/>
      <c r="U765" s="176"/>
      <c r="V765" s="176"/>
      <c r="W765" s="176"/>
      <c r="X765" s="176"/>
      <c r="Y765" s="176"/>
      <c r="Z765" s="176"/>
      <c r="AA765" s="176"/>
      <c r="AB765" s="176"/>
      <c r="AC765" s="176"/>
      <c r="AD765" s="176"/>
      <c r="AE765" s="176"/>
      <c r="AF765" s="176"/>
      <c r="AG765" s="176"/>
      <c r="AH765" s="176"/>
      <c r="AI765" s="176"/>
      <c r="AJ765" s="176"/>
      <c r="AK765" s="176"/>
      <c r="AL765" s="176"/>
      <c r="AM765" s="176"/>
      <c r="AN765" s="176"/>
      <c r="AO765" s="176"/>
      <c r="AP765" s="176"/>
      <c r="AQ765" s="176"/>
      <c r="AR765" s="176"/>
      <c r="AS765" s="176"/>
      <c r="AT765" s="176"/>
      <c r="AU765" s="176"/>
      <c r="AV765" s="176"/>
      <c r="AW765" s="176"/>
      <c r="AX765" s="176"/>
      <c r="AY765" s="176"/>
      <c r="AZ765" s="176"/>
      <c r="BA765" s="176"/>
      <c r="BB765" s="176"/>
      <c r="BC765" s="176"/>
      <c r="BD765" s="176"/>
      <c r="BE765" s="176"/>
      <c r="BF765" s="176"/>
      <c r="BG765" s="176"/>
      <c r="BH765" s="176"/>
      <c r="BI765" s="176"/>
      <c r="BJ765" s="176"/>
      <c r="BK765" s="176"/>
      <c r="BL765" s="176"/>
      <c r="BM765" s="176"/>
      <c r="BN765" s="176"/>
      <c r="BO765" s="176"/>
      <c r="BP765" s="176"/>
      <c r="BQ765" s="176"/>
      <c r="BR765" s="176"/>
      <c r="BS765" s="176"/>
      <c r="BT765" s="176"/>
      <c r="BU765" s="176"/>
      <c r="BV765" s="176"/>
      <c r="BW765" s="176"/>
      <c r="BX765" s="176"/>
      <c r="BY765" s="176"/>
      <c r="BZ765" s="176"/>
      <c r="CA765" s="176"/>
      <c r="CB765" s="176"/>
      <c r="CC765" s="176"/>
      <c r="CD765" s="176"/>
      <c r="CE765" s="176"/>
      <c r="CF765" s="176"/>
      <c r="CG765" s="176"/>
      <c r="CH765" s="176"/>
      <c r="CI765" s="176"/>
      <c r="CJ765" s="176"/>
      <c r="CK765" s="177"/>
      <c r="CL765" s="177"/>
    </row>
    <row r="766" customFormat="false" ht="12.75" hidden="false" customHeight="false" outlineLevel="0" collapsed="false">
      <c r="A766" s="197" t="s">
        <v>64</v>
      </c>
      <c r="B766" s="198"/>
      <c r="C766" s="199"/>
      <c r="D766" s="171" t="n">
        <v>27</v>
      </c>
      <c r="E766" s="172" t="s">
        <v>127</v>
      </c>
      <c r="F766" s="173" t="n">
        <f aca="false">SUM(H766:CJ766)</f>
        <v>0</v>
      </c>
      <c r="G766" s="174"/>
      <c r="H766" s="175"/>
      <c r="I766" s="176"/>
      <c r="J766" s="176"/>
      <c r="K766" s="176"/>
      <c r="L766" s="176"/>
      <c r="M766" s="176"/>
      <c r="N766" s="176"/>
      <c r="O766" s="176"/>
      <c r="P766" s="176"/>
      <c r="Q766" s="176"/>
      <c r="R766" s="176"/>
      <c r="S766" s="176"/>
      <c r="T766" s="176"/>
      <c r="U766" s="176"/>
      <c r="V766" s="176"/>
      <c r="W766" s="176"/>
      <c r="X766" s="176"/>
      <c r="Y766" s="176"/>
      <c r="Z766" s="176"/>
      <c r="AA766" s="176"/>
      <c r="AB766" s="176"/>
      <c r="AC766" s="176"/>
      <c r="AD766" s="176"/>
      <c r="AE766" s="176"/>
      <c r="AF766" s="176"/>
      <c r="AG766" s="176"/>
      <c r="AH766" s="176"/>
      <c r="AI766" s="176"/>
      <c r="AJ766" s="176"/>
      <c r="AK766" s="176"/>
      <c r="AL766" s="176"/>
      <c r="AM766" s="176"/>
      <c r="AN766" s="176"/>
      <c r="AO766" s="176"/>
      <c r="AP766" s="176"/>
      <c r="AQ766" s="176"/>
      <c r="AR766" s="176"/>
      <c r="AS766" s="176"/>
      <c r="AT766" s="176"/>
      <c r="AU766" s="176"/>
      <c r="AV766" s="176"/>
      <c r="AW766" s="176"/>
      <c r="AX766" s="176"/>
      <c r="AY766" s="176"/>
      <c r="AZ766" s="176"/>
      <c r="BA766" s="176"/>
      <c r="BB766" s="176"/>
      <c r="BC766" s="176"/>
      <c r="BD766" s="176"/>
      <c r="BE766" s="176"/>
      <c r="BF766" s="176"/>
      <c r="BG766" s="176"/>
      <c r="BH766" s="176"/>
      <c r="BI766" s="176"/>
      <c r="BJ766" s="176"/>
      <c r="BK766" s="176"/>
      <c r="BL766" s="176"/>
      <c r="BM766" s="176"/>
      <c r="BN766" s="176"/>
      <c r="BO766" s="176"/>
      <c r="BP766" s="176"/>
      <c r="BQ766" s="176"/>
      <c r="BR766" s="176"/>
      <c r="BS766" s="176"/>
      <c r="BT766" s="176"/>
      <c r="BU766" s="176"/>
      <c r="BV766" s="176"/>
      <c r="BW766" s="176"/>
      <c r="BX766" s="176"/>
      <c r="BY766" s="176"/>
      <c r="BZ766" s="176"/>
      <c r="CA766" s="176"/>
      <c r="CB766" s="176"/>
      <c r="CC766" s="176"/>
      <c r="CD766" s="176"/>
      <c r="CE766" s="176"/>
      <c r="CF766" s="176"/>
      <c r="CG766" s="176"/>
      <c r="CH766" s="176"/>
      <c r="CI766" s="176"/>
      <c r="CJ766" s="176"/>
      <c r="CK766" s="177"/>
      <c r="CL766" s="177"/>
    </row>
    <row r="767" customFormat="false" ht="12.75" hidden="false" customHeight="false" outlineLevel="0" collapsed="false">
      <c r="A767" s="197" t="s">
        <v>64</v>
      </c>
      <c r="B767" s="198"/>
      <c r="C767" s="199"/>
      <c r="D767" s="171" t="n">
        <v>28</v>
      </c>
      <c r="E767" s="172" t="s">
        <v>127</v>
      </c>
      <c r="F767" s="178" t="n">
        <f aca="false">SUM(H767:CJ767)</f>
        <v>0</v>
      </c>
      <c r="G767" s="179"/>
      <c r="H767" s="180"/>
      <c r="I767" s="181"/>
      <c r="J767" s="181"/>
      <c r="K767" s="181"/>
      <c r="L767" s="181"/>
      <c r="M767" s="181"/>
      <c r="N767" s="181"/>
      <c r="O767" s="181"/>
      <c r="P767" s="181"/>
      <c r="Q767" s="181"/>
      <c r="R767" s="181"/>
      <c r="S767" s="181"/>
      <c r="T767" s="181"/>
      <c r="U767" s="181"/>
      <c r="V767" s="181"/>
      <c r="W767" s="181"/>
      <c r="X767" s="181"/>
      <c r="Y767" s="181"/>
      <c r="Z767" s="181"/>
      <c r="AA767" s="181"/>
      <c r="AB767" s="181"/>
      <c r="AC767" s="181"/>
      <c r="AD767" s="181"/>
      <c r="AE767" s="181"/>
      <c r="AF767" s="181"/>
      <c r="AG767" s="181"/>
      <c r="AH767" s="181"/>
      <c r="AI767" s="181"/>
      <c r="AJ767" s="181"/>
      <c r="AK767" s="181"/>
      <c r="AL767" s="181"/>
      <c r="AM767" s="181"/>
      <c r="AN767" s="181"/>
      <c r="AO767" s="181"/>
      <c r="AP767" s="181"/>
      <c r="AQ767" s="181"/>
      <c r="AR767" s="181"/>
      <c r="AS767" s="181"/>
      <c r="AT767" s="181"/>
      <c r="AU767" s="181"/>
      <c r="AV767" s="181"/>
      <c r="AW767" s="181"/>
      <c r="AX767" s="181"/>
      <c r="AY767" s="181"/>
      <c r="AZ767" s="181"/>
      <c r="BA767" s="181"/>
      <c r="BB767" s="181"/>
      <c r="BC767" s="181"/>
      <c r="BD767" s="181"/>
      <c r="BE767" s="181"/>
      <c r="BF767" s="181"/>
      <c r="BG767" s="181"/>
      <c r="BH767" s="181"/>
      <c r="BI767" s="181"/>
      <c r="BJ767" s="181"/>
      <c r="BK767" s="181"/>
      <c r="BL767" s="181"/>
      <c r="BM767" s="181"/>
      <c r="BN767" s="181"/>
      <c r="BO767" s="181"/>
      <c r="BP767" s="181"/>
      <c r="BQ767" s="181"/>
      <c r="BR767" s="181"/>
      <c r="BS767" s="181"/>
      <c r="BT767" s="181"/>
      <c r="BU767" s="181"/>
      <c r="BV767" s="181"/>
      <c r="BW767" s="181"/>
      <c r="BX767" s="181"/>
      <c r="BY767" s="181"/>
      <c r="BZ767" s="181"/>
      <c r="CA767" s="181"/>
      <c r="CB767" s="181"/>
      <c r="CC767" s="181"/>
      <c r="CD767" s="181"/>
      <c r="CE767" s="181"/>
      <c r="CF767" s="181"/>
      <c r="CG767" s="181"/>
      <c r="CH767" s="181"/>
      <c r="CI767" s="181"/>
      <c r="CJ767" s="181"/>
      <c r="CK767" s="177"/>
      <c r="CL767" s="177"/>
    </row>
    <row r="768" customFormat="false" ht="12.75" hidden="false" customHeight="false" outlineLevel="0" collapsed="false">
      <c r="A768" s="197" t="s">
        <v>64</v>
      </c>
      <c r="B768" s="198"/>
      <c r="C768" s="199"/>
      <c r="D768" s="171" t="n">
        <v>29</v>
      </c>
      <c r="E768" s="172" t="s">
        <v>127</v>
      </c>
      <c r="F768" s="178" t="n">
        <f aca="false">SUM(H768:CJ768)</f>
        <v>0</v>
      </c>
      <c r="G768" s="179" t="n">
        <f aca="false">SUM(F762:F768)</f>
        <v>0</v>
      </c>
      <c r="H768" s="180"/>
      <c r="I768" s="181"/>
      <c r="J768" s="181"/>
      <c r="K768" s="181"/>
      <c r="L768" s="181"/>
      <c r="M768" s="181"/>
      <c r="N768" s="181"/>
      <c r="O768" s="181"/>
      <c r="P768" s="181"/>
      <c r="Q768" s="181"/>
      <c r="R768" s="181"/>
      <c r="S768" s="181"/>
      <c r="T768" s="181"/>
      <c r="U768" s="181"/>
      <c r="V768" s="181"/>
      <c r="W768" s="181"/>
      <c r="X768" s="181"/>
      <c r="Y768" s="181"/>
      <c r="Z768" s="181"/>
      <c r="AA768" s="181"/>
      <c r="AB768" s="181"/>
      <c r="AC768" s="181"/>
      <c r="AD768" s="181"/>
      <c r="AE768" s="181"/>
      <c r="AF768" s="181"/>
      <c r="AG768" s="181"/>
      <c r="AH768" s="181"/>
      <c r="AI768" s="181"/>
      <c r="AJ768" s="181"/>
      <c r="AK768" s="181"/>
      <c r="AL768" s="181"/>
      <c r="AM768" s="181"/>
      <c r="AN768" s="181"/>
      <c r="AO768" s="181"/>
      <c r="AP768" s="181"/>
      <c r="AQ768" s="181"/>
      <c r="AR768" s="181"/>
      <c r="AS768" s="181"/>
      <c r="AT768" s="181"/>
      <c r="AU768" s="181"/>
      <c r="AV768" s="181"/>
      <c r="AW768" s="181"/>
      <c r="AX768" s="181"/>
      <c r="AY768" s="181"/>
      <c r="AZ768" s="181"/>
      <c r="BA768" s="181"/>
      <c r="BB768" s="181"/>
      <c r="BC768" s="181"/>
      <c r="BD768" s="181"/>
      <c r="BE768" s="181"/>
      <c r="BF768" s="181"/>
      <c r="BG768" s="181"/>
      <c r="BH768" s="181"/>
      <c r="BI768" s="181"/>
      <c r="BJ768" s="181"/>
      <c r="BK768" s="181"/>
      <c r="BL768" s="181"/>
      <c r="BM768" s="181"/>
      <c r="BN768" s="181"/>
      <c r="BO768" s="181"/>
      <c r="BP768" s="181"/>
      <c r="BQ768" s="181"/>
      <c r="BR768" s="181"/>
      <c r="BS768" s="181"/>
      <c r="BT768" s="181"/>
      <c r="BU768" s="181"/>
      <c r="BV768" s="181"/>
      <c r="BW768" s="181"/>
      <c r="BX768" s="181"/>
      <c r="BY768" s="181"/>
      <c r="BZ768" s="181"/>
      <c r="CA768" s="181"/>
      <c r="CB768" s="181"/>
      <c r="CC768" s="181"/>
      <c r="CD768" s="181"/>
      <c r="CE768" s="181"/>
      <c r="CF768" s="181"/>
      <c r="CG768" s="181"/>
      <c r="CH768" s="181"/>
      <c r="CI768" s="181"/>
      <c r="CJ768" s="181"/>
      <c r="CK768" s="177"/>
      <c r="CL768" s="177"/>
    </row>
    <row r="769" customFormat="false" ht="12.75" hidden="false" customHeight="false" outlineLevel="0" collapsed="false">
      <c r="A769" s="197" t="s">
        <v>64</v>
      </c>
      <c r="B769" s="198"/>
      <c r="C769" s="199"/>
      <c r="D769" s="171" t="n">
        <v>30</v>
      </c>
      <c r="E769" s="172" t="s">
        <v>128</v>
      </c>
      <c r="F769" s="173" t="n">
        <f aca="false">SUM(H769:CJ769)</f>
        <v>0</v>
      </c>
      <c r="G769" s="174"/>
      <c r="H769" s="175"/>
      <c r="I769" s="176"/>
      <c r="J769" s="176"/>
      <c r="K769" s="176"/>
      <c r="L769" s="176"/>
      <c r="M769" s="176"/>
      <c r="N769" s="176"/>
      <c r="O769" s="176"/>
      <c r="P769" s="176"/>
      <c r="Q769" s="176"/>
      <c r="R769" s="176"/>
      <c r="S769" s="176"/>
      <c r="T769" s="176"/>
      <c r="U769" s="176"/>
      <c r="V769" s="176"/>
      <c r="W769" s="176"/>
      <c r="X769" s="176"/>
      <c r="Y769" s="176"/>
      <c r="Z769" s="176"/>
      <c r="AA769" s="176"/>
      <c r="AB769" s="176"/>
      <c r="AC769" s="176"/>
      <c r="AD769" s="176"/>
      <c r="AE769" s="176"/>
      <c r="AF769" s="176"/>
      <c r="AG769" s="176"/>
      <c r="AH769" s="176"/>
      <c r="AI769" s="176"/>
      <c r="AJ769" s="176"/>
      <c r="AK769" s="176"/>
      <c r="AL769" s="176"/>
      <c r="AM769" s="176"/>
      <c r="AN769" s="176"/>
      <c r="AO769" s="176"/>
      <c r="AP769" s="176"/>
      <c r="AQ769" s="176"/>
      <c r="AR769" s="176"/>
      <c r="AS769" s="176"/>
      <c r="AT769" s="176"/>
      <c r="AU769" s="176"/>
      <c r="AV769" s="176"/>
      <c r="AW769" s="176"/>
      <c r="AX769" s="176"/>
      <c r="AY769" s="176"/>
      <c r="AZ769" s="176"/>
      <c r="BA769" s="176"/>
      <c r="BB769" s="176"/>
      <c r="BC769" s="176"/>
      <c r="BD769" s="176"/>
      <c r="BE769" s="176"/>
      <c r="BF769" s="176"/>
      <c r="BG769" s="176"/>
      <c r="BH769" s="176"/>
      <c r="BI769" s="176"/>
      <c r="BJ769" s="176"/>
      <c r="BK769" s="176"/>
      <c r="BL769" s="176"/>
      <c r="BM769" s="176"/>
      <c r="BN769" s="176"/>
      <c r="BO769" s="176"/>
      <c r="BP769" s="176"/>
      <c r="BQ769" s="176"/>
      <c r="BR769" s="176"/>
      <c r="BS769" s="176"/>
      <c r="BT769" s="176"/>
      <c r="BU769" s="176"/>
      <c r="BV769" s="176"/>
      <c r="BW769" s="176"/>
      <c r="BX769" s="176"/>
      <c r="BY769" s="176"/>
      <c r="BZ769" s="176"/>
      <c r="CA769" s="176"/>
      <c r="CB769" s="176"/>
      <c r="CC769" s="176"/>
      <c r="CD769" s="176"/>
      <c r="CE769" s="176"/>
      <c r="CF769" s="176"/>
      <c r="CG769" s="176"/>
      <c r="CH769" s="176"/>
      <c r="CI769" s="176"/>
      <c r="CJ769" s="176"/>
      <c r="CK769" s="177"/>
      <c r="CL769" s="177"/>
    </row>
    <row r="770" customFormat="false" ht="13.5" hidden="false" customHeight="false" outlineLevel="0" collapsed="false">
      <c r="A770" s="197" t="s">
        <v>64</v>
      </c>
      <c r="B770" s="198"/>
      <c r="C770" s="199"/>
      <c r="D770" s="171"/>
      <c r="E770" s="172"/>
      <c r="F770" s="173" t="n">
        <f aca="false">SUM(H770:CJ770)</f>
        <v>0</v>
      </c>
      <c r="G770" s="174"/>
      <c r="H770" s="175"/>
      <c r="I770" s="176"/>
      <c r="J770" s="176"/>
      <c r="K770" s="176"/>
      <c r="L770" s="176"/>
      <c r="M770" s="176"/>
      <c r="N770" s="176"/>
      <c r="O770" s="176"/>
      <c r="P770" s="176"/>
      <c r="Q770" s="176"/>
      <c r="R770" s="176"/>
      <c r="S770" s="176"/>
      <c r="T770" s="176"/>
      <c r="U770" s="176"/>
      <c r="V770" s="176"/>
      <c r="W770" s="176"/>
      <c r="X770" s="176"/>
      <c r="Y770" s="176"/>
      <c r="Z770" s="176"/>
      <c r="AA770" s="176"/>
      <c r="AB770" s="176"/>
      <c r="AC770" s="176"/>
      <c r="AD770" s="176"/>
      <c r="AE770" s="176"/>
      <c r="AF770" s="176"/>
      <c r="AG770" s="176"/>
      <c r="AH770" s="176"/>
      <c r="AI770" s="176"/>
      <c r="AJ770" s="176"/>
      <c r="AK770" s="176"/>
      <c r="AL770" s="176"/>
      <c r="AM770" s="176"/>
      <c r="AN770" s="176"/>
      <c r="AO770" s="176"/>
      <c r="AP770" s="176"/>
      <c r="AQ770" s="176"/>
      <c r="AR770" s="176"/>
      <c r="AS770" s="176"/>
      <c r="AT770" s="176"/>
      <c r="AU770" s="176"/>
      <c r="AV770" s="176"/>
      <c r="AW770" s="176"/>
      <c r="AX770" s="176"/>
      <c r="AY770" s="176"/>
      <c r="AZ770" s="176"/>
      <c r="BA770" s="176"/>
      <c r="BB770" s="176"/>
      <c r="BC770" s="176"/>
      <c r="BD770" s="176"/>
      <c r="BE770" s="176"/>
      <c r="BF770" s="176"/>
      <c r="BG770" s="176"/>
      <c r="BH770" s="176"/>
      <c r="BI770" s="176"/>
      <c r="BJ770" s="176"/>
      <c r="BK770" s="176"/>
      <c r="BL770" s="176"/>
      <c r="BM770" s="176"/>
      <c r="BN770" s="176"/>
      <c r="BO770" s="176"/>
      <c r="BP770" s="176"/>
      <c r="BQ770" s="176"/>
      <c r="BR770" s="176"/>
      <c r="BS770" s="176"/>
      <c r="BT770" s="176"/>
      <c r="BU770" s="176"/>
      <c r="BV770" s="176"/>
      <c r="BW770" s="176"/>
      <c r="BX770" s="176"/>
      <c r="BY770" s="176"/>
      <c r="BZ770" s="176"/>
      <c r="CA770" s="176"/>
      <c r="CB770" s="176"/>
      <c r="CC770" s="176"/>
      <c r="CD770" s="176"/>
      <c r="CE770" s="176"/>
      <c r="CF770" s="176"/>
      <c r="CG770" s="176"/>
      <c r="CH770" s="176"/>
      <c r="CI770" s="176"/>
      <c r="CJ770" s="176"/>
      <c r="CK770" s="177"/>
      <c r="CL770" s="177"/>
    </row>
    <row r="771" customFormat="false" ht="13.5" hidden="false" customHeight="false" outlineLevel="0" collapsed="false">
      <c r="A771" s="200" t="s">
        <v>64</v>
      </c>
      <c r="B771" s="201"/>
      <c r="C771" s="183"/>
      <c r="D771" s="184" t="s">
        <v>49</v>
      </c>
      <c r="E771" s="185"/>
      <c r="F771" s="185" t="n">
        <f aca="false">SUM(F740:F770)</f>
        <v>0</v>
      </c>
      <c r="G771" s="185"/>
      <c r="H771" s="186" t="n">
        <f aca="false">SUM(H740:H770)</f>
        <v>0</v>
      </c>
      <c r="I771" s="187" t="n">
        <f aca="false">SUM(I740:I770)</f>
        <v>0</v>
      </c>
      <c r="J771" s="188" t="n">
        <f aca="false">SUM(J740:J770)</f>
        <v>0</v>
      </c>
      <c r="K771" s="189" t="n">
        <f aca="false">SUM(K740:K770)</f>
        <v>0</v>
      </c>
      <c r="L771" s="189" t="n">
        <f aca="false">SUM(L740:L770)</f>
        <v>0</v>
      </c>
      <c r="M771" s="190" t="n">
        <f aca="false">SUM(M740:M770)</f>
        <v>0</v>
      </c>
      <c r="N771" s="190" t="n">
        <f aca="false">SUM(N740:N770)</f>
        <v>0</v>
      </c>
      <c r="O771" s="190" t="n">
        <f aca="false">SUM(O740:O770)</f>
        <v>0</v>
      </c>
      <c r="P771" s="190" t="n">
        <f aca="false">SUM(P740:P770)</f>
        <v>0</v>
      </c>
      <c r="Q771" s="190" t="n">
        <f aca="false">SUM(Q740:Q770)</f>
        <v>0</v>
      </c>
      <c r="R771" s="188" t="n">
        <f aca="false">SUM(R740:R770)</f>
        <v>0</v>
      </c>
      <c r="S771" s="188" t="n">
        <f aca="false">SUM(S740:S770)</f>
        <v>0</v>
      </c>
      <c r="T771" s="188" t="n">
        <f aca="false">SUM(T740:T770)</f>
        <v>0</v>
      </c>
      <c r="U771" s="188" t="n">
        <f aca="false">SUM(U740:U770)</f>
        <v>0</v>
      </c>
      <c r="V771" s="188" t="n">
        <f aca="false">SUM(V740:V770)</f>
        <v>0</v>
      </c>
      <c r="W771" s="188" t="n">
        <f aca="false">SUM(W740:W770)</f>
        <v>0</v>
      </c>
      <c r="X771" s="188" t="n">
        <f aca="false">SUM(X740:X770)</f>
        <v>0</v>
      </c>
      <c r="Y771" s="188" t="n">
        <f aca="false">SUM(Y740:Y770)</f>
        <v>0</v>
      </c>
      <c r="Z771" s="188" t="n">
        <f aca="false">SUM(Z740:Z770)</f>
        <v>0</v>
      </c>
      <c r="AA771" s="188" t="n">
        <f aca="false">SUM(AA740:AA770)</f>
        <v>0</v>
      </c>
      <c r="AB771" s="188" t="n">
        <f aca="false">SUM(AB740:AB770)</f>
        <v>0</v>
      </c>
      <c r="AC771" s="188" t="n">
        <f aca="false">SUM(AC740:AC770)</f>
        <v>0</v>
      </c>
      <c r="AD771" s="188" t="n">
        <f aca="false">SUM(AD740:AD770)</f>
        <v>0</v>
      </c>
      <c r="AE771" s="188" t="n">
        <f aca="false">SUM(AE740:AE770)</f>
        <v>0</v>
      </c>
      <c r="AF771" s="188" t="n">
        <f aca="false">SUM(AF740:AF770)</f>
        <v>0</v>
      </c>
      <c r="AG771" s="188" t="n">
        <f aca="false">SUM(AG740:AG770)</f>
        <v>0</v>
      </c>
      <c r="AH771" s="188" t="n">
        <f aca="false">SUM(AH740:AH770)</f>
        <v>0</v>
      </c>
      <c r="AI771" s="188" t="n">
        <f aca="false">SUM(AI740:AI770)</f>
        <v>0</v>
      </c>
      <c r="AJ771" s="188" t="n">
        <f aca="false">SUM(AJ740:AJ770)</f>
        <v>0</v>
      </c>
      <c r="AK771" s="188" t="n">
        <f aca="false">SUM(AK740:AK770)</f>
        <v>0</v>
      </c>
      <c r="AL771" s="188" t="n">
        <f aca="false">SUM(AL740:AL770)</f>
        <v>0</v>
      </c>
      <c r="AM771" s="188" t="n">
        <f aca="false">SUM(AM740:AM770)</f>
        <v>0</v>
      </c>
      <c r="AN771" s="188" t="n">
        <f aca="false">SUM(AN740:AN770)</f>
        <v>0</v>
      </c>
      <c r="AO771" s="188" t="n">
        <f aca="false">SUM(AO740:AO770)</f>
        <v>0</v>
      </c>
      <c r="AP771" s="188" t="n">
        <f aca="false">SUM(AP740:AP770)</f>
        <v>0</v>
      </c>
      <c r="AQ771" s="188" t="n">
        <f aca="false">SUM(AQ740:AQ770)</f>
        <v>0</v>
      </c>
      <c r="AR771" s="188" t="n">
        <f aca="false">SUM(AR740:AR770)</f>
        <v>0</v>
      </c>
      <c r="AS771" s="188" t="n">
        <f aca="false">SUM(AS740:AS770)</f>
        <v>0</v>
      </c>
      <c r="AT771" s="188" t="n">
        <f aca="false">SUM(AT740:AT770)</f>
        <v>0</v>
      </c>
      <c r="AU771" s="188" t="n">
        <f aca="false">SUM(AU740:AU770)</f>
        <v>0</v>
      </c>
      <c r="AV771" s="188" t="n">
        <f aca="false">SUM(AV740:AV770)</f>
        <v>0</v>
      </c>
      <c r="AW771" s="188" t="n">
        <f aca="false">SUM(AW740:AW770)</f>
        <v>0</v>
      </c>
      <c r="AX771" s="188" t="n">
        <f aca="false">SUM(AX740:AX770)</f>
        <v>0</v>
      </c>
      <c r="AY771" s="188" t="n">
        <f aca="false">SUM(AY740:AY770)</f>
        <v>0</v>
      </c>
      <c r="AZ771" s="188" t="n">
        <f aca="false">SUM(AZ740:AZ770)</f>
        <v>0</v>
      </c>
      <c r="BA771" s="188" t="n">
        <f aca="false">SUM(BA740:BA770)</f>
        <v>0</v>
      </c>
      <c r="BB771" s="188" t="n">
        <f aca="false">SUM(BB740:BB770)</f>
        <v>0</v>
      </c>
      <c r="BC771" s="188" t="n">
        <f aca="false">SUM(BC740:BC770)</f>
        <v>0</v>
      </c>
      <c r="BD771" s="188" t="n">
        <f aca="false">SUM(BD740:BD770)</f>
        <v>0</v>
      </c>
      <c r="BE771" s="188" t="n">
        <f aca="false">SUM(BE740:BE770)</f>
        <v>0</v>
      </c>
      <c r="BF771" s="188" t="n">
        <f aca="false">SUM(BF740:BF770)</f>
        <v>0</v>
      </c>
      <c r="BG771" s="188" t="n">
        <f aca="false">SUM(BG740:BG770)</f>
        <v>0</v>
      </c>
      <c r="BH771" s="188" t="n">
        <f aca="false">SUM(BH740:BH770)</f>
        <v>0</v>
      </c>
      <c r="BI771" s="188" t="n">
        <f aca="false">SUM(BI740:BI770)</f>
        <v>0</v>
      </c>
      <c r="BJ771" s="188" t="n">
        <f aca="false">SUM(BJ740:BJ770)</f>
        <v>0</v>
      </c>
      <c r="BK771" s="188" t="n">
        <f aca="false">SUM(BK740:BK770)</f>
        <v>0</v>
      </c>
      <c r="BL771" s="188" t="n">
        <f aca="false">SUM(BL740:BL770)</f>
        <v>0</v>
      </c>
      <c r="BM771" s="188" t="n">
        <f aca="false">SUM(BM740:BM770)</f>
        <v>0</v>
      </c>
      <c r="BN771" s="188" t="n">
        <f aca="false">SUM(BN740:BN770)</f>
        <v>0</v>
      </c>
      <c r="BO771" s="188" t="n">
        <f aca="false">SUM(BO740:BO770)</f>
        <v>0</v>
      </c>
      <c r="BP771" s="188" t="n">
        <f aca="false">SUM(BP740:BP770)</f>
        <v>0</v>
      </c>
      <c r="BQ771" s="188" t="n">
        <f aca="false">SUM(BQ740:BQ770)</f>
        <v>0</v>
      </c>
      <c r="BR771" s="188" t="n">
        <f aca="false">SUM(BR740:BR770)</f>
        <v>0</v>
      </c>
      <c r="BS771" s="188" t="n">
        <f aca="false">SUM(BS740:BS770)</f>
        <v>0</v>
      </c>
      <c r="BT771" s="188" t="n">
        <f aca="false">SUM(BT740:BT770)</f>
        <v>0</v>
      </c>
      <c r="BU771" s="188" t="n">
        <f aca="false">SUM(BU740:BU770)</f>
        <v>0</v>
      </c>
      <c r="BV771" s="188" t="n">
        <f aca="false">SUM(BV740:BV770)</f>
        <v>0</v>
      </c>
      <c r="BW771" s="188" t="n">
        <f aca="false">SUM(BW740:BW770)</f>
        <v>0</v>
      </c>
      <c r="BX771" s="188" t="n">
        <f aca="false">SUM(BX740:BX770)</f>
        <v>0</v>
      </c>
      <c r="BY771" s="188" t="n">
        <f aca="false">SUM(BY740:BY770)</f>
        <v>0</v>
      </c>
      <c r="BZ771" s="188" t="n">
        <f aca="false">SUM(BZ740:BZ770)</f>
        <v>0</v>
      </c>
      <c r="CA771" s="188" t="n">
        <f aca="false">SUM(CA740:CA770)</f>
        <v>0</v>
      </c>
      <c r="CB771" s="188" t="n">
        <f aca="false">SUM(CB740:CB770)</f>
        <v>0</v>
      </c>
      <c r="CC771" s="188" t="n">
        <f aca="false">SUM(CC740:CC770)</f>
        <v>0</v>
      </c>
      <c r="CD771" s="188" t="n">
        <f aca="false">SUM(CD740:CD770)</f>
        <v>0</v>
      </c>
      <c r="CE771" s="188" t="n">
        <f aca="false">SUM(CE740:CE770)</f>
        <v>0</v>
      </c>
      <c r="CF771" s="188" t="n">
        <f aca="false">SUM(CF740:CF770)</f>
        <v>0</v>
      </c>
      <c r="CG771" s="188" t="n">
        <f aca="false">SUM(CG740:CG770)</f>
        <v>0</v>
      </c>
      <c r="CH771" s="188" t="n">
        <f aca="false">SUM(CH740:CH770)</f>
        <v>0</v>
      </c>
      <c r="CI771" s="188" t="n">
        <f aca="false">SUM(CI740:CI770)</f>
        <v>0</v>
      </c>
      <c r="CJ771" s="188" t="n">
        <f aca="false">SUM(CJ740:CJ770)</f>
        <v>0</v>
      </c>
      <c r="CK771" s="138"/>
      <c r="CL771" s="138"/>
    </row>
    <row r="772" customFormat="false" ht="15.75" hidden="false" customHeight="false" outlineLevel="0" collapsed="false">
      <c r="A772" s="131"/>
      <c r="B772" s="141"/>
      <c r="C772" s="205"/>
      <c r="D772" s="143"/>
      <c r="E772" s="206"/>
      <c r="F772" s="207"/>
      <c r="G772" s="208"/>
      <c r="H772" s="138"/>
      <c r="I772" s="138"/>
      <c r="J772" s="138"/>
      <c r="K772" s="138"/>
      <c r="L772" s="138"/>
      <c r="M772" s="138"/>
      <c r="N772" s="138"/>
      <c r="O772" s="138"/>
      <c r="P772" s="138"/>
      <c r="Q772" s="138"/>
      <c r="R772" s="138"/>
      <c r="S772" s="138"/>
      <c r="T772" s="138"/>
      <c r="U772" s="138"/>
      <c r="V772" s="138"/>
      <c r="W772" s="138"/>
      <c r="X772" s="138"/>
      <c r="Y772" s="138"/>
      <c r="Z772" s="138"/>
      <c r="AA772" s="138"/>
      <c r="AB772" s="138"/>
      <c r="AC772" s="138"/>
      <c r="AD772" s="138"/>
      <c r="AE772" s="138"/>
      <c r="AF772" s="138"/>
      <c r="AG772" s="138"/>
      <c r="AH772" s="138"/>
      <c r="AI772" s="138"/>
      <c r="AJ772" s="138"/>
      <c r="AK772" s="138"/>
      <c r="AL772" s="138"/>
      <c r="AM772" s="138"/>
      <c r="AN772" s="138"/>
      <c r="AO772" s="138"/>
      <c r="AP772" s="138"/>
      <c r="AQ772" s="138"/>
      <c r="AR772" s="138"/>
      <c r="AS772" s="138"/>
      <c r="AT772" s="138"/>
      <c r="AU772" s="138"/>
      <c r="AV772" s="138"/>
      <c r="AW772" s="138"/>
      <c r="AX772" s="138"/>
      <c r="AY772" s="138"/>
      <c r="AZ772" s="138"/>
      <c r="BA772" s="138"/>
      <c r="BB772" s="138"/>
      <c r="BC772" s="138"/>
      <c r="BD772" s="138"/>
      <c r="BE772" s="138"/>
      <c r="BF772" s="138"/>
      <c r="BG772" s="138"/>
      <c r="BH772" s="138"/>
      <c r="BI772" s="138"/>
      <c r="BJ772" s="138"/>
      <c r="BK772" s="138"/>
      <c r="BL772" s="138"/>
      <c r="BM772" s="138"/>
      <c r="BN772" s="138"/>
      <c r="BO772" s="138"/>
      <c r="BP772" s="138"/>
      <c r="BQ772" s="138"/>
      <c r="BR772" s="138"/>
      <c r="BS772" s="138"/>
      <c r="BT772" s="138"/>
      <c r="BU772" s="138"/>
      <c r="BV772" s="138"/>
      <c r="BW772" s="138"/>
      <c r="BX772" s="138"/>
      <c r="BY772" s="138"/>
      <c r="BZ772" s="138"/>
      <c r="CA772" s="138"/>
      <c r="CB772" s="138"/>
      <c r="CC772" s="138"/>
      <c r="CD772" s="138"/>
      <c r="CE772" s="138"/>
      <c r="CF772" s="138"/>
      <c r="CG772" s="138"/>
      <c r="CH772" s="138"/>
      <c r="CI772" s="138"/>
      <c r="CJ772" s="138"/>
      <c r="CK772" s="138"/>
      <c r="CL772" s="138"/>
    </row>
    <row r="773" customFormat="false" ht="13.5" hidden="false" customHeight="false" outlineLevel="0" collapsed="false">
      <c r="A773" s="131" t="s">
        <v>71</v>
      </c>
      <c r="B773" s="132"/>
      <c r="C773" s="133" t="s">
        <v>137</v>
      </c>
      <c r="D773" s="134" t="s">
        <v>49</v>
      </c>
      <c r="E773" s="135"/>
      <c r="F773" s="209" t="n">
        <f aca="false">SUBTOTAL(9,F771,F515,F387,F355,F323,F291,F259,F227,F195,F163,F131,F99,F35,F67,F739,F707,F675,F643,F611,F579,F547,F483,F451,F419)</f>
        <v>2301.7535</v>
      </c>
      <c r="G773" s="135" t="n">
        <f aca="false">SUM(H773:CJ773)</f>
        <v>2302.5035</v>
      </c>
      <c r="H773" s="136" t="n">
        <f aca="false">SUBTOTAL(9,H771,H515,H387,H355,H323,H291,H259,H227,H195,H163,H131,H99,H67,H35,H739,H707,H675,H643,H611,H579,H547,H483,H451,H419)</f>
        <v>180</v>
      </c>
      <c r="I773" s="136" t="n">
        <f aca="false">SUBTOTAL(9,I771,I515,I387,I355,I323,I291,I259,I227,I195,I163,I131,I99,I67,I35,I739,I707,I675,I643,I611,I579,I547,I483,I451,I419)</f>
        <v>5.75</v>
      </c>
      <c r="J773" s="136" t="n">
        <f aca="false">SUBTOTAL(9,J771,J515,J387,J355,J323,J291,J259,J227,J195,J163,J131,J99,J67,J35,J739,J707,J675,J643,J611,J579,J547,J483,J451,J419)</f>
        <v>0</v>
      </c>
      <c r="K773" s="136" t="n">
        <f aca="false">SUBTOTAL(9,K771,K515,K387,K355,K323,K291,K259,K227,K195,K163,K131,K99,K67,K35,K739,K707,K675,K643,K611,K579,K547,K483,K451,K419)</f>
        <v>1</v>
      </c>
      <c r="L773" s="136" t="n">
        <f aca="false">SUBTOTAL(9,L771,L515,L387,L355,L323,L291,L259,L227,L195,L163,L131,L99,L67,L35,L739,L707,L675,L643,L611,L579,L547,L483,L451,L419)</f>
        <v>0</v>
      </c>
      <c r="M773" s="136" t="n">
        <f aca="false">SUBTOTAL(9,M771,M515,M387,M355,M323,M291,M259,M227,M195,M163,M131,M99,M67,M35,M739,M707,M675,M643,M611,M579,M547,M483,M451,M419)</f>
        <v>0</v>
      </c>
      <c r="N773" s="136" t="n">
        <f aca="false">SUBTOTAL(9,N771,N515,N387,N355,N323,N291,N259,N227,N195,N163,N131,N99,N67,N35,N739,N707,N675,N643,N611,N579,N547,N483,N451,N419)</f>
        <v>5.25</v>
      </c>
      <c r="O773" s="136" t="n">
        <f aca="false">SUBTOTAL(9,O771,O515,O387,O355,O323,O291,O259,O227,O195,O163,O131,O99,O67,O35,O739,O707,O675,O643,O611,O579,O547,O483,O451,O419)</f>
        <v>0</v>
      </c>
      <c r="P773" s="136" t="n">
        <f aca="false">SUBTOTAL(9,P771,P515,P387,P355,P323,P291,P259,P227,P195,P163,P131,P99,P67,P35,P739,P707,P675,P643,P611,P579,P547,P483,P451,P419)</f>
        <v>1.75</v>
      </c>
      <c r="Q773" s="136" t="n">
        <f aca="false">SUBTOTAL(9,Q771,Q515,Q387,Q355,Q323,Q291,Q259,Q227,Q195,Q163,Q131,Q99,Q67,Q35,Q739,Q707,Q675,Q643,Q611,Q579,Q547,Q483,Q451,Q419)</f>
        <v>0</v>
      </c>
      <c r="R773" s="136" t="n">
        <f aca="false">SUBTOTAL(9,R771,R515,R387,R355,R323,R291,R259,R227,R195,R163,R131,R99,R67,R35,R739,R707,R675,R643,R611,R579,R547,R483,R451,R419)</f>
        <v>80.5</v>
      </c>
      <c r="S773" s="136" t="n">
        <f aca="false">SUBTOTAL(9,S771,S515,S387,S355,S323,S291,S259,S227,S195,S163,S131,S99,S67,S35,S739,S707,S675,S643,S611,S579,S547,S483,S451,S419)</f>
        <v>82.75</v>
      </c>
      <c r="T773" s="136" t="n">
        <f aca="false">SUBTOTAL(9,T771,T515,T387,T355,T323,T291,T259,T227,T195,T163,T131,T99,T67,T35,T739,T707,T675,T643,T611,T579,T547,T483,T451,T419)</f>
        <v>3.5</v>
      </c>
      <c r="U773" s="136" t="n">
        <f aca="false">SUBTOTAL(9,U771,U515,U387,U355,U323,U291,U259,U227,U195,U163,U131,U99,U67,U35,U739,U707,U675,U643,U611,U579,U547,U483,U451,U419)</f>
        <v>3.25</v>
      </c>
      <c r="V773" s="136" t="n">
        <f aca="false">SUBTOTAL(9,V771,V515,V387,V355,V323,V291,V259,V227,V195,V163,V131,V99,V67,V35,V739,V707,V675,V643,V611,V579,V547,V483,V451,V419)</f>
        <v>0.5</v>
      </c>
      <c r="W773" s="136" t="n">
        <f aca="false">SUBTOTAL(9,W771,W515,W387,W355,W323,W291,W259,W227,W195,W163,W131,W99,W67,W35,W739,W707,W675,W643,W611,W579,W547,W483,W451,W419)</f>
        <v>41.5</v>
      </c>
      <c r="X773" s="136" t="n">
        <f aca="false">SUBTOTAL(9,X771,X515,X387,X355,X323,X291,X259,X227,X195,X163,X131,X99,X67,X35,X739,X707,X675,X643,X611,X579,X547,X483,X451,X419)</f>
        <v>92</v>
      </c>
      <c r="Y773" s="136" t="n">
        <f aca="false">SUBTOTAL(9,Y771,Y515,Y387,Y355,Y323,Y291,Y259,Y227,Y195,Y163,Y131,Y99,Y67,Y35,Y739,Y707,Y675,Y643,Y611,Y579,Y547,Y483,Y451,Y419)</f>
        <v>92.75</v>
      </c>
      <c r="Z773" s="136" t="n">
        <f aca="false">SUBTOTAL(9,Z771,Z515,Z387,Z355,Z323,Z291,Z259,Z227,Z195,Z163,Z131,Z99,Z67,Z35,Z739,Z707,Z675,Z643,Z611,Z579,Z547,Z483,Z451,Z419)</f>
        <v>16.25</v>
      </c>
      <c r="AA773" s="136" t="n">
        <f aca="false">SUBTOTAL(9,AA771,AA515,AA387,AA355,AA323,AA291,AA259,AA227,AA195,AA163,AA131,AA99,AA67,AA35,AA739,AA707,AA675,AA643,AA611,AA579,AA547,AA483,AA451,AA419)</f>
        <v>25.5</v>
      </c>
      <c r="AB773" s="136" t="n">
        <f aca="false">SUBTOTAL(9,AB771,AB515,AB387,AB355,AB323,AB291,AB259,AB227,AB195,AB163,AB131,AB99,AB67,AB35,AB739,AB707,AB675,AB643,AB611,AB579,AB547,AB483,AB451,AB419)</f>
        <v>225.5</v>
      </c>
      <c r="AC773" s="136" t="n">
        <f aca="false">SUBTOTAL(9,AC771,AC515,AC387,AC355,AC323,AC291,AC259,AC227,AC195,AC163,AC131,AC99,AC67,AC35,AC739,AC707,AC675,AC643,AC611,AC579,AC547,AC483,AC451,AC419)</f>
        <v>218.75</v>
      </c>
      <c r="AD773" s="136" t="n">
        <f aca="false">SUBTOTAL(9,AD771,AD515,AD387,AD355,AD323,AD291,AD259,AD227,AD195,AD163,AD131,AD99,AD67,AD35,AD739,AD707,AD675,AD643,AD611,AD579,AD547,AD483,AD451,AD419)</f>
        <v>4.75</v>
      </c>
      <c r="AE773" s="136" t="n">
        <f aca="false">SUBTOTAL(9,AE771,AE515,AE387,AE355,AE323,AE291,AE259,AE227,AE195,AE163,AE131,AE99,AE67,AE35,AE739,AE707,AE675,AE643,AE611,AE579,AE547,AE483,AE451,AE419)</f>
        <v>1</v>
      </c>
      <c r="AF773" s="136" t="n">
        <f aca="false">SUBTOTAL(9,AF771,AF515,AF387,AF355,AF323,AF291,AF259,AF227,AF195,AF163,AF131,AF99,AF67,AF35,AF739,AF707,AF675,AF643,AF611,AF579,AF547,AF483,AF451,AF419)</f>
        <v>8.25</v>
      </c>
      <c r="AG773" s="136" t="n">
        <f aca="false">SUBTOTAL(9,AG771,AG515,AG387,AG355,AG323,AG291,AG259,AG227,AG195,AG163,AG131,AG99,AG67,AG35,AG739,AG707,AG675,AG643,AG611,AG579,AG547,AG483,AG451,AG419)</f>
        <v>1.75</v>
      </c>
      <c r="AH773" s="136" t="n">
        <f aca="false">SUBTOTAL(9,AH771,AH515,AH387,AH355,AH323,AH291,AH259,AH227,AH195,AH163,AH131,AH99,AH67,AH35,AH739,AH707,AH675,AH643,AH611,AH579,AH547,AH483,AH451,AH419)</f>
        <v>211.75</v>
      </c>
      <c r="AI773" s="136" t="n">
        <f aca="false">SUBTOTAL(9,AI771,AI515,AI387,AI355,AI323,AI291,AI259,AI227,AI195,AI163,AI131,AI99,AI67,AI35,AI739,AI707,AI675,AI643,AI611,AI579,AI547,AI483,AI451,AI419)</f>
        <v>3</v>
      </c>
      <c r="AJ773" s="136" t="n">
        <f aca="false">SUBTOTAL(9,AJ771,AJ515,AJ387,AJ355,AJ323,AJ291,AJ259,AJ227,AJ195,AJ163,AJ131,AJ99,AJ67,AJ35,AJ739,AJ707,AJ675,AJ643,AJ611,AJ579,AJ547,AJ483,AJ451,AJ419)</f>
        <v>4</v>
      </c>
      <c r="AK773" s="136" t="n">
        <f aca="false">SUBTOTAL(9,AK771,AK515,AK387,AK355,AK323,AK291,AK259,AK227,AK195,AK163,AK131,AK99,AK67,AK35,AK739,AK707,AK675,AK643,AK611,AK579,AK547,AK483,AK451,AK419)</f>
        <v>24</v>
      </c>
      <c r="AL773" s="136" t="n">
        <f aca="false">SUBTOTAL(9,AL771,AL515,AL387,AL355,AL323,AL291,AL259,AL227,AL195,AL163,AL131,AL99,AL67,AL35,AL739,AL707,AL675,AL643,AL611,AL579,AL547,AL483,AL451,AL419)</f>
        <v>30.25</v>
      </c>
      <c r="AM773" s="136" t="n">
        <f aca="false">SUBTOTAL(9,AM771,AM515,AM387,AM355,AM323,AM291,AM259,AM227,AM195,AM163,AM131,AM99,AM67,AM35,AM739,AM707,AM675,AM643,AM611,AM579,AM547,AM483,AM451,AM419)</f>
        <v>6.75</v>
      </c>
      <c r="AN773" s="136" t="n">
        <f aca="false">SUBTOTAL(9,AN771,AN515,AN387,AN355,AN323,AN291,AN259,AN227,AN195,AN163,AN131,AN99,AN67,AN35,AN739,AN707,AN675,AN643,AN611,AN579,AN547,AN483,AN451,AN419)</f>
        <v>13.7535</v>
      </c>
      <c r="AO773" s="136" t="n">
        <f aca="false">SUBTOTAL(9,AO771,AO515,AO387,AO355,AO323,AO291,AO259,AO227,AO195,AO163,AO131,AO99,AO67,AO35,AO739,AO707,AO675,AO643,AO611,AO579,AO547,AO483,AO451,AO419)</f>
        <v>12.75</v>
      </c>
      <c r="AP773" s="136" t="n">
        <f aca="false">SUBTOTAL(9,AP771,AP515,AP387,AP355,AP323,AP291,AP259,AP227,AP195,AP163,AP131,AP99,AP67,AP35,AP739,AP707,AP675,AP643,AP611,AP579,AP547,AP483,AP451,AP419)</f>
        <v>125.25</v>
      </c>
      <c r="AQ773" s="136" t="n">
        <f aca="false">SUBTOTAL(9,AQ771,AQ515,AQ387,AQ355,AQ323,AQ291,AQ259,AQ227,AQ195,AQ163,AQ131,AQ99,AQ67,AQ35,AQ739,AQ707,AQ675,AQ643,AQ611,AQ579,AQ547,AQ483,AQ451,AQ419)</f>
        <v>32.5</v>
      </c>
      <c r="AR773" s="136" t="n">
        <f aca="false">SUBTOTAL(9,AR771,AR515,AR387,AR355,AR323,AR291,AR259,AR227,AR195,AR163,AR131,AR99,AR67,AR35,AR739,AR707,AR675,AR643,AR611,AR579,AR547,AR483,AR451,AR419)</f>
        <v>63.5</v>
      </c>
      <c r="AS773" s="136" t="n">
        <f aca="false">SUBTOTAL(9,AS771,AS515,AS387,AS355,AS323,AS291,AS259,AS227,AS195,AS163,AS131,AS99,AS67,AS35,AS739,AS707,AS675,AS643,AS611,AS579,AS547,AS483,AS451,AS419)</f>
        <v>45.75</v>
      </c>
      <c r="AT773" s="136" t="n">
        <f aca="false">SUBTOTAL(9,AT771,AT515,AT387,AT355,AT323,AT291,AT259,AT227,AT195,AT163,AT131,AT99,AT67,AT35,AT739,AT707,AT675,AT643,AT611,AT579,AT547,AT483,AT451,AT419)</f>
        <v>82.25</v>
      </c>
      <c r="AU773" s="136" t="n">
        <f aca="false">SUBTOTAL(9,AU771,AU515,AU387,AU355,AU323,AU291,AU259,AU227,AU195,AU163,AU131,AU99,AU67,AU35,AU739,AU707,AU675,AU643,AU611,AU579,AU547,AU483,AU451,AU419)</f>
        <v>4.75</v>
      </c>
      <c r="AV773" s="136" t="n">
        <f aca="false">SUBTOTAL(9,AV771,AV515,AV387,AV355,AV323,AV291,AV259,AV227,AV195,AV163,AV131,AV99,AV67,AV35,AV739,AV707,AV675,AV643,AV611,AV579,AV547,AV483,AV451,AV419)</f>
        <v>2</v>
      </c>
      <c r="AW773" s="136" t="n">
        <f aca="false">SUBTOTAL(9,AW771,AW515,AW387,AW355,AW323,AW291,AW259,AW227,AW195,AW163,AW131,AW99,AW67,AW35,AW739,AW707,AW675,AW643,AW611,AW579,AW547,AW483,AW451,AW419)</f>
        <v>39</v>
      </c>
      <c r="AX773" s="136" t="n">
        <f aca="false">SUBTOTAL(9,AX771,AX515,AX387,AX355,AX323,AX291,AX259,AX227,AX195,AX163,AX131,AX99,AX67,AX35,AX739,AX707,AX675,AX643,AX611,AX579,AX547,AX483,AX451,AX419)</f>
        <v>0</v>
      </c>
      <c r="AY773" s="136" t="n">
        <f aca="false">SUBTOTAL(9,AY771,AY515,AY387,AY355,AY323,AY291,AY259,AY227,AY195,AY163,AY131,AY99,AY67,AY35,AY739,AY707,AY675,AY643,AY611,AY579,AY547,AY483,AY451,AY419)</f>
        <v>1</v>
      </c>
      <c r="AZ773" s="136" t="n">
        <f aca="false">SUBTOTAL(9,AZ771,AZ515,AZ387,AZ355,AZ323,AZ291,AZ259,AZ227,AZ195,AZ163,AZ131,AZ99,AZ67,AZ35,AZ739,AZ707,AZ675,AZ643,AZ611,AZ579,AZ547,AZ483,AZ451,AZ419)</f>
        <v>119.25</v>
      </c>
      <c r="BA773" s="136" t="n">
        <f aca="false">SUBTOTAL(9,BA771,BA515,BA387,BA355,BA323,BA291,BA259,BA227,BA195,BA163,BA131,BA99,BA67,BA35,BA739,BA707,BA675,BA643,BA611,BA579,BA547,BA483,BA451,BA419)</f>
        <v>2</v>
      </c>
      <c r="BB773" s="136" t="n">
        <f aca="false">SUBTOTAL(9,BB771,BB515,BB387,BB355,BB323,BB291,BB259,BB227,BB195,BB163,BB131,BB99,BB67,BB35,BB739,BB707,BB675,BB643,BB611,BB579,BB547,BB483,BB451,BB419)</f>
        <v>28</v>
      </c>
      <c r="BC773" s="136" t="n">
        <f aca="false">SUBTOTAL(9,BC771,BC515,BC387,BC355,BC323,BC291,BC259,BC227,BC195,BC163,BC131,BC99,BC67,BC35,BC739,BC707,BC675,BC643,BC611,BC579,BC547,BC483,BC451,BC419)</f>
        <v>2</v>
      </c>
      <c r="BD773" s="136" t="n">
        <f aca="false">SUBTOTAL(9,BD771,BD515,BD387,BD355,BD323,BD291,BD259,BD227,BD195,BD163,BD131,BD99,BD67,BD35,BD739,BD707,BD675,BD643,BD611,BD579,BD547,BD483,BD451,BD419)</f>
        <v>99</v>
      </c>
      <c r="BE773" s="136" t="n">
        <f aca="false">SUBTOTAL(9,BE771,BE515,BE387,BE355,BE323,BE291,BE259,BE227,BE195,BE163,BE131,BE99,BE67,BE35,BE739,BE707,BE675,BE643,BE611,BE579,BE547,BE483,BE451,BE419)</f>
        <v>9.75</v>
      </c>
      <c r="BF773" s="136" t="n">
        <f aca="false">SUBTOTAL(9,BF771,BF515,BF387,BF355,BF323,BF291,BF259,BF227,BF195,BF163,BF131,BF99,BF67,BF35,BF739,BF707,BF675,BF643,BF611,BF579,BF547,BF483,BF451,BF419)</f>
        <v>70.5</v>
      </c>
      <c r="BG773" s="136" t="n">
        <f aca="false">SUBTOTAL(9,BG771,BG515,BG387,BG355,BG323,BG291,BG259,BG227,BG195,BG163,BG131,BG99,BG67,BG35,BG739,BG707,BG675,BG643,BG611,BG579,BG547,BG483,BG451,BG419)</f>
        <v>66.75</v>
      </c>
      <c r="BH773" s="136" t="n">
        <f aca="false">SUBTOTAL(9,BH771,BH515,BH387,BH355,BH323,BH291,BH259,BH227,BH195,BH163,BH131,BH99,BH67,BH35,BH739,BH707,BH675,BH643,BH611,BH579,BH547,BH483,BH451,BH419)</f>
        <v>6</v>
      </c>
      <c r="BI773" s="136" t="n">
        <f aca="false">SUBTOTAL(9,BI771,BI515,BI387,BI355,BI323,BI291,BI259,BI227,BI195,BI163,BI131,BI99,BI67,BI35,BI739,BI707,BI675,BI643,BI611,BI579,BI547,BI483,BI451,BI419)</f>
        <v>8.75</v>
      </c>
      <c r="BJ773" s="136" t="n">
        <f aca="false">SUBTOTAL(9,BJ771,BJ515,BJ387,BJ355,BJ323,BJ291,BJ259,BJ227,BJ195,BJ163,BJ131,BJ99,BJ67,BJ35,BJ739,BJ707,BJ675,BJ643,BJ611,BJ579,BJ547,BJ483,BJ451,BJ419)</f>
        <v>79.75</v>
      </c>
      <c r="BK773" s="136" t="n">
        <f aca="false">SUBTOTAL(9,BK771,BK515,BK387,BK355,BK323,BK291,BK259,BK227,BK195,BK163,BK131,BK99,BK67,BK35,BK739,BK707,BK675,BK643,BK611,BK579,BK547,BK483,BK451,BK419)</f>
        <v>4</v>
      </c>
      <c r="BL773" s="136" t="n">
        <f aca="false">SUBTOTAL(9,BL771,BL515,BL387,BL355,BL323,BL291,BL259,BL227,BL195,BL163,BL131,BL99,BL67,BL35,BL739,BL707,BL675,BL643,BL611,BL579,BL547,BL483,BL451,BL419)</f>
        <v>3</v>
      </c>
      <c r="BM773" s="136" t="n">
        <f aca="false">SUBTOTAL(9,BM771,BM515,BM387,BM355,BM323,BM291,BM259,BM227,BM195,BM163,BM131,BM99,BM67,BM35,BM739,BM707,BM675,BM643,BM611,BM579,BM547,BM483,BM451,BM419)</f>
        <v>7</v>
      </c>
      <c r="BN773" s="136" t="n">
        <f aca="false">SUBTOTAL(9,BN771,BN515,BN387,BN355,BN323,BN291,BN259,BN227,BN195,BN163,BN131,BN99,BN67,BN35,BN739,BN707,BN675,BN643,BN611,BN579,BN547,BN483,BN451,BN419)</f>
        <v>0.25</v>
      </c>
      <c r="BO773" s="136" t="n">
        <f aca="false">SUBTOTAL(9,BO771,BO515,BO387,BO355,BO323,BO291,BO259,BO227,BO195,BO163,BO131,BO99,BO67,BO35,BO739,BO707,BO675,BO643,BO611,BO579,BO547,BO483,BO451,BO419)</f>
        <v>2</v>
      </c>
      <c r="BP773" s="136" t="n">
        <f aca="false">SUBTOTAL(9,BP771,BP515,BP387,BP355,BP323,BP291,BP259,BP227,BP195,BP163,BP131,BP99,BP67,BP35,BP739,BP707,BP675,BP643,BP611,BP579,BP547,BP483,BP451,BP419)</f>
        <v>0</v>
      </c>
      <c r="BQ773" s="136" t="n">
        <f aca="false">SUBTOTAL(9,BQ771,BQ515,BQ387,BQ355,BQ323,BQ291,BQ259,BQ227,BQ195,BQ163,BQ131,BQ99,BQ67,BQ35,BQ739,BQ707,BQ675,BQ643,BQ611,BQ579,BQ547,BQ483,BQ451,BQ419)</f>
        <v>0</v>
      </c>
      <c r="BR773" s="136" t="n">
        <f aca="false">SUBTOTAL(9,BR771,BR515,BR387,BR355,BR323,BR291,BR259,BR227,BR195,BR163,BR131,BR99,BR67,BR35,BR739,BR707,BR675,BR643,BR611,BR579,BR547,BR483,BR451,BR419)</f>
        <v>0</v>
      </c>
      <c r="BS773" s="136" t="n">
        <f aca="false">SUBTOTAL(9,BS771,BS515,BS387,BS355,BS323,BS291,BS259,BS227,BS195,BS163,BS131,BS99,BS67,BS35,BS739,BS707,BS675,BS643,BS611,BS579,BS547,BS483,BS451,BS419)</f>
        <v>0</v>
      </c>
      <c r="BT773" s="136" t="n">
        <f aca="false">SUBTOTAL(9,BT771,BT515,BT387,BT355,BT323,BT291,BT259,BT227,BT195,BT163,BT131,BT99,BT67,BT35,BT739,BT707,BT675,BT643,BT611,BT579,BT547,BT483,BT451,BT419)</f>
        <v>0</v>
      </c>
      <c r="BU773" s="136" t="n">
        <f aca="false">SUBTOTAL(9,BU771,BU515,BU387,BU355,BU323,BU291,BU259,BU227,BU195,BU163,BU131,BU99,BU67,BU35,BU739,BU707,BU675,BU643,BU611,BU579,BU547,BU483,BU451,BU419)</f>
        <v>0</v>
      </c>
      <c r="BV773" s="136" t="n">
        <f aca="false">SUBTOTAL(9,BV771,BV515,BV387,BV355,BV323,BV291,BV259,BV227,BV195,BV163,BV131,BV99,BV67,BV35,BV739,BV707,BV675,BV643,BV611,BV579,BV547,BV483,BV451,BV419)</f>
        <v>0</v>
      </c>
      <c r="BW773" s="136" t="n">
        <f aca="false">SUBTOTAL(9,BW771,BW515,BW387,BW355,BW323,BW291,BW259,BW227,BW195,BW163,BW131,BW99,BW67,BW35,BW739,BW707,BW675,BW643,BW611,BW579,BW547,BW483,BW451,BW419)</f>
        <v>0</v>
      </c>
      <c r="BX773" s="136" t="n">
        <f aca="false">SUBTOTAL(9,BX771,BX515,BX387,BX355,BX323,BX291,BX259,BX227,BX195,BX163,BX131,BX99,BX67,BX35,BX739,BX707,BX675,BX643,BX611,BX579,BX547,BX483,BX451,BX419)</f>
        <v>0</v>
      </c>
      <c r="BY773" s="136" t="n">
        <f aca="false">SUBTOTAL(9,BY771,BY515,BY387,BY355,BY323,BY291,BY259,BY227,BY195,BY163,BY131,BY99,BY67,BY35,BY739,BY707,BY675,BY643,BY611,BY579,BY547,BY483,BY451,BY419)</f>
        <v>0</v>
      </c>
      <c r="BZ773" s="136" t="n">
        <f aca="false">SUBTOTAL(9,BZ771,BZ515,BZ387,BZ355,BZ323,BZ291,BZ259,BZ227,BZ195,BZ163,BZ131,BZ99,BZ67,BZ35,BZ739,BZ707,BZ675,BZ643,BZ611,BZ579,BZ547,BZ483,BZ451,BZ419)</f>
        <v>0</v>
      </c>
      <c r="CA773" s="136" t="n">
        <f aca="false">SUBTOTAL(9,CA771,CA515,CA387,CA355,CA323,CA291,CA259,CA227,CA195,CA163,CA131,CA99,CA67,CA35,CA739,CA707,CA675,CA643,CA611,CA579,CA547,CA483,CA451,CA419)</f>
        <v>0</v>
      </c>
      <c r="CB773" s="136" t="n">
        <f aca="false">SUBTOTAL(9,CB771,CB515,CB387,CB355,CB323,CB291,CB259,CB227,CB195,CB163,CB131,CB99,CB67,CB35,CB739,CB707,CB675,CB643,CB611,CB579,CB547,CB483,CB451,CB419)</f>
        <v>0</v>
      </c>
      <c r="CC773" s="136" t="n">
        <f aca="false">SUBTOTAL(9,CC771,CC515,CC387,CC355,CC323,CC291,CC259,CC227,CC195,CC163,CC131,CC99,CC67,CC35,CC739,CC707,CC675,CC643,CC611,CC579,CC547,CC483,CC451,CC419)</f>
        <v>0</v>
      </c>
      <c r="CD773" s="136" t="n">
        <f aca="false">SUBTOTAL(9,CD771,CD515,CD387,CD355,CD323,CD291,CD259,CD227,CD195,CD163,CD131,CD99,CD67,CD35,CD739,CD707,CD675,CD643,CD611,CD579,CD547,CD483,CD451,CD419)</f>
        <v>0</v>
      </c>
      <c r="CE773" s="136" t="n">
        <f aca="false">SUBTOTAL(9,CE771,CE515,CE387,CE355,CE323,CE291,CE259,CE227,CE195,CE163,CE131,CE99,CE67,CE35,CE739,CE707,CE675,CE643,CE611,CE579,CE547,CE483,CE451,CE419)</f>
        <v>0</v>
      </c>
      <c r="CF773" s="136" t="n">
        <f aca="false">SUBTOTAL(9,CF771,CF515,CF387,CF355,CF323,CF291,CF259,CF227,CF195,CF163,CF131,CF99,CF67,CF35,CF739,CF707,CF675,CF643,CF611,CF579,CF547,CF483,CF451,CF419)</f>
        <v>0</v>
      </c>
      <c r="CG773" s="136" t="n">
        <f aca="false">SUBTOTAL(9,CG771,CG515,CG387,CG355,CG323,CG291,CG259,CG227,CG195,CG163,CG131,CG99,CG67,CG35,CG739,CG707,CG675,CG643,CG611,CG579,CG547,CG483,CG451,CG419)</f>
        <v>0</v>
      </c>
      <c r="CH773" s="136" t="n">
        <f aca="false">SUBTOTAL(9,CH771,CH515,CH387,CH355,CH323,CH291,CH259,CH227,CH195,CH163,CH131,CH99,CH67,CH35,CH739,CH707,CH675,CH643,CH611,CH579,CH547,CH483,CH451,CH419)</f>
        <v>0</v>
      </c>
      <c r="CI773" s="136" t="n">
        <f aca="false">SUBTOTAL(9,CI771,CI515,CI387,CI355,CI323,CI291,CI259,CI227,CI195,CI163,CI131,CI99,CI67,CI35,CI739,CI707,CI675,CI643,CI611,CI579,CI547,CI483,CI451,CI419)</f>
        <v>0</v>
      </c>
      <c r="CJ773" s="136" t="n">
        <f aca="false">SUBTOTAL(9,CJ771,CJ515,CJ387,CJ355,CJ323,CJ291,CJ259,CJ227,CJ195,CJ163,CJ131,CJ99,CJ67,CJ35,CJ739,CJ707,CJ675,CJ643,CJ611,CJ579,CJ547,CJ483,CJ451,CJ419)</f>
        <v>0</v>
      </c>
      <c r="CK773" s="138"/>
      <c r="CL773" s="138"/>
    </row>
    <row r="774" customFormat="false" ht="15.75" hidden="false" customHeight="false" outlineLevel="0" collapsed="false">
      <c r="A774" s="131" t="s">
        <v>71</v>
      </c>
      <c r="B774" s="141"/>
      <c r="C774" s="205"/>
      <c r="D774" s="134" t="s">
        <v>49</v>
      </c>
      <c r="E774" s="206"/>
      <c r="F774" s="207"/>
      <c r="G774" s="208"/>
      <c r="H774" s="138"/>
      <c r="I774" s="138"/>
      <c r="J774" s="138"/>
      <c r="K774" s="138"/>
      <c r="L774" s="138"/>
      <c r="M774" s="138"/>
      <c r="N774" s="138"/>
      <c r="O774" s="138"/>
      <c r="P774" s="138"/>
      <c r="Q774" s="138"/>
      <c r="R774" s="138"/>
      <c r="S774" s="138"/>
      <c r="T774" s="138"/>
      <c r="U774" s="138"/>
      <c r="V774" s="138"/>
      <c r="W774" s="138"/>
      <c r="X774" s="138"/>
      <c r="Y774" s="138"/>
      <c r="Z774" s="138"/>
      <c r="AA774" s="138"/>
      <c r="AB774" s="138"/>
      <c r="AC774" s="138"/>
      <c r="AD774" s="138"/>
      <c r="AE774" s="138"/>
      <c r="AF774" s="138"/>
      <c r="AG774" s="138"/>
      <c r="AH774" s="138"/>
      <c r="AI774" s="138"/>
      <c r="AJ774" s="138"/>
      <c r="AK774" s="138"/>
      <c r="AL774" s="138"/>
      <c r="AM774" s="138"/>
      <c r="AN774" s="138"/>
      <c r="AO774" s="138"/>
      <c r="AP774" s="138"/>
      <c r="AQ774" s="138"/>
      <c r="AR774" s="138"/>
      <c r="AS774" s="138"/>
      <c r="AT774" s="138"/>
      <c r="AU774" s="138"/>
      <c r="AV774" s="138"/>
      <c r="AW774" s="138"/>
      <c r="AX774" s="138"/>
      <c r="AY774" s="138"/>
      <c r="AZ774" s="138"/>
      <c r="BA774" s="138"/>
      <c r="BB774" s="138"/>
      <c r="BC774" s="138"/>
      <c r="BD774" s="138"/>
      <c r="BE774" s="138"/>
      <c r="BF774" s="138"/>
      <c r="BG774" s="138"/>
      <c r="BH774" s="138"/>
      <c r="BI774" s="138"/>
      <c r="BJ774" s="138"/>
      <c r="BK774" s="138"/>
      <c r="BL774" s="138"/>
      <c r="BM774" s="138"/>
      <c r="BN774" s="138"/>
      <c r="BO774" s="138"/>
      <c r="BP774" s="138"/>
      <c r="BQ774" s="138"/>
      <c r="BR774" s="138"/>
      <c r="BS774" s="138"/>
      <c r="BT774" s="138"/>
      <c r="BU774" s="138"/>
      <c r="BV774" s="138"/>
      <c r="BW774" s="138"/>
      <c r="BX774" s="138"/>
      <c r="BY774" s="138"/>
      <c r="BZ774" s="138"/>
      <c r="CA774" s="138"/>
      <c r="CB774" s="138"/>
      <c r="CC774" s="138"/>
      <c r="CD774" s="138"/>
      <c r="CE774" s="138"/>
      <c r="CF774" s="138"/>
      <c r="CG774" s="138"/>
      <c r="CH774" s="138"/>
      <c r="CI774" s="138"/>
      <c r="CJ774" s="138"/>
      <c r="CK774" s="138"/>
      <c r="CL774" s="138"/>
    </row>
    <row r="775" customFormat="false" ht="15" hidden="false" customHeight="false" outlineLevel="0" collapsed="false"/>
    <row r="776" customFormat="false" ht="15" hidden="false" customHeight="false" outlineLevel="0" collapsed="false"/>
  </sheetData>
  <autoFilter ref="A3:CK774"/>
  <conditionalFormatting sqref="G267 G299 G331 G363 G395 G427 G459 G491 G523 G555 G587 G619 G651 G683 G715 G747 G274 G306 G338 G370 G402 G434 G466 G498 G530 G562 G594 G626 G658 G690 G722 G754 G281 G313 G345 G377 G409 G441 G473 G505 G537 G569 G601 G633 G665 G697 G729 G761 G288 G320 G352 G384 G416 G448 G480 G512 G544 G576 G608 G640 G672 G704 G736 G768 G11 G18 G25 G32 G43 G75 G107 G139 G171 G203 G235 G50 G82 G114 G146 G178 G210 G242 G57 G89 G121 G153 G185 G217 G249 G64 G96 G128 G160 G192 G224 G256">
    <cfRule type="cellIs" priority="2" operator="equal" aboveAverage="0" equalAverage="0" bottom="0" percent="0" rank="0" text="" dxfId="0">
      <formula>38</formula>
    </cfRule>
  </conditionalFormatting>
  <conditionalFormatting sqref="G267 G299 G331 G363 G395 G427 G459 G491 G523 G555 G587 G619 G651 G683 G715 G747 G274 G306 G338 G370 G402 G434 G466 G498 G530 G562 G594 G626 G658 G690 G722 G754 G281 G313 G345 G377 G409 G441 G473 G505 G537 G569 G601 G633 G665 G697 G729 G761 G288 G320 G352 G384 G416 G448 G480 G512 G544 G576 G608 G640 G672 G704 G736 G768 G11 G18 G25 G32 G43 G75 G107 G139 G171 G203 G235 G50 G82 G114 G146 G178 G210 G242 G57 G89 G121 G153 G185 G217 G249 G64 G96 G128 G160 G192 G224 G256">
    <cfRule type="cellIs" priority="3" operator="notEqual" aboveAverage="0" equalAverage="0" bottom="0" percent="0" rank="0" text="" dxfId="1">
      <formula>38</formula>
    </cfRule>
  </conditionalFormatting>
  <printOptions headings="false" gridLines="false" gridLinesSet="true" horizontalCentered="false" verticalCentered="false"/>
  <pageMargins left="0.196527777777778" right="0.196527777777778" top="0.354166666666667" bottom="0.354166666666667" header="0.511805555555555" footer="0.511805555555555"/>
  <pageSetup paperSize="8" scale="100" firstPageNumber="0" fitToWidth="3" fitToHeight="0"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20.xml><?xml version="1.0" encoding="utf-8"?>
<worksheet xmlns="http://schemas.openxmlformats.org/spreadsheetml/2006/main" xmlns:r="http://schemas.openxmlformats.org/officeDocument/2006/relationships">
  <sheetPr filterMode="false">
    <pageSetUpPr fitToPage="true"/>
  </sheetPr>
  <dimension ref="A1:CM775"/>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pane xSplit="17" ySplit="3" topLeftCell="BD4" activePane="bottomRight" state="frozen"/>
      <selection pane="topLeft" activeCell="A1" activeCellId="0" sqref="A1"/>
      <selection pane="topRight" activeCell="BD1" activeCellId="0" sqref="BD1"/>
      <selection pane="bottomLeft" activeCell="A4" activeCellId="0" sqref="A4"/>
      <selection pane="bottomRight" activeCell="C2" activeCellId="0" sqref="C2"/>
    </sheetView>
  </sheetViews>
  <sheetFormatPr defaultRowHeight="12.75" outlineLevelRow="0" outlineLevelCol="0"/>
  <cols>
    <col collapsed="false" customWidth="true" hidden="false" outlineLevel="0" max="1" min="1" style="0" width="4.57"/>
    <col collapsed="false" customWidth="true" hidden="false" outlineLevel="0" max="2" min="2" style="0" width="3.86"/>
    <col collapsed="false" customWidth="true" hidden="false" outlineLevel="0" max="3" min="3" style="0" width="18.71"/>
    <col collapsed="false" customWidth="true" hidden="false" outlineLevel="0" max="4" min="4" style="0" width="3.29"/>
    <col collapsed="false" customWidth="true" hidden="false" outlineLevel="0" max="5" min="5" style="0" width="4.14"/>
    <col collapsed="false" customWidth="true" hidden="false" outlineLevel="0" max="7" min="6" style="0" width="8.14"/>
    <col collapsed="false" customWidth="true" hidden="false" outlineLevel="0" max="8" min="8" style="0" width="6.71"/>
    <col collapsed="false" customWidth="true" hidden="false" outlineLevel="0" max="9" min="9" style="0" width="5.01"/>
    <col collapsed="false" customWidth="true" hidden="false" outlineLevel="0" max="10" min="10" style="0" width="4.71"/>
    <col collapsed="false" customWidth="true" hidden="false" outlineLevel="0" max="11" min="11" style="0" width="5.57"/>
    <col collapsed="false" customWidth="true" hidden="false" outlineLevel="0" max="12" min="12" style="0" width="5.01"/>
    <col collapsed="false" customWidth="true" hidden="false" outlineLevel="0" max="13" min="13" style="0" width="4.71"/>
    <col collapsed="false" customWidth="true" hidden="false" outlineLevel="0" max="14" min="14" style="0" width="5.7"/>
    <col collapsed="false" customWidth="true" hidden="false" outlineLevel="0" max="15" min="15" style="0" width="4.71"/>
    <col collapsed="false" customWidth="true" hidden="false" outlineLevel="0" max="16" min="16" style="0" width="5.7"/>
    <col collapsed="false" customWidth="true" hidden="false" outlineLevel="0" max="19" min="17" style="0" width="4.71"/>
    <col collapsed="false" customWidth="true" hidden="false" outlineLevel="0" max="20" min="20" style="0" width="6.71"/>
    <col collapsed="false" customWidth="true" hidden="false" outlineLevel="0" max="23" min="21" style="0" width="5.7"/>
    <col collapsed="false" customWidth="true" hidden="false" outlineLevel="0" max="24" min="24" style="0" width="4.71"/>
    <col collapsed="false" customWidth="true" hidden="false" outlineLevel="0" max="25" min="25" style="0" width="5.7"/>
    <col collapsed="false" customWidth="true" hidden="false" outlineLevel="0" max="27" min="26" style="0" width="4.71"/>
    <col collapsed="false" customWidth="true" hidden="false" outlineLevel="0" max="28" min="28" style="0" width="6.71"/>
    <col collapsed="false" customWidth="true" hidden="false" outlineLevel="0" max="31" min="29" style="0" width="5.7"/>
    <col collapsed="false" customWidth="true" hidden="false" outlineLevel="0" max="32" min="32" style="0" width="6.71"/>
    <col collapsed="false" customWidth="true" hidden="false" outlineLevel="0" max="34" min="33" style="0" width="5.7"/>
    <col collapsed="false" customWidth="true" hidden="false" outlineLevel="0" max="35" min="35" style="0" width="4.71"/>
    <col collapsed="false" customWidth="true" hidden="false" outlineLevel="0" max="36" min="36" style="0" width="6.71"/>
    <col collapsed="false" customWidth="true" hidden="false" outlineLevel="0" max="37" min="37" style="0" width="5.7"/>
    <col collapsed="false" customWidth="true" hidden="false" outlineLevel="0" max="38" min="38" style="0" width="6.71"/>
    <col collapsed="false" customWidth="true" hidden="false" outlineLevel="0" max="40" min="39" style="0" width="5.7"/>
    <col collapsed="false" customWidth="true" hidden="false" outlineLevel="0" max="41" min="41" style="0" width="4.71"/>
    <col collapsed="false" customWidth="true" hidden="false" outlineLevel="0" max="42" min="42" style="0" width="5.7"/>
    <col collapsed="false" customWidth="true" hidden="false" outlineLevel="0" max="44" min="43" style="0" width="4.71"/>
    <col collapsed="false" customWidth="true" hidden="false" outlineLevel="0" max="45" min="45" style="0" width="6.71"/>
    <col collapsed="false" customWidth="true" hidden="false" outlineLevel="0" max="48" min="46" style="0" width="5.7"/>
    <col collapsed="false" customWidth="true" hidden="false" outlineLevel="0" max="49" min="49" style="0" width="4.71"/>
    <col collapsed="false" customWidth="true" hidden="false" outlineLevel="0" max="51" min="50" style="0" width="5.7"/>
    <col collapsed="false" customWidth="true" hidden="false" outlineLevel="0" max="52" min="52" style="0" width="4.71"/>
    <col collapsed="false" customWidth="true" hidden="false" outlineLevel="0" max="54" min="53" style="0" width="5.7"/>
    <col collapsed="false" customWidth="true" hidden="false" outlineLevel="0" max="56" min="55" style="0" width="4.71"/>
    <col collapsed="false" customWidth="true" hidden="false" outlineLevel="0" max="57" min="57" style="0" width="7.71"/>
    <col collapsed="false" customWidth="true" hidden="false" outlineLevel="0" max="58" min="58" style="0" width="8"/>
    <col collapsed="false" customWidth="true" hidden="false" outlineLevel="0" max="59" min="59" style="0" width="7.57"/>
    <col collapsed="false" customWidth="true" hidden="false" outlineLevel="0" max="60" min="60" style="0" width="4.71"/>
    <col collapsed="false" customWidth="true" hidden="false" outlineLevel="0" max="61" min="61" style="0" width="9.85"/>
    <col collapsed="false" customWidth="true" hidden="false" outlineLevel="0" max="63" min="62" style="0" width="7.86"/>
    <col collapsed="false" customWidth="true" hidden="false" outlineLevel="0" max="80" min="64" style="0" width="4.71"/>
    <col collapsed="false" customWidth="true" hidden="false" outlineLevel="0" max="89" min="81" style="0" width="4.57"/>
    <col collapsed="false" customWidth="true" hidden="false" outlineLevel="0" max="90" min="90" style="0" width="11.99"/>
    <col collapsed="false" customWidth="true" hidden="false" outlineLevel="0" max="1025" min="91" style="0" width="10.67"/>
  </cols>
  <sheetData>
    <row r="1" customFormat="false" ht="13.5" hidden="false" customHeight="false" outlineLevel="0" collapsed="false">
      <c r="A1" s="140"/>
      <c r="B1" s="141"/>
      <c r="C1" s="142" t="s">
        <v>27</v>
      </c>
      <c r="D1" s="143"/>
      <c r="E1" s="143"/>
      <c r="F1" s="144"/>
      <c r="G1" s="144"/>
      <c r="H1" s="143"/>
      <c r="I1" s="143"/>
      <c r="J1" s="143"/>
      <c r="K1" s="143"/>
      <c r="L1" s="143"/>
      <c r="M1" s="143"/>
      <c r="N1" s="143"/>
      <c r="O1" s="143"/>
      <c r="P1" s="143"/>
      <c r="Q1" s="143"/>
      <c r="R1" s="138"/>
      <c r="S1" s="138"/>
      <c r="T1" s="138"/>
      <c r="U1" s="138"/>
      <c r="V1" s="138"/>
      <c r="W1" s="138"/>
      <c r="X1" s="138"/>
      <c r="Y1" s="138"/>
      <c r="Z1" s="138"/>
      <c r="AA1" s="138"/>
      <c r="AB1" s="138"/>
      <c r="AC1" s="138"/>
      <c r="AD1" s="138"/>
      <c r="AE1" s="138"/>
      <c r="AF1" s="138"/>
      <c r="AG1" s="138"/>
      <c r="AH1" s="138"/>
      <c r="AI1" s="138"/>
      <c r="AJ1" s="138"/>
      <c r="AK1" s="138"/>
      <c r="AL1" s="138"/>
      <c r="AM1" s="138"/>
      <c r="AN1" s="138"/>
      <c r="AO1" s="138"/>
      <c r="AP1" s="138"/>
      <c r="AQ1" s="138"/>
      <c r="AR1" s="138"/>
      <c r="AS1" s="138"/>
      <c r="AT1" s="138"/>
      <c r="AU1" s="138"/>
      <c r="AV1" s="138"/>
      <c r="AW1" s="138"/>
      <c r="AX1" s="138"/>
      <c r="AY1" s="138"/>
      <c r="AZ1" s="138"/>
      <c r="BA1" s="138"/>
      <c r="BB1" s="138"/>
      <c r="BC1" s="138"/>
      <c r="BD1" s="138"/>
      <c r="BE1" s="138"/>
      <c r="BF1" s="138"/>
      <c r="BG1" s="138"/>
      <c r="BH1" s="138"/>
      <c r="BI1" s="138"/>
      <c r="BJ1" s="138"/>
      <c r="BK1" s="138"/>
      <c r="BL1" s="138"/>
      <c r="BM1" s="138"/>
      <c r="BN1" s="138"/>
      <c r="BO1" s="138"/>
      <c r="BP1" s="138"/>
      <c r="BQ1" s="138"/>
      <c r="BR1" s="138"/>
      <c r="BS1" s="138"/>
      <c r="BT1" s="138"/>
      <c r="BU1" s="138"/>
      <c r="BV1" s="138"/>
      <c r="BW1" s="138"/>
      <c r="BX1" s="138"/>
      <c r="BY1" s="138"/>
      <c r="BZ1" s="138"/>
      <c r="CA1" s="138"/>
      <c r="CB1" s="138"/>
      <c r="CC1" s="138"/>
      <c r="CD1" s="138"/>
      <c r="CE1" s="138"/>
      <c r="CF1" s="138"/>
      <c r="CG1" s="138"/>
      <c r="CH1" s="138"/>
      <c r="CI1" s="138"/>
      <c r="CJ1" s="138"/>
      <c r="CK1" s="138"/>
      <c r="CL1" s="138"/>
      <c r="CM1" s="138"/>
    </row>
    <row r="2" customFormat="false" ht="84.75" hidden="false" customHeight="false" outlineLevel="0" collapsed="false">
      <c r="A2" s="145"/>
      <c r="B2" s="64" t="s">
        <v>11</v>
      </c>
      <c r="C2" s="146" t="s">
        <v>28</v>
      </c>
      <c r="D2" s="147" t="s">
        <v>29</v>
      </c>
      <c r="E2" s="148" t="s">
        <v>30</v>
      </c>
      <c r="F2" s="149" t="s">
        <v>31</v>
      </c>
      <c r="G2" s="149" t="s">
        <v>32</v>
      </c>
      <c r="H2" s="150" t="s">
        <v>2</v>
      </c>
      <c r="I2" s="151" t="s">
        <v>3</v>
      </c>
      <c r="J2" s="152" t="s">
        <v>4</v>
      </c>
      <c r="K2" s="153" t="s">
        <v>5</v>
      </c>
      <c r="L2" s="154" t="s">
        <v>6</v>
      </c>
      <c r="M2" s="152" t="s">
        <v>7</v>
      </c>
      <c r="N2" s="152" t="s">
        <v>8</v>
      </c>
      <c r="O2" s="152" t="s">
        <v>9</v>
      </c>
      <c r="P2" s="152" t="s">
        <v>34</v>
      </c>
      <c r="Q2" s="152" t="s">
        <v>36</v>
      </c>
      <c r="R2" s="155" t="n">
        <v>8</v>
      </c>
      <c r="S2" s="155" t="n">
        <v>11</v>
      </c>
      <c r="T2" s="155" t="s">
        <v>138</v>
      </c>
      <c r="U2" s="155" t="n">
        <v>13</v>
      </c>
      <c r="V2" s="155" t="n">
        <v>49</v>
      </c>
      <c r="W2" s="155" t="n">
        <v>60</v>
      </c>
      <c r="X2" s="155" t="n">
        <v>64</v>
      </c>
      <c r="Y2" s="155" t="n">
        <v>72</v>
      </c>
      <c r="Z2" s="155" t="n">
        <v>75</v>
      </c>
      <c r="AA2" s="155" t="n">
        <v>77</v>
      </c>
      <c r="AB2" s="155" t="n">
        <v>79</v>
      </c>
      <c r="AC2" s="155" t="n">
        <v>80</v>
      </c>
      <c r="AD2" s="155" t="n">
        <v>81</v>
      </c>
      <c r="AE2" s="155" t="n">
        <v>85</v>
      </c>
      <c r="AF2" s="155" t="n">
        <v>86</v>
      </c>
      <c r="AG2" s="155" t="n">
        <v>87</v>
      </c>
      <c r="AH2" s="155" t="n">
        <v>90</v>
      </c>
      <c r="AI2" s="155" t="n">
        <v>91</v>
      </c>
      <c r="AJ2" s="155" t="n">
        <v>92</v>
      </c>
      <c r="AK2" s="155" t="n">
        <v>93</v>
      </c>
      <c r="AL2" s="155" t="n">
        <v>94</v>
      </c>
      <c r="AM2" s="155" t="n">
        <v>99</v>
      </c>
      <c r="AN2" s="155" t="n">
        <v>100</v>
      </c>
      <c r="AO2" s="155" t="n">
        <v>101</v>
      </c>
      <c r="AP2" s="155" t="n">
        <v>102</v>
      </c>
      <c r="AQ2" s="155" t="n">
        <v>103</v>
      </c>
      <c r="AR2" s="155" t="n">
        <v>107</v>
      </c>
      <c r="AS2" s="155" t="n">
        <v>108</v>
      </c>
      <c r="AT2" s="155" t="n">
        <v>109</v>
      </c>
      <c r="AU2" s="155" t="n">
        <v>110</v>
      </c>
      <c r="AV2" s="155" t="n">
        <v>112</v>
      </c>
      <c r="AW2" s="155" t="n">
        <v>117</v>
      </c>
      <c r="AX2" s="155" t="n">
        <v>118</v>
      </c>
      <c r="AY2" s="155" t="n">
        <v>122</v>
      </c>
      <c r="AZ2" s="155" t="n">
        <v>123</v>
      </c>
      <c r="BA2" s="155" t="n">
        <v>127</v>
      </c>
      <c r="BB2" s="155" t="n">
        <v>129</v>
      </c>
      <c r="BC2" s="155" t="n">
        <v>130</v>
      </c>
      <c r="BD2" s="155" t="n">
        <v>135</v>
      </c>
      <c r="BE2" s="155" t="s">
        <v>139</v>
      </c>
      <c r="BF2" s="155" t="s">
        <v>140</v>
      </c>
      <c r="BG2" s="155" t="s">
        <v>141</v>
      </c>
      <c r="BH2" s="155" t="s">
        <v>142</v>
      </c>
      <c r="BI2" s="155" t="s">
        <v>143</v>
      </c>
      <c r="BJ2" s="155" t="s">
        <v>144</v>
      </c>
      <c r="BK2" s="155" t="s">
        <v>145</v>
      </c>
      <c r="BL2" s="155"/>
      <c r="BM2" s="155"/>
      <c r="BN2" s="155"/>
      <c r="BO2" s="155"/>
      <c r="BP2" s="155"/>
      <c r="BQ2" s="155"/>
      <c r="BR2" s="155"/>
      <c r="BS2" s="155"/>
      <c r="BT2" s="155"/>
      <c r="BU2" s="155"/>
      <c r="BV2" s="155"/>
      <c r="BW2" s="155"/>
      <c r="BX2" s="155"/>
      <c r="BY2" s="155"/>
      <c r="BZ2" s="155"/>
      <c r="CA2" s="155"/>
      <c r="CB2" s="155"/>
      <c r="CC2" s="155"/>
      <c r="CD2" s="155"/>
      <c r="CE2" s="155"/>
      <c r="CF2" s="155"/>
      <c r="CG2" s="155"/>
      <c r="CH2" s="155"/>
      <c r="CI2" s="155"/>
      <c r="CJ2" s="155"/>
      <c r="CK2" s="155"/>
      <c r="CL2" s="156" t="s">
        <v>41</v>
      </c>
      <c r="CM2" s="145"/>
    </row>
    <row r="3" customFormat="false" ht="13.5" hidden="false" customHeight="false" outlineLevel="0" collapsed="false">
      <c r="A3" s="145"/>
      <c r="B3" s="81"/>
      <c r="C3" s="157"/>
      <c r="D3" s="158"/>
      <c r="E3" s="159"/>
      <c r="F3" s="160"/>
      <c r="G3" s="161"/>
      <c r="H3" s="162"/>
      <c r="I3" s="163"/>
      <c r="J3" s="164"/>
      <c r="K3" s="165"/>
      <c r="L3" s="165"/>
      <c r="M3" s="164"/>
      <c r="N3" s="164"/>
      <c r="O3" s="164"/>
      <c r="P3" s="164"/>
      <c r="Q3" s="164"/>
      <c r="R3" s="166"/>
      <c r="S3" s="166"/>
      <c r="T3" s="166"/>
      <c r="U3" s="166"/>
      <c r="V3" s="166"/>
      <c r="W3" s="166"/>
      <c r="X3" s="166"/>
      <c r="Y3" s="166"/>
      <c r="Z3" s="166"/>
      <c r="AA3" s="166"/>
      <c r="AB3" s="166"/>
      <c r="AC3" s="166"/>
      <c r="AD3" s="166"/>
      <c r="AE3" s="166"/>
      <c r="AF3" s="166"/>
      <c r="AG3" s="166"/>
      <c r="AH3" s="166"/>
      <c r="AI3" s="166"/>
      <c r="AJ3" s="166"/>
      <c r="AK3" s="166"/>
      <c r="AL3" s="166"/>
      <c r="AM3" s="166"/>
      <c r="AN3" s="166"/>
      <c r="AO3" s="166"/>
      <c r="AP3" s="166"/>
      <c r="AQ3" s="166"/>
      <c r="AR3" s="166"/>
      <c r="AS3" s="166"/>
      <c r="AT3" s="166"/>
      <c r="AU3" s="166"/>
      <c r="AV3" s="166"/>
      <c r="AW3" s="166"/>
      <c r="AX3" s="166"/>
      <c r="AY3" s="166"/>
      <c r="AZ3" s="166"/>
      <c r="BA3" s="166"/>
      <c r="BB3" s="166"/>
      <c r="BC3" s="166"/>
      <c r="BD3" s="166"/>
      <c r="BE3" s="166"/>
      <c r="BF3" s="166"/>
      <c r="BG3" s="166"/>
      <c r="BH3" s="166"/>
      <c r="BI3" s="166"/>
      <c r="BJ3" s="166"/>
      <c r="BK3" s="166"/>
      <c r="BL3" s="166"/>
      <c r="BM3" s="166"/>
      <c r="BN3" s="166"/>
      <c r="BO3" s="166"/>
      <c r="BP3" s="166"/>
      <c r="BQ3" s="166"/>
      <c r="BR3" s="166"/>
      <c r="BS3" s="166"/>
      <c r="BT3" s="166"/>
      <c r="BU3" s="166"/>
      <c r="BV3" s="166"/>
      <c r="BW3" s="166"/>
      <c r="BX3" s="166"/>
      <c r="BY3" s="166"/>
      <c r="BZ3" s="166"/>
      <c r="CA3" s="166"/>
      <c r="CB3" s="166"/>
      <c r="CC3" s="166"/>
      <c r="CD3" s="166"/>
      <c r="CE3" s="166"/>
      <c r="CF3" s="166"/>
      <c r="CG3" s="166"/>
      <c r="CH3" s="166"/>
      <c r="CI3" s="166"/>
      <c r="CJ3" s="166"/>
      <c r="CK3" s="166"/>
      <c r="CL3" s="167"/>
      <c r="CM3" s="168"/>
    </row>
    <row r="4" customFormat="false" ht="12.75" hidden="false" customHeight="false" outlineLevel="0" collapsed="false">
      <c r="A4" s="169" t="s">
        <v>42</v>
      </c>
      <c r="B4" s="96"/>
      <c r="C4" s="170" t="s">
        <v>87</v>
      </c>
      <c r="D4" s="171" t="n">
        <v>1</v>
      </c>
      <c r="E4" s="172" t="s">
        <v>128</v>
      </c>
      <c r="F4" s="210" t="n">
        <f aca="false">SUM(H4:CK4)</f>
        <v>0</v>
      </c>
      <c r="G4" s="211"/>
      <c r="H4" s="212"/>
      <c r="I4" s="213"/>
      <c r="J4" s="213"/>
      <c r="K4" s="213"/>
      <c r="L4" s="213"/>
      <c r="M4" s="213"/>
      <c r="N4" s="213"/>
      <c r="O4" s="213"/>
      <c r="P4" s="213"/>
      <c r="Q4" s="213"/>
      <c r="R4" s="213"/>
      <c r="S4" s="213"/>
      <c r="T4" s="213"/>
      <c r="U4" s="213"/>
      <c r="V4" s="213"/>
      <c r="W4" s="213"/>
      <c r="X4" s="213"/>
      <c r="Y4" s="213"/>
      <c r="Z4" s="213"/>
      <c r="AA4" s="213"/>
      <c r="AB4" s="213"/>
      <c r="AC4" s="213"/>
      <c r="AD4" s="213"/>
      <c r="AE4" s="213"/>
      <c r="AF4" s="213"/>
      <c r="AG4" s="213"/>
      <c r="AH4" s="213"/>
      <c r="AI4" s="213"/>
      <c r="AJ4" s="213"/>
      <c r="AK4" s="213"/>
      <c r="AL4" s="213"/>
      <c r="AM4" s="213"/>
      <c r="AN4" s="213"/>
      <c r="AO4" s="213"/>
      <c r="AP4" s="213"/>
      <c r="AQ4" s="213"/>
      <c r="AR4" s="213"/>
      <c r="AS4" s="213"/>
      <c r="AT4" s="213"/>
      <c r="AU4" s="213"/>
      <c r="AV4" s="213"/>
      <c r="AW4" s="213"/>
      <c r="AX4" s="213"/>
      <c r="AY4" s="213"/>
      <c r="AZ4" s="213"/>
      <c r="BA4" s="213"/>
      <c r="BB4" s="213"/>
      <c r="BC4" s="213"/>
      <c r="BD4" s="213"/>
      <c r="BE4" s="213"/>
      <c r="BF4" s="213"/>
      <c r="BG4" s="213"/>
      <c r="BH4" s="213"/>
      <c r="BI4" s="213"/>
      <c r="BJ4" s="213"/>
      <c r="BK4" s="213"/>
      <c r="BL4" s="213"/>
      <c r="BM4" s="213"/>
      <c r="BN4" s="213"/>
      <c r="BO4" s="213"/>
      <c r="BP4" s="213"/>
      <c r="BQ4" s="213"/>
      <c r="BR4" s="213"/>
      <c r="BS4" s="213"/>
      <c r="BT4" s="213"/>
      <c r="BU4" s="213"/>
      <c r="BV4" s="213"/>
      <c r="BW4" s="213"/>
      <c r="BX4" s="213"/>
      <c r="BY4" s="213"/>
      <c r="BZ4" s="213"/>
      <c r="CA4" s="213"/>
      <c r="CB4" s="213"/>
      <c r="CC4" s="213"/>
      <c r="CD4" s="213"/>
      <c r="CE4" s="213"/>
      <c r="CF4" s="213"/>
      <c r="CG4" s="213"/>
      <c r="CH4" s="213"/>
      <c r="CI4" s="213"/>
      <c r="CJ4" s="213"/>
      <c r="CK4" s="213"/>
      <c r="CL4" s="177"/>
      <c r="CM4" s="177"/>
    </row>
    <row r="5" customFormat="false" ht="12.75" hidden="false" customHeight="false" outlineLevel="0" collapsed="false">
      <c r="A5" s="169" t="s">
        <v>42</v>
      </c>
      <c r="B5" s="96"/>
      <c r="C5" s="170" t="s">
        <v>87</v>
      </c>
      <c r="D5" s="171" t="n">
        <v>2</v>
      </c>
      <c r="E5" s="172" t="s">
        <v>128</v>
      </c>
      <c r="F5" s="173" t="n">
        <f aca="false">SUM(H5:CK5)</f>
        <v>7.75</v>
      </c>
      <c r="G5" s="174"/>
      <c r="H5" s="175"/>
      <c r="I5" s="176"/>
      <c r="J5" s="176"/>
      <c r="K5" s="176"/>
      <c r="L5" s="176"/>
      <c r="M5" s="176"/>
      <c r="N5" s="176"/>
      <c r="O5" s="176"/>
      <c r="P5" s="176"/>
      <c r="Q5" s="176"/>
      <c r="R5" s="176"/>
      <c r="S5" s="176"/>
      <c r="T5" s="176"/>
      <c r="U5" s="176"/>
      <c r="V5" s="176"/>
      <c r="W5" s="176"/>
      <c r="X5" s="176"/>
      <c r="Y5" s="176"/>
      <c r="Z5" s="176"/>
      <c r="AA5" s="176"/>
      <c r="AB5" s="176" t="n">
        <v>5.5</v>
      </c>
      <c r="AC5" s="176"/>
      <c r="AD5" s="176"/>
      <c r="AE5" s="176"/>
      <c r="AF5" s="176"/>
      <c r="AG5" s="176" t="n">
        <v>2.25</v>
      </c>
      <c r="AH5" s="176"/>
      <c r="AI5" s="176"/>
      <c r="AJ5" s="176"/>
      <c r="AK5" s="176"/>
      <c r="AL5" s="176"/>
      <c r="AM5" s="176"/>
      <c r="AN5" s="176"/>
      <c r="AO5" s="176"/>
      <c r="AP5" s="176"/>
      <c r="AQ5" s="176"/>
      <c r="AR5" s="176"/>
      <c r="AS5" s="176"/>
      <c r="AT5" s="176"/>
      <c r="AU5" s="176"/>
      <c r="AV5" s="176"/>
      <c r="AW5" s="176"/>
      <c r="AX5" s="176"/>
      <c r="AY5" s="176"/>
      <c r="AZ5" s="176"/>
      <c r="BA5" s="176"/>
      <c r="BB5" s="176"/>
      <c r="BC5" s="176"/>
      <c r="BD5" s="176"/>
      <c r="BE5" s="176"/>
      <c r="BF5" s="176"/>
      <c r="BG5" s="176"/>
      <c r="BH5" s="176"/>
      <c r="BI5" s="176"/>
      <c r="BJ5" s="176"/>
      <c r="BK5" s="176"/>
      <c r="BL5" s="176"/>
      <c r="BM5" s="176"/>
      <c r="BN5" s="176"/>
      <c r="BO5" s="176"/>
      <c r="BP5" s="176"/>
      <c r="BQ5" s="176"/>
      <c r="BR5" s="176"/>
      <c r="BS5" s="176"/>
      <c r="BT5" s="176"/>
      <c r="BU5" s="176"/>
      <c r="BV5" s="176"/>
      <c r="BW5" s="176"/>
      <c r="BX5" s="176"/>
      <c r="BY5" s="176"/>
      <c r="BZ5" s="176"/>
      <c r="CA5" s="176"/>
      <c r="CB5" s="176"/>
      <c r="CC5" s="176"/>
      <c r="CD5" s="176"/>
      <c r="CE5" s="176"/>
      <c r="CF5" s="176"/>
      <c r="CG5" s="176"/>
      <c r="CH5" s="176"/>
      <c r="CI5" s="176"/>
      <c r="CJ5" s="176"/>
      <c r="CK5" s="176"/>
      <c r="CL5" s="177"/>
      <c r="CM5" s="177"/>
    </row>
    <row r="6" customFormat="false" ht="12.75" hidden="false" customHeight="false" outlineLevel="0" collapsed="false">
      <c r="A6" s="169" t="s">
        <v>42</v>
      </c>
      <c r="B6" s="96"/>
      <c r="C6" s="170" t="s">
        <v>87</v>
      </c>
      <c r="D6" s="171" t="n">
        <v>3</v>
      </c>
      <c r="E6" s="172" t="s">
        <v>128</v>
      </c>
      <c r="F6" s="173" t="n">
        <f aca="false">SUM(H6:CK6)</f>
        <v>7.75</v>
      </c>
      <c r="G6" s="174"/>
      <c r="H6" s="175"/>
      <c r="I6" s="176"/>
      <c r="J6" s="176"/>
      <c r="K6" s="176"/>
      <c r="L6" s="176"/>
      <c r="M6" s="176"/>
      <c r="N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t="n">
        <v>6.75</v>
      </c>
      <c r="AN6" s="176" t="n">
        <v>1</v>
      </c>
      <c r="AO6" s="176"/>
      <c r="AP6" s="176"/>
      <c r="AQ6" s="176"/>
      <c r="AR6" s="176"/>
      <c r="AS6" s="176"/>
      <c r="AT6" s="176"/>
      <c r="AU6" s="176"/>
      <c r="AV6" s="176"/>
      <c r="AW6" s="176"/>
      <c r="AX6" s="176"/>
      <c r="AY6" s="176"/>
      <c r="AZ6" s="176"/>
      <c r="BA6" s="176"/>
      <c r="BB6" s="176"/>
      <c r="BC6" s="176"/>
      <c r="BD6" s="176"/>
      <c r="BE6" s="176"/>
      <c r="BF6" s="176"/>
      <c r="BG6" s="176"/>
      <c r="BH6" s="176"/>
      <c r="BI6" s="176"/>
      <c r="BJ6" s="176"/>
      <c r="BK6" s="176"/>
      <c r="BL6" s="176"/>
      <c r="BM6" s="176"/>
      <c r="BN6" s="176"/>
      <c r="BO6" s="176"/>
      <c r="BP6" s="176"/>
      <c r="BQ6" s="176"/>
      <c r="BR6" s="176"/>
      <c r="BS6" s="176"/>
      <c r="BT6" s="176"/>
      <c r="BU6" s="176"/>
      <c r="BV6" s="176"/>
      <c r="BW6" s="176"/>
      <c r="BX6" s="176"/>
      <c r="BY6" s="176"/>
      <c r="BZ6" s="176"/>
      <c r="CA6" s="176"/>
      <c r="CB6" s="176"/>
      <c r="CC6" s="176"/>
      <c r="CD6" s="176"/>
      <c r="CE6" s="176"/>
      <c r="CF6" s="176"/>
      <c r="CG6" s="176"/>
      <c r="CH6" s="176"/>
      <c r="CI6" s="176"/>
      <c r="CJ6" s="176"/>
      <c r="CK6" s="176"/>
      <c r="CL6" s="177"/>
      <c r="CM6" s="177"/>
    </row>
    <row r="7" customFormat="false" ht="12.75" hidden="false" customHeight="false" outlineLevel="0" collapsed="false">
      <c r="A7" s="169" t="s">
        <v>42</v>
      </c>
      <c r="B7" s="96"/>
      <c r="C7" s="170" t="s">
        <v>87</v>
      </c>
      <c r="D7" s="171" t="n">
        <v>4</v>
      </c>
      <c r="E7" s="172" t="s">
        <v>128</v>
      </c>
      <c r="F7" s="173" t="n">
        <f aca="false">SUM(H7:CK7)</f>
        <v>7</v>
      </c>
      <c r="G7" s="174"/>
      <c r="H7" s="175"/>
      <c r="I7" s="176"/>
      <c r="J7" s="176"/>
      <c r="K7" s="176"/>
      <c r="L7" s="176"/>
      <c r="M7" s="176"/>
      <c r="N7" s="176"/>
      <c r="O7" s="176"/>
      <c r="P7" s="176"/>
      <c r="Q7" s="176"/>
      <c r="R7" s="176"/>
      <c r="S7" s="176"/>
      <c r="T7" s="176"/>
      <c r="U7" s="176"/>
      <c r="V7" s="176"/>
      <c r="W7" s="176"/>
      <c r="X7" s="176"/>
      <c r="Y7" s="176"/>
      <c r="Z7" s="176"/>
      <c r="AA7" s="176"/>
      <c r="AB7" s="176"/>
      <c r="AC7" s="176"/>
      <c r="AD7" s="176"/>
      <c r="AE7" s="176"/>
      <c r="AF7" s="176" t="n">
        <v>6</v>
      </c>
      <c r="AG7" s="176"/>
      <c r="AH7" s="176"/>
      <c r="AI7" s="176"/>
      <c r="AJ7" s="176"/>
      <c r="AK7" s="176"/>
      <c r="AL7" s="176"/>
      <c r="AM7" s="176"/>
      <c r="AN7" s="176" t="n">
        <v>1</v>
      </c>
      <c r="AO7" s="176"/>
      <c r="AP7" s="176"/>
      <c r="AQ7" s="176"/>
      <c r="AR7" s="176"/>
      <c r="AS7" s="176"/>
      <c r="AT7" s="176"/>
      <c r="AU7" s="176"/>
      <c r="AV7" s="176"/>
      <c r="AW7" s="176"/>
      <c r="AX7" s="176"/>
      <c r="AY7" s="176"/>
      <c r="AZ7" s="176"/>
      <c r="BA7" s="176"/>
      <c r="BB7" s="176"/>
      <c r="BC7" s="176"/>
      <c r="BD7" s="176"/>
      <c r="BE7" s="176"/>
      <c r="BF7" s="176"/>
      <c r="BG7" s="176"/>
      <c r="BH7" s="176"/>
      <c r="BI7" s="176"/>
      <c r="BJ7" s="176"/>
      <c r="BK7" s="176"/>
      <c r="BL7" s="176"/>
      <c r="BM7" s="176"/>
      <c r="BN7" s="176"/>
      <c r="BO7" s="176"/>
      <c r="BP7" s="176"/>
      <c r="BQ7" s="176"/>
      <c r="BR7" s="176"/>
      <c r="BS7" s="176"/>
      <c r="BT7" s="176"/>
      <c r="BU7" s="176"/>
      <c r="BV7" s="176"/>
      <c r="BW7" s="176"/>
      <c r="BX7" s="176"/>
      <c r="BY7" s="176"/>
      <c r="BZ7" s="176"/>
      <c r="CA7" s="176"/>
      <c r="CB7" s="176"/>
      <c r="CC7" s="176"/>
      <c r="CD7" s="176"/>
      <c r="CE7" s="176"/>
      <c r="CF7" s="176"/>
      <c r="CG7" s="176"/>
      <c r="CH7" s="176"/>
      <c r="CI7" s="176"/>
      <c r="CJ7" s="176"/>
      <c r="CK7" s="176"/>
      <c r="CL7" s="177"/>
      <c r="CM7" s="177"/>
    </row>
    <row r="8" customFormat="false" ht="12.75" hidden="false" customHeight="false" outlineLevel="0" collapsed="false">
      <c r="A8" s="169" t="s">
        <v>42</v>
      </c>
      <c r="B8" s="96"/>
      <c r="C8" s="170" t="s">
        <v>87</v>
      </c>
      <c r="D8" s="171" t="n">
        <v>5</v>
      </c>
      <c r="E8" s="172" t="s">
        <v>128</v>
      </c>
      <c r="F8" s="178" t="n">
        <f aca="false">SUM(H8:CK8)</f>
        <v>0</v>
      </c>
      <c r="G8" s="179"/>
      <c r="H8" s="180"/>
      <c r="I8" s="181"/>
      <c r="J8" s="181"/>
      <c r="K8" s="181"/>
      <c r="L8" s="181"/>
      <c r="M8" s="181"/>
      <c r="N8" s="181"/>
      <c r="O8" s="181"/>
      <c r="P8" s="181"/>
      <c r="Q8" s="181"/>
      <c r="R8" s="181"/>
      <c r="S8" s="181"/>
      <c r="T8" s="181"/>
      <c r="U8" s="181"/>
      <c r="V8" s="181"/>
      <c r="W8" s="181"/>
      <c r="X8" s="181"/>
      <c r="Y8" s="181"/>
      <c r="Z8" s="181"/>
      <c r="AA8" s="181"/>
      <c r="AB8" s="181"/>
      <c r="AC8" s="181"/>
      <c r="AD8" s="181"/>
      <c r="AE8" s="181"/>
      <c r="AF8" s="181"/>
      <c r="AG8" s="181"/>
      <c r="AH8" s="181"/>
      <c r="AI8" s="181"/>
      <c r="AJ8" s="181"/>
      <c r="AK8" s="181"/>
      <c r="AL8" s="181"/>
      <c r="AM8" s="181"/>
      <c r="AN8" s="181"/>
      <c r="AO8" s="181"/>
      <c r="AP8" s="181"/>
      <c r="AQ8" s="181"/>
      <c r="AR8" s="181"/>
      <c r="AS8" s="181"/>
      <c r="AT8" s="181"/>
      <c r="AU8" s="181"/>
      <c r="AV8" s="181"/>
      <c r="AW8" s="181"/>
      <c r="AX8" s="181"/>
      <c r="AY8" s="181"/>
      <c r="AZ8" s="181"/>
      <c r="BA8" s="181"/>
      <c r="BB8" s="181"/>
      <c r="BC8" s="181"/>
      <c r="BD8" s="181"/>
      <c r="BE8" s="181"/>
      <c r="BF8" s="181"/>
      <c r="BG8" s="181"/>
      <c r="BH8" s="181"/>
      <c r="BI8" s="181"/>
      <c r="BJ8" s="181"/>
      <c r="BK8" s="181"/>
      <c r="BL8" s="181"/>
      <c r="BM8" s="181"/>
      <c r="BN8" s="181"/>
      <c r="BO8" s="181"/>
      <c r="BP8" s="181"/>
      <c r="BQ8" s="181"/>
      <c r="BR8" s="181"/>
      <c r="BS8" s="181"/>
      <c r="BT8" s="181"/>
      <c r="BU8" s="181"/>
      <c r="BV8" s="181"/>
      <c r="BW8" s="181"/>
      <c r="BX8" s="181"/>
      <c r="BY8" s="181"/>
      <c r="BZ8" s="181"/>
      <c r="CA8" s="181"/>
      <c r="CB8" s="181"/>
      <c r="CC8" s="181"/>
      <c r="CD8" s="181"/>
      <c r="CE8" s="181"/>
      <c r="CF8" s="181"/>
      <c r="CG8" s="181"/>
      <c r="CH8" s="181"/>
      <c r="CI8" s="181"/>
      <c r="CJ8" s="181"/>
      <c r="CK8" s="181"/>
      <c r="CL8" s="177"/>
      <c r="CM8" s="177"/>
    </row>
    <row r="9" customFormat="false" ht="12.75" hidden="false" customHeight="false" outlineLevel="0" collapsed="false">
      <c r="A9" s="169" t="s">
        <v>42</v>
      </c>
      <c r="B9" s="96"/>
      <c r="C9" s="170" t="s">
        <v>87</v>
      </c>
      <c r="D9" s="171" t="n">
        <v>6</v>
      </c>
      <c r="E9" s="172" t="s">
        <v>128</v>
      </c>
      <c r="F9" s="178" t="n">
        <f aca="false">SUM(H9:CK9)</f>
        <v>0</v>
      </c>
      <c r="G9" s="179" t="n">
        <f aca="false">SUM(F4:F9)</f>
        <v>22.5</v>
      </c>
      <c r="H9" s="180"/>
      <c r="I9" s="181"/>
      <c r="J9" s="181"/>
      <c r="K9" s="181"/>
      <c r="L9" s="181"/>
      <c r="M9" s="181"/>
      <c r="N9" s="181"/>
      <c r="O9" s="181"/>
      <c r="P9" s="181"/>
      <c r="Q9" s="181"/>
      <c r="R9" s="181"/>
      <c r="S9" s="181"/>
      <c r="T9" s="181"/>
      <c r="U9" s="181"/>
      <c r="V9" s="181"/>
      <c r="W9" s="181"/>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81"/>
      <c r="BC9" s="181"/>
      <c r="BD9" s="181"/>
      <c r="BE9" s="181"/>
      <c r="BF9" s="181"/>
      <c r="BG9" s="181"/>
      <c r="BH9" s="181"/>
      <c r="BI9" s="181"/>
      <c r="BJ9" s="181"/>
      <c r="BK9" s="181"/>
      <c r="BL9" s="181"/>
      <c r="BM9" s="181"/>
      <c r="BN9" s="181"/>
      <c r="BO9" s="181"/>
      <c r="BP9" s="181"/>
      <c r="BQ9" s="181"/>
      <c r="BR9" s="181"/>
      <c r="BS9" s="181"/>
      <c r="BT9" s="181"/>
      <c r="BU9" s="181"/>
      <c r="BV9" s="181"/>
      <c r="BW9" s="181"/>
      <c r="BX9" s="181"/>
      <c r="BY9" s="181"/>
      <c r="BZ9" s="181"/>
      <c r="CA9" s="181"/>
      <c r="CB9" s="181"/>
      <c r="CC9" s="181"/>
      <c r="CD9" s="181"/>
      <c r="CE9" s="181"/>
      <c r="CF9" s="181"/>
      <c r="CG9" s="181"/>
      <c r="CH9" s="181"/>
      <c r="CI9" s="181"/>
      <c r="CJ9" s="181"/>
      <c r="CK9" s="181"/>
      <c r="CL9" s="177"/>
      <c r="CM9" s="177"/>
    </row>
    <row r="10" customFormat="false" ht="12.75" hidden="false" customHeight="false" outlineLevel="0" collapsed="false">
      <c r="A10" s="169" t="s">
        <v>42</v>
      </c>
      <c r="B10" s="96"/>
      <c r="C10" s="170" t="s">
        <v>87</v>
      </c>
      <c r="D10" s="171" t="n">
        <v>7</v>
      </c>
      <c r="E10" s="172" t="s">
        <v>146</v>
      </c>
      <c r="F10" s="173" t="n">
        <f aca="false">SUM(H10:CK10)</f>
        <v>0</v>
      </c>
      <c r="G10" s="174"/>
      <c r="H10" s="175"/>
      <c r="I10" s="176"/>
      <c r="J10" s="176"/>
      <c r="K10" s="176"/>
      <c r="L10" s="176"/>
      <c r="M10" s="176"/>
      <c r="N10" s="176"/>
      <c r="O10" s="176"/>
      <c r="P10" s="176"/>
      <c r="Q10" s="176"/>
      <c r="R10" s="176"/>
      <c r="S10" s="176"/>
      <c r="T10" s="176"/>
      <c r="U10" s="176"/>
      <c r="V10" s="176"/>
      <c r="W10" s="176"/>
      <c r="X10" s="176"/>
      <c r="Y10" s="176"/>
      <c r="Z10" s="176"/>
      <c r="AA10" s="176"/>
      <c r="AB10" s="176"/>
      <c r="AC10" s="176"/>
      <c r="AD10" s="176"/>
      <c r="AE10" s="176"/>
      <c r="AF10" s="176"/>
      <c r="AG10" s="176"/>
      <c r="AH10" s="176"/>
      <c r="AI10" s="176"/>
      <c r="AJ10" s="176"/>
      <c r="AK10" s="176"/>
      <c r="AL10" s="176"/>
      <c r="AM10" s="176"/>
      <c r="AN10" s="176"/>
      <c r="AO10" s="176"/>
      <c r="AP10" s="176"/>
      <c r="AQ10" s="176"/>
      <c r="AR10" s="176"/>
      <c r="AS10" s="176"/>
      <c r="AT10" s="176"/>
      <c r="AU10" s="176"/>
      <c r="AV10" s="176"/>
      <c r="AW10" s="176"/>
      <c r="AX10" s="176"/>
      <c r="AY10" s="176"/>
      <c r="AZ10" s="176"/>
      <c r="BA10" s="176"/>
      <c r="BB10" s="176"/>
      <c r="BC10" s="176"/>
      <c r="BD10" s="176"/>
      <c r="BE10" s="176"/>
      <c r="BF10" s="176"/>
      <c r="BG10" s="176"/>
      <c r="BH10" s="176"/>
      <c r="BI10" s="176"/>
      <c r="BJ10" s="176"/>
      <c r="BK10" s="176"/>
      <c r="BL10" s="176"/>
      <c r="BM10" s="176"/>
      <c r="BN10" s="176"/>
      <c r="BO10" s="176"/>
      <c r="BP10" s="176"/>
      <c r="BQ10" s="176"/>
      <c r="BR10" s="176"/>
      <c r="BS10" s="176"/>
      <c r="BT10" s="176"/>
      <c r="BU10" s="176"/>
      <c r="BV10" s="176"/>
      <c r="BW10" s="176"/>
      <c r="BX10" s="176"/>
      <c r="BY10" s="176"/>
      <c r="BZ10" s="176"/>
      <c r="CA10" s="176"/>
      <c r="CB10" s="176"/>
      <c r="CC10" s="176"/>
      <c r="CD10" s="176"/>
      <c r="CE10" s="176"/>
      <c r="CF10" s="176"/>
      <c r="CG10" s="176"/>
      <c r="CH10" s="176"/>
      <c r="CI10" s="176"/>
      <c r="CJ10" s="176"/>
      <c r="CK10" s="176"/>
      <c r="CL10" s="177"/>
      <c r="CM10" s="177"/>
    </row>
    <row r="11" customFormat="false" ht="12.75" hidden="false" customHeight="false" outlineLevel="0" collapsed="false">
      <c r="A11" s="169" t="s">
        <v>42</v>
      </c>
      <c r="B11" s="96"/>
      <c r="C11" s="170" t="s">
        <v>87</v>
      </c>
      <c r="D11" s="171" t="n">
        <v>8</v>
      </c>
      <c r="E11" s="172" t="s">
        <v>146</v>
      </c>
      <c r="F11" s="210" t="n">
        <f aca="false">SUM(H11:CK11)</f>
        <v>0</v>
      </c>
      <c r="G11" s="211"/>
      <c r="H11" s="212"/>
      <c r="I11" s="213"/>
      <c r="J11" s="213"/>
      <c r="K11" s="213"/>
      <c r="L11" s="213"/>
      <c r="M11" s="213"/>
      <c r="N11" s="213"/>
      <c r="O11" s="213"/>
      <c r="P11" s="213"/>
      <c r="Q11" s="213"/>
      <c r="R11" s="213"/>
      <c r="S11" s="213"/>
      <c r="T11" s="213"/>
      <c r="U11" s="213"/>
      <c r="V11" s="213"/>
      <c r="W11" s="213"/>
      <c r="X11" s="213"/>
      <c r="Y11" s="213"/>
      <c r="Z11" s="213"/>
      <c r="AA11" s="213"/>
      <c r="AB11" s="213"/>
      <c r="AC11" s="213"/>
      <c r="AD11" s="213"/>
      <c r="AE11" s="213"/>
      <c r="AF11" s="213"/>
      <c r="AG11" s="213"/>
      <c r="AH11" s="213"/>
      <c r="AI11" s="213"/>
      <c r="AJ11" s="213"/>
      <c r="AK11" s="213"/>
      <c r="AL11" s="213"/>
      <c r="AM11" s="213"/>
      <c r="AN11" s="213"/>
      <c r="AO11" s="213"/>
      <c r="AP11" s="213"/>
      <c r="AQ11" s="213"/>
      <c r="AR11" s="213"/>
      <c r="AS11" s="213"/>
      <c r="AT11" s="213"/>
      <c r="AU11" s="213"/>
      <c r="AV11" s="213"/>
      <c r="AW11" s="213"/>
      <c r="AX11" s="213"/>
      <c r="AY11" s="213"/>
      <c r="AZ11" s="213"/>
      <c r="BA11" s="213"/>
      <c r="BB11" s="213"/>
      <c r="BC11" s="213"/>
      <c r="BD11" s="213"/>
      <c r="BE11" s="213"/>
      <c r="BF11" s="213"/>
      <c r="BG11" s="213"/>
      <c r="BH11" s="213"/>
      <c r="BI11" s="213"/>
      <c r="BJ11" s="213"/>
      <c r="BK11" s="213"/>
      <c r="BL11" s="213"/>
      <c r="BM11" s="213"/>
      <c r="BN11" s="213"/>
      <c r="BO11" s="213"/>
      <c r="BP11" s="213"/>
      <c r="BQ11" s="213"/>
      <c r="BR11" s="213"/>
      <c r="BS11" s="213"/>
      <c r="BT11" s="213"/>
      <c r="BU11" s="213"/>
      <c r="BV11" s="213"/>
      <c r="BW11" s="213"/>
      <c r="BX11" s="213"/>
      <c r="BY11" s="213"/>
      <c r="BZ11" s="213"/>
      <c r="CA11" s="213"/>
      <c r="CB11" s="213"/>
      <c r="CC11" s="213"/>
      <c r="CD11" s="213"/>
      <c r="CE11" s="213"/>
      <c r="CF11" s="213"/>
      <c r="CG11" s="213"/>
      <c r="CH11" s="213"/>
      <c r="CI11" s="213"/>
      <c r="CJ11" s="213"/>
      <c r="CK11" s="213"/>
      <c r="CL11" s="177"/>
      <c r="CM11" s="177"/>
    </row>
    <row r="12" customFormat="false" ht="12.75" hidden="false" customHeight="false" outlineLevel="0" collapsed="false">
      <c r="A12" s="169" t="s">
        <v>42</v>
      </c>
      <c r="B12" s="96"/>
      <c r="C12" s="170" t="s">
        <v>87</v>
      </c>
      <c r="D12" s="171" t="n">
        <v>9</v>
      </c>
      <c r="E12" s="172" t="s">
        <v>146</v>
      </c>
      <c r="F12" s="173" t="n">
        <f aca="false">SUM(H12:CK12)</f>
        <v>0</v>
      </c>
      <c r="G12" s="174"/>
      <c r="H12" s="175"/>
      <c r="I12" s="176"/>
      <c r="J12" s="176"/>
      <c r="K12" s="176"/>
      <c r="L12" s="176"/>
      <c r="M12" s="176"/>
      <c r="N12" s="176"/>
      <c r="O12" s="176"/>
      <c r="P12" s="176"/>
      <c r="Q12" s="176"/>
      <c r="R12" s="176"/>
      <c r="S12" s="176"/>
      <c r="T12" s="176"/>
      <c r="U12" s="176"/>
      <c r="V12" s="176"/>
      <c r="W12" s="176"/>
      <c r="X12" s="176"/>
      <c r="Y12" s="176"/>
      <c r="Z12" s="176"/>
      <c r="AA12" s="176"/>
      <c r="AB12" s="176"/>
      <c r="AC12" s="176"/>
      <c r="AD12" s="176"/>
      <c r="AE12" s="176"/>
      <c r="AF12" s="176"/>
      <c r="AG12" s="176"/>
      <c r="AH12" s="176"/>
      <c r="AI12" s="176"/>
      <c r="AJ12" s="176"/>
      <c r="AK12" s="176"/>
      <c r="AL12" s="176"/>
      <c r="AM12" s="176"/>
      <c r="AN12" s="176"/>
      <c r="AO12" s="176"/>
      <c r="AP12" s="176"/>
      <c r="AQ12" s="176"/>
      <c r="AR12" s="176"/>
      <c r="AS12" s="176"/>
      <c r="AT12" s="176"/>
      <c r="AU12" s="176"/>
      <c r="AV12" s="176"/>
      <c r="AW12" s="176"/>
      <c r="AX12" s="176"/>
      <c r="AY12" s="176"/>
      <c r="AZ12" s="176"/>
      <c r="BA12" s="176"/>
      <c r="BB12" s="176"/>
      <c r="BC12" s="176"/>
      <c r="BD12" s="176"/>
      <c r="BE12" s="176"/>
      <c r="BF12" s="176"/>
      <c r="BG12" s="176"/>
      <c r="BH12" s="176"/>
      <c r="BI12" s="176"/>
      <c r="BJ12" s="176"/>
      <c r="BK12" s="176"/>
      <c r="BL12" s="176"/>
      <c r="BM12" s="176"/>
      <c r="BN12" s="176"/>
      <c r="BO12" s="176"/>
      <c r="BP12" s="176"/>
      <c r="BQ12" s="176"/>
      <c r="BR12" s="176"/>
      <c r="BS12" s="176"/>
      <c r="BT12" s="176"/>
      <c r="BU12" s="176"/>
      <c r="BV12" s="176"/>
      <c r="BW12" s="176"/>
      <c r="BX12" s="176"/>
      <c r="BY12" s="176"/>
      <c r="BZ12" s="176"/>
      <c r="CA12" s="176"/>
      <c r="CB12" s="176"/>
      <c r="CC12" s="176"/>
      <c r="CD12" s="176"/>
      <c r="CE12" s="176"/>
      <c r="CF12" s="176"/>
      <c r="CG12" s="176"/>
      <c r="CH12" s="176"/>
      <c r="CI12" s="176"/>
      <c r="CJ12" s="176"/>
      <c r="CK12" s="176"/>
      <c r="CL12" s="177"/>
      <c r="CM12" s="177"/>
    </row>
    <row r="13" customFormat="false" ht="12.75" hidden="false" customHeight="false" outlineLevel="0" collapsed="false">
      <c r="A13" s="169" t="s">
        <v>42</v>
      </c>
      <c r="B13" s="96"/>
      <c r="C13" s="170" t="s">
        <v>87</v>
      </c>
      <c r="D13" s="171" t="n">
        <v>10</v>
      </c>
      <c r="E13" s="172" t="s">
        <v>146</v>
      </c>
      <c r="F13" s="210" t="n">
        <f aca="false">SUM(H13:CK13)</f>
        <v>0</v>
      </c>
      <c r="G13" s="211"/>
      <c r="H13" s="212"/>
      <c r="I13" s="213"/>
      <c r="J13" s="213"/>
      <c r="K13" s="213"/>
      <c r="L13" s="213"/>
      <c r="M13" s="213"/>
      <c r="N13" s="213"/>
      <c r="O13" s="213"/>
      <c r="P13" s="213"/>
      <c r="Q13" s="213"/>
      <c r="R13" s="213"/>
      <c r="S13" s="213"/>
      <c r="T13" s="213"/>
      <c r="U13" s="213"/>
      <c r="V13" s="213"/>
      <c r="W13" s="213"/>
      <c r="X13" s="213"/>
      <c r="Y13" s="213"/>
      <c r="Z13" s="213"/>
      <c r="AA13" s="213"/>
      <c r="AB13" s="213"/>
      <c r="AC13" s="213"/>
      <c r="AD13" s="213"/>
      <c r="AE13" s="213"/>
      <c r="AF13" s="213"/>
      <c r="AG13" s="213"/>
      <c r="AH13" s="213"/>
      <c r="AI13" s="213"/>
      <c r="AJ13" s="213"/>
      <c r="AK13" s="213"/>
      <c r="AL13" s="213"/>
      <c r="AM13" s="213"/>
      <c r="AN13" s="213"/>
      <c r="AO13" s="213"/>
      <c r="AP13" s="213"/>
      <c r="AQ13" s="213"/>
      <c r="AR13" s="213"/>
      <c r="AS13" s="213"/>
      <c r="AT13" s="213"/>
      <c r="AU13" s="213"/>
      <c r="AV13" s="213"/>
      <c r="AW13" s="213"/>
      <c r="AX13" s="213"/>
      <c r="AY13" s="213"/>
      <c r="AZ13" s="213"/>
      <c r="BA13" s="213"/>
      <c r="BB13" s="213"/>
      <c r="BC13" s="213"/>
      <c r="BD13" s="213"/>
      <c r="BE13" s="213"/>
      <c r="BF13" s="213"/>
      <c r="BG13" s="213"/>
      <c r="BH13" s="213"/>
      <c r="BI13" s="213"/>
      <c r="BJ13" s="213"/>
      <c r="BK13" s="213"/>
      <c r="BL13" s="213"/>
      <c r="BM13" s="213"/>
      <c r="BN13" s="213"/>
      <c r="BO13" s="213"/>
      <c r="BP13" s="213"/>
      <c r="BQ13" s="213"/>
      <c r="BR13" s="213"/>
      <c r="BS13" s="213"/>
      <c r="BT13" s="213"/>
      <c r="BU13" s="213"/>
      <c r="BV13" s="213"/>
      <c r="BW13" s="213"/>
      <c r="BX13" s="213"/>
      <c r="BY13" s="213"/>
      <c r="BZ13" s="213"/>
      <c r="CA13" s="213"/>
      <c r="CB13" s="213"/>
      <c r="CC13" s="213"/>
      <c r="CD13" s="213"/>
      <c r="CE13" s="213"/>
      <c r="CF13" s="213"/>
      <c r="CG13" s="213"/>
      <c r="CH13" s="213"/>
      <c r="CI13" s="213"/>
      <c r="CJ13" s="213"/>
      <c r="CK13" s="213"/>
      <c r="CL13" s="177"/>
      <c r="CM13" s="177"/>
    </row>
    <row r="14" customFormat="false" ht="12.75" hidden="false" customHeight="false" outlineLevel="0" collapsed="false">
      <c r="A14" s="169" t="s">
        <v>42</v>
      </c>
      <c r="B14" s="96"/>
      <c r="C14" s="170" t="s">
        <v>87</v>
      </c>
      <c r="D14" s="171" t="n">
        <v>11</v>
      </c>
      <c r="E14" s="172" t="s">
        <v>146</v>
      </c>
      <c r="F14" s="173" t="n">
        <f aca="false">SUM(H14:CK14)</f>
        <v>0</v>
      </c>
      <c r="G14" s="174"/>
      <c r="H14" s="175"/>
      <c r="I14" s="176"/>
      <c r="J14" s="176"/>
      <c r="K14" s="176"/>
      <c r="L14" s="176"/>
      <c r="M14" s="176"/>
      <c r="N14" s="176"/>
      <c r="O14" s="176"/>
      <c r="P14" s="176"/>
      <c r="Q14" s="176"/>
      <c r="R14" s="176"/>
      <c r="S14" s="176"/>
      <c r="T14" s="176"/>
      <c r="U14" s="176"/>
      <c r="V14" s="176"/>
      <c r="W14" s="176"/>
      <c r="X14" s="176"/>
      <c r="Y14" s="176"/>
      <c r="Z14" s="176"/>
      <c r="AA14" s="176"/>
      <c r="AB14" s="176"/>
      <c r="AC14" s="176"/>
      <c r="AD14" s="176"/>
      <c r="AE14" s="176"/>
      <c r="AF14" s="176"/>
      <c r="AG14" s="176"/>
      <c r="AH14" s="176"/>
      <c r="AI14" s="176"/>
      <c r="AJ14" s="176"/>
      <c r="AK14" s="176"/>
      <c r="AL14" s="176"/>
      <c r="AM14" s="176"/>
      <c r="AN14" s="176"/>
      <c r="AO14" s="176"/>
      <c r="AP14" s="176"/>
      <c r="AQ14" s="176"/>
      <c r="AR14" s="176"/>
      <c r="AS14" s="176"/>
      <c r="AT14" s="176"/>
      <c r="AU14" s="176"/>
      <c r="AV14" s="176"/>
      <c r="AW14" s="176"/>
      <c r="AX14" s="176"/>
      <c r="AY14" s="176"/>
      <c r="AZ14" s="176"/>
      <c r="BA14" s="176"/>
      <c r="BB14" s="176"/>
      <c r="BC14" s="176"/>
      <c r="BD14" s="176"/>
      <c r="BE14" s="176"/>
      <c r="BF14" s="176"/>
      <c r="BG14" s="176"/>
      <c r="BH14" s="176"/>
      <c r="BI14" s="176"/>
      <c r="BJ14" s="176"/>
      <c r="BK14" s="176"/>
      <c r="BL14" s="176"/>
      <c r="BM14" s="176"/>
      <c r="BN14" s="176"/>
      <c r="BO14" s="176"/>
      <c r="BP14" s="176"/>
      <c r="BQ14" s="176"/>
      <c r="BR14" s="176"/>
      <c r="BS14" s="176"/>
      <c r="BT14" s="176"/>
      <c r="BU14" s="176"/>
      <c r="BV14" s="176"/>
      <c r="BW14" s="176"/>
      <c r="BX14" s="176"/>
      <c r="BY14" s="176"/>
      <c r="BZ14" s="176"/>
      <c r="CA14" s="176"/>
      <c r="CB14" s="176"/>
      <c r="CC14" s="176"/>
      <c r="CD14" s="176"/>
      <c r="CE14" s="176"/>
      <c r="CF14" s="176"/>
      <c r="CG14" s="176"/>
      <c r="CH14" s="176"/>
      <c r="CI14" s="176"/>
      <c r="CJ14" s="176"/>
      <c r="CK14" s="176"/>
      <c r="CL14" s="177"/>
      <c r="CM14" s="177"/>
    </row>
    <row r="15" customFormat="false" ht="12.75" hidden="false" customHeight="false" outlineLevel="0" collapsed="false">
      <c r="A15" s="169" t="s">
        <v>42</v>
      </c>
      <c r="B15" s="96"/>
      <c r="C15" s="170" t="s">
        <v>87</v>
      </c>
      <c r="D15" s="171" t="n">
        <v>12</v>
      </c>
      <c r="E15" s="172" t="s">
        <v>146</v>
      </c>
      <c r="F15" s="178" t="n">
        <f aca="false">SUM(H15:CK15)</f>
        <v>0</v>
      </c>
      <c r="G15" s="179"/>
      <c r="H15" s="180"/>
      <c r="I15" s="181"/>
      <c r="J15" s="181"/>
      <c r="K15" s="181"/>
      <c r="L15" s="181"/>
      <c r="M15" s="181"/>
      <c r="N15" s="181"/>
      <c r="O15" s="181"/>
      <c r="P15" s="181"/>
      <c r="Q15" s="181"/>
      <c r="R15" s="181"/>
      <c r="S15" s="181"/>
      <c r="T15" s="181"/>
      <c r="U15" s="181"/>
      <c r="V15" s="181"/>
      <c r="W15" s="181"/>
      <c r="X15" s="181"/>
      <c r="Y15" s="181"/>
      <c r="Z15" s="181"/>
      <c r="AA15" s="181"/>
      <c r="AB15" s="181"/>
      <c r="AC15" s="181"/>
      <c r="AD15" s="181"/>
      <c r="AE15" s="181"/>
      <c r="AF15" s="181"/>
      <c r="AG15" s="181"/>
      <c r="AH15" s="181"/>
      <c r="AI15" s="181"/>
      <c r="AJ15" s="181"/>
      <c r="AK15" s="181"/>
      <c r="AL15" s="181"/>
      <c r="AM15" s="181"/>
      <c r="AN15" s="181"/>
      <c r="AO15" s="181"/>
      <c r="AP15" s="181"/>
      <c r="AQ15" s="181"/>
      <c r="AR15" s="181"/>
      <c r="AS15" s="181"/>
      <c r="AT15" s="181"/>
      <c r="AU15" s="181"/>
      <c r="AV15" s="181"/>
      <c r="AW15" s="181"/>
      <c r="AX15" s="181"/>
      <c r="AY15" s="181"/>
      <c r="AZ15" s="181"/>
      <c r="BA15" s="181"/>
      <c r="BB15" s="181"/>
      <c r="BC15" s="181"/>
      <c r="BD15" s="181"/>
      <c r="BE15" s="181"/>
      <c r="BF15" s="181"/>
      <c r="BG15" s="181"/>
      <c r="BH15" s="181"/>
      <c r="BI15" s="181"/>
      <c r="BJ15" s="181"/>
      <c r="BK15" s="181"/>
      <c r="BL15" s="181"/>
      <c r="BM15" s="181"/>
      <c r="BN15" s="181"/>
      <c r="BO15" s="181"/>
      <c r="BP15" s="181"/>
      <c r="BQ15" s="181"/>
      <c r="BR15" s="181"/>
      <c r="BS15" s="181"/>
      <c r="BT15" s="181"/>
      <c r="BU15" s="181"/>
      <c r="BV15" s="181"/>
      <c r="BW15" s="181"/>
      <c r="BX15" s="181"/>
      <c r="BY15" s="181"/>
      <c r="BZ15" s="181"/>
      <c r="CA15" s="181"/>
      <c r="CB15" s="181"/>
      <c r="CC15" s="181"/>
      <c r="CD15" s="181"/>
      <c r="CE15" s="181"/>
      <c r="CF15" s="181"/>
      <c r="CG15" s="181"/>
      <c r="CH15" s="181"/>
      <c r="CI15" s="181"/>
      <c r="CJ15" s="181"/>
      <c r="CK15" s="181"/>
      <c r="CL15" s="177"/>
      <c r="CM15" s="177"/>
    </row>
    <row r="16" customFormat="false" ht="12.75" hidden="false" customHeight="false" outlineLevel="0" collapsed="false">
      <c r="A16" s="169" t="s">
        <v>42</v>
      </c>
      <c r="B16" s="96"/>
      <c r="C16" s="170" t="s">
        <v>87</v>
      </c>
      <c r="D16" s="171" t="n">
        <v>13</v>
      </c>
      <c r="E16" s="172" t="s">
        <v>146</v>
      </c>
      <c r="F16" s="178" t="n">
        <f aca="false">SUM(H16:CK16)</f>
        <v>0</v>
      </c>
      <c r="G16" s="179" t="n">
        <f aca="false">SUM(F10:F16)</f>
        <v>0</v>
      </c>
      <c r="H16" s="180"/>
      <c r="I16" s="181"/>
      <c r="J16" s="181"/>
      <c r="K16" s="181"/>
      <c r="L16" s="181"/>
      <c r="M16" s="181"/>
      <c r="N16" s="181"/>
      <c r="O16" s="181"/>
      <c r="P16" s="181"/>
      <c r="Q16" s="181"/>
      <c r="R16" s="181"/>
      <c r="S16" s="181"/>
      <c r="T16" s="181"/>
      <c r="U16" s="181"/>
      <c r="V16" s="181"/>
      <c r="W16" s="181"/>
      <c r="X16" s="181"/>
      <c r="Y16" s="181"/>
      <c r="Z16" s="181"/>
      <c r="AA16" s="181"/>
      <c r="AB16" s="181"/>
      <c r="AC16" s="181"/>
      <c r="AD16" s="181"/>
      <c r="AE16" s="181"/>
      <c r="AF16" s="181"/>
      <c r="AG16" s="181"/>
      <c r="AH16" s="181"/>
      <c r="AI16" s="181"/>
      <c r="AJ16" s="181"/>
      <c r="AK16" s="181"/>
      <c r="AL16" s="181"/>
      <c r="AM16" s="181"/>
      <c r="AN16" s="181"/>
      <c r="AO16" s="181"/>
      <c r="AP16" s="181"/>
      <c r="AQ16" s="181"/>
      <c r="AR16" s="181"/>
      <c r="AS16" s="181"/>
      <c r="AT16" s="181"/>
      <c r="AU16" s="181"/>
      <c r="AV16" s="181"/>
      <c r="AW16" s="181"/>
      <c r="AX16" s="181"/>
      <c r="AY16" s="181"/>
      <c r="AZ16" s="181"/>
      <c r="BA16" s="181"/>
      <c r="BB16" s="181"/>
      <c r="BC16" s="181"/>
      <c r="BD16" s="181"/>
      <c r="BE16" s="181"/>
      <c r="BF16" s="181"/>
      <c r="BG16" s="181"/>
      <c r="BH16" s="181"/>
      <c r="BI16" s="181"/>
      <c r="BJ16" s="181"/>
      <c r="BK16" s="181"/>
      <c r="BL16" s="181"/>
      <c r="BM16" s="181"/>
      <c r="BN16" s="181"/>
      <c r="BO16" s="181"/>
      <c r="BP16" s="181"/>
      <c r="BQ16" s="181"/>
      <c r="BR16" s="181"/>
      <c r="BS16" s="181"/>
      <c r="BT16" s="181"/>
      <c r="BU16" s="181"/>
      <c r="BV16" s="181"/>
      <c r="BW16" s="181"/>
      <c r="BX16" s="181"/>
      <c r="BY16" s="181"/>
      <c r="BZ16" s="181"/>
      <c r="CA16" s="181"/>
      <c r="CB16" s="181"/>
      <c r="CC16" s="181"/>
      <c r="CD16" s="181"/>
      <c r="CE16" s="181"/>
      <c r="CF16" s="181"/>
      <c r="CG16" s="181"/>
      <c r="CH16" s="181"/>
      <c r="CI16" s="181"/>
      <c r="CJ16" s="181"/>
      <c r="CK16" s="181"/>
      <c r="CL16" s="177"/>
      <c r="CM16" s="177"/>
    </row>
    <row r="17" customFormat="false" ht="12.75" hidden="false" customHeight="false" outlineLevel="0" collapsed="false">
      <c r="A17" s="169" t="s">
        <v>42</v>
      </c>
      <c r="B17" s="96"/>
      <c r="C17" s="170" t="s">
        <v>87</v>
      </c>
      <c r="D17" s="171" t="n">
        <v>14</v>
      </c>
      <c r="E17" s="172" t="s">
        <v>147</v>
      </c>
      <c r="F17" s="173" t="n">
        <f aca="false">SUM(H17:CK17)</f>
        <v>7.75</v>
      </c>
      <c r="G17" s="174"/>
      <c r="H17" s="175"/>
      <c r="I17" s="176"/>
      <c r="J17" s="176"/>
      <c r="K17" s="176"/>
      <c r="L17" s="176"/>
      <c r="M17" s="176"/>
      <c r="N17" s="176"/>
      <c r="O17" s="176"/>
      <c r="P17" s="176"/>
      <c r="Q17" s="176"/>
      <c r="R17" s="176"/>
      <c r="S17" s="176"/>
      <c r="T17" s="176"/>
      <c r="U17" s="176"/>
      <c r="V17" s="176"/>
      <c r="W17" s="176"/>
      <c r="X17" s="176"/>
      <c r="Y17" s="176"/>
      <c r="Z17" s="176"/>
      <c r="AA17" s="176"/>
      <c r="AB17" s="176"/>
      <c r="AC17" s="176"/>
      <c r="AD17" s="176"/>
      <c r="AE17" s="176"/>
      <c r="AF17" s="176" t="n">
        <v>4</v>
      </c>
      <c r="AG17" s="176"/>
      <c r="AH17" s="176" t="n">
        <v>3.75</v>
      </c>
      <c r="AI17" s="176"/>
      <c r="AJ17" s="176"/>
      <c r="AK17" s="176"/>
      <c r="AL17" s="176"/>
      <c r="AM17" s="176"/>
      <c r="AN17" s="176"/>
      <c r="AO17" s="176"/>
      <c r="AP17" s="176"/>
      <c r="AQ17" s="176"/>
      <c r="AR17" s="176"/>
      <c r="AS17" s="176"/>
      <c r="AT17" s="176"/>
      <c r="AU17" s="176"/>
      <c r="AV17" s="176"/>
      <c r="AW17" s="176"/>
      <c r="AX17" s="176"/>
      <c r="AY17" s="176"/>
      <c r="AZ17" s="176"/>
      <c r="BA17" s="176"/>
      <c r="BB17" s="176"/>
      <c r="BC17" s="176"/>
      <c r="BD17" s="176"/>
      <c r="BE17" s="176"/>
      <c r="BF17" s="176"/>
      <c r="BG17" s="176"/>
      <c r="BH17" s="176"/>
      <c r="BI17" s="176"/>
      <c r="BJ17" s="176"/>
      <c r="BK17" s="176"/>
      <c r="BL17" s="176"/>
      <c r="BM17" s="176"/>
      <c r="BN17" s="176"/>
      <c r="BO17" s="176"/>
      <c r="BP17" s="176"/>
      <c r="BQ17" s="176"/>
      <c r="BR17" s="176"/>
      <c r="BS17" s="176"/>
      <c r="BT17" s="176"/>
      <c r="BU17" s="176"/>
      <c r="BV17" s="176"/>
      <c r="BW17" s="176"/>
      <c r="BX17" s="176"/>
      <c r="BY17" s="176"/>
      <c r="BZ17" s="176"/>
      <c r="CA17" s="176"/>
      <c r="CB17" s="176"/>
      <c r="CC17" s="176"/>
      <c r="CD17" s="176"/>
      <c r="CE17" s="176"/>
      <c r="CF17" s="176"/>
      <c r="CG17" s="176"/>
      <c r="CH17" s="176"/>
      <c r="CI17" s="176"/>
      <c r="CJ17" s="176"/>
      <c r="CK17" s="176"/>
      <c r="CL17" s="177"/>
      <c r="CM17" s="177"/>
    </row>
    <row r="18" customFormat="false" ht="12.75" hidden="false" customHeight="false" outlineLevel="0" collapsed="false">
      <c r="A18" s="169" t="s">
        <v>42</v>
      </c>
      <c r="B18" s="96"/>
      <c r="C18" s="170" t="s">
        <v>87</v>
      </c>
      <c r="D18" s="171" t="n">
        <v>15</v>
      </c>
      <c r="E18" s="172" t="s">
        <v>147</v>
      </c>
      <c r="F18" s="173" t="n">
        <f aca="false">SUM(H18:CK18)</f>
        <v>7.75</v>
      </c>
      <c r="G18" s="174"/>
      <c r="H18" s="175"/>
      <c r="I18" s="176"/>
      <c r="J18" s="176"/>
      <c r="K18" s="176"/>
      <c r="L18" s="176"/>
      <c r="M18" s="176"/>
      <c r="N18" s="176"/>
      <c r="O18" s="176"/>
      <c r="P18" s="176"/>
      <c r="Q18" s="176"/>
      <c r="R18" s="176"/>
      <c r="S18" s="176"/>
      <c r="T18" s="176"/>
      <c r="U18" s="176"/>
      <c r="V18" s="176"/>
      <c r="W18" s="176"/>
      <c r="X18" s="176"/>
      <c r="Y18" s="176"/>
      <c r="Z18" s="176"/>
      <c r="AA18" s="176"/>
      <c r="AB18" s="176"/>
      <c r="AC18" s="176"/>
      <c r="AD18" s="176"/>
      <c r="AE18" s="176"/>
      <c r="AF18" s="176" t="n">
        <v>7.75</v>
      </c>
      <c r="AG18" s="176"/>
      <c r="AH18" s="176"/>
      <c r="AI18" s="176"/>
      <c r="AJ18" s="176"/>
      <c r="AK18" s="176"/>
      <c r="AL18" s="176"/>
      <c r="AM18" s="176"/>
      <c r="AN18" s="176"/>
      <c r="AO18" s="176"/>
      <c r="AP18" s="176"/>
      <c r="AQ18" s="176"/>
      <c r="AR18" s="176"/>
      <c r="AS18" s="176"/>
      <c r="AT18" s="176"/>
      <c r="AU18" s="176"/>
      <c r="AV18" s="176"/>
      <c r="AW18" s="176"/>
      <c r="AX18" s="176"/>
      <c r="AY18" s="176"/>
      <c r="AZ18" s="176"/>
      <c r="BA18" s="176"/>
      <c r="BB18" s="176"/>
      <c r="BC18" s="176"/>
      <c r="BD18" s="176"/>
      <c r="BE18" s="176"/>
      <c r="BF18" s="176"/>
      <c r="BG18" s="176"/>
      <c r="BH18" s="176"/>
      <c r="BI18" s="176"/>
      <c r="BJ18" s="176"/>
      <c r="BK18" s="176"/>
      <c r="BL18" s="176"/>
      <c r="BM18" s="176"/>
      <c r="BN18" s="176"/>
      <c r="BO18" s="176"/>
      <c r="BP18" s="176"/>
      <c r="BQ18" s="176"/>
      <c r="BR18" s="176"/>
      <c r="BS18" s="176"/>
      <c r="BT18" s="176"/>
      <c r="BU18" s="176"/>
      <c r="BV18" s="176"/>
      <c r="BW18" s="176"/>
      <c r="BX18" s="176"/>
      <c r="BY18" s="176"/>
      <c r="BZ18" s="176"/>
      <c r="CA18" s="176"/>
      <c r="CB18" s="176"/>
      <c r="CC18" s="176"/>
      <c r="CD18" s="176"/>
      <c r="CE18" s="176"/>
      <c r="CF18" s="176"/>
      <c r="CG18" s="176"/>
      <c r="CH18" s="176"/>
      <c r="CI18" s="176"/>
      <c r="CJ18" s="176"/>
      <c r="CK18" s="176"/>
      <c r="CL18" s="177"/>
      <c r="CM18" s="177"/>
    </row>
    <row r="19" customFormat="false" ht="12.75" hidden="false" customHeight="false" outlineLevel="0" collapsed="false">
      <c r="A19" s="169" t="s">
        <v>42</v>
      </c>
      <c r="B19" s="96"/>
      <c r="C19" s="170" t="s">
        <v>87</v>
      </c>
      <c r="D19" s="171" t="n">
        <v>16</v>
      </c>
      <c r="E19" s="172" t="s">
        <v>147</v>
      </c>
      <c r="F19" s="173" t="n">
        <f aca="false">SUM(H19:CK19)</f>
        <v>7.75</v>
      </c>
      <c r="G19" s="174"/>
      <c r="H19" s="175"/>
      <c r="I19" s="176"/>
      <c r="J19" s="176"/>
      <c r="K19" s="176"/>
      <c r="L19" s="176"/>
      <c r="M19" s="176"/>
      <c r="N19" s="176"/>
      <c r="O19" s="176"/>
      <c r="P19" s="176"/>
      <c r="Q19" s="176"/>
      <c r="R19" s="176"/>
      <c r="S19" s="176"/>
      <c r="T19" s="176"/>
      <c r="U19" s="176"/>
      <c r="V19" s="176" t="n">
        <v>1.75</v>
      </c>
      <c r="W19" s="176"/>
      <c r="X19" s="176"/>
      <c r="Y19" s="176"/>
      <c r="Z19" s="176"/>
      <c r="AA19" s="176"/>
      <c r="AB19" s="176"/>
      <c r="AC19" s="176"/>
      <c r="AD19" s="176"/>
      <c r="AE19" s="176"/>
      <c r="AF19" s="176" t="n">
        <v>6</v>
      </c>
      <c r="AG19" s="176"/>
      <c r="AH19" s="176"/>
      <c r="AI19" s="176"/>
      <c r="AJ19" s="176"/>
      <c r="AK19" s="176"/>
      <c r="AL19" s="176"/>
      <c r="AM19" s="176"/>
      <c r="AN19" s="176"/>
      <c r="AO19" s="176"/>
      <c r="AP19" s="176"/>
      <c r="AQ19" s="176"/>
      <c r="AR19" s="176"/>
      <c r="AS19" s="176"/>
      <c r="AT19" s="176"/>
      <c r="AU19" s="176"/>
      <c r="AV19" s="176"/>
      <c r="AW19" s="176"/>
      <c r="AX19" s="176"/>
      <c r="AY19" s="176"/>
      <c r="AZ19" s="176"/>
      <c r="BA19" s="176"/>
      <c r="BB19" s="176"/>
      <c r="BC19" s="176"/>
      <c r="BD19" s="176"/>
      <c r="BE19" s="176"/>
      <c r="BF19" s="176"/>
      <c r="BG19" s="176"/>
      <c r="BH19" s="176"/>
      <c r="BI19" s="176"/>
      <c r="BJ19" s="176"/>
      <c r="BK19" s="176"/>
      <c r="BL19" s="176"/>
      <c r="BM19" s="176"/>
      <c r="BN19" s="176"/>
      <c r="BO19" s="176"/>
      <c r="BP19" s="176"/>
      <c r="BQ19" s="176"/>
      <c r="BR19" s="176"/>
      <c r="BS19" s="176"/>
      <c r="BT19" s="176"/>
      <c r="BU19" s="176"/>
      <c r="BV19" s="176"/>
      <c r="BW19" s="176"/>
      <c r="BX19" s="176"/>
      <c r="BY19" s="176"/>
      <c r="BZ19" s="176"/>
      <c r="CA19" s="176"/>
      <c r="CB19" s="176"/>
      <c r="CC19" s="176"/>
      <c r="CD19" s="176"/>
      <c r="CE19" s="176"/>
      <c r="CF19" s="176"/>
      <c r="CG19" s="176"/>
      <c r="CH19" s="176"/>
      <c r="CI19" s="176"/>
      <c r="CJ19" s="176"/>
      <c r="CK19" s="176"/>
      <c r="CL19" s="177"/>
      <c r="CM19" s="177"/>
    </row>
    <row r="20" customFormat="false" ht="12.75" hidden="false" customHeight="false" outlineLevel="0" collapsed="false">
      <c r="A20" s="169" t="s">
        <v>42</v>
      </c>
      <c r="B20" s="96"/>
      <c r="C20" s="170" t="s">
        <v>87</v>
      </c>
      <c r="D20" s="171" t="n">
        <v>17</v>
      </c>
      <c r="E20" s="172" t="s">
        <v>147</v>
      </c>
      <c r="F20" s="173" t="n">
        <f aca="false">SUM(H20:CK20)</f>
        <v>7.75</v>
      </c>
      <c r="G20" s="174"/>
      <c r="H20" s="175"/>
      <c r="I20" s="176"/>
      <c r="J20" s="176"/>
      <c r="K20" s="176"/>
      <c r="L20" s="176"/>
      <c r="M20" s="176"/>
      <c r="N20" s="176"/>
      <c r="O20" s="176"/>
      <c r="P20" s="176"/>
      <c r="Q20" s="176"/>
      <c r="R20" s="176"/>
      <c r="S20" s="176"/>
      <c r="T20" s="176"/>
      <c r="U20" s="176"/>
      <c r="V20" s="176"/>
      <c r="W20" s="176"/>
      <c r="X20" s="176"/>
      <c r="Y20" s="176"/>
      <c r="Z20" s="176"/>
      <c r="AA20" s="176"/>
      <c r="AB20" s="176"/>
      <c r="AC20" s="176"/>
      <c r="AD20" s="176"/>
      <c r="AE20" s="176"/>
      <c r="AF20" s="176" t="n">
        <v>7.75</v>
      </c>
      <c r="AG20" s="176"/>
      <c r="AH20" s="176"/>
      <c r="AI20" s="176"/>
      <c r="AJ20" s="176"/>
      <c r="AK20" s="176"/>
      <c r="AL20" s="176"/>
      <c r="AM20" s="176"/>
      <c r="AN20" s="176"/>
      <c r="AO20" s="176"/>
      <c r="AP20" s="176"/>
      <c r="AQ20" s="176"/>
      <c r="AR20" s="176"/>
      <c r="AS20" s="176"/>
      <c r="AT20" s="176"/>
      <c r="AU20" s="176"/>
      <c r="AV20" s="176"/>
      <c r="AW20" s="176"/>
      <c r="AX20" s="176"/>
      <c r="AY20" s="176"/>
      <c r="AZ20" s="176"/>
      <c r="BA20" s="176"/>
      <c r="BB20" s="176"/>
      <c r="BC20" s="176"/>
      <c r="BD20" s="176"/>
      <c r="BE20" s="176"/>
      <c r="BF20" s="176"/>
      <c r="BG20" s="176"/>
      <c r="BH20" s="176"/>
      <c r="BI20" s="176"/>
      <c r="BJ20" s="176"/>
      <c r="BK20" s="176"/>
      <c r="BL20" s="176"/>
      <c r="BM20" s="176"/>
      <c r="BN20" s="176"/>
      <c r="BO20" s="176"/>
      <c r="BP20" s="176"/>
      <c r="BQ20" s="176"/>
      <c r="BR20" s="176"/>
      <c r="BS20" s="176"/>
      <c r="BT20" s="176"/>
      <c r="BU20" s="176"/>
      <c r="BV20" s="176"/>
      <c r="BW20" s="176"/>
      <c r="BX20" s="176"/>
      <c r="BY20" s="176"/>
      <c r="BZ20" s="176"/>
      <c r="CA20" s="176"/>
      <c r="CB20" s="176"/>
      <c r="CC20" s="176"/>
      <c r="CD20" s="176"/>
      <c r="CE20" s="176"/>
      <c r="CF20" s="176"/>
      <c r="CG20" s="176"/>
      <c r="CH20" s="176"/>
      <c r="CI20" s="176"/>
      <c r="CJ20" s="176"/>
      <c r="CK20" s="176"/>
      <c r="CL20" s="177"/>
      <c r="CM20" s="177"/>
    </row>
    <row r="21" customFormat="false" ht="12.75" hidden="false" customHeight="false" outlineLevel="0" collapsed="false">
      <c r="A21" s="169" t="s">
        <v>42</v>
      </c>
      <c r="B21" s="96"/>
      <c r="C21" s="170" t="s">
        <v>87</v>
      </c>
      <c r="D21" s="171" t="n">
        <v>18</v>
      </c>
      <c r="E21" s="172" t="s">
        <v>147</v>
      </c>
      <c r="F21" s="173" t="n">
        <f aca="false">SUM(H21:CK21)</f>
        <v>7</v>
      </c>
      <c r="G21" s="174"/>
      <c r="H21" s="175"/>
      <c r="I21" s="176"/>
      <c r="J21" s="176"/>
      <c r="K21" s="176"/>
      <c r="L21" s="176"/>
      <c r="M21" s="176"/>
      <c r="N21" s="176"/>
      <c r="O21" s="176"/>
      <c r="P21" s="176"/>
      <c r="Q21" s="176"/>
      <c r="R21" s="176"/>
      <c r="S21" s="176"/>
      <c r="T21" s="176" t="n">
        <v>3.5</v>
      </c>
      <c r="U21" s="176"/>
      <c r="V21" s="176"/>
      <c r="W21" s="176"/>
      <c r="X21" s="176"/>
      <c r="Y21" s="176"/>
      <c r="Z21" s="176"/>
      <c r="AA21" s="176"/>
      <c r="AB21" s="176"/>
      <c r="AC21" s="176"/>
      <c r="AD21" s="176"/>
      <c r="AE21" s="176" t="n">
        <v>3.5</v>
      </c>
      <c r="AF21" s="176"/>
      <c r="AG21" s="176"/>
      <c r="AH21" s="176"/>
      <c r="AI21" s="176"/>
      <c r="AJ21" s="176"/>
      <c r="AK21" s="176"/>
      <c r="AL21" s="176"/>
      <c r="AM21" s="176"/>
      <c r="AN21" s="176"/>
      <c r="AO21" s="176"/>
      <c r="AP21" s="176"/>
      <c r="AQ21" s="176"/>
      <c r="AR21" s="176"/>
      <c r="AS21" s="176"/>
      <c r="AT21" s="176"/>
      <c r="AU21" s="176"/>
      <c r="AV21" s="176"/>
      <c r="AW21" s="176"/>
      <c r="AX21" s="176"/>
      <c r="AY21" s="176"/>
      <c r="AZ21" s="176"/>
      <c r="BA21" s="176"/>
      <c r="BB21" s="176"/>
      <c r="BC21" s="176"/>
      <c r="BD21" s="176"/>
      <c r="BE21" s="176"/>
      <c r="BF21" s="176"/>
      <c r="BG21" s="176"/>
      <c r="BH21" s="176"/>
      <c r="BI21" s="176"/>
      <c r="BJ21" s="176"/>
      <c r="BK21" s="176"/>
      <c r="BL21" s="176"/>
      <c r="BM21" s="176"/>
      <c r="BN21" s="176"/>
      <c r="BO21" s="176"/>
      <c r="BP21" s="176"/>
      <c r="BQ21" s="176"/>
      <c r="BR21" s="176"/>
      <c r="BS21" s="176"/>
      <c r="BT21" s="176"/>
      <c r="BU21" s="176"/>
      <c r="BV21" s="176"/>
      <c r="BW21" s="176"/>
      <c r="BX21" s="176"/>
      <c r="BY21" s="176"/>
      <c r="BZ21" s="176"/>
      <c r="CA21" s="176"/>
      <c r="CB21" s="176"/>
      <c r="CC21" s="176"/>
      <c r="CD21" s="176"/>
      <c r="CE21" s="176"/>
      <c r="CF21" s="176"/>
      <c r="CG21" s="176"/>
      <c r="CH21" s="176"/>
      <c r="CI21" s="176"/>
      <c r="CJ21" s="176"/>
      <c r="CK21" s="176"/>
      <c r="CL21" s="177"/>
      <c r="CM21" s="177"/>
    </row>
    <row r="22" customFormat="false" ht="12.75" hidden="false" customHeight="false" outlineLevel="0" collapsed="false">
      <c r="A22" s="169" t="s">
        <v>42</v>
      </c>
      <c r="B22" s="96"/>
      <c r="C22" s="170" t="s">
        <v>87</v>
      </c>
      <c r="D22" s="171" t="n">
        <v>19</v>
      </c>
      <c r="E22" s="172" t="s">
        <v>147</v>
      </c>
      <c r="F22" s="178" t="n">
        <f aca="false">SUM(H22:CK22)</f>
        <v>0</v>
      </c>
      <c r="G22" s="179"/>
      <c r="H22" s="180"/>
      <c r="I22" s="181"/>
      <c r="J22" s="181"/>
      <c r="K22" s="181"/>
      <c r="L22" s="181"/>
      <c r="M22" s="181"/>
      <c r="N22" s="181"/>
      <c r="O22" s="181"/>
      <c r="P22" s="181"/>
      <c r="Q22" s="181"/>
      <c r="R22" s="181"/>
      <c r="S22" s="181"/>
      <c r="T22" s="181"/>
      <c r="U22" s="181"/>
      <c r="V22" s="181"/>
      <c r="W22" s="181"/>
      <c r="X22" s="181"/>
      <c r="Y22" s="181"/>
      <c r="Z22" s="181"/>
      <c r="AA22" s="181"/>
      <c r="AB22" s="181"/>
      <c r="AC22" s="181"/>
      <c r="AD22" s="181"/>
      <c r="AE22" s="181"/>
      <c r="AF22" s="181"/>
      <c r="AG22" s="181"/>
      <c r="AH22" s="181"/>
      <c r="AI22" s="181"/>
      <c r="AJ22" s="181"/>
      <c r="AK22" s="181"/>
      <c r="AL22" s="181"/>
      <c r="AM22" s="181"/>
      <c r="AN22" s="181"/>
      <c r="AO22" s="181"/>
      <c r="AP22" s="181"/>
      <c r="AQ22" s="181"/>
      <c r="AR22" s="181"/>
      <c r="AS22" s="181"/>
      <c r="AT22" s="181"/>
      <c r="AU22" s="181"/>
      <c r="AV22" s="181"/>
      <c r="AW22" s="181"/>
      <c r="AX22" s="181"/>
      <c r="AY22" s="181"/>
      <c r="AZ22" s="181"/>
      <c r="BA22" s="181"/>
      <c r="BB22" s="181"/>
      <c r="BC22" s="181"/>
      <c r="BD22" s="181"/>
      <c r="BE22" s="181"/>
      <c r="BF22" s="181"/>
      <c r="BG22" s="181"/>
      <c r="BH22" s="181"/>
      <c r="BI22" s="181"/>
      <c r="BJ22" s="181"/>
      <c r="BK22" s="181"/>
      <c r="BL22" s="181"/>
      <c r="BM22" s="181"/>
      <c r="BN22" s="181"/>
      <c r="BO22" s="181"/>
      <c r="BP22" s="181"/>
      <c r="BQ22" s="181"/>
      <c r="BR22" s="181"/>
      <c r="BS22" s="181"/>
      <c r="BT22" s="181"/>
      <c r="BU22" s="181"/>
      <c r="BV22" s="181"/>
      <c r="BW22" s="181"/>
      <c r="BX22" s="181"/>
      <c r="BY22" s="181"/>
      <c r="BZ22" s="181"/>
      <c r="CA22" s="181"/>
      <c r="CB22" s="181"/>
      <c r="CC22" s="181"/>
      <c r="CD22" s="181"/>
      <c r="CE22" s="181"/>
      <c r="CF22" s="181"/>
      <c r="CG22" s="181"/>
      <c r="CH22" s="181"/>
      <c r="CI22" s="181"/>
      <c r="CJ22" s="181"/>
      <c r="CK22" s="181"/>
      <c r="CL22" s="177"/>
      <c r="CM22" s="177"/>
    </row>
    <row r="23" customFormat="false" ht="12.75" hidden="false" customHeight="false" outlineLevel="0" collapsed="false">
      <c r="A23" s="169" t="s">
        <v>42</v>
      </c>
      <c r="B23" s="96"/>
      <c r="C23" s="170" t="s">
        <v>87</v>
      </c>
      <c r="D23" s="171" t="n">
        <v>20</v>
      </c>
      <c r="E23" s="172" t="s">
        <v>147</v>
      </c>
      <c r="F23" s="178" t="n">
        <f aca="false">SUM(H23:CK23)</f>
        <v>0</v>
      </c>
      <c r="G23" s="179" t="n">
        <f aca="false">SUM(F17:F23)</f>
        <v>38</v>
      </c>
      <c r="H23" s="180"/>
      <c r="I23" s="181"/>
      <c r="J23" s="181"/>
      <c r="K23" s="181"/>
      <c r="L23" s="181"/>
      <c r="M23" s="181"/>
      <c r="N23" s="181"/>
      <c r="O23" s="181"/>
      <c r="P23" s="181"/>
      <c r="Q23" s="181"/>
      <c r="R23" s="181"/>
      <c r="S23" s="181"/>
      <c r="T23" s="181"/>
      <c r="U23" s="181"/>
      <c r="V23" s="181"/>
      <c r="W23" s="181"/>
      <c r="X23" s="181"/>
      <c r="Y23" s="181"/>
      <c r="Z23" s="181"/>
      <c r="AA23" s="181"/>
      <c r="AB23" s="181"/>
      <c r="AC23" s="181"/>
      <c r="AD23" s="181"/>
      <c r="AE23" s="181"/>
      <c r="AF23" s="181"/>
      <c r="AG23" s="181"/>
      <c r="AH23" s="181"/>
      <c r="AI23" s="181"/>
      <c r="AJ23" s="181"/>
      <c r="AK23" s="181"/>
      <c r="AL23" s="181"/>
      <c r="AM23" s="181"/>
      <c r="AN23" s="181"/>
      <c r="AO23" s="181"/>
      <c r="AP23" s="181"/>
      <c r="AQ23" s="181"/>
      <c r="AR23" s="181"/>
      <c r="AS23" s="181"/>
      <c r="AT23" s="181"/>
      <c r="AU23" s="181"/>
      <c r="AV23" s="181"/>
      <c r="AW23" s="181"/>
      <c r="AX23" s="181"/>
      <c r="AY23" s="181"/>
      <c r="AZ23" s="181"/>
      <c r="BA23" s="181"/>
      <c r="BB23" s="181"/>
      <c r="BC23" s="181"/>
      <c r="BD23" s="181"/>
      <c r="BE23" s="181"/>
      <c r="BF23" s="181"/>
      <c r="BG23" s="181"/>
      <c r="BH23" s="181"/>
      <c r="BI23" s="181"/>
      <c r="BJ23" s="181"/>
      <c r="BK23" s="181"/>
      <c r="BL23" s="181"/>
      <c r="BM23" s="181"/>
      <c r="BN23" s="181"/>
      <c r="BO23" s="181"/>
      <c r="BP23" s="181"/>
      <c r="BQ23" s="181"/>
      <c r="BR23" s="181"/>
      <c r="BS23" s="181"/>
      <c r="BT23" s="181"/>
      <c r="BU23" s="181"/>
      <c r="BV23" s="181"/>
      <c r="BW23" s="181"/>
      <c r="BX23" s="181"/>
      <c r="BY23" s="181"/>
      <c r="BZ23" s="181"/>
      <c r="CA23" s="181"/>
      <c r="CB23" s="181"/>
      <c r="CC23" s="181"/>
      <c r="CD23" s="181"/>
      <c r="CE23" s="181"/>
      <c r="CF23" s="181"/>
      <c r="CG23" s="181"/>
      <c r="CH23" s="181"/>
      <c r="CI23" s="181"/>
      <c r="CJ23" s="181"/>
      <c r="CK23" s="181"/>
      <c r="CL23" s="177"/>
      <c r="CM23" s="177"/>
    </row>
    <row r="24" customFormat="false" ht="12.75" hidden="false" customHeight="false" outlineLevel="0" collapsed="false">
      <c r="A24" s="169" t="s">
        <v>42</v>
      </c>
      <c r="B24" s="96"/>
      <c r="C24" s="170" t="s">
        <v>87</v>
      </c>
      <c r="D24" s="171" t="n">
        <v>21</v>
      </c>
      <c r="E24" s="172" t="s">
        <v>148</v>
      </c>
      <c r="F24" s="173" t="n">
        <f aca="false">SUM(H24:CK24)</f>
        <v>0</v>
      </c>
      <c r="G24" s="174"/>
      <c r="H24" s="175"/>
      <c r="I24" s="176"/>
      <c r="J24" s="176"/>
      <c r="K24" s="176"/>
      <c r="L24" s="176"/>
      <c r="M24" s="176"/>
      <c r="N24" s="176"/>
      <c r="O24" s="176"/>
      <c r="P24" s="176"/>
      <c r="Q24" s="176"/>
      <c r="R24" s="176"/>
      <c r="S24" s="176"/>
      <c r="T24" s="176"/>
      <c r="U24" s="176"/>
      <c r="V24" s="176"/>
      <c r="W24" s="176"/>
      <c r="X24" s="176"/>
      <c r="Y24" s="176"/>
      <c r="Z24" s="176"/>
      <c r="AA24" s="176"/>
      <c r="AB24" s="176"/>
      <c r="AC24" s="176"/>
      <c r="AD24" s="176"/>
      <c r="AE24" s="176"/>
      <c r="AF24" s="176"/>
      <c r="AG24" s="176"/>
      <c r="AH24" s="176"/>
      <c r="AI24" s="176"/>
      <c r="AJ24" s="176"/>
      <c r="AK24" s="176"/>
      <c r="AL24" s="176"/>
      <c r="AM24" s="176"/>
      <c r="AN24" s="176"/>
      <c r="AO24" s="176"/>
      <c r="AP24" s="176"/>
      <c r="AQ24" s="176"/>
      <c r="AR24" s="176"/>
      <c r="AS24" s="176"/>
      <c r="AT24" s="176"/>
      <c r="AU24" s="176"/>
      <c r="AV24" s="176"/>
      <c r="AW24" s="176"/>
      <c r="AX24" s="176"/>
      <c r="AY24" s="176"/>
      <c r="AZ24" s="176"/>
      <c r="BA24" s="176"/>
      <c r="BB24" s="176"/>
      <c r="BC24" s="176"/>
      <c r="BD24" s="176"/>
      <c r="BE24" s="176"/>
      <c r="BF24" s="176"/>
      <c r="BG24" s="176"/>
      <c r="BH24" s="176"/>
      <c r="BI24" s="176"/>
      <c r="BJ24" s="176"/>
      <c r="BK24" s="176"/>
      <c r="BL24" s="176"/>
      <c r="BM24" s="176"/>
      <c r="BN24" s="176"/>
      <c r="BO24" s="176"/>
      <c r="BP24" s="176"/>
      <c r="BQ24" s="176"/>
      <c r="BR24" s="176"/>
      <c r="BS24" s="176"/>
      <c r="BT24" s="176"/>
      <c r="BU24" s="176"/>
      <c r="BV24" s="176"/>
      <c r="BW24" s="176"/>
      <c r="BX24" s="176"/>
      <c r="BY24" s="176"/>
      <c r="BZ24" s="176"/>
      <c r="CA24" s="176"/>
      <c r="CB24" s="176"/>
      <c r="CC24" s="176"/>
      <c r="CD24" s="176"/>
      <c r="CE24" s="176"/>
      <c r="CF24" s="176"/>
      <c r="CG24" s="176"/>
      <c r="CH24" s="176"/>
      <c r="CI24" s="176"/>
      <c r="CJ24" s="176"/>
      <c r="CK24" s="176"/>
      <c r="CL24" s="177"/>
      <c r="CM24" s="177"/>
    </row>
    <row r="25" customFormat="false" ht="12.75" hidden="false" customHeight="false" outlineLevel="0" collapsed="false">
      <c r="A25" s="169" t="s">
        <v>42</v>
      </c>
      <c r="B25" s="96"/>
      <c r="C25" s="170" t="s">
        <v>87</v>
      </c>
      <c r="D25" s="171" t="n">
        <v>22</v>
      </c>
      <c r="E25" s="172" t="s">
        <v>148</v>
      </c>
      <c r="F25" s="173" t="n">
        <f aca="false">SUM(H25:CK25)</f>
        <v>7.75</v>
      </c>
      <c r="G25" s="174"/>
      <c r="H25" s="175"/>
      <c r="I25" s="176"/>
      <c r="J25" s="176"/>
      <c r="K25" s="176"/>
      <c r="L25" s="176"/>
      <c r="M25" s="176"/>
      <c r="N25" s="176"/>
      <c r="O25" s="176"/>
      <c r="P25" s="176"/>
      <c r="Q25" s="176"/>
      <c r="R25" s="176"/>
      <c r="S25" s="176"/>
      <c r="T25" s="176" t="n">
        <v>6.75</v>
      </c>
      <c r="U25" s="176"/>
      <c r="V25" s="176"/>
      <c r="W25" s="176"/>
      <c r="X25" s="176"/>
      <c r="Y25" s="176"/>
      <c r="Z25" s="176"/>
      <c r="AA25" s="176"/>
      <c r="AB25" s="176"/>
      <c r="AC25" s="176"/>
      <c r="AD25" s="176"/>
      <c r="AE25" s="176"/>
      <c r="AF25" s="176"/>
      <c r="AG25" s="176"/>
      <c r="AH25" s="176"/>
      <c r="AI25" s="176"/>
      <c r="AJ25" s="176"/>
      <c r="AK25" s="176"/>
      <c r="AL25" s="176"/>
      <c r="AM25" s="176"/>
      <c r="AN25" s="176"/>
      <c r="AO25" s="176"/>
      <c r="AP25" s="176"/>
      <c r="AQ25" s="176"/>
      <c r="AR25" s="176"/>
      <c r="AS25" s="176"/>
      <c r="AT25" s="176"/>
      <c r="AU25" s="176"/>
      <c r="AV25" s="176" t="n">
        <v>1</v>
      </c>
      <c r="AW25" s="176"/>
      <c r="AX25" s="176"/>
      <c r="AY25" s="176"/>
      <c r="AZ25" s="176"/>
      <c r="BA25" s="176"/>
      <c r="BB25" s="176"/>
      <c r="BC25" s="176"/>
      <c r="BD25" s="176"/>
      <c r="BE25" s="176"/>
      <c r="BF25" s="176"/>
      <c r="BG25" s="176"/>
      <c r="BH25" s="176"/>
      <c r="BI25" s="176"/>
      <c r="BJ25" s="176"/>
      <c r="BK25" s="176"/>
      <c r="BL25" s="176"/>
      <c r="BM25" s="176"/>
      <c r="BN25" s="176"/>
      <c r="BO25" s="176"/>
      <c r="BP25" s="176"/>
      <c r="BQ25" s="176"/>
      <c r="BR25" s="176"/>
      <c r="BS25" s="176"/>
      <c r="BT25" s="176"/>
      <c r="BU25" s="176"/>
      <c r="BV25" s="176"/>
      <c r="BW25" s="176"/>
      <c r="BX25" s="176"/>
      <c r="BY25" s="176"/>
      <c r="BZ25" s="176"/>
      <c r="CA25" s="176"/>
      <c r="CB25" s="176"/>
      <c r="CC25" s="176"/>
      <c r="CD25" s="176"/>
      <c r="CE25" s="176"/>
      <c r="CF25" s="176"/>
      <c r="CG25" s="176"/>
      <c r="CH25" s="176"/>
      <c r="CI25" s="176"/>
      <c r="CJ25" s="176"/>
      <c r="CK25" s="176"/>
      <c r="CL25" s="177"/>
      <c r="CM25" s="177"/>
    </row>
    <row r="26" customFormat="false" ht="12.75" hidden="false" customHeight="false" outlineLevel="0" collapsed="false">
      <c r="A26" s="169" t="s">
        <v>42</v>
      </c>
      <c r="B26" s="96"/>
      <c r="C26" s="170" t="s">
        <v>87</v>
      </c>
      <c r="D26" s="171" t="n">
        <v>23</v>
      </c>
      <c r="E26" s="172" t="s">
        <v>148</v>
      </c>
      <c r="F26" s="173" t="n">
        <f aca="false">SUM(H26:CK26)</f>
        <v>7.75</v>
      </c>
      <c r="G26" s="174"/>
      <c r="H26" s="175"/>
      <c r="I26" s="176"/>
      <c r="J26" s="176"/>
      <c r="K26" s="176"/>
      <c r="L26" s="176"/>
      <c r="M26" s="176"/>
      <c r="N26" s="176"/>
      <c r="O26" s="176"/>
      <c r="P26" s="176"/>
      <c r="Q26" s="176"/>
      <c r="R26" s="176"/>
      <c r="S26" s="176"/>
      <c r="T26" s="176" t="n">
        <v>6.75</v>
      </c>
      <c r="U26" s="176"/>
      <c r="V26" s="176"/>
      <c r="W26" s="176"/>
      <c r="X26" s="176"/>
      <c r="Y26" s="176"/>
      <c r="Z26" s="176"/>
      <c r="AA26" s="176"/>
      <c r="AB26" s="176"/>
      <c r="AC26" s="176"/>
      <c r="AD26" s="176"/>
      <c r="AE26" s="176"/>
      <c r="AF26" s="176"/>
      <c r="AG26" s="176"/>
      <c r="AH26" s="176"/>
      <c r="AI26" s="176"/>
      <c r="AJ26" s="176" t="n">
        <v>1</v>
      </c>
      <c r="AK26" s="176"/>
      <c r="AL26" s="176"/>
      <c r="AM26" s="176"/>
      <c r="AN26" s="176"/>
      <c r="AO26" s="176"/>
      <c r="AP26" s="176"/>
      <c r="AQ26" s="176"/>
      <c r="AR26" s="176"/>
      <c r="AS26" s="176"/>
      <c r="AT26" s="176"/>
      <c r="AU26" s="176"/>
      <c r="AV26" s="176"/>
      <c r="AW26" s="176"/>
      <c r="AX26" s="176"/>
      <c r="AY26" s="176"/>
      <c r="AZ26" s="176"/>
      <c r="BA26" s="176"/>
      <c r="BB26" s="176"/>
      <c r="BC26" s="176"/>
      <c r="BD26" s="176"/>
      <c r="BE26" s="176"/>
      <c r="BF26" s="176"/>
      <c r="BG26" s="176"/>
      <c r="BH26" s="176"/>
      <c r="BI26" s="176"/>
      <c r="BJ26" s="176"/>
      <c r="BK26" s="176"/>
      <c r="BL26" s="176"/>
      <c r="BM26" s="176"/>
      <c r="BN26" s="176"/>
      <c r="BO26" s="176"/>
      <c r="BP26" s="176"/>
      <c r="BQ26" s="176"/>
      <c r="BR26" s="176"/>
      <c r="BS26" s="176"/>
      <c r="BT26" s="176"/>
      <c r="BU26" s="176"/>
      <c r="BV26" s="176"/>
      <c r="BW26" s="176"/>
      <c r="BX26" s="176"/>
      <c r="BY26" s="176"/>
      <c r="BZ26" s="176"/>
      <c r="CA26" s="176"/>
      <c r="CB26" s="176"/>
      <c r="CC26" s="176"/>
      <c r="CD26" s="176"/>
      <c r="CE26" s="176"/>
      <c r="CF26" s="176"/>
      <c r="CG26" s="176"/>
      <c r="CH26" s="176"/>
      <c r="CI26" s="176"/>
      <c r="CJ26" s="176"/>
      <c r="CK26" s="176"/>
      <c r="CL26" s="177"/>
      <c r="CM26" s="177"/>
    </row>
    <row r="27" customFormat="false" ht="12.75" hidden="false" customHeight="false" outlineLevel="0" collapsed="false">
      <c r="A27" s="169" t="s">
        <v>42</v>
      </c>
      <c r="B27" s="96"/>
      <c r="C27" s="170" t="s">
        <v>87</v>
      </c>
      <c r="D27" s="171" t="n">
        <v>24</v>
      </c>
      <c r="E27" s="172" t="s">
        <v>148</v>
      </c>
      <c r="F27" s="173" t="n">
        <f aca="false">SUM(H27:CK27)</f>
        <v>7.75</v>
      </c>
      <c r="G27" s="174"/>
      <c r="H27" s="175"/>
      <c r="I27" s="176"/>
      <c r="J27" s="176"/>
      <c r="K27" s="176"/>
      <c r="L27" s="176"/>
      <c r="M27" s="176"/>
      <c r="N27" s="176"/>
      <c r="O27" s="176"/>
      <c r="P27" s="176"/>
      <c r="Q27" s="176"/>
      <c r="R27" s="176"/>
      <c r="S27" s="176"/>
      <c r="T27" s="176" t="n">
        <v>5.25</v>
      </c>
      <c r="U27" s="176"/>
      <c r="V27" s="176"/>
      <c r="W27" s="176"/>
      <c r="X27" s="176"/>
      <c r="Y27" s="176"/>
      <c r="Z27" s="176"/>
      <c r="AA27" s="176"/>
      <c r="AB27" s="176"/>
      <c r="AC27" s="176"/>
      <c r="AD27" s="176"/>
      <c r="AE27" s="176"/>
      <c r="AF27" s="176"/>
      <c r="AG27" s="176"/>
      <c r="AH27" s="176"/>
      <c r="AI27" s="176"/>
      <c r="AJ27" s="176" t="n">
        <v>2.5</v>
      </c>
      <c r="AK27" s="176"/>
      <c r="AL27" s="176"/>
      <c r="AM27" s="176"/>
      <c r="AN27" s="176"/>
      <c r="AO27" s="176"/>
      <c r="AP27" s="176"/>
      <c r="AQ27" s="176"/>
      <c r="AR27" s="176"/>
      <c r="AS27" s="176"/>
      <c r="AT27" s="176"/>
      <c r="AU27" s="176"/>
      <c r="AV27" s="176"/>
      <c r="AW27" s="176"/>
      <c r="AX27" s="176"/>
      <c r="AY27" s="176"/>
      <c r="AZ27" s="176"/>
      <c r="BA27" s="176"/>
      <c r="BB27" s="176"/>
      <c r="BC27" s="176"/>
      <c r="BD27" s="176"/>
      <c r="BE27" s="176"/>
      <c r="BF27" s="176"/>
      <c r="BG27" s="176"/>
      <c r="BH27" s="176"/>
      <c r="BI27" s="176"/>
      <c r="BJ27" s="176"/>
      <c r="BK27" s="176"/>
      <c r="BL27" s="176"/>
      <c r="BM27" s="176"/>
      <c r="BN27" s="176"/>
      <c r="BO27" s="176"/>
      <c r="BP27" s="176"/>
      <c r="BQ27" s="176"/>
      <c r="BR27" s="176"/>
      <c r="BS27" s="176"/>
      <c r="BT27" s="176"/>
      <c r="BU27" s="176"/>
      <c r="BV27" s="176"/>
      <c r="BW27" s="176"/>
      <c r="BX27" s="176"/>
      <c r="BY27" s="176"/>
      <c r="BZ27" s="176"/>
      <c r="CA27" s="176"/>
      <c r="CB27" s="176"/>
      <c r="CC27" s="176"/>
      <c r="CD27" s="176"/>
      <c r="CE27" s="176"/>
      <c r="CF27" s="176"/>
      <c r="CG27" s="176"/>
      <c r="CH27" s="176"/>
      <c r="CI27" s="176"/>
      <c r="CJ27" s="176"/>
      <c r="CK27" s="176"/>
      <c r="CL27" s="177"/>
      <c r="CM27" s="177"/>
    </row>
    <row r="28" customFormat="false" ht="12.75" hidden="false" customHeight="false" outlineLevel="0" collapsed="false">
      <c r="A28" s="169" t="s">
        <v>42</v>
      </c>
      <c r="B28" s="96"/>
      <c r="C28" s="170" t="s">
        <v>87</v>
      </c>
      <c r="D28" s="171" t="n">
        <v>25</v>
      </c>
      <c r="E28" s="172" t="s">
        <v>148</v>
      </c>
      <c r="F28" s="173" t="n">
        <f aca="false">SUM(H28:CK28)</f>
        <v>7</v>
      </c>
      <c r="G28" s="174"/>
      <c r="H28" s="175"/>
      <c r="I28" s="176"/>
      <c r="J28" s="176"/>
      <c r="K28" s="176"/>
      <c r="L28" s="176"/>
      <c r="M28" s="176"/>
      <c r="N28" s="176"/>
      <c r="O28" s="176"/>
      <c r="P28" s="176"/>
      <c r="Q28" s="176"/>
      <c r="R28" s="176"/>
      <c r="S28" s="176"/>
      <c r="T28" s="176" t="n">
        <v>7</v>
      </c>
      <c r="U28" s="176"/>
      <c r="V28" s="176"/>
      <c r="W28" s="176"/>
      <c r="X28" s="176"/>
      <c r="Y28" s="176"/>
      <c r="Z28" s="176"/>
      <c r="AA28" s="176"/>
      <c r="AB28" s="176"/>
      <c r="AC28" s="176"/>
      <c r="AD28" s="176"/>
      <c r="AE28" s="176"/>
      <c r="AF28" s="176"/>
      <c r="AG28" s="176"/>
      <c r="AH28" s="176"/>
      <c r="AI28" s="176"/>
      <c r="AJ28" s="176"/>
      <c r="AK28" s="176"/>
      <c r="AL28" s="176"/>
      <c r="AM28" s="176"/>
      <c r="AN28" s="176"/>
      <c r="AO28" s="176"/>
      <c r="AP28" s="176"/>
      <c r="AQ28" s="176"/>
      <c r="AR28" s="176"/>
      <c r="AS28" s="176"/>
      <c r="AT28" s="176"/>
      <c r="AU28" s="176"/>
      <c r="AV28" s="176"/>
      <c r="AW28" s="176"/>
      <c r="AX28" s="176"/>
      <c r="AY28" s="176"/>
      <c r="AZ28" s="176"/>
      <c r="BA28" s="176"/>
      <c r="BB28" s="176"/>
      <c r="BC28" s="176"/>
      <c r="BD28" s="176"/>
      <c r="BE28" s="176"/>
      <c r="BF28" s="176"/>
      <c r="BG28" s="176"/>
      <c r="BH28" s="176"/>
      <c r="BI28" s="176"/>
      <c r="BJ28" s="176"/>
      <c r="BK28" s="176"/>
      <c r="BL28" s="176"/>
      <c r="BM28" s="176"/>
      <c r="BN28" s="176"/>
      <c r="BO28" s="176"/>
      <c r="BP28" s="176"/>
      <c r="BQ28" s="176"/>
      <c r="BR28" s="176"/>
      <c r="BS28" s="176"/>
      <c r="BT28" s="176"/>
      <c r="BU28" s="176"/>
      <c r="BV28" s="176"/>
      <c r="BW28" s="176"/>
      <c r="BX28" s="176"/>
      <c r="BY28" s="176"/>
      <c r="BZ28" s="176"/>
      <c r="CA28" s="176"/>
      <c r="CB28" s="176"/>
      <c r="CC28" s="176"/>
      <c r="CD28" s="176"/>
      <c r="CE28" s="176"/>
      <c r="CF28" s="176"/>
      <c r="CG28" s="176"/>
      <c r="CH28" s="176"/>
      <c r="CI28" s="176"/>
      <c r="CJ28" s="176"/>
      <c r="CK28" s="176"/>
      <c r="CL28" s="177"/>
      <c r="CM28" s="177"/>
    </row>
    <row r="29" customFormat="false" ht="12.75" hidden="false" customHeight="false" outlineLevel="0" collapsed="false">
      <c r="A29" s="169" t="s">
        <v>42</v>
      </c>
      <c r="B29" s="96"/>
      <c r="C29" s="170" t="s">
        <v>87</v>
      </c>
      <c r="D29" s="171" t="n">
        <v>26</v>
      </c>
      <c r="E29" s="172" t="s">
        <v>148</v>
      </c>
      <c r="F29" s="178" t="n">
        <f aca="false">SUM(H29:CK29)</f>
        <v>0</v>
      </c>
      <c r="G29" s="179"/>
      <c r="H29" s="180"/>
      <c r="I29" s="181"/>
      <c r="J29" s="181"/>
      <c r="K29" s="181"/>
      <c r="L29" s="181"/>
      <c r="M29" s="181"/>
      <c r="N29" s="181"/>
      <c r="O29" s="181"/>
      <c r="P29" s="181"/>
      <c r="Q29" s="181"/>
      <c r="R29" s="181"/>
      <c r="S29" s="181"/>
      <c r="T29" s="181"/>
      <c r="U29" s="181"/>
      <c r="V29" s="181"/>
      <c r="W29" s="181"/>
      <c r="X29" s="181"/>
      <c r="Y29" s="181"/>
      <c r="Z29" s="181"/>
      <c r="AA29" s="181"/>
      <c r="AB29" s="181"/>
      <c r="AC29" s="181"/>
      <c r="AD29" s="181"/>
      <c r="AE29" s="181"/>
      <c r="AF29" s="181"/>
      <c r="AG29" s="181"/>
      <c r="AH29" s="181"/>
      <c r="AI29" s="181"/>
      <c r="AJ29" s="181"/>
      <c r="AK29" s="181"/>
      <c r="AL29" s="181"/>
      <c r="AM29" s="181"/>
      <c r="AN29" s="181"/>
      <c r="AO29" s="181"/>
      <c r="AP29" s="181"/>
      <c r="AQ29" s="181"/>
      <c r="AR29" s="181"/>
      <c r="AS29" s="181"/>
      <c r="AT29" s="181"/>
      <c r="AU29" s="181"/>
      <c r="AV29" s="181"/>
      <c r="AW29" s="181"/>
      <c r="AX29" s="181"/>
      <c r="AY29" s="181"/>
      <c r="AZ29" s="181"/>
      <c r="BA29" s="181"/>
      <c r="BB29" s="181"/>
      <c r="BC29" s="181"/>
      <c r="BD29" s="181"/>
      <c r="BE29" s="181"/>
      <c r="BF29" s="181"/>
      <c r="BG29" s="181"/>
      <c r="BH29" s="181"/>
      <c r="BI29" s="181"/>
      <c r="BJ29" s="181"/>
      <c r="BK29" s="181"/>
      <c r="BL29" s="181"/>
      <c r="BM29" s="181"/>
      <c r="BN29" s="181"/>
      <c r="BO29" s="181"/>
      <c r="BP29" s="181"/>
      <c r="BQ29" s="181"/>
      <c r="BR29" s="181"/>
      <c r="BS29" s="181"/>
      <c r="BT29" s="181"/>
      <c r="BU29" s="181"/>
      <c r="BV29" s="181"/>
      <c r="BW29" s="181"/>
      <c r="BX29" s="181"/>
      <c r="BY29" s="181"/>
      <c r="BZ29" s="181"/>
      <c r="CA29" s="181"/>
      <c r="CB29" s="181"/>
      <c r="CC29" s="181"/>
      <c r="CD29" s="181"/>
      <c r="CE29" s="181"/>
      <c r="CF29" s="181"/>
      <c r="CG29" s="181"/>
      <c r="CH29" s="181"/>
      <c r="CI29" s="181"/>
      <c r="CJ29" s="181"/>
      <c r="CK29" s="181"/>
      <c r="CL29" s="177"/>
      <c r="CM29" s="177"/>
    </row>
    <row r="30" customFormat="false" ht="12.75" hidden="false" customHeight="false" outlineLevel="0" collapsed="false">
      <c r="A30" s="169" t="s">
        <v>42</v>
      </c>
      <c r="B30" s="96"/>
      <c r="C30" s="170" t="s">
        <v>87</v>
      </c>
      <c r="D30" s="171" t="n">
        <v>27</v>
      </c>
      <c r="E30" s="172" t="s">
        <v>148</v>
      </c>
      <c r="F30" s="178" t="n">
        <f aca="false">SUM(H30:CK30)</f>
        <v>0</v>
      </c>
      <c r="G30" s="179" t="n">
        <f aca="false">SUM(F24:F30)</f>
        <v>30.25</v>
      </c>
      <c r="H30" s="180"/>
      <c r="I30" s="181"/>
      <c r="J30" s="181"/>
      <c r="K30" s="181"/>
      <c r="L30" s="181"/>
      <c r="M30" s="181"/>
      <c r="N30" s="181"/>
      <c r="O30" s="181"/>
      <c r="P30" s="181"/>
      <c r="Q30" s="181"/>
      <c r="R30" s="181"/>
      <c r="S30" s="181"/>
      <c r="T30" s="181"/>
      <c r="U30" s="181"/>
      <c r="V30" s="181"/>
      <c r="W30" s="181"/>
      <c r="X30" s="181"/>
      <c r="Y30" s="181"/>
      <c r="Z30" s="181"/>
      <c r="AA30" s="181"/>
      <c r="AB30" s="181"/>
      <c r="AC30" s="181"/>
      <c r="AD30" s="181"/>
      <c r="AE30" s="181"/>
      <c r="AF30" s="181"/>
      <c r="AG30" s="181"/>
      <c r="AH30" s="181"/>
      <c r="AI30" s="181"/>
      <c r="AJ30" s="181"/>
      <c r="AK30" s="181"/>
      <c r="AL30" s="181"/>
      <c r="AM30" s="181"/>
      <c r="AN30" s="181"/>
      <c r="AO30" s="181"/>
      <c r="AP30" s="181"/>
      <c r="AQ30" s="181"/>
      <c r="AR30" s="181"/>
      <c r="AS30" s="181"/>
      <c r="AT30" s="181"/>
      <c r="AU30" s="181"/>
      <c r="AV30" s="181"/>
      <c r="AW30" s="181"/>
      <c r="AX30" s="181"/>
      <c r="AY30" s="181"/>
      <c r="AZ30" s="181"/>
      <c r="BA30" s="181"/>
      <c r="BB30" s="181"/>
      <c r="BC30" s="181"/>
      <c r="BD30" s="181"/>
      <c r="BE30" s="181"/>
      <c r="BF30" s="181"/>
      <c r="BG30" s="181"/>
      <c r="BH30" s="181"/>
      <c r="BI30" s="181"/>
      <c r="BJ30" s="181"/>
      <c r="BK30" s="181"/>
      <c r="BL30" s="181"/>
      <c r="BM30" s="181"/>
      <c r="BN30" s="181"/>
      <c r="BO30" s="181"/>
      <c r="BP30" s="181"/>
      <c r="BQ30" s="181"/>
      <c r="BR30" s="181"/>
      <c r="BS30" s="181"/>
      <c r="BT30" s="181"/>
      <c r="BU30" s="181"/>
      <c r="BV30" s="181"/>
      <c r="BW30" s="181"/>
      <c r="BX30" s="181"/>
      <c r="BY30" s="181"/>
      <c r="BZ30" s="181"/>
      <c r="CA30" s="181"/>
      <c r="CB30" s="181"/>
      <c r="CC30" s="181"/>
      <c r="CD30" s="181"/>
      <c r="CE30" s="181"/>
      <c r="CF30" s="181"/>
      <c r="CG30" s="181"/>
      <c r="CH30" s="181"/>
      <c r="CI30" s="181"/>
      <c r="CJ30" s="181"/>
      <c r="CK30" s="181"/>
      <c r="CL30" s="177"/>
      <c r="CM30" s="177"/>
    </row>
    <row r="31" customFormat="false" ht="12.75" hidden="false" customHeight="false" outlineLevel="0" collapsed="false">
      <c r="A31" s="169" t="s">
        <v>42</v>
      </c>
      <c r="B31" s="96"/>
      <c r="C31" s="170" t="s">
        <v>87</v>
      </c>
      <c r="D31" s="171" t="n">
        <v>28</v>
      </c>
      <c r="E31" s="172" t="s">
        <v>149</v>
      </c>
      <c r="F31" s="173" t="n">
        <f aca="false">SUM(H31:CK31)</f>
        <v>7.75</v>
      </c>
      <c r="G31" s="174"/>
      <c r="H31" s="175"/>
      <c r="I31" s="176"/>
      <c r="J31" s="176"/>
      <c r="K31" s="176"/>
      <c r="L31" s="176"/>
      <c r="M31" s="176"/>
      <c r="N31" s="176"/>
      <c r="O31" s="176"/>
      <c r="P31" s="176"/>
      <c r="Q31" s="176"/>
      <c r="R31" s="176"/>
      <c r="S31" s="176"/>
      <c r="T31" s="176" t="n">
        <v>1.75</v>
      </c>
      <c r="U31" s="176"/>
      <c r="V31" s="176"/>
      <c r="W31" s="176"/>
      <c r="X31" s="176"/>
      <c r="Y31" s="176"/>
      <c r="Z31" s="176"/>
      <c r="AA31" s="176"/>
      <c r="AB31" s="176"/>
      <c r="AC31" s="176" t="n">
        <v>6</v>
      </c>
      <c r="AD31" s="176"/>
      <c r="AE31" s="176"/>
      <c r="AF31" s="176"/>
      <c r="AG31" s="176"/>
      <c r="AH31" s="176"/>
      <c r="AI31" s="176"/>
      <c r="AJ31" s="176"/>
      <c r="AK31" s="176"/>
      <c r="AL31" s="176"/>
      <c r="AM31" s="176"/>
      <c r="AN31" s="176"/>
      <c r="AO31" s="176"/>
      <c r="AP31" s="176"/>
      <c r="AQ31" s="176"/>
      <c r="AR31" s="176"/>
      <c r="AS31" s="176"/>
      <c r="AT31" s="176"/>
      <c r="AU31" s="176"/>
      <c r="AV31" s="176"/>
      <c r="AW31" s="176"/>
      <c r="AX31" s="176"/>
      <c r="AY31" s="176"/>
      <c r="AZ31" s="176"/>
      <c r="BA31" s="176"/>
      <c r="BB31" s="176"/>
      <c r="BC31" s="176"/>
      <c r="BD31" s="176"/>
      <c r="BE31" s="176"/>
      <c r="BF31" s="176"/>
      <c r="BG31" s="176"/>
      <c r="BH31" s="176"/>
      <c r="BI31" s="176"/>
      <c r="BJ31" s="176"/>
      <c r="BK31" s="176"/>
      <c r="BL31" s="176"/>
      <c r="BM31" s="176"/>
      <c r="BN31" s="176"/>
      <c r="BO31" s="176"/>
      <c r="BP31" s="176"/>
      <c r="BQ31" s="176"/>
      <c r="BR31" s="176"/>
      <c r="BS31" s="176"/>
      <c r="BT31" s="176"/>
      <c r="BU31" s="176"/>
      <c r="BV31" s="176"/>
      <c r="BW31" s="176"/>
      <c r="BX31" s="176"/>
      <c r="BY31" s="176"/>
      <c r="BZ31" s="176"/>
      <c r="CA31" s="176"/>
      <c r="CB31" s="176"/>
      <c r="CC31" s="176"/>
      <c r="CD31" s="176"/>
      <c r="CE31" s="176"/>
      <c r="CF31" s="176"/>
      <c r="CG31" s="176"/>
      <c r="CH31" s="176"/>
      <c r="CI31" s="176"/>
      <c r="CJ31" s="176"/>
      <c r="CK31" s="176"/>
      <c r="CL31" s="177"/>
      <c r="CM31" s="177"/>
    </row>
    <row r="32" customFormat="false" ht="12.75" hidden="false" customHeight="false" outlineLevel="0" collapsed="false">
      <c r="A32" s="169" t="s">
        <v>42</v>
      </c>
      <c r="B32" s="96"/>
      <c r="C32" s="170" t="s">
        <v>87</v>
      </c>
      <c r="D32" s="171" t="n">
        <v>29</v>
      </c>
      <c r="E32" s="172" t="s">
        <v>149</v>
      </c>
      <c r="F32" s="173" t="n">
        <f aca="false">SUM(H32:CK32)</f>
        <v>7.75</v>
      </c>
      <c r="G32" s="174"/>
      <c r="H32" s="175"/>
      <c r="I32" s="176"/>
      <c r="J32" s="176"/>
      <c r="K32" s="176"/>
      <c r="L32" s="176"/>
      <c r="M32" s="176"/>
      <c r="N32" s="176"/>
      <c r="O32" s="176"/>
      <c r="P32" s="176"/>
      <c r="Q32" s="176"/>
      <c r="R32" s="176"/>
      <c r="S32" s="176"/>
      <c r="T32" s="176"/>
      <c r="U32" s="176"/>
      <c r="V32" s="176"/>
      <c r="W32" s="176"/>
      <c r="X32" s="176"/>
      <c r="Y32" s="176"/>
      <c r="Z32" s="176"/>
      <c r="AA32" s="176"/>
      <c r="AB32" s="176"/>
      <c r="AC32" s="176" t="n">
        <v>2.75</v>
      </c>
      <c r="AD32" s="176"/>
      <c r="AE32" s="176"/>
      <c r="AF32" s="176"/>
      <c r="AG32" s="176"/>
      <c r="AH32" s="176"/>
      <c r="AI32" s="176"/>
      <c r="AJ32" s="176"/>
      <c r="AK32" s="176" t="n">
        <v>2</v>
      </c>
      <c r="AL32" s="176"/>
      <c r="AM32" s="176"/>
      <c r="AN32" s="176"/>
      <c r="AO32" s="176"/>
      <c r="AP32" s="176"/>
      <c r="AQ32" s="176"/>
      <c r="AR32" s="176"/>
      <c r="AS32" s="176"/>
      <c r="AT32" s="176"/>
      <c r="AU32" s="176" t="n">
        <v>3</v>
      </c>
      <c r="AV32" s="176"/>
      <c r="AW32" s="176"/>
      <c r="AX32" s="176"/>
      <c r="AY32" s="176"/>
      <c r="AZ32" s="176"/>
      <c r="BA32" s="176"/>
      <c r="BB32" s="176"/>
      <c r="BC32" s="176"/>
      <c r="BD32" s="176"/>
      <c r="BE32" s="176"/>
      <c r="BF32" s="176"/>
      <c r="BG32" s="176"/>
      <c r="BH32" s="176"/>
      <c r="BI32" s="176"/>
      <c r="BJ32" s="176"/>
      <c r="BK32" s="176"/>
      <c r="BL32" s="176"/>
      <c r="BM32" s="176"/>
      <c r="BN32" s="176"/>
      <c r="BO32" s="176"/>
      <c r="BP32" s="176"/>
      <c r="BQ32" s="176"/>
      <c r="BR32" s="176"/>
      <c r="BS32" s="176"/>
      <c r="BT32" s="176"/>
      <c r="BU32" s="176"/>
      <c r="BV32" s="176"/>
      <c r="BW32" s="176"/>
      <c r="BX32" s="176"/>
      <c r="BY32" s="176"/>
      <c r="BZ32" s="176"/>
      <c r="CA32" s="176"/>
      <c r="CB32" s="176"/>
      <c r="CC32" s="176"/>
      <c r="CD32" s="176"/>
      <c r="CE32" s="176"/>
      <c r="CF32" s="176"/>
      <c r="CG32" s="176"/>
      <c r="CH32" s="176"/>
      <c r="CI32" s="176"/>
      <c r="CJ32" s="176"/>
      <c r="CK32" s="176"/>
      <c r="CL32" s="177"/>
      <c r="CM32" s="177"/>
    </row>
    <row r="33" customFormat="false" ht="12.75" hidden="false" customHeight="false" outlineLevel="0" collapsed="false">
      <c r="A33" s="169" t="s">
        <v>42</v>
      </c>
      <c r="B33" s="96"/>
      <c r="C33" s="170" t="s">
        <v>87</v>
      </c>
      <c r="D33" s="171" t="n">
        <v>30</v>
      </c>
      <c r="E33" s="172" t="s">
        <v>149</v>
      </c>
      <c r="F33" s="173" t="n">
        <f aca="false">SUM(H33:CK33)</f>
        <v>7.75</v>
      </c>
      <c r="G33" s="174"/>
      <c r="H33" s="175"/>
      <c r="I33" s="176"/>
      <c r="J33" s="176"/>
      <c r="K33" s="176"/>
      <c r="L33" s="176"/>
      <c r="M33" s="176"/>
      <c r="N33" s="176"/>
      <c r="O33" s="176"/>
      <c r="P33" s="176"/>
      <c r="Q33" s="176"/>
      <c r="R33" s="176"/>
      <c r="S33" s="176"/>
      <c r="T33" s="176" t="n">
        <v>4.5</v>
      </c>
      <c r="U33" s="176"/>
      <c r="V33" s="176"/>
      <c r="W33" s="176"/>
      <c r="X33" s="176"/>
      <c r="Y33" s="176"/>
      <c r="Z33" s="176"/>
      <c r="AA33" s="176"/>
      <c r="AB33" s="176"/>
      <c r="AC33" s="176"/>
      <c r="AD33" s="176"/>
      <c r="AE33" s="176"/>
      <c r="AF33" s="176"/>
      <c r="AG33" s="176"/>
      <c r="AH33" s="176"/>
      <c r="AI33" s="176"/>
      <c r="AJ33" s="176"/>
      <c r="AK33" s="176" t="n">
        <v>3.25</v>
      </c>
      <c r="AL33" s="176"/>
      <c r="AM33" s="176"/>
      <c r="AN33" s="176"/>
      <c r="AO33" s="176"/>
      <c r="AP33" s="176"/>
      <c r="AQ33" s="176"/>
      <c r="AR33" s="176"/>
      <c r="AS33" s="176"/>
      <c r="AT33" s="176"/>
      <c r="AU33" s="176"/>
      <c r="AV33" s="176"/>
      <c r="AW33" s="176"/>
      <c r="AX33" s="176"/>
      <c r="AY33" s="176"/>
      <c r="AZ33" s="176"/>
      <c r="BA33" s="176"/>
      <c r="BB33" s="176"/>
      <c r="BC33" s="176"/>
      <c r="BD33" s="176"/>
      <c r="BE33" s="176"/>
      <c r="BF33" s="176"/>
      <c r="BG33" s="176"/>
      <c r="BH33" s="176"/>
      <c r="BI33" s="176"/>
      <c r="BJ33" s="176"/>
      <c r="BK33" s="176"/>
      <c r="BL33" s="176"/>
      <c r="BM33" s="176"/>
      <c r="BN33" s="176"/>
      <c r="BO33" s="176"/>
      <c r="BP33" s="176"/>
      <c r="BQ33" s="176"/>
      <c r="BR33" s="176"/>
      <c r="BS33" s="176"/>
      <c r="BT33" s="176"/>
      <c r="BU33" s="176"/>
      <c r="BV33" s="176"/>
      <c r="BW33" s="176"/>
      <c r="BX33" s="176"/>
      <c r="BY33" s="176"/>
      <c r="BZ33" s="176"/>
      <c r="CA33" s="176"/>
      <c r="CB33" s="176"/>
      <c r="CC33" s="176"/>
      <c r="CD33" s="176"/>
      <c r="CE33" s="176"/>
      <c r="CF33" s="176"/>
      <c r="CG33" s="176"/>
      <c r="CH33" s="176"/>
      <c r="CI33" s="176"/>
      <c r="CJ33" s="176"/>
      <c r="CK33" s="176"/>
      <c r="CL33" s="177"/>
      <c r="CM33" s="177"/>
    </row>
    <row r="34" customFormat="false" ht="13.5" hidden="false" customHeight="false" outlineLevel="0" collapsed="false">
      <c r="A34" s="169" t="s">
        <v>42</v>
      </c>
      <c r="B34" s="96"/>
      <c r="C34" s="170" t="s">
        <v>87</v>
      </c>
      <c r="D34" s="171" t="n">
        <v>31</v>
      </c>
      <c r="E34" s="172" t="s">
        <v>149</v>
      </c>
      <c r="F34" s="173" t="n">
        <f aca="false">SUM(H34:CK34)</f>
        <v>7.75</v>
      </c>
      <c r="G34" s="174"/>
      <c r="H34" s="175"/>
      <c r="I34" s="176"/>
      <c r="J34" s="176"/>
      <c r="K34" s="176"/>
      <c r="L34" s="176"/>
      <c r="M34" s="176"/>
      <c r="N34" s="176"/>
      <c r="O34" s="176"/>
      <c r="P34" s="176"/>
      <c r="Q34" s="176"/>
      <c r="R34" s="176"/>
      <c r="S34" s="176"/>
      <c r="T34" s="176" t="n">
        <v>7.75</v>
      </c>
      <c r="U34" s="176"/>
      <c r="V34" s="176"/>
      <c r="W34" s="176"/>
      <c r="X34" s="176"/>
      <c r="Y34" s="176"/>
      <c r="Z34" s="176"/>
      <c r="AA34" s="176"/>
      <c r="AB34" s="176"/>
      <c r="AC34" s="176"/>
      <c r="AD34" s="176"/>
      <c r="AE34" s="176"/>
      <c r="AF34" s="176"/>
      <c r="AG34" s="176"/>
      <c r="AH34" s="176"/>
      <c r="AI34" s="176"/>
      <c r="AJ34" s="176"/>
      <c r="AK34" s="176"/>
      <c r="AL34" s="176"/>
      <c r="AM34" s="176"/>
      <c r="AN34" s="176"/>
      <c r="AO34" s="176"/>
      <c r="AP34" s="176"/>
      <c r="AQ34" s="176"/>
      <c r="AR34" s="176"/>
      <c r="AS34" s="176"/>
      <c r="AT34" s="176"/>
      <c r="AU34" s="176"/>
      <c r="AV34" s="176"/>
      <c r="AW34" s="176"/>
      <c r="AX34" s="176"/>
      <c r="AY34" s="176"/>
      <c r="AZ34" s="176"/>
      <c r="BA34" s="176"/>
      <c r="BB34" s="176"/>
      <c r="BC34" s="176"/>
      <c r="BD34" s="176"/>
      <c r="BE34" s="176"/>
      <c r="BF34" s="176"/>
      <c r="BG34" s="176"/>
      <c r="BH34" s="176"/>
      <c r="BI34" s="176"/>
      <c r="BJ34" s="176"/>
      <c r="BK34" s="176"/>
      <c r="BL34" s="176"/>
      <c r="BM34" s="176"/>
      <c r="BN34" s="176"/>
      <c r="BO34" s="176"/>
      <c r="BP34" s="176"/>
      <c r="BQ34" s="176"/>
      <c r="BR34" s="176"/>
      <c r="BS34" s="176"/>
      <c r="BT34" s="176"/>
      <c r="BU34" s="176"/>
      <c r="BV34" s="176"/>
      <c r="BW34" s="176"/>
      <c r="BX34" s="176"/>
      <c r="BY34" s="176"/>
      <c r="BZ34" s="176"/>
      <c r="CA34" s="176"/>
      <c r="CB34" s="176"/>
      <c r="CC34" s="176"/>
      <c r="CD34" s="176"/>
      <c r="CE34" s="176"/>
      <c r="CF34" s="176"/>
      <c r="CG34" s="176"/>
      <c r="CH34" s="176"/>
      <c r="CI34" s="176"/>
      <c r="CJ34" s="176"/>
      <c r="CK34" s="176"/>
      <c r="CL34" s="177"/>
      <c r="CM34" s="177"/>
    </row>
    <row r="35" customFormat="false" ht="13.5" hidden="false" customHeight="false" outlineLevel="0" collapsed="false">
      <c r="A35" s="182" t="s">
        <v>42</v>
      </c>
      <c r="B35" s="118"/>
      <c r="C35" s="183" t="s">
        <v>43</v>
      </c>
      <c r="D35" s="184" t="s">
        <v>49</v>
      </c>
      <c r="E35" s="185"/>
      <c r="F35" s="185" t="n">
        <f aca="false">SUM(F4:F34)</f>
        <v>121.75</v>
      </c>
      <c r="G35" s="185"/>
      <c r="H35" s="186" t="n">
        <f aca="false">SUM(H4:H34)</f>
        <v>0</v>
      </c>
      <c r="I35" s="187" t="n">
        <f aca="false">SUM(I4:I34)</f>
        <v>0</v>
      </c>
      <c r="J35" s="188" t="n">
        <f aca="false">SUM(J4:J34)</f>
        <v>0</v>
      </c>
      <c r="K35" s="189" t="n">
        <f aca="false">SUM(K4:K34)</f>
        <v>0</v>
      </c>
      <c r="L35" s="189" t="n">
        <f aca="false">SUM(L4:L34)</f>
        <v>0</v>
      </c>
      <c r="M35" s="190" t="n">
        <f aca="false">SUM(M4:M34)</f>
        <v>0</v>
      </c>
      <c r="N35" s="190" t="n">
        <f aca="false">SUM(N4:N34)</f>
        <v>0</v>
      </c>
      <c r="O35" s="190" t="n">
        <f aca="false">SUM(O4:O34)</f>
        <v>0</v>
      </c>
      <c r="P35" s="190" t="n">
        <f aca="false">SUM(P4:P34)</f>
        <v>0</v>
      </c>
      <c r="Q35" s="190" t="n">
        <f aca="false">SUM(Q4:Q34)</f>
        <v>0</v>
      </c>
      <c r="R35" s="188" t="n">
        <f aca="false">SUM(R4:R34)</f>
        <v>0</v>
      </c>
      <c r="S35" s="188" t="n">
        <f aca="false">SUM(S4:S34)</f>
        <v>0</v>
      </c>
      <c r="T35" s="188" t="n">
        <f aca="false">SUM(T4:T34)</f>
        <v>43.25</v>
      </c>
      <c r="U35" s="188" t="n">
        <f aca="false">SUM(U4:U34)</f>
        <v>0</v>
      </c>
      <c r="V35" s="188" t="n">
        <f aca="false">SUM(V4:V34)</f>
        <v>1.75</v>
      </c>
      <c r="W35" s="188" t="n">
        <f aca="false">SUM(W4:W34)</f>
        <v>0</v>
      </c>
      <c r="X35" s="188" t="n">
        <f aca="false">SUM(X4:X34)</f>
        <v>0</v>
      </c>
      <c r="Y35" s="188" t="n">
        <f aca="false">SUM(Y4:Y34)</f>
        <v>0</v>
      </c>
      <c r="Z35" s="188" t="n">
        <f aca="false">SUM(Z4:Z34)</f>
        <v>0</v>
      </c>
      <c r="AA35" s="188" t="n">
        <f aca="false">SUM(AA4:AA34)</f>
        <v>0</v>
      </c>
      <c r="AB35" s="188" t="n">
        <f aca="false">SUM(AB4:AB34)</f>
        <v>5.5</v>
      </c>
      <c r="AC35" s="188" t="n">
        <f aca="false">SUM(AC4:AC34)</f>
        <v>8.75</v>
      </c>
      <c r="AD35" s="188" t="n">
        <f aca="false">SUM(AD4:AD34)</f>
        <v>0</v>
      </c>
      <c r="AE35" s="188" t="n">
        <f aca="false">SUM(AE4:AE34)</f>
        <v>3.5</v>
      </c>
      <c r="AF35" s="188" t="n">
        <f aca="false">SUM(AF4:AF34)</f>
        <v>31.5</v>
      </c>
      <c r="AG35" s="188" t="n">
        <f aca="false">SUM(AG4:AG34)</f>
        <v>2.25</v>
      </c>
      <c r="AH35" s="188" t="n">
        <f aca="false">SUM(AH4:AH34)</f>
        <v>3.75</v>
      </c>
      <c r="AI35" s="188" t="n">
        <f aca="false">SUM(AI4:AI34)</f>
        <v>0</v>
      </c>
      <c r="AJ35" s="188" t="n">
        <f aca="false">SUM(AJ4:AJ34)</f>
        <v>3.5</v>
      </c>
      <c r="AK35" s="188" t="n">
        <f aca="false">SUM(AK4:AK34)</f>
        <v>5.25</v>
      </c>
      <c r="AL35" s="188" t="n">
        <f aca="false">SUM(AL4:AL34)</f>
        <v>0</v>
      </c>
      <c r="AM35" s="188" t="n">
        <f aca="false">SUM(AM4:AM34)</f>
        <v>6.75</v>
      </c>
      <c r="AN35" s="188" t="n">
        <f aca="false">SUM(AN4:AN34)</f>
        <v>2</v>
      </c>
      <c r="AO35" s="188" t="n">
        <f aca="false">SUM(AO4:AO34)</f>
        <v>0</v>
      </c>
      <c r="AP35" s="188" t="n">
        <f aca="false">SUM(AP4:AP34)</f>
        <v>0</v>
      </c>
      <c r="AQ35" s="188" t="n">
        <f aca="false">SUM(AQ4:AQ34)</f>
        <v>0</v>
      </c>
      <c r="AR35" s="188" t="n">
        <f aca="false">SUM(AR4:AR34)</f>
        <v>0</v>
      </c>
      <c r="AS35" s="188" t="n">
        <f aca="false">SUM(AS4:AS34)</f>
        <v>0</v>
      </c>
      <c r="AT35" s="188" t="n">
        <f aca="false">SUM(AT4:AT34)</f>
        <v>0</v>
      </c>
      <c r="AU35" s="188" t="n">
        <f aca="false">SUM(AU4:AU34)</f>
        <v>3</v>
      </c>
      <c r="AV35" s="188" t="n">
        <f aca="false">SUM(AV4:AV34)</f>
        <v>1</v>
      </c>
      <c r="AW35" s="188" t="n">
        <f aca="false">SUM(AW4:AW34)</f>
        <v>0</v>
      </c>
      <c r="AX35" s="188" t="n">
        <f aca="false">SUM(AX4:AX34)</f>
        <v>0</v>
      </c>
      <c r="AY35" s="188" t="n">
        <f aca="false">SUM(AY4:AY34)</f>
        <v>0</v>
      </c>
      <c r="AZ35" s="188" t="n">
        <f aca="false">SUM(AZ4:AZ34)</f>
        <v>0</v>
      </c>
      <c r="BA35" s="188" t="n">
        <f aca="false">SUM(BA4:BA34)</f>
        <v>0</v>
      </c>
      <c r="BB35" s="188" t="n">
        <f aca="false">SUM(BB4:BB34)</f>
        <v>0</v>
      </c>
      <c r="BC35" s="188" t="n">
        <f aca="false">SUM(BC4:BC34)</f>
        <v>0</v>
      </c>
      <c r="BD35" s="188" t="n">
        <f aca="false">SUM(BD4:BD34)</f>
        <v>0</v>
      </c>
      <c r="BE35" s="188" t="n">
        <f aca="false">SUM(BE4:BE34)</f>
        <v>0</v>
      </c>
      <c r="BF35" s="188" t="n">
        <f aca="false">SUM(BF4:BF34)</f>
        <v>0</v>
      </c>
      <c r="BG35" s="188" t="n">
        <f aca="false">SUM(BG4:BG34)</f>
        <v>0</v>
      </c>
      <c r="BH35" s="188" t="n">
        <f aca="false">SUM(BH4:BH34)</f>
        <v>0</v>
      </c>
      <c r="BI35" s="188" t="n">
        <f aca="false">SUM(BI4:BI34)</f>
        <v>0</v>
      </c>
      <c r="BJ35" s="188" t="n">
        <f aca="false">SUM(BJ4:BJ34)</f>
        <v>0</v>
      </c>
      <c r="BK35" s="188" t="n">
        <f aca="false">SUM(BK4:BK34)</f>
        <v>0</v>
      </c>
      <c r="BL35" s="188" t="n">
        <f aca="false">SUM(BL4:BL34)</f>
        <v>0</v>
      </c>
      <c r="BM35" s="188" t="n">
        <f aca="false">SUM(BM4:BM34)</f>
        <v>0</v>
      </c>
      <c r="BN35" s="188" t="n">
        <f aca="false">SUM(BN4:BN34)</f>
        <v>0</v>
      </c>
      <c r="BO35" s="188" t="n">
        <f aca="false">SUM(BO4:BO34)</f>
        <v>0</v>
      </c>
      <c r="BP35" s="188" t="n">
        <f aca="false">SUM(BP4:BP34)</f>
        <v>0</v>
      </c>
      <c r="BQ35" s="188" t="n">
        <f aca="false">SUM(BQ4:BQ34)</f>
        <v>0</v>
      </c>
      <c r="BR35" s="188" t="n">
        <f aca="false">SUM(BR4:BR34)</f>
        <v>0</v>
      </c>
      <c r="BS35" s="188" t="n">
        <f aca="false">SUM(BS4:BS34)</f>
        <v>0</v>
      </c>
      <c r="BT35" s="188" t="n">
        <f aca="false">SUM(BT4:BT34)</f>
        <v>0</v>
      </c>
      <c r="BU35" s="188" t="n">
        <f aca="false">SUM(BU4:BU34)</f>
        <v>0</v>
      </c>
      <c r="BV35" s="188" t="n">
        <f aca="false">SUM(BV4:BV34)</f>
        <v>0</v>
      </c>
      <c r="BW35" s="188" t="n">
        <f aca="false">SUM(BW4:BW34)</f>
        <v>0</v>
      </c>
      <c r="BX35" s="188" t="n">
        <f aca="false">SUM(BX4:BX34)</f>
        <v>0</v>
      </c>
      <c r="BY35" s="188" t="n">
        <f aca="false">SUM(BY4:BY34)</f>
        <v>0</v>
      </c>
      <c r="BZ35" s="188" t="n">
        <f aca="false">SUM(BZ4:BZ34)</f>
        <v>0</v>
      </c>
      <c r="CA35" s="188" t="n">
        <f aca="false">SUM(CA4:CA34)</f>
        <v>0</v>
      </c>
      <c r="CB35" s="188" t="n">
        <f aca="false">SUM(CB4:CB34)</f>
        <v>0</v>
      </c>
      <c r="CC35" s="188" t="n">
        <f aca="false">SUM(CC4:CC34)</f>
        <v>0</v>
      </c>
      <c r="CD35" s="188" t="n">
        <f aca="false">SUM(CD4:CD34)</f>
        <v>0</v>
      </c>
      <c r="CE35" s="188" t="n">
        <f aca="false">SUM(CE4:CE34)</f>
        <v>0</v>
      </c>
      <c r="CF35" s="188" t="n">
        <f aca="false">SUM(CF4:CF34)</f>
        <v>0</v>
      </c>
      <c r="CG35" s="188" t="n">
        <f aca="false">SUM(CG4:CG34)</f>
        <v>0</v>
      </c>
      <c r="CH35" s="188" t="n">
        <f aca="false">SUM(CH4:CH34)</f>
        <v>0</v>
      </c>
      <c r="CI35" s="188" t="n">
        <f aca="false">SUM(CI4:CI34)</f>
        <v>0</v>
      </c>
      <c r="CJ35" s="188" t="n">
        <f aca="false">SUM(CJ4:CJ34)</f>
        <v>0</v>
      </c>
      <c r="CK35" s="188" t="n">
        <f aca="false">SUM(CK4:CK34)</f>
        <v>0</v>
      </c>
      <c r="CL35" s="138"/>
      <c r="CM35" s="138"/>
    </row>
    <row r="36" customFormat="false" ht="12.75" hidden="false" customHeight="false" outlineLevel="0" collapsed="false">
      <c r="A36" s="191" t="s">
        <v>42</v>
      </c>
      <c r="B36" s="192"/>
      <c r="C36" s="193" t="s">
        <v>93</v>
      </c>
      <c r="D36" s="171" t="n">
        <v>1</v>
      </c>
      <c r="E36" s="172" t="s">
        <v>128</v>
      </c>
      <c r="F36" s="210" t="n">
        <f aca="false">SUM(H36:CK36)</f>
        <v>0</v>
      </c>
      <c r="G36" s="211"/>
      <c r="H36" s="212"/>
      <c r="I36" s="213"/>
      <c r="J36" s="213"/>
      <c r="K36" s="213"/>
      <c r="L36" s="213"/>
      <c r="M36" s="213"/>
      <c r="N36" s="213"/>
      <c r="O36" s="213"/>
      <c r="P36" s="213"/>
      <c r="Q36" s="213"/>
      <c r="R36" s="213"/>
      <c r="S36" s="213"/>
      <c r="T36" s="213"/>
      <c r="U36" s="213"/>
      <c r="V36" s="213"/>
      <c r="W36" s="213"/>
      <c r="X36" s="213"/>
      <c r="Y36" s="213"/>
      <c r="Z36" s="213"/>
      <c r="AA36" s="213"/>
      <c r="AB36" s="213"/>
      <c r="AC36" s="213"/>
      <c r="AD36" s="213"/>
      <c r="AE36" s="213"/>
      <c r="AF36" s="213"/>
      <c r="AG36" s="213"/>
      <c r="AH36" s="213"/>
      <c r="AI36" s="213"/>
      <c r="AJ36" s="213"/>
      <c r="AK36" s="213"/>
      <c r="AL36" s="213"/>
      <c r="AM36" s="213"/>
      <c r="AN36" s="213"/>
      <c r="AO36" s="213"/>
      <c r="AP36" s="213"/>
      <c r="AQ36" s="213"/>
      <c r="AR36" s="213"/>
      <c r="AS36" s="213"/>
      <c r="AT36" s="213"/>
      <c r="AU36" s="213"/>
      <c r="AV36" s="213"/>
      <c r="AW36" s="213"/>
      <c r="AX36" s="213"/>
      <c r="AY36" s="213"/>
      <c r="AZ36" s="213"/>
      <c r="BA36" s="213"/>
      <c r="BB36" s="213"/>
      <c r="BC36" s="213"/>
      <c r="BD36" s="213"/>
      <c r="BE36" s="213"/>
      <c r="BF36" s="213"/>
      <c r="BG36" s="213"/>
      <c r="BH36" s="213"/>
      <c r="BI36" s="213"/>
      <c r="BJ36" s="213"/>
      <c r="BK36" s="213"/>
      <c r="BL36" s="213"/>
      <c r="BM36" s="213"/>
      <c r="BN36" s="213"/>
      <c r="BO36" s="213"/>
      <c r="BP36" s="213"/>
      <c r="BQ36" s="213"/>
      <c r="BR36" s="213"/>
      <c r="BS36" s="213"/>
      <c r="BT36" s="213"/>
      <c r="BU36" s="213"/>
      <c r="BV36" s="213"/>
      <c r="BW36" s="213"/>
      <c r="BX36" s="213"/>
      <c r="BY36" s="213"/>
      <c r="BZ36" s="213"/>
      <c r="CA36" s="213"/>
      <c r="CB36" s="213"/>
      <c r="CC36" s="213"/>
      <c r="CD36" s="213"/>
      <c r="CE36" s="213"/>
      <c r="CF36" s="213"/>
      <c r="CG36" s="213"/>
      <c r="CH36" s="213"/>
      <c r="CI36" s="213"/>
      <c r="CJ36" s="213"/>
      <c r="CK36" s="213"/>
      <c r="CL36" s="177"/>
      <c r="CM36" s="177"/>
    </row>
    <row r="37" customFormat="false" ht="12.75" hidden="false" customHeight="false" outlineLevel="0" collapsed="false">
      <c r="A37" s="169" t="s">
        <v>42</v>
      </c>
      <c r="B37" s="96"/>
      <c r="C37" s="170" t="s">
        <v>93</v>
      </c>
      <c r="D37" s="171" t="n">
        <v>2</v>
      </c>
      <c r="E37" s="172" t="s">
        <v>128</v>
      </c>
      <c r="F37" s="173" t="n">
        <f aca="false">SUM(H37:CK37)</f>
        <v>7.75</v>
      </c>
      <c r="G37" s="174"/>
      <c r="H37" s="175"/>
      <c r="I37" s="176"/>
      <c r="J37" s="176"/>
      <c r="K37" s="176"/>
      <c r="L37" s="176"/>
      <c r="M37" s="176"/>
      <c r="N37" s="176"/>
      <c r="O37" s="176"/>
      <c r="P37" s="176"/>
      <c r="Q37" s="176"/>
      <c r="R37" s="176"/>
      <c r="S37" s="176"/>
      <c r="T37" s="176"/>
      <c r="U37" s="176"/>
      <c r="V37" s="176"/>
      <c r="W37" s="176"/>
      <c r="X37" s="176"/>
      <c r="Y37" s="176"/>
      <c r="Z37" s="176"/>
      <c r="AA37" s="176"/>
      <c r="AB37" s="176" t="n">
        <v>6.75</v>
      </c>
      <c r="AC37" s="176"/>
      <c r="AD37" s="176"/>
      <c r="AE37" s="176"/>
      <c r="AF37" s="176"/>
      <c r="AG37" s="176" t="n">
        <v>1</v>
      </c>
      <c r="AH37" s="176"/>
      <c r="AI37" s="176"/>
      <c r="AJ37" s="176"/>
      <c r="AK37" s="176"/>
      <c r="AL37" s="176"/>
      <c r="AM37" s="176"/>
      <c r="AN37" s="176"/>
      <c r="AO37" s="176"/>
      <c r="AP37" s="176"/>
      <c r="AQ37" s="176"/>
      <c r="AR37" s="176"/>
      <c r="AS37" s="176"/>
      <c r="AT37" s="176"/>
      <c r="AU37" s="176"/>
      <c r="AV37" s="176"/>
      <c r="AW37" s="176"/>
      <c r="AX37" s="176"/>
      <c r="AY37" s="176"/>
      <c r="AZ37" s="176"/>
      <c r="BA37" s="176"/>
      <c r="BB37" s="176"/>
      <c r="BC37" s="176"/>
      <c r="BD37" s="176"/>
      <c r="BE37" s="176"/>
      <c r="BF37" s="176"/>
      <c r="BG37" s="176"/>
      <c r="BH37" s="176"/>
      <c r="BI37" s="176"/>
      <c r="BJ37" s="176"/>
      <c r="BK37" s="176"/>
      <c r="BL37" s="176"/>
      <c r="BM37" s="176"/>
      <c r="BN37" s="176"/>
      <c r="BO37" s="176"/>
      <c r="BP37" s="176"/>
      <c r="BQ37" s="176"/>
      <c r="BR37" s="176"/>
      <c r="BS37" s="176"/>
      <c r="BT37" s="176"/>
      <c r="BU37" s="176"/>
      <c r="BV37" s="176"/>
      <c r="BW37" s="176"/>
      <c r="BX37" s="176"/>
      <c r="BY37" s="176"/>
      <c r="BZ37" s="176"/>
      <c r="CA37" s="176"/>
      <c r="CB37" s="176"/>
      <c r="CC37" s="176"/>
      <c r="CD37" s="176"/>
      <c r="CE37" s="176"/>
      <c r="CF37" s="176"/>
      <c r="CG37" s="176"/>
      <c r="CH37" s="176"/>
      <c r="CI37" s="176"/>
      <c r="CJ37" s="176"/>
      <c r="CK37" s="176"/>
      <c r="CL37" s="177"/>
      <c r="CM37" s="177"/>
    </row>
    <row r="38" customFormat="false" ht="12.75" hidden="false" customHeight="false" outlineLevel="0" collapsed="false">
      <c r="A38" s="169" t="s">
        <v>42</v>
      </c>
      <c r="B38" s="96"/>
      <c r="C38" s="170" t="s">
        <v>93</v>
      </c>
      <c r="D38" s="171" t="n">
        <v>3</v>
      </c>
      <c r="E38" s="172" t="s">
        <v>128</v>
      </c>
      <c r="F38" s="173" t="n">
        <f aca="false">SUM(H38:CK38)</f>
        <v>7.75</v>
      </c>
      <c r="G38" s="174"/>
      <c r="H38" s="175"/>
      <c r="I38" s="176"/>
      <c r="J38" s="176"/>
      <c r="K38" s="176"/>
      <c r="L38" s="176"/>
      <c r="M38" s="176"/>
      <c r="N38" s="176"/>
      <c r="O38" s="176"/>
      <c r="P38" s="176"/>
      <c r="Q38" s="176"/>
      <c r="R38" s="176"/>
      <c r="S38" s="176"/>
      <c r="T38" s="176"/>
      <c r="U38" s="176"/>
      <c r="V38" s="176"/>
      <c r="W38" s="176"/>
      <c r="X38" s="176"/>
      <c r="Y38" s="176"/>
      <c r="Z38" s="176"/>
      <c r="AA38" s="176"/>
      <c r="AB38" s="176" t="n">
        <v>2.5</v>
      </c>
      <c r="AC38" s="176"/>
      <c r="AD38" s="176"/>
      <c r="AE38" s="176"/>
      <c r="AF38" s="176"/>
      <c r="AG38" s="176"/>
      <c r="AH38" s="176"/>
      <c r="AI38" s="176"/>
      <c r="AJ38" s="176"/>
      <c r="AK38" s="176"/>
      <c r="AL38" s="176"/>
      <c r="AM38" s="176" t="n">
        <v>3.5</v>
      </c>
      <c r="AN38" s="176" t="n">
        <v>1.75</v>
      </c>
      <c r="AO38" s="176"/>
      <c r="AP38" s="176"/>
      <c r="AQ38" s="176"/>
      <c r="AR38" s="176"/>
      <c r="AS38" s="176"/>
      <c r="AT38" s="176"/>
      <c r="AU38" s="176"/>
      <c r="AV38" s="176"/>
      <c r="AW38" s="176"/>
      <c r="AX38" s="176"/>
      <c r="AY38" s="176"/>
      <c r="AZ38" s="176"/>
      <c r="BA38" s="176"/>
      <c r="BB38" s="176"/>
      <c r="BC38" s="176"/>
      <c r="BD38" s="176"/>
      <c r="BE38" s="176"/>
      <c r="BF38" s="176"/>
      <c r="BG38" s="176"/>
      <c r="BH38" s="176"/>
      <c r="BI38" s="176"/>
      <c r="BJ38" s="176"/>
      <c r="BK38" s="176"/>
      <c r="BL38" s="176"/>
      <c r="BM38" s="176"/>
      <c r="BN38" s="176"/>
      <c r="BO38" s="176"/>
      <c r="BP38" s="176"/>
      <c r="BQ38" s="176"/>
      <c r="BR38" s="176"/>
      <c r="BS38" s="176"/>
      <c r="BT38" s="176"/>
      <c r="BU38" s="176"/>
      <c r="BV38" s="176"/>
      <c r="BW38" s="176"/>
      <c r="BX38" s="176"/>
      <c r="BY38" s="176"/>
      <c r="BZ38" s="176"/>
      <c r="CA38" s="176"/>
      <c r="CB38" s="176"/>
      <c r="CC38" s="176"/>
      <c r="CD38" s="176"/>
      <c r="CE38" s="176"/>
      <c r="CF38" s="176"/>
      <c r="CG38" s="176"/>
      <c r="CH38" s="176"/>
      <c r="CI38" s="176"/>
      <c r="CJ38" s="176"/>
      <c r="CK38" s="176"/>
      <c r="CL38" s="177"/>
      <c r="CM38" s="177"/>
    </row>
    <row r="39" customFormat="false" ht="12.75" hidden="false" customHeight="false" outlineLevel="0" collapsed="false">
      <c r="A39" s="169" t="s">
        <v>42</v>
      </c>
      <c r="B39" s="96"/>
      <c r="C39" s="170" t="s">
        <v>93</v>
      </c>
      <c r="D39" s="171" t="n">
        <v>4</v>
      </c>
      <c r="E39" s="172" t="s">
        <v>128</v>
      </c>
      <c r="F39" s="173" t="n">
        <f aca="false">SUM(H39:CK39)</f>
        <v>7</v>
      </c>
      <c r="G39" s="174"/>
      <c r="H39" s="175"/>
      <c r="I39" s="176"/>
      <c r="J39" s="176"/>
      <c r="K39" s="176"/>
      <c r="L39" s="176"/>
      <c r="M39" s="176"/>
      <c r="N39" s="176"/>
      <c r="O39" s="176"/>
      <c r="P39" s="176"/>
      <c r="Q39" s="176"/>
      <c r="R39" s="176"/>
      <c r="S39" s="176"/>
      <c r="T39" s="176"/>
      <c r="U39" s="176"/>
      <c r="V39" s="176"/>
      <c r="W39" s="176"/>
      <c r="X39" s="176"/>
      <c r="Y39" s="176"/>
      <c r="Z39" s="176"/>
      <c r="AA39" s="176"/>
      <c r="AB39" s="176" t="n">
        <v>3</v>
      </c>
      <c r="AC39" s="176"/>
      <c r="AD39" s="176"/>
      <c r="AE39" s="176"/>
      <c r="AF39" s="176" t="n">
        <v>3</v>
      </c>
      <c r="AG39" s="176"/>
      <c r="AH39" s="176"/>
      <c r="AI39" s="176"/>
      <c r="AJ39" s="176"/>
      <c r="AK39" s="176"/>
      <c r="AL39" s="176"/>
      <c r="AM39" s="176"/>
      <c r="AN39" s="176" t="n">
        <v>1</v>
      </c>
      <c r="AO39" s="176"/>
      <c r="AP39" s="176"/>
      <c r="AQ39" s="176"/>
      <c r="AR39" s="176"/>
      <c r="AS39" s="176"/>
      <c r="AT39" s="176"/>
      <c r="AU39" s="176"/>
      <c r="AV39" s="176"/>
      <c r="AW39" s="176"/>
      <c r="AX39" s="176"/>
      <c r="AY39" s="176"/>
      <c r="AZ39" s="176"/>
      <c r="BA39" s="176"/>
      <c r="BB39" s="176"/>
      <c r="BC39" s="176"/>
      <c r="BD39" s="176"/>
      <c r="BE39" s="176"/>
      <c r="BF39" s="176"/>
      <c r="BG39" s="176"/>
      <c r="BH39" s="176"/>
      <c r="BI39" s="176"/>
      <c r="BJ39" s="176"/>
      <c r="BK39" s="176"/>
      <c r="BL39" s="176"/>
      <c r="BM39" s="176"/>
      <c r="BN39" s="176"/>
      <c r="BO39" s="176"/>
      <c r="BP39" s="176"/>
      <c r="BQ39" s="176"/>
      <c r="BR39" s="176"/>
      <c r="BS39" s="176"/>
      <c r="BT39" s="176"/>
      <c r="BU39" s="176"/>
      <c r="BV39" s="176"/>
      <c r="BW39" s="176"/>
      <c r="BX39" s="176"/>
      <c r="BY39" s="176"/>
      <c r="BZ39" s="176"/>
      <c r="CA39" s="176"/>
      <c r="CB39" s="176"/>
      <c r="CC39" s="176"/>
      <c r="CD39" s="176"/>
      <c r="CE39" s="176"/>
      <c r="CF39" s="176"/>
      <c r="CG39" s="176"/>
      <c r="CH39" s="176"/>
      <c r="CI39" s="176"/>
      <c r="CJ39" s="176"/>
      <c r="CK39" s="176"/>
      <c r="CL39" s="177"/>
      <c r="CM39" s="177"/>
    </row>
    <row r="40" customFormat="false" ht="12.75" hidden="false" customHeight="false" outlineLevel="0" collapsed="false">
      <c r="A40" s="169" t="s">
        <v>42</v>
      </c>
      <c r="B40" s="96"/>
      <c r="C40" s="170" t="s">
        <v>93</v>
      </c>
      <c r="D40" s="171" t="n">
        <v>5</v>
      </c>
      <c r="E40" s="172" t="s">
        <v>128</v>
      </c>
      <c r="F40" s="178" t="n">
        <f aca="false">SUM(H40:CK40)</f>
        <v>0</v>
      </c>
      <c r="G40" s="179"/>
      <c r="H40" s="180"/>
      <c r="I40" s="181"/>
      <c r="J40" s="181"/>
      <c r="K40" s="181"/>
      <c r="L40" s="181"/>
      <c r="M40" s="181"/>
      <c r="N40" s="181"/>
      <c r="O40" s="181"/>
      <c r="P40" s="181"/>
      <c r="Q40" s="181"/>
      <c r="R40" s="181"/>
      <c r="S40" s="181"/>
      <c r="T40" s="181"/>
      <c r="U40" s="181"/>
      <c r="V40" s="181"/>
      <c r="W40" s="181"/>
      <c r="X40" s="181"/>
      <c r="Y40" s="181"/>
      <c r="Z40" s="181"/>
      <c r="AA40" s="181"/>
      <c r="AB40" s="181"/>
      <c r="AC40" s="181"/>
      <c r="AD40" s="181"/>
      <c r="AE40" s="181"/>
      <c r="AF40" s="181"/>
      <c r="AG40" s="181"/>
      <c r="AH40" s="181"/>
      <c r="AI40" s="181"/>
      <c r="AJ40" s="181"/>
      <c r="AK40" s="181"/>
      <c r="AL40" s="181"/>
      <c r="AM40" s="181"/>
      <c r="AN40" s="181"/>
      <c r="AO40" s="181"/>
      <c r="AP40" s="181"/>
      <c r="AQ40" s="181"/>
      <c r="AR40" s="181"/>
      <c r="AS40" s="181"/>
      <c r="AT40" s="181"/>
      <c r="AU40" s="181"/>
      <c r="AV40" s="181"/>
      <c r="AW40" s="181"/>
      <c r="AX40" s="181"/>
      <c r="AY40" s="181"/>
      <c r="AZ40" s="181"/>
      <c r="BA40" s="181"/>
      <c r="BB40" s="181"/>
      <c r="BC40" s="181"/>
      <c r="BD40" s="181"/>
      <c r="BE40" s="181"/>
      <c r="BF40" s="181"/>
      <c r="BG40" s="181"/>
      <c r="BH40" s="181"/>
      <c r="BI40" s="181"/>
      <c r="BJ40" s="181"/>
      <c r="BK40" s="181"/>
      <c r="BL40" s="181"/>
      <c r="BM40" s="181"/>
      <c r="BN40" s="181"/>
      <c r="BO40" s="181"/>
      <c r="BP40" s="181"/>
      <c r="BQ40" s="181"/>
      <c r="BR40" s="181"/>
      <c r="BS40" s="181"/>
      <c r="BT40" s="181"/>
      <c r="BU40" s="181"/>
      <c r="BV40" s="181"/>
      <c r="BW40" s="181"/>
      <c r="BX40" s="181"/>
      <c r="BY40" s="181"/>
      <c r="BZ40" s="181"/>
      <c r="CA40" s="181"/>
      <c r="CB40" s="181"/>
      <c r="CC40" s="181"/>
      <c r="CD40" s="181"/>
      <c r="CE40" s="181"/>
      <c r="CF40" s="181"/>
      <c r="CG40" s="181"/>
      <c r="CH40" s="181"/>
      <c r="CI40" s="181"/>
      <c r="CJ40" s="181"/>
      <c r="CK40" s="181"/>
      <c r="CL40" s="177"/>
      <c r="CM40" s="177"/>
    </row>
    <row r="41" customFormat="false" ht="12.75" hidden="false" customHeight="false" outlineLevel="0" collapsed="false">
      <c r="A41" s="169" t="s">
        <v>42</v>
      </c>
      <c r="B41" s="96"/>
      <c r="C41" s="170" t="s">
        <v>93</v>
      </c>
      <c r="D41" s="171" t="n">
        <v>6</v>
      </c>
      <c r="E41" s="172" t="s">
        <v>128</v>
      </c>
      <c r="F41" s="178" t="n">
        <f aca="false">SUM(H41:CK41)</f>
        <v>0</v>
      </c>
      <c r="G41" s="179" t="n">
        <f aca="false">SUM(F36:F41)</f>
        <v>22.5</v>
      </c>
      <c r="H41" s="180"/>
      <c r="I41" s="181"/>
      <c r="J41" s="181"/>
      <c r="K41" s="181"/>
      <c r="L41" s="181"/>
      <c r="M41" s="181"/>
      <c r="N41" s="181"/>
      <c r="O41" s="181"/>
      <c r="P41" s="181"/>
      <c r="Q41" s="181"/>
      <c r="R41" s="181"/>
      <c r="S41" s="181"/>
      <c r="T41" s="181"/>
      <c r="U41" s="181"/>
      <c r="V41" s="181"/>
      <c r="W41" s="181"/>
      <c r="X41" s="181"/>
      <c r="Y41" s="181"/>
      <c r="Z41" s="181"/>
      <c r="AA41" s="181"/>
      <c r="AB41" s="181"/>
      <c r="AC41" s="181"/>
      <c r="AD41" s="181"/>
      <c r="AE41" s="181"/>
      <c r="AF41" s="181"/>
      <c r="AG41" s="181"/>
      <c r="AH41" s="181"/>
      <c r="AI41" s="181"/>
      <c r="AJ41" s="181"/>
      <c r="AK41" s="181"/>
      <c r="AL41" s="181"/>
      <c r="AM41" s="181"/>
      <c r="AN41" s="181"/>
      <c r="AO41" s="181"/>
      <c r="AP41" s="181"/>
      <c r="AQ41" s="181"/>
      <c r="AR41" s="181"/>
      <c r="AS41" s="181"/>
      <c r="AT41" s="181"/>
      <c r="AU41" s="181"/>
      <c r="AV41" s="181"/>
      <c r="AW41" s="181"/>
      <c r="AX41" s="181"/>
      <c r="AY41" s="181"/>
      <c r="AZ41" s="181"/>
      <c r="BA41" s="181"/>
      <c r="BB41" s="181"/>
      <c r="BC41" s="181"/>
      <c r="BD41" s="181"/>
      <c r="BE41" s="181"/>
      <c r="BF41" s="181"/>
      <c r="BG41" s="181"/>
      <c r="BH41" s="181"/>
      <c r="BI41" s="181"/>
      <c r="BJ41" s="181"/>
      <c r="BK41" s="181"/>
      <c r="BL41" s="181"/>
      <c r="BM41" s="181"/>
      <c r="BN41" s="181"/>
      <c r="BO41" s="181"/>
      <c r="BP41" s="181"/>
      <c r="BQ41" s="181"/>
      <c r="BR41" s="181"/>
      <c r="BS41" s="181"/>
      <c r="BT41" s="181"/>
      <c r="BU41" s="181"/>
      <c r="BV41" s="181"/>
      <c r="BW41" s="181"/>
      <c r="BX41" s="181"/>
      <c r="BY41" s="181"/>
      <c r="BZ41" s="181"/>
      <c r="CA41" s="181"/>
      <c r="CB41" s="181"/>
      <c r="CC41" s="181"/>
      <c r="CD41" s="181"/>
      <c r="CE41" s="181"/>
      <c r="CF41" s="181"/>
      <c r="CG41" s="181"/>
      <c r="CH41" s="181"/>
      <c r="CI41" s="181"/>
      <c r="CJ41" s="181"/>
      <c r="CK41" s="181"/>
      <c r="CL41" s="177"/>
      <c r="CM41" s="177"/>
    </row>
    <row r="42" customFormat="false" ht="12.75" hidden="false" customHeight="false" outlineLevel="0" collapsed="false">
      <c r="A42" s="169" t="s">
        <v>42</v>
      </c>
      <c r="B42" s="96"/>
      <c r="C42" s="170" t="s">
        <v>93</v>
      </c>
      <c r="D42" s="171" t="n">
        <v>7</v>
      </c>
      <c r="E42" s="172" t="s">
        <v>146</v>
      </c>
      <c r="F42" s="173" t="n">
        <f aca="false">SUM(H42:CK42)</f>
        <v>0</v>
      </c>
      <c r="G42" s="174"/>
      <c r="H42" s="175"/>
      <c r="I42" s="176"/>
      <c r="J42" s="176"/>
      <c r="K42" s="176"/>
      <c r="L42" s="176"/>
      <c r="M42" s="176"/>
      <c r="N42" s="176"/>
      <c r="O42" s="176"/>
      <c r="P42" s="176"/>
      <c r="Q42" s="176"/>
      <c r="R42" s="176"/>
      <c r="S42" s="176"/>
      <c r="T42" s="176"/>
      <c r="U42" s="176"/>
      <c r="V42" s="176"/>
      <c r="W42" s="176"/>
      <c r="X42" s="176"/>
      <c r="Y42" s="176"/>
      <c r="Z42" s="176"/>
      <c r="AA42" s="176"/>
      <c r="AB42" s="176"/>
      <c r="AC42" s="176"/>
      <c r="AD42" s="176"/>
      <c r="AE42" s="176"/>
      <c r="AF42" s="176"/>
      <c r="AG42" s="176"/>
      <c r="AH42" s="176"/>
      <c r="AI42" s="176"/>
      <c r="AJ42" s="176"/>
      <c r="AK42" s="176"/>
      <c r="AL42" s="176"/>
      <c r="AM42" s="176"/>
      <c r="AN42" s="176"/>
      <c r="AO42" s="176"/>
      <c r="AP42" s="176"/>
      <c r="AQ42" s="176"/>
      <c r="AR42" s="176"/>
      <c r="AS42" s="176"/>
      <c r="AT42" s="176"/>
      <c r="AU42" s="176"/>
      <c r="AV42" s="176"/>
      <c r="AW42" s="176"/>
      <c r="AX42" s="176"/>
      <c r="AY42" s="176"/>
      <c r="AZ42" s="176"/>
      <c r="BA42" s="176"/>
      <c r="BB42" s="176"/>
      <c r="BC42" s="176"/>
      <c r="BD42" s="176"/>
      <c r="BE42" s="176"/>
      <c r="BF42" s="176"/>
      <c r="BG42" s="176"/>
      <c r="BH42" s="176"/>
      <c r="BI42" s="176"/>
      <c r="BJ42" s="176"/>
      <c r="BK42" s="176"/>
      <c r="BL42" s="176"/>
      <c r="BM42" s="176"/>
      <c r="BN42" s="176"/>
      <c r="BO42" s="176"/>
      <c r="BP42" s="176"/>
      <c r="BQ42" s="176"/>
      <c r="BR42" s="176"/>
      <c r="BS42" s="176"/>
      <c r="BT42" s="176"/>
      <c r="BU42" s="176"/>
      <c r="BV42" s="176"/>
      <c r="BW42" s="176"/>
      <c r="BX42" s="176"/>
      <c r="BY42" s="176"/>
      <c r="BZ42" s="176"/>
      <c r="CA42" s="176"/>
      <c r="CB42" s="176"/>
      <c r="CC42" s="176"/>
      <c r="CD42" s="176"/>
      <c r="CE42" s="176"/>
      <c r="CF42" s="176"/>
      <c r="CG42" s="176"/>
      <c r="CH42" s="176"/>
      <c r="CI42" s="176"/>
      <c r="CJ42" s="176"/>
      <c r="CK42" s="176"/>
      <c r="CL42" s="177"/>
      <c r="CM42" s="177"/>
    </row>
    <row r="43" customFormat="false" ht="12.75" hidden="false" customHeight="false" outlineLevel="0" collapsed="false">
      <c r="A43" s="169" t="s">
        <v>42</v>
      </c>
      <c r="B43" s="96"/>
      <c r="C43" s="170" t="s">
        <v>93</v>
      </c>
      <c r="D43" s="171" t="n">
        <v>8</v>
      </c>
      <c r="E43" s="172" t="s">
        <v>146</v>
      </c>
      <c r="F43" s="210" t="n">
        <f aca="false">SUM(H43:CK43)</f>
        <v>0</v>
      </c>
      <c r="G43" s="211"/>
      <c r="H43" s="212"/>
      <c r="I43" s="213"/>
      <c r="J43" s="213"/>
      <c r="K43" s="213"/>
      <c r="L43" s="213"/>
      <c r="M43" s="213"/>
      <c r="N43" s="213"/>
      <c r="O43" s="213"/>
      <c r="P43" s="213"/>
      <c r="Q43" s="213"/>
      <c r="R43" s="213"/>
      <c r="S43" s="213"/>
      <c r="T43" s="213"/>
      <c r="U43" s="213"/>
      <c r="V43" s="213"/>
      <c r="W43" s="213"/>
      <c r="X43" s="213"/>
      <c r="Y43" s="213"/>
      <c r="Z43" s="213"/>
      <c r="AA43" s="213"/>
      <c r="AB43" s="213"/>
      <c r="AC43" s="213"/>
      <c r="AD43" s="213"/>
      <c r="AE43" s="213"/>
      <c r="AF43" s="213"/>
      <c r="AG43" s="213"/>
      <c r="AH43" s="213"/>
      <c r="AI43" s="213"/>
      <c r="AJ43" s="213"/>
      <c r="AK43" s="213"/>
      <c r="AL43" s="213"/>
      <c r="AM43" s="213"/>
      <c r="AN43" s="213"/>
      <c r="AO43" s="213"/>
      <c r="AP43" s="213"/>
      <c r="AQ43" s="213"/>
      <c r="AR43" s="213"/>
      <c r="AS43" s="213"/>
      <c r="AT43" s="213"/>
      <c r="AU43" s="213"/>
      <c r="AV43" s="213"/>
      <c r="AW43" s="213"/>
      <c r="AX43" s="213"/>
      <c r="AY43" s="213"/>
      <c r="AZ43" s="213"/>
      <c r="BA43" s="213"/>
      <c r="BB43" s="213"/>
      <c r="BC43" s="213"/>
      <c r="BD43" s="213"/>
      <c r="BE43" s="213"/>
      <c r="BF43" s="213"/>
      <c r="BG43" s="213"/>
      <c r="BH43" s="213"/>
      <c r="BI43" s="213"/>
      <c r="BJ43" s="213"/>
      <c r="BK43" s="213"/>
      <c r="BL43" s="213"/>
      <c r="BM43" s="213"/>
      <c r="BN43" s="213"/>
      <c r="BO43" s="213"/>
      <c r="BP43" s="213"/>
      <c r="BQ43" s="213"/>
      <c r="BR43" s="213"/>
      <c r="BS43" s="213"/>
      <c r="BT43" s="213"/>
      <c r="BU43" s="213"/>
      <c r="BV43" s="213"/>
      <c r="BW43" s="213"/>
      <c r="BX43" s="213"/>
      <c r="BY43" s="213"/>
      <c r="BZ43" s="213"/>
      <c r="CA43" s="213"/>
      <c r="CB43" s="213"/>
      <c r="CC43" s="213"/>
      <c r="CD43" s="213"/>
      <c r="CE43" s="213"/>
      <c r="CF43" s="213"/>
      <c r="CG43" s="213"/>
      <c r="CH43" s="213"/>
      <c r="CI43" s="213"/>
      <c r="CJ43" s="213"/>
      <c r="CK43" s="213"/>
      <c r="CL43" s="177"/>
      <c r="CM43" s="177"/>
    </row>
    <row r="44" customFormat="false" ht="12.75" hidden="false" customHeight="false" outlineLevel="0" collapsed="false">
      <c r="A44" s="169" t="s">
        <v>42</v>
      </c>
      <c r="B44" s="96"/>
      <c r="C44" s="170" t="s">
        <v>93</v>
      </c>
      <c r="D44" s="171" t="n">
        <v>9</v>
      </c>
      <c r="E44" s="172" t="s">
        <v>146</v>
      </c>
      <c r="F44" s="173" t="n">
        <f aca="false">SUM(H44:CK44)</f>
        <v>0</v>
      </c>
      <c r="G44" s="174"/>
      <c r="H44" s="175"/>
      <c r="I44" s="176"/>
      <c r="J44" s="176"/>
      <c r="K44" s="176"/>
      <c r="L44" s="176"/>
      <c r="M44" s="176"/>
      <c r="N44" s="176"/>
      <c r="O44" s="176"/>
      <c r="P44" s="176"/>
      <c r="Q44" s="176"/>
      <c r="R44" s="176"/>
      <c r="S44" s="176"/>
      <c r="T44" s="176"/>
      <c r="U44" s="176"/>
      <c r="V44" s="176"/>
      <c r="W44" s="176"/>
      <c r="X44" s="176"/>
      <c r="Y44" s="176"/>
      <c r="Z44" s="176"/>
      <c r="AA44" s="176"/>
      <c r="AB44" s="176"/>
      <c r="AC44" s="176"/>
      <c r="AD44" s="176"/>
      <c r="AE44" s="176"/>
      <c r="AF44" s="176"/>
      <c r="AG44" s="176"/>
      <c r="AH44" s="176"/>
      <c r="AI44" s="176"/>
      <c r="AJ44" s="176"/>
      <c r="AK44" s="176"/>
      <c r="AL44" s="176"/>
      <c r="AM44" s="176"/>
      <c r="AN44" s="176"/>
      <c r="AO44" s="176"/>
      <c r="AP44" s="176"/>
      <c r="AQ44" s="176"/>
      <c r="AR44" s="176"/>
      <c r="AS44" s="176"/>
      <c r="AT44" s="176"/>
      <c r="AU44" s="176"/>
      <c r="AV44" s="176"/>
      <c r="AW44" s="176"/>
      <c r="AX44" s="176"/>
      <c r="AY44" s="176"/>
      <c r="AZ44" s="176"/>
      <c r="BA44" s="176"/>
      <c r="BB44" s="176"/>
      <c r="BC44" s="176"/>
      <c r="BD44" s="176"/>
      <c r="BE44" s="176"/>
      <c r="BF44" s="176"/>
      <c r="BG44" s="176"/>
      <c r="BH44" s="176"/>
      <c r="BI44" s="176"/>
      <c r="BJ44" s="176"/>
      <c r="BK44" s="176"/>
      <c r="BL44" s="176"/>
      <c r="BM44" s="176"/>
      <c r="BN44" s="176"/>
      <c r="BO44" s="176"/>
      <c r="BP44" s="176"/>
      <c r="BQ44" s="176"/>
      <c r="BR44" s="176"/>
      <c r="BS44" s="176"/>
      <c r="BT44" s="176"/>
      <c r="BU44" s="176"/>
      <c r="BV44" s="176"/>
      <c r="BW44" s="176"/>
      <c r="BX44" s="176"/>
      <c r="BY44" s="176"/>
      <c r="BZ44" s="176"/>
      <c r="CA44" s="176"/>
      <c r="CB44" s="176"/>
      <c r="CC44" s="176"/>
      <c r="CD44" s="176"/>
      <c r="CE44" s="176"/>
      <c r="CF44" s="176"/>
      <c r="CG44" s="176"/>
      <c r="CH44" s="176"/>
      <c r="CI44" s="176"/>
      <c r="CJ44" s="176"/>
      <c r="CK44" s="176"/>
      <c r="CL44" s="177"/>
      <c r="CM44" s="177"/>
    </row>
    <row r="45" customFormat="false" ht="12.75" hidden="false" customHeight="false" outlineLevel="0" collapsed="false">
      <c r="A45" s="169" t="s">
        <v>42</v>
      </c>
      <c r="B45" s="96"/>
      <c r="C45" s="170" t="s">
        <v>93</v>
      </c>
      <c r="D45" s="171" t="n">
        <v>10</v>
      </c>
      <c r="E45" s="172" t="s">
        <v>146</v>
      </c>
      <c r="F45" s="210" t="n">
        <f aca="false">SUM(H45:CK45)</f>
        <v>0</v>
      </c>
      <c r="G45" s="211"/>
      <c r="H45" s="212"/>
      <c r="I45" s="213"/>
      <c r="J45" s="213"/>
      <c r="K45" s="213"/>
      <c r="L45" s="213"/>
      <c r="M45" s="213"/>
      <c r="N45" s="213"/>
      <c r="O45" s="213"/>
      <c r="P45" s="213"/>
      <c r="Q45" s="213"/>
      <c r="R45" s="213"/>
      <c r="S45" s="213"/>
      <c r="T45" s="213"/>
      <c r="U45" s="213"/>
      <c r="V45" s="213"/>
      <c r="W45" s="213"/>
      <c r="X45" s="213"/>
      <c r="Y45" s="213"/>
      <c r="Z45" s="213"/>
      <c r="AA45" s="213"/>
      <c r="AB45" s="213"/>
      <c r="AC45" s="213"/>
      <c r="AD45" s="213"/>
      <c r="AE45" s="213"/>
      <c r="AF45" s="213"/>
      <c r="AG45" s="213"/>
      <c r="AH45" s="213"/>
      <c r="AI45" s="213"/>
      <c r="AJ45" s="213"/>
      <c r="AK45" s="213"/>
      <c r="AL45" s="213"/>
      <c r="AM45" s="213"/>
      <c r="AN45" s="213"/>
      <c r="AO45" s="213"/>
      <c r="AP45" s="213"/>
      <c r="AQ45" s="213"/>
      <c r="AR45" s="213"/>
      <c r="AS45" s="213"/>
      <c r="AT45" s="213"/>
      <c r="AU45" s="213"/>
      <c r="AV45" s="213"/>
      <c r="AW45" s="213"/>
      <c r="AX45" s="213"/>
      <c r="AY45" s="213"/>
      <c r="AZ45" s="213"/>
      <c r="BA45" s="213"/>
      <c r="BB45" s="213"/>
      <c r="BC45" s="213"/>
      <c r="BD45" s="213"/>
      <c r="BE45" s="213"/>
      <c r="BF45" s="213"/>
      <c r="BG45" s="213"/>
      <c r="BH45" s="213"/>
      <c r="BI45" s="213"/>
      <c r="BJ45" s="213"/>
      <c r="BK45" s="213"/>
      <c r="BL45" s="213"/>
      <c r="BM45" s="213"/>
      <c r="BN45" s="213"/>
      <c r="BO45" s="213"/>
      <c r="BP45" s="213"/>
      <c r="BQ45" s="213"/>
      <c r="BR45" s="213"/>
      <c r="BS45" s="213"/>
      <c r="BT45" s="213"/>
      <c r="BU45" s="213"/>
      <c r="BV45" s="213"/>
      <c r="BW45" s="213"/>
      <c r="BX45" s="213"/>
      <c r="BY45" s="213"/>
      <c r="BZ45" s="213"/>
      <c r="CA45" s="213"/>
      <c r="CB45" s="213"/>
      <c r="CC45" s="213"/>
      <c r="CD45" s="213"/>
      <c r="CE45" s="213"/>
      <c r="CF45" s="213"/>
      <c r="CG45" s="213"/>
      <c r="CH45" s="213"/>
      <c r="CI45" s="213"/>
      <c r="CJ45" s="213"/>
      <c r="CK45" s="213"/>
      <c r="CL45" s="177"/>
      <c r="CM45" s="177"/>
    </row>
    <row r="46" customFormat="false" ht="12.75" hidden="false" customHeight="false" outlineLevel="0" collapsed="false">
      <c r="A46" s="169" t="s">
        <v>42</v>
      </c>
      <c r="B46" s="96"/>
      <c r="C46" s="170" t="s">
        <v>93</v>
      </c>
      <c r="D46" s="171" t="n">
        <v>11</v>
      </c>
      <c r="E46" s="172" t="s">
        <v>146</v>
      </c>
      <c r="F46" s="173" t="n">
        <f aca="false">SUM(H46:CK46)</f>
        <v>0</v>
      </c>
      <c r="G46" s="174"/>
      <c r="H46" s="175"/>
      <c r="I46" s="176"/>
      <c r="J46" s="176"/>
      <c r="K46" s="176"/>
      <c r="L46" s="176"/>
      <c r="M46" s="176"/>
      <c r="N46" s="176"/>
      <c r="O46" s="176"/>
      <c r="P46" s="176"/>
      <c r="Q46" s="176"/>
      <c r="R46" s="176"/>
      <c r="S46" s="176"/>
      <c r="T46" s="176"/>
      <c r="U46" s="176"/>
      <c r="V46" s="176"/>
      <c r="W46" s="176"/>
      <c r="X46" s="176"/>
      <c r="Y46" s="176"/>
      <c r="Z46" s="176"/>
      <c r="AA46" s="176"/>
      <c r="AB46" s="176"/>
      <c r="AC46" s="176"/>
      <c r="AD46" s="176"/>
      <c r="AE46" s="176"/>
      <c r="AF46" s="176"/>
      <c r="AG46" s="176"/>
      <c r="AH46" s="176"/>
      <c r="AI46" s="176"/>
      <c r="AJ46" s="176"/>
      <c r="AK46" s="176"/>
      <c r="AL46" s="176"/>
      <c r="AM46" s="176"/>
      <c r="AN46" s="176"/>
      <c r="AO46" s="176"/>
      <c r="AP46" s="176"/>
      <c r="AQ46" s="176"/>
      <c r="AR46" s="176"/>
      <c r="AS46" s="176"/>
      <c r="AT46" s="176"/>
      <c r="AU46" s="176"/>
      <c r="AV46" s="176"/>
      <c r="AW46" s="176"/>
      <c r="AX46" s="176"/>
      <c r="AY46" s="176"/>
      <c r="AZ46" s="176"/>
      <c r="BA46" s="176"/>
      <c r="BB46" s="176"/>
      <c r="BC46" s="176"/>
      <c r="BD46" s="176"/>
      <c r="BE46" s="176"/>
      <c r="BF46" s="176"/>
      <c r="BG46" s="176"/>
      <c r="BH46" s="176"/>
      <c r="BI46" s="176"/>
      <c r="BJ46" s="176"/>
      <c r="BK46" s="176"/>
      <c r="BL46" s="176"/>
      <c r="BM46" s="176"/>
      <c r="BN46" s="176"/>
      <c r="BO46" s="176"/>
      <c r="BP46" s="176"/>
      <c r="BQ46" s="176"/>
      <c r="BR46" s="176"/>
      <c r="BS46" s="176"/>
      <c r="BT46" s="176"/>
      <c r="BU46" s="176"/>
      <c r="BV46" s="176"/>
      <c r="BW46" s="176"/>
      <c r="BX46" s="176"/>
      <c r="BY46" s="176"/>
      <c r="BZ46" s="176"/>
      <c r="CA46" s="176"/>
      <c r="CB46" s="176"/>
      <c r="CC46" s="176"/>
      <c r="CD46" s="176"/>
      <c r="CE46" s="176"/>
      <c r="CF46" s="176"/>
      <c r="CG46" s="176"/>
      <c r="CH46" s="176"/>
      <c r="CI46" s="176"/>
      <c r="CJ46" s="176"/>
      <c r="CK46" s="176"/>
      <c r="CL46" s="177"/>
      <c r="CM46" s="177"/>
    </row>
    <row r="47" customFormat="false" ht="12.75" hidden="false" customHeight="false" outlineLevel="0" collapsed="false">
      <c r="A47" s="169" t="s">
        <v>42</v>
      </c>
      <c r="B47" s="96"/>
      <c r="C47" s="170" t="s">
        <v>93</v>
      </c>
      <c r="D47" s="171" t="n">
        <v>12</v>
      </c>
      <c r="E47" s="172" t="s">
        <v>146</v>
      </c>
      <c r="F47" s="178" t="n">
        <f aca="false">SUM(H47:CK47)</f>
        <v>0</v>
      </c>
      <c r="G47" s="179"/>
      <c r="H47" s="180"/>
      <c r="I47" s="181"/>
      <c r="J47" s="181"/>
      <c r="K47" s="181"/>
      <c r="L47" s="181"/>
      <c r="M47" s="181"/>
      <c r="N47" s="181"/>
      <c r="O47" s="181"/>
      <c r="P47" s="181"/>
      <c r="Q47" s="181"/>
      <c r="R47" s="181"/>
      <c r="S47" s="181"/>
      <c r="T47" s="181"/>
      <c r="U47" s="181"/>
      <c r="V47" s="181"/>
      <c r="W47" s="181"/>
      <c r="X47" s="181"/>
      <c r="Y47" s="181"/>
      <c r="Z47" s="181"/>
      <c r="AA47" s="181"/>
      <c r="AB47" s="181"/>
      <c r="AC47" s="181"/>
      <c r="AD47" s="181"/>
      <c r="AE47" s="181"/>
      <c r="AF47" s="181"/>
      <c r="AG47" s="181"/>
      <c r="AH47" s="181"/>
      <c r="AI47" s="181"/>
      <c r="AJ47" s="181"/>
      <c r="AK47" s="181"/>
      <c r="AL47" s="181"/>
      <c r="AM47" s="181"/>
      <c r="AN47" s="181"/>
      <c r="AO47" s="181"/>
      <c r="AP47" s="181"/>
      <c r="AQ47" s="181"/>
      <c r="AR47" s="181"/>
      <c r="AS47" s="181"/>
      <c r="AT47" s="181"/>
      <c r="AU47" s="181"/>
      <c r="AV47" s="181"/>
      <c r="AW47" s="181"/>
      <c r="AX47" s="181"/>
      <c r="AY47" s="181"/>
      <c r="AZ47" s="181"/>
      <c r="BA47" s="181"/>
      <c r="BB47" s="181"/>
      <c r="BC47" s="181"/>
      <c r="BD47" s="181"/>
      <c r="BE47" s="181"/>
      <c r="BF47" s="181"/>
      <c r="BG47" s="181"/>
      <c r="BH47" s="181"/>
      <c r="BI47" s="181"/>
      <c r="BJ47" s="181"/>
      <c r="BK47" s="181"/>
      <c r="BL47" s="181"/>
      <c r="BM47" s="181"/>
      <c r="BN47" s="181"/>
      <c r="BO47" s="181"/>
      <c r="BP47" s="181"/>
      <c r="BQ47" s="181"/>
      <c r="BR47" s="181"/>
      <c r="BS47" s="181"/>
      <c r="BT47" s="181"/>
      <c r="BU47" s="181"/>
      <c r="BV47" s="181"/>
      <c r="BW47" s="181"/>
      <c r="BX47" s="181"/>
      <c r="BY47" s="181"/>
      <c r="BZ47" s="181"/>
      <c r="CA47" s="181"/>
      <c r="CB47" s="181"/>
      <c r="CC47" s="181"/>
      <c r="CD47" s="181"/>
      <c r="CE47" s="181"/>
      <c r="CF47" s="181"/>
      <c r="CG47" s="181"/>
      <c r="CH47" s="181"/>
      <c r="CI47" s="181"/>
      <c r="CJ47" s="181"/>
      <c r="CK47" s="181"/>
      <c r="CL47" s="177"/>
      <c r="CM47" s="177"/>
    </row>
    <row r="48" customFormat="false" ht="12.75" hidden="false" customHeight="false" outlineLevel="0" collapsed="false">
      <c r="A48" s="169" t="s">
        <v>42</v>
      </c>
      <c r="B48" s="96"/>
      <c r="C48" s="170" t="s">
        <v>93</v>
      </c>
      <c r="D48" s="171" t="n">
        <v>13</v>
      </c>
      <c r="E48" s="172" t="s">
        <v>146</v>
      </c>
      <c r="F48" s="178" t="n">
        <f aca="false">SUM(H48:CK48)</f>
        <v>0</v>
      </c>
      <c r="G48" s="179" t="n">
        <f aca="false">SUM(F42:F48)</f>
        <v>0</v>
      </c>
      <c r="H48" s="180"/>
      <c r="I48" s="181"/>
      <c r="J48" s="181"/>
      <c r="K48" s="181"/>
      <c r="L48" s="181"/>
      <c r="M48" s="181"/>
      <c r="N48" s="181"/>
      <c r="O48" s="181"/>
      <c r="P48" s="181"/>
      <c r="Q48" s="181"/>
      <c r="R48" s="181"/>
      <c r="S48" s="181"/>
      <c r="T48" s="181"/>
      <c r="U48" s="181"/>
      <c r="V48" s="181"/>
      <c r="W48" s="181"/>
      <c r="X48" s="181"/>
      <c r="Y48" s="181"/>
      <c r="Z48" s="181"/>
      <c r="AA48" s="181"/>
      <c r="AB48" s="181"/>
      <c r="AC48" s="181"/>
      <c r="AD48" s="181"/>
      <c r="AE48" s="181"/>
      <c r="AF48" s="181"/>
      <c r="AG48" s="181"/>
      <c r="AH48" s="181"/>
      <c r="AI48" s="181"/>
      <c r="AJ48" s="181"/>
      <c r="AK48" s="181"/>
      <c r="AL48" s="181"/>
      <c r="AM48" s="181"/>
      <c r="AN48" s="181"/>
      <c r="AO48" s="181"/>
      <c r="AP48" s="181"/>
      <c r="AQ48" s="181"/>
      <c r="AR48" s="181"/>
      <c r="AS48" s="181"/>
      <c r="AT48" s="181"/>
      <c r="AU48" s="181"/>
      <c r="AV48" s="181"/>
      <c r="AW48" s="181"/>
      <c r="AX48" s="181"/>
      <c r="AY48" s="181"/>
      <c r="AZ48" s="181"/>
      <c r="BA48" s="181"/>
      <c r="BB48" s="181"/>
      <c r="BC48" s="181"/>
      <c r="BD48" s="181"/>
      <c r="BE48" s="181"/>
      <c r="BF48" s="181"/>
      <c r="BG48" s="181"/>
      <c r="BH48" s="181"/>
      <c r="BI48" s="181"/>
      <c r="BJ48" s="181"/>
      <c r="BK48" s="181"/>
      <c r="BL48" s="181"/>
      <c r="BM48" s="181"/>
      <c r="BN48" s="181"/>
      <c r="BO48" s="181"/>
      <c r="BP48" s="181"/>
      <c r="BQ48" s="181"/>
      <c r="BR48" s="181"/>
      <c r="BS48" s="181"/>
      <c r="BT48" s="181"/>
      <c r="BU48" s="181"/>
      <c r="BV48" s="181"/>
      <c r="BW48" s="181"/>
      <c r="BX48" s="181"/>
      <c r="BY48" s="181"/>
      <c r="BZ48" s="181"/>
      <c r="CA48" s="181"/>
      <c r="CB48" s="181"/>
      <c r="CC48" s="181"/>
      <c r="CD48" s="181"/>
      <c r="CE48" s="181"/>
      <c r="CF48" s="181"/>
      <c r="CG48" s="181"/>
      <c r="CH48" s="181"/>
      <c r="CI48" s="181"/>
      <c r="CJ48" s="181"/>
      <c r="CK48" s="181"/>
      <c r="CL48" s="177"/>
      <c r="CM48" s="177"/>
    </row>
    <row r="49" customFormat="false" ht="12.75" hidden="false" customHeight="false" outlineLevel="0" collapsed="false">
      <c r="A49" s="169" t="s">
        <v>42</v>
      </c>
      <c r="B49" s="96"/>
      <c r="C49" s="170" t="s">
        <v>93</v>
      </c>
      <c r="D49" s="171" t="n">
        <v>14</v>
      </c>
      <c r="E49" s="172" t="s">
        <v>147</v>
      </c>
      <c r="F49" s="173" t="n">
        <f aca="false">SUM(H49:CK49)</f>
        <v>7.75</v>
      </c>
      <c r="G49" s="174"/>
      <c r="H49" s="175"/>
      <c r="I49" s="176"/>
      <c r="J49" s="176"/>
      <c r="K49" s="176"/>
      <c r="L49" s="176"/>
      <c r="M49" s="176"/>
      <c r="N49" s="176"/>
      <c r="O49" s="176"/>
      <c r="P49" s="176"/>
      <c r="Q49" s="176"/>
      <c r="R49" s="176"/>
      <c r="S49" s="176"/>
      <c r="T49" s="176"/>
      <c r="U49" s="176"/>
      <c r="V49" s="176"/>
      <c r="W49" s="176"/>
      <c r="X49" s="176"/>
      <c r="Y49" s="176"/>
      <c r="Z49" s="176"/>
      <c r="AA49" s="176"/>
      <c r="AB49" s="176"/>
      <c r="AC49" s="176"/>
      <c r="AD49" s="176"/>
      <c r="AE49" s="176"/>
      <c r="AF49" s="176" t="n">
        <v>7</v>
      </c>
      <c r="AG49" s="176"/>
      <c r="AH49" s="176"/>
      <c r="AI49" s="176"/>
      <c r="AJ49" s="176"/>
      <c r="AK49" s="176"/>
      <c r="AL49" s="176"/>
      <c r="AM49" s="176" t="n">
        <v>0.75</v>
      </c>
      <c r="AN49" s="176"/>
      <c r="AO49" s="176"/>
      <c r="AP49" s="176"/>
      <c r="AQ49" s="176"/>
      <c r="AR49" s="176"/>
      <c r="AS49" s="176"/>
      <c r="AT49" s="176"/>
      <c r="AU49" s="176"/>
      <c r="AV49" s="176"/>
      <c r="AW49" s="176"/>
      <c r="AX49" s="176"/>
      <c r="AY49" s="176"/>
      <c r="AZ49" s="176"/>
      <c r="BA49" s="176"/>
      <c r="BB49" s="176"/>
      <c r="BC49" s="176"/>
      <c r="BD49" s="176"/>
      <c r="BE49" s="176"/>
      <c r="BF49" s="176"/>
      <c r="BG49" s="176"/>
      <c r="BH49" s="176"/>
      <c r="BI49" s="176"/>
      <c r="BJ49" s="176"/>
      <c r="BK49" s="176"/>
      <c r="BL49" s="176"/>
      <c r="BM49" s="176"/>
      <c r="BN49" s="176"/>
      <c r="BO49" s="176"/>
      <c r="BP49" s="176"/>
      <c r="BQ49" s="176"/>
      <c r="BR49" s="176"/>
      <c r="BS49" s="176"/>
      <c r="BT49" s="176"/>
      <c r="BU49" s="176"/>
      <c r="BV49" s="176"/>
      <c r="BW49" s="176"/>
      <c r="BX49" s="176"/>
      <c r="BY49" s="176"/>
      <c r="BZ49" s="176"/>
      <c r="CA49" s="176"/>
      <c r="CB49" s="176"/>
      <c r="CC49" s="176"/>
      <c r="CD49" s="176"/>
      <c r="CE49" s="176"/>
      <c r="CF49" s="176"/>
      <c r="CG49" s="176"/>
      <c r="CH49" s="176"/>
      <c r="CI49" s="176"/>
      <c r="CJ49" s="176"/>
      <c r="CK49" s="176"/>
      <c r="CL49" s="177"/>
      <c r="CM49" s="177"/>
    </row>
    <row r="50" customFormat="false" ht="12.75" hidden="false" customHeight="false" outlineLevel="0" collapsed="false">
      <c r="A50" s="169" t="s">
        <v>42</v>
      </c>
      <c r="B50" s="96"/>
      <c r="C50" s="170" t="s">
        <v>93</v>
      </c>
      <c r="D50" s="171" t="n">
        <v>15</v>
      </c>
      <c r="E50" s="172" t="s">
        <v>147</v>
      </c>
      <c r="F50" s="173" t="n">
        <f aca="false">SUM(H50:CK50)</f>
        <v>7.75</v>
      </c>
      <c r="G50" s="174"/>
      <c r="H50" s="175"/>
      <c r="I50" s="176"/>
      <c r="J50" s="176"/>
      <c r="K50" s="176"/>
      <c r="L50" s="176"/>
      <c r="M50" s="176"/>
      <c r="N50" s="176"/>
      <c r="O50" s="176"/>
      <c r="P50" s="176"/>
      <c r="Q50" s="176"/>
      <c r="R50" s="176"/>
      <c r="S50" s="176"/>
      <c r="T50" s="176"/>
      <c r="U50" s="176"/>
      <c r="V50" s="176"/>
      <c r="W50" s="176"/>
      <c r="X50" s="176"/>
      <c r="Y50" s="176"/>
      <c r="Z50" s="176"/>
      <c r="AA50" s="176"/>
      <c r="AB50" s="176"/>
      <c r="AC50" s="176"/>
      <c r="AD50" s="176"/>
      <c r="AE50" s="176" t="n">
        <v>2.75</v>
      </c>
      <c r="AF50" s="176" t="n">
        <v>2.75</v>
      </c>
      <c r="AG50" s="176"/>
      <c r="AH50" s="176"/>
      <c r="AI50" s="176"/>
      <c r="AJ50" s="176"/>
      <c r="AK50" s="176"/>
      <c r="AL50" s="176"/>
      <c r="AM50" s="176" t="n">
        <v>2</v>
      </c>
      <c r="AN50" s="176"/>
      <c r="AO50" s="176"/>
      <c r="AP50" s="176"/>
      <c r="AQ50" s="176"/>
      <c r="AR50" s="176" t="n">
        <v>0.25</v>
      </c>
      <c r="AS50" s="176"/>
      <c r="AT50" s="176"/>
      <c r="AU50" s="176"/>
      <c r="AV50" s="176"/>
      <c r="AW50" s="176"/>
      <c r="AX50" s="176"/>
      <c r="AY50" s="176"/>
      <c r="AZ50" s="176"/>
      <c r="BA50" s="176"/>
      <c r="BB50" s="176"/>
      <c r="BC50" s="176"/>
      <c r="BD50" s="176"/>
      <c r="BE50" s="176"/>
      <c r="BF50" s="176"/>
      <c r="BG50" s="176"/>
      <c r="BH50" s="176"/>
      <c r="BI50" s="176"/>
      <c r="BJ50" s="176"/>
      <c r="BK50" s="176"/>
      <c r="BL50" s="176"/>
      <c r="BM50" s="176"/>
      <c r="BN50" s="176"/>
      <c r="BO50" s="176"/>
      <c r="BP50" s="176"/>
      <c r="BQ50" s="176"/>
      <c r="BR50" s="176"/>
      <c r="BS50" s="176"/>
      <c r="BT50" s="176"/>
      <c r="BU50" s="176"/>
      <c r="BV50" s="176"/>
      <c r="BW50" s="176"/>
      <c r="BX50" s="176"/>
      <c r="BY50" s="176"/>
      <c r="BZ50" s="176"/>
      <c r="CA50" s="176"/>
      <c r="CB50" s="176"/>
      <c r="CC50" s="176"/>
      <c r="CD50" s="176"/>
      <c r="CE50" s="176"/>
      <c r="CF50" s="176"/>
      <c r="CG50" s="176"/>
      <c r="CH50" s="176"/>
      <c r="CI50" s="176"/>
      <c r="CJ50" s="176"/>
      <c r="CK50" s="176"/>
      <c r="CL50" s="177"/>
      <c r="CM50" s="177"/>
    </row>
    <row r="51" customFormat="false" ht="12.75" hidden="false" customHeight="false" outlineLevel="0" collapsed="false">
      <c r="A51" s="169" t="s">
        <v>42</v>
      </c>
      <c r="B51" s="96"/>
      <c r="C51" s="170" t="s">
        <v>93</v>
      </c>
      <c r="D51" s="171" t="n">
        <v>16</v>
      </c>
      <c r="E51" s="172" t="s">
        <v>147</v>
      </c>
      <c r="F51" s="173" t="n">
        <f aca="false">SUM(H51:CK51)</f>
        <v>7.75</v>
      </c>
      <c r="G51" s="174"/>
      <c r="H51" s="175"/>
      <c r="I51" s="176"/>
      <c r="J51" s="176"/>
      <c r="K51" s="176"/>
      <c r="L51" s="176"/>
      <c r="M51" s="176"/>
      <c r="N51" s="176"/>
      <c r="O51" s="176"/>
      <c r="P51" s="176"/>
      <c r="Q51" s="176"/>
      <c r="R51" s="176"/>
      <c r="S51" s="176"/>
      <c r="T51" s="176"/>
      <c r="U51" s="176"/>
      <c r="V51" s="176"/>
      <c r="W51" s="176"/>
      <c r="X51" s="176"/>
      <c r="Y51" s="176"/>
      <c r="Z51" s="176"/>
      <c r="AA51" s="176"/>
      <c r="AB51" s="176"/>
      <c r="AC51" s="176"/>
      <c r="AD51" s="176"/>
      <c r="AE51" s="176" t="n">
        <v>1</v>
      </c>
      <c r="AF51" s="176" t="n">
        <v>6.75</v>
      </c>
      <c r="AG51" s="176"/>
      <c r="AH51" s="176"/>
      <c r="AI51" s="176"/>
      <c r="AJ51" s="176"/>
      <c r="AK51" s="176"/>
      <c r="AL51" s="176"/>
      <c r="AM51" s="176"/>
      <c r="AN51" s="176"/>
      <c r="AO51" s="176"/>
      <c r="AP51" s="176"/>
      <c r="AQ51" s="176"/>
      <c r="AR51" s="176"/>
      <c r="AS51" s="176"/>
      <c r="AT51" s="176"/>
      <c r="AU51" s="176"/>
      <c r="AV51" s="176"/>
      <c r="AW51" s="176"/>
      <c r="AX51" s="176"/>
      <c r="AY51" s="176"/>
      <c r="AZ51" s="176"/>
      <c r="BA51" s="176"/>
      <c r="BB51" s="176"/>
      <c r="BC51" s="176"/>
      <c r="BD51" s="176"/>
      <c r="BE51" s="176"/>
      <c r="BF51" s="176"/>
      <c r="BG51" s="176"/>
      <c r="BH51" s="176"/>
      <c r="BI51" s="176"/>
      <c r="BJ51" s="176"/>
      <c r="BK51" s="176"/>
      <c r="BL51" s="176"/>
      <c r="BM51" s="176"/>
      <c r="BN51" s="176"/>
      <c r="BO51" s="176"/>
      <c r="BP51" s="176"/>
      <c r="BQ51" s="176"/>
      <c r="BR51" s="176"/>
      <c r="BS51" s="176"/>
      <c r="BT51" s="176"/>
      <c r="BU51" s="176"/>
      <c r="BV51" s="176"/>
      <c r="BW51" s="176"/>
      <c r="BX51" s="176"/>
      <c r="BY51" s="176"/>
      <c r="BZ51" s="176"/>
      <c r="CA51" s="176"/>
      <c r="CB51" s="176"/>
      <c r="CC51" s="176"/>
      <c r="CD51" s="176"/>
      <c r="CE51" s="176"/>
      <c r="CF51" s="176"/>
      <c r="CG51" s="176"/>
      <c r="CH51" s="176"/>
      <c r="CI51" s="176"/>
      <c r="CJ51" s="176"/>
      <c r="CK51" s="176"/>
      <c r="CL51" s="177"/>
      <c r="CM51" s="177"/>
    </row>
    <row r="52" customFormat="false" ht="12.75" hidden="false" customHeight="false" outlineLevel="0" collapsed="false">
      <c r="A52" s="169" t="s">
        <v>42</v>
      </c>
      <c r="B52" s="96"/>
      <c r="C52" s="170" t="s">
        <v>93</v>
      </c>
      <c r="D52" s="171" t="n">
        <v>17</v>
      </c>
      <c r="E52" s="172" t="s">
        <v>147</v>
      </c>
      <c r="F52" s="173" t="n">
        <f aca="false">SUM(H52:CK52)</f>
        <v>7.75</v>
      </c>
      <c r="G52" s="174"/>
      <c r="H52" s="175"/>
      <c r="I52" s="176"/>
      <c r="J52" s="176"/>
      <c r="K52" s="176"/>
      <c r="L52" s="176"/>
      <c r="M52" s="176"/>
      <c r="N52" s="176"/>
      <c r="O52" s="176"/>
      <c r="P52" s="176"/>
      <c r="Q52" s="176"/>
      <c r="R52" s="176"/>
      <c r="S52" s="176"/>
      <c r="T52" s="176"/>
      <c r="U52" s="176"/>
      <c r="V52" s="176" t="n">
        <v>4.5</v>
      </c>
      <c r="W52" s="176"/>
      <c r="X52" s="176"/>
      <c r="Y52" s="176"/>
      <c r="Z52" s="176"/>
      <c r="AA52" s="176"/>
      <c r="AB52" s="176"/>
      <c r="AC52" s="176"/>
      <c r="AD52" s="176"/>
      <c r="AE52" s="176" t="n">
        <v>2.25</v>
      </c>
      <c r="AF52" s="176" t="n">
        <v>1</v>
      </c>
      <c r="AG52" s="176"/>
      <c r="AH52" s="176"/>
      <c r="AI52" s="176"/>
      <c r="AJ52" s="176"/>
      <c r="AK52" s="176"/>
      <c r="AL52" s="176"/>
      <c r="AM52" s="176"/>
      <c r="AN52" s="176"/>
      <c r="AO52" s="176"/>
      <c r="AP52" s="176"/>
      <c r="AQ52" s="176"/>
      <c r="AR52" s="176"/>
      <c r="AS52" s="176"/>
      <c r="AT52" s="176"/>
      <c r="AU52" s="176"/>
      <c r="AV52" s="176"/>
      <c r="AW52" s="176"/>
      <c r="AX52" s="176"/>
      <c r="AY52" s="176"/>
      <c r="AZ52" s="176"/>
      <c r="BA52" s="176"/>
      <c r="BB52" s="176"/>
      <c r="BC52" s="176"/>
      <c r="BD52" s="176"/>
      <c r="BE52" s="176"/>
      <c r="BF52" s="176"/>
      <c r="BG52" s="176"/>
      <c r="BH52" s="176"/>
      <c r="BI52" s="176"/>
      <c r="BJ52" s="176"/>
      <c r="BK52" s="176"/>
      <c r="BL52" s="176"/>
      <c r="BM52" s="176"/>
      <c r="BN52" s="176"/>
      <c r="BO52" s="176"/>
      <c r="BP52" s="176"/>
      <c r="BQ52" s="176"/>
      <c r="BR52" s="176"/>
      <c r="BS52" s="176"/>
      <c r="BT52" s="176"/>
      <c r="BU52" s="176"/>
      <c r="BV52" s="176"/>
      <c r="BW52" s="176"/>
      <c r="BX52" s="176"/>
      <c r="BY52" s="176"/>
      <c r="BZ52" s="176"/>
      <c r="CA52" s="176"/>
      <c r="CB52" s="176"/>
      <c r="CC52" s="176"/>
      <c r="CD52" s="176"/>
      <c r="CE52" s="176"/>
      <c r="CF52" s="176"/>
      <c r="CG52" s="176"/>
      <c r="CH52" s="176"/>
      <c r="CI52" s="176"/>
      <c r="CJ52" s="176"/>
      <c r="CK52" s="176"/>
      <c r="CL52" s="177"/>
      <c r="CM52" s="177"/>
    </row>
    <row r="53" customFormat="false" ht="12.75" hidden="false" customHeight="false" outlineLevel="0" collapsed="false">
      <c r="A53" s="169" t="s">
        <v>42</v>
      </c>
      <c r="B53" s="96"/>
      <c r="C53" s="170" t="s">
        <v>93</v>
      </c>
      <c r="D53" s="171" t="n">
        <v>18</v>
      </c>
      <c r="E53" s="172" t="s">
        <v>147</v>
      </c>
      <c r="F53" s="173" t="n">
        <f aca="false">SUM(H53:CK53)</f>
        <v>7</v>
      </c>
      <c r="G53" s="174"/>
      <c r="H53" s="175"/>
      <c r="I53" s="176"/>
      <c r="J53" s="176"/>
      <c r="K53" s="176"/>
      <c r="L53" s="176"/>
      <c r="M53" s="176"/>
      <c r="N53" s="176"/>
      <c r="O53" s="176"/>
      <c r="P53" s="176"/>
      <c r="Q53" s="176"/>
      <c r="R53" s="176"/>
      <c r="S53" s="176"/>
      <c r="T53" s="176"/>
      <c r="U53" s="176"/>
      <c r="V53" s="176"/>
      <c r="W53" s="176"/>
      <c r="X53" s="176"/>
      <c r="Y53" s="176"/>
      <c r="Z53" s="176"/>
      <c r="AA53" s="176"/>
      <c r="AB53" s="176"/>
      <c r="AC53" s="176"/>
      <c r="AD53" s="176"/>
      <c r="AE53" s="176" t="n">
        <v>7</v>
      </c>
      <c r="AF53" s="176"/>
      <c r="AG53" s="176"/>
      <c r="AH53" s="176"/>
      <c r="AI53" s="176"/>
      <c r="AJ53" s="176"/>
      <c r="AK53" s="176"/>
      <c r="AL53" s="176"/>
      <c r="AM53" s="176"/>
      <c r="AN53" s="176"/>
      <c r="AO53" s="176"/>
      <c r="AP53" s="176"/>
      <c r="AQ53" s="176"/>
      <c r="AR53" s="176"/>
      <c r="AS53" s="176"/>
      <c r="AT53" s="176"/>
      <c r="AU53" s="176"/>
      <c r="AV53" s="176"/>
      <c r="AW53" s="176"/>
      <c r="AX53" s="176"/>
      <c r="AY53" s="176"/>
      <c r="AZ53" s="176"/>
      <c r="BA53" s="176"/>
      <c r="BB53" s="176"/>
      <c r="BC53" s="176"/>
      <c r="BD53" s="176"/>
      <c r="BE53" s="176"/>
      <c r="BF53" s="176"/>
      <c r="BG53" s="176"/>
      <c r="BH53" s="176"/>
      <c r="BI53" s="176"/>
      <c r="BJ53" s="176"/>
      <c r="BK53" s="176"/>
      <c r="BL53" s="176"/>
      <c r="BM53" s="176"/>
      <c r="BN53" s="176"/>
      <c r="BO53" s="176"/>
      <c r="BP53" s="176"/>
      <c r="BQ53" s="176"/>
      <c r="BR53" s="176"/>
      <c r="BS53" s="176"/>
      <c r="BT53" s="176"/>
      <c r="BU53" s="176"/>
      <c r="BV53" s="176"/>
      <c r="BW53" s="176"/>
      <c r="BX53" s="176"/>
      <c r="BY53" s="176"/>
      <c r="BZ53" s="176"/>
      <c r="CA53" s="176"/>
      <c r="CB53" s="176"/>
      <c r="CC53" s="176"/>
      <c r="CD53" s="176"/>
      <c r="CE53" s="176"/>
      <c r="CF53" s="176"/>
      <c r="CG53" s="176"/>
      <c r="CH53" s="176"/>
      <c r="CI53" s="176"/>
      <c r="CJ53" s="176"/>
      <c r="CK53" s="176"/>
      <c r="CL53" s="177"/>
      <c r="CM53" s="177"/>
    </row>
    <row r="54" customFormat="false" ht="12.75" hidden="false" customHeight="false" outlineLevel="0" collapsed="false">
      <c r="A54" s="169" t="s">
        <v>42</v>
      </c>
      <c r="B54" s="96"/>
      <c r="C54" s="170" t="s">
        <v>93</v>
      </c>
      <c r="D54" s="171" t="n">
        <v>19</v>
      </c>
      <c r="E54" s="172" t="s">
        <v>147</v>
      </c>
      <c r="F54" s="178" t="n">
        <f aca="false">SUM(H54:CK54)</f>
        <v>0</v>
      </c>
      <c r="G54" s="179"/>
      <c r="H54" s="180"/>
      <c r="I54" s="181"/>
      <c r="J54" s="181"/>
      <c r="K54" s="181"/>
      <c r="L54" s="181"/>
      <c r="M54" s="181"/>
      <c r="N54" s="181"/>
      <c r="O54" s="181"/>
      <c r="P54" s="181"/>
      <c r="Q54" s="181"/>
      <c r="R54" s="181"/>
      <c r="S54" s="181"/>
      <c r="T54" s="181"/>
      <c r="U54" s="181"/>
      <c r="V54" s="181"/>
      <c r="W54" s="181"/>
      <c r="X54" s="181"/>
      <c r="Y54" s="181"/>
      <c r="Z54" s="181"/>
      <c r="AA54" s="181"/>
      <c r="AB54" s="181"/>
      <c r="AC54" s="181"/>
      <c r="AD54" s="181"/>
      <c r="AE54" s="181"/>
      <c r="AF54" s="181"/>
      <c r="AG54" s="181"/>
      <c r="AH54" s="181"/>
      <c r="AI54" s="181"/>
      <c r="AJ54" s="181"/>
      <c r="AK54" s="181"/>
      <c r="AL54" s="181"/>
      <c r="AM54" s="181"/>
      <c r="AN54" s="181"/>
      <c r="AO54" s="181"/>
      <c r="AP54" s="181"/>
      <c r="AQ54" s="181"/>
      <c r="AR54" s="181"/>
      <c r="AS54" s="181"/>
      <c r="AT54" s="181"/>
      <c r="AU54" s="181"/>
      <c r="AV54" s="181"/>
      <c r="AW54" s="181"/>
      <c r="AX54" s="181"/>
      <c r="AY54" s="181"/>
      <c r="AZ54" s="181"/>
      <c r="BA54" s="181"/>
      <c r="BB54" s="181"/>
      <c r="BC54" s="181"/>
      <c r="BD54" s="181"/>
      <c r="BE54" s="181"/>
      <c r="BF54" s="181"/>
      <c r="BG54" s="181"/>
      <c r="BH54" s="181"/>
      <c r="BI54" s="181"/>
      <c r="BJ54" s="181"/>
      <c r="BK54" s="181"/>
      <c r="BL54" s="181"/>
      <c r="BM54" s="181"/>
      <c r="BN54" s="181"/>
      <c r="BO54" s="181"/>
      <c r="BP54" s="181"/>
      <c r="BQ54" s="181"/>
      <c r="BR54" s="181"/>
      <c r="BS54" s="181"/>
      <c r="BT54" s="181"/>
      <c r="BU54" s="181"/>
      <c r="BV54" s="181"/>
      <c r="BW54" s="181"/>
      <c r="BX54" s="181"/>
      <c r="BY54" s="181"/>
      <c r="BZ54" s="181"/>
      <c r="CA54" s="181"/>
      <c r="CB54" s="181"/>
      <c r="CC54" s="181"/>
      <c r="CD54" s="181"/>
      <c r="CE54" s="181"/>
      <c r="CF54" s="181"/>
      <c r="CG54" s="181"/>
      <c r="CH54" s="181"/>
      <c r="CI54" s="181"/>
      <c r="CJ54" s="181"/>
      <c r="CK54" s="181"/>
      <c r="CL54" s="177"/>
      <c r="CM54" s="177"/>
    </row>
    <row r="55" customFormat="false" ht="12.75" hidden="false" customHeight="false" outlineLevel="0" collapsed="false">
      <c r="A55" s="169" t="s">
        <v>42</v>
      </c>
      <c r="B55" s="96"/>
      <c r="C55" s="170" t="s">
        <v>93</v>
      </c>
      <c r="D55" s="171" t="n">
        <v>20</v>
      </c>
      <c r="E55" s="172" t="s">
        <v>147</v>
      </c>
      <c r="F55" s="178" t="n">
        <f aca="false">SUM(H55:CK55)</f>
        <v>0</v>
      </c>
      <c r="G55" s="179" t="n">
        <f aca="false">SUM(F49:F55)</f>
        <v>38</v>
      </c>
      <c r="H55" s="180"/>
      <c r="I55" s="181"/>
      <c r="J55" s="181"/>
      <c r="K55" s="181"/>
      <c r="L55" s="181"/>
      <c r="M55" s="181"/>
      <c r="N55" s="181"/>
      <c r="O55" s="181"/>
      <c r="P55" s="181"/>
      <c r="Q55" s="181"/>
      <c r="R55" s="181"/>
      <c r="S55" s="181"/>
      <c r="T55" s="181"/>
      <c r="U55" s="181"/>
      <c r="V55" s="181"/>
      <c r="W55" s="181"/>
      <c r="X55" s="181"/>
      <c r="Y55" s="181"/>
      <c r="Z55" s="181"/>
      <c r="AA55" s="181"/>
      <c r="AB55" s="181"/>
      <c r="AC55" s="181"/>
      <c r="AD55" s="181"/>
      <c r="AE55" s="181"/>
      <c r="AF55" s="181"/>
      <c r="AG55" s="181"/>
      <c r="AH55" s="181"/>
      <c r="AI55" s="181"/>
      <c r="AJ55" s="181"/>
      <c r="AK55" s="181"/>
      <c r="AL55" s="181"/>
      <c r="AM55" s="181"/>
      <c r="AN55" s="181"/>
      <c r="AO55" s="181"/>
      <c r="AP55" s="181"/>
      <c r="AQ55" s="181"/>
      <c r="AR55" s="181"/>
      <c r="AS55" s="181"/>
      <c r="AT55" s="181"/>
      <c r="AU55" s="181"/>
      <c r="AV55" s="181"/>
      <c r="AW55" s="181"/>
      <c r="AX55" s="181"/>
      <c r="AY55" s="181"/>
      <c r="AZ55" s="181"/>
      <c r="BA55" s="181"/>
      <c r="BB55" s="181"/>
      <c r="BC55" s="181"/>
      <c r="BD55" s="181"/>
      <c r="BE55" s="181"/>
      <c r="BF55" s="181"/>
      <c r="BG55" s="181"/>
      <c r="BH55" s="181"/>
      <c r="BI55" s="181"/>
      <c r="BJ55" s="181"/>
      <c r="BK55" s="181"/>
      <c r="BL55" s="181"/>
      <c r="BM55" s="181"/>
      <c r="BN55" s="181"/>
      <c r="BO55" s="181"/>
      <c r="BP55" s="181"/>
      <c r="BQ55" s="181"/>
      <c r="BR55" s="181"/>
      <c r="BS55" s="181"/>
      <c r="BT55" s="181"/>
      <c r="BU55" s="181"/>
      <c r="BV55" s="181"/>
      <c r="BW55" s="181"/>
      <c r="BX55" s="181"/>
      <c r="BY55" s="181"/>
      <c r="BZ55" s="181"/>
      <c r="CA55" s="181"/>
      <c r="CB55" s="181"/>
      <c r="CC55" s="181"/>
      <c r="CD55" s="181"/>
      <c r="CE55" s="181"/>
      <c r="CF55" s="181"/>
      <c r="CG55" s="181"/>
      <c r="CH55" s="181"/>
      <c r="CI55" s="181"/>
      <c r="CJ55" s="181"/>
      <c r="CK55" s="181"/>
      <c r="CL55" s="177"/>
      <c r="CM55" s="177"/>
    </row>
    <row r="56" customFormat="false" ht="12.75" hidden="false" customHeight="false" outlineLevel="0" collapsed="false">
      <c r="A56" s="169" t="s">
        <v>42</v>
      </c>
      <c r="B56" s="96"/>
      <c r="C56" s="170" t="s">
        <v>93</v>
      </c>
      <c r="D56" s="171" t="n">
        <v>21</v>
      </c>
      <c r="E56" s="172" t="s">
        <v>148</v>
      </c>
      <c r="F56" s="173" t="n">
        <f aca="false">SUM(H56:CK56)</f>
        <v>0</v>
      </c>
      <c r="G56" s="174"/>
      <c r="H56" s="175"/>
      <c r="I56" s="176"/>
      <c r="J56" s="176"/>
      <c r="K56" s="176"/>
      <c r="L56" s="176"/>
      <c r="M56" s="176"/>
      <c r="N56" s="176"/>
      <c r="O56" s="176"/>
      <c r="P56" s="176"/>
      <c r="Q56" s="176"/>
      <c r="R56" s="176"/>
      <c r="S56" s="176"/>
      <c r="T56" s="176"/>
      <c r="U56" s="176"/>
      <c r="V56" s="176"/>
      <c r="W56" s="176"/>
      <c r="X56" s="176"/>
      <c r="Y56" s="176"/>
      <c r="Z56" s="176"/>
      <c r="AA56" s="176"/>
      <c r="AB56" s="176"/>
      <c r="AC56" s="176"/>
      <c r="AD56" s="176"/>
      <c r="AE56" s="176"/>
      <c r="AF56" s="176"/>
      <c r="AG56" s="176"/>
      <c r="AH56" s="176"/>
      <c r="AI56" s="176"/>
      <c r="AJ56" s="176"/>
      <c r="AK56" s="176"/>
      <c r="AL56" s="176"/>
      <c r="AM56" s="176"/>
      <c r="AN56" s="176"/>
      <c r="AO56" s="176"/>
      <c r="AP56" s="176"/>
      <c r="AQ56" s="176"/>
      <c r="AR56" s="176"/>
      <c r="AS56" s="176"/>
      <c r="AT56" s="176"/>
      <c r="AU56" s="176"/>
      <c r="AV56" s="176"/>
      <c r="AW56" s="176"/>
      <c r="AX56" s="176"/>
      <c r="AY56" s="176"/>
      <c r="AZ56" s="176"/>
      <c r="BA56" s="176"/>
      <c r="BB56" s="176"/>
      <c r="BC56" s="176"/>
      <c r="BD56" s="176"/>
      <c r="BE56" s="176"/>
      <c r="BF56" s="176"/>
      <c r="BG56" s="176"/>
      <c r="BH56" s="176"/>
      <c r="BI56" s="176"/>
      <c r="BJ56" s="176"/>
      <c r="BK56" s="176"/>
      <c r="BL56" s="176"/>
      <c r="BM56" s="176"/>
      <c r="BN56" s="176"/>
      <c r="BO56" s="176"/>
      <c r="BP56" s="176"/>
      <c r="BQ56" s="176"/>
      <c r="BR56" s="176"/>
      <c r="BS56" s="176"/>
      <c r="BT56" s="176"/>
      <c r="BU56" s="176"/>
      <c r="BV56" s="176"/>
      <c r="BW56" s="176"/>
      <c r="BX56" s="176"/>
      <c r="BY56" s="176"/>
      <c r="BZ56" s="176"/>
      <c r="CA56" s="176"/>
      <c r="CB56" s="176"/>
      <c r="CC56" s="176"/>
      <c r="CD56" s="176"/>
      <c r="CE56" s="176"/>
      <c r="CF56" s="176"/>
      <c r="CG56" s="176"/>
      <c r="CH56" s="176"/>
      <c r="CI56" s="176"/>
      <c r="CJ56" s="176"/>
      <c r="CK56" s="176"/>
      <c r="CL56" s="177"/>
      <c r="CM56" s="177"/>
    </row>
    <row r="57" customFormat="false" ht="12.75" hidden="false" customHeight="false" outlineLevel="0" collapsed="false">
      <c r="A57" s="169" t="s">
        <v>42</v>
      </c>
      <c r="B57" s="96"/>
      <c r="C57" s="170" t="s">
        <v>93</v>
      </c>
      <c r="D57" s="171" t="n">
        <v>22</v>
      </c>
      <c r="E57" s="172" t="s">
        <v>148</v>
      </c>
      <c r="F57" s="173" t="n">
        <f aca="false">SUM(H57:CK57)</f>
        <v>7.75</v>
      </c>
      <c r="G57" s="174"/>
      <c r="H57" s="175"/>
      <c r="I57" s="176"/>
      <c r="J57" s="176"/>
      <c r="K57" s="176"/>
      <c r="L57" s="176"/>
      <c r="M57" s="176"/>
      <c r="N57" s="176"/>
      <c r="O57" s="176"/>
      <c r="P57" s="176"/>
      <c r="Q57" s="176"/>
      <c r="R57" s="176"/>
      <c r="S57" s="176"/>
      <c r="T57" s="176" t="n">
        <v>5</v>
      </c>
      <c r="U57" s="176"/>
      <c r="V57" s="176"/>
      <c r="W57" s="176"/>
      <c r="X57" s="176"/>
      <c r="Y57" s="176"/>
      <c r="Z57" s="176"/>
      <c r="AA57" s="176"/>
      <c r="AB57" s="176"/>
      <c r="AC57" s="176"/>
      <c r="AD57" s="176"/>
      <c r="AE57" s="176" t="n">
        <v>1.5</v>
      </c>
      <c r="AF57" s="176"/>
      <c r="AG57" s="176"/>
      <c r="AH57" s="176"/>
      <c r="AI57" s="176"/>
      <c r="AJ57" s="176"/>
      <c r="AK57" s="176"/>
      <c r="AL57" s="176"/>
      <c r="AM57" s="176"/>
      <c r="AN57" s="176"/>
      <c r="AO57" s="176"/>
      <c r="AP57" s="176"/>
      <c r="AQ57" s="176"/>
      <c r="AR57" s="176"/>
      <c r="AS57" s="176"/>
      <c r="AT57" s="176"/>
      <c r="AU57" s="176"/>
      <c r="AV57" s="176" t="n">
        <v>1.25</v>
      </c>
      <c r="AW57" s="176"/>
      <c r="AX57" s="176"/>
      <c r="AY57" s="176"/>
      <c r="AZ57" s="176"/>
      <c r="BA57" s="176"/>
      <c r="BB57" s="176"/>
      <c r="BC57" s="176"/>
      <c r="BD57" s="176"/>
      <c r="BE57" s="176"/>
      <c r="BF57" s="176"/>
      <c r="BG57" s="176"/>
      <c r="BH57" s="176"/>
      <c r="BI57" s="176"/>
      <c r="BJ57" s="176"/>
      <c r="BK57" s="176"/>
      <c r="BL57" s="176"/>
      <c r="BM57" s="176"/>
      <c r="BN57" s="176"/>
      <c r="BO57" s="176"/>
      <c r="BP57" s="176"/>
      <c r="BQ57" s="176"/>
      <c r="BR57" s="176"/>
      <c r="BS57" s="176"/>
      <c r="BT57" s="176"/>
      <c r="BU57" s="176"/>
      <c r="BV57" s="176"/>
      <c r="BW57" s="176"/>
      <c r="BX57" s="176"/>
      <c r="BY57" s="176"/>
      <c r="BZ57" s="176"/>
      <c r="CA57" s="176"/>
      <c r="CB57" s="176"/>
      <c r="CC57" s="176"/>
      <c r="CD57" s="176"/>
      <c r="CE57" s="176"/>
      <c r="CF57" s="176"/>
      <c r="CG57" s="176"/>
      <c r="CH57" s="176"/>
      <c r="CI57" s="176"/>
      <c r="CJ57" s="176"/>
      <c r="CK57" s="176"/>
      <c r="CL57" s="177"/>
      <c r="CM57" s="177"/>
    </row>
    <row r="58" customFormat="false" ht="12.75" hidden="false" customHeight="false" outlineLevel="0" collapsed="false">
      <c r="A58" s="169" t="s">
        <v>42</v>
      </c>
      <c r="B58" s="96"/>
      <c r="C58" s="170" t="s">
        <v>93</v>
      </c>
      <c r="D58" s="171" t="n">
        <v>23</v>
      </c>
      <c r="E58" s="172" t="s">
        <v>148</v>
      </c>
      <c r="F58" s="173" t="n">
        <f aca="false">SUM(H58:CK58)</f>
        <v>7.75</v>
      </c>
      <c r="G58" s="174"/>
      <c r="H58" s="175"/>
      <c r="I58" s="176"/>
      <c r="J58" s="176"/>
      <c r="K58" s="176"/>
      <c r="L58" s="176"/>
      <c r="M58" s="176"/>
      <c r="N58" s="176"/>
      <c r="O58" s="176"/>
      <c r="P58" s="176"/>
      <c r="Q58" s="176"/>
      <c r="R58" s="176"/>
      <c r="S58" s="176"/>
      <c r="T58" s="176" t="n">
        <v>4.5</v>
      </c>
      <c r="U58" s="176"/>
      <c r="V58" s="176"/>
      <c r="W58" s="176"/>
      <c r="X58" s="176"/>
      <c r="Y58" s="176"/>
      <c r="Z58" s="176"/>
      <c r="AA58" s="176"/>
      <c r="AB58" s="176"/>
      <c r="AC58" s="176"/>
      <c r="AD58" s="176"/>
      <c r="AE58" s="176"/>
      <c r="AF58" s="176"/>
      <c r="AG58" s="176"/>
      <c r="AH58" s="176"/>
      <c r="AI58" s="176"/>
      <c r="AJ58" s="176" t="n">
        <v>3.25</v>
      </c>
      <c r="AK58" s="176"/>
      <c r="AL58" s="176"/>
      <c r="AM58" s="176"/>
      <c r="AN58" s="176"/>
      <c r="AO58" s="176"/>
      <c r="AP58" s="176"/>
      <c r="AQ58" s="176"/>
      <c r="AR58" s="176"/>
      <c r="AS58" s="176"/>
      <c r="AT58" s="176"/>
      <c r="AU58" s="176"/>
      <c r="AV58" s="176"/>
      <c r="AW58" s="176"/>
      <c r="AX58" s="176"/>
      <c r="AY58" s="176"/>
      <c r="AZ58" s="176"/>
      <c r="BA58" s="176"/>
      <c r="BB58" s="176"/>
      <c r="BC58" s="176"/>
      <c r="BD58" s="176"/>
      <c r="BE58" s="176"/>
      <c r="BF58" s="176"/>
      <c r="BG58" s="176"/>
      <c r="BH58" s="176"/>
      <c r="BI58" s="176"/>
      <c r="BJ58" s="176"/>
      <c r="BK58" s="176"/>
      <c r="BL58" s="176"/>
      <c r="BM58" s="176"/>
      <c r="BN58" s="176"/>
      <c r="BO58" s="176"/>
      <c r="BP58" s="176"/>
      <c r="BQ58" s="176"/>
      <c r="BR58" s="176"/>
      <c r="BS58" s="176"/>
      <c r="BT58" s="176"/>
      <c r="BU58" s="176"/>
      <c r="BV58" s="176"/>
      <c r="BW58" s="176"/>
      <c r="BX58" s="176"/>
      <c r="BY58" s="176"/>
      <c r="BZ58" s="176"/>
      <c r="CA58" s="176"/>
      <c r="CB58" s="176"/>
      <c r="CC58" s="176"/>
      <c r="CD58" s="176"/>
      <c r="CE58" s="176"/>
      <c r="CF58" s="176"/>
      <c r="CG58" s="176"/>
      <c r="CH58" s="176"/>
      <c r="CI58" s="176"/>
      <c r="CJ58" s="176"/>
      <c r="CK58" s="176"/>
      <c r="CL58" s="177"/>
      <c r="CM58" s="177"/>
    </row>
    <row r="59" customFormat="false" ht="12.75" hidden="false" customHeight="false" outlineLevel="0" collapsed="false">
      <c r="A59" s="169" t="s">
        <v>42</v>
      </c>
      <c r="B59" s="96"/>
      <c r="C59" s="170" t="s">
        <v>93</v>
      </c>
      <c r="D59" s="171" t="n">
        <v>24</v>
      </c>
      <c r="E59" s="172" t="s">
        <v>148</v>
      </c>
      <c r="F59" s="173" t="n">
        <f aca="false">SUM(H59:CK59)</f>
        <v>7.75</v>
      </c>
      <c r="G59" s="174"/>
      <c r="H59" s="175"/>
      <c r="I59" s="176"/>
      <c r="J59" s="176"/>
      <c r="K59" s="176"/>
      <c r="L59" s="176"/>
      <c r="M59" s="176"/>
      <c r="N59" s="176"/>
      <c r="O59" s="176"/>
      <c r="P59" s="176"/>
      <c r="Q59" s="176"/>
      <c r="R59" s="176"/>
      <c r="S59" s="176"/>
      <c r="T59" s="176" t="n">
        <v>2.75</v>
      </c>
      <c r="U59" s="176"/>
      <c r="V59" s="176"/>
      <c r="W59" s="176"/>
      <c r="X59" s="176"/>
      <c r="Y59" s="176"/>
      <c r="Z59" s="176"/>
      <c r="AA59" s="176"/>
      <c r="AB59" s="176"/>
      <c r="AC59" s="176"/>
      <c r="AD59" s="176"/>
      <c r="AE59" s="176"/>
      <c r="AF59" s="176"/>
      <c r="AG59" s="176"/>
      <c r="AH59" s="176"/>
      <c r="AI59" s="176"/>
      <c r="AJ59" s="176" t="n">
        <v>3</v>
      </c>
      <c r="AK59" s="176" t="n">
        <v>2</v>
      </c>
      <c r="AL59" s="176"/>
      <c r="AM59" s="176"/>
      <c r="AN59" s="176"/>
      <c r="AO59" s="176"/>
      <c r="AP59" s="176"/>
      <c r="AQ59" s="176"/>
      <c r="AR59" s="176"/>
      <c r="AS59" s="176"/>
      <c r="AT59" s="176"/>
      <c r="AU59" s="176"/>
      <c r="AV59" s="176"/>
      <c r="AW59" s="176"/>
      <c r="AX59" s="176"/>
      <c r="AY59" s="176"/>
      <c r="AZ59" s="176"/>
      <c r="BA59" s="176"/>
      <c r="BB59" s="176"/>
      <c r="BC59" s="176"/>
      <c r="BD59" s="176"/>
      <c r="BE59" s="176"/>
      <c r="BF59" s="176"/>
      <c r="BG59" s="176"/>
      <c r="BH59" s="176"/>
      <c r="BI59" s="176"/>
      <c r="BJ59" s="176"/>
      <c r="BK59" s="176"/>
      <c r="BL59" s="176"/>
      <c r="BM59" s="176"/>
      <c r="BN59" s="176"/>
      <c r="BO59" s="176"/>
      <c r="BP59" s="176"/>
      <c r="BQ59" s="176"/>
      <c r="BR59" s="176"/>
      <c r="BS59" s="176"/>
      <c r="BT59" s="176"/>
      <c r="BU59" s="176"/>
      <c r="BV59" s="176"/>
      <c r="BW59" s="176"/>
      <c r="BX59" s="176"/>
      <c r="BY59" s="176"/>
      <c r="BZ59" s="176"/>
      <c r="CA59" s="176"/>
      <c r="CB59" s="176"/>
      <c r="CC59" s="176"/>
      <c r="CD59" s="176"/>
      <c r="CE59" s="176"/>
      <c r="CF59" s="176"/>
      <c r="CG59" s="176"/>
      <c r="CH59" s="176"/>
      <c r="CI59" s="176"/>
      <c r="CJ59" s="176"/>
      <c r="CK59" s="176"/>
      <c r="CL59" s="177"/>
      <c r="CM59" s="177"/>
    </row>
    <row r="60" customFormat="false" ht="12.75" hidden="false" customHeight="false" outlineLevel="0" collapsed="false">
      <c r="A60" s="169" t="s">
        <v>42</v>
      </c>
      <c r="B60" s="96"/>
      <c r="C60" s="170" t="s">
        <v>93</v>
      </c>
      <c r="D60" s="171" t="n">
        <v>25</v>
      </c>
      <c r="E60" s="172" t="s">
        <v>148</v>
      </c>
      <c r="F60" s="173" t="n">
        <f aca="false">SUM(H60:CK60)</f>
        <v>7</v>
      </c>
      <c r="G60" s="174"/>
      <c r="H60" s="175"/>
      <c r="I60" s="176"/>
      <c r="J60" s="176"/>
      <c r="K60" s="176"/>
      <c r="L60" s="176"/>
      <c r="M60" s="176"/>
      <c r="N60" s="176"/>
      <c r="O60" s="176"/>
      <c r="P60" s="176"/>
      <c r="Q60" s="176"/>
      <c r="R60" s="176"/>
      <c r="S60" s="176"/>
      <c r="T60" s="176" t="n">
        <v>6</v>
      </c>
      <c r="U60" s="176"/>
      <c r="V60" s="176"/>
      <c r="W60" s="176"/>
      <c r="X60" s="176"/>
      <c r="Y60" s="176"/>
      <c r="Z60" s="176"/>
      <c r="AA60" s="176"/>
      <c r="AB60" s="176"/>
      <c r="AC60" s="176"/>
      <c r="AD60" s="176"/>
      <c r="AE60" s="176"/>
      <c r="AF60" s="176"/>
      <c r="AG60" s="176"/>
      <c r="AH60" s="176"/>
      <c r="AI60" s="176"/>
      <c r="AJ60" s="176"/>
      <c r="AK60" s="176" t="n">
        <v>1</v>
      </c>
      <c r="AL60" s="176"/>
      <c r="AM60" s="176"/>
      <c r="AN60" s="176"/>
      <c r="AO60" s="176"/>
      <c r="AP60" s="176"/>
      <c r="AQ60" s="176"/>
      <c r="AR60" s="176"/>
      <c r="AS60" s="176"/>
      <c r="AT60" s="176"/>
      <c r="AU60" s="176"/>
      <c r="AV60" s="176"/>
      <c r="AW60" s="176"/>
      <c r="AX60" s="176"/>
      <c r="AY60" s="176"/>
      <c r="AZ60" s="176"/>
      <c r="BA60" s="176"/>
      <c r="BB60" s="176"/>
      <c r="BC60" s="176"/>
      <c r="BD60" s="176"/>
      <c r="BE60" s="176"/>
      <c r="BF60" s="176"/>
      <c r="BG60" s="176"/>
      <c r="BH60" s="176"/>
      <c r="BI60" s="176"/>
      <c r="BJ60" s="176"/>
      <c r="BK60" s="176"/>
      <c r="BL60" s="176"/>
      <c r="BM60" s="176"/>
      <c r="BN60" s="176"/>
      <c r="BO60" s="176"/>
      <c r="BP60" s="176"/>
      <c r="BQ60" s="176"/>
      <c r="BR60" s="176"/>
      <c r="BS60" s="176"/>
      <c r="BT60" s="176"/>
      <c r="BU60" s="176"/>
      <c r="BV60" s="176"/>
      <c r="BW60" s="176"/>
      <c r="BX60" s="176"/>
      <c r="BY60" s="176"/>
      <c r="BZ60" s="176"/>
      <c r="CA60" s="176"/>
      <c r="CB60" s="176"/>
      <c r="CC60" s="176"/>
      <c r="CD60" s="176"/>
      <c r="CE60" s="176"/>
      <c r="CF60" s="176"/>
      <c r="CG60" s="176"/>
      <c r="CH60" s="176"/>
      <c r="CI60" s="176"/>
      <c r="CJ60" s="176"/>
      <c r="CK60" s="176"/>
      <c r="CL60" s="177"/>
      <c r="CM60" s="177"/>
    </row>
    <row r="61" customFormat="false" ht="12.75" hidden="false" customHeight="false" outlineLevel="0" collapsed="false">
      <c r="A61" s="169" t="s">
        <v>42</v>
      </c>
      <c r="B61" s="96"/>
      <c r="C61" s="170" t="s">
        <v>93</v>
      </c>
      <c r="D61" s="171" t="n">
        <v>26</v>
      </c>
      <c r="E61" s="172" t="s">
        <v>148</v>
      </c>
      <c r="F61" s="178" t="n">
        <f aca="false">SUM(H61:CK61)</f>
        <v>0</v>
      </c>
      <c r="G61" s="179"/>
      <c r="H61" s="180"/>
      <c r="I61" s="181"/>
      <c r="J61" s="181"/>
      <c r="K61" s="181"/>
      <c r="L61" s="181"/>
      <c r="M61" s="181"/>
      <c r="N61" s="181"/>
      <c r="O61" s="181"/>
      <c r="P61" s="181"/>
      <c r="Q61" s="181"/>
      <c r="R61" s="181"/>
      <c r="S61" s="181"/>
      <c r="T61" s="181"/>
      <c r="U61" s="181"/>
      <c r="V61" s="181"/>
      <c r="W61" s="181"/>
      <c r="X61" s="181"/>
      <c r="Y61" s="181"/>
      <c r="Z61" s="181"/>
      <c r="AA61" s="181"/>
      <c r="AB61" s="181"/>
      <c r="AC61" s="181"/>
      <c r="AD61" s="181"/>
      <c r="AE61" s="181"/>
      <c r="AF61" s="181"/>
      <c r="AG61" s="181"/>
      <c r="AH61" s="181"/>
      <c r="AI61" s="181"/>
      <c r="AJ61" s="181"/>
      <c r="AK61" s="181"/>
      <c r="AL61" s="181"/>
      <c r="AM61" s="181"/>
      <c r="AN61" s="181"/>
      <c r="AO61" s="181"/>
      <c r="AP61" s="181"/>
      <c r="AQ61" s="181"/>
      <c r="AR61" s="181"/>
      <c r="AS61" s="181"/>
      <c r="AT61" s="181"/>
      <c r="AU61" s="181"/>
      <c r="AV61" s="181"/>
      <c r="AW61" s="181"/>
      <c r="AX61" s="181"/>
      <c r="AY61" s="181"/>
      <c r="AZ61" s="181"/>
      <c r="BA61" s="181"/>
      <c r="BB61" s="181"/>
      <c r="BC61" s="181"/>
      <c r="BD61" s="181"/>
      <c r="BE61" s="181"/>
      <c r="BF61" s="181"/>
      <c r="BG61" s="181"/>
      <c r="BH61" s="181"/>
      <c r="BI61" s="181"/>
      <c r="BJ61" s="181"/>
      <c r="BK61" s="181"/>
      <c r="BL61" s="181"/>
      <c r="BM61" s="181"/>
      <c r="BN61" s="181"/>
      <c r="BO61" s="181"/>
      <c r="BP61" s="181"/>
      <c r="BQ61" s="181"/>
      <c r="BR61" s="181"/>
      <c r="BS61" s="181"/>
      <c r="BT61" s="181"/>
      <c r="BU61" s="181"/>
      <c r="BV61" s="181"/>
      <c r="BW61" s="181"/>
      <c r="BX61" s="181"/>
      <c r="BY61" s="181"/>
      <c r="BZ61" s="181"/>
      <c r="CA61" s="181"/>
      <c r="CB61" s="181"/>
      <c r="CC61" s="181"/>
      <c r="CD61" s="181"/>
      <c r="CE61" s="181"/>
      <c r="CF61" s="181"/>
      <c r="CG61" s="181"/>
      <c r="CH61" s="181"/>
      <c r="CI61" s="181"/>
      <c r="CJ61" s="181"/>
      <c r="CK61" s="181"/>
      <c r="CL61" s="177"/>
      <c r="CM61" s="177"/>
    </row>
    <row r="62" customFormat="false" ht="12.75" hidden="false" customHeight="false" outlineLevel="0" collapsed="false">
      <c r="A62" s="169" t="s">
        <v>42</v>
      </c>
      <c r="B62" s="96"/>
      <c r="C62" s="170" t="s">
        <v>93</v>
      </c>
      <c r="D62" s="171" t="n">
        <v>27</v>
      </c>
      <c r="E62" s="172" t="s">
        <v>148</v>
      </c>
      <c r="F62" s="178" t="n">
        <f aca="false">SUM(H62:CK62)</f>
        <v>0</v>
      </c>
      <c r="G62" s="179" t="n">
        <f aca="false">SUM(F56:F62)</f>
        <v>30.25</v>
      </c>
      <c r="H62" s="180"/>
      <c r="I62" s="181"/>
      <c r="J62" s="181"/>
      <c r="K62" s="181"/>
      <c r="L62" s="181"/>
      <c r="M62" s="181"/>
      <c r="N62" s="181"/>
      <c r="O62" s="181"/>
      <c r="P62" s="181"/>
      <c r="Q62" s="181"/>
      <c r="R62" s="181"/>
      <c r="S62" s="181"/>
      <c r="T62" s="181"/>
      <c r="U62" s="181"/>
      <c r="V62" s="181"/>
      <c r="W62" s="181"/>
      <c r="X62" s="181"/>
      <c r="Y62" s="181"/>
      <c r="Z62" s="181"/>
      <c r="AA62" s="181"/>
      <c r="AB62" s="181"/>
      <c r="AC62" s="181"/>
      <c r="AD62" s="181"/>
      <c r="AE62" s="181"/>
      <c r="AF62" s="181"/>
      <c r="AG62" s="181"/>
      <c r="AH62" s="181"/>
      <c r="AI62" s="181"/>
      <c r="AJ62" s="181"/>
      <c r="AK62" s="181"/>
      <c r="AL62" s="181"/>
      <c r="AM62" s="181"/>
      <c r="AN62" s="181"/>
      <c r="AO62" s="181"/>
      <c r="AP62" s="181"/>
      <c r="AQ62" s="181"/>
      <c r="AR62" s="181"/>
      <c r="AS62" s="181"/>
      <c r="AT62" s="181"/>
      <c r="AU62" s="181"/>
      <c r="AV62" s="181"/>
      <c r="AW62" s="181"/>
      <c r="AX62" s="181"/>
      <c r="AY62" s="181"/>
      <c r="AZ62" s="181"/>
      <c r="BA62" s="181"/>
      <c r="BB62" s="181"/>
      <c r="BC62" s="181"/>
      <c r="BD62" s="181"/>
      <c r="BE62" s="181"/>
      <c r="BF62" s="181"/>
      <c r="BG62" s="181"/>
      <c r="BH62" s="181"/>
      <c r="BI62" s="181"/>
      <c r="BJ62" s="181"/>
      <c r="BK62" s="181"/>
      <c r="BL62" s="181"/>
      <c r="BM62" s="181"/>
      <c r="BN62" s="181"/>
      <c r="BO62" s="181"/>
      <c r="BP62" s="181"/>
      <c r="BQ62" s="181"/>
      <c r="BR62" s="181"/>
      <c r="BS62" s="181"/>
      <c r="BT62" s="181"/>
      <c r="BU62" s="181"/>
      <c r="BV62" s="181"/>
      <c r="BW62" s="181"/>
      <c r="BX62" s="181"/>
      <c r="BY62" s="181"/>
      <c r="BZ62" s="181"/>
      <c r="CA62" s="181"/>
      <c r="CB62" s="181"/>
      <c r="CC62" s="181"/>
      <c r="CD62" s="181"/>
      <c r="CE62" s="181"/>
      <c r="CF62" s="181"/>
      <c r="CG62" s="181"/>
      <c r="CH62" s="181"/>
      <c r="CI62" s="181"/>
      <c r="CJ62" s="181"/>
      <c r="CK62" s="181"/>
      <c r="CL62" s="177"/>
      <c r="CM62" s="177"/>
    </row>
    <row r="63" customFormat="false" ht="12.75" hidden="false" customHeight="false" outlineLevel="0" collapsed="false">
      <c r="A63" s="169" t="s">
        <v>42</v>
      </c>
      <c r="B63" s="96"/>
      <c r="C63" s="170" t="s">
        <v>93</v>
      </c>
      <c r="D63" s="171" t="n">
        <v>28</v>
      </c>
      <c r="E63" s="172" t="s">
        <v>149</v>
      </c>
      <c r="F63" s="173" t="n">
        <f aca="false">SUM(H63:CK63)</f>
        <v>7.75</v>
      </c>
      <c r="G63" s="174"/>
      <c r="H63" s="175"/>
      <c r="I63" s="176"/>
      <c r="J63" s="176"/>
      <c r="K63" s="176"/>
      <c r="L63" s="176"/>
      <c r="M63" s="176"/>
      <c r="N63" s="176"/>
      <c r="O63" s="176"/>
      <c r="P63" s="176"/>
      <c r="Q63" s="176"/>
      <c r="R63" s="176"/>
      <c r="S63" s="176"/>
      <c r="T63" s="176" t="n">
        <v>1.75</v>
      </c>
      <c r="U63" s="176"/>
      <c r="V63" s="176"/>
      <c r="W63" s="176"/>
      <c r="X63" s="176"/>
      <c r="Y63" s="176"/>
      <c r="Z63" s="176"/>
      <c r="AA63" s="176"/>
      <c r="AB63" s="176"/>
      <c r="AC63" s="176" t="n">
        <v>6</v>
      </c>
      <c r="AD63" s="176"/>
      <c r="AE63" s="176"/>
      <c r="AF63" s="176"/>
      <c r="AG63" s="176"/>
      <c r="AH63" s="176"/>
      <c r="AI63" s="176"/>
      <c r="AJ63" s="176"/>
      <c r="AK63" s="176"/>
      <c r="AL63" s="176"/>
      <c r="AM63" s="176"/>
      <c r="AN63" s="176"/>
      <c r="AO63" s="176"/>
      <c r="AP63" s="176"/>
      <c r="AQ63" s="176"/>
      <c r="AR63" s="176"/>
      <c r="AS63" s="176"/>
      <c r="AT63" s="176"/>
      <c r="AU63" s="176"/>
      <c r="AV63" s="176"/>
      <c r="AW63" s="176"/>
      <c r="AX63" s="176"/>
      <c r="AY63" s="176"/>
      <c r="AZ63" s="176"/>
      <c r="BA63" s="176"/>
      <c r="BB63" s="176"/>
      <c r="BC63" s="176"/>
      <c r="BD63" s="176"/>
      <c r="BE63" s="176"/>
      <c r="BF63" s="176"/>
      <c r="BG63" s="176"/>
      <c r="BH63" s="176"/>
      <c r="BI63" s="176"/>
      <c r="BJ63" s="176"/>
      <c r="BK63" s="176"/>
      <c r="BL63" s="176"/>
      <c r="BM63" s="176"/>
      <c r="BN63" s="176"/>
      <c r="BO63" s="176"/>
      <c r="BP63" s="176"/>
      <c r="BQ63" s="176"/>
      <c r="BR63" s="176"/>
      <c r="BS63" s="176"/>
      <c r="BT63" s="176"/>
      <c r="BU63" s="176"/>
      <c r="BV63" s="176"/>
      <c r="BW63" s="176"/>
      <c r="BX63" s="176"/>
      <c r="BY63" s="176"/>
      <c r="BZ63" s="176"/>
      <c r="CA63" s="176"/>
      <c r="CB63" s="176"/>
      <c r="CC63" s="176"/>
      <c r="CD63" s="176"/>
      <c r="CE63" s="176"/>
      <c r="CF63" s="176"/>
      <c r="CG63" s="176"/>
      <c r="CH63" s="176"/>
      <c r="CI63" s="176"/>
      <c r="CJ63" s="176"/>
      <c r="CK63" s="176"/>
      <c r="CL63" s="177"/>
      <c r="CM63" s="177"/>
    </row>
    <row r="64" customFormat="false" ht="12.75" hidden="false" customHeight="false" outlineLevel="0" collapsed="false">
      <c r="A64" s="169" t="s">
        <v>42</v>
      </c>
      <c r="B64" s="96"/>
      <c r="C64" s="170" t="s">
        <v>93</v>
      </c>
      <c r="D64" s="171" t="n">
        <v>29</v>
      </c>
      <c r="E64" s="172" t="s">
        <v>149</v>
      </c>
      <c r="F64" s="173" t="n">
        <f aca="false">SUM(H64:CK64)</f>
        <v>7.75</v>
      </c>
      <c r="G64" s="174"/>
      <c r="H64" s="175"/>
      <c r="I64" s="176"/>
      <c r="J64" s="176"/>
      <c r="K64" s="176"/>
      <c r="L64" s="176"/>
      <c r="M64" s="176"/>
      <c r="N64" s="176"/>
      <c r="O64" s="176"/>
      <c r="P64" s="176"/>
      <c r="Q64" s="176"/>
      <c r="R64" s="176"/>
      <c r="S64" s="176"/>
      <c r="T64" s="176" t="n">
        <v>1</v>
      </c>
      <c r="U64" s="176"/>
      <c r="V64" s="176"/>
      <c r="W64" s="176"/>
      <c r="X64" s="176"/>
      <c r="Y64" s="176"/>
      <c r="Z64" s="176"/>
      <c r="AA64" s="176"/>
      <c r="AB64" s="176"/>
      <c r="AC64" s="176" t="n">
        <v>5.75</v>
      </c>
      <c r="AD64" s="176"/>
      <c r="AE64" s="176"/>
      <c r="AF64" s="176"/>
      <c r="AG64" s="176"/>
      <c r="AH64" s="176"/>
      <c r="AI64" s="176"/>
      <c r="AJ64" s="176" t="n">
        <v>1</v>
      </c>
      <c r="AK64" s="176"/>
      <c r="AL64" s="176"/>
      <c r="AM64" s="176"/>
      <c r="AN64" s="176"/>
      <c r="AO64" s="176"/>
      <c r="AP64" s="176"/>
      <c r="AQ64" s="176"/>
      <c r="AR64" s="176"/>
      <c r="AS64" s="176"/>
      <c r="AT64" s="176"/>
      <c r="AU64" s="176"/>
      <c r="AV64" s="176"/>
      <c r="AW64" s="176"/>
      <c r="AX64" s="176"/>
      <c r="AY64" s="176"/>
      <c r="AZ64" s="176"/>
      <c r="BA64" s="176"/>
      <c r="BB64" s="176"/>
      <c r="BC64" s="176"/>
      <c r="BD64" s="176"/>
      <c r="BE64" s="176"/>
      <c r="BF64" s="176"/>
      <c r="BG64" s="176"/>
      <c r="BH64" s="176"/>
      <c r="BI64" s="176"/>
      <c r="BJ64" s="176"/>
      <c r="BK64" s="176"/>
      <c r="BL64" s="176"/>
      <c r="BM64" s="176"/>
      <c r="BN64" s="176"/>
      <c r="BO64" s="176"/>
      <c r="BP64" s="176"/>
      <c r="BQ64" s="176"/>
      <c r="BR64" s="176"/>
      <c r="BS64" s="176"/>
      <c r="BT64" s="176"/>
      <c r="BU64" s="176"/>
      <c r="BV64" s="176"/>
      <c r="BW64" s="176"/>
      <c r="BX64" s="176"/>
      <c r="BY64" s="176"/>
      <c r="BZ64" s="176"/>
      <c r="CA64" s="176"/>
      <c r="CB64" s="176"/>
      <c r="CC64" s="176"/>
      <c r="CD64" s="176"/>
      <c r="CE64" s="176"/>
      <c r="CF64" s="176"/>
      <c r="CG64" s="176"/>
      <c r="CH64" s="176"/>
      <c r="CI64" s="176"/>
      <c r="CJ64" s="176"/>
      <c r="CK64" s="176"/>
      <c r="CL64" s="177"/>
      <c r="CM64" s="177"/>
    </row>
    <row r="65" customFormat="false" ht="12.75" hidden="false" customHeight="false" outlineLevel="0" collapsed="false">
      <c r="A65" s="169" t="s">
        <v>42</v>
      </c>
      <c r="B65" s="96"/>
      <c r="C65" s="170" t="s">
        <v>93</v>
      </c>
      <c r="D65" s="171" t="n">
        <v>30</v>
      </c>
      <c r="E65" s="172" t="s">
        <v>149</v>
      </c>
      <c r="F65" s="173" t="n">
        <f aca="false">SUM(H65:CK65)</f>
        <v>7.75</v>
      </c>
      <c r="G65" s="174"/>
      <c r="H65" s="175"/>
      <c r="I65" s="176"/>
      <c r="J65" s="176"/>
      <c r="K65" s="176"/>
      <c r="L65" s="176"/>
      <c r="M65" s="176"/>
      <c r="N65" s="176"/>
      <c r="O65" s="176"/>
      <c r="P65" s="176"/>
      <c r="Q65" s="176"/>
      <c r="R65" s="176"/>
      <c r="S65" s="176"/>
      <c r="T65" s="176"/>
      <c r="U65" s="176"/>
      <c r="V65" s="176"/>
      <c r="W65" s="176"/>
      <c r="X65" s="176"/>
      <c r="Y65" s="176"/>
      <c r="Z65" s="176"/>
      <c r="AA65" s="176"/>
      <c r="AB65" s="176"/>
      <c r="AC65" s="176" t="n">
        <v>2.25</v>
      </c>
      <c r="AD65" s="176"/>
      <c r="AE65" s="176"/>
      <c r="AF65" s="176"/>
      <c r="AG65" s="176"/>
      <c r="AH65" s="176"/>
      <c r="AI65" s="176"/>
      <c r="AJ65" s="176"/>
      <c r="AK65" s="176"/>
      <c r="AL65" s="176"/>
      <c r="AM65" s="176"/>
      <c r="AN65" s="176"/>
      <c r="AO65" s="176"/>
      <c r="AP65" s="176"/>
      <c r="AQ65" s="176"/>
      <c r="AR65" s="176"/>
      <c r="AS65" s="176"/>
      <c r="AT65" s="176"/>
      <c r="AU65" s="176" t="n">
        <v>4.75</v>
      </c>
      <c r="AV65" s="176"/>
      <c r="AW65" s="176"/>
      <c r="AX65" s="176"/>
      <c r="AY65" s="176"/>
      <c r="AZ65" s="176"/>
      <c r="BA65" s="176"/>
      <c r="BB65" s="176"/>
      <c r="BC65" s="176"/>
      <c r="BD65" s="176" t="n">
        <v>0.75</v>
      </c>
      <c r="BE65" s="176"/>
      <c r="BF65" s="176"/>
      <c r="BG65" s="176"/>
      <c r="BH65" s="176"/>
      <c r="BI65" s="176"/>
      <c r="BJ65" s="176"/>
      <c r="BK65" s="176"/>
      <c r="BL65" s="176"/>
      <c r="BM65" s="176"/>
      <c r="BN65" s="176"/>
      <c r="BO65" s="176"/>
      <c r="BP65" s="176"/>
      <c r="BQ65" s="176"/>
      <c r="BR65" s="176"/>
      <c r="BS65" s="176"/>
      <c r="BT65" s="176"/>
      <c r="BU65" s="176"/>
      <c r="BV65" s="176"/>
      <c r="BW65" s="176"/>
      <c r="BX65" s="176"/>
      <c r="BY65" s="176"/>
      <c r="BZ65" s="176"/>
      <c r="CA65" s="176"/>
      <c r="CB65" s="176"/>
      <c r="CC65" s="176"/>
      <c r="CD65" s="176"/>
      <c r="CE65" s="176"/>
      <c r="CF65" s="176"/>
      <c r="CG65" s="176"/>
      <c r="CH65" s="176"/>
      <c r="CI65" s="176"/>
      <c r="CJ65" s="176"/>
      <c r="CK65" s="176"/>
      <c r="CL65" s="177"/>
      <c r="CM65" s="177"/>
    </row>
    <row r="66" customFormat="false" ht="13.5" hidden="false" customHeight="false" outlineLevel="0" collapsed="false">
      <c r="A66" s="169" t="s">
        <v>42</v>
      </c>
      <c r="B66" s="96"/>
      <c r="C66" s="170" t="s">
        <v>93</v>
      </c>
      <c r="D66" s="171" t="n">
        <v>31</v>
      </c>
      <c r="E66" s="172" t="s">
        <v>149</v>
      </c>
      <c r="F66" s="173" t="n">
        <f aca="false">SUM(H66:CK66)</f>
        <v>7.75</v>
      </c>
      <c r="G66" s="174"/>
      <c r="H66" s="175"/>
      <c r="I66" s="176"/>
      <c r="J66" s="176"/>
      <c r="K66" s="176"/>
      <c r="L66" s="176"/>
      <c r="M66" s="176"/>
      <c r="N66" s="176"/>
      <c r="O66" s="176"/>
      <c r="P66" s="176"/>
      <c r="Q66" s="176"/>
      <c r="R66" s="176"/>
      <c r="S66" s="176"/>
      <c r="T66" s="176" t="n">
        <v>2.75</v>
      </c>
      <c r="U66" s="176"/>
      <c r="V66" s="176"/>
      <c r="W66" s="176"/>
      <c r="X66" s="176"/>
      <c r="Y66" s="176"/>
      <c r="Z66" s="176"/>
      <c r="AA66" s="176"/>
      <c r="AB66" s="176"/>
      <c r="AC66" s="176"/>
      <c r="AD66" s="176"/>
      <c r="AE66" s="176"/>
      <c r="AF66" s="176"/>
      <c r="AG66" s="176"/>
      <c r="AH66" s="176"/>
      <c r="AI66" s="176"/>
      <c r="AJ66" s="176"/>
      <c r="AK66" s="176"/>
      <c r="AL66" s="176"/>
      <c r="AM66" s="176"/>
      <c r="AN66" s="176"/>
      <c r="AO66" s="176"/>
      <c r="AP66" s="176"/>
      <c r="AQ66" s="176"/>
      <c r="AR66" s="176"/>
      <c r="AS66" s="176"/>
      <c r="AT66" s="176"/>
      <c r="AU66" s="176" t="n">
        <v>5</v>
      </c>
      <c r="AV66" s="176"/>
      <c r="AW66" s="176"/>
      <c r="AX66" s="176"/>
      <c r="AY66" s="176"/>
      <c r="AZ66" s="176"/>
      <c r="BA66" s="176"/>
      <c r="BB66" s="176"/>
      <c r="BC66" s="176"/>
      <c r="BD66" s="176"/>
      <c r="BE66" s="176"/>
      <c r="BF66" s="176"/>
      <c r="BG66" s="176"/>
      <c r="BH66" s="176"/>
      <c r="BI66" s="176"/>
      <c r="BJ66" s="176"/>
      <c r="BK66" s="176"/>
      <c r="BL66" s="176"/>
      <c r="BM66" s="176"/>
      <c r="BN66" s="176"/>
      <c r="BO66" s="176"/>
      <c r="BP66" s="176"/>
      <c r="BQ66" s="176"/>
      <c r="BR66" s="176"/>
      <c r="BS66" s="176"/>
      <c r="BT66" s="176"/>
      <c r="BU66" s="176"/>
      <c r="BV66" s="176"/>
      <c r="BW66" s="176"/>
      <c r="BX66" s="176"/>
      <c r="BY66" s="176"/>
      <c r="BZ66" s="176"/>
      <c r="CA66" s="176"/>
      <c r="CB66" s="176"/>
      <c r="CC66" s="176"/>
      <c r="CD66" s="176"/>
      <c r="CE66" s="176"/>
      <c r="CF66" s="176"/>
      <c r="CG66" s="176"/>
      <c r="CH66" s="176"/>
      <c r="CI66" s="176"/>
      <c r="CJ66" s="176"/>
      <c r="CK66" s="176"/>
      <c r="CL66" s="177"/>
      <c r="CM66" s="177"/>
    </row>
    <row r="67" customFormat="false" ht="13.5" hidden="false" customHeight="false" outlineLevel="0" collapsed="false">
      <c r="A67" s="182" t="s">
        <v>42</v>
      </c>
      <c r="B67" s="118"/>
      <c r="C67" s="183" t="s">
        <v>50</v>
      </c>
      <c r="D67" s="184" t="s">
        <v>49</v>
      </c>
      <c r="E67" s="185"/>
      <c r="F67" s="185" t="n">
        <f aca="false">SUM(F36:F66)</f>
        <v>121.75</v>
      </c>
      <c r="G67" s="185"/>
      <c r="H67" s="186" t="n">
        <f aca="false">SUM(H36:H66)</f>
        <v>0</v>
      </c>
      <c r="I67" s="187" t="n">
        <f aca="false">SUM(I36:I66)</f>
        <v>0</v>
      </c>
      <c r="J67" s="188" t="n">
        <f aca="false">SUM(J36:J66)</f>
        <v>0</v>
      </c>
      <c r="K67" s="189" t="n">
        <f aca="false">SUM(K36:K66)</f>
        <v>0</v>
      </c>
      <c r="L67" s="189" t="n">
        <f aca="false">SUM(L36:L66)</f>
        <v>0</v>
      </c>
      <c r="M67" s="190" t="n">
        <f aca="false">SUM(M36:M66)</f>
        <v>0</v>
      </c>
      <c r="N67" s="190" t="n">
        <f aca="false">SUM(N36:N66)</f>
        <v>0</v>
      </c>
      <c r="O67" s="190" t="n">
        <f aca="false">SUM(O36:O66)</f>
        <v>0</v>
      </c>
      <c r="P67" s="190" t="n">
        <f aca="false">SUM(P36:P66)</f>
        <v>0</v>
      </c>
      <c r="Q67" s="190" t="n">
        <f aca="false">SUM(Q36:Q66)</f>
        <v>0</v>
      </c>
      <c r="R67" s="188" t="n">
        <f aca="false">SUM(R36:R66)</f>
        <v>0</v>
      </c>
      <c r="S67" s="188" t="n">
        <f aca="false">SUM(S36:S66)</f>
        <v>0</v>
      </c>
      <c r="T67" s="188" t="n">
        <f aca="false">SUM(T36:T66)</f>
        <v>23.75</v>
      </c>
      <c r="U67" s="188" t="n">
        <f aca="false">SUM(U36:U66)</f>
        <v>0</v>
      </c>
      <c r="V67" s="188" t="n">
        <f aca="false">SUM(V36:V66)</f>
        <v>4.5</v>
      </c>
      <c r="W67" s="188" t="n">
        <f aca="false">SUM(W36:W66)</f>
        <v>0</v>
      </c>
      <c r="X67" s="188" t="n">
        <f aca="false">SUM(X36:X66)</f>
        <v>0</v>
      </c>
      <c r="Y67" s="188" t="n">
        <f aca="false">SUM(Y36:Y66)</f>
        <v>0</v>
      </c>
      <c r="Z67" s="188" t="n">
        <f aca="false">SUM(Z36:Z66)</f>
        <v>0</v>
      </c>
      <c r="AA67" s="188" t="n">
        <f aca="false">SUM(AA36:AA66)</f>
        <v>0</v>
      </c>
      <c r="AB67" s="188" t="n">
        <f aca="false">SUM(AB36:AB66)</f>
        <v>12.25</v>
      </c>
      <c r="AC67" s="188" t="n">
        <f aca="false">SUM(AC36:AC66)</f>
        <v>14</v>
      </c>
      <c r="AD67" s="188" t="n">
        <f aca="false">SUM(AD36:AD66)</f>
        <v>0</v>
      </c>
      <c r="AE67" s="188" t="n">
        <f aca="false">SUM(AE36:AE66)</f>
        <v>14.5</v>
      </c>
      <c r="AF67" s="188" t="n">
        <f aca="false">SUM(AF36:AF66)</f>
        <v>20.5</v>
      </c>
      <c r="AG67" s="188" t="n">
        <f aca="false">SUM(AG36:AG66)</f>
        <v>1</v>
      </c>
      <c r="AH67" s="188" t="n">
        <f aca="false">SUM(AH36:AH66)</f>
        <v>0</v>
      </c>
      <c r="AI67" s="188" t="n">
        <f aca="false">SUM(AI36:AI66)</f>
        <v>0</v>
      </c>
      <c r="AJ67" s="188" t="n">
        <f aca="false">SUM(AJ36:AJ66)</f>
        <v>7.25</v>
      </c>
      <c r="AK67" s="188" t="n">
        <f aca="false">SUM(AK36:AK66)</f>
        <v>3</v>
      </c>
      <c r="AL67" s="188" t="n">
        <f aca="false">SUM(AL36:AL66)</f>
        <v>0</v>
      </c>
      <c r="AM67" s="188" t="n">
        <f aca="false">SUM(AM36:AM66)</f>
        <v>6.25</v>
      </c>
      <c r="AN67" s="188" t="n">
        <f aca="false">SUM(AN36:AN66)</f>
        <v>2.75</v>
      </c>
      <c r="AO67" s="188" t="n">
        <f aca="false">SUM(AO36:AO66)</f>
        <v>0</v>
      </c>
      <c r="AP67" s="188" t="n">
        <f aca="false">SUM(AP36:AP66)</f>
        <v>0</v>
      </c>
      <c r="AQ67" s="188" t="n">
        <f aca="false">SUM(AQ36:AQ66)</f>
        <v>0</v>
      </c>
      <c r="AR67" s="188" t="n">
        <f aca="false">SUM(AR36:AR66)</f>
        <v>0.25</v>
      </c>
      <c r="AS67" s="188" t="n">
        <f aca="false">SUM(AS36:AS66)</f>
        <v>0</v>
      </c>
      <c r="AT67" s="188" t="n">
        <f aca="false">SUM(AT36:AT66)</f>
        <v>0</v>
      </c>
      <c r="AU67" s="188" t="n">
        <f aca="false">SUM(AU36:AU66)</f>
        <v>9.75</v>
      </c>
      <c r="AV67" s="188" t="n">
        <f aca="false">SUM(AV36:AV66)</f>
        <v>1.25</v>
      </c>
      <c r="AW67" s="188" t="n">
        <f aca="false">SUM(AW36:AW66)</f>
        <v>0</v>
      </c>
      <c r="AX67" s="188" t="n">
        <f aca="false">SUM(AX36:AX66)</f>
        <v>0</v>
      </c>
      <c r="AY67" s="188" t="n">
        <f aca="false">SUM(AY36:AY66)</f>
        <v>0</v>
      </c>
      <c r="AZ67" s="188" t="n">
        <f aca="false">SUM(AZ36:AZ66)</f>
        <v>0</v>
      </c>
      <c r="BA67" s="188" t="n">
        <f aca="false">SUM(BA36:BA66)</f>
        <v>0</v>
      </c>
      <c r="BB67" s="188" t="n">
        <f aca="false">SUM(BB36:BB66)</f>
        <v>0</v>
      </c>
      <c r="BC67" s="188" t="n">
        <f aca="false">SUM(BC36:BC66)</f>
        <v>0</v>
      </c>
      <c r="BD67" s="188" t="n">
        <f aca="false">SUM(BD36:BD66)</f>
        <v>0.75</v>
      </c>
      <c r="BE67" s="188" t="n">
        <f aca="false">SUM(BE36:BE66)</f>
        <v>0</v>
      </c>
      <c r="BF67" s="188" t="n">
        <f aca="false">SUM(BF36:BF66)</f>
        <v>0</v>
      </c>
      <c r="BG67" s="188" t="n">
        <f aca="false">SUM(BG36:BG66)</f>
        <v>0</v>
      </c>
      <c r="BH67" s="188" t="n">
        <f aca="false">SUM(BH36:BH66)</f>
        <v>0</v>
      </c>
      <c r="BI67" s="188" t="n">
        <f aca="false">SUM(BI36:BI66)</f>
        <v>0</v>
      </c>
      <c r="BJ67" s="188" t="n">
        <f aca="false">SUM(BJ36:BJ66)</f>
        <v>0</v>
      </c>
      <c r="BK67" s="188" t="n">
        <f aca="false">SUM(BK36:BK66)</f>
        <v>0</v>
      </c>
      <c r="BL67" s="188" t="n">
        <f aca="false">SUM(BL36:BL66)</f>
        <v>0</v>
      </c>
      <c r="BM67" s="188" t="n">
        <f aca="false">SUM(BM36:BM66)</f>
        <v>0</v>
      </c>
      <c r="BN67" s="188" t="n">
        <f aca="false">SUM(BN36:BN66)</f>
        <v>0</v>
      </c>
      <c r="BO67" s="188" t="n">
        <f aca="false">SUM(BO36:BO66)</f>
        <v>0</v>
      </c>
      <c r="BP67" s="188" t="n">
        <f aca="false">SUM(BP36:BP66)</f>
        <v>0</v>
      </c>
      <c r="BQ67" s="188" t="n">
        <f aca="false">SUM(BQ36:BQ66)</f>
        <v>0</v>
      </c>
      <c r="BR67" s="188" t="n">
        <f aca="false">SUM(BR36:BR66)</f>
        <v>0</v>
      </c>
      <c r="BS67" s="188" t="n">
        <f aca="false">SUM(BS36:BS66)</f>
        <v>0</v>
      </c>
      <c r="BT67" s="188" t="n">
        <f aca="false">SUM(BT36:BT66)</f>
        <v>0</v>
      </c>
      <c r="BU67" s="188" t="n">
        <f aca="false">SUM(BU36:BU66)</f>
        <v>0</v>
      </c>
      <c r="BV67" s="188" t="n">
        <f aca="false">SUM(BV36:BV66)</f>
        <v>0</v>
      </c>
      <c r="BW67" s="188" t="n">
        <f aca="false">SUM(BW36:BW66)</f>
        <v>0</v>
      </c>
      <c r="BX67" s="188" t="n">
        <f aca="false">SUM(BX36:BX66)</f>
        <v>0</v>
      </c>
      <c r="BY67" s="188" t="n">
        <f aca="false">SUM(BY36:BY66)</f>
        <v>0</v>
      </c>
      <c r="BZ67" s="188" t="n">
        <f aca="false">SUM(BZ36:BZ66)</f>
        <v>0</v>
      </c>
      <c r="CA67" s="188" t="n">
        <f aca="false">SUM(CA36:CA66)</f>
        <v>0</v>
      </c>
      <c r="CB67" s="188" t="n">
        <f aca="false">SUM(CB36:CB66)</f>
        <v>0</v>
      </c>
      <c r="CC67" s="188" t="n">
        <f aca="false">SUM(CC36:CC66)</f>
        <v>0</v>
      </c>
      <c r="CD67" s="188" t="n">
        <f aca="false">SUM(CD36:CD66)</f>
        <v>0</v>
      </c>
      <c r="CE67" s="188" t="n">
        <f aca="false">SUM(CE36:CE66)</f>
        <v>0</v>
      </c>
      <c r="CF67" s="188" t="n">
        <f aca="false">SUM(CF36:CF66)</f>
        <v>0</v>
      </c>
      <c r="CG67" s="188" t="n">
        <f aca="false">SUM(CG36:CG66)</f>
        <v>0</v>
      </c>
      <c r="CH67" s="188" t="n">
        <f aca="false">SUM(CH36:CH66)</f>
        <v>0</v>
      </c>
      <c r="CI67" s="188" t="n">
        <f aca="false">SUM(CI36:CI66)</f>
        <v>0</v>
      </c>
      <c r="CJ67" s="188" t="n">
        <f aca="false">SUM(CJ36:CJ66)</f>
        <v>0</v>
      </c>
      <c r="CK67" s="188" t="n">
        <f aca="false">SUM(CK36:CK66)</f>
        <v>0</v>
      </c>
      <c r="CL67" s="138"/>
      <c r="CM67" s="138"/>
    </row>
    <row r="68" customFormat="false" ht="12.75" hidden="false" customHeight="false" outlineLevel="0" collapsed="false">
      <c r="A68" s="191" t="s">
        <v>42</v>
      </c>
      <c r="B68" s="192"/>
      <c r="C68" s="193" t="s">
        <v>98</v>
      </c>
      <c r="D68" s="171" t="n">
        <v>1</v>
      </c>
      <c r="E68" s="172" t="s">
        <v>128</v>
      </c>
      <c r="F68" s="210" t="n">
        <f aca="false">SUM(H68:CK68)</f>
        <v>0</v>
      </c>
      <c r="G68" s="211"/>
      <c r="H68" s="212"/>
      <c r="I68" s="213"/>
      <c r="J68" s="213"/>
      <c r="K68" s="213"/>
      <c r="L68" s="213"/>
      <c r="M68" s="213"/>
      <c r="N68" s="213"/>
      <c r="O68" s="213"/>
      <c r="P68" s="213"/>
      <c r="Q68" s="213"/>
      <c r="R68" s="213"/>
      <c r="S68" s="213"/>
      <c r="T68" s="213"/>
      <c r="U68" s="213"/>
      <c r="V68" s="213"/>
      <c r="W68" s="213"/>
      <c r="X68" s="213"/>
      <c r="Y68" s="213"/>
      <c r="Z68" s="213"/>
      <c r="AA68" s="213"/>
      <c r="AB68" s="213"/>
      <c r="AC68" s="213"/>
      <c r="AD68" s="213"/>
      <c r="AE68" s="213"/>
      <c r="AF68" s="213"/>
      <c r="AG68" s="213"/>
      <c r="AH68" s="213"/>
      <c r="AI68" s="213"/>
      <c r="AJ68" s="213"/>
      <c r="AK68" s="213"/>
      <c r="AL68" s="213"/>
      <c r="AM68" s="213"/>
      <c r="AN68" s="213"/>
      <c r="AO68" s="213"/>
      <c r="AP68" s="213"/>
      <c r="AQ68" s="213"/>
      <c r="AR68" s="213"/>
      <c r="AS68" s="213"/>
      <c r="AT68" s="213"/>
      <c r="AU68" s="213"/>
      <c r="AV68" s="213"/>
      <c r="AW68" s="213"/>
      <c r="AX68" s="213"/>
      <c r="AY68" s="213"/>
      <c r="AZ68" s="213"/>
      <c r="BA68" s="213"/>
      <c r="BB68" s="213"/>
      <c r="BC68" s="213"/>
      <c r="BD68" s="213"/>
      <c r="BE68" s="213"/>
      <c r="BF68" s="213"/>
      <c r="BG68" s="213"/>
      <c r="BH68" s="213"/>
      <c r="BI68" s="213"/>
      <c r="BJ68" s="213"/>
      <c r="BK68" s="213"/>
      <c r="BL68" s="213"/>
      <c r="BM68" s="213"/>
      <c r="BN68" s="213"/>
      <c r="BO68" s="213"/>
      <c r="BP68" s="213"/>
      <c r="BQ68" s="213"/>
      <c r="BR68" s="213"/>
      <c r="BS68" s="213"/>
      <c r="BT68" s="213"/>
      <c r="BU68" s="213"/>
      <c r="BV68" s="213"/>
      <c r="BW68" s="213"/>
      <c r="BX68" s="213"/>
      <c r="BY68" s="213"/>
      <c r="BZ68" s="213"/>
      <c r="CA68" s="213"/>
      <c r="CB68" s="213"/>
      <c r="CC68" s="213"/>
      <c r="CD68" s="213"/>
      <c r="CE68" s="213"/>
      <c r="CF68" s="213"/>
      <c r="CG68" s="213"/>
      <c r="CH68" s="213"/>
      <c r="CI68" s="213"/>
      <c r="CJ68" s="213"/>
      <c r="CK68" s="213"/>
      <c r="CL68" s="177"/>
      <c r="CM68" s="177"/>
    </row>
    <row r="69" customFormat="false" ht="12.75" hidden="false" customHeight="false" outlineLevel="0" collapsed="false">
      <c r="A69" s="169" t="s">
        <v>42</v>
      </c>
      <c r="B69" s="96"/>
      <c r="C69" s="170" t="s">
        <v>98</v>
      </c>
      <c r="D69" s="171" t="n">
        <v>2</v>
      </c>
      <c r="E69" s="172" t="s">
        <v>128</v>
      </c>
      <c r="F69" s="173" t="n">
        <f aca="false">SUM(H69:CK69)</f>
        <v>7.75</v>
      </c>
      <c r="G69" s="174"/>
      <c r="H69" s="175"/>
      <c r="I69" s="176"/>
      <c r="J69" s="176"/>
      <c r="K69" s="176"/>
      <c r="L69" s="176"/>
      <c r="M69" s="176"/>
      <c r="N69" s="176"/>
      <c r="O69" s="176"/>
      <c r="P69" s="176"/>
      <c r="Q69" s="176"/>
      <c r="R69" s="176"/>
      <c r="S69" s="176"/>
      <c r="T69" s="176"/>
      <c r="U69" s="176"/>
      <c r="V69" s="176"/>
      <c r="W69" s="176"/>
      <c r="X69" s="176"/>
      <c r="Y69" s="176" t="n">
        <v>1.5</v>
      </c>
      <c r="Z69" s="176"/>
      <c r="AA69" s="176"/>
      <c r="AB69" s="176"/>
      <c r="AC69" s="176"/>
      <c r="AD69" s="176"/>
      <c r="AE69" s="176"/>
      <c r="AF69" s="176"/>
      <c r="AG69" s="176" t="n">
        <v>6.25</v>
      </c>
      <c r="AH69" s="176"/>
      <c r="AI69" s="176"/>
      <c r="AJ69" s="176"/>
      <c r="AK69" s="176"/>
      <c r="AL69" s="176"/>
      <c r="AM69" s="176"/>
      <c r="AN69" s="176"/>
      <c r="AO69" s="176"/>
      <c r="AP69" s="176"/>
      <c r="AQ69" s="176"/>
      <c r="AR69" s="176"/>
      <c r="AS69" s="176"/>
      <c r="AT69" s="176"/>
      <c r="AU69" s="176"/>
      <c r="AV69" s="176"/>
      <c r="AW69" s="176"/>
      <c r="AX69" s="176"/>
      <c r="AY69" s="176"/>
      <c r="AZ69" s="176"/>
      <c r="BA69" s="176"/>
      <c r="BB69" s="176"/>
      <c r="BC69" s="176"/>
      <c r="BD69" s="176"/>
      <c r="BE69" s="176"/>
      <c r="BF69" s="176"/>
      <c r="BG69" s="176"/>
      <c r="BH69" s="176"/>
      <c r="BI69" s="176"/>
      <c r="BJ69" s="176"/>
      <c r="BK69" s="176"/>
      <c r="BL69" s="176"/>
      <c r="BM69" s="176"/>
      <c r="BN69" s="176"/>
      <c r="BO69" s="176"/>
      <c r="BP69" s="176"/>
      <c r="BQ69" s="176"/>
      <c r="BR69" s="176"/>
      <c r="BS69" s="176"/>
      <c r="BT69" s="176"/>
      <c r="BU69" s="176"/>
      <c r="BV69" s="176"/>
      <c r="BW69" s="176"/>
      <c r="BX69" s="176"/>
      <c r="BY69" s="176"/>
      <c r="BZ69" s="176"/>
      <c r="CA69" s="176"/>
      <c r="CB69" s="176"/>
      <c r="CC69" s="176"/>
      <c r="CD69" s="176"/>
      <c r="CE69" s="176"/>
      <c r="CF69" s="176"/>
      <c r="CG69" s="176"/>
      <c r="CH69" s="176"/>
      <c r="CI69" s="176"/>
      <c r="CJ69" s="176"/>
      <c r="CK69" s="176"/>
      <c r="CL69" s="177"/>
      <c r="CM69" s="177"/>
    </row>
    <row r="70" customFormat="false" ht="12.75" hidden="false" customHeight="false" outlineLevel="0" collapsed="false">
      <c r="A70" s="169" t="s">
        <v>42</v>
      </c>
      <c r="B70" s="96"/>
      <c r="C70" s="170" t="s">
        <v>98</v>
      </c>
      <c r="D70" s="171" t="n">
        <v>3</v>
      </c>
      <c r="E70" s="172" t="s">
        <v>128</v>
      </c>
      <c r="F70" s="173" t="n">
        <f aca="false">SUM(H70:CK70)</f>
        <v>7.75</v>
      </c>
      <c r="G70" s="174"/>
      <c r="H70" s="175"/>
      <c r="I70" s="176"/>
      <c r="J70" s="176"/>
      <c r="K70" s="176"/>
      <c r="L70" s="176"/>
      <c r="M70" s="176"/>
      <c r="N70" s="176"/>
      <c r="O70" s="176"/>
      <c r="P70" s="176"/>
      <c r="Q70" s="176"/>
      <c r="R70" s="176"/>
      <c r="S70" s="176"/>
      <c r="T70" s="176"/>
      <c r="U70" s="176"/>
      <c r="V70" s="176"/>
      <c r="W70" s="176"/>
      <c r="X70" s="176"/>
      <c r="Y70" s="176"/>
      <c r="Z70" s="176"/>
      <c r="AA70" s="176"/>
      <c r="AB70" s="176" t="n">
        <v>2.75</v>
      </c>
      <c r="AC70" s="176"/>
      <c r="AD70" s="176"/>
      <c r="AE70" s="176"/>
      <c r="AF70" s="176"/>
      <c r="AG70" s="176" t="n">
        <v>0.75</v>
      </c>
      <c r="AH70" s="176"/>
      <c r="AI70" s="176"/>
      <c r="AJ70" s="176"/>
      <c r="AK70" s="176"/>
      <c r="AL70" s="176"/>
      <c r="AM70" s="176" t="n">
        <v>4.25</v>
      </c>
      <c r="AN70" s="176"/>
      <c r="AO70" s="176"/>
      <c r="AP70" s="176"/>
      <c r="AQ70" s="176"/>
      <c r="AR70" s="176"/>
      <c r="AS70" s="176"/>
      <c r="AT70" s="176"/>
      <c r="AU70" s="176"/>
      <c r="AV70" s="176"/>
      <c r="AW70" s="176"/>
      <c r="AX70" s="176"/>
      <c r="AY70" s="176"/>
      <c r="AZ70" s="176"/>
      <c r="BA70" s="176"/>
      <c r="BB70" s="176"/>
      <c r="BC70" s="176"/>
      <c r="BD70" s="176"/>
      <c r="BE70" s="176"/>
      <c r="BF70" s="176"/>
      <c r="BG70" s="176"/>
      <c r="BH70" s="176"/>
      <c r="BI70" s="176"/>
      <c r="BJ70" s="176"/>
      <c r="BK70" s="176"/>
      <c r="BL70" s="176"/>
      <c r="BM70" s="176"/>
      <c r="BN70" s="176"/>
      <c r="BO70" s="176"/>
      <c r="BP70" s="176"/>
      <c r="BQ70" s="176"/>
      <c r="BR70" s="176"/>
      <c r="BS70" s="176"/>
      <c r="BT70" s="176"/>
      <c r="BU70" s="176"/>
      <c r="BV70" s="176"/>
      <c r="BW70" s="176"/>
      <c r="BX70" s="176"/>
      <c r="BY70" s="176"/>
      <c r="BZ70" s="176"/>
      <c r="CA70" s="176"/>
      <c r="CB70" s="176"/>
      <c r="CC70" s="176"/>
      <c r="CD70" s="176"/>
      <c r="CE70" s="176"/>
      <c r="CF70" s="176"/>
      <c r="CG70" s="176"/>
      <c r="CH70" s="176"/>
      <c r="CI70" s="176"/>
      <c r="CJ70" s="176"/>
      <c r="CK70" s="176"/>
      <c r="CL70" s="177"/>
      <c r="CM70" s="177"/>
    </row>
    <row r="71" customFormat="false" ht="12.75" hidden="false" customHeight="false" outlineLevel="0" collapsed="false">
      <c r="A71" s="169" t="s">
        <v>42</v>
      </c>
      <c r="B71" s="96"/>
      <c r="C71" s="170" t="s">
        <v>98</v>
      </c>
      <c r="D71" s="171" t="n">
        <v>4</v>
      </c>
      <c r="E71" s="172" t="s">
        <v>128</v>
      </c>
      <c r="F71" s="173" t="n">
        <f aca="false">SUM(H71:CK71)</f>
        <v>7</v>
      </c>
      <c r="G71" s="174"/>
      <c r="H71" s="175"/>
      <c r="I71" s="176"/>
      <c r="J71" s="176"/>
      <c r="K71" s="176"/>
      <c r="L71" s="176"/>
      <c r="M71" s="176"/>
      <c r="N71" s="176"/>
      <c r="O71" s="176"/>
      <c r="P71" s="176"/>
      <c r="Q71" s="176"/>
      <c r="R71" s="176"/>
      <c r="S71" s="176"/>
      <c r="T71" s="176"/>
      <c r="U71" s="176"/>
      <c r="V71" s="176"/>
      <c r="W71" s="176"/>
      <c r="X71" s="176"/>
      <c r="Y71" s="176"/>
      <c r="Z71" s="176"/>
      <c r="AA71" s="176"/>
      <c r="AB71" s="176" t="n">
        <v>7</v>
      </c>
      <c r="AC71" s="176"/>
      <c r="AD71" s="176"/>
      <c r="AE71" s="176"/>
      <c r="AF71" s="176"/>
      <c r="AG71" s="176"/>
      <c r="AH71" s="176"/>
      <c r="AI71" s="176"/>
      <c r="AJ71" s="176"/>
      <c r="AK71" s="176"/>
      <c r="AL71" s="176"/>
      <c r="AM71" s="176"/>
      <c r="AN71" s="176"/>
      <c r="AO71" s="176"/>
      <c r="AP71" s="176"/>
      <c r="AQ71" s="176"/>
      <c r="AR71" s="176"/>
      <c r="AS71" s="176"/>
      <c r="AT71" s="176"/>
      <c r="AU71" s="176"/>
      <c r="AV71" s="176"/>
      <c r="AW71" s="176"/>
      <c r="AX71" s="176"/>
      <c r="AY71" s="176"/>
      <c r="AZ71" s="176"/>
      <c r="BA71" s="176"/>
      <c r="BB71" s="176"/>
      <c r="BC71" s="176"/>
      <c r="BD71" s="176"/>
      <c r="BE71" s="176"/>
      <c r="BF71" s="176"/>
      <c r="BG71" s="176"/>
      <c r="BH71" s="176"/>
      <c r="BI71" s="176"/>
      <c r="BJ71" s="176"/>
      <c r="BK71" s="176"/>
      <c r="BL71" s="176"/>
      <c r="BM71" s="176"/>
      <c r="BN71" s="176"/>
      <c r="BO71" s="176"/>
      <c r="BP71" s="176"/>
      <c r="BQ71" s="176"/>
      <c r="BR71" s="176"/>
      <c r="BS71" s="176"/>
      <c r="BT71" s="176"/>
      <c r="BU71" s="176"/>
      <c r="BV71" s="176"/>
      <c r="BW71" s="176"/>
      <c r="BX71" s="176"/>
      <c r="BY71" s="176"/>
      <c r="BZ71" s="176"/>
      <c r="CA71" s="176"/>
      <c r="CB71" s="176"/>
      <c r="CC71" s="176"/>
      <c r="CD71" s="176"/>
      <c r="CE71" s="176"/>
      <c r="CF71" s="176"/>
      <c r="CG71" s="176"/>
      <c r="CH71" s="176"/>
      <c r="CI71" s="176"/>
      <c r="CJ71" s="176"/>
      <c r="CK71" s="176"/>
      <c r="CL71" s="177"/>
      <c r="CM71" s="177"/>
    </row>
    <row r="72" customFormat="false" ht="12.75" hidden="false" customHeight="false" outlineLevel="0" collapsed="false">
      <c r="A72" s="169" t="s">
        <v>42</v>
      </c>
      <c r="B72" s="96"/>
      <c r="C72" s="170" t="s">
        <v>98</v>
      </c>
      <c r="D72" s="171" t="n">
        <v>5</v>
      </c>
      <c r="E72" s="172" t="s">
        <v>128</v>
      </c>
      <c r="F72" s="178" t="n">
        <f aca="false">SUM(H72:CK72)</f>
        <v>0</v>
      </c>
      <c r="G72" s="179"/>
      <c r="H72" s="180"/>
      <c r="I72" s="181"/>
      <c r="J72" s="181"/>
      <c r="K72" s="181"/>
      <c r="L72" s="181"/>
      <c r="M72" s="181"/>
      <c r="N72" s="181"/>
      <c r="O72" s="181"/>
      <c r="P72" s="181"/>
      <c r="Q72" s="181"/>
      <c r="R72" s="181"/>
      <c r="S72" s="181"/>
      <c r="T72" s="181"/>
      <c r="U72" s="181"/>
      <c r="V72" s="181"/>
      <c r="W72" s="181"/>
      <c r="X72" s="181"/>
      <c r="Y72" s="181"/>
      <c r="Z72" s="181"/>
      <c r="AA72" s="181"/>
      <c r="AB72" s="181"/>
      <c r="AC72" s="181"/>
      <c r="AD72" s="181"/>
      <c r="AE72" s="181"/>
      <c r="AF72" s="181"/>
      <c r="AG72" s="181"/>
      <c r="AH72" s="181"/>
      <c r="AI72" s="181"/>
      <c r="AJ72" s="181"/>
      <c r="AK72" s="181"/>
      <c r="AL72" s="181"/>
      <c r="AM72" s="181"/>
      <c r="AN72" s="181"/>
      <c r="AO72" s="181"/>
      <c r="AP72" s="181"/>
      <c r="AQ72" s="181"/>
      <c r="AR72" s="181"/>
      <c r="AS72" s="181"/>
      <c r="AT72" s="181"/>
      <c r="AU72" s="181"/>
      <c r="AV72" s="181"/>
      <c r="AW72" s="181"/>
      <c r="AX72" s="181"/>
      <c r="AY72" s="181"/>
      <c r="AZ72" s="181"/>
      <c r="BA72" s="181"/>
      <c r="BB72" s="181"/>
      <c r="BC72" s="181"/>
      <c r="BD72" s="181"/>
      <c r="BE72" s="181"/>
      <c r="BF72" s="181"/>
      <c r="BG72" s="181"/>
      <c r="BH72" s="181"/>
      <c r="BI72" s="181"/>
      <c r="BJ72" s="181"/>
      <c r="BK72" s="181"/>
      <c r="BL72" s="181"/>
      <c r="BM72" s="181"/>
      <c r="BN72" s="181"/>
      <c r="BO72" s="181"/>
      <c r="BP72" s="181"/>
      <c r="BQ72" s="181"/>
      <c r="BR72" s="181"/>
      <c r="BS72" s="181"/>
      <c r="BT72" s="181"/>
      <c r="BU72" s="181"/>
      <c r="BV72" s="181"/>
      <c r="BW72" s="181"/>
      <c r="BX72" s="181"/>
      <c r="BY72" s="181"/>
      <c r="BZ72" s="181"/>
      <c r="CA72" s="181"/>
      <c r="CB72" s="181"/>
      <c r="CC72" s="181"/>
      <c r="CD72" s="181"/>
      <c r="CE72" s="181"/>
      <c r="CF72" s="181"/>
      <c r="CG72" s="181"/>
      <c r="CH72" s="181"/>
      <c r="CI72" s="181"/>
      <c r="CJ72" s="181"/>
      <c r="CK72" s="181"/>
      <c r="CL72" s="177"/>
      <c r="CM72" s="177"/>
    </row>
    <row r="73" customFormat="false" ht="12.75" hidden="false" customHeight="false" outlineLevel="0" collapsed="false">
      <c r="A73" s="169" t="s">
        <v>42</v>
      </c>
      <c r="B73" s="96"/>
      <c r="C73" s="170" t="s">
        <v>98</v>
      </c>
      <c r="D73" s="171" t="n">
        <v>6</v>
      </c>
      <c r="E73" s="172" t="s">
        <v>128</v>
      </c>
      <c r="F73" s="178" t="n">
        <f aca="false">SUM(H73:CK73)</f>
        <v>0</v>
      </c>
      <c r="G73" s="179" t="n">
        <f aca="false">SUM(F68:F73)</f>
        <v>22.5</v>
      </c>
      <c r="H73" s="180"/>
      <c r="I73" s="181"/>
      <c r="J73" s="181"/>
      <c r="K73" s="181"/>
      <c r="L73" s="181"/>
      <c r="M73" s="181"/>
      <c r="N73" s="181"/>
      <c r="O73" s="181"/>
      <c r="P73" s="181"/>
      <c r="Q73" s="181"/>
      <c r="R73" s="181"/>
      <c r="S73" s="181"/>
      <c r="T73" s="181"/>
      <c r="U73" s="181"/>
      <c r="V73" s="181"/>
      <c r="W73" s="181"/>
      <c r="X73" s="181"/>
      <c r="Y73" s="181"/>
      <c r="Z73" s="181"/>
      <c r="AA73" s="181"/>
      <c r="AB73" s="181"/>
      <c r="AC73" s="181"/>
      <c r="AD73" s="181"/>
      <c r="AE73" s="181"/>
      <c r="AF73" s="181"/>
      <c r="AG73" s="181"/>
      <c r="AH73" s="181"/>
      <c r="AI73" s="181"/>
      <c r="AJ73" s="181"/>
      <c r="AK73" s="181"/>
      <c r="AL73" s="181"/>
      <c r="AM73" s="181"/>
      <c r="AN73" s="181"/>
      <c r="AO73" s="181"/>
      <c r="AP73" s="181"/>
      <c r="AQ73" s="181"/>
      <c r="AR73" s="181"/>
      <c r="AS73" s="181"/>
      <c r="AT73" s="181"/>
      <c r="AU73" s="181"/>
      <c r="AV73" s="181"/>
      <c r="AW73" s="181"/>
      <c r="AX73" s="181"/>
      <c r="AY73" s="181"/>
      <c r="AZ73" s="181"/>
      <c r="BA73" s="181"/>
      <c r="BB73" s="181"/>
      <c r="BC73" s="181"/>
      <c r="BD73" s="181"/>
      <c r="BE73" s="181"/>
      <c r="BF73" s="181"/>
      <c r="BG73" s="181"/>
      <c r="BH73" s="181"/>
      <c r="BI73" s="181"/>
      <c r="BJ73" s="181"/>
      <c r="BK73" s="181"/>
      <c r="BL73" s="181"/>
      <c r="BM73" s="181"/>
      <c r="BN73" s="181"/>
      <c r="BO73" s="181"/>
      <c r="BP73" s="181"/>
      <c r="BQ73" s="181"/>
      <c r="BR73" s="181"/>
      <c r="BS73" s="181"/>
      <c r="BT73" s="181"/>
      <c r="BU73" s="181"/>
      <c r="BV73" s="181"/>
      <c r="BW73" s="181"/>
      <c r="BX73" s="181"/>
      <c r="BY73" s="181"/>
      <c r="BZ73" s="181"/>
      <c r="CA73" s="181"/>
      <c r="CB73" s="181"/>
      <c r="CC73" s="181"/>
      <c r="CD73" s="181"/>
      <c r="CE73" s="181"/>
      <c r="CF73" s="181"/>
      <c r="CG73" s="181"/>
      <c r="CH73" s="181"/>
      <c r="CI73" s="181"/>
      <c r="CJ73" s="181"/>
      <c r="CK73" s="181"/>
      <c r="CL73" s="177"/>
      <c r="CM73" s="177"/>
    </row>
    <row r="74" customFormat="false" ht="12.75" hidden="false" customHeight="false" outlineLevel="0" collapsed="false">
      <c r="A74" s="169" t="s">
        <v>42</v>
      </c>
      <c r="B74" s="96"/>
      <c r="C74" s="170" t="s">
        <v>98</v>
      </c>
      <c r="D74" s="171" t="n">
        <v>7</v>
      </c>
      <c r="E74" s="172" t="s">
        <v>146</v>
      </c>
      <c r="F74" s="173" t="n">
        <f aca="false">SUM(H74:CK74)</f>
        <v>0</v>
      </c>
      <c r="G74" s="174"/>
      <c r="H74" s="175"/>
      <c r="I74" s="176"/>
      <c r="J74" s="176"/>
      <c r="K74" s="176"/>
      <c r="L74" s="176"/>
      <c r="M74" s="176"/>
      <c r="N74" s="176"/>
      <c r="O74" s="176"/>
      <c r="P74" s="176"/>
      <c r="Q74" s="176"/>
      <c r="R74" s="176"/>
      <c r="S74" s="176"/>
      <c r="T74" s="176"/>
      <c r="U74" s="176"/>
      <c r="V74" s="176"/>
      <c r="W74" s="176"/>
      <c r="X74" s="176"/>
      <c r="Y74" s="176"/>
      <c r="Z74" s="176"/>
      <c r="AA74" s="176"/>
      <c r="AB74" s="176"/>
      <c r="AC74" s="176"/>
      <c r="AD74" s="176"/>
      <c r="AE74" s="176"/>
      <c r="AF74" s="176"/>
      <c r="AG74" s="176"/>
      <c r="AH74" s="176"/>
      <c r="AI74" s="176"/>
      <c r="AJ74" s="176"/>
      <c r="AK74" s="176"/>
      <c r="AL74" s="176"/>
      <c r="AM74" s="176"/>
      <c r="AN74" s="176"/>
      <c r="AO74" s="176"/>
      <c r="AP74" s="176"/>
      <c r="AQ74" s="176"/>
      <c r="AR74" s="176"/>
      <c r="AS74" s="176"/>
      <c r="AT74" s="176"/>
      <c r="AU74" s="176"/>
      <c r="AV74" s="176"/>
      <c r="AW74" s="176"/>
      <c r="AX74" s="176"/>
      <c r="AY74" s="176"/>
      <c r="AZ74" s="176"/>
      <c r="BA74" s="176"/>
      <c r="BB74" s="176"/>
      <c r="BC74" s="176"/>
      <c r="BD74" s="176"/>
      <c r="BE74" s="176"/>
      <c r="BF74" s="176"/>
      <c r="BG74" s="176"/>
      <c r="BH74" s="176"/>
      <c r="BI74" s="176"/>
      <c r="BJ74" s="176"/>
      <c r="BK74" s="176"/>
      <c r="BL74" s="176"/>
      <c r="BM74" s="176"/>
      <c r="BN74" s="176"/>
      <c r="BO74" s="176"/>
      <c r="BP74" s="176"/>
      <c r="BQ74" s="176"/>
      <c r="BR74" s="176"/>
      <c r="BS74" s="176"/>
      <c r="BT74" s="176"/>
      <c r="BU74" s="176"/>
      <c r="BV74" s="176"/>
      <c r="BW74" s="176"/>
      <c r="BX74" s="176"/>
      <c r="BY74" s="176"/>
      <c r="BZ74" s="176"/>
      <c r="CA74" s="176"/>
      <c r="CB74" s="176"/>
      <c r="CC74" s="176"/>
      <c r="CD74" s="176"/>
      <c r="CE74" s="176"/>
      <c r="CF74" s="176"/>
      <c r="CG74" s="176"/>
      <c r="CH74" s="176"/>
      <c r="CI74" s="176"/>
      <c r="CJ74" s="176"/>
      <c r="CK74" s="176"/>
      <c r="CL74" s="177"/>
      <c r="CM74" s="177"/>
    </row>
    <row r="75" customFormat="false" ht="12.75" hidden="false" customHeight="false" outlineLevel="0" collapsed="false">
      <c r="A75" s="169" t="s">
        <v>42</v>
      </c>
      <c r="B75" s="96"/>
      <c r="C75" s="170" t="s">
        <v>98</v>
      </c>
      <c r="D75" s="171" t="n">
        <v>8</v>
      </c>
      <c r="E75" s="172" t="s">
        <v>146</v>
      </c>
      <c r="F75" s="210" t="n">
        <f aca="false">SUM(H75:CK75)</f>
        <v>0</v>
      </c>
      <c r="G75" s="211"/>
      <c r="H75" s="212"/>
      <c r="I75" s="213"/>
      <c r="J75" s="213"/>
      <c r="K75" s="213"/>
      <c r="L75" s="213"/>
      <c r="M75" s="213"/>
      <c r="N75" s="213"/>
      <c r="O75" s="213"/>
      <c r="P75" s="213"/>
      <c r="Q75" s="213"/>
      <c r="R75" s="213"/>
      <c r="S75" s="213"/>
      <c r="T75" s="213"/>
      <c r="U75" s="213"/>
      <c r="V75" s="213"/>
      <c r="W75" s="213"/>
      <c r="X75" s="213"/>
      <c r="Y75" s="213"/>
      <c r="Z75" s="213"/>
      <c r="AA75" s="213"/>
      <c r="AB75" s="213"/>
      <c r="AC75" s="213"/>
      <c r="AD75" s="213"/>
      <c r="AE75" s="213"/>
      <c r="AF75" s="213"/>
      <c r="AG75" s="213"/>
      <c r="AH75" s="213"/>
      <c r="AI75" s="213"/>
      <c r="AJ75" s="213"/>
      <c r="AK75" s="213"/>
      <c r="AL75" s="213"/>
      <c r="AM75" s="213"/>
      <c r="AN75" s="213"/>
      <c r="AO75" s="213"/>
      <c r="AP75" s="213"/>
      <c r="AQ75" s="213"/>
      <c r="AR75" s="213"/>
      <c r="AS75" s="213"/>
      <c r="AT75" s="213"/>
      <c r="AU75" s="213"/>
      <c r="AV75" s="213"/>
      <c r="AW75" s="213"/>
      <c r="AX75" s="213"/>
      <c r="AY75" s="213"/>
      <c r="AZ75" s="213"/>
      <c r="BA75" s="213"/>
      <c r="BB75" s="213"/>
      <c r="BC75" s="213"/>
      <c r="BD75" s="213"/>
      <c r="BE75" s="213"/>
      <c r="BF75" s="213"/>
      <c r="BG75" s="213"/>
      <c r="BH75" s="213"/>
      <c r="BI75" s="213"/>
      <c r="BJ75" s="213"/>
      <c r="BK75" s="213"/>
      <c r="BL75" s="213"/>
      <c r="BM75" s="213"/>
      <c r="BN75" s="213"/>
      <c r="BO75" s="213"/>
      <c r="BP75" s="213"/>
      <c r="BQ75" s="213"/>
      <c r="BR75" s="213"/>
      <c r="BS75" s="213"/>
      <c r="BT75" s="213"/>
      <c r="BU75" s="213"/>
      <c r="BV75" s="213"/>
      <c r="BW75" s="213"/>
      <c r="BX75" s="213"/>
      <c r="BY75" s="213"/>
      <c r="BZ75" s="213"/>
      <c r="CA75" s="213"/>
      <c r="CB75" s="213"/>
      <c r="CC75" s="213"/>
      <c r="CD75" s="213"/>
      <c r="CE75" s="213"/>
      <c r="CF75" s="213"/>
      <c r="CG75" s="213"/>
      <c r="CH75" s="213"/>
      <c r="CI75" s="213"/>
      <c r="CJ75" s="213"/>
      <c r="CK75" s="213"/>
      <c r="CL75" s="177"/>
      <c r="CM75" s="177"/>
    </row>
    <row r="76" customFormat="false" ht="12.75" hidden="false" customHeight="false" outlineLevel="0" collapsed="false">
      <c r="A76" s="169" t="s">
        <v>42</v>
      </c>
      <c r="B76" s="96"/>
      <c r="C76" s="170" t="s">
        <v>98</v>
      </c>
      <c r="D76" s="171" t="n">
        <v>9</v>
      </c>
      <c r="E76" s="172" t="s">
        <v>146</v>
      </c>
      <c r="F76" s="173" t="n">
        <f aca="false">SUM(H76:CK76)</f>
        <v>0</v>
      </c>
      <c r="G76" s="174"/>
      <c r="H76" s="175"/>
      <c r="I76" s="176"/>
      <c r="J76" s="176"/>
      <c r="K76" s="176"/>
      <c r="L76" s="176"/>
      <c r="M76" s="176"/>
      <c r="N76" s="176"/>
      <c r="O76" s="176"/>
      <c r="P76" s="176"/>
      <c r="Q76" s="176"/>
      <c r="R76" s="176"/>
      <c r="S76" s="176"/>
      <c r="T76" s="176"/>
      <c r="U76" s="176"/>
      <c r="V76" s="176"/>
      <c r="W76" s="176"/>
      <c r="X76" s="176"/>
      <c r="Y76" s="176"/>
      <c r="Z76" s="176"/>
      <c r="AA76" s="176"/>
      <c r="AB76" s="176"/>
      <c r="AC76" s="176"/>
      <c r="AD76" s="176"/>
      <c r="AE76" s="176"/>
      <c r="AF76" s="176"/>
      <c r="AG76" s="176"/>
      <c r="AH76" s="176"/>
      <c r="AI76" s="176"/>
      <c r="AJ76" s="176"/>
      <c r="AK76" s="176"/>
      <c r="AL76" s="176"/>
      <c r="AM76" s="176"/>
      <c r="AN76" s="176"/>
      <c r="AO76" s="176"/>
      <c r="AP76" s="176"/>
      <c r="AQ76" s="176"/>
      <c r="AR76" s="176"/>
      <c r="AS76" s="176"/>
      <c r="AT76" s="176"/>
      <c r="AU76" s="176"/>
      <c r="AV76" s="176"/>
      <c r="AW76" s="176"/>
      <c r="AX76" s="176"/>
      <c r="AY76" s="176"/>
      <c r="AZ76" s="176"/>
      <c r="BA76" s="176"/>
      <c r="BB76" s="176"/>
      <c r="BC76" s="176"/>
      <c r="BD76" s="176"/>
      <c r="BE76" s="176"/>
      <c r="BF76" s="176"/>
      <c r="BG76" s="176"/>
      <c r="BH76" s="176"/>
      <c r="BI76" s="176"/>
      <c r="BJ76" s="176"/>
      <c r="BK76" s="176"/>
      <c r="BL76" s="176"/>
      <c r="BM76" s="176"/>
      <c r="BN76" s="176"/>
      <c r="BO76" s="176"/>
      <c r="BP76" s="176"/>
      <c r="BQ76" s="176"/>
      <c r="BR76" s="176"/>
      <c r="BS76" s="176"/>
      <c r="BT76" s="176"/>
      <c r="BU76" s="176"/>
      <c r="BV76" s="176"/>
      <c r="BW76" s="176"/>
      <c r="BX76" s="176"/>
      <c r="BY76" s="176"/>
      <c r="BZ76" s="176"/>
      <c r="CA76" s="176"/>
      <c r="CB76" s="176"/>
      <c r="CC76" s="176"/>
      <c r="CD76" s="176"/>
      <c r="CE76" s="176"/>
      <c r="CF76" s="176"/>
      <c r="CG76" s="176"/>
      <c r="CH76" s="176"/>
      <c r="CI76" s="176"/>
      <c r="CJ76" s="176"/>
      <c r="CK76" s="176"/>
      <c r="CL76" s="177"/>
      <c r="CM76" s="177"/>
    </row>
    <row r="77" customFormat="false" ht="12.75" hidden="false" customHeight="false" outlineLevel="0" collapsed="false">
      <c r="A77" s="169" t="s">
        <v>42</v>
      </c>
      <c r="B77" s="96"/>
      <c r="C77" s="170" t="s">
        <v>98</v>
      </c>
      <c r="D77" s="171" t="n">
        <v>10</v>
      </c>
      <c r="E77" s="172" t="s">
        <v>146</v>
      </c>
      <c r="F77" s="210" t="n">
        <f aca="false">SUM(H77:CK77)</f>
        <v>0</v>
      </c>
      <c r="G77" s="211"/>
      <c r="H77" s="212"/>
      <c r="I77" s="213"/>
      <c r="J77" s="213"/>
      <c r="K77" s="213"/>
      <c r="L77" s="213"/>
      <c r="M77" s="213"/>
      <c r="N77" s="213"/>
      <c r="O77" s="213"/>
      <c r="P77" s="213"/>
      <c r="Q77" s="213"/>
      <c r="R77" s="213"/>
      <c r="S77" s="213"/>
      <c r="T77" s="213"/>
      <c r="U77" s="213"/>
      <c r="V77" s="213"/>
      <c r="W77" s="213"/>
      <c r="X77" s="213"/>
      <c r="Y77" s="213"/>
      <c r="Z77" s="213"/>
      <c r="AA77" s="213"/>
      <c r="AB77" s="213"/>
      <c r="AC77" s="213"/>
      <c r="AD77" s="213"/>
      <c r="AE77" s="213"/>
      <c r="AF77" s="213"/>
      <c r="AG77" s="213"/>
      <c r="AH77" s="213"/>
      <c r="AI77" s="213"/>
      <c r="AJ77" s="213"/>
      <c r="AK77" s="213"/>
      <c r="AL77" s="213"/>
      <c r="AM77" s="213"/>
      <c r="AN77" s="213"/>
      <c r="AO77" s="213"/>
      <c r="AP77" s="213"/>
      <c r="AQ77" s="213"/>
      <c r="AR77" s="213"/>
      <c r="AS77" s="213"/>
      <c r="AT77" s="213"/>
      <c r="AU77" s="213"/>
      <c r="AV77" s="213"/>
      <c r="AW77" s="213"/>
      <c r="AX77" s="213"/>
      <c r="AY77" s="213"/>
      <c r="AZ77" s="213"/>
      <c r="BA77" s="213"/>
      <c r="BB77" s="213"/>
      <c r="BC77" s="213"/>
      <c r="BD77" s="213"/>
      <c r="BE77" s="213"/>
      <c r="BF77" s="213"/>
      <c r="BG77" s="213"/>
      <c r="BH77" s="213"/>
      <c r="BI77" s="213"/>
      <c r="BJ77" s="213"/>
      <c r="BK77" s="213"/>
      <c r="BL77" s="213"/>
      <c r="BM77" s="213"/>
      <c r="BN77" s="213"/>
      <c r="BO77" s="213"/>
      <c r="BP77" s="213"/>
      <c r="BQ77" s="213"/>
      <c r="BR77" s="213"/>
      <c r="BS77" s="213"/>
      <c r="BT77" s="213"/>
      <c r="BU77" s="213"/>
      <c r="BV77" s="213"/>
      <c r="BW77" s="213"/>
      <c r="BX77" s="213"/>
      <c r="BY77" s="213"/>
      <c r="BZ77" s="213"/>
      <c r="CA77" s="213"/>
      <c r="CB77" s="213"/>
      <c r="CC77" s="213"/>
      <c r="CD77" s="213"/>
      <c r="CE77" s="213"/>
      <c r="CF77" s="213"/>
      <c r="CG77" s="213"/>
      <c r="CH77" s="213"/>
      <c r="CI77" s="213"/>
      <c r="CJ77" s="213"/>
      <c r="CK77" s="213"/>
      <c r="CL77" s="177"/>
      <c r="CM77" s="177"/>
    </row>
    <row r="78" customFormat="false" ht="12.75" hidden="false" customHeight="false" outlineLevel="0" collapsed="false">
      <c r="A78" s="169" t="s">
        <v>42</v>
      </c>
      <c r="B78" s="96"/>
      <c r="C78" s="170" t="s">
        <v>98</v>
      </c>
      <c r="D78" s="171" t="n">
        <v>11</v>
      </c>
      <c r="E78" s="172" t="s">
        <v>146</v>
      </c>
      <c r="F78" s="173" t="n">
        <f aca="false">SUM(H78:CK78)</f>
        <v>0</v>
      </c>
      <c r="G78" s="174"/>
      <c r="H78" s="175"/>
      <c r="I78" s="176"/>
      <c r="J78" s="176"/>
      <c r="K78" s="176"/>
      <c r="L78" s="176"/>
      <c r="M78" s="176"/>
      <c r="N78" s="176"/>
      <c r="O78" s="176"/>
      <c r="P78" s="176"/>
      <c r="Q78" s="176"/>
      <c r="R78" s="176"/>
      <c r="S78" s="176"/>
      <c r="T78" s="176"/>
      <c r="U78" s="176"/>
      <c r="V78" s="176"/>
      <c r="W78" s="176"/>
      <c r="X78" s="176"/>
      <c r="Y78" s="176"/>
      <c r="Z78" s="176"/>
      <c r="AA78" s="176"/>
      <c r="AB78" s="176"/>
      <c r="AC78" s="176"/>
      <c r="AD78" s="176"/>
      <c r="AE78" s="176"/>
      <c r="AF78" s="176"/>
      <c r="AG78" s="176"/>
      <c r="AH78" s="176"/>
      <c r="AI78" s="176"/>
      <c r="AJ78" s="176"/>
      <c r="AK78" s="176"/>
      <c r="AL78" s="176"/>
      <c r="AM78" s="176"/>
      <c r="AN78" s="176"/>
      <c r="AO78" s="176"/>
      <c r="AP78" s="176"/>
      <c r="AQ78" s="176"/>
      <c r="AR78" s="176"/>
      <c r="AS78" s="176"/>
      <c r="AT78" s="176"/>
      <c r="AU78" s="176"/>
      <c r="AV78" s="176"/>
      <c r="AW78" s="176"/>
      <c r="AX78" s="176"/>
      <c r="AY78" s="176"/>
      <c r="AZ78" s="176"/>
      <c r="BA78" s="176"/>
      <c r="BB78" s="176"/>
      <c r="BC78" s="176"/>
      <c r="BD78" s="176"/>
      <c r="BE78" s="176"/>
      <c r="BF78" s="176"/>
      <c r="BG78" s="176"/>
      <c r="BH78" s="176"/>
      <c r="BI78" s="176"/>
      <c r="BJ78" s="176"/>
      <c r="BK78" s="176"/>
      <c r="BL78" s="176"/>
      <c r="BM78" s="176"/>
      <c r="BN78" s="176"/>
      <c r="BO78" s="176"/>
      <c r="BP78" s="176"/>
      <c r="BQ78" s="176"/>
      <c r="BR78" s="176"/>
      <c r="BS78" s="176"/>
      <c r="BT78" s="176"/>
      <c r="BU78" s="176"/>
      <c r="BV78" s="176"/>
      <c r="BW78" s="176"/>
      <c r="BX78" s="176"/>
      <c r="BY78" s="176"/>
      <c r="BZ78" s="176"/>
      <c r="CA78" s="176"/>
      <c r="CB78" s="176"/>
      <c r="CC78" s="176"/>
      <c r="CD78" s="176"/>
      <c r="CE78" s="176"/>
      <c r="CF78" s="176"/>
      <c r="CG78" s="176"/>
      <c r="CH78" s="176"/>
      <c r="CI78" s="176"/>
      <c r="CJ78" s="176"/>
      <c r="CK78" s="176"/>
      <c r="CL78" s="177"/>
      <c r="CM78" s="177"/>
    </row>
    <row r="79" customFormat="false" ht="12.75" hidden="false" customHeight="false" outlineLevel="0" collapsed="false">
      <c r="A79" s="169" t="s">
        <v>42</v>
      </c>
      <c r="B79" s="96"/>
      <c r="C79" s="170" t="s">
        <v>98</v>
      </c>
      <c r="D79" s="171" t="n">
        <v>12</v>
      </c>
      <c r="E79" s="172" t="s">
        <v>146</v>
      </c>
      <c r="F79" s="178" t="n">
        <f aca="false">SUM(H79:CK79)</f>
        <v>0</v>
      </c>
      <c r="G79" s="179"/>
      <c r="H79" s="180"/>
      <c r="I79" s="181"/>
      <c r="J79" s="181"/>
      <c r="K79" s="181"/>
      <c r="L79" s="181"/>
      <c r="M79" s="181"/>
      <c r="N79" s="181"/>
      <c r="O79" s="181"/>
      <c r="P79" s="181"/>
      <c r="Q79" s="181"/>
      <c r="R79" s="181"/>
      <c r="S79" s="181"/>
      <c r="T79" s="181"/>
      <c r="U79" s="181"/>
      <c r="V79" s="181"/>
      <c r="W79" s="181"/>
      <c r="X79" s="181"/>
      <c r="Y79" s="181"/>
      <c r="Z79" s="181"/>
      <c r="AA79" s="181"/>
      <c r="AB79" s="181"/>
      <c r="AC79" s="181"/>
      <c r="AD79" s="181"/>
      <c r="AE79" s="181"/>
      <c r="AF79" s="181"/>
      <c r="AG79" s="181"/>
      <c r="AH79" s="181"/>
      <c r="AI79" s="181"/>
      <c r="AJ79" s="181"/>
      <c r="AK79" s="181"/>
      <c r="AL79" s="181"/>
      <c r="AM79" s="181"/>
      <c r="AN79" s="181"/>
      <c r="AO79" s="181"/>
      <c r="AP79" s="181"/>
      <c r="AQ79" s="181"/>
      <c r="AR79" s="181"/>
      <c r="AS79" s="181"/>
      <c r="AT79" s="181"/>
      <c r="AU79" s="181"/>
      <c r="AV79" s="181"/>
      <c r="AW79" s="181"/>
      <c r="AX79" s="181"/>
      <c r="AY79" s="181"/>
      <c r="AZ79" s="181"/>
      <c r="BA79" s="181"/>
      <c r="BB79" s="181"/>
      <c r="BC79" s="181"/>
      <c r="BD79" s="181"/>
      <c r="BE79" s="181"/>
      <c r="BF79" s="181"/>
      <c r="BG79" s="181"/>
      <c r="BH79" s="181"/>
      <c r="BI79" s="181"/>
      <c r="BJ79" s="181"/>
      <c r="BK79" s="181"/>
      <c r="BL79" s="181"/>
      <c r="BM79" s="181"/>
      <c r="BN79" s="181"/>
      <c r="BO79" s="181"/>
      <c r="BP79" s="181"/>
      <c r="BQ79" s="181"/>
      <c r="BR79" s="181"/>
      <c r="BS79" s="181"/>
      <c r="BT79" s="181"/>
      <c r="BU79" s="181"/>
      <c r="BV79" s="181"/>
      <c r="BW79" s="181"/>
      <c r="BX79" s="181"/>
      <c r="BY79" s="181"/>
      <c r="BZ79" s="181"/>
      <c r="CA79" s="181"/>
      <c r="CB79" s="181"/>
      <c r="CC79" s="181"/>
      <c r="CD79" s="181"/>
      <c r="CE79" s="181"/>
      <c r="CF79" s="181"/>
      <c r="CG79" s="181"/>
      <c r="CH79" s="181"/>
      <c r="CI79" s="181"/>
      <c r="CJ79" s="181"/>
      <c r="CK79" s="181"/>
      <c r="CL79" s="177"/>
      <c r="CM79" s="177"/>
    </row>
    <row r="80" customFormat="false" ht="12.75" hidden="false" customHeight="false" outlineLevel="0" collapsed="false">
      <c r="A80" s="169" t="s">
        <v>42</v>
      </c>
      <c r="B80" s="96"/>
      <c r="C80" s="170" t="s">
        <v>98</v>
      </c>
      <c r="D80" s="171" t="n">
        <v>13</v>
      </c>
      <c r="E80" s="172" t="s">
        <v>146</v>
      </c>
      <c r="F80" s="178" t="n">
        <f aca="false">SUM(H80:CK80)</f>
        <v>0</v>
      </c>
      <c r="G80" s="179" t="n">
        <f aca="false">SUM(F74:F80)</f>
        <v>0</v>
      </c>
      <c r="H80" s="180"/>
      <c r="I80" s="181"/>
      <c r="J80" s="181"/>
      <c r="K80" s="181"/>
      <c r="L80" s="181"/>
      <c r="M80" s="181"/>
      <c r="N80" s="181"/>
      <c r="O80" s="181"/>
      <c r="P80" s="181"/>
      <c r="Q80" s="181"/>
      <c r="R80" s="181"/>
      <c r="S80" s="181"/>
      <c r="T80" s="181"/>
      <c r="U80" s="181"/>
      <c r="V80" s="181"/>
      <c r="W80" s="181"/>
      <c r="X80" s="181"/>
      <c r="Y80" s="181"/>
      <c r="Z80" s="181"/>
      <c r="AA80" s="181"/>
      <c r="AB80" s="181"/>
      <c r="AC80" s="181"/>
      <c r="AD80" s="181"/>
      <c r="AE80" s="181"/>
      <c r="AF80" s="181"/>
      <c r="AG80" s="181"/>
      <c r="AH80" s="181"/>
      <c r="AI80" s="181"/>
      <c r="AJ80" s="181"/>
      <c r="AK80" s="181"/>
      <c r="AL80" s="181"/>
      <c r="AM80" s="181"/>
      <c r="AN80" s="181"/>
      <c r="AO80" s="181"/>
      <c r="AP80" s="181"/>
      <c r="AQ80" s="181"/>
      <c r="AR80" s="181"/>
      <c r="AS80" s="181"/>
      <c r="AT80" s="181"/>
      <c r="AU80" s="181"/>
      <c r="AV80" s="181"/>
      <c r="AW80" s="181"/>
      <c r="AX80" s="181"/>
      <c r="AY80" s="181"/>
      <c r="AZ80" s="181"/>
      <c r="BA80" s="181"/>
      <c r="BB80" s="181"/>
      <c r="BC80" s="181"/>
      <c r="BD80" s="181"/>
      <c r="BE80" s="181"/>
      <c r="BF80" s="181"/>
      <c r="BG80" s="181"/>
      <c r="BH80" s="181"/>
      <c r="BI80" s="181"/>
      <c r="BJ80" s="181"/>
      <c r="BK80" s="181"/>
      <c r="BL80" s="181"/>
      <c r="BM80" s="181"/>
      <c r="BN80" s="181"/>
      <c r="BO80" s="181"/>
      <c r="BP80" s="181"/>
      <c r="BQ80" s="181"/>
      <c r="BR80" s="181"/>
      <c r="BS80" s="181"/>
      <c r="BT80" s="181"/>
      <c r="BU80" s="181"/>
      <c r="BV80" s="181"/>
      <c r="BW80" s="181"/>
      <c r="BX80" s="181"/>
      <c r="BY80" s="181"/>
      <c r="BZ80" s="181"/>
      <c r="CA80" s="181"/>
      <c r="CB80" s="181"/>
      <c r="CC80" s="181"/>
      <c r="CD80" s="181"/>
      <c r="CE80" s="181"/>
      <c r="CF80" s="181"/>
      <c r="CG80" s="181"/>
      <c r="CH80" s="181"/>
      <c r="CI80" s="181"/>
      <c r="CJ80" s="181"/>
      <c r="CK80" s="181"/>
      <c r="CL80" s="177"/>
      <c r="CM80" s="177"/>
    </row>
    <row r="81" customFormat="false" ht="12.75" hidden="false" customHeight="false" outlineLevel="0" collapsed="false">
      <c r="A81" s="169" t="s">
        <v>42</v>
      </c>
      <c r="B81" s="96"/>
      <c r="C81" s="170" t="s">
        <v>98</v>
      </c>
      <c r="D81" s="171" t="n">
        <v>14</v>
      </c>
      <c r="E81" s="172" t="s">
        <v>147</v>
      </c>
      <c r="F81" s="173" t="n">
        <f aca="false">SUM(H81:CK81)</f>
        <v>7.75</v>
      </c>
      <c r="G81" s="174"/>
      <c r="H81" s="175"/>
      <c r="I81" s="176"/>
      <c r="J81" s="176"/>
      <c r="K81" s="176"/>
      <c r="L81" s="176"/>
      <c r="M81" s="176"/>
      <c r="N81" s="176"/>
      <c r="O81" s="176"/>
      <c r="P81" s="176"/>
      <c r="Q81" s="176"/>
      <c r="R81" s="176"/>
      <c r="S81" s="176"/>
      <c r="T81" s="176"/>
      <c r="U81" s="176"/>
      <c r="V81" s="176"/>
      <c r="W81" s="176"/>
      <c r="X81" s="176"/>
      <c r="Y81" s="176" t="n">
        <v>4</v>
      </c>
      <c r="Z81" s="176"/>
      <c r="AA81" s="176" t="n">
        <v>0.75</v>
      </c>
      <c r="AB81" s="176" t="n">
        <v>2.5</v>
      </c>
      <c r="AC81" s="176"/>
      <c r="AD81" s="176" t="n">
        <v>0.5</v>
      </c>
      <c r="AE81" s="176"/>
      <c r="AF81" s="176"/>
      <c r="AG81" s="176"/>
      <c r="AH81" s="176"/>
      <c r="AI81" s="176"/>
      <c r="AJ81" s="176"/>
      <c r="AK81" s="176"/>
      <c r="AL81" s="176"/>
      <c r="AM81" s="176"/>
      <c r="AN81" s="176"/>
      <c r="AO81" s="176"/>
      <c r="AP81" s="176"/>
      <c r="AQ81" s="176"/>
      <c r="AR81" s="176"/>
      <c r="AS81" s="176"/>
      <c r="AT81" s="176"/>
      <c r="AU81" s="176"/>
      <c r="AV81" s="176"/>
      <c r="AW81" s="176"/>
      <c r="AX81" s="176"/>
      <c r="AY81" s="176"/>
      <c r="AZ81" s="176"/>
      <c r="BA81" s="176"/>
      <c r="BB81" s="176"/>
      <c r="BC81" s="176"/>
      <c r="BD81" s="176"/>
      <c r="BE81" s="176"/>
      <c r="BF81" s="176"/>
      <c r="BG81" s="176"/>
      <c r="BH81" s="176"/>
      <c r="BI81" s="176"/>
      <c r="BJ81" s="176"/>
      <c r="BK81" s="176"/>
      <c r="BL81" s="176"/>
      <c r="BM81" s="176"/>
      <c r="BN81" s="176"/>
      <c r="BO81" s="176"/>
      <c r="BP81" s="176"/>
      <c r="BQ81" s="176"/>
      <c r="BR81" s="176"/>
      <c r="BS81" s="176"/>
      <c r="BT81" s="176"/>
      <c r="BU81" s="176"/>
      <c r="BV81" s="176"/>
      <c r="BW81" s="176"/>
      <c r="BX81" s="176"/>
      <c r="BY81" s="176"/>
      <c r="BZ81" s="176"/>
      <c r="CA81" s="176"/>
      <c r="CB81" s="176"/>
      <c r="CC81" s="176"/>
      <c r="CD81" s="176"/>
      <c r="CE81" s="176"/>
      <c r="CF81" s="176"/>
      <c r="CG81" s="176"/>
      <c r="CH81" s="176"/>
      <c r="CI81" s="176"/>
      <c r="CJ81" s="176"/>
      <c r="CK81" s="176"/>
      <c r="CL81" s="177"/>
      <c r="CM81" s="177"/>
    </row>
    <row r="82" customFormat="false" ht="12.75" hidden="false" customHeight="false" outlineLevel="0" collapsed="false">
      <c r="A82" s="169" t="s">
        <v>42</v>
      </c>
      <c r="B82" s="96"/>
      <c r="C82" s="170" t="s">
        <v>98</v>
      </c>
      <c r="D82" s="171" t="n">
        <v>15</v>
      </c>
      <c r="E82" s="172" t="s">
        <v>147</v>
      </c>
      <c r="F82" s="173" t="n">
        <f aca="false">SUM(H82:CK82)</f>
        <v>7.75</v>
      </c>
      <c r="G82" s="174"/>
      <c r="H82" s="175"/>
      <c r="I82" s="176"/>
      <c r="J82" s="176"/>
      <c r="K82" s="176"/>
      <c r="L82" s="176"/>
      <c r="M82" s="176"/>
      <c r="N82" s="176"/>
      <c r="O82" s="176"/>
      <c r="P82" s="176"/>
      <c r="Q82" s="176"/>
      <c r="R82" s="176"/>
      <c r="S82" s="176"/>
      <c r="T82" s="176"/>
      <c r="U82" s="176"/>
      <c r="V82" s="176"/>
      <c r="W82" s="176"/>
      <c r="X82" s="176"/>
      <c r="Y82" s="176"/>
      <c r="Z82" s="176"/>
      <c r="AA82" s="176"/>
      <c r="AB82" s="176"/>
      <c r="AC82" s="176"/>
      <c r="AD82" s="176"/>
      <c r="AE82" s="176"/>
      <c r="AF82" s="176" t="n">
        <v>7.25</v>
      </c>
      <c r="AG82" s="176"/>
      <c r="AH82" s="176"/>
      <c r="AI82" s="176"/>
      <c r="AJ82" s="176"/>
      <c r="AK82" s="176"/>
      <c r="AL82" s="176"/>
      <c r="AM82" s="176"/>
      <c r="AN82" s="176"/>
      <c r="AO82" s="176"/>
      <c r="AP82" s="176"/>
      <c r="AQ82" s="176"/>
      <c r="AR82" s="176" t="n">
        <v>0.5</v>
      </c>
      <c r="AS82" s="176"/>
      <c r="AT82" s="176"/>
      <c r="AU82" s="176"/>
      <c r="AV82" s="176"/>
      <c r="AW82" s="176"/>
      <c r="AX82" s="176"/>
      <c r="AY82" s="176"/>
      <c r="AZ82" s="176"/>
      <c r="BA82" s="176"/>
      <c r="BB82" s="176"/>
      <c r="BC82" s="176"/>
      <c r="BD82" s="176"/>
      <c r="BE82" s="176"/>
      <c r="BF82" s="176"/>
      <c r="BG82" s="176"/>
      <c r="BH82" s="176"/>
      <c r="BI82" s="176"/>
      <c r="BJ82" s="176"/>
      <c r="BK82" s="176"/>
      <c r="BL82" s="176"/>
      <c r="BM82" s="176"/>
      <c r="BN82" s="176"/>
      <c r="BO82" s="176"/>
      <c r="BP82" s="176"/>
      <c r="BQ82" s="176"/>
      <c r="BR82" s="176"/>
      <c r="BS82" s="176"/>
      <c r="BT82" s="176"/>
      <c r="BU82" s="176"/>
      <c r="BV82" s="176"/>
      <c r="BW82" s="176"/>
      <c r="BX82" s="176"/>
      <c r="BY82" s="176"/>
      <c r="BZ82" s="176"/>
      <c r="CA82" s="176"/>
      <c r="CB82" s="176"/>
      <c r="CC82" s="176"/>
      <c r="CD82" s="176"/>
      <c r="CE82" s="176"/>
      <c r="CF82" s="176"/>
      <c r="CG82" s="176"/>
      <c r="CH82" s="176"/>
      <c r="CI82" s="176"/>
      <c r="CJ82" s="176"/>
      <c r="CK82" s="176"/>
      <c r="CL82" s="177"/>
      <c r="CM82" s="177"/>
    </row>
    <row r="83" customFormat="false" ht="12.75" hidden="false" customHeight="false" outlineLevel="0" collapsed="false">
      <c r="A83" s="169" t="s">
        <v>42</v>
      </c>
      <c r="B83" s="96"/>
      <c r="C83" s="170" t="s">
        <v>98</v>
      </c>
      <c r="D83" s="171" t="n">
        <v>16</v>
      </c>
      <c r="E83" s="172" t="s">
        <v>147</v>
      </c>
      <c r="F83" s="173" t="n">
        <f aca="false">SUM(H83:CK83)</f>
        <v>7.75</v>
      </c>
      <c r="G83" s="174"/>
      <c r="H83" s="175"/>
      <c r="I83" s="176"/>
      <c r="J83" s="176"/>
      <c r="K83" s="176"/>
      <c r="L83" s="176"/>
      <c r="M83" s="176"/>
      <c r="N83" s="176"/>
      <c r="O83" s="176"/>
      <c r="P83" s="176"/>
      <c r="Q83" s="176"/>
      <c r="R83" s="176"/>
      <c r="S83" s="176"/>
      <c r="T83" s="176"/>
      <c r="U83" s="176"/>
      <c r="V83" s="176"/>
      <c r="W83" s="176"/>
      <c r="X83" s="176"/>
      <c r="Y83" s="176"/>
      <c r="Z83" s="176"/>
      <c r="AA83" s="176"/>
      <c r="AB83" s="176" t="n">
        <v>0.5</v>
      </c>
      <c r="AC83" s="176"/>
      <c r="AD83" s="176"/>
      <c r="AE83" s="176" t="n">
        <v>3.25</v>
      </c>
      <c r="AF83" s="176" t="n">
        <v>1.75</v>
      </c>
      <c r="AG83" s="176"/>
      <c r="AH83" s="176" t="n">
        <v>2.25</v>
      </c>
      <c r="AI83" s="176"/>
      <c r="AJ83" s="176"/>
      <c r="AK83" s="176"/>
      <c r="AL83" s="176"/>
      <c r="AM83" s="176"/>
      <c r="AN83" s="176"/>
      <c r="AO83" s="176"/>
      <c r="AP83" s="176"/>
      <c r="AQ83" s="176"/>
      <c r="AR83" s="176"/>
      <c r="AS83" s="176"/>
      <c r="AT83" s="176"/>
      <c r="AU83" s="176"/>
      <c r="AV83" s="176"/>
      <c r="AW83" s="176"/>
      <c r="AX83" s="176"/>
      <c r="AY83" s="176"/>
      <c r="AZ83" s="176"/>
      <c r="BA83" s="176"/>
      <c r="BB83" s="176"/>
      <c r="BC83" s="176"/>
      <c r="BD83" s="176"/>
      <c r="BE83" s="176"/>
      <c r="BF83" s="176"/>
      <c r="BG83" s="176"/>
      <c r="BH83" s="176"/>
      <c r="BI83" s="176"/>
      <c r="BJ83" s="176"/>
      <c r="BK83" s="176"/>
      <c r="BL83" s="176"/>
      <c r="BM83" s="176"/>
      <c r="BN83" s="176"/>
      <c r="BO83" s="176"/>
      <c r="BP83" s="176"/>
      <c r="BQ83" s="176"/>
      <c r="BR83" s="176"/>
      <c r="BS83" s="176"/>
      <c r="BT83" s="176"/>
      <c r="BU83" s="176"/>
      <c r="BV83" s="176"/>
      <c r="BW83" s="176"/>
      <c r="BX83" s="176"/>
      <c r="BY83" s="176"/>
      <c r="BZ83" s="176"/>
      <c r="CA83" s="176"/>
      <c r="CB83" s="176"/>
      <c r="CC83" s="176"/>
      <c r="CD83" s="176"/>
      <c r="CE83" s="176"/>
      <c r="CF83" s="176"/>
      <c r="CG83" s="176"/>
      <c r="CH83" s="176"/>
      <c r="CI83" s="176"/>
      <c r="CJ83" s="176"/>
      <c r="CK83" s="176"/>
      <c r="CL83" s="177"/>
      <c r="CM83" s="177"/>
    </row>
    <row r="84" customFormat="false" ht="12.75" hidden="false" customHeight="false" outlineLevel="0" collapsed="false">
      <c r="A84" s="169" t="s">
        <v>42</v>
      </c>
      <c r="B84" s="96"/>
      <c r="C84" s="170" t="s">
        <v>98</v>
      </c>
      <c r="D84" s="171" t="n">
        <v>17</v>
      </c>
      <c r="E84" s="172" t="s">
        <v>147</v>
      </c>
      <c r="F84" s="173" t="n">
        <f aca="false">SUM(H84:CK84)</f>
        <v>7.75</v>
      </c>
      <c r="G84" s="174"/>
      <c r="H84" s="175"/>
      <c r="I84" s="176"/>
      <c r="J84" s="176"/>
      <c r="K84" s="176"/>
      <c r="L84" s="176"/>
      <c r="M84" s="176"/>
      <c r="N84" s="176"/>
      <c r="O84" s="176"/>
      <c r="P84" s="176"/>
      <c r="Q84" s="176"/>
      <c r="R84" s="176"/>
      <c r="S84" s="176"/>
      <c r="T84" s="176"/>
      <c r="U84" s="176"/>
      <c r="V84" s="176" t="n">
        <v>4.25</v>
      </c>
      <c r="W84" s="176"/>
      <c r="X84" s="176"/>
      <c r="Y84" s="176"/>
      <c r="Z84" s="176"/>
      <c r="AA84" s="176"/>
      <c r="AB84" s="176"/>
      <c r="AC84" s="176"/>
      <c r="AD84" s="176"/>
      <c r="AE84" s="176" t="n">
        <v>3.5</v>
      </c>
      <c r="AF84" s="176"/>
      <c r="AG84" s="176"/>
      <c r="AH84" s="176"/>
      <c r="AI84" s="176"/>
      <c r="AJ84" s="176"/>
      <c r="AK84" s="176"/>
      <c r="AL84" s="176"/>
      <c r="AM84" s="176"/>
      <c r="AN84" s="176"/>
      <c r="AO84" s="176"/>
      <c r="AP84" s="176"/>
      <c r="AQ84" s="176"/>
      <c r="AR84" s="176"/>
      <c r="AS84" s="176"/>
      <c r="AT84" s="176"/>
      <c r="AU84" s="176"/>
      <c r="AV84" s="176"/>
      <c r="AW84" s="176"/>
      <c r="AX84" s="176"/>
      <c r="AY84" s="176"/>
      <c r="AZ84" s="176"/>
      <c r="BA84" s="176"/>
      <c r="BB84" s="176"/>
      <c r="BC84" s="176"/>
      <c r="BD84" s="176"/>
      <c r="BE84" s="176"/>
      <c r="BF84" s="176"/>
      <c r="BG84" s="176"/>
      <c r="BH84" s="176"/>
      <c r="BI84" s="176"/>
      <c r="BJ84" s="176"/>
      <c r="BK84" s="176"/>
      <c r="BL84" s="176"/>
      <c r="BM84" s="176"/>
      <c r="BN84" s="176"/>
      <c r="BO84" s="176"/>
      <c r="BP84" s="176"/>
      <c r="BQ84" s="176"/>
      <c r="BR84" s="176"/>
      <c r="BS84" s="176"/>
      <c r="BT84" s="176"/>
      <c r="BU84" s="176"/>
      <c r="BV84" s="176"/>
      <c r="BW84" s="176"/>
      <c r="BX84" s="176"/>
      <c r="BY84" s="176"/>
      <c r="BZ84" s="176"/>
      <c r="CA84" s="176"/>
      <c r="CB84" s="176"/>
      <c r="CC84" s="176"/>
      <c r="CD84" s="176"/>
      <c r="CE84" s="176"/>
      <c r="CF84" s="176"/>
      <c r="CG84" s="176"/>
      <c r="CH84" s="176"/>
      <c r="CI84" s="176"/>
      <c r="CJ84" s="176"/>
      <c r="CK84" s="176"/>
      <c r="CL84" s="177"/>
      <c r="CM84" s="177"/>
    </row>
    <row r="85" customFormat="false" ht="12.75" hidden="false" customHeight="false" outlineLevel="0" collapsed="false">
      <c r="A85" s="169" t="s">
        <v>42</v>
      </c>
      <c r="B85" s="96"/>
      <c r="C85" s="170" t="s">
        <v>98</v>
      </c>
      <c r="D85" s="171" t="n">
        <v>18</v>
      </c>
      <c r="E85" s="172" t="s">
        <v>147</v>
      </c>
      <c r="F85" s="173" t="n">
        <f aca="false">SUM(H85:CK85)</f>
        <v>7</v>
      </c>
      <c r="G85" s="174"/>
      <c r="H85" s="175"/>
      <c r="I85" s="176"/>
      <c r="J85" s="176"/>
      <c r="K85" s="176"/>
      <c r="L85" s="176"/>
      <c r="M85" s="176"/>
      <c r="N85" s="176"/>
      <c r="O85" s="176"/>
      <c r="P85" s="176"/>
      <c r="Q85" s="176"/>
      <c r="R85" s="176"/>
      <c r="S85" s="176"/>
      <c r="T85" s="176"/>
      <c r="U85" s="176"/>
      <c r="V85" s="176" t="n">
        <v>7</v>
      </c>
      <c r="W85" s="176"/>
      <c r="X85" s="176"/>
      <c r="Y85" s="176"/>
      <c r="Z85" s="176"/>
      <c r="AA85" s="176"/>
      <c r="AB85" s="176"/>
      <c r="AC85" s="176"/>
      <c r="AD85" s="176"/>
      <c r="AE85" s="176"/>
      <c r="AF85" s="176"/>
      <c r="AG85" s="176"/>
      <c r="AH85" s="176"/>
      <c r="AI85" s="176"/>
      <c r="AJ85" s="176"/>
      <c r="AK85" s="176"/>
      <c r="AL85" s="176"/>
      <c r="AM85" s="176"/>
      <c r="AN85" s="176"/>
      <c r="AO85" s="176"/>
      <c r="AP85" s="176"/>
      <c r="AQ85" s="176"/>
      <c r="AR85" s="176"/>
      <c r="AS85" s="176"/>
      <c r="AT85" s="176"/>
      <c r="AU85" s="176"/>
      <c r="AV85" s="176"/>
      <c r="AW85" s="176"/>
      <c r="AX85" s="176"/>
      <c r="AY85" s="176"/>
      <c r="AZ85" s="176"/>
      <c r="BA85" s="176"/>
      <c r="BB85" s="176"/>
      <c r="BC85" s="176"/>
      <c r="BD85" s="176"/>
      <c r="BE85" s="176"/>
      <c r="BF85" s="176"/>
      <c r="BG85" s="176"/>
      <c r="BH85" s="176"/>
      <c r="BI85" s="176"/>
      <c r="BJ85" s="176"/>
      <c r="BK85" s="176"/>
      <c r="BL85" s="176"/>
      <c r="BM85" s="176"/>
      <c r="BN85" s="176"/>
      <c r="BO85" s="176"/>
      <c r="BP85" s="176"/>
      <c r="BQ85" s="176"/>
      <c r="BR85" s="176"/>
      <c r="BS85" s="176"/>
      <c r="BT85" s="176"/>
      <c r="BU85" s="176"/>
      <c r="BV85" s="176"/>
      <c r="BW85" s="176"/>
      <c r="BX85" s="176"/>
      <c r="BY85" s="176"/>
      <c r="BZ85" s="176"/>
      <c r="CA85" s="176"/>
      <c r="CB85" s="176"/>
      <c r="CC85" s="176"/>
      <c r="CD85" s="176"/>
      <c r="CE85" s="176"/>
      <c r="CF85" s="176"/>
      <c r="CG85" s="176"/>
      <c r="CH85" s="176"/>
      <c r="CI85" s="176"/>
      <c r="CJ85" s="176"/>
      <c r="CK85" s="176"/>
      <c r="CL85" s="177"/>
      <c r="CM85" s="177"/>
    </row>
    <row r="86" customFormat="false" ht="12.75" hidden="false" customHeight="false" outlineLevel="0" collapsed="false">
      <c r="A86" s="169" t="s">
        <v>42</v>
      </c>
      <c r="B86" s="96"/>
      <c r="C86" s="170" t="s">
        <v>98</v>
      </c>
      <c r="D86" s="171" t="n">
        <v>19</v>
      </c>
      <c r="E86" s="172" t="s">
        <v>147</v>
      </c>
      <c r="F86" s="178" t="n">
        <f aca="false">SUM(H86:CK86)</f>
        <v>0</v>
      </c>
      <c r="G86" s="179"/>
      <c r="H86" s="180"/>
      <c r="I86" s="181"/>
      <c r="J86" s="181"/>
      <c r="K86" s="181"/>
      <c r="L86" s="181"/>
      <c r="M86" s="181"/>
      <c r="N86" s="181"/>
      <c r="O86" s="181"/>
      <c r="P86" s="181"/>
      <c r="Q86" s="181"/>
      <c r="R86" s="181"/>
      <c r="S86" s="181"/>
      <c r="T86" s="181"/>
      <c r="U86" s="181"/>
      <c r="V86" s="181"/>
      <c r="W86" s="181"/>
      <c r="X86" s="181"/>
      <c r="Y86" s="181"/>
      <c r="Z86" s="181"/>
      <c r="AA86" s="181"/>
      <c r="AB86" s="181"/>
      <c r="AC86" s="181"/>
      <c r="AD86" s="181"/>
      <c r="AE86" s="181"/>
      <c r="AF86" s="181"/>
      <c r="AG86" s="181"/>
      <c r="AH86" s="181"/>
      <c r="AI86" s="181"/>
      <c r="AJ86" s="181"/>
      <c r="AK86" s="181"/>
      <c r="AL86" s="181"/>
      <c r="AM86" s="181"/>
      <c r="AN86" s="181"/>
      <c r="AO86" s="181"/>
      <c r="AP86" s="181"/>
      <c r="AQ86" s="181"/>
      <c r="AR86" s="181"/>
      <c r="AS86" s="181"/>
      <c r="AT86" s="181"/>
      <c r="AU86" s="181"/>
      <c r="AV86" s="181"/>
      <c r="AW86" s="181"/>
      <c r="AX86" s="181"/>
      <c r="AY86" s="181"/>
      <c r="AZ86" s="181"/>
      <c r="BA86" s="181"/>
      <c r="BB86" s="181"/>
      <c r="BC86" s="181"/>
      <c r="BD86" s="181"/>
      <c r="BE86" s="181"/>
      <c r="BF86" s="181"/>
      <c r="BG86" s="181"/>
      <c r="BH86" s="181"/>
      <c r="BI86" s="181"/>
      <c r="BJ86" s="181"/>
      <c r="BK86" s="181"/>
      <c r="BL86" s="181"/>
      <c r="BM86" s="181"/>
      <c r="BN86" s="181"/>
      <c r="BO86" s="181"/>
      <c r="BP86" s="181"/>
      <c r="BQ86" s="181"/>
      <c r="BR86" s="181"/>
      <c r="BS86" s="181"/>
      <c r="BT86" s="181"/>
      <c r="BU86" s="181"/>
      <c r="BV86" s="181"/>
      <c r="BW86" s="181"/>
      <c r="BX86" s="181"/>
      <c r="BY86" s="181"/>
      <c r="BZ86" s="181"/>
      <c r="CA86" s="181"/>
      <c r="CB86" s="181"/>
      <c r="CC86" s="181"/>
      <c r="CD86" s="181"/>
      <c r="CE86" s="181"/>
      <c r="CF86" s="181"/>
      <c r="CG86" s="181"/>
      <c r="CH86" s="181"/>
      <c r="CI86" s="181"/>
      <c r="CJ86" s="181"/>
      <c r="CK86" s="181"/>
      <c r="CL86" s="177"/>
      <c r="CM86" s="177"/>
    </row>
    <row r="87" customFormat="false" ht="12.75" hidden="false" customHeight="false" outlineLevel="0" collapsed="false">
      <c r="A87" s="169" t="s">
        <v>42</v>
      </c>
      <c r="B87" s="96"/>
      <c r="C87" s="170" t="s">
        <v>98</v>
      </c>
      <c r="D87" s="171" t="n">
        <v>20</v>
      </c>
      <c r="E87" s="172" t="s">
        <v>147</v>
      </c>
      <c r="F87" s="178" t="n">
        <f aca="false">SUM(H87:CK87)</f>
        <v>0</v>
      </c>
      <c r="G87" s="179" t="n">
        <f aca="false">SUM(F81:F87)</f>
        <v>38</v>
      </c>
      <c r="H87" s="180"/>
      <c r="I87" s="181"/>
      <c r="J87" s="181"/>
      <c r="K87" s="181"/>
      <c r="L87" s="181"/>
      <c r="M87" s="181"/>
      <c r="N87" s="181"/>
      <c r="O87" s="181"/>
      <c r="P87" s="181"/>
      <c r="Q87" s="181"/>
      <c r="R87" s="181"/>
      <c r="S87" s="181"/>
      <c r="T87" s="181"/>
      <c r="U87" s="181"/>
      <c r="V87" s="181"/>
      <c r="W87" s="181"/>
      <c r="X87" s="181"/>
      <c r="Y87" s="181"/>
      <c r="Z87" s="181"/>
      <c r="AA87" s="181"/>
      <c r="AB87" s="181"/>
      <c r="AC87" s="181"/>
      <c r="AD87" s="181"/>
      <c r="AE87" s="181"/>
      <c r="AF87" s="181"/>
      <c r="AG87" s="181"/>
      <c r="AH87" s="181"/>
      <c r="AI87" s="181"/>
      <c r="AJ87" s="181"/>
      <c r="AK87" s="181"/>
      <c r="AL87" s="181"/>
      <c r="AM87" s="181"/>
      <c r="AN87" s="181"/>
      <c r="AO87" s="181"/>
      <c r="AP87" s="181"/>
      <c r="AQ87" s="181"/>
      <c r="AR87" s="181"/>
      <c r="AS87" s="181"/>
      <c r="AT87" s="181"/>
      <c r="AU87" s="181"/>
      <c r="AV87" s="181"/>
      <c r="AW87" s="181"/>
      <c r="AX87" s="181"/>
      <c r="AY87" s="181"/>
      <c r="AZ87" s="181"/>
      <c r="BA87" s="181"/>
      <c r="BB87" s="181"/>
      <c r="BC87" s="181"/>
      <c r="BD87" s="181"/>
      <c r="BE87" s="181"/>
      <c r="BF87" s="181"/>
      <c r="BG87" s="181"/>
      <c r="BH87" s="181"/>
      <c r="BI87" s="181"/>
      <c r="BJ87" s="181"/>
      <c r="BK87" s="181"/>
      <c r="BL87" s="181"/>
      <c r="BM87" s="181"/>
      <c r="BN87" s="181"/>
      <c r="BO87" s="181"/>
      <c r="BP87" s="181"/>
      <c r="BQ87" s="181"/>
      <c r="BR87" s="181"/>
      <c r="BS87" s="181"/>
      <c r="BT87" s="181"/>
      <c r="BU87" s="181"/>
      <c r="BV87" s="181"/>
      <c r="BW87" s="181"/>
      <c r="BX87" s="181"/>
      <c r="BY87" s="181"/>
      <c r="BZ87" s="181"/>
      <c r="CA87" s="181"/>
      <c r="CB87" s="181"/>
      <c r="CC87" s="181"/>
      <c r="CD87" s="181"/>
      <c r="CE87" s="181"/>
      <c r="CF87" s="181"/>
      <c r="CG87" s="181"/>
      <c r="CH87" s="181"/>
      <c r="CI87" s="181"/>
      <c r="CJ87" s="181"/>
      <c r="CK87" s="181"/>
      <c r="CL87" s="177"/>
      <c r="CM87" s="177"/>
    </row>
    <row r="88" customFormat="false" ht="12.75" hidden="false" customHeight="false" outlineLevel="0" collapsed="false">
      <c r="A88" s="169" t="s">
        <v>42</v>
      </c>
      <c r="B88" s="96"/>
      <c r="C88" s="170" t="s">
        <v>98</v>
      </c>
      <c r="D88" s="171" t="n">
        <v>21</v>
      </c>
      <c r="E88" s="172" t="s">
        <v>148</v>
      </c>
      <c r="F88" s="173" t="n">
        <f aca="false">SUM(H88:CK88)</f>
        <v>0</v>
      </c>
      <c r="G88" s="174"/>
      <c r="H88" s="175"/>
      <c r="I88" s="176"/>
      <c r="J88" s="176"/>
      <c r="K88" s="176"/>
      <c r="L88" s="176"/>
      <c r="M88" s="176"/>
      <c r="N88" s="176"/>
      <c r="O88" s="176"/>
      <c r="P88" s="176"/>
      <c r="Q88" s="176"/>
      <c r="R88" s="176"/>
      <c r="S88" s="176"/>
      <c r="T88" s="176"/>
      <c r="U88" s="176"/>
      <c r="V88" s="176"/>
      <c r="W88" s="176"/>
      <c r="X88" s="176"/>
      <c r="Y88" s="176"/>
      <c r="Z88" s="176"/>
      <c r="AA88" s="176"/>
      <c r="AB88" s="176"/>
      <c r="AC88" s="176"/>
      <c r="AD88" s="176"/>
      <c r="AE88" s="176"/>
      <c r="AF88" s="176"/>
      <c r="AG88" s="176"/>
      <c r="AH88" s="176"/>
      <c r="AI88" s="176"/>
      <c r="AJ88" s="176"/>
      <c r="AK88" s="176"/>
      <c r="AL88" s="176"/>
      <c r="AM88" s="176"/>
      <c r="AN88" s="176"/>
      <c r="AO88" s="176"/>
      <c r="AP88" s="176"/>
      <c r="AQ88" s="176"/>
      <c r="AR88" s="176"/>
      <c r="AS88" s="176"/>
      <c r="AT88" s="176"/>
      <c r="AU88" s="176"/>
      <c r="AV88" s="176"/>
      <c r="AW88" s="176"/>
      <c r="AX88" s="176"/>
      <c r="AY88" s="176"/>
      <c r="AZ88" s="176"/>
      <c r="BA88" s="176"/>
      <c r="BB88" s="176"/>
      <c r="BC88" s="176"/>
      <c r="BD88" s="176"/>
      <c r="BE88" s="176"/>
      <c r="BF88" s="176"/>
      <c r="BG88" s="176"/>
      <c r="BH88" s="176"/>
      <c r="BI88" s="176"/>
      <c r="BJ88" s="176"/>
      <c r="BK88" s="176"/>
      <c r="BL88" s="176"/>
      <c r="BM88" s="176"/>
      <c r="BN88" s="176"/>
      <c r="BO88" s="176"/>
      <c r="BP88" s="176"/>
      <c r="BQ88" s="176"/>
      <c r="BR88" s="176"/>
      <c r="BS88" s="176"/>
      <c r="BT88" s="176"/>
      <c r="BU88" s="176"/>
      <c r="BV88" s="176"/>
      <c r="BW88" s="176"/>
      <c r="BX88" s="176"/>
      <c r="BY88" s="176"/>
      <c r="BZ88" s="176"/>
      <c r="CA88" s="176"/>
      <c r="CB88" s="176"/>
      <c r="CC88" s="176"/>
      <c r="CD88" s="176"/>
      <c r="CE88" s="176"/>
      <c r="CF88" s="176"/>
      <c r="CG88" s="176"/>
      <c r="CH88" s="176"/>
      <c r="CI88" s="176"/>
      <c r="CJ88" s="176"/>
      <c r="CK88" s="176"/>
      <c r="CL88" s="177"/>
      <c r="CM88" s="177"/>
    </row>
    <row r="89" customFormat="false" ht="12.75" hidden="false" customHeight="false" outlineLevel="0" collapsed="false">
      <c r="A89" s="169" t="s">
        <v>42</v>
      </c>
      <c r="B89" s="96"/>
      <c r="C89" s="170" t="s">
        <v>98</v>
      </c>
      <c r="D89" s="171" t="n">
        <v>22</v>
      </c>
      <c r="E89" s="172" t="s">
        <v>148</v>
      </c>
      <c r="F89" s="173" t="n">
        <f aca="false">SUM(H89:CK89)</f>
        <v>7.75</v>
      </c>
      <c r="G89" s="174"/>
      <c r="H89" s="175"/>
      <c r="I89" s="176"/>
      <c r="J89" s="176"/>
      <c r="K89" s="176"/>
      <c r="L89" s="176"/>
      <c r="M89" s="176"/>
      <c r="N89" s="176"/>
      <c r="O89" s="176"/>
      <c r="P89" s="176"/>
      <c r="Q89" s="176"/>
      <c r="R89" s="176"/>
      <c r="S89" s="176"/>
      <c r="T89" s="176"/>
      <c r="U89" s="176"/>
      <c r="V89" s="176" t="n">
        <v>7.75</v>
      </c>
      <c r="W89" s="176"/>
      <c r="X89" s="176"/>
      <c r="Y89" s="176"/>
      <c r="Z89" s="176"/>
      <c r="AA89" s="176"/>
      <c r="AB89" s="176"/>
      <c r="AC89" s="176"/>
      <c r="AD89" s="176"/>
      <c r="AE89" s="176"/>
      <c r="AF89" s="176"/>
      <c r="AG89" s="176"/>
      <c r="AH89" s="176"/>
      <c r="AI89" s="176"/>
      <c r="AJ89" s="176"/>
      <c r="AK89" s="176"/>
      <c r="AL89" s="176"/>
      <c r="AM89" s="176"/>
      <c r="AN89" s="176"/>
      <c r="AO89" s="176"/>
      <c r="AP89" s="176"/>
      <c r="AQ89" s="176"/>
      <c r="AR89" s="176"/>
      <c r="AS89" s="176"/>
      <c r="AT89" s="176"/>
      <c r="AU89" s="176"/>
      <c r="AV89" s="176"/>
      <c r="AW89" s="176"/>
      <c r="AX89" s="176"/>
      <c r="AY89" s="176"/>
      <c r="AZ89" s="176"/>
      <c r="BA89" s="176"/>
      <c r="BB89" s="176"/>
      <c r="BC89" s="176"/>
      <c r="BD89" s="176"/>
      <c r="BE89" s="176"/>
      <c r="BF89" s="176"/>
      <c r="BG89" s="176"/>
      <c r="BH89" s="176"/>
      <c r="BI89" s="176"/>
      <c r="BJ89" s="176"/>
      <c r="BK89" s="176"/>
      <c r="BL89" s="176"/>
      <c r="BM89" s="176"/>
      <c r="BN89" s="176"/>
      <c r="BO89" s="176"/>
      <c r="BP89" s="176"/>
      <c r="BQ89" s="176"/>
      <c r="BR89" s="176"/>
      <c r="BS89" s="176"/>
      <c r="BT89" s="176"/>
      <c r="BU89" s="176"/>
      <c r="BV89" s="176"/>
      <c r="BW89" s="176"/>
      <c r="BX89" s="176"/>
      <c r="BY89" s="176"/>
      <c r="BZ89" s="176"/>
      <c r="CA89" s="176"/>
      <c r="CB89" s="176"/>
      <c r="CC89" s="176"/>
      <c r="CD89" s="176"/>
      <c r="CE89" s="176"/>
      <c r="CF89" s="176"/>
      <c r="CG89" s="176"/>
      <c r="CH89" s="176"/>
      <c r="CI89" s="176"/>
      <c r="CJ89" s="176"/>
      <c r="CK89" s="176"/>
      <c r="CL89" s="177"/>
      <c r="CM89" s="177"/>
    </row>
    <row r="90" customFormat="false" ht="12.75" hidden="false" customHeight="false" outlineLevel="0" collapsed="false">
      <c r="A90" s="169" t="s">
        <v>42</v>
      </c>
      <c r="B90" s="96"/>
      <c r="C90" s="170" t="s">
        <v>98</v>
      </c>
      <c r="D90" s="171" t="n">
        <v>23</v>
      </c>
      <c r="E90" s="172" t="s">
        <v>148</v>
      </c>
      <c r="F90" s="173" t="n">
        <f aca="false">SUM(H90:CK90)</f>
        <v>7.75</v>
      </c>
      <c r="G90" s="174"/>
      <c r="H90" s="175"/>
      <c r="I90" s="176"/>
      <c r="J90" s="176"/>
      <c r="K90" s="176"/>
      <c r="L90" s="176"/>
      <c r="M90" s="176"/>
      <c r="N90" s="176"/>
      <c r="O90" s="176"/>
      <c r="P90" s="176"/>
      <c r="Q90" s="176"/>
      <c r="R90" s="176"/>
      <c r="S90" s="176"/>
      <c r="T90" s="176" t="n">
        <v>2.75</v>
      </c>
      <c r="U90" s="176"/>
      <c r="V90" s="176" t="n">
        <v>5</v>
      </c>
      <c r="W90" s="176"/>
      <c r="X90" s="176"/>
      <c r="Y90" s="176"/>
      <c r="Z90" s="176"/>
      <c r="AA90" s="176"/>
      <c r="AB90" s="176"/>
      <c r="AC90" s="176"/>
      <c r="AD90" s="176"/>
      <c r="AE90" s="176"/>
      <c r="AF90" s="176"/>
      <c r="AG90" s="176"/>
      <c r="AH90" s="176"/>
      <c r="AI90" s="176"/>
      <c r="AJ90" s="176"/>
      <c r="AK90" s="176"/>
      <c r="AL90" s="176"/>
      <c r="AM90" s="176"/>
      <c r="AN90" s="176"/>
      <c r="AO90" s="176"/>
      <c r="AP90" s="176"/>
      <c r="AQ90" s="176"/>
      <c r="AR90" s="176"/>
      <c r="AS90" s="176"/>
      <c r="AT90" s="176"/>
      <c r="AU90" s="176"/>
      <c r="AV90" s="176"/>
      <c r="AW90" s="176"/>
      <c r="AX90" s="176"/>
      <c r="AY90" s="176"/>
      <c r="AZ90" s="176"/>
      <c r="BA90" s="176"/>
      <c r="BB90" s="176"/>
      <c r="BC90" s="176"/>
      <c r="BD90" s="176"/>
      <c r="BE90" s="176"/>
      <c r="BF90" s="176"/>
      <c r="BG90" s="176"/>
      <c r="BH90" s="176"/>
      <c r="BI90" s="176"/>
      <c r="BJ90" s="176"/>
      <c r="BK90" s="176"/>
      <c r="BL90" s="176"/>
      <c r="BM90" s="176"/>
      <c r="BN90" s="176"/>
      <c r="BO90" s="176"/>
      <c r="BP90" s="176"/>
      <c r="BQ90" s="176"/>
      <c r="BR90" s="176"/>
      <c r="BS90" s="176"/>
      <c r="BT90" s="176"/>
      <c r="BU90" s="176"/>
      <c r="BV90" s="176"/>
      <c r="BW90" s="176"/>
      <c r="BX90" s="176"/>
      <c r="BY90" s="176"/>
      <c r="BZ90" s="176"/>
      <c r="CA90" s="176"/>
      <c r="CB90" s="176"/>
      <c r="CC90" s="176"/>
      <c r="CD90" s="176"/>
      <c r="CE90" s="176"/>
      <c r="CF90" s="176"/>
      <c r="CG90" s="176"/>
      <c r="CH90" s="176"/>
      <c r="CI90" s="176"/>
      <c r="CJ90" s="176"/>
      <c r="CK90" s="176"/>
      <c r="CL90" s="177"/>
      <c r="CM90" s="177"/>
    </row>
    <row r="91" customFormat="false" ht="12.75" hidden="false" customHeight="false" outlineLevel="0" collapsed="false">
      <c r="A91" s="169" t="s">
        <v>42</v>
      </c>
      <c r="B91" s="96"/>
      <c r="C91" s="170" t="s">
        <v>98</v>
      </c>
      <c r="D91" s="171" t="n">
        <v>24</v>
      </c>
      <c r="E91" s="172" t="s">
        <v>148</v>
      </c>
      <c r="F91" s="173" t="n">
        <f aca="false">SUM(H91:CK91)</f>
        <v>7.75</v>
      </c>
      <c r="G91" s="174"/>
      <c r="H91" s="175"/>
      <c r="I91" s="176"/>
      <c r="J91" s="176"/>
      <c r="K91" s="176"/>
      <c r="L91" s="176"/>
      <c r="M91" s="176"/>
      <c r="N91" s="176"/>
      <c r="O91" s="176"/>
      <c r="P91" s="176"/>
      <c r="Q91" s="176"/>
      <c r="R91" s="176"/>
      <c r="S91" s="176"/>
      <c r="T91" s="176" t="n">
        <v>5</v>
      </c>
      <c r="U91" s="176"/>
      <c r="V91" s="176"/>
      <c r="W91" s="176"/>
      <c r="X91" s="176"/>
      <c r="Y91" s="176"/>
      <c r="Z91" s="176"/>
      <c r="AA91" s="176"/>
      <c r="AB91" s="176"/>
      <c r="AC91" s="176"/>
      <c r="AD91" s="176"/>
      <c r="AE91" s="176"/>
      <c r="AF91" s="176"/>
      <c r="AG91" s="176"/>
      <c r="AH91" s="176"/>
      <c r="AI91" s="176"/>
      <c r="AJ91" s="176" t="n">
        <v>2.75</v>
      </c>
      <c r="AK91" s="176"/>
      <c r="AL91" s="176"/>
      <c r="AM91" s="176"/>
      <c r="AN91" s="176"/>
      <c r="AO91" s="176"/>
      <c r="AP91" s="176"/>
      <c r="AQ91" s="176"/>
      <c r="AR91" s="176"/>
      <c r="AS91" s="176"/>
      <c r="AT91" s="176"/>
      <c r="AU91" s="176"/>
      <c r="AV91" s="176"/>
      <c r="AW91" s="176"/>
      <c r="AX91" s="176"/>
      <c r="AY91" s="176"/>
      <c r="AZ91" s="176"/>
      <c r="BA91" s="176"/>
      <c r="BB91" s="176"/>
      <c r="BC91" s="176"/>
      <c r="BD91" s="176"/>
      <c r="BE91" s="176"/>
      <c r="BF91" s="176"/>
      <c r="BG91" s="176"/>
      <c r="BH91" s="176"/>
      <c r="BI91" s="176"/>
      <c r="BJ91" s="176"/>
      <c r="BK91" s="176"/>
      <c r="BL91" s="176"/>
      <c r="BM91" s="176"/>
      <c r="BN91" s="176"/>
      <c r="BO91" s="176"/>
      <c r="BP91" s="176"/>
      <c r="BQ91" s="176"/>
      <c r="BR91" s="176"/>
      <c r="BS91" s="176"/>
      <c r="BT91" s="176"/>
      <c r="BU91" s="176"/>
      <c r="BV91" s="176"/>
      <c r="BW91" s="176"/>
      <c r="BX91" s="176"/>
      <c r="BY91" s="176"/>
      <c r="BZ91" s="176"/>
      <c r="CA91" s="176"/>
      <c r="CB91" s="176"/>
      <c r="CC91" s="176"/>
      <c r="CD91" s="176"/>
      <c r="CE91" s="176"/>
      <c r="CF91" s="176"/>
      <c r="CG91" s="176"/>
      <c r="CH91" s="176"/>
      <c r="CI91" s="176"/>
      <c r="CJ91" s="176"/>
      <c r="CK91" s="176"/>
      <c r="CL91" s="177"/>
      <c r="CM91" s="177"/>
    </row>
    <row r="92" customFormat="false" ht="12.75" hidden="false" customHeight="false" outlineLevel="0" collapsed="false">
      <c r="A92" s="169" t="s">
        <v>42</v>
      </c>
      <c r="B92" s="96"/>
      <c r="C92" s="170" t="s">
        <v>98</v>
      </c>
      <c r="D92" s="171" t="n">
        <v>25</v>
      </c>
      <c r="E92" s="172" t="s">
        <v>148</v>
      </c>
      <c r="F92" s="173" t="n">
        <f aca="false">SUM(H92:CK92)</f>
        <v>7</v>
      </c>
      <c r="G92" s="174"/>
      <c r="H92" s="175"/>
      <c r="I92" s="176"/>
      <c r="J92" s="176"/>
      <c r="K92" s="176"/>
      <c r="L92" s="176"/>
      <c r="M92" s="176"/>
      <c r="N92" s="176"/>
      <c r="O92" s="176"/>
      <c r="P92" s="176"/>
      <c r="Q92" s="176"/>
      <c r="R92" s="176"/>
      <c r="S92" s="176"/>
      <c r="T92" s="176"/>
      <c r="U92" s="176"/>
      <c r="V92" s="176"/>
      <c r="W92" s="176"/>
      <c r="X92" s="176"/>
      <c r="Y92" s="176"/>
      <c r="Z92" s="176"/>
      <c r="AA92" s="176"/>
      <c r="AB92" s="176"/>
      <c r="AC92" s="176"/>
      <c r="AD92" s="176"/>
      <c r="AE92" s="176"/>
      <c r="AF92" s="176"/>
      <c r="AG92" s="176"/>
      <c r="AH92" s="176"/>
      <c r="AI92" s="176"/>
      <c r="AJ92" s="176" t="n">
        <v>5.75</v>
      </c>
      <c r="AK92" s="176" t="n">
        <v>1.25</v>
      </c>
      <c r="AL92" s="176"/>
      <c r="AM92" s="176"/>
      <c r="AN92" s="176"/>
      <c r="AO92" s="176"/>
      <c r="AP92" s="176"/>
      <c r="AQ92" s="176"/>
      <c r="AR92" s="176"/>
      <c r="AS92" s="176"/>
      <c r="AT92" s="176"/>
      <c r="AU92" s="176"/>
      <c r="AV92" s="176"/>
      <c r="AW92" s="176"/>
      <c r="AX92" s="176"/>
      <c r="AY92" s="176"/>
      <c r="AZ92" s="176"/>
      <c r="BA92" s="176"/>
      <c r="BB92" s="176"/>
      <c r="BC92" s="176"/>
      <c r="BD92" s="176"/>
      <c r="BE92" s="176"/>
      <c r="BF92" s="176"/>
      <c r="BG92" s="176"/>
      <c r="BH92" s="176"/>
      <c r="BI92" s="176"/>
      <c r="BJ92" s="176"/>
      <c r="BK92" s="176"/>
      <c r="BL92" s="176"/>
      <c r="BM92" s="176"/>
      <c r="BN92" s="176"/>
      <c r="BO92" s="176"/>
      <c r="BP92" s="176"/>
      <c r="BQ92" s="176"/>
      <c r="BR92" s="176"/>
      <c r="BS92" s="176"/>
      <c r="BT92" s="176"/>
      <c r="BU92" s="176"/>
      <c r="BV92" s="176"/>
      <c r="BW92" s="176"/>
      <c r="BX92" s="176"/>
      <c r="BY92" s="176"/>
      <c r="BZ92" s="176"/>
      <c r="CA92" s="176"/>
      <c r="CB92" s="176"/>
      <c r="CC92" s="176"/>
      <c r="CD92" s="176"/>
      <c r="CE92" s="176"/>
      <c r="CF92" s="176"/>
      <c r="CG92" s="176"/>
      <c r="CH92" s="176"/>
      <c r="CI92" s="176"/>
      <c r="CJ92" s="176"/>
      <c r="CK92" s="176"/>
      <c r="CL92" s="177"/>
      <c r="CM92" s="177"/>
    </row>
    <row r="93" customFormat="false" ht="12.75" hidden="false" customHeight="false" outlineLevel="0" collapsed="false">
      <c r="A93" s="169" t="s">
        <v>42</v>
      </c>
      <c r="B93" s="96"/>
      <c r="C93" s="170" t="s">
        <v>98</v>
      </c>
      <c r="D93" s="171" t="n">
        <v>26</v>
      </c>
      <c r="E93" s="172" t="s">
        <v>148</v>
      </c>
      <c r="F93" s="178" t="n">
        <f aca="false">SUM(H93:CK93)</f>
        <v>0</v>
      </c>
      <c r="G93" s="179"/>
      <c r="H93" s="180"/>
      <c r="I93" s="181"/>
      <c r="J93" s="181"/>
      <c r="K93" s="181"/>
      <c r="L93" s="181"/>
      <c r="M93" s="181"/>
      <c r="N93" s="181"/>
      <c r="O93" s="181"/>
      <c r="P93" s="181"/>
      <c r="Q93" s="181"/>
      <c r="R93" s="181"/>
      <c r="S93" s="181"/>
      <c r="T93" s="181"/>
      <c r="U93" s="181"/>
      <c r="V93" s="181"/>
      <c r="W93" s="181"/>
      <c r="X93" s="181"/>
      <c r="Y93" s="181"/>
      <c r="Z93" s="181"/>
      <c r="AA93" s="181"/>
      <c r="AB93" s="181"/>
      <c r="AC93" s="181"/>
      <c r="AD93" s="181"/>
      <c r="AE93" s="181"/>
      <c r="AF93" s="181"/>
      <c r="AG93" s="181"/>
      <c r="AH93" s="181"/>
      <c r="AI93" s="181"/>
      <c r="AJ93" s="181"/>
      <c r="AK93" s="181"/>
      <c r="AL93" s="181"/>
      <c r="AM93" s="181"/>
      <c r="AN93" s="181"/>
      <c r="AO93" s="181"/>
      <c r="AP93" s="181"/>
      <c r="AQ93" s="181"/>
      <c r="AR93" s="181"/>
      <c r="AS93" s="181"/>
      <c r="AT93" s="181"/>
      <c r="AU93" s="181"/>
      <c r="AV93" s="181"/>
      <c r="AW93" s="181"/>
      <c r="AX93" s="181"/>
      <c r="AY93" s="181"/>
      <c r="AZ93" s="181"/>
      <c r="BA93" s="181"/>
      <c r="BB93" s="181"/>
      <c r="BC93" s="181"/>
      <c r="BD93" s="181"/>
      <c r="BE93" s="181"/>
      <c r="BF93" s="181"/>
      <c r="BG93" s="181"/>
      <c r="BH93" s="181"/>
      <c r="BI93" s="181"/>
      <c r="BJ93" s="181"/>
      <c r="BK93" s="181"/>
      <c r="BL93" s="181"/>
      <c r="BM93" s="181"/>
      <c r="BN93" s="181"/>
      <c r="BO93" s="181"/>
      <c r="BP93" s="181"/>
      <c r="BQ93" s="181"/>
      <c r="BR93" s="181"/>
      <c r="BS93" s="181"/>
      <c r="BT93" s="181"/>
      <c r="BU93" s="181"/>
      <c r="BV93" s="181"/>
      <c r="BW93" s="181"/>
      <c r="BX93" s="181"/>
      <c r="BY93" s="181"/>
      <c r="BZ93" s="181"/>
      <c r="CA93" s="181"/>
      <c r="CB93" s="181"/>
      <c r="CC93" s="181"/>
      <c r="CD93" s="181"/>
      <c r="CE93" s="181"/>
      <c r="CF93" s="181"/>
      <c r="CG93" s="181"/>
      <c r="CH93" s="181"/>
      <c r="CI93" s="181"/>
      <c r="CJ93" s="181"/>
      <c r="CK93" s="181"/>
      <c r="CL93" s="177"/>
      <c r="CM93" s="177"/>
    </row>
    <row r="94" customFormat="false" ht="12.75" hidden="false" customHeight="false" outlineLevel="0" collapsed="false">
      <c r="A94" s="169" t="s">
        <v>42</v>
      </c>
      <c r="B94" s="96"/>
      <c r="C94" s="170" t="s">
        <v>98</v>
      </c>
      <c r="D94" s="171" t="n">
        <v>27</v>
      </c>
      <c r="E94" s="172" t="s">
        <v>148</v>
      </c>
      <c r="F94" s="178" t="n">
        <f aca="false">SUM(H94:CK94)</f>
        <v>0</v>
      </c>
      <c r="G94" s="179" t="n">
        <f aca="false">SUM(F88:F94)</f>
        <v>30.25</v>
      </c>
      <c r="H94" s="180"/>
      <c r="I94" s="181"/>
      <c r="J94" s="181"/>
      <c r="K94" s="181"/>
      <c r="L94" s="181"/>
      <c r="M94" s="181"/>
      <c r="N94" s="181"/>
      <c r="O94" s="181"/>
      <c r="P94" s="181"/>
      <c r="Q94" s="181"/>
      <c r="R94" s="181"/>
      <c r="S94" s="181"/>
      <c r="T94" s="181"/>
      <c r="U94" s="181"/>
      <c r="V94" s="181"/>
      <c r="W94" s="181"/>
      <c r="X94" s="181"/>
      <c r="Y94" s="181"/>
      <c r="Z94" s="181"/>
      <c r="AA94" s="181"/>
      <c r="AB94" s="181"/>
      <c r="AC94" s="181"/>
      <c r="AD94" s="181"/>
      <c r="AE94" s="181"/>
      <c r="AF94" s="181"/>
      <c r="AG94" s="181"/>
      <c r="AH94" s="181"/>
      <c r="AI94" s="181"/>
      <c r="AJ94" s="181"/>
      <c r="AK94" s="181"/>
      <c r="AL94" s="181"/>
      <c r="AM94" s="181"/>
      <c r="AN94" s="181"/>
      <c r="AO94" s="181"/>
      <c r="AP94" s="181"/>
      <c r="AQ94" s="181"/>
      <c r="AR94" s="181"/>
      <c r="AS94" s="181"/>
      <c r="AT94" s="181"/>
      <c r="AU94" s="181"/>
      <c r="AV94" s="181"/>
      <c r="AW94" s="181"/>
      <c r="AX94" s="181"/>
      <c r="AY94" s="181"/>
      <c r="AZ94" s="181"/>
      <c r="BA94" s="181"/>
      <c r="BB94" s="181"/>
      <c r="BC94" s="181"/>
      <c r="BD94" s="181"/>
      <c r="BE94" s="181"/>
      <c r="BF94" s="181"/>
      <c r="BG94" s="181"/>
      <c r="BH94" s="181"/>
      <c r="BI94" s="181"/>
      <c r="BJ94" s="181"/>
      <c r="BK94" s="181"/>
      <c r="BL94" s="181"/>
      <c r="BM94" s="181"/>
      <c r="BN94" s="181"/>
      <c r="BO94" s="181"/>
      <c r="BP94" s="181"/>
      <c r="BQ94" s="181"/>
      <c r="BR94" s="181"/>
      <c r="BS94" s="181"/>
      <c r="BT94" s="181"/>
      <c r="BU94" s="181"/>
      <c r="BV94" s="181"/>
      <c r="BW94" s="181"/>
      <c r="BX94" s="181"/>
      <c r="BY94" s="181"/>
      <c r="BZ94" s="181"/>
      <c r="CA94" s="181"/>
      <c r="CB94" s="181"/>
      <c r="CC94" s="181"/>
      <c r="CD94" s="181"/>
      <c r="CE94" s="181"/>
      <c r="CF94" s="181"/>
      <c r="CG94" s="181"/>
      <c r="CH94" s="181"/>
      <c r="CI94" s="181"/>
      <c r="CJ94" s="181"/>
      <c r="CK94" s="181"/>
      <c r="CL94" s="177"/>
      <c r="CM94" s="177"/>
    </row>
    <row r="95" customFormat="false" ht="12.75" hidden="false" customHeight="false" outlineLevel="0" collapsed="false">
      <c r="A95" s="169" t="s">
        <v>42</v>
      </c>
      <c r="B95" s="96"/>
      <c r="C95" s="170" t="s">
        <v>98</v>
      </c>
      <c r="D95" s="171" t="n">
        <v>28</v>
      </c>
      <c r="E95" s="172" t="s">
        <v>149</v>
      </c>
      <c r="F95" s="173" t="n">
        <f aca="false">SUM(H95:CK95)</f>
        <v>7.75</v>
      </c>
      <c r="G95" s="174"/>
      <c r="H95" s="175"/>
      <c r="I95" s="176"/>
      <c r="J95" s="176"/>
      <c r="K95" s="176"/>
      <c r="L95" s="176"/>
      <c r="M95" s="176"/>
      <c r="N95" s="176"/>
      <c r="O95" s="176"/>
      <c r="P95" s="176"/>
      <c r="Q95" s="176"/>
      <c r="R95" s="176"/>
      <c r="S95" s="176"/>
      <c r="T95" s="176" t="n">
        <v>7.75</v>
      </c>
      <c r="U95" s="176"/>
      <c r="V95" s="176"/>
      <c r="W95" s="176"/>
      <c r="X95" s="176"/>
      <c r="Y95" s="176"/>
      <c r="Z95" s="176"/>
      <c r="AA95" s="176"/>
      <c r="AB95" s="176"/>
      <c r="AC95" s="176"/>
      <c r="AD95" s="176"/>
      <c r="AE95" s="176"/>
      <c r="AF95" s="176"/>
      <c r="AG95" s="176"/>
      <c r="AH95" s="176"/>
      <c r="AI95" s="176"/>
      <c r="AJ95" s="176"/>
      <c r="AK95" s="176"/>
      <c r="AL95" s="176"/>
      <c r="AM95" s="176"/>
      <c r="AN95" s="176"/>
      <c r="AO95" s="176"/>
      <c r="AP95" s="176"/>
      <c r="AQ95" s="176"/>
      <c r="AR95" s="176"/>
      <c r="AS95" s="176"/>
      <c r="AT95" s="176"/>
      <c r="AU95" s="176"/>
      <c r="AV95" s="176"/>
      <c r="AW95" s="176"/>
      <c r="AX95" s="176"/>
      <c r="AY95" s="176"/>
      <c r="AZ95" s="176"/>
      <c r="BA95" s="176"/>
      <c r="BB95" s="176"/>
      <c r="BC95" s="176"/>
      <c r="BD95" s="176"/>
      <c r="BE95" s="176"/>
      <c r="BF95" s="176"/>
      <c r="BG95" s="176"/>
      <c r="BH95" s="176"/>
      <c r="BI95" s="176"/>
      <c r="BJ95" s="176"/>
      <c r="BK95" s="176"/>
      <c r="BL95" s="176"/>
      <c r="BM95" s="176"/>
      <c r="BN95" s="176"/>
      <c r="BO95" s="176"/>
      <c r="BP95" s="176"/>
      <c r="BQ95" s="176"/>
      <c r="BR95" s="176"/>
      <c r="BS95" s="176"/>
      <c r="BT95" s="176"/>
      <c r="BU95" s="176"/>
      <c r="BV95" s="176"/>
      <c r="BW95" s="176"/>
      <c r="BX95" s="176"/>
      <c r="BY95" s="176"/>
      <c r="BZ95" s="176"/>
      <c r="CA95" s="176"/>
      <c r="CB95" s="176"/>
      <c r="CC95" s="176"/>
      <c r="CD95" s="176"/>
      <c r="CE95" s="176"/>
      <c r="CF95" s="176"/>
      <c r="CG95" s="176"/>
      <c r="CH95" s="176"/>
      <c r="CI95" s="176"/>
      <c r="CJ95" s="176"/>
      <c r="CK95" s="176"/>
      <c r="CL95" s="177"/>
      <c r="CM95" s="177"/>
    </row>
    <row r="96" customFormat="false" ht="12.75" hidden="false" customHeight="false" outlineLevel="0" collapsed="false">
      <c r="A96" s="169" t="s">
        <v>42</v>
      </c>
      <c r="B96" s="96"/>
      <c r="C96" s="170" t="s">
        <v>98</v>
      </c>
      <c r="D96" s="171" t="n">
        <v>29</v>
      </c>
      <c r="E96" s="172" t="s">
        <v>149</v>
      </c>
      <c r="F96" s="173" t="n">
        <f aca="false">SUM(H96:CK96)</f>
        <v>7.75</v>
      </c>
      <c r="G96" s="174"/>
      <c r="H96" s="175"/>
      <c r="I96" s="176"/>
      <c r="J96" s="176"/>
      <c r="K96" s="176"/>
      <c r="L96" s="176"/>
      <c r="M96" s="176"/>
      <c r="N96" s="176"/>
      <c r="O96" s="176"/>
      <c r="P96" s="176"/>
      <c r="Q96" s="176"/>
      <c r="R96" s="176"/>
      <c r="S96" s="176"/>
      <c r="T96" s="176" t="n">
        <v>7</v>
      </c>
      <c r="U96" s="176"/>
      <c r="V96" s="176"/>
      <c r="W96" s="176"/>
      <c r="X96" s="176"/>
      <c r="Y96" s="176"/>
      <c r="Z96" s="176"/>
      <c r="AA96" s="176"/>
      <c r="AB96" s="176"/>
      <c r="AC96" s="176"/>
      <c r="AD96" s="176"/>
      <c r="AE96" s="176"/>
      <c r="AF96" s="176"/>
      <c r="AG96" s="176"/>
      <c r="AH96" s="176"/>
      <c r="AI96" s="176"/>
      <c r="AJ96" s="176"/>
      <c r="AK96" s="176" t="n">
        <v>0.75</v>
      </c>
      <c r="AL96" s="176"/>
      <c r="AM96" s="176"/>
      <c r="AN96" s="176"/>
      <c r="AO96" s="176"/>
      <c r="AP96" s="176"/>
      <c r="AQ96" s="176"/>
      <c r="AR96" s="176"/>
      <c r="AS96" s="176"/>
      <c r="AT96" s="176"/>
      <c r="AU96" s="176"/>
      <c r="AV96" s="176"/>
      <c r="AW96" s="176"/>
      <c r="AX96" s="176"/>
      <c r="AY96" s="176"/>
      <c r="AZ96" s="176"/>
      <c r="BA96" s="176"/>
      <c r="BB96" s="176"/>
      <c r="BC96" s="176"/>
      <c r="BD96" s="176"/>
      <c r="BE96" s="176"/>
      <c r="BF96" s="176"/>
      <c r="BG96" s="176"/>
      <c r="BH96" s="176"/>
      <c r="BI96" s="176"/>
      <c r="BJ96" s="176"/>
      <c r="BK96" s="176"/>
      <c r="BL96" s="176"/>
      <c r="BM96" s="176"/>
      <c r="BN96" s="176"/>
      <c r="BO96" s="176"/>
      <c r="BP96" s="176"/>
      <c r="BQ96" s="176"/>
      <c r="BR96" s="176"/>
      <c r="BS96" s="176"/>
      <c r="BT96" s="176"/>
      <c r="BU96" s="176"/>
      <c r="BV96" s="176"/>
      <c r="BW96" s="176"/>
      <c r="BX96" s="176"/>
      <c r="BY96" s="176"/>
      <c r="BZ96" s="176"/>
      <c r="CA96" s="176"/>
      <c r="CB96" s="176"/>
      <c r="CC96" s="176"/>
      <c r="CD96" s="176"/>
      <c r="CE96" s="176"/>
      <c r="CF96" s="176"/>
      <c r="CG96" s="176"/>
      <c r="CH96" s="176"/>
      <c r="CI96" s="176"/>
      <c r="CJ96" s="176"/>
      <c r="CK96" s="176"/>
      <c r="CL96" s="177"/>
      <c r="CM96" s="177"/>
    </row>
    <row r="97" customFormat="false" ht="12.75" hidden="false" customHeight="false" outlineLevel="0" collapsed="false">
      <c r="A97" s="169" t="s">
        <v>42</v>
      </c>
      <c r="B97" s="96"/>
      <c r="C97" s="170" t="s">
        <v>98</v>
      </c>
      <c r="D97" s="171" t="n">
        <v>30</v>
      </c>
      <c r="E97" s="172" t="s">
        <v>149</v>
      </c>
      <c r="F97" s="173" t="n">
        <f aca="false">SUM(H97:CK97)</f>
        <v>7.75</v>
      </c>
      <c r="G97" s="174"/>
      <c r="H97" s="175"/>
      <c r="I97" s="176"/>
      <c r="J97" s="176"/>
      <c r="K97" s="176"/>
      <c r="L97" s="176"/>
      <c r="M97" s="176"/>
      <c r="N97" s="176"/>
      <c r="O97" s="176"/>
      <c r="P97" s="176"/>
      <c r="Q97" s="176"/>
      <c r="R97" s="176"/>
      <c r="S97" s="176"/>
      <c r="T97" s="176"/>
      <c r="U97" s="176"/>
      <c r="V97" s="176"/>
      <c r="W97" s="176"/>
      <c r="X97" s="176"/>
      <c r="Y97" s="176"/>
      <c r="Z97" s="176"/>
      <c r="AA97" s="176"/>
      <c r="AB97" s="176"/>
      <c r="AC97" s="176" t="n">
        <v>3.25</v>
      </c>
      <c r="AD97" s="176"/>
      <c r="AE97" s="176"/>
      <c r="AF97" s="176"/>
      <c r="AG97" s="176"/>
      <c r="AH97" s="176"/>
      <c r="AI97" s="176"/>
      <c r="AJ97" s="176"/>
      <c r="AK97" s="176" t="n">
        <v>4.5</v>
      </c>
      <c r="AL97" s="176"/>
      <c r="AM97" s="176"/>
      <c r="AN97" s="176"/>
      <c r="AO97" s="176"/>
      <c r="AP97" s="176"/>
      <c r="AQ97" s="176"/>
      <c r="AR97" s="176"/>
      <c r="AS97" s="176"/>
      <c r="AT97" s="176"/>
      <c r="AU97" s="176"/>
      <c r="AV97" s="176"/>
      <c r="AW97" s="176"/>
      <c r="AX97" s="176"/>
      <c r="AY97" s="176"/>
      <c r="AZ97" s="176"/>
      <c r="BA97" s="176"/>
      <c r="BB97" s="176"/>
      <c r="BC97" s="176"/>
      <c r="BD97" s="176"/>
      <c r="BE97" s="176"/>
      <c r="BF97" s="176"/>
      <c r="BG97" s="176"/>
      <c r="BH97" s="176"/>
      <c r="BI97" s="176"/>
      <c r="BJ97" s="176"/>
      <c r="BK97" s="176"/>
      <c r="BL97" s="176"/>
      <c r="BM97" s="176"/>
      <c r="BN97" s="176"/>
      <c r="BO97" s="176"/>
      <c r="BP97" s="176"/>
      <c r="BQ97" s="176"/>
      <c r="BR97" s="176"/>
      <c r="BS97" s="176"/>
      <c r="BT97" s="176"/>
      <c r="BU97" s="176"/>
      <c r="BV97" s="176"/>
      <c r="BW97" s="176"/>
      <c r="BX97" s="176"/>
      <c r="BY97" s="176"/>
      <c r="BZ97" s="176"/>
      <c r="CA97" s="176"/>
      <c r="CB97" s="176"/>
      <c r="CC97" s="176"/>
      <c r="CD97" s="176"/>
      <c r="CE97" s="176"/>
      <c r="CF97" s="176"/>
      <c r="CG97" s="176"/>
      <c r="CH97" s="176"/>
      <c r="CI97" s="176"/>
      <c r="CJ97" s="176"/>
      <c r="CK97" s="176"/>
      <c r="CL97" s="177"/>
      <c r="CM97" s="177"/>
    </row>
    <row r="98" customFormat="false" ht="13.5" hidden="false" customHeight="false" outlineLevel="0" collapsed="false">
      <c r="A98" s="169" t="s">
        <v>42</v>
      </c>
      <c r="B98" s="96"/>
      <c r="C98" s="170" t="s">
        <v>98</v>
      </c>
      <c r="D98" s="171" t="n">
        <v>31</v>
      </c>
      <c r="E98" s="172" t="s">
        <v>149</v>
      </c>
      <c r="F98" s="173" t="n">
        <f aca="false">SUM(H98:CK98)</f>
        <v>7.75</v>
      </c>
      <c r="G98" s="174"/>
      <c r="H98" s="175"/>
      <c r="I98" s="176"/>
      <c r="J98" s="176"/>
      <c r="K98" s="176"/>
      <c r="L98" s="176"/>
      <c r="M98" s="176"/>
      <c r="N98" s="176"/>
      <c r="O98" s="176"/>
      <c r="P98" s="176"/>
      <c r="Q98" s="176"/>
      <c r="R98" s="176"/>
      <c r="S98" s="176"/>
      <c r="T98" s="176"/>
      <c r="U98" s="176"/>
      <c r="V98" s="176"/>
      <c r="W98" s="176"/>
      <c r="X98" s="176"/>
      <c r="Y98" s="176"/>
      <c r="Z98" s="176"/>
      <c r="AA98" s="176"/>
      <c r="AB98" s="176"/>
      <c r="AC98" s="176" t="n">
        <v>7.75</v>
      </c>
      <c r="AD98" s="176"/>
      <c r="AE98" s="176"/>
      <c r="AF98" s="176"/>
      <c r="AG98" s="176"/>
      <c r="AH98" s="176"/>
      <c r="AI98" s="176"/>
      <c r="AJ98" s="176"/>
      <c r="AK98" s="176"/>
      <c r="AL98" s="176"/>
      <c r="AM98" s="176"/>
      <c r="AN98" s="176"/>
      <c r="AO98" s="176"/>
      <c r="AP98" s="176"/>
      <c r="AQ98" s="176"/>
      <c r="AR98" s="176"/>
      <c r="AS98" s="176"/>
      <c r="AT98" s="176"/>
      <c r="AU98" s="176"/>
      <c r="AV98" s="176"/>
      <c r="AW98" s="176"/>
      <c r="AX98" s="176"/>
      <c r="AY98" s="176"/>
      <c r="AZ98" s="176"/>
      <c r="BA98" s="176"/>
      <c r="BB98" s="176"/>
      <c r="BC98" s="176"/>
      <c r="BD98" s="176"/>
      <c r="BE98" s="176"/>
      <c r="BF98" s="176"/>
      <c r="BG98" s="176"/>
      <c r="BH98" s="176"/>
      <c r="BI98" s="176"/>
      <c r="BJ98" s="176"/>
      <c r="BK98" s="176"/>
      <c r="BL98" s="176"/>
      <c r="BM98" s="176"/>
      <c r="BN98" s="176"/>
      <c r="BO98" s="176"/>
      <c r="BP98" s="176"/>
      <c r="BQ98" s="176"/>
      <c r="BR98" s="176"/>
      <c r="BS98" s="176"/>
      <c r="BT98" s="176"/>
      <c r="BU98" s="176"/>
      <c r="BV98" s="176"/>
      <c r="BW98" s="176"/>
      <c r="BX98" s="176"/>
      <c r="BY98" s="176"/>
      <c r="BZ98" s="176"/>
      <c r="CA98" s="176"/>
      <c r="CB98" s="176"/>
      <c r="CC98" s="176"/>
      <c r="CD98" s="176"/>
      <c r="CE98" s="176"/>
      <c r="CF98" s="176"/>
      <c r="CG98" s="176"/>
      <c r="CH98" s="176"/>
      <c r="CI98" s="176"/>
      <c r="CJ98" s="176"/>
      <c r="CK98" s="176"/>
      <c r="CL98" s="177"/>
      <c r="CM98" s="177"/>
    </row>
    <row r="99" customFormat="false" ht="13.5" hidden="false" customHeight="false" outlineLevel="0" collapsed="false">
      <c r="A99" s="182" t="s">
        <v>42</v>
      </c>
      <c r="B99" s="118"/>
      <c r="C99" s="183" t="s">
        <v>51</v>
      </c>
      <c r="D99" s="184" t="s">
        <v>49</v>
      </c>
      <c r="E99" s="185"/>
      <c r="F99" s="185" t="n">
        <f aca="false">SUM(F68:F98)</f>
        <v>121.75</v>
      </c>
      <c r="G99" s="185"/>
      <c r="H99" s="186" t="n">
        <f aca="false">SUM(H68:H98)</f>
        <v>0</v>
      </c>
      <c r="I99" s="187" t="n">
        <f aca="false">SUM(I68:I98)</f>
        <v>0</v>
      </c>
      <c r="J99" s="188" t="n">
        <f aca="false">SUM(J68:J98)</f>
        <v>0</v>
      </c>
      <c r="K99" s="189" t="n">
        <f aca="false">SUM(K68:K98)</f>
        <v>0</v>
      </c>
      <c r="L99" s="189" t="n">
        <f aca="false">SUM(L68:L98)</f>
        <v>0</v>
      </c>
      <c r="M99" s="190" t="n">
        <f aca="false">SUM(M68:M98)</f>
        <v>0</v>
      </c>
      <c r="N99" s="190" t="n">
        <f aca="false">SUM(N68:N98)</f>
        <v>0</v>
      </c>
      <c r="O99" s="190" t="n">
        <f aca="false">SUM(O68:O98)</f>
        <v>0</v>
      </c>
      <c r="P99" s="190" t="n">
        <f aca="false">SUM(P68:P98)</f>
        <v>0</v>
      </c>
      <c r="Q99" s="190" t="n">
        <f aca="false">SUM(Q68:Q98)</f>
        <v>0</v>
      </c>
      <c r="R99" s="188" t="n">
        <f aca="false">SUM(R68:R98)</f>
        <v>0</v>
      </c>
      <c r="S99" s="188" t="n">
        <f aca="false">SUM(S68:S98)</f>
        <v>0</v>
      </c>
      <c r="T99" s="188" t="n">
        <f aca="false">SUM(T68:T98)</f>
        <v>22.5</v>
      </c>
      <c r="U99" s="188" t="n">
        <f aca="false">SUM(U68:U98)</f>
        <v>0</v>
      </c>
      <c r="V99" s="188" t="n">
        <f aca="false">SUM(V68:V98)</f>
        <v>24</v>
      </c>
      <c r="W99" s="188" t="n">
        <f aca="false">SUM(W68:W98)</f>
        <v>0</v>
      </c>
      <c r="X99" s="188" t="n">
        <f aca="false">SUM(X68:X98)</f>
        <v>0</v>
      </c>
      <c r="Y99" s="188" t="n">
        <f aca="false">SUM(Y68:Y98)</f>
        <v>5.5</v>
      </c>
      <c r="Z99" s="188" t="n">
        <f aca="false">SUM(Z68:Z98)</f>
        <v>0</v>
      </c>
      <c r="AA99" s="188" t="n">
        <f aca="false">SUM(AA68:AA98)</f>
        <v>0.75</v>
      </c>
      <c r="AB99" s="188" t="n">
        <f aca="false">SUM(AB68:AB98)</f>
        <v>12.75</v>
      </c>
      <c r="AC99" s="188" t="n">
        <f aca="false">SUM(AC68:AC98)</f>
        <v>11</v>
      </c>
      <c r="AD99" s="188" t="n">
        <f aca="false">SUM(AD68:AD98)</f>
        <v>0.5</v>
      </c>
      <c r="AE99" s="188" t="n">
        <f aca="false">SUM(AE68:AE98)</f>
        <v>6.75</v>
      </c>
      <c r="AF99" s="188" t="n">
        <f aca="false">SUM(AF68:AF98)</f>
        <v>9</v>
      </c>
      <c r="AG99" s="188" t="n">
        <f aca="false">SUM(AG68:AG98)</f>
        <v>7</v>
      </c>
      <c r="AH99" s="188" t="n">
        <f aca="false">SUM(AH68:AH98)</f>
        <v>2.25</v>
      </c>
      <c r="AI99" s="188" t="n">
        <f aca="false">SUM(AI68:AI98)</f>
        <v>0</v>
      </c>
      <c r="AJ99" s="188" t="n">
        <f aca="false">SUM(AJ68:AJ98)</f>
        <v>8.5</v>
      </c>
      <c r="AK99" s="188" t="n">
        <f aca="false">SUM(AK68:AK98)</f>
        <v>6.5</v>
      </c>
      <c r="AL99" s="188" t="n">
        <f aca="false">SUM(AL68:AL98)</f>
        <v>0</v>
      </c>
      <c r="AM99" s="188" t="n">
        <f aca="false">SUM(AM68:AM98)</f>
        <v>4.25</v>
      </c>
      <c r="AN99" s="188" t="n">
        <f aca="false">SUM(AN68:AN98)</f>
        <v>0</v>
      </c>
      <c r="AO99" s="188" t="n">
        <f aca="false">SUM(AO68:AO98)</f>
        <v>0</v>
      </c>
      <c r="AP99" s="188" t="n">
        <f aca="false">SUM(AP68:AP98)</f>
        <v>0</v>
      </c>
      <c r="AQ99" s="188" t="n">
        <f aca="false">SUM(AQ68:AQ98)</f>
        <v>0</v>
      </c>
      <c r="AR99" s="188" t="n">
        <f aca="false">SUM(AR68:AR98)</f>
        <v>0.5</v>
      </c>
      <c r="AS99" s="188" t="n">
        <f aca="false">SUM(AS68:AS98)</f>
        <v>0</v>
      </c>
      <c r="AT99" s="188" t="n">
        <f aca="false">SUM(AT68:AT98)</f>
        <v>0</v>
      </c>
      <c r="AU99" s="188" t="n">
        <f aca="false">SUM(AU68:AU98)</f>
        <v>0</v>
      </c>
      <c r="AV99" s="188" t="n">
        <f aca="false">SUM(AV68:AV98)</f>
        <v>0</v>
      </c>
      <c r="AW99" s="188" t="n">
        <f aca="false">SUM(AW68:AW98)</f>
        <v>0</v>
      </c>
      <c r="AX99" s="188" t="n">
        <f aca="false">SUM(AX68:AX98)</f>
        <v>0</v>
      </c>
      <c r="AY99" s="188" t="n">
        <f aca="false">SUM(AY68:AY98)</f>
        <v>0</v>
      </c>
      <c r="AZ99" s="188" t="n">
        <f aca="false">SUM(AZ68:AZ98)</f>
        <v>0</v>
      </c>
      <c r="BA99" s="188" t="n">
        <f aca="false">SUM(BA68:BA98)</f>
        <v>0</v>
      </c>
      <c r="BB99" s="188" t="n">
        <f aca="false">SUM(BB68:BB98)</f>
        <v>0</v>
      </c>
      <c r="BC99" s="188" t="n">
        <f aca="false">SUM(BC68:BC98)</f>
        <v>0</v>
      </c>
      <c r="BD99" s="188" t="n">
        <f aca="false">SUM(BD68:BD98)</f>
        <v>0</v>
      </c>
      <c r="BE99" s="188" t="n">
        <f aca="false">SUM(BE68:BE98)</f>
        <v>0</v>
      </c>
      <c r="BF99" s="188" t="n">
        <f aca="false">SUM(BF68:BF98)</f>
        <v>0</v>
      </c>
      <c r="BG99" s="188" t="n">
        <f aca="false">SUM(BG68:BG98)</f>
        <v>0</v>
      </c>
      <c r="BH99" s="188" t="n">
        <f aca="false">SUM(BH68:BH98)</f>
        <v>0</v>
      </c>
      <c r="BI99" s="188" t="n">
        <f aca="false">SUM(BI68:BI98)</f>
        <v>0</v>
      </c>
      <c r="BJ99" s="188" t="n">
        <f aca="false">SUM(BJ68:BJ98)</f>
        <v>0</v>
      </c>
      <c r="BK99" s="188" t="n">
        <f aca="false">SUM(BK68:BK98)</f>
        <v>0</v>
      </c>
      <c r="BL99" s="188" t="n">
        <f aca="false">SUM(BL68:BL98)</f>
        <v>0</v>
      </c>
      <c r="BM99" s="188" t="n">
        <f aca="false">SUM(BM68:BM98)</f>
        <v>0</v>
      </c>
      <c r="BN99" s="188" t="n">
        <f aca="false">SUM(BN68:BN98)</f>
        <v>0</v>
      </c>
      <c r="BO99" s="188" t="n">
        <f aca="false">SUM(BO68:BO98)</f>
        <v>0</v>
      </c>
      <c r="BP99" s="188" t="n">
        <f aca="false">SUM(BP68:BP98)</f>
        <v>0</v>
      </c>
      <c r="BQ99" s="188" t="n">
        <f aca="false">SUM(BQ68:BQ98)</f>
        <v>0</v>
      </c>
      <c r="BR99" s="188" t="n">
        <f aca="false">SUM(BR68:BR98)</f>
        <v>0</v>
      </c>
      <c r="BS99" s="188" t="n">
        <f aca="false">SUM(BS68:BS98)</f>
        <v>0</v>
      </c>
      <c r="BT99" s="188" t="n">
        <f aca="false">SUM(BT68:BT98)</f>
        <v>0</v>
      </c>
      <c r="BU99" s="188" t="n">
        <f aca="false">SUM(BU68:BU98)</f>
        <v>0</v>
      </c>
      <c r="BV99" s="188" t="n">
        <f aca="false">SUM(BV68:BV98)</f>
        <v>0</v>
      </c>
      <c r="BW99" s="188" t="n">
        <f aca="false">SUM(BW68:BW98)</f>
        <v>0</v>
      </c>
      <c r="BX99" s="188" t="n">
        <f aca="false">SUM(BX68:BX98)</f>
        <v>0</v>
      </c>
      <c r="BY99" s="188" t="n">
        <f aca="false">SUM(BY68:BY98)</f>
        <v>0</v>
      </c>
      <c r="BZ99" s="188" t="n">
        <f aca="false">SUM(BZ68:BZ98)</f>
        <v>0</v>
      </c>
      <c r="CA99" s="188" t="n">
        <f aca="false">SUM(CA68:CA98)</f>
        <v>0</v>
      </c>
      <c r="CB99" s="188" t="n">
        <f aca="false">SUM(CB68:CB98)</f>
        <v>0</v>
      </c>
      <c r="CC99" s="188" t="n">
        <f aca="false">SUM(CC68:CC98)</f>
        <v>0</v>
      </c>
      <c r="CD99" s="188" t="n">
        <f aca="false">SUM(CD68:CD98)</f>
        <v>0</v>
      </c>
      <c r="CE99" s="188" t="n">
        <f aca="false">SUM(CE68:CE98)</f>
        <v>0</v>
      </c>
      <c r="CF99" s="188" t="n">
        <f aca="false">SUM(CF68:CF98)</f>
        <v>0</v>
      </c>
      <c r="CG99" s="188" t="n">
        <f aca="false">SUM(CG68:CG98)</f>
        <v>0</v>
      </c>
      <c r="CH99" s="188" t="n">
        <f aca="false">SUM(CH68:CH98)</f>
        <v>0</v>
      </c>
      <c r="CI99" s="188" t="n">
        <f aca="false">SUM(CI68:CI98)</f>
        <v>0</v>
      </c>
      <c r="CJ99" s="188" t="n">
        <f aca="false">SUM(CJ68:CJ98)</f>
        <v>0</v>
      </c>
      <c r="CK99" s="188" t="n">
        <f aca="false">SUM(CK68:CK98)</f>
        <v>0</v>
      </c>
      <c r="CL99" s="138"/>
      <c r="CM99" s="138"/>
    </row>
    <row r="100" customFormat="false" ht="12.75" hidden="false" customHeight="false" outlineLevel="0" collapsed="false">
      <c r="A100" s="191" t="s">
        <v>42</v>
      </c>
      <c r="B100" s="192"/>
      <c r="C100" s="193" t="s">
        <v>99</v>
      </c>
      <c r="D100" s="171" t="n">
        <v>1</v>
      </c>
      <c r="E100" s="172" t="s">
        <v>128</v>
      </c>
      <c r="F100" s="210" t="n">
        <f aca="false">SUM(H100:CK100)</f>
        <v>0</v>
      </c>
      <c r="G100" s="211"/>
      <c r="H100" s="212"/>
      <c r="I100" s="213"/>
      <c r="J100" s="213"/>
      <c r="K100" s="213"/>
      <c r="L100" s="213"/>
      <c r="M100" s="213"/>
      <c r="N100" s="213"/>
      <c r="O100" s="213"/>
      <c r="P100" s="213"/>
      <c r="Q100" s="213"/>
      <c r="R100" s="213"/>
      <c r="S100" s="213"/>
      <c r="T100" s="213"/>
      <c r="U100" s="213"/>
      <c r="V100" s="213"/>
      <c r="W100" s="213"/>
      <c r="X100" s="213"/>
      <c r="Y100" s="213"/>
      <c r="Z100" s="213"/>
      <c r="AA100" s="213"/>
      <c r="AB100" s="213"/>
      <c r="AC100" s="213"/>
      <c r="AD100" s="213"/>
      <c r="AE100" s="213"/>
      <c r="AF100" s="213"/>
      <c r="AG100" s="213"/>
      <c r="AH100" s="213"/>
      <c r="AI100" s="213"/>
      <c r="AJ100" s="213"/>
      <c r="AK100" s="213"/>
      <c r="AL100" s="213"/>
      <c r="AM100" s="213"/>
      <c r="AN100" s="213"/>
      <c r="AO100" s="213"/>
      <c r="AP100" s="213"/>
      <c r="AQ100" s="213"/>
      <c r="AR100" s="213"/>
      <c r="AS100" s="213"/>
      <c r="AT100" s="213"/>
      <c r="AU100" s="213"/>
      <c r="AV100" s="213"/>
      <c r="AW100" s="213"/>
      <c r="AX100" s="213"/>
      <c r="AY100" s="213"/>
      <c r="AZ100" s="213"/>
      <c r="BA100" s="213"/>
      <c r="BB100" s="213"/>
      <c r="BC100" s="213"/>
      <c r="BD100" s="213"/>
      <c r="BE100" s="213"/>
      <c r="BF100" s="213"/>
      <c r="BG100" s="213"/>
      <c r="BH100" s="213"/>
      <c r="BI100" s="213"/>
      <c r="BJ100" s="213"/>
      <c r="BK100" s="213"/>
      <c r="BL100" s="213"/>
      <c r="BM100" s="213"/>
      <c r="BN100" s="213"/>
      <c r="BO100" s="213"/>
      <c r="BP100" s="213"/>
      <c r="BQ100" s="213"/>
      <c r="BR100" s="213"/>
      <c r="BS100" s="213"/>
      <c r="BT100" s="213"/>
      <c r="BU100" s="213"/>
      <c r="BV100" s="213"/>
      <c r="BW100" s="213"/>
      <c r="BX100" s="213"/>
      <c r="BY100" s="213"/>
      <c r="BZ100" s="213"/>
      <c r="CA100" s="213"/>
      <c r="CB100" s="213"/>
      <c r="CC100" s="213"/>
      <c r="CD100" s="213"/>
      <c r="CE100" s="213"/>
      <c r="CF100" s="213"/>
      <c r="CG100" s="213"/>
      <c r="CH100" s="213"/>
      <c r="CI100" s="213"/>
      <c r="CJ100" s="213"/>
      <c r="CK100" s="213"/>
      <c r="CL100" s="177"/>
      <c r="CM100" s="177"/>
    </row>
    <row r="101" customFormat="false" ht="12.75" hidden="false" customHeight="false" outlineLevel="0" collapsed="false">
      <c r="A101" s="169" t="s">
        <v>42</v>
      </c>
      <c r="B101" s="96"/>
      <c r="C101" s="170" t="s">
        <v>99</v>
      </c>
      <c r="D101" s="171" t="n">
        <v>2</v>
      </c>
      <c r="E101" s="172" t="s">
        <v>128</v>
      </c>
      <c r="F101" s="173" t="n">
        <f aca="false">SUM(H101:CK101)</f>
        <v>7.75</v>
      </c>
      <c r="G101" s="174"/>
      <c r="H101" s="175"/>
      <c r="I101" s="176"/>
      <c r="J101" s="176"/>
      <c r="K101" s="176"/>
      <c r="L101" s="176"/>
      <c r="M101" s="176"/>
      <c r="N101" s="176"/>
      <c r="O101" s="176"/>
      <c r="P101" s="176"/>
      <c r="Q101" s="176"/>
      <c r="R101" s="176"/>
      <c r="S101" s="176"/>
      <c r="T101" s="176"/>
      <c r="U101" s="176"/>
      <c r="V101" s="176"/>
      <c r="W101" s="176" t="n">
        <v>6.75</v>
      </c>
      <c r="X101" s="176" t="n">
        <v>1</v>
      </c>
      <c r="Y101" s="176"/>
      <c r="Z101" s="176"/>
      <c r="AA101" s="176"/>
      <c r="AB101" s="176"/>
      <c r="AC101" s="176"/>
      <c r="AD101" s="176"/>
      <c r="AE101" s="176"/>
      <c r="AF101" s="176"/>
      <c r="AG101" s="176"/>
      <c r="AH101" s="176"/>
      <c r="AI101" s="176"/>
      <c r="AJ101" s="176"/>
      <c r="AK101" s="176"/>
      <c r="AL101" s="176"/>
      <c r="AM101" s="176"/>
      <c r="AN101" s="176"/>
      <c r="AO101" s="176"/>
      <c r="AP101" s="176"/>
      <c r="AQ101" s="176"/>
      <c r="AR101" s="176"/>
      <c r="AS101" s="176"/>
      <c r="AT101" s="176"/>
      <c r="AU101" s="176"/>
      <c r="AV101" s="176"/>
      <c r="AW101" s="176"/>
      <c r="AX101" s="176"/>
      <c r="AY101" s="176"/>
      <c r="AZ101" s="176"/>
      <c r="BA101" s="176"/>
      <c r="BB101" s="176"/>
      <c r="BC101" s="176"/>
      <c r="BD101" s="176"/>
      <c r="BE101" s="176"/>
      <c r="BF101" s="176"/>
      <c r="BG101" s="176"/>
      <c r="BH101" s="176"/>
      <c r="BI101" s="176"/>
      <c r="BJ101" s="176"/>
      <c r="BK101" s="176"/>
      <c r="BL101" s="176"/>
      <c r="BM101" s="176"/>
      <c r="BN101" s="176"/>
      <c r="BO101" s="176"/>
      <c r="BP101" s="176"/>
      <c r="BQ101" s="176"/>
      <c r="BR101" s="176"/>
      <c r="BS101" s="176"/>
      <c r="BT101" s="176"/>
      <c r="BU101" s="176"/>
      <c r="BV101" s="176"/>
      <c r="BW101" s="176"/>
      <c r="BX101" s="176"/>
      <c r="BY101" s="176"/>
      <c r="BZ101" s="176"/>
      <c r="CA101" s="176"/>
      <c r="CB101" s="176"/>
      <c r="CC101" s="176"/>
      <c r="CD101" s="176"/>
      <c r="CE101" s="176"/>
      <c r="CF101" s="176"/>
      <c r="CG101" s="176"/>
      <c r="CH101" s="176"/>
      <c r="CI101" s="176"/>
      <c r="CJ101" s="176"/>
      <c r="CK101" s="176"/>
      <c r="CL101" s="177"/>
      <c r="CM101" s="177"/>
    </row>
    <row r="102" customFormat="false" ht="12.75" hidden="false" customHeight="false" outlineLevel="0" collapsed="false">
      <c r="A102" s="169" t="s">
        <v>42</v>
      </c>
      <c r="B102" s="96"/>
      <c r="C102" s="170" t="s">
        <v>99</v>
      </c>
      <c r="D102" s="171" t="n">
        <v>3</v>
      </c>
      <c r="E102" s="172" t="s">
        <v>128</v>
      </c>
      <c r="F102" s="173" t="n">
        <f aca="false">SUM(H102:CK102)</f>
        <v>7.75</v>
      </c>
      <c r="G102" s="174"/>
      <c r="H102" s="175"/>
      <c r="I102" s="176"/>
      <c r="J102" s="176"/>
      <c r="K102" s="176"/>
      <c r="L102" s="176"/>
      <c r="M102" s="176"/>
      <c r="N102" s="176"/>
      <c r="O102" s="176"/>
      <c r="P102" s="176"/>
      <c r="Q102" s="176"/>
      <c r="R102" s="176"/>
      <c r="S102" s="176"/>
      <c r="T102" s="176"/>
      <c r="U102" s="176"/>
      <c r="V102" s="176"/>
      <c r="W102" s="176" t="n">
        <v>4.5</v>
      </c>
      <c r="X102" s="176"/>
      <c r="Y102" s="176"/>
      <c r="Z102" s="176"/>
      <c r="AA102" s="176"/>
      <c r="AB102" s="176"/>
      <c r="AC102" s="176"/>
      <c r="AD102" s="176"/>
      <c r="AE102" s="176"/>
      <c r="AF102" s="176"/>
      <c r="AG102" s="176" t="n">
        <v>1.5</v>
      </c>
      <c r="AH102" s="176"/>
      <c r="AI102" s="176"/>
      <c r="AJ102" s="176"/>
      <c r="AK102" s="176"/>
      <c r="AL102" s="176"/>
      <c r="AM102" s="176" t="n">
        <v>1.75</v>
      </c>
      <c r="AN102" s="176"/>
      <c r="AO102" s="176"/>
      <c r="AP102" s="176"/>
      <c r="AQ102" s="176"/>
      <c r="AR102" s="176"/>
      <c r="AS102" s="176"/>
      <c r="AT102" s="176"/>
      <c r="AU102" s="176"/>
      <c r="AV102" s="176"/>
      <c r="AW102" s="176"/>
      <c r="AX102" s="176"/>
      <c r="AY102" s="176"/>
      <c r="AZ102" s="176"/>
      <c r="BA102" s="176"/>
      <c r="BB102" s="176"/>
      <c r="BC102" s="176"/>
      <c r="BD102" s="176"/>
      <c r="BE102" s="176"/>
      <c r="BF102" s="176"/>
      <c r="BG102" s="176"/>
      <c r="BH102" s="176"/>
      <c r="BI102" s="176"/>
      <c r="BJ102" s="176"/>
      <c r="BK102" s="176"/>
      <c r="BL102" s="176"/>
      <c r="BM102" s="176"/>
      <c r="BN102" s="176"/>
      <c r="BO102" s="176"/>
      <c r="BP102" s="176"/>
      <c r="BQ102" s="176"/>
      <c r="BR102" s="176"/>
      <c r="BS102" s="176"/>
      <c r="BT102" s="176"/>
      <c r="BU102" s="176"/>
      <c r="BV102" s="176"/>
      <c r="BW102" s="176"/>
      <c r="BX102" s="176"/>
      <c r="BY102" s="176"/>
      <c r="BZ102" s="176"/>
      <c r="CA102" s="176"/>
      <c r="CB102" s="176"/>
      <c r="CC102" s="176"/>
      <c r="CD102" s="176"/>
      <c r="CE102" s="176"/>
      <c r="CF102" s="176"/>
      <c r="CG102" s="176"/>
      <c r="CH102" s="176"/>
      <c r="CI102" s="176"/>
      <c r="CJ102" s="176"/>
      <c r="CK102" s="176"/>
      <c r="CL102" s="177"/>
      <c r="CM102" s="177"/>
    </row>
    <row r="103" customFormat="false" ht="12.75" hidden="false" customHeight="false" outlineLevel="0" collapsed="false">
      <c r="A103" s="169" t="s">
        <v>42</v>
      </c>
      <c r="B103" s="96"/>
      <c r="C103" s="170" t="s">
        <v>99</v>
      </c>
      <c r="D103" s="171" t="n">
        <v>4</v>
      </c>
      <c r="E103" s="172" t="s">
        <v>128</v>
      </c>
      <c r="F103" s="173" t="n">
        <f aca="false">SUM(H103:CK103)</f>
        <v>7</v>
      </c>
      <c r="G103" s="174"/>
      <c r="H103" s="175"/>
      <c r="I103" s="176"/>
      <c r="J103" s="176"/>
      <c r="K103" s="176"/>
      <c r="L103" s="176"/>
      <c r="M103" s="176"/>
      <c r="N103" s="176"/>
      <c r="O103" s="176"/>
      <c r="P103" s="176"/>
      <c r="Q103" s="176"/>
      <c r="R103" s="176"/>
      <c r="S103" s="176"/>
      <c r="T103" s="176"/>
      <c r="U103" s="176"/>
      <c r="V103" s="176"/>
      <c r="W103" s="176"/>
      <c r="X103" s="176"/>
      <c r="Y103" s="176"/>
      <c r="Z103" s="176"/>
      <c r="AA103" s="176"/>
      <c r="AB103" s="176"/>
      <c r="AC103" s="176"/>
      <c r="AD103" s="176"/>
      <c r="AE103" s="176"/>
      <c r="AF103" s="176"/>
      <c r="AG103" s="176"/>
      <c r="AH103" s="176"/>
      <c r="AI103" s="176"/>
      <c r="AJ103" s="176"/>
      <c r="AK103" s="176"/>
      <c r="AL103" s="176"/>
      <c r="AM103" s="176" t="n">
        <v>7</v>
      </c>
      <c r="AN103" s="176"/>
      <c r="AO103" s="176"/>
      <c r="AP103" s="176"/>
      <c r="AQ103" s="176"/>
      <c r="AR103" s="176"/>
      <c r="AS103" s="176"/>
      <c r="AT103" s="176"/>
      <c r="AU103" s="176"/>
      <c r="AV103" s="176"/>
      <c r="AW103" s="176"/>
      <c r="AX103" s="176"/>
      <c r="AY103" s="176"/>
      <c r="AZ103" s="176"/>
      <c r="BA103" s="176"/>
      <c r="BB103" s="176"/>
      <c r="BC103" s="176"/>
      <c r="BD103" s="176"/>
      <c r="BE103" s="176"/>
      <c r="BF103" s="176"/>
      <c r="BG103" s="176"/>
      <c r="BH103" s="176"/>
      <c r="BI103" s="176"/>
      <c r="BJ103" s="176"/>
      <c r="BK103" s="176"/>
      <c r="BL103" s="176"/>
      <c r="BM103" s="176"/>
      <c r="BN103" s="176"/>
      <c r="BO103" s="176"/>
      <c r="BP103" s="176"/>
      <c r="BQ103" s="176"/>
      <c r="BR103" s="176"/>
      <c r="BS103" s="176"/>
      <c r="BT103" s="176"/>
      <c r="BU103" s="176"/>
      <c r="BV103" s="176"/>
      <c r="BW103" s="176"/>
      <c r="BX103" s="176"/>
      <c r="BY103" s="176"/>
      <c r="BZ103" s="176"/>
      <c r="CA103" s="176"/>
      <c r="CB103" s="176"/>
      <c r="CC103" s="176"/>
      <c r="CD103" s="176"/>
      <c r="CE103" s="176"/>
      <c r="CF103" s="176"/>
      <c r="CG103" s="176"/>
      <c r="CH103" s="176"/>
      <c r="CI103" s="176"/>
      <c r="CJ103" s="176"/>
      <c r="CK103" s="176"/>
      <c r="CL103" s="177"/>
      <c r="CM103" s="177"/>
    </row>
    <row r="104" customFormat="false" ht="12.75" hidden="false" customHeight="false" outlineLevel="0" collapsed="false">
      <c r="A104" s="169" t="s">
        <v>42</v>
      </c>
      <c r="B104" s="96"/>
      <c r="C104" s="170" t="s">
        <v>99</v>
      </c>
      <c r="D104" s="171" t="n">
        <v>5</v>
      </c>
      <c r="E104" s="172" t="s">
        <v>128</v>
      </c>
      <c r="F104" s="178" t="n">
        <f aca="false">SUM(H104:CK104)</f>
        <v>0</v>
      </c>
      <c r="G104" s="179"/>
      <c r="H104" s="180"/>
      <c r="I104" s="181"/>
      <c r="J104" s="181"/>
      <c r="K104" s="181"/>
      <c r="L104" s="181"/>
      <c r="M104" s="181"/>
      <c r="N104" s="181"/>
      <c r="O104" s="181"/>
      <c r="P104" s="181"/>
      <c r="Q104" s="18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1"/>
      <c r="AR104" s="181"/>
      <c r="AS104" s="181"/>
      <c r="AT104" s="181"/>
      <c r="AU104" s="181"/>
      <c r="AV104" s="181"/>
      <c r="AW104" s="181"/>
      <c r="AX104" s="181"/>
      <c r="AY104" s="181"/>
      <c r="AZ104" s="181"/>
      <c r="BA104" s="181"/>
      <c r="BB104" s="181"/>
      <c r="BC104" s="181"/>
      <c r="BD104" s="181"/>
      <c r="BE104" s="181"/>
      <c r="BF104" s="181"/>
      <c r="BG104" s="181"/>
      <c r="BH104" s="181"/>
      <c r="BI104" s="181"/>
      <c r="BJ104" s="181"/>
      <c r="BK104" s="181"/>
      <c r="BL104" s="181"/>
      <c r="BM104" s="181"/>
      <c r="BN104" s="181"/>
      <c r="BO104" s="181"/>
      <c r="BP104" s="181"/>
      <c r="BQ104" s="181"/>
      <c r="BR104" s="181"/>
      <c r="BS104" s="181"/>
      <c r="BT104" s="181"/>
      <c r="BU104" s="181"/>
      <c r="BV104" s="181"/>
      <c r="BW104" s="181"/>
      <c r="BX104" s="181"/>
      <c r="BY104" s="181"/>
      <c r="BZ104" s="181"/>
      <c r="CA104" s="181"/>
      <c r="CB104" s="181"/>
      <c r="CC104" s="181"/>
      <c r="CD104" s="181"/>
      <c r="CE104" s="181"/>
      <c r="CF104" s="181"/>
      <c r="CG104" s="181"/>
      <c r="CH104" s="181"/>
      <c r="CI104" s="181"/>
      <c r="CJ104" s="181"/>
      <c r="CK104" s="181"/>
      <c r="CL104" s="177"/>
      <c r="CM104" s="177"/>
    </row>
    <row r="105" customFormat="false" ht="12.75" hidden="false" customHeight="false" outlineLevel="0" collapsed="false">
      <c r="A105" s="169" t="s">
        <v>42</v>
      </c>
      <c r="B105" s="96"/>
      <c r="C105" s="170" t="s">
        <v>99</v>
      </c>
      <c r="D105" s="171" t="n">
        <v>6</v>
      </c>
      <c r="E105" s="172" t="s">
        <v>128</v>
      </c>
      <c r="F105" s="178" t="n">
        <f aca="false">SUM(H105:CK105)</f>
        <v>0</v>
      </c>
      <c r="G105" s="179" t="n">
        <f aca="false">SUM(F100:F105)</f>
        <v>22.5</v>
      </c>
      <c r="H105" s="180"/>
      <c r="I105" s="181"/>
      <c r="J105" s="181"/>
      <c r="K105" s="181"/>
      <c r="L105" s="181"/>
      <c r="M105" s="181"/>
      <c r="N105" s="181"/>
      <c r="O105" s="181"/>
      <c r="P105" s="181"/>
      <c r="Q105" s="181"/>
      <c r="R105" s="181"/>
      <c r="S105" s="181"/>
      <c r="T105" s="181"/>
      <c r="U105" s="181"/>
      <c r="V105" s="181"/>
      <c r="W105" s="181"/>
      <c r="X105" s="181"/>
      <c r="Y105" s="181"/>
      <c r="Z105" s="181"/>
      <c r="AA105" s="181"/>
      <c r="AB105" s="181"/>
      <c r="AC105" s="181"/>
      <c r="AD105" s="181"/>
      <c r="AE105" s="181"/>
      <c r="AF105" s="181"/>
      <c r="AG105" s="181"/>
      <c r="AH105" s="181"/>
      <c r="AI105" s="181"/>
      <c r="AJ105" s="181"/>
      <c r="AK105" s="181"/>
      <c r="AL105" s="181"/>
      <c r="AM105" s="181"/>
      <c r="AN105" s="181"/>
      <c r="AO105" s="181"/>
      <c r="AP105" s="181"/>
      <c r="AQ105" s="181"/>
      <c r="AR105" s="181"/>
      <c r="AS105" s="181"/>
      <c r="AT105" s="181"/>
      <c r="AU105" s="181"/>
      <c r="AV105" s="181"/>
      <c r="AW105" s="181"/>
      <c r="AX105" s="181"/>
      <c r="AY105" s="181"/>
      <c r="AZ105" s="181"/>
      <c r="BA105" s="181"/>
      <c r="BB105" s="181"/>
      <c r="BC105" s="181"/>
      <c r="BD105" s="181"/>
      <c r="BE105" s="181"/>
      <c r="BF105" s="181"/>
      <c r="BG105" s="181"/>
      <c r="BH105" s="181"/>
      <c r="BI105" s="181"/>
      <c r="BJ105" s="181"/>
      <c r="BK105" s="181"/>
      <c r="BL105" s="181"/>
      <c r="BM105" s="181"/>
      <c r="BN105" s="181"/>
      <c r="BO105" s="181"/>
      <c r="BP105" s="181"/>
      <c r="BQ105" s="181"/>
      <c r="BR105" s="181"/>
      <c r="BS105" s="181"/>
      <c r="BT105" s="181"/>
      <c r="BU105" s="181"/>
      <c r="BV105" s="181"/>
      <c r="BW105" s="181"/>
      <c r="BX105" s="181"/>
      <c r="BY105" s="181"/>
      <c r="BZ105" s="181"/>
      <c r="CA105" s="181"/>
      <c r="CB105" s="181"/>
      <c r="CC105" s="181"/>
      <c r="CD105" s="181"/>
      <c r="CE105" s="181"/>
      <c r="CF105" s="181"/>
      <c r="CG105" s="181"/>
      <c r="CH105" s="181"/>
      <c r="CI105" s="181"/>
      <c r="CJ105" s="181"/>
      <c r="CK105" s="181"/>
      <c r="CL105" s="177"/>
      <c r="CM105" s="177"/>
    </row>
    <row r="106" customFormat="false" ht="12.75" hidden="false" customHeight="false" outlineLevel="0" collapsed="false">
      <c r="A106" s="169" t="s">
        <v>42</v>
      </c>
      <c r="B106" s="96"/>
      <c r="C106" s="170" t="s">
        <v>99</v>
      </c>
      <c r="D106" s="171" t="n">
        <v>7</v>
      </c>
      <c r="E106" s="172" t="s">
        <v>146</v>
      </c>
      <c r="F106" s="173" t="n">
        <f aca="false">SUM(H106:CK106)</f>
        <v>0</v>
      </c>
      <c r="G106" s="174"/>
      <c r="H106" s="175"/>
      <c r="I106" s="176"/>
      <c r="J106" s="176"/>
      <c r="K106" s="176"/>
      <c r="L106" s="176"/>
      <c r="M106" s="176"/>
      <c r="N106" s="176"/>
      <c r="O106" s="176"/>
      <c r="P106" s="176"/>
      <c r="Q106" s="176"/>
      <c r="R106" s="176"/>
      <c r="S106" s="176"/>
      <c r="T106" s="176"/>
      <c r="U106" s="176"/>
      <c r="V106" s="176"/>
      <c r="W106" s="176"/>
      <c r="X106" s="176"/>
      <c r="Y106" s="176"/>
      <c r="Z106" s="176"/>
      <c r="AA106" s="176"/>
      <c r="AB106" s="176"/>
      <c r="AC106" s="176"/>
      <c r="AD106" s="176"/>
      <c r="AE106" s="176"/>
      <c r="AF106" s="176"/>
      <c r="AG106" s="176"/>
      <c r="AH106" s="176"/>
      <c r="AI106" s="176"/>
      <c r="AJ106" s="176"/>
      <c r="AK106" s="176"/>
      <c r="AL106" s="176"/>
      <c r="AM106" s="176"/>
      <c r="AN106" s="176"/>
      <c r="AO106" s="176"/>
      <c r="AP106" s="176"/>
      <c r="AQ106" s="176"/>
      <c r="AR106" s="176"/>
      <c r="AS106" s="176"/>
      <c r="AT106" s="176"/>
      <c r="AU106" s="176"/>
      <c r="AV106" s="176"/>
      <c r="AW106" s="176"/>
      <c r="AX106" s="176"/>
      <c r="AY106" s="176"/>
      <c r="AZ106" s="176"/>
      <c r="BA106" s="176"/>
      <c r="BB106" s="176"/>
      <c r="BC106" s="176"/>
      <c r="BD106" s="176"/>
      <c r="BE106" s="176"/>
      <c r="BF106" s="176"/>
      <c r="BG106" s="176"/>
      <c r="BH106" s="176"/>
      <c r="BI106" s="176"/>
      <c r="BJ106" s="176"/>
      <c r="BK106" s="176"/>
      <c r="BL106" s="176"/>
      <c r="BM106" s="176"/>
      <c r="BN106" s="176"/>
      <c r="BO106" s="176"/>
      <c r="BP106" s="176"/>
      <c r="BQ106" s="176"/>
      <c r="BR106" s="176"/>
      <c r="BS106" s="176"/>
      <c r="BT106" s="176"/>
      <c r="BU106" s="176"/>
      <c r="BV106" s="176"/>
      <c r="BW106" s="176"/>
      <c r="BX106" s="176"/>
      <c r="BY106" s="176"/>
      <c r="BZ106" s="176"/>
      <c r="CA106" s="176"/>
      <c r="CB106" s="176"/>
      <c r="CC106" s="176"/>
      <c r="CD106" s="176"/>
      <c r="CE106" s="176"/>
      <c r="CF106" s="176"/>
      <c r="CG106" s="176"/>
      <c r="CH106" s="176"/>
      <c r="CI106" s="176"/>
      <c r="CJ106" s="176"/>
      <c r="CK106" s="176"/>
      <c r="CL106" s="177"/>
      <c r="CM106" s="177"/>
    </row>
    <row r="107" customFormat="false" ht="12.75" hidden="false" customHeight="false" outlineLevel="0" collapsed="false">
      <c r="A107" s="169" t="s">
        <v>42</v>
      </c>
      <c r="B107" s="96"/>
      <c r="C107" s="170" t="s">
        <v>99</v>
      </c>
      <c r="D107" s="171" t="n">
        <v>8</v>
      </c>
      <c r="E107" s="172" t="s">
        <v>146</v>
      </c>
      <c r="F107" s="210" t="n">
        <f aca="false">SUM(H107:CK107)</f>
        <v>0</v>
      </c>
      <c r="G107" s="211"/>
      <c r="H107" s="212"/>
      <c r="I107" s="213"/>
      <c r="J107" s="213"/>
      <c r="K107" s="213"/>
      <c r="L107" s="213"/>
      <c r="M107" s="213"/>
      <c r="N107" s="213"/>
      <c r="O107" s="213"/>
      <c r="P107" s="213"/>
      <c r="Q107" s="213"/>
      <c r="R107" s="213"/>
      <c r="S107" s="213"/>
      <c r="T107" s="213"/>
      <c r="U107" s="213"/>
      <c r="V107" s="213"/>
      <c r="W107" s="213"/>
      <c r="X107" s="213"/>
      <c r="Y107" s="213"/>
      <c r="Z107" s="213"/>
      <c r="AA107" s="213"/>
      <c r="AB107" s="213"/>
      <c r="AC107" s="213"/>
      <c r="AD107" s="213"/>
      <c r="AE107" s="213"/>
      <c r="AF107" s="213"/>
      <c r="AG107" s="213"/>
      <c r="AH107" s="213"/>
      <c r="AI107" s="213"/>
      <c r="AJ107" s="213"/>
      <c r="AK107" s="213"/>
      <c r="AL107" s="213"/>
      <c r="AM107" s="213"/>
      <c r="AN107" s="213"/>
      <c r="AO107" s="213"/>
      <c r="AP107" s="213"/>
      <c r="AQ107" s="213"/>
      <c r="AR107" s="213"/>
      <c r="AS107" s="213"/>
      <c r="AT107" s="213"/>
      <c r="AU107" s="213"/>
      <c r="AV107" s="213"/>
      <c r="AW107" s="213"/>
      <c r="AX107" s="213"/>
      <c r="AY107" s="213"/>
      <c r="AZ107" s="213"/>
      <c r="BA107" s="213"/>
      <c r="BB107" s="213"/>
      <c r="BC107" s="213"/>
      <c r="BD107" s="213"/>
      <c r="BE107" s="213"/>
      <c r="BF107" s="213"/>
      <c r="BG107" s="213"/>
      <c r="BH107" s="213"/>
      <c r="BI107" s="213"/>
      <c r="BJ107" s="213"/>
      <c r="BK107" s="213"/>
      <c r="BL107" s="213"/>
      <c r="BM107" s="213"/>
      <c r="BN107" s="213"/>
      <c r="BO107" s="213"/>
      <c r="BP107" s="213"/>
      <c r="BQ107" s="213"/>
      <c r="BR107" s="213"/>
      <c r="BS107" s="213"/>
      <c r="BT107" s="213"/>
      <c r="BU107" s="213"/>
      <c r="BV107" s="213"/>
      <c r="BW107" s="213"/>
      <c r="BX107" s="213"/>
      <c r="BY107" s="213"/>
      <c r="BZ107" s="213"/>
      <c r="CA107" s="213"/>
      <c r="CB107" s="213"/>
      <c r="CC107" s="213"/>
      <c r="CD107" s="213"/>
      <c r="CE107" s="213"/>
      <c r="CF107" s="213"/>
      <c r="CG107" s="213"/>
      <c r="CH107" s="213"/>
      <c r="CI107" s="213"/>
      <c r="CJ107" s="213"/>
      <c r="CK107" s="213"/>
      <c r="CL107" s="177"/>
      <c r="CM107" s="177"/>
    </row>
    <row r="108" customFormat="false" ht="12.75" hidden="false" customHeight="false" outlineLevel="0" collapsed="false">
      <c r="A108" s="169" t="s">
        <v>42</v>
      </c>
      <c r="B108" s="96"/>
      <c r="C108" s="170" t="s">
        <v>99</v>
      </c>
      <c r="D108" s="171" t="n">
        <v>9</v>
      </c>
      <c r="E108" s="172" t="s">
        <v>146</v>
      </c>
      <c r="F108" s="173" t="n">
        <f aca="false">SUM(H108:CK108)</f>
        <v>0</v>
      </c>
      <c r="G108" s="174"/>
      <c r="H108" s="175"/>
      <c r="I108" s="176"/>
      <c r="J108" s="176"/>
      <c r="K108" s="176"/>
      <c r="L108" s="176"/>
      <c r="M108" s="176"/>
      <c r="N108" s="176"/>
      <c r="O108" s="176"/>
      <c r="P108" s="176"/>
      <c r="Q108" s="176"/>
      <c r="R108" s="176"/>
      <c r="S108" s="176"/>
      <c r="T108" s="176"/>
      <c r="U108" s="176"/>
      <c r="V108" s="176"/>
      <c r="W108" s="176"/>
      <c r="X108" s="176"/>
      <c r="Y108" s="176"/>
      <c r="Z108" s="176"/>
      <c r="AA108" s="176"/>
      <c r="AB108" s="176"/>
      <c r="AC108" s="176"/>
      <c r="AD108" s="176"/>
      <c r="AE108" s="176"/>
      <c r="AF108" s="176"/>
      <c r="AG108" s="176"/>
      <c r="AH108" s="176"/>
      <c r="AI108" s="176"/>
      <c r="AJ108" s="176"/>
      <c r="AK108" s="176"/>
      <c r="AL108" s="176"/>
      <c r="AM108" s="176"/>
      <c r="AN108" s="176"/>
      <c r="AO108" s="176"/>
      <c r="AP108" s="176"/>
      <c r="AQ108" s="176"/>
      <c r="AR108" s="176"/>
      <c r="AS108" s="176"/>
      <c r="AT108" s="176"/>
      <c r="AU108" s="176"/>
      <c r="AV108" s="176"/>
      <c r="AW108" s="176"/>
      <c r="AX108" s="176"/>
      <c r="AY108" s="176"/>
      <c r="AZ108" s="176"/>
      <c r="BA108" s="176"/>
      <c r="BB108" s="176"/>
      <c r="BC108" s="176"/>
      <c r="BD108" s="176"/>
      <c r="BE108" s="176"/>
      <c r="BF108" s="176"/>
      <c r="BG108" s="176"/>
      <c r="BH108" s="176"/>
      <c r="BI108" s="176"/>
      <c r="BJ108" s="176"/>
      <c r="BK108" s="176"/>
      <c r="BL108" s="176"/>
      <c r="BM108" s="176"/>
      <c r="BN108" s="176"/>
      <c r="BO108" s="176"/>
      <c r="BP108" s="176"/>
      <c r="BQ108" s="176"/>
      <c r="BR108" s="176"/>
      <c r="BS108" s="176"/>
      <c r="BT108" s="176"/>
      <c r="BU108" s="176"/>
      <c r="BV108" s="176"/>
      <c r="BW108" s="176"/>
      <c r="BX108" s="176"/>
      <c r="BY108" s="176"/>
      <c r="BZ108" s="176"/>
      <c r="CA108" s="176"/>
      <c r="CB108" s="176"/>
      <c r="CC108" s="176"/>
      <c r="CD108" s="176"/>
      <c r="CE108" s="176"/>
      <c r="CF108" s="176"/>
      <c r="CG108" s="176"/>
      <c r="CH108" s="176"/>
      <c r="CI108" s="176"/>
      <c r="CJ108" s="176"/>
      <c r="CK108" s="176"/>
      <c r="CL108" s="177"/>
      <c r="CM108" s="177"/>
    </row>
    <row r="109" customFormat="false" ht="12.75" hidden="false" customHeight="false" outlineLevel="0" collapsed="false">
      <c r="A109" s="169" t="s">
        <v>42</v>
      </c>
      <c r="B109" s="96"/>
      <c r="C109" s="170" t="s">
        <v>99</v>
      </c>
      <c r="D109" s="171" t="n">
        <v>10</v>
      </c>
      <c r="E109" s="172" t="s">
        <v>146</v>
      </c>
      <c r="F109" s="210" t="n">
        <f aca="false">SUM(H109:CK109)</f>
        <v>0</v>
      </c>
      <c r="G109" s="211"/>
      <c r="H109" s="212"/>
      <c r="I109" s="213"/>
      <c r="J109" s="213"/>
      <c r="K109" s="213"/>
      <c r="L109" s="213"/>
      <c r="M109" s="213"/>
      <c r="N109" s="213"/>
      <c r="O109" s="213"/>
      <c r="P109" s="213"/>
      <c r="Q109" s="213"/>
      <c r="R109" s="213"/>
      <c r="S109" s="213"/>
      <c r="T109" s="213"/>
      <c r="U109" s="213"/>
      <c r="V109" s="213"/>
      <c r="W109" s="213"/>
      <c r="X109" s="213"/>
      <c r="Y109" s="213"/>
      <c r="Z109" s="213"/>
      <c r="AA109" s="213"/>
      <c r="AB109" s="213"/>
      <c r="AC109" s="213"/>
      <c r="AD109" s="213"/>
      <c r="AE109" s="213"/>
      <c r="AF109" s="213"/>
      <c r="AG109" s="213"/>
      <c r="AH109" s="213"/>
      <c r="AI109" s="213"/>
      <c r="AJ109" s="213"/>
      <c r="AK109" s="213"/>
      <c r="AL109" s="213"/>
      <c r="AM109" s="213"/>
      <c r="AN109" s="213"/>
      <c r="AO109" s="213"/>
      <c r="AP109" s="213"/>
      <c r="AQ109" s="213"/>
      <c r="AR109" s="213"/>
      <c r="AS109" s="213"/>
      <c r="AT109" s="213"/>
      <c r="AU109" s="213"/>
      <c r="AV109" s="213"/>
      <c r="AW109" s="213"/>
      <c r="AX109" s="213"/>
      <c r="AY109" s="213"/>
      <c r="AZ109" s="213"/>
      <c r="BA109" s="213"/>
      <c r="BB109" s="213"/>
      <c r="BC109" s="213"/>
      <c r="BD109" s="213"/>
      <c r="BE109" s="213"/>
      <c r="BF109" s="213"/>
      <c r="BG109" s="213"/>
      <c r="BH109" s="213"/>
      <c r="BI109" s="213"/>
      <c r="BJ109" s="213"/>
      <c r="BK109" s="213"/>
      <c r="BL109" s="213"/>
      <c r="BM109" s="213"/>
      <c r="BN109" s="213"/>
      <c r="BO109" s="213"/>
      <c r="BP109" s="213"/>
      <c r="BQ109" s="213"/>
      <c r="BR109" s="213"/>
      <c r="BS109" s="213"/>
      <c r="BT109" s="213"/>
      <c r="BU109" s="213"/>
      <c r="BV109" s="213"/>
      <c r="BW109" s="213"/>
      <c r="BX109" s="213"/>
      <c r="BY109" s="213"/>
      <c r="BZ109" s="213"/>
      <c r="CA109" s="213"/>
      <c r="CB109" s="213"/>
      <c r="CC109" s="213"/>
      <c r="CD109" s="213"/>
      <c r="CE109" s="213"/>
      <c r="CF109" s="213"/>
      <c r="CG109" s="213"/>
      <c r="CH109" s="213"/>
      <c r="CI109" s="213"/>
      <c r="CJ109" s="213"/>
      <c r="CK109" s="213"/>
      <c r="CL109" s="177"/>
      <c r="CM109" s="177"/>
    </row>
    <row r="110" customFormat="false" ht="12.75" hidden="false" customHeight="false" outlineLevel="0" collapsed="false">
      <c r="A110" s="169" t="s">
        <v>42</v>
      </c>
      <c r="B110" s="96"/>
      <c r="C110" s="170" t="s">
        <v>99</v>
      </c>
      <c r="D110" s="171" t="n">
        <v>11</v>
      </c>
      <c r="E110" s="172" t="s">
        <v>146</v>
      </c>
      <c r="F110" s="173" t="n">
        <f aca="false">SUM(H110:CK110)</f>
        <v>0</v>
      </c>
      <c r="G110" s="174"/>
      <c r="H110" s="175"/>
      <c r="I110" s="176"/>
      <c r="J110" s="176"/>
      <c r="K110" s="176"/>
      <c r="L110" s="176"/>
      <c r="M110" s="176"/>
      <c r="N110" s="176"/>
      <c r="O110" s="176"/>
      <c r="P110" s="176"/>
      <c r="Q110" s="176"/>
      <c r="R110" s="176"/>
      <c r="S110" s="176"/>
      <c r="T110" s="176"/>
      <c r="U110" s="176"/>
      <c r="V110" s="176"/>
      <c r="W110" s="176"/>
      <c r="X110" s="176"/>
      <c r="Y110" s="176"/>
      <c r="Z110" s="176"/>
      <c r="AA110" s="176"/>
      <c r="AB110" s="176"/>
      <c r="AC110" s="176"/>
      <c r="AD110" s="176"/>
      <c r="AE110" s="176"/>
      <c r="AF110" s="176"/>
      <c r="AG110" s="176"/>
      <c r="AH110" s="176"/>
      <c r="AI110" s="176"/>
      <c r="AJ110" s="176"/>
      <c r="AK110" s="176"/>
      <c r="AL110" s="176"/>
      <c r="AM110" s="176"/>
      <c r="AN110" s="176"/>
      <c r="AO110" s="176"/>
      <c r="AP110" s="176"/>
      <c r="AQ110" s="176"/>
      <c r="AR110" s="176"/>
      <c r="AS110" s="176"/>
      <c r="AT110" s="176"/>
      <c r="AU110" s="176"/>
      <c r="AV110" s="176"/>
      <c r="AW110" s="176"/>
      <c r="AX110" s="176"/>
      <c r="AY110" s="176"/>
      <c r="AZ110" s="176"/>
      <c r="BA110" s="176"/>
      <c r="BB110" s="176"/>
      <c r="BC110" s="176"/>
      <c r="BD110" s="176"/>
      <c r="BE110" s="176"/>
      <c r="BF110" s="176"/>
      <c r="BG110" s="176"/>
      <c r="BH110" s="176"/>
      <c r="BI110" s="176"/>
      <c r="BJ110" s="176"/>
      <c r="BK110" s="176"/>
      <c r="BL110" s="176"/>
      <c r="BM110" s="176"/>
      <c r="BN110" s="176"/>
      <c r="BO110" s="176"/>
      <c r="BP110" s="176"/>
      <c r="BQ110" s="176"/>
      <c r="BR110" s="176"/>
      <c r="BS110" s="176"/>
      <c r="BT110" s="176"/>
      <c r="BU110" s="176"/>
      <c r="BV110" s="176"/>
      <c r="BW110" s="176"/>
      <c r="BX110" s="176"/>
      <c r="BY110" s="176"/>
      <c r="BZ110" s="176"/>
      <c r="CA110" s="176"/>
      <c r="CB110" s="176"/>
      <c r="CC110" s="176"/>
      <c r="CD110" s="176"/>
      <c r="CE110" s="176"/>
      <c r="CF110" s="176"/>
      <c r="CG110" s="176"/>
      <c r="CH110" s="176"/>
      <c r="CI110" s="176"/>
      <c r="CJ110" s="176"/>
      <c r="CK110" s="176"/>
      <c r="CL110" s="177"/>
      <c r="CM110" s="177"/>
    </row>
    <row r="111" customFormat="false" ht="12.75" hidden="false" customHeight="false" outlineLevel="0" collapsed="false">
      <c r="A111" s="169" t="s">
        <v>42</v>
      </c>
      <c r="B111" s="96"/>
      <c r="C111" s="170" t="s">
        <v>99</v>
      </c>
      <c r="D111" s="171" t="n">
        <v>12</v>
      </c>
      <c r="E111" s="172" t="s">
        <v>146</v>
      </c>
      <c r="F111" s="178" t="n">
        <f aca="false">SUM(H111:CK111)</f>
        <v>0</v>
      </c>
      <c r="G111" s="179"/>
      <c r="H111" s="180"/>
      <c r="I111" s="181"/>
      <c r="J111" s="181"/>
      <c r="K111" s="181"/>
      <c r="L111" s="181"/>
      <c r="M111" s="181"/>
      <c r="N111" s="181"/>
      <c r="O111" s="181"/>
      <c r="P111" s="181"/>
      <c r="Q111" s="181"/>
      <c r="R111" s="181"/>
      <c r="S111" s="181"/>
      <c r="T111" s="181"/>
      <c r="U111" s="181"/>
      <c r="V111" s="181"/>
      <c r="W111" s="181"/>
      <c r="X111" s="181"/>
      <c r="Y111" s="181"/>
      <c r="Z111" s="181"/>
      <c r="AA111" s="181"/>
      <c r="AB111" s="181"/>
      <c r="AC111" s="181"/>
      <c r="AD111" s="181"/>
      <c r="AE111" s="181"/>
      <c r="AF111" s="181"/>
      <c r="AG111" s="181"/>
      <c r="AH111" s="181"/>
      <c r="AI111" s="181"/>
      <c r="AJ111" s="181"/>
      <c r="AK111" s="181"/>
      <c r="AL111" s="181"/>
      <c r="AM111" s="181"/>
      <c r="AN111" s="181"/>
      <c r="AO111" s="181"/>
      <c r="AP111" s="181"/>
      <c r="AQ111" s="181"/>
      <c r="AR111" s="181"/>
      <c r="AS111" s="181"/>
      <c r="AT111" s="181"/>
      <c r="AU111" s="181"/>
      <c r="AV111" s="181"/>
      <c r="AW111" s="181"/>
      <c r="AX111" s="181"/>
      <c r="AY111" s="181"/>
      <c r="AZ111" s="181"/>
      <c r="BA111" s="181"/>
      <c r="BB111" s="181"/>
      <c r="BC111" s="181"/>
      <c r="BD111" s="181"/>
      <c r="BE111" s="181"/>
      <c r="BF111" s="181"/>
      <c r="BG111" s="181"/>
      <c r="BH111" s="181"/>
      <c r="BI111" s="181"/>
      <c r="BJ111" s="181"/>
      <c r="BK111" s="181"/>
      <c r="BL111" s="181"/>
      <c r="BM111" s="181"/>
      <c r="BN111" s="181"/>
      <c r="BO111" s="181"/>
      <c r="BP111" s="181"/>
      <c r="BQ111" s="181"/>
      <c r="BR111" s="181"/>
      <c r="BS111" s="181"/>
      <c r="BT111" s="181"/>
      <c r="BU111" s="181"/>
      <c r="BV111" s="181"/>
      <c r="BW111" s="181"/>
      <c r="BX111" s="181"/>
      <c r="BY111" s="181"/>
      <c r="BZ111" s="181"/>
      <c r="CA111" s="181"/>
      <c r="CB111" s="181"/>
      <c r="CC111" s="181"/>
      <c r="CD111" s="181"/>
      <c r="CE111" s="181"/>
      <c r="CF111" s="181"/>
      <c r="CG111" s="181"/>
      <c r="CH111" s="181"/>
      <c r="CI111" s="181"/>
      <c r="CJ111" s="181"/>
      <c r="CK111" s="181"/>
      <c r="CL111" s="177"/>
      <c r="CM111" s="177"/>
    </row>
    <row r="112" customFormat="false" ht="12.75" hidden="false" customHeight="false" outlineLevel="0" collapsed="false">
      <c r="A112" s="169" t="s">
        <v>42</v>
      </c>
      <c r="B112" s="96"/>
      <c r="C112" s="170" t="s">
        <v>99</v>
      </c>
      <c r="D112" s="171" t="n">
        <v>13</v>
      </c>
      <c r="E112" s="172" t="s">
        <v>146</v>
      </c>
      <c r="F112" s="178" t="n">
        <f aca="false">SUM(H112:CK112)</f>
        <v>0</v>
      </c>
      <c r="G112" s="179" t="n">
        <f aca="false">SUM(F106:F112)</f>
        <v>0</v>
      </c>
      <c r="H112" s="180"/>
      <c r="I112" s="181"/>
      <c r="J112" s="181"/>
      <c r="K112" s="181"/>
      <c r="L112" s="181"/>
      <c r="M112" s="181"/>
      <c r="N112" s="181"/>
      <c r="O112" s="181"/>
      <c r="P112" s="181"/>
      <c r="Q112" s="181"/>
      <c r="R112" s="181"/>
      <c r="S112" s="181"/>
      <c r="T112" s="181"/>
      <c r="U112" s="181"/>
      <c r="V112" s="181"/>
      <c r="W112" s="181"/>
      <c r="X112" s="181"/>
      <c r="Y112" s="181"/>
      <c r="Z112" s="181"/>
      <c r="AA112" s="181"/>
      <c r="AB112" s="181"/>
      <c r="AC112" s="181"/>
      <c r="AD112" s="181"/>
      <c r="AE112" s="181"/>
      <c r="AF112" s="181"/>
      <c r="AG112" s="181"/>
      <c r="AH112" s="181"/>
      <c r="AI112" s="181"/>
      <c r="AJ112" s="181"/>
      <c r="AK112" s="181"/>
      <c r="AL112" s="181"/>
      <c r="AM112" s="181"/>
      <c r="AN112" s="181"/>
      <c r="AO112" s="181"/>
      <c r="AP112" s="181"/>
      <c r="AQ112" s="181"/>
      <c r="AR112" s="181"/>
      <c r="AS112" s="181"/>
      <c r="AT112" s="181"/>
      <c r="AU112" s="181"/>
      <c r="AV112" s="181"/>
      <c r="AW112" s="181"/>
      <c r="AX112" s="181"/>
      <c r="AY112" s="181"/>
      <c r="AZ112" s="181"/>
      <c r="BA112" s="181"/>
      <c r="BB112" s="181"/>
      <c r="BC112" s="181"/>
      <c r="BD112" s="181"/>
      <c r="BE112" s="181"/>
      <c r="BF112" s="181"/>
      <c r="BG112" s="181"/>
      <c r="BH112" s="181"/>
      <c r="BI112" s="181"/>
      <c r="BJ112" s="181"/>
      <c r="BK112" s="181"/>
      <c r="BL112" s="181"/>
      <c r="BM112" s="181"/>
      <c r="BN112" s="181"/>
      <c r="BO112" s="181"/>
      <c r="BP112" s="181"/>
      <c r="BQ112" s="181"/>
      <c r="BR112" s="181"/>
      <c r="BS112" s="181"/>
      <c r="BT112" s="181"/>
      <c r="BU112" s="181"/>
      <c r="BV112" s="181"/>
      <c r="BW112" s="181"/>
      <c r="BX112" s="181"/>
      <c r="BY112" s="181"/>
      <c r="BZ112" s="181"/>
      <c r="CA112" s="181"/>
      <c r="CB112" s="181"/>
      <c r="CC112" s="181"/>
      <c r="CD112" s="181"/>
      <c r="CE112" s="181"/>
      <c r="CF112" s="181"/>
      <c r="CG112" s="181"/>
      <c r="CH112" s="181"/>
      <c r="CI112" s="181"/>
      <c r="CJ112" s="181"/>
      <c r="CK112" s="181"/>
      <c r="CL112" s="177"/>
      <c r="CM112" s="177"/>
    </row>
    <row r="113" customFormat="false" ht="12.75" hidden="false" customHeight="false" outlineLevel="0" collapsed="false">
      <c r="A113" s="169" t="s">
        <v>42</v>
      </c>
      <c r="B113" s="96"/>
      <c r="C113" s="170" t="s">
        <v>99</v>
      </c>
      <c r="D113" s="171" t="n">
        <v>14</v>
      </c>
      <c r="E113" s="172" t="s">
        <v>147</v>
      </c>
      <c r="F113" s="173" t="n">
        <f aca="false">SUM(H113:CK113)</f>
        <v>7.75</v>
      </c>
      <c r="G113" s="174"/>
      <c r="H113" s="175"/>
      <c r="I113" s="176"/>
      <c r="J113" s="176"/>
      <c r="K113" s="176"/>
      <c r="L113" s="176"/>
      <c r="M113" s="176"/>
      <c r="N113" s="176"/>
      <c r="O113" s="176"/>
      <c r="P113" s="176"/>
      <c r="Q113" s="176"/>
      <c r="R113" s="176"/>
      <c r="S113" s="176"/>
      <c r="T113" s="176"/>
      <c r="U113" s="176"/>
      <c r="V113" s="176"/>
      <c r="W113" s="176"/>
      <c r="X113" s="176"/>
      <c r="Y113" s="176" t="n">
        <v>7.75</v>
      </c>
      <c r="Z113" s="176"/>
      <c r="AA113" s="176"/>
      <c r="AB113" s="176"/>
      <c r="AC113" s="176"/>
      <c r="AD113" s="176"/>
      <c r="AE113" s="176"/>
      <c r="AF113" s="176"/>
      <c r="AG113" s="176"/>
      <c r="AH113" s="176"/>
      <c r="AI113" s="176"/>
      <c r="AJ113" s="176"/>
      <c r="AK113" s="176"/>
      <c r="AL113" s="176"/>
      <c r="AM113" s="176"/>
      <c r="AN113" s="176"/>
      <c r="AO113" s="176"/>
      <c r="AP113" s="176"/>
      <c r="AQ113" s="176"/>
      <c r="AR113" s="176"/>
      <c r="AS113" s="176"/>
      <c r="AT113" s="176"/>
      <c r="AU113" s="176"/>
      <c r="AV113" s="176"/>
      <c r="AW113" s="176"/>
      <c r="AX113" s="176"/>
      <c r="AY113" s="176"/>
      <c r="AZ113" s="176"/>
      <c r="BA113" s="176"/>
      <c r="BB113" s="176"/>
      <c r="BC113" s="176"/>
      <c r="BD113" s="176"/>
      <c r="BE113" s="176"/>
      <c r="BF113" s="176"/>
      <c r="BG113" s="176"/>
      <c r="BH113" s="176"/>
      <c r="BI113" s="176"/>
      <c r="BJ113" s="176"/>
      <c r="BK113" s="176"/>
      <c r="BL113" s="176"/>
      <c r="BM113" s="176"/>
      <c r="BN113" s="176"/>
      <c r="BO113" s="176"/>
      <c r="BP113" s="176"/>
      <c r="BQ113" s="176"/>
      <c r="BR113" s="176"/>
      <c r="BS113" s="176"/>
      <c r="BT113" s="176"/>
      <c r="BU113" s="176"/>
      <c r="BV113" s="176"/>
      <c r="BW113" s="176"/>
      <c r="BX113" s="176"/>
      <c r="BY113" s="176"/>
      <c r="BZ113" s="176"/>
      <c r="CA113" s="176"/>
      <c r="CB113" s="176"/>
      <c r="CC113" s="176"/>
      <c r="CD113" s="176"/>
      <c r="CE113" s="176"/>
      <c r="CF113" s="176"/>
      <c r="CG113" s="176"/>
      <c r="CH113" s="176"/>
      <c r="CI113" s="176"/>
      <c r="CJ113" s="176"/>
      <c r="CK113" s="176"/>
      <c r="CL113" s="177"/>
      <c r="CM113" s="177"/>
    </row>
    <row r="114" customFormat="false" ht="12.75" hidden="false" customHeight="false" outlineLevel="0" collapsed="false">
      <c r="A114" s="169" t="s">
        <v>42</v>
      </c>
      <c r="B114" s="96"/>
      <c r="C114" s="170" t="s">
        <v>99</v>
      </c>
      <c r="D114" s="171" t="n">
        <v>15</v>
      </c>
      <c r="E114" s="172" t="s">
        <v>147</v>
      </c>
      <c r="F114" s="173" t="n">
        <f aca="false">SUM(H114:CK114)</f>
        <v>7.75</v>
      </c>
      <c r="G114" s="174"/>
      <c r="H114" s="175"/>
      <c r="I114" s="176"/>
      <c r="J114" s="176"/>
      <c r="K114" s="176"/>
      <c r="L114" s="176"/>
      <c r="M114" s="176"/>
      <c r="N114" s="176"/>
      <c r="O114" s="176"/>
      <c r="P114" s="176"/>
      <c r="Q114" s="176"/>
      <c r="R114" s="176"/>
      <c r="S114" s="176"/>
      <c r="T114" s="176"/>
      <c r="U114" s="176"/>
      <c r="V114" s="176"/>
      <c r="W114" s="176"/>
      <c r="X114" s="176"/>
      <c r="Y114" s="176" t="n">
        <v>1.5</v>
      </c>
      <c r="Z114" s="176"/>
      <c r="AA114" s="176"/>
      <c r="AB114" s="176"/>
      <c r="AC114" s="176"/>
      <c r="AD114" s="176"/>
      <c r="AE114" s="176"/>
      <c r="AF114" s="176" t="n">
        <v>5.75</v>
      </c>
      <c r="AG114" s="176"/>
      <c r="AH114" s="176"/>
      <c r="AI114" s="176"/>
      <c r="AJ114" s="176"/>
      <c r="AK114" s="176"/>
      <c r="AL114" s="176"/>
      <c r="AM114" s="176"/>
      <c r="AN114" s="176"/>
      <c r="AO114" s="176"/>
      <c r="AP114" s="176"/>
      <c r="AQ114" s="176"/>
      <c r="AR114" s="176" t="n">
        <v>0.5</v>
      </c>
      <c r="AS114" s="176"/>
      <c r="AT114" s="176"/>
      <c r="AU114" s="176"/>
      <c r="AV114" s="176"/>
      <c r="AW114" s="176"/>
      <c r="AX114" s="176"/>
      <c r="AY114" s="176"/>
      <c r="AZ114" s="176"/>
      <c r="BA114" s="176"/>
      <c r="BB114" s="176"/>
      <c r="BC114" s="176"/>
      <c r="BD114" s="176"/>
      <c r="BE114" s="176"/>
      <c r="BF114" s="176"/>
      <c r="BG114" s="176"/>
      <c r="BH114" s="176"/>
      <c r="BI114" s="176"/>
      <c r="BJ114" s="176"/>
      <c r="BK114" s="176"/>
      <c r="BL114" s="176"/>
      <c r="BM114" s="176"/>
      <c r="BN114" s="176"/>
      <c r="BO114" s="176"/>
      <c r="BP114" s="176"/>
      <c r="BQ114" s="176"/>
      <c r="BR114" s="176"/>
      <c r="BS114" s="176"/>
      <c r="BT114" s="176"/>
      <c r="BU114" s="176"/>
      <c r="BV114" s="176"/>
      <c r="BW114" s="176"/>
      <c r="BX114" s="176"/>
      <c r="BY114" s="176"/>
      <c r="BZ114" s="176"/>
      <c r="CA114" s="176"/>
      <c r="CB114" s="176"/>
      <c r="CC114" s="176"/>
      <c r="CD114" s="176"/>
      <c r="CE114" s="176"/>
      <c r="CF114" s="176"/>
      <c r="CG114" s="176"/>
      <c r="CH114" s="176"/>
      <c r="CI114" s="176"/>
      <c r="CJ114" s="176"/>
      <c r="CK114" s="176"/>
      <c r="CL114" s="177"/>
      <c r="CM114" s="177"/>
    </row>
    <row r="115" customFormat="false" ht="12.75" hidden="false" customHeight="false" outlineLevel="0" collapsed="false">
      <c r="A115" s="169" t="s">
        <v>42</v>
      </c>
      <c r="B115" s="96"/>
      <c r="C115" s="170" t="s">
        <v>99</v>
      </c>
      <c r="D115" s="171" t="n">
        <v>16</v>
      </c>
      <c r="E115" s="172" t="s">
        <v>147</v>
      </c>
      <c r="F115" s="173" t="n">
        <f aca="false">SUM(H115:CK115)</f>
        <v>7.75</v>
      </c>
      <c r="G115" s="174"/>
      <c r="H115" s="175"/>
      <c r="I115" s="176"/>
      <c r="J115" s="176"/>
      <c r="K115" s="176"/>
      <c r="L115" s="176"/>
      <c r="M115" s="176"/>
      <c r="N115" s="176"/>
      <c r="O115" s="176"/>
      <c r="P115" s="176"/>
      <c r="Q115" s="176"/>
      <c r="R115" s="176"/>
      <c r="S115" s="176"/>
      <c r="T115" s="176"/>
      <c r="U115" s="176"/>
      <c r="V115" s="176"/>
      <c r="W115" s="176"/>
      <c r="X115" s="176"/>
      <c r="Y115" s="176"/>
      <c r="Z115" s="176"/>
      <c r="AA115" s="176"/>
      <c r="AB115" s="176"/>
      <c r="AC115" s="176"/>
      <c r="AD115" s="176"/>
      <c r="AE115" s="176"/>
      <c r="AF115" s="176" t="n">
        <v>7.75</v>
      </c>
      <c r="AG115" s="176"/>
      <c r="AH115" s="176"/>
      <c r="AI115" s="176"/>
      <c r="AJ115" s="176"/>
      <c r="AK115" s="176"/>
      <c r="AL115" s="176"/>
      <c r="AM115" s="176"/>
      <c r="AN115" s="176"/>
      <c r="AO115" s="176"/>
      <c r="AP115" s="176"/>
      <c r="AQ115" s="176"/>
      <c r="AR115" s="176"/>
      <c r="AS115" s="176"/>
      <c r="AT115" s="176"/>
      <c r="AU115" s="176"/>
      <c r="AV115" s="176"/>
      <c r="AW115" s="176"/>
      <c r="AX115" s="176"/>
      <c r="AY115" s="176"/>
      <c r="AZ115" s="176"/>
      <c r="BA115" s="176"/>
      <c r="BB115" s="176"/>
      <c r="BC115" s="176"/>
      <c r="BD115" s="176"/>
      <c r="BE115" s="176"/>
      <c r="BF115" s="176"/>
      <c r="BG115" s="176"/>
      <c r="BH115" s="176"/>
      <c r="BI115" s="176"/>
      <c r="BJ115" s="176"/>
      <c r="BK115" s="176"/>
      <c r="BL115" s="176"/>
      <c r="BM115" s="176"/>
      <c r="BN115" s="176"/>
      <c r="BO115" s="176"/>
      <c r="BP115" s="176"/>
      <c r="BQ115" s="176"/>
      <c r="BR115" s="176"/>
      <c r="BS115" s="176"/>
      <c r="BT115" s="176"/>
      <c r="BU115" s="176"/>
      <c r="BV115" s="176"/>
      <c r="BW115" s="176"/>
      <c r="BX115" s="176"/>
      <c r="BY115" s="176"/>
      <c r="BZ115" s="176"/>
      <c r="CA115" s="176"/>
      <c r="CB115" s="176"/>
      <c r="CC115" s="176"/>
      <c r="CD115" s="176"/>
      <c r="CE115" s="176"/>
      <c r="CF115" s="176"/>
      <c r="CG115" s="176"/>
      <c r="CH115" s="176"/>
      <c r="CI115" s="176"/>
      <c r="CJ115" s="176"/>
      <c r="CK115" s="176"/>
      <c r="CL115" s="177"/>
      <c r="CM115" s="177"/>
    </row>
    <row r="116" customFormat="false" ht="12.75" hidden="false" customHeight="false" outlineLevel="0" collapsed="false">
      <c r="A116" s="169" t="s">
        <v>42</v>
      </c>
      <c r="B116" s="96"/>
      <c r="C116" s="170" t="s">
        <v>99</v>
      </c>
      <c r="D116" s="171" t="n">
        <v>17</v>
      </c>
      <c r="E116" s="172" t="s">
        <v>147</v>
      </c>
      <c r="F116" s="173" t="n">
        <f aca="false">SUM(H116:CK116)</f>
        <v>7.75</v>
      </c>
      <c r="G116" s="174"/>
      <c r="H116" s="175"/>
      <c r="I116" s="176"/>
      <c r="J116" s="176"/>
      <c r="K116" s="176"/>
      <c r="L116" s="176"/>
      <c r="M116" s="176"/>
      <c r="N116" s="176"/>
      <c r="O116" s="176"/>
      <c r="P116" s="176"/>
      <c r="Q116" s="176"/>
      <c r="R116" s="176"/>
      <c r="S116" s="176"/>
      <c r="T116" s="176"/>
      <c r="U116" s="176"/>
      <c r="V116" s="176"/>
      <c r="W116" s="176"/>
      <c r="X116" s="176"/>
      <c r="Y116" s="176"/>
      <c r="Z116" s="176"/>
      <c r="AA116" s="176"/>
      <c r="AB116" s="176"/>
      <c r="AC116" s="176"/>
      <c r="AD116" s="176"/>
      <c r="AE116" s="176" t="n">
        <v>7.75</v>
      </c>
      <c r="AF116" s="176"/>
      <c r="AG116" s="176"/>
      <c r="AH116" s="176"/>
      <c r="AI116" s="176"/>
      <c r="AJ116" s="176"/>
      <c r="AK116" s="176"/>
      <c r="AL116" s="176"/>
      <c r="AM116" s="176"/>
      <c r="AN116" s="176"/>
      <c r="AO116" s="176"/>
      <c r="AP116" s="176"/>
      <c r="AQ116" s="176"/>
      <c r="AR116" s="176"/>
      <c r="AS116" s="176"/>
      <c r="AT116" s="176"/>
      <c r="AU116" s="176"/>
      <c r="AV116" s="176"/>
      <c r="AW116" s="176"/>
      <c r="AX116" s="176"/>
      <c r="AY116" s="176"/>
      <c r="AZ116" s="176"/>
      <c r="BA116" s="176"/>
      <c r="BB116" s="176"/>
      <c r="BC116" s="176"/>
      <c r="BD116" s="176"/>
      <c r="BE116" s="176"/>
      <c r="BF116" s="176"/>
      <c r="BG116" s="176"/>
      <c r="BH116" s="176"/>
      <c r="BI116" s="176"/>
      <c r="BJ116" s="176"/>
      <c r="BK116" s="176"/>
      <c r="BL116" s="176"/>
      <c r="BM116" s="176"/>
      <c r="BN116" s="176"/>
      <c r="BO116" s="176"/>
      <c r="BP116" s="176"/>
      <c r="BQ116" s="176"/>
      <c r="BR116" s="176"/>
      <c r="BS116" s="176"/>
      <c r="BT116" s="176"/>
      <c r="BU116" s="176"/>
      <c r="BV116" s="176"/>
      <c r="BW116" s="176"/>
      <c r="BX116" s="176"/>
      <c r="BY116" s="176"/>
      <c r="BZ116" s="176"/>
      <c r="CA116" s="176"/>
      <c r="CB116" s="176"/>
      <c r="CC116" s="176"/>
      <c r="CD116" s="176"/>
      <c r="CE116" s="176"/>
      <c r="CF116" s="176"/>
      <c r="CG116" s="176"/>
      <c r="CH116" s="176"/>
      <c r="CI116" s="176"/>
      <c r="CJ116" s="176"/>
      <c r="CK116" s="176"/>
      <c r="CL116" s="177"/>
      <c r="CM116" s="177"/>
    </row>
    <row r="117" customFormat="false" ht="12.75" hidden="false" customHeight="false" outlineLevel="0" collapsed="false">
      <c r="A117" s="169" t="s">
        <v>42</v>
      </c>
      <c r="B117" s="96"/>
      <c r="C117" s="170" t="s">
        <v>99</v>
      </c>
      <c r="D117" s="171" t="n">
        <v>18</v>
      </c>
      <c r="E117" s="172" t="s">
        <v>147</v>
      </c>
      <c r="F117" s="173" t="n">
        <f aca="false">SUM(H117:CK117)</f>
        <v>7</v>
      </c>
      <c r="G117" s="174"/>
      <c r="H117" s="175" t="n">
        <v>4.5</v>
      </c>
      <c r="I117" s="176"/>
      <c r="J117" s="176"/>
      <c r="K117" s="176"/>
      <c r="L117" s="176"/>
      <c r="M117" s="176"/>
      <c r="N117" s="176"/>
      <c r="O117" s="176"/>
      <c r="P117" s="176"/>
      <c r="Q117" s="176"/>
      <c r="R117" s="176"/>
      <c r="S117" s="176"/>
      <c r="T117" s="176"/>
      <c r="U117" s="176"/>
      <c r="V117" s="176"/>
      <c r="W117" s="176"/>
      <c r="X117" s="176"/>
      <c r="Y117" s="176"/>
      <c r="Z117" s="176"/>
      <c r="AA117" s="176"/>
      <c r="AB117" s="176"/>
      <c r="AC117" s="176"/>
      <c r="AD117" s="176"/>
      <c r="AE117" s="176" t="n">
        <v>2.5</v>
      </c>
      <c r="AF117" s="176"/>
      <c r="AG117" s="176"/>
      <c r="AH117" s="176"/>
      <c r="AI117" s="176"/>
      <c r="AJ117" s="176"/>
      <c r="AK117" s="176"/>
      <c r="AL117" s="176"/>
      <c r="AM117" s="176"/>
      <c r="AN117" s="176"/>
      <c r="AO117" s="176"/>
      <c r="AP117" s="176"/>
      <c r="AQ117" s="176"/>
      <c r="AR117" s="176"/>
      <c r="AS117" s="176"/>
      <c r="AT117" s="176"/>
      <c r="AU117" s="176"/>
      <c r="AV117" s="176"/>
      <c r="AW117" s="176"/>
      <c r="AX117" s="176"/>
      <c r="AY117" s="176"/>
      <c r="AZ117" s="176"/>
      <c r="BA117" s="176"/>
      <c r="BB117" s="176"/>
      <c r="BC117" s="176"/>
      <c r="BD117" s="176"/>
      <c r="BE117" s="176"/>
      <c r="BF117" s="176"/>
      <c r="BG117" s="176"/>
      <c r="BH117" s="176"/>
      <c r="BI117" s="176"/>
      <c r="BJ117" s="176"/>
      <c r="BK117" s="176"/>
      <c r="BL117" s="176"/>
      <c r="BM117" s="176"/>
      <c r="BN117" s="176"/>
      <c r="BO117" s="176"/>
      <c r="BP117" s="176"/>
      <c r="BQ117" s="176"/>
      <c r="BR117" s="176"/>
      <c r="BS117" s="176"/>
      <c r="BT117" s="176"/>
      <c r="BU117" s="176"/>
      <c r="BV117" s="176"/>
      <c r="BW117" s="176"/>
      <c r="BX117" s="176"/>
      <c r="BY117" s="176"/>
      <c r="BZ117" s="176"/>
      <c r="CA117" s="176"/>
      <c r="CB117" s="176"/>
      <c r="CC117" s="176"/>
      <c r="CD117" s="176"/>
      <c r="CE117" s="176"/>
      <c r="CF117" s="176"/>
      <c r="CG117" s="176"/>
      <c r="CH117" s="176"/>
      <c r="CI117" s="176"/>
      <c r="CJ117" s="176"/>
      <c r="CK117" s="176"/>
      <c r="CL117" s="177"/>
      <c r="CM117" s="177"/>
    </row>
    <row r="118" customFormat="false" ht="12.75" hidden="false" customHeight="false" outlineLevel="0" collapsed="false">
      <c r="A118" s="169" t="s">
        <v>42</v>
      </c>
      <c r="B118" s="96"/>
      <c r="C118" s="170" t="s">
        <v>99</v>
      </c>
      <c r="D118" s="171" t="n">
        <v>19</v>
      </c>
      <c r="E118" s="172" t="s">
        <v>147</v>
      </c>
      <c r="F118" s="178" t="n">
        <f aca="false">SUM(H118:CK118)</f>
        <v>0</v>
      </c>
      <c r="G118" s="179"/>
      <c r="H118" s="180"/>
      <c r="I118" s="181"/>
      <c r="J118" s="181"/>
      <c r="K118" s="181"/>
      <c r="L118" s="181"/>
      <c r="M118" s="181"/>
      <c r="N118" s="181"/>
      <c r="O118" s="181"/>
      <c r="P118" s="181"/>
      <c r="Q118" s="181"/>
      <c r="R118" s="181"/>
      <c r="S118" s="181"/>
      <c r="T118" s="181"/>
      <c r="U118" s="181"/>
      <c r="V118" s="181"/>
      <c r="W118" s="181"/>
      <c r="X118" s="181"/>
      <c r="Y118" s="181"/>
      <c r="Z118" s="181"/>
      <c r="AA118" s="181"/>
      <c r="AB118" s="181"/>
      <c r="AC118" s="181"/>
      <c r="AD118" s="181"/>
      <c r="AE118" s="181"/>
      <c r="AF118" s="181"/>
      <c r="AG118" s="181"/>
      <c r="AH118" s="181"/>
      <c r="AI118" s="181"/>
      <c r="AJ118" s="181"/>
      <c r="AK118" s="181"/>
      <c r="AL118" s="181"/>
      <c r="AM118" s="181"/>
      <c r="AN118" s="181"/>
      <c r="AO118" s="181"/>
      <c r="AP118" s="181"/>
      <c r="AQ118" s="181"/>
      <c r="AR118" s="181"/>
      <c r="AS118" s="181"/>
      <c r="AT118" s="181"/>
      <c r="AU118" s="181"/>
      <c r="AV118" s="181"/>
      <c r="AW118" s="181"/>
      <c r="AX118" s="181"/>
      <c r="AY118" s="181"/>
      <c r="AZ118" s="181"/>
      <c r="BA118" s="181"/>
      <c r="BB118" s="181"/>
      <c r="BC118" s="181"/>
      <c r="BD118" s="181"/>
      <c r="BE118" s="181"/>
      <c r="BF118" s="181"/>
      <c r="BG118" s="181"/>
      <c r="BH118" s="181"/>
      <c r="BI118" s="181"/>
      <c r="BJ118" s="181"/>
      <c r="BK118" s="181"/>
      <c r="BL118" s="181"/>
      <c r="BM118" s="181"/>
      <c r="BN118" s="181"/>
      <c r="BO118" s="181"/>
      <c r="BP118" s="181"/>
      <c r="BQ118" s="181"/>
      <c r="BR118" s="181"/>
      <c r="BS118" s="181"/>
      <c r="BT118" s="181"/>
      <c r="BU118" s="181"/>
      <c r="BV118" s="181"/>
      <c r="BW118" s="181"/>
      <c r="BX118" s="181"/>
      <c r="BY118" s="181"/>
      <c r="BZ118" s="181"/>
      <c r="CA118" s="181"/>
      <c r="CB118" s="181"/>
      <c r="CC118" s="181"/>
      <c r="CD118" s="181"/>
      <c r="CE118" s="181"/>
      <c r="CF118" s="181"/>
      <c r="CG118" s="181"/>
      <c r="CH118" s="181"/>
      <c r="CI118" s="181"/>
      <c r="CJ118" s="181"/>
      <c r="CK118" s="181"/>
      <c r="CL118" s="177"/>
      <c r="CM118" s="177"/>
    </row>
    <row r="119" customFormat="false" ht="12.75" hidden="false" customHeight="false" outlineLevel="0" collapsed="false">
      <c r="A119" s="169" t="s">
        <v>42</v>
      </c>
      <c r="B119" s="96"/>
      <c r="C119" s="170" t="s">
        <v>99</v>
      </c>
      <c r="D119" s="171" t="n">
        <v>20</v>
      </c>
      <c r="E119" s="172" t="s">
        <v>147</v>
      </c>
      <c r="F119" s="178" t="n">
        <f aca="false">SUM(H119:CK119)</f>
        <v>0</v>
      </c>
      <c r="G119" s="179" t="n">
        <f aca="false">SUM(F113:F119)</f>
        <v>38</v>
      </c>
      <c r="H119" s="180"/>
      <c r="I119" s="181"/>
      <c r="J119" s="181"/>
      <c r="K119" s="181"/>
      <c r="L119" s="181"/>
      <c r="M119" s="181"/>
      <c r="N119" s="181"/>
      <c r="O119" s="181"/>
      <c r="P119" s="181"/>
      <c r="Q119" s="181"/>
      <c r="R119" s="181"/>
      <c r="S119" s="181"/>
      <c r="T119" s="181"/>
      <c r="U119" s="181"/>
      <c r="V119" s="181"/>
      <c r="W119" s="181"/>
      <c r="X119" s="181"/>
      <c r="Y119" s="181"/>
      <c r="Z119" s="181"/>
      <c r="AA119" s="181"/>
      <c r="AB119" s="181"/>
      <c r="AC119" s="181"/>
      <c r="AD119" s="181"/>
      <c r="AE119" s="181"/>
      <c r="AF119" s="181"/>
      <c r="AG119" s="181"/>
      <c r="AH119" s="181"/>
      <c r="AI119" s="181"/>
      <c r="AJ119" s="181"/>
      <c r="AK119" s="181"/>
      <c r="AL119" s="181"/>
      <c r="AM119" s="181"/>
      <c r="AN119" s="181"/>
      <c r="AO119" s="181"/>
      <c r="AP119" s="181"/>
      <c r="AQ119" s="181"/>
      <c r="AR119" s="181"/>
      <c r="AS119" s="181"/>
      <c r="AT119" s="181"/>
      <c r="AU119" s="181"/>
      <c r="AV119" s="181"/>
      <c r="AW119" s="181"/>
      <c r="AX119" s="181"/>
      <c r="AY119" s="181"/>
      <c r="AZ119" s="181"/>
      <c r="BA119" s="181"/>
      <c r="BB119" s="181"/>
      <c r="BC119" s="181"/>
      <c r="BD119" s="181"/>
      <c r="BE119" s="181"/>
      <c r="BF119" s="181"/>
      <c r="BG119" s="181"/>
      <c r="BH119" s="181"/>
      <c r="BI119" s="181"/>
      <c r="BJ119" s="181"/>
      <c r="BK119" s="181"/>
      <c r="BL119" s="181"/>
      <c r="BM119" s="181"/>
      <c r="BN119" s="181"/>
      <c r="BO119" s="181"/>
      <c r="BP119" s="181"/>
      <c r="BQ119" s="181"/>
      <c r="BR119" s="181"/>
      <c r="BS119" s="181"/>
      <c r="BT119" s="181"/>
      <c r="BU119" s="181"/>
      <c r="BV119" s="181"/>
      <c r="BW119" s="181"/>
      <c r="BX119" s="181"/>
      <c r="BY119" s="181"/>
      <c r="BZ119" s="181"/>
      <c r="CA119" s="181"/>
      <c r="CB119" s="181"/>
      <c r="CC119" s="181"/>
      <c r="CD119" s="181"/>
      <c r="CE119" s="181"/>
      <c r="CF119" s="181"/>
      <c r="CG119" s="181"/>
      <c r="CH119" s="181"/>
      <c r="CI119" s="181"/>
      <c r="CJ119" s="181"/>
      <c r="CK119" s="181"/>
      <c r="CL119" s="177"/>
      <c r="CM119" s="177"/>
    </row>
    <row r="120" customFormat="false" ht="12.75" hidden="false" customHeight="false" outlineLevel="0" collapsed="false">
      <c r="A120" s="169" t="s">
        <v>42</v>
      </c>
      <c r="B120" s="96"/>
      <c r="C120" s="170" t="s">
        <v>99</v>
      </c>
      <c r="D120" s="171" t="n">
        <v>21</v>
      </c>
      <c r="E120" s="172" t="s">
        <v>148</v>
      </c>
      <c r="F120" s="173" t="n">
        <f aca="false">SUM(H120:CK120)</f>
        <v>0</v>
      </c>
      <c r="G120" s="174"/>
      <c r="H120" s="175"/>
      <c r="I120" s="176"/>
      <c r="J120" s="176"/>
      <c r="K120" s="176"/>
      <c r="L120" s="176"/>
      <c r="M120" s="176"/>
      <c r="N120" s="176"/>
      <c r="O120" s="176"/>
      <c r="P120" s="176"/>
      <c r="Q120" s="176"/>
      <c r="R120" s="176"/>
      <c r="S120" s="176"/>
      <c r="T120" s="176"/>
      <c r="U120" s="176"/>
      <c r="V120" s="176"/>
      <c r="W120" s="176"/>
      <c r="X120" s="176"/>
      <c r="Y120" s="176"/>
      <c r="Z120" s="176"/>
      <c r="AA120" s="176"/>
      <c r="AB120" s="176"/>
      <c r="AC120" s="176"/>
      <c r="AD120" s="176"/>
      <c r="AE120" s="176"/>
      <c r="AF120" s="176"/>
      <c r="AG120" s="176"/>
      <c r="AH120" s="176"/>
      <c r="AI120" s="176"/>
      <c r="AJ120" s="176"/>
      <c r="AK120" s="176"/>
      <c r="AL120" s="176"/>
      <c r="AM120" s="176"/>
      <c r="AN120" s="176"/>
      <c r="AO120" s="176"/>
      <c r="AP120" s="176"/>
      <c r="AQ120" s="176"/>
      <c r="AR120" s="176"/>
      <c r="AS120" s="176"/>
      <c r="AT120" s="176"/>
      <c r="AU120" s="176"/>
      <c r="AV120" s="176"/>
      <c r="AW120" s="176"/>
      <c r="AX120" s="176"/>
      <c r="AY120" s="176"/>
      <c r="AZ120" s="176"/>
      <c r="BA120" s="176"/>
      <c r="BB120" s="176"/>
      <c r="BC120" s="176"/>
      <c r="BD120" s="176"/>
      <c r="BE120" s="176"/>
      <c r="BF120" s="176"/>
      <c r="BG120" s="176"/>
      <c r="BH120" s="176"/>
      <c r="BI120" s="176"/>
      <c r="BJ120" s="176"/>
      <c r="BK120" s="176"/>
      <c r="BL120" s="176"/>
      <c r="BM120" s="176"/>
      <c r="BN120" s="176"/>
      <c r="BO120" s="176"/>
      <c r="BP120" s="176"/>
      <c r="BQ120" s="176"/>
      <c r="BR120" s="176"/>
      <c r="BS120" s="176"/>
      <c r="BT120" s="176"/>
      <c r="BU120" s="176"/>
      <c r="BV120" s="176"/>
      <c r="BW120" s="176"/>
      <c r="BX120" s="176"/>
      <c r="BY120" s="176"/>
      <c r="BZ120" s="176"/>
      <c r="CA120" s="176"/>
      <c r="CB120" s="176"/>
      <c r="CC120" s="176"/>
      <c r="CD120" s="176"/>
      <c r="CE120" s="176"/>
      <c r="CF120" s="176"/>
      <c r="CG120" s="176"/>
      <c r="CH120" s="176"/>
      <c r="CI120" s="176"/>
      <c r="CJ120" s="176"/>
      <c r="CK120" s="176"/>
      <c r="CL120" s="177"/>
      <c r="CM120" s="177"/>
    </row>
    <row r="121" customFormat="false" ht="12.75" hidden="false" customHeight="false" outlineLevel="0" collapsed="false">
      <c r="A121" s="169" t="s">
        <v>42</v>
      </c>
      <c r="B121" s="96"/>
      <c r="C121" s="170" t="s">
        <v>99</v>
      </c>
      <c r="D121" s="171" t="n">
        <v>22</v>
      </c>
      <c r="E121" s="172" t="s">
        <v>148</v>
      </c>
      <c r="F121" s="173" t="n">
        <f aca="false">SUM(H121:CK121)</f>
        <v>7.75</v>
      </c>
      <c r="G121" s="174"/>
      <c r="H121" s="175"/>
      <c r="I121" s="176"/>
      <c r="J121" s="176"/>
      <c r="K121" s="176"/>
      <c r="L121" s="176"/>
      <c r="M121" s="176"/>
      <c r="N121" s="176"/>
      <c r="O121" s="176"/>
      <c r="P121" s="176"/>
      <c r="Q121" s="176"/>
      <c r="R121" s="176"/>
      <c r="S121" s="176"/>
      <c r="T121" s="176"/>
      <c r="U121" s="176"/>
      <c r="V121" s="176"/>
      <c r="W121" s="176"/>
      <c r="X121" s="176"/>
      <c r="Y121" s="176"/>
      <c r="Z121" s="176"/>
      <c r="AA121" s="176"/>
      <c r="AB121" s="176"/>
      <c r="AC121" s="176"/>
      <c r="AD121" s="176"/>
      <c r="AE121" s="176"/>
      <c r="AF121" s="176"/>
      <c r="AG121" s="176"/>
      <c r="AH121" s="176"/>
      <c r="AI121" s="176"/>
      <c r="AJ121" s="176"/>
      <c r="AK121" s="176"/>
      <c r="AL121" s="176"/>
      <c r="AM121" s="176"/>
      <c r="AN121" s="176"/>
      <c r="AO121" s="176"/>
      <c r="AP121" s="176"/>
      <c r="AQ121" s="176"/>
      <c r="AR121" s="176"/>
      <c r="AS121" s="176"/>
      <c r="AT121" s="176"/>
      <c r="AU121" s="176"/>
      <c r="AV121" s="176" t="n">
        <v>1.75</v>
      </c>
      <c r="AW121" s="176"/>
      <c r="AX121" s="176"/>
      <c r="AY121" s="176"/>
      <c r="AZ121" s="176"/>
      <c r="BA121" s="176"/>
      <c r="BB121" s="176"/>
      <c r="BC121" s="176"/>
      <c r="BD121" s="176"/>
      <c r="BE121" s="176"/>
      <c r="BF121" s="176"/>
      <c r="BG121" s="176" t="n">
        <v>6</v>
      </c>
      <c r="BH121" s="176"/>
      <c r="BI121" s="176"/>
      <c r="BJ121" s="176"/>
      <c r="BK121" s="176"/>
      <c r="BL121" s="176"/>
      <c r="BM121" s="176"/>
      <c r="BN121" s="176"/>
      <c r="BO121" s="176"/>
      <c r="BP121" s="176"/>
      <c r="BQ121" s="176"/>
      <c r="BR121" s="176"/>
      <c r="BS121" s="176"/>
      <c r="BT121" s="176"/>
      <c r="BU121" s="176"/>
      <c r="BV121" s="176"/>
      <c r="BW121" s="176"/>
      <c r="BX121" s="176"/>
      <c r="BY121" s="176"/>
      <c r="BZ121" s="176"/>
      <c r="CA121" s="176"/>
      <c r="CB121" s="176"/>
      <c r="CC121" s="176"/>
      <c r="CD121" s="176"/>
      <c r="CE121" s="176"/>
      <c r="CF121" s="176"/>
      <c r="CG121" s="176"/>
      <c r="CH121" s="176"/>
      <c r="CI121" s="176"/>
      <c r="CJ121" s="176"/>
      <c r="CK121" s="176"/>
      <c r="CL121" s="177"/>
      <c r="CM121" s="177"/>
    </row>
    <row r="122" customFormat="false" ht="12.75" hidden="false" customHeight="false" outlineLevel="0" collapsed="false">
      <c r="A122" s="169" t="s">
        <v>42</v>
      </c>
      <c r="B122" s="96"/>
      <c r="C122" s="170" t="s">
        <v>99</v>
      </c>
      <c r="D122" s="171" t="n">
        <v>23</v>
      </c>
      <c r="E122" s="172" t="s">
        <v>148</v>
      </c>
      <c r="F122" s="173" t="n">
        <f aca="false">SUM(H122:CK122)</f>
        <v>7.75</v>
      </c>
      <c r="G122" s="174"/>
      <c r="H122" s="175"/>
      <c r="I122" s="176"/>
      <c r="J122" s="176"/>
      <c r="K122" s="176"/>
      <c r="L122" s="176"/>
      <c r="M122" s="176"/>
      <c r="N122" s="176"/>
      <c r="O122" s="176"/>
      <c r="P122" s="176"/>
      <c r="Q122" s="176"/>
      <c r="R122" s="176"/>
      <c r="S122" s="176"/>
      <c r="T122" s="176" t="n">
        <v>6.75</v>
      </c>
      <c r="U122" s="176"/>
      <c r="V122" s="176"/>
      <c r="W122" s="176"/>
      <c r="X122" s="176"/>
      <c r="Y122" s="176"/>
      <c r="Z122" s="176"/>
      <c r="AA122" s="176"/>
      <c r="AB122" s="176"/>
      <c r="AC122" s="176"/>
      <c r="AD122" s="176"/>
      <c r="AE122" s="176"/>
      <c r="AF122" s="176"/>
      <c r="AG122" s="176"/>
      <c r="AH122" s="176"/>
      <c r="AI122" s="176"/>
      <c r="AJ122" s="176"/>
      <c r="AK122" s="176"/>
      <c r="AL122" s="176"/>
      <c r="AM122" s="176"/>
      <c r="AN122" s="176"/>
      <c r="AO122" s="176"/>
      <c r="AP122" s="176"/>
      <c r="AQ122" s="176"/>
      <c r="AR122" s="176"/>
      <c r="AS122" s="176"/>
      <c r="AT122" s="176"/>
      <c r="AU122" s="176"/>
      <c r="AV122" s="176" t="n">
        <v>1</v>
      </c>
      <c r="AW122" s="176"/>
      <c r="AX122" s="176"/>
      <c r="AY122" s="176"/>
      <c r="AZ122" s="176"/>
      <c r="BA122" s="176"/>
      <c r="BB122" s="176"/>
      <c r="BC122" s="176"/>
      <c r="BD122" s="176"/>
      <c r="BE122" s="176"/>
      <c r="BF122" s="176"/>
      <c r="BG122" s="176"/>
      <c r="BH122" s="176"/>
      <c r="BI122" s="176"/>
      <c r="BJ122" s="176"/>
      <c r="BK122" s="176"/>
      <c r="BL122" s="176"/>
      <c r="BM122" s="176"/>
      <c r="BN122" s="176"/>
      <c r="BO122" s="176"/>
      <c r="BP122" s="176"/>
      <c r="BQ122" s="176"/>
      <c r="BR122" s="176"/>
      <c r="BS122" s="176"/>
      <c r="BT122" s="176"/>
      <c r="BU122" s="176"/>
      <c r="BV122" s="176"/>
      <c r="BW122" s="176"/>
      <c r="BX122" s="176"/>
      <c r="BY122" s="176"/>
      <c r="BZ122" s="176"/>
      <c r="CA122" s="176"/>
      <c r="CB122" s="176"/>
      <c r="CC122" s="176"/>
      <c r="CD122" s="176"/>
      <c r="CE122" s="176"/>
      <c r="CF122" s="176"/>
      <c r="CG122" s="176"/>
      <c r="CH122" s="176"/>
      <c r="CI122" s="176"/>
      <c r="CJ122" s="176"/>
      <c r="CK122" s="176"/>
      <c r="CL122" s="177"/>
      <c r="CM122" s="177"/>
    </row>
    <row r="123" customFormat="false" ht="12.75" hidden="false" customHeight="false" outlineLevel="0" collapsed="false">
      <c r="A123" s="169" t="s">
        <v>42</v>
      </c>
      <c r="B123" s="96"/>
      <c r="C123" s="170" t="s">
        <v>99</v>
      </c>
      <c r="D123" s="171" t="n">
        <v>24</v>
      </c>
      <c r="E123" s="172" t="s">
        <v>148</v>
      </c>
      <c r="F123" s="173" t="n">
        <f aca="false">SUM(H123:CK123)</f>
        <v>7.75</v>
      </c>
      <c r="G123" s="174"/>
      <c r="H123" s="175"/>
      <c r="I123" s="176"/>
      <c r="J123" s="176"/>
      <c r="K123" s="176"/>
      <c r="L123" s="176"/>
      <c r="M123" s="176"/>
      <c r="N123" s="176"/>
      <c r="O123" s="176"/>
      <c r="P123" s="176"/>
      <c r="Q123" s="176"/>
      <c r="R123" s="176"/>
      <c r="S123" s="176"/>
      <c r="T123" s="176" t="n">
        <v>7.75</v>
      </c>
      <c r="U123" s="176"/>
      <c r="V123" s="176"/>
      <c r="W123" s="176"/>
      <c r="X123" s="176"/>
      <c r="Y123" s="176"/>
      <c r="Z123" s="176"/>
      <c r="AA123" s="176"/>
      <c r="AB123" s="176"/>
      <c r="AC123" s="176"/>
      <c r="AD123" s="176"/>
      <c r="AE123" s="176"/>
      <c r="AF123" s="176"/>
      <c r="AG123" s="176"/>
      <c r="AH123" s="176"/>
      <c r="AI123" s="176"/>
      <c r="AJ123" s="176"/>
      <c r="AK123" s="176"/>
      <c r="AL123" s="176"/>
      <c r="AM123" s="176"/>
      <c r="AN123" s="176"/>
      <c r="AO123" s="176"/>
      <c r="AP123" s="176"/>
      <c r="AQ123" s="176"/>
      <c r="AR123" s="176"/>
      <c r="AS123" s="176"/>
      <c r="AT123" s="176"/>
      <c r="AU123" s="176"/>
      <c r="AV123" s="176"/>
      <c r="AW123" s="176"/>
      <c r="AX123" s="176"/>
      <c r="AY123" s="176"/>
      <c r="AZ123" s="176"/>
      <c r="BA123" s="176"/>
      <c r="BB123" s="176"/>
      <c r="BC123" s="176"/>
      <c r="BD123" s="176"/>
      <c r="BE123" s="176"/>
      <c r="BF123" s="176"/>
      <c r="BG123" s="176"/>
      <c r="BH123" s="176"/>
      <c r="BI123" s="176"/>
      <c r="BJ123" s="176"/>
      <c r="BK123" s="176"/>
      <c r="BL123" s="176"/>
      <c r="BM123" s="176"/>
      <c r="BN123" s="176"/>
      <c r="BO123" s="176"/>
      <c r="BP123" s="176"/>
      <c r="BQ123" s="176"/>
      <c r="BR123" s="176"/>
      <c r="BS123" s="176"/>
      <c r="BT123" s="176"/>
      <c r="BU123" s="176"/>
      <c r="BV123" s="176"/>
      <c r="BW123" s="176"/>
      <c r="BX123" s="176"/>
      <c r="BY123" s="176"/>
      <c r="BZ123" s="176"/>
      <c r="CA123" s="176"/>
      <c r="CB123" s="176"/>
      <c r="CC123" s="176"/>
      <c r="CD123" s="176"/>
      <c r="CE123" s="176"/>
      <c r="CF123" s="176"/>
      <c r="CG123" s="176"/>
      <c r="CH123" s="176"/>
      <c r="CI123" s="176"/>
      <c r="CJ123" s="176"/>
      <c r="CK123" s="176"/>
      <c r="CL123" s="177"/>
      <c r="CM123" s="177"/>
    </row>
    <row r="124" customFormat="false" ht="12.75" hidden="false" customHeight="false" outlineLevel="0" collapsed="false">
      <c r="A124" s="169" t="s">
        <v>42</v>
      </c>
      <c r="B124" s="96"/>
      <c r="C124" s="170" t="s">
        <v>99</v>
      </c>
      <c r="D124" s="171" t="n">
        <v>25</v>
      </c>
      <c r="E124" s="172" t="s">
        <v>148</v>
      </c>
      <c r="F124" s="173" t="n">
        <f aca="false">SUM(H124:CK124)</f>
        <v>7</v>
      </c>
      <c r="G124" s="174"/>
      <c r="H124" s="175"/>
      <c r="I124" s="176"/>
      <c r="J124" s="176"/>
      <c r="K124" s="176"/>
      <c r="L124" s="176"/>
      <c r="M124" s="176"/>
      <c r="N124" s="176"/>
      <c r="O124" s="176"/>
      <c r="P124" s="176"/>
      <c r="Q124" s="176"/>
      <c r="R124" s="176"/>
      <c r="S124" s="176"/>
      <c r="T124" s="176" t="n">
        <v>2</v>
      </c>
      <c r="U124" s="176"/>
      <c r="V124" s="176"/>
      <c r="W124" s="176"/>
      <c r="X124" s="176"/>
      <c r="Y124" s="176"/>
      <c r="Z124" s="176"/>
      <c r="AA124" s="176"/>
      <c r="AB124" s="176"/>
      <c r="AC124" s="176"/>
      <c r="AD124" s="176"/>
      <c r="AE124" s="176"/>
      <c r="AF124" s="176"/>
      <c r="AG124" s="176"/>
      <c r="AH124" s="176"/>
      <c r="AI124" s="176"/>
      <c r="AJ124" s="176" t="n">
        <v>5</v>
      </c>
      <c r="AK124" s="176"/>
      <c r="AL124" s="176"/>
      <c r="AM124" s="176"/>
      <c r="AN124" s="176"/>
      <c r="AO124" s="176"/>
      <c r="AP124" s="176"/>
      <c r="AQ124" s="176"/>
      <c r="AR124" s="176"/>
      <c r="AS124" s="176"/>
      <c r="AT124" s="176"/>
      <c r="AU124" s="176"/>
      <c r="AV124" s="176"/>
      <c r="AW124" s="176"/>
      <c r="AX124" s="176"/>
      <c r="AY124" s="176"/>
      <c r="AZ124" s="176"/>
      <c r="BA124" s="176"/>
      <c r="BB124" s="176"/>
      <c r="BC124" s="176"/>
      <c r="BD124" s="176"/>
      <c r="BE124" s="176"/>
      <c r="BF124" s="176"/>
      <c r="BG124" s="176"/>
      <c r="BH124" s="176"/>
      <c r="BI124" s="176"/>
      <c r="BJ124" s="176"/>
      <c r="BK124" s="176"/>
      <c r="BL124" s="176"/>
      <c r="BM124" s="176"/>
      <c r="BN124" s="176"/>
      <c r="BO124" s="176"/>
      <c r="BP124" s="176"/>
      <c r="BQ124" s="176"/>
      <c r="BR124" s="176"/>
      <c r="BS124" s="176"/>
      <c r="BT124" s="176"/>
      <c r="BU124" s="176"/>
      <c r="BV124" s="176"/>
      <c r="BW124" s="176"/>
      <c r="BX124" s="176"/>
      <c r="BY124" s="176"/>
      <c r="BZ124" s="176"/>
      <c r="CA124" s="176"/>
      <c r="CB124" s="176"/>
      <c r="CC124" s="176"/>
      <c r="CD124" s="176"/>
      <c r="CE124" s="176"/>
      <c r="CF124" s="176"/>
      <c r="CG124" s="176"/>
      <c r="CH124" s="176"/>
      <c r="CI124" s="176"/>
      <c r="CJ124" s="176"/>
      <c r="CK124" s="176"/>
      <c r="CL124" s="177"/>
      <c r="CM124" s="177"/>
    </row>
    <row r="125" customFormat="false" ht="12.75" hidden="false" customHeight="false" outlineLevel="0" collapsed="false">
      <c r="A125" s="169" t="s">
        <v>42</v>
      </c>
      <c r="B125" s="96"/>
      <c r="C125" s="170" t="s">
        <v>99</v>
      </c>
      <c r="D125" s="171" t="n">
        <v>26</v>
      </c>
      <c r="E125" s="172" t="s">
        <v>148</v>
      </c>
      <c r="F125" s="178" t="n">
        <f aca="false">SUM(H125:CK125)</f>
        <v>0</v>
      </c>
      <c r="G125" s="179"/>
      <c r="H125" s="180"/>
      <c r="I125" s="181"/>
      <c r="J125" s="181"/>
      <c r="K125" s="181"/>
      <c r="L125" s="181"/>
      <c r="M125" s="181"/>
      <c r="N125" s="181"/>
      <c r="O125" s="181"/>
      <c r="P125" s="181"/>
      <c r="Q125" s="181"/>
      <c r="R125" s="181"/>
      <c r="S125" s="181"/>
      <c r="T125" s="181"/>
      <c r="U125" s="181"/>
      <c r="V125" s="181"/>
      <c r="W125" s="181"/>
      <c r="X125" s="181"/>
      <c r="Y125" s="181"/>
      <c r="Z125" s="181"/>
      <c r="AA125" s="181"/>
      <c r="AB125" s="181"/>
      <c r="AC125" s="181"/>
      <c r="AD125" s="181"/>
      <c r="AE125" s="181"/>
      <c r="AF125" s="181"/>
      <c r="AG125" s="181"/>
      <c r="AH125" s="181"/>
      <c r="AI125" s="181"/>
      <c r="AJ125" s="181"/>
      <c r="AK125" s="181"/>
      <c r="AL125" s="181"/>
      <c r="AM125" s="181"/>
      <c r="AN125" s="181"/>
      <c r="AO125" s="181"/>
      <c r="AP125" s="181"/>
      <c r="AQ125" s="181"/>
      <c r="AR125" s="181"/>
      <c r="AS125" s="181"/>
      <c r="AT125" s="181"/>
      <c r="AU125" s="181"/>
      <c r="AV125" s="181"/>
      <c r="AW125" s="181"/>
      <c r="AX125" s="181"/>
      <c r="AY125" s="181"/>
      <c r="AZ125" s="181"/>
      <c r="BA125" s="181"/>
      <c r="BB125" s="181"/>
      <c r="BC125" s="181"/>
      <c r="BD125" s="181"/>
      <c r="BE125" s="181"/>
      <c r="BF125" s="181"/>
      <c r="BG125" s="181"/>
      <c r="BH125" s="181"/>
      <c r="BI125" s="181"/>
      <c r="BJ125" s="181"/>
      <c r="BK125" s="181"/>
      <c r="BL125" s="181"/>
      <c r="BM125" s="181"/>
      <c r="BN125" s="181"/>
      <c r="BO125" s="181"/>
      <c r="BP125" s="181"/>
      <c r="BQ125" s="181"/>
      <c r="BR125" s="181"/>
      <c r="BS125" s="181"/>
      <c r="BT125" s="181"/>
      <c r="BU125" s="181"/>
      <c r="BV125" s="181"/>
      <c r="BW125" s="181"/>
      <c r="BX125" s="181"/>
      <c r="BY125" s="181"/>
      <c r="BZ125" s="181"/>
      <c r="CA125" s="181"/>
      <c r="CB125" s="181"/>
      <c r="CC125" s="181"/>
      <c r="CD125" s="181"/>
      <c r="CE125" s="181"/>
      <c r="CF125" s="181"/>
      <c r="CG125" s="181"/>
      <c r="CH125" s="181"/>
      <c r="CI125" s="181"/>
      <c r="CJ125" s="181"/>
      <c r="CK125" s="181"/>
      <c r="CL125" s="177"/>
      <c r="CM125" s="177"/>
    </row>
    <row r="126" customFormat="false" ht="12.75" hidden="false" customHeight="false" outlineLevel="0" collapsed="false">
      <c r="A126" s="169" t="s">
        <v>42</v>
      </c>
      <c r="B126" s="96"/>
      <c r="C126" s="170" t="s">
        <v>99</v>
      </c>
      <c r="D126" s="171" t="n">
        <v>27</v>
      </c>
      <c r="E126" s="172" t="s">
        <v>148</v>
      </c>
      <c r="F126" s="178" t="n">
        <f aca="false">SUM(H126:CK126)</f>
        <v>0</v>
      </c>
      <c r="G126" s="179" t="n">
        <f aca="false">SUM(F120:F126)</f>
        <v>30.25</v>
      </c>
      <c r="H126" s="180"/>
      <c r="I126" s="181"/>
      <c r="J126" s="181"/>
      <c r="K126" s="181"/>
      <c r="L126" s="181"/>
      <c r="M126" s="181"/>
      <c r="N126" s="181"/>
      <c r="O126" s="181"/>
      <c r="P126" s="181"/>
      <c r="Q126" s="181"/>
      <c r="R126" s="181"/>
      <c r="S126" s="181"/>
      <c r="T126" s="181"/>
      <c r="U126" s="181"/>
      <c r="V126" s="181"/>
      <c r="W126" s="181"/>
      <c r="X126" s="181"/>
      <c r="Y126" s="181"/>
      <c r="Z126" s="181"/>
      <c r="AA126" s="181"/>
      <c r="AB126" s="181"/>
      <c r="AC126" s="181"/>
      <c r="AD126" s="181"/>
      <c r="AE126" s="181"/>
      <c r="AF126" s="181"/>
      <c r="AG126" s="181"/>
      <c r="AH126" s="181"/>
      <c r="AI126" s="181"/>
      <c r="AJ126" s="181"/>
      <c r="AK126" s="181"/>
      <c r="AL126" s="181"/>
      <c r="AM126" s="181"/>
      <c r="AN126" s="181"/>
      <c r="AO126" s="181"/>
      <c r="AP126" s="181"/>
      <c r="AQ126" s="181"/>
      <c r="AR126" s="181"/>
      <c r="AS126" s="181"/>
      <c r="AT126" s="181"/>
      <c r="AU126" s="181"/>
      <c r="AV126" s="181"/>
      <c r="AW126" s="181"/>
      <c r="AX126" s="181"/>
      <c r="AY126" s="181"/>
      <c r="AZ126" s="181"/>
      <c r="BA126" s="181"/>
      <c r="BB126" s="181"/>
      <c r="BC126" s="181"/>
      <c r="BD126" s="181"/>
      <c r="BE126" s="181"/>
      <c r="BF126" s="181"/>
      <c r="BG126" s="181"/>
      <c r="BH126" s="181"/>
      <c r="BI126" s="181"/>
      <c r="BJ126" s="181"/>
      <c r="BK126" s="181"/>
      <c r="BL126" s="181"/>
      <c r="BM126" s="181"/>
      <c r="BN126" s="181"/>
      <c r="BO126" s="181"/>
      <c r="BP126" s="181"/>
      <c r="BQ126" s="181"/>
      <c r="BR126" s="181"/>
      <c r="BS126" s="181"/>
      <c r="BT126" s="181"/>
      <c r="BU126" s="181"/>
      <c r="BV126" s="181"/>
      <c r="BW126" s="181"/>
      <c r="BX126" s="181"/>
      <c r="BY126" s="181"/>
      <c r="BZ126" s="181"/>
      <c r="CA126" s="181"/>
      <c r="CB126" s="181"/>
      <c r="CC126" s="181"/>
      <c r="CD126" s="181"/>
      <c r="CE126" s="181"/>
      <c r="CF126" s="181"/>
      <c r="CG126" s="181"/>
      <c r="CH126" s="181"/>
      <c r="CI126" s="181"/>
      <c r="CJ126" s="181"/>
      <c r="CK126" s="181"/>
      <c r="CL126" s="177"/>
      <c r="CM126" s="177"/>
    </row>
    <row r="127" customFormat="false" ht="12.75" hidden="false" customHeight="false" outlineLevel="0" collapsed="false">
      <c r="A127" s="169" t="s">
        <v>42</v>
      </c>
      <c r="B127" s="96"/>
      <c r="C127" s="170" t="s">
        <v>99</v>
      </c>
      <c r="D127" s="171" t="n">
        <v>28</v>
      </c>
      <c r="E127" s="172" t="s">
        <v>149</v>
      </c>
      <c r="F127" s="173" t="n">
        <f aca="false">SUM(H127:CK127)</f>
        <v>0</v>
      </c>
      <c r="G127" s="174"/>
      <c r="H127" s="175"/>
      <c r="I127" s="176"/>
      <c r="J127" s="176"/>
      <c r="K127" s="176"/>
      <c r="L127" s="176"/>
      <c r="M127" s="176"/>
      <c r="N127" s="176"/>
      <c r="O127" s="176"/>
      <c r="P127" s="176"/>
      <c r="Q127" s="176"/>
      <c r="R127" s="176"/>
      <c r="S127" s="176"/>
      <c r="T127" s="176"/>
      <c r="U127" s="176"/>
      <c r="V127" s="176"/>
      <c r="W127" s="176"/>
      <c r="X127" s="176"/>
      <c r="Y127" s="176"/>
      <c r="Z127" s="176"/>
      <c r="AA127" s="176"/>
      <c r="AB127" s="176"/>
      <c r="AC127" s="176"/>
      <c r="AD127" s="176"/>
      <c r="AE127" s="176"/>
      <c r="AF127" s="176"/>
      <c r="AG127" s="176"/>
      <c r="AH127" s="176"/>
      <c r="AI127" s="176"/>
      <c r="AJ127" s="176"/>
      <c r="AK127" s="176"/>
      <c r="AL127" s="176"/>
      <c r="AM127" s="176"/>
      <c r="AN127" s="176"/>
      <c r="AO127" s="176"/>
      <c r="AP127" s="176"/>
      <c r="AQ127" s="176"/>
      <c r="AR127" s="176"/>
      <c r="AS127" s="176"/>
      <c r="AT127" s="176"/>
      <c r="AU127" s="176"/>
      <c r="AV127" s="176"/>
      <c r="AW127" s="176"/>
      <c r="AX127" s="176"/>
      <c r="AY127" s="176"/>
      <c r="AZ127" s="176"/>
      <c r="BA127" s="176"/>
      <c r="BB127" s="176"/>
      <c r="BC127" s="176"/>
      <c r="BD127" s="176"/>
      <c r="BE127" s="176"/>
      <c r="BF127" s="176"/>
      <c r="BG127" s="176"/>
      <c r="BH127" s="176"/>
      <c r="BI127" s="176"/>
      <c r="BJ127" s="176"/>
      <c r="BK127" s="176"/>
      <c r="BL127" s="176"/>
      <c r="BM127" s="176"/>
      <c r="BN127" s="176"/>
      <c r="BO127" s="176"/>
      <c r="BP127" s="176"/>
      <c r="BQ127" s="176"/>
      <c r="BR127" s="176"/>
      <c r="BS127" s="176"/>
      <c r="BT127" s="176"/>
      <c r="BU127" s="176"/>
      <c r="BV127" s="176"/>
      <c r="BW127" s="176"/>
      <c r="BX127" s="176"/>
      <c r="BY127" s="176"/>
      <c r="BZ127" s="176"/>
      <c r="CA127" s="176"/>
      <c r="CB127" s="176"/>
      <c r="CC127" s="176"/>
      <c r="CD127" s="176"/>
      <c r="CE127" s="176"/>
      <c r="CF127" s="176"/>
      <c r="CG127" s="176"/>
      <c r="CH127" s="176"/>
      <c r="CI127" s="176"/>
      <c r="CJ127" s="176"/>
      <c r="CK127" s="176"/>
      <c r="CL127" s="177"/>
      <c r="CM127" s="177"/>
    </row>
    <row r="128" customFormat="false" ht="12.75" hidden="false" customHeight="false" outlineLevel="0" collapsed="false">
      <c r="A128" s="169" t="s">
        <v>42</v>
      </c>
      <c r="B128" s="96"/>
      <c r="C128" s="170" t="s">
        <v>99</v>
      </c>
      <c r="D128" s="171" t="n">
        <v>29</v>
      </c>
      <c r="E128" s="172" t="s">
        <v>149</v>
      </c>
      <c r="F128" s="173" t="n">
        <f aca="false">SUM(H128:CK128)</f>
        <v>0</v>
      </c>
      <c r="G128" s="174"/>
      <c r="H128" s="175"/>
      <c r="I128" s="176"/>
      <c r="J128" s="176"/>
      <c r="K128" s="176"/>
      <c r="L128" s="176"/>
      <c r="M128" s="176"/>
      <c r="N128" s="176"/>
      <c r="O128" s="176"/>
      <c r="P128" s="176"/>
      <c r="Q128" s="176"/>
      <c r="R128" s="176"/>
      <c r="S128" s="176"/>
      <c r="T128" s="176"/>
      <c r="U128" s="176"/>
      <c r="V128" s="176"/>
      <c r="W128" s="176"/>
      <c r="X128" s="176"/>
      <c r="Y128" s="176"/>
      <c r="Z128" s="176"/>
      <c r="AA128" s="176"/>
      <c r="AB128" s="176"/>
      <c r="AC128" s="176"/>
      <c r="AD128" s="176"/>
      <c r="AE128" s="176"/>
      <c r="AF128" s="176"/>
      <c r="AG128" s="176"/>
      <c r="AH128" s="176"/>
      <c r="AI128" s="176"/>
      <c r="AJ128" s="176"/>
      <c r="AK128" s="176"/>
      <c r="AL128" s="176"/>
      <c r="AM128" s="176"/>
      <c r="AN128" s="176"/>
      <c r="AO128" s="176"/>
      <c r="AP128" s="176"/>
      <c r="AQ128" s="176"/>
      <c r="AR128" s="176"/>
      <c r="AS128" s="176"/>
      <c r="AT128" s="176"/>
      <c r="AU128" s="176"/>
      <c r="AV128" s="176"/>
      <c r="AW128" s="176"/>
      <c r="AX128" s="176"/>
      <c r="AY128" s="176"/>
      <c r="AZ128" s="176"/>
      <c r="BA128" s="176"/>
      <c r="BB128" s="176"/>
      <c r="BC128" s="176"/>
      <c r="BD128" s="176"/>
      <c r="BE128" s="176"/>
      <c r="BF128" s="176"/>
      <c r="BG128" s="176"/>
      <c r="BH128" s="176"/>
      <c r="BI128" s="176"/>
      <c r="BJ128" s="176"/>
      <c r="BK128" s="176"/>
      <c r="BL128" s="176"/>
      <c r="BM128" s="176"/>
      <c r="BN128" s="176"/>
      <c r="BO128" s="176"/>
      <c r="BP128" s="176"/>
      <c r="BQ128" s="176"/>
      <c r="BR128" s="176"/>
      <c r="BS128" s="176"/>
      <c r="BT128" s="176"/>
      <c r="BU128" s="176"/>
      <c r="BV128" s="176"/>
      <c r="BW128" s="176"/>
      <c r="BX128" s="176"/>
      <c r="BY128" s="176"/>
      <c r="BZ128" s="176"/>
      <c r="CA128" s="176"/>
      <c r="CB128" s="176"/>
      <c r="CC128" s="176"/>
      <c r="CD128" s="176"/>
      <c r="CE128" s="176"/>
      <c r="CF128" s="176"/>
      <c r="CG128" s="176"/>
      <c r="CH128" s="176"/>
      <c r="CI128" s="176"/>
      <c r="CJ128" s="176"/>
      <c r="CK128" s="176"/>
      <c r="CL128" s="177"/>
      <c r="CM128" s="177"/>
    </row>
    <row r="129" customFormat="false" ht="12.75" hidden="false" customHeight="false" outlineLevel="0" collapsed="false">
      <c r="A129" s="169" t="s">
        <v>42</v>
      </c>
      <c r="B129" s="96"/>
      <c r="C129" s="170" t="s">
        <v>99</v>
      </c>
      <c r="D129" s="171" t="n">
        <v>30</v>
      </c>
      <c r="E129" s="172" t="s">
        <v>149</v>
      </c>
      <c r="F129" s="173" t="n">
        <f aca="false">SUM(H129:CK129)</f>
        <v>7.75</v>
      </c>
      <c r="G129" s="174"/>
      <c r="H129" s="175"/>
      <c r="I129" s="176"/>
      <c r="J129" s="176"/>
      <c r="K129" s="176"/>
      <c r="L129" s="176"/>
      <c r="M129" s="176"/>
      <c r="N129" s="176"/>
      <c r="O129" s="176"/>
      <c r="P129" s="176"/>
      <c r="Q129" s="176"/>
      <c r="R129" s="176"/>
      <c r="S129" s="176"/>
      <c r="T129" s="176"/>
      <c r="U129" s="176"/>
      <c r="V129" s="176"/>
      <c r="W129" s="176"/>
      <c r="X129" s="176"/>
      <c r="Y129" s="176"/>
      <c r="Z129" s="176"/>
      <c r="AA129" s="176"/>
      <c r="AB129" s="176"/>
      <c r="AC129" s="176"/>
      <c r="AD129" s="176"/>
      <c r="AE129" s="176"/>
      <c r="AF129" s="176"/>
      <c r="AG129" s="176"/>
      <c r="AH129" s="176"/>
      <c r="AI129" s="176"/>
      <c r="AJ129" s="176"/>
      <c r="AK129" s="176"/>
      <c r="AL129" s="176" t="n">
        <v>7.75</v>
      </c>
      <c r="AM129" s="176"/>
      <c r="AN129" s="176"/>
      <c r="AO129" s="176"/>
      <c r="AP129" s="176"/>
      <c r="AQ129" s="176"/>
      <c r="AR129" s="176"/>
      <c r="AS129" s="176"/>
      <c r="AT129" s="176"/>
      <c r="AU129" s="176"/>
      <c r="AV129" s="176"/>
      <c r="AW129" s="176"/>
      <c r="AX129" s="176"/>
      <c r="AY129" s="176"/>
      <c r="AZ129" s="176"/>
      <c r="BA129" s="176"/>
      <c r="BB129" s="176"/>
      <c r="BC129" s="176"/>
      <c r="BD129" s="176"/>
      <c r="BE129" s="176"/>
      <c r="BF129" s="176"/>
      <c r="BG129" s="176"/>
      <c r="BH129" s="176"/>
      <c r="BI129" s="176"/>
      <c r="BJ129" s="176"/>
      <c r="BK129" s="176"/>
      <c r="BL129" s="176"/>
      <c r="BM129" s="176"/>
      <c r="BN129" s="176"/>
      <c r="BO129" s="176"/>
      <c r="BP129" s="176"/>
      <c r="BQ129" s="176"/>
      <c r="BR129" s="176"/>
      <c r="BS129" s="176"/>
      <c r="BT129" s="176"/>
      <c r="BU129" s="176"/>
      <c r="BV129" s="176"/>
      <c r="BW129" s="176"/>
      <c r="BX129" s="176"/>
      <c r="BY129" s="176"/>
      <c r="BZ129" s="176"/>
      <c r="CA129" s="176"/>
      <c r="CB129" s="176"/>
      <c r="CC129" s="176"/>
      <c r="CD129" s="176"/>
      <c r="CE129" s="176"/>
      <c r="CF129" s="176"/>
      <c r="CG129" s="176"/>
      <c r="CH129" s="176"/>
      <c r="CI129" s="176"/>
      <c r="CJ129" s="176"/>
      <c r="CK129" s="176"/>
      <c r="CL129" s="177"/>
      <c r="CM129" s="177"/>
    </row>
    <row r="130" customFormat="false" ht="13.5" hidden="false" customHeight="false" outlineLevel="0" collapsed="false">
      <c r="A130" s="169" t="s">
        <v>42</v>
      </c>
      <c r="B130" s="96"/>
      <c r="C130" s="170" t="s">
        <v>99</v>
      </c>
      <c r="D130" s="171" t="n">
        <v>31</v>
      </c>
      <c r="E130" s="172" t="s">
        <v>149</v>
      </c>
      <c r="F130" s="173" t="n">
        <f aca="false">SUM(H130:CK130)</f>
        <v>7.75</v>
      </c>
      <c r="G130" s="174"/>
      <c r="H130" s="175"/>
      <c r="I130" s="176"/>
      <c r="J130" s="176"/>
      <c r="K130" s="176"/>
      <c r="L130" s="176"/>
      <c r="M130" s="176"/>
      <c r="N130" s="176"/>
      <c r="O130" s="176"/>
      <c r="P130" s="176"/>
      <c r="Q130" s="176"/>
      <c r="R130" s="176"/>
      <c r="S130" s="176"/>
      <c r="T130" s="176"/>
      <c r="U130" s="176"/>
      <c r="V130" s="176"/>
      <c r="W130" s="176"/>
      <c r="X130" s="176"/>
      <c r="Y130" s="176"/>
      <c r="Z130" s="176"/>
      <c r="AA130" s="176"/>
      <c r="AB130" s="176"/>
      <c r="AC130" s="176"/>
      <c r="AD130" s="176"/>
      <c r="AE130" s="176"/>
      <c r="AF130" s="176"/>
      <c r="AG130" s="176"/>
      <c r="AH130" s="176"/>
      <c r="AI130" s="176"/>
      <c r="AJ130" s="176"/>
      <c r="AK130" s="176"/>
      <c r="AL130" s="176" t="n">
        <v>7.75</v>
      </c>
      <c r="AM130" s="176"/>
      <c r="AN130" s="176"/>
      <c r="AO130" s="176"/>
      <c r="AP130" s="176"/>
      <c r="AQ130" s="176"/>
      <c r="AR130" s="176"/>
      <c r="AS130" s="176"/>
      <c r="AT130" s="176"/>
      <c r="AU130" s="176"/>
      <c r="AV130" s="176"/>
      <c r="AW130" s="176"/>
      <c r="AX130" s="176"/>
      <c r="AY130" s="176"/>
      <c r="AZ130" s="176"/>
      <c r="BA130" s="176"/>
      <c r="BB130" s="176"/>
      <c r="BC130" s="176"/>
      <c r="BD130" s="176"/>
      <c r="BE130" s="176"/>
      <c r="BF130" s="176"/>
      <c r="BG130" s="176"/>
      <c r="BH130" s="176"/>
      <c r="BI130" s="176"/>
      <c r="BJ130" s="176"/>
      <c r="BK130" s="176"/>
      <c r="BL130" s="176"/>
      <c r="BM130" s="176"/>
      <c r="BN130" s="176"/>
      <c r="BO130" s="176"/>
      <c r="BP130" s="176"/>
      <c r="BQ130" s="176"/>
      <c r="BR130" s="176"/>
      <c r="BS130" s="176"/>
      <c r="BT130" s="176"/>
      <c r="BU130" s="176"/>
      <c r="BV130" s="176"/>
      <c r="BW130" s="176"/>
      <c r="BX130" s="176"/>
      <c r="BY130" s="176"/>
      <c r="BZ130" s="176"/>
      <c r="CA130" s="176"/>
      <c r="CB130" s="176"/>
      <c r="CC130" s="176"/>
      <c r="CD130" s="176"/>
      <c r="CE130" s="176"/>
      <c r="CF130" s="176"/>
      <c r="CG130" s="176"/>
      <c r="CH130" s="176"/>
      <c r="CI130" s="176"/>
      <c r="CJ130" s="176"/>
      <c r="CK130" s="176"/>
      <c r="CL130" s="177"/>
      <c r="CM130" s="177"/>
    </row>
    <row r="131" customFormat="false" ht="13.5" hidden="false" customHeight="false" outlineLevel="0" collapsed="false">
      <c r="A131" s="182" t="s">
        <v>42</v>
      </c>
      <c r="B131" s="118"/>
      <c r="C131" s="183" t="s">
        <v>52</v>
      </c>
      <c r="D131" s="184" t="s">
        <v>49</v>
      </c>
      <c r="E131" s="185"/>
      <c r="F131" s="185" t="n">
        <f aca="false">SUM(F100:F130)</f>
        <v>106.25</v>
      </c>
      <c r="G131" s="185"/>
      <c r="H131" s="186" t="n">
        <f aca="false">SUM(H100:H130)</f>
        <v>4.5</v>
      </c>
      <c r="I131" s="187" t="n">
        <f aca="false">SUM(I100:I130)</f>
        <v>0</v>
      </c>
      <c r="J131" s="188" t="n">
        <f aca="false">SUM(J100:J130)</f>
        <v>0</v>
      </c>
      <c r="K131" s="189" t="n">
        <f aca="false">SUM(K100:K130)</f>
        <v>0</v>
      </c>
      <c r="L131" s="189" t="n">
        <f aca="false">SUM(L100:L130)</f>
        <v>0</v>
      </c>
      <c r="M131" s="190" t="n">
        <f aca="false">SUM(M100:M130)</f>
        <v>0</v>
      </c>
      <c r="N131" s="190" t="n">
        <f aca="false">SUM(N100:N130)</f>
        <v>0</v>
      </c>
      <c r="O131" s="190" t="n">
        <f aca="false">SUM(O100:O130)</f>
        <v>0</v>
      </c>
      <c r="P131" s="190" t="n">
        <f aca="false">SUM(P100:P130)</f>
        <v>0</v>
      </c>
      <c r="Q131" s="190" t="n">
        <f aca="false">SUM(Q100:Q130)</f>
        <v>0</v>
      </c>
      <c r="R131" s="188" t="n">
        <f aca="false">SUM(R100:R130)</f>
        <v>0</v>
      </c>
      <c r="S131" s="188" t="n">
        <f aca="false">SUM(S100:S130)</f>
        <v>0</v>
      </c>
      <c r="T131" s="188" t="n">
        <f aca="false">SUM(T100:T130)</f>
        <v>16.5</v>
      </c>
      <c r="U131" s="188" t="n">
        <f aca="false">SUM(U100:U130)</f>
        <v>0</v>
      </c>
      <c r="V131" s="188" t="n">
        <f aca="false">SUM(V100:V130)</f>
        <v>0</v>
      </c>
      <c r="W131" s="188" t="n">
        <f aca="false">SUM(W100:W130)</f>
        <v>11.25</v>
      </c>
      <c r="X131" s="188" t="n">
        <f aca="false">SUM(X100:X130)</f>
        <v>1</v>
      </c>
      <c r="Y131" s="188" t="n">
        <f aca="false">SUM(Y100:Y130)</f>
        <v>9.25</v>
      </c>
      <c r="Z131" s="188" t="n">
        <f aca="false">SUM(Z100:Z130)</f>
        <v>0</v>
      </c>
      <c r="AA131" s="188" t="n">
        <f aca="false">SUM(AA100:AA130)</f>
        <v>0</v>
      </c>
      <c r="AB131" s="188" t="n">
        <f aca="false">SUM(AB100:AB130)</f>
        <v>0</v>
      </c>
      <c r="AC131" s="188" t="n">
        <f aca="false">SUM(AC100:AC130)</f>
        <v>0</v>
      </c>
      <c r="AD131" s="188" t="n">
        <f aca="false">SUM(AD100:AD130)</f>
        <v>0</v>
      </c>
      <c r="AE131" s="188" t="n">
        <f aca="false">SUM(AE100:AE130)</f>
        <v>10.25</v>
      </c>
      <c r="AF131" s="188" t="n">
        <f aca="false">SUM(AF100:AF130)</f>
        <v>13.5</v>
      </c>
      <c r="AG131" s="188" t="n">
        <f aca="false">SUM(AG100:AG130)</f>
        <v>1.5</v>
      </c>
      <c r="AH131" s="188" t="n">
        <f aca="false">SUM(AH100:AH130)</f>
        <v>0</v>
      </c>
      <c r="AI131" s="188" t="n">
        <f aca="false">SUM(AI100:AI130)</f>
        <v>0</v>
      </c>
      <c r="AJ131" s="188" t="n">
        <f aca="false">SUM(AJ100:AJ130)</f>
        <v>5</v>
      </c>
      <c r="AK131" s="188" t="n">
        <f aca="false">SUM(AK100:AK130)</f>
        <v>0</v>
      </c>
      <c r="AL131" s="188" t="n">
        <f aca="false">SUM(AL100:AL130)</f>
        <v>15.5</v>
      </c>
      <c r="AM131" s="188" t="n">
        <f aca="false">SUM(AM100:AM130)</f>
        <v>8.75</v>
      </c>
      <c r="AN131" s="188" t="n">
        <f aca="false">SUM(AN100:AN130)</f>
        <v>0</v>
      </c>
      <c r="AO131" s="188" t="n">
        <f aca="false">SUM(AO100:AO130)</f>
        <v>0</v>
      </c>
      <c r="AP131" s="188" t="n">
        <f aca="false">SUM(AP100:AP130)</f>
        <v>0</v>
      </c>
      <c r="AQ131" s="188" t="n">
        <f aca="false">SUM(AQ100:AQ130)</f>
        <v>0</v>
      </c>
      <c r="AR131" s="188" t="n">
        <f aca="false">SUM(AR100:AR130)</f>
        <v>0.5</v>
      </c>
      <c r="AS131" s="188" t="n">
        <f aca="false">SUM(AS100:AS130)</f>
        <v>0</v>
      </c>
      <c r="AT131" s="188" t="n">
        <f aca="false">SUM(AT100:AT130)</f>
        <v>0</v>
      </c>
      <c r="AU131" s="188" t="n">
        <f aca="false">SUM(AU100:AU130)</f>
        <v>0</v>
      </c>
      <c r="AV131" s="188" t="n">
        <f aca="false">SUM(AV100:AV130)</f>
        <v>2.75</v>
      </c>
      <c r="AW131" s="188" t="n">
        <f aca="false">SUM(AW100:AW130)</f>
        <v>0</v>
      </c>
      <c r="AX131" s="188" t="n">
        <f aca="false">SUM(AX100:AX130)</f>
        <v>0</v>
      </c>
      <c r="AY131" s="188" t="n">
        <f aca="false">SUM(AY100:AY130)</f>
        <v>0</v>
      </c>
      <c r="AZ131" s="188" t="n">
        <f aca="false">SUM(AZ100:AZ130)</f>
        <v>0</v>
      </c>
      <c r="BA131" s="188" t="n">
        <f aca="false">SUM(BA100:BA130)</f>
        <v>0</v>
      </c>
      <c r="BB131" s="188" t="n">
        <f aca="false">SUM(BB100:BB130)</f>
        <v>0</v>
      </c>
      <c r="BC131" s="188" t="n">
        <f aca="false">SUM(BC100:BC130)</f>
        <v>0</v>
      </c>
      <c r="BD131" s="188" t="n">
        <f aca="false">SUM(BD100:BD130)</f>
        <v>0</v>
      </c>
      <c r="BE131" s="188" t="n">
        <f aca="false">SUM(BE100:BE130)</f>
        <v>0</v>
      </c>
      <c r="BF131" s="188" t="n">
        <f aca="false">SUM(BF100:BF130)</f>
        <v>0</v>
      </c>
      <c r="BG131" s="188" t="n">
        <f aca="false">SUM(BG100:BG130)</f>
        <v>6</v>
      </c>
      <c r="BH131" s="188" t="n">
        <f aca="false">SUM(BH100:BH130)</f>
        <v>0</v>
      </c>
      <c r="BI131" s="188" t="n">
        <f aca="false">SUM(BI100:BI130)</f>
        <v>0</v>
      </c>
      <c r="BJ131" s="188" t="n">
        <f aca="false">SUM(BJ100:BJ130)</f>
        <v>0</v>
      </c>
      <c r="BK131" s="188" t="n">
        <f aca="false">SUM(BK100:BK130)</f>
        <v>0</v>
      </c>
      <c r="BL131" s="188" t="n">
        <f aca="false">SUM(BL100:BL130)</f>
        <v>0</v>
      </c>
      <c r="BM131" s="188" t="n">
        <f aca="false">SUM(BM100:BM130)</f>
        <v>0</v>
      </c>
      <c r="BN131" s="188" t="n">
        <f aca="false">SUM(BN100:BN130)</f>
        <v>0</v>
      </c>
      <c r="BO131" s="188" t="n">
        <f aca="false">SUM(BO100:BO130)</f>
        <v>0</v>
      </c>
      <c r="BP131" s="188" t="n">
        <f aca="false">SUM(BP100:BP130)</f>
        <v>0</v>
      </c>
      <c r="BQ131" s="188" t="n">
        <f aca="false">SUM(BQ100:BQ130)</f>
        <v>0</v>
      </c>
      <c r="BR131" s="188" t="n">
        <f aca="false">SUM(BR100:BR130)</f>
        <v>0</v>
      </c>
      <c r="BS131" s="188" t="n">
        <f aca="false">SUM(BS100:BS130)</f>
        <v>0</v>
      </c>
      <c r="BT131" s="188" t="n">
        <f aca="false">SUM(BT100:BT130)</f>
        <v>0</v>
      </c>
      <c r="BU131" s="188" t="n">
        <f aca="false">SUM(BU100:BU130)</f>
        <v>0</v>
      </c>
      <c r="BV131" s="188" t="n">
        <f aca="false">SUM(BV100:BV130)</f>
        <v>0</v>
      </c>
      <c r="BW131" s="188" t="n">
        <f aca="false">SUM(BW100:BW130)</f>
        <v>0</v>
      </c>
      <c r="BX131" s="188" t="n">
        <f aca="false">SUM(BX100:BX130)</f>
        <v>0</v>
      </c>
      <c r="BY131" s="188" t="n">
        <f aca="false">SUM(BY100:BY130)</f>
        <v>0</v>
      </c>
      <c r="BZ131" s="188" t="n">
        <f aca="false">SUM(BZ100:BZ130)</f>
        <v>0</v>
      </c>
      <c r="CA131" s="188" t="n">
        <f aca="false">SUM(CA100:CA130)</f>
        <v>0</v>
      </c>
      <c r="CB131" s="188" t="n">
        <f aca="false">SUM(CB100:CB130)</f>
        <v>0</v>
      </c>
      <c r="CC131" s="188" t="n">
        <f aca="false">SUM(CC100:CC130)</f>
        <v>0</v>
      </c>
      <c r="CD131" s="188" t="n">
        <f aca="false">SUM(CD100:CD130)</f>
        <v>0</v>
      </c>
      <c r="CE131" s="188" t="n">
        <f aca="false">SUM(CE100:CE130)</f>
        <v>0</v>
      </c>
      <c r="CF131" s="188" t="n">
        <f aca="false">SUM(CF100:CF130)</f>
        <v>0</v>
      </c>
      <c r="CG131" s="188" t="n">
        <f aca="false">SUM(CG100:CG130)</f>
        <v>0</v>
      </c>
      <c r="CH131" s="188" t="n">
        <f aca="false">SUM(CH100:CH130)</f>
        <v>0</v>
      </c>
      <c r="CI131" s="188" t="n">
        <f aca="false">SUM(CI100:CI130)</f>
        <v>0</v>
      </c>
      <c r="CJ131" s="188" t="n">
        <f aca="false">SUM(CJ100:CJ130)</f>
        <v>0</v>
      </c>
      <c r="CK131" s="188" t="n">
        <f aca="false">SUM(CK100:CK130)</f>
        <v>0</v>
      </c>
      <c r="CL131" s="138"/>
      <c r="CM131" s="138"/>
    </row>
    <row r="132" customFormat="false" ht="12.75" hidden="false" customHeight="false" outlineLevel="0" collapsed="false">
      <c r="A132" s="191" t="s">
        <v>42</v>
      </c>
      <c r="B132" s="192"/>
      <c r="C132" s="193" t="s">
        <v>101</v>
      </c>
      <c r="D132" s="171" t="n">
        <v>1</v>
      </c>
      <c r="E132" s="172" t="s">
        <v>128</v>
      </c>
      <c r="F132" s="210" t="n">
        <f aca="false">SUM(H132:CK132)</f>
        <v>0</v>
      </c>
      <c r="G132" s="211"/>
      <c r="H132" s="212"/>
      <c r="I132" s="213"/>
      <c r="J132" s="213"/>
      <c r="K132" s="213"/>
      <c r="L132" s="213"/>
      <c r="M132" s="213"/>
      <c r="N132" s="213"/>
      <c r="O132" s="213"/>
      <c r="P132" s="213"/>
      <c r="Q132" s="213"/>
      <c r="R132" s="213"/>
      <c r="S132" s="213"/>
      <c r="T132" s="213"/>
      <c r="U132" s="213"/>
      <c r="V132" s="213"/>
      <c r="W132" s="213"/>
      <c r="X132" s="213"/>
      <c r="Y132" s="213"/>
      <c r="Z132" s="213"/>
      <c r="AA132" s="213"/>
      <c r="AB132" s="213"/>
      <c r="AC132" s="213"/>
      <c r="AD132" s="213"/>
      <c r="AE132" s="213"/>
      <c r="AF132" s="213"/>
      <c r="AG132" s="213"/>
      <c r="AH132" s="213"/>
      <c r="AI132" s="213"/>
      <c r="AJ132" s="213"/>
      <c r="AK132" s="213"/>
      <c r="AL132" s="213"/>
      <c r="AM132" s="213"/>
      <c r="AN132" s="213"/>
      <c r="AO132" s="213"/>
      <c r="AP132" s="213"/>
      <c r="AQ132" s="213"/>
      <c r="AR132" s="213"/>
      <c r="AS132" s="213"/>
      <c r="AT132" s="213"/>
      <c r="AU132" s="213"/>
      <c r="AV132" s="213"/>
      <c r="AW132" s="213"/>
      <c r="AX132" s="213"/>
      <c r="AY132" s="213"/>
      <c r="AZ132" s="213"/>
      <c r="BA132" s="213"/>
      <c r="BB132" s="213"/>
      <c r="BC132" s="213"/>
      <c r="BD132" s="213"/>
      <c r="BE132" s="213"/>
      <c r="BF132" s="213"/>
      <c r="BG132" s="213"/>
      <c r="BH132" s="213"/>
      <c r="BI132" s="213"/>
      <c r="BJ132" s="213"/>
      <c r="BK132" s="213"/>
      <c r="BL132" s="213"/>
      <c r="BM132" s="213"/>
      <c r="BN132" s="213"/>
      <c r="BO132" s="213"/>
      <c r="BP132" s="213"/>
      <c r="BQ132" s="213"/>
      <c r="BR132" s="213"/>
      <c r="BS132" s="213"/>
      <c r="BT132" s="213"/>
      <c r="BU132" s="213"/>
      <c r="BV132" s="213"/>
      <c r="BW132" s="213"/>
      <c r="BX132" s="213"/>
      <c r="BY132" s="213"/>
      <c r="BZ132" s="213"/>
      <c r="CA132" s="213"/>
      <c r="CB132" s="213"/>
      <c r="CC132" s="213"/>
      <c r="CD132" s="213"/>
      <c r="CE132" s="213"/>
      <c r="CF132" s="213"/>
      <c r="CG132" s="213"/>
      <c r="CH132" s="213"/>
      <c r="CI132" s="213"/>
      <c r="CJ132" s="213"/>
      <c r="CK132" s="213"/>
      <c r="CL132" s="177"/>
      <c r="CM132" s="177"/>
    </row>
    <row r="133" customFormat="false" ht="12.75" hidden="false" customHeight="false" outlineLevel="0" collapsed="false">
      <c r="A133" s="169" t="s">
        <v>42</v>
      </c>
      <c r="B133" s="96"/>
      <c r="C133" s="170" t="s">
        <v>101</v>
      </c>
      <c r="D133" s="171" t="n">
        <v>2</v>
      </c>
      <c r="E133" s="172" t="s">
        <v>128</v>
      </c>
      <c r="F133" s="173" t="n">
        <f aca="false">SUM(H133:CK133)</f>
        <v>7.75</v>
      </c>
      <c r="G133" s="174"/>
      <c r="H133" s="175"/>
      <c r="I133" s="176"/>
      <c r="J133" s="176"/>
      <c r="K133" s="176"/>
      <c r="L133" s="176"/>
      <c r="M133" s="176"/>
      <c r="N133" s="176"/>
      <c r="O133" s="176"/>
      <c r="P133" s="176"/>
      <c r="Q133" s="176"/>
      <c r="R133" s="176"/>
      <c r="S133" s="176"/>
      <c r="T133" s="176"/>
      <c r="U133" s="176"/>
      <c r="V133" s="176"/>
      <c r="W133" s="176"/>
      <c r="X133" s="176"/>
      <c r="Y133" s="176"/>
      <c r="Z133" s="176"/>
      <c r="AA133" s="176"/>
      <c r="AB133" s="176"/>
      <c r="AC133" s="176"/>
      <c r="AD133" s="176"/>
      <c r="AE133" s="176"/>
      <c r="AF133" s="176"/>
      <c r="AG133" s="176" t="n">
        <v>7.5</v>
      </c>
      <c r="AH133" s="176"/>
      <c r="AI133" s="176"/>
      <c r="AJ133" s="176"/>
      <c r="AK133" s="176"/>
      <c r="AL133" s="176"/>
      <c r="AM133" s="176"/>
      <c r="AN133" s="176"/>
      <c r="AO133" s="176"/>
      <c r="AP133" s="176"/>
      <c r="AQ133" s="176" t="n">
        <v>0.25</v>
      </c>
      <c r="AR133" s="176"/>
      <c r="AS133" s="176"/>
      <c r="AT133" s="176"/>
      <c r="AU133" s="176"/>
      <c r="AV133" s="176"/>
      <c r="AW133" s="176"/>
      <c r="AX133" s="176"/>
      <c r="AY133" s="176"/>
      <c r="AZ133" s="176"/>
      <c r="BA133" s="176"/>
      <c r="BB133" s="176"/>
      <c r="BC133" s="176"/>
      <c r="BD133" s="176"/>
      <c r="BE133" s="176"/>
      <c r="BF133" s="176"/>
      <c r="BG133" s="176"/>
      <c r="BH133" s="176"/>
      <c r="BI133" s="176"/>
      <c r="BJ133" s="176"/>
      <c r="BK133" s="176"/>
      <c r="BL133" s="176"/>
      <c r="BM133" s="176"/>
      <c r="BN133" s="176"/>
      <c r="BO133" s="176"/>
      <c r="BP133" s="176"/>
      <c r="BQ133" s="176"/>
      <c r="BR133" s="176"/>
      <c r="BS133" s="176"/>
      <c r="BT133" s="176"/>
      <c r="BU133" s="176"/>
      <c r="BV133" s="176"/>
      <c r="BW133" s="176"/>
      <c r="BX133" s="176"/>
      <c r="BY133" s="176"/>
      <c r="BZ133" s="176"/>
      <c r="CA133" s="176"/>
      <c r="CB133" s="176"/>
      <c r="CC133" s="176"/>
      <c r="CD133" s="176"/>
      <c r="CE133" s="176"/>
      <c r="CF133" s="176"/>
      <c r="CG133" s="176"/>
      <c r="CH133" s="176"/>
      <c r="CI133" s="176"/>
      <c r="CJ133" s="176"/>
      <c r="CK133" s="176"/>
      <c r="CL133" s="177"/>
      <c r="CM133" s="177"/>
    </row>
    <row r="134" customFormat="false" ht="12.75" hidden="false" customHeight="false" outlineLevel="0" collapsed="false">
      <c r="A134" s="169" t="s">
        <v>42</v>
      </c>
      <c r="B134" s="96"/>
      <c r="C134" s="170" t="s">
        <v>101</v>
      </c>
      <c r="D134" s="171" t="n">
        <v>3</v>
      </c>
      <c r="E134" s="172" t="s">
        <v>128</v>
      </c>
      <c r="F134" s="173" t="n">
        <f aca="false">SUM(H134:CK134)</f>
        <v>0</v>
      </c>
      <c r="G134" s="174"/>
      <c r="H134" s="175"/>
      <c r="I134" s="176"/>
      <c r="J134" s="176"/>
      <c r="K134" s="176"/>
      <c r="L134" s="176"/>
      <c r="M134" s="176"/>
      <c r="N134" s="176"/>
      <c r="O134" s="176"/>
      <c r="P134" s="176"/>
      <c r="Q134" s="176"/>
      <c r="R134" s="176"/>
      <c r="S134" s="176"/>
      <c r="T134" s="176"/>
      <c r="U134" s="176"/>
      <c r="V134" s="176"/>
      <c r="W134" s="176"/>
      <c r="X134" s="176"/>
      <c r="Y134" s="176"/>
      <c r="Z134" s="176"/>
      <c r="AA134" s="176"/>
      <c r="AB134" s="176"/>
      <c r="AC134" s="176"/>
      <c r="AD134" s="176"/>
      <c r="AE134" s="176"/>
      <c r="AF134" s="176"/>
      <c r="AG134" s="176"/>
      <c r="AH134" s="176"/>
      <c r="AI134" s="176"/>
      <c r="AJ134" s="176"/>
      <c r="AK134" s="176"/>
      <c r="AL134" s="176"/>
      <c r="AM134" s="176"/>
      <c r="AN134" s="176"/>
      <c r="AO134" s="176"/>
      <c r="AP134" s="176"/>
      <c r="AQ134" s="176"/>
      <c r="AR134" s="176"/>
      <c r="AS134" s="176"/>
      <c r="AT134" s="176"/>
      <c r="AU134" s="176"/>
      <c r="AV134" s="176"/>
      <c r="AW134" s="176"/>
      <c r="AX134" s="176"/>
      <c r="AY134" s="176"/>
      <c r="AZ134" s="176"/>
      <c r="BA134" s="176"/>
      <c r="BB134" s="176"/>
      <c r="BC134" s="176"/>
      <c r="BD134" s="176"/>
      <c r="BE134" s="176"/>
      <c r="BF134" s="176"/>
      <c r="BG134" s="176"/>
      <c r="BH134" s="176"/>
      <c r="BI134" s="176"/>
      <c r="BJ134" s="176"/>
      <c r="BK134" s="176"/>
      <c r="BL134" s="176"/>
      <c r="BM134" s="176"/>
      <c r="BN134" s="176"/>
      <c r="BO134" s="176"/>
      <c r="BP134" s="176"/>
      <c r="BQ134" s="176"/>
      <c r="BR134" s="176"/>
      <c r="BS134" s="176"/>
      <c r="BT134" s="176"/>
      <c r="BU134" s="176"/>
      <c r="BV134" s="176"/>
      <c r="BW134" s="176"/>
      <c r="BX134" s="176"/>
      <c r="BY134" s="176"/>
      <c r="BZ134" s="176"/>
      <c r="CA134" s="176"/>
      <c r="CB134" s="176"/>
      <c r="CC134" s="176"/>
      <c r="CD134" s="176"/>
      <c r="CE134" s="176"/>
      <c r="CF134" s="176"/>
      <c r="CG134" s="176"/>
      <c r="CH134" s="176"/>
      <c r="CI134" s="176"/>
      <c r="CJ134" s="176"/>
      <c r="CK134" s="176"/>
      <c r="CL134" s="177" t="s">
        <v>150</v>
      </c>
      <c r="CM134" s="177"/>
    </row>
    <row r="135" customFormat="false" ht="12.75" hidden="false" customHeight="false" outlineLevel="0" collapsed="false">
      <c r="A135" s="169" t="s">
        <v>42</v>
      </c>
      <c r="B135" s="96"/>
      <c r="C135" s="170" t="s">
        <v>101</v>
      </c>
      <c r="D135" s="171" t="n">
        <v>4</v>
      </c>
      <c r="E135" s="172" t="s">
        <v>128</v>
      </c>
      <c r="F135" s="173" t="n">
        <f aca="false">SUM(H135:CK135)</f>
        <v>0</v>
      </c>
      <c r="G135" s="174"/>
      <c r="H135" s="175"/>
      <c r="I135" s="176"/>
      <c r="J135" s="176"/>
      <c r="K135" s="176"/>
      <c r="L135" s="176"/>
      <c r="M135" s="176"/>
      <c r="N135" s="176"/>
      <c r="O135" s="176"/>
      <c r="P135" s="176"/>
      <c r="Q135" s="176"/>
      <c r="R135" s="176"/>
      <c r="S135" s="176"/>
      <c r="T135" s="176"/>
      <c r="U135" s="176"/>
      <c r="V135" s="176"/>
      <c r="W135" s="176"/>
      <c r="X135" s="176"/>
      <c r="Y135" s="176"/>
      <c r="Z135" s="176"/>
      <c r="AA135" s="176"/>
      <c r="AB135" s="176"/>
      <c r="AC135" s="176"/>
      <c r="AD135" s="176"/>
      <c r="AE135" s="176"/>
      <c r="AF135" s="176"/>
      <c r="AG135" s="176"/>
      <c r="AH135" s="176"/>
      <c r="AI135" s="176"/>
      <c r="AJ135" s="176"/>
      <c r="AK135" s="176"/>
      <c r="AL135" s="176"/>
      <c r="AM135" s="176"/>
      <c r="AN135" s="176"/>
      <c r="AO135" s="176"/>
      <c r="AP135" s="176"/>
      <c r="AQ135" s="176"/>
      <c r="AR135" s="176"/>
      <c r="AS135" s="176"/>
      <c r="AT135" s="176"/>
      <c r="AU135" s="176"/>
      <c r="AV135" s="176"/>
      <c r="AW135" s="176"/>
      <c r="AX135" s="176"/>
      <c r="AY135" s="176"/>
      <c r="AZ135" s="176"/>
      <c r="BA135" s="176"/>
      <c r="BB135" s="176"/>
      <c r="BC135" s="176"/>
      <c r="BD135" s="176"/>
      <c r="BE135" s="176"/>
      <c r="BF135" s="176"/>
      <c r="BG135" s="176"/>
      <c r="BH135" s="176"/>
      <c r="BI135" s="176"/>
      <c r="BJ135" s="176"/>
      <c r="BK135" s="176"/>
      <c r="BL135" s="176"/>
      <c r="BM135" s="176"/>
      <c r="BN135" s="176"/>
      <c r="BO135" s="176"/>
      <c r="BP135" s="176"/>
      <c r="BQ135" s="176"/>
      <c r="BR135" s="176"/>
      <c r="BS135" s="176"/>
      <c r="BT135" s="176"/>
      <c r="BU135" s="176"/>
      <c r="BV135" s="176"/>
      <c r="BW135" s="176"/>
      <c r="BX135" s="176"/>
      <c r="BY135" s="176"/>
      <c r="BZ135" s="176"/>
      <c r="CA135" s="176"/>
      <c r="CB135" s="176"/>
      <c r="CC135" s="176"/>
      <c r="CD135" s="176"/>
      <c r="CE135" s="176"/>
      <c r="CF135" s="176"/>
      <c r="CG135" s="176"/>
      <c r="CH135" s="176"/>
      <c r="CI135" s="176"/>
      <c r="CJ135" s="176"/>
      <c r="CK135" s="176"/>
      <c r="CL135" s="177" t="s">
        <v>150</v>
      </c>
      <c r="CM135" s="177"/>
    </row>
    <row r="136" customFormat="false" ht="12.75" hidden="false" customHeight="false" outlineLevel="0" collapsed="false">
      <c r="A136" s="169" t="s">
        <v>42</v>
      </c>
      <c r="B136" s="96"/>
      <c r="C136" s="170" t="s">
        <v>101</v>
      </c>
      <c r="D136" s="171" t="n">
        <v>5</v>
      </c>
      <c r="E136" s="172" t="s">
        <v>128</v>
      </c>
      <c r="F136" s="178" t="n">
        <f aca="false">SUM(H136:CK136)</f>
        <v>0</v>
      </c>
      <c r="G136" s="179"/>
      <c r="H136" s="180"/>
      <c r="I136" s="181"/>
      <c r="J136" s="181"/>
      <c r="K136" s="181"/>
      <c r="L136" s="181"/>
      <c r="M136" s="181"/>
      <c r="N136" s="181"/>
      <c r="O136" s="181"/>
      <c r="P136" s="181"/>
      <c r="Q136" s="181"/>
      <c r="R136" s="181"/>
      <c r="S136" s="181"/>
      <c r="T136" s="181"/>
      <c r="U136" s="181"/>
      <c r="V136" s="181"/>
      <c r="W136" s="181"/>
      <c r="X136" s="181"/>
      <c r="Y136" s="181"/>
      <c r="Z136" s="181"/>
      <c r="AA136" s="181"/>
      <c r="AB136" s="181"/>
      <c r="AC136" s="181"/>
      <c r="AD136" s="181"/>
      <c r="AE136" s="181"/>
      <c r="AF136" s="181"/>
      <c r="AG136" s="181"/>
      <c r="AH136" s="181"/>
      <c r="AI136" s="181"/>
      <c r="AJ136" s="181"/>
      <c r="AK136" s="181"/>
      <c r="AL136" s="181"/>
      <c r="AM136" s="181"/>
      <c r="AN136" s="181"/>
      <c r="AO136" s="181"/>
      <c r="AP136" s="181"/>
      <c r="AQ136" s="181"/>
      <c r="AR136" s="181"/>
      <c r="AS136" s="181"/>
      <c r="AT136" s="181"/>
      <c r="AU136" s="181"/>
      <c r="AV136" s="181"/>
      <c r="AW136" s="181"/>
      <c r="AX136" s="181"/>
      <c r="AY136" s="181"/>
      <c r="AZ136" s="181"/>
      <c r="BA136" s="181"/>
      <c r="BB136" s="181"/>
      <c r="BC136" s="181"/>
      <c r="BD136" s="181"/>
      <c r="BE136" s="181"/>
      <c r="BF136" s="181"/>
      <c r="BG136" s="181"/>
      <c r="BH136" s="181"/>
      <c r="BI136" s="181"/>
      <c r="BJ136" s="181"/>
      <c r="BK136" s="181"/>
      <c r="BL136" s="181"/>
      <c r="BM136" s="181"/>
      <c r="BN136" s="181"/>
      <c r="BO136" s="181"/>
      <c r="BP136" s="181"/>
      <c r="BQ136" s="181"/>
      <c r="BR136" s="181"/>
      <c r="BS136" s="181"/>
      <c r="BT136" s="181"/>
      <c r="BU136" s="181"/>
      <c r="BV136" s="181"/>
      <c r="BW136" s="181"/>
      <c r="BX136" s="181"/>
      <c r="BY136" s="181"/>
      <c r="BZ136" s="181"/>
      <c r="CA136" s="181"/>
      <c r="CB136" s="181"/>
      <c r="CC136" s="181"/>
      <c r="CD136" s="181"/>
      <c r="CE136" s="181"/>
      <c r="CF136" s="181"/>
      <c r="CG136" s="181"/>
      <c r="CH136" s="181"/>
      <c r="CI136" s="181"/>
      <c r="CJ136" s="181"/>
      <c r="CK136" s="181"/>
      <c r="CL136" s="177"/>
      <c r="CM136" s="177"/>
    </row>
    <row r="137" customFormat="false" ht="12.75" hidden="false" customHeight="false" outlineLevel="0" collapsed="false">
      <c r="A137" s="169" t="s">
        <v>42</v>
      </c>
      <c r="B137" s="96"/>
      <c r="C137" s="170" t="s">
        <v>101</v>
      </c>
      <c r="D137" s="171" t="n">
        <v>6</v>
      </c>
      <c r="E137" s="172" t="s">
        <v>128</v>
      </c>
      <c r="F137" s="178" t="n">
        <f aca="false">SUM(H137:CK137)</f>
        <v>0</v>
      </c>
      <c r="G137" s="179" t="n">
        <f aca="false">SUM(F132:F137)</f>
        <v>7.75</v>
      </c>
      <c r="H137" s="180"/>
      <c r="I137" s="181"/>
      <c r="J137" s="181"/>
      <c r="K137" s="181"/>
      <c r="L137" s="181"/>
      <c r="M137" s="181"/>
      <c r="N137" s="181"/>
      <c r="O137" s="181"/>
      <c r="P137" s="181"/>
      <c r="Q137" s="181"/>
      <c r="R137" s="181"/>
      <c r="S137" s="181"/>
      <c r="T137" s="181"/>
      <c r="U137" s="181"/>
      <c r="V137" s="181"/>
      <c r="W137" s="181"/>
      <c r="X137" s="181"/>
      <c r="Y137" s="181"/>
      <c r="Z137" s="181"/>
      <c r="AA137" s="181"/>
      <c r="AB137" s="181"/>
      <c r="AC137" s="181"/>
      <c r="AD137" s="181"/>
      <c r="AE137" s="181"/>
      <c r="AF137" s="181"/>
      <c r="AG137" s="181"/>
      <c r="AH137" s="181"/>
      <c r="AI137" s="181"/>
      <c r="AJ137" s="181"/>
      <c r="AK137" s="181"/>
      <c r="AL137" s="181"/>
      <c r="AM137" s="181"/>
      <c r="AN137" s="181"/>
      <c r="AO137" s="181"/>
      <c r="AP137" s="181"/>
      <c r="AQ137" s="181"/>
      <c r="AR137" s="181"/>
      <c r="AS137" s="181"/>
      <c r="AT137" s="181"/>
      <c r="AU137" s="181"/>
      <c r="AV137" s="181"/>
      <c r="AW137" s="181"/>
      <c r="AX137" s="181"/>
      <c r="AY137" s="181"/>
      <c r="AZ137" s="181"/>
      <c r="BA137" s="181"/>
      <c r="BB137" s="181"/>
      <c r="BC137" s="181"/>
      <c r="BD137" s="181"/>
      <c r="BE137" s="181"/>
      <c r="BF137" s="181"/>
      <c r="BG137" s="181"/>
      <c r="BH137" s="181"/>
      <c r="BI137" s="181"/>
      <c r="BJ137" s="181"/>
      <c r="BK137" s="181"/>
      <c r="BL137" s="181"/>
      <c r="BM137" s="181"/>
      <c r="BN137" s="181"/>
      <c r="BO137" s="181"/>
      <c r="BP137" s="181"/>
      <c r="BQ137" s="181"/>
      <c r="BR137" s="181"/>
      <c r="BS137" s="181"/>
      <c r="BT137" s="181"/>
      <c r="BU137" s="181"/>
      <c r="BV137" s="181"/>
      <c r="BW137" s="181"/>
      <c r="BX137" s="181"/>
      <c r="BY137" s="181"/>
      <c r="BZ137" s="181"/>
      <c r="CA137" s="181"/>
      <c r="CB137" s="181"/>
      <c r="CC137" s="181"/>
      <c r="CD137" s="181"/>
      <c r="CE137" s="181"/>
      <c r="CF137" s="181"/>
      <c r="CG137" s="181"/>
      <c r="CH137" s="181"/>
      <c r="CI137" s="181"/>
      <c r="CJ137" s="181"/>
      <c r="CK137" s="181"/>
      <c r="CL137" s="177"/>
      <c r="CM137" s="177"/>
    </row>
    <row r="138" customFormat="false" ht="12.75" hidden="false" customHeight="false" outlineLevel="0" collapsed="false">
      <c r="A138" s="169" t="s">
        <v>42</v>
      </c>
      <c r="B138" s="96"/>
      <c r="C138" s="170" t="s">
        <v>101</v>
      </c>
      <c r="D138" s="171" t="n">
        <v>7</v>
      </c>
      <c r="E138" s="172" t="s">
        <v>146</v>
      </c>
      <c r="F138" s="173" t="n">
        <f aca="false">SUM(H138:CK138)</f>
        <v>0</v>
      </c>
      <c r="G138" s="174"/>
      <c r="H138" s="175"/>
      <c r="I138" s="176"/>
      <c r="J138" s="176"/>
      <c r="K138" s="176"/>
      <c r="L138" s="176"/>
      <c r="M138" s="176"/>
      <c r="N138" s="176"/>
      <c r="O138" s="176"/>
      <c r="P138" s="176"/>
      <c r="Q138" s="176"/>
      <c r="R138" s="176"/>
      <c r="S138" s="176"/>
      <c r="T138" s="176"/>
      <c r="U138" s="176"/>
      <c r="V138" s="176"/>
      <c r="W138" s="176"/>
      <c r="X138" s="176"/>
      <c r="Y138" s="176"/>
      <c r="Z138" s="176"/>
      <c r="AA138" s="176"/>
      <c r="AB138" s="176"/>
      <c r="AC138" s="176"/>
      <c r="AD138" s="176"/>
      <c r="AE138" s="176"/>
      <c r="AF138" s="176"/>
      <c r="AG138" s="176"/>
      <c r="AH138" s="176"/>
      <c r="AI138" s="176"/>
      <c r="AJ138" s="176"/>
      <c r="AK138" s="176"/>
      <c r="AL138" s="176"/>
      <c r="AM138" s="176"/>
      <c r="AN138" s="176"/>
      <c r="AO138" s="176"/>
      <c r="AP138" s="176"/>
      <c r="AQ138" s="176"/>
      <c r="AR138" s="176"/>
      <c r="AS138" s="176"/>
      <c r="AT138" s="176"/>
      <c r="AU138" s="176"/>
      <c r="AV138" s="176"/>
      <c r="AW138" s="176"/>
      <c r="AX138" s="176"/>
      <c r="AY138" s="176"/>
      <c r="AZ138" s="176"/>
      <c r="BA138" s="176"/>
      <c r="BB138" s="176"/>
      <c r="BC138" s="176"/>
      <c r="BD138" s="176"/>
      <c r="BE138" s="176"/>
      <c r="BF138" s="176"/>
      <c r="BG138" s="176"/>
      <c r="BH138" s="176"/>
      <c r="BI138" s="176"/>
      <c r="BJ138" s="176"/>
      <c r="BK138" s="176"/>
      <c r="BL138" s="176"/>
      <c r="BM138" s="176"/>
      <c r="BN138" s="176"/>
      <c r="BO138" s="176"/>
      <c r="BP138" s="176"/>
      <c r="BQ138" s="176"/>
      <c r="BR138" s="176"/>
      <c r="BS138" s="176"/>
      <c r="BT138" s="176"/>
      <c r="BU138" s="176"/>
      <c r="BV138" s="176"/>
      <c r="BW138" s="176"/>
      <c r="BX138" s="176"/>
      <c r="BY138" s="176"/>
      <c r="BZ138" s="176"/>
      <c r="CA138" s="176"/>
      <c r="CB138" s="176"/>
      <c r="CC138" s="176"/>
      <c r="CD138" s="176"/>
      <c r="CE138" s="176"/>
      <c r="CF138" s="176"/>
      <c r="CG138" s="176"/>
      <c r="CH138" s="176"/>
      <c r="CI138" s="176"/>
      <c r="CJ138" s="176"/>
      <c r="CK138" s="176"/>
      <c r="CL138" s="177"/>
      <c r="CM138" s="177"/>
    </row>
    <row r="139" customFormat="false" ht="12.75" hidden="false" customHeight="false" outlineLevel="0" collapsed="false">
      <c r="A139" s="169" t="s">
        <v>42</v>
      </c>
      <c r="B139" s="96"/>
      <c r="C139" s="170" t="s">
        <v>101</v>
      </c>
      <c r="D139" s="171" t="n">
        <v>8</v>
      </c>
      <c r="E139" s="172" t="s">
        <v>146</v>
      </c>
      <c r="F139" s="210" t="n">
        <f aca="false">SUM(H139:CK139)</f>
        <v>0</v>
      </c>
      <c r="G139" s="211"/>
      <c r="H139" s="212"/>
      <c r="I139" s="213"/>
      <c r="J139" s="213"/>
      <c r="K139" s="213"/>
      <c r="L139" s="213"/>
      <c r="M139" s="213"/>
      <c r="N139" s="213"/>
      <c r="O139" s="213"/>
      <c r="P139" s="213"/>
      <c r="Q139" s="213"/>
      <c r="R139" s="213"/>
      <c r="S139" s="213"/>
      <c r="T139" s="213"/>
      <c r="U139" s="213"/>
      <c r="V139" s="213"/>
      <c r="W139" s="213"/>
      <c r="X139" s="213"/>
      <c r="Y139" s="213"/>
      <c r="Z139" s="213"/>
      <c r="AA139" s="213"/>
      <c r="AB139" s="213"/>
      <c r="AC139" s="213"/>
      <c r="AD139" s="213"/>
      <c r="AE139" s="213"/>
      <c r="AF139" s="213"/>
      <c r="AG139" s="213"/>
      <c r="AH139" s="213"/>
      <c r="AI139" s="213"/>
      <c r="AJ139" s="213"/>
      <c r="AK139" s="213"/>
      <c r="AL139" s="213"/>
      <c r="AM139" s="213"/>
      <c r="AN139" s="213"/>
      <c r="AO139" s="213"/>
      <c r="AP139" s="213"/>
      <c r="AQ139" s="213"/>
      <c r="AR139" s="213"/>
      <c r="AS139" s="213"/>
      <c r="AT139" s="213"/>
      <c r="AU139" s="213"/>
      <c r="AV139" s="213"/>
      <c r="AW139" s="213"/>
      <c r="AX139" s="213"/>
      <c r="AY139" s="213"/>
      <c r="AZ139" s="213"/>
      <c r="BA139" s="213"/>
      <c r="BB139" s="213"/>
      <c r="BC139" s="213"/>
      <c r="BD139" s="213"/>
      <c r="BE139" s="213"/>
      <c r="BF139" s="213"/>
      <c r="BG139" s="213"/>
      <c r="BH139" s="213"/>
      <c r="BI139" s="213"/>
      <c r="BJ139" s="213"/>
      <c r="BK139" s="213"/>
      <c r="BL139" s="213"/>
      <c r="BM139" s="213"/>
      <c r="BN139" s="213"/>
      <c r="BO139" s="213"/>
      <c r="BP139" s="213"/>
      <c r="BQ139" s="213"/>
      <c r="BR139" s="213"/>
      <c r="BS139" s="213"/>
      <c r="BT139" s="213"/>
      <c r="BU139" s="213"/>
      <c r="BV139" s="213"/>
      <c r="BW139" s="213"/>
      <c r="BX139" s="213"/>
      <c r="BY139" s="213"/>
      <c r="BZ139" s="213"/>
      <c r="CA139" s="213"/>
      <c r="CB139" s="213"/>
      <c r="CC139" s="213"/>
      <c r="CD139" s="213"/>
      <c r="CE139" s="213"/>
      <c r="CF139" s="213"/>
      <c r="CG139" s="213"/>
      <c r="CH139" s="213"/>
      <c r="CI139" s="213"/>
      <c r="CJ139" s="213"/>
      <c r="CK139" s="213"/>
      <c r="CL139" s="177"/>
      <c r="CM139" s="177"/>
    </row>
    <row r="140" customFormat="false" ht="12.75" hidden="false" customHeight="false" outlineLevel="0" collapsed="false">
      <c r="A140" s="169" t="s">
        <v>42</v>
      </c>
      <c r="B140" s="96"/>
      <c r="C140" s="170" t="s">
        <v>101</v>
      </c>
      <c r="D140" s="171" t="n">
        <v>9</v>
      </c>
      <c r="E140" s="172" t="s">
        <v>146</v>
      </c>
      <c r="F140" s="173" t="n">
        <f aca="false">SUM(H140:CK140)</f>
        <v>0</v>
      </c>
      <c r="G140" s="174"/>
      <c r="H140" s="175"/>
      <c r="I140" s="176"/>
      <c r="J140" s="176"/>
      <c r="K140" s="176"/>
      <c r="L140" s="176"/>
      <c r="M140" s="176"/>
      <c r="N140" s="176"/>
      <c r="O140" s="176"/>
      <c r="P140" s="176"/>
      <c r="Q140" s="176"/>
      <c r="R140" s="176"/>
      <c r="S140" s="176"/>
      <c r="T140" s="176"/>
      <c r="U140" s="176"/>
      <c r="V140" s="176"/>
      <c r="W140" s="176"/>
      <c r="X140" s="176"/>
      <c r="Y140" s="176"/>
      <c r="Z140" s="176"/>
      <c r="AA140" s="176"/>
      <c r="AB140" s="176"/>
      <c r="AC140" s="176"/>
      <c r="AD140" s="176"/>
      <c r="AE140" s="176"/>
      <c r="AF140" s="176"/>
      <c r="AG140" s="176"/>
      <c r="AH140" s="176"/>
      <c r="AI140" s="176"/>
      <c r="AJ140" s="176"/>
      <c r="AK140" s="176"/>
      <c r="AL140" s="176"/>
      <c r="AM140" s="176"/>
      <c r="AN140" s="176"/>
      <c r="AO140" s="176"/>
      <c r="AP140" s="176"/>
      <c r="AQ140" s="176"/>
      <c r="AR140" s="176"/>
      <c r="AS140" s="176"/>
      <c r="AT140" s="176"/>
      <c r="AU140" s="176"/>
      <c r="AV140" s="176"/>
      <c r="AW140" s="176"/>
      <c r="AX140" s="176"/>
      <c r="AY140" s="176"/>
      <c r="AZ140" s="176"/>
      <c r="BA140" s="176"/>
      <c r="BB140" s="176"/>
      <c r="BC140" s="176"/>
      <c r="BD140" s="176"/>
      <c r="BE140" s="176"/>
      <c r="BF140" s="176"/>
      <c r="BG140" s="176"/>
      <c r="BH140" s="176"/>
      <c r="BI140" s="176"/>
      <c r="BJ140" s="176"/>
      <c r="BK140" s="176"/>
      <c r="BL140" s="176"/>
      <c r="BM140" s="176"/>
      <c r="BN140" s="176"/>
      <c r="BO140" s="176"/>
      <c r="BP140" s="176"/>
      <c r="BQ140" s="176"/>
      <c r="BR140" s="176"/>
      <c r="BS140" s="176"/>
      <c r="BT140" s="176"/>
      <c r="BU140" s="176"/>
      <c r="BV140" s="176"/>
      <c r="BW140" s="176"/>
      <c r="BX140" s="176"/>
      <c r="BY140" s="176"/>
      <c r="BZ140" s="176"/>
      <c r="CA140" s="176"/>
      <c r="CB140" s="176"/>
      <c r="CC140" s="176"/>
      <c r="CD140" s="176"/>
      <c r="CE140" s="176"/>
      <c r="CF140" s="176"/>
      <c r="CG140" s="176"/>
      <c r="CH140" s="176"/>
      <c r="CI140" s="176"/>
      <c r="CJ140" s="176"/>
      <c r="CK140" s="176"/>
      <c r="CL140" s="177"/>
      <c r="CM140" s="177"/>
    </row>
    <row r="141" customFormat="false" ht="12.75" hidden="false" customHeight="false" outlineLevel="0" collapsed="false">
      <c r="A141" s="169" t="s">
        <v>42</v>
      </c>
      <c r="B141" s="96"/>
      <c r="C141" s="170" t="s">
        <v>101</v>
      </c>
      <c r="D141" s="171" t="n">
        <v>10</v>
      </c>
      <c r="E141" s="172" t="s">
        <v>146</v>
      </c>
      <c r="F141" s="210" t="n">
        <f aca="false">SUM(H141:CK141)</f>
        <v>0</v>
      </c>
      <c r="G141" s="211"/>
      <c r="H141" s="212"/>
      <c r="I141" s="213"/>
      <c r="J141" s="213"/>
      <c r="K141" s="213"/>
      <c r="L141" s="213"/>
      <c r="M141" s="213"/>
      <c r="N141" s="213"/>
      <c r="O141" s="213"/>
      <c r="P141" s="213"/>
      <c r="Q141" s="213"/>
      <c r="R141" s="213"/>
      <c r="S141" s="213"/>
      <c r="T141" s="213"/>
      <c r="U141" s="213"/>
      <c r="V141" s="213"/>
      <c r="W141" s="213"/>
      <c r="X141" s="213"/>
      <c r="Y141" s="213"/>
      <c r="Z141" s="213"/>
      <c r="AA141" s="213"/>
      <c r="AB141" s="213"/>
      <c r="AC141" s="213"/>
      <c r="AD141" s="213"/>
      <c r="AE141" s="213"/>
      <c r="AF141" s="213"/>
      <c r="AG141" s="213"/>
      <c r="AH141" s="213"/>
      <c r="AI141" s="213"/>
      <c r="AJ141" s="213"/>
      <c r="AK141" s="213"/>
      <c r="AL141" s="213"/>
      <c r="AM141" s="213"/>
      <c r="AN141" s="213"/>
      <c r="AO141" s="213"/>
      <c r="AP141" s="213"/>
      <c r="AQ141" s="213"/>
      <c r="AR141" s="213"/>
      <c r="AS141" s="213"/>
      <c r="AT141" s="213"/>
      <c r="AU141" s="213"/>
      <c r="AV141" s="213"/>
      <c r="AW141" s="213"/>
      <c r="AX141" s="213"/>
      <c r="AY141" s="213"/>
      <c r="AZ141" s="213"/>
      <c r="BA141" s="213"/>
      <c r="BB141" s="213"/>
      <c r="BC141" s="213"/>
      <c r="BD141" s="213"/>
      <c r="BE141" s="213"/>
      <c r="BF141" s="213"/>
      <c r="BG141" s="213"/>
      <c r="BH141" s="213"/>
      <c r="BI141" s="213"/>
      <c r="BJ141" s="213"/>
      <c r="BK141" s="213"/>
      <c r="BL141" s="213"/>
      <c r="BM141" s="213"/>
      <c r="BN141" s="213"/>
      <c r="BO141" s="213"/>
      <c r="BP141" s="213"/>
      <c r="BQ141" s="213"/>
      <c r="BR141" s="213"/>
      <c r="BS141" s="213"/>
      <c r="BT141" s="213"/>
      <c r="BU141" s="213"/>
      <c r="BV141" s="213"/>
      <c r="BW141" s="213"/>
      <c r="BX141" s="213"/>
      <c r="BY141" s="213"/>
      <c r="BZ141" s="213"/>
      <c r="CA141" s="213"/>
      <c r="CB141" s="213"/>
      <c r="CC141" s="213"/>
      <c r="CD141" s="213"/>
      <c r="CE141" s="213"/>
      <c r="CF141" s="213"/>
      <c r="CG141" s="213"/>
      <c r="CH141" s="213"/>
      <c r="CI141" s="213"/>
      <c r="CJ141" s="213"/>
      <c r="CK141" s="213"/>
      <c r="CL141" s="177"/>
      <c r="CM141" s="177"/>
    </row>
    <row r="142" customFormat="false" ht="12.75" hidden="false" customHeight="false" outlineLevel="0" collapsed="false">
      <c r="A142" s="169" t="s">
        <v>42</v>
      </c>
      <c r="B142" s="96"/>
      <c r="C142" s="170" t="s">
        <v>101</v>
      </c>
      <c r="D142" s="171" t="n">
        <v>11</v>
      </c>
      <c r="E142" s="172" t="s">
        <v>146</v>
      </c>
      <c r="F142" s="173" t="n">
        <f aca="false">SUM(H142:CK142)</f>
        <v>0</v>
      </c>
      <c r="G142" s="174"/>
      <c r="H142" s="175"/>
      <c r="I142" s="176"/>
      <c r="J142" s="176"/>
      <c r="K142" s="176"/>
      <c r="L142" s="176"/>
      <c r="M142" s="176"/>
      <c r="N142" s="176"/>
      <c r="O142" s="176"/>
      <c r="P142" s="176"/>
      <c r="Q142" s="176"/>
      <c r="R142" s="176"/>
      <c r="S142" s="176"/>
      <c r="T142" s="176"/>
      <c r="U142" s="176"/>
      <c r="V142" s="176"/>
      <c r="W142" s="176"/>
      <c r="X142" s="176"/>
      <c r="Y142" s="176"/>
      <c r="Z142" s="176"/>
      <c r="AA142" s="176"/>
      <c r="AB142" s="176"/>
      <c r="AC142" s="176"/>
      <c r="AD142" s="176"/>
      <c r="AE142" s="176"/>
      <c r="AF142" s="176"/>
      <c r="AG142" s="176"/>
      <c r="AH142" s="176"/>
      <c r="AI142" s="176"/>
      <c r="AJ142" s="176"/>
      <c r="AK142" s="176"/>
      <c r="AL142" s="176"/>
      <c r="AM142" s="176"/>
      <c r="AN142" s="176"/>
      <c r="AO142" s="176"/>
      <c r="AP142" s="176"/>
      <c r="AQ142" s="176"/>
      <c r="AR142" s="176"/>
      <c r="AS142" s="176"/>
      <c r="AT142" s="176"/>
      <c r="AU142" s="176"/>
      <c r="AV142" s="176"/>
      <c r="AW142" s="176"/>
      <c r="AX142" s="176"/>
      <c r="AY142" s="176"/>
      <c r="AZ142" s="176"/>
      <c r="BA142" s="176"/>
      <c r="BB142" s="176"/>
      <c r="BC142" s="176"/>
      <c r="BD142" s="176"/>
      <c r="BE142" s="176"/>
      <c r="BF142" s="176"/>
      <c r="BG142" s="176"/>
      <c r="BH142" s="176"/>
      <c r="BI142" s="176"/>
      <c r="BJ142" s="176"/>
      <c r="BK142" s="176"/>
      <c r="BL142" s="176"/>
      <c r="BM142" s="176"/>
      <c r="BN142" s="176"/>
      <c r="BO142" s="176"/>
      <c r="BP142" s="176"/>
      <c r="BQ142" s="176"/>
      <c r="BR142" s="176"/>
      <c r="BS142" s="176"/>
      <c r="BT142" s="176"/>
      <c r="BU142" s="176"/>
      <c r="BV142" s="176"/>
      <c r="BW142" s="176"/>
      <c r="BX142" s="176"/>
      <c r="BY142" s="176"/>
      <c r="BZ142" s="176"/>
      <c r="CA142" s="176"/>
      <c r="CB142" s="176"/>
      <c r="CC142" s="176"/>
      <c r="CD142" s="176"/>
      <c r="CE142" s="176"/>
      <c r="CF142" s="176"/>
      <c r="CG142" s="176"/>
      <c r="CH142" s="176"/>
      <c r="CI142" s="176"/>
      <c r="CJ142" s="176"/>
      <c r="CK142" s="176"/>
      <c r="CL142" s="177"/>
      <c r="CM142" s="177"/>
    </row>
    <row r="143" customFormat="false" ht="12.75" hidden="false" customHeight="false" outlineLevel="0" collapsed="false">
      <c r="A143" s="169" t="s">
        <v>42</v>
      </c>
      <c r="B143" s="96"/>
      <c r="C143" s="170" t="s">
        <v>101</v>
      </c>
      <c r="D143" s="171" t="n">
        <v>12</v>
      </c>
      <c r="E143" s="172" t="s">
        <v>146</v>
      </c>
      <c r="F143" s="178" t="n">
        <f aca="false">SUM(H143:CK143)</f>
        <v>0</v>
      </c>
      <c r="G143" s="179"/>
      <c r="H143" s="180"/>
      <c r="I143" s="181"/>
      <c r="J143" s="181"/>
      <c r="K143" s="181"/>
      <c r="L143" s="181"/>
      <c r="M143" s="181"/>
      <c r="N143" s="181"/>
      <c r="O143" s="181"/>
      <c r="P143" s="181"/>
      <c r="Q143" s="181"/>
      <c r="R143" s="181"/>
      <c r="S143" s="181"/>
      <c r="T143" s="181"/>
      <c r="U143" s="181"/>
      <c r="V143" s="181"/>
      <c r="W143" s="181"/>
      <c r="X143" s="181"/>
      <c r="Y143" s="181"/>
      <c r="Z143" s="181"/>
      <c r="AA143" s="181"/>
      <c r="AB143" s="181"/>
      <c r="AC143" s="181"/>
      <c r="AD143" s="181"/>
      <c r="AE143" s="181"/>
      <c r="AF143" s="181"/>
      <c r="AG143" s="181"/>
      <c r="AH143" s="181"/>
      <c r="AI143" s="181"/>
      <c r="AJ143" s="181"/>
      <c r="AK143" s="181"/>
      <c r="AL143" s="181"/>
      <c r="AM143" s="181"/>
      <c r="AN143" s="181"/>
      <c r="AO143" s="181"/>
      <c r="AP143" s="181"/>
      <c r="AQ143" s="181"/>
      <c r="AR143" s="181"/>
      <c r="AS143" s="181"/>
      <c r="AT143" s="181"/>
      <c r="AU143" s="181"/>
      <c r="AV143" s="181"/>
      <c r="AW143" s="181"/>
      <c r="AX143" s="181"/>
      <c r="AY143" s="181"/>
      <c r="AZ143" s="181"/>
      <c r="BA143" s="181"/>
      <c r="BB143" s="181"/>
      <c r="BC143" s="181"/>
      <c r="BD143" s="181"/>
      <c r="BE143" s="181"/>
      <c r="BF143" s="181"/>
      <c r="BG143" s="181"/>
      <c r="BH143" s="181"/>
      <c r="BI143" s="181"/>
      <c r="BJ143" s="181"/>
      <c r="BK143" s="181"/>
      <c r="BL143" s="181"/>
      <c r="BM143" s="181"/>
      <c r="BN143" s="181"/>
      <c r="BO143" s="181"/>
      <c r="BP143" s="181"/>
      <c r="BQ143" s="181"/>
      <c r="BR143" s="181"/>
      <c r="BS143" s="181"/>
      <c r="BT143" s="181"/>
      <c r="BU143" s="181"/>
      <c r="BV143" s="181"/>
      <c r="BW143" s="181"/>
      <c r="BX143" s="181"/>
      <c r="BY143" s="181"/>
      <c r="BZ143" s="181"/>
      <c r="CA143" s="181"/>
      <c r="CB143" s="181"/>
      <c r="CC143" s="181"/>
      <c r="CD143" s="181"/>
      <c r="CE143" s="181"/>
      <c r="CF143" s="181"/>
      <c r="CG143" s="181"/>
      <c r="CH143" s="181"/>
      <c r="CI143" s="181"/>
      <c r="CJ143" s="181"/>
      <c r="CK143" s="181"/>
      <c r="CL143" s="177"/>
      <c r="CM143" s="177"/>
    </row>
    <row r="144" customFormat="false" ht="12.75" hidden="false" customHeight="false" outlineLevel="0" collapsed="false">
      <c r="A144" s="169" t="s">
        <v>42</v>
      </c>
      <c r="B144" s="96"/>
      <c r="C144" s="170" t="s">
        <v>101</v>
      </c>
      <c r="D144" s="171" t="n">
        <v>13</v>
      </c>
      <c r="E144" s="172" t="s">
        <v>146</v>
      </c>
      <c r="F144" s="178" t="n">
        <f aca="false">SUM(H144:CK144)</f>
        <v>0</v>
      </c>
      <c r="G144" s="179" t="n">
        <f aca="false">SUM(F138:F144)</f>
        <v>0</v>
      </c>
      <c r="H144" s="180"/>
      <c r="I144" s="181"/>
      <c r="J144" s="181"/>
      <c r="K144" s="181"/>
      <c r="L144" s="181"/>
      <c r="M144" s="181"/>
      <c r="N144" s="181"/>
      <c r="O144" s="181"/>
      <c r="P144" s="181"/>
      <c r="Q144" s="181"/>
      <c r="R144" s="181"/>
      <c r="S144" s="181"/>
      <c r="T144" s="181"/>
      <c r="U144" s="181"/>
      <c r="V144" s="181"/>
      <c r="W144" s="181"/>
      <c r="X144" s="181"/>
      <c r="Y144" s="181"/>
      <c r="Z144" s="181"/>
      <c r="AA144" s="181"/>
      <c r="AB144" s="181"/>
      <c r="AC144" s="181"/>
      <c r="AD144" s="181"/>
      <c r="AE144" s="181"/>
      <c r="AF144" s="181"/>
      <c r="AG144" s="181"/>
      <c r="AH144" s="181"/>
      <c r="AI144" s="181"/>
      <c r="AJ144" s="181"/>
      <c r="AK144" s="181"/>
      <c r="AL144" s="181"/>
      <c r="AM144" s="181"/>
      <c r="AN144" s="181"/>
      <c r="AO144" s="181"/>
      <c r="AP144" s="181"/>
      <c r="AQ144" s="181"/>
      <c r="AR144" s="181"/>
      <c r="AS144" s="181"/>
      <c r="AT144" s="181"/>
      <c r="AU144" s="181"/>
      <c r="AV144" s="181"/>
      <c r="AW144" s="181"/>
      <c r="AX144" s="181"/>
      <c r="AY144" s="181"/>
      <c r="AZ144" s="181"/>
      <c r="BA144" s="181"/>
      <c r="BB144" s="181"/>
      <c r="BC144" s="181"/>
      <c r="BD144" s="181"/>
      <c r="BE144" s="181"/>
      <c r="BF144" s="181"/>
      <c r="BG144" s="181"/>
      <c r="BH144" s="181"/>
      <c r="BI144" s="181"/>
      <c r="BJ144" s="181"/>
      <c r="BK144" s="181"/>
      <c r="BL144" s="181"/>
      <c r="BM144" s="181"/>
      <c r="BN144" s="181"/>
      <c r="BO144" s="181"/>
      <c r="BP144" s="181"/>
      <c r="BQ144" s="181"/>
      <c r="BR144" s="181"/>
      <c r="BS144" s="181"/>
      <c r="BT144" s="181"/>
      <c r="BU144" s="181"/>
      <c r="BV144" s="181"/>
      <c r="BW144" s="181"/>
      <c r="BX144" s="181"/>
      <c r="BY144" s="181"/>
      <c r="BZ144" s="181"/>
      <c r="CA144" s="181"/>
      <c r="CB144" s="181"/>
      <c r="CC144" s="181"/>
      <c r="CD144" s="181"/>
      <c r="CE144" s="181"/>
      <c r="CF144" s="181"/>
      <c r="CG144" s="181"/>
      <c r="CH144" s="181"/>
      <c r="CI144" s="181"/>
      <c r="CJ144" s="181"/>
      <c r="CK144" s="181"/>
      <c r="CL144" s="177"/>
      <c r="CM144" s="177"/>
    </row>
    <row r="145" customFormat="false" ht="12.75" hidden="false" customHeight="false" outlineLevel="0" collapsed="false">
      <c r="A145" s="169" t="s">
        <v>42</v>
      </c>
      <c r="B145" s="96"/>
      <c r="C145" s="170" t="s">
        <v>101</v>
      </c>
      <c r="D145" s="171" t="n">
        <v>14</v>
      </c>
      <c r="E145" s="172" t="s">
        <v>147</v>
      </c>
      <c r="F145" s="173" t="n">
        <f aca="false">SUM(H145:CK145)</f>
        <v>7.75</v>
      </c>
      <c r="G145" s="174"/>
      <c r="H145" s="175"/>
      <c r="I145" s="176"/>
      <c r="J145" s="176"/>
      <c r="K145" s="176"/>
      <c r="L145" s="176"/>
      <c r="M145" s="176"/>
      <c r="N145" s="176"/>
      <c r="O145" s="176"/>
      <c r="P145" s="176"/>
      <c r="Q145" s="176"/>
      <c r="R145" s="176"/>
      <c r="S145" s="176" t="n">
        <v>0.75</v>
      </c>
      <c r="T145" s="176"/>
      <c r="U145" s="176"/>
      <c r="V145" s="176"/>
      <c r="W145" s="176"/>
      <c r="X145" s="176"/>
      <c r="Y145" s="176"/>
      <c r="Z145" s="176"/>
      <c r="AA145" s="176"/>
      <c r="AB145" s="176" t="n">
        <v>2.5</v>
      </c>
      <c r="AC145" s="176"/>
      <c r="AD145" s="176" t="n">
        <v>4.5</v>
      </c>
      <c r="AE145" s="176"/>
      <c r="AF145" s="176"/>
      <c r="AG145" s="176"/>
      <c r="AH145" s="176"/>
      <c r="AI145" s="176"/>
      <c r="AJ145" s="176"/>
      <c r="AK145" s="176"/>
      <c r="AL145" s="176"/>
      <c r="AM145" s="176"/>
      <c r="AN145" s="176"/>
      <c r="AO145" s="176"/>
      <c r="AP145" s="176"/>
      <c r="AQ145" s="176"/>
      <c r="AR145" s="176"/>
      <c r="AS145" s="176"/>
      <c r="AT145" s="176"/>
      <c r="AU145" s="176"/>
      <c r="AV145" s="176"/>
      <c r="AW145" s="176"/>
      <c r="AX145" s="176"/>
      <c r="AY145" s="176"/>
      <c r="AZ145" s="176"/>
      <c r="BA145" s="176"/>
      <c r="BB145" s="176"/>
      <c r="BC145" s="176"/>
      <c r="BD145" s="176"/>
      <c r="BE145" s="176"/>
      <c r="BF145" s="176"/>
      <c r="BG145" s="176"/>
      <c r="BH145" s="176"/>
      <c r="BI145" s="176"/>
      <c r="BJ145" s="176"/>
      <c r="BK145" s="176"/>
      <c r="BL145" s="176"/>
      <c r="BM145" s="176"/>
      <c r="BN145" s="176"/>
      <c r="BO145" s="176"/>
      <c r="BP145" s="176"/>
      <c r="BQ145" s="176"/>
      <c r="BR145" s="176"/>
      <c r="BS145" s="176"/>
      <c r="BT145" s="176"/>
      <c r="BU145" s="176"/>
      <c r="BV145" s="176"/>
      <c r="BW145" s="176"/>
      <c r="BX145" s="176"/>
      <c r="BY145" s="176"/>
      <c r="BZ145" s="176"/>
      <c r="CA145" s="176"/>
      <c r="CB145" s="176"/>
      <c r="CC145" s="176"/>
      <c r="CD145" s="176"/>
      <c r="CE145" s="176"/>
      <c r="CF145" s="176"/>
      <c r="CG145" s="176"/>
      <c r="CH145" s="176"/>
      <c r="CI145" s="176"/>
      <c r="CJ145" s="176"/>
      <c r="CK145" s="176"/>
      <c r="CL145" s="177"/>
      <c r="CM145" s="177"/>
    </row>
    <row r="146" customFormat="false" ht="12.75" hidden="false" customHeight="false" outlineLevel="0" collapsed="false">
      <c r="A146" s="169" t="s">
        <v>42</v>
      </c>
      <c r="B146" s="96"/>
      <c r="C146" s="170" t="s">
        <v>101</v>
      </c>
      <c r="D146" s="171" t="n">
        <v>15</v>
      </c>
      <c r="E146" s="172" t="s">
        <v>147</v>
      </c>
      <c r="F146" s="173" t="n">
        <f aca="false">SUM(H146:CK146)</f>
        <v>7.75</v>
      </c>
      <c r="G146" s="174"/>
      <c r="H146" s="175"/>
      <c r="I146" s="176"/>
      <c r="J146" s="176"/>
      <c r="K146" s="176"/>
      <c r="L146" s="176"/>
      <c r="M146" s="176"/>
      <c r="N146" s="176"/>
      <c r="O146" s="176"/>
      <c r="P146" s="176"/>
      <c r="Q146" s="176"/>
      <c r="R146" s="176"/>
      <c r="S146" s="176"/>
      <c r="T146" s="176"/>
      <c r="U146" s="176"/>
      <c r="V146" s="176"/>
      <c r="W146" s="176"/>
      <c r="X146" s="176"/>
      <c r="Y146" s="176"/>
      <c r="Z146" s="176"/>
      <c r="AA146" s="176"/>
      <c r="AB146" s="176" t="n">
        <f aca="false">2.25+4</f>
        <v>6.25</v>
      </c>
      <c r="AC146" s="176"/>
      <c r="AD146" s="176" t="n">
        <v>1.25</v>
      </c>
      <c r="AE146" s="176"/>
      <c r="AF146" s="176"/>
      <c r="AG146" s="176"/>
      <c r="AH146" s="176"/>
      <c r="AI146" s="176"/>
      <c r="AJ146" s="176"/>
      <c r="AK146" s="176"/>
      <c r="AL146" s="176"/>
      <c r="AM146" s="176" t="n">
        <v>0.25</v>
      </c>
      <c r="AN146" s="176"/>
      <c r="AO146" s="176"/>
      <c r="AP146" s="176"/>
      <c r="AQ146" s="176"/>
      <c r="AR146" s="176"/>
      <c r="AS146" s="176"/>
      <c r="AT146" s="176"/>
      <c r="AU146" s="176"/>
      <c r="AV146" s="176"/>
      <c r="AW146" s="176"/>
      <c r="AX146" s="176"/>
      <c r="AY146" s="176"/>
      <c r="AZ146" s="176"/>
      <c r="BA146" s="176"/>
      <c r="BB146" s="176"/>
      <c r="BC146" s="176"/>
      <c r="BD146" s="176"/>
      <c r="BE146" s="176"/>
      <c r="BF146" s="176"/>
      <c r="BG146" s="176"/>
      <c r="BH146" s="176"/>
      <c r="BI146" s="176"/>
      <c r="BJ146" s="176"/>
      <c r="BK146" s="176"/>
      <c r="BL146" s="176"/>
      <c r="BM146" s="176"/>
      <c r="BN146" s="176"/>
      <c r="BO146" s="176"/>
      <c r="BP146" s="176"/>
      <c r="BQ146" s="176"/>
      <c r="BR146" s="176"/>
      <c r="BS146" s="176"/>
      <c r="BT146" s="176"/>
      <c r="BU146" s="176"/>
      <c r="BV146" s="176"/>
      <c r="BW146" s="176"/>
      <c r="BX146" s="176"/>
      <c r="BY146" s="176"/>
      <c r="BZ146" s="176"/>
      <c r="CA146" s="176"/>
      <c r="CB146" s="176"/>
      <c r="CC146" s="176"/>
      <c r="CD146" s="176"/>
      <c r="CE146" s="176"/>
      <c r="CF146" s="176"/>
      <c r="CG146" s="176"/>
      <c r="CH146" s="176"/>
      <c r="CI146" s="176"/>
      <c r="CJ146" s="176"/>
      <c r="CK146" s="176"/>
      <c r="CL146" s="177"/>
      <c r="CM146" s="177"/>
    </row>
    <row r="147" customFormat="false" ht="12.75" hidden="false" customHeight="false" outlineLevel="0" collapsed="false">
      <c r="A147" s="169" t="s">
        <v>42</v>
      </c>
      <c r="B147" s="96"/>
      <c r="C147" s="170" t="s">
        <v>101</v>
      </c>
      <c r="D147" s="171" t="n">
        <v>16</v>
      </c>
      <c r="E147" s="172" t="s">
        <v>147</v>
      </c>
      <c r="F147" s="173" t="n">
        <f aca="false">SUM(H147:CK147)</f>
        <v>7.75</v>
      </c>
      <c r="G147" s="174"/>
      <c r="H147" s="175"/>
      <c r="I147" s="176"/>
      <c r="J147" s="176"/>
      <c r="K147" s="176"/>
      <c r="L147" s="176"/>
      <c r="M147" s="176"/>
      <c r="N147" s="176"/>
      <c r="O147" s="176"/>
      <c r="P147" s="176"/>
      <c r="Q147" s="176"/>
      <c r="R147" s="176"/>
      <c r="S147" s="176"/>
      <c r="T147" s="176"/>
      <c r="U147" s="176"/>
      <c r="V147" s="176"/>
      <c r="W147" s="176"/>
      <c r="X147" s="176"/>
      <c r="Y147" s="176"/>
      <c r="Z147" s="176"/>
      <c r="AA147" s="176"/>
      <c r="AB147" s="176" t="n">
        <v>1.5</v>
      </c>
      <c r="AC147" s="176"/>
      <c r="AD147" s="176"/>
      <c r="AE147" s="176"/>
      <c r="AF147" s="176"/>
      <c r="AG147" s="176"/>
      <c r="AH147" s="176" t="n">
        <v>6.25</v>
      </c>
      <c r="AI147" s="176"/>
      <c r="AJ147" s="176"/>
      <c r="AK147" s="176"/>
      <c r="AL147" s="176"/>
      <c r="AM147" s="176"/>
      <c r="AN147" s="176"/>
      <c r="AO147" s="176"/>
      <c r="AP147" s="176"/>
      <c r="AQ147" s="176"/>
      <c r="AR147" s="176"/>
      <c r="AS147" s="176"/>
      <c r="AT147" s="176"/>
      <c r="AU147" s="176"/>
      <c r="AV147" s="176"/>
      <c r="AW147" s="176"/>
      <c r="AX147" s="176"/>
      <c r="AY147" s="176"/>
      <c r="AZ147" s="176"/>
      <c r="BA147" s="176"/>
      <c r="BB147" s="176"/>
      <c r="BC147" s="176"/>
      <c r="BD147" s="176"/>
      <c r="BE147" s="176"/>
      <c r="BF147" s="176"/>
      <c r="BG147" s="176"/>
      <c r="BH147" s="176"/>
      <c r="BI147" s="176"/>
      <c r="BJ147" s="176"/>
      <c r="BK147" s="176"/>
      <c r="BL147" s="176"/>
      <c r="BM147" s="176"/>
      <c r="BN147" s="176"/>
      <c r="BO147" s="176"/>
      <c r="BP147" s="176"/>
      <c r="BQ147" s="176"/>
      <c r="BR147" s="176"/>
      <c r="BS147" s="176"/>
      <c r="BT147" s="176"/>
      <c r="BU147" s="176"/>
      <c r="BV147" s="176"/>
      <c r="BW147" s="176"/>
      <c r="BX147" s="176"/>
      <c r="BY147" s="176"/>
      <c r="BZ147" s="176"/>
      <c r="CA147" s="176"/>
      <c r="CB147" s="176"/>
      <c r="CC147" s="176"/>
      <c r="CD147" s="176"/>
      <c r="CE147" s="176"/>
      <c r="CF147" s="176"/>
      <c r="CG147" s="176"/>
      <c r="CH147" s="176"/>
      <c r="CI147" s="176"/>
      <c r="CJ147" s="176"/>
      <c r="CK147" s="176"/>
      <c r="CL147" s="177"/>
      <c r="CM147" s="177"/>
    </row>
    <row r="148" customFormat="false" ht="12.75" hidden="false" customHeight="false" outlineLevel="0" collapsed="false">
      <c r="A148" s="169" t="s">
        <v>42</v>
      </c>
      <c r="B148" s="96"/>
      <c r="C148" s="170" t="s">
        <v>101</v>
      </c>
      <c r="D148" s="171" t="n">
        <v>17</v>
      </c>
      <c r="E148" s="172" t="s">
        <v>147</v>
      </c>
      <c r="F148" s="173" t="n">
        <f aca="false">SUM(H148:CK148)</f>
        <v>7.75</v>
      </c>
      <c r="G148" s="174"/>
      <c r="H148" s="175"/>
      <c r="I148" s="176"/>
      <c r="J148" s="176"/>
      <c r="K148" s="176"/>
      <c r="L148" s="176"/>
      <c r="M148" s="176"/>
      <c r="N148" s="176"/>
      <c r="O148" s="176"/>
      <c r="P148" s="176"/>
      <c r="Q148" s="176"/>
      <c r="R148" s="176"/>
      <c r="S148" s="176"/>
      <c r="T148" s="176"/>
      <c r="U148" s="176"/>
      <c r="V148" s="176"/>
      <c r="W148" s="176"/>
      <c r="X148" s="176"/>
      <c r="Y148" s="176"/>
      <c r="Z148" s="176"/>
      <c r="AA148" s="176"/>
      <c r="AB148" s="176"/>
      <c r="AC148" s="176"/>
      <c r="AD148" s="176" t="n">
        <v>4.75</v>
      </c>
      <c r="AE148" s="176"/>
      <c r="AF148" s="176"/>
      <c r="AG148" s="176"/>
      <c r="AH148" s="176" t="n">
        <v>3</v>
      </c>
      <c r="AI148" s="176"/>
      <c r="AJ148" s="176"/>
      <c r="AK148" s="176"/>
      <c r="AL148" s="176"/>
      <c r="AM148" s="176"/>
      <c r="AN148" s="176"/>
      <c r="AO148" s="176"/>
      <c r="AP148" s="176"/>
      <c r="AQ148" s="176"/>
      <c r="AR148" s="176"/>
      <c r="AS148" s="176"/>
      <c r="AT148" s="176"/>
      <c r="AU148" s="176"/>
      <c r="AV148" s="176"/>
      <c r="AW148" s="176"/>
      <c r="AX148" s="176"/>
      <c r="AY148" s="176"/>
      <c r="AZ148" s="176"/>
      <c r="BA148" s="176"/>
      <c r="BB148" s="176"/>
      <c r="BC148" s="176"/>
      <c r="BD148" s="176"/>
      <c r="BE148" s="176"/>
      <c r="BF148" s="176"/>
      <c r="BG148" s="176"/>
      <c r="BH148" s="176"/>
      <c r="BI148" s="176"/>
      <c r="BJ148" s="176"/>
      <c r="BK148" s="176"/>
      <c r="BL148" s="176"/>
      <c r="BM148" s="176"/>
      <c r="BN148" s="176"/>
      <c r="BO148" s="176"/>
      <c r="BP148" s="176"/>
      <c r="BQ148" s="176"/>
      <c r="BR148" s="176"/>
      <c r="BS148" s="176"/>
      <c r="BT148" s="176"/>
      <c r="BU148" s="176"/>
      <c r="BV148" s="176"/>
      <c r="BW148" s="176"/>
      <c r="BX148" s="176"/>
      <c r="BY148" s="176"/>
      <c r="BZ148" s="176"/>
      <c r="CA148" s="176"/>
      <c r="CB148" s="176"/>
      <c r="CC148" s="176"/>
      <c r="CD148" s="176"/>
      <c r="CE148" s="176"/>
      <c r="CF148" s="176"/>
      <c r="CG148" s="176"/>
      <c r="CH148" s="176"/>
      <c r="CI148" s="176"/>
      <c r="CJ148" s="176"/>
      <c r="CK148" s="176"/>
      <c r="CL148" s="177"/>
      <c r="CM148" s="177"/>
    </row>
    <row r="149" customFormat="false" ht="12.75" hidden="false" customHeight="false" outlineLevel="0" collapsed="false">
      <c r="A149" s="169" t="s">
        <v>42</v>
      </c>
      <c r="B149" s="96"/>
      <c r="C149" s="170" t="s">
        <v>101</v>
      </c>
      <c r="D149" s="171" t="n">
        <v>18</v>
      </c>
      <c r="E149" s="172" t="s">
        <v>147</v>
      </c>
      <c r="F149" s="173" t="n">
        <f aca="false">SUM(H149:CK149)</f>
        <v>7</v>
      </c>
      <c r="G149" s="174"/>
      <c r="H149" s="175"/>
      <c r="I149" s="176"/>
      <c r="J149" s="176"/>
      <c r="K149" s="176"/>
      <c r="L149" s="176"/>
      <c r="M149" s="176"/>
      <c r="N149" s="176"/>
      <c r="O149" s="176"/>
      <c r="P149" s="176"/>
      <c r="Q149" s="176"/>
      <c r="R149" s="176"/>
      <c r="S149" s="176"/>
      <c r="T149" s="176"/>
      <c r="U149" s="176"/>
      <c r="V149" s="176"/>
      <c r="W149" s="176"/>
      <c r="X149" s="176"/>
      <c r="Y149" s="176"/>
      <c r="Z149" s="176"/>
      <c r="AA149" s="176"/>
      <c r="AB149" s="176"/>
      <c r="AC149" s="176"/>
      <c r="AD149" s="176" t="n">
        <v>6</v>
      </c>
      <c r="AE149" s="176" t="n">
        <v>1</v>
      </c>
      <c r="AF149" s="176"/>
      <c r="AG149" s="176"/>
      <c r="AH149" s="176"/>
      <c r="AI149" s="176"/>
      <c r="AJ149" s="176"/>
      <c r="AK149" s="176"/>
      <c r="AL149" s="176"/>
      <c r="AM149" s="176"/>
      <c r="AN149" s="176"/>
      <c r="AO149" s="176"/>
      <c r="AP149" s="176"/>
      <c r="AQ149" s="176"/>
      <c r="AR149" s="176"/>
      <c r="AS149" s="176"/>
      <c r="AT149" s="176"/>
      <c r="AU149" s="176"/>
      <c r="AV149" s="176"/>
      <c r="AW149" s="176"/>
      <c r="AX149" s="176"/>
      <c r="AY149" s="176"/>
      <c r="AZ149" s="176"/>
      <c r="BA149" s="176"/>
      <c r="BB149" s="176"/>
      <c r="BC149" s="176"/>
      <c r="BD149" s="176"/>
      <c r="BE149" s="176"/>
      <c r="BF149" s="176"/>
      <c r="BG149" s="176"/>
      <c r="BH149" s="176"/>
      <c r="BI149" s="176"/>
      <c r="BJ149" s="176"/>
      <c r="BK149" s="176"/>
      <c r="BL149" s="176"/>
      <c r="BM149" s="176"/>
      <c r="BN149" s="176"/>
      <c r="BO149" s="176"/>
      <c r="BP149" s="176"/>
      <c r="BQ149" s="176"/>
      <c r="BR149" s="176"/>
      <c r="BS149" s="176"/>
      <c r="BT149" s="176"/>
      <c r="BU149" s="176"/>
      <c r="BV149" s="176"/>
      <c r="BW149" s="176"/>
      <c r="BX149" s="176"/>
      <c r="BY149" s="176"/>
      <c r="BZ149" s="176"/>
      <c r="CA149" s="176"/>
      <c r="CB149" s="176"/>
      <c r="CC149" s="176"/>
      <c r="CD149" s="176"/>
      <c r="CE149" s="176"/>
      <c r="CF149" s="176"/>
      <c r="CG149" s="176"/>
      <c r="CH149" s="176"/>
      <c r="CI149" s="176"/>
      <c r="CJ149" s="176"/>
      <c r="CK149" s="176"/>
      <c r="CL149" s="177"/>
      <c r="CM149" s="177"/>
    </row>
    <row r="150" customFormat="false" ht="12.75" hidden="false" customHeight="false" outlineLevel="0" collapsed="false">
      <c r="A150" s="169" t="s">
        <v>42</v>
      </c>
      <c r="B150" s="96"/>
      <c r="C150" s="170" t="s">
        <v>101</v>
      </c>
      <c r="D150" s="171" t="n">
        <v>19</v>
      </c>
      <c r="E150" s="172" t="s">
        <v>147</v>
      </c>
      <c r="F150" s="178" t="n">
        <f aca="false">SUM(H150:CK150)</f>
        <v>0</v>
      </c>
      <c r="G150" s="179"/>
      <c r="H150" s="180"/>
      <c r="I150" s="181"/>
      <c r="J150" s="181"/>
      <c r="K150" s="181"/>
      <c r="L150" s="181"/>
      <c r="M150" s="181"/>
      <c r="N150" s="181"/>
      <c r="O150" s="181"/>
      <c r="P150" s="181"/>
      <c r="Q150" s="181"/>
      <c r="R150" s="181"/>
      <c r="S150" s="181"/>
      <c r="T150" s="181"/>
      <c r="U150" s="181"/>
      <c r="V150" s="181"/>
      <c r="W150" s="181"/>
      <c r="X150" s="181"/>
      <c r="Y150" s="181"/>
      <c r="Z150" s="181"/>
      <c r="AA150" s="181"/>
      <c r="AB150" s="181"/>
      <c r="AC150" s="181"/>
      <c r="AD150" s="181"/>
      <c r="AE150" s="181"/>
      <c r="AF150" s="181"/>
      <c r="AG150" s="181"/>
      <c r="AH150" s="181"/>
      <c r="AI150" s="181"/>
      <c r="AJ150" s="181"/>
      <c r="AK150" s="181"/>
      <c r="AL150" s="181"/>
      <c r="AM150" s="181"/>
      <c r="AN150" s="181"/>
      <c r="AO150" s="181"/>
      <c r="AP150" s="181"/>
      <c r="AQ150" s="181"/>
      <c r="AR150" s="181"/>
      <c r="AS150" s="181"/>
      <c r="AT150" s="181"/>
      <c r="AU150" s="181"/>
      <c r="AV150" s="181"/>
      <c r="AW150" s="181"/>
      <c r="AX150" s="181"/>
      <c r="AY150" s="181"/>
      <c r="AZ150" s="181"/>
      <c r="BA150" s="181"/>
      <c r="BB150" s="181"/>
      <c r="BC150" s="181"/>
      <c r="BD150" s="181"/>
      <c r="BE150" s="181"/>
      <c r="BF150" s="181"/>
      <c r="BG150" s="181"/>
      <c r="BH150" s="181"/>
      <c r="BI150" s="181"/>
      <c r="BJ150" s="181"/>
      <c r="BK150" s="181"/>
      <c r="BL150" s="181"/>
      <c r="BM150" s="181"/>
      <c r="BN150" s="181"/>
      <c r="BO150" s="181"/>
      <c r="BP150" s="181"/>
      <c r="BQ150" s="181"/>
      <c r="BR150" s="181"/>
      <c r="BS150" s="181"/>
      <c r="BT150" s="181"/>
      <c r="BU150" s="181"/>
      <c r="BV150" s="181"/>
      <c r="BW150" s="181"/>
      <c r="BX150" s="181"/>
      <c r="BY150" s="181"/>
      <c r="BZ150" s="181"/>
      <c r="CA150" s="181"/>
      <c r="CB150" s="181"/>
      <c r="CC150" s="181"/>
      <c r="CD150" s="181"/>
      <c r="CE150" s="181"/>
      <c r="CF150" s="181"/>
      <c r="CG150" s="181"/>
      <c r="CH150" s="181"/>
      <c r="CI150" s="181"/>
      <c r="CJ150" s="181"/>
      <c r="CK150" s="181"/>
      <c r="CL150" s="177"/>
      <c r="CM150" s="177"/>
    </row>
    <row r="151" customFormat="false" ht="12.75" hidden="false" customHeight="false" outlineLevel="0" collapsed="false">
      <c r="A151" s="169" t="s">
        <v>42</v>
      </c>
      <c r="B151" s="96"/>
      <c r="C151" s="170" t="s">
        <v>101</v>
      </c>
      <c r="D151" s="171" t="n">
        <v>20</v>
      </c>
      <c r="E151" s="172" t="s">
        <v>147</v>
      </c>
      <c r="F151" s="178" t="n">
        <f aca="false">SUM(H151:CK151)</f>
        <v>0</v>
      </c>
      <c r="G151" s="179" t="n">
        <f aca="false">SUM(F145:F151)</f>
        <v>38</v>
      </c>
      <c r="H151" s="180"/>
      <c r="I151" s="181"/>
      <c r="J151" s="181"/>
      <c r="K151" s="181"/>
      <c r="L151" s="181"/>
      <c r="M151" s="181"/>
      <c r="N151" s="181"/>
      <c r="O151" s="181"/>
      <c r="P151" s="181"/>
      <c r="Q151" s="181"/>
      <c r="R151" s="181"/>
      <c r="S151" s="181"/>
      <c r="T151" s="181"/>
      <c r="U151" s="181"/>
      <c r="V151" s="181"/>
      <c r="W151" s="181"/>
      <c r="X151" s="181"/>
      <c r="Y151" s="181"/>
      <c r="Z151" s="181"/>
      <c r="AA151" s="181"/>
      <c r="AB151" s="181"/>
      <c r="AC151" s="181"/>
      <c r="AD151" s="181"/>
      <c r="AE151" s="181"/>
      <c r="AF151" s="181"/>
      <c r="AG151" s="181"/>
      <c r="AH151" s="181"/>
      <c r="AI151" s="181"/>
      <c r="AJ151" s="181"/>
      <c r="AK151" s="181"/>
      <c r="AL151" s="181"/>
      <c r="AM151" s="181"/>
      <c r="AN151" s="181"/>
      <c r="AO151" s="181"/>
      <c r="AP151" s="181"/>
      <c r="AQ151" s="181"/>
      <c r="AR151" s="181"/>
      <c r="AS151" s="181"/>
      <c r="AT151" s="181"/>
      <c r="AU151" s="181"/>
      <c r="AV151" s="181"/>
      <c r="AW151" s="181"/>
      <c r="AX151" s="181"/>
      <c r="AY151" s="181"/>
      <c r="AZ151" s="181"/>
      <c r="BA151" s="181"/>
      <c r="BB151" s="181"/>
      <c r="BC151" s="181"/>
      <c r="BD151" s="181"/>
      <c r="BE151" s="181"/>
      <c r="BF151" s="181"/>
      <c r="BG151" s="181"/>
      <c r="BH151" s="181"/>
      <c r="BI151" s="181"/>
      <c r="BJ151" s="181"/>
      <c r="BK151" s="181"/>
      <c r="BL151" s="181"/>
      <c r="BM151" s="181"/>
      <c r="BN151" s="181"/>
      <c r="BO151" s="181"/>
      <c r="BP151" s="181"/>
      <c r="BQ151" s="181"/>
      <c r="BR151" s="181"/>
      <c r="BS151" s="181"/>
      <c r="BT151" s="181"/>
      <c r="BU151" s="181"/>
      <c r="BV151" s="181"/>
      <c r="BW151" s="181"/>
      <c r="BX151" s="181"/>
      <c r="BY151" s="181"/>
      <c r="BZ151" s="181"/>
      <c r="CA151" s="181"/>
      <c r="CB151" s="181"/>
      <c r="CC151" s="181"/>
      <c r="CD151" s="181"/>
      <c r="CE151" s="181"/>
      <c r="CF151" s="181"/>
      <c r="CG151" s="181"/>
      <c r="CH151" s="181"/>
      <c r="CI151" s="181"/>
      <c r="CJ151" s="181"/>
      <c r="CK151" s="181"/>
      <c r="CL151" s="177"/>
      <c r="CM151" s="177"/>
    </row>
    <row r="152" customFormat="false" ht="12.75" hidden="false" customHeight="false" outlineLevel="0" collapsed="false">
      <c r="A152" s="169" t="s">
        <v>42</v>
      </c>
      <c r="B152" s="96"/>
      <c r="C152" s="170" t="s">
        <v>101</v>
      </c>
      <c r="D152" s="171" t="n">
        <v>21</v>
      </c>
      <c r="E152" s="172" t="s">
        <v>148</v>
      </c>
      <c r="F152" s="173" t="n">
        <f aca="false">SUM(H152:CK152)</f>
        <v>0</v>
      </c>
      <c r="G152" s="174"/>
      <c r="H152" s="175"/>
      <c r="I152" s="176"/>
      <c r="J152" s="176"/>
      <c r="K152" s="176"/>
      <c r="L152" s="176"/>
      <c r="M152" s="176"/>
      <c r="N152" s="176"/>
      <c r="O152" s="176"/>
      <c r="P152" s="176"/>
      <c r="Q152" s="176"/>
      <c r="R152" s="176"/>
      <c r="S152" s="176"/>
      <c r="T152" s="176"/>
      <c r="U152" s="176"/>
      <c r="V152" s="176"/>
      <c r="W152" s="176"/>
      <c r="X152" s="176"/>
      <c r="Y152" s="176"/>
      <c r="Z152" s="176"/>
      <c r="AA152" s="176"/>
      <c r="AB152" s="176"/>
      <c r="AC152" s="176"/>
      <c r="AD152" s="176"/>
      <c r="AE152" s="176"/>
      <c r="AF152" s="176"/>
      <c r="AG152" s="176"/>
      <c r="AH152" s="176"/>
      <c r="AI152" s="176"/>
      <c r="AJ152" s="176"/>
      <c r="AK152" s="176"/>
      <c r="AL152" s="176"/>
      <c r="AM152" s="176"/>
      <c r="AN152" s="176"/>
      <c r="AO152" s="176"/>
      <c r="AP152" s="176"/>
      <c r="AQ152" s="176"/>
      <c r="AR152" s="176"/>
      <c r="AS152" s="176"/>
      <c r="AT152" s="176"/>
      <c r="AU152" s="176"/>
      <c r="AV152" s="176"/>
      <c r="AW152" s="176"/>
      <c r="AX152" s="176"/>
      <c r="AY152" s="176"/>
      <c r="AZ152" s="176"/>
      <c r="BA152" s="176"/>
      <c r="BB152" s="176"/>
      <c r="BC152" s="176"/>
      <c r="BD152" s="176"/>
      <c r="BE152" s="176"/>
      <c r="BF152" s="176"/>
      <c r="BG152" s="176"/>
      <c r="BH152" s="176"/>
      <c r="BI152" s="176"/>
      <c r="BJ152" s="176"/>
      <c r="BK152" s="176"/>
      <c r="BL152" s="176"/>
      <c r="BM152" s="176"/>
      <c r="BN152" s="176"/>
      <c r="BO152" s="176"/>
      <c r="BP152" s="176"/>
      <c r="BQ152" s="176"/>
      <c r="BR152" s="176"/>
      <c r="BS152" s="176"/>
      <c r="BT152" s="176"/>
      <c r="BU152" s="176"/>
      <c r="BV152" s="176"/>
      <c r="BW152" s="176"/>
      <c r="BX152" s="176"/>
      <c r="BY152" s="176"/>
      <c r="BZ152" s="176"/>
      <c r="CA152" s="176"/>
      <c r="CB152" s="176"/>
      <c r="CC152" s="176"/>
      <c r="CD152" s="176"/>
      <c r="CE152" s="176"/>
      <c r="CF152" s="176"/>
      <c r="CG152" s="176"/>
      <c r="CH152" s="176"/>
      <c r="CI152" s="176"/>
      <c r="CJ152" s="176"/>
      <c r="CK152" s="176"/>
      <c r="CL152" s="177"/>
      <c r="CM152" s="177"/>
    </row>
    <row r="153" customFormat="false" ht="12.75" hidden="false" customHeight="false" outlineLevel="0" collapsed="false">
      <c r="A153" s="169" t="s">
        <v>42</v>
      </c>
      <c r="B153" s="96"/>
      <c r="C153" s="170" t="s">
        <v>101</v>
      </c>
      <c r="D153" s="171" t="n">
        <v>22</v>
      </c>
      <c r="E153" s="172" t="s">
        <v>148</v>
      </c>
      <c r="F153" s="173" t="n">
        <f aca="false">SUM(H153:CK153)</f>
        <v>7.75</v>
      </c>
      <c r="G153" s="174"/>
      <c r="H153" s="175"/>
      <c r="I153" s="176"/>
      <c r="J153" s="176"/>
      <c r="K153" s="176"/>
      <c r="L153" s="176"/>
      <c r="M153" s="176"/>
      <c r="N153" s="176"/>
      <c r="O153" s="176"/>
      <c r="P153" s="176"/>
      <c r="Q153" s="176"/>
      <c r="R153" s="176"/>
      <c r="S153" s="176"/>
      <c r="T153" s="176"/>
      <c r="U153" s="176"/>
      <c r="V153" s="176"/>
      <c r="W153" s="176"/>
      <c r="X153" s="176"/>
      <c r="Y153" s="176"/>
      <c r="Z153" s="176"/>
      <c r="AA153" s="176"/>
      <c r="AB153" s="176"/>
      <c r="AC153" s="176"/>
      <c r="AD153" s="176"/>
      <c r="AE153" s="176" t="n">
        <v>7.75</v>
      </c>
      <c r="AF153" s="176"/>
      <c r="AG153" s="176"/>
      <c r="AH153" s="176"/>
      <c r="AI153" s="176"/>
      <c r="AJ153" s="176"/>
      <c r="AK153" s="176"/>
      <c r="AL153" s="176"/>
      <c r="AM153" s="176"/>
      <c r="AN153" s="176"/>
      <c r="AO153" s="176"/>
      <c r="AP153" s="176"/>
      <c r="AQ153" s="176"/>
      <c r="AR153" s="176"/>
      <c r="AS153" s="176"/>
      <c r="AT153" s="176"/>
      <c r="AU153" s="176"/>
      <c r="AV153" s="176"/>
      <c r="AW153" s="176"/>
      <c r="AX153" s="176"/>
      <c r="AY153" s="176"/>
      <c r="AZ153" s="176"/>
      <c r="BA153" s="176"/>
      <c r="BB153" s="176"/>
      <c r="BC153" s="176"/>
      <c r="BD153" s="176"/>
      <c r="BE153" s="176"/>
      <c r="BF153" s="176"/>
      <c r="BG153" s="176"/>
      <c r="BH153" s="176"/>
      <c r="BI153" s="176"/>
      <c r="BJ153" s="176"/>
      <c r="BK153" s="176"/>
      <c r="BL153" s="176"/>
      <c r="BM153" s="176"/>
      <c r="BN153" s="176"/>
      <c r="BO153" s="176"/>
      <c r="BP153" s="176"/>
      <c r="BQ153" s="176"/>
      <c r="BR153" s="176"/>
      <c r="BS153" s="176"/>
      <c r="BT153" s="176"/>
      <c r="BU153" s="176"/>
      <c r="BV153" s="176"/>
      <c r="BW153" s="176"/>
      <c r="BX153" s="176"/>
      <c r="BY153" s="176"/>
      <c r="BZ153" s="176"/>
      <c r="CA153" s="176"/>
      <c r="CB153" s="176"/>
      <c r="CC153" s="176"/>
      <c r="CD153" s="176"/>
      <c r="CE153" s="176"/>
      <c r="CF153" s="176"/>
      <c r="CG153" s="176"/>
      <c r="CH153" s="176"/>
      <c r="CI153" s="176"/>
      <c r="CJ153" s="176"/>
      <c r="CK153" s="176"/>
      <c r="CL153" s="177"/>
      <c r="CM153" s="177"/>
    </row>
    <row r="154" customFormat="false" ht="12.75" hidden="false" customHeight="false" outlineLevel="0" collapsed="false">
      <c r="A154" s="169" t="s">
        <v>42</v>
      </c>
      <c r="B154" s="96"/>
      <c r="C154" s="170" t="s">
        <v>101</v>
      </c>
      <c r="D154" s="171" t="n">
        <v>23</v>
      </c>
      <c r="E154" s="172" t="s">
        <v>148</v>
      </c>
      <c r="F154" s="173" t="n">
        <f aca="false">SUM(H154:CK154)</f>
        <v>7.75</v>
      </c>
      <c r="G154" s="174"/>
      <c r="H154" s="175"/>
      <c r="I154" s="176"/>
      <c r="J154" s="176"/>
      <c r="K154" s="176"/>
      <c r="L154" s="176"/>
      <c r="M154" s="176"/>
      <c r="N154" s="176"/>
      <c r="O154" s="176"/>
      <c r="P154" s="176"/>
      <c r="Q154" s="176"/>
      <c r="R154" s="176"/>
      <c r="S154" s="176"/>
      <c r="T154" s="176"/>
      <c r="U154" s="176"/>
      <c r="V154" s="176"/>
      <c r="W154" s="176"/>
      <c r="X154" s="176"/>
      <c r="Y154" s="176"/>
      <c r="Z154" s="176"/>
      <c r="AA154" s="176"/>
      <c r="AB154" s="176"/>
      <c r="AC154" s="176"/>
      <c r="AD154" s="176"/>
      <c r="AE154" s="176" t="n">
        <v>1.5</v>
      </c>
      <c r="AF154" s="176"/>
      <c r="AG154" s="176"/>
      <c r="AH154" s="176"/>
      <c r="AI154" s="176"/>
      <c r="AJ154" s="176"/>
      <c r="AK154" s="176"/>
      <c r="AL154" s="176"/>
      <c r="AM154" s="176"/>
      <c r="AN154" s="176"/>
      <c r="AO154" s="176"/>
      <c r="AP154" s="176"/>
      <c r="AQ154" s="176"/>
      <c r="AR154" s="176"/>
      <c r="AS154" s="176"/>
      <c r="AT154" s="176"/>
      <c r="AU154" s="176"/>
      <c r="AV154" s="176" t="n">
        <v>6.25</v>
      </c>
      <c r="AW154" s="176"/>
      <c r="AX154" s="176"/>
      <c r="AY154" s="176"/>
      <c r="AZ154" s="176"/>
      <c r="BA154" s="176"/>
      <c r="BB154" s="176"/>
      <c r="BC154" s="176"/>
      <c r="BD154" s="176"/>
      <c r="BE154" s="176"/>
      <c r="BF154" s="176"/>
      <c r="BG154" s="176"/>
      <c r="BH154" s="176"/>
      <c r="BI154" s="176"/>
      <c r="BJ154" s="176"/>
      <c r="BK154" s="176"/>
      <c r="BL154" s="176"/>
      <c r="BM154" s="176"/>
      <c r="BN154" s="176"/>
      <c r="BO154" s="176"/>
      <c r="BP154" s="176"/>
      <c r="BQ154" s="176"/>
      <c r="BR154" s="176"/>
      <c r="BS154" s="176"/>
      <c r="BT154" s="176"/>
      <c r="BU154" s="176"/>
      <c r="BV154" s="176"/>
      <c r="BW154" s="176"/>
      <c r="BX154" s="176"/>
      <c r="BY154" s="176"/>
      <c r="BZ154" s="176"/>
      <c r="CA154" s="176"/>
      <c r="CB154" s="176"/>
      <c r="CC154" s="176"/>
      <c r="CD154" s="176"/>
      <c r="CE154" s="176"/>
      <c r="CF154" s="176"/>
      <c r="CG154" s="176"/>
      <c r="CH154" s="176"/>
      <c r="CI154" s="176"/>
      <c r="CJ154" s="176"/>
      <c r="CK154" s="176"/>
      <c r="CL154" s="177"/>
      <c r="CM154" s="177"/>
    </row>
    <row r="155" customFormat="false" ht="12.75" hidden="false" customHeight="false" outlineLevel="0" collapsed="false">
      <c r="A155" s="169" t="s">
        <v>42</v>
      </c>
      <c r="B155" s="96"/>
      <c r="C155" s="170" t="s">
        <v>101</v>
      </c>
      <c r="D155" s="171" t="n">
        <v>24</v>
      </c>
      <c r="E155" s="172" t="s">
        <v>148</v>
      </c>
      <c r="F155" s="173" t="n">
        <f aca="false">SUM(H155:CK155)</f>
        <v>7.75</v>
      </c>
      <c r="G155" s="174"/>
      <c r="H155" s="175"/>
      <c r="I155" s="176"/>
      <c r="J155" s="176"/>
      <c r="K155" s="176"/>
      <c r="L155" s="176"/>
      <c r="M155" s="176"/>
      <c r="N155" s="176"/>
      <c r="O155" s="176"/>
      <c r="P155" s="176"/>
      <c r="Q155" s="176"/>
      <c r="R155" s="176"/>
      <c r="S155" s="176"/>
      <c r="T155" s="176"/>
      <c r="U155" s="176"/>
      <c r="V155" s="176"/>
      <c r="W155" s="176"/>
      <c r="X155" s="176"/>
      <c r="Y155" s="176"/>
      <c r="Z155" s="176"/>
      <c r="AA155" s="176"/>
      <c r="AB155" s="176"/>
      <c r="AC155" s="176"/>
      <c r="AD155" s="176"/>
      <c r="AE155" s="176" t="n">
        <v>2</v>
      </c>
      <c r="AF155" s="176"/>
      <c r="AG155" s="176"/>
      <c r="AH155" s="176"/>
      <c r="AI155" s="176"/>
      <c r="AJ155" s="176"/>
      <c r="AK155" s="176"/>
      <c r="AL155" s="176"/>
      <c r="AM155" s="176"/>
      <c r="AN155" s="176"/>
      <c r="AO155" s="176"/>
      <c r="AP155" s="176"/>
      <c r="AQ155" s="176"/>
      <c r="AR155" s="176"/>
      <c r="AS155" s="176"/>
      <c r="AT155" s="176"/>
      <c r="AU155" s="176"/>
      <c r="AV155" s="176" t="n">
        <f aca="false">2+3.75</f>
        <v>5.75</v>
      </c>
      <c r="AW155" s="176"/>
      <c r="AX155" s="176"/>
      <c r="AY155" s="176"/>
      <c r="AZ155" s="176"/>
      <c r="BA155" s="176"/>
      <c r="BB155" s="176"/>
      <c r="BC155" s="176"/>
      <c r="BD155" s="176"/>
      <c r="BE155" s="176"/>
      <c r="BF155" s="176"/>
      <c r="BG155" s="176"/>
      <c r="BH155" s="176"/>
      <c r="BI155" s="176"/>
      <c r="BJ155" s="176"/>
      <c r="BK155" s="176"/>
      <c r="BL155" s="176"/>
      <c r="BM155" s="176"/>
      <c r="BN155" s="176"/>
      <c r="BO155" s="176"/>
      <c r="BP155" s="176"/>
      <c r="BQ155" s="176"/>
      <c r="BR155" s="176"/>
      <c r="BS155" s="176"/>
      <c r="BT155" s="176"/>
      <c r="BU155" s="176"/>
      <c r="BV155" s="176"/>
      <c r="BW155" s="176"/>
      <c r="BX155" s="176"/>
      <c r="BY155" s="176"/>
      <c r="BZ155" s="176"/>
      <c r="CA155" s="176"/>
      <c r="CB155" s="176"/>
      <c r="CC155" s="176"/>
      <c r="CD155" s="176"/>
      <c r="CE155" s="176"/>
      <c r="CF155" s="176"/>
      <c r="CG155" s="176"/>
      <c r="CH155" s="176"/>
      <c r="CI155" s="176"/>
      <c r="CJ155" s="176"/>
      <c r="CK155" s="176"/>
      <c r="CL155" s="177"/>
      <c r="CM155" s="177"/>
    </row>
    <row r="156" customFormat="false" ht="12.75" hidden="false" customHeight="false" outlineLevel="0" collapsed="false">
      <c r="A156" s="169" t="s">
        <v>42</v>
      </c>
      <c r="B156" s="96"/>
      <c r="C156" s="170" t="s">
        <v>101</v>
      </c>
      <c r="D156" s="171" t="n">
        <v>25</v>
      </c>
      <c r="E156" s="172" t="s">
        <v>148</v>
      </c>
      <c r="F156" s="173" t="n">
        <f aca="false">SUM(H156:CK156)</f>
        <v>7</v>
      </c>
      <c r="G156" s="174"/>
      <c r="H156" s="175"/>
      <c r="I156" s="176"/>
      <c r="J156" s="176"/>
      <c r="K156" s="176"/>
      <c r="L156" s="176"/>
      <c r="M156" s="176"/>
      <c r="N156" s="176"/>
      <c r="O156" s="176"/>
      <c r="P156" s="176"/>
      <c r="Q156" s="176"/>
      <c r="R156" s="176"/>
      <c r="S156" s="176"/>
      <c r="T156" s="176"/>
      <c r="U156" s="176"/>
      <c r="V156" s="176"/>
      <c r="W156" s="176"/>
      <c r="X156" s="176"/>
      <c r="Y156" s="176"/>
      <c r="Z156" s="176"/>
      <c r="AA156" s="176"/>
      <c r="AB156" s="176"/>
      <c r="AC156" s="176"/>
      <c r="AD156" s="176"/>
      <c r="AE156" s="176"/>
      <c r="AF156" s="176"/>
      <c r="AG156" s="176"/>
      <c r="AH156" s="176"/>
      <c r="AI156" s="176"/>
      <c r="AJ156" s="176" t="n">
        <v>7</v>
      </c>
      <c r="AK156" s="176"/>
      <c r="AL156" s="176"/>
      <c r="AM156" s="176"/>
      <c r="AN156" s="176"/>
      <c r="AO156" s="176"/>
      <c r="AP156" s="176"/>
      <c r="AQ156" s="176"/>
      <c r="AR156" s="176"/>
      <c r="AS156" s="176"/>
      <c r="AT156" s="176"/>
      <c r="AU156" s="176"/>
      <c r="AV156" s="176"/>
      <c r="AW156" s="176"/>
      <c r="AX156" s="176"/>
      <c r="AY156" s="176"/>
      <c r="AZ156" s="176"/>
      <c r="BA156" s="176"/>
      <c r="BB156" s="176"/>
      <c r="BC156" s="176"/>
      <c r="BD156" s="176"/>
      <c r="BE156" s="176"/>
      <c r="BF156" s="176"/>
      <c r="BG156" s="176"/>
      <c r="BH156" s="176"/>
      <c r="BI156" s="176"/>
      <c r="BJ156" s="176"/>
      <c r="BK156" s="176"/>
      <c r="BL156" s="176"/>
      <c r="BM156" s="176"/>
      <c r="BN156" s="176"/>
      <c r="BO156" s="176"/>
      <c r="BP156" s="176"/>
      <c r="BQ156" s="176"/>
      <c r="BR156" s="176"/>
      <c r="BS156" s="176"/>
      <c r="BT156" s="176"/>
      <c r="BU156" s="176"/>
      <c r="BV156" s="176"/>
      <c r="BW156" s="176"/>
      <c r="BX156" s="176"/>
      <c r="BY156" s="176"/>
      <c r="BZ156" s="176"/>
      <c r="CA156" s="176"/>
      <c r="CB156" s="176"/>
      <c r="CC156" s="176"/>
      <c r="CD156" s="176"/>
      <c r="CE156" s="176"/>
      <c r="CF156" s="176"/>
      <c r="CG156" s="176"/>
      <c r="CH156" s="176"/>
      <c r="CI156" s="176"/>
      <c r="CJ156" s="176"/>
      <c r="CK156" s="176"/>
      <c r="CL156" s="177"/>
      <c r="CM156" s="177"/>
    </row>
    <row r="157" customFormat="false" ht="12.75" hidden="false" customHeight="false" outlineLevel="0" collapsed="false">
      <c r="A157" s="169" t="s">
        <v>42</v>
      </c>
      <c r="B157" s="96"/>
      <c r="C157" s="170" t="s">
        <v>101</v>
      </c>
      <c r="D157" s="171" t="n">
        <v>26</v>
      </c>
      <c r="E157" s="172" t="s">
        <v>148</v>
      </c>
      <c r="F157" s="178" t="n">
        <f aca="false">SUM(H157:CK157)</f>
        <v>0</v>
      </c>
      <c r="G157" s="179"/>
      <c r="H157" s="180"/>
      <c r="I157" s="181"/>
      <c r="J157" s="181"/>
      <c r="K157" s="181"/>
      <c r="L157" s="181"/>
      <c r="M157" s="181"/>
      <c r="N157" s="181"/>
      <c r="O157" s="181"/>
      <c r="P157" s="181"/>
      <c r="Q157" s="181"/>
      <c r="R157" s="181"/>
      <c r="S157" s="181"/>
      <c r="T157" s="181"/>
      <c r="U157" s="181"/>
      <c r="V157" s="181"/>
      <c r="W157" s="181"/>
      <c r="X157" s="181"/>
      <c r="Y157" s="181"/>
      <c r="Z157" s="181"/>
      <c r="AA157" s="181"/>
      <c r="AB157" s="181"/>
      <c r="AC157" s="181"/>
      <c r="AD157" s="181"/>
      <c r="AE157" s="181"/>
      <c r="AF157" s="181"/>
      <c r="AG157" s="181"/>
      <c r="AH157" s="181"/>
      <c r="AI157" s="181"/>
      <c r="AJ157" s="181"/>
      <c r="AK157" s="181"/>
      <c r="AL157" s="181"/>
      <c r="AM157" s="181"/>
      <c r="AN157" s="181"/>
      <c r="AO157" s="181"/>
      <c r="AP157" s="181"/>
      <c r="AQ157" s="181"/>
      <c r="AR157" s="181"/>
      <c r="AS157" s="181"/>
      <c r="AT157" s="181"/>
      <c r="AU157" s="181"/>
      <c r="AV157" s="181"/>
      <c r="AW157" s="181"/>
      <c r="AX157" s="181"/>
      <c r="AY157" s="181"/>
      <c r="AZ157" s="181"/>
      <c r="BA157" s="181"/>
      <c r="BB157" s="181"/>
      <c r="BC157" s="181"/>
      <c r="BD157" s="181"/>
      <c r="BE157" s="181"/>
      <c r="BF157" s="181"/>
      <c r="BG157" s="181"/>
      <c r="BH157" s="181"/>
      <c r="BI157" s="181"/>
      <c r="BJ157" s="181"/>
      <c r="BK157" s="181"/>
      <c r="BL157" s="181"/>
      <c r="BM157" s="181"/>
      <c r="BN157" s="181"/>
      <c r="BO157" s="181"/>
      <c r="BP157" s="181"/>
      <c r="BQ157" s="181"/>
      <c r="BR157" s="181"/>
      <c r="BS157" s="181"/>
      <c r="BT157" s="181"/>
      <c r="BU157" s="181"/>
      <c r="BV157" s="181"/>
      <c r="BW157" s="181"/>
      <c r="BX157" s="181"/>
      <c r="BY157" s="181"/>
      <c r="BZ157" s="181"/>
      <c r="CA157" s="181"/>
      <c r="CB157" s="181"/>
      <c r="CC157" s="181"/>
      <c r="CD157" s="181"/>
      <c r="CE157" s="181"/>
      <c r="CF157" s="181"/>
      <c r="CG157" s="181"/>
      <c r="CH157" s="181"/>
      <c r="CI157" s="181"/>
      <c r="CJ157" s="181"/>
      <c r="CK157" s="181"/>
      <c r="CL157" s="177"/>
      <c r="CM157" s="177"/>
    </row>
    <row r="158" customFormat="false" ht="12.75" hidden="false" customHeight="false" outlineLevel="0" collapsed="false">
      <c r="A158" s="169" t="s">
        <v>42</v>
      </c>
      <c r="B158" s="96"/>
      <c r="C158" s="170" t="s">
        <v>101</v>
      </c>
      <c r="D158" s="171" t="n">
        <v>27</v>
      </c>
      <c r="E158" s="172" t="s">
        <v>148</v>
      </c>
      <c r="F158" s="178" t="n">
        <f aca="false">SUM(H158:CK158)</f>
        <v>0</v>
      </c>
      <c r="G158" s="179" t="n">
        <f aca="false">SUM(F152:F158)</f>
        <v>30.25</v>
      </c>
      <c r="H158" s="180"/>
      <c r="I158" s="181"/>
      <c r="J158" s="181"/>
      <c r="K158" s="181"/>
      <c r="L158" s="181"/>
      <c r="M158" s="181"/>
      <c r="N158" s="181"/>
      <c r="O158" s="181"/>
      <c r="P158" s="181"/>
      <c r="Q158" s="181"/>
      <c r="R158" s="181"/>
      <c r="S158" s="181"/>
      <c r="T158" s="181"/>
      <c r="U158" s="181"/>
      <c r="V158" s="181"/>
      <c r="W158" s="181"/>
      <c r="X158" s="181"/>
      <c r="Y158" s="181"/>
      <c r="Z158" s="181"/>
      <c r="AA158" s="181"/>
      <c r="AB158" s="181"/>
      <c r="AC158" s="181"/>
      <c r="AD158" s="181"/>
      <c r="AE158" s="181"/>
      <c r="AF158" s="181"/>
      <c r="AG158" s="181"/>
      <c r="AH158" s="181"/>
      <c r="AI158" s="181"/>
      <c r="AJ158" s="181"/>
      <c r="AK158" s="181"/>
      <c r="AL158" s="181"/>
      <c r="AM158" s="181"/>
      <c r="AN158" s="181"/>
      <c r="AO158" s="181"/>
      <c r="AP158" s="181"/>
      <c r="AQ158" s="181"/>
      <c r="AR158" s="181"/>
      <c r="AS158" s="181"/>
      <c r="AT158" s="181"/>
      <c r="AU158" s="181"/>
      <c r="AV158" s="181"/>
      <c r="AW158" s="181"/>
      <c r="AX158" s="181"/>
      <c r="AY158" s="181"/>
      <c r="AZ158" s="181"/>
      <c r="BA158" s="181"/>
      <c r="BB158" s="181"/>
      <c r="BC158" s="181"/>
      <c r="BD158" s="181"/>
      <c r="BE158" s="181"/>
      <c r="BF158" s="181"/>
      <c r="BG158" s="181"/>
      <c r="BH158" s="181"/>
      <c r="BI158" s="181"/>
      <c r="BJ158" s="181"/>
      <c r="BK158" s="181"/>
      <c r="BL158" s="181"/>
      <c r="BM158" s="181"/>
      <c r="BN158" s="181"/>
      <c r="BO158" s="181"/>
      <c r="BP158" s="181"/>
      <c r="BQ158" s="181"/>
      <c r="BR158" s="181"/>
      <c r="BS158" s="181"/>
      <c r="BT158" s="181"/>
      <c r="BU158" s="181"/>
      <c r="BV158" s="181"/>
      <c r="BW158" s="181"/>
      <c r="BX158" s="181"/>
      <c r="BY158" s="181"/>
      <c r="BZ158" s="181"/>
      <c r="CA158" s="181"/>
      <c r="CB158" s="181"/>
      <c r="CC158" s="181"/>
      <c r="CD158" s="181"/>
      <c r="CE158" s="181"/>
      <c r="CF158" s="181"/>
      <c r="CG158" s="181"/>
      <c r="CH158" s="181"/>
      <c r="CI158" s="181"/>
      <c r="CJ158" s="181"/>
      <c r="CK158" s="181"/>
      <c r="CL158" s="177"/>
      <c r="CM158" s="177"/>
    </row>
    <row r="159" customFormat="false" ht="12.75" hidden="false" customHeight="false" outlineLevel="0" collapsed="false">
      <c r="A159" s="169" t="s">
        <v>42</v>
      </c>
      <c r="B159" s="96"/>
      <c r="C159" s="170" t="s">
        <v>101</v>
      </c>
      <c r="D159" s="171" t="n">
        <v>28</v>
      </c>
      <c r="E159" s="172" t="s">
        <v>149</v>
      </c>
      <c r="F159" s="173" t="n">
        <f aca="false">SUM(H159:CK159)</f>
        <v>7.75</v>
      </c>
      <c r="G159" s="174"/>
      <c r="H159" s="175"/>
      <c r="I159" s="176"/>
      <c r="J159" s="176"/>
      <c r="K159" s="176"/>
      <c r="L159" s="176"/>
      <c r="M159" s="176"/>
      <c r="N159" s="176"/>
      <c r="O159" s="176"/>
      <c r="P159" s="176"/>
      <c r="Q159" s="176"/>
      <c r="R159" s="176"/>
      <c r="S159" s="176"/>
      <c r="T159" s="176"/>
      <c r="U159" s="176"/>
      <c r="V159" s="176"/>
      <c r="W159" s="176"/>
      <c r="X159" s="176"/>
      <c r="Y159" s="176"/>
      <c r="Z159" s="176"/>
      <c r="AA159" s="176"/>
      <c r="AB159" s="176"/>
      <c r="AC159" s="176"/>
      <c r="AD159" s="176"/>
      <c r="AE159" s="176"/>
      <c r="AF159" s="176"/>
      <c r="AG159" s="176"/>
      <c r="AH159" s="176"/>
      <c r="AI159" s="176"/>
      <c r="AJ159" s="176" t="n">
        <v>7.75</v>
      </c>
      <c r="AK159" s="176"/>
      <c r="AL159" s="176"/>
      <c r="AM159" s="176"/>
      <c r="AN159" s="176"/>
      <c r="AO159" s="176"/>
      <c r="AP159" s="176"/>
      <c r="AQ159" s="176"/>
      <c r="AR159" s="176"/>
      <c r="AS159" s="176"/>
      <c r="AT159" s="176"/>
      <c r="AU159" s="176"/>
      <c r="AV159" s="176"/>
      <c r="AW159" s="176"/>
      <c r="AX159" s="176"/>
      <c r="AY159" s="176"/>
      <c r="AZ159" s="176"/>
      <c r="BA159" s="176"/>
      <c r="BB159" s="176"/>
      <c r="BC159" s="176"/>
      <c r="BD159" s="176"/>
      <c r="BE159" s="176"/>
      <c r="BF159" s="176"/>
      <c r="BG159" s="176"/>
      <c r="BH159" s="176"/>
      <c r="BI159" s="176"/>
      <c r="BJ159" s="176"/>
      <c r="BK159" s="176"/>
      <c r="BL159" s="176"/>
      <c r="BM159" s="176"/>
      <c r="BN159" s="176"/>
      <c r="BO159" s="176"/>
      <c r="BP159" s="176"/>
      <c r="BQ159" s="176"/>
      <c r="BR159" s="176"/>
      <c r="BS159" s="176"/>
      <c r="BT159" s="176"/>
      <c r="BU159" s="176"/>
      <c r="BV159" s="176"/>
      <c r="BW159" s="176"/>
      <c r="BX159" s="176"/>
      <c r="BY159" s="176"/>
      <c r="BZ159" s="176"/>
      <c r="CA159" s="176"/>
      <c r="CB159" s="176"/>
      <c r="CC159" s="176"/>
      <c r="CD159" s="176"/>
      <c r="CE159" s="176"/>
      <c r="CF159" s="176"/>
      <c r="CG159" s="176"/>
      <c r="CH159" s="176"/>
      <c r="CI159" s="176"/>
      <c r="CJ159" s="176"/>
      <c r="CK159" s="176"/>
      <c r="CL159" s="177"/>
      <c r="CM159" s="177"/>
    </row>
    <row r="160" customFormat="false" ht="13.5" hidden="false" customHeight="true" outlineLevel="0" collapsed="false">
      <c r="A160" s="169" t="s">
        <v>42</v>
      </c>
      <c r="B160" s="96"/>
      <c r="C160" s="170" t="s">
        <v>101</v>
      </c>
      <c r="D160" s="171" t="n">
        <v>29</v>
      </c>
      <c r="E160" s="172" t="s">
        <v>149</v>
      </c>
      <c r="F160" s="173" t="n">
        <f aca="false">SUM(H160:CK160)</f>
        <v>7.75</v>
      </c>
      <c r="G160" s="174"/>
      <c r="H160" s="175"/>
      <c r="I160" s="176"/>
      <c r="J160" s="176"/>
      <c r="K160" s="176"/>
      <c r="L160" s="176"/>
      <c r="M160" s="176"/>
      <c r="N160" s="176"/>
      <c r="O160" s="176"/>
      <c r="P160" s="176"/>
      <c r="Q160" s="176"/>
      <c r="R160" s="176"/>
      <c r="S160" s="176"/>
      <c r="T160" s="176"/>
      <c r="U160" s="176"/>
      <c r="V160" s="176"/>
      <c r="W160" s="176"/>
      <c r="X160" s="176"/>
      <c r="Y160" s="176"/>
      <c r="Z160" s="176"/>
      <c r="AA160" s="176"/>
      <c r="AB160" s="176"/>
      <c r="AC160" s="176"/>
      <c r="AD160" s="176"/>
      <c r="AE160" s="176"/>
      <c r="AF160" s="176"/>
      <c r="AG160" s="176"/>
      <c r="AH160" s="176"/>
      <c r="AI160" s="176"/>
      <c r="AJ160" s="176" t="n">
        <v>7.75</v>
      </c>
      <c r="AK160" s="176"/>
      <c r="AL160" s="176"/>
      <c r="AM160" s="176"/>
      <c r="AN160" s="176"/>
      <c r="AO160" s="176"/>
      <c r="AP160" s="176"/>
      <c r="AQ160" s="176"/>
      <c r="AR160" s="176"/>
      <c r="AS160" s="176"/>
      <c r="AT160" s="176"/>
      <c r="AU160" s="176"/>
      <c r="AV160" s="176"/>
      <c r="AW160" s="176"/>
      <c r="AX160" s="176"/>
      <c r="AY160" s="176"/>
      <c r="AZ160" s="176"/>
      <c r="BA160" s="176"/>
      <c r="BB160" s="176"/>
      <c r="BC160" s="176"/>
      <c r="BD160" s="176"/>
      <c r="BE160" s="176"/>
      <c r="BF160" s="176"/>
      <c r="BG160" s="176"/>
      <c r="BH160" s="176"/>
      <c r="BI160" s="176"/>
      <c r="BJ160" s="176"/>
      <c r="BK160" s="176"/>
      <c r="BL160" s="176"/>
      <c r="BM160" s="176"/>
      <c r="BN160" s="176"/>
      <c r="BO160" s="176"/>
      <c r="BP160" s="176"/>
      <c r="BQ160" s="176"/>
      <c r="BR160" s="176"/>
      <c r="BS160" s="176"/>
      <c r="BT160" s="176"/>
      <c r="BU160" s="176"/>
      <c r="BV160" s="176"/>
      <c r="BW160" s="176"/>
      <c r="BX160" s="176"/>
      <c r="BY160" s="176"/>
      <c r="BZ160" s="176"/>
      <c r="CA160" s="176"/>
      <c r="CB160" s="176"/>
      <c r="CC160" s="176"/>
      <c r="CD160" s="176"/>
      <c r="CE160" s="176"/>
      <c r="CF160" s="176"/>
      <c r="CG160" s="176"/>
      <c r="CH160" s="176"/>
      <c r="CI160" s="176"/>
      <c r="CJ160" s="176"/>
      <c r="CK160" s="176"/>
      <c r="CL160" s="177"/>
      <c r="CM160" s="177"/>
    </row>
    <row r="161" customFormat="false" ht="12.75" hidden="false" customHeight="false" outlineLevel="0" collapsed="false">
      <c r="A161" s="169" t="s">
        <v>42</v>
      </c>
      <c r="B161" s="96"/>
      <c r="C161" s="170" t="s">
        <v>101</v>
      </c>
      <c r="D161" s="171" t="n">
        <v>30</v>
      </c>
      <c r="E161" s="172" t="s">
        <v>149</v>
      </c>
      <c r="F161" s="173" t="n">
        <f aca="false">SUM(H161:CK161)</f>
        <v>7.75</v>
      </c>
      <c r="G161" s="174"/>
      <c r="H161" s="175"/>
      <c r="I161" s="176"/>
      <c r="J161" s="176"/>
      <c r="K161" s="176"/>
      <c r="L161" s="176"/>
      <c r="M161" s="176"/>
      <c r="N161" s="176"/>
      <c r="O161" s="176"/>
      <c r="P161" s="176"/>
      <c r="Q161" s="176"/>
      <c r="R161" s="176"/>
      <c r="S161" s="176"/>
      <c r="T161" s="176"/>
      <c r="U161" s="176"/>
      <c r="V161" s="176"/>
      <c r="W161" s="176"/>
      <c r="X161" s="176"/>
      <c r="Y161" s="176"/>
      <c r="Z161" s="176"/>
      <c r="AA161" s="176"/>
      <c r="AB161" s="176"/>
      <c r="AC161" s="176"/>
      <c r="AD161" s="176"/>
      <c r="AE161" s="176"/>
      <c r="AF161" s="176"/>
      <c r="AG161" s="176"/>
      <c r="AH161" s="176"/>
      <c r="AI161" s="176"/>
      <c r="AJ161" s="176" t="n">
        <v>7.75</v>
      </c>
      <c r="AK161" s="176"/>
      <c r="AL161" s="176"/>
      <c r="AM161" s="176"/>
      <c r="AN161" s="176"/>
      <c r="AO161" s="176"/>
      <c r="AP161" s="176"/>
      <c r="AQ161" s="176"/>
      <c r="AR161" s="176"/>
      <c r="AS161" s="176"/>
      <c r="AT161" s="176"/>
      <c r="AU161" s="176"/>
      <c r="AV161" s="176"/>
      <c r="AW161" s="176"/>
      <c r="AX161" s="176"/>
      <c r="AY161" s="176"/>
      <c r="AZ161" s="176"/>
      <c r="BA161" s="176"/>
      <c r="BB161" s="176"/>
      <c r="BC161" s="176"/>
      <c r="BD161" s="176"/>
      <c r="BE161" s="176"/>
      <c r="BF161" s="176"/>
      <c r="BG161" s="176"/>
      <c r="BH161" s="176"/>
      <c r="BI161" s="176"/>
      <c r="BJ161" s="176"/>
      <c r="BK161" s="176"/>
      <c r="BL161" s="176"/>
      <c r="BM161" s="176"/>
      <c r="BN161" s="176"/>
      <c r="BO161" s="176"/>
      <c r="BP161" s="176"/>
      <c r="BQ161" s="176"/>
      <c r="BR161" s="176"/>
      <c r="BS161" s="176"/>
      <c r="BT161" s="176"/>
      <c r="BU161" s="176"/>
      <c r="BV161" s="176"/>
      <c r="BW161" s="176"/>
      <c r="BX161" s="176"/>
      <c r="BY161" s="176"/>
      <c r="BZ161" s="176"/>
      <c r="CA161" s="176"/>
      <c r="CB161" s="176"/>
      <c r="CC161" s="176"/>
      <c r="CD161" s="176"/>
      <c r="CE161" s="176"/>
      <c r="CF161" s="176"/>
      <c r="CG161" s="176"/>
      <c r="CH161" s="176"/>
      <c r="CI161" s="176"/>
      <c r="CJ161" s="176"/>
      <c r="CK161" s="176"/>
      <c r="CL161" s="177"/>
      <c r="CM161" s="177"/>
    </row>
    <row r="162" customFormat="false" ht="13.5" hidden="false" customHeight="false" outlineLevel="0" collapsed="false">
      <c r="A162" s="169" t="s">
        <v>42</v>
      </c>
      <c r="B162" s="96"/>
      <c r="C162" s="170" t="s">
        <v>101</v>
      </c>
      <c r="D162" s="171" t="n">
        <v>31</v>
      </c>
      <c r="E162" s="172" t="s">
        <v>149</v>
      </c>
      <c r="F162" s="173" t="n">
        <f aca="false">SUM(H162:CK162)</f>
        <v>7.75</v>
      </c>
      <c r="G162" s="174"/>
      <c r="H162" s="175"/>
      <c r="I162" s="176"/>
      <c r="J162" s="176"/>
      <c r="K162" s="176"/>
      <c r="L162" s="176"/>
      <c r="M162" s="176"/>
      <c r="N162" s="176"/>
      <c r="O162" s="176"/>
      <c r="P162" s="176"/>
      <c r="Q162" s="176"/>
      <c r="R162" s="176"/>
      <c r="S162" s="176"/>
      <c r="T162" s="176"/>
      <c r="U162" s="176"/>
      <c r="V162" s="176"/>
      <c r="W162" s="176"/>
      <c r="X162" s="176"/>
      <c r="Y162" s="176"/>
      <c r="Z162" s="176"/>
      <c r="AA162" s="176"/>
      <c r="AB162" s="176"/>
      <c r="AC162" s="176"/>
      <c r="AD162" s="176"/>
      <c r="AE162" s="176"/>
      <c r="AF162" s="176"/>
      <c r="AG162" s="176"/>
      <c r="AH162" s="176"/>
      <c r="AI162" s="176"/>
      <c r="AJ162" s="176"/>
      <c r="AK162" s="176"/>
      <c r="AL162" s="176"/>
      <c r="AM162" s="176"/>
      <c r="AN162" s="176"/>
      <c r="AO162" s="176"/>
      <c r="AP162" s="176"/>
      <c r="AQ162" s="176"/>
      <c r="AR162" s="176"/>
      <c r="AS162" s="176"/>
      <c r="AT162" s="176"/>
      <c r="AU162" s="176" t="n">
        <v>7.75</v>
      </c>
      <c r="AV162" s="176"/>
      <c r="AW162" s="176"/>
      <c r="AX162" s="176"/>
      <c r="AY162" s="176"/>
      <c r="AZ162" s="176"/>
      <c r="BA162" s="176"/>
      <c r="BB162" s="176"/>
      <c r="BC162" s="176"/>
      <c r="BD162" s="176"/>
      <c r="BE162" s="176"/>
      <c r="BF162" s="176"/>
      <c r="BG162" s="176"/>
      <c r="BH162" s="176"/>
      <c r="BI162" s="176"/>
      <c r="BJ162" s="176"/>
      <c r="BK162" s="176"/>
      <c r="BL162" s="176"/>
      <c r="BM162" s="176"/>
      <c r="BN162" s="176"/>
      <c r="BO162" s="176"/>
      <c r="BP162" s="176"/>
      <c r="BQ162" s="176"/>
      <c r="BR162" s="176"/>
      <c r="BS162" s="176"/>
      <c r="BT162" s="176"/>
      <c r="BU162" s="176"/>
      <c r="BV162" s="176"/>
      <c r="BW162" s="176"/>
      <c r="BX162" s="176"/>
      <c r="BY162" s="176"/>
      <c r="BZ162" s="176"/>
      <c r="CA162" s="176"/>
      <c r="CB162" s="176"/>
      <c r="CC162" s="176"/>
      <c r="CD162" s="176"/>
      <c r="CE162" s="176"/>
      <c r="CF162" s="176"/>
      <c r="CG162" s="176"/>
      <c r="CH162" s="176"/>
      <c r="CI162" s="176"/>
      <c r="CJ162" s="176"/>
      <c r="CK162" s="176"/>
      <c r="CL162" s="177"/>
      <c r="CM162" s="177"/>
    </row>
    <row r="163" customFormat="false" ht="13.5" hidden="false" customHeight="false" outlineLevel="0" collapsed="false">
      <c r="A163" s="182" t="s">
        <v>42</v>
      </c>
      <c r="B163" s="118"/>
      <c r="C163" s="183" t="s">
        <v>54</v>
      </c>
      <c r="D163" s="184" t="s">
        <v>49</v>
      </c>
      <c r="E163" s="185"/>
      <c r="F163" s="185" t="n">
        <f aca="false">SUM(F132:F162)</f>
        <v>107</v>
      </c>
      <c r="G163" s="185"/>
      <c r="H163" s="186" t="n">
        <f aca="false">SUM(H132:H162)</f>
        <v>0</v>
      </c>
      <c r="I163" s="187" t="n">
        <f aca="false">SUM(I132:I162)</f>
        <v>0</v>
      </c>
      <c r="J163" s="188" t="n">
        <f aca="false">SUM(J132:J162)</f>
        <v>0</v>
      </c>
      <c r="K163" s="189" t="n">
        <f aca="false">SUM(K132:K162)</f>
        <v>0</v>
      </c>
      <c r="L163" s="189" t="n">
        <f aca="false">SUM(L132:L162)</f>
        <v>0</v>
      </c>
      <c r="M163" s="190" t="n">
        <f aca="false">SUM(M132:M162)</f>
        <v>0</v>
      </c>
      <c r="N163" s="190" t="n">
        <f aca="false">SUM(N132:N162)</f>
        <v>0</v>
      </c>
      <c r="O163" s="190" t="n">
        <f aca="false">SUM(O132:O162)</f>
        <v>0</v>
      </c>
      <c r="P163" s="190" t="n">
        <f aca="false">SUM(P132:P162)</f>
        <v>0</v>
      </c>
      <c r="Q163" s="190" t="n">
        <f aca="false">SUM(Q132:Q162)</f>
        <v>0</v>
      </c>
      <c r="R163" s="188" t="n">
        <f aca="false">SUM(R132:R162)</f>
        <v>0</v>
      </c>
      <c r="S163" s="188" t="n">
        <f aca="false">SUM(S132:S162)</f>
        <v>0.75</v>
      </c>
      <c r="T163" s="188" t="n">
        <f aca="false">SUM(T132:T162)</f>
        <v>0</v>
      </c>
      <c r="U163" s="188" t="n">
        <f aca="false">SUM(U132:U162)</f>
        <v>0</v>
      </c>
      <c r="V163" s="188" t="n">
        <f aca="false">SUM(V132:V162)</f>
        <v>0</v>
      </c>
      <c r="W163" s="188" t="n">
        <f aca="false">SUM(W132:W162)</f>
        <v>0</v>
      </c>
      <c r="X163" s="188" t="n">
        <f aca="false">SUM(X132:X162)</f>
        <v>0</v>
      </c>
      <c r="Y163" s="188" t="n">
        <f aca="false">SUM(Y132:Y162)</f>
        <v>0</v>
      </c>
      <c r="Z163" s="188" t="n">
        <f aca="false">SUM(Z132:Z162)</f>
        <v>0</v>
      </c>
      <c r="AA163" s="188" t="n">
        <f aca="false">SUM(AA132:AA162)</f>
        <v>0</v>
      </c>
      <c r="AB163" s="188" t="n">
        <f aca="false">SUM(AB132:AB162)</f>
        <v>10.25</v>
      </c>
      <c r="AC163" s="188" t="n">
        <f aca="false">SUM(AC132:AC162)</f>
        <v>0</v>
      </c>
      <c r="AD163" s="188" t="n">
        <f aca="false">SUM(AD132:AD162)</f>
        <v>16.5</v>
      </c>
      <c r="AE163" s="188" t="n">
        <f aca="false">SUM(AE132:AE162)</f>
        <v>12.25</v>
      </c>
      <c r="AF163" s="188" t="n">
        <f aca="false">SUM(AF132:AF162)</f>
        <v>0</v>
      </c>
      <c r="AG163" s="188" t="n">
        <f aca="false">SUM(AG132:AG162)</f>
        <v>7.5</v>
      </c>
      <c r="AH163" s="188" t="n">
        <f aca="false">SUM(AH132:AH162)</f>
        <v>9.25</v>
      </c>
      <c r="AI163" s="188" t="n">
        <f aca="false">SUM(AI132:AI162)</f>
        <v>0</v>
      </c>
      <c r="AJ163" s="188" t="n">
        <f aca="false">SUM(AJ132:AJ162)</f>
        <v>30.25</v>
      </c>
      <c r="AK163" s="188" t="n">
        <f aca="false">SUM(AK132:AK162)</f>
        <v>0</v>
      </c>
      <c r="AL163" s="188" t="n">
        <f aca="false">SUM(AL132:AL162)</f>
        <v>0</v>
      </c>
      <c r="AM163" s="188" t="n">
        <f aca="false">SUM(AM132:AM162)</f>
        <v>0.25</v>
      </c>
      <c r="AN163" s="188" t="n">
        <f aca="false">SUM(AN132:AN162)</f>
        <v>0</v>
      </c>
      <c r="AO163" s="188" t="n">
        <f aca="false">SUM(AO132:AO162)</f>
        <v>0</v>
      </c>
      <c r="AP163" s="188" t="n">
        <f aca="false">SUM(AP132:AP162)</f>
        <v>0</v>
      </c>
      <c r="AQ163" s="188" t="n">
        <f aca="false">SUM(AQ132:AQ162)</f>
        <v>0.25</v>
      </c>
      <c r="AR163" s="188" t="n">
        <f aca="false">SUM(AR132:AR162)</f>
        <v>0</v>
      </c>
      <c r="AS163" s="188" t="n">
        <f aca="false">SUM(AS132:AS162)</f>
        <v>0</v>
      </c>
      <c r="AT163" s="188" t="n">
        <f aca="false">SUM(AT132:AT162)</f>
        <v>0</v>
      </c>
      <c r="AU163" s="188" t="n">
        <f aca="false">SUM(AU132:AU162)</f>
        <v>7.75</v>
      </c>
      <c r="AV163" s="188" t="n">
        <f aca="false">SUM(AV132:AV162)</f>
        <v>12</v>
      </c>
      <c r="AW163" s="188" t="n">
        <f aca="false">SUM(AW132:AW162)</f>
        <v>0</v>
      </c>
      <c r="AX163" s="188" t="n">
        <f aca="false">SUM(AX132:AX162)</f>
        <v>0</v>
      </c>
      <c r="AY163" s="188" t="n">
        <f aca="false">SUM(AY132:AY162)</f>
        <v>0</v>
      </c>
      <c r="AZ163" s="188" t="n">
        <f aca="false">SUM(AZ132:AZ162)</f>
        <v>0</v>
      </c>
      <c r="BA163" s="188" t="n">
        <f aca="false">SUM(BA132:BA162)</f>
        <v>0</v>
      </c>
      <c r="BB163" s="188" t="n">
        <f aca="false">SUM(BB132:BB162)</f>
        <v>0</v>
      </c>
      <c r="BC163" s="188" t="n">
        <f aca="false">SUM(BC132:BC162)</f>
        <v>0</v>
      </c>
      <c r="BD163" s="188" t="n">
        <f aca="false">SUM(BD132:BD162)</f>
        <v>0</v>
      </c>
      <c r="BE163" s="188" t="n">
        <f aca="false">SUM(BE132:BE162)</f>
        <v>0</v>
      </c>
      <c r="BF163" s="188" t="n">
        <f aca="false">SUM(BF132:BF162)</f>
        <v>0</v>
      </c>
      <c r="BG163" s="188" t="n">
        <f aca="false">SUM(BG132:BG162)</f>
        <v>0</v>
      </c>
      <c r="BH163" s="188" t="n">
        <f aca="false">SUM(BH132:BH162)</f>
        <v>0</v>
      </c>
      <c r="BI163" s="188" t="n">
        <f aca="false">SUM(BI132:BI162)</f>
        <v>0</v>
      </c>
      <c r="BJ163" s="188" t="n">
        <f aca="false">SUM(BJ132:BJ162)</f>
        <v>0</v>
      </c>
      <c r="BK163" s="188" t="n">
        <f aca="false">SUM(BK132:BK162)</f>
        <v>0</v>
      </c>
      <c r="BL163" s="188" t="n">
        <f aca="false">SUM(BL132:BL162)</f>
        <v>0</v>
      </c>
      <c r="BM163" s="188" t="n">
        <f aca="false">SUM(BM132:BM162)</f>
        <v>0</v>
      </c>
      <c r="BN163" s="188" t="n">
        <f aca="false">SUM(BN132:BN162)</f>
        <v>0</v>
      </c>
      <c r="BO163" s="188" t="n">
        <f aca="false">SUM(BO132:BO162)</f>
        <v>0</v>
      </c>
      <c r="BP163" s="188" t="n">
        <f aca="false">SUM(BP132:BP162)</f>
        <v>0</v>
      </c>
      <c r="BQ163" s="188" t="n">
        <f aca="false">SUM(BQ132:BQ162)</f>
        <v>0</v>
      </c>
      <c r="BR163" s="188" t="n">
        <f aca="false">SUM(BR132:BR162)</f>
        <v>0</v>
      </c>
      <c r="BS163" s="188" t="n">
        <f aca="false">SUM(BS132:BS162)</f>
        <v>0</v>
      </c>
      <c r="BT163" s="188" t="n">
        <f aca="false">SUM(BT132:BT162)</f>
        <v>0</v>
      </c>
      <c r="BU163" s="188" t="n">
        <f aca="false">SUM(BU132:BU162)</f>
        <v>0</v>
      </c>
      <c r="BV163" s="188" t="n">
        <f aca="false">SUM(BV132:BV162)</f>
        <v>0</v>
      </c>
      <c r="BW163" s="188" t="n">
        <f aca="false">SUM(BW132:BW162)</f>
        <v>0</v>
      </c>
      <c r="BX163" s="188" t="n">
        <f aca="false">SUM(BX132:BX162)</f>
        <v>0</v>
      </c>
      <c r="BY163" s="188" t="n">
        <f aca="false">SUM(BY132:BY162)</f>
        <v>0</v>
      </c>
      <c r="BZ163" s="188" t="n">
        <f aca="false">SUM(BZ132:BZ162)</f>
        <v>0</v>
      </c>
      <c r="CA163" s="188" t="n">
        <f aca="false">SUM(CA132:CA162)</f>
        <v>0</v>
      </c>
      <c r="CB163" s="188" t="n">
        <f aca="false">SUM(CB132:CB162)</f>
        <v>0</v>
      </c>
      <c r="CC163" s="188" t="n">
        <f aca="false">SUM(CC132:CC162)</f>
        <v>0</v>
      </c>
      <c r="CD163" s="188" t="n">
        <f aca="false">SUM(CD132:CD162)</f>
        <v>0</v>
      </c>
      <c r="CE163" s="188" t="n">
        <f aca="false">SUM(CE132:CE162)</f>
        <v>0</v>
      </c>
      <c r="CF163" s="188" t="n">
        <f aca="false">SUM(CF132:CF162)</f>
        <v>0</v>
      </c>
      <c r="CG163" s="188" t="n">
        <f aca="false">SUM(CG132:CG162)</f>
        <v>0</v>
      </c>
      <c r="CH163" s="188" t="n">
        <f aca="false">SUM(CH132:CH162)</f>
        <v>0</v>
      </c>
      <c r="CI163" s="188" t="n">
        <f aca="false">SUM(CI132:CI162)</f>
        <v>0</v>
      </c>
      <c r="CJ163" s="188" t="n">
        <f aca="false">SUM(CJ132:CJ162)</f>
        <v>0</v>
      </c>
      <c r="CK163" s="188" t="n">
        <f aca="false">SUM(CK132:CK162)</f>
        <v>0</v>
      </c>
      <c r="CL163" s="138"/>
      <c r="CM163" s="138"/>
    </row>
    <row r="164" customFormat="false" ht="12.75" hidden="false" customHeight="false" outlineLevel="0" collapsed="false">
      <c r="A164" s="191" t="s">
        <v>42</v>
      </c>
      <c r="B164" s="192"/>
      <c r="C164" s="193" t="s">
        <v>102</v>
      </c>
      <c r="D164" s="171" t="n">
        <v>1</v>
      </c>
      <c r="E164" s="172" t="s">
        <v>128</v>
      </c>
      <c r="F164" s="210" t="n">
        <f aca="false">SUM(H164:CK164)</f>
        <v>0</v>
      </c>
      <c r="G164" s="211"/>
      <c r="H164" s="212"/>
      <c r="I164" s="213"/>
      <c r="J164" s="213"/>
      <c r="K164" s="213"/>
      <c r="L164" s="213"/>
      <c r="M164" s="213"/>
      <c r="N164" s="213"/>
      <c r="O164" s="213"/>
      <c r="P164" s="213"/>
      <c r="Q164" s="213"/>
      <c r="R164" s="213"/>
      <c r="S164" s="213"/>
      <c r="T164" s="213"/>
      <c r="U164" s="213"/>
      <c r="V164" s="213"/>
      <c r="W164" s="213"/>
      <c r="X164" s="213"/>
      <c r="Y164" s="213"/>
      <c r="Z164" s="213"/>
      <c r="AA164" s="213"/>
      <c r="AB164" s="213"/>
      <c r="AC164" s="213"/>
      <c r="AD164" s="213"/>
      <c r="AE164" s="213"/>
      <c r="AF164" s="213"/>
      <c r="AG164" s="213"/>
      <c r="AH164" s="213"/>
      <c r="AI164" s="213"/>
      <c r="AJ164" s="213"/>
      <c r="AK164" s="213"/>
      <c r="AL164" s="213"/>
      <c r="AM164" s="213"/>
      <c r="AN164" s="213"/>
      <c r="AO164" s="213"/>
      <c r="AP164" s="213"/>
      <c r="AQ164" s="213"/>
      <c r="AR164" s="213"/>
      <c r="AS164" s="213"/>
      <c r="AT164" s="213"/>
      <c r="AU164" s="213"/>
      <c r="AV164" s="213"/>
      <c r="AW164" s="213"/>
      <c r="AX164" s="213"/>
      <c r="AY164" s="213"/>
      <c r="AZ164" s="213"/>
      <c r="BA164" s="213"/>
      <c r="BB164" s="213"/>
      <c r="BC164" s="213"/>
      <c r="BD164" s="213"/>
      <c r="BE164" s="213"/>
      <c r="BF164" s="213"/>
      <c r="BG164" s="213"/>
      <c r="BH164" s="213"/>
      <c r="BI164" s="213"/>
      <c r="BJ164" s="213"/>
      <c r="BK164" s="213"/>
      <c r="BL164" s="213"/>
      <c r="BM164" s="213"/>
      <c r="BN164" s="213"/>
      <c r="BO164" s="213"/>
      <c r="BP164" s="213"/>
      <c r="BQ164" s="213"/>
      <c r="BR164" s="213"/>
      <c r="BS164" s="213"/>
      <c r="BT164" s="213"/>
      <c r="BU164" s="213"/>
      <c r="BV164" s="213"/>
      <c r="BW164" s="213"/>
      <c r="BX164" s="213"/>
      <c r="BY164" s="213"/>
      <c r="BZ164" s="213"/>
      <c r="CA164" s="213"/>
      <c r="CB164" s="213"/>
      <c r="CC164" s="213"/>
      <c r="CD164" s="213"/>
      <c r="CE164" s="213"/>
      <c r="CF164" s="213"/>
      <c r="CG164" s="213"/>
      <c r="CH164" s="213"/>
      <c r="CI164" s="213"/>
      <c r="CJ164" s="213"/>
      <c r="CK164" s="213"/>
      <c r="CL164" s="177"/>
      <c r="CM164" s="177"/>
    </row>
    <row r="165" customFormat="false" ht="12.75" hidden="false" customHeight="false" outlineLevel="0" collapsed="false">
      <c r="A165" s="169" t="s">
        <v>42</v>
      </c>
      <c r="B165" s="96"/>
      <c r="C165" s="170" t="s">
        <v>102</v>
      </c>
      <c r="D165" s="171" t="n">
        <v>2</v>
      </c>
      <c r="E165" s="172" t="s">
        <v>128</v>
      </c>
      <c r="F165" s="173" t="n">
        <f aca="false">SUM(H165:CK165)</f>
        <v>7.75</v>
      </c>
      <c r="G165" s="174"/>
      <c r="H165" s="175"/>
      <c r="I165" s="176"/>
      <c r="J165" s="176"/>
      <c r="K165" s="176"/>
      <c r="L165" s="176"/>
      <c r="M165" s="176"/>
      <c r="N165" s="176"/>
      <c r="O165" s="176"/>
      <c r="P165" s="176"/>
      <c r="Q165" s="176"/>
      <c r="R165" s="176"/>
      <c r="S165" s="176"/>
      <c r="T165" s="176"/>
      <c r="U165" s="176"/>
      <c r="V165" s="176"/>
      <c r="W165" s="176"/>
      <c r="X165" s="176"/>
      <c r="Y165" s="176"/>
      <c r="Z165" s="176"/>
      <c r="AA165" s="176"/>
      <c r="AB165" s="176"/>
      <c r="AC165" s="176"/>
      <c r="AD165" s="176"/>
      <c r="AE165" s="176"/>
      <c r="AF165" s="176"/>
      <c r="AG165" s="176" t="n">
        <v>7.75</v>
      </c>
      <c r="AH165" s="176"/>
      <c r="AI165" s="176"/>
      <c r="AJ165" s="176"/>
      <c r="AK165" s="176"/>
      <c r="AL165" s="176"/>
      <c r="AM165" s="176"/>
      <c r="AN165" s="176"/>
      <c r="AO165" s="176"/>
      <c r="AP165" s="176"/>
      <c r="AQ165" s="176"/>
      <c r="AR165" s="176"/>
      <c r="AS165" s="176"/>
      <c r="AT165" s="176"/>
      <c r="AU165" s="176"/>
      <c r="AV165" s="176"/>
      <c r="AW165" s="176"/>
      <c r="AX165" s="176"/>
      <c r="AY165" s="176"/>
      <c r="AZ165" s="176"/>
      <c r="BA165" s="176"/>
      <c r="BB165" s="176"/>
      <c r="BC165" s="176"/>
      <c r="BD165" s="176"/>
      <c r="BE165" s="176"/>
      <c r="BF165" s="176"/>
      <c r="BG165" s="176"/>
      <c r="BH165" s="176"/>
      <c r="BI165" s="176"/>
      <c r="BJ165" s="176"/>
      <c r="BK165" s="176"/>
      <c r="BL165" s="176"/>
      <c r="BM165" s="176"/>
      <c r="BN165" s="176"/>
      <c r="BO165" s="176"/>
      <c r="BP165" s="176"/>
      <c r="BQ165" s="176"/>
      <c r="BR165" s="176"/>
      <c r="BS165" s="176"/>
      <c r="BT165" s="176"/>
      <c r="BU165" s="176"/>
      <c r="BV165" s="176"/>
      <c r="BW165" s="176"/>
      <c r="BX165" s="176"/>
      <c r="BY165" s="176"/>
      <c r="BZ165" s="176"/>
      <c r="CA165" s="176"/>
      <c r="CB165" s="176"/>
      <c r="CC165" s="176"/>
      <c r="CD165" s="176"/>
      <c r="CE165" s="176"/>
      <c r="CF165" s="176"/>
      <c r="CG165" s="176"/>
      <c r="CH165" s="176"/>
      <c r="CI165" s="176"/>
      <c r="CJ165" s="176"/>
      <c r="CK165" s="176"/>
      <c r="CL165" s="177"/>
      <c r="CM165" s="177"/>
    </row>
    <row r="166" customFormat="false" ht="12.75" hidden="false" customHeight="false" outlineLevel="0" collapsed="false">
      <c r="A166" s="169" t="s">
        <v>42</v>
      </c>
      <c r="B166" s="96"/>
      <c r="C166" s="170" t="s">
        <v>102</v>
      </c>
      <c r="D166" s="171" t="n">
        <v>3</v>
      </c>
      <c r="E166" s="172" t="s">
        <v>128</v>
      </c>
      <c r="F166" s="173" t="n">
        <f aca="false">SUM(H166:CK166)</f>
        <v>7.75</v>
      </c>
      <c r="G166" s="174"/>
      <c r="H166" s="175"/>
      <c r="I166" s="176"/>
      <c r="J166" s="176"/>
      <c r="K166" s="176"/>
      <c r="L166" s="176"/>
      <c r="M166" s="176"/>
      <c r="N166" s="176"/>
      <c r="O166" s="176"/>
      <c r="P166" s="176"/>
      <c r="Q166" s="176"/>
      <c r="R166" s="176"/>
      <c r="S166" s="176"/>
      <c r="T166" s="176"/>
      <c r="U166" s="176"/>
      <c r="V166" s="176"/>
      <c r="W166" s="176"/>
      <c r="X166" s="176"/>
      <c r="Y166" s="176"/>
      <c r="Z166" s="176"/>
      <c r="AA166" s="176"/>
      <c r="AB166" s="176"/>
      <c r="AC166" s="176"/>
      <c r="AD166" s="176"/>
      <c r="AE166" s="176"/>
      <c r="AF166" s="176"/>
      <c r="AG166" s="176" t="n">
        <v>7.75</v>
      </c>
      <c r="AH166" s="176"/>
      <c r="AI166" s="176"/>
      <c r="AJ166" s="176"/>
      <c r="AK166" s="176"/>
      <c r="AL166" s="176"/>
      <c r="AM166" s="176"/>
      <c r="AN166" s="176"/>
      <c r="AO166" s="176"/>
      <c r="AP166" s="176"/>
      <c r="AQ166" s="176"/>
      <c r="AR166" s="176"/>
      <c r="AS166" s="176"/>
      <c r="AT166" s="176"/>
      <c r="AU166" s="176"/>
      <c r="AV166" s="176"/>
      <c r="AW166" s="176"/>
      <c r="AX166" s="176"/>
      <c r="AY166" s="176"/>
      <c r="AZ166" s="176"/>
      <c r="BA166" s="176"/>
      <c r="BB166" s="176"/>
      <c r="BC166" s="176"/>
      <c r="BD166" s="176"/>
      <c r="BE166" s="176"/>
      <c r="BF166" s="176"/>
      <c r="BG166" s="176"/>
      <c r="BH166" s="176"/>
      <c r="BI166" s="176"/>
      <c r="BJ166" s="176"/>
      <c r="BK166" s="176"/>
      <c r="BL166" s="176"/>
      <c r="BM166" s="176"/>
      <c r="BN166" s="176"/>
      <c r="BO166" s="176"/>
      <c r="BP166" s="176"/>
      <c r="BQ166" s="176"/>
      <c r="BR166" s="176"/>
      <c r="BS166" s="176"/>
      <c r="BT166" s="176"/>
      <c r="BU166" s="176"/>
      <c r="BV166" s="176"/>
      <c r="BW166" s="176"/>
      <c r="BX166" s="176"/>
      <c r="BY166" s="176"/>
      <c r="BZ166" s="176"/>
      <c r="CA166" s="176"/>
      <c r="CB166" s="176"/>
      <c r="CC166" s="176"/>
      <c r="CD166" s="176"/>
      <c r="CE166" s="176"/>
      <c r="CF166" s="176"/>
      <c r="CG166" s="176"/>
      <c r="CH166" s="176"/>
      <c r="CI166" s="176"/>
      <c r="CJ166" s="176"/>
      <c r="CK166" s="176"/>
      <c r="CL166" s="177"/>
      <c r="CM166" s="177"/>
    </row>
    <row r="167" customFormat="false" ht="12.75" hidden="false" customHeight="false" outlineLevel="0" collapsed="false">
      <c r="A167" s="169" t="s">
        <v>42</v>
      </c>
      <c r="B167" s="96"/>
      <c r="C167" s="170" t="s">
        <v>102</v>
      </c>
      <c r="D167" s="171" t="n">
        <v>4</v>
      </c>
      <c r="E167" s="172" t="s">
        <v>128</v>
      </c>
      <c r="F167" s="173" t="n">
        <f aca="false">SUM(H167:CK167)</f>
        <v>7</v>
      </c>
      <c r="G167" s="174"/>
      <c r="H167" s="175"/>
      <c r="I167" s="176"/>
      <c r="J167" s="176"/>
      <c r="K167" s="176"/>
      <c r="L167" s="176"/>
      <c r="M167" s="176"/>
      <c r="N167" s="176"/>
      <c r="O167" s="176"/>
      <c r="P167" s="176"/>
      <c r="Q167" s="176"/>
      <c r="R167" s="176"/>
      <c r="S167" s="176"/>
      <c r="T167" s="176"/>
      <c r="U167" s="176"/>
      <c r="V167" s="176"/>
      <c r="W167" s="176"/>
      <c r="X167" s="176"/>
      <c r="Y167" s="176"/>
      <c r="Z167" s="176"/>
      <c r="AA167" s="176"/>
      <c r="AB167" s="176"/>
      <c r="AC167" s="176"/>
      <c r="AD167" s="176"/>
      <c r="AE167" s="176"/>
      <c r="AF167" s="176"/>
      <c r="AG167" s="176" t="n">
        <v>5</v>
      </c>
      <c r="AH167" s="176"/>
      <c r="AI167" s="176"/>
      <c r="AJ167" s="176"/>
      <c r="AK167" s="176"/>
      <c r="AL167" s="176"/>
      <c r="AM167" s="176"/>
      <c r="AN167" s="176" t="n">
        <v>2</v>
      </c>
      <c r="AO167" s="176"/>
      <c r="AP167" s="176"/>
      <c r="AQ167" s="176"/>
      <c r="AR167" s="176"/>
      <c r="AS167" s="176"/>
      <c r="AT167" s="176"/>
      <c r="AU167" s="176"/>
      <c r="AV167" s="176"/>
      <c r="AW167" s="176"/>
      <c r="AX167" s="176"/>
      <c r="AY167" s="176"/>
      <c r="AZ167" s="176"/>
      <c r="BA167" s="176"/>
      <c r="BB167" s="176"/>
      <c r="BC167" s="176"/>
      <c r="BD167" s="176"/>
      <c r="BE167" s="176"/>
      <c r="BF167" s="176"/>
      <c r="BG167" s="176"/>
      <c r="BH167" s="176"/>
      <c r="BI167" s="176"/>
      <c r="BJ167" s="176"/>
      <c r="BK167" s="176"/>
      <c r="BL167" s="176"/>
      <c r="BM167" s="176"/>
      <c r="BN167" s="176"/>
      <c r="BO167" s="176"/>
      <c r="BP167" s="176"/>
      <c r="BQ167" s="176"/>
      <c r="BR167" s="176"/>
      <c r="BS167" s="176"/>
      <c r="BT167" s="176"/>
      <c r="BU167" s="176"/>
      <c r="BV167" s="176"/>
      <c r="BW167" s="176"/>
      <c r="BX167" s="176"/>
      <c r="BY167" s="176"/>
      <c r="BZ167" s="176"/>
      <c r="CA167" s="176"/>
      <c r="CB167" s="176"/>
      <c r="CC167" s="176"/>
      <c r="CD167" s="176"/>
      <c r="CE167" s="176"/>
      <c r="CF167" s="176"/>
      <c r="CG167" s="176"/>
      <c r="CH167" s="176"/>
      <c r="CI167" s="176"/>
      <c r="CJ167" s="176"/>
      <c r="CK167" s="176"/>
      <c r="CL167" s="177"/>
      <c r="CM167" s="177"/>
    </row>
    <row r="168" customFormat="false" ht="12.75" hidden="false" customHeight="false" outlineLevel="0" collapsed="false">
      <c r="A168" s="169" t="s">
        <v>42</v>
      </c>
      <c r="B168" s="96"/>
      <c r="C168" s="170" t="s">
        <v>102</v>
      </c>
      <c r="D168" s="171" t="n">
        <v>5</v>
      </c>
      <c r="E168" s="172" t="s">
        <v>128</v>
      </c>
      <c r="F168" s="178" t="n">
        <f aca="false">SUM(H168:CK168)</f>
        <v>0</v>
      </c>
      <c r="G168" s="179"/>
      <c r="H168" s="180"/>
      <c r="I168" s="181"/>
      <c r="J168" s="181"/>
      <c r="K168" s="181"/>
      <c r="L168" s="181"/>
      <c r="M168" s="181"/>
      <c r="N168" s="181"/>
      <c r="O168" s="181"/>
      <c r="P168" s="181"/>
      <c r="Q168" s="181"/>
      <c r="R168" s="181"/>
      <c r="S168" s="181"/>
      <c r="T168" s="181"/>
      <c r="U168" s="181"/>
      <c r="V168" s="181"/>
      <c r="W168" s="181"/>
      <c r="X168" s="181"/>
      <c r="Y168" s="181"/>
      <c r="Z168" s="181"/>
      <c r="AA168" s="181"/>
      <c r="AB168" s="181"/>
      <c r="AC168" s="181"/>
      <c r="AD168" s="181"/>
      <c r="AE168" s="181"/>
      <c r="AF168" s="181"/>
      <c r="AG168" s="181"/>
      <c r="AH168" s="181"/>
      <c r="AI168" s="181"/>
      <c r="AJ168" s="181"/>
      <c r="AK168" s="181"/>
      <c r="AL168" s="181"/>
      <c r="AM168" s="181"/>
      <c r="AN168" s="181"/>
      <c r="AO168" s="181"/>
      <c r="AP168" s="181"/>
      <c r="AQ168" s="181"/>
      <c r="AR168" s="181"/>
      <c r="AS168" s="181"/>
      <c r="AT168" s="181"/>
      <c r="AU168" s="181"/>
      <c r="AV168" s="181"/>
      <c r="AW168" s="181"/>
      <c r="AX168" s="181"/>
      <c r="AY168" s="181"/>
      <c r="AZ168" s="181"/>
      <c r="BA168" s="181"/>
      <c r="BB168" s="181"/>
      <c r="BC168" s="181"/>
      <c r="BD168" s="181"/>
      <c r="BE168" s="181"/>
      <c r="BF168" s="181"/>
      <c r="BG168" s="181"/>
      <c r="BH168" s="181"/>
      <c r="BI168" s="181"/>
      <c r="BJ168" s="181"/>
      <c r="BK168" s="181"/>
      <c r="BL168" s="181"/>
      <c r="BM168" s="181"/>
      <c r="BN168" s="181"/>
      <c r="BO168" s="181"/>
      <c r="BP168" s="181"/>
      <c r="BQ168" s="181"/>
      <c r="BR168" s="181"/>
      <c r="BS168" s="181"/>
      <c r="BT168" s="181"/>
      <c r="BU168" s="181"/>
      <c r="BV168" s="181"/>
      <c r="BW168" s="181"/>
      <c r="BX168" s="181"/>
      <c r="BY168" s="181"/>
      <c r="BZ168" s="181"/>
      <c r="CA168" s="181"/>
      <c r="CB168" s="181"/>
      <c r="CC168" s="181"/>
      <c r="CD168" s="181"/>
      <c r="CE168" s="181"/>
      <c r="CF168" s="181"/>
      <c r="CG168" s="181"/>
      <c r="CH168" s="181"/>
      <c r="CI168" s="181"/>
      <c r="CJ168" s="181"/>
      <c r="CK168" s="181"/>
      <c r="CL168" s="177"/>
      <c r="CM168" s="177"/>
    </row>
    <row r="169" customFormat="false" ht="12.75" hidden="false" customHeight="false" outlineLevel="0" collapsed="false">
      <c r="A169" s="169" t="s">
        <v>42</v>
      </c>
      <c r="B169" s="96"/>
      <c r="C169" s="170" t="s">
        <v>102</v>
      </c>
      <c r="D169" s="171" t="n">
        <v>6</v>
      </c>
      <c r="E169" s="172" t="s">
        <v>128</v>
      </c>
      <c r="F169" s="178" t="n">
        <f aca="false">SUM(H169:CK169)</f>
        <v>0</v>
      </c>
      <c r="G169" s="179" t="n">
        <f aca="false">SUM(F164:F169)</f>
        <v>22.5</v>
      </c>
      <c r="H169" s="180"/>
      <c r="I169" s="181"/>
      <c r="J169" s="181"/>
      <c r="K169" s="181"/>
      <c r="L169" s="181"/>
      <c r="M169" s="181"/>
      <c r="N169" s="181"/>
      <c r="O169" s="181"/>
      <c r="P169" s="181"/>
      <c r="Q169" s="181"/>
      <c r="R169" s="181"/>
      <c r="S169" s="181"/>
      <c r="T169" s="181"/>
      <c r="U169" s="181"/>
      <c r="V169" s="181"/>
      <c r="W169" s="181"/>
      <c r="X169" s="181"/>
      <c r="Y169" s="181"/>
      <c r="Z169" s="181"/>
      <c r="AA169" s="181"/>
      <c r="AB169" s="181"/>
      <c r="AC169" s="181"/>
      <c r="AD169" s="181"/>
      <c r="AE169" s="181"/>
      <c r="AF169" s="181"/>
      <c r="AG169" s="181"/>
      <c r="AH169" s="181"/>
      <c r="AI169" s="181"/>
      <c r="AJ169" s="181"/>
      <c r="AK169" s="181"/>
      <c r="AL169" s="181"/>
      <c r="AM169" s="181"/>
      <c r="AN169" s="181"/>
      <c r="AO169" s="181"/>
      <c r="AP169" s="181"/>
      <c r="AQ169" s="181"/>
      <c r="AR169" s="181"/>
      <c r="AS169" s="181"/>
      <c r="AT169" s="181"/>
      <c r="AU169" s="181"/>
      <c r="AV169" s="181"/>
      <c r="AW169" s="181"/>
      <c r="AX169" s="181"/>
      <c r="AY169" s="181"/>
      <c r="AZ169" s="181"/>
      <c r="BA169" s="181"/>
      <c r="BB169" s="181"/>
      <c r="BC169" s="181"/>
      <c r="BD169" s="181"/>
      <c r="BE169" s="181"/>
      <c r="BF169" s="181"/>
      <c r="BG169" s="181"/>
      <c r="BH169" s="181"/>
      <c r="BI169" s="181"/>
      <c r="BJ169" s="181"/>
      <c r="BK169" s="181"/>
      <c r="BL169" s="181"/>
      <c r="BM169" s="181"/>
      <c r="BN169" s="181"/>
      <c r="BO169" s="181"/>
      <c r="BP169" s="181"/>
      <c r="BQ169" s="181"/>
      <c r="BR169" s="181"/>
      <c r="BS169" s="181"/>
      <c r="BT169" s="181"/>
      <c r="BU169" s="181"/>
      <c r="BV169" s="181"/>
      <c r="BW169" s="181"/>
      <c r="BX169" s="181"/>
      <c r="BY169" s="181"/>
      <c r="BZ169" s="181"/>
      <c r="CA169" s="181"/>
      <c r="CB169" s="181"/>
      <c r="CC169" s="181"/>
      <c r="CD169" s="181"/>
      <c r="CE169" s="181"/>
      <c r="CF169" s="181"/>
      <c r="CG169" s="181"/>
      <c r="CH169" s="181"/>
      <c r="CI169" s="181"/>
      <c r="CJ169" s="181"/>
      <c r="CK169" s="181"/>
      <c r="CL169" s="177"/>
      <c r="CM169" s="177"/>
    </row>
    <row r="170" customFormat="false" ht="12.75" hidden="false" customHeight="false" outlineLevel="0" collapsed="false">
      <c r="A170" s="169" t="s">
        <v>42</v>
      </c>
      <c r="B170" s="96"/>
      <c r="C170" s="170" t="s">
        <v>102</v>
      </c>
      <c r="D170" s="171" t="n">
        <v>7</v>
      </c>
      <c r="E170" s="172" t="s">
        <v>146</v>
      </c>
      <c r="F170" s="173" t="n">
        <f aca="false">SUM(H170:CK170)</f>
        <v>0</v>
      </c>
      <c r="G170" s="174"/>
      <c r="H170" s="175"/>
      <c r="I170" s="176"/>
      <c r="J170" s="176"/>
      <c r="K170" s="176"/>
      <c r="L170" s="176"/>
      <c r="M170" s="176"/>
      <c r="N170" s="176"/>
      <c r="O170" s="176"/>
      <c r="P170" s="176"/>
      <c r="Q170" s="176"/>
      <c r="R170" s="176"/>
      <c r="S170" s="176"/>
      <c r="T170" s="176"/>
      <c r="U170" s="176"/>
      <c r="V170" s="176"/>
      <c r="W170" s="176"/>
      <c r="X170" s="176"/>
      <c r="Y170" s="176"/>
      <c r="Z170" s="176"/>
      <c r="AA170" s="176"/>
      <c r="AB170" s="176"/>
      <c r="AC170" s="176"/>
      <c r="AD170" s="176"/>
      <c r="AE170" s="176"/>
      <c r="AF170" s="176"/>
      <c r="AG170" s="176"/>
      <c r="AH170" s="176"/>
      <c r="AI170" s="176"/>
      <c r="AJ170" s="176"/>
      <c r="AK170" s="176"/>
      <c r="AL170" s="176"/>
      <c r="AM170" s="176"/>
      <c r="AN170" s="176"/>
      <c r="AO170" s="176"/>
      <c r="AP170" s="176"/>
      <c r="AQ170" s="176"/>
      <c r="AR170" s="176"/>
      <c r="AS170" s="176"/>
      <c r="AT170" s="176"/>
      <c r="AU170" s="176"/>
      <c r="AV170" s="176"/>
      <c r="AW170" s="176"/>
      <c r="AX170" s="176"/>
      <c r="AY170" s="176"/>
      <c r="AZ170" s="176"/>
      <c r="BA170" s="176"/>
      <c r="BB170" s="176"/>
      <c r="BC170" s="176"/>
      <c r="BD170" s="176"/>
      <c r="BE170" s="176"/>
      <c r="BF170" s="176"/>
      <c r="BG170" s="176"/>
      <c r="BH170" s="176"/>
      <c r="BI170" s="176"/>
      <c r="BJ170" s="176"/>
      <c r="BK170" s="176"/>
      <c r="BL170" s="176"/>
      <c r="BM170" s="176"/>
      <c r="BN170" s="176"/>
      <c r="BO170" s="176"/>
      <c r="BP170" s="176"/>
      <c r="BQ170" s="176"/>
      <c r="BR170" s="176"/>
      <c r="BS170" s="176"/>
      <c r="BT170" s="176"/>
      <c r="BU170" s="176"/>
      <c r="BV170" s="176"/>
      <c r="BW170" s="176"/>
      <c r="BX170" s="176"/>
      <c r="BY170" s="176"/>
      <c r="BZ170" s="176"/>
      <c r="CA170" s="176"/>
      <c r="CB170" s="176"/>
      <c r="CC170" s="176"/>
      <c r="CD170" s="176"/>
      <c r="CE170" s="176"/>
      <c r="CF170" s="176"/>
      <c r="CG170" s="176"/>
      <c r="CH170" s="176"/>
      <c r="CI170" s="176"/>
      <c r="CJ170" s="176"/>
      <c r="CK170" s="176"/>
      <c r="CL170" s="177"/>
      <c r="CM170" s="177"/>
    </row>
    <row r="171" customFormat="false" ht="12.75" hidden="false" customHeight="false" outlineLevel="0" collapsed="false">
      <c r="A171" s="169" t="s">
        <v>42</v>
      </c>
      <c r="B171" s="96"/>
      <c r="C171" s="170" t="s">
        <v>102</v>
      </c>
      <c r="D171" s="171" t="n">
        <v>8</v>
      </c>
      <c r="E171" s="172" t="s">
        <v>146</v>
      </c>
      <c r="F171" s="210" t="n">
        <f aca="false">SUM(H171:CK171)</f>
        <v>0</v>
      </c>
      <c r="G171" s="211"/>
      <c r="H171" s="212"/>
      <c r="I171" s="213"/>
      <c r="J171" s="213"/>
      <c r="K171" s="213"/>
      <c r="L171" s="213"/>
      <c r="M171" s="213"/>
      <c r="N171" s="213"/>
      <c r="O171" s="213"/>
      <c r="P171" s="213"/>
      <c r="Q171" s="213"/>
      <c r="R171" s="213"/>
      <c r="S171" s="213"/>
      <c r="T171" s="213"/>
      <c r="U171" s="213"/>
      <c r="V171" s="213"/>
      <c r="W171" s="213"/>
      <c r="X171" s="213"/>
      <c r="Y171" s="213"/>
      <c r="Z171" s="213"/>
      <c r="AA171" s="213"/>
      <c r="AB171" s="213"/>
      <c r="AC171" s="213"/>
      <c r="AD171" s="213"/>
      <c r="AE171" s="213"/>
      <c r="AF171" s="213"/>
      <c r="AG171" s="213"/>
      <c r="AH171" s="213"/>
      <c r="AI171" s="213"/>
      <c r="AJ171" s="213"/>
      <c r="AK171" s="213"/>
      <c r="AL171" s="213"/>
      <c r="AM171" s="213"/>
      <c r="AN171" s="213"/>
      <c r="AO171" s="213"/>
      <c r="AP171" s="213"/>
      <c r="AQ171" s="213"/>
      <c r="AR171" s="213"/>
      <c r="AS171" s="213"/>
      <c r="AT171" s="213"/>
      <c r="AU171" s="213"/>
      <c r="AV171" s="213"/>
      <c r="AW171" s="213"/>
      <c r="AX171" s="213"/>
      <c r="AY171" s="213"/>
      <c r="AZ171" s="213"/>
      <c r="BA171" s="213"/>
      <c r="BB171" s="213"/>
      <c r="BC171" s="213"/>
      <c r="BD171" s="213"/>
      <c r="BE171" s="213"/>
      <c r="BF171" s="213"/>
      <c r="BG171" s="213"/>
      <c r="BH171" s="213"/>
      <c r="BI171" s="213"/>
      <c r="BJ171" s="213"/>
      <c r="BK171" s="213"/>
      <c r="BL171" s="213"/>
      <c r="BM171" s="213"/>
      <c r="BN171" s="213"/>
      <c r="BO171" s="213"/>
      <c r="BP171" s="213"/>
      <c r="BQ171" s="213"/>
      <c r="BR171" s="213"/>
      <c r="BS171" s="213"/>
      <c r="BT171" s="213"/>
      <c r="BU171" s="213"/>
      <c r="BV171" s="213"/>
      <c r="BW171" s="213"/>
      <c r="BX171" s="213"/>
      <c r="BY171" s="213"/>
      <c r="BZ171" s="213"/>
      <c r="CA171" s="213"/>
      <c r="CB171" s="213"/>
      <c r="CC171" s="213"/>
      <c r="CD171" s="213"/>
      <c r="CE171" s="213"/>
      <c r="CF171" s="213"/>
      <c r="CG171" s="213"/>
      <c r="CH171" s="213"/>
      <c r="CI171" s="213"/>
      <c r="CJ171" s="213"/>
      <c r="CK171" s="213"/>
      <c r="CL171" s="177"/>
      <c r="CM171" s="177"/>
    </row>
    <row r="172" customFormat="false" ht="12.75" hidden="false" customHeight="false" outlineLevel="0" collapsed="false">
      <c r="A172" s="169" t="s">
        <v>42</v>
      </c>
      <c r="B172" s="96"/>
      <c r="C172" s="170" t="s">
        <v>102</v>
      </c>
      <c r="D172" s="171" t="n">
        <v>9</v>
      </c>
      <c r="E172" s="172" t="s">
        <v>146</v>
      </c>
      <c r="F172" s="173" t="n">
        <f aca="false">SUM(H172:CK172)</f>
        <v>0</v>
      </c>
      <c r="G172" s="174"/>
      <c r="H172" s="175"/>
      <c r="I172" s="176"/>
      <c r="J172" s="176"/>
      <c r="K172" s="176"/>
      <c r="L172" s="176"/>
      <c r="M172" s="176"/>
      <c r="N172" s="176"/>
      <c r="O172" s="176"/>
      <c r="P172" s="176"/>
      <c r="Q172" s="176"/>
      <c r="R172" s="176"/>
      <c r="S172" s="176"/>
      <c r="T172" s="176"/>
      <c r="U172" s="176"/>
      <c r="V172" s="176"/>
      <c r="W172" s="176"/>
      <c r="X172" s="176"/>
      <c r="Y172" s="176"/>
      <c r="Z172" s="176"/>
      <c r="AA172" s="176"/>
      <c r="AB172" s="176"/>
      <c r="AC172" s="176"/>
      <c r="AD172" s="176"/>
      <c r="AE172" s="176"/>
      <c r="AF172" s="176"/>
      <c r="AG172" s="176"/>
      <c r="AH172" s="176"/>
      <c r="AI172" s="176"/>
      <c r="AJ172" s="176"/>
      <c r="AK172" s="176"/>
      <c r="AL172" s="176"/>
      <c r="AM172" s="176"/>
      <c r="AN172" s="176"/>
      <c r="AO172" s="176"/>
      <c r="AP172" s="176"/>
      <c r="AQ172" s="176"/>
      <c r="AR172" s="176"/>
      <c r="AS172" s="176"/>
      <c r="AT172" s="176"/>
      <c r="AU172" s="176"/>
      <c r="AV172" s="176"/>
      <c r="AW172" s="176"/>
      <c r="AX172" s="176"/>
      <c r="AY172" s="176"/>
      <c r="AZ172" s="176"/>
      <c r="BA172" s="176"/>
      <c r="BB172" s="176"/>
      <c r="BC172" s="176"/>
      <c r="BD172" s="176"/>
      <c r="BE172" s="176"/>
      <c r="BF172" s="176"/>
      <c r="BG172" s="176"/>
      <c r="BH172" s="176"/>
      <c r="BI172" s="176"/>
      <c r="BJ172" s="176"/>
      <c r="BK172" s="176"/>
      <c r="BL172" s="176"/>
      <c r="BM172" s="176"/>
      <c r="BN172" s="176"/>
      <c r="BO172" s="176"/>
      <c r="BP172" s="176"/>
      <c r="BQ172" s="176"/>
      <c r="BR172" s="176"/>
      <c r="BS172" s="176"/>
      <c r="BT172" s="176"/>
      <c r="BU172" s="176"/>
      <c r="BV172" s="176"/>
      <c r="BW172" s="176"/>
      <c r="BX172" s="176"/>
      <c r="BY172" s="176"/>
      <c r="BZ172" s="176"/>
      <c r="CA172" s="176"/>
      <c r="CB172" s="176"/>
      <c r="CC172" s="176"/>
      <c r="CD172" s="176"/>
      <c r="CE172" s="176"/>
      <c r="CF172" s="176"/>
      <c r="CG172" s="176"/>
      <c r="CH172" s="176"/>
      <c r="CI172" s="176"/>
      <c r="CJ172" s="176"/>
      <c r="CK172" s="176"/>
      <c r="CL172" s="177"/>
      <c r="CM172" s="177"/>
    </row>
    <row r="173" customFormat="false" ht="12.75" hidden="false" customHeight="false" outlineLevel="0" collapsed="false">
      <c r="A173" s="169" t="s">
        <v>42</v>
      </c>
      <c r="B173" s="96"/>
      <c r="C173" s="170" t="s">
        <v>102</v>
      </c>
      <c r="D173" s="171" t="n">
        <v>10</v>
      </c>
      <c r="E173" s="172" t="s">
        <v>146</v>
      </c>
      <c r="F173" s="210" t="n">
        <f aca="false">SUM(H173:CK173)</f>
        <v>0</v>
      </c>
      <c r="G173" s="211"/>
      <c r="H173" s="212"/>
      <c r="I173" s="213"/>
      <c r="J173" s="213"/>
      <c r="K173" s="213"/>
      <c r="L173" s="213"/>
      <c r="M173" s="213"/>
      <c r="N173" s="213"/>
      <c r="O173" s="213"/>
      <c r="P173" s="213"/>
      <c r="Q173" s="213"/>
      <c r="R173" s="213"/>
      <c r="S173" s="213"/>
      <c r="T173" s="213"/>
      <c r="U173" s="213"/>
      <c r="V173" s="213"/>
      <c r="W173" s="213"/>
      <c r="X173" s="213"/>
      <c r="Y173" s="213"/>
      <c r="Z173" s="213"/>
      <c r="AA173" s="213"/>
      <c r="AB173" s="213"/>
      <c r="AC173" s="213"/>
      <c r="AD173" s="213"/>
      <c r="AE173" s="213"/>
      <c r="AF173" s="213"/>
      <c r="AG173" s="213"/>
      <c r="AH173" s="213"/>
      <c r="AI173" s="213"/>
      <c r="AJ173" s="213"/>
      <c r="AK173" s="213"/>
      <c r="AL173" s="213"/>
      <c r="AM173" s="213"/>
      <c r="AN173" s="213"/>
      <c r="AO173" s="213"/>
      <c r="AP173" s="213"/>
      <c r="AQ173" s="213"/>
      <c r="AR173" s="213"/>
      <c r="AS173" s="213"/>
      <c r="AT173" s="213"/>
      <c r="AU173" s="213"/>
      <c r="AV173" s="213"/>
      <c r="AW173" s="213"/>
      <c r="AX173" s="213"/>
      <c r="AY173" s="213"/>
      <c r="AZ173" s="213"/>
      <c r="BA173" s="213"/>
      <c r="BB173" s="213"/>
      <c r="BC173" s="213"/>
      <c r="BD173" s="213"/>
      <c r="BE173" s="213"/>
      <c r="BF173" s="213"/>
      <c r="BG173" s="213"/>
      <c r="BH173" s="213"/>
      <c r="BI173" s="213"/>
      <c r="BJ173" s="213"/>
      <c r="BK173" s="213"/>
      <c r="BL173" s="213"/>
      <c r="BM173" s="213"/>
      <c r="BN173" s="213"/>
      <c r="BO173" s="213"/>
      <c r="BP173" s="213"/>
      <c r="BQ173" s="213"/>
      <c r="BR173" s="213"/>
      <c r="BS173" s="213"/>
      <c r="BT173" s="213"/>
      <c r="BU173" s="213"/>
      <c r="BV173" s="213"/>
      <c r="BW173" s="213"/>
      <c r="BX173" s="213"/>
      <c r="BY173" s="213"/>
      <c r="BZ173" s="213"/>
      <c r="CA173" s="213"/>
      <c r="CB173" s="213"/>
      <c r="CC173" s="213"/>
      <c r="CD173" s="213"/>
      <c r="CE173" s="213"/>
      <c r="CF173" s="213"/>
      <c r="CG173" s="213"/>
      <c r="CH173" s="213"/>
      <c r="CI173" s="213"/>
      <c r="CJ173" s="213"/>
      <c r="CK173" s="213"/>
      <c r="CL173" s="177"/>
      <c r="CM173" s="177"/>
    </row>
    <row r="174" customFormat="false" ht="12.75" hidden="false" customHeight="false" outlineLevel="0" collapsed="false">
      <c r="A174" s="169" t="s">
        <v>42</v>
      </c>
      <c r="B174" s="96"/>
      <c r="C174" s="170" t="s">
        <v>102</v>
      </c>
      <c r="D174" s="171" t="n">
        <v>11</v>
      </c>
      <c r="E174" s="172" t="s">
        <v>146</v>
      </c>
      <c r="F174" s="173" t="n">
        <f aca="false">SUM(H174:CK174)</f>
        <v>0</v>
      </c>
      <c r="G174" s="174"/>
      <c r="H174" s="175"/>
      <c r="I174" s="176"/>
      <c r="J174" s="176"/>
      <c r="K174" s="176"/>
      <c r="L174" s="176"/>
      <c r="M174" s="176"/>
      <c r="N174" s="176"/>
      <c r="O174" s="176"/>
      <c r="P174" s="176"/>
      <c r="Q174" s="176"/>
      <c r="R174" s="176"/>
      <c r="S174" s="176"/>
      <c r="T174" s="176"/>
      <c r="U174" s="176"/>
      <c r="V174" s="176"/>
      <c r="W174" s="176"/>
      <c r="X174" s="176"/>
      <c r="Y174" s="176"/>
      <c r="Z174" s="176"/>
      <c r="AA174" s="176"/>
      <c r="AB174" s="176"/>
      <c r="AC174" s="176"/>
      <c r="AD174" s="176"/>
      <c r="AE174" s="176"/>
      <c r="AF174" s="176"/>
      <c r="AG174" s="176"/>
      <c r="AH174" s="176"/>
      <c r="AI174" s="176"/>
      <c r="AJ174" s="176"/>
      <c r="AK174" s="176"/>
      <c r="AL174" s="176"/>
      <c r="AM174" s="176"/>
      <c r="AN174" s="176"/>
      <c r="AO174" s="176"/>
      <c r="AP174" s="176"/>
      <c r="AQ174" s="176"/>
      <c r="AR174" s="176"/>
      <c r="AS174" s="176"/>
      <c r="AT174" s="176"/>
      <c r="AU174" s="176"/>
      <c r="AV174" s="176"/>
      <c r="AW174" s="176"/>
      <c r="AX174" s="176"/>
      <c r="AY174" s="176"/>
      <c r="AZ174" s="176"/>
      <c r="BA174" s="176"/>
      <c r="BB174" s="176"/>
      <c r="BC174" s="176"/>
      <c r="BD174" s="176"/>
      <c r="BE174" s="176"/>
      <c r="BF174" s="176"/>
      <c r="BG174" s="176"/>
      <c r="BH174" s="176"/>
      <c r="BI174" s="176"/>
      <c r="BJ174" s="176"/>
      <c r="BK174" s="176"/>
      <c r="BL174" s="176"/>
      <c r="BM174" s="176"/>
      <c r="BN174" s="176"/>
      <c r="BO174" s="176"/>
      <c r="BP174" s="176"/>
      <c r="BQ174" s="176"/>
      <c r="BR174" s="176"/>
      <c r="BS174" s="176"/>
      <c r="BT174" s="176"/>
      <c r="BU174" s="176"/>
      <c r="BV174" s="176"/>
      <c r="BW174" s="176"/>
      <c r="BX174" s="176"/>
      <c r="BY174" s="176"/>
      <c r="BZ174" s="176"/>
      <c r="CA174" s="176"/>
      <c r="CB174" s="176"/>
      <c r="CC174" s="176"/>
      <c r="CD174" s="176"/>
      <c r="CE174" s="176"/>
      <c r="CF174" s="176"/>
      <c r="CG174" s="176"/>
      <c r="CH174" s="176"/>
      <c r="CI174" s="176"/>
      <c r="CJ174" s="176"/>
      <c r="CK174" s="176"/>
      <c r="CL174" s="177"/>
      <c r="CM174" s="177"/>
    </row>
    <row r="175" customFormat="false" ht="12.75" hidden="false" customHeight="false" outlineLevel="0" collapsed="false">
      <c r="A175" s="169" t="s">
        <v>42</v>
      </c>
      <c r="B175" s="96"/>
      <c r="C175" s="170" t="s">
        <v>102</v>
      </c>
      <c r="D175" s="171" t="n">
        <v>12</v>
      </c>
      <c r="E175" s="172" t="s">
        <v>146</v>
      </c>
      <c r="F175" s="178" t="n">
        <f aca="false">SUM(H175:CK175)</f>
        <v>0</v>
      </c>
      <c r="G175" s="179"/>
      <c r="H175" s="180"/>
      <c r="I175" s="181"/>
      <c r="J175" s="181"/>
      <c r="K175" s="181"/>
      <c r="L175" s="181"/>
      <c r="M175" s="181"/>
      <c r="N175" s="181"/>
      <c r="O175" s="181"/>
      <c r="P175" s="181"/>
      <c r="Q175" s="181"/>
      <c r="R175" s="181"/>
      <c r="S175" s="181"/>
      <c r="T175" s="181"/>
      <c r="U175" s="181"/>
      <c r="V175" s="181"/>
      <c r="W175" s="181"/>
      <c r="X175" s="181"/>
      <c r="Y175" s="181"/>
      <c r="Z175" s="181"/>
      <c r="AA175" s="181"/>
      <c r="AB175" s="181"/>
      <c r="AC175" s="181"/>
      <c r="AD175" s="181"/>
      <c r="AE175" s="181"/>
      <c r="AF175" s="181"/>
      <c r="AG175" s="181"/>
      <c r="AH175" s="181"/>
      <c r="AI175" s="181"/>
      <c r="AJ175" s="181"/>
      <c r="AK175" s="181"/>
      <c r="AL175" s="181"/>
      <c r="AM175" s="181"/>
      <c r="AN175" s="181"/>
      <c r="AO175" s="181"/>
      <c r="AP175" s="181"/>
      <c r="AQ175" s="181"/>
      <c r="AR175" s="181"/>
      <c r="AS175" s="181"/>
      <c r="AT175" s="181"/>
      <c r="AU175" s="181"/>
      <c r="AV175" s="181"/>
      <c r="AW175" s="181"/>
      <c r="AX175" s="181"/>
      <c r="AY175" s="181"/>
      <c r="AZ175" s="181"/>
      <c r="BA175" s="181"/>
      <c r="BB175" s="181"/>
      <c r="BC175" s="181"/>
      <c r="BD175" s="181"/>
      <c r="BE175" s="181"/>
      <c r="BF175" s="181"/>
      <c r="BG175" s="181"/>
      <c r="BH175" s="181"/>
      <c r="BI175" s="181"/>
      <c r="BJ175" s="181"/>
      <c r="BK175" s="181"/>
      <c r="BL175" s="181"/>
      <c r="BM175" s="181"/>
      <c r="BN175" s="181"/>
      <c r="BO175" s="181"/>
      <c r="BP175" s="181"/>
      <c r="BQ175" s="181"/>
      <c r="BR175" s="181"/>
      <c r="BS175" s="181"/>
      <c r="BT175" s="181"/>
      <c r="BU175" s="181"/>
      <c r="BV175" s="181"/>
      <c r="BW175" s="181"/>
      <c r="BX175" s="181"/>
      <c r="BY175" s="181"/>
      <c r="BZ175" s="181"/>
      <c r="CA175" s="181"/>
      <c r="CB175" s="181"/>
      <c r="CC175" s="181"/>
      <c r="CD175" s="181"/>
      <c r="CE175" s="181"/>
      <c r="CF175" s="181"/>
      <c r="CG175" s="181"/>
      <c r="CH175" s="181"/>
      <c r="CI175" s="181"/>
      <c r="CJ175" s="181"/>
      <c r="CK175" s="181"/>
      <c r="CL175" s="177"/>
      <c r="CM175" s="177"/>
    </row>
    <row r="176" customFormat="false" ht="12.75" hidden="false" customHeight="false" outlineLevel="0" collapsed="false">
      <c r="A176" s="169" t="s">
        <v>42</v>
      </c>
      <c r="B176" s="96"/>
      <c r="C176" s="170" t="s">
        <v>102</v>
      </c>
      <c r="D176" s="171" t="n">
        <v>13</v>
      </c>
      <c r="E176" s="172" t="s">
        <v>146</v>
      </c>
      <c r="F176" s="178" t="n">
        <f aca="false">SUM(H176:CK176)</f>
        <v>0</v>
      </c>
      <c r="G176" s="179" t="n">
        <f aca="false">SUM(F170:F176)</f>
        <v>0</v>
      </c>
      <c r="H176" s="180"/>
      <c r="I176" s="181"/>
      <c r="J176" s="181"/>
      <c r="K176" s="181"/>
      <c r="L176" s="181"/>
      <c r="M176" s="181"/>
      <c r="N176" s="181"/>
      <c r="O176" s="181"/>
      <c r="P176" s="181"/>
      <c r="Q176" s="181"/>
      <c r="R176" s="181"/>
      <c r="S176" s="181"/>
      <c r="T176" s="181"/>
      <c r="U176" s="181"/>
      <c r="V176" s="181"/>
      <c r="W176" s="181"/>
      <c r="X176" s="181"/>
      <c r="Y176" s="181"/>
      <c r="Z176" s="181"/>
      <c r="AA176" s="181"/>
      <c r="AB176" s="181"/>
      <c r="AC176" s="181"/>
      <c r="AD176" s="181"/>
      <c r="AE176" s="181"/>
      <c r="AF176" s="181"/>
      <c r="AG176" s="181"/>
      <c r="AH176" s="181"/>
      <c r="AI176" s="181"/>
      <c r="AJ176" s="181"/>
      <c r="AK176" s="181"/>
      <c r="AL176" s="181"/>
      <c r="AM176" s="181"/>
      <c r="AN176" s="181"/>
      <c r="AO176" s="181"/>
      <c r="AP176" s="181"/>
      <c r="AQ176" s="181"/>
      <c r="AR176" s="181"/>
      <c r="AS176" s="181"/>
      <c r="AT176" s="181"/>
      <c r="AU176" s="181"/>
      <c r="AV176" s="181"/>
      <c r="AW176" s="181"/>
      <c r="AX176" s="181"/>
      <c r="AY176" s="181"/>
      <c r="AZ176" s="181"/>
      <c r="BA176" s="181"/>
      <c r="BB176" s="181"/>
      <c r="BC176" s="181"/>
      <c r="BD176" s="181"/>
      <c r="BE176" s="181"/>
      <c r="BF176" s="181"/>
      <c r="BG176" s="181"/>
      <c r="BH176" s="181"/>
      <c r="BI176" s="181"/>
      <c r="BJ176" s="181"/>
      <c r="BK176" s="181"/>
      <c r="BL176" s="181"/>
      <c r="BM176" s="181"/>
      <c r="BN176" s="181"/>
      <c r="BO176" s="181"/>
      <c r="BP176" s="181"/>
      <c r="BQ176" s="181"/>
      <c r="BR176" s="181"/>
      <c r="BS176" s="181"/>
      <c r="BT176" s="181"/>
      <c r="BU176" s="181"/>
      <c r="BV176" s="181"/>
      <c r="BW176" s="181"/>
      <c r="BX176" s="181"/>
      <c r="BY176" s="181"/>
      <c r="BZ176" s="181"/>
      <c r="CA176" s="181"/>
      <c r="CB176" s="181"/>
      <c r="CC176" s="181"/>
      <c r="CD176" s="181"/>
      <c r="CE176" s="181"/>
      <c r="CF176" s="181"/>
      <c r="CG176" s="181"/>
      <c r="CH176" s="181"/>
      <c r="CI176" s="181"/>
      <c r="CJ176" s="181"/>
      <c r="CK176" s="181"/>
      <c r="CL176" s="177"/>
      <c r="CM176" s="177"/>
    </row>
    <row r="177" customFormat="false" ht="12.75" hidden="false" customHeight="false" outlineLevel="0" collapsed="false">
      <c r="A177" s="169" t="s">
        <v>42</v>
      </c>
      <c r="B177" s="96"/>
      <c r="C177" s="170" t="s">
        <v>102</v>
      </c>
      <c r="D177" s="171" t="n">
        <v>14</v>
      </c>
      <c r="E177" s="172" t="s">
        <v>147</v>
      </c>
      <c r="F177" s="173" t="n">
        <f aca="false">SUM(H177:CK177)</f>
        <v>7.75</v>
      </c>
      <c r="G177" s="174"/>
      <c r="H177" s="175"/>
      <c r="I177" s="176"/>
      <c r="J177" s="176"/>
      <c r="K177" s="176"/>
      <c r="L177" s="176"/>
      <c r="M177" s="176"/>
      <c r="N177" s="176"/>
      <c r="O177" s="176"/>
      <c r="P177" s="176"/>
      <c r="Q177" s="176"/>
      <c r="R177" s="176"/>
      <c r="S177" s="176"/>
      <c r="T177" s="176"/>
      <c r="U177" s="176"/>
      <c r="V177" s="176"/>
      <c r="W177" s="176"/>
      <c r="X177" s="176"/>
      <c r="Y177" s="176"/>
      <c r="Z177" s="176"/>
      <c r="AA177" s="176"/>
      <c r="AB177" s="176" t="n">
        <v>1</v>
      </c>
      <c r="AC177" s="176"/>
      <c r="AD177" s="176"/>
      <c r="AE177" s="176"/>
      <c r="AF177" s="176"/>
      <c r="AG177" s="176"/>
      <c r="AH177" s="176"/>
      <c r="AI177" s="176"/>
      <c r="AJ177" s="176"/>
      <c r="AK177" s="176"/>
      <c r="AL177" s="176"/>
      <c r="AM177" s="176"/>
      <c r="AN177" s="176" t="n">
        <v>6.75</v>
      </c>
      <c r="AO177" s="176"/>
      <c r="AP177" s="176"/>
      <c r="AQ177" s="176"/>
      <c r="AR177" s="176"/>
      <c r="AS177" s="176"/>
      <c r="AT177" s="176"/>
      <c r="AU177" s="176"/>
      <c r="AV177" s="176"/>
      <c r="AW177" s="176"/>
      <c r="AX177" s="176"/>
      <c r="AY177" s="176"/>
      <c r="AZ177" s="176"/>
      <c r="BA177" s="176"/>
      <c r="BB177" s="176"/>
      <c r="BC177" s="176"/>
      <c r="BD177" s="176"/>
      <c r="BE177" s="176"/>
      <c r="BF177" s="176"/>
      <c r="BG177" s="176"/>
      <c r="BH177" s="176"/>
      <c r="BI177" s="176"/>
      <c r="BJ177" s="176"/>
      <c r="BK177" s="176"/>
      <c r="BL177" s="176"/>
      <c r="BM177" s="176"/>
      <c r="BN177" s="176"/>
      <c r="BO177" s="176"/>
      <c r="BP177" s="176"/>
      <c r="BQ177" s="176"/>
      <c r="BR177" s="176"/>
      <c r="BS177" s="176"/>
      <c r="BT177" s="176"/>
      <c r="BU177" s="176"/>
      <c r="BV177" s="176"/>
      <c r="BW177" s="176"/>
      <c r="BX177" s="176"/>
      <c r="BY177" s="176"/>
      <c r="BZ177" s="176"/>
      <c r="CA177" s="176"/>
      <c r="CB177" s="176"/>
      <c r="CC177" s="176"/>
      <c r="CD177" s="176"/>
      <c r="CE177" s="176"/>
      <c r="CF177" s="176"/>
      <c r="CG177" s="176"/>
      <c r="CH177" s="176"/>
      <c r="CI177" s="176"/>
      <c r="CJ177" s="176"/>
      <c r="CK177" s="176"/>
      <c r="CL177" s="177"/>
      <c r="CM177" s="177"/>
    </row>
    <row r="178" customFormat="false" ht="12.75" hidden="false" customHeight="false" outlineLevel="0" collapsed="false">
      <c r="A178" s="169" t="s">
        <v>42</v>
      </c>
      <c r="B178" s="96"/>
      <c r="C178" s="170" t="s">
        <v>102</v>
      </c>
      <c r="D178" s="171" t="n">
        <v>15</v>
      </c>
      <c r="E178" s="172" t="s">
        <v>147</v>
      </c>
      <c r="F178" s="173" t="n">
        <f aca="false">SUM(H178:CK178)</f>
        <v>7.75</v>
      </c>
      <c r="G178" s="174"/>
      <c r="H178" s="175"/>
      <c r="I178" s="176"/>
      <c r="J178" s="176"/>
      <c r="K178" s="176"/>
      <c r="L178" s="176"/>
      <c r="M178" s="176"/>
      <c r="N178" s="176"/>
      <c r="O178" s="176"/>
      <c r="P178" s="176"/>
      <c r="Q178" s="176"/>
      <c r="R178" s="176"/>
      <c r="S178" s="176"/>
      <c r="T178" s="176"/>
      <c r="U178" s="176"/>
      <c r="V178" s="176"/>
      <c r="W178" s="176"/>
      <c r="X178" s="176"/>
      <c r="Y178" s="176"/>
      <c r="Z178" s="176"/>
      <c r="AA178" s="176" t="n">
        <v>0.5</v>
      </c>
      <c r="AB178" s="176" t="n">
        <v>0.5</v>
      </c>
      <c r="AC178" s="176"/>
      <c r="AD178" s="176"/>
      <c r="AE178" s="176"/>
      <c r="AF178" s="176" t="n">
        <v>5.75</v>
      </c>
      <c r="AG178" s="176"/>
      <c r="AH178" s="176" t="n">
        <v>1</v>
      </c>
      <c r="AI178" s="176"/>
      <c r="AJ178" s="176"/>
      <c r="AK178" s="176"/>
      <c r="AL178" s="176"/>
      <c r="AM178" s="176"/>
      <c r="AN178" s="176"/>
      <c r="AO178" s="176"/>
      <c r="AP178" s="176"/>
      <c r="AQ178" s="176"/>
      <c r="AR178" s="176"/>
      <c r="AS178" s="176"/>
      <c r="AT178" s="176"/>
      <c r="AU178" s="176"/>
      <c r="AV178" s="176"/>
      <c r="AW178" s="176"/>
      <c r="AX178" s="176"/>
      <c r="AY178" s="176"/>
      <c r="AZ178" s="176"/>
      <c r="BA178" s="176"/>
      <c r="BB178" s="176"/>
      <c r="BC178" s="176"/>
      <c r="BD178" s="176"/>
      <c r="BE178" s="176"/>
      <c r="BF178" s="176"/>
      <c r="BG178" s="176"/>
      <c r="BH178" s="176"/>
      <c r="BI178" s="176"/>
      <c r="BJ178" s="176"/>
      <c r="BK178" s="176"/>
      <c r="BL178" s="176"/>
      <c r="BM178" s="176"/>
      <c r="BN178" s="176"/>
      <c r="BO178" s="176"/>
      <c r="BP178" s="176"/>
      <c r="BQ178" s="176"/>
      <c r="BR178" s="176"/>
      <c r="BS178" s="176"/>
      <c r="BT178" s="176"/>
      <c r="BU178" s="176"/>
      <c r="BV178" s="176"/>
      <c r="BW178" s="176"/>
      <c r="BX178" s="176"/>
      <c r="BY178" s="176"/>
      <c r="BZ178" s="176"/>
      <c r="CA178" s="176"/>
      <c r="CB178" s="176"/>
      <c r="CC178" s="176"/>
      <c r="CD178" s="176"/>
      <c r="CE178" s="176"/>
      <c r="CF178" s="176"/>
      <c r="CG178" s="176"/>
      <c r="CH178" s="176"/>
      <c r="CI178" s="176"/>
      <c r="CJ178" s="176"/>
      <c r="CK178" s="176"/>
      <c r="CL178" s="177"/>
      <c r="CM178" s="177"/>
    </row>
    <row r="179" customFormat="false" ht="12.75" hidden="false" customHeight="false" outlineLevel="0" collapsed="false">
      <c r="A179" s="169" t="s">
        <v>42</v>
      </c>
      <c r="B179" s="96"/>
      <c r="C179" s="170" t="s">
        <v>102</v>
      </c>
      <c r="D179" s="171" t="n">
        <v>16</v>
      </c>
      <c r="E179" s="172" t="s">
        <v>147</v>
      </c>
      <c r="F179" s="173" t="n">
        <f aca="false">SUM(H179:CK179)</f>
        <v>7.75</v>
      </c>
      <c r="G179" s="174"/>
      <c r="H179" s="175"/>
      <c r="I179" s="176"/>
      <c r="J179" s="176"/>
      <c r="K179" s="176"/>
      <c r="L179" s="176"/>
      <c r="M179" s="176"/>
      <c r="N179" s="176"/>
      <c r="O179" s="176"/>
      <c r="P179" s="176"/>
      <c r="Q179" s="176"/>
      <c r="R179" s="176"/>
      <c r="S179" s="176"/>
      <c r="T179" s="176"/>
      <c r="U179" s="176"/>
      <c r="V179" s="176"/>
      <c r="W179" s="176"/>
      <c r="X179" s="176"/>
      <c r="Y179" s="176"/>
      <c r="Z179" s="176"/>
      <c r="AA179" s="176"/>
      <c r="AB179" s="176"/>
      <c r="AC179" s="176"/>
      <c r="AD179" s="176"/>
      <c r="AE179" s="176"/>
      <c r="AF179" s="176" t="n">
        <v>2</v>
      </c>
      <c r="AG179" s="176"/>
      <c r="AH179" s="176"/>
      <c r="AI179" s="176"/>
      <c r="AJ179" s="176"/>
      <c r="AK179" s="176"/>
      <c r="AL179" s="176"/>
      <c r="AM179" s="176"/>
      <c r="AN179" s="176" t="n">
        <v>5.75</v>
      </c>
      <c r="AO179" s="176"/>
      <c r="AP179" s="176"/>
      <c r="AQ179" s="176"/>
      <c r="AR179" s="176"/>
      <c r="AS179" s="176"/>
      <c r="AT179" s="176"/>
      <c r="AU179" s="176"/>
      <c r="AV179" s="176"/>
      <c r="AW179" s="176"/>
      <c r="AX179" s="176"/>
      <c r="AY179" s="176"/>
      <c r="AZ179" s="176"/>
      <c r="BA179" s="176"/>
      <c r="BB179" s="176"/>
      <c r="BC179" s="176"/>
      <c r="BD179" s="176"/>
      <c r="BE179" s="176"/>
      <c r="BF179" s="176"/>
      <c r="BG179" s="176"/>
      <c r="BH179" s="176"/>
      <c r="BI179" s="176"/>
      <c r="BJ179" s="176"/>
      <c r="BK179" s="176"/>
      <c r="BL179" s="176"/>
      <c r="BM179" s="176"/>
      <c r="BN179" s="176"/>
      <c r="BO179" s="176"/>
      <c r="BP179" s="176"/>
      <c r="BQ179" s="176"/>
      <c r="BR179" s="176"/>
      <c r="BS179" s="176"/>
      <c r="BT179" s="176"/>
      <c r="BU179" s="176"/>
      <c r="BV179" s="176"/>
      <c r="BW179" s="176"/>
      <c r="BX179" s="176"/>
      <c r="BY179" s="176"/>
      <c r="BZ179" s="176"/>
      <c r="CA179" s="176"/>
      <c r="CB179" s="176"/>
      <c r="CC179" s="176"/>
      <c r="CD179" s="176"/>
      <c r="CE179" s="176"/>
      <c r="CF179" s="176"/>
      <c r="CG179" s="176"/>
      <c r="CH179" s="176"/>
      <c r="CI179" s="176"/>
      <c r="CJ179" s="176"/>
      <c r="CK179" s="176"/>
      <c r="CL179" s="177"/>
      <c r="CM179" s="177"/>
    </row>
    <row r="180" customFormat="false" ht="12.75" hidden="false" customHeight="false" outlineLevel="0" collapsed="false">
      <c r="A180" s="169" t="s">
        <v>42</v>
      </c>
      <c r="B180" s="96"/>
      <c r="C180" s="170" t="s">
        <v>102</v>
      </c>
      <c r="D180" s="171" t="n">
        <v>17</v>
      </c>
      <c r="E180" s="172" t="s">
        <v>147</v>
      </c>
      <c r="F180" s="173" t="n">
        <f aca="false">SUM(H180:CK180)</f>
        <v>7.75</v>
      </c>
      <c r="G180" s="174"/>
      <c r="H180" s="175"/>
      <c r="I180" s="176"/>
      <c r="J180" s="176"/>
      <c r="K180" s="176"/>
      <c r="L180" s="176"/>
      <c r="M180" s="176"/>
      <c r="N180" s="176"/>
      <c r="O180" s="176"/>
      <c r="P180" s="176"/>
      <c r="Q180" s="176"/>
      <c r="R180" s="176"/>
      <c r="S180" s="176"/>
      <c r="T180" s="176"/>
      <c r="U180" s="176"/>
      <c r="V180" s="176"/>
      <c r="W180" s="176"/>
      <c r="X180" s="176"/>
      <c r="Y180" s="176"/>
      <c r="Z180" s="176"/>
      <c r="AA180" s="176"/>
      <c r="AB180" s="176" t="n">
        <v>0.75</v>
      </c>
      <c r="AC180" s="176"/>
      <c r="AD180" s="176"/>
      <c r="AE180" s="176"/>
      <c r="AF180" s="176"/>
      <c r="AG180" s="176"/>
      <c r="AH180" s="176" t="n">
        <v>1</v>
      </c>
      <c r="AI180" s="176"/>
      <c r="AJ180" s="176"/>
      <c r="AK180" s="176"/>
      <c r="AL180" s="176"/>
      <c r="AM180" s="176"/>
      <c r="AN180" s="176" t="n">
        <v>6</v>
      </c>
      <c r="AO180" s="176"/>
      <c r="AP180" s="176"/>
      <c r="AQ180" s="176"/>
      <c r="AR180" s="176"/>
      <c r="AS180" s="176"/>
      <c r="AT180" s="176"/>
      <c r="AU180" s="176"/>
      <c r="AV180" s="176"/>
      <c r="AW180" s="176"/>
      <c r="AX180" s="176"/>
      <c r="AY180" s="176"/>
      <c r="AZ180" s="176"/>
      <c r="BA180" s="176"/>
      <c r="BB180" s="176"/>
      <c r="BC180" s="176"/>
      <c r="BD180" s="176"/>
      <c r="BE180" s="176"/>
      <c r="BF180" s="176"/>
      <c r="BG180" s="176"/>
      <c r="BH180" s="176"/>
      <c r="BI180" s="176"/>
      <c r="BJ180" s="176"/>
      <c r="BK180" s="176"/>
      <c r="BL180" s="176"/>
      <c r="BM180" s="176"/>
      <c r="BN180" s="176"/>
      <c r="BO180" s="176"/>
      <c r="BP180" s="176"/>
      <c r="BQ180" s="176"/>
      <c r="BR180" s="176"/>
      <c r="BS180" s="176"/>
      <c r="BT180" s="176"/>
      <c r="BU180" s="176"/>
      <c r="BV180" s="176"/>
      <c r="BW180" s="176"/>
      <c r="BX180" s="176"/>
      <c r="BY180" s="176"/>
      <c r="BZ180" s="176"/>
      <c r="CA180" s="176"/>
      <c r="CB180" s="176"/>
      <c r="CC180" s="176"/>
      <c r="CD180" s="176"/>
      <c r="CE180" s="176"/>
      <c r="CF180" s="176"/>
      <c r="CG180" s="176"/>
      <c r="CH180" s="176"/>
      <c r="CI180" s="176"/>
      <c r="CJ180" s="176"/>
      <c r="CK180" s="176"/>
      <c r="CL180" s="177"/>
      <c r="CM180" s="177"/>
    </row>
    <row r="181" customFormat="false" ht="12.75" hidden="false" customHeight="false" outlineLevel="0" collapsed="false">
      <c r="A181" s="169" t="s">
        <v>42</v>
      </c>
      <c r="B181" s="96"/>
      <c r="C181" s="170" t="s">
        <v>102</v>
      </c>
      <c r="D181" s="171" t="n">
        <v>18</v>
      </c>
      <c r="E181" s="172" t="s">
        <v>147</v>
      </c>
      <c r="F181" s="173" t="n">
        <f aca="false">SUM(H181:CK181)</f>
        <v>7</v>
      </c>
      <c r="G181" s="174"/>
      <c r="H181" s="175"/>
      <c r="I181" s="176"/>
      <c r="J181" s="176"/>
      <c r="K181" s="176"/>
      <c r="L181" s="176"/>
      <c r="M181" s="176"/>
      <c r="N181" s="176"/>
      <c r="O181" s="176"/>
      <c r="P181" s="176"/>
      <c r="Q181" s="176"/>
      <c r="R181" s="176"/>
      <c r="S181" s="176"/>
      <c r="T181" s="176"/>
      <c r="U181" s="176"/>
      <c r="V181" s="176"/>
      <c r="W181" s="176"/>
      <c r="X181" s="176"/>
      <c r="Y181" s="176"/>
      <c r="Z181" s="176"/>
      <c r="AA181" s="176"/>
      <c r="AB181" s="176"/>
      <c r="AC181" s="176"/>
      <c r="AD181" s="176"/>
      <c r="AE181" s="176"/>
      <c r="AF181" s="176" t="n">
        <v>5.5</v>
      </c>
      <c r="AG181" s="176"/>
      <c r="AH181" s="176"/>
      <c r="AI181" s="176"/>
      <c r="AJ181" s="176"/>
      <c r="AK181" s="176"/>
      <c r="AL181" s="176"/>
      <c r="AM181" s="176"/>
      <c r="AN181" s="176"/>
      <c r="AO181" s="176"/>
      <c r="AP181" s="176"/>
      <c r="AQ181" s="176"/>
      <c r="AR181" s="176"/>
      <c r="AS181" s="176"/>
      <c r="AT181" s="176"/>
      <c r="AU181" s="176"/>
      <c r="AV181" s="176"/>
      <c r="AW181" s="176"/>
      <c r="AX181" s="176"/>
      <c r="AY181" s="176"/>
      <c r="AZ181" s="176"/>
      <c r="BA181" s="176"/>
      <c r="BB181" s="176"/>
      <c r="BC181" s="176"/>
      <c r="BD181" s="176"/>
      <c r="BE181" s="176"/>
      <c r="BF181" s="176"/>
      <c r="BG181" s="176"/>
      <c r="BH181" s="176" t="n">
        <v>1.5</v>
      </c>
      <c r="BI181" s="176"/>
      <c r="BJ181" s="176"/>
      <c r="BK181" s="176"/>
      <c r="BL181" s="176"/>
      <c r="BM181" s="176"/>
      <c r="BN181" s="176"/>
      <c r="BO181" s="176"/>
      <c r="BP181" s="176"/>
      <c r="BQ181" s="176"/>
      <c r="BR181" s="176"/>
      <c r="BS181" s="176"/>
      <c r="BT181" s="176"/>
      <c r="BU181" s="176"/>
      <c r="BV181" s="176"/>
      <c r="BW181" s="176"/>
      <c r="BX181" s="176"/>
      <c r="BY181" s="176"/>
      <c r="BZ181" s="176"/>
      <c r="CA181" s="176"/>
      <c r="CB181" s="176"/>
      <c r="CC181" s="176"/>
      <c r="CD181" s="176"/>
      <c r="CE181" s="176"/>
      <c r="CF181" s="176"/>
      <c r="CG181" s="176"/>
      <c r="CH181" s="176"/>
      <c r="CI181" s="176"/>
      <c r="CJ181" s="176"/>
      <c r="CK181" s="176"/>
      <c r="CL181" s="177"/>
      <c r="CM181" s="177"/>
    </row>
    <row r="182" customFormat="false" ht="12.75" hidden="false" customHeight="false" outlineLevel="0" collapsed="false">
      <c r="A182" s="169" t="s">
        <v>42</v>
      </c>
      <c r="B182" s="96"/>
      <c r="C182" s="170" t="s">
        <v>102</v>
      </c>
      <c r="D182" s="171" t="n">
        <v>19</v>
      </c>
      <c r="E182" s="172" t="s">
        <v>147</v>
      </c>
      <c r="F182" s="178" t="n">
        <f aca="false">SUM(H182:CK182)</f>
        <v>0</v>
      </c>
      <c r="G182" s="179"/>
      <c r="H182" s="180"/>
      <c r="I182" s="181"/>
      <c r="J182" s="181"/>
      <c r="K182" s="181"/>
      <c r="L182" s="181"/>
      <c r="M182" s="181"/>
      <c r="N182" s="181"/>
      <c r="O182" s="181"/>
      <c r="P182" s="181"/>
      <c r="Q182" s="181"/>
      <c r="R182" s="181"/>
      <c r="S182" s="181"/>
      <c r="T182" s="181"/>
      <c r="U182" s="181"/>
      <c r="V182" s="181"/>
      <c r="W182" s="181"/>
      <c r="X182" s="181"/>
      <c r="Y182" s="181"/>
      <c r="Z182" s="181"/>
      <c r="AA182" s="181"/>
      <c r="AB182" s="181"/>
      <c r="AC182" s="181"/>
      <c r="AD182" s="181"/>
      <c r="AE182" s="181"/>
      <c r="AF182" s="181"/>
      <c r="AG182" s="181"/>
      <c r="AH182" s="181"/>
      <c r="AI182" s="181"/>
      <c r="AJ182" s="181"/>
      <c r="AK182" s="181"/>
      <c r="AL182" s="181"/>
      <c r="AM182" s="181"/>
      <c r="AN182" s="181"/>
      <c r="AO182" s="181"/>
      <c r="AP182" s="181"/>
      <c r="AQ182" s="181"/>
      <c r="AR182" s="181"/>
      <c r="AS182" s="181"/>
      <c r="AT182" s="181"/>
      <c r="AU182" s="181"/>
      <c r="AV182" s="181"/>
      <c r="AW182" s="181"/>
      <c r="AX182" s="181"/>
      <c r="AY182" s="181"/>
      <c r="AZ182" s="181"/>
      <c r="BA182" s="181"/>
      <c r="BB182" s="181"/>
      <c r="BC182" s="181"/>
      <c r="BD182" s="181"/>
      <c r="BE182" s="181"/>
      <c r="BF182" s="181"/>
      <c r="BG182" s="181"/>
      <c r="BH182" s="181"/>
      <c r="BI182" s="181"/>
      <c r="BJ182" s="181"/>
      <c r="BK182" s="181"/>
      <c r="BL182" s="181"/>
      <c r="BM182" s="181"/>
      <c r="BN182" s="181"/>
      <c r="BO182" s="181"/>
      <c r="BP182" s="181"/>
      <c r="BQ182" s="181"/>
      <c r="BR182" s="181"/>
      <c r="BS182" s="181"/>
      <c r="BT182" s="181"/>
      <c r="BU182" s="181"/>
      <c r="BV182" s="181"/>
      <c r="BW182" s="181"/>
      <c r="BX182" s="181"/>
      <c r="BY182" s="181"/>
      <c r="BZ182" s="181"/>
      <c r="CA182" s="181"/>
      <c r="CB182" s="181"/>
      <c r="CC182" s="181"/>
      <c r="CD182" s="181"/>
      <c r="CE182" s="181"/>
      <c r="CF182" s="181"/>
      <c r="CG182" s="181"/>
      <c r="CH182" s="181"/>
      <c r="CI182" s="181"/>
      <c r="CJ182" s="181"/>
      <c r="CK182" s="181"/>
      <c r="CL182" s="177"/>
      <c r="CM182" s="177"/>
    </row>
    <row r="183" customFormat="false" ht="12.75" hidden="false" customHeight="false" outlineLevel="0" collapsed="false">
      <c r="A183" s="169" t="s">
        <v>42</v>
      </c>
      <c r="B183" s="96"/>
      <c r="C183" s="170" t="s">
        <v>102</v>
      </c>
      <c r="D183" s="171" t="n">
        <v>20</v>
      </c>
      <c r="E183" s="172" t="s">
        <v>147</v>
      </c>
      <c r="F183" s="178" t="n">
        <f aca="false">SUM(H183:CK183)</f>
        <v>0</v>
      </c>
      <c r="G183" s="179" t="n">
        <f aca="false">SUM(F177:F183)</f>
        <v>38</v>
      </c>
      <c r="H183" s="180"/>
      <c r="I183" s="181"/>
      <c r="J183" s="181"/>
      <c r="K183" s="181"/>
      <c r="L183" s="181"/>
      <c r="M183" s="181"/>
      <c r="N183" s="181"/>
      <c r="O183" s="181"/>
      <c r="P183" s="181"/>
      <c r="Q183" s="181"/>
      <c r="R183" s="181"/>
      <c r="S183" s="181"/>
      <c r="T183" s="181"/>
      <c r="U183" s="181"/>
      <c r="V183" s="181"/>
      <c r="W183" s="181"/>
      <c r="X183" s="181"/>
      <c r="Y183" s="181"/>
      <c r="Z183" s="181"/>
      <c r="AA183" s="181"/>
      <c r="AB183" s="181"/>
      <c r="AC183" s="181"/>
      <c r="AD183" s="181"/>
      <c r="AE183" s="181"/>
      <c r="AF183" s="181"/>
      <c r="AG183" s="181"/>
      <c r="AH183" s="181"/>
      <c r="AI183" s="181"/>
      <c r="AJ183" s="181"/>
      <c r="AK183" s="181"/>
      <c r="AL183" s="181"/>
      <c r="AM183" s="181"/>
      <c r="AN183" s="181"/>
      <c r="AO183" s="181"/>
      <c r="AP183" s="181"/>
      <c r="AQ183" s="181"/>
      <c r="AR183" s="181"/>
      <c r="AS183" s="181"/>
      <c r="AT183" s="181"/>
      <c r="AU183" s="181"/>
      <c r="AV183" s="181"/>
      <c r="AW183" s="181"/>
      <c r="AX183" s="181"/>
      <c r="AY183" s="181"/>
      <c r="AZ183" s="181"/>
      <c r="BA183" s="181"/>
      <c r="BB183" s="181"/>
      <c r="BC183" s="181"/>
      <c r="BD183" s="181"/>
      <c r="BE183" s="181"/>
      <c r="BF183" s="181"/>
      <c r="BG183" s="181"/>
      <c r="BH183" s="181"/>
      <c r="BI183" s="181"/>
      <c r="BJ183" s="181"/>
      <c r="BK183" s="181"/>
      <c r="BL183" s="181"/>
      <c r="BM183" s="181"/>
      <c r="BN183" s="181"/>
      <c r="BO183" s="181"/>
      <c r="BP183" s="181"/>
      <c r="BQ183" s="181"/>
      <c r="BR183" s="181"/>
      <c r="BS183" s="181"/>
      <c r="BT183" s="181"/>
      <c r="BU183" s="181"/>
      <c r="BV183" s="181"/>
      <c r="BW183" s="181"/>
      <c r="BX183" s="181"/>
      <c r="BY183" s="181"/>
      <c r="BZ183" s="181"/>
      <c r="CA183" s="181"/>
      <c r="CB183" s="181"/>
      <c r="CC183" s="181"/>
      <c r="CD183" s="181"/>
      <c r="CE183" s="181"/>
      <c r="CF183" s="181"/>
      <c r="CG183" s="181"/>
      <c r="CH183" s="181"/>
      <c r="CI183" s="181"/>
      <c r="CJ183" s="181"/>
      <c r="CK183" s="181"/>
      <c r="CL183" s="177"/>
      <c r="CM183" s="177"/>
    </row>
    <row r="184" customFormat="false" ht="12.75" hidden="false" customHeight="false" outlineLevel="0" collapsed="false">
      <c r="A184" s="169" t="s">
        <v>42</v>
      </c>
      <c r="B184" s="96"/>
      <c r="C184" s="170" t="s">
        <v>102</v>
      </c>
      <c r="D184" s="171" t="n">
        <v>21</v>
      </c>
      <c r="E184" s="172" t="s">
        <v>148</v>
      </c>
      <c r="F184" s="173" t="n">
        <f aca="false">SUM(H184:CK184)</f>
        <v>0</v>
      </c>
      <c r="G184" s="174"/>
      <c r="H184" s="175"/>
      <c r="I184" s="176"/>
      <c r="J184" s="176"/>
      <c r="K184" s="176"/>
      <c r="L184" s="176"/>
      <c r="M184" s="176"/>
      <c r="N184" s="176"/>
      <c r="O184" s="176"/>
      <c r="P184" s="176"/>
      <c r="Q184" s="176"/>
      <c r="R184" s="176"/>
      <c r="S184" s="176"/>
      <c r="T184" s="176"/>
      <c r="U184" s="176"/>
      <c r="V184" s="176"/>
      <c r="W184" s="176"/>
      <c r="X184" s="176"/>
      <c r="Y184" s="176"/>
      <c r="Z184" s="176"/>
      <c r="AA184" s="176"/>
      <c r="AB184" s="176"/>
      <c r="AC184" s="176"/>
      <c r="AD184" s="176"/>
      <c r="AE184" s="176"/>
      <c r="AF184" s="176"/>
      <c r="AG184" s="176"/>
      <c r="AH184" s="176"/>
      <c r="AI184" s="176"/>
      <c r="AJ184" s="176"/>
      <c r="AK184" s="176"/>
      <c r="AL184" s="176"/>
      <c r="AM184" s="176"/>
      <c r="AN184" s="176"/>
      <c r="AO184" s="176"/>
      <c r="AP184" s="176"/>
      <c r="AQ184" s="176"/>
      <c r="AR184" s="176"/>
      <c r="AS184" s="176"/>
      <c r="AT184" s="176"/>
      <c r="AU184" s="176"/>
      <c r="AV184" s="176"/>
      <c r="AW184" s="176"/>
      <c r="AX184" s="176"/>
      <c r="AY184" s="176"/>
      <c r="AZ184" s="176"/>
      <c r="BA184" s="176"/>
      <c r="BB184" s="176"/>
      <c r="BC184" s="176"/>
      <c r="BD184" s="176"/>
      <c r="BE184" s="176"/>
      <c r="BF184" s="176"/>
      <c r="BG184" s="176"/>
      <c r="BH184" s="176"/>
      <c r="BI184" s="176"/>
      <c r="BJ184" s="176"/>
      <c r="BK184" s="176"/>
      <c r="BL184" s="176"/>
      <c r="BM184" s="176"/>
      <c r="BN184" s="176"/>
      <c r="BO184" s="176"/>
      <c r="BP184" s="176"/>
      <c r="BQ184" s="176"/>
      <c r="BR184" s="176"/>
      <c r="BS184" s="176"/>
      <c r="BT184" s="176"/>
      <c r="BU184" s="176"/>
      <c r="BV184" s="176"/>
      <c r="BW184" s="176"/>
      <c r="BX184" s="176"/>
      <c r="BY184" s="176"/>
      <c r="BZ184" s="176"/>
      <c r="CA184" s="176"/>
      <c r="CB184" s="176"/>
      <c r="CC184" s="176"/>
      <c r="CD184" s="176"/>
      <c r="CE184" s="176"/>
      <c r="CF184" s="176"/>
      <c r="CG184" s="176"/>
      <c r="CH184" s="176"/>
      <c r="CI184" s="176"/>
      <c r="CJ184" s="176"/>
      <c r="CK184" s="176"/>
      <c r="CL184" s="177"/>
      <c r="CM184" s="177"/>
    </row>
    <row r="185" customFormat="false" ht="12.75" hidden="false" customHeight="false" outlineLevel="0" collapsed="false">
      <c r="A185" s="169" t="s">
        <v>42</v>
      </c>
      <c r="B185" s="96"/>
      <c r="C185" s="170" t="s">
        <v>102</v>
      </c>
      <c r="D185" s="171" t="n">
        <v>22</v>
      </c>
      <c r="E185" s="172" t="s">
        <v>148</v>
      </c>
      <c r="F185" s="173" t="n">
        <f aca="false">SUM(H185:CK185)</f>
        <v>7.75</v>
      </c>
      <c r="G185" s="174"/>
      <c r="H185" s="175"/>
      <c r="I185" s="176"/>
      <c r="J185" s="176"/>
      <c r="K185" s="176"/>
      <c r="L185" s="176"/>
      <c r="M185" s="176"/>
      <c r="N185" s="176"/>
      <c r="O185" s="176"/>
      <c r="P185" s="176"/>
      <c r="Q185" s="176"/>
      <c r="R185" s="176"/>
      <c r="S185" s="176"/>
      <c r="T185" s="176"/>
      <c r="U185" s="176"/>
      <c r="V185" s="176"/>
      <c r="W185" s="176"/>
      <c r="X185" s="176"/>
      <c r="Y185" s="176"/>
      <c r="Z185" s="176"/>
      <c r="AA185" s="176"/>
      <c r="AB185" s="176"/>
      <c r="AC185" s="176"/>
      <c r="AD185" s="176"/>
      <c r="AE185" s="176" t="n">
        <v>7.75</v>
      </c>
      <c r="AF185" s="176"/>
      <c r="AG185" s="176"/>
      <c r="AH185" s="176"/>
      <c r="AI185" s="176"/>
      <c r="AJ185" s="176"/>
      <c r="AK185" s="176"/>
      <c r="AL185" s="176"/>
      <c r="AM185" s="176"/>
      <c r="AN185" s="176"/>
      <c r="AO185" s="176"/>
      <c r="AP185" s="176"/>
      <c r="AQ185" s="176"/>
      <c r="AR185" s="176"/>
      <c r="AS185" s="176"/>
      <c r="AT185" s="176"/>
      <c r="AU185" s="176"/>
      <c r="AV185" s="176"/>
      <c r="AW185" s="176"/>
      <c r="AX185" s="176"/>
      <c r="AY185" s="176"/>
      <c r="AZ185" s="176"/>
      <c r="BA185" s="176"/>
      <c r="BB185" s="176"/>
      <c r="BC185" s="176"/>
      <c r="BD185" s="176"/>
      <c r="BE185" s="176"/>
      <c r="BF185" s="176"/>
      <c r="BG185" s="176"/>
      <c r="BH185" s="176"/>
      <c r="BI185" s="176"/>
      <c r="BJ185" s="176"/>
      <c r="BK185" s="176"/>
      <c r="BL185" s="176"/>
      <c r="BM185" s="176"/>
      <c r="BN185" s="176"/>
      <c r="BO185" s="176"/>
      <c r="BP185" s="176"/>
      <c r="BQ185" s="176"/>
      <c r="BR185" s="176"/>
      <c r="BS185" s="176"/>
      <c r="BT185" s="176"/>
      <c r="BU185" s="176"/>
      <c r="BV185" s="176"/>
      <c r="BW185" s="176"/>
      <c r="BX185" s="176"/>
      <c r="BY185" s="176"/>
      <c r="BZ185" s="176"/>
      <c r="CA185" s="176"/>
      <c r="CB185" s="176"/>
      <c r="CC185" s="176"/>
      <c r="CD185" s="176"/>
      <c r="CE185" s="176"/>
      <c r="CF185" s="176"/>
      <c r="CG185" s="176"/>
      <c r="CH185" s="176"/>
      <c r="CI185" s="176"/>
      <c r="CJ185" s="176"/>
      <c r="CK185" s="176"/>
      <c r="CL185" s="177"/>
      <c r="CM185" s="177"/>
    </row>
    <row r="186" customFormat="false" ht="12.75" hidden="false" customHeight="false" outlineLevel="0" collapsed="false">
      <c r="A186" s="169" t="s">
        <v>42</v>
      </c>
      <c r="B186" s="96"/>
      <c r="C186" s="170" t="s">
        <v>102</v>
      </c>
      <c r="D186" s="171" t="n">
        <v>23</v>
      </c>
      <c r="E186" s="172" t="s">
        <v>148</v>
      </c>
      <c r="F186" s="173" t="n">
        <f aca="false">SUM(H186:CK186)</f>
        <v>7.75</v>
      </c>
      <c r="G186" s="174"/>
      <c r="H186" s="175"/>
      <c r="I186" s="176"/>
      <c r="J186" s="176"/>
      <c r="K186" s="176"/>
      <c r="L186" s="176"/>
      <c r="M186" s="176"/>
      <c r="N186" s="176"/>
      <c r="O186" s="176"/>
      <c r="P186" s="176"/>
      <c r="Q186" s="176"/>
      <c r="R186" s="176"/>
      <c r="S186" s="176"/>
      <c r="T186" s="176"/>
      <c r="U186" s="176"/>
      <c r="V186" s="176"/>
      <c r="W186" s="176"/>
      <c r="X186" s="176"/>
      <c r="Y186" s="176"/>
      <c r="Z186" s="176"/>
      <c r="AA186" s="176"/>
      <c r="AB186" s="176"/>
      <c r="AC186" s="176"/>
      <c r="AD186" s="176"/>
      <c r="AE186" s="176"/>
      <c r="AF186" s="176"/>
      <c r="AG186" s="176"/>
      <c r="AH186" s="176"/>
      <c r="AI186" s="176"/>
      <c r="AJ186" s="176" t="n">
        <v>1.75</v>
      </c>
      <c r="AK186" s="176"/>
      <c r="AL186" s="176"/>
      <c r="AM186" s="176"/>
      <c r="AN186" s="176"/>
      <c r="AO186" s="176"/>
      <c r="AP186" s="176"/>
      <c r="AQ186" s="176"/>
      <c r="AR186" s="176"/>
      <c r="AS186" s="176"/>
      <c r="AT186" s="176" t="n">
        <v>6</v>
      </c>
      <c r="AU186" s="176"/>
      <c r="AV186" s="176"/>
      <c r="AW186" s="176"/>
      <c r="AX186" s="176"/>
      <c r="AY186" s="176"/>
      <c r="AZ186" s="176"/>
      <c r="BA186" s="176"/>
      <c r="BB186" s="176"/>
      <c r="BC186" s="176"/>
      <c r="BD186" s="176"/>
      <c r="BE186" s="176"/>
      <c r="BF186" s="176"/>
      <c r="BG186" s="176"/>
      <c r="BH186" s="176"/>
      <c r="BI186" s="176"/>
      <c r="BJ186" s="176"/>
      <c r="BK186" s="176"/>
      <c r="BL186" s="176"/>
      <c r="BM186" s="176"/>
      <c r="BN186" s="176"/>
      <c r="BO186" s="176"/>
      <c r="BP186" s="176"/>
      <c r="BQ186" s="176"/>
      <c r="BR186" s="176"/>
      <c r="BS186" s="176"/>
      <c r="BT186" s="176"/>
      <c r="BU186" s="176"/>
      <c r="BV186" s="176"/>
      <c r="BW186" s="176"/>
      <c r="BX186" s="176"/>
      <c r="BY186" s="176"/>
      <c r="BZ186" s="176"/>
      <c r="CA186" s="176"/>
      <c r="CB186" s="176"/>
      <c r="CC186" s="176"/>
      <c r="CD186" s="176"/>
      <c r="CE186" s="176"/>
      <c r="CF186" s="176"/>
      <c r="CG186" s="176"/>
      <c r="CH186" s="176"/>
      <c r="CI186" s="176"/>
      <c r="CJ186" s="176"/>
      <c r="CK186" s="176"/>
      <c r="CL186" s="177"/>
      <c r="CM186" s="177"/>
    </row>
    <row r="187" customFormat="false" ht="12.75" hidden="false" customHeight="false" outlineLevel="0" collapsed="false">
      <c r="A187" s="169" t="s">
        <v>42</v>
      </c>
      <c r="B187" s="96"/>
      <c r="C187" s="170" t="s">
        <v>102</v>
      </c>
      <c r="D187" s="171" t="n">
        <v>24</v>
      </c>
      <c r="E187" s="172" t="s">
        <v>148</v>
      </c>
      <c r="F187" s="173" t="n">
        <f aca="false">SUM(H187:CK187)</f>
        <v>7.75</v>
      </c>
      <c r="G187" s="174"/>
      <c r="H187" s="175"/>
      <c r="I187" s="176"/>
      <c r="J187" s="176"/>
      <c r="K187" s="176"/>
      <c r="L187" s="176"/>
      <c r="M187" s="176"/>
      <c r="N187" s="176"/>
      <c r="O187" s="176"/>
      <c r="P187" s="176"/>
      <c r="Q187" s="176"/>
      <c r="R187" s="176"/>
      <c r="S187" s="176"/>
      <c r="T187" s="176"/>
      <c r="U187" s="176"/>
      <c r="V187" s="176"/>
      <c r="W187" s="176"/>
      <c r="X187" s="176"/>
      <c r="Y187" s="176"/>
      <c r="Z187" s="176"/>
      <c r="AA187" s="176"/>
      <c r="AB187" s="176"/>
      <c r="AC187" s="176"/>
      <c r="AD187" s="176"/>
      <c r="AE187" s="176" t="n">
        <v>7.75</v>
      </c>
      <c r="AF187" s="176"/>
      <c r="AG187" s="176"/>
      <c r="AH187" s="176"/>
      <c r="AI187" s="176"/>
      <c r="AJ187" s="176"/>
      <c r="AK187" s="176"/>
      <c r="AL187" s="176"/>
      <c r="AM187" s="176"/>
      <c r="AN187" s="176"/>
      <c r="AO187" s="176"/>
      <c r="AP187" s="176"/>
      <c r="AQ187" s="176"/>
      <c r="AR187" s="176"/>
      <c r="AS187" s="176"/>
      <c r="AT187" s="176"/>
      <c r="AU187" s="176"/>
      <c r="AV187" s="176"/>
      <c r="AW187" s="176"/>
      <c r="AX187" s="176"/>
      <c r="AY187" s="176"/>
      <c r="AZ187" s="176"/>
      <c r="BA187" s="176"/>
      <c r="BB187" s="176"/>
      <c r="BC187" s="176"/>
      <c r="BD187" s="176"/>
      <c r="BE187" s="176"/>
      <c r="BF187" s="176"/>
      <c r="BG187" s="176"/>
      <c r="BH187" s="176"/>
      <c r="BI187" s="176"/>
      <c r="BJ187" s="176"/>
      <c r="BK187" s="176"/>
      <c r="BL187" s="176"/>
      <c r="BM187" s="176"/>
      <c r="BN187" s="176"/>
      <c r="BO187" s="176"/>
      <c r="BP187" s="176"/>
      <c r="BQ187" s="176"/>
      <c r="BR187" s="176"/>
      <c r="BS187" s="176"/>
      <c r="BT187" s="176"/>
      <c r="BU187" s="176"/>
      <c r="BV187" s="176"/>
      <c r="BW187" s="176"/>
      <c r="BX187" s="176"/>
      <c r="BY187" s="176"/>
      <c r="BZ187" s="176"/>
      <c r="CA187" s="176"/>
      <c r="CB187" s="176"/>
      <c r="CC187" s="176"/>
      <c r="CD187" s="176"/>
      <c r="CE187" s="176"/>
      <c r="CF187" s="176"/>
      <c r="CG187" s="176"/>
      <c r="CH187" s="176"/>
      <c r="CI187" s="176"/>
      <c r="CJ187" s="176"/>
      <c r="CK187" s="176"/>
      <c r="CL187" s="177"/>
      <c r="CM187" s="177"/>
    </row>
    <row r="188" customFormat="false" ht="12.75" hidden="false" customHeight="false" outlineLevel="0" collapsed="false">
      <c r="A188" s="169" t="s">
        <v>42</v>
      </c>
      <c r="B188" s="96"/>
      <c r="C188" s="170" t="s">
        <v>102</v>
      </c>
      <c r="D188" s="171" t="n">
        <v>25</v>
      </c>
      <c r="E188" s="172" t="s">
        <v>148</v>
      </c>
      <c r="F188" s="173" t="n">
        <f aca="false">SUM(H188:CK188)</f>
        <v>7</v>
      </c>
      <c r="G188" s="174"/>
      <c r="H188" s="175"/>
      <c r="I188" s="176"/>
      <c r="J188" s="176"/>
      <c r="K188" s="176"/>
      <c r="L188" s="176"/>
      <c r="M188" s="176"/>
      <c r="N188" s="176"/>
      <c r="O188" s="176"/>
      <c r="P188" s="176"/>
      <c r="Q188" s="176"/>
      <c r="R188" s="176"/>
      <c r="S188" s="176"/>
      <c r="T188" s="176"/>
      <c r="U188" s="176"/>
      <c r="V188" s="176"/>
      <c r="W188" s="176"/>
      <c r="X188" s="176"/>
      <c r="Y188" s="176"/>
      <c r="Z188" s="176"/>
      <c r="AA188" s="176"/>
      <c r="AB188" s="176"/>
      <c r="AC188" s="176"/>
      <c r="AD188" s="176"/>
      <c r="AE188" s="176"/>
      <c r="AF188" s="176"/>
      <c r="AG188" s="176"/>
      <c r="AH188" s="176"/>
      <c r="AI188" s="176"/>
      <c r="AJ188" s="176" t="n">
        <v>7</v>
      </c>
      <c r="AK188" s="176"/>
      <c r="AL188" s="176"/>
      <c r="AM188" s="176"/>
      <c r="AN188" s="176"/>
      <c r="AO188" s="176"/>
      <c r="AP188" s="176"/>
      <c r="AQ188" s="176"/>
      <c r="AR188" s="176"/>
      <c r="AS188" s="176"/>
      <c r="AT188" s="176"/>
      <c r="AU188" s="176"/>
      <c r="AV188" s="176"/>
      <c r="AW188" s="176"/>
      <c r="AX188" s="176"/>
      <c r="AY188" s="176"/>
      <c r="AZ188" s="176"/>
      <c r="BA188" s="176"/>
      <c r="BB188" s="176"/>
      <c r="BC188" s="176"/>
      <c r="BD188" s="176"/>
      <c r="BE188" s="176"/>
      <c r="BF188" s="176"/>
      <c r="BG188" s="176"/>
      <c r="BH188" s="176"/>
      <c r="BI188" s="176"/>
      <c r="BJ188" s="176"/>
      <c r="BK188" s="176"/>
      <c r="BL188" s="176"/>
      <c r="BM188" s="176"/>
      <c r="BN188" s="176"/>
      <c r="BO188" s="176"/>
      <c r="BP188" s="176"/>
      <c r="BQ188" s="176"/>
      <c r="BR188" s="176"/>
      <c r="BS188" s="176"/>
      <c r="BT188" s="176"/>
      <c r="BU188" s="176"/>
      <c r="BV188" s="176"/>
      <c r="BW188" s="176"/>
      <c r="BX188" s="176"/>
      <c r="BY188" s="176"/>
      <c r="BZ188" s="176"/>
      <c r="CA188" s="176"/>
      <c r="CB188" s="176"/>
      <c r="CC188" s="176"/>
      <c r="CD188" s="176"/>
      <c r="CE188" s="176"/>
      <c r="CF188" s="176"/>
      <c r="CG188" s="176"/>
      <c r="CH188" s="176"/>
      <c r="CI188" s="176"/>
      <c r="CJ188" s="176"/>
      <c r="CK188" s="176"/>
      <c r="CL188" s="177"/>
      <c r="CM188" s="177"/>
    </row>
    <row r="189" customFormat="false" ht="12.75" hidden="false" customHeight="false" outlineLevel="0" collapsed="false">
      <c r="A189" s="169" t="s">
        <v>42</v>
      </c>
      <c r="B189" s="96"/>
      <c r="C189" s="170" t="s">
        <v>102</v>
      </c>
      <c r="D189" s="171" t="n">
        <v>26</v>
      </c>
      <c r="E189" s="172" t="s">
        <v>148</v>
      </c>
      <c r="F189" s="178" t="n">
        <f aca="false">SUM(H189:CK189)</f>
        <v>0</v>
      </c>
      <c r="G189" s="179"/>
      <c r="H189" s="180"/>
      <c r="I189" s="181"/>
      <c r="J189" s="181"/>
      <c r="K189" s="181"/>
      <c r="L189" s="181"/>
      <c r="M189" s="181"/>
      <c r="N189" s="181"/>
      <c r="O189" s="181"/>
      <c r="P189" s="181"/>
      <c r="Q189" s="181"/>
      <c r="R189" s="181"/>
      <c r="S189" s="181"/>
      <c r="T189" s="181"/>
      <c r="U189" s="181"/>
      <c r="V189" s="181"/>
      <c r="W189" s="181"/>
      <c r="X189" s="181"/>
      <c r="Y189" s="181"/>
      <c r="Z189" s="181"/>
      <c r="AA189" s="181"/>
      <c r="AB189" s="181"/>
      <c r="AC189" s="181"/>
      <c r="AD189" s="181"/>
      <c r="AE189" s="181"/>
      <c r="AF189" s="181"/>
      <c r="AG189" s="181"/>
      <c r="AH189" s="181"/>
      <c r="AI189" s="181"/>
      <c r="AJ189" s="181"/>
      <c r="AK189" s="181"/>
      <c r="AL189" s="181"/>
      <c r="AM189" s="181"/>
      <c r="AN189" s="181"/>
      <c r="AO189" s="181"/>
      <c r="AP189" s="181"/>
      <c r="AQ189" s="181"/>
      <c r="AR189" s="181"/>
      <c r="AS189" s="181"/>
      <c r="AT189" s="181"/>
      <c r="AU189" s="181"/>
      <c r="AV189" s="181"/>
      <c r="AW189" s="181"/>
      <c r="AX189" s="181"/>
      <c r="AY189" s="181"/>
      <c r="AZ189" s="181"/>
      <c r="BA189" s="181"/>
      <c r="BB189" s="181"/>
      <c r="BC189" s="181"/>
      <c r="BD189" s="181"/>
      <c r="BE189" s="181"/>
      <c r="BF189" s="181"/>
      <c r="BG189" s="181"/>
      <c r="BH189" s="181"/>
      <c r="BI189" s="181"/>
      <c r="BJ189" s="181"/>
      <c r="BK189" s="181"/>
      <c r="BL189" s="181"/>
      <c r="BM189" s="181"/>
      <c r="BN189" s="181"/>
      <c r="BO189" s="181"/>
      <c r="BP189" s="181"/>
      <c r="BQ189" s="181"/>
      <c r="BR189" s="181"/>
      <c r="BS189" s="181"/>
      <c r="BT189" s="181"/>
      <c r="BU189" s="181"/>
      <c r="BV189" s="181"/>
      <c r="BW189" s="181"/>
      <c r="BX189" s="181"/>
      <c r="BY189" s="181"/>
      <c r="BZ189" s="181"/>
      <c r="CA189" s="181"/>
      <c r="CB189" s="181"/>
      <c r="CC189" s="181"/>
      <c r="CD189" s="181"/>
      <c r="CE189" s="181"/>
      <c r="CF189" s="181"/>
      <c r="CG189" s="181"/>
      <c r="CH189" s="181"/>
      <c r="CI189" s="181"/>
      <c r="CJ189" s="181"/>
      <c r="CK189" s="181"/>
      <c r="CL189" s="177"/>
      <c r="CM189" s="177"/>
    </row>
    <row r="190" customFormat="false" ht="12.75" hidden="false" customHeight="false" outlineLevel="0" collapsed="false">
      <c r="A190" s="169" t="s">
        <v>42</v>
      </c>
      <c r="B190" s="96"/>
      <c r="C190" s="170" t="s">
        <v>102</v>
      </c>
      <c r="D190" s="171" t="n">
        <v>27</v>
      </c>
      <c r="E190" s="172" t="s">
        <v>148</v>
      </c>
      <c r="F190" s="178" t="n">
        <f aca="false">SUM(H190:CK190)</f>
        <v>0</v>
      </c>
      <c r="G190" s="179" t="n">
        <f aca="false">SUM(F184:F190)</f>
        <v>30.25</v>
      </c>
      <c r="H190" s="180"/>
      <c r="I190" s="181"/>
      <c r="J190" s="181"/>
      <c r="K190" s="181"/>
      <c r="L190" s="181"/>
      <c r="M190" s="181"/>
      <c r="N190" s="181"/>
      <c r="O190" s="181"/>
      <c r="P190" s="181"/>
      <c r="Q190" s="181"/>
      <c r="R190" s="181"/>
      <c r="S190" s="181"/>
      <c r="T190" s="181"/>
      <c r="U190" s="181"/>
      <c r="V190" s="181"/>
      <c r="W190" s="181"/>
      <c r="X190" s="181"/>
      <c r="Y190" s="181"/>
      <c r="Z190" s="181"/>
      <c r="AA190" s="181"/>
      <c r="AB190" s="181"/>
      <c r="AC190" s="181"/>
      <c r="AD190" s="181"/>
      <c r="AE190" s="181"/>
      <c r="AF190" s="181"/>
      <c r="AG190" s="181"/>
      <c r="AH190" s="181"/>
      <c r="AI190" s="181"/>
      <c r="AJ190" s="181"/>
      <c r="AK190" s="181"/>
      <c r="AL190" s="181"/>
      <c r="AM190" s="181"/>
      <c r="AN190" s="181"/>
      <c r="AO190" s="181"/>
      <c r="AP190" s="181"/>
      <c r="AQ190" s="181"/>
      <c r="AR190" s="181"/>
      <c r="AS190" s="181"/>
      <c r="AT190" s="181"/>
      <c r="AU190" s="181"/>
      <c r="AV190" s="181"/>
      <c r="AW190" s="181"/>
      <c r="AX190" s="181"/>
      <c r="AY190" s="181"/>
      <c r="AZ190" s="181"/>
      <c r="BA190" s="181"/>
      <c r="BB190" s="181"/>
      <c r="BC190" s="181"/>
      <c r="BD190" s="181"/>
      <c r="BE190" s="181"/>
      <c r="BF190" s="181"/>
      <c r="BG190" s="181"/>
      <c r="BH190" s="181"/>
      <c r="BI190" s="181"/>
      <c r="BJ190" s="181"/>
      <c r="BK190" s="181"/>
      <c r="BL190" s="181"/>
      <c r="BM190" s="181"/>
      <c r="BN190" s="181"/>
      <c r="BO190" s="181"/>
      <c r="BP190" s="181"/>
      <c r="BQ190" s="181"/>
      <c r="BR190" s="181"/>
      <c r="BS190" s="181"/>
      <c r="BT190" s="181"/>
      <c r="BU190" s="181"/>
      <c r="BV190" s="181"/>
      <c r="BW190" s="181"/>
      <c r="BX190" s="181"/>
      <c r="BY190" s="181"/>
      <c r="BZ190" s="181"/>
      <c r="CA190" s="181"/>
      <c r="CB190" s="181"/>
      <c r="CC190" s="181"/>
      <c r="CD190" s="181"/>
      <c r="CE190" s="181"/>
      <c r="CF190" s="181"/>
      <c r="CG190" s="181"/>
      <c r="CH190" s="181"/>
      <c r="CI190" s="181"/>
      <c r="CJ190" s="181"/>
      <c r="CK190" s="181"/>
      <c r="CL190" s="177"/>
      <c r="CM190" s="177"/>
    </row>
    <row r="191" customFormat="false" ht="12.75" hidden="false" customHeight="false" outlineLevel="0" collapsed="false">
      <c r="A191" s="169" t="s">
        <v>42</v>
      </c>
      <c r="B191" s="96"/>
      <c r="C191" s="170" t="s">
        <v>102</v>
      </c>
      <c r="D191" s="171" t="n">
        <v>28</v>
      </c>
      <c r="E191" s="172" t="s">
        <v>149</v>
      </c>
      <c r="F191" s="173" t="n">
        <f aca="false">SUM(H191:CK191)</f>
        <v>7.75</v>
      </c>
      <c r="G191" s="174"/>
      <c r="H191" s="175"/>
      <c r="I191" s="176"/>
      <c r="J191" s="176"/>
      <c r="K191" s="176"/>
      <c r="L191" s="176"/>
      <c r="M191" s="176"/>
      <c r="N191" s="176"/>
      <c r="O191" s="176"/>
      <c r="P191" s="176"/>
      <c r="Q191" s="176"/>
      <c r="R191" s="176"/>
      <c r="S191" s="176"/>
      <c r="T191" s="176"/>
      <c r="U191" s="176"/>
      <c r="V191" s="176"/>
      <c r="W191" s="176"/>
      <c r="X191" s="176"/>
      <c r="Y191" s="176"/>
      <c r="Z191" s="176"/>
      <c r="AA191" s="176"/>
      <c r="AB191" s="176"/>
      <c r="AC191" s="176"/>
      <c r="AD191" s="176"/>
      <c r="AE191" s="176"/>
      <c r="AF191" s="176"/>
      <c r="AG191" s="176"/>
      <c r="AH191" s="176"/>
      <c r="AI191" s="176"/>
      <c r="AJ191" s="176" t="n">
        <v>7.75</v>
      </c>
      <c r="AK191" s="176"/>
      <c r="AL191" s="176"/>
      <c r="AM191" s="176"/>
      <c r="AN191" s="176"/>
      <c r="AO191" s="176"/>
      <c r="AP191" s="176"/>
      <c r="AQ191" s="176"/>
      <c r="AR191" s="176"/>
      <c r="AS191" s="176"/>
      <c r="AT191" s="176"/>
      <c r="AU191" s="176"/>
      <c r="AV191" s="176"/>
      <c r="AW191" s="176"/>
      <c r="AX191" s="176"/>
      <c r="AY191" s="176"/>
      <c r="AZ191" s="176"/>
      <c r="BA191" s="176"/>
      <c r="BB191" s="176"/>
      <c r="BC191" s="176"/>
      <c r="BD191" s="176"/>
      <c r="BE191" s="176"/>
      <c r="BF191" s="176"/>
      <c r="BG191" s="176"/>
      <c r="BH191" s="176"/>
      <c r="BI191" s="176"/>
      <c r="BJ191" s="176"/>
      <c r="BK191" s="176"/>
      <c r="BL191" s="176"/>
      <c r="BM191" s="176"/>
      <c r="BN191" s="176"/>
      <c r="BO191" s="176"/>
      <c r="BP191" s="176"/>
      <c r="BQ191" s="176"/>
      <c r="BR191" s="176"/>
      <c r="BS191" s="176"/>
      <c r="BT191" s="176"/>
      <c r="BU191" s="176"/>
      <c r="BV191" s="176"/>
      <c r="BW191" s="176"/>
      <c r="BX191" s="176"/>
      <c r="BY191" s="176"/>
      <c r="BZ191" s="176"/>
      <c r="CA191" s="176"/>
      <c r="CB191" s="176"/>
      <c r="CC191" s="176"/>
      <c r="CD191" s="176"/>
      <c r="CE191" s="176"/>
      <c r="CF191" s="176"/>
      <c r="CG191" s="176"/>
      <c r="CH191" s="176"/>
      <c r="CI191" s="176"/>
      <c r="CJ191" s="176"/>
      <c r="CK191" s="176"/>
      <c r="CL191" s="177"/>
      <c r="CM191" s="177"/>
    </row>
    <row r="192" customFormat="false" ht="12.75" hidden="false" customHeight="false" outlineLevel="0" collapsed="false">
      <c r="A192" s="169" t="s">
        <v>42</v>
      </c>
      <c r="B192" s="96"/>
      <c r="C192" s="170" t="s">
        <v>102</v>
      </c>
      <c r="D192" s="171" t="n">
        <v>29</v>
      </c>
      <c r="E192" s="172" t="s">
        <v>149</v>
      </c>
      <c r="F192" s="173" t="n">
        <f aca="false">SUM(H192:CK192)</f>
        <v>7.75</v>
      </c>
      <c r="G192" s="174"/>
      <c r="H192" s="175"/>
      <c r="I192" s="176"/>
      <c r="J192" s="176"/>
      <c r="K192" s="176"/>
      <c r="L192" s="176"/>
      <c r="M192" s="176"/>
      <c r="N192" s="176"/>
      <c r="O192" s="176"/>
      <c r="P192" s="176"/>
      <c r="Q192" s="176"/>
      <c r="R192" s="176"/>
      <c r="S192" s="176"/>
      <c r="T192" s="176"/>
      <c r="U192" s="176"/>
      <c r="V192" s="176"/>
      <c r="W192" s="176"/>
      <c r="X192" s="176"/>
      <c r="Y192" s="176"/>
      <c r="Z192" s="176"/>
      <c r="AA192" s="176"/>
      <c r="AB192" s="176"/>
      <c r="AC192" s="176"/>
      <c r="AD192" s="176"/>
      <c r="AE192" s="176"/>
      <c r="AF192" s="176"/>
      <c r="AG192" s="176"/>
      <c r="AH192" s="176"/>
      <c r="AI192" s="176"/>
      <c r="AJ192" s="176" t="n">
        <v>7.75</v>
      </c>
      <c r="AK192" s="176"/>
      <c r="AL192" s="176"/>
      <c r="AM192" s="176"/>
      <c r="AN192" s="176"/>
      <c r="AO192" s="176"/>
      <c r="AP192" s="176"/>
      <c r="AQ192" s="176"/>
      <c r="AR192" s="176"/>
      <c r="AS192" s="176"/>
      <c r="AT192" s="176"/>
      <c r="AU192" s="176"/>
      <c r="AV192" s="176"/>
      <c r="AW192" s="176"/>
      <c r="AX192" s="176"/>
      <c r="AY192" s="176"/>
      <c r="AZ192" s="176"/>
      <c r="BA192" s="176"/>
      <c r="BB192" s="176"/>
      <c r="BC192" s="176"/>
      <c r="BD192" s="176"/>
      <c r="BE192" s="176"/>
      <c r="BF192" s="176"/>
      <c r="BG192" s="176"/>
      <c r="BH192" s="176"/>
      <c r="BI192" s="176"/>
      <c r="BJ192" s="176"/>
      <c r="BK192" s="176"/>
      <c r="BL192" s="176"/>
      <c r="BM192" s="176"/>
      <c r="BN192" s="176"/>
      <c r="BO192" s="176"/>
      <c r="BP192" s="176"/>
      <c r="BQ192" s="176"/>
      <c r="BR192" s="176"/>
      <c r="BS192" s="176"/>
      <c r="BT192" s="176"/>
      <c r="BU192" s="176"/>
      <c r="BV192" s="176"/>
      <c r="BW192" s="176"/>
      <c r="BX192" s="176"/>
      <c r="BY192" s="176"/>
      <c r="BZ192" s="176"/>
      <c r="CA192" s="176"/>
      <c r="CB192" s="176"/>
      <c r="CC192" s="176"/>
      <c r="CD192" s="176"/>
      <c r="CE192" s="176"/>
      <c r="CF192" s="176"/>
      <c r="CG192" s="176"/>
      <c r="CH192" s="176"/>
      <c r="CI192" s="176"/>
      <c r="CJ192" s="176"/>
      <c r="CK192" s="176"/>
      <c r="CL192" s="177"/>
      <c r="CM192" s="177"/>
    </row>
    <row r="193" customFormat="false" ht="12.75" hidden="false" customHeight="false" outlineLevel="0" collapsed="false">
      <c r="A193" s="169" t="s">
        <v>42</v>
      </c>
      <c r="B193" s="96"/>
      <c r="C193" s="170" t="s">
        <v>102</v>
      </c>
      <c r="D193" s="171" t="n">
        <v>30</v>
      </c>
      <c r="E193" s="172" t="s">
        <v>149</v>
      </c>
      <c r="F193" s="173" t="n">
        <f aca="false">SUM(H193:CK193)</f>
        <v>7.75</v>
      </c>
      <c r="G193" s="174"/>
      <c r="H193" s="175"/>
      <c r="I193" s="176"/>
      <c r="J193" s="176"/>
      <c r="K193" s="176"/>
      <c r="L193" s="176"/>
      <c r="M193" s="176"/>
      <c r="N193" s="176"/>
      <c r="O193" s="176"/>
      <c r="P193" s="176"/>
      <c r="Q193" s="176"/>
      <c r="R193" s="176"/>
      <c r="S193" s="176"/>
      <c r="T193" s="176"/>
      <c r="U193" s="176"/>
      <c r="V193" s="176"/>
      <c r="W193" s="176"/>
      <c r="X193" s="176"/>
      <c r="Y193" s="176"/>
      <c r="Z193" s="176"/>
      <c r="AA193" s="176"/>
      <c r="AB193" s="176"/>
      <c r="AC193" s="176"/>
      <c r="AD193" s="176"/>
      <c r="AE193" s="176"/>
      <c r="AF193" s="176"/>
      <c r="AG193" s="176"/>
      <c r="AH193" s="176"/>
      <c r="AI193" s="176"/>
      <c r="AJ193" s="176" t="n">
        <v>7.75</v>
      </c>
      <c r="AK193" s="176"/>
      <c r="AL193" s="176"/>
      <c r="AM193" s="176"/>
      <c r="AN193" s="176"/>
      <c r="AO193" s="176"/>
      <c r="AP193" s="176"/>
      <c r="AQ193" s="176"/>
      <c r="AR193" s="176"/>
      <c r="AS193" s="176"/>
      <c r="AT193" s="176"/>
      <c r="AU193" s="176"/>
      <c r="AV193" s="176"/>
      <c r="AW193" s="176"/>
      <c r="AX193" s="176"/>
      <c r="AY193" s="176"/>
      <c r="AZ193" s="176"/>
      <c r="BA193" s="176"/>
      <c r="BB193" s="176"/>
      <c r="BC193" s="176"/>
      <c r="BD193" s="176"/>
      <c r="BE193" s="176"/>
      <c r="BF193" s="176"/>
      <c r="BG193" s="176"/>
      <c r="BH193" s="176"/>
      <c r="BI193" s="176"/>
      <c r="BJ193" s="176"/>
      <c r="BK193" s="176"/>
      <c r="BL193" s="176"/>
      <c r="BM193" s="176"/>
      <c r="BN193" s="176"/>
      <c r="BO193" s="176"/>
      <c r="BP193" s="176"/>
      <c r="BQ193" s="176"/>
      <c r="BR193" s="176"/>
      <c r="BS193" s="176"/>
      <c r="BT193" s="176"/>
      <c r="BU193" s="176"/>
      <c r="BV193" s="176"/>
      <c r="BW193" s="176"/>
      <c r="BX193" s="176"/>
      <c r="BY193" s="176"/>
      <c r="BZ193" s="176"/>
      <c r="CA193" s="176"/>
      <c r="CB193" s="176"/>
      <c r="CC193" s="176"/>
      <c r="CD193" s="176"/>
      <c r="CE193" s="176"/>
      <c r="CF193" s="176"/>
      <c r="CG193" s="176"/>
      <c r="CH193" s="176"/>
      <c r="CI193" s="176"/>
      <c r="CJ193" s="176"/>
      <c r="CK193" s="176"/>
      <c r="CL193" s="177"/>
      <c r="CM193" s="177"/>
    </row>
    <row r="194" customFormat="false" ht="13.5" hidden="false" customHeight="false" outlineLevel="0" collapsed="false">
      <c r="A194" s="169" t="s">
        <v>42</v>
      </c>
      <c r="B194" s="96"/>
      <c r="C194" s="170" t="s">
        <v>102</v>
      </c>
      <c r="D194" s="171" t="n">
        <v>31</v>
      </c>
      <c r="E194" s="172" t="s">
        <v>149</v>
      </c>
      <c r="F194" s="173" t="n">
        <f aca="false">SUM(H194:CK194)</f>
        <v>7.75</v>
      </c>
      <c r="G194" s="174"/>
      <c r="H194" s="175"/>
      <c r="I194" s="176"/>
      <c r="J194" s="176"/>
      <c r="K194" s="176"/>
      <c r="L194" s="176"/>
      <c r="M194" s="176"/>
      <c r="N194" s="176"/>
      <c r="O194" s="176"/>
      <c r="P194" s="176"/>
      <c r="Q194" s="176"/>
      <c r="R194" s="176"/>
      <c r="S194" s="176"/>
      <c r="T194" s="176"/>
      <c r="U194" s="176"/>
      <c r="V194" s="176"/>
      <c r="W194" s="176"/>
      <c r="X194" s="176"/>
      <c r="Y194" s="176"/>
      <c r="Z194" s="176"/>
      <c r="AA194" s="176"/>
      <c r="AB194" s="176"/>
      <c r="AC194" s="176"/>
      <c r="AD194" s="176"/>
      <c r="AE194" s="176"/>
      <c r="AF194" s="176"/>
      <c r="AG194" s="176"/>
      <c r="AH194" s="176"/>
      <c r="AI194" s="176"/>
      <c r="AJ194" s="176" t="n">
        <v>7.75</v>
      </c>
      <c r="AK194" s="176"/>
      <c r="AL194" s="176"/>
      <c r="AM194" s="176"/>
      <c r="AN194" s="176"/>
      <c r="AO194" s="176"/>
      <c r="AP194" s="176"/>
      <c r="AQ194" s="176"/>
      <c r="AR194" s="176"/>
      <c r="AS194" s="176"/>
      <c r="AT194" s="176"/>
      <c r="AU194" s="176"/>
      <c r="AV194" s="176"/>
      <c r="AW194" s="176"/>
      <c r="AX194" s="176"/>
      <c r="AY194" s="176"/>
      <c r="AZ194" s="176"/>
      <c r="BA194" s="176"/>
      <c r="BB194" s="176"/>
      <c r="BC194" s="176"/>
      <c r="BD194" s="176"/>
      <c r="BE194" s="176"/>
      <c r="BF194" s="176"/>
      <c r="BG194" s="176"/>
      <c r="BH194" s="176"/>
      <c r="BI194" s="176"/>
      <c r="BJ194" s="176"/>
      <c r="BK194" s="176"/>
      <c r="BL194" s="176"/>
      <c r="BM194" s="176"/>
      <c r="BN194" s="176"/>
      <c r="BO194" s="176"/>
      <c r="BP194" s="176"/>
      <c r="BQ194" s="176"/>
      <c r="BR194" s="176"/>
      <c r="BS194" s="176"/>
      <c r="BT194" s="176"/>
      <c r="BU194" s="176"/>
      <c r="BV194" s="176"/>
      <c r="BW194" s="176"/>
      <c r="BX194" s="176"/>
      <c r="BY194" s="176"/>
      <c r="BZ194" s="176"/>
      <c r="CA194" s="176"/>
      <c r="CB194" s="176"/>
      <c r="CC194" s="176"/>
      <c r="CD194" s="176"/>
      <c r="CE194" s="176"/>
      <c r="CF194" s="176"/>
      <c r="CG194" s="176"/>
      <c r="CH194" s="176"/>
      <c r="CI194" s="176"/>
      <c r="CJ194" s="176"/>
      <c r="CK194" s="176"/>
      <c r="CL194" s="177"/>
      <c r="CM194" s="177"/>
    </row>
    <row r="195" customFormat="false" ht="13.5" hidden="false" customHeight="false" outlineLevel="0" collapsed="false">
      <c r="A195" s="182" t="s">
        <v>42</v>
      </c>
      <c r="B195" s="118"/>
      <c r="C195" s="183" t="s">
        <v>55</v>
      </c>
      <c r="D195" s="184" t="s">
        <v>49</v>
      </c>
      <c r="E195" s="185"/>
      <c r="F195" s="185" t="n">
        <f aca="false">SUM(F164:F194)</f>
        <v>121.75</v>
      </c>
      <c r="G195" s="185"/>
      <c r="H195" s="186" t="n">
        <f aca="false">SUM(H164:H194)</f>
        <v>0</v>
      </c>
      <c r="I195" s="187" t="n">
        <f aca="false">SUM(I164:I194)</f>
        <v>0</v>
      </c>
      <c r="J195" s="188" t="n">
        <f aca="false">SUM(J164:J194)</f>
        <v>0</v>
      </c>
      <c r="K195" s="189" t="n">
        <f aca="false">SUM(K164:K194)</f>
        <v>0</v>
      </c>
      <c r="L195" s="189" t="n">
        <f aca="false">SUM(L164:L194)</f>
        <v>0</v>
      </c>
      <c r="M195" s="190" t="n">
        <f aca="false">SUM(M164:M194)</f>
        <v>0</v>
      </c>
      <c r="N195" s="190" t="n">
        <f aca="false">SUM(N164:N194)</f>
        <v>0</v>
      </c>
      <c r="O195" s="190" t="n">
        <f aca="false">SUM(O164:O194)</f>
        <v>0</v>
      </c>
      <c r="P195" s="190" t="n">
        <f aca="false">SUM(P164:P194)</f>
        <v>0</v>
      </c>
      <c r="Q195" s="190" t="n">
        <f aca="false">SUM(Q164:Q194)</f>
        <v>0</v>
      </c>
      <c r="R195" s="188" t="n">
        <f aca="false">SUM(R164:R194)</f>
        <v>0</v>
      </c>
      <c r="S195" s="188" t="n">
        <f aca="false">SUM(S164:S194)</f>
        <v>0</v>
      </c>
      <c r="T195" s="188" t="n">
        <f aca="false">SUM(T164:T194)</f>
        <v>0</v>
      </c>
      <c r="U195" s="188" t="n">
        <f aca="false">SUM(U164:U194)</f>
        <v>0</v>
      </c>
      <c r="V195" s="188" t="n">
        <f aca="false">SUM(V164:V194)</f>
        <v>0</v>
      </c>
      <c r="W195" s="188" t="n">
        <f aca="false">SUM(W164:W194)</f>
        <v>0</v>
      </c>
      <c r="X195" s="188" t="n">
        <f aca="false">SUM(X164:X194)</f>
        <v>0</v>
      </c>
      <c r="Y195" s="188" t="n">
        <f aca="false">SUM(Y164:Y194)</f>
        <v>0</v>
      </c>
      <c r="Z195" s="188" t="n">
        <f aca="false">SUM(Z164:Z194)</f>
        <v>0</v>
      </c>
      <c r="AA195" s="188" t="n">
        <f aca="false">SUM(AA164:AA194)</f>
        <v>0.5</v>
      </c>
      <c r="AB195" s="188" t="n">
        <f aca="false">SUM(AB164:AB194)</f>
        <v>2.25</v>
      </c>
      <c r="AC195" s="188" t="n">
        <f aca="false">SUM(AC164:AC194)</f>
        <v>0</v>
      </c>
      <c r="AD195" s="188" t="n">
        <f aca="false">SUM(AD164:AD194)</f>
        <v>0</v>
      </c>
      <c r="AE195" s="188" t="n">
        <f aca="false">SUM(AE164:AE194)</f>
        <v>15.5</v>
      </c>
      <c r="AF195" s="188" t="n">
        <f aca="false">SUM(AF164:AF194)</f>
        <v>13.25</v>
      </c>
      <c r="AG195" s="188" t="n">
        <f aca="false">SUM(AG164:AG194)</f>
        <v>20.5</v>
      </c>
      <c r="AH195" s="188" t="n">
        <f aca="false">SUM(AH164:AH194)</f>
        <v>2</v>
      </c>
      <c r="AI195" s="188" t="n">
        <f aca="false">SUM(AI164:AI194)</f>
        <v>0</v>
      </c>
      <c r="AJ195" s="188" t="n">
        <f aca="false">SUM(AJ164:AJ194)</f>
        <v>39.75</v>
      </c>
      <c r="AK195" s="188" t="n">
        <f aca="false">SUM(AK164:AK194)</f>
        <v>0</v>
      </c>
      <c r="AL195" s="188" t="n">
        <f aca="false">SUM(AL164:AL194)</f>
        <v>0</v>
      </c>
      <c r="AM195" s="188" t="n">
        <f aca="false">SUM(AM164:AM194)</f>
        <v>0</v>
      </c>
      <c r="AN195" s="188" t="n">
        <f aca="false">SUM(AN164:AN194)</f>
        <v>20.5</v>
      </c>
      <c r="AO195" s="188" t="n">
        <f aca="false">SUM(AO164:AO194)</f>
        <v>0</v>
      </c>
      <c r="AP195" s="188" t="n">
        <f aca="false">SUM(AP164:AP194)</f>
        <v>0</v>
      </c>
      <c r="AQ195" s="188" t="n">
        <f aca="false">SUM(AQ164:AQ194)</f>
        <v>0</v>
      </c>
      <c r="AR195" s="188" t="n">
        <f aca="false">SUM(AR164:AR194)</f>
        <v>0</v>
      </c>
      <c r="AS195" s="188" t="n">
        <f aca="false">SUM(AS164:AS194)</f>
        <v>0</v>
      </c>
      <c r="AT195" s="188" t="n">
        <f aca="false">SUM(AT164:AT194)</f>
        <v>6</v>
      </c>
      <c r="AU195" s="188" t="n">
        <f aca="false">SUM(AU164:AU194)</f>
        <v>0</v>
      </c>
      <c r="AV195" s="188" t="n">
        <f aca="false">SUM(AV164:AV194)</f>
        <v>0</v>
      </c>
      <c r="AW195" s="188" t="n">
        <f aca="false">SUM(AW164:AW194)</f>
        <v>0</v>
      </c>
      <c r="AX195" s="188" t="n">
        <f aca="false">SUM(AX164:AX194)</f>
        <v>0</v>
      </c>
      <c r="AY195" s="188" t="n">
        <f aca="false">SUM(AY164:AY194)</f>
        <v>0</v>
      </c>
      <c r="AZ195" s="188" t="n">
        <f aca="false">SUM(AZ164:AZ194)</f>
        <v>0</v>
      </c>
      <c r="BA195" s="188" t="n">
        <f aca="false">SUM(BA164:BA194)</f>
        <v>0</v>
      </c>
      <c r="BB195" s="188" t="n">
        <f aca="false">SUM(BB164:BB194)</f>
        <v>0</v>
      </c>
      <c r="BC195" s="188" t="n">
        <f aca="false">SUM(BC164:BC194)</f>
        <v>0</v>
      </c>
      <c r="BD195" s="188" t="n">
        <f aca="false">SUM(BD164:BD194)</f>
        <v>0</v>
      </c>
      <c r="BE195" s="188" t="n">
        <f aca="false">SUM(BE164:BE194)</f>
        <v>0</v>
      </c>
      <c r="BF195" s="188" t="n">
        <f aca="false">SUM(BF164:BF194)</f>
        <v>0</v>
      </c>
      <c r="BG195" s="188" t="n">
        <f aca="false">SUM(BG164:BG194)</f>
        <v>0</v>
      </c>
      <c r="BH195" s="188" t="n">
        <f aca="false">SUM(BH164:BH194)</f>
        <v>1.5</v>
      </c>
      <c r="BI195" s="188" t="n">
        <f aca="false">SUM(BI164:BI194)</f>
        <v>0</v>
      </c>
      <c r="BJ195" s="188" t="n">
        <f aca="false">SUM(BJ164:BJ194)</f>
        <v>0</v>
      </c>
      <c r="BK195" s="188" t="n">
        <f aca="false">SUM(BK164:BK194)</f>
        <v>0</v>
      </c>
      <c r="BL195" s="188" t="n">
        <f aca="false">SUM(BL164:BL194)</f>
        <v>0</v>
      </c>
      <c r="BM195" s="188" t="n">
        <f aca="false">SUM(BM164:BM194)</f>
        <v>0</v>
      </c>
      <c r="BN195" s="188" t="n">
        <f aca="false">SUM(BN164:BN194)</f>
        <v>0</v>
      </c>
      <c r="BO195" s="188" t="n">
        <f aca="false">SUM(BO164:BO194)</f>
        <v>0</v>
      </c>
      <c r="BP195" s="188" t="n">
        <f aca="false">SUM(BP164:BP194)</f>
        <v>0</v>
      </c>
      <c r="BQ195" s="188" t="n">
        <f aca="false">SUM(BQ164:BQ194)</f>
        <v>0</v>
      </c>
      <c r="BR195" s="188" t="n">
        <f aca="false">SUM(BR164:BR194)</f>
        <v>0</v>
      </c>
      <c r="BS195" s="188" t="n">
        <f aca="false">SUM(BS164:BS194)</f>
        <v>0</v>
      </c>
      <c r="BT195" s="188" t="n">
        <f aca="false">SUM(BT164:BT194)</f>
        <v>0</v>
      </c>
      <c r="BU195" s="188" t="n">
        <f aca="false">SUM(BU164:BU194)</f>
        <v>0</v>
      </c>
      <c r="BV195" s="188" t="n">
        <f aca="false">SUM(BV164:BV194)</f>
        <v>0</v>
      </c>
      <c r="BW195" s="188" t="n">
        <f aca="false">SUM(BW164:BW194)</f>
        <v>0</v>
      </c>
      <c r="BX195" s="188" t="n">
        <f aca="false">SUM(BX164:BX194)</f>
        <v>0</v>
      </c>
      <c r="BY195" s="188" t="n">
        <f aca="false">SUM(BY164:BY194)</f>
        <v>0</v>
      </c>
      <c r="BZ195" s="188" t="n">
        <f aca="false">SUM(BZ164:BZ194)</f>
        <v>0</v>
      </c>
      <c r="CA195" s="188" t="n">
        <f aca="false">SUM(CA164:CA194)</f>
        <v>0</v>
      </c>
      <c r="CB195" s="188" t="n">
        <f aca="false">SUM(CB164:CB194)</f>
        <v>0</v>
      </c>
      <c r="CC195" s="188" t="n">
        <f aca="false">SUM(CC164:CC194)</f>
        <v>0</v>
      </c>
      <c r="CD195" s="188" t="n">
        <f aca="false">SUM(CD164:CD194)</f>
        <v>0</v>
      </c>
      <c r="CE195" s="188" t="n">
        <f aca="false">SUM(CE164:CE194)</f>
        <v>0</v>
      </c>
      <c r="CF195" s="188" t="n">
        <f aca="false">SUM(CF164:CF194)</f>
        <v>0</v>
      </c>
      <c r="CG195" s="188" t="n">
        <f aca="false">SUM(CG164:CG194)</f>
        <v>0</v>
      </c>
      <c r="CH195" s="188" t="n">
        <f aca="false">SUM(CH164:CH194)</f>
        <v>0</v>
      </c>
      <c r="CI195" s="188" t="n">
        <f aca="false">SUM(CI164:CI194)</f>
        <v>0</v>
      </c>
      <c r="CJ195" s="188" t="n">
        <f aca="false">SUM(CJ164:CJ194)</f>
        <v>0</v>
      </c>
      <c r="CK195" s="188" t="n">
        <f aca="false">SUM(CK164:CK194)</f>
        <v>0</v>
      </c>
      <c r="CL195" s="138"/>
      <c r="CM195" s="138"/>
    </row>
    <row r="196" customFormat="false" ht="12.75" hidden="false" customHeight="false" outlineLevel="0" collapsed="false">
      <c r="A196" s="191" t="s">
        <v>42</v>
      </c>
      <c r="B196" s="192"/>
      <c r="C196" s="193" t="s">
        <v>103</v>
      </c>
      <c r="D196" s="171" t="n">
        <v>1</v>
      </c>
      <c r="E196" s="172" t="s">
        <v>128</v>
      </c>
      <c r="F196" s="210" t="n">
        <f aca="false">SUM(H196:CK196)</f>
        <v>0</v>
      </c>
      <c r="G196" s="211"/>
      <c r="H196" s="212"/>
      <c r="I196" s="213"/>
      <c r="J196" s="213"/>
      <c r="K196" s="213"/>
      <c r="L196" s="213"/>
      <c r="M196" s="213"/>
      <c r="N196" s="213"/>
      <c r="O196" s="213"/>
      <c r="P196" s="213"/>
      <c r="Q196" s="213"/>
      <c r="R196" s="213"/>
      <c r="S196" s="213"/>
      <c r="T196" s="213"/>
      <c r="U196" s="213"/>
      <c r="V196" s="213"/>
      <c r="W196" s="213"/>
      <c r="X196" s="213"/>
      <c r="Y196" s="213"/>
      <c r="Z196" s="213"/>
      <c r="AA196" s="213"/>
      <c r="AB196" s="213"/>
      <c r="AC196" s="213"/>
      <c r="AD196" s="213"/>
      <c r="AE196" s="213"/>
      <c r="AF196" s="213"/>
      <c r="AG196" s="213"/>
      <c r="AH196" s="213"/>
      <c r="AI196" s="213"/>
      <c r="AJ196" s="213"/>
      <c r="AK196" s="213"/>
      <c r="AL196" s="213"/>
      <c r="AM196" s="213"/>
      <c r="AN196" s="213"/>
      <c r="AO196" s="213"/>
      <c r="AP196" s="213"/>
      <c r="AQ196" s="213"/>
      <c r="AR196" s="213"/>
      <c r="AS196" s="213"/>
      <c r="AT196" s="213"/>
      <c r="AU196" s="213"/>
      <c r="AV196" s="213"/>
      <c r="AW196" s="213"/>
      <c r="AX196" s="213"/>
      <c r="AY196" s="213"/>
      <c r="AZ196" s="213"/>
      <c r="BA196" s="213"/>
      <c r="BB196" s="213"/>
      <c r="BC196" s="213"/>
      <c r="BD196" s="213"/>
      <c r="BE196" s="213"/>
      <c r="BF196" s="213"/>
      <c r="BG196" s="213"/>
      <c r="BH196" s="213"/>
      <c r="BI196" s="213"/>
      <c r="BJ196" s="213"/>
      <c r="BK196" s="213"/>
      <c r="BL196" s="213"/>
      <c r="BM196" s="213"/>
      <c r="BN196" s="213"/>
      <c r="BO196" s="213"/>
      <c r="BP196" s="213"/>
      <c r="BQ196" s="213"/>
      <c r="BR196" s="213"/>
      <c r="BS196" s="213"/>
      <c r="BT196" s="213"/>
      <c r="BU196" s="213"/>
      <c r="BV196" s="213"/>
      <c r="BW196" s="213"/>
      <c r="BX196" s="213"/>
      <c r="BY196" s="213"/>
      <c r="BZ196" s="213"/>
      <c r="CA196" s="213"/>
      <c r="CB196" s="213"/>
      <c r="CC196" s="213"/>
      <c r="CD196" s="213"/>
      <c r="CE196" s="213"/>
      <c r="CF196" s="213"/>
      <c r="CG196" s="213"/>
      <c r="CH196" s="213"/>
      <c r="CI196" s="213"/>
      <c r="CJ196" s="213"/>
      <c r="CK196" s="213"/>
      <c r="CL196" s="177"/>
      <c r="CM196" s="177"/>
    </row>
    <row r="197" customFormat="false" ht="12.75" hidden="false" customHeight="false" outlineLevel="0" collapsed="false">
      <c r="A197" s="169" t="s">
        <v>42</v>
      </c>
      <c r="B197" s="96"/>
      <c r="C197" s="170" t="s">
        <v>103</v>
      </c>
      <c r="D197" s="171" t="n">
        <v>2</v>
      </c>
      <c r="E197" s="172" t="s">
        <v>128</v>
      </c>
      <c r="F197" s="173" t="n">
        <f aca="false">SUM(H197:CK197)</f>
        <v>7.75</v>
      </c>
      <c r="G197" s="174"/>
      <c r="H197" s="175"/>
      <c r="I197" s="176"/>
      <c r="J197" s="176"/>
      <c r="K197" s="176"/>
      <c r="L197" s="176"/>
      <c r="M197" s="176"/>
      <c r="N197" s="176"/>
      <c r="O197" s="176"/>
      <c r="P197" s="176"/>
      <c r="Q197" s="176"/>
      <c r="R197" s="176"/>
      <c r="S197" s="176"/>
      <c r="T197" s="176"/>
      <c r="U197" s="176"/>
      <c r="V197" s="176"/>
      <c r="W197" s="176" t="n">
        <v>7.75</v>
      </c>
      <c r="X197" s="176"/>
      <c r="Y197" s="176"/>
      <c r="Z197" s="176"/>
      <c r="AA197" s="176"/>
      <c r="AB197" s="176"/>
      <c r="AC197" s="176"/>
      <c r="AD197" s="176"/>
      <c r="AE197" s="176"/>
      <c r="AF197" s="176"/>
      <c r="AG197" s="176"/>
      <c r="AH197" s="176"/>
      <c r="AI197" s="176"/>
      <c r="AJ197" s="176"/>
      <c r="AK197" s="176"/>
      <c r="AL197" s="176"/>
      <c r="AM197" s="176"/>
      <c r="AN197" s="176"/>
      <c r="AO197" s="176"/>
      <c r="AP197" s="176"/>
      <c r="AQ197" s="176"/>
      <c r="AR197" s="176"/>
      <c r="AS197" s="176"/>
      <c r="AT197" s="176"/>
      <c r="AU197" s="176"/>
      <c r="AV197" s="176"/>
      <c r="AW197" s="176"/>
      <c r="AX197" s="176"/>
      <c r="AY197" s="176"/>
      <c r="AZ197" s="176"/>
      <c r="BA197" s="176"/>
      <c r="BB197" s="176"/>
      <c r="BC197" s="176"/>
      <c r="BD197" s="176"/>
      <c r="BE197" s="176"/>
      <c r="BF197" s="176"/>
      <c r="BG197" s="176"/>
      <c r="BH197" s="176"/>
      <c r="BI197" s="176"/>
      <c r="BJ197" s="176"/>
      <c r="BK197" s="176"/>
      <c r="BL197" s="176"/>
      <c r="BM197" s="176"/>
      <c r="BN197" s="176"/>
      <c r="BO197" s="176"/>
      <c r="BP197" s="176"/>
      <c r="BQ197" s="176"/>
      <c r="BR197" s="176"/>
      <c r="BS197" s="176"/>
      <c r="BT197" s="176"/>
      <c r="BU197" s="176"/>
      <c r="BV197" s="176"/>
      <c r="BW197" s="176"/>
      <c r="BX197" s="176"/>
      <c r="BY197" s="176"/>
      <c r="BZ197" s="176"/>
      <c r="CA197" s="176"/>
      <c r="CB197" s="176"/>
      <c r="CC197" s="176"/>
      <c r="CD197" s="176"/>
      <c r="CE197" s="176"/>
      <c r="CF197" s="176"/>
      <c r="CG197" s="176"/>
      <c r="CH197" s="176"/>
      <c r="CI197" s="176"/>
      <c r="CJ197" s="176"/>
      <c r="CK197" s="176"/>
      <c r="CL197" s="177"/>
      <c r="CM197" s="177"/>
    </row>
    <row r="198" customFormat="false" ht="12.75" hidden="false" customHeight="false" outlineLevel="0" collapsed="false">
      <c r="A198" s="169" t="s">
        <v>42</v>
      </c>
      <c r="B198" s="96"/>
      <c r="C198" s="170" t="s">
        <v>103</v>
      </c>
      <c r="D198" s="171" t="n">
        <v>3</v>
      </c>
      <c r="E198" s="172" t="s">
        <v>128</v>
      </c>
      <c r="F198" s="173" t="n">
        <f aca="false">SUM(H198:CK198)</f>
        <v>7.75</v>
      </c>
      <c r="G198" s="174"/>
      <c r="H198" s="175"/>
      <c r="I198" s="176"/>
      <c r="J198" s="176"/>
      <c r="K198" s="176"/>
      <c r="L198" s="176"/>
      <c r="M198" s="176"/>
      <c r="N198" s="176"/>
      <c r="O198" s="176"/>
      <c r="P198" s="176"/>
      <c r="Q198" s="176"/>
      <c r="R198" s="176"/>
      <c r="S198" s="176"/>
      <c r="T198" s="176"/>
      <c r="U198" s="176"/>
      <c r="V198" s="176"/>
      <c r="W198" s="176"/>
      <c r="X198" s="176" t="n">
        <v>1</v>
      </c>
      <c r="Y198" s="176"/>
      <c r="Z198" s="176"/>
      <c r="AA198" s="176"/>
      <c r="AB198" s="176"/>
      <c r="AC198" s="176"/>
      <c r="AD198" s="176"/>
      <c r="AE198" s="176"/>
      <c r="AF198" s="176"/>
      <c r="AG198" s="176" t="n">
        <v>6.75</v>
      </c>
      <c r="AH198" s="176"/>
      <c r="AI198" s="176"/>
      <c r="AJ198" s="176"/>
      <c r="AK198" s="176"/>
      <c r="AL198" s="176"/>
      <c r="AM198" s="176"/>
      <c r="AN198" s="176"/>
      <c r="AO198" s="176"/>
      <c r="AP198" s="176"/>
      <c r="AQ198" s="176"/>
      <c r="AR198" s="176"/>
      <c r="AS198" s="176"/>
      <c r="AT198" s="176"/>
      <c r="AU198" s="176"/>
      <c r="AV198" s="176"/>
      <c r="AW198" s="176"/>
      <c r="AX198" s="176"/>
      <c r="AY198" s="176"/>
      <c r="AZ198" s="176"/>
      <c r="BA198" s="176"/>
      <c r="BB198" s="176"/>
      <c r="BC198" s="176"/>
      <c r="BD198" s="176"/>
      <c r="BE198" s="176"/>
      <c r="BF198" s="176"/>
      <c r="BG198" s="176"/>
      <c r="BH198" s="176"/>
      <c r="BI198" s="176"/>
      <c r="BJ198" s="176"/>
      <c r="BK198" s="176"/>
      <c r="BL198" s="176"/>
      <c r="BM198" s="176"/>
      <c r="BN198" s="176"/>
      <c r="BO198" s="176"/>
      <c r="BP198" s="176"/>
      <c r="BQ198" s="176"/>
      <c r="BR198" s="176"/>
      <c r="BS198" s="176"/>
      <c r="BT198" s="176"/>
      <c r="BU198" s="176"/>
      <c r="BV198" s="176"/>
      <c r="BW198" s="176"/>
      <c r="BX198" s="176"/>
      <c r="BY198" s="176"/>
      <c r="BZ198" s="176"/>
      <c r="CA198" s="176"/>
      <c r="CB198" s="176"/>
      <c r="CC198" s="176"/>
      <c r="CD198" s="176"/>
      <c r="CE198" s="176"/>
      <c r="CF198" s="176"/>
      <c r="CG198" s="176"/>
      <c r="CH198" s="176"/>
      <c r="CI198" s="176"/>
      <c r="CJ198" s="176"/>
      <c r="CK198" s="176"/>
      <c r="CL198" s="177"/>
      <c r="CM198" s="177"/>
    </row>
    <row r="199" customFormat="false" ht="12.75" hidden="false" customHeight="false" outlineLevel="0" collapsed="false">
      <c r="A199" s="169" t="s">
        <v>42</v>
      </c>
      <c r="B199" s="96"/>
      <c r="C199" s="170" t="s">
        <v>103</v>
      </c>
      <c r="D199" s="171" t="n">
        <v>4</v>
      </c>
      <c r="E199" s="172" t="s">
        <v>128</v>
      </c>
      <c r="F199" s="173" t="n">
        <f aca="false">SUM(H199:CK199)</f>
        <v>7</v>
      </c>
      <c r="G199" s="174"/>
      <c r="H199" s="175"/>
      <c r="I199" s="176"/>
      <c r="J199" s="176"/>
      <c r="K199" s="176"/>
      <c r="L199" s="176"/>
      <c r="M199" s="176"/>
      <c r="N199" s="176"/>
      <c r="O199" s="176"/>
      <c r="P199" s="176"/>
      <c r="Q199" s="176"/>
      <c r="R199" s="176"/>
      <c r="S199" s="176"/>
      <c r="T199" s="176"/>
      <c r="U199" s="176"/>
      <c r="V199" s="176"/>
      <c r="W199" s="176"/>
      <c r="X199" s="176"/>
      <c r="Y199" s="176"/>
      <c r="Z199" s="176"/>
      <c r="AA199" s="176"/>
      <c r="AB199" s="176"/>
      <c r="AC199" s="176"/>
      <c r="AD199" s="176"/>
      <c r="AE199" s="176"/>
      <c r="AF199" s="176"/>
      <c r="AG199" s="176" t="n">
        <v>4</v>
      </c>
      <c r="AH199" s="176"/>
      <c r="AI199" s="176"/>
      <c r="AJ199" s="176"/>
      <c r="AK199" s="176"/>
      <c r="AL199" s="176"/>
      <c r="AM199" s="176" t="n">
        <v>3</v>
      </c>
      <c r="AN199" s="176"/>
      <c r="AO199" s="176"/>
      <c r="AP199" s="176"/>
      <c r="AQ199" s="176"/>
      <c r="AR199" s="176"/>
      <c r="AS199" s="176"/>
      <c r="AT199" s="176"/>
      <c r="AU199" s="176"/>
      <c r="AV199" s="176"/>
      <c r="AW199" s="176"/>
      <c r="AX199" s="176"/>
      <c r="AY199" s="176"/>
      <c r="AZ199" s="176"/>
      <c r="BA199" s="176"/>
      <c r="BB199" s="176"/>
      <c r="BC199" s="176"/>
      <c r="BD199" s="176"/>
      <c r="BE199" s="176"/>
      <c r="BF199" s="176"/>
      <c r="BG199" s="176"/>
      <c r="BH199" s="176"/>
      <c r="BI199" s="176"/>
      <c r="BJ199" s="176"/>
      <c r="BK199" s="176"/>
      <c r="BL199" s="176"/>
      <c r="BM199" s="176"/>
      <c r="BN199" s="176"/>
      <c r="BO199" s="176"/>
      <c r="BP199" s="176"/>
      <c r="BQ199" s="176"/>
      <c r="BR199" s="176"/>
      <c r="BS199" s="176"/>
      <c r="BT199" s="176"/>
      <c r="BU199" s="176"/>
      <c r="BV199" s="176"/>
      <c r="BW199" s="176"/>
      <c r="BX199" s="176"/>
      <c r="BY199" s="176"/>
      <c r="BZ199" s="176"/>
      <c r="CA199" s="176"/>
      <c r="CB199" s="176"/>
      <c r="CC199" s="176"/>
      <c r="CD199" s="176"/>
      <c r="CE199" s="176"/>
      <c r="CF199" s="176"/>
      <c r="CG199" s="176"/>
      <c r="CH199" s="176"/>
      <c r="CI199" s="176"/>
      <c r="CJ199" s="176"/>
      <c r="CK199" s="176"/>
      <c r="CL199" s="177"/>
      <c r="CM199" s="177"/>
    </row>
    <row r="200" customFormat="false" ht="12.75" hidden="false" customHeight="false" outlineLevel="0" collapsed="false">
      <c r="A200" s="169" t="s">
        <v>42</v>
      </c>
      <c r="B200" s="96"/>
      <c r="C200" s="170" t="s">
        <v>103</v>
      </c>
      <c r="D200" s="171" t="n">
        <v>5</v>
      </c>
      <c r="E200" s="172" t="s">
        <v>128</v>
      </c>
      <c r="F200" s="178" t="n">
        <f aca="false">SUM(H200:CK200)</f>
        <v>0</v>
      </c>
      <c r="G200" s="179"/>
      <c r="H200" s="180"/>
      <c r="I200" s="181"/>
      <c r="J200" s="181"/>
      <c r="K200" s="181"/>
      <c r="L200" s="181"/>
      <c r="M200" s="181"/>
      <c r="N200" s="181"/>
      <c r="O200" s="181"/>
      <c r="P200" s="181"/>
      <c r="Q200" s="181"/>
      <c r="R200" s="181"/>
      <c r="S200" s="181"/>
      <c r="T200" s="181"/>
      <c r="U200" s="181"/>
      <c r="V200" s="181"/>
      <c r="W200" s="181"/>
      <c r="X200" s="181"/>
      <c r="Y200" s="181"/>
      <c r="Z200" s="181"/>
      <c r="AA200" s="181"/>
      <c r="AB200" s="181"/>
      <c r="AC200" s="181"/>
      <c r="AD200" s="181"/>
      <c r="AE200" s="181"/>
      <c r="AF200" s="181"/>
      <c r="AG200" s="181"/>
      <c r="AH200" s="181"/>
      <c r="AI200" s="181"/>
      <c r="AJ200" s="181"/>
      <c r="AK200" s="181"/>
      <c r="AL200" s="181"/>
      <c r="AM200" s="181"/>
      <c r="AN200" s="181"/>
      <c r="AO200" s="181"/>
      <c r="AP200" s="181"/>
      <c r="AQ200" s="181"/>
      <c r="AR200" s="181"/>
      <c r="AS200" s="181"/>
      <c r="AT200" s="181"/>
      <c r="AU200" s="181"/>
      <c r="AV200" s="181"/>
      <c r="AW200" s="181"/>
      <c r="AX200" s="181"/>
      <c r="AY200" s="181"/>
      <c r="AZ200" s="181"/>
      <c r="BA200" s="181"/>
      <c r="BB200" s="181"/>
      <c r="BC200" s="181"/>
      <c r="BD200" s="181"/>
      <c r="BE200" s="181"/>
      <c r="BF200" s="181"/>
      <c r="BG200" s="181"/>
      <c r="BH200" s="181"/>
      <c r="BI200" s="181"/>
      <c r="BJ200" s="181"/>
      <c r="BK200" s="181"/>
      <c r="BL200" s="181"/>
      <c r="BM200" s="181"/>
      <c r="BN200" s="181"/>
      <c r="BO200" s="181"/>
      <c r="BP200" s="181"/>
      <c r="BQ200" s="181"/>
      <c r="BR200" s="181"/>
      <c r="BS200" s="181"/>
      <c r="BT200" s="181"/>
      <c r="BU200" s="181"/>
      <c r="BV200" s="181"/>
      <c r="BW200" s="181"/>
      <c r="BX200" s="181"/>
      <c r="BY200" s="181"/>
      <c r="BZ200" s="181"/>
      <c r="CA200" s="181"/>
      <c r="CB200" s="181"/>
      <c r="CC200" s="181"/>
      <c r="CD200" s="181"/>
      <c r="CE200" s="181"/>
      <c r="CF200" s="181"/>
      <c r="CG200" s="181"/>
      <c r="CH200" s="181"/>
      <c r="CI200" s="181"/>
      <c r="CJ200" s="181"/>
      <c r="CK200" s="181"/>
      <c r="CL200" s="177"/>
      <c r="CM200" s="177"/>
    </row>
    <row r="201" customFormat="false" ht="12.75" hidden="false" customHeight="false" outlineLevel="0" collapsed="false">
      <c r="A201" s="169" t="s">
        <v>42</v>
      </c>
      <c r="B201" s="96"/>
      <c r="C201" s="170" t="s">
        <v>103</v>
      </c>
      <c r="D201" s="171" t="n">
        <v>6</v>
      </c>
      <c r="E201" s="172" t="s">
        <v>128</v>
      </c>
      <c r="F201" s="178" t="n">
        <f aca="false">SUM(H201:CK201)</f>
        <v>0</v>
      </c>
      <c r="G201" s="179" t="n">
        <f aca="false">SUM(F196:F201)</f>
        <v>22.5</v>
      </c>
      <c r="H201" s="180"/>
      <c r="I201" s="181"/>
      <c r="J201" s="181"/>
      <c r="K201" s="181"/>
      <c r="L201" s="181"/>
      <c r="M201" s="181"/>
      <c r="N201" s="181"/>
      <c r="O201" s="181"/>
      <c r="P201" s="181"/>
      <c r="Q201" s="181"/>
      <c r="R201" s="181"/>
      <c r="S201" s="181"/>
      <c r="T201" s="181"/>
      <c r="U201" s="181"/>
      <c r="V201" s="181"/>
      <c r="W201" s="181"/>
      <c r="X201" s="181"/>
      <c r="Y201" s="181"/>
      <c r="Z201" s="181"/>
      <c r="AA201" s="181"/>
      <c r="AB201" s="181"/>
      <c r="AC201" s="181"/>
      <c r="AD201" s="181"/>
      <c r="AE201" s="181"/>
      <c r="AF201" s="181"/>
      <c r="AG201" s="181"/>
      <c r="AH201" s="181"/>
      <c r="AI201" s="181"/>
      <c r="AJ201" s="181"/>
      <c r="AK201" s="181"/>
      <c r="AL201" s="181"/>
      <c r="AM201" s="181"/>
      <c r="AN201" s="181"/>
      <c r="AO201" s="181"/>
      <c r="AP201" s="181"/>
      <c r="AQ201" s="181"/>
      <c r="AR201" s="181"/>
      <c r="AS201" s="181"/>
      <c r="AT201" s="181"/>
      <c r="AU201" s="181"/>
      <c r="AV201" s="181"/>
      <c r="AW201" s="181"/>
      <c r="AX201" s="181"/>
      <c r="AY201" s="181"/>
      <c r="AZ201" s="181"/>
      <c r="BA201" s="181"/>
      <c r="BB201" s="181"/>
      <c r="BC201" s="181"/>
      <c r="BD201" s="181"/>
      <c r="BE201" s="181"/>
      <c r="BF201" s="181"/>
      <c r="BG201" s="181"/>
      <c r="BH201" s="181"/>
      <c r="BI201" s="181"/>
      <c r="BJ201" s="181"/>
      <c r="BK201" s="181"/>
      <c r="BL201" s="181"/>
      <c r="BM201" s="181"/>
      <c r="BN201" s="181"/>
      <c r="BO201" s="181"/>
      <c r="BP201" s="181"/>
      <c r="BQ201" s="181"/>
      <c r="BR201" s="181"/>
      <c r="BS201" s="181"/>
      <c r="BT201" s="181"/>
      <c r="BU201" s="181"/>
      <c r="BV201" s="181"/>
      <c r="BW201" s="181"/>
      <c r="BX201" s="181"/>
      <c r="BY201" s="181"/>
      <c r="BZ201" s="181"/>
      <c r="CA201" s="181"/>
      <c r="CB201" s="181"/>
      <c r="CC201" s="181"/>
      <c r="CD201" s="181"/>
      <c r="CE201" s="181"/>
      <c r="CF201" s="181"/>
      <c r="CG201" s="181"/>
      <c r="CH201" s="181"/>
      <c r="CI201" s="181"/>
      <c r="CJ201" s="181"/>
      <c r="CK201" s="181"/>
      <c r="CL201" s="177"/>
      <c r="CM201" s="177"/>
    </row>
    <row r="202" customFormat="false" ht="12.75" hidden="false" customHeight="false" outlineLevel="0" collapsed="false">
      <c r="A202" s="169" t="s">
        <v>42</v>
      </c>
      <c r="B202" s="96"/>
      <c r="C202" s="170" t="s">
        <v>103</v>
      </c>
      <c r="D202" s="171" t="n">
        <v>7</v>
      </c>
      <c r="E202" s="172" t="s">
        <v>146</v>
      </c>
      <c r="F202" s="173" t="n">
        <f aca="false">SUM(H202:CK202)</f>
        <v>0</v>
      </c>
      <c r="G202" s="174"/>
      <c r="H202" s="175"/>
      <c r="I202" s="176"/>
      <c r="J202" s="176"/>
      <c r="K202" s="176"/>
      <c r="L202" s="176"/>
      <c r="M202" s="176"/>
      <c r="N202" s="176"/>
      <c r="O202" s="176"/>
      <c r="P202" s="176"/>
      <c r="Q202" s="176"/>
      <c r="R202" s="176"/>
      <c r="S202" s="176"/>
      <c r="T202" s="176"/>
      <c r="U202" s="176"/>
      <c r="V202" s="176"/>
      <c r="W202" s="176"/>
      <c r="X202" s="176"/>
      <c r="Y202" s="176"/>
      <c r="Z202" s="176"/>
      <c r="AA202" s="176"/>
      <c r="AB202" s="176"/>
      <c r="AC202" s="176"/>
      <c r="AD202" s="176"/>
      <c r="AE202" s="176"/>
      <c r="AF202" s="176"/>
      <c r="AG202" s="176"/>
      <c r="AH202" s="176"/>
      <c r="AI202" s="176"/>
      <c r="AJ202" s="176"/>
      <c r="AK202" s="176"/>
      <c r="AL202" s="176"/>
      <c r="AM202" s="176"/>
      <c r="AN202" s="176"/>
      <c r="AO202" s="176"/>
      <c r="AP202" s="176"/>
      <c r="AQ202" s="176"/>
      <c r="AR202" s="176"/>
      <c r="AS202" s="176"/>
      <c r="AT202" s="176"/>
      <c r="AU202" s="176"/>
      <c r="AV202" s="176"/>
      <c r="AW202" s="176"/>
      <c r="AX202" s="176"/>
      <c r="AY202" s="176"/>
      <c r="AZ202" s="176"/>
      <c r="BA202" s="176"/>
      <c r="BB202" s="176"/>
      <c r="BC202" s="176"/>
      <c r="BD202" s="176"/>
      <c r="BE202" s="176"/>
      <c r="BF202" s="176"/>
      <c r="BG202" s="176"/>
      <c r="BH202" s="176"/>
      <c r="BI202" s="176"/>
      <c r="BJ202" s="176"/>
      <c r="BK202" s="176"/>
      <c r="BL202" s="176"/>
      <c r="BM202" s="176"/>
      <c r="BN202" s="176"/>
      <c r="BO202" s="176"/>
      <c r="BP202" s="176"/>
      <c r="BQ202" s="176"/>
      <c r="BR202" s="176"/>
      <c r="BS202" s="176"/>
      <c r="BT202" s="176"/>
      <c r="BU202" s="176"/>
      <c r="BV202" s="176"/>
      <c r="BW202" s="176"/>
      <c r="BX202" s="176"/>
      <c r="BY202" s="176"/>
      <c r="BZ202" s="176"/>
      <c r="CA202" s="176"/>
      <c r="CB202" s="176"/>
      <c r="CC202" s="176"/>
      <c r="CD202" s="176"/>
      <c r="CE202" s="176"/>
      <c r="CF202" s="176"/>
      <c r="CG202" s="176"/>
      <c r="CH202" s="176"/>
      <c r="CI202" s="176"/>
      <c r="CJ202" s="176"/>
      <c r="CK202" s="176"/>
      <c r="CL202" s="177"/>
      <c r="CM202" s="177"/>
    </row>
    <row r="203" customFormat="false" ht="12.75" hidden="false" customHeight="false" outlineLevel="0" collapsed="false">
      <c r="A203" s="169" t="s">
        <v>42</v>
      </c>
      <c r="B203" s="96"/>
      <c r="C203" s="170" t="s">
        <v>103</v>
      </c>
      <c r="D203" s="171" t="n">
        <v>8</v>
      </c>
      <c r="E203" s="172" t="s">
        <v>146</v>
      </c>
      <c r="F203" s="210" t="n">
        <f aca="false">SUM(H203:CK203)</f>
        <v>0</v>
      </c>
      <c r="G203" s="211"/>
      <c r="H203" s="212"/>
      <c r="I203" s="213"/>
      <c r="J203" s="213"/>
      <c r="K203" s="213"/>
      <c r="L203" s="213"/>
      <c r="M203" s="213"/>
      <c r="N203" s="213"/>
      <c r="O203" s="213"/>
      <c r="P203" s="213"/>
      <c r="Q203" s="213"/>
      <c r="R203" s="213"/>
      <c r="S203" s="213"/>
      <c r="T203" s="213"/>
      <c r="U203" s="213"/>
      <c r="V203" s="213"/>
      <c r="W203" s="213"/>
      <c r="X203" s="213"/>
      <c r="Y203" s="213"/>
      <c r="Z203" s="213"/>
      <c r="AA203" s="213"/>
      <c r="AB203" s="213"/>
      <c r="AC203" s="213"/>
      <c r="AD203" s="213"/>
      <c r="AE203" s="213"/>
      <c r="AF203" s="213"/>
      <c r="AG203" s="213"/>
      <c r="AH203" s="213"/>
      <c r="AI203" s="213"/>
      <c r="AJ203" s="213"/>
      <c r="AK203" s="213"/>
      <c r="AL203" s="213"/>
      <c r="AM203" s="213"/>
      <c r="AN203" s="213"/>
      <c r="AO203" s="213"/>
      <c r="AP203" s="213"/>
      <c r="AQ203" s="213"/>
      <c r="AR203" s="213"/>
      <c r="AS203" s="213"/>
      <c r="AT203" s="213"/>
      <c r="AU203" s="213"/>
      <c r="AV203" s="213"/>
      <c r="AW203" s="213"/>
      <c r="AX203" s="213"/>
      <c r="AY203" s="213"/>
      <c r="AZ203" s="213"/>
      <c r="BA203" s="213"/>
      <c r="BB203" s="213"/>
      <c r="BC203" s="213"/>
      <c r="BD203" s="213"/>
      <c r="BE203" s="213"/>
      <c r="BF203" s="213"/>
      <c r="BG203" s="213"/>
      <c r="BH203" s="213"/>
      <c r="BI203" s="213"/>
      <c r="BJ203" s="213"/>
      <c r="BK203" s="213"/>
      <c r="BL203" s="213"/>
      <c r="BM203" s="213"/>
      <c r="BN203" s="213"/>
      <c r="BO203" s="213"/>
      <c r="BP203" s="213"/>
      <c r="BQ203" s="213"/>
      <c r="BR203" s="213"/>
      <c r="BS203" s="213"/>
      <c r="BT203" s="213"/>
      <c r="BU203" s="213"/>
      <c r="BV203" s="213"/>
      <c r="BW203" s="213"/>
      <c r="BX203" s="213"/>
      <c r="BY203" s="213"/>
      <c r="BZ203" s="213"/>
      <c r="CA203" s="213"/>
      <c r="CB203" s="213"/>
      <c r="CC203" s="213"/>
      <c r="CD203" s="213"/>
      <c r="CE203" s="213"/>
      <c r="CF203" s="213"/>
      <c r="CG203" s="213"/>
      <c r="CH203" s="213"/>
      <c r="CI203" s="213"/>
      <c r="CJ203" s="213"/>
      <c r="CK203" s="213"/>
      <c r="CL203" s="177"/>
      <c r="CM203" s="177"/>
    </row>
    <row r="204" customFormat="false" ht="12.75" hidden="false" customHeight="false" outlineLevel="0" collapsed="false">
      <c r="A204" s="169" t="s">
        <v>42</v>
      </c>
      <c r="B204" s="96"/>
      <c r="C204" s="170" t="s">
        <v>103</v>
      </c>
      <c r="D204" s="171" t="n">
        <v>9</v>
      </c>
      <c r="E204" s="172" t="s">
        <v>146</v>
      </c>
      <c r="F204" s="173" t="n">
        <f aca="false">SUM(H204:CK204)</f>
        <v>0</v>
      </c>
      <c r="G204" s="174"/>
      <c r="H204" s="175"/>
      <c r="I204" s="176"/>
      <c r="J204" s="176"/>
      <c r="K204" s="176"/>
      <c r="L204" s="176"/>
      <c r="M204" s="176"/>
      <c r="N204" s="176"/>
      <c r="O204" s="176"/>
      <c r="P204" s="176"/>
      <c r="Q204" s="176"/>
      <c r="R204" s="176"/>
      <c r="S204" s="176"/>
      <c r="T204" s="176"/>
      <c r="U204" s="176"/>
      <c r="V204" s="176"/>
      <c r="W204" s="176"/>
      <c r="X204" s="176"/>
      <c r="Y204" s="176"/>
      <c r="Z204" s="176"/>
      <c r="AA204" s="176"/>
      <c r="AB204" s="176"/>
      <c r="AC204" s="176"/>
      <c r="AD204" s="176"/>
      <c r="AE204" s="176"/>
      <c r="AF204" s="176"/>
      <c r="AG204" s="176"/>
      <c r="AH204" s="176"/>
      <c r="AI204" s="176"/>
      <c r="AJ204" s="176"/>
      <c r="AK204" s="176"/>
      <c r="AL204" s="176"/>
      <c r="AM204" s="176"/>
      <c r="AN204" s="176"/>
      <c r="AO204" s="176"/>
      <c r="AP204" s="176"/>
      <c r="AQ204" s="176"/>
      <c r="AR204" s="176"/>
      <c r="AS204" s="176"/>
      <c r="AT204" s="176"/>
      <c r="AU204" s="176"/>
      <c r="AV204" s="176"/>
      <c r="AW204" s="176"/>
      <c r="AX204" s="176"/>
      <c r="AY204" s="176"/>
      <c r="AZ204" s="176"/>
      <c r="BA204" s="176"/>
      <c r="BB204" s="176"/>
      <c r="BC204" s="176"/>
      <c r="BD204" s="176"/>
      <c r="BE204" s="176"/>
      <c r="BF204" s="176"/>
      <c r="BG204" s="176"/>
      <c r="BH204" s="176"/>
      <c r="BI204" s="176"/>
      <c r="BJ204" s="176"/>
      <c r="BK204" s="176"/>
      <c r="BL204" s="176"/>
      <c r="BM204" s="176"/>
      <c r="BN204" s="176"/>
      <c r="BO204" s="176"/>
      <c r="BP204" s="176"/>
      <c r="BQ204" s="176"/>
      <c r="BR204" s="176"/>
      <c r="BS204" s="176"/>
      <c r="BT204" s="176"/>
      <c r="BU204" s="176"/>
      <c r="BV204" s="176"/>
      <c r="BW204" s="176"/>
      <c r="BX204" s="176"/>
      <c r="BY204" s="176"/>
      <c r="BZ204" s="176"/>
      <c r="CA204" s="176"/>
      <c r="CB204" s="176"/>
      <c r="CC204" s="176"/>
      <c r="CD204" s="176"/>
      <c r="CE204" s="176"/>
      <c r="CF204" s="176"/>
      <c r="CG204" s="176"/>
      <c r="CH204" s="176"/>
      <c r="CI204" s="176"/>
      <c r="CJ204" s="176"/>
      <c r="CK204" s="176"/>
      <c r="CL204" s="177"/>
      <c r="CM204" s="177"/>
    </row>
    <row r="205" customFormat="false" ht="12.75" hidden="false" customHeight="false" outlineLevel="0" collapsed="false">
      <c r="A205" s="169" t="s">
        <v>42</v>
      </c>
      <c r="B205" s="96"/>
      <c r="C205" s="170" t="s">
        <v>103</v>
      </c>
      <c r="D205" s="171" t="n">
        <v>10</v>
      </c>
      <c r="E205" s="172" t="s">
        <v>146</v>
      </c>
      <c r="F205" s="210" t="n">
        <f aca="false">SUM(H205:CK205)</f>
        <v>0</v>
      </c>
      <c r="G205" s="211"/>
      <c r="H205" s="212"/>
      <c r="I205" s="213"/>
      <c r="J205" s="213"/>
      <c r="K205" s="213"/>
      <c r="L205" s="213"/>
      <c r="M205" s="213"/>
      <c r="N205" s="213"/>
      <c r="O205" s="213"/>
      <c r="P205" s="213"/>
      <c r="Q205" s="213"/>
      <c r="R205" s="213"/>
      <c r="S205" s="213"/>
      <c r="T205" s="213"/>
      <c r="U205" s="213"/>
      <c r="V205" s="213"/>
      <c r="W205" s="213"/>
      <c r="X205" s="213"/>
      <c r="Y205" s="213"/>
      <c r="Z205" s="213"/>
      <c r="AA205" s="213"/>
      <c r="AB205" s="213"/>
      <c r="AC205" s="213"/>
      <c r="AD205" s="213"/>
      <c r="AE205" s="213"/>
      <c r="AF205" s="213"/>
      <c r="AG205" s="213"/>
      <c r="AH205" s="213"/>
      <c r="AI205" s="213"/>
      <c r="AJ205" s="213"/>
      <c r="AK205" s="213"/>
      <c r="AL205" s="213"/>
      <c r="AM205" s="213"/>
      <c r="AN205" s="213"/>
      <c r="AO205" s="213"/>
      <c r="AP205" s="213"/>
      <c r="AQ205" s="213"/>
      <c r="AR205" s="213"/>
      <c r="AS205" s="213"/>
      <c r="AT205" s="213"/>
      <c r="AU205" s="213"/>
      <c r="AV205" s="213"/>
      <c r="AW205" s="213"/>
      <c r="AX205" s="213"/>
      <c r="AY205" s="213"/>
      <c r="AZ205" s="213"/>
      <c r="BA205" s="213"/>
      <c r="BB205" s="213"/>
      <c r="BC205" s="213"/>
      <c r="BD205" s="213"/>
      <c r="BE205" s="213"/>
      <c r="BF205" s="213"/>
      <c r="BG205" s="213"/>
      <c r="BH205" s="213"/>
      <c r="BI205" s="213"/>
      <c r="BJ205" s="213"/>
      <c r="BK205" s="213"/>
      <c r="BL205" s="213"/>
      <c r="BM205" s="213"/>
      <c r="BN205" s="213"/>
      <c r="BO205" s="213"/>
      <c r="BP205" s="213"/>
      <c r="BQ205" s="213"/>
      <c r="BR205" s="213"/>
      <c r="BS205" s="213"/>
      <c r="BT205" s="213"/>
      <c r="BU205" s="213"/>
      <c r="BV205" s="213"/>
      <c r="BW205" s="213"/>
      <c r="BX205" s="213"/>
      <c r="BY205" s="213"/>
      <c r="BZ205" s="213"/>
      <c r="CA205" s="213"/>
      <c r="CB205" s="213"/>
      <c r="CC205" s="213"/>
      <c r="CD205" s="213"/>
      <c r="CE205" s="213"/>
      <c r="CF205" s="213"/>
      <c r="CG205" s="213"/>
      <c r="CH205" s="213"/>
      <c r="CI205" s="213"/>
      <c r="CJ205" s="213"/>
      <c r="CK205" s="213"/>
      <c r="CL205" s="177"/>
      <c r="CM205" s="177"/>
    </row>
    <row r="206" customFormat="false" ht="12.75" hidden="false" customHeight="false" outlineLevel="0" collapsed="false">
      <c r="A206" s="169" t="s">
        <v>42</v>
      </c>
      <c r="B206" s="96"/>
      <c r="C206" s="170" t="s">
        <v>103</v>
      </c>
      <c r="D206" s="171" t="n">
        <v>11</v>
      </c>
      <c r="E206" s="172" t="s">
        <v>146</v>
      </c>
      <c r="F206" s="173" t="n">
        <f aca="false">SUM(H206:CK206)</f>
        <v>0</v>
      </c>
      <c r="G206" s="174"/>
      <c r="H206" s="175"/>
      <c r="I206" s="176"/>
      <c r="J206" s="176"/>
      <c r="K206" s="176"/>
      <c r="L206" s="176"/>
      <c r="M206" s="176"/>
      <c r="N206" s="176"/>
      <c r="O206" s="176"/>
      <c r="P206" s="176"/>
      <c r="Q206" s="176"/>
      <c r="R206" s="176"/>
      <c r="S206" s="176"/>
      <c r="T206" s="176"/>
      <c r="U206" s="176"/>
      <c r="V206" s="176"/>
      <c r="W206" s="176"/>
      <c r="X206" s="176"/>
      <c r="Y206" s="176"/>
      <c r="Z206" s="176"/>
      <c r="AA206" s="176"/>
      <c r="AB206" s="176"/>
      <c r="AC206" s="176"/>
      <c r="AD206" s="176"/>
      <c r="AE206" s="176"/>
      <c r="AF206" s="176"/>
      <c r="AG206" s="176"/>
      <c r="AH206" s="176"/>
      <c r="AI206" s="176"/>
      <c r="AJ206" s="176"/>
      <c r="AK206" s="176"/>
      <c r="AL206" s="176"/>
      <c r="AM206" s="176"/>
      <c r="AN206" s="176"/>
      <c r="AO206" s="176"/>
      <c r="AP206" s="176"/>
      <c r="AQ206" s="176"/>
      <c r="AR206" s="176"/>
      <c r="AS206" s="176"/>
      <c r="AT206" s="176"/>
      <c r="AU206" s="176"/>
      <c r="AV206" s="176"/>
      <c r="AW206" s="176"/>
      <c r="AX206" s="176"/>
      <c r="AY206" s="176"/>
      <c r="AZ206" s="176"/>
      <c r="BA206" s="176"/>
      <c r="BB206" s="176"/>
      <c r="BC206" s="176"/>
      <c r="BD206" s="176"/>
      <c r="BE206" s="176"/>
      <c r="BF206" s="176"/>
      <c r="BG206" s="176"/>
      <c r="BH206" s="176"/>
      <c r="BI206" s="176"/>
      <c r="BJ206" s="176"/>
      <c r="BK206" s="176"/>
      <c r="BL206" s="176"/>
      <c r="BM206" s="176"/>
      <c r="BN206" s="176"/>
      <c r="BO206" s="176"/>
      <c r="BP206" s="176"/>
      <c r="BQ206" s="176"/>
      <c r="BR206" s="176"/>
      <c r="BS206" s="176"/>
      <c r="BT206" s="176"/>
      <c r="BU206" s="176"/>
      <c r="BV206" s="176"/>
      <c r="BW206" s="176"/>
      <c r="BX206" s="176"/>
      <c r="BY206" s="176"/>
      <c r="BZ206" s="176"/>
      <c r="CA206" s="176"/>
      <c r="CB206" s="176"/>
      <c r="CC206" s="176"/>
      <c r="CD206" s="176"/>
      <c r="CE206" s="176"/>
      <c r="CF206" s="176"/>
      <c r="CG206" s="176"/>
      <c r="CH206" s="176"/>
      <c r="CI206" s="176"/>
      <c r="CJ206" s="176"/>
      <c r="CK206" s="176"/>
      <c r="CL206" s="177"/>
      <c r="CM206" s="177"/>
    </row>
    <row r="207" customFormat="false" ht="12.75" hidden="false" customHeight="false" outlineLevel="0" collapsed="false">
      <c r="A207" s="169" t="s">
        <v>42</v>
      </c>
      <c r="B207" s="96"/>
      <c r="C207" s="170" t="s">
        <v>103</v>
      </c>
      <c r="D207" s="171" t="n">
        <v>12</v>
      </c>
      <c r="E207" s="172" t="s">
        <v>146</v>
      </c>
      <c r="F207" s="178" t="n">
        <f aca="false">SUM(H207:CK207)</f>
        <v>0</v>
      </c>
      <c r="G207" s="179"/>
      <c r="H207" s="180"/>
      <c r="I207" s="181"/>
      <c r="J207" s="181"/>
      <c r="K207" s="181"/>
      <c r="L207" s="181"/>
      <c r="M207" s="181"/>
      <c r="N207" s="181"/>
      <c r="O207" s="181"/>
      <c r="P207" s="181"/>
      <c r="Q207" s="181"/>
      <c r="R207" s="181"/>
      <c r="S207" s="181"/>
      <c r="T207" s="181"/>
      <c r="U207" s="181"/>
      <c r="V207" s="181"/>
      <c r="W207" s="181"/>
      <c r="X207" s="181"/>
      <c r="Y207" s="181"/>
      <c r="Z207" s="181"/>
      <c r="AA207" s="181"/>
      <c r="AB207" s="181"/>
      <c r="AC207" s="181"/>
      <c r="AD207" s="181"/>
      <c r="AE207" s="181"/>
      <c r="AF207" s="181"/>
      <c r="AG207" s="181"/>
      <c r="AH207" s="181"/>
      <c r="AI207" s="181"/>
      <c r="AJ207" s="181"/>
      <c r="AK207" s="181"/>
      <c r="AL207" s="181"/>
      <c r="AM207" s="181"/>
      <c r="AN207" s="181"/>
      <c r="AO207" s="181"/>
      <c r="AP207" s="181"/>
      <c r="AQ207" s="181"/>
      <c r="AR207" s="181"/>
      <c r="AS207" s="181"/>
      <c r="AT207" s="181"/>
      <c r="AU207" s="181"/>
      <c r="AV207" s="181"/>
      <c r="AW207" s="181"/>
      <c r="AX207" s="181"/>
      <c r="AY207" s="181"/>
      <c r="AZ207" s="181"/>
      <c r="BA207" s="181"/>
      <c r="BB207" s="181"/>
      <c r="BC207" s="181"/>
      <c r="BD207" s="181"/>
      <c r="BE207" s="181"/>
      <c r="BF207" s="181"/>
      <c r="BG207" s="181"/>
      <c r="BH207" s="181"/>
      <c r="BI207" s="181"/>
      <c r="BJ207" s="181"/>
      <c r="BK207" s="181"/>
      <c r="BL207" s="181"/>
      <c r="BM207" s="181"/>
      <c r="BN207" s="181"/>
      <c r="BO207" s="181"/>
      <c r="BP207" s="181"/>
      <c r="BQ207" s="181"/>
      <c r="BR207" s="181"/>
      <c r="BS207" s="181"/>
      <c r="BT207" s="181"/>
      <c r="BU207" s="181"/>
      <c r="BV207" s="181"/>
      <c r="BW207" s="181"/>
      <c r="BX207" s="181"/>
      <c r="BY207" s="181"/>
      <c r="BZ207" s="181"/>
      <c r="CA207" s="181"/>
      <c r="CB207" s="181"/>
      <c r="CC207" s="181"/>
      <c r="CD207" s="181"/>
      <c r="CE207" s="181"/>
      <c r="CF207" s="181"/>
      <c r="CG207" s="181"/>
      <c r="CH207" s="181"/>
      <c r="CI207" s="181"/>
      <c r="CJ207" s="181"/>
      <c r="CK207" s="181"/>
      <c r="CL207" s="177"/>
      <c r="CM207" s="177"/>
    </row>
    <row r="208" customFormat="false" ht="12.75" hidden="false" customHeight="false" outlineLevel="0" collapsed="false">
      <c r="A208" s="169" t="s">
        <v>42</v>
      </c>
      <c r="B208" s="96"/>
      <c r="C208" s="170" t="s">
        <v>103</v>
      </c>
      <c r="D208" s="171" t="n">
        <v>13</v>
      </c>
      <c r="E208" s="172" t="s">
        <v>146</v>
      </c>
      <c r="F208" s="178" t="n">
        <f aca="false">SUM(H208:CK208)</f>
        <v>0</v>
      </c>
      <c r="G208" s="179" t="n">
        <f aca="false">SUM(F202:F208)</f>
        <v>0</v>
      </c>
      <c r="H208" s="180"/>
      <c r="I208" s="181"/>
      <c r="J208" s="181"/>
      <c r="K208" s="181"/>
      <c r="L208" s="181"/>
      <c r="M208" s="181"/>
      <c r="N208" s="181"/>
      <c r="O208" s="181"/>
      <c r="P208" s="181"/>
      <c r="Q208" s="181"/>
      <c r="R208" s="181"/>
      <c r="S208" s="181"/>
      <c r="T208" s="181"/>
      <c r="U208" s="181"/>
      <c r="V208" s="181"/>
      <c r="W208" s="181"/>
      <c r="X208" s="181"/>
      <c r="Y208" s="181"/>
      <c r="Z208" s="181"/>
      <c r="AA208" s="181"/>
      <c r="AB208" s="181"/>
      <c r="AC208" s="181"/>
      <c r="AD208" s="181"/>
      <c r="AE208" s="181"/>
      <c r="AF208" s="181"/>
      <c r="AG208" s="181"/>
      <c r="AH208" s="181"/>
      <c r="AI208" s="181"/>
      <c r="AJ208" s="181"/>
      <c r="AK208" s="181"/>
      <c r="AL208" s="181"/>
      <c r="AM208" s="181"/>
      <c r="AN208" s="181"/>
      <c r="AO208" s="181"/>
      <c r="AP208" s="181"/>
      <c r="AQ208" s="181"/>
      <c r="AR208" s="181"/>
      <c r="AS208" s="181"/>
      <c r="AT208" s="181"/>
      <c r="AU208" s="181"/>
      <c r="AV208" s="181"/>
      <c r="AW208" s="181"/>
      <c r="AX208" s="181"/>
      <c r="AY208" s="181"/>
      <c r="AZ208" s="181"/>
      <c r="BA208" s="181"/>
      <c r="BB208" s="181"/>
      <c r="BC208" s="181"/>
      <c r="BD208" s="181"/>
      <c r="BE208" s="181"/>
      <c r="BF208" s="181"/>
      <c r="BG208" s="181"/>
      <c r="BH208" s="181"/>
      <c r="BI208" s="181"/>
      <c r="BJ208" s="181"/>
      <c r="BK208" s="181"/>
      <c r="BL208" s="181"/>
      <c r="BM208" s="181"/>
      <c r="BN208" s="181"/>
      <c r="BO208" s="181"/>
      <c r="BP208" s="181"/>
      <c r="BQ208" s="181"/>
      <c r="BR208" s="181"/>
      <c r="BS208" s="181"/>
      <c r="BT208" s="181"/>
      <c r="BU208" s="181"/>
      <c r="BV208" s="181"/>
      <c r="BW208" s="181"/>
      <c r="BX208" s="181"/>
      <c r="BY208" s="181"/>
      <c r="BZ208" s="181"/>
      <c r="CA208" s="181"/>
      <c r="CB208" s="181"/>
      <c r="CC208" s="181"/>
      <c r="CD208" s="181"/>
      <c r="CE208" s="181"/>
      <c r="CF208" s="181"/>
      <c r="CG208" s="181"/>
      <c r="CH208" s="181"/>
      <c r="CI208" s="181"/>
      <c r="CJ208" s="181"/>
      <c r="CK208" s="181"/>
      <c r="CL208" s="177"/>
      <c r="CM208" s="177"/>
    </row>
    <row r="209" customFormat="false" ht="12.75" hidden="false" customHeight="false" outlineLevel="0" collapsed="false">
      <c r="A209" s="169" t="s">
        <v>42</v>
      </c>
      <c r="B209" s="96"/>
      <c r="C209" s="170" t="s">
        <v>103</v>
      </c>
      <c r="D209" s="171" t="n">
        <v>14</v>
      </c>
      <c r="E209" s="172" t="s">
        <v>147</v>
      </c>
      <c r="F209" s="173" t="n">
        <f aca="false">SUM(H209:CK209)</f>
        <v>7.75</v>
      </c>
      <c r="G209" s="174"/>
      <c r="H209" s="175"/>
      <c r="I209" s="176"/>
      <c r="J209" s="176"/>
      <c r="K209" s="176"/>
      <c r="L209" s="176"/>
      <c r="M209" s="176"/>
      <c r="N209" s="176"/>
      <c r="O209" s="176"/>
      <c r="P209" s="176"/>
      <c r="Q209" s="176"/>
      <c r="R209" s="176"/>
      <c r="S209" s="176"/>
      <c r="T209" s="176"/>
      <c r="U209" s="176"/>
      <c r="V209" s="176"/>
      <c r="W209" s="176"/>
      <c r="X209" s="176"/>
      <c r="Y209" s="176"/>
      <c r="Z209" s="176"/>
      <c r="AA209" s="176"/>
      <c r="AB209" s="176"/>
      <c r="AC209" s="176"/>
      <c r="AD209" s="176"/>
      <c r="AE209" s="176"/>
      <c r="AF209" s="176"/>
      <c r="AG209" s="176"/>
      <c r="AH209" s="176"/>
      <c r="AI209" s="176"/>
      <c r="AJ209" s="176"/>
      <c r="AK209" s="176"/>
      <c r="AL209" s="176"/>
      <c r="AM209" s="176" t="n">
        <v>3.5</v>
      </c>
      <c r="AN209" s="176"/>
      <c r="AO209" s="176"/>
      <c r="AP209" s="176" t="n">
        <v>4.25</v>
      </c>
      <c r="AQ209" s="176"/>
      <c r="AR209" s="176"/>
      <c r="AS209" s="176"/>
      <c r="AT209" s="176"/>
      <c r="AU209" s="176"/>
      <c r="AV209" s="176"/>
      <c r="AW209" s="176"/>
      <c r="AX209" s="176"/>
      <c r="AY209" s="176"/>
      <c r="AZ209" s="176"/>
      <c r="BA209" s="176"/>
      <c r="BB209" s="176"/>
      <c r="BC209" s="176"/>
      <c r="BD209" s="176"/>
      <c r="BE209" s="176"/>
      <c r="BF209" s="176"/>
      <c r="BG209" s="176"/>
      <c r="BH209" s="176"/>
      <c r="BI209" s="176"/>
      <c r="BJ209" s="176"/>
      <c r="BK209" s="176"/>
      <c r="BL209" s="176"/>
      <c r="BM209" s="176"/>
      <c r="BN209" s="176"/>
      <c r="BO209" s="176"/>
      <c r="BP209" s="176"/>
      <c r="BQ209" s="176"/>
      <c r="BR209" s="176"/>
      <c r="BS209" s="176"/>
      <c r="BT209" s="176"/>
      <c r="BU209" s="176"/>
      <c r="BV209" s="176"/>
      <c r="BW209" s="176"/>
      <c r="BX209" s="176"/>
      <c r="BY209" s="176"/>
      <c r="BZ209" s="176"/>
      <c r="CA209" s="176"/>
      <c r="CB209" s="176"/>
      <c r="CC209" s="176"/>
      <c r="CD209" s="176"/>
      <c r="CE209" s="176"/>
      <c r="CF209" s="176"/>
      <c r="CG209" s="176"/>
      <c r="CH209" s="176"/>
      <c r="CI209" s="176"/>
      <c r="CJ209" s="176"/>
      <c r="CK209" s="176"/>
      <c r="CL209" s="177"/>
      <c r="CM209" s="177"/>
    </row>
    <row r="210" customFormat="false" ht="12.75" hidden="false" customHeight="false" outlineLevel="0" collapsed="false">
      <c r="A210" s="169" t="s">
        <v>42</v>
      </c>
      <c r="B210" s="96"/>
      <c r="C210" s="170" t="s">
        <v>103</v>
      </c>
      <c r="D210" s="171" t="n">
        <v>15</v>
      </c>
      <c r="E210" s="172" t="s">
        <v>147</v>
      </c>
      <c r="F210" s="173" t="n">
        <f aca="false">SUM(H210:CK210)</f>
        <v>7.75</v>
      </c>
      <c r="G210" s="174"/>
      <c r="H210" s="175"/>
      <c r="I210" s="176"/>
      <c r="J210" s="176"/>
      <c r="K210" s="176"/>
      <c r="L210" s="176"/>
      <c r="M210" s="176"/>
      <c r="N210" s="176"/>
      <c r="O210" s="176"/>
      <c r="P210" s="176"/>
      <c r="Q210" s="176"/>
      <c r="R210" s="176"/>
      <c r="S210" s="176"/>
      <c r="T210" s="176"/>
      <c r="U210" s="176"/>
      <c r="V210" s="176"/>
      <c r="W210" s="176"/>
      <c r="X210" s="176"/>
      <c r="Y210" s="176"/>
      <c r="Z210" s="176"/>
      <c r="AA210" s="176"/>
      <c r="AB210" s="176"/>
      <c r="AC210" s="176"/>
      <c r="AD210" s="176"/>
      <c r="AE210" s="176"/>
      <c r="AF210" s="176"/>
      <c r="AG210" s="176"/>
      <c r="AH210" s="176"/>
      <c r="AI210" s="176"/>
      <c r="AJ210" s="176"/>
      <c r="AK210" s="176"/>
      <c r="AL210" s="176"/>
      <c r="AM210" s="176"/>
      <c r="AN210" s="176"/>
      <c r="AO210" s="176"/>
      <c r="AP210" s="176" t="n">
        <f aca="false">2.75+5</f>
        <v>7.75</v>
      </c>
      <c r="AQ210" s="176"/>
      <c r="AR210" s="176"/>
      <c r="AS210" s="176"/>
      <c r="AT210" s="176"/>
      <c r="AU210" s="176"/>
      <c r="AV210" s="176"/>
      <c r="AW210" s="176"/>
      <c r="AX210" s="176"/>
      <c r="AY210" s="176"/>
      <c r="AZ210" s="176"/>
      <c r="BA210" s="176"/>
      <c r="BB210" s="176"/>
      <c r="BC210" s="176"/>
      <c r="BD210" s="176"/>
      <c r="BE210" s="176"/>
      <c r="BF210" s="176"/>
      <c r="BG210" s="176"/>
      <c r="BH210" s="176"/>
      <c r="BI210" s="176"/>
      <c r="BJ210" s="176"/>
      <c r="BK210" s="176"/>
      <c r="BL210" s="176"/>
      <c r="BM210" s="176"/>
      <c r="BN210" s="176"/>
      <c r="BO210" s="176"/>
      <c r="BP210" s="176"/>
      <c r="BQ210" s="176"/>
      <c r="BR210" s="176"/>
      <c r="BS210" s="176"/>
      <c r="BT210" s="176"/>
      <c r="BU210" s="176"/>
      <c r="BV210" s="176"/>
      <c r="BW210" s="176"/>
      <c r="BX210" s="176"/>
      <c r="BY210" s="176"/>
      <c r="BZ210" s="176"/>
      <c r="CA210" s="176"/>
      <c r="CB210" s="176"/>
      <c r="CC210" s="176"/>
      <c r="CD210" s="176"/>
      <c r="CE210" s="176"/>
      <c r="CF210" s="176"/>
      <c r="CG210" s="176"/>
      <c r="CH210" s="176"/>
      <c r="CI210" s="176"/>
      <c r="CJ210" s="176"/>
      <c r="CK210" s="176"/>
      <c r="CL210" s="177"/>
      <c r="CM210" s="177"/>
    </row>
    <row r="211" customFormat="false" ht="12.75" hidden="false" customHeight="false" outlineLevel="0" collapsed="false">
      <c r="A211" s="169" t="s">
        <v>42</v>
      </c>
      <c r="B211" s="96"/>
      <c r="C211" s="170" t="s">
        <v>103</v>
      </c>
      <c r="D211" s="171" t="n">
        <v>16</v>
      </c>
      <c r="E211" s="172" t="s">
        <v>147</v>
      </c>
      <c r="F211" s="173" t="n">
        <f aca="false">SUM(H211:CK211)</f>
        <v>7.75</v>
      </c>
      <c r="G211" s="174"/>
      <c r="H211" s="175"/>
      <c r="I211" s="176"/>
      <c r="J211" s="176"/>
      <c r="K211" s="176"/>
      <c r="L211" s="176"/>
      <c r="M211" s="176"/>
      <c r="N211" s="176"/>
      <c r="O211" s="176"/>
      <c r="P211" s="176"/>
      <c r="Q211" s="176"/>
      <c r="R211" s="176"/>
      <c r="S211" s="176"/>
      <c r="T211" s="176"/>
      <c r="U211" s="176"/>
      <c r="V211" s="176"/>
      <c r="W211" s="176"/>
      <c r="X211" s="176"/>
      <c r="Y211" s="176"/>
      <c r="Z211" s="176"/>
      <c r="AA211" s="176"/>
      <c r="AB211" s="176"/>
      <c r="AC211" s="176"/>
      <c r="AD211" s="176"/>
      <c r="AE211" s="176"/>
      <c r="AF211" s="176"/>
      <c r="AG211" s="176"/>
      <c r="AH211" s="176"/>
      <c r="AI211" s="176"/>
      <c r="AJ211" s="176"/>
      <c r="AK211" s="176"/>
      <c r="AL211" s="176"/>
      <c r="AM211" s="176"/>
      <c r="AN211" s="176"/>
      <c r="AO211" s="176"/>
      <c r="AP211" s="176"/>
      <c r="AQ211" s="176"/>
      <c r="AR211" s="176"/>
      <c r="AS211" s="176" t="n">
        <v>7.75</v>
      </c>
      <c r="AT211" s="176"/>
      <c r="AU211" s="176"/>
      <c r="AV211" s="176"/>
      <c r="AW211" s="176"/>
      <c r="AX211" s="176"/>
      <c r="AY211" s="176"/>
      <c r="AZ211" s="176"/>
      <c r="BA211" s="176"/>
      <c r="BB211" s="176"/>
      <c r="BC211" s="176"/>
      <c r="BD211" s="176"/>
      <c r="BE211" s="176"/>
      <c r="BF211" s="176"/>
      <c r="BG211" s="176"/>
      <c r="BH211" s="176"/>
      <c r="BI211" s="176"/>
      <c r="BJ211" s="176"/>
      <c r="BK211" s="176"/>
      <c r="BL211" s="176"/>
      <c r="BM211" s="176"/>
      <c r="BN211" s="176"/>
      <c r="BO211" s="176"/>
      <c r="BP211" s="176"/>
      <c r="BQ211" s="176"/>
      <c r="BR211" s="176"/>
      <c r="BS211" s="176"/>
      <c r="BT211" s="176"/>
      <c r="BU211" s="176"/>
      <c r="BV211" s="176"/>
      <c r="BW211" s="176"/>
      <c r="BX211" s="176"/>
      <c r="BY211" s="176"/>
      <c r="BZ211" s="176"/>
      <c r="CA211" s="176"/>
      <c r="CB211" s="176"/>
      <c r="CC211" s="176"/>
      <c r="CD211" s="176"/>
      <c r="CE211" s="176"/>
      <c r="CF211" s="176"/>
      <c r="CG211" s="176"/>
      <c r="CH211" s="176"/>
      <c r="CI211" s="176"/>
      <c r="CJ211" s="176"/>
      <c r="CK211" s="176"/>
      <c r="CL211" s="177"/>
      <c r="CM211" s="177"/>
    </row>
    <row r="212" customFormat="false" ht="12.75" hidden="false" customHeight="false" outlineLevel="0" collapsed="false">
      <c r="A212" s="169" t="s">
        <v>42</v>
      </c>
      <c r="B212" s="96"/>
      <c r="C212" s="170" t="s">
        <v>103</v>
      </c>
      <c r="D212" s="171" t="n">
        <v>17</v>
      </c>
      <c r="E212" s="172" t="s">
        <v>147</v>
      </c>
      <c r="F212" s="173" t="n">
        <f aca="false">SUM(H212:CK212)</f>
        <v>7.75</v>
      </c>
      <c r="G212" s="174"/>
      <c r="H212" s="175"/>
      <c r="I212" s="176"/>
      <c r="J212" s="176"/>
      <c r="K212" s="176"/>
      <c r="L212" s="176"/>
      <c r="M212" s="176"/>
      <c r="N212" s="176"/>
      <c r="O212" s="176"/>
      <c r="P212" s="176"/>
      <c r="Q212" s="176"/>
      <c r="R212" s="176"/>
      <c r="S212" s="176"/>
      <c r="T212" s="176"/>
      <c r="U212" s="176"/>
      <c r="V212" s="176"/>
      <c r="W212" s="176"/>
      <c r="X212" s="176"/>
      <c r="Y212" s="176"/>
      <c r="Z212" s="176"/>
      <c r="AA212" s="176"/>
      <c r="AB212" s="176"/>
      <c r="AC212" s="176"/>
      <c r="AD212" s="176"/>
      <c r="AE212" s="176"/>
      <c r="AF212" s="176"/>
      <c r="AG212" s="176"/>
      <c r="AH212" s="176"/>
      <c r="AI212" s="176"/>
      <c r="AJ212" s="176"/>
      <c r="AK212" s="176"/>
      <c r="AL212" s="176"/>
      <c r="AM212" s="176"/>
      <c r="AN212" s="176"/>
      <c r="AO212" s="176"/>
      <c r="AP212" s="176"/>
      <c r="AQ212" s="176"/>
      <c r="AR212" s="176"/>
      <c r="AS212" s="176" t="n">
        <v>7.75</v>
      </c>
      <c r="AT212" s="176"/>
      <c r="AU212" s="176"/>
      <c r="AV212" s="176"/>
      <c r="AW212" s="176"/>
      <c r="AX212" s="176"/>
      <c r="AY212" s="176"/>
      <c r="AZ212" s="176"/>
      <c r="BA212" s="176"/>
      <c r="BB212" s="176"/>
      <c r="BC212" s="176"/>
      <c r="BD212" s="176"/>
      <c r="BE212" s="176"/>
      <c r="BF212" s="176"/>
      <c r="BG212" s="176"/>
      <c r="BH212" s="176"/>
      <c r="BI212" s="176"/>
      <c r="BJ212" s="176"/>
      <c r="BK212" s="176"/>
      <c r="BL212" s="176"/>
      <c r="BM212" s="176"/>
      <c r="BN212" s="176"/>
      <c r="BO212" s="176"/>
      <c r="BP212" s="176"/>
      <c r="BQ212" s="176"/>
      <c r="BR212" s="176"/>
      <c r="BS212" s="176"/>
      <c r="BT212" s="176"/>
      <c r="BU212" s="176"/>
      <c r="BV212" s="176"/>
      <c r="BW212" s="176"/>
      <c r="BX212" s="176"/>
      <c r="BY212" s="176"/>
      <c r="BZ212" s="176"/>
      <c r="CA212" s="176"/>
      <c r="CB212" s="176"/>
      <c r="CC212" s="176"/>
      <c r="CD212" s="176"/>
      <c r="CE212" s="176"/>
      <c r="CF212" s="176"/>
      <c r="CG212" s="176"/>
      <c r="CH212" s="176"/>
      <c r="CI212" s="176"/>
      <c r="CJ212" s="176"/>
      <c r="CK212" s="176"/>
      <c r="CL212" s="177"/>
      <c r="CM212" s="177"/>
    </row>
    <row r="213" customFormat="false" ht="12.75" hidden="false" customHeight="false" outlineLevel="0" collapsed="false">
      <c r="A213" s="169" t="s">
        <v>42</v>
      </c>
      <c r="B213" s="96"/>
      <c r="C213" s="170" t="s">
        <v>103</v>
      </c>
      <c r="D213" s="171" t="n">
        <v>18</v>
      </c>
      <c r="E213" s="172" t="s">
        <v>147</v>
      </c>
      <c r="F213" s="173" t="n">
        <f aca="false">SUM(H213:CK213)</f>
        <v>7</v>
      </c>
      <c r="G213" s="174"/>
      <c r="H213" s="175"/>
      <c r="I213" s="176"/>
      <c r="J213" s="176"/>
      <c r="K213" s="176"/>
      <c r="L213" s="176"/>
      <c r="M213" s="176"/>
      <c r="N213" s="176"/>
      <c r="O213" s="176"/>
      <c r="P213" s="176"/>
      <c r="Q213" s="176"/>
      <c r="R213" s="176"/>
      <c r="S213" s="176"/>
      <c r="T213" s="176"/>
      <c r="U213" s="176"/>
      <c r="V213" s="176"/>
      <c r="W213" s="176"/>
      <c r="X213" s="176"/>
      <c r="Y213" s="176"/>
      <c r="Z213" s="176"/>
      <c r="AA213" s="176"/>
      <c r="AB213" s="176"/>
      <c r="AC213" s="176"/>
      <c r="AD213" s="176"/>
      <c r="AE213" s="176"/>
      <c r="AF213" s="176"/>
      <c r="AG213" s="176"/>
      <c r="AH213" s="176"/>
      <c r="AI213" s="176"/>
      <c r="AJ213" s="176"/>
      <c r="AK213" s="176"/>
      <c r="AL213" s="176"/>
      <c r="AM213" s="176"/>
      <c r="AN213" s="176"/>
      <c r="AO213" s="176"/>
      <c r="AP213" s="176"/>
      <c r="AQ213" s="176"/>
      <c r="AR213" s="176"/>
      <c r="AS213" s="176" t="n">
        <v>7</v>
      </c>
      <c r="AT213" s="176"/>
      <c r="AU213" s="176"/>
      <c r="AV213" s="176"/>
      <c r="AW213" s="176"/>
      <c r="AX213" s="176"/>
      <c r="AY213" s="176"/>
      <c r="AZ213" s="176"/>
      <c r="BA213" s="176"/>
      <c r="BB213" s="176"/>
      <c r="BC213" s="176"/>
      <c r="BD213" s="176"/>
      <c r="BE213" s="176"/>
      <c r="BF213" s="176"/>
      <c r="BG213" s="176"/>
      <c r="BH213" s="176"/>
      <c r="BI213" s="176"/>
      <c r="BJ213" s="176"/>
      <c r="BK213" s="176"/>
      <c r="BL213" s="176"/>
      <c r="BM213" s="176"/>
      <c r="BN213" s="176"/>
      <c r="BO213" s="176"/>
      <c r="BP213" s="176"/>
      <c r="BQ213" s="176"/>
      <c r="BR213" s="176"/>
      <c r="BS213" s="176"/>
      <c r="BT213" s="176"/>
      <c r="BU213" s="176"/>
      <c r="BV213" s="176"/>
      <c r="BW213" s="176"/>
      <c r="BX213" s="176"/>
      <c r="BY213" s="176"/>
      <c r="BZ213" s="176"/>
      <c r="CA213" s="176"/>
      <c r="CB213" s="176"/>
      <c r="CC213" s="176"/>
      <c r="CD213" s="176"/>
      <c r="CE213" s="176"/>
      <c r="CF213" s="176"/>
      <c r="CG213" s="176"/>
      <c r="CH213" s="176"/>
      <c r="CI213" s="176"/>
      <c r="CJ213" s="176"/>
      <c r="CK213" s="176"/>
      <c r="CL213" s="177"/>
      <c r="CM213" s="177"/>
    </row>
    <row r="214" customFormat="false" ht="12.75" hidden="false" customHeight="false" outlineLevel="0" collapsed="false">
      <c r="A214" s="169" t="s">
        <v>42</v>
      </c>
      <c r="B214" s="96"/>
      <c r="C214" s="170" t="s">
        <v>103</v>
      </c>
      <c r="D214" s="171" t="n">
        <v>19</v>
      </c>
      <c r="E214" s="172" t="s">
        <v>147</v>
      </c>
      <c r="F214" s="178" t="n">
        <f aca="false">SUM(H214:CK214)</f>
        <v>5</v>
      </c>
      <c r="G214" s="179"/>
      <c r="H214" s="180"/>
      <c r="I214" s="181"/>
      <c r="J214" s="181"/>
      <c r="K214" s="181"/>
      <c r="L214" s="181"/>
      <c r="M214" s="181"/>
      <c r="N214" s="181"/>
      <c r="O214" s="181"/>
      <c r="P214" s="181"/>
      <c r="Q214" s="181"/>
      <c r="R214" s="181"/>
      <c r="S214" s="181"/>
      <c r="T214" s="181"/>
      <c r="U214" s="181"/>
      <c r="V214" s="181"/>
      <c r="W214" s="181"/>
      <c r="X214" s="181"/>
      <c r="Y214" s="181"/>
      <c r="Z214" s="181"/>
      <c r="AA214" s="181"/>
      <c r="AB214" s="181"/>
      <c r="AC214" s="181"/>
      <c r="AD214" s="181"/>
      <c r="AE214" s="181"/>
      <c r="AF214" s="181"/>
      <c r="AG214" s="181"/>
      <c r="AH214" s="181"/>
      <c r="AI214" s="181"/>
      <c r="AJ214" s="181"/>
      <c r="AK214" s="181"/>
      <c r="AL214" s="181"/>
      <c r="AM214" s="181"/>
      <c r="AN214" s="181"/>
      <c r="AO214" s="181"/>
      <c r="AP214" s="181"/>
      <c r="AQ214" s="181"/>
      <c r="AR214" s="181"/>
      <c r="AS214" s="181" t="n">
        <v>5</v>
      </c>
      <c r="AT214" s="181"/>
      <c r="AU214" s="181"/>
      <c r="AV214" s="181"/>
      <c r="AW214" s="181"/>
      <c r="AX214" s="181"/>
      <c r="AY214" s="181"/>
      <c r="AZ214" s="181"/>
      <c r="BA214" s="181"/>
      <c r="BB214" s="181"/>
      <c r="BC214" s="181"/>
      <c r="BD214" s="181"/>
      <c r="BE214" s="181"/>
      <c r="BF214" s="181"/>
      <c r="BG214" s="181"/>
      <c r="BH214" s="181"/>
      <c r="BI214" s="181"/>
      <c r="BJ214" s="181"/>
      <c r="BK214" s="181"/>
      <c r="BL214" s="181"/>
      <c r="BM214" s="181"/>
      <c r="BN214" s="181"/>
      <c r="BO214" s="181"/>
      <c r="BP214" s="181"/>
      <c r="BQ214" s="181"/>
      <c r="BR214" s="181"/>
      <c r="BS214" s="181"/>
      <c r="BT214" s="181"/>
      <c r="BU214" s="181"/>
      <c r="BV214" s="181"/>
      <c r="BW214" s="181"/>
      <c r="BX214" s="181"/>
      <c r="BY214" s="181"/>
      <c r="BZ214" s="181"/>
      <c r="CA214" s="181"/>
      <c r="CB214" s="181"/>
      <c r="CC214" s="181"/>
      <c r="CD214" s="181"/>
      <c r="CE214" s="181"/>
      <c r="CF214" s="181"/>
      <c r="CG214" s="181"/>
      <c r="CH214" s="181"/>
      <c r="CI214" s="181"/>
      <c r="CJ214" s="181"/>
      <c r="CK214" s="181"/>
      <c r="CL214" s="177"/>
      <c r="CM214" s="177"/>
    </row>
    <row r="215" customFormat="false" ht="12.75" hidden="false" customHeight="false" outlineLevel="0" collapsed="false">
      <c r="A215" s="169" t="s">
        <v>42</v>
      </c>
      <c r="B215" s="96"/>
      <c r="C215" s="170" t="s">
        <v>103</v>
      </c>
      <c r="D215" s="171" t="n">
        <v>20</v>
      </c>
      <c r="E215" s="172" t="s">
        <v>147</v>
      </c>
      <c r="F215" s="178" t="n">
        <f aca="false">SUM(H215:CK215)</f>
        <v>0</v>
      </c>
      <c r="G215" s="179" t="n">
        <f aca="false">SUM(F209:F215)</f>
        <v>43</v>
      </c>
      <c r="H215" s="180"/>
      <c r="I215" s="181"/>
      <c r="J215" s="181"/>
      <c r="K215" s="181"/>
      <c r="L215" s="181"/>
      <c r="M215" s="181"/>
      <c r="N215" s="181"/>
      <c r="O215" s="181"/>
      <c r="P215" s="181"/>
      <c r="Q215" s="181"/>
      <c r="R215" s="181"/>
      <c r="S215" s="181"/>
      <c r="T215" s="181"/>
      <c r="U215" s="181"/>
      <c r="V215" s="181"/>
      <c r="W215" s="181"/>
      <c r="X215" s="181"/>
      <c r="Y215" s="181"/>
      <c r="Z215" s="181"/>
      <c r="AA215" s="181"/>
      <c r="AB215" s="181"/>
      <c r="AC215" s="181"/>
      <c r="AD215" s="181"/>
      <c r="AE215" s="181"/>
      <c r="AF215" s="181"/>
      <c r="AG215" s="181"/>
      <c r="AH215" s="181"/>
      <c r="AI215" s="181"/>
      <c r="AJ215" s="181"/>
      <c r="AK215" s="181"/>
      <c r="AL215" s="181"/>
      <c r="AM215" s="181"/>
      <c r="AN215" s="181"/>
      <c r="AO215" s="181"/>
      <c r="AP215" s="181"/>
      <c r="AQ215" s="181"/>
      <c r="AR215" s="181"/>
      <c r="AS215" s="181"/>
      <c r="AT215" s="181"/>
      <c r="AU215" s="181"/>
      <c r="AV215" s="181"/>
      <c r="AW215" s="181"/>
      <c r="AX215" s="181"/>
      <c r="AY215" s="181"/>
      <c r="AZ215" s="181"/>
      <c r="BA215" s="181"/>
      <c r="BB215" s="181"/>
      <c r="BC215" s="181"/>
      <c r="BD215" s="181"/>
      <c r="BE215" s="181"/>
      <c r="BF215" s="181"/>
      <c r="BG215" s="181"/>
      <c r="BH215" s="181"/>
      <c r="BI215" s="181"/>
      <c r="BJ215" s="181"/>
      <c r="BK215" s="181"/>
      <c r="BL215" s="181"/>
      <c r="BM215" s="181"/>
      <c r="BN215" s="181"/>
      <c r="BO215" s="181"/>
      <c r="BP215" s="181"/>
      <c r="BQ215" s="181"/>
      <c r="BR215" s="181"/>
      <c r="BS215" s="181"/>
      <c r="BT215" s="181"/>
      <c r="BU215" s="181"/>
      <c r="BV215" s="181"/>
      <c r="BW215" s="181"/>
      <c r="BX215" s="181"/>
      <c r="BY215" s="181"/>
      <c r="BZ215" s="181"/>
      <c r="CA215" s="181"/>
      <c r="CB215" s="181"/>
      <c r="CC215" s="181"/>
      <c r="CD215" s="181"/>
      <c r="CE215" s="181"/>
      <c r="CF215" s="181"/>
      <c r="CG215" s="181"/>
      <c r="CH215" s="181"/>
      <c r="CI215" s="181"/>
      <c r="CJ215" s="181"/>
      <c r="CK215" s="181"/>
      <c r="CL215" s="177"/>
      <c r="CM215" s="177"/>
    </row>
    <row r="216" customFormat="false" ht="12.75" hidden="false" customHeight="false" outlineLevel="0" collapsed="false">
      <c r="A216" s="169" t="s">
        <v>42</v>
      </c>
      <c r="B216" s="96"/>
      <c r="C216" s="170" t="s">
        <v>103</v>
      </c>
      <c r="D216" s="171" t="n">
        <v>21</v>
      </c>
      <c r="E216" s="172" t="s">
        <v>148</v>
      </c>
      <c r="F216" s="173" t="n">
        <f aca="false">SUM(H216:CK216)</f>
        <v>0</v>
      </c>
      <c r="G216" s="174"/>
      <c r="H216" s="175"/>
      <c r="I216" s="176"/>
      <c r="J216" s="176"/>
      <c r="K216" s="176"/>
      <c r="L216" s="176"/>
      <c r="M216" s="176"/>
      <c r="N216" s="176"/>
      <c r="O216" s="176"/>
      <c r="P216" s="176"/>
      <c r="Q216" s="176"/>
      <c r="R216" s="176"/>
      <c r="S216" s="176"/>
      <c r="T216" s="176"/>
      <c r="U216" s="176"/>
      <c r="V216" s="176"/>
      <c r="W216" s="176"/>
      <c r="X216" s="176"/>
      <c r="Y216" s="176"/>
      <c r="Z216" s="176"/>
      <c r="AA216" s="176"/>
      <c r="AB216" s="176"/>
      <c r="AC216" s="176"/>
      <c r="AD216" s="176"/>
      <c r="AE216" s="176"/>
      <c r="AF216" s="176"/>
      <c r="AG216" s="176"/>
      <c r="AH216" s="176"/>
      <c r="AI216" s="176"/>
      <c r="AJ216" s="176"/>
      <c r="AK216" s="176"/>
      <c r="AL216" s="176"/>
      <c r="AM216" s="176"/>
      <c r="AN216" s="176"/>
      <c r="AO216" s="176"/>
      <c r="AP216" s="176"/>
      <c r="AQ216" s="176"/>
      <c r="AR216" s="176"/>
      <c r="AS216" s="176"/>
      <c r="AT216" s="176"/>
      <c r="AU216" s="176"/>
      <c r="AV216" s="176"/>
      <c r="AW216" s="176"/>
      <c r="AX216" s="176"/>
      <c r="AY216" s="176"/>
      <c r="AZ216" s="176"/>
      <c r="BA216" s="176"/>
      <c r="BB216" s="176"/>
      <c r="BC216" s="176"/>
      <c r="BD216" s="176"/>
      <c r="BE216" s="176"/>
      <c r="BF216" s="176"/>
      <c r="BG216" s="176"/>
      <c r="BH216" s="176"/>
      <c r="BI216" s="176"/>
      <c r="BJ216" s="176"/>
      <c r="BK216" s="176"/>
      <c r="BL216" s="176"/>
      <c r="BM216" s="176"/>
      <c r="BN216" s="176"/>
      <c r="BO216" s="176"/>
      <c r="BP216" s="176"/>
      <c r="BQ216" s="176"/>
      <c r="BR216" s="176"/>
      <c r="BS216" s="176"/>
      <c r="BT216" s="176"/>
      <c r="BU216" s="176"/>
      <c r="BV216" s="176"/>
      <c r="BW216" s="176"/>
      <c r="BX216" s="176"/>
      <c r="BY216" s="176"/>
      <c r="BZ216" s="176"/>
      <c r="CA216" s="176"/>
      <c r="CB216" s="176"/>
      <c r="CC216" s="176"/>
      <c r="CD216" s="176"/>
      <c r="CE216" s="176"/>
      <c r="CF216" s="176"/>
      <c r="CG216" s="176"/>
      <c r="CH216" s="176"/>
      <c r="CI216" s="176"/>
      <c r="CJ216" s="176"/>
      <c r="CK216" s="176"/>
      <c r="CL216" s="177"/>
      <c r="CM216" s="177"/>
    </row>
    <row r="217" customFormat="false" ht="12.75" hidden="false" customHeight="false" outlineLevel="0" collapsed="false">
      <c r="A217" s="169" t="s">
        <v>42</v>
      </c>
      <c r="B217" s="96"/>
      <c r="C217" s="170" t="s">
        <v>103</v>
      </c>
      <c r="D217" s="171" t="n">
        <v>22</v>
      </c>
      <c r="E217" s="172" t="s">
        <v>148</v>
      </c>
      <c r="F217" s="173" t="n">
        <f aca="false">SUM(H217:CK217)</f>
        <v>7.75</v>
      </c>
      <c r="G217" s="174"/>
      <c r="H217" s="175"/>
      <c r="I217" s="176"/>
      <c r="J217" s="176"/>
      <c r="K217" s="176"/>
      <c r="L217" s="176"/>
      <c r="M217" s="176"/>
      <c r="N217" s="176"/>
      <c r="O217" s="176"/>
      <c r="P217" s="176"/>
      <c r="Q217" s="176"/>
      <c r="R217" s="176"/>
      <c r="S217" s="176"/>
      <c r="T217" s="176"/>
      <c r="U217" s="176"/>
      <c r="V217" s="176"/>
      <c r="W217" s="176"/>
      <c r="X217" s="176"/>
      <c r="Y217" s="176"/>
      <c r="Z217" s="176"/>
      <c r="AA217" s="176"/>
      <c r="AB217" s="176"/>
      <c r="AC217" s="176"/>
      <c r="AD217" s="176"/>
      <c r="AE217" s="176"/>
      <c r="AF217" s="176"/>
      <c r="AG217" s="176"/>
      <c r="AH217" s="176"/>
      <c r="AI217" s="176"/>
      <c r="AJ217" s="176"/>
      <c r="AK217" s="176"/>
      <c r="AL217" s="176"/>
      <c r="AM217" s="176"/>
      <c r="AN217" s="176"/>
      <c r="AO217" s="176"/>
      <c r="AP217" s="176"/>
      <c r="AQ217" s="176"/>
      <c r="AR217" s="176"/>
      <c r="AS217" s="176" t="n">
        <v>7.75</v>
      </c>
      <c r="AT217" s="176"/>
      <c r="AU217" s="176"/>
      <c r="AV217" s="176"/>
      <c r="AW217" s="176"/>
      <c r="AX217" s="176"/>
      <c r="AY217" s="176"/>
      <c r="AZ217" s="176"/>
      <c r="BA217" s="176"/>
      <c r="BB217" s="176"/>
      <c r="BC217" s="176"/>
      <c r="BD217" s="176"/>
      <c r="BE217" s="176"/>
      <c r="BF217" s="176"/>
      <c r="BG217" s="176"/>
      <c r="BH217" s="176"/>
      <c r="BI217" s="176"/>
      <c r="BJ217" s="176"/>
      <c r="BK217" s="176"/>
      <c r="BL217" s="176"/>
      <c r="BM217" s="176"/>
      <c r="BN217" s="176"/>
      <c r="BO217" s="176"/>
      <c r="BP217" s="176"/>
      <c r="BQ217" s="176"/>
      <c r="BR217" s="176"/>
      <c r="BS217" s="176"/>
      <c r="BT217" s="176"/>
      <c r="BU217" s="176"/>
      <c r="BV217" s="176"/>
      <c r="BW217" s="176"/>
      <c r="BX217" s="176"/>
      <c r="BY217" s="176"/>
      <c r="BZ217" s="176"/>
      <c r="CA217" s="176"/>
      <c r="CB217" s="176"/>
      <c r="CC217" s="176"/>
      <c r="CD217" s="176"/>
      <c r="CE217" s="176"/>
      <c r="CF217" s="176"/>
      <c r="CG217" s="176"/>
      <c r="CH217" s="176"/>
      <c r="CI217" s="176"/>
      <c r="CJ217" s="176"/>
      <c r="CK217" s="176"/>
      <c r="CL217" s="177"/>
      <c r="CM217" s="177"/>
    </row>
    <row r="218" customFormat="false" ht="12.75" hidden="false" customHeight="false" outlineLevel="0" collapsed="false">
      <c r="A218" s="169" t="s">
        <v>42</v>
      </c>
      <c r="B218" s="96"/>
      <c r="C218" s="170" t="s">
        <v>103</v>
      </c>
      <c r="D218" s="171" t="n">
        <v>23</v>
      </c>
      <c r="E218" s="172" t="s">
        <v>148</v>
      </c>
      <c r="F218" s="173" t="n">
        <f aca="false">SUM(H218:CK218)</f>
        <v>7.75</v>
      </c>
      <c r="G218" s="174"/>
      <c r="H218" s="175"/>
      <c r="I218" s="176"/>
      <c r="J218" s="176"/>
      <c r="K218" s="176"/>
      <c r="L218" s="176"/>
      <c r="M218" s="176"/>
      <c r="N218" s="176"/>
      <c r="O218" s="176"/>
      <c r="P218" s="176"/>
      <c r="Q218" s="176"/>
      <c r="R218" s="176"/>
      <c r="S218" s="176"/>
      <c r="T218" s="176"/>
      <c r="U218" s="176"/>
      <c r="V218" s="176"/>
      <c r="W218" s="176"/>
      <c r="X218" s="176"/>
      <c r="Y218" s="176"/>
      <c r="Z218" s="176"/>
      <c r="AA218" s="176"/>
      <c r="AB218" s="176"/>
      <c r="AC218" s="176"/>
      <c r="AD218" s="176"/>
      <c r="AE218" s="176"/>
      <c r="AF218" s="176"/>
      <c r="AG218" s="176"/>
      <c r="AH218" s="176"/>
      <c r="AI218" s="176"/>
      <c r="AJ218" s="176"/>
      <c r="AK218" s="176"/>
      <c r="AL218" s="176"/>
      <c r="AM218" s="176"/>
      <c r="AN218" s="176"/>
      <c r="AO218" s="176"/>
      <c r="AP218" s="176"/>
      <c r="AQ218" s="176"/>
      <c r="AR218" s="176"/>
      <c r="AS218" s="176"/>
      <c r="AT218" s="176"/>
      <c r="AU218" s="176"/>
      <c r="AV218" s="176"/>
      <c r="AW218" s="176"/>
      <c r="AX218" s="176"/>
      <c r="AY218" s="176"/>
      <c r="AZ218" s="176"/>
      <c r="BA218" s="176" t="n">
        <v>3</v>
      </c>
      <c r="BB218" s="176"/>
      <c r="BC218" s="176"/>
      <c r="BD218" s="176"/>
      <c r="BE218" s="176"/>
      <c r="BF218" s="176"/>
      <c r="BG218" s="176"/>
      <c r="BH218" s="176"/>
      <c r="BI218" s="176"/>
      <c r="BJ218" s="176"/>
      <c r="BK218" s="176" t="n">
        <v>4.75</v>
      </c>
      <c r="BL218" s="176"/>
      <c r="BM218" s="176"/>
      <c r="BN218" s="176"/>
      <c r="BO218" s="176"/>
      <c r="BP218" s="176"/>
      <c r="BQ218" s="176"/>
      <c r="BR218" s="176"/>
      <c r="BS218" s="176"/>
      <c r="BT218" s="176"/>
      <c r="BU218" s="176"/>
      <c r="BV218" s="176"/>
      <c r="BW218" s="176"/>
      <c r="BX218" s="176"/>
      <c r="BY218" s="176"/>
      <c r="BZ218" s="176"/>
      <c r="CA218" s="176"/>
      <c r="CB218" s="176"/>
      <c r="CC218" s="176"/>
      <c r="CD218" s="176"/>
      <c r="CE218" s="176"/>
      <c r="CF218" s="176"/>
      <c r="CG218" s="176"/>
      <c r="CH218" s="176"/>
      <c r="CI218" s="176"/>
      <c r="CJ218" s="176"/>
      <c r="CK218" s="176"/>
      <c r="CL218" s="177"/>
      <c r="CM218" s="177"/>
    </row>
    <row r="219" customFormat="false" ht="12.75" hidden="false" customHeight="false" outlineLevel="0" collapsed="false">
      <c r="A219" s="169" t="s">
        <v>42</v>
      </c>
      <c r="B219" s="96"/>
      <c r="C219" s="170" t="s">
        <v>103</v>
      </c>
      <c r="D219" s="171" t="n">
        <v>24</v>
      </c>
      <c r="E219" s="172" t="s">
        <v>148</v>
      </c>
      <c r="F219" s="173" t="n">
        <f aca="false">SUM(H219:CK219)</f>
        <v>7.75</v>
      </c>
      <c r="G219" s="174"/>
      <c r="H219" s="175"/>
      <c r="I219" s="176"/>
      <c r="J219" s="176"/>
      <c r="K219" s="176"/>
      <c r="L219" s="176"/>
      <c r="M219" s="176"/>
      <c r="N219" s="176"/>
      <c r="O219" s="176"/>
      <c r="P219" s="176"/>
      <c r="Q219" s="176"/>
      <c r="R219" s="176"/>
      <c r="S219" s="176"/>
      <c r="T219" s="176"/>
      <c r="U219" s="176"/>
      <c r="V219" s="176"/>
      <c r="W219" s="176"/>
      <c r="X219" s="176"/>
      <c r="Y219" s="176"/>
      <c r="Z219" s="176"/>
      <c r="AA219" s="176"/>
      <c r="AB219" s="176"/>
      <c r="AC219" s="176"/>
      <c r="AD219" s="176"/>
      <c r="AE219" s="176"/>
      <c r="AF219" s="176"/>
      <c r="AG219" s="176"/>
      <c r="AH219" s="176"/>
      <c r="AI219" s="176"/>
      <c r="AJ219" s="176"/>
      <c r="AK219" s="176"/>
      <c r="AL219" s="176"/>
      <c r="AM219" s="176"/>
      <c r="AN219" s="176"/>
      <c r="AO219" s="176"/>
      <c r="AP219" s="176"/>
      <c r="AQ219" s="176"/>
      <c r="AR219" s="176"/>
      <c r="AS219" s="176"/>
      <c r="AT219" s="176"/>
      <c r="AU219" s="176"/>
      <c r="AV219" s="176"/>
      <c r="AW219" s="176"/>
      <c r="AX219" s="176"/>
      <c r="AY219" s="176"/>
      <c r="AZ219" s="176"/>
      <c r="BA219" s="176" t="n">
        <v>7.75</v>
      </c>
      <c r="BB219" s="176"/>
      <c r="BC219" s="176"/>
      <c r="BD219" s="176"/>
      <c r="BE219" s="176"/>
      <c r="BF219" s="176"/>
      <c r="BG219" s="176"/>
      <c r="BH219" s="176"/>
      <c r="BI219" s="176"/>
      <c r="BJ219" s="176"/>
      <c r="BK219" s="176"/>
      <c r="BL219" s="176"/>
      <c r="BM219" s="176"/>
      <c r="BN219" s="176"/>
      <c r="BO219" s="176"/>
      <c r="BP219" s="176"/>
      <c r="BQ219" s="176"/>
      <c r="BR219" s="176"/>
      <c r="BS219" s="176"/>
      <c r="BT219" s="176"/>
      <c r="BU219" s="176"/>
      <c r="BV219" s="176"/>
      <c r="BW219" s="176"/>
      <c r="BX219" s="176"/>
      <c r="BY219" s="176"/>
      <c r="BZ219" s="176"/>
      <c r="CA219" s="176"/>
      <c r="CB219" s="176"/>
      <c r="CC219" s="176"/>
      <c r="CD219" s="176"/>
      <c r="CE219" s="176"/>
      <c r="CF219" s="176"/>
      <c r="CG219" s="176"/>
      <c r="CH219" s="176"/>
      <c r="CI219" s="176"/>
      <c r="CJ219" s="176"/>
      <c r="CK219" s="176"/>
      <c r="CL219" s="177"/>
      <c r="CM219" s="177"/>
    </row>
    <row r="220" customFormat="false" ht="12.75" hidden="false" customHeight="false" outlineLevel="0" collapsed="false">
      <c r="A220" s="169" t="s">
        <v>42</v>
      </c>
      <c r="B220" s="96"/>
      <c r="C220" s="170" t="s">
        <v>103</v>
      </c>
      <c r="D220" s="171" t="n">
        <v>25</v>
      </c>
      <c r="E220" s="172" t="s">
        <v>148</v>
      </c>
      <c r="F220" s="173" t="n">
        <f aca="false">SUM(H220:CK220)</f>
        <v>7</v>
      </c>
      <c r="G220" s="174"/>
      <c r="H220" s="175"/>
      <c r="I220" s="176"/>
      <c r="J220" s="176"/>
      <c r="K220" s="176"/>
      <c r="L220" s="176"/>
      <c r="M220" s="176"/>
      <c r="N220" s="176"/>
      <c r="O220" s="176"/>
      <c r="P220" s="176"/>
      <c r="Q220" s="176"/>
      <c r="R220" s="176"/>
      <c r="S220" s="176"/>
      <c r="T220" s="176"/>
      <c r="U220" s="176"/>
      <c r="V220" s="176"/>
      <c r="W220" s="176"/>
      <c r="X220" s="176"/>
      <c r="Y220" s="176"/>
      <c r="Z220" s="176"/>
      <c r="AA220" s="176"/>
      <c r="AB220" s="176"/>
      <c r="AC220" s="176"/>
      <c r="AD220" s="176"/>
      <c r="AE220" s="176"/>
      <c r="AF220" s="176"/>
      <c r="AG220" s="176"/>
      <c r="AH220" s="176"/>
      <c r="AI220" s="176"/>
      <c r="AJ220" s="176"/>
      <c r="AK220" s="176"/>
      <c r="AL220" s="176"/>
      <c r="AM220" s="176"/>
      <c r="AN220" s="176"/>
      <c r="AO220" s="176"/>
      <c r="AP220" s="176"/>
      <c r="AQ220" s="176"/>
      <c r="AR220" s="176"/>
      <c r="AS220" s="176"/>
      <c r="AT220" s="176"/>
      <c r="AU220" s="176"/>
      <c r="AV220" s="176"/>
      <c r="AW220" s="176"/>
      <c r="AX220" s="176" t="n">
        <v>3.5</v>
      </c>
      <c r="AY220" s="176"/>
      <c r="AZ220" s="176"/>
      <c r="BA220" s="176"/>
      <c r="BB220" s="176"/>
      <c r="BC220" s="176" t="n">
        <v>3.5</v>
      </c>
      <c r="BD220" s="176"/>
      <c r="BE220" s="176"/>
      <c r="BF220" s="176"/>
      <c r="BG220" s="176"/>
      <c r="BH220" s="176"/>
      <c r="BI220" s="176"/>
      <c r="BJ220" s="176"/>
      <c r="BK220" s="176"/>
      <c r="BL220" s="176"/>
      <c r="BM220" s="176"/>
      <c r="BN220" s="176"/>
      <c r="BO220" s="176"/>
      <c r="BP220" s="176"/>
      <c r="BQ220" s="176"/>
      <c r="BR220" s="176"/>
      <c r="BS220" s="176"/>
      <c r="BT220" s="176"/>
      <c r="BU220" s="176"/>
      <c r="BV220" s="176"/>
      <c r="BW220" s="176"/>
      <c r="BX220" s="176"/>
      <c r="BY220" s="176"/>
      <c r="BZ220" s="176"/>
      <c r="CA220" s="176"/>
      <c r="CB220" s="176"/>
      <c r="CC220" s="176"/>
      <c r="CD220" s="176"/>
      <c r="CE220" s="176"/>
      <c r="CF220" s="176"/>
      <c r="CG220" s="176"/>
      <c r="CH220" s="176"/>
      <c r="CI220" s="176"/>
      <c r="CJ220" s="176"/>
      <c r="CK220" s="176"/>
      <c r="CL220" s="177"/>
      <c r="CM220" s="177"/>
    </row>
    <row r="221" customFormat="false" ht="12.75" hidden="false" customHeight="false" outlineLevel="0" collapsed="false">
      <c r="A221" s="169" t="s">
        <v>42</v>
      </c>
      <c r="B221" s="96"/>
      <c r="C221" s="170" t="s">
        <v>103</v>
      </c>
      <c r="D221" s="171" t="n">
        <v>26</v>
      </c>
      <c r="E221" s="172" t="s">
        <v>148</v>
      </c>
      <c r="F221" s="178" t="n">
        <f aca="false">SUM(H221:CK221)</f>
        <v>0</v>
      </c>
      <c r="G221" s="179"/>
      <c r="H221" s="180"/>
      <c r="I221" s="181"/>
      <c r="J221" s="181"/>
      <c r="K221" s="181"/>
      <c r="L221" s="181"/>
      <c r="M221" s="181"/>
      <c r="N221" s="181"/>
      <c r="O221" s="181"/>
      <c r="P221" s="181"/>
      <c r="Q221" s="181"/>
      <c r="R221" s="181"/>
      <c r="S221" s="181"/>
      <c r="T221" s="181"/>
      <c r="U221" s="181"/>
      <c r="V221" s="181"/>
      <c r="W221" s="181"/>
      <c r="X221" s="181"/>
      <c r="Y221" s="181"/>
      <c r="Z221" s="181"/>
      <c r="AA221" s="181"/>
      <c r="AB221" s="181"/>
      <c r="AC221" s="181"/>
      <c r="AD221" s="181"/>
      <c r="AE221" s="181"/>
      <c r="AF221" s="181"/>
      <c r="AG221" s="181"/>
      <c r="AH221" s="181"/>
      <c r="AI221" s="181"/>
      <c r="AJ221" s="181"/>
      <c r="AK221" s="181"/>
      <c r="AL221" s="181"/>
      <c r="AM221" s="181"/>
      <c r="AN221" s="181"/>
      <c r="AO221" s="181"/>
      <c r="AP221" s="181"/>
      <c r="AQ221" s="181"/>
      <c r="AR221" s="181"/>
      <c r="AS221" s="181"/>
      <c r="AT221" s="181"/>
      <c r="AU221" s="181"/>
      <c r="AV221" s="181"/>
      <c r="AW221" s="181"/>
      <c r="AX221" s="181"/>
      <c r="AY221" s="181"/>
      <c r="AZ221" s="181"/>
      <c r="BA221" s="181"/>
      <c r="BB221" s="181"/>
      <c r="BC221" s="181"/>
      <c r="BD221" s="181"/>
      <c r="BE221" s="181"/>
      <c r="BF221" s="181"/>
      <c r="BG221" s="181"/>
      <c r="BH221" s="181"/>
      <c r="BI221" s="181"/>
      <c r="BJ221" s="181"/>
      <c r="BK221" s="181"/>
      <c r="BL221" s="181"/>
      <c r="BM221" s="181"/>
      <c r="BN221" s="181"/>
      <c r="BO221" s="181"/>
      <c r="BP221" s="181"/>
      <c r="BQ221" s="181"/>
      <c r="BR221" s="181"/>
      <c r="BS221" s="181"/>
      <c r="BT221" s="181"/>
      <c r="BU221" s="181"/>
      <c r="BV221" s="181"/>
      <c r="BW221" s="181"/>
      <c r="BX221" s="181"/>
      <c r="BY221" s="181"/>
      <c r="BZ221" s="181"/>
      <c r="CA221" s="181"/>
      <c r="CB221" s="181"/>
      <c r="CC221" s="181"/>
      <c r="CD221" s="181"/>
      <c r="CE221" s="181"/>
      <c r="CF221" s="181"/>
      <c r="CG221" s="181"/>
      <c r="CH221" s="181"/>
      <c r="CI221" s="181"/>
      <c r="CJ221" s="181"/>
      <c r="CK221" s="181"/>
      <c r="CL221" s="177"/>
      <c r="CM221" s="177"/>
    </row>
    <row r="222" customFormat="false" ht="12.75" hidden="false" customHeight="false" outlineLevel="0" collapsed="false">
      <c r="A222" s="169" t="s">
        <v>42</v>
      </c>
      <c r="B222" s="96"/>
      <c r="C222" s="170" t="s">
        <v>103</v>
      </c>
      <c r="D222" s="171" t="n">
        <v>27</v>
      </c>
      <c r="E222" s="172" t="s">
        <v>148</v>
      </c>
      <c r="F222" s="178" t="n">
        <f aca="false">SUM(H222:CK222)</f>
        <v>0</v>
      </c>
      <c r="G222" s="179" t="n">
        <f aca="false">SUM(F216:F222)</f>
        <v>30.25</v>
      </c>
      <c r="H222" s="180"/>
      <c r="I222" s="181"/>
      <c r="J222" s="181"/>
      <c r="K222" s="181"/>
      <c r="L222" s="181"/>
      <c r="M222" s="181"/>
      <c r="N222" s="181"/>
      <c r="O222" s="181"/>
      <c r="P222" s="181"/>
      <c r="Q222" s="181"/>
      <c r="R222" s="181"/>
      <c r="S222" s="181"/>
      <c r="T222" s="181"/>
      <c r="U222" s="181"/>
      <c r="V222" s="181"/>
      <c r="W222" s="181"/>
      <c r="X222" s="181"/>
      <c r="Y222" s="181"/>
      <c r="Z222" s="181"/>
      <c r="AA222" s="181"/>
      <c r="AB222" s="181"/>
      <c r="AC222" s="181"/>
      <c r="AD222" s="181"/>
      <c r="AE222" s="181"/>
      <c r="AF222" s="181"/>
      <c r="AG222" s="181"/>
      <c r="AH222" s="181"/>
      <c r="AI222" s="181"/>
      <c r="AJ222" s="181"/>
      <c r="AK222" s="181"/>
      <c r="AL222" s="181"/>
      <c r="AM222" s="181"/>
      <c r="AN222" s="181"/>
      <c r="AO222" s="181"/>
      <c r="AP222" s="181"/>
      <c r="AQ222" s="181"/>
      <c r="AR222" s="181"/>
      <c r="AS222" s="181"/>
      <c r="AT222" s="181"/>
      <c r="AU222" s="181"/>
      <c r="AV222" s="181"/>
      <c r="AW222" s="181"/>
      <c r="AX222" s="181"/>
      <c r="AY222" s="181"/>
      <c r="AZ222" s="181"/>
      <c r="BA222" s="181"/>
      <c r="BB222" s="181"/>
      <c r="BC222" s="181"/>
      <c r="BD222" s="181"/>
      <c r="BE222" s="181"/>
      <c r="BF222" s="181"/>
      <c r="BG222" s="181"/>
      <c r="BH222" s="181"/>
      <c r="BI222" s="181"/>
      <c r="BJ222" s="181"/>
      <c r="BK222" s="181"/>
      <c r="BL222" s="181"/>
      <c r="BM222" s="181"/>
      <c r="BN222" s="181"/>
      <c r="BO222" s="181"/>
      <c r="BP222" s="181"/>
      <c r="BQ222" s="181"/>
      <c r="BR222" s="181"/>
      <c r="BS222" s="181"/>
      <c r="BT222" s="181"/>
      <c r="BU222" s="181"/>
      <c r="BV222" s="181"/>
      <c r="BW222" s="181"/>
      <c r="BX222" s="181"/>
      <c r="BY222" s="181"/>
      <c r="BZ222" s="181"/>
      <c r="CA222" s="181"/>
      <c r="CB222" s="181"/>
      <c r="CC222" s="181"/>
      <c r="CD222" s="181"/>
      <c r="CE222" s="181"/>
      <c r="CF222" s="181"/>
      <c r="CG222" s="181"/>
      <c r="CH222" s="181"/>
      <c r="CI222" s="181"/>
      <c r="CJ222" s="181"/>
      <c r="CK222" s="181"/>
      <c r="CL222" s="177"/>
      <c r="CM222" s="177"/>
    </row>
    <row r="223" customFormat="false" ht="12.75" hidden="false" customHeight="false" outlineLevel="0" collapsed="false">
      <c r="A223" s="169" t="s">
        <v>42</v>
      </c>
      <c r="B223" s="96"/>
      <c r="C223" s="170" t="s">
        <v>103</v>
      </c>
      <c r="D223" s="171" t="n">
        <v>28</v>
      </c>
      <c r="E223" s="172" t="s">
        <v>149</v>
      </c>
      <c r="F223" s="173" t="n">
        <f aca="false">SUM(H223:CK223)</f>
        <v>7.75</v>
      </c>
      <c r="G223" s="174"/>
      <c r="H223" s="175"/>
      <c r="I223" s="176"/>
      <c r="J223" s="176"/>
      <c r="K223" s="176"/>
      <c r="L223" s="176"/>
      <c r="M223" s="176"/>
      <c r="N223" s="176"/>
      <c r="O223" s="176"/>
      <c r="P223" s="176"/>
      <c r="Q223" s="176"/>
      <c r="R223" s="176"/>
      <c r="S223" s="176"/>
      <c r="T223" s="176"/>
      <c r="U223" s="176"/>
      <c r="V223" s="176"/>
      <c r="W223" s="176"/>
      <c r="X223" s="176"/>
      <c r="Y223" s="176"/>
      <c r="Z223" s="176"/>
      <c r="AA223" s="176"/>
      <c r="AB223" s="176"/>
      <c r="AC223" s="176"/>
      <c r="AD223" s="176"/>
      <c r="AE223" s="176"/>
      <c r="AF223" s="176"/>
      <c r="AG223" s="176"/>
      <c r="AH223" s="176"/>
      <c r="AI223" s="176"/>
      <c r="AJ223" s="176"/>
      <c r="AK223" s="176"/>
      <c r="AL223" s="176"/>
      <c r="AM223" s="176"/>
      <c r="AN223" s="176"/>
      <c r="AO223" s="176"/>
      <c r="AP223" s="176"/>
      <c r="AQ223" s="176"/>
      <c r="AR223" s="176"/>
      <c r="AS223" s="176" t="n">
        <v>3.25</v>
      </c>
      <c r="AT223" s="176"/>
      <c r="AU223" s="176"/>
      <c r="AV223" s="176"/>
      <c r="AW223" s="176"/>
      <c r="AX223" s="176"/>
      <c r="AY223" s="176"/>
      <c r="AZ223" s="176"/>
      <c r="BA223" s="176"/>
      <c r="BB223" s="176" t="n">
        <v>2.5</v>
      </c>
      <c r="BC223" s="176" t="n">
        <v>2</v>
      </c>
      <c r="BD223" s="176"/>
      <c r="BE223" s="176"/>
      <c r="BF223" s="176"/>
      <c r="BG223" s="176"/>
      <c r="BH223" s="176"/>
      <c r="BI223" s="176"/>
      <c r="BJ223" s="176"/>
      <c r="BK223" s="176"/>
      <c r="BL223" s="176"/>
      <c r="BM223" s="176"/>
      <c r="BN223" s="176"/>
      <c r="BO223" s="176"/>
      <c r="BP223" s="176"/>
      <c r="BQ223" s="176"/>
      <c r="BR223" s="176"/>
      <c r="BS223" s="176"/>
      <c r="BT223" s="176"/>
      <c r="BU223" s="176"/>
      <c r="BV223" s="176"/>
      <c r="BW223" s="176"/>
      <c r="BX223" s="176"/>
      <c r="BY223" s="176"/>
      <c r="BZ223" s="176"/>
      <c r="CA223" s="176"/>
      <c r="CB223" s="176"/>
      <c r="CC223" s="176"/>
      <c r="CD223" s="176"/>
      <c r="CE223" s="176"/>
      <c r="CF223" s="176"/>
      <c r="CG223" s="176"/>
      <c r="CH223" s="176"/>
      <c r="CI223" s="176"/>
      <c r="CJ223" s="176"/>
      <c r="CK223" s="176"/>
      <c r="CL223" s="177"/>
      <c r="CM223" s="177"/>
    </row>
    <row r="224" customFormat="false" ht="12.75" hidden="false" customHeight="false" outlineLevel="0" collapsed="false">
      <c r="A224" s="169" t="s">
        <v>42</v>
      </c>
      <c r="B224" s="96"/>
      <c r="C224" s="170" t="s">
        <v>103</v>
      </c>
      <c r="D224" s="171" t="n">
        <v>29</v>
      </c>
      <c r="E224" s="172" t="s">
        <v>149</v>
      </c>
      <c r="F224" s="173" t="n">
        <f aca="false">SUM(H224:CK224)</f>
        <v>7.75</v>
      </c>
      <c r="G224" s="174"/>
      <c r="H224" s="175"/>
      <c r="I224" s="176"/>
      <c r="J224" s="176"/>
      <c r="K224" s="176"/>
      <c r="L224" s="176"/>
      <c r="M224" s="176"/>
      <c r="N224" s="176"/>
      <c r="O224" s="176"/>
      <c r="P224" s="176"/>
      <c r="Q224" s="176"/>
      <c r="R224" s="176"/>
      <c r="S224" s="176"/>
      <c r="T224" s="176"/>
      <c r="U224" s="176"/>
      <c r="V224" s="176"/>
      <c r="W224" s="176"/>
      <c r="X224" s="176"/>
      <c r="Y224" s="176"/>
      <c r="Z224" s="176"/>
      <c r="AA224" s="176"/>
      <c r="AB224" s="176"/>
      <c r="AC224" s="176"/>
      <c r="AD224" s="176"/>
      <c r="AE224" s="176"/>
      <c r="AF224" s="176"/>
      <c r="AG224" s="176"/>
      <c r="AH224" s="176"/>
      <c r="AI224" s="176"/>
      <c r="AJ224" s="176"/>
      <c r="AK224" s="176"/>
      <c r="AL224" s="176"/>
      <c r="AM224" s="176"/>
      <c r="AN224" s="176"/>
      <c r="AO224" s="176"/>
      <c r="AP224" s="176"/>
      <c r="AQ224" s="176"/>
      <c r="AR224" s="176"/>
      <c r="AS224" s="176" t="n">
        <v>7.75</v>
      </c>
      <c r="AT224" s="176"/>
      <c r="AU224" s="176"/>
      <c r="AV224" s="176"/>
      <c r="AW224" s="176"/>
      <c r="AX224" s="176"/>
      <c r="AY224" s="176"/>
      <c r="AZ224" s="176"/>
      <c r="BA224" s="176"/>
      <c r="BB224" s="176"/>
      <c r="BC224" s="176"/>
      <c r="BD224" s="176"/>
      <c r="BE224" s="176"/>
      <c r="BF224" s="176"/>
      <c r="BG224" s="176"/>
      <c r="BH224" s="176"/>
      <c r="BI224" s="176"/>
      <c r="BJ224" s="176"/>
      <c r="BK224" s="176"/>
      <c r="BL224" s="176"/>
      <c r="BM224" s="176"/>
      <c r="BN224" s="176"/>
      <c r="BO224" s="176"/>
      <c r="BP224" s="176"/>
      <c r="BQ224" s="176"/>
      <c r="BR224" s="176"/>
      <c r="BS224" s="176"/>
      <c r="BT224" s="176"/>
      <c r="BU224" s="176"/>
      <c r="BV224" s="176"/>
      <c r="BW224" s="176"/>
      <c r="BX224" s="176"/>
      <c r="BY224" s="176"/>
      <c r="BZ224" s="176"/>
      <c r="CA224" s="176"/>
      <c r="CB224" s="176"/>
      <c r="CC224" s="176"/>
      <c r="CD224" s="176"/>
      <c r="CE224" s="176"/>
      <c r="CF224" s="176"/>
      <c r="CG224" s="176"/>
      <c r="CH224" s="176"/>
      <c r="CI224" s="176"/>
      <c r="CJ224" s="176"/>
      <c r="CK224" s="176"/>
      <c r="CL224" s="177"/>
      <c r="CM224" s="177"/>
    </row>
    <row r="225" customFormat="false" ht="12.75" hidden="false" customHeight="false" outlineLevel="0" collapsed="false">
      <c r="A225" s="169" t="s">
        <v>42</v>
      </c>
      <c r="B225" s="96"/>
      <c r="C225" s="170" t="s">
        <v>103</v>
      </c>
      <c r="D225" s="171" t="n">
        <v>30</v>
      </c>
      <c r="E225" s="172" t="s">
        <v>149</v>
      </c>
      <c r="F225" s="173" t="n">
        <f aca="false">SUM(H225:CK225)</f>
        <v>7.75</v>
      </c>
      <c r="G225" s="174"/>
      <c r="H225" s="175"/>
      <c r="I225" s="176"/>
      <c r="J225" s="176"/>
      <c r="K225" s="176"/>
      <c r="L225" s="176"/>
      <c r="M225" s="176"/>
      <c r="N225" s="176"/>
      <c r="O225" s="176"/>
      <c r="P225" s="176"/>
      <c r="Q225" s="176"/>
      <c r="R225" s="176"/>
      <c r="S225" s="176"/>
      <c r="T225" s="176"/>
      <c r="U225" s="176"/>
      <c r="V225" s="176"/>
      <c r="W225" s="176"/>
      <c r="X225" s="176"/>
      <c r="Y225" s="176"/>
      <c r="Z225" s="176"/>
      <c r="AA225" s="176"/>
      <c r="AB225" s="176"/>
      <c r="AC225" s="176"/>
      <c r="AD225" s="176"/>
      <c r="AE225" s="176"/>
      <c r="AF225" s="176"/>
      <c r="AG225" s="176"/>
      <c r="AH225" s="176"/>
      <c r="AI225" s="176"/>
      <c r="AJ225" s="176"/>
      <c r="AK225" s="176"/>
      <c r="AL225" s="176"/>
      <c r="AM225" s="176"/>
      <c r="AN225" s="176"/>
      <c r="AO225" s="176"/>
      <c r="AP225" s="176"/>
      <c r="AQ225" s="176"/>
      <c r="AR225" s="176"/>
      <c r="AS225" s="176" t="n">
        <v>7.75</v>
      </c>
      <c r="AT225" s="176"/>
      <c r="AU225" s="176"/>
      <c r="AV225" s="176"/>
      <c r="AW225" s="176"/>
      <c r="AX225" s="176"/>
      <c r="AY225" s="176"/>
      <c r="AZ225" s="176"/>
      <c r="BA225" s="176"/>
      <c r="BB225" s="176"/>
      <c r="BC225" s="176"/>
      <c r="BD225" s="176"/>
      <c r="BE225" s="176"/>
      <c r="BF225" s="176"/>
      <c r="BG225" s="176"/>
      <c r="BH225" s="176"/>
      <c r="BI225" s="176"/>
      <c r="BJ225" s="176"/>
      <c r="BK225" s="176"/>
      <c r="BL225" s="176"/>
      <c r="BM225" s="176"/>
      <c r="BN225" s="176"/>
      <c r="BO225" s="176"/>
      <c r="BP225" s="176"/>
      <c r="BQ225" s="176"/>
      <c r="BR225" s="176"/>
      <c r="BS225" s="176"/>
      <c r="BT225" s="176"/>
      <c r="BU225" s="176"/>
      <c r="BV225" s="176"/>
      <c r="BW225" s="176"/>
      <c r="BX225" s="176"/>
      <c r="BY225" s="176"/>
      <c r="BZ225" s="176"/>
      <c r="CA225" s="176"/>
      <c r="CB225" s="176"/>
      <c r="CC225" s="176"/>
      <c r="CD225" s="176"/>
      <c r="CE225" s="176"/>
      <c r="CF225" s="176"/>
      <c r="CG225" s="176"/>
      <c r="CH225" s="176"/>
      <c r="CI225" s="176"/>
      <c r="CJ225" s="176"/>
      <c r="CK225" s="176"/>
      <c r="CL225" s="177"/>
      <c r="CM225" s="177"/>
    </row>
    <row r="226" customFormat="false" ht="13.5" hidden="false" customHeight="false" outlineLevel="0" collapsed="false">
      <c r="A226" s="169" t="s">
        <v>42</v>
      </c>
      <c r="B226" s="96"/>
      <c r="C226" s="170" t="s">
        <v>103</v>
      </c>
      <c r="D226" s="171" t="n">
        <v>31</v>
      </c>
      <c r="E226" s="172" t="s">
        <v>149</v>
      </c>
      <c r="F226" s="173" t="n">
        <f aca="false">SUM(H226:CK226)</f>
        <v>7.75</v>
      </c>
      <c r="G226" s="174"/>
      <c r="H226" s="175"/>
      <c r="I226" s="176"/>
      <c r="J226" s="176"/>
      <c r="K226" s="176"/>
      <c r="L226" s="176"/>
      <c r="M226" s="176"/>
      <c r="N226" s="176"/>
      <c r="O226" s="176"/>
      <c r="P226" s="176"/>
      <c r="Q226" s="176"/>
      <c r="R226" s="176"/>
      <c r="S226" s="176"/>
      <c r="T226" s="176"/>
      <c r="U226" s="176"/>
      <c r="V226" s="176"/>
      <c r="W226" s="176"/>
      <c r="X226" s="176"/>
      <c r="Y226" s="176"/>
      <c r="Z226" s="176"/>
      <c r="AA226" s="176"/>
      <c r="AB226" s="176"/>
      <c r="AC226" s="176"/>
      <c r="AD226" s="176"/>
      <c r="AE226" s="176"/>
      <c r="AF226" s="176"/>
      <c r="AG226" s="176"/>
      <c r="AH226" s="176"/>
      <c r="AI226" s="176"/>
      <c r="AJ226" s="176"/>
      <c r="AK226" s="176"/>
      <c r="AL226" s="176" t="n">
        <v>5.75</v>
      </c>
      <c r="AM226" s="176"/>
      <c r="AN226" s="176"/>
      <c r="AO226" s="176"/>
      <c r="AP226" s="176"/>
      <c r="AQ226" s="176"/>
      <c r="AR226" s="176"/>
      <c r="AS226" s="176" t="n">
        <v>2</v>
      </c>
      <c r="AT226" s="176"/>
      <c r="AU226" s="176"/>
      <c r="AV226" s="176"/>
      <c r="AW226" s="176"/>
      <c r="AX226" s="176"/>
      <c r="AY226" s="176"/>
      <c r="AZ226" s="176"/>
      <c r="BA226" s="176"/>
      <c r="BB226" s="176"/>
      <c r="BC226" s="176"/>
      <c r="BD226" s="176"/>
      <c r="BE226" s="176"/>
      <c r="BF226" s="176"/>
      <c r="BG226" s="176"/>
      <c r="BH226" s="176"/>
      <c r="BI226" s="176"/>
      <c r="BJ226" s="176"/>
      <c r="BK226" s="176"/>
      <c r="BL226" s="176"/>
      <c r="BM226" s="176"/>
      <c r="BN226" s="176"/>
      <c r="BO226" s="176"/>
      <c r="BP226" s="176"/>
      <c r="BQ226" s="176"/>
      <c r="BR226" s="176"/>
      <c r="BS226" s="176"/>
      <c r="BT226" s="176"/>
      <c r="BU226" s="176"/>
      <c r="BV226" s="176"/>
      <c r="BW226" s="176"/>
      <c r="BX226" s="176"/>
      <c r="BY226" s="176"/>
      <c r="BZ226" s="176"/>
      <c r="CA226" s="176"/>
      <c r="CB226" s="176"/>
      <c r="CC226" s="176"/>
      <c r="CD226" s="176"/>
      <c r="CE226" s="176"/>
      <c r="CF226" s="176"/>
      <c r="CG226" s="176"/>
      <c r="CH226" s="176"/>
      <c r="CI226" s="176"/>
      <c r="CJ226" s="176"/>
      <c r="CK226" s="176"/>
      <c r="CL226" s="177"/>
      <c r="CM226" s="177"/>
    </row>
    <row r="227" customFormat="false" ht="13.5" hidden="false" customHeight="false" outlineLevel="0" collapsed="false">
      <c r="A227" s="182" t="s">
        <v>42</v>
      </c>
      <c r="B227" s="118"/>
      <c r="C227" s="183" t="s">
        <v>56</v>
      </c>
      <c r="D227" s="184" t="s">
        <v>49</v>
      </c>
      <c r="E227" s="185"/>
      <c r="F227" s="185" t="n">
        <f aca="false">SUM(F196:F226)</f>
        <v>126.75</v>
      </c>
      <c r="G227" s="185"/>
      <c r="H227" s="186" t="n">
        <f aca="false">SUM(H196:H226)</f>
        <v>0</v>
      </c>
      <c r="I227" s="187" t="n">
        <f aca="false">SUM(I196:I226)</f>
        <v>0</v>
      </c>
      <c r="J227" s="188" t="n">
        <f aca="false">SUM(J196:J226)</f>
        <v>0</v>
      </c>
      <c r="K227" s="189" t="n">
        <f aca="false">SUM(K196:K226)</f>
        <v>0</v>
      </c>
      <c r="L227" s="189" t="n">
        <f aca="false">SUM(L196:L226)</f>
        <v>0</v>
      </c>
      <c r="M227" s="190" t="n">
        <f aca="false">SUM(M196:M226)</f>
        <v>0</v>
      </c>
      <c r="N227" s="190" t="n">
        <f aca="false">SUM(N196:N226)</f>
        <v>0</v>
      </c>
      <c r="O227" s="190" t="n">
        <f aca="false">SUM(O196:O226)</f>
        <v>0</v>
      </c>
      <c r="P227" s="190" t="n">
        <f aca="false">SUM(P196:P226)</f>
        <v>0</v>
      </c>
      <c r="Q227" s="190" t="n">
        <f aca="false">SUM(Q196:Q226)</f>
        <v>0</v>
      </c>
      <c r="R227" s="188" t="n">
        <f aca="false">SUM(R196:R226)</f>
        <v>0</v>
      </c>
      <c r="S227" s="188" t="n">
        <f aca="false">SUM(S196:S226)</f>
        <v>0</v>
      </c>
      <c r="T227" s="188" t="n">
        <f aca="false">SUM(T196:T226)</f>
        <v>0</v>
      </c>
      <c r="U227" s="188" t="n">
        <f aca="false">SUM(U196:U226)</f>
        <v>0</v>
      </c>
      <c r="V227" s="188" t="n">
        <f aca="false">SUM(V196:V226)</f>
        <v>0</v>
      </c>
      <c r="W227" s="188" t="n">
        <f aca="false">SUM(W196:W226)</f>
        <v>7.75</v>
      </c>
      <c r="X227" s="188" t="n">
        <f aca="false">SUM(X196:X226)</f>
        <v>1</v>
      </c>
      <c r="Y227" s="188" t="n">
        <f aca="false">SUM(Y196:Y226)</f>
        <v>0</v>
      </c>
      <c r="Z227" s="188" t="n">
        <f aca="false">SUM(Z196:Z226)</f>
        <v>0</v>
      </c>
      <c r="AA227" s="188" t="n">
        <f aca="false">SUM(AA196:AA226)</f>
        <v>0</v>
      </c>
      <c r="AB227" s="188" t="n">
        <f aca="false">SUM(AB196:AB226)</f>
        <v>0</v>
      </c>
      <c r="AC227" s="188" t="n">
        <f aca="false">SUM(AC196:AC226)</f>
        <v>0</v>
      </c>
      <c r="AD227" s="188" t="n">
        <f aca="false">SUM(AD196:AD226)</f>
        <v>0</v>
      </c>
      <c r="AE227" s="188" t="n">
        <f aca="false">SUM(AE196:AE226)</f>
        <v>0</v>
      </c>
      <c r="AF227" s="188" t="n">
        <f aca="false">SUM(AF196:AF226)</f>
        <v>0</v>
      </c>
      <c r="AG227" s="188" t="n">
        <f aca="false">SUM(AG196:AG226)</f>
        <v>10.75</v>
      </c>
      <c r="AH227" s="188" t="n">
        <f aca="false">SUM(AH196:AH226)</f>
        <v>0</v>
      </c>
      <c r="AI227" s="188" t="n">
        <f aca="false">SUM(AI196:AI226)</f>
        <v>0</v>
      </c>
      <c r="AJ227" s="188" t="n">
        <f aca="false">SUM(AJ196:AJ226)</f>
        <v>0</v>
      </c>
      <c r="AK227" s="188" t="n">
        <f aca="false">SUM(AK196:AK226)</f>
        <v>0</v>
      </c>
      <c r="AL227" s="188" t="n">
        <f aca="false">SUM(AL196:AL226)</f>
        <v>5.75</v>
      </c>
      <c r="AM227" s="188" t="n">
        <f aca="false">SUM(AM196:AM226)</f>
        <v>6.5</v>
      </c>
      <c r="AN227" s="188" t="n">
        <f aca="false">SUM(AN196:AN226)</f>
        <v>0</v>
      </c>
      <c r="AO227" s="188" t="n">
        <f aca="false">SUM(AO196:AO226)</f>
        <v>0</v>
      </c>
      <c r="AP227" s="188" t="n">
        <f aca="false">SUM(AP196:AP226)</f>
        <v>12</v>
      </c>
      <c r="AQ227" s="188" t="n">
        <f aca="false">SUM(AQ196:AQ226)</f>
        <v>0</v>
      </c>
      <c r="AR227" s="188" t="n">
        <f aca="false">SUM(AR196:AR226)</f>
        <v>0</v>
      </c>
      <c r="AS227" s="188" t="n">
        <f aca="false">SUM(AS196:AS226)</f>
        <v>56</v>
      </c>
      <c r="AT227" s="188" t="n">
        <f aca="false">SUM(AT196:AT226)</f>
        <v>0</v>
      </c>
      <c r="AU227" s="188" t="n">
        <f aca="false">SUM(AU196:AU226)</f>
        <v>0</v>
      </c>
      <c r="AV227" s="188" t="n">
        <f aca="false">SUM(AV196:AV226)</f>
        <v>0</v>
      </c>
      <c r="AW227" s="188" t="n">
        <f aca="false">SUM(AW196:AW226)</f>
        <v>0</v>
      </c>
      <c r="AX227" s="188" t="n">
        <f aca="false">SUM(AX196:AX226)</f>
        <v>3.5</v>
      </c>
      <c r="AY227" s="188" t="n">
        <f aca="false">SUM(AY196:AY226)</f>
        <v>0</v>
      </c>
      <c r="AZ227" s="188" t="n">
        <f aca="false">SUM(AZ196:AZ226)</f>
        <v>0</v>
      </c>
      <c r="BA227" s="188" t="n">
        <f aca="false">SUM(BA196:BA226)</f>
        <v>10.75</v>
      </c>
      <c r="BB227" s="188" t="n">
        <f aca="false">SUM(BB196:BB226)</f>
        <v>2.5</v>
      </c>
      <c r="BC227" s="188" t="n">
        <f aca="false">SUM(BC196:BC226)</f>
        <v>5.5</v>
      </c>
      <c r="BD227" s="188" t="n">
        <f aca="false">SUM(BD196:BD226)</f>
        <v>0</v>
      </c>
      <c r="BE227" s="188" t="n">
        <f aca="false">SUM(BE196:BE226)</f>
        <v>0</v>
      </c>
      <c r="BF227" s="188" t="n">
        <f aca="false">SUM(BF196:BF226)</f>
        <v>0</v>
      </c>
      <c r="BG227" s="188" t="n">
        <f aca="false">SUM(BG196:BG226)</f>
        <v>0</v>
      </c>
      <c r="BH227" s="188" t="n">
        <f aca="false">SUM(BH196:BH226)</f>
        <v>0</v>
      </c>
      <c r="BI227" s="188" t="n">
        <f aca="false">SUM(BI196:BI226)</f>
        <v>0</v>
      </c>
      <c r="BJ227" s="188" t="n">
        <f aca="false">SUM(BJ196:BJ226)</f>
        <v>0</v>
      </c>
      <c r="BK227" s="188" t="n">
        <f aca="false">SUM(BK196:BK226)</f>
        <v>4.75</v>
      </c>
      <c r="BL227" s="188" t="n">
        <f aca="false">SUM(BL196:BL226)</f>
        <v>0</v>
      </c>
      <c r="BM227" s="188" t="n">
        <f aca="false">SUM(BM196:BM226)</f>
        <v>0</v>
      </c>
      <c r="BN227" s="188" t="n">
        <f aca="false">SUM(BN196:BN226)</f>
        <v>0</v>
      </c>
      <c r="BO227" s="188" t="n">
        <f aca="false">SUM(BO196:BO226)</f>
        <v>0</v>
      </c>
      <c r="BP227" s="188" t="n">
        <f aca="false">SUM(BP196:BP226)</f>
        <v>0</v>
      </c>
      <c r="BQ227" s="188" t="n">
        <f aca="false">SUM(BQ196:BQ226)</f>
        <v>0</v>
      </c>
      <c r="BR227" s="188" t="n">
        <f aca="false">SUM(BR196:BR226)</f>
        <v>0</v>
      </c>
      <c r="BS227" s="188" t="n">
        <f aca="false">SUM(BS196:BS226)</f>
        <v>0</v>
      </c>
      <c r="BT227" s="188" t="n">
        <f aca="false">SUM(BT196:BT226)</f>
        <v>0</v>
      </c>
      <c r="BU227" s="188" t="n">
        <f aca="false">SUM(BU196:BU226)</f>
        <v>0</v>
      </c>
      <c r="BV227" s="188" t="n">
        <f aca="false">SUM(BV196:BV226)</f>
        <v>0</v>
      </c>
      <c r="BW227" s="188" t="n">
        <f aca="false">SUM(BW196:BW226)</f>
        <v>0</v>
      </c>
      <c r="BX227" s="188" t="n">
        <f aca="false">SUM(BX196:BX226)</f>
        <v>0</v>
      </c>
      <c r="BY227" s="188" t="n">
        <f aca="false">SUM(BY196:BY226)</f>
        <v>0</v>
      </c>
      <c r="BZ227" s="188" t="n">
        <f aca="false">SUM(BZ196:BZ226)</f>
        <v>0</v>
      </c>
      <c r="CA227" s="188" t="n">
        <f aca="false">SUM(CA196:CA226)</f>
        <v>0</v>
      </c>
      <c r="CB227" s="188" t="n">
        <f aca="false">SUM(CB196:CB226)</f>
        <v>0</v>
      </c>
      <c r="CC227" s="188" t="n">
        <f aca="false">SUM(CC196:CC226)</f>
        <v>0</v>
      </c>
      <c r="CD227" s="188" t="n">
        <f aca="false">SUM(CD196:CD226)</f>
        <v>0</v>
      </c>
      <c r="CE227" s="188" t="n">
        <f aca="false">SUM(CE196:CE226)</f>
        <v>0</v>
      </c>
      <c r="CF227" s="188" t="n">
        <f aca="false">SUM(CF196:CF226)</f>
        <v>0</v>
      </c>
      <c r="CG227" s="188" t="n">
        <f aca="false">SUM(CG196:CG226)</f>
        <v>0</v>
      </c>
      <c r="CH227" s="188" t="n">
        <f aca="false">SUM(CH196:CH226)</f>
        <v>0</v>
      </c>
      <c r="CI227" s="188" t="n">
        <f aca="false">SUM(CI196:CI226)</f>
        <v>0</v>
      </c>
      <c r="CJ227" s="188" t="n">
        <f aca="false">SUM(CJ196:CJ226)</f>
        <v>0</v>
      </c>
      <c r="CK227" s="188" t="n">
        <f aca="false">SUM(CK196:CK226)</f>
        <v>0</v>
      </c>
      <c r="CL227" s="138"/>
      <c r="CM227" s="138"/>
    </row>
    <row r="228" customFormat="false" ht="12.75" hidden="false" customHeight="false" outlineLevel="0" collapsed="false">
      <c r="A228" s="191" t="s">
        <v>42</v>
      </c>
      <c r="B228" s="192"/>
      <c r="C228" s="193" t="s">
        <v>104</v>
      </c>
      <c r="D228" s="171" t="n">
        <v>1</v>
      </c>
      <c r="E228" s="172" t="s">
        <v>128</v>
      </c>
      <c r="F228" s="210" t="n">
        <f aca="false">SUM(H228:CK228)</f>
        <v>0</v>
      </c>
      <c r="G228" s="211"/>
      <c r="H228" s="212"/>
      <c r="I228" s="213"/>
      <c r="J228" s="213"/>
      <c r="K228" s="213"/>
      <c r="L228" s="213"/>
      <c r="M228" s="213"/>
      <c r="N228" s="213"/>
      <c r="O228" s="213"/>
      <c r="P228" s="213"/>
      <c r="Q228" s="213"/>
      <c r="R228" s="213"/>
      <c r="S228" s="213"/>
      <c r="T228" s="213"/>
      <c r="U228" s="213"/>
      <c r="V228" s="213"/>
      <c r="W228" s="213"/>
      <c r="X228" s="213"/>
      <c r="Y228" s="213"/>
      <c r="Z228" s="213"/>
      <c r="AA228" s="213"/>
      <c r="AB228" s="213"/>
      <c r="AC228" s="213"/>
      <c r="AD228" s="213"/>
      <c r="AE228" s="213"/>
      <c r="AF228" s="213"/>
      <c r="AG228" s="213"/>
      <c r="AH228" s="213"/>
      <c r="AI228" s="213"/>
      <c r="AJ228" s="213"/>
      <c r="AK228" s="213"/>
      <c r="AL228" s="213"/>
      <c r="AM228" s="213"/>
      <c r="AN228" s="213"/>
      <c r="AO228" s="213"/>
      <c r="AP228" s="213"/>
      <c r="AQ228" s="213"/>
      <c r="AR228" s="213"/>
      <c r="AS228" s="213"/>
      <c r="AT228" s="213"/>
      <c r="AU228" s="213"/>
      <c r="AV228" s="213"/>
      <c r="AW228" s="213"/>
      <c r="AX228" s="213"/>
      <c r="AY228" s="213"/>
      <c r="AZ228" s="213"/>
      <c r="BA228" s="213"/>
      <c r="BB228" s="213"/>
      <c r="BC228" s="213"/>
      <c r="BD228" s="213"/>
      <c r="BE228" s="213"/>
      <c r="BF228" s="213"/>
      <c r="BG228" s="213"/>
      <c r="BH228" s="213"/>
      <c r="BI228" s="213"/>
      <c r="BJ228" s="213"/>
      <c r="BK228" s="213"/>
      <c r="BL228" s="213"/>
      <c r="BM228" s="213"/>
      <c r="BN228" s="213"/>
      <c r="BO228" s="213"/>
      <c r="BP228" s="213"/>
      <c r="BQ228" s="213"/>
      <c r="BR228" s="213"/>
      <c r="BS228" s="213"/>
      <c r="BT228" s="213"/>
      <c r="BU228" s="213"/>
      <c r="BV228" s="213"/>
      <c r="BW228" s="213"/>
      <c r="BX228" s="213"/>
      <c r="BY228" s="213"/>
      <c r="BZ228" s="213"/>
      <c r="CA228" s="213"/>
      <c r="CB228" s="213"/>
      <c r="CC228" s="213"/>
      <c r="CD228" s="213"/>
      <c r="CE228" s="213"/>
      <c r="CF228" s="213"/>
      <c r="CG228" s="213"/>
      <c r="CH228" s="213"/>
      <c r="CI228" s="213"/>
      <c r="CJ228" s="213"/>
      <c r="CK228" s="213"/>
      <c r="CL228" s="177"/>
      <c r="CM228" s="177"/>
    </row>
    <row r="229" customFormat="false" ht="12.75" hidden="false" customHeight="false" outlineLevel="0" collapsed="false">
      <c r="A229" s="169" t="s">
        <v>42</v>
      </c>
      <c r="B229" s="96"/>
      <c r="C229" s="170" t="s">
        <v>104</v>
      </c>
      <c r="D229" s="171" t="n">
        <v>2</v>
      </c>
      <c r="E229" s="172" t="s">
        <v>128</v>
      </c>
      <c r="F229" s="173" t="n">
        <f aca="false">SUM(H229:CK229)</f>
        <v>7.75</v>
      </c>
      <c r="G229" s="174"/>
      <c r="H229" s="175" t="n">
        <v>7.75</v>
      </c>
      <c r="I229" s="176"/>
      <c r="J229" s="176"/>
      <c r="K229" s="176"/>
      <c r="L229" s="176"/>
      <c r="M229" s="176"/>
      <c r="N229" s="176"/>
      <c r="O229" s="176"/>
      <c r="P229" s="176"/>
      <c r="Q229" s="176"/>
      <c r="R229" s="176"/>
      <c r="S229" s="176"/>
      <c r="T229" s="176"/>
      <c r="U229" s="176"/>
      <c r="V229" s="176"/>
      <c r="W229" s="176"/>
      <c r="X229" s="176"/>
      <c r="Y229" s="176"/>
      <c r="Z229" s="176"/>
      <c r="AA229" s="176"/>
      <c r="AB229" s="176"/>
      <c r="AC229" s="176"/>
      <c r="AD229" s="176"/>
      <c r="AE229" s="176"/>
      <c r="AF229" s="176"/>
      <c r="AG229" s="176"/>
      <c r="AH229" s="176"/>
      <c r="AI229" s="176"/>
      <c r="AJ229" s="176"/>
      <c r="AK229" s="176"/>
      <c r="AL229" s="176"/>
      <c r="AM229" s="176"/>
      <c r="AN229" s="176"/>
      <c r="AO229" s="176"/>
      <c r="AP229" s="176"/>
      <c r="AQ229" s="176"/>
      <c r="AR229" s="176"/>
      <c r="AS229" s="176"/>
      <c r="AT229" s="176"/>
      <c r="AU229" s="176"/>
      <c r="AV229" s="176"/>
      <c r="AW229" s="176"/>
      <c r="AX229" s="176"/>
      <c r="AY229" s="176"/>
      <c r="AZ229" s="176"/>
      <c r="BA229" s="176"/>
      <c r="BB229" s="176"/>
      <c r="BC229" s="176"/>
      <c r="BD229" s="176"/>
      <c r="BE229" s="176"/>
      <c r="BF229" s="176"/>
      <c r="BG229" s="176"/>
      <c r="BH229" s="176"/>
      <c r="BI229" s="176"/>
      <c r="BJ229" s="176"/>
      <c r="BK229" s="176"/>
      <c r="BL229" s="176"/>
      <c r="BM229" s="176"/>
      <c r="BN229" s="176"/>
      <c r="BO229" s="176"/>
      <c r="BP229" s="176"/>
      <c r="BQ229" s="176"/>
      <c r="BR229" s="176"/>
      <c r="BS229" s="176"/>
      <c r="BT229" s="176"/>
      <c r="BU229" s="176"/>
      <c r="BV229" s="176"/>
      <c r="BW229" s="176"/>
      <c r="BX229" s="176"/>
      <c r="BY229" s="176"/>
      <c r="BZ229" s="176"/>
      <c r="CA229" s="176"/>
      <c r="CB229" s="176"/>
      <c r="CC229" s="176"/>
      <c r="CD229" s="176"/>
      <c r="CE229" s="176"/>
      <c r="CF229" s="176"/>
      <c r="CG229" s="176"/>
      <c r="CH229" s="176"/>
      <c r="CI229" s="176"/>
      <c r="CJ229" s="176"/>
      <c r="CK229" s="176"/>
      <c r="CL229" s="177"/>
      <c r="CM229" s="177"/>
    </row>
    <row r="230" customFormat="false" ht="12.75" hidden="false" customHeight="false" outlineLevel="0" collapsed="false">
      <c r="A230" s="169" t="s">
        <v>42</v>
      </c>
      <c r="B230" s="96"/>
      <c r="C230" s="170" t="s">
        <v>104</v>
      </c>
      <c r="D230" s="171" t="n">
        <v>3</v>
      </c>
      <c r="E230" s="172" t="s">
        <v>128</v>
      </c>
      <c r="F230" s="173" t="n">
        <f aca="false">SUM(H230:CK230)</f>
        <v>7.75</v>
      </c>
      <c r="G230" s="174"/>
      <c r="H230" s="175" t="n">
        <v>7.75</v>
      </c>
      <c r="I230" s="176"/>
      <c r="J230" s="176"/>
      <c r="K230" s="176"/>
      <c r="L230" s="176"/>
      <c r="M230" s="176"/>
      <c r="N230" s="176"/>
      <c r="O230" s="176"/>
      <c r="P230" s="176"/>
      <c r="Q230" s="176"/>
      <c r="R230" s="176"/>
      <c r="S230" s="176"/>
      <c r="T230" s="176"/>
      <c r="U230" s="176"/>
      <c r="V230" s="176"/>
      <c r="W230" s="176"/>
      <c r="X230" s="176"/>
      <c r="Y230" s="176"/>
      <c r="Z230" s="176"/>
      <c r="AA230" s="176"/>
      <c r="AB230" s="176"/>
      <c r="AC230" s="176"/>
      <c r="AD230" s="176"/>
      <c r="AE230" s="176"/>
      <c r="AF230" s="176"/>
      <c r="AG230" s="176"/>
      <c r="AH230" s="176"/>
      <c r="AI230" s="176"/>
      <c r="AJ230" s="176"/>
      <c r="AK230" s="176"/>
      <c r="AL230" s="176"/>
      <c r="AM230" s="176"/>
      <c r="AN230" s="176"/>
      <c r="AO230" s="176"/>
      <c r="AP230" s="176"/>
      <c r="AQ230" s="176"/>
      <c r="AR230" s="176"/>
      <c r="AS230" s="176"/>
      <c r="AT230" s="176"/>
      <c r="AU230" s="176"/>
      <c r="AV230" s="176"/>
      <c r="AW230" s="176"/>
      <c r="AX230" s="176"/>
      <c r="AY230" s="176"/>
      <c r="AZ230" s="176"/>
      <c r="BA230" s="176"/>
      <c r="BB230" s="176"/>
      <c r="BC230" s="176"/>
      <c r="BD230" s="176"/>
      <c r="BE230" s="176"/>
      <c r="BF230" s="176"/>
      <c r="BG230" s="176"/>
      <c r="BH230" s="176"/>
      <c r="BI230" s="176"/>
      <c r="BJ230" s="176"/>
      <c r="BK230" s="176"/>
      <c r="BL230" s="176"/>
      <c r="BM230" s="176"/>
      <c r="BN230" s="176"/>
      <c r="BO230" s="176"/>
      <c r="BP230" s="176"/>
      <c r="BQ230" s="176"/>
      <c r="BR230" s="176"/>
      <c r="BS230" s="176"/>
      <c r="BT230" s="176"/>
      <c r="BU230" s="176"/>
      <c r="BV230" s="176"/>
      <c r="BW230" s="176"/>
      <c r="BX230" s="176"/>
      <c r="BY230" s="176"/>
      <c r="BZ230" s="176"/>
      <c r="CA230" s="176"/>
      <c r="CB230" s="176"/>
      <c r="CC230" s="176"/>
      <c r="CD230" s="176"/>
      <c r="CE230" s="176"/>
      <c r="CF230" s="176"/>
      <c r="CG230" s="176"/>
      <c r="CH230" s="176"/>
      <c r="CI230" s="176"/>
      <c r="CJ230" s="176"/>
      <c r="CK230" s="176"/>
      <c r="CL230" s="177"/>
      <c r="CM230" s="177"/>
    </row>
    <row r="231" customFormat="false" ht="12.75" hidden="false" customHeight="false" outlineLevel="0" collapsed="false">
      <c r="A231" s="169" t="s">
        <v>42</v>
      </c>
      <c r="B231" s="96"/>
      <c r="C231" s="170" t="s">
        <v>104</v>
      </c>
      <c r="D231" s="171" t="n">
        <v>4</v>
      </c>
      <c r="E231" s="172" t="s">
        <v>128</v>
      </c>
      <c r="F231" s="173" t="n">
        <f aca="false">SUM(H231:CK231)</f>
        <v>7</v>
      </c>
      <c r="G231" s="174"/>
      <c r="H231" s="175" t="n">
        <v>7</v>
      </c>
      <c r="I231" s="176"/>
      <c r="J231" s="176"/>
      <c r="K231" s="176"/>
      <c r="L231" s="176"/>
      <c r="M231" s="176"/>
      <c r="N231" s="176"/>
      <c r="O231" s="176"/>
      <c r="P231" s="176"/>
      <c r="Q231" s="176"/>
      <c r="R231" s="176"/>
      <c r="S231" s="176"/>
      <c r="T231" s="176"/>
      <c r="U231" s="176"/>
      <c r="V231" s="176"/>
      <c r="W231" s="176"/>
      <c r="X231" s="176"/>
      <c r="Y231" s="176"/>
      <c r="Z231" s="176"/>
      <c r="AA231" s="176"/>
      <c r="AB231" s="176"/>
      <c r="AC231" s="176"/>
      <c r="AD231" s="176"/>
      <c r="AE231" s="176"/>
      <c r="AF231" s="176"/>
      <c r="AG231" s="176"/>
      <c r="AH231" s="176"/>
      <c r="AI231" s="176"/>
      <c r="AJ231" s="176"/>
      <c r="AK231" s="176"/>
      <c r="AL231" s="176"/>
      <c r="AM231" s="176"/>
      <c r="AN231" s="176"/>
      <c r="AO231" s="176"/>
      <c r="AP231" s="176"/>
      <c r="AQ231" s="176"/>
      <c r="AR231" s="176"/>
      <c r="AS231" s="176"/>
      <c r="AT231" s="176"/>
      <c r="AU231" s="176"/>
      <c r="AV231" s="176"/>
      <c r="AW231" s="176"/>
      <c r="AX231" s="176"/>
      <c r="AY231" s="176"/>
      <c r="AZ231" s="176"/>
      <c r="BA231" s="176"/>
      <c r="BB231" s="176"/>
      <c r="BC231" s="176"/>
      <c r="BD231" s="176"/>
      <c r="BE231" s="176"/>
      <c r="BF231" s="176"/>
      <c r="BG231" s="176"/>
      <c r="BH231" s="176"/>
      <c r="BI231" s="176"/>
      <c r="BJ231" s="176"/>
      <c r="BK231" s="176"/>
      <c r="BL231" s="176"/>
      <c r="BM231" s="176"/>
      <c r="BN231" s="176"/>
      <c r="BO231" s="176"/>
      <c r="BP231" s="176"/>
      <c r="BQ231" s="176"/>
      <c r="BR231" s="176"/>
      <c r="BS231" s="176"/>
      <c r="BT231" s="176"/>
      <c r="BU231" s="176"/>
      <c r="BV231" s="176"/>
      <c r="BW231" s="176"/>
      <c r="BX231" s="176"/>
      <c r="BY231" s="176"/>
      <c r="BZ231" s="176"/>
      <c r="CA231" s="176"/>
      <c r="CB231" s="176"/>
      <c r="CC231" s="176"/>
      <c r="CD231" s="176"/>
      <c r="CE231" s="176"/>
      <c r="CF231" s="176"/>
      <c r="CG231" s="176"/>
      <c r="CH231" s="176"/>
      <c r="CI231" s="176"/>
      <c r="CJ231" s="176"/>
      <c r="CK231" s="176"/>
      <c r="CL231" s="177"/>
      <c r="CM231" s="177"/>
    </row>
    <row r="232" customFormat="false" ht="12.75" hidden="false" customHeight="false" outlineLevel="0" collapsed="false">
      <c r="A232" s="169" t="s">
        <v>42</v>
      </c>
      <c r="B232" s="96"/>
      <c r="C232" s="170" t="s">
        <v>104</v>
      </c>
      <c r="D232" s="171" t="n">
        <v>5</v>
      </c>
      <c r="E232" s="172" t="s">
        <v>128</v>
      </c>
      <c r="F232" s="178" t="n">
        <f aca="false">SUM(H232:CK232)</f>
        <v>0</v>
      </c>
      <c r="G232" s="179"/>
      <c r="H232" s="180"/>
      <c r="I232" s="181"/>
      <c r="J232" s="181"/>
      <c r="K232" s="181"/>
      <c r="L232" s="181"/>
      <c r="M232" s="181"/>
      <c r="N232" s="181"/>
      <c r="O232" s="181"/>
      <c r="P232" s="181"/>
      <c r="Q232" s="181"/>
      <c r="R232" s="181"/>
      <c r="S232" s="181"/>
      <c r="T232" s="181"/>
      <c r="U232" s="181"/>
      <c r="V232" s="181"/>
      <c r="W232" s="181"/>
      <c r="X232" s="181"/>
      <c r="Y232" s="181"/>
      <c r="Z232" s="181"/>
      <c r="AA232" s="181"/>
      <c r="AB232" s="181"/>
      <c r="AC232" s="181"/>
      <c r="AD232" s="181"/>
      <c r="AE232" s="181"/>
      <c r="AF232" s="181"/>
      <c r="AG232" s="181"/>
      <c r="AH232" s="181"/>
      <c r="AI232" s="181"/>
      <c r="AJ232" s="181"/>
      <c r="AK232" s="181"/>
      <c r="AL232" s="181"/>
      <c r="AM232" s="181"/>
      <c r="AN232" s="181"/>
      <c r="AO232" s="181"/>
      <c r="AP232" s="181"/>
      <c r="AQ232" s="181"/>
      <c r="AR232" s="181"/>
      <c r="AS232" s="181"/>
      <c r="AT232" s="181"/>
      <c r="AU232" s="181"/>
      <c r="AV232" s="181"/>
      <c r="AW232" s="181"/>
      <c r="AX232" s="181"/>
      <c r="AY232" s="181"/>
      <c r="AZ232" s="181"/>
      <c r="BA232" s="181"/>
      <c r="BB232" s="181"/>
      <c r="BC232" s="181"/>
      <c r="BD232" s="181"/>
      <c r="BE232" s="181"/>
      <c r="BF232" s="181"/>
      <c r="BG232" s="181"/>
      <c r="BH232" s="181"/>
      <c r="BI232" s="181"/>
      <c r="BJ232" s="181"/>
      <c r="BK232" s="181"/>
      <c r="BL232" s="181"/>
      <c r="BM232" s="181"/>
      <c r="BN232" s="181"/>
      <c r="BO232" s="181"/>
      <c r="BP232" s="181"/>
      <c r="BQ232" s="181"/>
      <c r="BR232" s="181"/>
      <c r="BS232" s="181"/>
      <c r="BT232" s="181"/>
      <c r="BU232" s="181"/>
      <c r="BV232" s="181"/>
      <c r="BW232" s="181"/>
      <c r="BX232" s="181"/>
      <c r="BY232" s="181"/>
      <c r="BZ232" s="181"/>
      <c r="CA232" s="181"/>
      <c r="CB232" s="181"/>
      <c r="CC232" s="181"/>
      <c r="CD232" s="181"/>
      <c r="CE232" s="181"/>
      <c r="CF232" s="181"/>
      <c r="CG232" s="181"/>
      <c r="CH232" s="181"/>
      <c r="CI232" s="181"/>
      <c r="CJ232" s="181"/>
      <c r="CK232" s="181"/>
      <c r="CL232" s="177"/>
      <c r="CM232" s="177"/>
    </row>
    <row r="233" customFormat="false" ht="12.75" hidden="false" customHeight="false" outlineLevel="0" collapsed="false">
      <c r="A233" s="169" t="s">
        <v>42</v>
      </c>
      <c r="B233" s="96"/>
      <c r="C233" s="170" t="s">
        <v>104</v>
      </c>
      <c r="D233" s="171" t="n">
        <v>6</v>
      </c>
      <c r="E233" s="172" t="s">
        <v>128</v>
      </c>
      <c r="F233" s="178" t="n">
        <f aca="false">SUM(H233:CK233)</f>
        <v>0</v>
      </c>
      <c r="G233" s="179" t="n">
        <f aca="false">SUM(F228:F233)</f>
        <v>22.5</v>
      </c>
      <c r="H233" s="180"/>
      <c r="I233" s="181"/>
      <c r="J233" s="181"/>
      <c r="K233" s="181"/>
      <c r="L233" s="181"/>
      <c r="M233" s="181"/>
      <c r="N233" s="181"/>
      <c r="O233" s="181"/>
      <c r="P233" s="181"/>
      <c r="Q233" s="181"/>
      <c r="R233" s="181"/>
      <c r="S233" s="181"/>
      <c r="T233" s="181"/>
      <c r="U233" s="181"/>
      <c r="V233" s="181"/>
      <c r="W233" s="181"/>
      <c r="X233" s="181"/>
      <c r="Y233" s="181"/>
      <c r="Z233" s="181"/>
      <c r="AA233" s="181"/>
      <c r="AB233" s="181"/>
      <c r="AC233" s="181"/>
      <c r="AD233" s="181"/>
      <c r="AE233" s="181"/>
      <c r="AF233" s="181"/>
      <c r="AG233" s="181"/>
      <c r="AH233" s="181"/>
      <c r="AI233" s="181"/>
      <c r="AJ233" s="181"/>
      <c r="AK233" s="181"/>
      <c r="AL233" s="181"/>
      <c r="AM233" s="181"/>
      <c r="AN233" s="181"/>
      <c r="AO233" s="181"/>
      <c r="AP233" s="181"/>
      <c r="AQ233" s="181"/>
      <c r="AR233" s="181"/>
      <c r="AS233" s="181"/>
      <c r="AT233" s="181"/>
      <c r="AU233" s="181"/>
      <c r="AV233" s="181"/>
      <c r="AW233" s="181"/>
      <c r="AX233" s="181"/>
      <c r="AY233" s="181"/>
      <c r="AZ233" s="181"/>
      <c r="BA233" s="181"/>
      <c r="BB233" s="181"/>
      <c r="BC233" s="181"/>
      <c r="BD233" s="181"/>
      <c r="BE233" s="181"/>
      <c r="BF233" s="181"/>
      <c r="BG233" s="181"/>
      <c r="BH233" s="181"/>
      <c r="BI233" s="181"/>
      <c r="BJ233" s="181"/>
      <c r="BK233" s="181"/>
      <c r="BL233" s="181"/>
      <c r="BM233" s="181"/>
      <c r="BN233" s="181"/>
      <c r="BO233" s="181"/>
      <c r="BP233" s="181"/>
      <c r="BQ233" s="181"/>
      <c r="BR233" s="181"/>
      <c r="BS233" s="181"/>
      <c r="BT233" s="181"/>
      <c r="BU233" s="181"/>
      <c r="BV233" s="181"/>
      <c r="BW233" s="181"/>
      <c r="BX233" s="181"/>
      <c r="BY233" s="181"/>
      <c r="BZ233" s="181"/>
      <c r="CA233" s="181"/>
      <c r="CB233" s="181"/>
      <c r="CC233" s="181"/>
      <c r="CD233" s="181"/>
      <c r="CE233" s="181"/>
      <c r="CF233" s="181"/>
      <c r="CG233" s="181"/>
      <c r="CH233" s="181"/>
      <c r="CI233" s="181"/>
      <c r="CJ233" s="181"/>
      <c r="CK233" s="181"/>
      <c r="CL233" s="177"/>
      <c r="CM233" s="177"/>
    </row>
    <row r="234" customFormat="false" ht="12.75" hidden="false" customHeight="false" outlineLevel="0" collapsed="false">
      <c r="A234" s="169" t="s">
        <v>42</v>
      </c>
      <c r="B234" s="96"/>
      <c r="C234" s="170" t="s">
        <v>104</v>
      </c>
      <c r="D234" s="171" t="n">
        <v>7</v>
      </c>
      <c r="E234" s="172" t="s">
        <v>146</v>
      </c>
      <c r="F234" s="173" t="n">
        <f aca="false">SUM(H234:CK234)</f>
        <v>0</v>
      </c>
      <c r="G234" s="174"/>
      <c r="H234" s="175"/>
      <c r="I234" s="176"/>
      <c r="J234" s="176"/>
      <c r="K234" s="176"/>
      <c r="L234" s="176"/>
      <c r="M234" s="176"/>
      <c r="N234" s="176"/>
      <c r="O234" s="176"/>
      <c r="P234" s="176"/>
      <c r="Q234" s="176"/>
      <c r="R234" s="176"/>
      <c r="S234" s="176"/>
      <c r="T234" s="176"/>
      <c r="U234" s="176"/>
      <c r="V234" s="176"/>
      <c r="W234" s="176"/>
      <c r="X234" s="176"/>
      <c r="Y234" s="176"/>
      <c r="Z234" s="176"/>
      <c r="AA234" s="176"/>
      <c r="AB234" s="176"/>
      <c r="AC234" s="176"/>
      <c r="AD234" s="176"/>
      <c r="AE234" s="176"/>
      <c r="AF234" s="176"/>
      <c r="AG234" s="176"/>
      <c r="AH234" s="176"/>
      <c r="AI234" s="176"/>
      <c r="AJ234" s="176"/>
      <c r="AK234" s="176"/>
      <c r="AL234" s="176"/>
      <c r="AM234" s="176"/>
      <c r="AN234" s="176"/>
      <c r="AO234" s="176"/>
      <c r="AP234" s="176"/>
      <c r="AQ234" s="176"/>
      <c r="AR234" s="176"/>
      <c r="AS234" s="176"/>
      <c r="AT234" s="176"/>
      <c r="AU234" s="176"/>
      <c r="AV234" s="176"/>
      <c r="AW234" s="176"/>
      <c r="AX234" s="176"/>
      <c r="AY234" s="176"/>
      <c r="AZ234" s="176"/>
      <c r="BA234" s="176"/>
      <c r="BB234" s="176"/>
      <c r="BC234" s="176"/>
      <c r="BD234" s="176"/>
      <c r="BE234" s="176"/>
      <c r="BF234" s="176"/>
      <c r="BG234" s="176"/>
      <c r="BH234" s="176"/>
      <c r="BI234" s="176"/>
      <c r="BJ234" s="176"/>
      <c r="BK234" s="176"/>
      <c r="BL234" s="176"/>
      <c r="BM234" s="176"/>
      <c r="BN234" s="176"/>
      <c r="BO234" s="176"/>
      <c r="BP234" s="176"/>
      <c r="BQ234" s="176"/>
      <c r="BR234" s="176"/>
      <c r="BS234" s="176"/>
      <c r="BT234" s="176"/>
      <c r="BU234" s="176"/>
      <c r="BV234" s="176"/>
      <c r="BW234" s="176"/>
      <c r="BX234" s="176"/>
      <c r="BY234" s="176"/>
      <c r="BZ234" s="176"/>
      <c r="CA234" s="176"/>
      <c r="CB234" s="176"/>
      <c r="CC234" s="176"/>
      <c r="CD234" s="176"/>
      <c r="CE234" s="176"/>
      <c r="CF234" s="176"/>
      <c r="CG234" s="176"/>
      <c r="CH234" s="176"/>
      <c r="CI234" s="176"/>
      <c r="CJ234" s="176"/>
      <c r="CK234" s="176"/>
      <c r="CL234" s="177"/>
      <c r="CM234" s="177"/>
    </row>
    <row r="235" customFormat="false" ht="12.75" hidden="false" customHeight="false" outlineLevel="0" collapsed="false">
      <c r="A235" s="169" t="s">
        <v>42</v>
      </c>
      <c r="B235" s="96"/>
      <c r="C235" s="170" t="s">
        <v>104</v>
      </c>
      <c r="D235" s="171" t="n">
        <v>8</v>
      </c>
      <c r="E235" s="172" t="s">
        <v>146</v>
      </c>
      <c r="F235" s="210" t="n">
        <f aca="false">SUM(H235:CK235)</f>
        <v>0</v>
      </c>
      <c r="G235" s="211"/>
      <c r="H235" s="212"/>
      <c r="I235" s="213"/>
      <c r="J235" s="213"/>
      <c r="K235" s="213"/>
      <c r="L235" s="213"/>
      <c r="M235" s="213"/>
      <c r="N235" s="213"/>
      <c r="O235" s="213"/>
      <c r="P235" s="213"/>
      <c r="Q235" s="213"/>
      <c r="R235" s="213"/>
      <c r="S235" s="213"/>
      <c r="T235" s="213"/>
      <c r="U235" s="213"/>
      <c r="V235" s="213"/>
      <c r="W235" s="213"/>
      <c r="X235" s="213"/>
      <c r="Y235" s="213"/>
      <c r="Z235" s="213"/>
      <c r="AA235" s="213"/>
      <c r="AB235" s="213"/>
      <c r="AC235" s="213"/>
      <c r="AD235" s="213"/>
      <c r="AE235" s="213"/>
      <c r="AF235" s="213"/>
      <c r="AG235" s="213"/>
      <c r="AH235" s="213"/>
      <c r="AI235" s="213"/>
      <c r="AJ235" s="213"/>
      <c r="AK235" s="213"/>
      <c r="AL235" s="213"/>
      <c r="AM235" s="213"/>
      <c r="AN235" s="213"/>
      <c r="AO235" s="213"/>
      <c r="AP235" s="213"/>
      <c r="AQ235" s="213"/>
      <c r="AR235" s="213"/>
      <c r="AS235" s="213"/>
      <c r="AT235" s="213"/>
      <c r="AU235" s="213"/>
      <c r="AV235" s="213"/>
      <c r="AW235" s="213"/>
      <c r="AX235" s="213"/>
      <c r="AY235" s="213"/>
      <c r="AZ235" s="213"/>
      <c r="BA235" s="213"/>
      <c r="BB235" s="213"/>
      <c r="BC235" s="213"/>
      <c r="BD235" s="213"/>
      <c r="BE235" s="213"/>
      <c r="BF235" s="213"/>
      <c r="BG235" s="213"/>
      <c r="BH235" s="213"/>
      <c r="BI235" s="213"/>
      <c r="BJ235" s="213"/>
      <c r="BK235" s="213"/>
      <c r="BL235" s="213"/>
      <c r="BM235" s="213"/>
      <c r="BN235" s="213"/>
      <c r="BO235" s="213"/>
      <c r="BP235" s="213"/>
      <c r="BQ235" s="213"/>
      <c r="BR235" s="213"/>
      <c r="BS235" s="213"/>
      <c r="BT235" s="213"/>
      <c r="BU235" s="213"/>
      <c r="BV235" s="213"/>
      <c r="BW235" s="213"/>
      <c r="BX235" s="213"/>
      <c r="BY235" s="213"/>
      <c r="BZ235" s="213"/>
      <c r="CA235" s="213"/>
      <c r="CB235" s="213"/>
      <c r="CC235" s="213"/>
      <c r="CD235" s="213"/>
      <c r="CE235" s="213"/>
      <c r="CF235" s="213"/>
      <c r="CG235" s="213"/>
      <c r="CH235" s="213"/>
      <c r="CI235" s="213"/>
      <c r="CJ235" s="213"/>
      <c r="CK235" s="213"/>
      <c r="CL235" s="177"/>
      <c r="CM235" s="177"/>
    </row>
    <row r="236" customFormat="false" ht="12.75" hidden="false" customHeight="false" outlineLevel="0" collapsed="false">
      <c r="A236" s="169" t="s">
        <v>42</v>
      </c>
      <c r="B236" s="96"/>
      <c r="C236" s="170" t="s">
        <v>104</v>
      </c>
      <c r="D236" s="171" t="n">
        <v>9</v>
      </c>
      <c r="E236" s="172" t="s">
        <v>146</v>
      </c>
      <c r="F236" s="173" t="n">
        <f aca="false">SUM(H236:CK236)</f>
        <v>0</v>
      </c>
      <c r="G236" s="174"/>
      <c r="H236" s="175"/>
      <c r="I236" s="176"/>
      <c r="J236" s="176"/>
      <c r="K236" s="176"/>
      <c r="L236" s="176"/>
      <c r="M236" s="176"/>
      <c r="N236" s="176"/>
      <c r="O236" s="176"/>
      <c r="P236" s="176"/>
      <c r="Q236" s="176"/>
      <c r="R236" s="176"/>
      <c r="S236" s="176"/>
      <c r="T236" s="176"/>
      <c r="U236" s="176"/>
      <c r="V236" s="176"/>
      <c r="W236" s="176"/>
      <c r="X236" s="176"/>
      <c r="Y236" s="176"/>
      <c r="Z236" s="176"/>
      <c r="AA236" s="176"/>
      <c r="AB236" s="176"/>
      <c r="AC236" s="176"/>
      <c r="AD236" s="176"/>
      <c r="AE236" s="176"/>
      <c r="AF236" s="176"/>
      <c r="AG236" s="176"/>
      <c r="AH236" s="176"/>
      <c r="AI236" s="176"/>
      <c r="AJ236" s="176"/>
      <c r="AK236" s="176"/>
      <c r="AL236" s="176"/>
      <c r="AM236" s="176"/>
      <c r="AN236" s="176"/>
      <c r="AO236" s="176"/>
      <c r="AP236" s="176"/>
      <c r="AQ236" s="176"/>
      <c r="AR236" s="176"/>
      <c r="AS236" s="176"/>
      <c r="AT236" s="176"/>
      <c r="AU236" s="176"/>
      <c r="AV236" s="176"/>
      <c r="AW236" s="176"/>
      <c r="AX236" s="176"/>
      <c r="AY236" s="176"/>
      <c r="AZ236" s="176"/>
      <c r="BA236" s="176"/>
      <c r="BB236" s="176"/>
      <c r="BC236" s="176"/>
      <c r="BD236" s="176"/>
      <c r="BE236" s="176"/>
      <c r="BF236" s="176"/>
      <c r="BG236" s="176"/>
      <c r="BH236" s="176"/>
      <c r="BI236" s="176"/>
      <c r="BJ236" s="176"/>
      <c r="BK236" s="176"/>
      <c r="BL236" s="176"/>
      <c r="BM236" s="176"/>
      <c r="BN236" s="176"/>
      <c r="BO236" s="176"/>
      <c r="BP236" s="176"/>
      <c r="BQ236" s="176"/>
      <c r="BR236" s="176"/>
      <c r="BS236" s="176"/>
      <c r="BT236" s="176"/>
      <c r="BU236" s="176"/>
      <c r="BV236" s="176"/>
      <c r="BW236" s="176"/>
      <c r="BX236" s="176"/>
      <c r="BY236" s="176"/>
      <c r="BZ236" s="176"/>
      <c r="CA236" s="176"/>
      <c r="CB236" s="176"/>
      <c r="CC236" s="176"/>
      <c r="CD236" s="176"/>
      <c r="CE236" s="176"/>
      <c r="CF236" s="176"/>
      <c r="CG236" s="176"/>
      <c r="CH236" s="176"/>
      <c r="CI236" s="176"/>
      <c r="CJ236" s="176"/>
      <c r="CK236" s="176"/>
      <c r="CL236" s="177"/>
      <c r="CM236" s="177"/>
    </row>
    <row r="237" customFormat="false" ht="12.75" hidden="false" customHeight="false" outlineLevel="0" collapsed="false">
      <c r="A237" s="169" t="s">
        <v>42</v>
      </c>
      <c r="B237" s="96"/>
      <c r="C237" s="170" t="s">
        <v>104</v>
      </c>
      <c r="D237" s="171" t="n">
        <v>10</v>
      </c>
      <c r="E237" s="172" t="s">
        <v>146</v>
      </c>
      <c r="F237" s="210" t="n">
        <f aca="false">SUM(H237:CK237)</f>
        <v>0</v>
      </c>
      <c r="G237" s="211"/>
      <c r="H237" s="212"/>
      <c r="I237" s="213"/>
      <c r="J237" s="213"/>
      <c r="K237" s="213"/>
      <c r="L237" s="213"/>
      <c r="M237" s="213"/>
      <c r="N237" s="213"/>
      <c r="O237" s="213"/>
      <c r="P237" s="213"/>
      <c r="Q237" s="213"/>
      <c r="R237" s="213"/>
      <c r="S237" s="213"/>
      <c r="T237" s="213"/>
      <c r="U237" s="213"/>
      <c r="V237" s="213"/>
      <c r="W237" s="213"/>
      <c r="X237" s="213"/>
      <c r="Y237" s="213"/>
      <c r="Z237" s="213"/>
      <c r="AA237" s="213"/>
      <c r="AB237" s="213"/>
      <c r="AC237" s="213"/>
      <c r="AD237" s="213"/>
      <c r="AE237" s="213"/>
      <c r="AF237" s="213"/>
      <c r="AG237" s="213"/>
      <c r="AH237" s="213"/>
      <c r="AI237" s="213"/>
      <c r="AJ237" s="213"/>
      <c r="AK237" s="213"/>
      <c r="AL237" s="213"/>
      <c r="AM237" s="213"/>
      <c r="AN237" s="213"/>
      <c r="AO237" s="213"/>
      <c r="AP237" s="213"/>
      <c r="AQ237" s="213"/>
      <c r="AR237" s="213"/>
      <c r="AS237" s="213"/>
      <c r="AT237" s="213"/>
      <c r="AU237" s="213"/>
      <c r="AV237" s="213"/>
      <c r="AW237" s="213"/>
      <c r="AX237" s="213"/>
      <c r="AY237" s="213"/>
      <c r="AZ237" s="213"/>
      <c r="BA237" s="213"/>
      <c r="BB237" s="213"/>
      <c r="BC237" s="213"/>
      <c r="BD237" s="213"/>
      <c r="BE237" s="213"/>
      <c r="BF237" s="213"/>
      <c r="BG237" s="213"/>
      <c r="BH237" s="213"/>
      <c r="BI237" s="213"/>
      <c r="BJ237" s="213"/>
      <c r="BK237" s="213"/>
      <c r="BL237" s="213"/>
      <c r="BM237" s="213"/>
      <c r="BN237" s="213"/>
      <c r="BO237" s="213"/>
      <c r="BP237" s="213"/>
      <c r="BQ237" s="213"/>
      <c r="BR237" s="213"/>
      <c r="BS237" s="213"/>
      <c r="BT237" s="213"/>
      <c r="BU237" s="213"/>
      <c r="BV237" s="213"/>
      <c r="BW237" s="213"/>
      <c r="BX237" s="213"/>
      <c r="BY237" s="213"/>
      <c r="BZ237" s="213"/>
      <c r="CA237" s="213"/>
      <c r="CB237" s="213"/>
      <c r="CC237" s="213"/>
      <c r="CD237" s="213"/>
      <c r="CE237" s="213"/>
      <c r="CF237" s="213"/>
      <c r="CG237" s="213"/>
      <c r="CH237" s="213"/>
      <c r="CI237" s="213"/>
      <c r="CJ237" s="213"/>
      <c r="CK237" s="213"/>
      <c r="CL237" s="177"/>
      <c r="CM237" s="177"/>
    </row>
    <row r="238" customFormat="false" ht="12.75" hidden="false" customHeight="false" outlineLevel="0" collapsed="false">
      <c r="A238" s="169" t="s">
        <v>42</v>
      </c>
      <c r="B238" s="96"/>
      <c r="C238" s="170" t="s">
        <v>104</v>
      </c>
      <c r="D238" s="171" t="n">
        <v>11</v>
      </c>
      <c r="E238" s="172" t="s">
        <v>146</v>
      </c>
      <c r="F238" s="173" t="n">
        <f aca="false">SUM(H238:CK238)</f>
        <v>0</v>
      </c>
      <c r="G238" s="174"/>
      <c r="H238" s="175"/>
      <c r="I238" s="176"/>
      <c r="J238" s="176"/>
      <c r="K238" s="176"/>
      <c r="L238" s="176"/>
      <c r="M238" s="176"/>
      <c r="N238" s="176"/>
      <c r="O238" s="176"/>
      <c r="P238" s="176"/>
      <c r="Q238" s="176"/>
      <c r="R238" s="176"/>
      <c r="S238" s="176"/>
      <c r="T238" s="176"/>
      <c r="U238" s="176"/>
      <c r="V238" s="176"/>
      <c r="W238" s="176"/>
      <c r="X238" s="176"/>
      <c r="Y238" s="176"/>
      <c r="Z238" s="176"/>
      <c r="AA238" s="176"/>
      <c r="AB238" s="176"/>
      <c r="AC238" s="176"/>
      <c r="AD238" s="176"/>
      <c r="AE238" s="176"/>
      <c r="AF238" s="176"/>
      <c r="AG238" s="176"/>
      <c r="AH238" s="176"/>
      <c r="AI238" s="176"/>
      <c r="AJ238" s="176"/>
      <c r="AK238" s="176"/>
      <c r="AL238" s="176"/>
      <c r="AM238" s="176"/>
      <c r="AN238" s="176"/>
      <c r="AO238" s="176"/>
      <c r="AP238" s="176"/>
      <c r="AQ238" s="176"/>
      <c r="AR238" s="176"/>
      <c r="AS238" s="176"/>
      <c r="AT238" s="176"/>
      <c r="AU238" s="176"/>
      <c r="AV238" s="176"/>
      <c r="AW238" s="176"/>
      <c r="AX238" s="176"/>
      <c r="AY238" s="176"/>
      <c r="AZ238" s="176"/>
      <c r="BA238" s="176"/>
      <c r="BB238" s="176"/>
      <c r="BC238" s="176"/>
      <c r="BD238" s="176"/>
      <c r="BE238" s="176"/>
      <c r="BF238" s="176"/>
      <c r="BG238" s="176"/>
      <c r="BH238" s="176"/>
      <c r="BI238" s="176"/>
      <c r="BJ238" s="176"/>
      <c r="BK238" s="176"/>
      <c r="BL238" s="176"/>
      <c r="BM238" s="176"/>
      <c r="BN238" s="176"/>
      <c r="BO238" s="176"/>
      <c r="BP238" s="176"/>
      <c r="BQ238" s="176"/>
      <c r="BR238" s="176"/>
      <c r="BS238" s="176"/>
      <c r="BT238" s="176"/>
      <c r="BU238" s="176"/>
      <c r="BV238" s="176"/>
      <c r="BW238" s="176"/>
      <c r="BX238" s="176"/>
      <c r="BY238" s="176"/>
      <c r="BZ238" s="176"/>
      <c r="CA238" s="176"/>
      <c r="CB238" s="176"/>
      <c r="CC238" s="176"/>
      <c r="CD238" s="176"/>
      <c r="CE238" s="176"/>
      <c r="CF238" s="176"/>
      <c r="CG238" s="176"/>
      <c r="CH238" s="176"/>
      <c r="CI238" s="176"/>
      <c r="CJ238" s="176"/>
      <c r="CK238" s="176"/>
      <c r="CL238" s="177"/>
      <c r="CM238" s="177"/>
    </row>
    <row r="239" customFormat="false" ht="12.75" hidden="false" customHeight="false" outlineLevel="0" collapsed="false">
      <c r="A239" s="169" t="s">
        <v>42</v>
      </c>
      <c r="B239" s="96"/>
      <c r="C239" s="170" t="s">
        <v>104</v>
      </c>
      <c r="D239" s="171" t="n">
        <v>12</v>
      </c>
      <c r="E239" s="172" t="s">
        <v>146</v>
      </c>
      <c r="F239" s="178" t="n">
        <f aca="false">SUM(H239:CK239)</f>
        <v>0</v>
      </c>
      <c r="G239" s="179"/>
      <c r="H239" s="180"/>
      <c r="I239" s="181"/>
      <c r="J239" s="181"/>
      <c r="K239" s="181"/>
      <c r="L239" s="181"/>
      <c r="M239" s="181"/>
      <c r="N239" s="181"/>
      <c r="O239" s="181"/>
      <c r="P239" s="181"/>
      <c r="Q239" s="181"/>
      <c r="R239" s="181"/>
      <c r="S239" s="181"/>
      <c r="T239" s="181"/>
      <c r="U239" s="181"/>
      <c r="V239" s="181"/>
      <c r="W239" s="181"/>
      <c r="X239" s="181"/>
      <c r="Y239" s="181"/>
      <c r="Z239" s="181"/>
      <c r="AA239" s="181"/>
      <c r="AB239" s="181"/>
      <c r="AC239" s="181"/>
      <c r="AD239" s="181"/>
      <c r="AE239" s="181"/>
      <c r="AF239" s="181"/>
      <c r="AG239" s="181"/>
      <c r="AH239" s="181"/>
      <c r="AI239" s="181"/>
      <c r="AJ239" s="181"/>
      <c r="AK239" s="181"/>
      <c r="AL239" s="181"/>
      <c r="AM239" s="181"/>
      <c r="AN239" s="181"/>
      <c r="AO239" s="181"/>
      <c r="AP239" s="181"/>
      <c r="AQ239" s="181"/>
      <c r="AR239" s="181"/>
      <c r="AS239" s="181"/>
      <c r="AT239" s="181"/>
      <c r="AU239" s="181"/>
      <c r="AV239" s="181"/>
      <c r="AW239" s="181"/>
      <c r="AX239" s="181"/>
      <c r="AY239" s="181"/>
      <c r="AZ239" s="181"/>
      <c r="BA239" s="181"/>
      <c r="BB239" s="181"/>
      <c r="BC239" s="181"/>
      <c r="BD239" s="181"/>
      <c r="BE239" s="181"/>
      <c r="BF239" s="181"/>
      <c r="BG239" s="181"/>
      <c r="BH239" s="181"/>
      <c r="BI239" s="181"/>
      <c r="BJ239" s="181"/>
      <c r="BK239" s="181"/>
      <c r="BL239" s="181"/>
      <c r="BM239" s="181"/>
      <c r="BN239" s="181"/>
      <c r="BO239" s="181"/>
      <c r="BP239" s="181"/>
      <c r="BQ239" s="181"/>
      <c r="BR239" s="181"/>
      <c r="BS239" s="181"/>
      <c r="BT239" s="181"/>
      <c r="BU239" s="181"/>
      <c r="BV239" s="181"/>
      <c r="BW239" s="181"/>
      <c r="BX239" s="181"/>
      <c r="BY239" s="181"/>
      <c r="BZ239" s="181"/>
      <c r="CA239" s="181"/>
      <c r="CB239" s="181"/>
      <c r="CC239" s="181"/>
      <c r="CD239" s="181"/>
      <c r="CE239" s="181"/>
      <c r="CF239" s="181"/>
      <c r="CG239" s="181"/>
      <c r="CH239" s="181"/>
      <c r="CI239" s="181"/>
      <c r="CJ239" s="181"/>
      <c r="CK239" s="181"/>
      <c r="CL239" s="177"/>
      <c r="CM239" s="177"/>
    </row>
    <row r="240" customFormat="false" ht="12.75" hidden="false" customHeight="false" outlineLevel="0" collapsed="false">
      <c r="A240" s="169" t="s">
        <v>42</v>
      </c>
      <c r="B240" s="96"/>
      <c r="C240" s="170" t="s">
        <v>104</v>
      </c>
      <c r="D240" s="171" t="n">
        <v>13</v>
      </c>
      <c r="E240" s="172" t="s">
        <v>146</v>
      </c>
      <c r="F240" s="178" t="n">
        <f aca="false">SUM(H240:CK240)</f>
        <v>0</v>
      </c>
      <c r="G240" s="179" t="n">
        <f aca="false">SUM(F234:F240)</f>
        <v>0</v>
      </c>
      <c r="H240" s="180"/>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c r="AJ240" s="181"/>
      <c r="AK240" s="181"/>
      <c r="AL240" s="181"/>
      <c r="AM240" s="181"/>
      <c r="AN240" s="181"/>
      <c r="AO240" s="181"/>
      <c r="AP240" s="181"/>
      <c r="AQ240" s="181"/>
      <c r="AR240" s="181"/>
      <c r="AS240" s="181"/>
      <c r="AT240" s="181"/>
      <c r="AU240" s="181"/>
      <c r="AV240" s="181"/>
      <c r="AW240" s="181"/>
      <c r="AX240" s="181"/>
      <c r="AY240" s="181"/>
      <c r="AZ240" s="181"/>
      <c r="BA240" s="181"/>
      <c r="BB240" s="181"/>
      <c r="BC240" s="181"/>
      <c r="BD240" s="181"/>
      <c r="BE240" s="181"/>
      <c r="BF240" s="181"/>
      <c r="BG240" s="181"/>
      <c r="BH240" s="181"/>
      <c r="BI240" s="181"/>
      <c r="BJ240" s="181"/>
      <c r="BK240" s="181"/>
      <c r="BL240" s="181"/>
      <c r="BM240" s="181"/>
      <c r="BN240" s="181"/>
      <c r="BO240" s="181"/>
      <c r="BP240" s="181"/>
      <c r="BQ240" s="181"/>
      <c r="BR240" s="181"/>
      <c r="BS240" s="181"/>
      <c r="BT240" s="181"/>
      <c r="BU240" s="181"/>
      <c r="BV240" s="181"/>
      <c r="BW240" s="181"/>
      <c r="BX240" s="181"/>
      <c r="BY240" s="181"/>
      <c r="BZ240" s="181"/>
      <c r="CA240" s="181"/>
      <c r="CB240" s="181"/>
      <c r="CC240" s="181"/>
      <c r="CD240" s="181"/>
      <c r="CE240" s="181"/>
      <c r="CF240" s="181"/>
      <c r="CG240" s="181"/>
      <c r="CH240" s="181"/>
      <c r="CI240" s="181"/>
      <c r="CJ240" s="181"/>
      <c r="CK240" s="181"/>
      <c r="CL240" s="177"/>
      <c r="CM240" s="177"/>
    </row>
    <row r="241" customFormat="false" ht="12.75" hidden="false" customHeight="false" outlineLevel="0" collapsed="false">
      <c r="A241" s="169" t="s">
        <v>42</v>
      </c>
      <c r="B241" s="96"/>
      <c r="C241" s="170" t="s">
        <v>104</v>
      </c>
      <c r="D241" s="171" t="n">
        <v>14</v>
      </c>
      <c r="E241" s="172" t="s">
        <v>147</v>
      </c>
      <c r="F241" s="173" t="n">
        <f aca="false">SUM(H241:CK241)</f>
        <v>0</v>
      </c>
      <c r="G241" s="174"/>
      <c r="H241" s="175"/>
      <c r="I241" s="176"/>
      <c r="J241" s="176"/>
      <c r="K241" s="176"/>
      <c r="L241" s="176"/>
      <c r="M241" s="176"/>
      <c r="N241" s="176"/>
      <c r="O241" s="176"/>
      <c r="P241" s="176"/>
      <c r="Q241" s="176"/>
      <c r="R241" s="176"/>
      <c r="S241" s="176"/>
      <c r="T241" s="176"/>
      <c r="U241" s="176"/>
      <c r="V241" s="176"/>
      <c r="W241" s="176"/>
      <c r="X241" s="176"/>
      <c r="Y241" s="176"/>
      <c r="Z241" s="176"/>
      <c r="AA241" s="176"/>
      <c r="AB241" s="176"/>
      <c r="AC241" s="176"/>
      <c r="AD241" s="176"/>
      <c r="AE241" s="176"/>
      <c r="AF241" s="176"/>
      <c r="AG241" s="176"/>
      <c r="AH241" s="176"/>
      <c r="AI241" s="176"/>
      <c r="AJ241" s="176"/>
      <c r="AK241" s="176"/>
      <c r="AL241" s="176"/>
      <c r="AM241" s="176"/>
      <c r="AN241" s="176"/>
      <c r="AO241" s="176"/>
      <c r="AP241" s="176"/>
      <c r="AQ241" s="176"/>
      <c r="AR241" s="176"/>
      <c r="AS241" s="176"/>
      <c r="AT241" s="176"/>
      <c r="AU241" s="176"/>
      <c r="AV241" s="176"/>
      <c r="AW241" s="176"/>
      <c r="AX241" s="176"/>
      <c r="AY241" s="176"/>
      <c r="AZ241" s="176"/>
      <c r="BA241" s="176"/>
      <c r="BB241" s="176"/>
      <c r="BC241" s="176"/>
      <c r="BD241" s="176"/>
      <c r="BE241" s="176"/>
      <c r="BF241" s="176"/>
      <c r="BG241" s="176"/>
      <c r="BH241" s="176"/>
      <c r="BI241" s="176"/>
      <c r="BJ241" s="176"/>
      <c r="BK241" s="176"/>
      <c r="BL241" s="176"/>
      <c r="BM241" s="176"/>
      <c r="BN241" s="176"/>
      <c r="BO241" s="176"/>
      <c r="BP241" s="176"/>
      <c r="BQ241" s="176"/>
      <c r="BR241" s="176"/>
      <c r="BS241" s="176"/>
      <c r="BT241" s="176"/>
      <c r="BU241" s="176"/>
      <c r="BV241" s="176"/>
      <c r="BW241" s="176"/>
      <c r="BX241" s="176"/>
      <c r="BY241" s="176"/>
      <c r="BZ241" s="176"/>
      <c r="CA241" s="176"/>
      <c r="CB241" s="176"/>
      <c r="CC241" s="176"/>
      <c r="CD241" s="176"/>
      <c r="CE241" s="176"/>
      <c r="CF241" s="176"/>
      <c r="CG241" s="176"/>
      <c r="CH241" s="176"/>
      <c r="CI241" s="176"/>
      <c r="CJ241" s="176"/>
      <c r="CK241" s="176"/>
      <c r="CL241" s="177"/>
      <c r="CM241" s="177"/>
    </row>
    <row r="242" customFormat="false" ht="12.75" hidden="false" customHeight="false" outlineLevel="0" collapsed="false">
      <c r="A242" s="169" t="s">
        <v>42</v>
      </c>
      <c r="B242" s="96"/>
      <c r="C242" s="170" t="s">
        <v>104</v>
      </c>
      <c r="D242" s="171" t="n">
        <v>15</v>
      </c>
      <c r="E242" s="172" t="s">
        <v>147</v>
      </c>
      <c r="F242" s="173" t="n">
        <f aca="false">SUM(H242:CK242)</f>
        <v>7.75</v>
      </c>
      <c r="G242" s="174"/>
      <c r="H242" s="175" t="n">
        <v>7.75</v>
      </c>
      <c r="I242" s="176"/>
      <c r="J242" s="176"/>
      <c r="K242" s="176"/>
      <c r="L242" s="176"/>
      <c r="M242" s="176"/>
      <c r="N242" s="176"/>
      <c r="O242" s="176"/>
      <c r="P242" s="176"/>
      <c r="Q242" s="176"/>
      <c r="R242" s="176"/>
      <c r="S242" s="176"/>
      <c r="T242" s="176"/>
      <c r="U242" s="176"/>
      <c r="V242" s="176"/>
      <c r="W242" s="176"/>
      <c r="X242" s="176"/>
      <c r="Y242" s="176"/>
      <c r="Z242" s="176"/>
      <c r="AA242" s="176"/>
      <c r="AB242" s="176"/>
      <c r="AC242" s="176"/>
      <c r="AD242" s="176"/>
      <c r="AE242" s="176"/>
      <c r="AF242" s="176"/>
      <c r="AG242" s="176"/>
      <c r="AH242" s="176"/>
      <c r="AI242" s="176"/>
      <c r="AJ242" s="176"/>
      <c r="AK242" s="176"/>
      <c r="AL242" s="176"/>
      <c r="AM242" s="176"/>
      <c r="AN242" s="176"/>
      <c r="AO242" s="176"/>
      <c r="AP242" s="176"/>
      <c r="AQ242" s="176"/>
      <c r="AR242" s="176"/>
      <c r="AS242" s="176"/>
      <c r="AT242" s="176"/>
      <c r="AU242" s="176"/>
      <c r="AV242" s="176"/>
      <c r="AW242" s="176"/>
      <c r="AX242" s="176"/>
      <c r="AY242" s="176"/>
      <c r="AZ242" s="176"/>
      <c r="BA242" s="176"/>
      <c r="BB242" s="176"/>
      <c r="BC242" s="176"/>
      <c r="BD242" s="176"/>
      <c r="BE242" s="176"/>
      <c r="BF242" s="176"/>
      <c r="BG242" s="176"/>
      <c r="BH242" s="176"/>
      <c r="BI242" s="176"/>
      <c r="BJ242" s="176"/>
      <c r="BK242" s="176"/>
      <c r="BL242" s="176"/>
      <c r="BM242" s="176"/>
      <c r="BN242" s="176"/>
      <c r="BO242" s="176"/>
      <c r="BP242" s="176"/>
      <c r="BQ242" s="176"/>
      <c r="BR242" s="176"/>
      <c r="BS242" s="176"/>
      <c r="BT242" s="176"/>
      <c r="BU242" s="176"/>
      <c r="BV242" s="176"/>
      <c r="BW242" s="176"/>
      <c r="BX242" s="176"/>
      <c r="BY242" s="176"/>
      <c r="BZ242" s="176"/>
      <c r="CA242" s="176"/>
      <c r="CB242" s="176"/>
      <c r="CC242" s="176"/>
      <c r="CD242" s="176"/>
      <c r="CE242" s="176"/>
      <c r="CF242" s="176"/>
      <c r="CG242" s="176"/>
      <c r="CH242" s="176"/>
      <c r="CI242" s="176"/>
      <c r="CJ242" s="176"/>
      <c r="CK242" s="176"/>
      <c r="CL242" s="177"/>
      <c r="CM242" s="177"/>
    </row>
    <row r="243" customFormat="false" ht="12.75" hidden="false" customHeight="false" outlineLevel="0" collapsed="false">
      <c r="A243" s="169" t="s">
        <v>42</v>
      </c>
      <c r="B243" s="96"/>
      <c r="C243" s="170" t="s">
        <v>104</v>
      </c>
      <c r="D243" s="171" t="n">
        <v>16</v>
      </c>
      <c r="E243" s="172" t="s">
        <v>147</v>
      </c>
      <c r="F243" s="173" t="n">
        <f aca="false">SUM(H243:CK243)</f>
        <v>7.75</v>
      </c>
      <c r="G243" s="174"/>
      <c r="H243" s="175" t="n">
        <v>7.75</v>
      </c>
      <c r="I243" s="176"/>
      <c r="J243" s="176"/>
      <c r="K243" s="176"/>
      <c r="L243" s="176"/>
      <c r="M243" s="176"/>
      <c r="N243" s="176"/>
      <c r="O243" s="176"/>
      <c r="P243" s="176"/>
      <c r="Q243" s="176"/>
      <c r="R243" s="176"/>
      <c r="S243" s="176"/>
      <c r="T243" s="176"/>
      <c r="U243" s="176"/>
      <c r="V243" s="176"/>
      <c r="W243" s="176"/>
      <c r="X243" s="176"/>
      <c r="Y243" s="176"/>
      <c r="Z243" s="176"/>
      <c r="AA243" s="176"/>
      <c r="AB243" s="176"/>
      <c r="AC243" s="176"/>
      <c r="AD243" s="176"/>
      <c r="AE243" s="176"/>
      <c r="AF243" s="176"/>
      <c r="AG243" s="176"/>
      <c r="AH243" s="176"/>
      <c r="AI243" s="176"/>
      <c r="AJ243" s="176"/>
      <c r="AK243" s="176"/>
      <c r="AL243" s="176"/>
      <c r="AM243" s="176"/>
      <c r="AN243" s="176"/>
      <c r="AO243" s="176"/>
      <c r="AP243" s="176"/>
      <c r="AQ243" s="176"/>
      <c r="AR243" s="176"/>
      <c r="AS243" s="176"/>
      <c r="AT243" s="176"/>
      <c r="AU243" s="176"/>
      <c r="AV243" s="176"/>
      <c r="AW243" s="176"/>
      <c r="AX243" s="176"/>
      <c r="AY243" s="176"/>
      <c r="AZ243" s="176"/>
      <c r="BA243" s="176"/>
      <c r="BB243" s="176"/>
      <c r="BC243" s="176"/>
      <c r="BD243" s="176"/>
      <c r="BE243" s="176"/>
      <c r="BF243" s="176"/>
      <c r="BG243" s="176"/>
      <c r="BH243" s="176"/>
      <c r="BI243" s="176"/>
      <c r="BJ243" s="176"/>
      <c r="BK243" s="176"/>
      <c r="BL243" s="176"/>
      <c r="BM243" s="176"/>
      <c r="BN243" s="176"/>
      <c r="BO243" s="176"/>
      <c r="BP243" s="176"/>
      <c r="BQ243" s="176"/>
      <c r="BR243" s="176"/>
      <c r="BS243" s="176"/>
      <c r="BT243" s="176"/>
      <c r="BU243" s="176"/>
      <c r="BV243" s="176"/>
      <c r="BW243" s="176"/>
      <c r="BX243" s="176"/>
      <c r="BY243" s="176"/>
      <c r="BZ243" s="176"/>
      <c r="CA243" s="176"/>
      <c r="CB243" s="176"/>
      <c r="CC243" s="176"/>
      <c r="CD243" s="176"/>
      <c r="CE243" s="176"/>
      <c r="CF243" s="176"/>
      <c r="CG243" s="176"/>
      <c r="CH243" s="176"/>
      <c r="CI243" s="176"/>
      <c r="CJ243" s="176"/>
      <c r="CK243" s="176"/>
      <c r="CL243" s="177"/>
      <c r="CM243" s="177"/>
    </row>
    <row r="244" customFormat="false" ht="12.75" hidden="false" customHeight="false" outlineLevel="0" collapsed="false">
      <c r="A244" s="169" t="s">
        <v>42</v>
      </c>
      <c r="B244" s="96"/>
      <c r="C244" s="170" t="s">
        <v>104</v>
      </c>
      <c r="D244" s="171" t="n">
        <v>17</v>
      </c>
      <c r="E244" s="172" t="s">
        <v>147</v>
      </c>
      <c r="F244" s="173" t="n">
        <f aca="false">SUM(H244:CK244)</f>
        <v>7.75</v>
      </c>
      <c r="G244" s="174"/>
      <c r="H244" s="175" t="n">
        <v>7.75</v>
      </c>
      <c r="I244" s="176"/>
      <c r="J244" s="176"/>
      <c r="K244" s="176"/>
      <c r="L244" s="176"/>
      <c r="M244" s="176"/>
      <c r="N244" s="176"/>
      <c r="O244" s="176"/>
      <c r="P244" s="176"/>
      <c r="Q244" s="176"/>
      <c r="R244" s="176"/>
      <c r="S244" s="176"/>
      <c r="T244" s="176"/>
      <c r="U244" s="176"/>
      <c r="V244" s="176"/>
      <c r="W244" s="176"/>
      <c r="X244" s="176"/>
      <c r="Y244" s="176"/>
      <c r="Z244" s="176"/>
      <c r="AA244" s="176"/>
      <c r="AB244" s="176"/>
      <c r="AC244" s="176"/>
      <c r="AD244" s="176"/>
      <c r="AE244" s="176"/>
      <c r="AF244" s="176"/>
      <c r="AG244" s="176"/>
      <c r="AH244" s="176"/>
      <c r="AI244" s="176"/>
      <c r="AJ244" s="176"/>
      <c r="AK244" s="176"/>
      <c r="AL244" s="176"/>
      <c r="AM244" s="176"/>
      <c r="AN244" s="176"/>
      <c r="AO244" s="176"/>
      <c r="AP244" s="176"/>
      <c r="AQ244" s="176"/>
      <c r="AR244" s="176"/>
      <c r="AS244" s="176"/>
      <c r="AT244" s="176"/>
      <c r="AU244" s="176"/>
      <c r="AV244" s="176"/>
      <c r="AW244" s="176"/>
      <c r="AX244" s="176"/>
      <c r="AY244" s="176"/>
      <c r="AZ244" s="176"/>
      <c r="BA244" s="176"/>
      <c r="BB244" s="176"/>
      <c r="BC244" s="176"/>
      <c r="BD244" s="176"/>
      <c r="BE244" s="176"/>
      <c r="BF244" s="176"/>
      <c r="BG244" s="176"/>
      <c r="BH244" s="176"/>
      <c r="BI244" s="176"/>
      <c r="BJ244" s="176"/>
      <c r="BK244" s="176"/>
      <c r="BL244" s="176"/>
      <c r="BM244" s="176"/>
      <c r="BN244" s="176"/>
      <c r="BO244" s="176"/>
      <c r="BP244" s="176"/>
      <c r="BQ244" s="176"/>
      <c r="BR244" s="176"/>
      <c r="BS244" s="176"/>
      <c r="BT244" s="176"/>
      <c r="BU244" s="176"/>
      <c r="BV244" s="176"/>
      <c r="BW244" s="176"/>
      <c r="BX244" s="176"/>
      <c r="BY244" s="176"/>
      <c r="BZ244" s="176"/>
      <c r="CA244" s="176"/>
      <c r="CB244" s="176"/>
      <c r="CC244" s="176"/>
      <c r="CD244" s="176"/>
      <c r="CE244" s="176"/>
      <c r="CF244" s="176"/>
      <c r="CG244" s="176"/>
      <c r="CH244" s="176"/>
      <c r="CI244" s="176"/>
      <c r="CJ244" s="176"/>
      <c r="CK244" s="176"/>
      <c r="CL244" s="177"/>
      <c r="CM244" s="177"/>
    </row>
    <row r="245" customFormat="false" ht="12.75" hidden="false" customHeight="false" outlineLevel="0" collapsed="false">
      <c r="A245" s="169" t="s">
        <v>42</v>
      </c>
      <c r="B245" s="96"/>
      <c r="C245" s="170" t="s">
        <v>104</v>
      </c>
      <c r="D245" s="171" t="n">
        <v>18</v>
      </c>
      <c r="E245" s="172" t="s">
        <v>147</v>
      </c>
      <c r="F245" s="173" t="n">
        <f aca="false">SUM(H245:CK245)</f>
        <v>7</v>
      </c>
      <c r="G245" s="174"/>
      <c r="H245" s="175" t="n">
        <v>7</v>
      </c>
      <c r="I245" s="176"/>
      <c r="J245" s="176"/>
      <c r="K245" s="176"/>
      <c r="L245" s="176"/>
      <c r="M245" s="176"/>
      <c r="N245" s="176"/>
      <c r="O245" s="176"/>
      <c r="P245" s="176"/>
      <c r="Q245" s="176"/>
      <c r="R245" s="176"/>
      <c r="S245" s="176"/>
      <c r="T245" s="176"/>
      <c r="U245" s="176"/>
      <c r="V245" s="176"/>
      <c r="W245" s="176"/>
      <c r="X245" s="176"/>
      <c r="Y245" s="176"/>
      <c r="Z245" s="176"/>
      <c r="AA245" s="176"/>
      <c r="AB245" s="176"/>
      <c r="AC245" s="176"/>
      <c r="AD245" s="176"/>
      <c r="AE245" s="176"/>
      <c r="AF245" s="176"/>
      <c r="AG245" s="176"/>
      <c r="AH245" s="176"/>
      <c r="AI245" s="176"/>
      <c r="AJ245" s="176"/>
      <c r="AK245" s="176"/>
      <c r="AL245" s="176"/>
      <c r="AM245" s="176"/>
      <c r="AN245" s="176"/>
      <c r="AO245" s="176"/>
      <c r="AP245" s="176"/>
      <c r="AQ245" s="176"/>
      <c r="AR245" s="176"/>
      <c r="AS245" s="176"/>
      <c r="AT245" s="176"/>
      <c r="AU245" s="176"/>
      <c r="AV245" s="176"/>
      <c r="AW245" s="176"/>
      <c r="AX245" s="176"/>
      <c r="AY245" s="176"/>
      <c r="AZ245" s="176"/>
      <c r="BA245" s="176"/>
      <c r="BB245" s="176"/>
      <c r="BC245" s="176"/>
      <c r="BD245" s="176"/>
      <c r="BE245" s="176"/>
      <c r="BF245" s="176"/>
      <c r="BG245" s="176"/>
      <c r="BH245" s="176"/>
      <c r="BI245" s="176"/>
      <c r="BJ245" s="176"/>
      <c r="BK245" s="176"/>
      <c r="BL245" s="176"/>
      <c r="BM245" s="176"/>
      <c r="BN245" s="176"/>
      <c r="BO245" s="176"/>
      <c r="BP245" s="176"/>
      <c r="BQ245" s="176"/>
      <c r="BR245" s="176"/>
      <c r="BS245" s="176"/>
      <c r="BT245" s="176"/>
      <c r="BU245" s="176"/>
      <c r="BV245" s="176"/>
      <c r="BW245" s="176"/>
      <c r="BX245" s="176"/>
      <c r="BY245" s="176"/>
      <c r="BZ245" s="176"/>
      <c r="CA245" s="176"/>
      <c r="CB245" s="176"/>
      <c r="CC245" s="176"/>
      <c r="CD245" s="176"/>
      <c r="CE245" s="176"/>
      <c r="CF245" s="176"/>
      <c r="CG245" s="176"/>
      <c r="CH245" s="176"/>
      <c r="CI245" s="176"/>
      <c r="CJ245" s="176"/>
      <c r="CK245" s="176"/>
      <c r="CL245" s="177"/>
      <c r="CM245" s="177"/>
    </row>
    <row r="246" customFormat="false" ht="12.75" hidden="false" customHeight="false" outlineLevel="0" collapsed="false">
      <c r="A246" s="169" t="s">
        <v>42</v>
      </c>
      <c r="B246" s="96"/>
      <c r="C246" s="170" t="s">
        <v>104</v>
      </c>
      <c r="D246" s="171" t="n">
        <v>19</v>
      </c>
      <c r="E246" s="172" t="s">
        <v>147</v>
      </c>
      <c r="F246" s="178" t="n">
        <f aca="false">SUM(H246:CK246)</f>
        <v>0</v>
      </c>
      <c r="G246" s="179"/>
      <c r="H246" s="180"/>
      <c r="I246" s="181"/>
      <c r="J246" s="181"/>
      <c r="K246" s="181"/>
      <c r="L246" s="181"/>
      <c r="M246" s="181"/>
      <c r="N246" s="181"/>
      <c r="O246" s="181"/>
      <c r="P246" s="181"/>
      <c r="Q246" s="181"/>
      <c r="R246" s="181"/>
      <c r="S246" s="181"/>
      <c r="T246" s="181"/>
      <c r="U246" s="181"/>
      <c r="V246" s="181"/>
      <c r="W246" s="181"/>
      <c r="X246" s="181"/>
      <c r="Y246" s="181"/>
      <c r="Z246" s="181"/>
      <c r="AA246" s="181"/>
      <c r="AB246" s="181"/>
      <c r="AC246" s="181"/>
      <c r="AD246" s="181"/>
      <c r="AE246" s="181"/>
      <c r="AF246" s="181"/>
      <c r="AG246" s="181"/>
      <c r="AH246" s="181"/>
      <c r="AI246" s="181"/>
      <c r="AJ246" s="181"/>
      <c r="AK246" s="181"/>
      <c r="AL246" s="181"/>
      <c r="AM246" s="181"/>
      <c r="AN246" s="181"/>
      <c r="AO246" s="181"/>
      <c r="AP246" s="181"/>
      <c r="AQ246" s="181"/>
      <c r="AR246" s="181"/>
      <c r="AS246" s="181"/>
      <c r="AT246" s="181"/>
      <c r="AU246" s="181"/>
      <c r="AV246" s="181"/>
      <c r="AW246" s="181"/>
      <c r="AX246" s="181"/>
      <c r="AY246" s="181"/>
      <c r="AZ246" s="181"/>
      <c r="BA246" s="181"/>
      <c r="BB246" s="181"/>
      <c r="BC246" s="181"/>
      <c r="BD246" s="181"/>
      <c r="BE246" s="181"/>
      <c r="BF246" s="181"/>
      <c r="BG246" s="181"/>
      <c r="BH246" s="181"/>
      <c r="BI246" s="181"/>
      <c r="BJ246" s="181"/>
      <c r="BK246" s="181"/>
      <c r="BL246" s="181"/>
      <c r="BM246" s="181"/>
      <c r="BN246" s="181"/>
      <c r="BO246" s="181"/>
      <c r="BP246" s="181"/>
      <c r="BQ246" s="181"/>
      <c r="BR246" s="181"/>
      <c r="BS246" s="181"/>
      <c r="BT246" s="181"/>
      <c r="BU246" s="181"/>
      <c r="BV246" s="181"/>
      <c r="BW246" s="181"/>
      <c r="BX246" s="181"/>
      <c r="BY246" s="181"/>
      <c r="BZ246" s="181"/>
      <c r="CA246" s="181"/>
      <c r="CB246" s="181"/>
      <c r="CC246" s="181"/>
      <c r="CD246" s="181"/>
      <c r="CE246" s="181"/>
      <c r="CF246" s="181"/>
      <c r="CG246" s="181"/>
      <c r="CH246" s="181"/>
      <c r="CI246" s="181"/>
      <c r="CJ246" s="181"/>
      <c r="CK246" s="181"/>
      <c r="CL246" s="177"/>
      <c r="CM246" s="177"/>
    </row>
    <row r="247" customFormat="false" ht="12.75" hidden="false" customHeight="false" outlineLevel="0" collapsed="false">
      <c r="A247" s="169" t="s">
        <v>42</v>
      </c>
      <c r="B247" s="96"/>
      <c r="C247" s="170" t="s">
        <v>104</v>
      </c>
      <c r="D247" s="171" t="n">
        <v>20</v>
      </c>
      <c r="E247" s="172" t="s">
        <v>147</v>
      </c>
      <c r="F247" s="178" t="n">
        <f aca="false">SUM(H247:CK247)</f>
        <v>0</v>
      </c>
      <c r="G247" s="179" t="n">
        <f aca="false">SUM(F241:F247)</f>
        <v>30.25</v>
      </c>
      <c r="H247" s="180"/>
      <c r="I247" s="181"/>
      <c r="J247" s="181"/>
      <c r="K247" s="181"/>
      <c r="L247" s="181"/>
      <c r="M247" s="181"/>
      <c r="N247" s="181"/>
      <c r="O247" s="181"/>
      <c r="P247" s="181"/>
      <c r="Q247" s="181"/>
      <c r="R247" s="181"/>
      <c r="S247" s="181"/>
      <c r="T247" s="181"/>
      <c r="U247" s="181"/>
      <c r="V247" s="181"/>
      <c r="W247" s="181"/>
      <c r="X247" s="181"/>
      <c r="Y247" s="181"/>
      <c r="Z247" s="181"/>
      <c r="AA247" s="181"/>
      <c r="AB247" s="181"/>
      <c r="AC247" s="181"/>
      <c r="AD247" s="181"/>
      <c r="AE247" s="181"/>
      <c r="AF247" s="181"/>
      <c r="AG247" s="181"/>
      <c r="AH247" s="181"/>
      <c r="AI247" s="181"/>
      <c r="AJ247" s="181"/>
      <c r="AK247" s="181"/>
      <c r="AL247" s="181"/>
      <c r="AM247" s="181"/>
      <c r="AN247" s="181"/>
      <c r="AO247" s="181"/>
      <c r="AP247" s="181"/>
      <c r="AQ247" s="181"/>
      <c r="AR247" s="181"/>
      <c r="AS247" s="181"/>
      <c r="AT247" s="181"/>
      <c r="AU247" s="181"/>
      <c r="AV247" s="181"/>
      <c r="AW247" s="181"/>
      <c r="AX247" s="181"/>
      <c r="AY247" s="181"/>
      <c r="AZ247" s="181"/>
      <c r="BA247" s="181"/>
      <c r="BB247" s="181"/>
      <c r="BC247" s="181"/>
      <c r="BD247" s="181"/>
      <c r="BE247" s="181"/>
      <c r="BF247" s="181"/>
      <c r="BG247" s="181"/>
      <c r="BH247" s="181"/>
      <c r="BI247" s="181"/>
      <c r="BJ247" s="181"/>
      <c r="BK247" s="181"/>
      <c r="BL247" s="181"/>
      <c r="BM247" s="181"/>
      <c r="BN247" s="181"/>
      <c r="BO247" s="181"/>
      <c r="BP247" s="181"/>
      <c r="BQ247" s="181"/>
      <c r="BR247" s="181"/>
      <c r="BS247" s="181"/>
      <c r="BT247" s="181"/>
      <c r="BU247" s="181"/>
      <c r="BV247" s="181"/>
      <c r="BW247" s="181"/>
      <c r="BX247" s="181"/>
      <c r="BY247" s="181"/>
      <c r="BZ247" s="181"/>
      <c r="CA247" s="181"/>
      <c r="CB247" s="181"/>
      <c r="CC247" s="181"/>
      <c r="CD247" s="181"/>
      <c r="CE247" s="181"/>
      <c r="CF247" s="181"/>
      <c r="CG247" s="181"/>
      <c r="CH247" s="181"/>
      <c r="CI247" s="181"/>
      <c r="CJ247" s="181"/>
      <c r="CK247" s="181"/>
      <c r="CL247" s="177"/>
      <c r="CM247" s="177"/>
    </row>
    <row r="248" customFormat="false" ht="12.75" hidden="false" customHeight="false" outlineLevel="0" collapsed="false">
      <c r="A248" s="169" t="s">
        <v>42</v>
      </c>
      <c r="B248" s="96"/>
      <c r="C248" s="170" t="s">
        <v>104</v>
      </c>
      <c r="D248" s="171" t="n">
        <v>21</v>
      </c>
      <c r="E248" s="172" t="s">
        <v>148</v>
      </c>
      <c r="F248" s="173" t="n">
        <f aca="false">SUM(H248:CK248)</f>
        <v>0</v>
      </c>
      <c r="G248" s="174"/>
      <c r="H248" s="175" t="s">
        <v>53</v>
      </c>
      <c r="I248" s="176"/>
      <c r="J248" s="176"/>
      <c r="K248" s="176"/>
      <c r="L248" s="176"/>
      <c r="M248" s="176"/>
      <c r="N248" s="176"/>
      <c r="O248" s="176"/>
      <c r="P248" s="176"/>
      <c r="Q248" s="176"/>
      <c r="R248" s="176"/>
      <c r="S248" s="176"/>
      <c r="T248" s="176"/>
      <c r="U248" s="176"/>
      <c r="V248" s="176"/>
      <c r="W248" s="176"/>
      <c r="X248" s="176"/>
      <c r="Y248" s="176"/>
      <c r="Z248" s="176"/>
      <c r="AA248" s="176"/>
      <c r="AB248" s="176"/>
      <c r="AC248" s="176"/>
      <c r="AD248" s="176"/>
      <c r="AE248" s="176"/>
      <c r="AF248" s="176"/>
      <c r="AG248" s="176"/>
      <c r="AH248" s="176"/>
      <c r="AI248" s="176"/>
      <c r="AJ248" s="176"/>
      <c r="AK248" s="176"/>
      <c r="AL248" s="176"/>
      <c r="AM248" s="176"/>
      <c r="AN248" s="176"/>
      <c r="AO248" s="176"/>
      <c r="AP248" s="176"/>
      <c r="AQ248" s="176"/>
      <c r="AR248" s="176"/>
      <c r="AS248" s="176"/>
      <c r="AT248" s="176"/>
      <c r="AU248" s="176"/>
      <c r="AV248" s="176"/>
      <c r="AW248" s="176"/>
      <c r="AX248" s="176"/>
      <c r="AY248" s="176"/>
      <c r="AZ248" s="176"/>
      <c r="BA248" s="176"/>
      <c r="BB248" s="176"/>
      <c r="BC248" s="176"/>
      <c r="BD248" s="176"/>
      <c r="BE248" s="176"/>
      <c r="BF248" s="176"/>
      <c r="BG248" s="176"/>
      <c r="BH248" s="176"/>
      <c r="BI248" s="176"/>
      <c r="BJ248" s="176"/>
      <c r="BK248" s="176"/>
      <c r="BL248" s="176"/>
      <c r="BM248" s="176"/>
      <c r="BN248" s="176"/>
      <c r="BO248" s="176"/>
      <c r="BP248" s="176"/>
      <c r="BQ248" s="176"/>
      <c r="BR248" s="176"/>
      <c r="BS248" s="176"/>
      <c r="BT248" s="176"/>
      <c r="BU248" s="176"/>
      <c r="BV248" s="176"/>
      <c r="BW248" s="176"/>
      <c r="BX248" s="176"/>
      <c r="BY248" s="176"/>
      <c r="BZ248" s="176"/>
      <c r="CA248" s="176"/>
      <c r="CB248" s="176"/>
      <c r="CC248" s="176"/>
      <c r="CD248" s="176"/>
      <c r="CE248" s="176"/>
      <c r="CF248" s="176"/>
      <c r="CG248" s="176"/>
      <c r="CH248" s="176"/>
      <c r="CI248" s="176"/>
      <c r="CJ248" s="176"/>
      <c r="CK248" s="176"/>
      <c r="CL248" s="177"/>
      <c r="CM248" s="177"/>
    </row>
    <row r="249" customFormat="false" ht="12.75" hidden="false" customHeight="false" outlineLevel="0" collapsed="false">
      <c r="A249" s="169" t="s">
        <v>42</v>
      </c>
      <c r="B249" s="96"/>
      <c r="C249" s="170" t="s">
        <v>104</v>
      </c>
      <c r="D249" s="171" t="n">
        <v>22</v>
      </c>
      <c r="E249" s="172" t="s">
        <v>148</v>
      </c>
      <c r="F249" s="173" t="n">
        <f aca="false">SUM(H249:CK249)</f>
        <v>7.75</v>
      </c>
      <c r="G249" s="174"/>
      <c r="H249" s="175" t="n">
        <v>7.75</v>
      </c>
      <c r="I249" s="176"/>
      <c r="J249" s="176"/>
      <c r="K249" s="176"/>
      <c r="L249" s="176"/>
      <c r="M249" s="176"/>
      <c r="N249" s="176"/>
      <c r="O249" s="176"/>
      <c r="P249" s="176"/>
      <c r="Q249" s="176"/>
      <c r="R249" s="176"/>
      <c r="S249" s="176"/>
      <c r="T249" s="176"/>
      <c r="U249" s="176"/>
      <c r="V249" s="176"/>
      <c r="W249" s="176"/>
      <c r="X249" s="176"/>
      <c r="Y249" s="176"/>
      <c r="Z249" s="176"/>
      <c r="AA249" s="176"/>
      <c r="AB249" s="176"/>
      <c r="AC249" s="176"/>
      <c r="AD249" s="176"/>
      <c r="AE249" s="176"/>
      <c r="AF249" s="176"/>
      <c r="AG249" s="176"/>
      <c r="AH249" s="176"/>
      <c r="AI249" s="176"/>
      <c r="AJ249" s="176"/>
      <c r="AK249" s="176"/>
      <c r="AL249" s="176"/>
      <c r="AM249" s="176"/>
      <c r="AN249" s="176"/>
      <c r="AO249" s="176"/>
      <c r="AP249" s="176"/>
      <c r="AQ249" s="176"/>
      <c r="AR249" s="176"/>
      <c r="AS249" s="176"/>
      <c r="AT249" s="176"/>
      <c r="AU249" s="176"/>
      <c r="AV249" s="176"/>
      <c r="AW249" s="176"/>
      <c r="AX249" s="176"/>
      <c r="AY249" s="176"/>
      <c r="AZ249" s="176"/>
      <c r="BA249" s="176"/>
      <c r="BB249" s="176"/>
      <c r="BC249" s="176"/>
      <c r="BD249" s="176"/>
      <c r="BE249" s="176"/>
      <c r="BF249" s="176"/>
      <c r="BG249" s="176"/>
      <c r="BH249" s="176"/>
      <c r="BI249" s="176"/>
      <c r="BJ249" s="176"/>
      <c r="BK249" s="176"/>
      <c r="BL249" s="176"/>
      <c r="BM249" s="176"/>
      <c r="BN249" s="176"/>
      <c r="BO249" s="176"/>
      <c r="BP249" s="176"/>
      <c r="BQ249" s="176"/>
      <c r="BR249" s="176"/>
      <c r="BS249" s="176"/>
      <c r="BT249" s="176"/>
      <c r="BU249" s="176"/>
      <c r="BV249" s="176"/>
      <c r="BW249" s="176"/>
      <c r="BX249" s="176"/>
      <c r="BY249" s="176"/>
      <c r="BZ249" s="176"/>
      <c r="CA249" s="176"/>
      <c r="CB249" s="176"/>
      <c r="CC249" s="176"/>
      <c r="CD249" s="176"/>
      <c r="CE249" s="176"/>
      <c r="CF249" s="176"/>
      <c r="CG249" s="176"/>
      <c r="CH249" s="176"/>
      <c r="CI249" s="176"/>
      <c r="CJ249" s="176"/>
      <c r="CK249" s="176"/>
      <c r="CL249" s="177"/>
      <c r="CM249" s="177"/>
    </row>
    <row r="250" customFormat="false" ht="12.75" hidden="false" customHeight="false" outlineLevel="0" collapsed="false">
      <c r="A250" s="169" t="s">
        <v>42</v>
      </c>
      <c r="B250" s="96"/>
      <c r="C250" s="170" t="s">
        <v>104</v>
      </c>
      <c r="D250" s="171" t="n">
        <v>23</v>
      </c>
      <c r="E250" s="172" t="s">
        <v>148</v>
      </c>
      <c r="F250" s="173" t="n">
        <f aca="false">SUM(H250:CK250)</f>
        <v>7.75</v>
      </c>
      <c r="G250" s="174"/>
      <c r="H250" s="175" t="n">
        <v>7.75</v>
      </c>
      <c r="I250" s="176"/>
      <c r="J250" s="176"/>
      <c r="K250" s="176"/>
      <c r="L250" s="176"/>
      <c r="M250" s="176"/>
      <c r="N250" s="176"/>
      <c r="O250" s="176"/>
      <c r="P250" s="176"/>
      <c r="Q250" s="176"/>
      <c r="R250" s="176"/>
      <c r="S250" s="176"/>
      <c r="T250" s="176"/>
      <c r="U250" s="176"/>
      <c r="V250" s="176"/>
      <c r="W250" s="176"/>
      <c r="X250" s="176"/>
      <c r="Y250" s="176"/>
      <c r="Z250" s="176"/>
      <c r="AA250" s="176"/>
      <c r="AB250" s="176"/>
      <c r="AC250" s="176"/>
      <c r="AD250" s="176"/>
      <c r="AE250" s="176"/>
      <c r="AF250" s="176"/>
      <c r="AG250" s="176"/>
      <c r="AH250" s="176"/>
      <c r="AI250" s="176"/>
      <c r="AJ250" s="176"/>
      <c r="AK250" s="176"/>
      <c r="AL250" s="176"/>
      <c r="AM250" s="176"/>
      <c r="AN250" s="176"/>
      <c r="AO250" s="176"/>
      <c r="AP250" s="176"/>
      <c r="AQ250" s="176"/>
      <c r="AR250" s="176"/>
      <c r="AS250" s="176"/>
      <c r="AT250" s="176"/>
      <c r="AU250" s="176"/>
      <c r="AV250" s="176"/>
      <c r="AW250" s="176"/>
      <c r="AX250" s="176"/>
      <c r="AY250" s="176"/>
      <c r="AZ250" s="176"/>
      <c r="BA250" s="176"/>
      <c r="BB250" s="176"/>
      <c r="BC250" s="176"/>
      <c r="BD250" s="176"/>
      <c r="BE250" s="176"/>
      <c r="BF250" s="176"/>
      <c r="BG250" s="176"/>
      <c r="BH250" s="176"/>
      <c r="BI250" s="176"/>
      <c r="BJ250" s="176"/>
      <c r="BK250" s="176"/>
      <c r="BL250" s="176"/>
      <c r="BM250" s="176"/>
      <c r="BN250" s="176"/>
      <c r="BO250" s="176"/>
      <c r="BP250" s="176"/>
      <c r="BQ250" s="176"/>
      <c r="BR250" s="176"/>
      <c r="BS250" s="176"/>
      <c r="BT250" s="176"/>
      <c r="BU250" s="176"/>
      <c r="BV250" s="176"/>
      <c r="BW250" s="176"/>
      <c r="BX250" s="176"/>
      <c r="BY250" s="176"/>
      <c r="BZ250" s="176"/>
      <c r="CA250" s="176"/>
      <c r="CB250" s="176"/>
      <c r="CC250" s="176"/>
      <c r="CD250" s="176"/>
      <c r="CE250" s="176"/>
      <c r="CF250" s="176"/>
      <c r="CG250" s="176"/>
      <c r="CH250" s="176"/>
      <c r="CI250" s="176"/>
      <c r="CJ250" s="176"/>
      <c r="CK250" s="176"/>
      <c r="CL250" s="177"/>
      <c r="CM250" s="177"/>
    </row>
    <row r="251" customFormat="false" ht="12.75" hidden="false" customHeight="false" outlineLevel="0" collapsed="false">
      <c r="A251" s="169" t="s">
        <v>42</v>
      </c>
      <c r="B251" s="96"/>
      <c r="C251" s="170" t="s">
        <v>104</v>
      </c>
      <c r="D251" s="171" t="n">
        <v>24</v>
      </c>
      <c r="E251" s="172" t="s">
        <v>148</v>
      </c>
      <c r="F251" s="173" t="n">
        <f aca="false">SUM(H251:CK251)</f>
        <v>7.75</v>
      </c>
      <c r="G251" s="174"/>
      <c r="H251" s="175" t="n">
        <v>7.75</v>
      </c>
      <c r="I251" s="176"/>
      <c r="J251" s="176"/>
      <c r="K251" s="176"/>
      <c r="L251" s="176"/>
      <c r="M251" s="176"/>
      <c r="N251" s="176"/>
      <c r="O251" s="176"/>
      <c r="P251" s="176"/>
      <c r="Q251" s="176"/>
      <c r="R251" s="176"/>
      <c r="S251" s="176"/>
      <c r="T251" s="176"/>
      <c r="U251" s="176"/>
      <c r="V251" s="176"/>
      <c r="W251" s="176"/>
      <c r="X251" s="176"/>
      <c r="Y251" s="176"/>
      <c r="Z251" s="176"/>
      <c r="AA251" s="176"/>
      <c r="AB251" s="176"/>
      <c r="AC251" s="176"/>
      <c r="AD251" s="176"/>
      <c r="AE251" s="176"/>
      <c r="AF251" s="176"/>
      <c r="AG251" s="176"/>
      <c r="AH251" s="176"/>
      <c r="AI251" s="176"/>
      <c r="AJ251" s="176"/>
      <c r="AK251" s="176"/>
      <c r="AL251" s="176"/>
      <c r="AM251" s="176"/>
      <c r="AN251" s="176"/>
      <c r="AO251" s="176"/>
      <c r="AP251" s="176"/>
      <c r="AQ251" s="176"/>
      <c r="AR251" s="176"/>
      <c r="AS251" s="176"/>
      <c r="AT251" s="176"/>
      <c r="AU251" s="176"/>
      <c r="AV251" s="176"/>
      <c r="AW251" s="176"/>
      <c r="AX251" s="176"/>
      <c r="AY251" s="176"/>
      <c r="AZ251" s="176"/>
      <c r="BA251" s="176"/>
      <c r="BB251" s="176"/>
      <c r="BC251" s="176"/>
      <c r="BD251" s="176"/>
      <c r="BE251" s="176"/>
      <c r="BF251" s="176"/>
      <c r="BG251" s="176"/>
      <c r="BH251" s="176"/>
      <c r="BI251" s="176"/>
      <c r="BJ251" s="176"/>
      <c r="BK251" s="176"/>
      <c r="BL251" s="176"/>
      <c r="BM251" s="176"/>
      <c r="BN251" s="176"/>
      <c r="BO251" s="176"/>
      <c r="BP251" s="176"/>
      <c r="BQ251" s="176"/>
      <c r="BR251" s="176"/>
      <c r="BS251" s="176"/>
      <c r="BT251" s="176"/>
      <c r="BU251" s="176"/>
      <c r="BV251" s="176"/>
      <c r="BW251" s="176"/>
      <c r="BX251" s="176"/>
      <c r="BY251" s="176"/>
      <c r="BZ251" s="176"/>
      <c r="CA251" s="176"/>
      <c r="CB251" s="176"/>
      <c r="CC251" s="176"/>
      <c r="CD251" s="176"/>
      <c r="CE251" s="176"/>
      <c r="CF251" s="176"/>
      <c r="CG251" s="176"/>
      <c r="CH251" s="176"/>
      <c r="CI251" s="176"/>
      <c r="CJ251" s="176"/>
      <c r="CK251" s="176"/>
      <c r="CL251" s="177"/>
      <c r="CM251" s="177"/>
    </row>
    <row r="252" customFormat="false" ht="12.75" hidden="false" customHeight="false" outlineLevel="0" collapsed="false">
      <c r="A252" s="169" t="s">
        <v>42</v>
      </c>
      <c r="B252" s="96"/>
      <c r="C252" s="170" t="s">
        <v>104</v>
      </c>
      <c r="D252" s="171" t="n">
        <v>25</v>
      </c>
      <c r="E252" s="172" t="s">
        <v>148</v>
      </c>
      <c r="F252" s="173" t="n">
        <f aca="false">SUM(H252:CK252)</f>
        <v>7</v>
      </c>
      <c r="G252" s="174"/>
      <c r="H252" s="175" t="n">
        <v>7</v>
      </c>
      <c r="I252" s="176"/>
      <c r="J252" s="176"/>
      <c r="K252" s="176"/>
      <c r="L252" s="176"/>
      <c r="M252" s="176"/>
      <c r="N252" s="176"/>
      <c r="O252" s="176"/>
      <c r="P252" s="176"/>
      <c r="Q252" s="176"/>
      <c r="R252" s="176"/>
      <c r="S252" s="176"/>
      <c r="T252" s="176"/>
      <c r="U252" s="176"/>
      <c r="V252" s="176"/>
      <c r="W252" s="176"/>
      <c r="X252" s="176"/>
      <c r="Y252" s="176"/>
      <c r="Z252" s="176"/>
      <c r="AA252" s="176"/>
      <c r="AB252" s="176"/>
      <c r="AC252" s="176"/>
      <c r="AD252" s="176"/>
      <c r="AE252" s="176"/>
      <c r="AF252" s="176"/>
      <c r="AG252" s="176"/>
      <c r="AH252" s="176"/>
      <c r="AI252" s="176"/>
      <c r="AJ252" s="176"/>
      <c r="AK252" s="176"/>
      <c r="AL252" s="176"/>
      <c r="AM252" s="176"/>
      <c r="AN252" s="176"/>
      <c r="AO252" s="176"/>
      <c r="AP252" s="176"/>
      <c r="AQ252" s="176"/>
      <c r="AR252" s="176"/>
      <c r="AS252" s="176"/>
      <c r="AT252" s="176"/>
      <c r="AU252" s="176"/>
      <c r="AV252" s="176"/>
      <c r="AW252" s="176"/>
      <c r="AX252" s="176"/>
      <c r="AY252" s="176"/>
      <c r="AZ252" s="176"/>
      <c r="BA252" s="176"/>
      <c r="BB252" s="176"/>
      <c r="BC252" s="176"/>
      <c r="BD252" s="176"/>
      <c r="BE252" s="176"/>
      <c r="BF252" s="176"/>
      <c r="BG252" s="176"/>
      <c r="BH252" s="176"/>
      <c r="BI252" s="176"/>
      <c r="BJ252" s="176"/>
      <c r="BK252" s="176"/>
      <c r="BL252" s="176"/>
      <c r="BM252" s="176"/>
      <c r="BN252" s="176"/>
      <c r="BO252" s="176"/>
      <c r="BP252" s="176"/>
      <c r="BQ252" s="176"/>
      <c r="BR252" s="176"/>
      <c r="BS252" s="176"/>
      <c r="BT252" s="176"/>
      <c r="BU252" s="176"/>
      <c r="BV252" s="176"/>
      <c r="BW252" s="176"/>
      <c r="BX252" s="176"/>
      <c r="BY252" s="176"/>
      <c r="BZ252" s="176"/>
      <c r="CA252" s="176"/>
      <c r="CB252" s="176"/>
      <c r="CC252" s="176"/>
      <c r="CD252" s="176"/>
      <c r="CE252" s="176"/>
      <c r="CF252" s="176"/>
      <c r="CG252" s="176"/>
      <c r="CH252" s="176"/>
      <c r="CI252" s="176"/>
      <c r="CJ252" s="176"/>
      <c r="CK252" s="176"/>
      <c r="CL252" s="177"/>
      <c r="CM252" s="177"/>
    </row>
    <row r="253" customFormat="false" ht="12.75" hidden="false" customHeight="false" outlineLevel="0" collapsed="false">
      <c r="A253" s="169" t="s">
        <v>42</v>
      </c>
      <c r="B253" s="96"/>
      <c r="C253" s="170" t="s">
        <v>104</v>
      </c>
      <c r="D253" s="171" t="n">
        <v>26</v>
      </c>
      <c r="E253" s="172" t="s">
        <v>148</v>
      </c>
      <c r="F253" s="178" t="n">
        <f aca="false">SUM(H253:CK253)</f>
        <v>0</v>
      </c>
      <c r="G253" s="179"/>
      <c r="H253" s="180"/>
      <c r="I253" s="181"/>
      <c r="J253" s="181"/>
      <c r="K253" s="181"/>
      <c r="L253" s="181"/>
      <c r="M253" s="181"/>
      <c r="N253" s="181"/>
      <c r="O253" s="181"/>
      <c r="P253" s="181"/>
      <c r="Q253" s="181"/>
      <c r="R253" s="181"/>
      <c r="S253" s="181"/>
      <c r="T253" s="181"/>
      <c r="U253" s="181"/>
      <c r="V253" s="181"/>
      <c r="W253" s="181"/>
      <c r="X253" s="181"/>
      <c r="Y253" s="181"/>
      <c r="Z253" s="181"/>
      <c r="AA253" s="181"/>
      <c r="AB253" s="181"/>
      <c r="AC253" s="181"/>
      <c r="AD253" s="181"/>
      <c r="AE253" s="181"/>
      <c r="AF253" s="181"/>
      <c r="AG253" s="181"/>
      <c r="AH253" s="181"/>
      <c r="AI253" s="181"/>
      <c r="AJ253" s="181"/>
      <c r="AK253" s="181"/>
      <c r="AL253" s="181"/>
      <c r="AM253" s="181"/>
      <c r="AN253" s="181"/>
      <c r="AO253" s="181"/>
      <c r="AP253" s="181"/>
      <c r="AQ253" s="181"/>
      <c r="AR253" s="181"/>
      <c r="AS253" s="181"/>
      <c r="AT253" s="181"/>
      <c r="AU253" s="181"/>
      <c r="AV253" s="181"/>
      <c r="AW253" s="181"/>
      <c r="AX253" s="181"/>
      <c r="AY253" s="181"/>
      <c r="AZ253" s="181"/>
      <c r="BA253" s="181"/>
      <c r="BB253" s="181"/>
      <c r="BC253" s="181"/>
      <c r="BD253" s="181"/>
      <c r="BE253" s="181"/>
      <c r="BF253" s="181"/>
      <c r="BG253" s="181"/>
      <c r="BH253" s="181"/>
      <c r="BI253" s="181"/>
      <c r="BJ253" s="181"/>
      <c r="BK253" s="181"/>
      <c r="BL253" s="181"/>
      <c r="BM253" s="181"/>
      <c r="BN253" s="181"/>
      <c r="BO253" s="181"/>
      <c r="BP253" s="181"/>
      <c r="BQ253" s="181"/>
      <c r="BR253" s="181"/>
      <c r="BS253" s="181"/>
      <c r="BT253" s="181"/>
      <c r="BU253" s="181"/>
      <c r="BV253" s="181"/>
      <c r="BW253" s="181"/>
      <c r="BX253" s="181"/>
      <c r="BY253" s="181"/>
      <c r="BZ253" s="181"/>
      <c r="CA253" s="181"/>
      <c r="CB253" s="181"/>
      <c r="CC253" s="181"/>
      <c r="CD253" s="181"/>
      <c r="CE253" s="181"/>
      <c r="CF253" s="181"/>
      <c r="CG253" s="181"/>
      <c r="CH253" s="181"/>
      <c r="CI253" s="181"/>
      <c r="CJ253" s="181"/>
      <c r="CK253" s="181"/>
      <c r="CL253" s="177"/>
      <c r="CM253" s="177"/>
    </row>
    <row r="254" customFormat="false" ht="12.75" hidden="false" customHeight="false" outlineLevel="0" collapsed="false">
      <c r="A254" s="169" t="s">
        <v>42</v>
      </c>
      <c r="B254" s="96"/>
      <c r="C254" s="170" t="s">
        <v>104</v>
      </c>
      <c r="D254" s="171" t="n">
        <v>27</v>
      </c>
      <c r="E254" s="172" t="s">
        <v>148</v>
      </c>
      <c r="F254" s="178" t="n">
        <f aca="false">SUM(H254:CK254)</f>
        <v>0</v>
      </c>
      <c r="G254" s="179" t="n">
        <f aca="false">SUM(F248:F254)</f>
        <v>30.25</v>
      </c>
      <c r="H254" s="180"/>
      <c r="I254" s="181"/>
      <c r="J254" s="181"/>
      <c r="K254" s="181"/>
      <c r="L254" s="181"/>
      <c r="M254" s="181"/>
      <c r="N254" s="181"/>
      <c r="O254" s="181"/>
      <c r="P254" s="181"/>
      <c r="Q254" s="181"/>
      <c r="R254" s="181"/>
      <c r="S254" s="181"/>
      <c r="T254" s="181"/>
      <c r="U254" s="181"/>
      <c r="V254" s="181"/>
      <c r="W254" s="181"/>
      <c r="X254" s="181"/>
      <c r="Y254" s="181"/>
      <c r="Z254" s="181"/>
      <c r="AA254" s="181"/>
      <c r="AB254" s="181"/>
      <c r="AC254" s="181"/>
      <c r="AD254" s="181"/>
      <c r="AE254" s="181"/>
      <c r="AF254" s="181"/>
      <c r="AG254" s="181"/>
      <c r="AH254" s="181"/>
      <c r="AI254" s="181"/>
      <c r="AJ254" s="181"/>
      <c r="AK254" s="181"/>
      <c r="AL254" s="181"/>
      <c r="AM254" s="181"/>
      <c r="AN254" s="181"/>
      <c r="AO254" s="181"/>
      <c r="AP254" s="181"/>
      <c r="AQ254" s="181"/>
      <c r="AR254" s="181"/>
      <c r="AS254" s="181"/>
      <c r="AT254" s="181"/>
      <c r="AU254" s="181"/>
      <c r="AV254" s="181"/>
      <c r="AW254" s="181"/>
      <c r="AX254" s="181"/>
      <c r="AY254" s="181"/>
      <c r="AZ254" s="181"/>
      <c r="BA254" s="181"/>
      <c r="BB254" s="181"/>
      <c r="BC254" s="181"/>
      <c r="BD254" s="181"/>
      <c r="BE254" s="181"/>
      <c r="BF254" s="181"/>
      <c r="BG254" s="181"/>
      <c r="BH254" s="181"/>
      <c r="BI254" s="181"/>
      <c r="BJ254" s="181"/>
      <c r="BK254" s="181"/>
      <c r="BL254" s="181"/>
      <c r="BM254" s="181"/>
      <c r="BN254" s="181"/>
      <c r="BO254" s="181"/>
      <c r="BP254" s="181"/>
      <c r="BQ254" s="181"/>
      <c r="BR254" s="181"/>
      <c r="BS254" s="181"/>
      <c r="BT254" s="181"/>
      <c r="BU254" s="181"/>
      <c r="BV254" s="181"/>
      <c r="BW254" s="181"/>
      <c r="BX254" s="181"/>
      <c r="BY254" s="181"/>
      <c r="BZ254" s="181"/>
      <c r="CA254" s="181"/>
      <c r="CB254" s="181"/>
      <c r="CC254" s="181"/>
      <c r="CD254" s="181"/>
      <c r="CE254" s="181"/>
      <c r="CF254" s="181"/>
      <c r="CG254" s="181"/>
      <c r="CH254" s="181"/>
      <c r="CI254" s="181"/>
      <c r="CJ254" s="181"/>
      <c r="CK254" s="181"/>
      <c r="CL254" s="177"/>
      <c r="CM254" s="177"/>
    </row>
    <row r="255" customFormat="false" ht="12.75" hidden="false" customHeight="false" outlineLevel="0" collapsed="false">
      <c r="A255" s="169" t="s">
        <v>42</v>
      </c>
      <c r="B255" s="96"/>
      <c r="C255" s="170" t="s">
        <v>104</v>
      </c>
      <c r="D255" s="171" t="n">
        <v>28</v>
      </c>
      <c r="E255" s="172" t="s">
        <v>149</v>
      </c>
      <c r="F255" s="173" t="n">
        <f aca="false">SUM(H255:CK255)</f>
        <v>7.75</v>
      </c>
      <c r="G255" s="174"/>
      <c r="H255" s="175" t="n">
        <v>7.75</v>
      </c>
      <c r="I255" s="176"/>
      <c r="J255" s="176"/>
      <c r="K255" s="176"/>
      <c r="L255" s="176"/>
      <c r="M255" s="176"/>
      <c r="N255" s="176"/>
      <c r="O255" s="176"/>
      <c r="P255" s="176"/>
      <c r="Q255" s="176"/>
      <c r="R255" s="176"/>
      <c r="S255" s="176"/>
      <c r="T255" s="176"/>
      <c r="U255" s="176"/>
      <c r="V255" s="176"/>
      <c r="W255" s="176"/>
      <c r="X255" s="176"/>
      <c r="Y255" s="176"/>
      <c r="Z255" s="176"/>
      <c r="AA255" s="176"/>
      <c r="AB255" s="176"/>
      <c r="AC255" s="176"/>
      <c r="AD255" s="176"/>
      <c r="AE255" s="176"/>
      <c r="AF255" s="176"/>
      <c r="AG255" s="176"/>
      <c r="AH255" s="176"/>
      <c r="AI255" s="176"/>
      <c r="AJ255" s="176"/>
      <c r="AK255" s="176"/>
      <c r="AL255" s="176"/>
      <c r="AM255" s="176"/>
      <c r="AN255" s="176"/>
      <c r="AO255" s="176"/>
      <c r="AP255" s="176"/>
      <c r="AQ255" s="176"/>
      <c r="AR255" s="176"/>
      <c r="AS255" s="176"/>
      <c r="AT255" s="176"/>
      <c r="AU255" s="176"/>
      <c r="AV255" s="176"/>
      <c r="AW255" s="176"/>
      <c r="AX255" s="176"/>
      <c r="AY255" s="176"/>
      <c r="AZ255" s="176"/>
      <c r="BA255" s="176"/>
      <c r="BB255" s="176"/>
      <c r="BC255" s="176"/>
      <c r="BD255" s="176"/>
      <c r="BE255" s="176"/>
      <c r="BF255" s="176"/>
      <c r="BG255" s="176"/>
      <c r="BH255" s="176"/>
      <c r="BI255" s="176"/>
      <c r="BJ255" s="176"/>
      <c r="BK255" s="176"/>
      <c r="BL255" s="176"/>
      <c r="BM255" s="176"/>
      <c r="BN255" s="176"/>
      <c r="BO255" s="176"/>
      <c r="BP255" s="176"/>
      <c r="BQ255" s="176"/>
      <c r="BR255" s="176"/>
      <c r="BS255" s="176"/>
      <c r="BT255" s="176"/>
      <c r="BU255" s="176"/>
      <c r="BV255" s="176"/>
      <c r="BW255" s="176"/>
      <c r="BX255" s="176"/>
      <c r="BY255" s="176"/>
      <c r="BZ255" s="176"/>
      <c r="CA255" s="176"/>
      <c r="CB255" s="176"/>
      <c r="CC255" s="176"/>
      <c r="CD255" s="176"/>
      <c r="CE255" s="176"/>
      <c r="CF255" s="176"/>
      <c r="CG255" s="176"/>
      <c r="CH255" s="176"/>
      <c r="CI255" s="176"/>
      <c r="CJ255" s="176"/>
      <c r="CK255" s="176"/>
      <c r="CL255" s="177"/>
      <c r="CM255" s="177"/>
    </row>
    <row r="256" customFormat="false" ht="12.75" hidden="false" customHeight="false" outlineLevel="0" collapsed="false">
      <c r="A256" s="169" t="s">
        <v>42</v>
      </c>
      <c r="B256" s="96"/>
      <c r="C256" s="170" t="s">
        <v>104</v>
      </c>
      <c r="D256" s="171" t="n">
        <v>29</v>
      </c>
      <c r="E256" s="172" t="s">
        <v>149</v>
      </c>
      <c r="F256" s="173" t="n">
        <f aca="false">SUM(H256:CK256)</f>
        <v>7.75</v>
      </c>
      <c r="G256" s="174"/>
      <c r="H256" s="175" t="n">
        <v>7.75</v>
      </c>
      <c r="I256" s="176"/>
      <c r="J256" s="176"/>
      <c r="K256" s="176"/>
      <c r="L256" s="176"/>
      <c r="M256" s="176"/>
      <c r="N256" s="176"/>
      <c r="O256" s="176"/>
      <c r="P256" s="176"/>
      <c r="Q256" s="176"/>
      <c r="R256" s="176"/>
      <c r="S256" s="176"/>
      <c r="T256" s="176"/>
      <c r="U256" s="176"/>
      <c r="V256" s="176"/>
      <c r="W256" s="176"/>
      <c r="X256" s="176"/>
      <c r="Y256" s="176"/>
      <c r="Z256" s="176"/>
      <c r="AA256" s="176"/>
      <c r="AB256" s="176"/>
      <c r="AC256" s="176"/>
      <c r="AD256" s="176"/>
      <c r="AE256" s="176"/>
      <c r="AF256" s="176"/>
      <c r="AG256" s="176"/>
      <c r="AH256" s="176"/>
      <c r="AI256" s="176"/>
      <c r="AJ256" s="176"/>
      <c r="AK256" s="176"/>
      <c r="AL256" s="176"/>
      <c r="AM256" s="176"/>
      <c r="AN256" s="176"/>
      <c r="AO256" s="176"/>
      <c r="AP256" s="176"/>
      <c r="AQ256" s="176"/>
      <c r="AR256" s="176"/>
      <c r="AS256" s="176"/>
      <c r="AT256" s="176"/>
      <c r="AU256" s="176"/>
      <c r="AV256" s="176"/>
      <c r="AW256" s="176"/>
      <c r="AX256" s="176"/>
      <c r="AY256" s="176"/>
      <c r="AZ256" s="176"/>
      <c r="BA256" s="176"/>
      <c r="BB256" s="176"/>
      <c r="BC256" s="176"/>
      <c r="BD256" s="176"/>
      <c r="BE256" s="176"/>
      <c r="BF256" s="176"/>
      <c r="BG256" s="176"/>
      <c r="BH256" s="176"/>
      <c r="BI256" s="176"/>
      <c r="BJ256" s="176"/>
      <c r="BK256" s="176"/>
      <c r="BL256" s="176"/>
      <c r="BM256" s="176"/>
      <c r="BN256" s="176"/>
      <c r="BO256" s="176"/>
      <c r="BP256" s="176"/>
      <c r="BQ256" s="176"/>
      <c r="BR256" s="176"/>
      <c r="BS256" s="176"/>
      <c r="BT256" s="176"/>
      <c r="BU256" s="176"/>
      <c r="BV256" s="176"/>
      <c r="BW256" s="176"/>
      <c r="BX256" s="176"/>
      <c r="BY256" s="176"/>
      <c r="BZ256" s="176"/>
      <c r="CA256" s="176"/>
      <c r="CB256" s="176"/>
      <c r="CC256" s="176"/>
      <c r="CD256" s="176"/>
      <c r="CE256" s="176"/>
      <c r="CF256" s="176"/>
      <c r="CG256" s="176"/>
      <c r="CH256" s="176"/>
      <c r="CI256" s="176"/>
      <c r="CJ256" s="176"/>
      <c r="CK256" s="176"/>
      <c r="CL256" s="177"/>
      <c r="CM256" s="177"/>
    </row>
    <row r="257" customFormat="false" ht="12.75" hidden="false" customHeight="false" outlineLevel="0" collapsed="false">
      <c r="A257" s="169" t="s">
        <v>42</v>
      </c>
      <c r="B257" s="96"/>
      <c r="C257" s="170" t="s">
        <v>104</v>
      </c>
      <c r="D257" s="171" t="n">
        <v>30</v>
      </c>
      <c r="E257" s="172" t="s">
        <v>149</v>
      </c>
      <c r="F257" s="173" t="n">
        <f aca="false">SUM(H257:CK257)</f>
        <v>7.75</v>
      </c>
      <c r="G257" s="174"/>
      <c r="H257" s="175" t="n">
        <v>7.75</v>
      </c>
      <c r="I257" s="176"/>
      <c r="J257" s="176"/>
      <c r="K257" s="176"/>
      <c r="L257" s="176"/>
      <c r="M257" s="176"/>
      <c r="N257" s="176"/>
      <c r="O257" s="176"/>
      <c r="P257" s="176"/>
      <c r="Q257" s="176"/>
      <c r="R257" s="176"/>
      <c r="S257" s="176"/>
      <c r="T257" s="176"/>
      <c r="U257" s="176"/>
      <c r="V257" s="176"/>
      <c r="W257" s="176"/>
      <c r="X257" s="176"/>
      <c r="Y257" s="176"/>
      <c r="Z257" s="176"/>
      <c r="AA257" s="176"/>
      <c r="AB257" s="176"/>
      <c r="AC257" s="176"/>
      <c r="AD257" s="176"/>
      <c r="AE257" s="176"/>
      <c r="AF257" s="176"/>
      <c r="AG257" s="176"/>
      <c r="AH257" s="176"/>
      <c r="AI257" s="176"/>
      <c r="AJ257" s="176"/>
      <c r="AK257" s="176"/>
      <c r="AL257" s="176"/>
      <c r="AM257" s="176"/>
      <c r="AN257" s="176"/>
      <c r="AO257" s="176"/>
      <c r="AP257" s="176"/>
      <c r="AQ257" s="176"/>
      <c r="AR257" s="176"/>
      <c r="AS257" s="176"/>
      <c r="AT257" s="176"/>
      <c r="AU257" s="176"/>
      <c r="AV257" s="176"/>
      <c r="AW257" s="176"/>
      <c r="AX257" s="176"/>
      <c r="AY257" s="176"/>
      <c r="AZ257" s="176"/>
      <c r="BA257" s="176"/>
      <c r="BB257" s="176"/>
      <c r="BC257" s="176"/>
      <c r="BD257" s="176"/>
      <c r="BE257" s="176"/>
      <c r="BF257" s="176"/>
      <c r="BG257" s="176"/>
      <c r="BH257" s="176"/>
      <c r="BI257" s="176"/>
      <c r="BJ257" s="176"/>
      <c r="BK257" s="176"/>
      <c r="BL257" s="176"/>
      <c r="BM257" s="176"/>
      <c r="BN257" s="176"/>
      <c r="BO257" s="176"/>
      <c r="BP257" s="176"/>
      <c r="BQ257" s="176"/>
      <c r="BR257" s="176"/>
      <c r="BS257" s="176"/>
      <c r="BT257" s="176"/>
      <c r="BU257" s="176"/>
      <c r="BV257" s="176"/>
      <c r="BW257" s="176"/>
      <c r="BX257" s="176"/>
      <c r="BY257" s="176"/>
      <c r="BZ257" s="176"/>
      <c r="CA257" s="176"/>
      <c r="CB257" s="176"/>
      <c r="CC257" s="176"/>
      <c r="CD257" s="176"/>
      <c r="CE257" s="176"/>
      <c r="CF257" s="176"/>
      <c r="CG257" s="176"/>
      <c r="CH257" s="176"/>
      <c r="CI257" s="176"/>
      <c r="CJ257" s="176"/>
      <c r="CK257" s="176"/>
      <c r="CL257" s="177"/>
      <c r="CM257" s="177"/>
    </row>
    <row r="258" customFormat="false" ht="13.5" hidden="false" customHeight="false" outlineLevel="0" collapsed="false">
      <c r="A258" s="169" t="s">
        <v>42</v>
      </c>
      <c r="B258" s="96"/>
      <c r="C258" s="170" t="s">
        <v>104</v>
      </c>
      <c r="D258" s="171" t="n">
        <v>31</v>
      </c>
      <c r="E258" s="172" t="s">
        <v>149</v>
      </c>
      <c r="F258" s="173" t="n">
        <f aca="false">SUM(H258:CK258)</f>
        <v>7.75</v>
      </c>
      <c r="G258" s="174"/>
      <c r="H258" s="175" t="n">
        <v>7.75</v>
      </c>
      <c r="I258" s="176"/>
      <c r="J258" s="176"/>
      <c r="K258" s="176"/>
      <c r="L258" s="176"/>
      <c r="M258" s="176"/>
      <c r="N258" s="176"/>
      <c r="O258" s="176"/>
      <c r="P258" s="176"/>
      <c r="Q258" s="176"/>
      <c r="R258" s="176"/>
      <c r="S258" s="176"/>
      <c r="T258" s="176"/>
      <c r="U258" s="176"/>
      <c r="V258" s="176"/>
      <c r="W258" s="176"/>
      <c r="X258" s="176"/>
      <c r="Y258" s="176"/>
      <c r="Z258" s="176"/>
      <c r="AA258" s="176"/>
      <c r="AB258" s="176"/>
      <c r="AC258" s="176"/>
      <c r="AD258" s="176"/>
      <c r="AE258" s="176"/>
      <c r="AF258" s="176"/>
      <c r="AG258" s="176"/>
      <c r="AH258" s="176"/>
      <c r="AI258" s="176"/>
      <c r="AJ258" s="176"/>
      <c r="AK258" s="176"/>
      <c r="AL258" s="176"/>
      <c r="AM258" s="176"/>
      <c r="AN258" s="176"/>
      <c r="AO258" s="176"/>
      <c r="AP258" s="176"/>
      <c r="AQ258" s="176"/>
      <c r="AR258" s="176"/>
      <c r="AS258" s="176"/>
      <c r="AT258" s="176"/>
      <c r="AU258" s="176"/>
      <c r="AV258" s="176"/>
      <c r="AW258" s="176"/>
      <c r="AX258" s="176"/>
      <c r="AY258" s="176"/>
      <c r="AZ258" s="176"/>
      <c r="BA258" s="176"/>
      <c r="BB258" s="176"/>
      <c r="BC258" s="176"/>
      <c r="BD258" s="176"/>
      <c r="BE258" s="176"/>
      <c r="BF258" s="176"/>
      <c r="BG258" s="176"/>
      <c r="BH258" s="176"/>
      <c r="BI258" s="176"/>
      <c r="BJ258" s="176"/>
      <c r="BK258" s="176"/>
      <c r="BL258" s="176"/>
      <c r="BM258" s="176"/>
      <c r="BN258" s="176"/>
      <c r="BO258" s="176"/>
      <c r="BP258" s="176"/>
      <c r="BQ258" s="176"/>
      <c r="BR258" s="176"/>
      <c r="BS258" s="176"/>
      <c r="BT258" s="176"/>
      <c r="BU258" s="176"/>
      <c r="BV258" s="176"/>
      <c r="BW258" s="176"/>
      <c r="BX258" s="176"/>
      <c r="BY258" s="176"/>
      <c r="BZ258" s="176"/>
      <c r="CA258" s="176"/>
      <c r="CB258" s="176"/>
      <c r="CC258" s="176"/>
      <c r="CD258" s="176"/>
      <c r="CE258" s="176"/>
      <c r="CF258" s="176"/>
      <c r="CG258" s="176"/>
      <c r="CH258" s="176"/>
      <c r="CI258" s="176"/>
      <c r="CJ258" s="176"/>
      <c r="CK258" s="176"/>
      <c r="CL258" s="177"/>
      <c r="CM258" s="177"/>
    </row>
    <row r="259" customFormat="false" ht="13.5" hidden="false" customHeight="false" outlineLevel="0" collapsed="false">
      <c r="A259" s="182" t="s">
        <v>42</v>
      </c>
      <c r="B259" s="118"/>
      <c r="C259" s="183" t="s">
        <v>58</v>
      </c>
      <c r="D259" s="184" t="s">
        <v>49</v>
      </c>
      <c r="E259" s="185"/>
      <c r="F259" s="185" t="n">
        <f aca="false">SUM(F228:F258)</f>
        <v>114</v>
      </c>
      <c r="G259" s="185"/>
      <c r="H259" s="186" t="n">
        <f aca="false">SUM(H228:H258)</f>
        <v>114</v>
      </c>
      <c r="I259" s="187" t="n">
        <f aca="false">SUM(I228:I258)</f>
        <v>0</v>
      </c>
      <c r="J259" s="188" t="n">
        <f aca="false">SUM(J228:J258)</f>
        <v>0</v>
      </c>
      <c r="K259" s="189" t="n">
        <f aca="false">SUM(K228:K258)</f>
        <v>0</v>
      </c>
      <c r="L259" s="189" t="n">
        <f aca="false">SUM(L228:L258)</f>
        <v>0</v>
      </c>
      <c r="M259" s="190" t="n">
        <f aca="false">SUM(M228:M258)</f>
        <v>0</v>
      </c>
      <c r="N259" s="190" t="n">
        <f aca="false">SUM(N228:N258)</f>
        <v>0</v>
      </c>
      <c r="O259" s="190" t="n">
        <f aca="false">SUM(O228:O258)</f>
        <v>0</v>
      </c>
      <c r="P259" s="190" t="n">
        <f aca="false">SUM(P228:P258)</f>
        <v>0</v>
      </c>
      <c r="Q259" s="190" t="n">
        <f aca="false">SUM(Q228:Q258)</f>
        <v>0</v>
      </c>
      <c r="R259" s="188" t="n">
        <f aca="false">SUM(R228:R258)</f>
        <v>0</v>
      </c>
      <c r="S259" s="188" t="n">
        <f aca="false">SUM(S228:S258)</f>
        <v>0</v>
      </c>
      <c r="T259" s="188" t="n">
        <f aca="false">SUM(T228:T258)</f>
        <v>0</v>
      </c>
      <c r="U259" s="188" t="n">
        <f aca="false">SUM(U228:U258)</f>
        <v>0</v>
      </c>
      <c r="V259" s="188" t="n">
        <f aca="false">SUM(V228:V258)</f>
        <v>0</v>
      </c>
      <c r="W259" s="188" t="n">
        <f aca="false">SUM(W228:W258)</f>
        <v>0</v>
      </c>
      <c r="X259" s="188" t="n">
        <f aca="false">SUM(X228:X258)</f>
        <v>0</v>
      </c>
      <c r="Y259" s="188" t="n">
        <f aca="false">SUM(Y228:Y258)</f>
        <v>0</v>
      </c>
      <c r="Z259" s="188" t="n">
        <f aca="false">SUM(Z228:Z258)</f>
        <v>0</v>
      </c>
      <c r="AA259" s="188" t="n">
        <f aca="false">SUM(AA228:AA258)</f>
        <v>0</v>
      </c>
      <c r="AB259" s="188" t="n">
        <f aca="false">SUM(AB228:AB258)</f>
        <v>0</v>
      </c>
      <c r="AC259" s="188" t="n">
        <f aca="false">SUM(AC228:AC258)</f>
        <v>0</v>
      </c>
      <c r="AD259" s="188" t="n">
        <f aca="false">SUM(AD228:AD258)</f>
        <v>0</v>
      </c>
      <c r="AE259" s="188" t="n">
        <f aca="false">SUM(AE228:AE258)</f>
        <v>0</v>
      </c>
      <c r="AF259" s="188" t="n">
        <f aca="false">SUM(AF228:AF258)</f>
        <v>0</v>
      </c>
      <c r="AG259" s="188" t="n">
        <f aca="false">SUM(AG228:AG258)</f>
        <v>0</v>
      </c>
      <c r="AH259" s="188" t="n">
        <f aca="false">SUM(AH228:AH258)</f>
        <v>0</v>
      </c>
      <c r="AI259" s="188" t="n">
        <f aca="false">SUM(AI228:AI258)</f>
        <v>0</v>
      </c>
      <c r="AJ259" s="188" t="n">
        <f aca="false">SUM(AJ228:AJ258)</f>
        <v>0</v>
      </c>
      <c r="AK259" s="188" t="n">
        <f aca="false">SUM(AK228:AK258)</f>
        <v>0</v>
      </c>
      <c r="AL259" s="188" t="n">
        <f aca="false">SUM(AL228:AL258)</f>
        <v>0</v>
      </c>
      <c r="AM259" s="188" t="n">
        <f aca="false">SUM(AM228:AM258)</f>
        <v>0</v>
      </c>
      <c r="AN259" s="188" t="n">
        <f aca="false">SUM(AN228:AN258)</f>
        <v>0</v>
      </c>
      <c r="AO259" s="188" t="n">
        <f aca="false">SUM(AO228:AO258)</f>
        <v>0</v>
      </c>
      <c r="AP259" s="188" t="n">
        <f aca="false">SUM(AP228:AP258)</f>
        <v>0</v>
      </c>
      <c r="AQ259" s="188" t="n">
        <f aca="false">SUM(AQ228:AQ258)</f>
        <v>0</v>
      </c>
      <c r="AR259" s="188" t="n">
        <f aca="false">SUM(AR228:AR258)</f>
        <v>0</v>
      </c>
      <c r="AS259" s="188" t="n">
        <f aca="false">SUM(AS228:AS258)</f>
        <v>0</v>
      </c>
      <c r="AT259" s="188" t="n">
        <f aca="false">SUM(AT228:AT258)</f>
        <v>0</v>
      </c>
      <c r="AU259" s="188" t="n">
        <f aca="false">SUM(AU228:AU258)</f>
        <v>0</v>
      </c>
      <c r="AV259" s="188" t="n">
        <f aca="false">SUM(AV228:AV258)</f>
        <v>0</v>
      </c>
      <c r="AW259" s="188" t="n">
        <f aca="false">SUM(AW228:AW258)</f>
        <v>0</v>
      </c>
      <c r="AX259" s="188" t="n">
        <f aca="false">SUM(AX228:AX258)</f>
        <v>0</v>
      </c>
      <c r="AY259" s="188" t="n">
        <f aca="false">SUM(AY228:AY258)</f>
        <v>0</v>
      </c>
      <c r="AZ259" s="188" t="n">
        <f aca="false">SUM(AZ228:AZ258)</f>
        <v>0</v>
      </c>
      <c r="BA259" s="188" t="n">
        <f aca="false">SUM(BA228:BA258)</f>
        <v>0</v>
      </c>
      <c r="BB259" s="188" t="n">
        <f aca="false">SUM(BB228:BB258)</f>
        <v>0</v>
      </c>
      <c r="BC259" s="188" t="n">
        <f aca="false">SUM(BC228:BC258)</f>
        <v>0</v>
      </c>
      <c r="BD259" s="188" t="n">
        <f aca="false">SUM(BD228:BD258)</f>
        <v>0</v>
      </c>
      <c r="BE259" s="188" t="n">
        <f aca="false">SUM(BE228:BE258)</f>
        <v>0</v>
      </c>
      <c r="BF259" s="188" t="n">
        <f aca="false">SUM(BF228:BF258)</f>
        <v>0</v>
      </c>
      <c r="BG259" s="188" t="n">
        <f aca="false">SUM(BG228:BG258)</f>
        <v>0</v>
      </c>
      <c r="BH259" s="188" t="n">
        <f aca="false">SUM(BH228:BH258)</f>
        <v>0</v>
      </c>
      <c r="BI259" s="188" t="n">
        <f aca="false">SUM(BI228:BI258)</f>
        <v>0</v>
      </c>
      <c r="BJ259" s="188" t="n">
        <f aca="false">SUM(BJ228:BJ258)</f>
        <v>0</v>
      </c>
      <c r="BK259" s="188" t="n">
        <f aca="false">SUM(BK228:BK258)</f>
        <v>0</v>
      </c>
      <c r="BL259" s="188" t="n">
        <f aca="false">SUM(BL228:BL258)</f>
        <v>0</v>
      </c>
      <c r="BM259" s="188" t="n">
        <f aca="false">SUM(BM228:BM258)</f>
        <v>0</v>
      </c>
      <c r="BN259" s="188" t="n">
        <f aca="false">SUM(BN228:BN258)</f>
        <v>0</v>
      </c>
      <c r="BO259" s="188" t="n">
        <f aca="false">SUM(BO228:BO258)</f>
        <v>0</v>
      </c>
      <c r="BP259" s="188" t="n">
        <f aca="false">SUM(BP228:BP258)</f>
        <v>0</v>
      </c>
      <c r="BQ259" s="188" t="n">
        <f aca="false">SUM(BQ228:BQ258)</f>
        <v>0</v>
      </c>
      <c r="BR259" s="188" t="n">
        <f aca="false">SUM(BR228:BR258)</f>
        <v>0</v>
      </c>
      <c r="BS259" s="188" t="n">
        <f aca="false">SUM(BS228:BS258)</f>
        <v>0</v>
      </c>
      <c r="BT259" s="188" t="n">
        <f aca="false">SUM(BT228:BT258)</f>
        <v>0</v>
      </c>
      <c r="BU259" s="188" t="n">
        <f aca="false">SUM(BU228:BU258)</f>
        <v>0</v>
      </c>
      <c r="BV259" s="188" t="n">
        <f aca="false">SUM(BV228:BV258)</f>
        <v>0</v>
      </c>
      <c r="BW259" s="188" t="n">
        <f aca="false">SUM(BW228:BW258)</f>
        <v>0</v>
      </c>
      <c r="BX259" s="188" t="n">
        <f aca="false">SUM(BX228:BX258)</f>
        <v>0</v>
      </c>
      <c r="BY259" s="188" t="n">
        <f aca="false">SUM(BY228:BY258)</f>
        <v>0</v>
      </c>
      <c r="BZ259" s="188" t="n">
        <f aca="false">SUM(BZ228:BZ258)</f>
        <v>0</v>
      </c>
      <c r="CA259" s="188" t="n">
        <f aca="false">SUM(CA228:CA258)</f>
        <v>0</v>
      </c>
      <c r="CB259" s="188" t="n">
        <f aca="false">SUM(CB228:CB258)</f>
        <v>0</v>
      </c>
      <c r="CC259" s="188" t="n">
        <f aca="false">SUM(CC228:CC258)</f>
        <v>0</v>
      </c>
      <c r="CD259" s="188" t="n">
        <f aca="false">SUM(CD228:CD258)</f>
        <v>0</v>
      </c>
      <c r="CE259" s="188" t="n">
        <f aca="false">SUM(CE228:CE258)</f>
        <v>0</v>
      </c>
      <c r="CF259" s="188" t="n">
        <f aca="false">SUM(CF228:CF258)</f>
        <v>0</v>
      </c>
      <c r="CG259" s="188" t="n">
        <f aca="false">SUM(CG228:CG258)</f>
        <v>0</v>
      </c>
      <c r="CH259" s="188" t="n">
        <f aca="false">SUM(CH228:CH258)</f>
        <v>0</v>
      </c>
      <c r="CI259" s="188" t="n">
        <f aca="false">SUM(CI228:CI258)</f>
        <v>0</v>
      </c>
      <c r="CJ259" s="188" t="n">
        <f aca="false">SUM(CJ228:CJ258)</f>
        <v>0</v>
      </c>
      <c r="CK259" s="188" t="n">
        <f aca="false">SUM(CK228:CK258)</f>
        <v>0</v>
      </c>
      <c r="CL259" s="138"/>
      <c r="CM259" s="138"/>
    </row>
    <row r="260" customFormat="false" ht="12.75" hidden="false" customHeight="false" outlineLevel="0" collapsed="false">
      <c r="A260" s="191" t="s">
        <v>42</v>
      </c>
      <c r="B260" s="192"/>
      <c r="C260" s="193" t="s">
        <v>106</v>
      </c>
      <c r="D260" s="171" t="n">
        <v>1</v>
      </c>
      <c r="E260" s="172" t="s">
        <v>128</v>
      </c>
      <c r="F260" s="210" t="n">
        <f aca="false">SUM(H260:CK260)</f>
        <v>0</v>
      </c>
      <c r="G260" s="211"/>
      <c r="H260" s="212"/>
      <c r="I260" s="213"/>
      <c r="J260" s="213"/>
      <c r="K260" s="213"/>
      <c r="L260" s="213"/>
      <c r="M260" s="213"/>
      <c r="N260" s="213"/>
      <c r="O260" s="213"/>
      <c r="P260" s="213"/>
      <c r="Q260" s="213"/>
      <c r="R260" s="213"/>
      <c r="S260" s="213"/>
      <c r="T260" s="213"/>
      <c r="U260" s="213"/>
      <c r="V260" s="213"/>
      <c r="W260" s="213"/>
      <c r="X260" s="213"/>
      <c r="Y260" s="213"/>
      <c r="Z260" s="213"/>
      <c r="AA260" s="213"/>
      <c r="AB260" s="213"/>
      <c r="AC260" s="213"/>
      <c r="AD260" s="213"/>
      <c r="AE260" s="213"/>
      <c r="AF260" s="213"/>
      <c r="AG260" s="213"/>
      <c r="AH260" s="213"/>
      <c r="AI260" s="213"/>
      <c r="AJ260" s="213"/>
      <c r="AK260" s="213"/>
      <c r="AL260" s="213"/>
      <c r="AM260" s="213"/>
      <c r="AN260" s="213"/>
      <c r="AO260" s="213"/>
      <c r="AP260" s="213"/>
      <c r="AQ260" s="213"/>
      <c r="AR260" s="213"/>
      <c r="AS260" s="213"/>
      <c r="AT260" s="213"/>
      <c r="AU260" s="213"/>
      <c r="AV260" s="213"/>
      <c r="AW260" s="213"/>
      <c r="AX260" s="213"/>
      <c r="AY260" s="213"/>
      <c r="AZ260" s="213"/>
      <c r="BA260" s="213"/>
      <c r="BB260" s="213"/>
      <c r="BC260" s="213"/>
      <c r="BD260" s="213"/>
      <c r="BE260" s="213"/>
      <c r="BF260" s="213"/>
      <c r="BG260" s="213"/>
      <c r="BH260" s="213"/>
      <c r="BI260" s="213"/>
      <c r="BJ260" s="213"/>
      <c r="BK260" s="213"/>
      <c r="BL260" s="213"/>
      <c r="BM260" s="213"/>
      <c r="BN260" s="213"/>
      <c r="BO260" s="213"/>
      <c r="BP260" s="213"/>
      <c r="BQ260" s="213"/>
      <c r="BR260" s="213"/>
      <c r="BS260" s="213"/>
      <c r="BT260" s="213"/>
      <c r="BU260" s="213"/>
      <c r="BV260" s="213"/>
      <c r="BW260" s="213"/>
      <c r="BX260" s="213"/>
      <c r="BY260" s="213"/>
      <c r="BZ260" s="213"/>
      <c r="CA260" s="213"/>
      <c r="CB260" s="213"/>
      <c r="CC260" s="213"/>
      <c r="CD260" s="213"/>
      <c r="CE260" s="213"/>
      <c r="CF260" s="213"/>
      <c r="CG260" s="213"/>
      <c r="CH260" s="213"/>
      <c r="CI260" s="213"/>
      <c r="CJ260" s="213"/>
      <c r="CK260" s="213"/>
      <c r="CL260" s="177"/>
      <c r="CM260" s="177"/>
    </row>
    <row r="261" customFormat="false" ht="12.75" hidden="false" customHeight="false" outlineLevel="0" collapsed="false">
      <c r="A261" s="169" t="s">
        <v>42</v>
      </c>
      <c r="B261" s="96"/>
      <c r="C261" s="170" t="s">
        <v>106</v>
      </c>
      <c r="D261" s="171" t="n">
        <v>2</v>
      </c>
      <c r="E261" s="172" t="s">
        <v>128</v>
      </c>
      <c r="F261" s="173" t="n">
        <f aca="false">SUM(H261:CK261)</f>
        <v>7.75</v>
      </c>
      <c r="G261" s="174"/>
      <c r="H261" s="175"/>
      <c r="I261" s="176"/>
      <c r="J261" s="176"/>
      <c r="K261" s="176"/>
      <c r="L261" s="176"/>
      <c r="M261" s="176"/>
      <c r="N261" s="176"/>
      <c r="O261" s="176"/>
      <c r="P261" s="176"/>
      <c r="Q261" s="176"/>
      <c r="R261" s="176"/>
      <c r="S261" s="176"/>
      <c r="T261" s="176"/>
      <c r="U261" s="176"/>
      <c r="V261" s="176"/>
      <c r="W261" s="176"/>
      <c r="X261" s="176"/>
      <c r="Y261" s="176"/>
      <c r="Z261" s="176"/>
      <c r="AA261" s="176"/>
      <c r="AB261" s="176"/>
      <c r="AC261" s="176"/>
      <c r="AD261" s="176"/>
      <c r="AE261" s="176"/>
      <c r="AF261" s="176"/>
      <c r="AG261" s="176"/>
      <c r="AH261" s="176"/>
      <c r="AI261" s="176"/>
      <c r="AJ261" s="176"/>
      <c r="AK261" s="176"/>
      <c r="AL261" s="176" t="n">
        <v>3.75</v>
      </c>
      <c r="AM261" s="176"/>
      <c r="AN261" s="176"/>
      <c r="AO261" s="176"/>
      <c r="AP261" s="176" t="n">
        <v>4</v>
      </c>
      <c r="AQ261" s="176"/>
      <c r="AR261" s="176"/>
      <c r="AS261" s="176"/>
      <c r="AT261" s="176"/>
      <c r="AU261" s="176"/>
      <c r="AV261" s="176"/>
      <c r="AW261" s="176"/>
      <c r="AX261" s="176"/>
      <c r="AY261" s="176"/>
      <c r="AZ261" s="176"/>
      <c r="BA261" s="176"/>
      <c r="BB261" s="176"/>
      <c r="BC261" s="176"/>
      <c r="BD261" s="176"/>
      <c r="BE261" s="176"/>
      <c r="BF261" s="176"/>
      <c r="BG261" s="176"/>
      <c r="BH261" s="176"/>
      <c r="BI261" s="176"/>
      <c r="BJ261" s="176"/>
      <c r="BK261" s="176"/>
      <c r="BL261" s="176"/>
      <c r="BM261" s="176"/>
      <c r="BN261" s="176"/>
      <c r="BO261" s="176"/>
      <c r="BP261" s="176"/>
      <c r="BQ261" s="176"/>
      <c r="BR261" s="176"/>
      <c r="BS261" s="176"/>
      <c r="BT261" s="176"/>
      <c r="BU261" s="176"/>
      <c r="BV261" s="176"/>
      <c r="BW261" s="176"/>
      <c r="BX261" s="176"/>
      <c r="BY261" s="176"/>
      <c r="BZ261" s="176"/>
      <c r="CA261" s="176"/>
      <c r="CB261" s="176"/>
      <c r="CC261" s="176"/>
      <c r="CD261" s="176"/>
      <c r="CE261" s="176"/>
      <c r="CF261" s="176"/>
      <c r="CG261" s="176"/>
      <c r="CH261" s="176"/>
      <c r="CI261" s="176"/>
      <c r="CJ261" s="176"/>
      <c r="CK261" s="176"/>
      <c r="CL261" s="177"/>
      <c r="CM261" s="177"/>
    </row>
    <row r="262" customFormat="false" ht="12.75" hidden="false" customHeight="false" outlineLevel="0" collapsed="false">
      <c r="A262" s="169" t="s">
        <v>42</v>
      </c>
      <c r="B262" s="96"/>
      <c r="C262" s="170" t="s">
        <v>106</v>
      </c>
      <c r="D262" s="171" t="n">
        <v>3</v>
      </c>
      <c r="E262" s="172" t="s">
        <v>128</v>
      </c>
      <c r="F262" s="173" t="n">
        <f aca="false">SUM(H262:CK262)</f>
        <v>7.75</v>
      </c>
      <c r="G262" s="174"/>
      <c r="H262" s="175"/>
      <c r="I262" s="176"/>
      <c r="J262" s="176"/>
      <c r="K262" s="176"/>
      <c r="L262" s="176"/>
      <c r="M262" s="176"/>
      <c r="N262" s="176"/>
      <c r="O262" s="176"/>
      <c r="P262" s="176"/>
      <c r="Q262" s="176"/>
      <c r="R262" s="176"/>
      <c r="S262" s="176"/>
      <c r="T262" s="176"/>
      <c r="U262" s="176"/>
      <c r="V262" s="176"/>
      <c r="W262" s="176"/>
      <c r="X262" s="176"/>
      <c r="Y262" s="176"/>
      <c r="Z262" s="176"/>
      <c r="AA262" s="176"/>
      <c r="AB262" s="176"/>
      <c r="AC262" s="176"/>
      <c r="AD262" s="176"/>
      <c r="AE262" s="176"/>
      <c r="AF262" s="176"/>
      <c r="AG262" s="176"/>
      <c r="AH262" s="176"/>
      <c r="AI262" s="176"/>
      <c r="AJ262" s="176"/>
      <c r="AK262" s="176"/>
      <c r="AL262" s="176" t="n">
        <v>7.75</v>
      </c>
      <c r="AM262" s="176"/>
      <c r="AN262" s="176"/>
      <c r="AO262" s="176"/>
      <c r="AP262" s="176"/>
      <c r="AQ262" s="176"/>
      <c r="AR262" s="176"/>
      <c r="AS262" s="176"/>
      <c r="AT262" s="176"/>
      <c r="AU262" s="176"/>
      <c r="AV262" s="176"/>
      <c r="AW262" s="176"/>
      <c r="AX262" s="176"/>
      <c r="AY262" s="176"/>
      <c r="AZ262" s="176"/>
      <c r="BA262" s="176"/>
      <c r="BB262" s="176"/>
      <c r="BC262" s="176"/>
      <c r="BD262" s="176"/>
      <c r="BE262" s="176"/>
      <c r="BF262" s="176"/>
      <c r="BG262" s="176"/>
      <c r="BH262" s="176"/>
      <c r="BI262" s="176"/>
      <c r="BJ262" s="176"/>
      <c r="BK262" s="176"/>
      <c r="BL262" s="176"/>
      <c r="BM262" s="176"/>
      <c r="BN262" s="176"/>
      <c r="BO262" s="176"/>
      <c r="BP262" s="176"/>
      <c r="BQ262" s="176"/>
      <c r="BR262" s="176"/>
      <c r="BS262" s="176"/>
      <c r="BT262" s="176"/>
      <c r="BU262" s="176"/>
      <c r="BV262" s="176"/>
      <c r="BW262" s="176"/>
      <c r="BX262" s="176"/>
      <c r="BY262" s="176"/>
      <c r="BZ262" s="176"/>
      <c r="CA262" s="176"/>
      <c r="CB262" s="176"/>
      <c r="CC262" s="176"/>
      <c r="CD262" s="176"/>
      <c r="CE262" s="176"/>
      <c r="CF262" s="176"/>
      <c r="CG262" s="176"/>
      <c r="CH262" s="176"/>
      <c r="CI262" s="176"/>
      <c r="CJ262" s="176"/>
      <c r="CK262" s="176"/>
      <c r="CL262" s="177"/>
      <c r="CM262" s="177"/>
    </row>
    <row r="263" customFormat="false" ht="12.75" hidden="false" customHeight="false" outlineLevel="0" collapsed="false">
      <c r="A263" s="169" t="s">
        <v>42</v>
      </c>
      <c r="B263" s="96"/>
      <c r="C263" s="170" t="s">
        <v>106</v>
      </c>
      <c r="D263" s="171" t="n">
        <v>4</v>
      </c>
      <c r="E263" s="172" t="s">
        <v>128</v>
      </c>
      <c r="F263" s="173" t="n">
        <f aca="false">SUM(H263:CK263)</f>
        <v>7</v>
      </c>
      <c r="G263" s="174"/>
      <c r="H263" s="175"/>
      <c r="I263" s="176"/>
      <c r="J263" s="176"/>
      <c r="K263" s="176"/>
      <c r="L263" s="176"/>
      <c r="M263" s="176"/>
      <c r="N263" s="176"/>
      <c r="O263" s="176"/>
      <c r="P263" s="176"/>
      <c r="Q263" s="176"/>
      <c r="R263" s="176"/>
      <c r="S263" s="176"/>
      <c r="T263" s="176"/>
      <c r="U263" s="176"/>
      <c r="V263" s="176"/>
      <c r="W263" s="176"/>
      <c r="X263" s="176"/>
      <c r="Y263" s="176"/>
      <c r="Z263" s="176"/>
      <c r="AA263" s="176"/>
      <c r="AB263" s="176"/>
      <c r="AC263" s="176"/>
      <c r="AD263" s="176"/>
      <c r="AE263" s="176"/>
      <c r="AF263" s="176"/>
      <c r="AG263" s="176"/>
      <c r="AH263" s="176"/>
      <c r="AI263" s="176"/>
      <c r="AJ263" s="176"/>
      <c r="AK263" s="176"/>
      <c r="AL263" s="176"/>
      <c r="AM263" s="176"/>
      <c r="AN263" s="176"/>
      <c r="AO263" s="176"/>
      <c r="AP263" s="176"/>
      <c r="AQ263" s="176"/>
      <c r="AR263" s="176"/>
      <c r="AS263" s="176" t="n">
        <v>7</v>
      </c>
      <c r="AT263" s="176"/>
      <c r="AU263" s="176"/>
      <c r="AV263" s="176"/>
      <c r="AW263" s="176"/>
      <c r="AX263" s="176"/>
      <c r="AY263" s="176"/>
      <c r="AZ263" s="176"/>
      <c r="BA263" s="176"/>
      <c r="BB263" s="176"/>
      <c r="BC263" s="176"/>
      <c r="BD263" s="176"/>
      <c r="BE263" s="176"/>
      <c r="BF263" s="176"/>
      <c r="BG263" s="176"/>
      <c r="BH263" s="176"/>
      <c r="BI263" s="176"/>
      <c r="BJ263" s="176"/>
      <c r="BK263" s="176"/>
      <c r="BL263" s="176"/>
      <c r="BM263" s="176"/>
      <c r="BN263" s="176"/>
      <c r="BO263" s="176"/>
      <c r="BP263" s="176"/>
      <c r="BQ263" s="176"/>
      <c r="BR263" s="176"/>
      <c r="BS263" s="176"/>
      <c r="BT263" s="176"/>
      <c r="BU263" s="176"/>
      <c r="BV263" s="176"/>
      <c r="BW263" s="176"/>
      <c r="BX263" s="176"/>
      <c r="BY263" s="176"/>
      <c r="BZ263" s="176"/>
      <c r="CA263" s="176"/>
      <c r="CB263" s="176"/>
      <c r="CC263" s="176"/>
      <c r="CD263" s="176"/>
      <c r="CE263" s="176"/>
      <c r="CF263" s="176"/>
      <c r="CG263" s="176"/>
      <c r="CH263" s="176"/>
      <c r="CI263" s="176"/>
      <c r="CJ263" s="176"/>
      <c r="CK263" s="176"/>
      <c r="CL263" s="177"/>
      <c r="CM263" s="177"/>
    </row>
    <row r="264" customFormat="false" ht="12.75" hidden="false" customHeight="false" outlineLevel="0" collapsed="false">
      <c r="A264" s="169" t="s">
        <v>42</v>
      </c>
      <c r="B264" s="96"/>
      <c r="C264" s="170" t="s">
        <v>106</v>
      </c>
      <c r="D264" s="171" t="n">
        <v>5</v>
      </c>
      <c r="E264" s="172" t="s">
        <v>128</v>
      </c>
      <c r="F264" s="178" t="n">
        <f aca="false">SUM(H264:CK264)</f>
        <v>0</v>
      </c>
      <c r="G264" s="179"/>
      <c r="H264" s="180"/>
      <c r="I264" s="181"/>
      <c r="J264" s="181"/>
      <c r="K264" s="181"/>
      <c r="L264" s="181"/>
      <c r="M264" s="181"/>
      <c r="N264" s="181"/>
      <c r="O264" s="181"/>
      <c r="P264" s="181"/>
      <c r="Q264" s="181"/>
      <c r="R264" s="181"/>
      <c r="S264" s="181"/>
      <c r="T264" s="181"/>
      <c r="U264" s="181"/>
      <c r="V264" s="181"/>
      <c r="W264" s="181"/>
      <c r="X264" s="181"/>
      <c r="Y264" s="181"/>
      <c r="Z264" s="181"/>
      <c r="AA264" s="181"/>
      <c r="AB264" s="181"/>
      <c r="AC264" s="181"/>
      <c r="AD264" s="181"/>
      <c r="AE264" s="181"/>
      <c r="AF264" s="181"/>
      <c r="AG264" s="181"/>
      <c r="AH264" s="181"/>
      <c r="AI264" s="181"/>
      <c r="AJ264" s="181"/>
      <c r="AK264" s="181"/>
      <c r="AL264" s="181"/>
      <c r="AM264" s="181"/>
      <c r="AN264" s="181"/>
      <c r="AO264" s="181"/>
      <c r="AP264" s="181"/>
      <c r="AQ264" s="181"/>
      <c r="AR264" s="181"/>
      <c r="AS264" s="181"/>
      <c r="AT264" s="181"/>
      <c r="AU264" s="181"/>
      <c r="AV264" s="181"/>
      <c r="AW264" s="181"/>
      <c r="AX264" s="181"/>
      <c r="AY264" s="181"/>
      <c r="AZ264" s="181"/>
      <c r="BA264" s="181"/>
      <c r="BB264" s="181"/>
      <c r="BC264" s="181"/>
      <c r="BD264" s="181"/>
      <c r="BE264" s="181"/>
      <c r="BF264" s="181"/>
      <c r="BG264" s="181"/>
      <c r="BH264" s="181"/>
      <c r="BI264" s="181"/>
      <c r="BJ264" s="181"/>
      <c r="BK264" s="181"/>
      <c r="BL264" s="181"/>
      <c r="BM264" s="181"/>
      <c r="BN264" s="181"/>
      <c r="BO264" s="181"/>
      <c r="BP264" s="181"/>
      <c r="BQ264" s="181"/>
      <c r="BR264" s="181"/>
      <c r="BS264" s="181"/>
      <c r="BT264" s="181"/>
      <c r="BU264" s="181"/>
      <c r="BV264" s="181"/>
      <c r="BW264" s="181"/>
      <c r="BX264" s="181"/>
      <c r="BY264" s="181"/>
      <c r="BZ264" s="181"/>
      <c r="CA264" s="181"/>
      <c r="CB264" s="181"/>
      <c r="CC264" s="181"/>
      <c r="CD264" s="181"/>
      <c r="CE264" s="181"/>
      <c r="CF264" s="181"/>
      <c r="CG264" s="181"/>
      <c r="CH264" s="181"/>
      <c r="CI264" s="181"/>
      <c r="CJ264" s="181"/>
      <c r="CK264" s="181"/>
      <c r="CL264" s="177"/>
      <c r="CM264" s="177"/>
    </row>
    <row r="265" customFormat="false" ht="12.75" hidden="false" customHeight="false" outlineLevel="0" collapsed="false">
      <c r="A265" s="169" t="s">
        <v>42</v>
      </c>
      <c r="B265" s="96"/>
      <c r="C265" s="170" t="s">
        <v>106</v>
      </c>
      <c r="D265" s="171" t="n">
        <v>6</v>
      </c>
      <c r="E265" s="172" t="s">
        <v>128</v>
      </c>
      <c r="F265" s="178" t="n">
        <f aca="false">SUM(H265:CK265)</f>
        <v>0</v>
      </c>
      <c r="G265" s="179" t="n">
        <f aca="false">SUM(F260:F265)</f>
        <v>22.5</v>
      </c>
      <c r="H265" s="180"/>
      <c r="I265" s="181"/>
      <c r="J265" s="181"/>
      <c r="K265" s="181"/>
      <c r="L265" s="181"/>
      <c r="M265" s="181"/>
      <c r="N265" s="181"/>
      <c r="O265" s="181"/>
      <c r="P265" s="181"/>
      <c r="Q265" s="181"/>
      <c r="R265" s="181"/>
      <c r="S265" s="181"/>
      <c r="T265" s="181"/>
      <c r="U265" s="181"/>
      <c r="V265" s="181"/>
      <c r="W265" s="181"/>
      <c r="X265" s="181"/>
      <c r="Y265" s="181"/>
      <c r="Z265" s="181"/>
      <c r="AA265" s="181"/>
      <c r="AB265" s="181"/>
      <c r="AC265" s="181"/>
      <c r="AD265" s="181"/>
      <c r="AE265" s="181"/>
      <c r="AF265" s="181"/>
      <c r="AG265" s="181"/>
      <c r="AH265" s="181"/>
      <c r="AI265" s="181"/>
      <c r="AJ265" s="181"/>
      <c r="AK265" s="181"/>
      <c r="AL265" s="181"/>
      <c r="AM265" s="181"/>
      <c r="AN265" s="181"/>
      <c r="AO265" s="181"/>
      <c r="AP265" s="181"/>
      <c r="AQ265" s="181"/>
      <c r="AR265" s="181"/>
      <c r="AS265" s="181"/>
      <c r="AT265" s="181"/>
      <c r="AU265" s="181"/>
      <c r="AV265" s="181"/>
      <c r="AW265" s="181"/>
      <c r="AX265" s="181"/>
      <c r="AY265" s="181"/>
      <c r="AZ265" s="181"/>
      <c r="BA265" s="181"/>
      <c r="BB265" s="181"/>
      <c r="BC265" s="181"/>
      <c r="BD265" s="181"/>
      <c r="BE265" s="181"/>
      <c r="BF265" s="181"/>
      <c r="BG265" s="181"/>
      <c r="BH265" s="181"/>
      <c r="BI265" s="181"/>
      <c r="BJ265" s="181"/>
      <c r="BK265" s="181"/>
      <c r="BL265" s="181"/>
      <c r="BM265" s="181"/>
      <c r="BN265" s="181"/>
      <c r="BO265" s="181"/>
      <c r="BP265" s="181"/>
      <c r="BQ265" s="181"/>
      <c r="BR265" s="181"/>
      <c r="BS265" s="181"/>
      <c r="BT265" s="181"/>
      <c r="BU265" s="181"/>
      <c r="BV265" s="181"/>
      <c r="BW265" s="181"/>
      <c r="BX265" s="181"/>
      <c r="BY265" s="181"/>
      <c r="BZ265" s="181"/>
      <c r="CA265" s="181"/>
      <c r="CB265" s="181"/>
      <c r="CC265" s="181"/>
      <c r="CD265" s="181"/>
      <c r="CE265" s="181"/>
      <c r="CF265" s="181"/>
      <c r="CG265" s="181"/>
      <c r="CH265" s="181"/>
      <c r="CI265" s="181"/>
      <c r="CJ265" s="181"/>
      <c r="CK265" s="181"/>
      <c r="CL265" s="177"/>
      <c r="CM265" s="177"/>
    </row>
    <row r="266" customFormat="false" ht="12.75" hidden="false" customHeight="false" outlineLevel="0" collapsed="false">
      <c r="A266" s="169" t="s">
        <v>42</v>
      </c>
      <c r="B266" s="96"/>
      <c r="C266" s="170" t="s">
        <v>106</v>
      </c>
      <c r="D266" s="171" t="n">
        <v>7</v>
      </c>
      <c r="E266" s="172" t="s">
        <v>146</v>
      </c>
      <c r="F266" s="173" t="n">
        <f aca="false">SUM(H266:CK266)</f>
        <v>0</v>
      </c>
      <c r="G266" s="174"/>
      <c r="H266" s="175"/>
      <c r="I266" s="176"/>
      <c r="J266" s="176"/>
      <c r="K266" s="176"/>
      <c r="L266" s="176"/>
      <c r="M266" s="176"/>
      <c r="N266" s="176"/>
      <c r="O266" s="176"/>
      <c r="P266" s="176"/>
      <c r="Q266" s="176"/>
      <c r="R266" s="176"/>
      <c r="S266" s="176"/>
      <c r="T266" s="176"/>
      <c r="U266" s="176"/>
      <c r="V266" s="176"/>
      <c r="W266" s="176"/>
      <c r="X266" s="176"/>
      <c r="Y266" s="176"/>
      <c r="Z266" s="176"/>
      <c r="AA266" s="176"/>
      <c r="AB266" s="176"/>
      <c r="AC266" s="176"/>
      <c r="AD266" s="176"/>
      <c r="AE266" s="176"/>
      <c r="AF266" s="176"/>
      <c r="AG266" s="176"/>
      <c r="AH266" s="176"/>
      <c r="AI266" s="176"/>
      <c r="AJ266" s="176"/>
      <c r="AK266" s="176"/>
      <c r="AL266" s="176"/>
      <c r="AM266" s="176"/>
      <c r="AN266" s="176"/>
      <c r="AO266" s="176"/>
      <c r="AP266" s="176"/>
      <c r="AQ266" s="176"/>
      <c r="AR266" s="176"/>
      <c r="AS266" s="176"/>
      <c r="AT266" s="176"/>
      <c r="AU266" s="176"/>
      <c r="AV266" s="176"/>
      <c r="AW266" s="176"/>
      <c r="AX266" s="176"/>
      <c r="AY266" s="176"/>
      <c r="AZ266" s="176"/>
      <c r="BA266" s="176"/>
      <c r="BB266" s="176"/>
      <c r="BC266" s="176"/>
      <c r="BD266" s="176"/>
      <c r="BE266" s="176"/>
      <c r="BF266" s="176"/>
      <c r="BG266" s="176"/>
      <c r="BH266" s="176"/>
      <c r="BI266" s="176"/>
      <c r="BJ266" s="176"/>
      <c r="BK266" s="176"/>
      <c r="BL266" s="176"/>
      <c r="BM266" s="176"/>
      <c r="BN266" s="176"/>
      <c r="BO266" s="176"/>
      <c r="BP266" s="176"/>
      <c r="BQ266" s="176"/>
      <c r="BR266" s="176"/>
      <c r="BS266" s="176"/>
      <c r="BT266" s="176"/>
      <c r="BU266" s="176"/>
      <c r="BV266" s="176"/>
      <c r="BW266" s="176"/>
      <c r="BX266" s="176"/>
      <c r="BY266" s="176"/>
      <c r="BZ266" s="176"/>
      <c r="CA266" s="176"/>
      <c r="CB266" s="176"/>
      <c r="CC266" s="176"/>
      <c r="CD266" s="176"/>
      <c r="CE266" s="176"/>
      <c r="CF266" s="176"/>
      <c r="CG266" s="176"/>
      <c r="CH266" s="176"/>
      <c r="CI266" s="176"/>
      <c r="CJ266" s="176"/>
      <c r="CK266" s="176"/>
      <c r="CL266" s="177"/>
      <c r="CM266" s="177"/>
    </row>
    <row r="267" customFormat="false" ht="12.75" hidden="false" customHeight="false" outlineLevel="0" collapsed="false">
      <c r="A267" s="169" t="s">
        <v>42</v>
      </c>
      <c r="B267" s="96"/>
      <c r="C267" s="170" t="s">
        <v>106</v>
      </c>
      <c r="D267" s="171" t="n">
        <v>8</v>
      </c>
      <c r="E267" s="172" t="s">
        <v>146</v>
      </c>
      <c r="F267" s="210" t="n">
        <f aca="false">SUM(H267:CK267)</f>
        <v>0</v>
      </c>
      <c r="G267" s="211"/>
      <c r="H267" s="212"/>
      <c r="I267" s="213"/>
      <c r="J267" s="213"/>
      <c r="K267" s="213"/>
      <c r="L267" s="213"/>
      <c r="M267" s="213"/>
      <c r="N267" s="213"/>
      <c r="O267" s="213"/>
      <c r="P267" s="213"/>
      <c r="Q267" s="213"/>
      <c r="R267" s="213"/>
      <c r="S267" s="213"/>
      <c r="T267" s="213"/>
      <c r="U267" s="213"/>
      <c r="V267" s="213"/>
      <c r="W267" s="213"/>
      <c r="X267" s="213"/>
      <c r="Y267" s="213"/>
      <c r="Z267" s="213"/>
      <c r="AA267" s="213"/>
      <c r="AB267" s="213"/>
      <c r="AC267" s="213"/>
      <c r="AD267" s="213"/>
      <c r="AE267" s="213"/>
      <c r="AF267" s="213"/>
      <c r="AG267" s="213"/>
      <c r="AH267" s="213"/>
      <c r="AI267" s="213"/>
      <c r="AJ267" s="213"/>
      <c r="AK267" s="213"/>
      <c r="AL267" s="213"/>
      <c r="AM267" s="213"/>
      <c r="AN267" s="213"/>
      <c r="AO267" s="213"/>
      <c r="AP267" s="213"/>
      <c r="AQ267" s="213"/>
      <c r="AR267" s="213"/>
      <c r="AS267" s="213"/>
      <c r="AT267" s="213"/>
      <c r="AU267" s="213"/>
      <c r="AV267" s="213"/>
      <c r="AW267" s="213"/>
      <c r="AX267" s="213"/>
      <c r="AY267" s="213"/>
      <c r="AZ267" s="213"/>
      <c r="BA267" s="213"/>
      <c r="BB267" s="213"/>
      <c r="BC267" s="213"/>
      <c r="BD267" s="213"/>
      <c r="BE267" s="213"/>
      <c r="BF267" s="213"/>
      <c r="BG267" s="213"/>
      <c r="BH267" s="213"/>
      <c r="BI267" s="213"/>
      <c r="BJ267" s="213"/>
      <c r="BK267" s="213"/>
      <c r="BL267" s="213"/>
      <c r="BM267" s="213"/>
      <c r="BN267" s="213"/>
      <c r="BO267" s="213"/>
      <c r="BP267" s="213"/>
      <c r="BQ267" s="213"/>
      <c r="BR267" s="213"/>
      <c r="BS267" s="213"/>
      <c r="BT267" s="213"/>
      <c r="BU267" s="213"/>
      <c r="BV267" s="213"/>
      <c r="BW267" s="213"/>
      <c r="BX267" s="213"/>
      <c r="BY267" s="213"/>
      <c r="BZ267" s="213"/>
      <c r="CA267" s="213"/>
      <c r="CB267" s="213"/>
      <c r="CC267" s="213"/>
      <c r="CD267" s="213"/>
      <c r="CE267" s="213"/>
      <c r="CF267" s="213"/>
      <c r="CG267" s="213"/>
      <c r="CH267" s="213"/>
      <c r="CI267" s="213"/>
      <c r="CJ267" s="213"/>
      <c r="CK267" s="213"/>
      <c r="CL267" s="177"/>
      <c r="CM267" s="177"/>
    </row>
    <row r="268" customFormat="false" ht="12.75" hidden="false" customHeight="false" outlineLevel="0" collapsed="false">
      <c r="A268" s="169" t="s">
        <v>42</v>
      </c>
      <c r="B268" s="96"/>
      <c r="C268" s="170" t="s">
        <v>106</v>
      </c>
      <c r="D268" s="171" t="n">
        <v>9</v>
      </c>
      <c r="E268" s="172" t="s">
        <v>146</v>
      </c>
      <c r="F268" s="173" t="n">
        <f aca="false">SUM(H268:CK268)</f>
        <v>0</v>
      </c>
      <c r="G268" s="174"/>
      <c r="H268" s="175"/>
      <c r="I268" s="176"/>
      <c r="J268" s="176"/>
      <c r="K268" s="176"/>
      <c r="L268" s="176"/>
      <c r="M268" s="176"/>
      <c r="N268" s="176"/>
      <c r="O268" s="176"/>
      <c r="P268" s="176"/>
      <c r="Q268" s="176"/>
      <c r="R268" s="176"/>
      <c r="S268" s="176"/>
      <c r="T268" s="176"/>
      <c r="U268" s="176"/>
      <c r="V268" s="176"/>
      <c r="W268" s="176"/>
      <c r="X268" s="176"/>
      <c r="Y268" s="176"/>
      <c r="Z268" s="176"/>
      <c r="AA268" s="176"/>
      <c r="AB268" s="176"/>
      <c r="AC268" s="176"/>
      <c r="AD268" s="176"/>
      <c r="AE268" s="176"/>
      <c r="AF268" s="176"/>
      <c r="AG268" s="176"/>
      <c r="AH268" s="176"/>
      <c r="AI268" s="176"/>
      <c r="AJ268" s="176"/>
      <c r="AK268" s="176"/>
      <c r="AL268" s="176"/>
      <c r="AM268" s="176"/>
      <c r="AN268" s="176"/>
      <c r="AO268" s="176"/>
      <c r="AP268" s="176"/>
      <c r="AQ268" s="176"/>
      <c r="AR268" s="176"/>
      <c r="AS268" s="176"/>
      <c r="AT268" s="176"/>
      <c r="AU268" s="176"/>
      <c r="AV268" s="176"/>
      <c r="AW268" s="176"/>
      <c r="AX268" s="176"/>
      <c r="AY268" s="176"/>
      <c r="AZ268" s="176"/>
      <c r="BA268" s="176"/>
      <c r="BB268" s="176"/>
      <c r="BC268" s="176"/>
      <c r="BD268" s="176"/>
      <c r="BE268" s="176"/>
      <c r="BF268" s="176"/>
      <c r="BG268" s="176"/>
      <c r="BH268" s="176"/>
      <c r="BI268" s="176"/>
      <c r="BJ268" s="176"/>
      <c r="BK268" s="176"/>
      <c r="BL268" s="176"/>
      <c r="BM268" s="176"/>
      <c r="BN268" s="176"/>
      <c r="BO268" s="176"/>
      <c r="BP268" s="176"/>
      <c r="BQ268" s="176"/>
      <c r="BR268" s="176"/>
      <c r="BS268" s="176"/>
      <c r="BT268" s="176"/>
      <c r="BU268" s="176"/>
      <c r="BV268" s="176"/>
      <c r="BW268" s="176"/>
      <c r="BX268" s="176"/>
      <c r="BY268" s="176"/>
      <c r="BZ268" s="176"/>
      <c r="CA268" s="176"/>
      <c r="CB268" s="176"/>
      <c r="CC268" s="176"/>
      <c r="CD268" s="176"/>
      <c r="CE268" s="176"/>
      <c r="CF268" s="176"/>
      <c r="CG268" s="176"/>
      <c r="CH268" s="176"/>
      <c r="CI268" s="176"/>
      <c r="CJ268" s="176"/>
      <c r="CK268" s="176"/>
      <c r="CL268" s="177"/>
      <c r="CM268" s="177"/>
    </row>
    <row r="269" customFormat="false" ht="12.75" hidden="false" customHeight="false" outlineLevel="0" collapsed="false">
      <c r="A269" s="169" t="s">
        <v>42</v>
      </c>
      <c r="B269" s="96"/>
      <c r="C269" s="170" t="s">
        <v>106</v>
      </c>
      <c r="D269" s="171" t="n">
        <v>10</v>
      </c>
      <c r="E269" s="172" t="s">
        <v>146</v>
      </c>
      <c r="F269" s="210" t="n">
        <f aca="false">SUM(H269:CK269)</f>
        <v>0</v>
      </c>
      <c r="G269" s="211"/>
      <c r="H269" s="212"/>
      <c r="I269" s="213"/>
      <c r="J269" s="213"/>
      <c r="K269" s="213"/>
      <c r="L269" s="213"/>
      <c r="M269" s="213"/>
      <c r="N269" s="213"/>
      <c r="O269" s="213"/>
      <c r="P269" s="213"/>
      <c r="Q269" s="213"/>
      <c r="R269" s="213"/>
      <c r="S269" s="213"/>
      <c r="T269" s="213"/>
      <c r="U269" s="213"/>
      <c r="V269" s="213"/>
      <c r="W269" s="213"/>
      <c r="X269" s="213"/>
      <c r="Y269" s="213"/>
      <c r="Z269" s="213"/>
      <c r="AA269" s="213"/>
      <c r="AB269" s="213"/>
      <c r="AC269" s="213"/>
      <c r="AD269" s="213"/>
      <c r="AE269" s="213"/>
      <c r="AF269" s="213"/>
      <c r="AG269" s="213"/>
      <c r="AH269" s="213"/>
      <c r="AI269" s="213"/>
      <c r="AJ269" s="213"/>
      <c r="AK269" s="213"/>
      <c r="AL269" s="213"/>
      <c r="AM269" s="213"/>
      <c r="AN269" s="213"/>
      <c r="AO269" s="213"/>
      <c r="AP269" s="213"/>
      <c r="AQ269" s="213"/>
      <c r="AR269" s="213"/>
      <c r="AS269" s="213"/>
      <c r="AT269" s="213"/>
      <c r="AU269" s="213"/>
      <c r="AV269" s="213"/>
      <c r="AW269" s="213"/>
      <c r="AX269" s="213"/>
      <c r="AY269" s="213"/>
      <c r="AZ269" s="213"/>
      <c r="BA269" s="213"/>
      <c r="BB269" s="213"/>
      <c r="BC269" s="213"/>
      <c r="BD269" s="213"/>
      <c r="BE269" s="213"/>
      <c r="BF269" s="213"/>
      <c r="BG269" s="213"/>
      <c r="BH269" s="213"/>
      <c r="BI269" s="213"/>
      <c r="BJ269" s="213"/>
      <c r="BK269" s="213"/>
      <c r="BL269" s="213"/>
      <c r="BM269" s="213"/>
      <c r="BN269" s="213"/>
      <c r="BO269" s="213"/>
      <c r="BP269" s="213"/>
      <c r="BQ269" s="213"/>
      <c r="BR269" s="213"/>
      <c r="BS269" s="213"/>
      <c r="BT269" s="213"/>
      <c r="BU269" s="213"/>
      <c r="BV269" s="213"/>
      <c r="BW269" s="213"/>
      <c r="BX269" s="213"/>
      <c r="BY269" s="213"/>
      <c r="BZ269" s="213"/>
      <c r="CA269" s="213"/>
      <c r="CB269" s="213"/>
      <c r="CC269" s="213"/>
      <c r="CD269" s="213"/>
      <c r="CE269" s="213"/>
      <c r="CF269" s="213"/>
      <c r="CG269" s="213"/>
      <c r="CH269" s="213"/>
      <c r="CI269" s="213"/>
      <c r="CJ269" s="213"/>
      <c r="CK269" s="213"/>
      <c r="CL269" s="177"/>
      <c r="CM269" s="177"/>
    </row>
    <row r="270" customFormat="false" ht="12.75" hidden="false" customHeight="false" outlineLevel="0" collapsed="false">
      <c r="A270" s="169" t="s">
        <v>42</v>
      </c>
      <c r="B270" s="96"/>
      <c r="C270" s="170" t="s">
        <v>106</v>
      </c>
      <c r="D270" s="171" t="n">
        <v>11</v>
      </c>
      <c r="E270" s="172" t="s">
        <v>146</v>
      </c>
      <c r="F270" s="173" t="n">
        <f aca="false">SUM(H270:CK270)</f>
        <v>0</v>
      </c>
      <c r="G270" s="174"/>
      <c r="H270" s="175"/>
      <c r="I270" s="176"/>
      <c r="J270" s="176"/>
      <c r="K270" s="176"/>
      <c r="L270" s="176"/>
      <c r="M270" s="176"/>
      <c r="N270" s="176"/>
      <c r="O270" s="176"/>
      <c r="P270" s="176"/>
      <c r="Q270" s="176"/>
      <c r="R270" s="176"/>
      <c r="S270" s="176"/>
      <c r="T270" s="176"/>
      <c r="U270" s="176"/>
      <c r="V270" s="176"/>
      <c r="W270" s="176"/>
      <c r="X270" s="176"/>
      <c r="Y270" s="176"/>
      <c r="Z270" s="176"/>
      <c r="AA270" s="176"/>
      <c r="AB270" s="176"/>
      <c r="AC270" s="176"/>
      <c r="AD270" s="176"/>
      <c r="AE270" s="176"/>
      <c r="AF270" s="176"/>
      <c r="AG270" s="176"/>
      <c r="AH270" s="176"/>
      <c r="AI270" s="176"/>
      <c r="AJ270" s="176"/>
      <c r="AK270" s="176"/>
      <c r="AL270" s="176"/>
      <c r="AM270" s="176"/>
      <c r="AN270" s="176"/>
      <c r="AO270" s="176"/>
      <c r="AP270" s="176"/>
      <c r="AQ270" s="176"/>
      <c r="AR270" s="176"/>
      <c r="AS270" s="176"/>
      <c r="AT270" s="176"/>
      <c r="AU270" s="176"/>
      <c r="AV270" s="176"/>
      <c r="AW270" s="176"/>
      <c r="AX270" s="176"/>
      <c r="AY270" s="176"/>
      <c r="AZ270" s="176"/>
      <c r="BA270" s="176"/>
      <c r="BB270" s="176"/>
      <c r="BC270" s="176"/>
      <c r="BD270" s="176"/>
      <c r="BE270" s="176"/>
      <c r="BF270" s="176"/>
      <c r="BG270" s="176"/>
      <c r="BH270" s="176"/>
      <c r="BI270" s="176"/>
      <c r="BJ270" s="176"/>
      <c r="BK270" s="176"/>
      <c r="BL270" s="176"/>
      <c r="BM270" s="176"/>
      <c r="BN270" s="176"/>
      <c r="BO270" s="176"/>
      <c r="BP270" s="176"/>
      <c r="BQ270" s="176"/>
      <c r="BR270" s="176"/>
      <c r="BS270" s="176"/>
      <c r="BT270" s="176"/>
      <c r="BU270" s="176"/>
      <c r="BV270" s="176"/>
      <c r="BW270" s="176"/>
      <c r="BX270" s="176"/>
      <c r="BY270" s="176"/>
      <c r="BZ270" s="176"/>
      <c r="CA270" s="176"/>
      <c r="CB270" s="176"/>
      <c r="CC270" s="176"/>
      <c r="CD270" s="176"/>
      <c r="CE270" s="176"/>
      <c r="CF270" s="176"/>
      <c r="CG270" s="176"/>
      <c r="CH270" s="176"/>
      <c r="CI270" s="176"/>
      <c r="CJ270" s="176"/>
      <c r="CK270" s="176"/>
      <c r="CL270" s="177"/>
      <c r="CM270" s="177"/>
    </row>
    <row r="271" customFormat="false" ht="12.75" hidden="false" customHeight="false" outlineLevel="0" collapsed="false">
      <c r="A271" s="169" t="s">
        <v>42</v>
      </c>
      <c r="B271" s="96"/>
      <c r="C271" s="170" t="s">
        <v>106</v>
      </c>
      <c r="D271" s="171" t="n">
        <v>12</v>
      </c>
      <c r="E271" s="172" t="s">
        <v>146</v>
      </c>
      <c r="F271" s="178" t="n">
        <f aca="false">SUM(H271:CK271)</f>
        <v>0</v>
      </c>
      <c r="G271" s="179"/>
      <c r="H271" s="180"/>
      <c r="I271" s="181"/>
      <c r="J271" s="181"/>
      <c r="K271" s="181"/>
      <c r="L271" s="181"/>
      <c r="M271" s="181"/>
      <c r="N271" s="181"/>
      <c r="O271" s="181"/>
      <c r="P271" s="181"/>
      <c r="Q271" s="181"/>
      <c r="R271" s="181"/>
      <c r="S271" s="181"/>
      <c r="T271" s="181"/>
      <c r="U271" s="181"/>
      <c r="V271" s="181"/>
      <c r="W271" s="181"/>
      <c r="X271" s="181"/>
      <c r="Y271" s="181"/>
      <c r="Z271" s="181"/>
      <c r="AA271" s="181"/>
      <c r="AB271" s="181"/>
      <c r="AC271" s="181"/>
      <c r="AD271" s="181"/>
      <c r="AE271" s="181"/>
      <c r="AF271" s="181"/>
      <c r="AG271" s="181"/>
      <c r="AH271" s="181"/>
      <c r="AI271" s="181"/>
      <c r="AJ271" s="181"/>
      <c r="AK271" s="181"/>
      <c r="AL271" s="181"/>
      <c r="AM271" s="181"/>
      <c r="AN271" s="181"/>
      <c r="AO271" s="181"/>
      <c r="AP271" s="181"/>
      <c r="AQ271" s="181"/>
      <c r="AR271" s="181"/>
      <c r="AS271" s="181"/>
      <c r="AT271" s="181"/>
      <c r="AU271" s="181"/>
      <c r="AV271" s="181"/>
      <c r="AW271" s="181"/>
      <c r="AX271" s="181"/>
      <c r="AY271" s="181"/>
      <c r="AZ271" s="181"/>
      <c r="BA271" s="181"/>
      <c r="BB271" s="181"/>
      <c r="BC271" s="181"/>
      <c r="BD271" s="181"/>
      <c r="BE271" s="181"/>
      <c r="BF271" s="181"/>
      <c r="BG271" s="181"/>
      <c r="BH271" s="181"/>
      <c r="BI271" s="181"/>
      <c r="BJ271" s="181"/>
      <c r="BK271" s="181"/>
      <c r="BL271" s="181"/>
      <c r="BM271" s="181"/>
      <c r="BN271" s="181"/>
      <c r="BO271" s="181"/>
      <c r="BP271" s="181"/>
      <c r="BQ271" s="181"/>
      <c r="BR271" s="181"/>
      <c r="BS271" s="181"/>
      <c r="BT271" s="181"/>
      <c r="BU271" s="181"/>
      <c r="BV271" s="181"/>
      <c r="BW271" s="181"/>
      <c r="BX271" s="181"/>
      <c r="BY271" s="181"/>
      <c r="BZ271" s="181"/>
      <c r="CA271" s="181"/>
      <c r="CB271" s="181"/>
      <c r="CC271" s="181"/>
      <c r="CD271" s="181"/>
      <c r="CE271" s="181"/>
      <c r="CF271" s="181"/>
      <c r="CG271" s="181"/>
      <c r="CH271" s="181"/>
      <c r="CI271" s="181"/>
      <c r="CJ271" s="181"/>
      <c r="CK271" s="181"/>
      <c r="CL271" s="177"/>
      <c r="CM271" s="177"/>
    </row>
    <row r="272" customFormat="false" ht="12.75" hidden="false" customHeight="false" outlineLevel="0" collapsed="false">
      <c r="A272" s="169" t="s">
        <v>42</v>
      </c>
      <c r="B272" s="96"/>
      <c r="C272" s="170" t="s">
        <v>106</v>
      </c>
      <c r="D272" s="171" t="n">
        <v>13</v>
      </c>
      <c r="E272" s="172" t="s">
        <v>146</v>
      </c>
      <c r="F272" s="178" t="n">
        <f aca="false">SUM(H272:CK272)</f>
        <v>0</v>
      </c>
      <c r="G272" s="179" t="n">
        <f aca="false">SUM(F266:F272)</f>
        <v>0</v>
      </c>
      <c r="H272" s="180"/>
      <c r="I272" s="181"/>
      <c r="J272" s="181"/>
      <c r="K272" s="181"/>
      <c r="L272" s="181"/>
      <c r="M272" s="181"/>
      <c r="N272" s="181"/>
      <c r="O272" s="181"/>
      <c r="P272" s="181"/>
      <c r="Q272" s="181"/>
      <c r="R272" s="181"/>
      <c r="S272" s="181"/>
      <c r="T272" s="181"/>
      <c r="U272" s="181"/>
      <c r="V272" s="181"/>
      <c r="W272" s="181"/>
      <c r="X272" s="181"/>
      <c r="Y272" s="181"/>
      <c r="Z272" s="181"/>
      <c r="AA272" s="181"/>
      <c r="AB272" s="181"/>
      <c r="AC272" s="181"/>
      <c r="AD272" s="181"/>
      <c r="AE272" s="181"/>
      <c r="AF272" s="181"/>
      <c r="AG272" s="181"/>
      <c r="AH272" s="181"/>
      <c r="AI272" s="181"/>
      <c r="AJ272" s="181"/>
      <c r="AK272" s="181"/>
      <c r="AL272" s="181"/>
      <c r="AM272" s="181"/>
      <c r="AN272" s="181"/>
      <c r="AO272" s="181"/>
      <c r="AP272" s="181"/>
      <c r="AQ272" s="181"/>
      <c r="AR272" s="181"/>
      <c r="AS272" s="181"/>
      <c r="AT272" s="181"/>
      <c r="AU272" s="181"/>
      <c r="AV272" s="181"/>
      <c r="AW272" s="181"/>
      <c r="AX272" s="181"/>
      <c r="AY272" s="181"/>
      <c r="AZ272" s="181"/>
      <c r="BA272" s="181"/>
      <c r="BB272" s="181"/>
      <c r="BC272" s="181"/>
      <c r="BD272" s="181"/>
      <c r="BE272" s="181"/>
      <c r="BF272" s="181"/>
      <c r="BG272" s="181"/>
      <c r="BH272" s="181"/>
      <c r="BI272" s="181"/>
      <c r="BJ272" s="181"/>
      <c r="BK272" s="181"/>
      <c r="BL272" s="181"/>
      <c r="BM272" s="181"/>
      <c r="BN272" s="181"/>
      <c r="BO272" s="181"/>
      <c r="BP272" s="181"/>
      <c r="BQ272" s="181"/>
      <c r="BR272" s="181"/>
      <c r="BS272" s="181"/>
      <c r="BT272" s="181"/>
      <c r="BU272" s="181"/>
      <c r="BV272" s="181"/>
      <c r="BW272" s="181"/>
      <c r="BX272" s="181"/>
      <c r="BY272" s="181"/>
      <c r="BZ272" s="181"/>
      <c r="CA272" s="181"/>
      <c r="CB272" s="181"/>
      <c r="CC272" s="181"/>
      <c r="CD272" s="181"/>
      <c r="CE272" s="181"/>
      <c r="CF272" s="181"/>
      <c r="CG272" s="181"/>
      <c r="CH272" s="181"/>
      <c r="CI272" s="181"/>
      <c r="CJ272" s="181"/>
      <c r="CK272" s="181"/>
      <c r="CL272" s="177"/>
      <c r="CM272" s="177"/>
    </row>
    <row r="273" customFormat="false" ht="12.75" hidden="false" customHeight="false" outlineLevel="0" collapsed="false">
      <c r="A273" s="169" t="s">
        <v>42</v>
      </c>
      <c r="B273" s="96"/>
      <c r="C273" s="170" t="s">
        <v>106</v>
      </c>
      <c r="D273" s="171" t="n">
        <v>14</v>
      </c>
      <c r="E273" s="172" t="s">
        <v>147</v>
      </c>
      <c r="F273" s="173" t="n">
        <f aca="false">SUM(H273:CK273)</f>
        <v>7.75</v>
      </c>
      <c r="G273" s="174"/>
      <c r="H273" s="175"/>
      <c r="I273" s="176"/>
      <c r="J273" s="176"/>
      <c r="K273" s="176"/>
      <c r="L273" s="176"/>
      <c r="M273" s="176"/>
      <c r="N273" s="176"/>
      <c r="O273" s="176"/>
      <c r="P273" s="176"/>
      <c r="Q273" s="176"/>
      <c r="R273" s="176"/>
      <c r="S273" s="176"/>
      <c r="T273" s="176"/>
      <c r="U273" s="176"/>
      <c r="V273" s="176"/>
      <c r="W273" s="176"/>
      <c r="X273" s="176"/>
      <c r="Y273" s="176"/>
      <c r="Z273" s="176"/>
      <c r="AA273" s="176"/>
      <c r="AB273" s="176"/>
      <c r="AC273" s="176"/>
      <c r="AD273" s="176"/>
      <c r="AE273" s="176"/>
      <c r="AF273" s="176"/>
      <c r="AG273" s="176"/>
      <c r="AH273" s="176"/>
      <c r="AI273" s="176"/>
      <c r="AJ273" s="176"/>
      <c r="AK273" s="176"/>
      <c r="AL273" s="176" t="n">
        <v>7.75</v>
      </c>
      <c r="AM273" s="176"/>
      <c r="AN273" s="176"/>
      <c r="AO273" s="176"/>
      <c r="AP273" s="176"/>
      <c r="AQ273" s="176"/>
      <c r="AR273" s="176"/>
      <c r="AS273" s="176"/>
      <c r="AT273" s="176"/>
      <c r="AU273" s="176"/>
      <c r="AV273" s="176"/>
      <c r="AW273" s="176"/>
      <c r="AX273" s="176"/>
      <c r="AY273" s="176"/>
      <c r="AZ273" s="176"/>
      <c r="BA273" s="176"/>
      <c r="BB273" s="176"/>
      <c r="BC273" s="176"/>
      <c r="BD273" s="176"/>
      <c r="BE273" s="176"/>
      <c r="BF273" s="176"/>
      <c r="BG273" s="176"/>
      <c r="BH273" s="176"/>
      <c r="BI273" s="176"/>
      <c r="BJ273" s="176"/>
      <c r="BK273" s="176"/>
      <c r="BL273" s="176"/>
      <c r="BM273" s="176"/>
      <c r="BN273" s="176"/>
      <c r="BO273" s="176"/>
      <c r="BP273" s="176"/>
      <c r="BQ273" s="176"/>
      <c r="BR273" s="176"/>
      <c r="BS273" s="176"/>
      <c r="BT273" s="176"/>
      <c r="BU273" s="176"/>
      <c r="BV273" s="176"/>
      <c r="BW273" s="176"/>
      <c r="BX273" s="176"/>
      <c r="BY273" s="176"/>
      <c r="BZ273" s="176"/>
      <c r="CA273" s="176"/>
      <c r="CB273" s="176"/>
      <c r="CC273" s="176"/>
      <c r="CD273" s="176"/>
      <c r="CE273" s="176"/>
      <c r="CF273" s="176"/>
      <c r="CG273" s="176"/>
      <c r="CH273" s="176"/>
      <c r="CI273" s="176"/>
      <c r="CJ273" s="176"/>
      <c r="CK273" s="176"/>
      <c r="CL273" s="177"/>
      <c r="CM273" s="177"/>
    </row>
    <row r="274" customFormat="false" ht="12.75" hidden="false" customHeight="false" outlineLevel="0" collapsed="false">
      <c r="A274" s="169" t="s">
        <v>42</v>
      </c>
      <c r="B274" s="96"/>
      <c r="C274" s="170" t="s">
        <v>106</v>
      </c>
      <c r="D274" s="171" t="n">
        <v>15</v>
      </c>
      <c r="E274" s="172" t="s">
        <v>147</v>
      </c>
      <c r="F274" s="173" t="n">
        <f aca="false">SUM(H274:CK274)</f>
        <v>7.75</v>
      </c>
      <c r="G274" s="174"/>
      <c r="H274" s="175"/>
      <c r="I274" s="176"/>
      <c r="J274" s="176"/>
      <c r="K274" s="176"/>
      <c r="L274" s="176"/>
      <c r="M274" s="176"/>
      <c r="N274" s="176"/>
      <c r="O274" s="176"/>
      <c r="P274" s="176"/>
      <c r="Q274" s="176"/>
      <c r="R274" s="176"/>
      <c r="S274" s="176"/>
      <c r="T274" s="176"/>
      <c r="U274" s="176"/>
      <c r="V274" s="176"/>
      <c r="W274" s="176"/>
      <c r="X274" s="176"/>
      <c r="Y274" s="176"/>
      <c r="Z274" s="176"/>
      <c r="AA274" s="176"/>
      <c r="AB274" s="176"/>
      <c r="AC274" s="176"/>
      <c r="AD274" s="176"/>
      <c r="AE274" s="176"/>
      <c r="AF274" s="176"/>
      <c r="AG274" s="176"/>
      <c r="AH274" s="176"/>
      <c r="AI274" s="176"/>
      <c r="AJ274" s="176"/>
      <c r="AK274" s="176"/>
      <c r="AL274" s="176" t="n">
        <v>7.75</v>
      </c>
      <c r="AM274" s="176"/>
      <c r="AN274" s="176"/>
      <c r="AO274" s="176"/>
      <c r="AP274" s="176"/>
      <c r="AQ274" s="176"/>
      <c r="AR274" s="176"/>
      <c r="AS274" s="176"/>
      <c r="AT274" s="176"/>
      <c r="AU274" s="176"/>
      <c r="AV274" s="176"/>
      <c r="AW274" s="176"/>
      <c r="AX274" s="176"/>
      <c r="AY274" s="176"/>
      <c r="AZ274" s="176"/>
      <c r="BA274" s="176"/>
      <c r="BB274" s="176"/>
      <c r="BC274" s="176"/>
      <c r="BD274" s="176"/>
      <c r="BE274" s="176"/>
      <c r="BF274" s="176"/>
      <c r="BG274" s="176"/>
      <c r="BH274" s="176"/>
      <c r="BI274" s="176"/>
      <c r="BJ274" s="176"/>
      <c r="BK274" s="176"/>
      <c r="BL274" s="176"/>
      <c r="BM274" s="176"/>
      <c r="BN274" s="176"/>
      <c r="BO274" s="176"/>
      <c r="BP274" s="176"/>
      <c r="BQ274" s="176"/>
      <c r="BR274" s="176"/>
      <c r="BS274" s="176"/>
      <c r="BT274" s="176"/>
      <c r="BU274" s="176"/>
      <c r="BV274" s="176"/>
      <c r="BW274" s="176"/>
      <c r="BX274" s="176"/>
      <c r="BY274" s="176"/>
      <c r="BZ274" s="176"/>
      <c r="CA274" s="176"/>
      <c r="CB274" s="176"/>
      <c r="CC274" s="176"/>
      <c r="CD274" s="176"/>
      <c r="CE274" s="176"/>
      <c r="CF274" s="176"/>
      <c r="CG274" s="176"/>
      <c r="CH274" s="176"/>
      <c r="CI274" s="176"/>
      <c r="CJ274" s="176"/>
      <c r="CK274" s="176"/>
      <c r="CL274" s="177"/>
      <c r="CM274" s="177"/>
    </row>
    <row r="275" customFormat="false" ht="12.75" hidden="false" customHeight="false" outlineLevel="0" collapsed="false">
      <c r="A275" s="169" t="s">
        <v>42</v>
      </c>
      <c r="B275" s="96"/>
      <c r="C275" s="170" t="s">
        <v>106</v>
      </c>
      <c r="D275" s="171" t="n">
        <v>16</v>
      </c>
      <c r="E275" s="172" t="s">
        <v>147</v>
      </c>
      <c r="F275" s="173" t="n">
        <f aca="false">SUM(H275:CK275)</f>
        <v>7.75</v>
      </c>
      <c r="G275" s="174"/>
      <c r="H275" s="175"/>
      <c r="I275" s="176"/>
      <c r="J275" s="176"/>
      <c r="K275" s="176"/>
      <c r="L275" s="176"/>
      <c r="M275" s="176"/>
      <c r="N275" s="176"/>
      <c r="O275" s="176"/>
      <c r="P275" s="176"/>
      <c r="Q275" s="176"/>
      <c r="R275" s="176"/>
      <c r="S275" s="176"/>
      <c r="T275" s="176"/>
      <c r="U275" s="176"/>
      <c r="V275" s="176"/>
      <c r="W275" s="176"/>
      <c r="X275" s="176"/>
      <c r="Y275" s="176"/>
      <c r="Z275" s="176"/>
      <c r="AA275" s="176"/>
      <c r="AB275" s="176"/>
      <c r="AC275" s="176"/>
      <c r="AD275" s="176"/>
      <c r="AE275" s="176"/>
      <c r="AF275" s="176"/>
      <c r="AG275" s="176"/>
      <c r="AH275" s="176"/>
      <c r="AI275" s="176"/>
      <c r="AJ275" s="176"/>
      <c r="AK275" s="176"/>
      <c r="AL275" s="176" t="n">
        <v>7.75</v>
      </c>
      <c r="AM275" s="176"/>
      <c r="AN275" s="176"/>
      <c r="AO275" s="176"/>
      <c r="AP275" s="176"/>
      <c r="AQ275" s="176"/>
      <c r="AR275" s="176"/>
      <c r="AS275" s="176"/>
      <c r="AT275" s="176"/>
      <c r="AU275" s="176"/>
      <c r="AV275" s="176"/>
      <c r="AW275" s="176"/>
      <c r="AX275" s="176"/>
      <c r="AY275" s="176"/>
      <c r="AZ275" s="176"/>
      <c r="BA275" s="176"/>
      <c r="BB275" s="176"/>
      <c r="BC275" s="176"/>
      <c r="BD275" s="176"/>
      <c r="BE275" s="176"/>
      <c r="BF275" s="176"/>
      <c r="BG275" s="176"/>
      <c r="BH275" s="176"/>
      <c r="BI275" s="176"/>
      <c r="BJ275" s="176"/>
      <c r="BK275" s="176"/>
      <c r="BL275" s="176"/>
      <c r="BM275" s="176"/>
      <c r="BN275" s="176"/>
      <c r="BO275" s="176"/>
      <c r="BP275" s="176"/>
      <c r="BQ275" s="176"/>
      <c r="BR275" s="176"/>
      <c r="BS275" s="176"/>
      <c r="BT275" s="176"/>
      <c r="BU275" s="176"/>
      <c r="BV275" s="176"/>
      <c r="BW275" s="176"/>
      <c r="BX275" s="176"/>
      <c r="BY275" s="176"/>
      <c r="BZ275" s="176"/>
      <c r="CA275" s="176"/>
      <c r="CB275" s="176"/>
      <c r="CC275" s="176"/>
      <c r="CD275" s="176"/>
      <c r="CE275" s="176"/>
      <c r="CF275" s="176"/>
      <c r="CG275" s="176"/>
      <c r="CH275" s="176"/>
      <c r="CI275" s="176"/>
      <c r="CJ275" s="176"/>
      <c r="CK275" s="176"/>
      <c r="CL275" s="177"/>
      <c r="CM275" s="177"/>
    </row>
    <row r="276" customFormat="false" ht="12.75" hidden="false" customHeight="false" outlineLevel="0" collapsed="false">
      <c r="A276" s="169" t="s">
        <v>42</v>
      </c>
      <c r="B276" s="96"/>
      <c r="C276" s="170" t="s">
        <v>106</v>
      </c>
      <c r="D276" s="171" t="n">
        <v>17</v>
      </c>
      <c r="E276" s="172" t="s">
        <v>147</v>
      </c>
      <c r="F276" s="173" t="n">
        <f aca="false">SUM(H276:CK276)</f>
        <v>7.75</v>
      </c>
      <c r="G276" s="174"/>
      <c r="H276" s="175"/>
      <c r="I276" s="176"/>
      <c r="J276" s="176"/>
      <c r="K276" s="176"/>
      <c r="L276" s="176"/>
      <c r="M276" s="176"/>
      <c r="N276" s="176"/>
      <c r="O276" s="176"/>
      <c r="P276" s="176"/>
      <c r="Q276" s="176"/>
      <c r="R276" s="176"/>
      <c r="S276" s="176"/>
      <c r="T276" s="176"/>
      <c r="U276" s="176"/>
      <c r="V276" s="176"/>
      <c r="W276" s="176"/>
      <c r="X276" s="176"/>
      <c r="Y276" s="176"/>
      <c r="Z276" s="176"/>
      <c r="AA276" s="176"/>
      <c r="AB276" s="176"/>
      <c r="AC276" s="176"/>
      <c r="AD276" s="176"/>
      <c r="AE276" s="176"/>
      <c r="AF276" s="176"/>
      <c r="AG276" s="176"/>
      <c r="AH276" s="176"/>
      <c r="AI276" s="176"/>
      <c r="AJ276" s="176"/>
      <c r="AK276" s="176"/>
      <c r="AL276" s="176" t="n">
        <v>6</v>
      </c>
      <c r="AM276" s="176"/>
      <c r="AN276" s="176"/>
      <c r="AO276" s="176"/>
      <c r="AP276" s="176"/>
      <c r="AQ276" s="176"/>
      <c r="AR276" s="176"/>
      <c r="AS276" s="176" t="n">
        <v>1.75</v>
      </c>
      <c r="AT276" s="176"/>
      <c r="AU276" s="176"/>
      <c r="AV276" s="176"/>
      <c r="AW276" s="176"/>
      <c r="AX276" s="176"/>
      <c r="AY276" s="176"/>
      <c r="AZ276" s="176"/>
      <c r="BA276" s="176"/>
      <c r="BB276" s="176"/>
      <c r="BC276" s="176"/>
      <c r="BD276" s="176"/>
      <c r="BE276" s="176"/>
      <c r="BF276" s="176"/>
      <c r="BG276" s="176"/>
      <c r="BH276" s="176"/>
      <c r="BI276" s="176"/>
      <c r="BJ276" s="176"/>
      <c r="BK276" s="176"/>
      <c r="BL276" s="176"/>
      <c r="BM276" s="176"/>
      <c r="BN276" s="176"/>
      <c r="BO276" s="176"/>
      <c r="BP276" s="176"/>
      <c r="BQ276" s="176"/>
      <c r="BR276" s="176"/>
      <c r="BS276" s="176"/>
      <c r="BT276" s="176"/>
      <c r="BU276" s="176"/>
      <c r="BV276" s="176"/>
      <c r="BW276" s="176"/>
      <c r="BX276" s="176"/>
      <c r="BY276" s="176"/>
      <c r="BZ276" s="176"/>
      <c r="CA276" s="176"/>
      <c r="CB276" s="176"/>
      <c r="CC276" s="176"/>
      <c r="CD276" s="176"/>
      <c r="CE276" s="176"/>
      <c r="CF276" s="176"/>
      <c r="CG276" s="176"/>
      <c r="CH276" s="176"/>
      <c r="CI276" s="176"/>
      <c r="CJ276" s="176"/>
      <c r="CK276" s="176"/>
      <c r="CL276" s="177"/>
      <c r="CM276" s="177"/>
    </row>
    <row r="277" customFormat="false" ht="12.75" hidden="false" customHeight="false" outlineLevel="0" collapsed="false">
      <c r="A277" s="169" t="s">
        <v>42</v>
      </c>
      <c r="B277" s="96"/>
      <c r="C277" s="170" t="s">
        <v>106</v>
      </c>
      <c r="D277" s="171" t="n">
        <v>18</v>
      </c>
      <c r="E277" s="172" t="s">
        <v>147</v>
      </c>
      <c r="F277" s="173" t="n">
        <f aca="false">SUM(H277:CK277)</f>
        <v>7</v>
      </c>
      <c r="G277" s="174"/>
      <c r="H277" s="175"/>
      <c r="I277" s="176"/>
      <c r="J277" s="176"/>
      <c r="K277" s="176"/>
      <c r="L277" s="176"/>
      <c r="M277" s="176"/>
      <c r="N277" s="176"/>
      <c r="O277" s="176"/>
      <c r="P277" s="176"/>
      <c r="Q277" s="176"/>
      <c r="R277" s="176"/>
      <c r="S277" s="176"/>
      <c r="T277" s="176"/>
      <c r="U277" s="176"/>
      <c r="V277" s="176"/>
      <c r="W277" s="176"/>
      <c r="X277" s="176"/>
      <c r="Y277" s="176"/>
      <c r="Z277" s="176"/>
      <c r="AA277" s="176"/>
      <c r="AB277" s="176"/>
      <c r="AC277" s="176"/>
      <c r="AD277" s="176"/>
      <c r="AE277" s="176"/>
      <c r="AF277" s="176"/>
      <c r="AG277" s="176"/>
      <c r="AH277" s="176"/>
      <c r="AI277" s="176"/>
      <c r="AJ277" s="176"/>
      <c r="AK277" s="176"/>
      <c r="AL277" s="176"/>
      <c r="AM277" s="176"/>
      <c r="AN277" s="176"/>
      <c r="AO277" s="176"/>
      <c r="AP277" s="176"/>
      <c r="AQ277" s="176"/>
      <c r="AR277" s="176"/>
      <c r="AS277" s="176" t="n">
        <v>7</v>
      </c>
      <c r="AT277" s="176"/>
      <c r="AU277" s="176"/>
      <c r="AV277" s="176"/>
      <c r="AW277" s="176"/>
      <c r="AX277" s="176"/>
      <c r="AY277" s="176"/>
      <c r="AZ277" s="176"/>
      <c r="BA277" s="176"/>
      <c r="BB277" s="176"/>
      <c r="BC277" s="176"/>
      <c r="BD277" s="176"/>
      <c r="BE277" s="176"/>
      <c r="BF277" s="176"/>
      <c r="BG277" s="176"/>
      <c r="BH277" s="176"/>
      <c r="BI277" s="176"/>
      <c r="BJ277" s="176"/>
      <c r="BK277" s="176"/>
      <c r="BL277" s="176"/>
      <c r="BM277" s="176"/>
      <c r="BN277" s="176"/>
      <c r="BO277" s="176"/>
      <c r="BP277" s="176"/>
      <c r="BQ277" s="176"/>
      <c r="BR277" s="176"/>
      <c r="BS277" s="176"/>
      <c r="BT277" s="176"/>
      <c r="BU277" s="176"/>
      <c r="BV277" s="176"/>
      <c r="BW277" s="176"/>
      <c r="BX277" s="176"/>
      <c r="BY277" s="176"/>
      <c r="BZ277" s="176"/>
      <c r="CA277" s="176"/>
      <c r="CB277" s="176"/>
      <c r="CC277" s="176"/>
      <c r="CD277" s="176"/>
      <c r="CE277" s="176"/>
      <c r="CF277" s="176"/>
      <c r="CG277" s="176"/>
      <c r="CH277" s="176"/>
      <c r="CI277" s="176"/>
      <c r="CJ277" s="176"/>
      <c r="CK277" s="176"/>
      <c r="CL277" s="177"/>
      <c r="CM277" s="177"/>
    </row>
    <row r="278" customFormat="false" ht="12.75" hidden="false" customHeight="false" outlineLevel="0" collapsed="false">
      <c r="A278" s="169" t="s">
        <v>42</v>
      </c>
      <c r="B278" s="96"/>
      <c r="C278" s="170" t="s">
        <v>106</v>
      </c>
      <c r="D278" s="171" t="n">
        <v>19</v>
      </c>
      <c r="E278" s="172" t="s">
        <v>147</v>
      </c>
      <c r="F278" s="178" t="n">
        <f aca="false">SUM(H278:CK278)</f>
        <v>5</v>
      </c>
      <c r="G278" s="179"/>
      <c r="H278" s="180"/>
      <c r="I278" s="181"/>
      <c r="J278" s="181"/>
      <c r="K278" s="181"/>
      <c r="L278" s="181"/>
      <c r="M278" s="181"/>
      <c r="N278" s="181"/>
      <c r="O278" s="181"/>
      <c r="P278" s="181"/>
      <c r="Q278" s="181"/>
      <c r="R278" s="181"/>
      <c r="S278" s="181"/>
      <c r="T278" s="181"/>
      <c r="U278" s="181"/>
      <c r="V278" s="181"/>
      <c r="W278" s="181"/>
      <c r="X278" s="181"/>
      <c r="Y278" s="181"/>
      <c r="Z278" s="181"/>
      <c r="AA278" s="181"/>
      <c r="AB278" s="181"/>
      <c r="AC278" s="181"/>
      <c r="AD278" s="181"/>
      <c r="AE278" s="181"/>
      <c r="AF278" s="181"/>
      <c r="AG278" s="181"/>
      <c r="AH278" s="181"/>
      <c r="AI278" s="181"/>
      <c r="AJ278" s="181"/>
      <c r="AK278" s="181"/>
      <c r="AL278" s="181"/>
      <c r="AM278" s="181"/>
      <c r="AN278" s="181"/>
      <c r="AO278" s="181"/>
      <c r="AP278" s="181"/>
      <c r="AQ278" s="181"/>
      <c r="AR278" s="181"/>
      <c r="AS278" s="181" t="n">
        <v>5</v>
      </c>
      <c r="AT278" s="181"/>
      <c r="AU278" s="181"/>
      <c r="AV278" s="181"/>
      <c r="AW278" s="181"/>
      <c r="AX278" s="181"/>
      <c r="AY278" s="181"/>
      <c r="AZ278" s="181"/>
      <c r="BA278" s="181"/>
      <c r="BB278" s="181"/>
      <c r="BC278" s="181"/>
      <c r="BD278" s="181"/>
      <c r="BE278" s="181"/>
      <c r="BF278" s="181"/>
      <c r="BG278" s="181"/>
      <c r="BH278" s="181"/>
      <c r="BI278" s="181"/>
      <c r="BJ278" s="181"/>
      <c r="BK278" s="181"/>
      <c r="BL278" s="181"/>
      <c r="BM278" s="181"/>
      <c r="BN278" s="181"/>
      <c r="BO278" s="181"/>
      <c r="BP278" s="181"/>
      <c r="BQ278" s="181"/>
      <c r="BR278" s="181"/>
      <c r="BS278" s="181"/>
      <c r="BT278" s="181"/>
      <c r="BU278" s="181"/>
      <c r="BV278" s="181"/>
      <c r="BW278" s="181"/>
      <c r="BX278" s="181"/>
      <c r="BY278" s="181"/>
      <c r="BZ278" s="181"/>
      <c r="CA278" s="181"/>
      <c r="CB278" s="181"/>
      <c r="CC278" s="181"/>
      <c r="CD278" s="181"/>
      <c r="CE278" s="181"/>
      <c r="CF278" s="181"/>
      <c r="CG278" s="181"/>
      <c r="CH278" s="181"/>
      <c r="CI278" s="181"/>
      <c r="CJ278" s="181"/>
      <c r="CK278" s="181"/>
      <c r="CL278" s="177"/>
      <c r="CM278" s="177"/>
    </row>
    <row r="279" customFormat="false" ht="12.75" hidden="false" customHeight="false" outlineLevel="0" collapsed="false">
      <c r="A279" s="169" t="s">
        <v>42</v>
      </c>
      <c r="B279" s="96"/>
      <c r="C279" s="170" t="s">
        <v>106</v>
      </c>
      <c r="D279" s="171" t="n">
        <v>20</v>
      </c>
      <c r="E279" s="172" t="s">
        <v>147</v>
      </c>
      <c r="F279" s="178" t="n">
        <f aca="false">SUM(H279:CK279)</f>
        <v>0</v>
      </c>
      <c r="G279" s="179" t="n">
        <f aca="false">SUM(F273:F279)</f>
        <v>43</v>
      </c>
      <c r="H279" s="180"/>
      <c r="I279" s="181"/>
      <c r="J279" s="181"/>
      <c r="K279" s="181"/>
      <c r="L279" s="181"/>
      <c r="M279" s="181"/>
      <c r="N279" s="181"/>
      <c r="O279" s="181"/>
      <c r="P279" s="181"/>
      <c r="Q279" s="181"/>
      <c r="R279" s="181"/>
      <c r="S279" s="181"/>
      <c r="T279" s="181"/>
      <c r="U279" s="181"/>
      <c r="V279" s="181"/>
      <c r="W279" s="181"/>
      <c r="X279" s="181"/>
      <c r="Y279" s="181"/>
      <c r="Z279" s="181"/>
      <c r="AA279" s="181"/>
      <c r="AB279" s="181"/>
      <c r="AC279" s="181"/>
      <c r="AD279" s="181"/>
      <c r="AE279" s="181"/>
      <c r="AF279" s="181"/>
      <c r="AG279" s="181"/>
      <c r="AH279" s="181"/>
      <c r="AI279" s="181"/>
      <c r="AJ279" s="181"/>
      <c r="AK279" s="181"/>
      <c r="AL279" s="181"/>
      <c r="AM279" s="181"/>
      <c r="AN279" s="181"/>
      <c r="AO279" s="181"/>
      <c r="AP279" s="181"/>
      <c r="AQ279" s="181"/>
      <c r="AR279" s="181"/>
      <c r="AS279" s="181"/>
      <c r="AT279" s="181"/>
      <c r="AU279" s="181"/>
      <c r="AV279" s="181"/>
      <c r="AW279" s="181"/>
      <c r="AX279" s="181"/>
      <c r="AY279" s="181"/>
      <c r="AZ279" s="181"/>
      <c r="BA279" s="181"/>
      <c r="BB279" s="181"/>
      <c r="BC279" s="181"/>
      <c r="BD279" s="181"/>
      <c r="BE279" s="181"/>
      <c r="BF279" s="181"/>
      <c r="BG279" s="181"/>
      <c r="BH279" s="181"/>
      <c r="BI279" s="181"/>
      <c r="BJ279" s="181"/>
      <c r="BK279" s="181"/>
      <c r="BL279" s="181"/>
      <c r="BM279" s="181"/>
      <c r="BN279" s="181"/>
      <c r="BO279" s="181"/>
      <c r="BP279" s="181"/>
      <c r="BQ279" s="181"/>
      <c r="BR279" s="181"/>
      <c r="BS279" s="181"/>
      <c r="BT279" s="181"/>
      <c r="BU279" s="181"/>
      <c r="BV279" s="181"/>
      <c r="BW279" s="181"/>
      <c r="BX279" s="181"/>
      <c r="BY279" s="181"/>
      <c r="BZ279" s="181"/>
      <c r="CA279" s="181"/>
      <c r="CB279" s="181"/>
      <c r="CC279" s="181"/>
      <c r="CD279" s="181"/>
      <c r="CE279" s="181"/>
      <c r="CF279" s="181"/>
      <c r="CG279" s="181"/>
      <c r="CH279" s="181"/>
      <c r="CI279" s="181"/>
      <c r="CJ279" s="181"/>
      <c r="CK279" s="181"/>
      <c r="CL279" s="177"/>
      <c r="CM279" s="177"/>
    </row>
    <row r="280" customFormat="false" ht="12.75" hidden="false" customHeight="false" outlineLevel="0" collapsed="false">
      <c r="A280" s="169" t="s">
        <v>42</v>
      </c>
      <c r="B280" s="96"/>
      <c r="C280" s="170" t="s">
        <v>106</v>
      </c>
      <c r="D280" s="171" t="n">
        <v>21</v>
      </c>
      <c r="E280" s="172" t="s">
        <v>148</v>
      </c>
      <c r="F280" s="173" t="n">
        <f aca="false">SUM(H280:CK280)</f>
        <v>0</v>
      </c>
      <c r="G280" s="174"/>
      <c r="H280" s="175"/>
      <c r="I280" s="176"/>
      <c r="J280" s="176"/>
      <c r="K280" s="176"/>
      <c r="L280" s="176"/>
      <c r="M280" s="176"/>
      <c r="N280" s="176"/>
      <c r="O280" s="176"/>
      <c r="P280" s="176"/>
      <c r="Q280" s="176"/>
      <c r="R280" s="176"/>
      <c r="S280" s="176"/>
      <c r="T280" s="176"/>
      <c r="U280" s="176"/>
      <c r="V280" s="176"/>
      <c r="W280" s="176"/>
      <c r="X280" s="176"/>
      <c r="Y280" s="176"/>
      <c r="Z280" s="176"/>
      <c r="AA280" s="176"/>
      <c r="AB280" s="176"/>
      <c r="AC280" s="176"/>
      <c r="AD280" s="176"/>
      <c r="AE280" s="176"/>
      <c r="AF280" s="176"/>
      <c r="AG280" s="176"/>
      <c r="AH280" s="176"/>
      <c r="AI280" s="176"/>
      <c r="AJ280" s="176"/>
      <c r="AK280" s="176"/>
      <c r="AL280" s="176"/>
      <c r="AM280" s="176"/>
      <c r="AN280" s="176"/>
      <c r="AO280" s="176"/>
      <c r="AP280" s="176"/>
      <c r="AQ280" s="176"/>
      <c r="AR280" s="176"/>
      <c r="AS280" s="176"/>
      <c r="AT280" s="176"/>
      <c r="AU280" s="176"/>
      <c r="AV280" s="176"/>
      <c r="AW280" s="176"/>
      <c r="AX280" s="176"/>
      <c r="AY280" s="176"/>
      <c r="AZ280" s="176"/>
      <c r="BA280" s="176"/>
      <c r="BB280" s="176"/>
      <c r="BC280" s="176"/>
      <c r="BD280" s="176"/>
      <c r="BE280" s="176"/>
      <c r="BF280" s="176"/>
      <c r="BG280" s="176"/>
      <c r="BH280" s="176"/>
      <c r="BI280" s="176"/>
      <c r="BJ280" s="176"/>
      <c r="BK280" s="176"/>
      <c r="BL280" s="176"/>
      <c r="BM280" s="176"/>
      <c r="BN280" s="176"/>
      <c r="BO280" s="176"/>
      <c r="BP280" s="176"/>
      <c r="BQ280" s="176"/>
      <c r="BR280" s="176"/>
      <c r="BS280" s="176"/>
      <c r="BT280" s="176"/>
      <c r="BU280" s="176"/>
      <c r="BV280" s="176"/>
      <c r="BW280" s="176"/>
      <c r="BX280" s="176"/>
      <c r="BY280" s="176"/>
      <c r="BZ280" s="176"/>
      <c r="CA280" s="176"/>
      <c r="CB280" s="176"/>
      <c r="CC280" s="176"/>
      <c r="CD280" s="176"/>
      <c r="CE280" s="176"/>
      <c r="CF280" s="176"/>
      <c r="CG280" s="176"/>
      <c r="CH280" s="176"/>
      <c r="CI280" s="176"/>
      <c r="CJ280" s="176"/>
      <c r="CK280" s="176"/>
      <c r="CL280" s="177"/>
      <c r="CM280" s="177"/>
    </row>
    <row r="281" customFormat="false" ht="12.75" hidden="false" customHeight="false" outlineLevel="0" collapsed="false">
      <c r="A281" s="169" t="s">
        <v>42</v>
      </c>
      <c r="B281" s="96"/>
      <c r="C281" s="170" t="s">
        <v>106</v>
      </c>
      <c r="D281" s="171" t="n">
        <v>22</v>
      </c>
      <c r="E281" s="172" t="s">
        <v>148</v>
      </c>
      <c r="F281" s="173" t="n">
        <f aca="false">SUM(H281:CK281)</f>
        <v>7.75</v>
      </c>
      <c r="G281" s="174"/>
      <c r="H281" s="175"/>
      <c r="I281" s="176"/>
      <c r="J281" s="176"/>
      <c r="K281" s="176"/>
      <c r="L281" s="176"/>
      <c r="M281" s="176"/>
      <c r="N281" s="176" t="n">
        <v>1.75</v>
      </c>
      <c r="O281" s="176"/>
      <c r="P281" s="176"/>
      <c r="Q281" s="176"/>
      <c r="R281" s="176"/>
      <c r="S281" s="176"/>
      <c r="T281" s="176"/>
      <c r="U281" s="176"/>
      <c r="V281" s="176"/>
      <c r="W281" s="176"/>
      <c r="X281" s="176"/>
      <c r="Y281" s="176"/>
      <c r="Z281" s="176"/>
      <c r="AA281" s="176"/>
      <c r="AB281" s="176"/>
      <c r="AC281" s="176"/>
      <c r="AD281" s="176"/>
      <c r="AE281" s="176"/>
      <c r="AF281" s="176"/>
      <c r="AG281" s="176"/>
      <c r="AH281" s="176"/>
      <c r="AI281" s="176"/>
      <c r="AJ281" s="176"/>
      <c r="AK281" s="176"/>
      <c r="AL281" s="176"/>
      <c r="AM281" s="176"/>
      <c r="AN281" s="176"/>
      <c r="AO281" s="176"/>
      <c r="AP281" s="176"/>
      <c r="AQ281" s="176"/>
      <c r="AR281" s="176"/>
      <c r="AS281" s="176" t="n">
        <v>6</v>
      </c>
      <c r="AT281" s="176"/>
      <c r="AU281" s="176"/>
      <c r="AV281" s="176"/>
      <c r="AW281" s="176"/>
      <c r="AX281" s="176"/>
      <c r="AY281" s="176"/>
      <c r="AZ281" s="176"/>
      <c r="BA281" s="176"/>
      <c r="BB281" s="176"/>
      <c r="BC281" s="176"/>
      <c r="BD281" s="176"/>
      <c r="BE281" s="176"/>
      <c r="BF281" s="176"/>
      <c r="BG281" s="176"/>
      <c r="BH281" s="176"/>
      <c r="BI281" s="176"/>
      <c r="BJ281" s="176"/>
      <c r="BK281" s="176"/>
      <c r="BL281" s="176"/>
      <c r="BM281" s="176"/>
      <c r="BN281" s="176"/>
      <c r="BO281" s="176"/>
      <c r="BP281" s="176"/>
      <c r="BQ281" s="176"/>
      <c r="BR281" s="176"/>
      <c r="BS281" s="176"/>
      <c r="BT281" s="176"/>
      <c r="BU281" s="176"/>
      <c r="BV281" s="176"/>
      <c r="BW281" s="176"/>
      <c r="BX281" s="176"/>
      <c r="BY281" s="176"/>
      <c r="BZ281" s="176"/>
      <c r="CA281" s="176"/>
      <c r="CB281" s="176"/>
      <c r="CC281" s="176"/>
      <c r="CD281" s="176"/>
      <c r="CE281" s="176"/>
      <c r="CF281" s="176"/>
      <c r="CG281" s="176"/>
      <c r="CH281" s="176"/>
      <c r="CI281" s="176"/>
      <c r="CJ281" s="176"/>
      <c r="CK281" s="176"/>
      <c r="CL281" s="177"/>
      <c r="CM281" s="177"/>
    </row>
    <row r="282" customFormat="false" ht="12.75" hidden="false" customHeight="false" outlineLevel="0" collapsed="false">
      <c r="A282" s="169" t="s">
        <v>42</v>
      </c>
      <c r="B282" s="96"/>
      <c r="C282" s="170" t="s">
        <v>106</v>
      </c>
      <c r="D282" s="171" t="n">
        <v>23</v>
      </c>
      <c r="E282" s="172" t="s">
        <v>148</v>
      </c>
      <c r="F282" s="173" t="n">
        <f aca="false">SUM(H282:CK282)</f>
        <v>7.75</v>
      </c>
      <c r="G282" s="174"/>
      <c r="H282" s="175"/>
      <c r="I282" s="176"/>
      <c r="J282" s="176"/>
      <c r="K282" s="176"/>
      <c r="L282" s="176"/>
      <c r="M282" s="176"/>
      <c r="N282" s="176" t="n">
        <v>6</v>
      </c>
      <c r="O282" s="176"/>
      <c r="P282" s="176"/>
      <c r="Q282" s="176"/>
      <c r="R282" s="176"/>
      <c r="S282" s="176"/>
      <c r="T282" s="176"/>
      <c r="U282" s="176"/>
      <c r="V282" s="176"/>
      <c r="W282" s="176"/>
      <c r="X282" s="176"/>
      <c r="Y282" s="176"/>
      <c r="Z282" s="176"/>
      <c r="AA282" s="176"/>
      <c r="AB282" s="176"/>
      <c r="AC282" s="176"/>
      <c r="AD282" s="176"/>
      <c r="AE282" s="176"/>
      <c r="AF282" s="176"/>
      <c r="AG282" s="176"/>
      <c r="AH282" s="176"/>
      <c r="AI282" s="176"/>
      <c r="AJ282" s="176"/>
      <c r="AK282" s="176"/>
      <c r="AL282" s="176"/>
      <c r="AM282" s="176"/>
      <c r="AN282" s="176"/>
      <c r="AO282" s="176"/>
      <c r="AP282" s="176"/>
      <c r="AQ282" s="176"/>
      <c r="AR282" s="176"/>
      <c r="AS282" s="176" t="n">
        <v>1.75</v>
      </c>
      <c r="AT282" s="176"/>
      <c r="AU282" s="176"/>
      <c r="AV282" s="176"/>
      <c r="AW282" s="176"/>
      <c r="AX282" s="176"/>
      <c r="AY282" s="176"/>
      <c r="AZ282" s="176"/>
      <c r="BA282" s="176"/>
      <c r="BB282" s="176"/>
      <c r="BC282" s="176"/>
      <c r="BD282" s="176"/>
      <c r="BE282" s="176"/>
      <c r="BF282" s="176"/>
      <c r="BG282" s="176"/>
      <c r="BH282" s="176"/>
      <c r="BI282" s="176"/>
      <c r="BJ282" s="176"/>
      <c r="BK282" s="176"/>
      <c r="BL282" s="176"/>
      <c r="BM282" s="176"/>
      <c r="BN282" s="176"/>
      <c r="BO282" s="176"/>
      <c r="BP282" s="176"/>
      <c r="BQ282" s="176"/>
      <c r="BR282" s="176"/>
      <c r="BS282" s="176"/>
      <c r="BT282" s="176"/>
      <c r="BU282" s="176"/>
      <c r="BV282" s="176"/>
      <c r="BW282" s="176"/>
      <c r="BX282" s="176"/>
      <c r="BY282" s="176"/>
      <c r="BZ282" s="176"/>
      <c r="CA282" s="176"/>
      <c r="CB282" s="176"/>
      <c r="CC282" s="176"/>
      <c r="CD282" s="176"/>
      <c r="CE282" s="176"/>
      <c r="CF282" s="176"/>
      <c r="CG282" s="176"/>
      <c r="CH282" s="176"/>
      <c r="CI282" s="176"/>
      <c r="CJ282" s="176"/>
      <c r="CK282" s="176"/>
      <c r="CL282" s="177"/>
      <c r="CM282" s="177"/>
    </row>
    <row r="283" customFormat="false" ht="12.75" hidden="false" customHeight="false" outlineLevel="0" collapsed="false">
      <c r="A283" s="169" t="s">
        <v>42</v>
      </c>
      <c r="B283" s="96"/>
      <c r="C283" s="170" t="s">
        <v>106</v>
      </c>
      <c r="D283" s="171" t="n">
        <v>24</v>
      </c>
      <c r="E283" s="172" t="s">
        <v>148</v>
      </c>
      <c r="F283" s="173" t="n">
        <f aca="false">SUM(H283:CK283)</f>
        <v>7.75</v>
      </c>
      <c r="G283" s="174"/>
      <c r="H283" s="175"/>
      <c r="I283" s="176"/>
      <c r="J283" s="176"/>
      <c r="K283" s="176"/>
      <c r="L283" s="176"/>
      <c r="M283" s="176"/>
      <c r="N283" s="176" t="n">
        <v>1.75</v>
      </c>
      <c r="O283" s="176"/>
      <c r="P283" s="176"/>
      <c r="Q283" s="176"/>
      <c r="R283" s="176"/>
      <c r="S283" s="176"/>
      <c r="T283" s="176"/>
      <c r="U283" s="176"/>
      <c r="V283" s="176"/>
      <c r="W283" s="176"/>
      <c r="X283" s="176"/>
      <c r="Y283" s="176"/>
      <c r="Z283" s="176"/>
      <c r="AA283" s="176"/>
      <c r="AB283" s="176"/>
      <c r="AC283" s="176"/>
      <c r="AD283" s="176"/>
      <c r="AE283" s="176"/>
      <c r="AF283" s="176"/>
      <c r="AG283" s="176"/>
      <c r="AH283" s="176"/>
      <c r="AI283" s="176"/>
      <c r="AJ283" s="176"/>
      <c r="AK283" s="176"/>
      <c r="AL283" s="176"/>
      <c r="AM283" s="176"/>
      <c r="AN283" s="176"/>
      <c r="AO283" s="176"/>
      <c r="AP283" s="176"/>
      <c r="AQ283" s="176"/>
      <c r="AR283" s="176"/>
      <c r="AS283" s="176" t="n">
        <v>6</v>
      </c>
      <c r="AT283" s="176"/>
      <c r="AU283" s="176"/>
      <c r="AV283" s="176"/>
      <c r="AW283" s="176"/>
      <c r="AX283" s="176"/>
      <c r="AY283" s="176"/>
      <c r="AZ283" s="176"/>
      <c r="BA283" s="176"/>
      <c r="BB283" s="176"/>
      <c r="BC283" s="176"/>
      <c r="BD283" s="176"/>
      <c r="BE283" s="176"/>
      <c r="BF283" s="176"/>
      <c r="BG283" s="176"/>
      <c r="BH283" s="176"/>
      <c r="BI283" s="176"/>
      <c r="BJ283" s="176"/>
      <c r="BK283" s="176"/>
      <c r="BL283" s="176"/>
      <c r="BM283" s="176"/>
      <c r="BN283" s="176"/>
      <c r="BO283" s="176"/>
      <c r="BP283" s="176"/>
      <c r="BQ283" s="176"/>
      <c r="BR283" s="176"/>
      <c r="BS283" s="176"/>
      <c r="BT283" s="176"/>
      <c r="BU283" s="176"/>
      <c r="BV283" s="176"/>
      <c r="BW283" s="176"/>
      <c r="BX283" s="176"/>
      <c r="BY283" s="176"/>
      <c r="BZ283" s="176"/>
      <c r="CA283" s="176"/>
      <c r="CB283" s="176"/>
      <c r="CC283" s="176"/>
      <c r="CD283" s="176"/>
      <c r="CE283" s="176"/>
      <c r="CF283" s="176"/>
      <c r="CG283" s="176"/>
      <c r="CH283" s="176"/>
      <c r="CI283" s="176"/>
      <c r="CJ283" s="176"/>
      <c r="CK283" s="176"/>
      <c r="CL283" s="177"/>
      <c r="CM283" s="177"/>
    </row>
    <row r="284" customFormat="false" ht="12.75" hidden="false" customHeight="false" outlineLevel="0" collapsed="false">
      <c r="A284" s="169" t="s">
        <v>42</v>
      </c>
      <c r="B284" s="96"/>
      <c r="C284" s="170" t="s">
        <v>106</v>
      </c>
      <c r="D284" s="171" t="n">
        <v>25</v>
      </c>
      <c r="E284" s="172" t="s">
        <v>148</v>
      </c>
      <c r="F284" s="173" t="n">
        <f aca="false">SUM(H284:CK284)</f>
        <v>7</v>
      </c>
      <c r="G284" s="174"/>
      <c r="H284" s="175"/>
      <c r="I284" s="176"/>
      <c r="J284" s="176"/>
      <c r="K284" s="176"/>
      <c r="L284" s="176"/>
      <c r="M284" s="176"/>
      <c r="N284" s="176" t="n">
        <v>2.5</v>
      </c>
      <c r="O284" s="176"/>
      <c r="P284" s="176"/>
      <c r="Q284" s="176"/>
      <c r="R284" s="176"/>
      <c r="S284" s="176"/>
      <c r="T284" s="176"/>
      <c r="U284" s="176"/>
      <c r="V284" s="176"/>
      <c r="W284" s="176"/>
      <c r="X284" s="176"/>
      <c r="Y284" s="176"/>
      <c r="Z284" s="176"/>
      <c r="AA284" s="176"/>
      <c r="AB284" s="176"/>
      <c r="AC284" s="176"/>
      <c r="AD284" s="176"/>
      <c r="AE284" s="176"/>
      <c r="AF284" s="176"/>
      <c r="AG284" s="176"/>
      <c r="AH284" s="176"/>
      <c r="AI284" s="176"/>
      <c r="AJ284" s="176"/>
      <c r="AK284" s="176"/>
      <c r="AL284" s="176"/>
      <c r="AM284" s="176"/>
      <c r="AN284" s="176"/>
      <c r="AO284" s="176"/>
      <c r="AP284" s="176"/>
      <c r="AQ284" s="176"/>
      <c r="AR284" s="176"/>
      <c r="AS284" s="176"/>
      <c r="AT284" s="176"/>
      <c r="AU284" s="176"/>
      <c r="AV284" s="176"/>
      <c r="AW284" s="176"/>
      <c r="AX284" s="176"/>
      <c r="AY284" s="176"/>
      <c r="AZ284" s="176"/>
      <c r="BA284" s="176"/>
      <c r="BB284" s="176"/>
      <c r="BC284" s="176" t="n">
        <v>3</v>
      </c>
      <c r="BD284" s="176"/>
      <c r="BE284" s="176"/>
      <c r="BF284" s="176"/>
      <c r="BG284" s="176"/>
      <c r="BH284" s="176"/>
      <c r="BI284" s="176" t="n">
        <v>1.5</v>
      </c>
      <c r="BJ284" s="176"/>
      <c r="BK284" s="176"/>
      <c r="BL284" s="176"/>
      <c r="BM284" s="176"/>
      <c r="BN284" s="176"/>
      <c r="BO284" s="176"/>
      <c r="BP284" s="176"/>
      <c r="BQ284" s="176"/>
      <c r="BR284" s="176"/>
      <c r="BS284" s="176"/>
      <c r="BT284" s="176"/>
      <c r="BU284" s="176"/>
      <c r="BV284" s="176"/>
      <c r="BW284" s="176"/>
      <c r="BX284" s="176"/>
      <c r="BY284" s="176"/>
      <c r="BZ284" s="176"/>
      <c r="CA284" s="176"/>
      <c r="CB284" s="176"/>
      <c r="CC284" s="176"/>
      <c r="CD284" s="176"/>
      <c r="CE284" s="176"/>
      <c r="CF284" s="176"/>
      <c r="CG284" s="176"/>
      <c r="CH284" s="176"/>
      <c r="CI284" s="176"/>
      <c r="CJ284" s="176"/>
      <c r="CK284" s="176"/>
      <c r="CL284" s="177"/>
      <c r="CM284" s="177"/>
    </row>
    <row r="285" customFormat="false" ht="12.75" hidden="false" customHeight="false" outlineLevel="0" collapsed="false">
      <c r="A285" s="169" t="s">
        <v>42</v>
      </c>
      <c r="B285" s="96"/>
      <c r="C285" s="170" t="s">
        <v>106</v>
      </c>
      <c r="D285" s="171" t="n">
        <v>26</v>
      </c>
      <c r="E285" s="172" t="s">
        <v>148</v>
      </c>
      <c r="F285" s="178" t="n">
        <f aca="false">SUM(H285:CK285)</f>
        <v>0</v>
      </c>
      <c r="G285" s="179"/>
      <c r="H285" s="180"/>
      <c r="I285" s="181"/>
      <c r="J285" s="181"/>
      <c r="K285" s="181"/>
      <c r="L285" s="181"/>
      <c r="M285" s="181"/>
      <c r="N285" s="181"/>
      <c r="O285" s="181"/>
      <c r="P285" s="181"/>
      <c r="Q285" s="181"/>
      <c r="R285" s="181"/>
      <c r="S285" s="181"/>
      <c r="T285" s="181"/>
      <c r="U285" s="181"/>
      <c r="V285" s="181"/>
      <c r="W285" s="181"/>
      <c r="X285" s="181"/>
      <c r="Y285" s="181"/>
      <c r="Z285" s="181"/>
      <c r="AA285" s="181"/>
      <c r="AB285" s="181"/>
      <c r="AC285" s="181"/>
      <c r="AD285" s="181"/>
      <c r="AE285" s="181"/>
      <c r="AF285" s="181"/>
      <c r="AG285" s="181"/>
      <c r="AH285" s="181"/>
      <c r="AI285" s="181"/>
      <c r="AJ285" s="181"/>
      <c r="AK285" s="181"/>
      <c r="AL285" s="181"/>
      <c r="AM285" s="181"/>
      <c r="AN285" s="181"/>
      <c r="AO285" s="181"/>
      <c r="AP285" s="181"/>
      <c r="AQ285" s="181"/>
      <c r="AR285" s="181"/>
      <c r="AS285" s="181"/>
      <c r="AT285" s="181"/>
      <c r="AU285" s="181"/>
      <c r="AV285" s="181"/>
      <c r="AW285" s="181"/>
      <c r="AX285" s="181"/>
      <c r="AY285" s="181"/>
      <c r="AZ285" s="181"/>
      <c r="BA285" s="181"/>
      <c r="BB285" s="181"/>
      <c r="BC285" s="181"/>
      <c r="BD285" s="181"/>
      <c r="BE285" s="181"/>
      <c r="BF285" s="181"/>
      <c r="BG285" s="181"/>
      <c r="BH285" s="181"/>
      <c r="BI285" s="181"/>
      <c r="BJ285" s="181"/>
      <c r="BK285" s="181"/>
      <c r="BL285" s="181"/>
      <c r="BM285" s="181"/>
      <c r="BN285" s="181"/>
      <c r="BO285" s="181"/>
      <c r="BP285" s="181"/>
      <c r="BQ285" s="181"/>
      <c r="BR285" s="181"/>
      <c r="BS285" s="181"/>
      <c r="BT285" s="181"/>
      <c r="BU285" s="181"/>
      <c r="BV285" s="181"/>
      <c r="BW285" s="181"/>
      <c r="BX285" s="181"/>
      <c r="BY285" s="181"/>
      <c r="BZ285" s="181"/>
      <c r="CA285" s="181"/>
      <c r="CB285" s="181"/>
      <c r="CC285" s="181"/>
      <c r="CD285" s="181"/>
      <c r="CE285" s="181"/>
      <c r="CF285" s="181"/>
      <c r="CG285" s="181"/>
      <c r="CH285" s="181"/>
      <c r="CI285" s="181"/>
      <c r="CJ285" s="181"/>
      <c r="CK285" s="181"/>
      <c r="CL285" s="177"/>
      <c r="CM285" s="177"/>
    </row>
    <row r="286" customFormat="false" ht="12.75" hidden="false" customHeight="false" outlineLevel="0" collapsed="false">
      <c r="A286" s="169" t="s">
        <v>42</v>
      </c>
      <c r="B286" s="96"/>
      <c r="C286" s="170" t="s">
        <v>106</v>
      </c>
      <c r="D286" s="171" t="n">
        <v>27</v>
      </c>
      <c r="E286" s="172" t="s">
        <v>148</v>
      </c>
      <c r="F286" s="178" t="n">
        <f aca="false">SUM(H286:CK286)</f>
        <v>0</v>
      </c>
      <c r="G286" s="179" t="n">
        <f aca="false">SUM(F280:F286)</f>
        <v>30.25</v>
      </c>
      <c r="H286" s="180"/>
      <c r="I286" s="181"/>
      <c r="J286" s="181"/>
      <c r="K286" s="181"/>
      <c r="L286" s="181"/>
      <c r="M286" s="181"/>
      <c r="N286" s="181"/>
      <c r="O286" s="181"/>
      <c r="P286" s="181"/>
      <c r="Q286" s="181"/>
      <c r="R286" s="181"/>
      <c r="S286" s="181"/>
      <c r="T286" s="181"/>
      <c r="U286" s="181"/>
      <c r="V286" s="181"/>
      <c r="W286" s="181"/>
      <c r="X286" s="181"/>
      <c r="Y286" s="181"/>
      <c r="Z286" s="181"/>
      <c r="AA286" s="181"/>
      <c r="AB286" s="181"/>
      <c r="AC286" s="181"/>
      <c r="AD286" s="181"/>
      <c r="AE286" s="181"/>
      <c r="AF286" s="181"/>
      <c r="AG286" s="181"/>
      <c r="AH286" s="181"/>
      <c r="AI286" s="181"/>
      <c r="AJ286" s="181"/>
      <c r="AK286" s="181"/>
      <c r="AL286" s="181"/>
      <c r="AM286" s="181"/>
      <c r="AN286" s="181"/>
      <c r="AO286" s="181"/>
      <c r="AP286" s="181"/>
      <c r="AQ286" s="181"/>
      <c r="AR286" s="181"/>
      <c r="AS286" s="181"/>
      <c r="AT286" s="181"/>
      <c r="AU286" s="181"/>
      <c r="AV286" s="181"/>
      <c r="AW286" s="181"/>
      <c r="AX286" s="181"/>
      <c r="AY286" s="181"/>
      <c r="AZ286" s="181"/>
      <c r="BA286" s="181"/>
      <c r="BB286" s="181"/>
      <c r="BC286" s="181"/>
      <c r="BD286" s="181"/>
      <c r="BE286" s="181"/>
      <c r="BF286" s="181"/>
      <c r="BG286" s="181"/>
      <c r="BH286" s="181"/>
      <c r="BI286" s="181"/>
      <c r="BJ286" s="181"/>
      <c r="BK286" s="181"/>
      <c r="BL286" s="181"/>
      <c r="BM286" s="181"/>
      <c r="BN286" s="181"/>
      <c r="BO286" s="181"/>
      <c r="BP286" s="181"/>
      <c r="BQ286" s="181"/>
      <c r="BR286" s="181"/>
      <c r="BS286" s="181"/>
      <c r="BT286" s="181"/>
      <c r="BU286" s="181"/>
      <c r="BV286" s="181"/>
      <c r="BW286" s="181"/>
      <c r="BX286" s="181"/>
      <c r="BY286" s="181"/>
      <c r="BZ286" s="181"/>
      <c r="CA286" s="181"/>
      <c r="CB286" s="181"/>
      <c r="CC286" s="181"/>
      <c r="CD286" s="181"/>
      <c r="CE286" s="181"/>
      <c r="CF286" s="181"/>
      <c r="CG286" s="181"/>
      <c r="CH286" s="181"/>
      <c r="CI286" s="181"/>
      <c r="CJ286" s="181"/>
      <c r="CK286" s="181"/>
      <c r="CL286" s="177"/>
      <c r="CM286" s="177"/>
    </row>
    <row r="287" customFormat="false" ht="12.75" hidden="false" customHeight="false" outlineLevel="0" collapsed="false">
      <c r="A287" s="169" t="s">
        <v>42</v>
      </c>
      <c r="B287" s="96"/>
      <c r="C287" s="170" t="s">
        <v>106</v>
      </c>
      <c r="D287" s="171" t="n">
        <v>28</v>
      </c>
      <c r="E287" s="172" t="s">
        <v>149</v>
      </c>
      <c r="F287" s="173" t="n">
        <f aca="false">SUM(H287:CK287)</f>
        <v>7.75</v>
      </c>
      <c r="G287" s="174"/>
      <c r="H287" s="175"/>
      <c r="I287" s="176"/>
      <c r="J287" s="176"/>
      <c r="K287" s="176"/>
      <c r="L287" s="176"/>
      <c r="M287" s="176"/>
      <c r="N287" s="176"/>
      <c r="O287" s="176"/>
      <c r="P287" s="176"/>
      <c r="Q287" s="176"/>
      <c r="R287" s="176"/>
      <c r="S287" s="176"/>
      <c r="T287" s="176"/>
      <c r="U287" s="176"/>
      <c r="V287" s="176"/>
      <c r="W287" s="176"/>
      <c r="X287" s="176"/>
      <c r="Y287" s="176"/>
      <c r="Z287" s="176"/>
      <c r="AA287" s="176"/>
      <c r="AB287" s="176"/>
      <c r="AC287" s="176"/>
      <c r="AD287" s="176"/>
      <c r="AE287" s="176"/>
      <c r="AF287" s="176"/>
      <c r="AG287" s="176"/>
      <c r="AH287" s="176"/>
      <c r="AI287" s="176"/>
      <c r="AJ287" s="176"/>
      <c r="AK287" s="176"/>
      <c r="AL287" s="176"/>
      <c r="AM287" s="176"/>
      <c r="AN287" s="176"/>
      <c r="AO287" s="176"/>
      <c r="AP287" s="176"/>
      <c r="AQ287" s="176"/>
      <c r="AR287" s="176"/>
      <c r="AS287" s="176" t="n">
        <v>3.25</v>
      </c>
      <c r="AT287" s="176"/>
      <c r="AU287" s="176"/>
      <c r="AV287" s="176"/>
      <c r="AW287" s="176"/>
      <c r="AX287" s="176"/>
      <c r="AY287" s="176"/>
      <c r="AZ287" s="176"/>
      <c r="BA287" s="176"/>
      <c r="BB287" s="176" t="n">
        <v>4.5</v>
      </c>
      <c r="BC287" s="176"/>
      <c r="BD287" s="176"/>
      <c r="BE287" s="176"/>
      <c r="BF287" s="176"/>
      <c r="BG287" s="176"/>
      <c r="BH287" s="176"/>
      <c r="BI287" s="176"/>
      <c r="BJ287" s="176"/>
      <c r="BK287" s="176"/>
      <c r="BL287" s="176"/>
      <c r="BM287" s="176"/>
      <c r="BN287" s="176"/>
      <c r="BO287" s="176"/>
      <c r="BP287" s="176"/>
      <c r="BQ287" s="176"/>
      <c r="BR287" s="176"/>
      <c r="BS287" s="176"/>
      <c r="BT287" s="176"/>
      <c r="BU287" s="176"/>
      <c r="BV287" s="176"/>
      <c r="BW287" s="176"/>
      <c r="BX287" s="176"/>
      <c r="BY287" s="176"/>
      <c r="BZ287" s="176"/>
      <c r="CA287" s="176"/>
      <c r="CB287" s="176"/>
      <c r="CC287" s="176"/>
      <c r="CD287" s="176"/>
      <c r="CE287" s="176"/>
      <c r="CF287" s="176"/>
      <c r="CG287" s="176"/>
      <c r="CH287" s="176"/>
      <c r="CI287" s="176"/>
      <c r="CJ287" s="176"/>
      <c r="CK287" s="176"/>
      <c r="CL287" s="177"/>
      <c r="CM287" s="177"/>
    </row>
    <row r="288" customFormat="false" ht="12.75" hidden="false" customHeight="false" outlineLevel="0" collapsed="false">
      <c r="A288" s="169" t="s">
        <v>42</v>
      </c>
      <c r="B288" s="96"/>
      <c r="C288" s="170" t="s">
        <v>106</v>
      </c>
      <c r="D288" s="171" t="n">
        <v>29</v>
      </c>
      <c r="E288" s="172" t="s">
        <v>149</v>
      </c>
      <c r="F288" s="173" t="n">
        <f aca="false">SUM(H288:CK288)</f>
        <v>7.75</v>
      </c>
      <c r="G288" s="174"/>
      <c r="H288" s="175"/>
      <c r="I288" s="176"/>
      <c r="J288" s="176"/>
      <c r="K288" s="176"/>
      <c r="L288" s="176"/>
      <c r="M288" s="176"/>
      <c r="N288" s="176"/>
      <c r="O288" s="176"/>
      <c r="P288" s="176"/>
      <c r="Q288" s="176"/>
      <c r="R288" s="176"/>
      <c r="S288" s="176"/>
      <c r="T288" s="176"/>
      <c r="U288" s="176"/>
      <c r="V288" s="176"/>
      <c r="W288" s="176"/>
      <c r="X288" s="176"/>
      <c r="Y288" s="176"/>
      <c r="Z288" s="176"/>
      <c r="AA288" s="176"/>
      <c r="AB288" s="176"/>
      <c r="AC288" s="176"/>
      <c r="AD288" s="176"/>
      <c r="AE288" s="176"/>
      <c r="AF288" s="176"/>
      <c r="AG288" s="176"/>
      <c r="AH288" s="176"/>
      <c r="AI288" s="176"/>
      <c r="AJ288" s="176"/>
      <c r="AK288" s="176"/>
      <c r="AL288" s="176"/>
      <c r="AM288" s="176"/>
      <c r="AN288" s="176"/>
      <c r="AO288" s="176"/>
      <c r="AP288" s="176"/>
      <c r="AQ288" s="176"/>
      <c r="AR288" s="176"/>
      <c r="AS288" s="176" t="n">
        <v>7.75</v>
      </c>
      <c r="AT288" s="176"/>
      <c r="AU288" s="176"/>
      <c r="AV288" s="176"/>
      <c r="AW288" s="176"/>
      <c r="AX288" s="176"/>
      <c r="AY288" s="176"/>
      <c r="AZ288" s="176"/>
      <c r="BA288" s="176"/>
      <c r="BB288" s="176"/>
      <c r="BC288" s="176"/>
      <c r="BD288" s="176"/>
      <c r="BE288" s="176"/>
      <c r="BF288" s="176"/>
      <c r="BG288" s="176"/>
      <c r="BH288" s="176"/>
      <c r="BI288" s="176"/>
      <c r="BJ288" s="176"/>
      <c r="BK288" s="176"/>
      <c r="BL288" s="176"/>
      <c r="BM288" s="176"/>
      <c r="BN288" s="176"/>
      <c r="BO288" s="176"/>
      <c r="BP288" s="176"/>
      <c r="BQ288" s="176"/>
      <c r="BR288" s="176"/>
      <c r="BS288" s="176"/>
      <c r="BT288" s="176"/>
      <c r="BU288" s="176"/>
      <c r="BV288" s="176"/>
      <c r="BW288" s="176"/>
      <c r="BX288" s="176"/>
      <c r="BY288" s="176"/>
      <c r="BZ288" s="176"/>
      <c r="CA288" s="176"/>
      <c r="CB288" s="176"/>
      <c r="CC288" s="176"/>
      <c r="CD288" s="176"/>
      <c r="CE288" s="176"/>
      <c r="CF288" s="176"/>
      <c r="CG288" s="176"/>
      <c r="CH288" s="176"/>
      <c r="CI288" s="176"/>
      <c r="CJ288" s="176"/>
      <c r="CK288" s="176"/>
      <c r="CL288" s="177"/>
      <c r="CM288" s="177"/>
    </row>
    <row r="289" customFormat="false" ht="12.75" hidden="false" customHeight="false" outlineLevel="0" collapsed="false">
      <c r="A289" s="169" t="s">
        <v>42</v>
      </c>
      <c r="B289" s="96"/>
      <c r="C289" s="170" t="s">
        <v>106</v>
      </c>
      <c r="D289" s="171" t="n">
        <v>30</v>
      </c>
      <c r="E289" s="172" t="s">
        <v>149</v>
      </c>
      <c r="F289" s="173" t="n">
        <f aca="false">SUM(H289:CK289)</f>
        <v>7.75</v>
      </c>
      <c r="G289" s="174"/>
      <c r="H289" s="175"/>
      <c r="I289" s="176"/>
      <c r="J289" s="176"/>
      <c r="K289" s="176"/>
      <c r="L289" s="176"/>
      <c r="M289" s="176"/>
      <c r="N289" s="176"/>
      <c r="O289" s="176"/>
      <c r="P289" s="176"/>
      <c r="Q289" s="176"/>
      <c r="R289" s="176"/>
      <c r="S289" s="176"/>
      <c r="T289" s="176"/>
      <c r="U289" s="176"/>
      <c r="V289" s="176"/>
      <c r="W289" s="176"/>
      <c r="X289" s="176"/>
      <c r="Y289" s="176"/>
      <c r="Z289" s="176"/>
      <c r="AA289" s="176"/>
      <c r="AB289" s="176"/>
      <c r="AC289" s="176"/>
      <c r="AD289" s="176"/>
      <c r="AE289" s="176"/>
      <c r="AF289" s="176"/>
      <c r="AG289" s="176"/>
      <c r="AH289" s="176"/>
      <c r="AI289" s="176"/>
      <c r="AJ289" s="176"/>
      <c r="AK289" s="176"/>
      <c r="AL289" s="176"/>
      <c r="AM289" s="176"/>
      <c r="AN289" s="176"/>
      <c r="AO289" s="176"/>
      <c r="AP289" s="176"/>
      <c r="AQ289" s="176"/>
      <c r="AR289" s="176"/>
      <c r="AS289" s="176" t="n">
        <v>4.5</v>
      </c>
      <c r="AT289" s="176"/>
      <c r="AU289" s="176"/>
      <c r="AV289" s="176"/>
      <c r="AW289" s="176"/>
      <c r="AX289" s="176"/>
      <c r="AY289" s="176"/>
      <c r="AZ289" s="176"/>
      <c r="BA289" s="176"/>
      <c r="BB289" s="176"/>
      <c r="BC289" s="176"/>
      <c r="BD289" s="176"/>
      <c r="BE289" s="176" t="n">
        <v>3.25</v>
      </c>
      <c r="BF289" s="176"/>
      <c r="BG289" s="176"/>
      <c r="BH289" s="176"/>
      <c r="BI289" s="176"/>
      <c r="BJ289" s="176"/>
      <c r="BK289" s="176"/>
      <c r="BL289" s="176"/>
      <c r="BM289" s="176"/>
      <c r="BN289" s="176"/>
      <c r="BO289" s="176"/>
      <c r="BP289" s="176"/>
      <c r="BQ289" s="176"/>
      <c r="BR289" s="176"/>
      <c r="BS289" s="176"/>
      <c r="BT289" s="176"/>
      <c r="BU289" s="176"/>
      <c r="BV289" s="176"/>
      <c r="BW289" s="176"/>
      <c r="BX289" s="176"/>
      <c r="BY289" s="176"/>
      <c r="BZ289" s="176"/>
      <c r="CA289" s="176"/>
      <c r="CB289" s="176"/>
      <c r="CC289" s="176"/>
      <c r="CD289" s="176"/>
      <c r="CE289" s="176"/>
      <c r="CF289" s="176"/>
      <c r="CG289" s="176"/>
      <c r="CH289" s="176"/>
      <c r="CI289" s="176"/>
      <c r="CJ289" s="176"/>
      <c r="CK289" s="176"/>
      <c r="CL289" s="177"/>
      <c r="CM289" s="177"/>
    </row>
    <row r="290" customFormat="false" ht="13.5" hidden="false" customHeight="false" outlineLevel="0" collapsed="false">
      <c r="A290" s="169" t="s">
        <v>42</v>
      </c>
      <c r="B290" s="96"/>
      <c r="C290" s="170" t="s">
        <v>106</v>
      </c>
      <c r="D290" s="171" t="n">
        <v>31</v>
      </c>
      <c r="E290" s="172" t="s">
        <v>149</v>
      </c>
      <c r="F290" s="173" t="n">
        <f aca="false">SUM(H290:CK290)</f>
        <v>7.75</v>
      </c>
      <c r="G290" s="174"/>
      <c r="H290" s="175"/>
      <c r="I290" s="176"/>
      <c r="J290" s="176"/>
      <c r="K290" s="176"/>
      <c r="L290" s="176"/>
      <c r="M290" s="176"/>
      <c r="N290" s="176"/>
      <c r="O290" s="176"/>
      <c r="P290" s="176"/>
      <c r="Q290" s="176"/>
      <c r="R290" s="176"/>
      <c r="S290" s="176"/>
      <c r="T290" s="176"/>
      <c r="U290" s="176"/>
      <c r="V290" s="176"/>
      <c r="W290" s="176"/>
      <c r="X290" s="176"/>
      <c r="Y290" s="176"/>
      <c r="Z290" s="176"/>
      <c r="AA290" s="176"/>
      <c r="AB290" s="176"/>
      <c r="AC290" s="176"/>
      <c r="AD290" s="176"/>
      <c r="AE290" s="176"/>
      <c r="AF290" s="176"/>
      <c r="AG290" s="176"/>
      <c r="AH290" s="176"/>
      <c r="AI290" s="176"/>
      <c r="AJ290" s="176"/>
      <c r="AK290" s="176"/>
      <c r="AL290" s="176" t="n">
        <v>6.5</v>
      </c>
      <c r="AM290" s="176"/>
      <c r="AN290" s="176"/>
      <c r="AO290" s="176"/>
      <c r="AP290" s="176"/>
      <c r="AQ290" s="176"/>
      <c r="AR290" s="176"/>
      <c r="AS290" s="176" t="n">
        <v>1.25</v>
      </c>
      <c r="AT290" s="176"/>
      <c r="AU290" s="176"/>
      <c r="AV290" s="176"/>
      <c r="AW290" s="176"/>
      <c r="AX290" s="176"/>
      <c r="AY290" s="176"/>
      <c r="AZ290" s="176"/>
      <c r="BA290" s="176"/>
      <c r="BB290" s="176"/>
      <c r="BC290" s="176"/>
      <c r="BD290" s="176"/>
      <c r="BE290" s="176"/>
      <c r="BF290" s="176"/>
      <c r="BG290" s="176"/>
      <c r="BH290" s="176"/>
      <c r="BI290" s="176"/>
      <c r="BJ290" s="176"/>
      <c r="BK290" s="176"/>
      <c r="BL290" s="176"/>
      <c r="BM290" s="176"/>
      <c r="BN290" s="176"/>
      <c r="BO290" s="176"/>
      <c r="BP290" s="176"/>
      <c r="BQ290" s="176"/>
      <c r="BR290" s="176"/>
      <c r="BS290" s="176"/>
      <c r="BT290" s="176"/>
      <c r="BU290" s="176"/>
      <c r="BV290" s="176"/>
      <c r="BW290" s="176"/>
      <c r="BX290" s="176"/>
      <c r="BY290" s="176"/>
      <c r="BZ290" s="176"/>
      <c r="CA290" s="176"/>
      <c r="CB290" s="176"/>
      <c r="CC290" s="176"/>
      <c r="CD290" s="176"/>
      <c r="CE290" s="176"/>
      <c r="CF290" s="176"/>
      <c r="CG290" s="176"/>
      <c r="CH290" s="176"/>
      <c r="CI290" s="176"/>
      <c r="CJ290" s="176"/>
      <c r="CK290" s="176"/>
      <c r="CL290" s="177"/>
      <c r="CM290" s="177"/>
    </row>
    <row r="291" customFormat="false" ht="13.5" hidden="false" customHeight="false" outlineLevel="0" collapsed="false">
      <c r="A291" s="182" t="s">
        <v>42</v>
      </c>
      <c r="B291" s="118"/>
      <c r="C291" s="183" t="s">
        <v>107</v>
      </c>
      <c r="D291" s="184" t="s">
        <v>49</v>
      </c>
      <c r="E291" s="185"/>
      <c r="F291" s="185" t="n">
        <f aca="false">SUM(F260:F290)</f>
        <v>126.75</v>
      </c>
      <c r="G291" s="185"/>
      <c r="H291" s="186" t="n">
        <f aca="false">SUM(H260:H290)</f>
        <v>0</v>
      </c>
      <c r="I291" s="187" t="n">
        <f aca="false">SUM(I260:I290)</f>
        <v>0</v>
      </c>
      <c r="J291" s="188" t="n">
        <f aca="false">SUM(J260:J290)</f>
        <v>0</v>
      </c>
      <c r="K291" s="189" t="n">
        <f aca="false">SUM(K260:K290)</f>
        <v>0</v>
      </c>
      <c r="L291" s="189" t="n">
        <f aca="false">SUM(L260:L290)</f>
        <v>0</v>
      </c>
      <c r="M291" s="190" t="n">
        <f aca="false">SUM(M260:M290)</f>
        <v>0</v>
      </c>
      <c r="N291" s="190" t="n">
        <f aca="false">SUM(N260:N290)</f>
        <v>12</v>
      </c>
      <c r="O291" s="190" t="n">
        <f aca="false">SUM(O260:O290)</f>
        <v>0</v>
      </c>
      <c r="P291" s="190" t="n">
        <f aca="false">SUM(P260:P290)</f>
        <v>0</v>
      </c>
      <c r="Q291" s="190" t="n">
        <f aca="false">SUM(Q260:Q290)</f>
        <v>0</v>
      </c>
      <c r="R291" s="188" t="n">
        <f aca="false">SUM(R260:R290)</f>
        <v>0</v>
      </c>
      <c r="S291" s="188" t="n">
        <f aca="false">SUM(S260:S290)</f>
        <v>0</v>
      </c>
      <c r="T291" s="188" t="n">
        <f aca="false">SUM(T260:T290)</f>
        <v>0</v>
      </c>
      <c r="U291" s="188" t="n">
        <f aca="false">SUM(U260:U290)</f>
        <v>0</v>
      </c>
      <c r="V291" s="188" t="n">
        <f aca="false">SUM(V260:V290)</f>
        <v>0</v>
      </c>
      <c r="W291" s="188" t="n">
        <f aca="false">SUM(W260:W290)</f>
        <v>0</v>
      </c>
      <c r="X291" s="188" t="n">
        <f aca="false">SUM(X260:X290)</f>
        <v>0</v>
      </c>
      <c r="Y291" s="188" t="n">
        <f aca="false">SUM(Y260:Y290)</f>
        <v>0</v>
      </c>
      <c r="Z291" s="188" t="n">
        <f aca="false">SUM(Z260:Z290)</f>
        <v>0</v>
      </c>
      <c r="AA291" s="188" t="n">
        <f aca="false">SUM(AA260:AA290)</f>
        <v>0</v>
      </c>
      <c r="AB291" s="188" t="n">
        <f aca="false">SUM(AB260:AB290)</f>
        <v>0</v>
      </c>
      <c r="AC291" s="188" t="n">
        <f aca="false">SUM(AC260:AC290)</f>
        <v>0</v>
      </c>
      <c r="AD291" s="188" t="n">
        <f aca="false">SUM(AD260:AD290)</f>
        <v>0</v>
      </c>
      <c r="AE291" s="188" t="n">
        <f aca="false">SUM(AE260:AE290)</f>
        <v>0</v>
      </c>
      <c r="AF291" s="188" t="n">
        <f aca="false">SUM(AF260:AF290)</f>
        <v>0</v>
      </c>
      <c r="AG291" s="188" t="n">
        <f aca="false">SUM(AG260:AG290)</f>
        <v>0</v>
      </c>
      <c r="AH291" s="188" t="n">
        <f aca="false">SUM(AH260:AH290)</f>
        <v>0</v>
      </c>
      <c r="AI291" s="188" t="n">
        <f aca="false">SUM(AI260:AI290)</f>
        <v>0</v>
      </c>
      <c r="AJ291" s="188" t="n">
        <f aca="false">SUM(AJ260:AJ290)</f>
        <v>0</v>
      </c>
      <c r="AK291" s="188" t="n">
        <f aca="false">SUM(AK260:AK290)</f>
        <v>0</v>
      </c>
      <c r="AL291" s="188" t="n">
        <f aca="false">SUM(AL260:AL290)</f>
        <v>47.25</v>
      </c>
      <c r="AM291" s="188" t="n">
        <f aca="false">SUM(AM260:AM290)</f>
        <v>0</v>
      </c>
      <c r="AN291" s="188" t="n">
        <f aca="false">SUM(AN260:AN290)</f>
        <v>0</v>
      </c>
      <c r="AO291" s="188" t="n">
        <f aca="false">SUM(AO260:AO290)</f>
        <v>0</v>
      </c>
      <c r="AP291" s="188" t="n">
        <f aca="false">SUM(AP260:AP290)</f>
        <v>4</v>
      </c>
      <c r="AQ291" s="188" t="n">
        <f aca="false">SUM(AQ260:AQ290)</f>
        <v>0</v>
      </c>
      <c r="AR291" s="188" t="n">
        <f aca="false">SUM(AR260:AR290)</f>
        <v>0</v>
      </c>
      <c r="AS291" s="188" t="n">
        <f aca="false">SUM(AS260:AS290)</f>
        <v>51.25</v>
      </c>
      <c r="AT291" s="188" t="n">
        <f aca="false">SUM(AT260:AT290)</f>
        <v>0</v>
      </c>
      <c r="AU291" s="188" t="n">
        <f aca="false">SUM(AU260:AU290)</f>
        <v>0</v>
      </c>
      <c r="AV291" s="188" t="n">
        <f aca="false">SUM(AV260:AV290)</f>
        <v>0</v>
      </c>
      <c r="AW291" s="188" t="n">
        <f aca="false">SUM(AW260:AW290)</f>
        <v>0</v>
      </c>
      <c r="AX291" s="188" t="n">
        <f aca="false">SUM(AX260:AX290)</f>
        <v>0</v>
      </c>
      <c r="AY291" s="188" t="n">
        <f aca="false">SUM(AY260:AY290)</f>
        <v>0</v>
      </c>
      <c r="AZ291" s="188" t="n">
        <f aca="false">SUM(AZ260:AZ290)</f>
        <v>0</v>
      </c>
      <c r="BA291" s="188" t="n">
        <f aca="false">SUM(BA260:BA290)</f>
        <v>0</v>
      </c>
      <c r="BB291" s="188" t="n">
        <f aca="false">SUM(BB260:BB290)</f>
        <v>4.5</v>
      </c>
      <c r="BC291" s="188" t="n">
        <f aca="false">SUM(BC260:BC290)</f>
        <v>3</v>
      </c>
      <c r="BD291" s="188" t="n">
        <f aca="false">SUM(BD260:BD290)</f>
        <v>0</v>
      </c>
      <c r="BE291" s="188" t="n">
        <f aca="false">SUM(BE260:BE290)</f>
        <v>3.25</v>
      </c>
      <c r="BF291" s="188" t="n">
        <f aca="false">SUM(BF260:BF290)</f>
        <v>0</v>
      </c>
      <c r="BG291" s="188" t="n">
        <f aca="false">SUM(BG260:BG290)</f>
        <v>0</v>
      </c>
      <c r="BH291" s="188" t="n">
        <f aca="false">SUM(BH260:BH290)</f>
        <v>0</v>
      </c>
      <c r="BI291" s="188" t="n">
        <f aca="false">SUM(BI260:BI290)</f>
        <v>1.5</v>
      </c>
      <c r="BJ291" s="188" t="n">
        <f aca="false">SUM(BJ260:BJ290)</f>
        <v>0</v>
      </c>
      <c r="BK291" s="188" t="n">
        <f aca="false">SUM(BK260:BK290)</f>
        <v>0</v>
      </c>
      <c r="BL291" s="188" t="n">
        <f aca="false">SUM(BL260:BL290)</f>
        <v>0</v>
      </c>
      <c r="BM291" s="188" t="n">
        <f aca="false">SUM(BM260:BM290)</f>
        <v>0</v>
      </c>
      <c r="BN291" s="188" t="n">
        <f aca="false">SUM(BN260:BN290)</f>
        <v>0</v>
      </c>
      <c r="BO291" s="188" t="n">
        <f aca="false">SUM(BO260:BO290)</f>
        <v>0</v>
      </c>
      <c r="BP291" s="188" t="n">
        <f aca="false">SUM(BP260:BP290)</f>
        <v>0</v>
      </c>
      <c r="BQ291" s="188" t="n">
        <f aca="false">SUM(BQ260:BQ290)</f>
        <v>0</v>
      </c>
      <c r="BR291" s="188" t="n">
        <f aca="false">SUM(BR260:BR290)</f>
        <v>0</v>
      </c>
      <c r="BS291" s="188" t="n">
        <f aca="false">SUM(BS260:BS290)</f>
        <v>0</v>
      </c>
      <c r="BT291" s="188" t="n">
        <f aca="false">SUM(BT260:BT290)</f>
        <v>0</v>
      </c>
      <c r="BU291" s="188" t="n">
        <f aca="false">SUM(BU260:BU290)</f>
        <v>0</v>
      </c>
      <c r="BV291" s="188" t="n">
        <f aca="false">SUM(BV260:BV290)</f>
        <v>0</v>
      </c>
      <c r="BW291" s="188" t="n">
        <f aca="false">SUM(BW260:BW290)</f>
        <v>0</v>
      </c>
      <c r="BX291" s="188" t="n">
        <f aca="false">SUM(BX260:BX290)</f>
        <v>0</v>
      </c>
      <c r="BY291" s="188" t="n">
        <f aca="false">SUM(BY260:BY290)</f>
        <v>0</v>
      </c>
      <c r="BZ291" s="188" t="n">
        <f aca="false">SUM(BZ260:BZ290)</f>
        <v>0</v>
      </c>
      <c r="CA291" s="188" t="n">
        <f aca="false">SUM(CA260:CA290)</f>
        <v>0</v>
      </c>
      <c r="CB291" s="188" t="n">
        <f aca="false">SUM(CB260:CB290)</f>
        <v>0</v>
      </c>
      <c r="CC291" s="188" t="n">
        <f aca="false">SUM(CC260:CC290)</f>
        <v>0</v>
      </c>
      <c r="CD291" s="188" t="n">
        <f aca="false">SUM(CD260:CD290)</f>
        <v>0</v>
      </c>
      <c r="CE291" s="188" t="n">
        <f aca="false">SUM(CE260:CE290)</f>
        <v>0</v>
      </c>
      <c r="CF291" s="188" t="n">
        <f aca="false">SUM(CF260:CF290)</f>
        <v>0</v>
      </c>
      <c r="CG291" s="188" t="n">
        <f aca="false">SUM(CG260:CG290)</f>
        <v>0</v>
      </c>
      <c r="CH291" s="188" t="n">
        <f aca="false">SUM(CH260:CH290)</f>
        <v>0</v>
      </c>
      <c r="CI291" s="188" t="n">
        <f aca="false">SUM(CI260:CI290)</f>
        <v>0</v>
      </c>
      <c r="CJ291" s="188" t="n">
        <f aca="false">SUM(CJ260:CJ290)</f>
        <v>0</v>
      </c>
      <c r="CK291" s="188" t="n">
        <f aca="false">SUM(CK260:CK290)</f>
        <v>0</v>
      </c>
      <c r="CL291" s="138"/>
      <c r="CM291" s="138"/>
    </row>
    <row r="292" customFormat="false" ht="12.75" hidden="false" customHeight="false" outlineLevel="0" collapsed="false">
      <c r="A292" s="191" t="s">
        <v>42</v>
      </c>
      <c r="B292" s="192"/>
      <c r="C292" s="193" t="s">
        <v>108</v>
      </c>
      <c r="D292" s="171" t="n">
        <v>1</v>
      </c>
      <c r="E292" s="172" t="s">
        <v>128</v>
      </c>
      <c r="F292" s="210" t="n">
        <f aca="false">SUM(H292:CK292)</f>
        <v>0</v>
      </c>
      <c r="G292" s="211"/>
      <c r="H292" s="212"/>
      <c r="I292" s="213"/>
      <c r="J292" s="213"/>
      <c r="K292" s="213"/>
      <c r="L292" s="213"/>
      <c r="M292" s="213"/>
      <c r="N292" s="213"/>
      <c r="O292" s="213"/>
      <c r="P292" s="213"/>
      <c r="Q292" s="213"/>
      <c r="R292" s="213"/>
      <c r="S292" s="213"/>
      <c r="T292" s="213"/>
      <c r="U292" s="213"/>
      <c r="V292" s="213"/>
      <c r="W292" s="213"/>
      <c r="X292" s="213"/>
      <c r="Y292" s="213"/>
      <c r="Z292" s="213"/>
      <c r="AA292" s="213"/>
      <c r="AB292" s="213"/>
      <c r="AC292" s="213"/>
      <c r="AD292" s="213"/>
      <c r="AE292" s="213"/>
      <c r="AF292" s="213"/>
      <c r="AG292" s="213"/>
      <c r="AH292" s="213"/>
      <c r="AI292" s="213"/>
      <c r="AJ292" s="213"/>
      <c r="AK292" s="213"/>
      <c r="AL292" s="213"/>
      <c r="AM292" s="213"/>
      <c r="AN292" s="213"/>
      <c r="AO292" s="213"/>
      <c r="AP292" s="213"/>
      <c r="AQ292" s="213"/>
      <c r="AR292" s="213"/>
      <c r="AS292" s="213"/>
      <c r="AT292" s="213"/>
      <c r="AU292" s="213"/>
      <c r="AV292" s="213"/>
      <c r="AW292" s="213"/>
      <c r="AX292" s="213"/>
      <c r="AY292" s="213"/>
      <c r="AZ292" s="213"/>
      <c r="BA292" s="213"/>
      <c r="BB292" s="213"/>
      <c r="BC292" s="213"/>
      <c r="BD292" s="213"/>
      <c r="BE292" s="213"/>
      <c r="BF292" s="213"/>
      <c r="BG292" s="213"/>
      <c r="BH292" s="213"/>
      <c r="BI292" s="213"/>
      <c r="BJ292" s="213"/>
      <c r="BK292" s="213"/>
      <c r="BL292" s="213"/>
      <c r="BM292" s="213"/>
      <c r="BN292" s="213"/>
      <c r="BO292" s="213"/>
      <c r="BP292" s="213"/>
      <c r="BQ292" s="213"/>
      <c r="BR292" s="213"/>
      <c r="BS292" s="213"/>
      <c r="BT292" s="213"/>
      <c r="BU292" s="213"/>
      <c r="BV292" s="213"/>
      <c r="BW292" s="213"/>
      <c r="BX292" s="213"/>
      <c r="BY292" s="213"/>
      <c r="BZ292" s="213"/>
      <c r="CA292" s="213"/>
      <c r="CB292" s="213"/>
      <c r="CC292" s="213"/>
      <c r="CD292" s="213"/>
      <c r="CE292" s="213"/>
      <c r="CF292" s="213"/>
      <c r="CG292" s="213"/>
      <c r="CH292" s="213"/>
      <c r="CI292" s="213"/>
      <c r="CJ292" s="213"/>
      <c r="CK292" s="213"/>
      <c r="CL292" s="177"/>
      <c r="CM292" s="177"/>
    </row>
    <row r="293" customFormat="false" ht="12.75" hidden="false" customHeight="false" outlineLevel="0" collapsed="false">
      <c r="A293" s="169" t="s">
        <v>42</v>
      </c>
      <c r="B293" s="96"/>
      <c r="C293" s="170" t="s">
        <v>108</v>
      </c>
      <c r="D293" s="171" t="n">
        <v>2</v>
      </c>
      <c r="E293" s="172" t="s">
        <v>128</v>
      </c>
      <c r="F293" s="173" t="n">
        <f aca="false">SUM(H293:CK293)</f>
        <v>7.75</v>
      </c>
      <c r="G293" s="174"/>
      <c r="H293" s="175"/>
      <c r="I293" s="176"/>
      <c r="J293" s="176"/>
      <c r="K293" s="176"/>
      <c r="L293" s="176"/>
      <c r="M293" s="176"/>
      <c r="N293" s="176"/>
      <c r="O293" s="176"/>
      <c r="P293" s="176"/>
      <c r="Q293" s="176"/>
      <c r="R293" s="176"/>
      <c r="S293" s="176"/>
      <c r="T293" s="176"/>
      <c r="U293" s="176"/>
      <c r="V293" s="176"/>
      <c r="W293" s="176"/>
      <c r="X293" s="176"/>
      <c r="Y293" s="176"/>
      <c r="Z293" s="176"/>
      <c r="AA293" s="176"/>
      <c r="AB293" s="176"/>
      <c r="AC293" s="176" t="n">
        <v>2</v>
      </c>
      <c r="AD293" s="176"/>
      <c r="AE293" s="176"/>
      <c r="AF293" s="176"/>
      <c r="AG293" s="176" t="n">
        <v>1</v>
      </c>
      <c r="AH293" s="176"/>
      <c r="AI293" s="176" t="n">
        <v>1</v>
      </c>
      <c r="AJ293" s="176"/>
      <c r="AK293" s="176"/>
      <c r="AL293" s="176"/>
      <c r="AM293" s="176" t="n">
        <v>3</v>
      </c>
      <c r="AN293" s="176" t="n">
        <v>0.75</v>
      </c>
      <c r="AO293" s="176"/>
      <c r="AP293" s="176"/>
      <c r="AQ293" s="176"/>
      <c r="AR293" s="176"/>
      <c r="AS293" s="176"/>
      <c r="AT293" s="176"/>
      <c r="AU293" s="176"/>
      <c r="AV293" s="176"/>
      <c r="AW293" s="176"/>
      <c r="AX293" s="176"/>
      <c r="AY293" s="176"/>
      <c r="AZ293" s="176"/>
      <c r="BA293" s="176"/>
      <c r="BB293" s="176"/>
      <c r="BC293" s="176"/>
      <c r="BD293" s="176"/>
      <c r="BE293" s="176"/>
      <c r="BF293" s="176"/>
      <c r="BG293" s="176"/>
      <c r="BH293" s="176"/>
      <c r="BI293" s="176"/>
      <c r="BJ293" s="176"/>
      <c r="BK293" s="176"/>
      <c r="BL293" s="176"/>
      <c r="BM293" s="176"/>
      <c r="BN293" s="176"/>
      <c r="BO293" s="176"/>
      <c r="BP293" s="176"/>
      <c r="BQ293" s="176"/>
      <c r="BR293" s="176"/>
      <c r="BS293" s="176"/>
      <c r="BT293" s="176"/>
      <c r="BU293" s="176"/>
      <c r="BV293" s="176"/>
      <c r="BW293" s="176"/>
      <c r="BX293" s="176"/>
      <c r="BY293" s="176"/>
      <c r="BZ293" s="176"/>
      <c r="CA293" s="176"/>
      <c r="CB293" s="176"/>
      <c r="CC293" s="176"/>
      <c r="CD293" s="176"/>
      <c r="CE293" s="176"/>
      <c r="CF293" s="176"/>
      <c r="CG293" s="176"/>
      <c r="CH293" s="176"/>
      <c r="CI293" s="176"/>
      <c r="CJ293" s="176"/>
      <c r="CK293" s="176"/>
      <c r="CL293" s="177"/>
      <c r="CM293" s="177"/>
    </row>
    <row r="294" customFormat="false" ht="12.75" hidden="false" customHeight="false" outlineLevel="0" collapsed="false">
      <c r="A294" s="169" t="s">
        <v>42</v>
      </c>
      <c r="B294" s="96"/>
      <c r="C294" s="170" t="s">
        <v>108</v>
      </c>
      <c r="D294" s="171" t="n">
        <v>3</v>
      </c>
      <c r="E294" s="172" t="s">
        <v>128</v>
      </c>
      <c r="F294" s="173" t="n">
        <f aca="false">SUM(H294:CK294)</f>
        <v>7.75</v>
      </c>
      <c r="G294" s="174"/>
      <c r="H294" s="175"/>
      <c r="I294" s="176"/>
      <c r="J294" s="176"/>
      <c r="K294" s="176"/>
      <c r="L294" s="176"/>
      <c r="M294" s="176"/>
      <c r="N294" s="176"/>
      <c r="O294" s="176"/>
      <c r="P294" s="176"/>
      <c r="Q294" s="176"/>
      <c r="R294" s="176"/>
      <c r="S294" s="176"/>
      <c r="T294" s="176"/>
      <c r="U294" s="176"/>
      <c r="V294" s="176"/>
      <c r="W294" s="176"/>
      <c r="X294" s="176"/>
      <c r="Y294" s="176"/>
      <c r="Z294" s="176"/>
      <c r="AA294" s="176"/>
      <c r="AB294" s="176"/>
      <c r="AC294" s="176"/>
      <c r="AD294" s="176"/>
      <c r="AE294" s="176"/>
      <c r="AF294" s="176"/>
      <c r="AG294" s="176" t="n">
        <v>7.75</v>
      </c>
      <c r="AH294" s="176"/>
      <c r="AI294" s="176"/>
      <c r="AJ294" s="176"/>
      <c r="AK294" s="176"/>
      <c r="AL294" s="176"/>
      <c r="AM294" s="176"/>
      <c r="AN294" s="176"/>
      <c r="AO294" s="176"/>
      <c r="AP294" s="176"/>
      <c r="AQ294" s="176"/>
      <c r="AR294" s="176"/>
      <c r="AS294" s="176"/>
      <c r="AT294" s="176"/>
      <c r="AU294" s="176"/>
      <c r="AV294" s="176"/>
      <c r="AW294" s="176"/>
      <c r="AX294" s="176"/>
      <c r="AY294" s="176"/>
      <c r="AZ294" s="176"/>
      <c r="BA294" s="176"/>
      <c r="BB294" s="176"/>
      <c r="BC294" s="176"/>
      <c r="BD294" s="176"/>
      <c r="BE294" s="176"/>
      <c r="BF294" s="176"/>
      <c r="BG294" s="176"/>
      <c r="BH294" s="176"/>
      <c r="BI294" s="176"/>
      <c r="BJ294" s="176"/>
      <c r="BK294" s="176"/>
      <c r="BL294" s="176"/>
      <c r="BM294" s="176"/>
      <c r="BN294" s="176"/>
      <c r="BO294" s="176"/>
      <c r="BP294" s="176"/>
      <c r="BQ294" s="176"/>
      <c r="BR294" s="176"/>
      <c r="BS294" s="176"/>
      <c r="BT294" s="176"/>
      <c r="BU294" s="176"/>
      <c r="BV294" s="176"/>
      <c r="BW294" s="176"/>
      <c r="BX294" s="176"/>
      <c r="BY294" s="176"/>
      <c r="BZ294" s="176"/>
      <c r="CA294" s="176"/>
      <c r="CB294" s="176"/>
      <c r="CC294" s="176"/>
      <c r="CD294" s="176"/>
      <c r="CE294" s="176"/>
      <c r="CF294" s="176"/>
      <c r="CG294" s="176"/>
      <c r="CH294" s="176"/>
      <c r="CI294" s="176"/>
      <c r="CJ294" s="176"/>
      <c r="CK294" s="176"/>
      <c r="CL294" s="177"/>
      <c r="CM294" s="177"/>
    </row>
    <row r="295" customFormat="false" ht="12.75" hidden="false" customHeight="false" outlineLevel="0" collapsed="false">
      <c r="A295" s="169" t="s">
        <v>42</v>
      </c>
      <c r="B295" s="96"/>
      <c r="C295" s="170" t="s">
        <v>108</v>
      </c>
      <c r="D295" s="171" t="n">
        <v>4</v>
      </c>
      <c r="E295" s="172" t="s">
        <v>128</v>
      </c>
      <c r="F295" s="173" t="n">
        <f aca="false">SUM(H295:CK295)</f>
        <v>7</v>
      </c>
      <c r="G295" s="174"/>
      <c r="H295" s="175"/>
      <c r="I295" s="176"/>
      <c r="J295" s="176"/>
      <c r="K295" s="176"/>
      <c r="L295" s="176"/>
      <c r="M295" s="176"/>
      <c r="N295" s="176"/>
      <c r="O295" s="176"/>
      <c r="P295" s="176"/>
      <c r="Q295" s="176"/>
      <c r="R295" s="176"/>
      <c r="S295" s="176"/>
      <c r="T295" s="176"/>
      <c r="U295" s="176"/>
      <c r="V295" s="176"/>
      <c r="W295" s="176"/>
      <c r="X295" s="176"/>
      <c r="Y295" s="176"/>
      <c r="Z295" s="176"/>
      <c r="AA295" s="176"/>
      <c r="AB295" s="176"/>
      <c r="AC295" s="176"/>
      <c r="AD295" s="176"/>
      <c r="AE295" s="176"/>
      <c r="AF295" s="176"/>
      <c r="AG295" s="176"/>
      <c r="AH295" s="176"/>
      <c r="AI295" s="176"/>
      <c r="AJ295" s="176"/>
      <c r="AK295" s="176"/>
      <c r="AL295" s="176"/>
      <c r="AM295" s="176" t="n">
        <v>7</v>
      </c>
      <c r="AN295" s="176"/>
      <c r="AO295" s="176"/>
      <c r="AP295" s="176"/>
      <c r="AQ295" s="176"/>
      <c r="AR295" s="176"/>
      <c r="AS295" s="176"/>
      <c r="AT295" s="176"/>
      <c r="AU295" s="176"/>
      <c r="AV295" s="176"/>
      <c r="AW295" s="176"/>
      <c r="AX295" s="176"/>
      <c r="AY295" s="176"/>
      <c r="AZ295" s="176"/>
      <c r="BA295" s="176"/>
      <c r="BB295" s="176"/>
      <c r="BC295" s="176"/>
      <c r="BD295" s="176"/>
      <c r="BE295" s="176"/>
      <c r="BF295" s="176"/>
      <c r="BG295" s="176"/>
      <c r="BH295" s="176"/>
      <c r="BI295" s="176"/>
      <c r="BJ295" s="176"/>
      <c r="BK295" s="176"/>
      <c r="BL295" s="176"/>
      <c r="BM295" s="176"/>
      <c r="BN295" s="176"/>
      <c r="BO295" s="176"/>
      <c r="BP295" s="176"/>
      <c r="BQ295" s="176"/>
      <c r="BR295" s="176"/>
      <c r="BS295" s="176"/>
      <c r="BT295" s="176"/>
      <c r="BU295" s="176"/>
      <c r="BV295" s="176"/>
      <c r="BW295" s="176"/>
      <c r="BX295" s="176"/>
      <c r="BY295" s="176"/>
      <c r="BZ295" s="176"/>
      <c r="CA295" s="176"/>
      <c r="CB295" s="176"/>
      <c r="CC295" s="176"/>
      <c r="CD295" s="176"/>
      <c r="CE295" s="176"/>
      <c r="CF295" s="176"/>
      <c r="CG295" s="176"/>
      <c r="CH295" s="176"/>
      <c r="CI295" s="176"/>
      <c r="CJ295" s="176"/>
      <c r="CK295" s="176"/>
      <c r="CL295" s="177"/>
      <c r="CM295" s="177"/>
    </row>
    <row r="296" customFormat="false" ht="12.75" hidden="false" customHeight="false" outlineLevel="0" collapsed="false">
      <c r="A296" s="169" t="s">
        <v>42</v>
      </c>
      <c r="B296" s="96"/>
      <c r="C296" s="170" t="s">
        <v>108</v>
      </c>
      <c r="D296" s="171" t="n">
        <v>5</v>
      </c>
      <c r="E296" s="172" t="s">
        <v>128</v>
      </c>
      <c r="F296" s="178" t="n">
        <f aca="false">SUM(H296:CK296)</f>
        <v>0</v>
      </c>
      <c r="G296" s="179"/>
      <c r="H296" s="180"/>
      <c r="I296" s="181"/>
      <c r="J296" s="181"/>
      <c r="K296" s="181"/>
      <c r="L296" s="181"/>
      <c r="M296" s="181"/>
      <c r="N296" s="181"/>
      <c r="O296" s="181"/>
      <c r="P296" s="181"/>
      <c r="Q296" s="181"/>
      <c r="R296" s="181"/>
      <c r="S296" s="181"/>
      <c r="T296" s="181"/>
      <c r="U296" s="181"/>
      <c r="V296" s="181"/>
      <c r="W296" s="181"/>
      <c r="X296" s="181"/>
      <c r="Y296" s="181"/>
      <c r="Z296" s="181"/>
      <c r="AA296" s="181"/>
      <c r="AB296" s="181"/>
      <c r="AC296" s="181"/>
      <c r="AD296" s="181"/>
      <c r="AE296" s="181"/>
      <c r="AF296" s="181"/>
      <c r="AG296" s="181"/>
      <c r="AH296" s="181"/>
      <c r="AI296" s="181"/>
      <c r="AJ296" s="181"/>
      <c r="AK296" s="181"/>
      <c r="AL296" s="181"/>
      <c r="AM296" s="181"/>
      <c r="AN296" s="181"/>
      <c r="AO296" s="181"/>
      <c r="AP296" s="181"/>
      <c r="AQ296" s="181"/>
      <c r="AR296" s="181"/>
      <c r="AS296" s="181"/>
      <c r="AT296" s="181"/>
      <c r="AU296" s="181"/>
      <c r="AV296" s="181"/>
      <c r="AW296" s="181"/>
      <c r="AX296" s="181"/>
      <c r="AY296" s="181"/>
      <c r="AZ296" s="181"/>
      <c r="BA296" s="181"/>
      <c r="BB296" s="181"/>
      <c r="BC296" s="181"/>
      <c r="BD296" s="181"/>
      <c r="BE296" s="181"/>
      <c r="BF296" s="181"/>
      <c r="BG296" s="181"/>
      <c r="BH296" s="181"/>
      <c r="BI296" s="181"/>
      <c r="BJ296" s="181"/>
      <c r="BK296" s="181"/>
      <c r="BL296" s="181"/>
      <c r="BM296" s="181"/>
      <c r="BN296" s="181"/>
      <c r="BO296" s="181"/>
      <c r="BP296" s="181"/>
      <c r="BQ296" s="181"/>
      <c r="BR296" s="181"/>
      <c r="BS296" s="181"/>
      <c r="BT296" s="181"/>
      <c r="BU296" s="181"/>
      <c r="BV296" s="181"/>
      <c r="BW296" s="181"/>
      <c r="BX296" s="181"/>
      <c r="BY296" s="181"/>
      <c r="BZ296" s="181"/>
      <c r="CA296" s="181"/>
      <c r="CB296" s="181"/>
      <c r="CC296" s="181"/>
      <c r="CD296" s="181"/>
      <c r="CE296" s="181"/>
      <c r="CF296" s="181"/>
      <c r="CG296" s="181"/>
      <c r="CH296" s="181"/>
      <c r="CI296" s="181"/>
      <c r="CJ296" s="181"/>
      <c r="CK296" s="181"/>
      <c r="CL296" s="177"/>
      <c r="CM296" s="177"/>
    </row>
    <row r="297" customFormat="false" ht="12.75" hidden="false" customHeight="false" outlineLevel="0" collapsed="false">
      <c r="A297" s="169" t="s">
        <v>42</v>
      </c>
      <c r="B297" s="96"/>
      <c r="C297" s="170" t="s">
        <v>108</v>
      </c>
      <c r="D297" s="171" t="n">
        <v>6</v>
      </c>
      <c r="E297" s="172" t="s">
        <v>128</v>
      </c>
      <c r="F297" s="178" t="n">
        <f aca="false">SUM(H297:CK297)</f>
        <v>0</v>
      </c>
      <c r="G297" s="179" t="n">
        <f aca="false">SUM(F292:F297)</f>
        <v>22.5</v>
      </c>
      <c r="H297" s="180"/>
      <c r="I297" s="181"/>
      <c r="J297" s="181"/>
      <c r="K297" s="181"/>
      <c r="L297" s="181"/>
      <c r="M297" s="181"/>
      <c r="N297" s="181"/>
      <c r="O297" s="181"/>
      <c r="P297" s="181"/>
      <c r="Q297" s="181"/>
      <c r="R297" s="181"/>
      <c r="S297" s="181"/>
      <c r="T297" s="181"/>
      <c r="U297" s="181"/>
      <c r="V297" s="181"/>
      <c r="W297" s="181"/>
      <c r="X297" s="181"/>
      <c r="Y297" s="181"/>
      <c r="Z297" s="181"/>
      <c r="AA297" s="181"/>
      <c r="AB297" s="181"/>
      <c r="AC297" s="181"/>
      <c r="AD297" s="181"/>
      <c r="AE297" s="181"/>
      <c r="AF297" s="181"/>
      <c r="AG297" s="181"/>
      <c r="AH297" s="181"/>
      <c r="AI297" s="181"/>
      <c r="AJ297" s="181"/>
      <c r="AK297" s="181"/>
      <c r="AL297" s="181"/>
      <c r="AM297" s="181"/>
      <c r="AN297" s="181"/>
      <c r="AO297" s="181"/>
      <c r="AP297" s="181"/>
      <c r="AQ297" s="181"/>
      <c r="AR297" s="181"/>
      <c r="AS297" s="181"/>
      <c r="AT297" s="181"/>
      <c r="AU297" s="181"/>
      <c r="AV297" s="181"/>
      <c r="AW297" s="181"/>
      <c r="AX297" s="181"/>
      <c r="AY297" s="181"/>
      <c r="AZ297" s="181"/>
      <c r="BA297" s="181"/>
      <c r="BB297" s="181"/>
      <c r="BC297" s="181"/>
      <c r="BD297" s="181"/>
      <c r="BE297" s="181"/>
      <c r="BF297" s="181"/>
      <c r="BG297" s="181"/>
      <c r="BH297" s="181"/>
      <c r="BI297" s="181"/>
      <c r="BJ297" s="181"/>
      <c r="BK297" s="181"/>
      <c r="BL297" s="181"/>
      <c r="BM297" s="181"/>
      <c r="BN297" s="181"/>
      <c r="BO297" s="181"/>
      <c r="BP297" s="181"/>
      <c r="BQ297" s="181"/>
      <c r="BR297" s="181"/>
      <c r="BS297" s="181"/>
      <c r="BT297" s="181"/>
      <c r="BU297" s="181"/>
      <c r="BV297" s="181"/>
      <c r="BW297" s="181"/>
      <c r="BX297" s="181"/>
      <c r="BY297" s="181"/>
      <c r="BZ297" s="181"/>
      <c r="CA297" s="181"/>
      <c r="CB297" s="181"/>
      <c r="CC297" s="181"/>
      <c r="CD297" s="181"/>
      <c r="CE297" s="181"/>
      <c r="CF297" s="181"/>
      <c r="CG297" s="181"/>
      <c r="CH297" s="181"/>
      <c r="CI297" s="181"/>
      <c r="CJ297" s="181"/>
      <c r="CK297" s="181"/>
      <c r="CL297" s="177"/>
      <c r="CM297" s="177"/>
    </row>
    <row r="298" customFormat="false" ht="12.75" hidden="false" customHeight="false" outlineLevel="0" collapsed="false">
      <c r="A298" s="169" t="s">
        <v>42</v>
      </c>
      <c r="B298" s="96"/>
      <c r="C298" s="170" t="s">
        <v>108</v>
      </c>
      <c r="D298" s="171" t="n">
        <v>7</v>
      </c>
      <c r="E298" s="172" t="s">
        <v>146</v>
      </c>
      <c r="F298" s="173" t="n">
        <f aca="false">SUM(H298:CK298)</f>
        <v>0</v>
      </c>
      <c r="G298" s="174"/>
      <c r="H298" s="175"/>
      <c r="I298" s="176"/>
      <c r="J298" s="176"/>
      <c r="K298" s="176"/>
      <c r="L298" s="176"/>
      <c r="M298" s="176"/>
      <c r="N298" s="176"/>
      <c r="O298" s="176"/>
      <c r="P298" s="176"/>
      <c r="Q298" s="176"/>
      <c r="R298" s="176"/>
      <c r="S298" s="176"/>
      <c r="T298" s="176"/>
      <c r="U298" s="176"/>
      <c r="V298" s="176"/>
      <c r="W298" s="176"/>
      <c r="X298" s="176"/>
      <c r="Y298" s="176"/>
      <c r="Z298" s="176"/>
      <c r="AA298" s="176"/>
      <c r="AB298" s="176"/>
      <c r="AC298" s="176"/>
      <c r="AD298" s="176"/>
      <c r="AE298" s="176"/>
      <c r="AF298" s="176"/>
      <c r="AG298" s="176"/>
      <c r="AH298" s="176"/>
      <c r="AI298" s="176"/>
      <c r="AJ298" s="176"/>
      <c r="AK298" s="176"/>
      <c r="AL298" s="176"/>
      <c r="AM298" s="176"/>
      <c r="AN298" s="176"/>
      <c r="AO298" s="176"/>
      <c r="AP298" s="176"/>
      <c r="AQ298" s="176"/>
      <c r="AR298" s="176"/>
      <c r="AS298" s="176"/>
      <c r="AT298" s="176"/>
      <c r="AU298" s="176"/>
      <c r="AV298" s="176"/>
      <c r="AW298" s="176"/>
      <c r="AX298" s="176"/>
      <c r="AY298" s="176"/>
      <c r="AZ298" s="176"/>
      <c r="BA298" s="176"/>
      <c r="BB298" s="176"/>
      <c r="BC298" s="176"/>
      <c r="BD298" s="176"/>
      <c r="BE298" s="176"/>
      <c r="BF298" s="176"/>
      <c r="BG298" s="176"/>
      <c r="BH298" s="176"/>
      <c r="BI298" s="176"/>
      <c r="BJ298" s="176"/>
      <c r="BK298" s="176"/>
      <c r="BL298" s="176"/>
      <c r="BM298" s="176"/>
      <c r="BN298" s="176"/>
      <c r="BO298" s="176"/>
      <c r="BP298" s="176"/>
      <c r="BQ298" s="176"/>
      <c r="BR298" s="176"/>
      <c r="BS298" s="176"/>
      <c r="BT298" s="176"/>
      <c r="BU298" s="176"/>
      <c r="BV298" s="176"/>
      <c r="BW298" s="176"/>
      <c r="BX298" s="176"/>
      <c r="BY298" s="176"/>
      <c r="BZ298" s="176"/>
      <c r="CA298" s="176"/>
      <c r="CB298" s="176"/>
      <c r="CC298" s="176"/>
      <c r="CD298" s="176"/>
      <c r="CE298" s="176"/>
      <c r="CF298" s="176"/>
      <c r="CG298" s="176"/>
      <c r="CH298" s="176"/>
      <c r="CI298" s="176"/>
      <c r="CJ298" s="176"/>
      <c r="CK298" s="176"/>
      <c r="CL298" s="177"/>
      <c r="CM298" s="177"/>
    </row>
    <row r="299" customFormat="false" ht="12.75" hidden="false" customHeight="false" outlineLevel="0" collapsed="false">
      <c r="A299" s="169" t="s">
        <v>42</v>
      </c>
      <c r="B299" s="96"/>
      <c r="C299" s="170" t="s">
        <v>108</v>
      </c>
      <c r="D299" s="171" t="n">
        <v>8</v>
      </c>
      <c r="E299" s="172" t="s">
        <v>146</v>
      </c>
      <c r="F299" s="210" t="n">
        <f aca="false">SUM(H299:CK299)</f>
        <v>0</v>
      </c>
      <c r="G299" s="211"/>
      <c r="H299" s="212"/>
      <c r="I299" s="213"/>
      <c r="J299" s="213"/>
      <c r="K299" s="213"/>
      <c r="L299" s="213"/>
      <c r="M299" s="213"/>
      <c r="N299" s="213"/>
      <c r="O299" s="213"/>
      <c r="P299" s="213"/>
      <c r="Q299" s="213"/>
      <c r="R299" s="213"/>
      <c r="S299" s="213"/>
      <c r="T299" s="213"/>
      <c r="U299" s="213"/>
      <c r="V299" s="213"/>
      <c r="W299" s="213"/>
      <c r="X299" s="213"/>
      <c r="Y299" s="213"/>
      <c r="Z299" s="213"/>
      <c r="AA299" s="213"/>
      <c r="AB299" s="213"/>
      <c r="AC299" s="213"/>
      <c r="AD299" s="213"/>
      <c r="AE299" s="213"/>
      <c r="AF299" s="213"/>
      <c r="AG299" s="213"/>
      <c r="AH299" s="213"/>
      <c r="AI299" s="213"/>
      <c r="AJ299" s="213"/>
      <c r="AK299" s="213"/>
      <c r="AL299" s="213"/>
      <c r="AM299" s="213"/>
      <c r="AN299" s="213"/>
      <c r="AO299" s="213"/>
      <c r="AP299" s="213"/>
      <c r="AQ299" s="213"/>
      <c r="AR299" s="213"/>
      <c r="AS299" s="213"/>
      <c r="AT299" s="213"/>
      <c r="AU299" s="213"/>
      <c r="AV299" s="213"/>
      <c r="AW299" s="213"/>
      <c r="AX299" s="213"/>
      <c r="AY299" s="213"/>
      <c r="AZ299" s="213"/>
      <c r="BA299" s="213"/>
      <c r="BB299" s="213"/>
      <c r="BC299" s="213"/>
      <c r="BD299" s="213"/>
      <c r="BE299" s="213"/>
      <c r="BF299" s="213"/>
      <c r="BG299" s="213"/>
      <c r="BH299" s="213"/>
      <c r="BI299" s="213"/>
      <c r="BJ299" s="213"/>
      <c r="BK299" s="213"/>
      <c r="BL299" s="213"/>
      <c r="BM299" s="213"/>
      <c r="BN299" s="213"/>
      <c r="BO299" s="213"/>
      <c r="BP299" s="213"/>
      <c r="BQ299" s="213"/>
      <c r="BR299" s="213"/>
      <c r="BS299" s="213"/>
      <c r="BT299" s="213"/>
      <c r="BU299" s="213"/>
      <c r="BV299" s="213"/>
      <c r="BW299" s="213"/>
      <c r="BX299" s="213"/>
      <c r="BY299" s="213"/>
      <c r="BZ299" s="213"/>
      <c r="CA299" s="213"/>
      <c r="CB299" s="213"/>
      <c r="CC299" s="213"/>
      <c r="CD299" s="213"/>
      <c r="CE299" s="213"/>
      <c r="CF299" s="213"/>
      <c r="CG299" s="213"/>
      <c r="CH299" s="213"/>
      <c r="CI299" s="213"/>
      <c r="CJ299" s="213"/>
      <c r="CK299" s="213"/>
      <c r="CL299" s="177"/>
      <c r="CM299" s="177"/>
    </row>
    <row r="300" customFormat="false" ht="12.75" hidden="false" customHeight="false" outlineLevel="0" collapsed="false">
      <c r="A300" s="169" t="s">
        <v>42</v>
      </c>
      <c r="B300" s="96"/>
      <c r="C300" s="170" t="s">
        <v>108</v>
      </c>
      <c r="D300" s="171" t="n">
        <v>9</v>
      </c>
      <c r="E300" s="172" t="s">
        <v>146</v>
      </c>
      <c r="F300" s="173" t="n">
        <f aca="false">SUM(H300:CK300)</f>
        <v>0</v>
      </c>
      <c r="G300" s="174"/>
      <c r="H300" s="175"/>
      <c r="I300" s="176"/>
      <c r="J300" s="176"/>
      <c r="K300" s="176"/>
      <c r="L300" s="176"/>
      <c r="M300" s="176"/>
      <c r="N300" s="176"/>
      <c r="O300" s="176"/>
      <c r="P300" s="176"/>
      <c r="Q300" s="176"/>
      <c r="R300" s="176"/>
      <c r="S300" s="176"/>
      <c r="T300" s="176"/>
      <c r="U300" s="176"/>
      <c r="V300" s="176"/>
      <c r="W300" s="176"/>
      <c r="X300" s="176"/>
      <c r="Y300" s="176"/>
      <c r="Z300" s="176"/>
      <c r="AA300" s="176"/>
      <c r="AB300" s="176"/>
      <c r="AC300" s="176"/>
      <c r="AD300" s="176"/>
      <c r="AE300" s="176"/>
      <c r="AF300" s="176"/>
      <c r="AG300" s="176"/>
      <c r="AH300" s="176"/>
      <c r="AI300" s="176"/>
      <c r="AJ300" s="176"/>
      <c r="AK300" s="176"/>
      <c r="AL300" s="176"/>
      <c r="AM300" s="176"/>
      <c r="AN300" s="176"/>
      <c r="AO300" s="176"/>
      <c r="AP300" s="176"/>
      <c r="AQ300" s="176"/>
      <c r="AR300" s="176"/>
      <c r="AS300" s="176"/>
      <c r="AT300" s="176"/>
      <c r="AU300" s="176"/>
      <c r="AV300" s="176"/>
      <c r="AW300" s="176"/>
      <c r="AX300" s="176"/>
      <c r="AY300" s="176"/>
      <c r="AZ300" s="176"/>
      <c r="BA300" s="176"/>
      <c r="BB300" s="176"/>
      <c r="BC300" s="176"/>
      <c r="BD300" s="176"/>
      <c r="BE300" s="176"/>
      <c r="BF300" s="176"/>
      <c r="BG300" s="176"/>
      <c r="BH300" s="176"/>
      <c r="BI300" s="176"/>
      <c r="BJ300" s="176"/>
      <c r="BK300" s="176"/>
      <c r="BL300" s="176"/>
      <c r="BM300" s="176"/>
      <c r="BN300" s="176"/>
      <c r="BO300" s="176"/>
      <c r="BP300" s="176"/>
      <c r="BQ300" s="176"/>
      <c r="BR300" s="176"/>
      <c r="BS300" s="176"/>
      <c r="BT300" s="176"/>
      <c r="BU300" s="176"/>
      <c r="BV300" s="176"/>
      <c r="BW300" s="176"/>
      <c r="BX300" s="176"/>
      <c r="BY300" s="176"/>
      <c r="BZ300" s="176"/>
      <c r="CA300" s="176"/>
      <c r="CB300" s="176"/>
      <c r="CC300" s="176"/>
      <c r="CD300" s="176"/>
      <c r="CE300" s="176"/>
      <c r="CF300" s="176"/>
      <c r="CG300" s="176"/>
      <c r="CH300" s="176"/>
      <c r="CI300" s="176"/>
      <c r="CJ300" s="176"/>
      <c r="CK300" s="176"/>
      <c r="CL300" s="177"/>
      <c r="CM300" s="177"/>
    </row>
    <row r="301" customFormat="false" ht="12.75" hidden="false" customHeight="false" outlineLevel="0" collapsed="false">
      <c r="A301" s="169" t="s">
        <v>42</v>
      </c>
      <c r="B301" s="96"/>
      <c r="C301" s="170" t="s">
        <v>108</v>
      </c>
      <c r="D301" s="171" t="n">
        <v>10</v>
      </c>
      <c r="E301" s="172" t="s">
        <v>146</v>
      </c>
      <c r="F301" s="210" t="n">
        <f aca="false">SUM(H301:CK301)</f>
        <v>0</v>
      </c>
      <c r="G301" s="211"/>
      <c r="H301" s="212"/>
      <c r="I301" s="213"/>
      <c r="J301" s="213"/>
      <c r="K301" s="213"/>
      <c r="L301" s="213"/>
      <c r="M301" s="213"/>
      <c r="N301" s="213"/>
      <c r="O301" s="213"/>
      <c r="P301" s="213"/>
      <c r="Q301" s="213"/>
      <c r="R301" s="213"/>
      <c r="S301" s="213"/>
      <c r="T301" s="213"/>
      <c r="U301" s="213"/>
      <c r="V301" s="213"/>
      <c r="W301" s="213"/>
      <c r="X301" s="213"/>
      <c r="Y301" s="213"/>
      <c r="Z301" s="213"/>
      <c r="AA301" s="213"/>
      <c r="AB301" s="213"/>
      <c r="AC301" s="213"/>
      <c r="AD301" s="213"/>
      <c r="AE301" s="213"/>
      <c r="AF301" s="213"/>
      <c r="AG301" s="213"/>
      <c r="AH301" s="213"/>
      <c r="AI301" s="213"/>
      <c r="AJ301" s="213"/>
      <c r="AK301" s="213"/>
      <c r="AL301" s="213"/>
      <c r="AM301" s="213"/>
      <c r="AN301" s="213"/>
      <c r="AO301" s="213"/>
      <c r="AP301" s="213"/>
      <c r="AQ301" s="213"/>
      <c r="AR301" s="213"/>
      <c r="AS301" s="213"/>
      <c r="AT301" s="213"/>
      <c r="AU301" s="213"/>
      <c r="AV301" s="213"/>
      <c r="AW301" s="213"/>
      <c r="AX301" s="213"/>
      <c r="AY301" s="213"/>
      <c r="AZ301" s="213"/>
      <c r="BA301" s="213"/>
      <c r="BB301" s="213"/>
      <c r="BC301" s="213"/>
      <c r="BD301" s="213"/>
      <c r="BE301" s="213"/>
      <c r="BF301" s="213"/>
      <c r="BG301" s="213"/>
      <c r="BH301" s="213"/>
      <c r="BI301" s="213"/>
      <c r="BJ301" s="213"/>
      <c r="BK301" s="213"/>
      <c r="BL301" s="213"/>
      <c r="BM301" s="213"/>
      <c r="BN301" s="213"/>
      <c r="BO301" s="213"/>
      <c r="BP301" s="213"/>
      <c r="BQ301" s="213"/>
      <c r="BR301" s="213"/>
      <c r="BS301" s="213"/>
      <c r="BT301" s="213"/>
      <c r="BU301" s="213"/>
      <c r="BV301" s="213"/>
      <c r="BW301" s="213"/>
      <c r="BX301" s="213"/>
      <c r="BY301" s="213"/>
      <c r="BZ301" s="213"/>
      <c r="CA301" s="213"/>
      <c r="CB301" s="213"/>
      <c r="CC301" s="213"/>
      <c r="CD301" s="213"/>
      <c r="CE301" s="213"/>
      <c r="CF301" s="213"/>
      <c r="CG301" s="213"/>
      <c r="CH301" s="213"/>
      <c r="CI301" s="213"/>
      <c r="CJ301" s="213"/>
      <c r="CK301" s="213"/>
      <c r="CL301" s="177"/>
      <c r="CM301" s="177"/>
    </row>
    <row r="302" customFormat="false" ht="12.75" hidden="false" customHeight="false" outlineLevel="0" collapsed="false">
      <c r="A302" s="169" t="s">
        <v>42</v>
      </c>
      <c r="B302" s="96"/>
      <c r="C302" s="170" t="s">
        <v>108</v>
      </c>
      <c r="D302" s="171" t="n">
        <v>11</v>
      </c>
      <c r="E302" s="172" t="s">
        <v>146</v>
      </c>
      <c r="F302" s="173" t="n">
        <f aca="false">SUM(H302:CK302)</f>
        <v>0</v>
      </c>
      <c r="G302" s="174"/>
      <c r="H302" s="175"/>
      <c r="I302" s="176"/>
      <c r="J302" s="176"/>
      <c r="K302" s="176"/>
      <c r="L302" s="176"/>
      <c r="M302" s="176"/>
      <c r="N302" s="176"/>
      <c r="O302" s="176"/>
      <c r="P302" s="176"/>
      <c r="Q302" s="176"/>
      <c r="R302" s="176"/>
      <c r="S302" s="176"/>
      <c r="T302" s="176"/>
      <c r="U302" s="176"/>
      <c r="V302" s="176"/>
      <c r="W302" s="176"/>
      <c r="X302" s="176"/>
      <c r="Y302" s="176"/>
      <c r="Z302" s="176"/>
      <c r="AA302" s="176"/>
      <c r="AB302" s="176"/>
      <c r="AC302" s="176"/>
      <c r="AD302" s="176"/>
      <c r="AE302" s="176"/>
      <c r="AF302" s="176"/>
      <c r="AG302" s="176"/>
      <c r="AH302" s="176"/>
      <c r="AI302" s="176"/>
      <c r="AJ302" s="176"/>
      <c r="AK302" s="176"/>
      <c r="AL302" s="176"/>
      <c r="AM302" s="176"/>
      <c r="AN302" s="176"/>
      <c r="AO302" s="176"/>
      <c r="AP302" s="176"/>
      <c r="AQ302" s="176"/>
      <c r="AR302" s="176"/>
      <c r="AS302" s="176"/>
      <c r="AT302" s="176"/>
      <c r="AU302" s="176"/>
      <c r="AV302" s="176"/>
      <c r="AW302" s="176"/>
      <c r="AX302" s="176"/>
      <c r="AY302" s="176"/>
      <c r="AZ302" s="176"/>
      <c r="BA302" s="176"/>
      <c r="BB302" s="176"/>
      <c r="BC302" s="176"/>
      <c r="BD302" s="176"/>
      <c r="BE302" s="176"/>
      <c r="BF302" s="176"/>
      <c r="BG302" s="176"/>
      <c r="BH302" s="176"/>
      <c r="BI302" s="176"/>
      <c r="BJ302" s="176"/>
      <c r="BK302" s="176"/>
      <c r="BL302" s="176"/>
      <c r="BM302" s="176"/>
      <c r="BN302" s="176"/>
      <c r="BO302" s="176"/>
      <c r="BP302" s="176"/>
      <c r="BQ302" s="176"/>
      <c r="BR302" s="176"/>
      <c r="BS302" s="176"/>
      <c r="BT302" s="176"/>
      <c r="BU302" s="176"/>
      <c r="BV302" s="176"/>
      <c r="BW302" s="176"/>
      <c r="BX302" s="176"/>
      <c r="BY302" s="176"/>
      <c r="BZ302" s="176"/>
      <c r="CA302" s="176"/>
      <c r="CB302" s="176"/>
      <c r="CC302" s="176"/>
      <c r="CD302" s="176"/>
      <c r="CE302" s="176"/>
      <c r="CF302" s="176"/>
      <c r="CG302" s="176"/>
      <c r="CH302" s="176"/>
      <c r="CI302" s="176"/>
      <c r="CJ302" s="176"/>
      <c r="CK302" s="176"/>
      <c r="CL302" s="177"/>
      <c r="CM302" s="177"/>
    </row>
    <row r="303" customFormat="false" ht="12.75" hidden="false" customHeight="false" outlineLevel="0" collapsed="false">
      <c r="A303" s="169" t="s">
        <v>42</v>
      </c>
      <c r="B303" s="96"/>
      <c r="C303" s="170" t="s">
        <v>108</v>
      </c>
      <c r="D303" s="171" t="n">
        <v>12</v>
      </c>
      <c r="E303" s="172" t="s">
        <v>146</v>
      </c>
      <c r="F303" s="178" t="n">
        <f aca="false">SUM(H303:CK303)</f>
        <v>0</v>
      </c>
      <c r="G303" s="179"/>
      <c r="H303" s="180"/>
      <c r="I303" s="181"/>
      <c r="J303" s="181"/>
      <c r="K303" s="181"/>
      <c r="L303" s="181"/>
      <c r="M303" s="181"/>
      <c r="N303" s="181"/>
      <c r="O303" s="181"/>
      <c r="P303" s="181"/>
      <c r="Q303" s="181"/>
      <c r="R303" s="181"/>
      <c r="S303" s="181"/>
      <c r="T303" s="181"/>
      <c r="U303" s="181"/>
      <c r="V303" s="181"/>
      <c r="W303" s="181"/>
      <c r="X303" s="181"/>
      <c r="Y303" s="181"/>
      <c r="Z303" s="181"/>
      <c r="AA303" s="181"/>
      <c r="AB303" s="181"/>
      <c r="AC303" s="181"/>
      <c r="AD303" s="181"/>
      <c r="AE303" s="181"/>
      <c r="AF303" s="181"/>
      <c r="AG303" s="181"/>
      <c r="AH303" s="181"/>
      <c r="AI303" s="181"/>
      <c r="AJ303" s="181"/>
      <c r="AK303" s="181"/>
      <c r="AL303" s="181"/>
      <c r="AM303" s="181"/>
      <c r="AN303" s="181"/>
      <c r="AO303" s="181"/>
      <c r="AP303" s="181"/>
      <c r="AQ303" s="181"/>
      <c r="AR303" s="181"/>
      <c r="AS303" s="181"/>
      <c r="AT303" s="181"/>
      <c r="AU303" s="181"/>
      <c r="AV303" s="181"/>
      <c r="AW303" s="181"/>
      <c r="AX303" s="181"/>
      <c r="AY303" s="181"/>
      <c r="AZ303" s="181"/>
      <c r="BA303" s="181"/>
      <c r="BB303" s="181"/>
      <c r="BC303" s="181"/>
      <c r="BD303" s="181"/>
      <c r="BE303" s="181"/>
      <c r="BF303" s="181"/>
      <c r="BG303" s="181"/>
      <c r="BH303" s="181"/>
      <c r="BI303" s="181"/>
      <c r="BJ303" s="181"/>
      <c r="BK303" s="181"/>
      <c r="BL303" s="181"/>
      <c r="BM303" s="181"/>
      <c r="BN303" s="181"/>
      <c r="BO303" s="181"/>
      <c r="BP303" s="181"/>
      <c r="BQ303" s="181"/>
      <c r="BR303" s="181"/>
      <c r="BS303" s="181"/>
      <c r="BT303" s="181"/>
      <c r="BU303" s="181"/>
      <c r="BV303" s="181"/>
      <c r="BW303" s="181"/>
      <c r="BX303" s="181"/>
      <c r="BY303" s="181"/>
      <c r="BZ303" s="181"/>
      <c r="CA303" s="181"/>
      <c r="CB303" s="181"/>
      <c r="CC303" s="181"/>
      <c r="CD303" s="181"/>
      <c r="CE303" s="181"/>
      <c r="CF303" s="181"/>
      <c r="CG303" s="181"/>
      <c r="CH303" s="181"/>
      <c r="CI303" s="181"/>
      <c r="CJ303" s="181"/>
      <c r="CK303" s="181"/>
      <c r="CL303" s="177"/>
      <c r="CM303" s="177"/>
    </row>
    <row r="304" customFormat="false" ht="12.75" hidden="false" customHeight="false" outlineLevel="0" collapsed="false">
      <c r="A304" s="169" t="s">
        <v>42</v>
      </c>
      <c r="B304" s="96"/>
      <c r="C304" s="170" t="s">
        <v>108</v>
      </c>
      <c r="D304" s="171" t="n">
        <v>13</v>
      </c>
      <c r="E304" s="172" t="s">
        <v>146</v>
      </c>
      <c r="F304" s="178" t="n">
        <f aca="false">SUM(H304:CK304)</f>
        <v>0</v>
      </c>
      <c r="G304" s="179" t="n">
        <f aca="false">SUM(F298:F304)</f>
        <v>0</v>
      </c>
      <c r="H304" s="180"/>
      <c r="I304" s="181"/>
      <c r="J304" s="181"/>
      <c r="K304" s="181"/>
      <c r="L304" s="181"/>
      <c r="M304" s="181"/>
      <c r="N304" s="181"/>
      <c r="O304" s="181"/>
      <c r="P304" s="181"/>
      <c r="Q304" s="181"/>
      <c r="R304" s="181"/>
      <c r="S304" s="181"/>
      <c r="T304" s="181"/>
      <c r="U304" s="181"/>
      <c r="V304" s="181"/>
      <c r="W304" s="181"/>
      <c r="X304" s="181"/>
      <c r="Y304" s="181"/>
      <c r="Z304" s="181"/>
      <c r="AA304" s="181"/>
      <c r="AB304" s="181"/>
      <c r="AC304" s="181"/>
      <c r="AD304" s="181"/>
      <c r="AE304" s="181"/>
      <c r="AF304" s="181"/>
      <c r="AG304" s="181"/>
      <c r="AH304" s="181"/>
      <c r="AI304" s="181"/>
      <c r="AJ304" s="181"/>
      <c r="AK304" s="181"/>
      <c r="AL304" s="181"/>
      <c r="AM304" s="181"/>
      <c r="AN304" s="181"/>
      <c r="AO304" s="181"/>
      <c r="AP304" s="181"/>
      <c r="AQ304" s="181"/>
      <c r="AR304" s="181"/>
      <c r="AS304" s="181"/>
      <c r="AT304" s="181"/>
      <c r="AU304" s="181"/>
      <c r="AV304" s="181"/>
      <c r="AW304" s="181"/>
      <c r="AX304" s="181"/>
      <c r="AY304" s="181"/>
      <c r="AZ304" s="181"/>
      <c r="BA304" s="181"/>
      <c r="BB304" s="181"/>
      <c r="BC304" s="181"/>
      <c r="BD304" s="181"/>
      <c r="BE304" s="181"/>
      <c r="BF304" s="181"/>
      <c r="BG304" s="181"/>
      <c r="BH304" s="181"/>
      <c r="BI304" s="181"/>
      <c r="BJ304" s="181"/>
      <c r="BK304" s="181"/>
      <c r="BL304" s="181"/>
      <c r="BM304" s="181"/>
      <c r="BN304" s="181"/>
      <c r="BO304" s="181"/>
      <c r="BP304" s="181"/>
      <c r="BQ304" s="181"/>
      <c r="BR304" s="181"/>
      <c r="BS304" s="181"/>
      <c r="BT304" s="181"/>
      <c r="BU304" s="181"/>
      <c r="BV304" s="181"/>
      <c r="BW304" s="181"/>
      <c r="BX304" s="181"/>
      <c r="BY304" s="181"/>
      <c r="BZ304" s="181"/>
      <c r="CA304" s="181"/>
      <c r="CB304" s="181"/>
      <c r="CC304" s="181"/>
      <c r="CD304" s="181"/>
      <c r="CE304" s="181"/>
      <c r="CF304" s="181"/>
      <c r="CG304" s="181"/>
      <c r="CH304" s="181"/>
      <c r="CI304" s="181"/>
      <c r="CJ304" s="181"/>
      <c r="CK304" s="181"/>
      <c r="CL304" s="177"/>
      <c r="CM304" s="177"/>
    </row>
    <row r="305" customFormat="false" ht="12.75" hidden="false" customHeight="false" outlineLevel="0" collapsed="false">
      <c r="A305" s="169" t="s">
        <v>42</v>
      </c>
      <c r="B305" s="96"/>
      <c r="C305" s="170" t="s">
        <v>108</v>
      </c>
      <c r="D305" s="171" t="n">
        <v>14</v>
      </c>
      <c r="E305" s="172" t="s">
        <v>147</v>
      </c>
      <c r="F305" s="173" t="n">
        <f aca="false">SUM(H305:CK305)</f>
        <v>7.75</v>
      </c>
      <c r="G305" s="174"/>
      <c r="H305" s="175"/>
      <c r="I305" s="176"/>
      <c r="J305" s="176"/>
      <c r="K305" s="176"/>
      <c r="L305" s="176"/>
      <c r="M305" s="176"/>
      <c r="N305" s="176"/>
      <c r="O305" s="176"/>
      <c r="P305" s="176"/>
      <c r="Q305" s="176"/>
      <c r="R305" s="176"/>
      <c r="S305" s="176"/>
      <c r="T305" s="176"/>
      <c r="U305" s="176"/>
      <c r="V305" s="176"/>
      <c r="W305" s="176"/>
      <c r="X305" s="176"/>
      <c r="Y305" s="176"/>
      <c r="Z305" s="176"/>
      <c r="AA305" s="176"/>
      <c r="AB305" s="176"/>
      <c r="AC305" s="176"/>
      <c r="AD305" s="176"/>
      <c r="AE305" s="176"/>
      <c r="AF305" s="176" t="n">
        <v>2.75</v>
      </c>
      <c r="AG305" s="176"/>
      <c r="AH305" s="176" t="n">
        <v>1</v>
      </c>
      <c r="AI305" s="176"/>
      <c r="AJ305" s="176"/>
      <c r="AK305" s="176"/>
      <c r="AL305" s="176"/>
      <c r="AM305" s="176"/>
      <c r="AN305" s="176"/>
      <c r="AO305" s="176"/>
      <c r="AP305" s="176"/>
      <c r="AQ305" s="176"/>
      <c r="AR305" s="176" t="n">
        <v>2</v>
      </c>
      <c r="AS305" s="176"/>
      <c r="AT305" s="176"/>
      <c r="AU305" s="176"/>
      <c r="AV305" s="176"/>
      <c r="AW305" s="176" t="n">
        <v>2</v>
      </c>
      <c r="AX305" s="176"/>
      <c r="AY305" s="176"/>
      <c r="AZ305" s="176"/>
      <c r="BA305" s="176"/>
      <c r="BB305" s="176"/>
      <c r="BC305" s="176"/>
      <c r="BD305" s="176"/>
      <c r="BE305" s="176"/>
      <c r="BF305" s="176"/>
      <c r="BG305" s="176"/>
      <c r="BH305" s="176"/>
      <c r="BI305" s="176"/>
      <c r="BJ305" s="176"/>
      <c r="BK305" s="176"/>
      <c r="BL305" s="176"/>
      <c r="BM305" s="176"/>
      <c r="BN305" s="176"/>
      <c r="BO305" s="176"/>
      <c r="BP305" s="176"/>
      <c r="BQ305" s="176"/>
      <c r="BR305" s="176"/>
      <c r="BS305" s="176"/>
      <c r="BT305" s="176"/>
      <c r="BU305" s="176"/>
      <c r="BV305" s="176"/>
      <c r="BW305" s="176"/>
      <c r="BX305" s="176"/>
      <c r="BY305" s="176"/>
      <c r="BZ305" s="176"/>
      <c r="CA305" s="176"/>
      <c r="CB305" s="176"/>
      <c r="CC305" s="176"/>
      <c r="CD305" s="176"/>
      <c r="CE305" s="176"/>
      <c r="CF305" s="176"/>
      <c r="CG305" s="176"/>
      <c r="CH305" s="176"/>
      <c r="CI305" s="176"/>
      <c r="CJ305" s="176"/>
      <c r="CK305" s="176"/>
      <c r="CL305" s="177"/>
      <c r="CM305" s="177"/>
    </row>
    <row r="306" customFormat="false" ht="12.75" hidden="false" customHeight="false" outlineLevel="0" collapsed="false">
      <c r="A306" s="169" t="s">
        <v>42</v>
      </c>
      <c r="B306" s="96"/>
      <c r="C306" s="170" t="s">
        <v>108</v>
      </c>
      <c r="D306" s="171" t="n">
        <v>15</v>
      </c>
      <c r="E306" s="172" t="s">
        <v>147</v>
      </c>
      <c r="F306" s="173" t="n">
        <f aca="false">SUM(H306:CK306)</f>
        <v>7.75</v>
      </c>
      <c r="G306" s="174"/>
      <c r="H306" s="175"/>
      <c r="I306" s="176"/>
      <c r="J306" s="176"/>
      <c r="K306" s="176"/>
      <c r="L306" s="176"/>
      <c r="M306" s="176"/>
      <c r="N306" s="176"/>
      <c r="O306" s="176"/>
      <c r="P306" s="176"/>
      <c r="Q306" s="176"/>
      <c r="R306" s="176"/>
      <c r="S306" s="176"/>
      <c r="T306" s="176"/>
      <c r="U306" s="176"/>
      <c r="V306" s="176"/>
      <c r="W306" s="176"/>
      <c r="X306" s="176"/>
      <c r="Y306" s="176"/>
      <c r="Z306" s="176"/>
      <c r="AA306" s="176"/>
      <c r="AB306" s="176"/>
      <c r="AC306" s="176"/>
      <c r="AD306" s="176"/>
      <c r="AE306" s="176" t="n">
        <v>3</v>
      </c>
      <c r="AF306" s="176"/>
      <c r="AG306" s="176"/>
      <c r="AH306" s="176" t="n">
        <v>2</v>
      </c>
      <c r="AI306" s="176"/>
      <c r="AJ306" s="176"/>
      <c r="AK306" s="176"/>
      <c r="AL306" s="176"/>
      <c r="AM306" s="176"/>
      <c r="AN306" s="176"/>
      <c r="AO306" s="176"/>
      <c r="AP306" s="176"/>
      <c r="AQ306" s="176"/>
      <c r="AR306" s="176"/>
      <c r="AS306" s="176"/>
      <c r="AT306" s="176"/>
      <c r="AU306" s="176"/>
      <c r="AV306" s="176" t="n">
        <v>2.75</v>
      </c>
      <c r="AW306" s="176"/>
      <c r="AX306" s="176"/>
      <c r="AY306" s="176"/>
      <c r="AZ306" s="176"/>
      <c r="BA306" s="176"/>
      <c r="BB306" s="176"/>
      <c r="BC306" s="176"/>
      <c r="BD306" s="176"/>
      <c r="BE306" s="176"/>
      <c r="BF306" s="176"/>
      <c r="BG306" s="176"/>
      <c r="BH306" s="176"/>
      <c r="BI306" s="176"/>
      <c r="BJ306" s="176"/>
      <c r="BK306" s="176"/>
      <c r="BL306" s="176"/>
      <c r="BM306" s="176"/>
      <c r="BN306" s="176"/>
      <c r="BO306" s="176"/>
      <c r="BP306" s="176"/>
      <c r="BQ306" s="176"/>
      <c r="BR306" s="176"/>
      <c r="BS306" s="176"/>
      <c r="BT306" s="176"/>
      <c r="BU306" s="176"/>
      <c r="BV306" s="176"/>
      <c r="BW306" s="176"/>
      <c r="BX306" s="176"/>
      <c r="BY306" s="176"/>
      <c r="BZ306" s="176"/>
      <c r="CA306" s="176"/>
      <c r="CB306" s="176"/>
      <c r="CC306" s="176"/>
      <c r="CD306" s="176"/>
      <c r="CE306" s="176"/>
      <c r="CF306" s="176"/>
      <c r="CG306" s="176"/>
      <c r="CH306" s="176"/>
      <c r="CI306" s="176"/>
      <c r="CJ306" s="176"/>
      <c r="CK306" s="176"/>
      <c r="CL306" s="177"/>
      <c r="CM306" s="177"/>
    </row>
    <row r="307" customFormat="false" ht="12.75" hidden="false" customHeight="false" outlineLevel="0" collapsed="false">
      <c r="A307" s="169" t="s">
        <v>42</v>
      </c>
      <c r="B307" s="96"/>
      <c r="C307" s="170" t="s">
        <v>108</v>
      </c>
      <c r="D307" s="171" t="n">
        <v>16</v>
      </c>
      <c r="E307" s="172" t="s">
        <v>147</v>
      </c>
      <c r="F307" s="173" t="n">
        <f aca="false">SUM(H307:CK307)</f>
        <v>7.75</v>
      </c>
      <c r="G307" s="174"/>
      <c r="H307" s="175"/>
      <c r="I307" s="176"/>
      <c r="J307" s="176"/>
      <c r="K307" s="176"/>
      <c r="L307" s="176"/>
      <c r="M307" s="176"/>
      <c r="N307" s="176"/>
      <c r="O307" s="176"/>
      <c r="P307" s="176"/>
      <c r="Q307" s="176"/>
      <c r="R307" s="176"/>
      <c r="S307" s="176"/>
      <c r="T307" s="176"/>
      <c r="U307" s="176"/>
      <c r="V307" s="176"/>
      <c r="W307" s="176"/>
      <c r="X307" s="176"/>
      <c r="Y307" s="176"/>
      <c r="Z307" s="176"/>
      <c r="AA307" s="176"/>
      <c r="AB307" s="176" t="n">
        <v>7.75</v>
      </c>
      <c r="AC307" s="176"/>
      <c r="AD307" s="176"/>
      <c r="AE307" s="176"/>
      <c r="AF307" s="176"/>
      <c r="AG307" s="176"/>
      <c r="AH307" s="176"/>
      <c r="AI307" s="176"/>
      <c r="AJ307" s="176"/>
      <c r="AK307" s="176"/>
      <c r="AL307" s="176"/>
      <c r="AM307" s="176"/>
      <c r="AN307" s="176"/>
      <c r="AO307" s="176"/>
      <c r="AP307" s="176"/>
      <c r="AQ307" s="176"/>
      <c r="AR307" s="176"/>
      <c r="AS307" s="176"/>
      <c r="AT307" s="176"/>
      <c r="AU307" s="176"/>
      <c r="AV307" s="176"/>
      <c r="AW307" s="176"/>
      <c r="AX307" s="176"/>
      <c r="AY307" s="176"/>
      <c r="AZ307" s="176"/>
      <c r="BA307" s="176"/>
      <c r="BB307" s="176"/>
      <c r="BC307" s="176"/>
      <c r="BD307" s="176"/>
      <c r="BE307" s="176"/>
      <c r="BF307" s="176"/>
      <c r="BG307" s="176"/>
      <c r="BH307" s="176"/>
      <c r="BI307" s="176"/>
      <c r="BJ307" s="176"/>
      <c r="BK307" s="176"/>
      <c r="BL307" s="176"/>
      <c r="BM307" s="176"/>
      <c r="BN307" s="176"/>
      <c r="BO307" s="176"/>
      <c r="BP307" s="176"/>
      <c r="BQ307" s="176"/>
      <c r="BR307" s="176"/>
      <c r="BS307" s="176"/>
      <c r="BT307" s="176"/>
      <c r="BU307" s="176"/>
      <c r="BV307" s="176"/>
      <c r="BW307" s="176"/>
      <c r="BX307" s="176"/>
      <c r="BY307" s="176"/>
      <c r="BZ307" s="176"/>
      <c r="CA307" s="176"/>
      <c r="CB307" s="176"/>
      <c r="CC307" s="176"/>
      <c r="CD307" s="176"/>
      <c r="CE307" s="176"/>
      <c r="CF307" s="176"/>
      <c r="CG307" s="176"/>
      <c r="CH307" s="176"/>
      <c r="CI307" s="176"/>
      <c r="CJ307" s="176"/>
      <c r="CK307" s="176"/>
      <c r="CL307" s="177"/>
      <c r="CM307" s="177"/>
    </row>
    <row r="308" customFormat="false" ht="12.75" hidden="false" customHeight="false" outlineLevel="0" collapsed="false">
      <c r="A308" s="169" t="s">
        <v>42</v>
      </c>
      <c r="B308" s="96"/>
      <c r="C308" s="170" t="s">
        <v>108</v>
      </c>
      <c r="D308" s="171" t="n">
        <v>17</v>
      </c>
      <c r="E308" s="172" t="s">
        <v>147</v>
      </c>
      <c r="F308" s="173" t="n">
        <f aca="false">SUM(H308:CK308)</f>
        <v>7.75</v>
      </c>
      <c r="G308" s="174"/>
      <c r="H308" s="175"/>
      <c r="I308" s="176"/>
      <c r="J308" s="176"/>
      <c r="K308" s="176"/>
      <c r="L308" s="176"/>
      <c r="M308" s="176"/>
      <c r="N308" s="176"/>
      <c r="O308" s="176"/>
      <c r="P308" s="176"/>
      <c r="Q308" s="176"/>
      <c r="R308" s="176"/>
      <c r="S308" s="176"/>
      <c r="T308" s="176"/>
      <c r="U308" s="176"/>
      <c r="V308" s="176"/>
      <c r="W308" s="176"/>
      <c r="X308" s="176"/>
      <c r="Y308" s="176"/>
      <c r="Z308" s="176"/>
      <c r="AA308" s="176"/>
      <c r="AB308" s="176" t="n">
        <v>7.75</v>
      </c>
      <c r="AC308" s="176"/>
      <c r="AD308" s="176"/>
      <c r="AE308" s="176"/>
      <c r="AF308" s="176"/>
      <c r="AG308" s="176"/>
      <c r="AH308" s="176"/>
      <c r="AI308" s="176"/>
      <c r="AJ308" s="176"/>
      <c r="AK308" s="176"/>
      <c r="AL308" s="176"/>
      <c r="AM308" s="176"/>
      <c r="AN308" s="176"/>
      <c r="AO308" s="176"/>
      <c r="AP308" s="176"/>
      <c r="AQ308" s="176"/>
      <c r="AR308" s="176"/>
      <c r="AS308" s="176"/>
      <c r="AT308" s="176"/>
      <c r="AU308" s="176"/>
      <c r="AV308" s="176"/>
      <c r="AW308" s="176"/>
      <c r="AX308" s="176"/>
      <c r="AY308" s="176"/>
      <c r="AZ308" s="176"/>
      <c r="BA308" s="176"/>
      <c r="BB308" s="176"/>
      <c r="BC308" s="176"/>
      <c r="BD308" s="176"/>
      <c r="BE308" s="176"/>
      <c r="BF308" s="176"/>
      <c r="BG308" s="176"/>
      <c r="BH308" s="176"/>
      <c r="BI308" s="176"/>
      <c r="BJ308" s="176"/>
      <c r="BK308" s="176"/>
      <c r="BL308" s="176"/>
      <c r="BM308" s="176"/>
      <c r="BN308" s="176"/>
      <c r="BO308" s="176"/>
      <c r="BP308" s="176"/>
      <c r="BQ308" s="176"/>
      <c r="BR308" s="176"/>
      <c r="BS308" s="176"/>
      <c r="BT308" s="176"/>
      <c r="BU308" s="176"/>
      <c r="BV308" s="176"/>
      <c r="BW308" s="176"/>
      <c r="BX308" s="176"/>
      <c r="BY308" s="176"/>
      <c r="BZ308" s="176"/>
      <c r="CA308" s="176"/>
      <c r="CB308" s="176"/>
      <c r="CC308" s="176"/>
      <c r="CD308" s="176"/>
      <c r="CE308" s="176"/>
      <c r="CF308" s="176"/>
      <c r="CG308" s="176"/>
      <c r="CH308" s="176"/>
      <c r="CI308" s="176"/>
      <c r="CJ308" s="176"/>
      <c r="CK308" s="176"/>
      <c r="CL308" s="177"/>
      <c r="CM308" s="177"/>
    </row>
    <row r="309" customFormat="false" ht="12.75" hidden="false" customHeight="false" outlineLevel="0" collapsed="false">
      <c r="A309" s="169" t="s">
        <v>42</v>
      </c>
      <c r="B309" s="96"/>
      <c r="C309" s="170" t="s">
        <v>108</v>
      </c>
      <c r="D309" s="171" t="n">
        <v>18</v>
      </c>
      <c r="E309" s="172" t="s">
        <v>147</v>
      </c>
      <c r="F309" s="173" t="n">
        <f aca="false">SUM(H309:CK309)</f>
        <v>7</v>
      </c>
      <c r="G309" s="174"/>
      <c r="H309" s="175"/>
      <c r="I309" s="176"/>
      <c r="J309" s="176"/>
      <c r="K309" s="176"/>
      <c r="L309" s="176"/>
      <c r="M309" s="176"/>
      <c r="N309" s="176"/>
      <c r="O309" s="176"/>
      <c r="P309" s="176"/>
      <c r="Q309" s="176"/>
      <c r="R309" s="176"/>
      <c r="S309" s="176"/>
      <c r="T309" s="176"/>
      <c r="U309" s="176"/>
      <c r="V309" s="176"/>
      <c r="W309" s="176"/>
      <c r="X309" s="176"/>
      <c r="Y309" s="176"/>
      <c r="Z309" s="176"/>
      <c r="AA309" s="176"/>
      <c r="AB309" s="176" t="n">
        <v>7</v>
      </c>
      <c r="AC309" s="176"/>
      <c r="AD309" s="176"/>
      <c r="AE309" s="176"/>
      <c r="AF309" s="176"/>
      <c r="AG309" s="176"/>
      <c r="AH309" s="176"/>
      <c r="AI309" s="176"/>
      <c r="AJ309" s="176"/>
      <c r="AK309" s="176"/>
      <c r="AL309" s="176"/>
      <c r="AM309" s="176"/>
      <c r="AN309" s="176"/>
      <c r="AO309" s="176"/>
      <c r="AP309" s="176"/>
      <c r="AQ309" s="176"/>
      <c r="AR309" s="176"/>
      <c r="AS309" s="176"/>
      <c r="AT309" s="176"/>
      <c r="AU309" s="176"/>
      <c r="AV309" s="176"/>
      <c r="AW309" s="176"/>
      <c r="AX309" s="176"/>
      <c r="AY309" s="176"/>
      <c r="AZ309" s="176"/>
      <c r="BA309" s="176"/>
      <c r="BB309" s="176"/>
      <c r="BC309" s="176"/>
      <c r="BD309" s="176"/>
      <c r="BE309" s="176"/>
      <c r="BF309" s="176"/>
      <c r="BG309" s="176"/>
      <c r="BH309" s="176"/>
      <c r="BI309" s="176"/>
      <c r="BJ309" s="176"/>
      <c r="BK309" s="176"/>
      <c r="BL309" s="176"/>
      <c r="BM309" s="176"/>
      <c r="BN309" s="176"/>
      <c r="BO309" s="176"/>
      <c r="BP309" s="176"/>
      <c r="BQ309" s="176"/>
      <c r="BR309" s="176"/>
      <c r="BS309" s="176"/>
      <c r="BT309" s="176"/>
      <c r="BU309" s="176"/>
      <c r="BV309" s="176"/>
      <c r="BW309" s="176"/>
      <c r="BX309" s="176"/>
      <c r="BY309" s="176"/>
      <c r="BZ309" s="176"/>
      <c r="CA309" s="176"/>
      <c r="CB309" s="176"/>
      <c r="CC309" s="176"/>
      <c r="CD309" s="176"/>
      <c r="CE309" s="176"/>
      <c r="CF309" s="176"/>
      <c r="CG309" s="176"/>
      <c r="CH309" s="176"/>
      <c r="CI309" s="176"/>
      <c r="CJ309" s="176"/>
      <c r="CK309" s="176"/>
      <c r="CL309" s="177"/>
      <c r="CM309" s="177"/>
    </row>
    <row r="310" customFormat="false" ht="12.75" hidden="false" customHeight="false" outlineLevel="0" collapsed="false">
      <c r="A310" s="169" t="s">
        <v>42</v>
      </c>
      <c r="B310" s="96"/>
      <c r="C310" s="170" t="s">
        <v>108</v>
      </c>
      <c r="D310" s="171" t="n">
        <v>19</v>
      </c>
      <c r="E310" s="172" t="s">
        <v>147</v>
      </c>
      <c r="F310" s="178" t="n">
        <f aca="false">SUM(H310:CK310)</f>
        <v>0</v>
      </c>
      <c r="G310" s="179"/>
      <c r="H310" s="180"/>
      <c r="I310" s="181"/>
      <c r="J310" s="181"/>
      <c r="K310" s="181"/>
      <c r="L310" s="181"/>
      <c r="M310" s="181"/>
      <c r="N310" s="181"/>
      <c r="O310" s="181"/>
      <c r="P310" s="181"/>
      <c r="Q310" s="181"/>
      <c r="R310" s="181"/>
      <c r="S310" s="181"/>
      <c r="T310" s="181"/>
      <c r="U310" s="181"/>
      <c r="V310" s="181"/>
      <c r="W310" s="181"/>
      <c r="X310" s="181"/>
      <c r="Y310" s="181"/>
      <c r="Z310" s="181"/>
      <c r="AA310" s="181"/>
      <c r="AB310" s="181"/>
      <c r="AC310" s="181"/>
      <c r="AD310" s="181"/>
      <c r="AE310" s="181"/>
      <c r="AF310" s="181"/>
      <c r="AG310" s="181"/>
      <c r="AH310" s="181"/>
      <c r="AI310" s="181"/>
      <c r="AJ310" s="181"/>
      <c r="AK310" s="181"/>
      <c r="AL310" s="181"/>
      <c r="AM310" s="181"/>
      <c r="AN310" s="181"/>
      <c r="AO310" s="181"/>
      <c r="AP310" s="181"/>
      <c r="AQ310" s="181"/>
      <c r="AR310" s="181"/>
      <c r="AS310" s="181"/>
      <c r="AT310" s="181"/>
      <c r="AU310" s="181"/>
      <c r="AV310" s="181"/>
      <c r="AW310" s="181"/>
      <c r="AX310" s="181"/>
      <c r="AY310" s="181"/>
      <c r="AZ310" s="181"/>
      <c r="BA310" s="181"/>
      <c r="BB310" s="181"/>
      <c r="BC310" s="181"/>
      <c r="BD310" s="181"/>
      <c r="BE310" s="181"/>
      <c r="BF310" s="181"/>
      <c r="BG310" s="181"/>
      <c r="BH310" s="181"/>
      <c r="BI310" s="181"/>
      <c r="BJ310" s="181"/>
      <c r="BK310" s="181"/>
      <c r="BL310" s="181"/>
      <c r="BM310" s="181"/>
      <c r="BN310" s="181"/>
      <c r="BO310" s="181"/>
      <c r="BP310" s="181"/>
      <c r="BQ310" s="181"/>
      <c r="BR310" s="181"/>
      <c r="BS310" s="181"/>
      <c r="BT310" s="181"/>
      <c r="BU310" s="181"/>
      <c r="BV310" s="181"/>
      <c r="BW310" s="181"/>
      <c r="BX310" s="181"/>
      <c r="BY310" s="181"/>
      <c r="BZ310" s="181"/>
      <c r="CA310" s="181"/>
      <c r="CB310" s="181"/>
      <c r="CC310" s="181"/>
      <c r="CD310" s="181"/>
      <c r="CE310" s="181"/>
      <c r="CF310" s="181"/>
      <c r="CG310" s="181"/>
      <c r="CH310" s="181"/>
      <c r="CI310" s="181"/>
      <c r="CJ310" s="181"/>
      <c r="CK310" s="181"/>
      <c r="CL310" s="177"/>
      <c r="CM310" s="177"/>
    </row>
    <row r="311" customFormat="false" ht="12.75" hidden="false" customHeight="false" outlineLevel="0" collapsed="false">
      <c r="A311" s="169" t="s">
        <v>42</v>
      </c>
      <c r="B311" s="96"/>
      <c r="C311" s="170" t="s">
        <v>108</v>
      </c>
      <c r="D311" s="171" t="n">
        <v>20</v>
      </c>
      <c r="E311" s="172" t="s">
        <v>147</v>
      </c>
      <c r="F311" s="178" t="n">
        <f aca="false">SUM(H311:CK311)</f>
        <v>0</v>
      </c>
      <c r="G311" s="179" t="n">
        <f aca="false">SUM(F305:F311)</f>
        <v>38</v>
      </c>
      <c r="H311" s="180"/>
      <c r="I311" s="181"/>
      <c r="J311" s="181"/>
      <c r="K311" s="181"/>
      <c r="L311" s="181"/>
      <c r="M311" s="181"/>
      <c r="N311" s="181"/>
      <c r="O311" s="181"/>
      <c r="P311" s="181"/>
      <c r="Q311" s="181"/>
      <c r="R311" s="181"/>
      <c r="S311" s="181"/>
      <c r="T311" s="181"/>
      <c r="U311" s="181"/>
      <c r="V311" s="181"/>
      <c r="W311" s="181"/>
      <c r="X311" s="181"/>
      <c r="Y311" s="181"/>
      <c r="Z311" s="181"/>
      <c r="AA311" s="181"/>
      <c r="AB311" s="181"/>
      <c r="AC311" s="181"/>
      <c r="AD311" s="181"/>
      <c r="AE311" s="181"/>
      <c r="AF311" s="181"/>
      <c r="AG311" s="181"/>
      <c r="AH311" s="181"/>
      <c r="AI311" s="181"/>
      <c r="AJ311" s="181"/>
      <c r="AK311" s="181"/>
      <c r="AL311" s="181"/>
      <c r="AM311" s="181"/>
      <c r="AN311" s="181"/>
      <c r="AO311" s="181"/>
      <c r="AP311" s="181"/>
      <c r="AQ311" s="181"/>
      <c r="AR311" s="181"/>
      <c r="AS311" s="181"/>
      <c r="AT311" s="181"/>
      <c r="AU311" s="181"/>
      <c r="AV311" s="181"/>
      <c r="AW311" s="181"/>
      <c r="AX311" s="181"/>
      <c r="AY311" s="181"/>
      <c r="AZ311" s="181"/>
      <c r="BA311" s="181"/>
      <c r="BB311" s="181"/>
      <c r="BC311" s="181"/>
      <c r="BD311" s="181"/>
      <c r="BE311" s="181"/>
      <c r="BF311" s="181"/>
      <c r="BG311" s="181"/>
      <c r="BH311" s="181"/>
      <c r="BI311" s="181"/>
      <c r="BJ311" s="181"/>
      <c r="BK311" s="181"/>
      <c r="BL311" s="181"/>
      <c r="BM311" s="181"/>
      <c r="BN311" s="181"/>
      <c r="BO311" s="181"/>
      <c r="BP311" s="181"/>
      <c r="BQ311" s="181"/>
      <c r="BR311" s="181"/>
      <c r="BS311" s="181"/>
      <c r="BT311" s="181"/>
      <c r="BU311" s="181"/>
      <c r="BV311" s="181"/>
      <c r="BW311" s="181"/>
      <c r="BX311" s="181"/>
      <c r="BY311" s="181"/>
      <c r="BZ311" s="181"/>
      <c r="CA311" s="181"/>
      <c r="CB311" s="181"/>
      <c r="CC311" s="181"/>
      <c r="CD311" s="181"/>
      <c r="CE311" s="181"/>
      <c r="CF311" s="181"/>
      <c r="CG311" s="181"/>
      <c r="CH311" s="181"/>
      <c r="CI311" s="181"/>
      <c r="CJ311" s="181"/>
      <c r="CK311" s="181"/>
      <c r="CL311" s="177"/>
      <c r="CM311" s="177"/>
    </row>
    <row r="312" customFormat="false" ht="12.75" hidden="false" customHeight="false" outlineLevel="0" collapsed="false">
      <c r="A312" s="169" t="s">
        <v>42</v>
      </c>
      <c r="B312" s="96"/>
      <c r="C312" s="170" t="s">
        <v>108</v>
      </c>
      <c r="D312" s="171" t="n">
        <v>21</v>
      </c>
      <c r="E312" s="172" t="s">
        <v>148</v>
      </c>
      <c r="F312" s="173" t="n">
        <f aca="false">SUM(H312:CK312)</f>
        <v>0</v>
      </c>
      <c r="G312" s="174"/>
      <c r="H312" s="175"/>
      <c r="I312" s="176"/>
      <c r="J312" s="176"/>
      <c r="K312" s="176"/>
      <c r="L312" s="176"/>
      <c r="M312" s="176"/>
      <c r="N312" s="176"/>
      <c r="O312" s="176"/>
      <c r="P312" s="176"/>
      <c r="Q312" s="176"/>
      <c r="R312" s="176"/>
      <c r="S312" s="176"/>
      <c r="T312" s="176"/>
      <c r="U312" s="176"/>
      <c r="V312" s="176"/>
      <c r="W312" s="176"/>
      <c r="X312" s="176"/>
      <c r="Y312" s="176"/>
      <c r="Z312" s="176"/>
      <c r="AA312" s="176"/>
      <c r="AB312" s="176"/>
      <c r="AC312" s="176"/>
      <c r="AD312" s="176"/>
      <c r="AE312" s="176"/>
      <c r="AF312" s="176"/>
      <c r="AG312" s="176"/>
      <c r="AH312" s="176"/>
      <c r="AI312" s="176"/>
      <c r="AJ312" s="176"/>
      <c r="AK312" s="176"/>
      <c r="AL312" s="176"/>
      <c r="AM312" s="176"/>
      <c r="AN312" s="176"/>
      <c r="AO312" s="176"/>
      <c r="AP312" s="176"/>
      <c r="AQ312" s="176"/>
      <c r="AR312" s="176"/>
      <c r="AS312" s="176"/>
      <c r="AT312" s="176"/>
      <c r="AU312" s="176"/>
      <c r="AV312" s="176"/>
      <c r="AW312" s="176"/>
      <c r="AX312" s="176"/>
      <c r="AY312" s="176"/>
      <c r="AZ312" s="176"/>
      <c r="BA312" s="176"/>
      <c r="BB312" s="176"/>
      <c r="BC312" s="176"/>
      <c r="BD312" s="176"/>
      <c r="BE312" s="176"/>
      <c r="BF312" s="176"/>
      <c r="BG312" s="176"/>
      <c r="BH312" s="176"/>
      <c r="BI312" s="176"/>
      <c r="BJ312" s="176"/>
      <c r="BK312" s="176"/>
      <c r="BL312" s="176"/>
      <c r="BM312" s="176"/>
      <c r="BN312" s="176"/>
      <c r="BO312" s="176"/>
      <c r="BP312" s="176"/>
      <c r="BQ312" s="176"/>
      <c r="BR312" s="176"/>
      <c r="BS312" s="176"/>
      <c r="BT312" s="176"/>
      <c r="BU312" s="176"/>
      <c r="BV312" s="176"/>
      <c r="BW312" s="176"/>
      <c r="BX312" s="176"/>
      <c r="BY312" s="176"/>
      <c r="BZ312" s="176"/>
      <c r="CA312" s="176"/>
      <c r="CB312" s="176"/>
      <c r="CC312" s="176"/>
      <c r="CD312" s="176"/>
      <c r="CE312" s="176"/>
      <c r="CF312" s="176"/>
      <c r="CG312" s="176"/>
      <c r="CH312" s="176"/>
      <c r="CI312" s="176"/>
      <c r="CJ312" s="176"/>
      <c r="CK312" s="176"/>
      <c r="CL312" s="177"/>
      <c r="CM312" s="177"/>
    </row>
    <row r="313" customFormat="false" ht="12.75" hidden="false" customHeight="false" outlineLevel="0" collapsed="false">
      <c r="A313" s="169" t="s">
        <v>42</v>
      </c>
      <c r="B313" s="96"/>
      <c r="C313" s="170" t="s">
        <v>108</v>
      </c>
      <c r="D313" s="171" t="n">
        <v>22</v>
      </c>
      <c r="E313" s="172" t="s">
        <v>148</v>
      </c>
      <c r="F313" s="173" t="n">
        <f aca="false">SUM(H313:CK313)</f>
        <v>7.75</v>
      </c>
      <c r="G313" s="174"/>
      <c r="H313" s="175"/>
      <c r="I313" s="176"/>
      <c r="J313" s="176"/>
      <c r="K313" s="176"/>
      <c r="L313" s="176"/>
      <c r="M313" s="176"/>
      <c r="N313" s="176"/>
      <c r="O313" s="176"/>
      <c r="P313" s="176"/>
      <c r="Q313" s="176"/>
      <c r="R313" s="176"/>
      <c r="S313" s="176"/>
      <c r="T313" s="176"/>
      <c r="U313" s="176"/>
      <c r="V313" s="176"/>
      <c r="W313" s="176"/>
      <c r="X313" s="176"/>
      <c r="Y313" s="176" t="n">
        <v>2</v>
      </c>
      <c r="Z313" s="176"/>
      <c r="AA313" s="176"/>
      <c r="AB313" s="176" t="n">
        <v>3.75</v>
      </c>
      <c r="AC313" s="176"/>
      <c r="AD313" s="176"/>
      <c r="AE313" s="176"/>
      <c r="AF313" s="176" t="n">
        <v>1</v>
      </c>
      <c r="AG313" s="176"/>
      <c r="AH313" s="176"/>
      <c r="AI313" s="176"/>
      <c r="AJ313" s="176"/>
      <c r="AK313" s="176"/>
      <c r="AL313" s="176"/>
      <c r="AM313" s="176"/>
      <c r="AN313" s="176"/>
      <c r="AO313" s="176"/>
      <c r="AP313" s="176"/>
      <c r="AQ313" s="176"/>
      <c r="AR313" s="176" t="n">
        <v>1</v>
      </c>
      <c r="AS313" s="176"/>
      <c r="AT313" s="176"/>
      <c r="AU313" s="176"/>
      <c r="AV313" s="176"/>
      <c r="AW313" s="176"/>
      <c r="AX313" s="176"/>
      <c r="AY313" s="176"/>
      <c r="AZ313" s="176"/>
      <c r="BA313" s="176"/>
      <c r="BB313" s="176"/>
      <c r="BC313" s="176"/>
      <c r="BD313" s="176"/>
      <c r="BE313" s="176"/>
      <c r="BF313" s="176"/>
      <c r="BG313" s="176"/>
      <c r="BH313" s="176"/>
      <c r="BI313" s="176"/>
      <c r="BJ313" s="176"/>
      <c r="BK313" s="176"/>
      <c r="BL313" s="176"/>
      <c r="BM313" s="176"/>
      <c r="BN313" s="176"/>
      <c r="BO313" s="176"/>
      <c r="BP313" s="176"/>
      <c r="BQ313" s="176"/>
      <c r="BR313" s="176"/>
      <c r="BS313" s="176"/>
      <c r="BT313" s="176"/>
      <c r="BU313" s="176"/>
      <c r="BV313" s="176"/>
      <c r="BW313" s="176"/>
      <c r="BX313" s="176"/>
      <c r="BY313" s="176"/>
      <c r="BZ313" s="176"/>
      <c r="CA313" s="176"/>
      <c r="CB313" s="176"/>
      <c r="CC313" s="176"/>
      <c r="CD313" s="176"/>
      <c r="CE313" s="176"/>
      <c r="CF313" s="176"/>
      <c r="CG313" s="176"/>
      <c r="CH313" s="176"/>
      <c r="CI313" s="176"/>
      <c r="CJ313" s="176"/>
      <c r="CK313" s="176"/>
      <c r="CL313" s="177"/>
      <c r="CM313" s="177"/>
    </row>
    <row r="314" customFormat="false" ht="12.75" hidden="false" customHeight="false" outlineLevel="0" collapsed="false">
      <c r="A314" s="169" t="s">
        <v>42</v>
      </c>
      <c r="B314" s="96"/>
      <c r="C314" s="170" t="s">
        <v>108</v>
      </c>
      <c r="D314" s="171" t="n">
        <v>23</v>
      </c>
      <c r="E314" s="172" t="s">
        <v>148</v>
      </c>
      <c r="F314" s="173" t="n">
        <f aca="false">SUM(H314:CK314)</f>
        <v>7.75</v>
      </c>
      <c r="G314" s="174"/>
      <c r="H314" s="175"/>
      <c r="I314" s="176"/>
      <c r="J314" s="176"/>
      <c r="K314" s="176"/>
      <c r="L314" s="176"/>
      <c r="M314" s="176"/>
      <c r="N314" s="176"/>
      <c r="O314" s="176"/>
      <c r="P314" s="176"/>
      <c r="Q314" s="176"/>
      <c r="R314" s="176"/>
      <c r="S314" s="176"/>
      <c r="T314" s="176"/>
      <c r="U314" s="176"/>
      <c r="V314" s="176"/>
      <c r="W314" s="176"/>
      <c r="X314" s="176"/>
      <c r="Y314" s="176"/>
      <c r="Z314" s="176"/>
      <c r="AA314" s="176"/>
      <c r="AB314" s="176"/>
      <c r="AC314" s="176"/>
      <c r="AD314" s="176"/>
      <c r="AE314" s="176"/>
      <c r="AF314" s="176"/>
      <c r="AG314" s="176"/>
      <c r="AH314" s="176"/>
      <c r="AI314" s="176"/>
      <c r="AJ314" s="176" t="n">
        <v>7.75</v>
      </c>
      <c r="AK314" s="176"/>
      <c r="AL314" s="176"/>
      <c r="AM314" s="176"/>
      <c r="AN314" s="176"/>
      <c r="AO314" s="176"/>
      <c r="AP314" s="176"/>
      <c r="AQ314" s="176"/>
      <c r="AR314" s="176"/>
      <c r="AS314" s="176"/>
      <c r="AT314" s="176"/>
      <c r="AU314" s="176"/>
      <c r="AV314" s="176"/>
      <c r="AW314" s="176"/>
      <c r="AX314" s="176"/>
      <c r="AY314" s="176"/>
      <c r="AZ314" s="176"/>
      <c r="BA314" s="176"/>
      <c r="BB314" s="176"/>
      <c r="BC314" s="176"/>
      <c r="BD314" s="176"/>
      <c r="BE314" s="176"/>
      <c r="BF314" s="176"/>
      <c r="BG314" s="176"/>
      <c r="BH314" s="176"/>
      <c r="BI314" s="176"/>
      <c r="BJ314" s="176"/>
      <c r="BK314" s="176"/>
      <c r="BL314" s="176"/>
      <c r="BM314" s="176"/>
      <c r="BN314" s="176"/>
      <c r="BO314" s="176"/>
      <c r="BP314" s="176"/>
      <c r="BQ314" s="176"/>
      <c r="BR314" s="176"/>
      <c r="BS314" s="176"/>
      <c r="BT314" s="176"/>
      <c r="BU314" s="176"/>
      <c r="BV314" s="176"/>
      <c r="BW314" s="176"/>
      <c r="BX314" s="176"/>
      <c r="BY314" s="176"/>
      <c r="BZ314" s="176"/>
      <c r="CA314" s="176"/>
      <c r="CB314" s="176"/>
      <c r="CC314" s="176"/>
      <c r="CD314" s="176"/>
      <c r="CE314" s="176"/>
      <c r="CF314" s="176"/>
      <c r="CG314" s="176"/>
      <c r="CH314" s="176"/>
      <c r="CI314" s="176"/>
      <c r="CJ314" s="176"/>
      <c r="CK314" s="176"/>
      <c r="CL314" s="177"/>
      <c r="CM314" s="177"/>
    </row>
    <row r="315" customFormat="false" ht="12.75" hidden="false" customHeight="false" outlineLevel="0" collapsed="false">
      <c r="A315" s="169" t="s">
        <v>42</v>
      </c>
      <c r="B315" s="96"/>
      <c r="C315" s="170" t="s">
        <v>108</v>
      </c>
      <c r="D315" s="171" t="n">
        <v>24</v>
      </c>
      <c r="E315" s="172" t="s">
        <v>148</v>
      </c>
      <c r="F315" s="173" t="n">
        <f aca="false">SUM(H315:CK315)</f>
        <v>7.75</v>
      </c>
      <c r="G315" s="174"/>
      <c r="H315" s="175"/>
      <c r="I315" s="176"/>
      <c r="J315" s="176"/>
      <c r="K315" s="176"/>
      <c r="L315" s="176"/>
      <c r="M315" s="176"/>
      <c r="N315" s="176"/>
      <c r="O315" s="176"/>
      <c r="P315" s="176"/>
      <c r="Q315" s="176"/>
      <c r="R315" s="176"/>
      <c r="S315" s="176"/>
      <c r="T315" s="176" t="n">
        <v>4.75</v>
      </c>
      <c r="U315" s="176"/>
      <c r="V315" s="176"/>
      <c r="W315" s="176"/>
      <c r="X315" s="176"/>
      <c r="Y315" s="176"/>
      <c r="Z315" s="176"/>
      <c r="AA315" s="176"/>
      <c r="AB315" s="176"/>
      <c r="AC315" s="176"/>
      <c r="AD315" s="176"/>
      <c r="AE315" s="176"/>
      <c r="AF315" s="176"/>
      <c r="AG315" s="176"/>
      <c r="AH315" s="176"/>
      <c r="AI315" s="176"/>
      <c r="AJ315" s="176"/>
      <c r="AK315" s="176" t="n">
        <v>3</v>
      </c>
      <c r="AL315" s="176"/>
      <c r="AM315" s="176"/>
      <c r="AN315" s="176"/>
      <c r="AO315" s="176"/>
      <c r="AP315" s="176"/>
      <c r="AQ315" s="176"/>
      <c r="AR315" s="176"/>
      <c r="AS315" s="176"/>
      <c r="AT315" s="176"/>
      <c r="AU315" s="176"/>
      <c r="AV315" s="176"/>
      <c r="AW315" s="176"/>
      <c r="AX315" s="176"/>
      <c r="AY315" s="176"/>
      <c r="AZ315" s="176"/>
      <c r="BA315" s="176"/>
      <c r="BB315" s="176"/>
      <c r="BC315" s="176"/>
      <c r="BD315" s="176"/>
      <c r="BE315" s="176"/>
      <c r="BF315" s="176"/>
      <c r="BG315" s="176"/>
      <c r="BH315" s="176"/>
      <c r="BI315" s="176"/>
      <c r="BJ315" s="176"/>
      <c r="BK315" s="176"/>
      <c r="BL315" s="176"/>
      <c r="BM315" s="176"/>
      <c r="BN315" s="176"/>
      <c r="BO315" s="176"/>
      <c r="BP315" s="176"/>
      <c r="BQ315" s="176"/>
      <c r="BR315" s="176"/>
      <c r="BS315" s="176"/>
      <c r="BT315" s="176"/>
      <c r="BU315" s="176"/>
      <c r="BV315" s="176"/>
      <c r="BW315" s="176"/>
      <c r="BX315" s="176"/>
      <c r="BY315" s="176"/>
      <c r="BZ315" s="176"/>
      <c r="CA315" s="176"/>
      <c r="CB315" s="176"/>
      <c r="CC315" s="176"/>
      <c r="CD315" s="176"/>
      <c r="CE315" s="176"/>
      <c r="CF315" s="176"/>
      <c r="CG315" s="176"/>
      <c r="CH315" s="176"/>
      <c r="CI315" s="176"/>
      <c r="CJ315" s="176"/>
      <c r="CK315" s="176"/>
      <c r="CL315" s="177"/>
      <c r="CM315" s="177"/>
    </row>
    <row r="316" customFormat="false" ht="12.75" hidden="false" customHeight="false" outlineLevel="0" collapsed="false">
      <c r="A316" s="169" t="s">
        <v>42</v>
      </c>
      <c r="B316" s="96"/>
      <c r="C316" s="170" t="s">
        <v>108</v>
      </c>
      <c r="D316" s="171" t="n">
        <v>25</v>
      </c>
      <c r="E316" s="172" t="s">
        <v>148</v>
      </c>
      <c r="F316" s="173" t="n">
        <f aca="false">SUM(H316:CK316)</f>
        <v>7</v>
      </c>
      <c r="G316" s="174"/>
      <c r="H316" s="175"/>
      <c r="I316" s="176"/>
      <c r="J316" s="176"/>
      <c r="K316" s="176"/>
      <c r="L316" s="176" t="n">
        <v>1</v>
      </c>
      <c r="M316" s="176"/>
      <c r="N316" s="176"/>
      <c r="O316" s="176"/>
      <c r="P316" s="176"/>
      <c r="Q316" s="176"/>
      <c r="R316" s="176"/>
      <c r="S316" s="176"/>
      <c r="T316" s="176" t="n">
        <v>2</v>
      </c>
      <c r="U316" s="176" t="n">
        <v>4</v>
      </c>
      <c r="V316" s="176"/>
      <c r="W316" s="176"/>
      <c r="X316" s="176"/>
      <c r="Y316" s="176"/>
      <c r="Z316" s="176"/>
      <c r="AA316" s="176"/>
      <c r="AB316" s="176"/>
      <c r="AC316" s="176"/>
      <c r="AD316" s="176"/>
      <c r="AE316" s="176"/>
      <c r="AF316" s="176"/>
      <c r="AG316" s="176"/>
      <c r="AH316" s="176"/>
      <c r="AI316" s="176"/>
      <c r="AJ316" s="176"/>
      <c r="AK316" s="176"/>
      <c r="AL316" s="176"/>
      <c r="AM316" s="176"/>
      <c r="AN316" s="176"/>
      <c r="AO316" s="176"/>
      <c r="AP316" s="176"/>
      <c r="AQ316" s="176"/>
      <c r="AR316" s="176"/>
      <c r="AS316" s="176"/>
      <c r="AT316" s="176"/>
      <c r="AU316" s="176"/>
      <c r="AV316" s="176"/>
      <c r="AW316" s="176"/>
      <c r="AX316" s="176"/>
      <c r="AY316" s="176"/>
      <c r="AZ316" s="176"/>
      <c r="BA316" s="176"/>
      <c r="BB316" s="176"/>
      <c r="BC316" s="176"/>
      <c r="BD316" s="176"/>
      <c r="BE316" s="176"/>
      <c r="BF316" s="176"/>
      <c r="BG316" s="176"/>
      <c r="BH316" s="176"/>
      <c r="BI316" s="176"/>
      <c r="BJ316" s="176"/>
      <c r="BK316" s="176"/>
      <c r="BL316" s="176"/>
      <c r="BM316" s="176"/>
      <c r="BN316" s="176"/>
      <c r="BO316" s="176"/>
      <c r="BP316" s="176"/>
      <c r="BQ316" s="176"/>
      <c r="BR316" s="176"/>
      <c r="BS316" s="176"/>
      <c r="BT316" s="176"/>
      <c r="BU316" s="176"/>
      <c r="BV316" s="176"/>
      <c r="BW316" s="176"/>
      <c r="BX316" s="176"/>
      <c r="BY316" s="176"/>
      <c r="BZ316" s="176"/>
      <c r="CA316" s="176"/>
      <c r="CB316" s="176"/>
      <c r="CC316" s="176"/>
      <c r="CD316" s="176"/>
      <c r="CE316" s="176"/>
      <c r="CF316" s="176"/>
      <c r="CG316" s="176"/>
      <c r="CH316" s="176"/>
      <c r="CI316" s="176"/>
      <c r="CJ316" s="176"/>
      <c r="CK316" s="176"/>
      <c r="CL316" s="177"/>
      <c r="CM316" s="177"/>
    </row>
    <row r="317" customFormat="false" ht="12.75" hidden="false" customHeight="false" outlineLevel="0" collapsed="false">
      <c r="A317" s="169" t="s">
        <v>42</v>
      </c>
      <c r="B317" s="96"/>
      <c r="C317" s="170" t="s">
        <v>108</v>
      </c>
      <c r="D317" s="171" t="n">
        <v>26</v>
      </c>
      <c r="E317" s="172" t="s">
        <v>148</v>
      </c>
      <c r="F317" s="178" t="n">
        <f aca="false">SUM(H317:CK317)</f>
        <v>0</v>
      </c>
      <c r="G317" s="179"/>
      <c r="H317" s="180"/>
      <c r="I317" s="181"/>
      <c r="J317" s="181"/>
      <c r="K317" s="181"/>
      <c r="L317" s="181"/>
      <c r="M317" s="181"/>
      <c r="N317" s="181"/>
      <c r="O317" s="181"/>
      <c r="P317" s="181"/>
      <c r="Q317" s="181"/>
      <c r="R317" s="181"/>
      <c r="S317" s="181"/>
      <c r="T317" s="181"/>
      <c r="U317" s="181"/>
      <c r="V317" s="181"/>
      <c r="W317" s="181"/>
      <c r="X317" s="181"/>
      <c r="Y317" s="181"/>
      <c r="Z317" s="181"/>
      <c r="AA317" s="181"/>
      <c r="AB317" s="181"/>
      <c r="AC317" s="181"/>
      <c r="AD317" s="181"/>
      <c r="AE317" s="181"/>
      <c r="AF317" s="181"/>
      <c r="AG317" s="181"/>
      <c r="AH317" s="181"/>
      <c r="AI317" s="181"/>
      <c r="AJ317" s="181"/>
      <c r="AK317" s="181"/>
      <c r="AL317" s="181"/>
      <c r="AM317" s="181"/>
      <c r="AN317" s="181"/>
      <c r="AO317" s="181"/>
      <c r="AP317" s="181"/>
      <c r="AQ317" s="181"/>
      <c r="AR317" s="181"/>
      <c r="AS317" s="181"/>
      <c r="AT317" s="181"/>
      <c r="AU317" s="181"/>
      <c r="AV317" s="181"/>
      <c r="AW317" s="181"/>
      <c r="AX317" s="181"/>
      <c r="AY317" s="181"/>
      <c r="AZ317" s="181"/>
      <c r="BA317" s="181"/>
      <c r="BB317" s="181"/>
      <c r="BC317" s="181"/>
      <c r="BD317" s="181"/>
      <c r="BE317" s="181"/>
      <c r="BF317" s="181"/>
      <c r="BG317" s="181"/>
      <c r="BH317" s="181"/>
      <c r="BI317" s="181"/>
      <c r="BJ317" s="181"/>
      <c r="BK317" s="181"/>
      <c r="BL317" s="181"/>
      <c r="BM317" s="181"/>
      <c r="BN317" s="181"/>
      <c r="BO317" s="181"/>
      <c r="BP317" s="181"/>
      <c r="BQ317" s="181"/>
      <c r="BR317" s="181"/>
      <c r="BS317" s="181"/>
      <c r="BT317" s="181"/>
      <c r="BU317" s="181"/>
      <c r="BV317" s="181"/>
      <c r="BW317" s="181"/>
      <c r="BX317" s="181"/>
      <c r="BY317" s="181"/>
      <c r="BZ317" s="181"/>
      <c r="CA317" s="181"/>
      <c r="CB317" s="181"/>
      <c r="CC317" s="181"/>
      <c r="CD317" s="181"/>
      <c r="CE317" s="181"/>
      <c r="CF317" s="181"/>
      <c r="CG317" s="181"/>
      <c r="CH317" s="181"/>
      <c r="CI317" s="181"/>
      <c r="CJ317" s="181"/>
      <c r="CK317" s="181"/>
      <c r="CL317" s="177"/>
      <c r="CM317" s="177"/>
    </row>
    <row r="318" customFormat="false" ht="12.75" hidden="false" customHeight="false" outlineLevel="0" collapsed="false">
      <c r="A318" s="169" t="s">
        <v>42</v>
      </c>
      <c r="B318" s="96"/>
      <c r="C318" s="170" t="s">
        <v>108</v>
      </c>
      <c r="D318" s="171" t="n">
        <v>27</v>
      </c>
      <c r="E318" s="172" t="s">
        <v>148</v>
      </c>
      <c r="F318" s="178" t="n">
        <f aca="false">SUM(H318:CK318)</f>
        <v>0</v>
      </c>
      <c r="G318" s="179" t="n">
        <f aca="false">SUM(F312:F318)</f>
        <v>30.25</v>
      </c>
      <c r="H318" s="180"/>
      <c r="I318" s="181"/>
      <c r="J318" s="181"/>
      <c r="K318" s="181"/>
      <c r="L318" s="181"/>
      <c r="M318" s="181"/>
      <c r="N318" s="181"/>
      <c r="O318" s="181"/>
      <c r="P318" s="181"/>
      <c r="Q318" s="181"/>
      <c r="R318" s="181"/>
      <c r="S318" s="181"/>
      <c r="T318" s="181"/>
      <c r="U318" s="181"/>
      <c r="V318" s="181"/>
      <c r="W318" s="181"/>
      <c r="X318" s="181"/>
      <c r="Y318" s="181"/>
      <c r="Z318" s="181"/>
      <c r="AA318" s="181"/>
      <c r="AB318" s="181"/>
      <c r="AC318" s="181"/>
      <c r="AD318" s="181"/>
      <c r="AE318" s="181"/>
      <c r="AF318" s="181"/>
      <c r="AG318" s="181"/>
      <c r="AH318" s="181"/>
      <c r="AI318" s="181"/>
      <c r="AJ318" s="181"/>
      <c r="AK318" s="181"/>
      <c r="AL318" s="181"/>
      <c r="AM318" s="181"/>
      <c r="AN318" s="181"/>
      <c r="AO318" s="181"/>
      <c r="AP318" s="181"/>
      <c r="AQ318" s="181"/>
      <c r="AR318" s="181"/>
      <c r="AS318" s="181"/>
      <c r="AT318" s="181"/>
      <c r="AU318" s="181"/>
      <c r="AV318" s="181"/>
      <c r="AW318" s="181"/>
      <c r="AX318" s="181"/>
      <c r="AY318" s="181"/>
      <c r="AZ318" s="181"/>
      <c r="BA318" s="181"/>
      <c r="BB318" s="181"/>
      <c r="BC318" s="181"/>
      <c r="BD318" s="181"/>
      <c r="BE318" s="181"/>
      <c r="BF318" s="181"/>
      <c r="BG318" s="181"/>
      <c r="BH318" s="181"/>
      <c r="BI318" s="181"/>
      <c r="BJ318" s="181"/>
      <c r="BK318" s="181"/>
      <c r="BL318" s="181"/>
      <c r="BM318" s="181"/>
      <c r="BN318" s="181"/>
      <c r="BO318" s="181"/>
      <c r="BP318" s="181"/>
      <c r="BQ318" s="181"/>
      <c r="BR318" s="181"/>
      <c r="BS318" s="181"/>
      <c r="BT318" s="181"/>
      <c r="BU318" s="181"/>
      <c r="BV318" s="181"/>
      <c r="BW318" s="181"/>
      <c r="BX318" s="181"/>
      <c r="BY318" s="181"/>
      <c r="BZ318" s="181"/>
      <c r="CA318" s="181"/>
      <c r="CB318" s="181"/>
      <c r="CC318" s="181"/>
      <c r="CD318" s="181"/>
      <c r="CE318" s="181"/>
      <c r="CF318" s="181"/>
      <c r="CG318" s="181"/>
      <c r="CH318" s="181"/>
      <c r="CI318" s="181"/>
      <c r="CJ318" s="181"/>
      <c r="CK318" s="181"/>
      <c r="CL318" s="177"/>
      <c r="CM318" s="177"/>
    </row>
    <row r="319" customFormat="false" ht="12.75" hidden="false" customHeight="false" outlineLevel="0" collapsed="false">
      <c r="A319" s="169" t="s">
        <v>42</v>
      </c>
      <c r="B319" s="96"/>
      <c r="C319" s="170" t="s">
        <v>108</v>
      </c>
      <c r="D319" s="171" t="n">
        <v>28</v>
      </c>
      <c r="E319" s="172" t="s">
        <v>149</v>
      </c>
      <c r="F319" s="173" t="n">
        <f aca="false">SUM(H319:CK319)</f>
        <v>7.75</v>
      </c>
      <c r="G319" s="174"/>
      <c r="H319" s="175"/>
      <c r="I319" s="176"/>
      <c r="J319" s="176"/>
      <c r="K319" s="176"/>
      <c r="L319" s="176"/>
      <c r="M319" s="176"/>
      <c r="N319" s="176"/>
      <c r="O319" s="176"/>
      <c r="P319" s="176"/>
      <c r="Q319" s="176"/>
      <c r="R319" s="176"/>
      <c r="S319" s="176"/>
      <c r="T319" s="176" t="n">
        <v>7.75</v>
      </c>
      <c r="U319" s="176"/>
      <c r="V319" s="176"/>
      <c r="W319" s="176"/>
      <c r="X319" s="176"/>
      <c r="Y319" s="176"/>
      <c r="Z319" s="176"/>
      <c r="AA319" s="176"/>
      <c r="AB319" s="176"/>
      <c r="AC319" s="176"/>
      <c r="AD319" s="176"/>
      <c r="AE319" s="176"/>
      <c r="AF319" s="176"/>
      <c r="AG319" s="176"/>
      <c r="AH319" s="176"/>
      <c r="AI319" s="176"/>
      <c r="AJ319" s="176"/>
      <c r="AK319" s="176"/>
      <c r="AL319" s="176"/>
      <c r="AM319" s="176"/>
      <c r="AN319" s="176"/>
      <c r="AO319" s="176"/>
      <c r="AP319" s="176"/>
      <c r="AQ319" s="176"/>
      <c r="AR319" s="176"/>
      <c r="AS319" s="176"/>
      <c r="AT319" s="176"/>
      <c r="AU319" s="176"/>
      <c r="AV319" s="176"/>
      <c r="AW319" s="176"/>
      <c r="AX319" s="176"/>
      <c r="AY319" s="176"/>
      <c r="AZ319" s="176"/>
      <c r="BA319" s="176"/>
      <c r="BB319" s="176"/>
      <c r="BC319" s="176"/>
      <c r="BD319" s="176"/>
      <c r="BE319" s="176"/>
      <c r="BF319" s="176"/>
      <c r="BG319" s="176"/>
      <c r="BH319" s="176"/>
      <c r="BI319" s="176"/>
      <c r="BJ319" s="176"/>
      <c r="BK319" s="176"/>
      <c r="BL319" s="176"/>
      <c r="BM319" s="176"/>
      <c r="BN319" s="176"/>
      <c r="BO319" s="176"/>
      <c r="BP319" s="176"/>
      <c r="BQ319" s="176"/>
      <c r="BR319" s="176"/>
      <c r="BS319" s="176"/>
      <c r="BT319" s="176"/>
      <c r="BU319" s="176"/>
      <c r="BV319" s="176"/>
      <c r="BW319" s="176"/>
      <c r="BX319" s="176"/>
      <c r="BY319" s="176"/>
      <c r="BZ319" s="176"/>
      <c r="CA319" s="176"/>
      <c r="CB319" s="176"/>
      <c r="CC319" s="176"/>
      <c r="CD319" s="176"/>
      <c r="CE319" s="176"/>
      <c r="CF319" s="176"/>
      <c r="CG319" s="176"/>
      <c r="CH319" s="176"/>
      <c r="CI319" s="176"/>
      <c r="CJ319" s="176"/>
      <c r="CK319" s="176"/>
      <c r="CL319" s="177"/>
      <c r="CM319" s="177"/>
    </row>
    <row r="320" customFormat="false" ht="12.75" hidden="false" customHeight="false" outlineLevel="0" collapsed="false">
      <c r="A320" s="169" t="s">
        <v>42</v>
      </c>
      <c r="B320" s="96"/>
      <c r="C320" s="170" t="s">
        <v>108</v>
      </c>
      <c r="D320" s="171" t="n">
        <v>29</v>
      </c>
      <c r="E320" s="172" t="s">
        <v>149</v>
      </c>
      <c r="F320" s="173" t="n">
        <f aca="false">SUM(H320:CK320)</f>
        <v>7.75</v>
      </c>
      <c r="G320" s="174"/>
      <c r="H320" s="175"/>
      <c r="I320" s="176"/>
      <c r="J320" s="176"/>
      <c r="K320" s="176"/>
      <c r="L320" s="176"/>
      <c r="M320" s="176"/>
      <c r="N320" s="176"/>
      <c r="O320" s="176"/>
      <c r="P320" s="176"/>
      <c r="Q320" s="176"/>
      <c r="R320" s="176"/>
      <c r="S320" s="176"/>
      <c r="T320" s="176" t="n">
        <v>7.75</v>
      </c>
      <c r="U320" s="176"/>
      <c r="V320" s="176"/>
      <c r="W320" s="176"/>
      <c r="X320" s="176"/>
      <c r="Y320" s="176"/>
      <c r="Z320" s="176"/>
      <c r="AA320" s="176"/>
      <c r="AB320" s="176"/>
      <c r="AC320" s="176"/>
      <c r="AD320" s="176"/>
      <c r="AE320" s="176"/>
      <c r="AF320" s="176"/>
      <c r="AG320" s="176"/>
      <c r="AH320" s="176"/>
      <c r="AI320" s="176"/>
      <c r="AJ320" s="176"/>
      <c r="AK320" s="176"/>
      <c r="AL320" s="176"/>
      <c r="AM320" s="176"/>
      <c r="AN320" s="176"/>
      <c r="AO320" s="176"/>
      <c r="AP320" s="176"/>
      <c r="AQ320" s="176"/>
      <c r="AR320" s="176"/>
      <c r="AS320" s="176"/>
      <c r="AT320" s="176"/>
      <c r="AU320" s="176"/>
      <c r="AV320" s="176"/>
      <c r="AW320" s="176"/>
      <c r="AX320" s="176"/>
      <c r="AY320" s="176"/>
      <c r="AZ320" s="176"/>
      <c r="BA320" s="176"/>
      <c r="BB320" s="176"/>
      <c r="BC320" s="176"/>
      <c r="BD320" s="176"/>
      <c r="BE320" s="176"/>
      <c r="BF320" s="176"/>
      <c r="BG320" s="176"/>
      <c r="BH320" s="176"/>
      <c r="BI320" s="176"/>
      <c r="BJ320" s="176"/>
      <c r="BK320" s="176"/>
      <c r="BL320" s="176"/>
      <c r="BM320" s="176"/>
      <c r="BN320" s="176"/>
      <c r="BO320" s="176"/>
      <c r="BP320" s="176"/>
      <c r="BQ320" s="176"/>
      <c r="BR320" s="176"/>
      <c r="BS320" s="176"/>
      <c r="BT320" s="176"/>
      <c r="BU320" s="176"/>
      <c r="BV320" s="176"/>
      <c r="BW320" s="176"/>
      <c r="BX320" s="176"/>
      <c r="BY320" s="176"/>
      <c r="BZ320" s="176"/>
      <c r="CA320" s="176"/>
      <c r="CB320" s="176"/>
      <c r="CC320" s="176"/>
      <c r="CD320" s="176"/>
      <c r="CE320" s="176"/>
      <c r="CF320" s="176"/>
      <c r="CG320" s="176"/>
      <c r="CH320" s="176"/>
      <c r="CI320" s="176"/>
      <c r="CJ320" s="176"/>
      <c r="CK320" s="176"/>
      <c r="CL320" s="177"/>
      <c r="CM320" s="177"/>
    </row>
    <row r="321" customFormat="false" ht="12.75" hidden="false" customHeight="false" outlineLevel="0" collapsed="false">
      <c r="A321" s="169" t="s">
        <v>42</v>
      </c>
      <c r="B321" s="96"/>
      <c r="C321" s="170" t="s">
        <v>108</v>
      </c>
      <c r="D321" s="171" t="n">
        <v>30</v>
      </c>
      <c r="E321" s="172" t="s">
        <v>149</v>
      </c>
      <c r="F321" s="173" t="n">
        <f aca="false">SUM(H321:CK321)</f>
        <v>7.75</v>
      </c>
      <c r="G321" s="174"/>
      <c r="H321" s="175"/>
      <c r="I321" s="176"/>
      <c r="J321" s="176"/>
      <c r="K321" s="176"/>
      <c r="L321" s="176"/>
      <c r="M321" s="176"/>
      <c r="N321" s="176"/>
      <c r="O321" s="176"/>
      <c r="P321" s="176"/>
      <c r="Q321" s="176"/>
      <c r="R321" s="176"/>
      <c r="S321" s="176"/>
      <c r="T321" s="176" t="n">
        <v>1</v>
      </c>
      <c r="U321" s="176"/>
      <c r="V321" s="176"/>
      <c r="W321" s="176"/>
      <c r="X321" s="176"/>
      <c r="Y321" s="176"/>
      <c r="Z321" s="176"/>
      <c r="AA321" s="176"/>
      <c r="AB321" s="176"/>
      <c r="AC321" s="176" t="n">
        <v>6.75</v>
      </c>
      <c r="AD321" s="176"/>
      <c r="AE321" s="176"/>
      <c r="AF321" s="176"/>
      <c r="AG321" s="176"/>
      <c r="AH321" s="176"/>
      <c r="AI321" s="176"/>
      <c r="AJ321" s="176"/>
      <c r="AK321" s="176"/>
      <c r="AL321" s="176"/>
      <c r="AM321" s="176"/>
      <c r="AN321" s="176"/>
      <c r="AO321" s="176"/>
      <c r="AP321" s="176"/>
      <c r="AQ321" s="176"/>
      <c r="AR321" s="176"/>
      <c r="AS321" s="176"/>
      <c r="AT321" s="176"/>
      <c r="AU321" s="176"/>
      <c r="AV321" s="176"/>
      <c r="AW321" s="176"/>
      <c r="AX321" s="176"/>
      <c r="AY321" s="176"/>
      <c r="AZ321" s="176"/>
      <c r="BA321" s="176"/>
      <c r="BB321" s="176"/>
      <c r="BC321" s="176"/>
      <c r="BD321" s="176"/>
      <c r="BE321" s="176"/>
      <c r="BF321" s="176"/>
      <c r="BG321" s="176"/>
      <c r="BH321" s="176"/>
      <c r="BI321" s="176"/>
      <c r="BJ321" s="176"/>
      <c r="BK321" s="176"/>
      <c r="BL321" s="176"/>
      <c r="BM321" s="176"/>
      <c r="BN321" s="176"/>
      <c r="BO321" s="176"/>
      <c r="BP321" s="176"/>
      <c r="BQ321" s="176"/>
      <c r="BR321" s="176"/>
      <c r="BS321" s="176"/>
      <c r="BT321" s="176"/>
      <c r="BU321" s="176"/>
      <c r="BV321" s="176"/>
      <c r="BW321" s="176"/>
      <c r="BX321" s="176"/>
      <c r="BY321" s="176"/>
      <c r="BZ321" s="176"/>
      <c r="CA321" s="176"/>
      <c r="CB321" s="176"/>
      <c r="CC321" s="176"/>
      <c r="CD321" s="176"/>
      <c r="CE321" s="176"/>
      <c r="CF321" s="176"/>
      <c r="CG321" s="176"/>
      <c r="CH321" s="176"/>
      <c r="CI321" s="176"/>
      <c r="CJ321" s="176"/>
      <c r="CK321" s="176"/>
      <c r="CL321" s="177"/>
      <c r="CM321" s="177"/>
    </row>
    <row r="322" customFormat="false" ht="13.5" hidden="false" customHeight="false" outlineLevel="0" collapsed="false">
      <c r="A322" s="169" t="s">
        <v>42</v>
      </c>
      <c r="B322" s="96"/>
      <c r="C322" s="170" t="s">
        <v>108</v>
      </c>
      <c r="D322" s="171" t="n">
        <v>31</v>
      </c>
      <c r="E322" s="172" t="s">
        <v>149</v>
      </c>
      <c r="F322" s="173" t="n">
        <f aca="false">SUM(H322:CK322)</f>
        <v>7.75</v>
      </c>
      <c r="G322" s="174"/>
      <c r="H322" s="175"/>
      <c r="I322" s="176"/>
      <c r="J322" s="176"/>
      <c r="K322" s="176"/>
      <c r="L322" s="176"/>
      <c r="M322" s="176"/>
      <c r="N322" s="176"/>
      <c r="O322" s="176"/>
      <c r="P322" s="176"/>
      <c r="Q322" s="176"/>
      <c r="R322" s="176"/>
      <c r="S322" s="176"/>
      <c r="T322" s="176"/>
      <c r="U322" s="176"/>
      <c r="V322" s="176"/>
      <c r="W322" s="176"/>
      <c r="X322" s="176"/>
      <c r="Y322" s="176"/>
      <c r="Z322" s="176"/>
      <c r="AA322" s="176"/>
      <c r="AB322" s="176"/>
      <c r="AC322" s="176" t="n">
        <v>7.75</v>
      </c>
      <c r="AD322" s="176"/>
      <c r="AE322" s="176"/>
      <c r="AF322" s="176"/>
      <c r="AG322" s="176"/>
      <c r="AH322" s="176"/>
      <c r="AI322" s="176"/>
      <c r="AJ322" s="176"/>
      <c r="AK322" s="176"/>
      <c r="AL322" s="176"/>
      <c r="AM322" s="176"/>
      <c r="AN322" s="176"/>
      <c r="AO322" s="176"/>
      <c r="AP322" s="176"/>
      <c r="AQ322" s="176"/>
      <c r="AR322" s="176"/>
      <c r="AS322" s="176"/>
      <c r="AT322" s="176"/>
      <c r="AU322" s="176"/>
      <c r="AV322" s="176"/>
      <c r="AW322" s="176"/>
      <c r="AX322" s="176"/>
      <c r="AY322" s="176"/>
      <c r="AZ322" s="176"/>
      <c r="BA322" s="176"/>
      <c r="BB322" s="176"/>
      <c r="BC322" s="176"/>
      <c r="BD322" s="176"/>
      <c r="BE322" s="176"/>
      <c r="BF322" s="176"/>
      <c r="BG322" s="176"/>
      <c r="BH322" s="176"/>
      <c r="BI322" s="176"/>
      <c r="BJ322" s="176"/>
      <c r="BK322" s="176"/>
      <c r="BL322" s="176"/>
      <c r="BM322" s="176"/>
      <c r="BN322" s="176"/>
      <c r="BO322" s="176"/>
      <c r="BP322" s="176"/>
      <c r="BQ322" s="176"/>
      <c r="BR322" s="176"/>
      <c r="BS322" s="176"/>
      <c r="BT322" s="176"/>
      <c r="BU322" s="176"/>
      <c r="BV322" s="176"/>
      <c r="BW322" s="176"/>
      <c r="BX322" s="176"/>
      <c r="BY322" s="176"/>
      <c r="BZ322" s="176"/>
      <c r="CA322" s="176"/>
      <c r="CB322" s="176"/>
      <c r="CC322" s="176"/>
      <c r="CD322" s="176"/>
      <c r="CE322" s="176"/>
      <c r="CF322" s="176"/>
      <c r="CG322" s="176"/>
      <c r="CH322" s="176"/>
      <c r="CI322" s="176"/>
      <c r="CJ322" s="176"/>
      <c r="CK322" s="176"/>
      <c r="CL322" s="177"/>
      <c r="CM322" s="177"/>
    </row>
    <row r="323" customFormat="false" ht="13.5" hidden="false" customHeight="false" outlineLevel="0" collapsed="false">
      <c r="A323" s="182" t="s">
        <v>42</v>
      </c>
      <c r="B323" s="118"/>
      <c r="C323" s="183" t="s">
        <v>61</v>
      </c>
      <c r="D323" s="184" t="s">
        <v>49</v>
      </c>
      <c r="E323" s="185"/>
      <c r="F323" s="185" t="n">
        <f aca="false">SUM(F292:F322)</f>
        <v>121.75</v>
      </c>
      <c r="G323" s="185"/>
      <c r="H323" s="186" t="n">
        <f aca="false">SUM(H292:H322)</f>
        <v>0</v>
      </c>
      <c r="I323" s="187" t="n">
        <f aca="false">SUM(I292:I322)</f>
        <v>0</v>
      </c>
      <c r="J323" s="188" t="n">
        <f aca="false">SUM(J292:J322)</f>
        <v>0</v>
      </c>
      <c r="K323" s="189" t="n">
        <f aca="false">SUM(K292:K322)</f>
        <v>0</v>
      </c>
      <c r="L323" s="189" t="n">
        <f aca="false">SUM(L292:L322)</f>
        <v>1</v>
      </c>
      <c r="M323" s="190" t="n">
        <f aca="false">SUM(M292:M322)</f>
        <v>0</v>
      </c>
      <c r="N323" s="190" t="n">
        <f aca="false">SUM(N292:N322)</f>
        <v>0</v>
      </c>
      <c r="O323" s="190" t="n">
        <f aca="false">SUM(O292:O322)</f>
        <v>0</v>
      </c>
      <c r="P323" s="190" t="n">
        <f aca="false">SUM(P292:P322)</f>
        <v>0</v>
      </c>
      <c r="Q323" s="190" t="n">
        <f aca="false">SUM(Q292:Q322)</f>
        <v>0</v>
      </c>
      <c r="R323" s="188" t="n">
        <f aca="false">SUM(R292:R322)</f>
        <v>0</v>
      </c>
      <c r="S323" s="188" t="n">
        <f aca="false">SUM(S292:S322)</f>
        <v>0</v>
      </c>
      <c r="T323" s="188" t="n">
        <f aca="false">SUM(T292:T322)</f>
        <v>23.25</v>
      </c>
      <c r="U323" s="188" t="n">
        <f aca="false">SUM(U292:U322)</f>
        <v>4</v>
      </c>
      <c r="V323" s="188" t="n">
        <f aca="false">SUM(V292:V322)</f>
        <v>0</v>
      </c>
      <c r="W323" s="188" t="n">
        <f aca="false">SUM(W292:W322)</f>
        <v>0</v>
      </c>
      <c r="X323" s="188" t="n">
        <f aca="false">SUM(X292:X322)</f>
        <v>0</v>
      </c>
      <c r="Y323" s="188" t="n">
        <f aca="false">SUM(Y292:Y322)</f>
        <v>2</v>
      </c>
      <c r="Z323" s="188" t="n">
        <f aca="false">SUM(Z292:Z322)</f>
        <v>0</v>
      </c>
      <c r="AA323" s="188" t="n">
        <f aca="false">SUM(AA292:AA322)</f>
        <v>0</v>
      </c>
      <c r="AB323" s="188" t="n">
        <f aca="false">SUM(AB292:AB322)</f>
        <v>26.25</v>
      </c>
      <c r="AC323" s="188" t="n">
        <f aca="false">SUM(AC292:AC322)</f>
        <v>16.5</v>
      </c>
      <c r="AD323" s="188" t="n">
        <f aca="false">SUM(AD292:AD322)</f>
        <v>0</v>
      </c>
      <c r="AE323" s="188" t="n">
        <f aca="false">SUM(AE292:AE322)</f>
        <v>3</v>
      </c>
      <c r="AF323" s="188" t="n">
        <f aca="false">SUM(AF292:AF322)</f>
        <v>3.75</v>
      </c>
      <c r="AG323" s="188" t="n">
        <f aca="false">SUM(AG292:AG322)</f>
        <v>8.75</v>
      </c>
      <c r="AH323" s="188" t="n">
        <f aca="false">SUM(AH292:AH322)</f>
        <v>3</v>
      </c>
      <c r="AI323" s="188" t="n">
        <f aca="false">SUM(AI292:AI322)</f>
        <v>1</v>
      </c>
      <c r="AJ323" s="188" t="n">
        <f aca="false">SUM(AJ292:AJ322)</f>
        <v>7.75</v>
      </c>
      <c r="AK323" s="188" t="n">
        <f aca="false">SUM(AK292:AK322)</f>
        <v>3</v>
      </c>
      <c r="AL323" s="188" t="n">
        <f aca="false">SUM(AL292:AL322)</f>
        <v>0</v>
      </c>
      <c r="AM323" s="188" t="n">
        <f aca="false">SUM(AM292:AM322)</f>
        <v>10</v>
      </c>
      <c r="AN323" s="188" t="n">
        <f aca="false">SUM(AN292:AN322)</f>
        <v>0.75</v>
      </c>
      <c r="AO323" s="188" t="n">
        <f aca="false">SUM(AO292:AO322)</f>
        <v>0</v>
      </c>
      <c r="AP323" s="188" t="n">
        <f aca="false">SUM(AP292:AP322)</f>
        <v>0</v>
      </c>
      <c r="AQ323" s="188" t="n">
        <f aca="false">SUM(AQ292:AQ322)</f>
        <v>0</v>
      </c>
      <c r="AR323" s="188" t="n">
        <f aca="false">SUM(AR292:AR322)</f>
        <v>3</v>
      </c>
      <c r="AS323" s="188" t="n">
        <f aca="false">SUM(AS292:AS322)</f>
        <v>0</v>
      </c>
      <c r="AT323" s="188" t="n">
        <f aca="false">SUM(AT292:AT322)</f>
        <v>0</v>
      </c>
      <c r="AU323" s="188" t="n">
        <f aca="false">SUM(AU292:AU322)</f>
        <v>0</v>
      </c>
      <c r="AV323" s="188" t="n">
        <f aca="false">SUM(AV292:AV322)</f>
        <v>2.75</v>
      </c>
      <c r="AW323" s="188" t="n">
        <f aca="false">SUM(AW292:AW322)</f>
        <v>2</v>
      </c>
      <c r="AX323" s="188" t="n">
        <f aca="false">SUM(AX292:AX322)</f>
        <v>0</v>
      </c>
      <c r="AY323" s="188" t="n">
        <f aca="false">SUM(AY292:AY322)</f>
        <v>0</v>
      </c>
      <c r="AZ323" s="188" t="n">
        <f aca="false">SUM(AZ292:AZ322)</f>
        <v>0</v>
      </c>
      <c r="BA323" s="188" t="n">
        <f aca="false">SUM(BA292:BA322)</f>
        <v>0</v>
      </c>
      <c r="BB323" s="188" t="n">
        <f aca="false">SUM(BB292:BB322)</f>
        <v>0</v>
      </c>
      <c r="BC323" s="188" t="n">
        <f aca="false">SUM(BC292:BC322)</f>
        <v>0</v>
      </c>
      <c r="BD323" s="188" t="n">
        <f aca="false">SUM(BD292:BD322)</f>
        <v>0</v>
      </c>
      <c r="BE323" s="188" t="n">
        <f aca="false">SUM(BE292:BE322)</f>
        <v>0</v>
      </c>
      <c r="BF323" s="188" t="n">
        <f aca="false">SUM(BF292:BF322)</f>
        <v>0</v>
      </c>
      <c r="BG323" s="188" t="n">
        <f aca="false">SUM(BG292:BG322)</f>
        <v>0</v>
      </c>
      <c r="BH323" s="188" t="n">
        <f aca="false">SUM(BH292:BH322)</f>
        <v>0</v>
      </c>
      <c r="BI323" s="188" t="n">
        <f aca="false">SUM(BI292:BI322)</f>
        <v>0</v>
      </c>
      <c r="BJ323" s="188" t="n">
        <f aca="false">SUM(BJ292:BJ322)</f>
        <v>0</v>
      </c>
      <c r="BK323" s="188" t="n">
        <f aca="false">SUM(BK292:BK322)</f>
        <v>0</v>
      </c>
      <c r="BL323" s="188" t="n">
        <f aca="false">SUM(BL292:BL322)</f>
        <v>0</v>
      </c>
      <c r="BM323" s="188" t="n">
        <f aca="false">SUM(BM292:BM322)</f>
        <v>0</v>
      </c>
      <c r="BN323" s="188" t="n">
        <f aca="false">SUM(BN292:BN322)</f>
        <v>0</v>
      </c>
      <c r="BO323" s="188" t="n">
        <f aca="false">SUM(BO292:BO322)</f>
        <v>0</v>
      </c>
      <c r="BP323" s="188" t="n">
        <f aca="false">SUM(BP292:BP322)</f>
        <v>0</v>
      </c>
      <c r="BQ323" s="188" t="n">
        <f aca="false">SUM(BQ292:BQ322)</f>
        <v>0</v>
      </c>
      <c r="BR323" s="188" t="n">
        <f aca="false">SUM(BR292:BR322)</f>
        <v>0</v>
      </c>
      <c r="BS323" s="188" t="n">
        <f aca="false">SUM(BS292:BS322)</f>
        <v>0</v>
      </c>
      <c r="BT323" s="188" t="n">
        <f aca="false">SUM(BT292:BT322)</f>
        <v>0</v>
      </c>
      <c r="BU323" s="188" t="n">
        <f aca="false">SUM(BU292:BU322)</f>
        <v>0</v>
      </c>
      <c r="BV323" s="188" t="n">
        <f aca="false">SUM(BV292:BV322)</f>
        <v>0</v>
      </c>
      <c r="BW323" s="188" t="n">
        <f aca="false">SUM(BW292:BW322)</f>
        <v>0</v>
      </c>
      <c r="BX323" s="188" t="n">
        <f aca="false">SUM(BX292:BX322)</f>
        <v>0</v>
      </c>
      <c r="BY323" s="188" t="n">
        <f aca="false">SUM(BY292:BY322)</f>
        <v>0</v>
      </c>
      <c r="BZ323" s="188" t="n">
        <f aca="false">SUM(BZ292:BZ322)</f>
        <v>0</v>
      </c>
      <c r="CA323" s="188" t="n">
        <f aca="false">SUM(CA292:CA322)</f>
        <v>0</v>
      </c>
      <c r="CB323" s="188" t="n">
        <f aca="false">SUM(CB292:CB322)</f>
        <v>0</v>
      </c>
      <c r="CC323" s="188" t="n">
        <f aca="false">SUM(CC292:CC322)</f>
        <v>0</v>
      </c>
      <c r="CD323" s="188" t="n">
        <f aca="false">SUM(CD292:CD322)</f>
        <v>0</v>
      </c>
      <c r="CE323" s="188" t="n">
        <f aca="false">SUM(CE292:CE322)</f>
        <v>0</v>
      </c>
      <c r="CF323" s="188" t="n">
        <f aca="false">SUM(CF292:CF322)</f>
        <v>0</v>
      </c>
      <c r="CG323" s="188" t="n">
        <f aca="false">SUM(CG292:CG322)</f>
        <v>0</v>
      </c>
      <c r="CH323" s="188" t="n">
        <f aca="false">SUM(CH292:CH322)</f>
        <v>0</v>
      </c>
      <c r="CI323" s="188" t="n">
        <f aca="false">SUM(CI292:CI322)</f>
        <v>0</v>
      </c>
      <c r="CJ323" s="188" t="n">
        <f aca="false">SUM(CJ292:CJ322)</f>
        <v>0</v>
      </c>
      <c r="CK323" s="188" t="n">
        <f aca="false">SUM(CK292:CK322)</f>
        <v>0</v>
      </c>
      <c r="CL323" s="138"/>
      <c r="CM323" s="138"/>
    </row>
    <row r="324" customFormat="false" ht="12.75" hidden="false" customHeight="false" outlineLevel="0" collapsed="false">
      <c r="A324" s="191" t="s">
        <v>42</v>
      </c>
      <c r="B324" s="192"/>
      <c r="C324" s="193" t="s">
        <v>109</v>
      </c>
      <c r="D324" s="171" t="n">
        <v>1</v>
      </c>
      <c r="E324" s="172" t="s">
        <v>128</v>
      </c>
      <c r="F324" s="210" t="n">
        <f aca="false">SUM(H324:CK324)</f>
        <v>0</v>
      </c>
      <c r="G324" s="211"/>
      <c r="H324" s="212"/>
      <c r="I324" s="213"/>
      <c r="J324" s="213"/>
      <c r="K324" s="213"/>
      <c r="L324" s="213"/>
      <c r="M324" s="213"/>
      <c r="N324" s="213"/>
      <c r="O324" s="213"/>
      <c r="P324" s="213"/>
      <c r="Q324" s="213"/>
      <c r="R324" s="213"/>
      <c r="S324" s="213"/>
      <c r="T324" s="213"/>
      <c r="U324" s="213"/>
      <c r="V324" s="213"/>
      <c r="W324" s="213"/>
      <c r="X324" s="213"/>
      <c r="Y324" s="213"/>
      <c r="Z324" s="213"/>
      <c r="AA324" s="213"/>
      <c r="AB324" s="213"/>
      <c r="AC324" s="213"/>
      <c r="AD324" s="213"/>
      <c r="AE324" s="213"/>
      <c r="AF324" s="213"/>
      <c r="AG324" s="213"/>
      <c r="AH324" s="213"/>
      <c r="AI324" s="213"/>
      <c r="AJ324" s="213"/>
      <c r="AK324" s="213"/>
      <c r="AL324" s="213"/>
      <c r="AM324" s="213"/>
      <c r="AN324" s="213"/>
      <c r="AO324" s="213"/>
      <c r="AP324" s="213"/>
      <c r="AQ324" s="213"/>
      <c r="AR324" s="213"/>
      <c r="AS324" s="213"/>
      <c r="AT324" s="213"/>
      <c r="AU324" s="213"/>
      <c r="AV324" s="213"/>
      <c r="AW324" s="213"/>
      <c r="AX324" s="213"/>
      <c r="AY324" s="213"/>
      <c r="AZ324" s="213"/>
      <c r="BA324" s="213"/>
      <c r="BB324" s="213"/>
      <c r="BC324" s="213"/>
      <c r="BD324" s="213"/>
      <c r="BE324" s="213"/>
      <c r="BF324" s="213"/>
      <c r="BG324" s="213"/>
      <c r="BH324" s="213"/>
      <c r="BI324" s="213"/>
      <c r="BJ324" s="213"/>
      <c r="BK324" s="213"/>
      <c r="BL324" s="213"/>
      <c r="BM324" s="213"/>
      <c r="BN324" s="213"/>
      <c r="BO324" s="213"/>
      <c r="BP324" s="213"/>
      <c r="BQ324" s="213"/>
      <c r="BR324" s="213"/>
      <c r="BS324" s="213"/>
      <c r="BT324" s="213"/>
      <c r="BU324" s="213"/>
      <c r="BV324" s="213"/>
      <c r="BW324" s="213"/>
      <c r="BX324" s="213"/>
      <c r="BY324" s="213"/>
      <c r="BZ324" s="213"/>
      <c r="CA324" s="213"/>
      <c r="CB324" s="213"/>
      <c r="CC324" s="213"/>
      <c r="CD324" s="213"/>
      <c r="CE324" s="213"/>
      <c r="CF324" s="213"/>
      <c r="CG324" s="213"/>
      <c r="CH324" s="213"/>
      <c r="CI324" s="213"/>
      <c r="CJ324" s="213"/>
      <c r="CK324" s="213"/>
      <c r="CL324" s="177"/>
      <c r="CM324" s="177"/>
    </row>
    <row r="325" customFormat="false" ht="12.75" hidden="false" customHeight="false" outlineLevel="0" collapsed="false">
      <c r="A325" s="169" t="s">
        <v>42</v>
      </c>
      <c r="B325" s="96"/>
      <c r="C325" s="170" t="s">
        <v>109</v>
      </c>
      <c r="D325" s="171" t="n">
        <v>2</v>
      </c>
      <c r="E325" s="172" t="s">
        <v>128</v>
      </c>
      <c r="F325" s="173" t="n">
        <f aca="false">SUM(H325:CK325)</f>
        <v>7.75</v>
      </c>
      <c r="G325" s="174"/>
      <c r="H325" s="175"/>
      <c r="I325" s="176"/>
      <c r="J325" s="176"/>
      <c r="K325" s="176"/>
      <c r="L325" s="176"/>
      <c r="M325" s="176"/>
      <c r="N325" s="176"/>
      <c r="O325" s="176"/>
      <c r="P325" s="176"/>
      <c r="Q325" s="176"/>
      <c r="R325" s="176"/>
      <c r="S325" s="176"/>
      <c r="T325" s="176"/>
      <c r="U325" s="176"/>
      <c r="V325" s="176"/>
      <c r="W325" s="176" t="n">
        <v>5.75</v>
      </c>
      <c r="X325" s="176"/>
      <c r="Y325" s="176"/>
      <c r="Z325" s="176"/>
      <c r="AA325" s="176"/>
      <c r="AB325" s="176"/>
      <c r="AC325" s="176"/>
      <c r="AD325" s="176"/>
      <c r="AE325" s="176"/>
      <c r="AF325" s="176"/>
      <c r="AG325" s="176" t="n">
        <v>2</v>
      </c>
      <c r="AH325" s="176"/>
      <c r="AI325" s="176"/>
      <c r="AJ325" s="176"/>
      <c r="AK325" s="176"/>
      <c r="AL325" s="176"/>
      <c r="AM325" s="176"/>
      <c r="AN325" s="176"/>
      <c r="AO325" s="176"/>
      <c r="AP325" s="176"/>
      <c r="AQ325" s="176"/>
      <c r="AR325" s="176"/>
      <c r="AS325" s="176"/>
      <c r="AT325" s="176"/>
      <c r="AU325" s="176"/>
      <c r="AV325" s="176"/>
      <c r="AW325" s="176"/>
      <c r="AX325" s="176"/>
      <c r="AY325" s="176"/>
      <c r="AZ325" s="176"/>
      <c r="BA325" s="176"/>
      <c r="BB325" s="176"/>
      <c r="BC325" s="176"/>
      <c r="BD325" s="176"/>
      <c r="BE325" s="176"/>
      <c r="BF325" s="176"/>
      <c r="BG325" s="176"/>
      <c r="BH325" s="176"/>
      <c r="BI325" s="176"/>
      <c r="BJ325" s="176"/>
      <c r="BK325" s="176"/>
      <c r="BL325" s="176"/>
      <c r="BM325" s="176"/>
      <c r="BN325" s="176"/>
      <c r="BO325" s="176"/>
      <c r="BP325" s="176"/>
      <c r="BQ325" s="176"/>
      <c r="BR325" s="176"/>
      <c r="BS325" s="176"/>
      <c r="BT325" s="176"/>
      <c r="BU325" s="176"/>
      <c r="BV325" s="176"/>
      <c r="BW325" s="176"/>
      <c r="BX325" s="176"/>
      <c r="BY325" s="176"/>
      <c r="BZ325" s="176"/>
      <c r="CA325" s="176"/>
      <c r="CB325" s="176"/>
      <c r="CC325" s="176"/>
      <c r="CD325" s="176"/>
      <c r="CE325" s="176"/>
      <c r="CF325" s="176"/>
      <c r="CG325" s="176"/>
      <c r="CH325" s="176"/>
      <c r="CI325" s="176"/>
      <c r="CJ325" s="176"/>
      <c r="CK325" s="176"/>
      <c r="CL325" s="177"/>
      <c r="CM325" s="177"/>
    </row>
    <row r="326" customFormat="false" ht="12.75" hidden="false" customHeight="false" outlineLevel="0" collapsed="false">
      <c r="A326" s="169" t="s">
        <v>42</v>
      </c>
      <c r="B326" s="96"/>
      <c r="C326" s="170" t="s">
        <v>109</v>
      </c>
      <c r="D326" s="171" t="n">
        <v>3</v>
      </c>
      <c r="E326" s="172" t="s">
        <v>128</v>
      </c>
      <c r="F326" s="173" t="n">
        <f aca="false">SUM(H326:CK326)</f>
        <v>7.75</v>
      </c>
      <c r="G326" s="174"/>
      <c r="H326" s="175"/>
      <c r="I326" s="176"/>
      <c r="J326" s="176"/>
      <c r="K326" s="176"/>
      <c r="L326" s="176"/>
      <c r="M326" s="176"/>
      <c r="N326" s="176"/>
      <c r="O326" s="176"/>
      <c r="P326" s="176"/>
      <c r="Q326" s="176"/>
      <c r="R326" s="176"/>
      <c r="S326" s="176"/>
      <c r="T326" s="176"/>
      <c r="U326" s="176"/>
      <c r="V326" s="176"/>
      <c r="W326" s="176"/>
      <c r="X326" s="176"/>
      <c r="Y326" s="176"/>
      <c r="Z326" s="176"/>
      <c r="AA326" s="176"/>
      <c r="AB326" s="176"/>
      <c r="AC326" s="176"/>
      <c r="AD326" s="176"/>
      <c r="AE326" s="176"/>
      <c r="AF326" s="176"/>
      <c r="AG326" s="176" t="n">
        <v>7.75</v>
      </c>
      <c r="AH326" s="176"/>
      <c r="AI326" s="176"/>
      <c r="AJ326" s="176"/>
      <c r="AK326" s="176"/>
      <c r="AL326" s="176"/>
      <c r="AM326" s="176"/>
      <c r="AN326" s="176"/>
      <c r="AO326" s="176"/>
      <c r="AP326" s="176"/>
      <c r="AQ326" s="176"/>
      <c r="AR326" s="176"/>
      <c r="AS326" s="176"/>
      <c r="AT326" s="176"/>
      <c r="AU326" s="176"/>
      <c r="AV326" s="176"/>
      <c r="AW326" s="176"/>
      <c r="AX326" s="176"/>
      <c r="AY326" s="176"/>
      <c r="AZ326" s="176"/>
      <c r="BA326" s="176"/>
      <c r="BB326" s="176"/>
      <c r="BC326" s="176"/>
      <c r="BD326" s="176"/>
      <c r="BE326" s="176"/>
      <c r="BF326" s="176"/>
      <c r="BG326" s="176"/>
      <c r="BH326" s="176"/>
      <c r="BI326" s="176"/>
      <c r="BJ326" s="176"/>
      <c r="BK326" s="176"/>
      <c r="BL326" s="176"/>
      <c r="BM326" s="176"/>
      <c r="BN326" s="176"/>
      <c r="BO326" s="176"/>
      <c r="BP326" s="176"/>
      <c r="BQ326" s="176"/>
      <c r="BR326" s="176"/>
      <c r="BS326" s="176"/>
      <c r="BT326" s="176"/>
      <c r="BU326" s="176"/>
      <c r="BV326" s="176"/>
      <c r="BW326" s="176"/>
      <c r="BX326" s="176"/>
      <c r="BY326" s="176"/>
      <c r="BZ326" s="176"/>
      <c r="CA326" s="176"/>
      <c r="CB326" s="176"/>
      <c r="CC326" s="176"/>
      <c r="CD326" s="176"/>
      <c r="CE326" s="176"/>
      <c r="CF326" s="176"/>
      <c r="CG326" s="176"/>
      <c r="CH326" s="176"/>
      <c r="CI326" s="176"/>
      <c r="CJ326" s="176"/>
      <c r="CK326" s="176"/>
      <c r="CL326" s="177"/>
      <c r="CM326" s="177"/>
    </row>
    <row r="327" customFormat="false" ht="12.75" hidden="false" customHeight="false" outlineLevel="0" collapsed="false">
      <c r="A327" s="169" t="s">
        <v>42</v>
      </c>
      <c r="B327" s="96"/>
      <c r="C327" s="170" t="s">
        <v>109</v>
      </c>
      <c r="D327" s="171" t="n">
        <v>4</v>
      </c>
      <c r="E327" s="172" t="s">
        <v>128</v>
      </c>
      <c r="F327" s="173" t="n">
        <f aca="false">SUM(H327:CK327)</f>
        <v>4</v>
      </c>
      <c r="G327" s="174"/>
      <c r="H327" s="175"/>
      <c r="I327" s="176"/>
      <c r="J327" s="176"/>
      <c r="K327" s="176"/>
      <c r="L327" s="176"/>
      <c r="M327" s="176"/>
      <c r="N327" s="176"/>
      <c r="O327" s="176"/>
      <c r="P327" s="176"/>
      <c r="Q327" s="176"/>
      <c r="R327" s="176"/>
      <c r="S327" s="176"/>
      <c r="T327" s="176"/>
      <c r="U327" s="176"/>
      <c r="V327" s="176"/>
      <c r="W327" s="176"/>
      <c r="X327" s="176"/>
      <c r="Y327" s="176"/>
      <c r="Z327" s="176"/>
      <c r="AA327" s="176"/>
      <c r="AB327" s="176"/>
      <c r="AC327" s="176"/>
      <c r="AD327" s="176"/>
      <c r="AE327" s="176"/>
      <c r="AF327" s="176"/>
      <c r="AG327" s="176" t="n">
        <v>4</v>
      </c>
      <c r="AH327" s="176"/>
      <c r="AI327" s="176"/>
      <c r="AJ327" s="176"/>
      <c r="AK327" s="176"/>
      <c r="AL327" s="176"/>
      <c r="AM327" s="176"/>
      <c r="AN327" s="176"/>
      <c r="AO327" s="176"/>
      <c r="AP327" s="176"/>
      <c r="AQ327" s="176"/>
      <c r="AR327" s="176"/>
      <c r="AS327" s="176"/>
      <c r="AT327" s="176"/>
      <c r="AU327" s="176"/>
      <c r="AV327" s="176"/>
      <c r="AW327" s="176"/>
      <c r="AX327" s="176"/>
      <c r="AY327" s="176"/>
      <c r="AZ327" s="176"/>
      <c r="BA327" s="176"/>
      <c r="BB327" s="176"/>
      <c r="BC327" s="176"/>
      <c r="BD327" s="176"/>
      <c r="BE327" s="176"/>
      <c r="BF327" s="176"/>
      <c r="BG327" s="176"/>
      <c r="BH327" s="176"/>
      <c r="BI327" s="176"/>
      <c r="BJ327" s="176"/>
      <c r="BK327" s="176"/>
      <c r="BL327" s="176"/>
      <c r="BM327" s="176"/>
      <c r="BN327" s="176"/>
      <c r="BO327" s="176"/>
      <c r="BP327" s="176"/>
      <c r="BQ327" s="176"/>
      <c r="BR327" s="176"/>
      <c r="BS327" s="176"/>
      <c r="BT327" s="176"/>
      <c r="BU327" s="176"/>
      <c r="BV327" s="176"/>
      <c r="BW327" s="176"/>
      <c r="BX327" s="176"/>
      <c r="BY327" s="176"/>
      <c r="BZ327" s="176"/>
      <c r="CA327" s="176"/>
      <c r="CB327" s="176"/>
      <c r="CC327" s="176"/>
      <c r="CD327" s="176"/>
      <c r="CE327" s="176"/>
      <c r="CF327" s="176"/>
      <c r="CG327" s="176"/>
      <c r="CH327" s="176"/>
      <c r="CI327" s="176"/>
      <c r="CJ327" s="176"/>
      <c r="CK327" s="176"/>
      <c r="CL327" s="177"/>
      <c r="CM327" s="177"/>
    </row>
    <row r="328" customFormat="false" ht="12.75" hidden="false" customHeight="false" outlineLevel="0" collapsed="false">
      <c r="A328" s="169" t="s">
        <v>42</v>
      </c>
      <c r="B328" s="96"/>
      <c r="C328" s="170" t="s">
        <v>109</v>
      </c>
      <c r="D328" s="171" t="n">
        <v>5</v>
      </c>
      <c r="E328" s="172" t="s">
        <v>128</v>
      </c>
      <c r="F328" s="178" t="n">
        <f aca="false">SUM(H328:CK328)</f>
        <v>0</v>
      </c>
      <c r="G328" s="179"/>
      <c r="H328" s="180"/>
      <c r="I328" s="181"/>
      <c r="J328" s="181"/>
      <c r="K328" s="181"/>
      <c r="L328" s="181"/>
      <c r="M328" s="181"/>
      <c r="N328" s="181"/>
      <c r="O328" s="181"/>
      <c r="P328" s="181"/>
      <c r="Q328" s="181"/>
      <c r="R328" s="181"/>
      <c r="S328" s="181"/>
      <c r="T328" s="181"/>
      <c r="U328" s="181"/>
      <c r="V328" s="181"/>
      <c r="W328" s="181"/>
      <c r="X328" s="181"/>
      <c r="Y328" s="181"/>
      <c r="Z328" s="181"/>
      <c r="AA328" s="181"/>
      <c r="AB328" s="181"/>
      <c r="AC328" s="181"/>
      <c r="AD328" s="181"/>
      <c r="AE328" s="181"/>
      <c r="AF328" s="181"/>
      <c r="AG328" s="181"/>
      <c r="AH328" s="181"/>
      <c r="AI328" s="181"/>
      <c r="AJ328" s="181"/>
      <c r="AK328" s="181"/>
      <c r="AL328" s="181"/>
      <c r="AM328" s="181"/>
      <c r="AN328" s="181"/>
      <c r="AO328" s="181"/>
      <c r="AP328" s="181"/>
      <c r="AQ328" s="181"/>
      <c r="AR328" s="181"/>
      <c r="AS328" s="181"/>
      <c r="AT328" s="181"/>
      <c r="AU328" s="181"/>
      <c r="AV328" s="181"/>
      <c r="AW328" s="181"/>
      <c r="AX328" s="181"/>
      <c r="AY328" s="181"/>
      <c r="AZ328" s="181"/>
      <c r="BA328" s="181"/>
      <c r="BB328" s="181"/>
      <c r="BC328" s="181"/>
      <c r="BD328" s="181"/>
      <c r="BE328" s="181"/>
      <c r="BF328" s="181"/>
      <c r="BG328" s="181"/>
      <c r="BH328" s="181"/>
      <c r="BI328" s="181"/>
      <c r="BJ328" s="181"/>
      <c r="BK328" s="181"/>
      <c r="BL328" s="181"/>
      <c r="BM328" s="181"/>
      <c r="BN328" s="181"/>
      <c r="BO328" s="181"/>
      <c r="BP328" s="181"/>
      <c r="BQ328" s="181"/>
      <c r="BR328" s="181"/>
      <c r="BS328" s="181"/>
      <c r="BT328" s="181"/>
      <c r="BU328" s="181"/>
      <c r="BV328" s="181"/>
      <c r="BW328" s="181"/>
      <c r="BX328" s="181"/>
      <c r="BY328" s="181"/>
      <c r="BZ328" s="181"/>
      <c r="CA328" s="181"/>
      <c r="CB328" s="181"/>
      <c r="CC328" s="181"/>
      <c r="CD328" s="181"/>
      <c r="CE328" s="181"/>
      <c r="CF328" s="181"/>
      <c r="CG328" s="181"/>
      <c r="CH328" s="181"/>
      <c r="CI328" s="181"/>
      <c r="CJ328" s="181"/>
      <c r="CK328" s="181"/>
      <c r="CL328" s="177"/>
      <c r="CM328" s="177"/>
    </row>
    <row r="329" customFormat="false" ht="12.75" hidden="false" customHeight="false" outlineLevel="0" collapsed="false">
      <c r="A329" s="169" t="s">
        <v>42</v>
      </c>
      <c r="B329" s="96"/>
      <c r="C329" s="170" t="s">
        <v>109</v>
      </c>
      <c r="D329" s="171" t="n">
        <v>6</v>
      </c>
      <c r="E329" s="172" t="s">
        <v>128</v>
      </c>
      <c r="F329" s="178" t="n">
        <f aca="false">SUM(H329:CK329)</f>
        <v>0</v>
      </c>
      <c r="G329" s="179" t="n">
        <f aca="false">SUM(F324:F329)</f>
        <v>19.5</v>
      </c>
      <c r="H329" s="180"/>
      <c r="I329" s="181"/>
      <c r="J329" s="181"/>
      <c r="K329" s="181"/>
      <c r="L329" s="181"/>
      <c r="M329" s="181"/>
      <c r="N329" s="181"/>
      <c r="O329" s="181"/>
      <c r="P329" s="181"/>
      <c r="Q329" s="181"/>
      <c r="R329" s="181"/>
      <c r="S329" s="181"/>
      <c r="T329" s="181"/>
      <c r="U329" s="181"/>
      <c r="V329" s="181"/>
      <c r="W329" s="181"/>
      <c r="X329" s="181"/>
      <c r="Y329" s="181"/>
      <c r="Z329" s="181"/>
      <c r="AA329" s="181"/>
      <c r="AB329" s="181"/>
      <c r="AC329" s="181"/>
      <c r="AD329" s="181"/>
      <c r="AE329" s="181"/>
      <c r="AF329" s="181"/>
      <c r="AG329" s="181"/>
      <c r="AH329" s="181"/>
      <c r="AI329" s="181"/>
      <c r="AJ329" s="181"/>
      <c r="AK329" s="181"/>
      <c r="AL329" s="181"/>
      <c r="AM329" s="181"/>
      <c r="AN329" s="181"/>
      <c r="AO329" s="181"/>
      <c r="AP329" s="181"/>
      <c r="AQ329" s="181"/>
      <c r="AR329" s="181"/>
      <c r="AS329" s="181"/>
      <c r="AT329" s="181"/>
      <c r="AU329" s="181"/>
      <c r="AV329" s="181"/>
      <c r="AW329" s="181"/>
      <c r="AX329" s="181"/>
      <c r="AY329" s="181"/>
      <c r="AZ329" s="181"/>
      <c r="BA329" s="181"/>
      <c r="BB329" s="181"/>
      <c r="BC329" s="181"/>
      <c r="BD329" s="181"/>
      <c r="BE329" s="181"/>
      <c r="BF329" s="181"/>
      <c r="BG329" s="181"/>
      <c r="BH329" s="181"/>
      <c r="BI329" s="181"/>
      <c r="BJ329" s="181"/>
      <c r="BK329" s="181"/>
      <c r="BL329" s="181"/>
      <c r="BM329" s="181"/>
      <c r="BN329" s="181"/>
      <c r="BO329" s="181"/>
      <c r="BP329" s="181"/>
      <c r="BQ329" s="181"/>
      <c r="BR329" s="181"/>
      <c r="BS329" s="181"/>
      <c r="BT329" s="181"/>
      <c r="BU329" s="181"/>
      <c r="BV329" s="181"/>
      <c r="BW329" s="181"/>
      <c r="BX329" s="181"/>
      <c r="BY329" s="181"/>
      <c r="BZ329" s="181"/>
      <c r="CA329" s="181"/>
      <c r="CB329" s="181"/>
      <c r="CC329" s="181"/>
      <c r="CD329" s="181"/>
      <c r="CE329" s="181"/>
      <c r="CF329" s="181"/>
      <c r="CG329" s="181"/>
      <c r="CH329" s="181"/>
      <c r="CI329" s="181"/>
      <c r="CJ329" s="181"/>
      <c r="CK329" s="181"/>
      <c r="CL329" s="177"/>
      <c r="CM329" s="177"/>
    </row>
    <row r="330" customFormat="false" ht="12.75" hidden="false" customHeight="false" outlineLevel="0" collapsed="false">
      <c r="A330" s="169" t="s">
        <v>42</v>
      </c>
      <c r="B330" s="96"/>
      <c r="C330" s="170" t="s">
        <v>109</v>
      </c>
      <c r="D330" s="171" t="n">
        <v>7</v>
      </c>
      <c r="E330" s="172" t="s">
        <v>146</v>
      </c>
      <c r="F330" s="173" t="n">
        <f aca="false">SUM(H330:CK330)</f>
        <v>0</v>
      </c>
      <c r="G330" s="174"/>
      <c r="H330" s="175"/>
      <c r="I330" s="176"/>
      <c r="J330" s="176"/>
      <c r="K330" s="176"/>
      <c r="L330" s="176"/>
      <c r="M330" s="176"/>
      <c r="N330" s="176"/>
      <c r="O330" s="176"/>
      <c r="P330" s="176"/>
      <c r="Q330" s="176"/>
      <c r="R330" s="176"/>
      <c r="S330" s="176"/>
      <c r="T330" s="176"/>
      <c r="U330" s="176"/>
      <c r="V330" s="176"/>
      <c r="W330" s="176"/>
      <c r="X330" s="176"/>
      <c r="Y330" s="176"/>
      <c r="Z330" s="176"/>
      <c r="AA330" s="176"/>
      <c r="AB330" s="176"/>
      <c r="AC330" s="176"/>
      <c r="AD330" s="176"/>
      <c r="AE330" s="176"/>
      <c r="AF330" s="176"/>
      <c r="AG330" s="176"/>
      <c r="AH330" s="176"/>
      <c r="AI330" s="176"/>
      <c r="AJ330" s="176"/>
      <c r="AK330" s="176"/>
      <c r="AL330" s="176"/>
      <c r="AM330" s="176"/>
      <c r="AN330" s="176"/>
      <c r="AO330" s="176"/>
      <c r="AP330" s="176"/>
      <c r="AQ330" s="176"/>
      <c r="AR330" s="176"/>
      <c r="AS330" s="176"/>
      <c r="AT330" s="176"/>
      <c r="AU330" s="176"/>
      <c r="AV330" s="176"/>
      <c r="AW330" s="176"/>
      <c r="AX330" s="176"/>
      <c r="AY330" s="176"/>
      <c r="AZ330" s="176"/>
      <c r="BA330" s="176"/>
      <c r="BB330" s="176"/>
      <c r="BC330" s="176"/>
      <c r="BD330" s="176"/>
      <c r="BE330" s="176"/>
      <c r="BF330" s="176"/>
      <c r="BG330" s="176"/>
      <c r="BH330" s="176"/>
      <c r="BI330" s="176"/>
      <c r="BJ330" s="176"/>
      <c r="BK330" s="176"/>
      <c r="BL330" s="176"/>
      <c r="BM330" s="176"/>
      <c r="BN330" s="176"/>
      <c r="BO330" s="176"/>
      <c r="BP330" s="176"/>
      <c r="BQ330" s="176"/>
      <c r="BR330" s="176"/>
      <c r="BS330" s="176"/>
      <c r="BT330" s="176"/>
      <c r="BU330" s="176"/>
      <c r="BV330" s="176"/>
      <c r="BW330" s="176"/>
      <c r="BX330" s="176"/>
      <c r="BY330" s="176"/>
      <c r="BZ330" s="176"/>
      <c r="CA330" s="176"/>
      <c r="CB330" s="176"/>
      <c r="CC330" s="176"/>
      <c r="CD330" s="176"/>
      <c r="CE330" s="176"/>
      <c r="CF330" s="176"/>
      <c r="CG330" s="176"/>
      <c r="CH330" s="176"/>
      <c r="CI330" s="176"/>
      <c r="CJ330" s="176"/>
      <c r="CK330" s="176"/>
      <c r="CL330" s="177"/>
      <c r="CM330" s="177"/>
    </row>
    <row r="331" customFormat="false" ht="12.75" hidden="false" customHeight="false" outlineLevel="0" collapsed="false">
      <c r="A331" s="169" t="s">
        <v>42</v>
      </c>
      <c r="B331" s="96"/>
      <c r="C331" s="170" t="s">
        <v>109</v>
      </c>
      <c r="D331" s="171" t="n">
        <v>8</v>
      </c>
      <c r="E331" s="172" t="s">
        <v>146</v>
      </c>
      <c r="F331" s="210" t="n">
        <f aca="false">SUM(H331:CK331)</f>
        <v>0</v>
      </c>
      <c r="G331" s="211"/>
      <c r="H331" s="212"/>
      <c r="I331" s="213"/>
      <c r="J331" s="213"/>
      <c r="K331" s="213"/>
      <c r="L331" s="213"/>
      <c r="M331" s="213"/>
      <c r="N331" s="213"/>
      <c r="O331" s="213"/>
      <c r="P331" s="213"/>
      <c r="Q331" s="213"/>
      <c r="R331" s="213"/>
      <c r="S331" s="213"/>
      <c r="T331" s="213"/>
      <c r="U331" s="213"/>
      <c r="V331" s="213"/>
      <c r="W331" s="213"/>
      <c r="X331" s="213"/>
      <c r="Y331" s="213"/>
      <c r="Z331" s="213"/>
      <c r="AA331" s="213"/>
      <c r="AB331" s="213"/>
      <c r="AC331" s="213"/>
      <c r="AD331" s="213"/>
      <c r="AE331" s="213"/>
      <c r="AF331" s="213"/>
      <c r="AG331" s="213"/>
      <c r="AH331" s="213"/>
      <c r="AI331" s="213"/>
      <c r="AJ331" s="213"/>
      <c r="AK331" s="213"/>
      <c r="AL331" s="213"/>
      <c r="AM331" s="213"/>
      <c r="AN331" s="213"/>
      <c r="AO331" s="213"/>
      <c r="AP331" s="213"/>
      <c r="AQ331" s="213"/>
      <c r="AR331" s="213"/>
      <c r="AS331" s="213"/>
      <c r="AT331" s="213"/>
      <c r="AU331" s="213"/>
      <c r="AV331" s="213"/>
      <c r="AW331" s="213"/>
      <c r="AX331" s="213"/>
      <c r="AY331" s="213"/>
      <c r="AZ331" s="213"/>
      <c r="BA331" s="213"/>
      <c r="BB331" s="213"/>
      <c r="BC331" s="213"/>
      <c r="BD331" s="213"/>
      <c r="BE331" s="213"/>
      <c r="BF331" s="213"/>
      <c r="BG331" s="213"/>
      <c r="BH331" s="213"/>
      <c r="BI331" s="213"/>
      <c r="BJ331" s="213"/>
      <c r="BK331" s="213"/>
      <c r="BL331" s="213"/>
      <c r="BM331" s="213"/>
      <c r="BN331" s="213"/>
      <c r="BO331" s="213"/>
      <c r="BP331" s="213"/>
      <c r="BQ331" s="213"/>
      <c r="BR331" s="213"/>
      <c r="BS331" s="213"/>
      <c r="BT331" s="213"/>
      <c r="BU331" s="213"/>
      <c r="BV331" s="213"/>
      <c r="BW331" s="213"/>
      <c r="BX331" s="213"/>
      <c r="BY331" s="213"/>
      <c r="BZ331" s="213"/>
      <c r="CA331" s="213"/>
      <c r="CB331" s="213"/>
      <c r="CC331" s="213"/>
      <c r="CD331" s="213"/>
      <c r="CE331" s="213"/>
      <c r="CF331" s="213"/>
      <c r="CG331" s="213"/>
      <c r="CH331" s="213"/>
      <c r="CI331" s="213"/>
      <c r="CJ331" s="213"/>
      <c r="CK331" s="213"/>
      <c r="CL331" s="177"/>
      <c r="CM331" s="177"/>
    </row>
    <row r="332" customFormat="false" ht="12.75" hidden="false" customHeight="false" outlineLevel="0" collapsed="false">
      <c r="A332" s="169" t="s">
        <v>42</v>
      </c>
      <c r="B332" s="96"/>
      <c r="C332" s="170" t="s">
        <v>109</v>
      </c>
      <c r="D332" s="171" t="n">
        <v>9</v>
      </c>
      <c r="E332" s="172" t="s">
        <v>146</v>
      </c>
      <c r="F332" s="173" t="n">
        <f aca="false">SUM(H332:CK332)</f>
        <v>0</v>
      </c>
      <c r="G332" s="174"/>
      <c r="H332" s="175"/>
      <c r="I332" s="176"/>
      <c r="J332" s="176"/>
      <c r="K332" s="176"/>
      <c r="L332" s="176"/>
      <c r="M332" s="176"/>
      <c r="N332" s="176"/>
      <c r="O332" s="176"/>
      <c r="P332" s="176"/>
      <c r="Q332" s="176"/>
      <c r="R332" s="176"/>
      <c r="S332" s="176"/>
      <c r="T332" s="176"/>
      <c r="U332" s="176"/>
      <c r="V332" s="176"/>
      <c r="W332" s="176"/>
      <c r="X332" s="176"/>
      <c r="Y332" s="176"/>
      <c r="Z332" s="176"/>
      <c r="AA332" s="176"/>
      <c r="AB332" s="176"/>
      <c r="AC332" s="176"/>
      <c r="AD332" s="176"/>
      <c r="AE332" s="176"/>
      <c r="AF332" s="176"/>
      <c r="AG332" s="176"/>
      <c r="AH332" s="176"/>
      <c r="AI332" s="176"/>
      <c r="AJ332" s="176"/>
      <c r="AK332" s="176"/>
      <c r="AL332" s="176"/>
      <c r="AM332" s="176"/>
      <c r="AN332" s="176"/>
      <c r="AO332" s="176"/>
      <c r="AP332" s="176"/>
      <c r="AQ332" s="176"/>
      <c r="AR332" s="176"/>
      <c r="AS332" s="176"/>
      <c r="AT332" s="176"/>
      <c r="AU332" s="176"/>
      <c r="AV332" s="176"/>
      <c r="AW332" s="176"/>
      <c r="AX332" s="176"/>
      <c r="AY332" s="176"/>
      <c r="AZ332" s="176"/>
      <c r="BA332" s="176"/>
      <c r="BB332" s="176"/>
      <c r="BC332" s="176"/>
      <c r="BD332" s="176"/>
      <c r="BE332" s="176"/>
      <c r="BF332" s="176"/>
      <c r="BG332" s="176"/>
      <c r="BH332" s="176"/>
      <c r="BI332" s="176"/>
      <c r="BJ332" s="176"/>
      <c r="BK332" s="176"/>
      <c r="BL332" s="176"/>
      <c r="BM332" s="176"/>
      <c r="BN332" s="176"/>
      <c r="BO332" s="176"/>
      <c r="BP332" s="176"/>
      <c r="BQ332" s="176"/>
      <c r="BR332" s="176"/>
      <c r="BS332" s="176"/>
      <c r="BT332" s="176"/>
      <c r="BU332" s="176"/>
      <c r="BV332" s="176"/>
      <c r="BW332" s="176"/>
      <c r="BX332" s="176"/>
      <c r="BY332" s="176"/>
      <c r="BZ332" s="176"/>
      <c r="CA332" s="176"/>
      <c r="CB332" s="176"/>
      <c r="CC332" s="176"/>
      <c r="CD332" s="176"/>
      <c r="CE332" s="176"/>
      <c r="CF332" s="176"/>
      <c r="CG332" s="176"/>
      <c r="CH332" s="176"/>
      <c r="CI332" s="176"/>
      <c r="CJ332" s="176"/>
      <c r="CK332" s="176"/>
      <c r="CL332" s="177"/>
      <c r="CM332" s="177"/>
    </row>
    <row r="333" customFormat="false" ht="12.75" hidden="false" customHeight="false" outlineLevel="0" collapsed="false">
      <c r="A333" s="169" t="s">
        <v>42</v>
      </c>
      <c r="B333" s="96"/>
      <c r="C333" s="170" t="s">
        <v>109</v>
      </c>
      <c r="D333" s="171" t="n">
        <v>10</v>
      </c>
      <c r="E333" s="172" t="s">
        <v>146</v>
      </c>
      <c r="F333" s="210" t="n">
        <f aca="false">SUM(H333:CK333)</f>
        <v>0</v>
      </c>
      <c r="G333" s="211"/>
      <c r="H333" s="212"/>
      <c r="I333" s="213"/>
      <c r="J333" s="213"/>
      <c r="K333" s="213"/>
      <c r="L333" s="213"/>
      <c r="M333" s="213"/>
      <c r="N333" s="213"/>
      <c r="O333" s="213"/>
      <c r="P333" s="213"/>
      <c r="Q333" s="213"/>
      <c r="R333" s="213"/>
      <c r="S333" s="213"/>
      <c r="T333" s="213"/>
      <c r="U333" s="213"/>
      <c r="V333" s="213"/>
      <c r="W333" s="213"/>
      <c r="X333" s="213"/>
      <c r="Y333" s="213"/>
      <c r="Z333" s="213"/>
      <c r="AA333" s="213"/>
      <c r="AB333" s="213"/>
      <c r="AC333" s="213"/>
      <c r="AD333" s="213"/>
      <c r="AE333" s="213"/>
      <c r="AF333" s="213"/>
      <c r="AG333" s="213"/>
      <c r="AH333" s="213"/>
      <c r="AI333" s="213"/>
      <c r="AJ333" s="213"/>
      <c r="AK333" s="213"/>
      <c r="AL333" s="213"/>
      <c r="AM333" s="213"/>
      <c r="AN333" s="213"/>
      <c r="AO333" s="213"/>
      <c r="AP333" s="213"/>
      <c r="AQ333" s="213"/>
      <c r="AR333" s="213"/>
      <c r="AS333" s="213"/>
      <c r="AT333" s="213"/>
      <c r="AU333" s="213"/>
      <c r="AV333" s="213"/>
      <c r="AW333" s="213"/>
      <c r="AX333" s="213"/>
      <c r="AY333" s="213"/>
      <c r="AZ333" s="213"/>
      <c r="BA333" s="213"/>
      <c r="BB333" s="213"/>
      <c r="BC333" s="213"/>
      <c r="BD333" s="213"/>
      <c r="BE333" s="213"/>
      <c r="BF333" s="213"/>
      <c r="BG333" s="213"/>
      <c r="BH333" s="213"/>
      <c r="BI333" s="213"/>
      <c r="BJ333" s="213"/>
      <c r="BK333" s="213"/>
      <c r="BL333" s="213"/>
      <c r="BM333" s="213"/>
      <c r="BN333" s="213"/>
      <c r="BO333" s="213"/>
      <c r="BP333" s="213"/>
      <c r="BQ333" s="213"/>
      <c r="BR333" s="213"/>
      <c r="BS333" s="213"/>
      <c r="BT333" s="213"/>
      <c r="BU333" s="213"/>
      <c r="BV333" s="213"/>
      <c r="BW333" s="213"/>
      <c r="BX333" s="213"/>
      <c r="BY333" s="213"/>
      <c r="BZ333" s="213"/>
      <c r="CA333" s="213"/>
      <c r="CB333" s="213"/>
      <c r="CC333" s="213"/>
      <c r="CD333" s="213"/>
      <c r="CE333" s="213"/>
      <c r="CF333" s="213"/>
      <c r="CG333" s="213"/>
      <c r="CH333" s="213"/>
      <c r="CI333" s="213"/>
      <c r="CJ333" s="213"/>
      <c r="CK333" s="213"/>
      <c r="CL333" s="177"/>
      <c r="CM333" s="177"/>
    </row>
    <row r="334" customFormat="false" ht="12.75" hidden="false" customHeight="false" outlineLevel="0" collapsed="false">
      <c r="A334" s="169" t="s">
        <v>42</v>
      </c>
      <c r="B334" s="96"/>
      <c r="C334" s="170" t="s">
        <v>109</v>
      </c>
      <c r="D334" s="171" t="n">
        <v>11</v>
      </c>
      <c r="E334" s="172" t="s">
        <v>146</v>
      </c>
      <c r="F334" s="173" t="n">
        <f aca="false">SUM(H334:CK334)</f>
        <v>0</v>
      </c>
      <c r="G334" s="174"/>
      <c r="H334" s="175"/>
      <c r="I334" s="176"/>
      <c r="J334" s="176"/>
      <c r="K334" s="176"/>
      <c r="L334" s="176"/>
      <c r="M334" s="176"/>
      <c r="N334" s="176"/>
      <c r="O334" s="176"/>
      <c r="P334" s="176"/>
      <c r="Q334" s="176"/>
      <c r="R334" s="176"/>
      <c r="S334" s="176"/>
      <c r="T334" s="176"/>
      <c r="U334" s="176"/>
      <c r="V334" s="176"/>
      <c r="W334" s="176"/>
      <c r="X334" s="176"/>
      <c r="Y334" s="176"/>
      <c r="Z334" s="176"/>
      <c r="AA334" s="176"/>
      <c r="AB334" s="176"/>
      <c r="AC334" s="176"/>
      <c r="AD334" s="176"/>
      <c r="AE334" s="176"/>
      <c r="AF334" s="176"/>
      <c r="AG334" s="176"/>
      <c r="AH334" s="176"/>
      <c r="AI334" s="176"/>
      <c r="AJ334" s="176"/>
      <c r="AK334" s="176"/>
      <c r="AL334" s="176"/>
      <c r="AM334" s="176"/>
      <c r="AN334" s="176"/>
      <c r="AO334" s="176"/>
      <c r="AP334" s="176"/>
      <c r="AQ334" s="176"/>
      <c r="AR334" s="176"/>
      <c r="AS334" s="176"/>
      <c r="AT334" s="176"/>
      <c r="AU334" s="176"/>
      <c r="AV334" s="176"/>
      <c r="AW334" s="176"/>
      <c r="AX334" s="176"/>
      <c r="AY334" s="176"/>
      <c r="AZ334" s="176"/>
      <c r="BA334" s="176"/>
      <c r="BB334" s="176"/>
      <c r="BC334" s="176"/>
      <c r="BD334" s="176"/>
      <c r="BE334" s="176"/>
      <c r="BF334" s="176"/>
      <c r="BG334" s="176"/>
      <c r="BH334" s="176"/>
      <c r="BI334" s="176"/>
      <c r="BJ334" s="176"/>
      <c r="BK334" s="176"/>
      <c r="BL334" s="176"/>
      <c r="BM334" s="176"/>
      <c r="BN334" s="176"/>
      <c r="BO334" s="176"/>
      <c r="BP334" s="176"/>
      <c r="BQ334" s="176"/>
      <c r="BR334" s="176"/>
      <c r="BS334" s="176"/>
      <c r="BT334" s="176"/>
      <c r="BU334" s="176"/>
      <c r="BV334" s="176"/>
      <c r="BW334" s="176"/>
      <c r="BX334" s="176"/>
      <c r="BY334" s="176"/>
      <c r="BZ334" s="176"/>
      <c r="CA334" s="176"/>
      <c r="CB334" s="176"/>
      <c r="CC334" s="176"/>
      <c r="CD334" s="176"/>
      <c r="CE334" s="176"/>
      <c r="CF334" s="176"/>
      <c r="CG334" s="176"/>
      <c r="CH334" s="176"/>
      <c r="CI334" s="176"/>
      <c r="CJ334" s="176"/>
      <c r="CK334" s="176"/>
      <c r="CL334" s="177"/>
      <c r="CM334" s="177"/>
    </row>
    <row r="335" customFormat="false" ht="12.75" hidden="false" customHeight="false" outlineLevel="0" collapsed="false">
      <c r="A335" s="169" t="s">
        <v>42</v>
      </c>
      <c r="B335" s="96"/>
      <c r="C335" s="170" t="s">
        <v>109</v>
      </c>
      <c r="D335" s="171" t="n">
        <v>12</v>
      </c>
      <c r="E335" s="172" t="s">
        <v>146</v>
      </c>
      <c r="F335" s="178" t="n">
        <f aca="false">SUM(H335:CK335)</f>
        <v>0</v>
      </c>
      <c r="G335" s="179"/>
      <c r="H335" s="180"/>
      <c r="I335" s="181"/>
      <c r="J335" s="181"/>
      <c r="K335" s="181"/>
      <c r="L335" s="181"/>
      <c r="M335" s="181"/>
      <c r="N335" s="181"/>
      <c r="O335" s="181"/>
      <c r="P335" s="181"/>
      <c r="Q335" s="181"/>
      <c r="R335" s="181"/>
      <c r="S335" s="181"/>
      <c r="T335" s="181"/>
      <c r="U335" s="181"/>
      <c r="V335" s="181"/>
      <c r="W335" s="181"/>
      <c r="X335" s="181"/>
      <c r="Y335" s="181"/>
      <c r="Z335" s="181"/>
      <c r="AA335" s="181"/>
      <c r="AB335" s="181"/>
      <c r="AC335" s="181"/>
      <c r="AD335" s="181"/>
      <c r="AE335" s="181"/>
      <c r="AF335" s="181"/>
      <c r="AG335" s="181"/>
      <c r="AH335" s="181"/>
      <c r="AI335" s="181"/>
      <c r="AJ335" s="181"/>
      <c r="AK335" s="181"/>
      <c r="AL335" s="181"/>
      <c r="AM335" s="181"/>
      <c r="AN335" s="181"/>
      <c r="AO335" s="181"/>
      <c r="AP335" s="181"/>
      <c r="AQ335" s="181"/>
      <c r="AR335" s="181"/>
      <c r="AS335" s="181"/>
      <c r="AT335" s="181"/>
      <c r="AU335" s="181"/>
      <c r="AV335" s="181"/>
      <c r="AW335" s="181"/>
      <c r="AX335" s="181"/>
      <c r="AY335" s="181"/>
      <c r="AZ335" s="181"/>
      <c r="BA335" s="181"/>
      <c r="BB335" s="181"/>
      <c r="BC335" s="181"/>
      <c r="BD335" s="181"/>
      <c r="BE335" s="181"/>
      <c r="BF335" s="181"/>
      <c r="BG335" s="181"/>
      <c r="BH335" s="181"/>
      <c r="BI335" s="181"/>
      <c r="BJ335" s="181"/>
      <c r="BK335" s="181"/>
      <c r="BL335" s="181"/>
      <c r="BM335" s="181"/>
      <c r="BN335" s="181"/>
      <c r="BO335" s="181"/>
      <c r="BP335" s="181"/>
      <c r="BQ335" s="181"/>
      <c r="BR335" s="181"/>
      <c r="BS335" s="181"/>
      <c r="BT335" s="181"/>
      <c r="BU335" s="181"/>
      <c r="BV335" s="181"/>
      <c r="BW335" s="181"/>
      <c r="BX335" s="181"/>
      <c r="BY335" s="181"/>
      <c r="BZ335" s="181"/>
      <c r="CA335" s="181"/>
      <c r="CB335" s="181"/>
      <c r="CC335" s="181"/>
      <c r="CD335" s="181"/>
      <c r="CE335" s="181"/>
      <c r="CF335" s="181"/>
      <c r="CG335" s="181"/>
      <c r="CH335" s="181"/>
      <c r="CI335" s="181"/>
      <c r="CJ335" s="181"/>
      <c r="CK335" s="181"/>
      <c r="CL335" s="177"/>
      <c r="CM335" s="177"/>
    </row>
    <row r="336" customFormat="false" ht="12.75" hidden="false" customHeight="false" outlineLevel="0" collapsed="false">
      <c r="A336" s="169" t="s">
        <v>42</v>
      </c>
      <c r="B336" s="96"/>
      <c r="C336" s="170" t="s">
        <v>109</v>
      </c>
      <c r="D336" s="171" t="n">
        <v>13</v>
      </c>
      <c r="E336" s="172" t="s">
        <v>146</v>
      </c>
      <c r="F336" s="178" t="n">
        <f aca="false">SUM(H336:CK336)</f>
        <v>0</v>
      </c>
      <c r="G336" s="179" t="n">
        <f aca="false">SUM(F330:F336)</f>
        <v>0</v>
      </c>
      <c r="H336" s="180"/>
      <c r="I336" s="181"/>
      <c r="J336" s="181"/>
      <c r="K336" s="181"/>
      <c r="L336" s="181"/>
      <c r="M336" s="181"/>
      <c r="N336" s="181"/>
      <c r="O336" s="181"/>
      <c r="P336" s="181"/>
      <c r="Q336" s="181"/>
      <c r="R336" s="181"/>
      <c r="S336" s="181"/>
      <c r="T336" s="181"/>
      <c r="U336" s="181"/>
      <c r="V336" s="181"/>
      <c r="W336" s="181"/>
      <c r="X336" s="181"/>
      <c r="Y336" s="181"/>
      <c r="Z336" s="181"/>
      <c r="AA336" s="181"/>
      <c r="AB336" s="181"/>
      <c r="AC336" s="181"/>
      <c r="AD336" s="181"/>
      <c r="AE336" s="181"/>
      <c r="AF336" s="181"/>
      <c r="AG336" s="181"/>
      <c r="AH336" s="181"/>
      <c r="AI336" s="181"/>
      <c r="AJ336" s="181"/>
      <c r="AK336" s="181"/>
      <c r="AL336" s="181"/>
      <c r="AM336" s="181"/>
      <c r="AN336" s="181"/>
      <c r="AO336" s="181"/>
      <c r="AP336" s="181"/>
      <c r="AQ336" s="181"/>
      <c r="AR336" s="181"/>
      <c r="AS336" s="181"/>
      <c r="AT336" s="181"/>
      <c r="AU336" s="181"/>
      <c r="AV336" s="181"/>
      <c r="AW336" s="181"/>
      <c r="AX336" s="181"/>
      <c r="AY336" s="181"/>
      <c r="AZ336" s="181"/>
      <c r="BA336" s="181"/>
      <c r="BB336" s="181"/>
      <c r="BC336" s="181"/>
      <c r="BD336" s="181"/>
      <c r="BE336" s="181"/>
      <c r="BF336" s="181"/>
      <c r="BG336" s="181"/>
      <c r="BH336" s="181"/>
      <c r="BI336" s="181"/>
      <c r="BJ336" s="181"/>
      <c r="BK336" s="181"/>
      <c r="BL336" s="181"/>
      <c r="BM336" s="181"/>
      <c r="BN336" s="181"/>
      <c r="BO336" s="181"/>
      <c r="BP336" s="181"/>
      <c r="BQ336" s="181"/>
      <c r="BR336" s="181"/>
      <c r="BS336" s="181"/>
      <c r="BT336" s="181"/>
      <c r="BU336" s="181"/>
      <c r="BV336" s="181"/>
      <c r="BW336" s="181"/>
      <c r="BX336" s="181"/>
      <c r="BY336" s="181"/>
      <c r="BZ336" s="181"/>
      <c r="CA336" s="181"/>
      <c r="CB336" s="181"/>
      <c r="CC336" s="181"/>
      <c r="CD336" s="181"/>
      <c r="CE336" s="181"/>
      <c r="CF336" s="181"/>
      <c r="CG336" s="181"/>
      <c r="CH336" s="181"/>
      <c r="CI336" s="181"/>
      <c r="CJ336" s="181"/>
      <c r="CK336" s="181"/>
      <c r="CL336" s="177"/>
      <c r="CM336" s="177"/>
    </row>
    <row r="337" customFormat="false" ht="12.75" hidden="false" customHeight="false" outlineLevel="0" collapsed="false">
      <c r="A337" s="169" t="s">
        <v>42</v>
      </c>
      <c r="B337" s="96"/>
      <c r="C337" s="170" t="s">
        <v>109</v>
      </c>
      <c r="D337" s="171" t="n">
        <v>14</v>
      </c>
      <c r="E337" s="172" t="s">
        <v>147</v>
      </c>
      <c r="F337" s="173" t="n">
        <f aca="false">SUM(H337:CK337)</f>
        <v>0</v>
      </c>
      <c r="G337" s="174"/>
      <c r="H337" s="175"/>
      <c r="I337" s="176"/>
      <c r="J337" s="176"/>
      <c r="K337" s="176"/>
      <c r="L337" s="176"/>
      <c r="M337" s="176"/>
      <c r="N337" s="176"/>
      <c r="O337" s="176"/>
      <c r="P337" s="176"/>
      <c r="Q337" s="176"/>
      <c r="R337" s="176"/>
      <c r="S337" s="176"/>
      <c r="T337" s="176"/>
      <c r="U337" s="176"/>
      <c r="V337" s="176"/>
      <c r="W337" s="176"/>
      <c r="X337" s="176"/>
      <c r="Y337" s="176"/>
      <c r="Z337" s="176"/>
      <c r="AA337" s="176"/>
      <c r="AB337" s="176"/>
      <c r="AC337" s="176"/>
      <c r="AD337" s="176"/>
      <c r="AE337" s="176"/>
      <c r="AF337" s="176"/>
      <c r="AG337" s="176"/>
      <c r="AH337" s="176"/>
      <c r="AI337" s="176"/>
      <c r="AJ337" s="176"/>
      <c r="AK337" s="176"/>
      <c r="AL337" s="176"/>
      <c r="AM337" s="176"/>
      <c r="AN337" s="176"/>
      <c r="AO337" s="176"/>
      <c r="AP337" s="176"/>
      <c r="AQ337" s="176"/>
      <c r="AR337" s="176"/>
      <c r="AS337" s="176"/>
      <c r="AT337" s="176"/>
      <c r="AU337" s="176"/>
      <c r="AV337" s="176"/>
      <c r="AW337" s="176"/>
      <c r="AX337" s="176"/>
      <c r="AY337" s="176"/>
      <c r="AZ337" s="176"/>
      <c r="BA337" s="176"/>
      <c r="BB337" s="176"/>
      <c r="BC337" s="176"/>
      <c r="BD337" s="176"/>
      <c r="BE337" s="176"/>
      <c r="BF337" s="176"/>
      <c r="BG337" s="176"/>
      <c r="BH337" s="176"/>
      <c r="BI337" s="176"/>
      <c r="BJ337" s="176"/>
      <c r="BK337" s="176"/>
      <c r="BL337" s="176"/>
      <c r="BM337" s="176"/>
      <c r="BN337" s="176"/>
      <c r="BO337" s="176"/>
      <c r="BP337" s="176"/>
      <c r="BQ337" s="176"/>
      <c r="BR337" s="176"/>
      <c r="BS337" s="176"/>
      <c r="BT337" s="176"/>
      <c r="BU337" s="176"/>
      <c r="BV337" s="176"/>
      <c r="BW337" s="176"/>
      <c r="BX337" s="176"/>
      <c r="BY337" s="176"/>
      <c r="BZ337" s="176"/>
      <c r="CA337" s="176"/>
      <c r="CB337" s="176"/>
      <c r="CC337" s="176"/>
      <c r="CD337" s="176"/>
      <c r="CE337" s="176"/>
      <c r="CF337" s="176"/>
      <c r="CG337" s="176"/>
      <c r="CH337" s="176"/>
      <c r="CI337" s="176"/>
      <c r="CJ337" s="176"/>
      <c r="CK337" s="176"/>
      <c r="CL337" s="177"/>
      <c r="CM337" s="177"/>
    </row>
    <row r="338" customFormat="false" ht="12.75" hidden="false" customHeight="false" outlineLevel="0" collapsed="false">
      <c r="A338" s="169" t="s">
        <v>42</v>
      </c>
      <c r="B338" s="96"/>
      <c r="C338" s="170" t="s">
        <v>109</v>
      </c>
      <c r="D338" s="171" t="n">
        <v>15</v>
      </c>
      <c r="E338" s="172" t="s">
        <v>147</v>
      </c>
      <c r="F338" s="173" t="n">
        <f aca="false">SUM(H338:CK338)</f>
        <v>0</v>
      </c>
      <c r="G338" s="174"/>
      <c r="H338" s="175"/>
      <c r="I338" s="176"/>
      <c r="J338" s="176"/>
      <c r="K338" s="176"/>
      <c r="L338" s="176"/>
      <c r="M338" s="176"/>
      <c r="N338" s="176"/>
      <c r="O338" s="176"/>
      <c r="P338" s="176"/>
      <c r="Q338" s="176"/>
      <c r="R338" s="176"/>
      <c r="S338" s="176"/>
      <c r="T338" s="176"/>
      <c r="U338" s="176"/>
      <c r="V338" s="176"/>
      <c r="W338" s="176"/>
      <c r="X338" s="176"/>
      <c r="Y338" s="176"/>
      <c r="Z338" s="176"/>
      <c r="AA338" s="176"/>
      <c r="AB338" s="176"/>
      <c r="AC338" s="176"/>
      <c r="AD338" s="176"/>
      <c r="AE338" s="176"/>
      <c r="AF338" s="176"/>
      <c r="AG338" s="176"/>
      <c r="AH338" s="176"/>
      <c r="AI338" s="176"/>
      <c r="AJ338" s="176"/>
      <c r="AK338" s="176"/>
      <c r="AL338" s="176"/>
      <c r="AM338" s="176"/>
      <c r="AN338" s="176"/>
      <c r="AO338" s="176"/>
      <c r="AP338" s="176"/>
      <c r="AQ338" s="176"/>
      <c r="AR338" s="176"/>
      <c r="AS338" s="176"/>
      <c r="AT338" s="176"/>
      <c r="AU338" s="176"/>
      <c r="AV338" s="176"/>
      <c r="AW338" s="176"/>
      <c r="AX338" s="176"/>
      <c r="AY338" s="176"/>
      <c r="AZ338" s="176"/>
      <c r="BA338" s="176"/>
      <c r="BB338" s="176"/>
      <c r="BC338" s="176"/>
      <c r="BD338" s="176"/>
      <c r="BE338" s="176"/>
      <c r="BF338" s="176"/>
      <c r="BG338" s="176"/>
      <c r="BH338" s="176"/>
      <c r="BI338" s="176"/>
      <c r="BJ338" s="176"/>
      <c r="BK338" s="176"/>
      <c r="BL338" s="176"/>
      <c r="BM338" s="176"/>
      <c r="BN338" s="176"/>
      <c r="BO338" s="176"/>
      <c r="BP338" s="176"/>
      <c r="BQ338" s="176"/>
      <c r="BR338" s="176"/>
      <c r="BS338" s="176"/>
      <c r="BT338" s="176"/>
      <c r="BU338" s="176"/>
      <c r="BV338" s="176"/>
      <c r="BW338" s="176"/>
      <c r="BX338" s="176"/>
      <c r="BY338" s="176"/>
      <c r="BZ338" s="176"/>
      <c r="CA338" s="176"/>
      <c r="CB338" s="176"/>
      <c r="CC338" s="176"/>
      <c r="CD338" s="176"/>
      <c r="CE338" s="176"/>
      <c r="CF338" s="176"/>
      <c r="CG338" s="176"/>
      <c r="CH338" s="176"/>
      <c r="CI338" s="176"/>
      <c r="CJ338" s="176"/>
      <c r="CK338" s="176"/>
      <c r="CL338" s="177"/>
      <c r="CM338" s="177"/>
    </row>
    <row r="339" customFormat="false" ht="12.75" hidden="false" customHeight="false" outlineLevel="0" collapsed="false">
      <c r="A339" s="169" t="s">
        <v>42</v>
      </c>
      <c r="B339" s="96"/>
      <c r="C339" s="170" t="s">
        <v>109</v>
      </c>
      <c r="D339" s="171" t="n">
        <v>16</v>
      </c>
      <c r="E339" s="172" t="s">
        <v>147</v>
      </c>
      <c r="F339" s="173" t="n">
        <f aca="false">SUM(H339:CK339)</f>
        <v>0</v>
      </c>
      <c r="G339" s="174"/>
      <c r="H339" s="175"/>
      <c r="I339" s="176"/>
      <c r="J339" s="176"/>
      <c r="K339" s="176"/>
      <c r="L339" s="176"/>
      <c r="M339" s="176"/>
      <c r="N339" s="176"/>
      <c r="O339" s="176"/>
      <c r="P339" s="176"/>
      <c r="Q339" s="176"/>
      <c r="R339" s="176"/>
      <c r="S339" s="176"/>
      <c r="T339" s="176"/>
      <c r="U339" s="176"/>
      <c r="V339" s="176"/>
      <c r="W339" s="176"/>
      <c r="X339" s="176"/>
      <c r="Y339" s="176"/>
      <c r="Z339" s="176"/>
      <c r="AA339" s="176"/>
      <c r="AB339" s="176"/>
      <c r="AC339" s="176"/>
      <c r="AD339" s="176"/>
      <c r="AE339" s="176"/>
      <c r="AF339" s="176"/>
      <c r="AG339" s="176"/>
      <c r="AH339" s="176"/>
      <c r="AI339" s="176"/>
      <c r="AJ339" s="176"/>
      <c r="AK339" s="176"/>
      <c r="AL339" s="176"/>
      <c r="AM339" s="176"/>
      <c r="AN339" s="176"/>
      <c r="AO339" s="176"/>
      <c r="AP339" s="176"/>
      <c r="AQ339" s="176"/>
      <c r="AR339" s="176"/>
      <c r="AS339" s="176"/>
      <c r="AT339" s="176"/>
      <c r="AU339" s="176"/>
      <c r="AV339" s="176"/>
      <c r="AW339" s="176"/>
      <c r="AX339" s="176"/>
      <c r="AY339" s="176"/>
      <c r="AZ339" s="176"/>
      <c r="BA339" s="176"/>
      <c r="BB339" s="176"/>
      <c r="BC339" s="176"/>
      <c r="BD339" s="176"/>
      <c r="BE339" s="176"/>
      <c r="BF339" s="176"/>
      <c r="BG339" s="176"/>
      <c r="BH339" s="176"/>
      <c r="BI339" s="176"/>
      <c r="BJ339" s="176"/>
      <c r="BK339" s="176"/>
      <c r="BL339" s="176"/>
      <c r="BM339" s="176"/>
      <c r="BN339" s="176"/>
      <c r="BO339" s="176"/>
      <c r="BP339" s="176"/>
      <c r="BQ339" s="176"/>
      <c r="BR339" s="176"/>
      <c r="BS339" s="176"/>
      <c r="BT339" s="176"/>
      <c r="BU339" s="176"/>
      <c r="BV339" s="176"/>
      <c r="BW339" s="176"/>
      <c r="BX339" s="176"/>
      <c r="BY339" s="176"/>
      <c r="BZ339" s="176"/>
      <c r="CA339" s="176"/>
      <c r="CB339" s="176"/>
      <c r="CC339" s="176"/>
      <c r="CD339" s="176"/>
      <c r="CE339" s="176"/>
      <c r="CF339" s="176"/>
      <c r="CG339" s="176"/>
      <c r="CH339" s="176"/>
      <c r="CI339" s="176"/>
      <c r="CJ339" s="176"/>
      <c r="CK339" s="176"/>
      <c r="CL339" s="177"/>
      <c r="CM339" s="177"/>
    </row>
    <row r="340" customFormat="false" ht="12.75" hidden="false" customHeight="false" outlineLevel="0" collapsed="false">
      <c r="A340" s="169" t="s">
        <v>42</v>
      </c>
      <c r="B340" s="96"/>
      <c r="C340" s="170" t="s">
        <v>109</v>
      </c>
      <c r="D340" s="171" t="n">
        <v>17</v>
      </c>
      <c r="E340" s="172" t="s">
        <v>147</v>
      </c>
      <c r="F340" s="173" t="n">
        <f aca="false">SUM(H340:CK340)</f>
        <v>0</v>
      </c>
      <c r="G340" s="174"/>
      <c r="H340" s="175"/>
      <c r="I340" s="176"/>
      <c r="J340" s="176"/>
      <c r="K340" s="176"/>
      <c r="L340" s="176"/>
      <c r="M340" s="176"/>
      <c r="N340" s="176"/>
      <c r="O340" s="176"/>
      <c r="P340" s="176"/>
      <c r="Q340" s="176"/>
      <c r="R340" s="176"/>
      <c r="S340" s="176"/>
      <c r="T340" s="176"/>
      <c r="U340" s="176"/>
      <c r="V340" s="176"/>
      <c r="W340" s="176"/>
      <c r="X340" s="176"/>
      <c r="Y340" s="176"/>
      <c r="Z340" s="176"/>
      <c r="AA340" s="176"/>
      <c r="AB340" s="176"/>
      <c r="AC340" s="176"/>
      <c r="AD340" s="176"/>
      <c r="AE340" s="176"/>
      <c r="AF340" s="176"/>
      <c r="AG340" s="176"/>
      <c r="AH340" s="176"/>
      <c r="AI340" s="176"/>
      <c r="AJ340" s="176"/>
      <c r="AK340" s="176"/>
      <c r="AL340" s="176"/>
      <c r="AM340" s="176"/>
      <c r="AN340" s="176"/>
      <c r="AO340" s="176"/>
      <c r="AP340" s="176"/>
      <c r="AQ340" s="176"/>
      <c r="AR340" s="176"/>
      <c r="AS340" s="176"/>
      <c r="AT340" s="176"/>
      <c r="AU340" s="176"/>
      <c r="AV340" s="176"/>
      <c r="AW340" s="176"/>
      <c r="AX340" s="176"/>
      <c r="AY340" s="176"/>
      <c r="AZ340" s="176"/>
      <c r="BA340" s="176"/>
      <c r="BB340" s="176"/>
      <c r="BC340" s="176"/>
      <c r="BD340" s="176"/>
      <c r="BE340" s="176"/>
      <c r="BF340" s="176"/>
      <c r="BG340" s="176"/>
      <c r="BH340" s="176"/>
      <c r="BI340" s="176"/>
      <c r="BJ340" s="176"/>
      <c r="BK340" s="176"/>
      <c r="BL340" s="176"/>
      <c r="BM340" s="176"/>
      <c r="BN340" s="176"/>
      <c r="BO340" s="176"/>
      <c r="BP340" s="176"/>
      <c r="BQ340" s="176"/>
      <c r="BR340" s="176"/>
      <c r="BS340" s="176"/>
      <c r="BT340" s="176"/>
      <c r="BU340" s="176"/>
      <c r="BV340" s="176"/>
      <c r="BW340" s="176"/>
      <c r="BX340" s="176"/>
      <c r="BY340" s="176"/>
      <c r="BZ340" s="176"/>
      <c r="CA340" s="176"/>
      <c r="CB340" s="176"/>
      <c r="CC340" s="176"/>
      <c r="CD340" s="176"/>
      <c r="CE340" s="176"/>
      <c r="CF340" s="176"/>
      <c r="CG340" s="176"/>
      <c r="CH340" s="176"/>
      <c r="CI340" s="176"/>
      <c r="CJ340" s="176"/>
      <c r="CK340" s="176"/>
      <c r="CL340" s="177"/>
      <c r="CM340" s="177"/>
    </row>
    <row r="341" customFormat="false" ht="12.75" hidden="false" customHeight="false" outlineLevel="0" collapsed="false">
      <c r="A341" s="169" t="s">
        <v>42</v>
      </c>
      <c r="B341" s="96"/>
      <c r="C341" s="170" t="s">
        <v>109</v>
      </c>
      <c r="D341" s="171" t="n">
        <v>18</v>
      </c>
      <c r="E341" s="172" t="s">
        <v>147</v>
      </c>
      <c r="F341" s="173" t="n">
        <f aca="false">SUM(H341:CK341)</f>
        <v>0</v>
      </c>
      <c r="G341" s="174"/>
      <c r="H341" s="175"/>
      <c r="I341" s="176"/>
      <c r="J341" s="176"/>
      <c r="K341" s="176"/>
      <c r="L341" s="176"/>
      <c r="M341" s="176"/>
      <c r="N341" s="176"/>
      <c r="O341" s="176"/>
      <c r="P341" s="176"/>
      <c r="Q341" s="176"/>
      <c r="R341" s="176"/>
      <c r="S341" s="176"/>
      <c r="T341" s="176"/>
      <c r="U341" s="176"/>
      <c r="V341" s="176"/>
      <c r="W341" s="176"/>
      <c r="X341" s="176"/>
      <c r="Y341" s="176"/>
      <c r="Z341" s="176"/>
      <c r="AA341" s="176"/>
      <c r="AB341" s="176"/>
      <c r="AC341" s="176"/>
      <c r="AD341" s="176"/>
      <c r="AE341" s="176"/>
      <c r="AF341" s="176"/>
      <c r="AG341" s="176"/>
      <c r="AH341" s="176"/>
      <c r="AI341" s="176"/>
      <c r="AJ341" s="176"/>
      <c r="AK341" s="176"/>
      <c r="AL341" s="176"/>
      <c r="AM341" s="176"/>
      <c r="AN341" s="176"/>
      <c r="AO341" s="176"/>
      <c r="AP341" s="176"/>
      <c r="AQ341" s="176"/>
      <c r="AR341" s="176"/>
      <c r="AS341" s="176"/>
      <c r="AT341" s="176"/>
      <c r="AU341" s="176"/>
      <c r="AV341" s="176"/>
      <c r="AW341" s="176"/>
      <c r="AX341" s="176"/>
      <c r="AY341" s="176"/>
      <c r="AZ341" s="176"/>
      <c r="BA341" s="176"/>
      <c r="BB341" s="176"/>
      <c r="BC341" s="176"/>
      <c r="BD341" s="176"/>
      <c r="BE341" s="176"/>
      <c r="BF341" s="176"/>
      <c r="BG341" s="176"/>
      <c r="BH341" s="176"/>
      <c r="BI341" s="176"/>
      <c r="BJ341" s="176"/>
      <c r="BK341" s="176"/>
      <c r="BL341" s="176"/>
      <c r="BM341" s="176"/>
      <c r="BN341" s="176"/>
      <c r="BO341" s="176"/>
      <c r="BP341" s="176"/>
      <c r="BQ341" s="176"/>
      <c r="BR341" s="176"/>
      <c r="BS341" s="176"/>
      <c r="BT341" s="176"/>
      <c r="BU341" s="176"/>
      <c r="BV341" s="176"/>
      <c r="BW341" s="176"/>
      <c r="BX341" s="176"/>
      <c r="BY341" s="176"/>
      <c r="BZ341" s="176"/>
      <c r="CA341" s="176"/>
      <c r="CB341" s="176"/>
      <c r="CC341" s="176"/>
      <c r="CD341" s="176"/>
      <c r="CE341" s="176"/>
      <c r="CF341" s="176"/>
      <c r="CG341" s="176"/>
      <c r="CH341" s="176"/>
      <c r="CI341" s="176"/>
      <c r="CJ341" s="176"/>
      <c r="CK341" s="176"/>
      <c r="CL341" s="177"/>
      <c r="CM341" s="177"/>
    </row>
    <row r="342" customFormat="false" ht="12.75" hidden="false" customHeight="false" outlineLevel="0" collapsed="false">
      <c r="A342" s="169" t="s">
        <v>42</v>
      </c>
      <c r="B342" s="96"/>
      <c r="C342" s="170" t="s">
        <v>109</v>
      </c>
      <c r="D342" s="171" t="n">
        <v>19</v>
      </c>
      <c r="E342" s="172" t="s">
        <v>147</v>
      </c>
      <c r="F342" s="178" t="n">
        <f aca="false">SUM(H342:CK342)</f>
        <v>0</v>
      </c>
      <c r="G342" s="179"/>
      <c r="H342" s="180"/>
      <c r="I342" s="181"/>
      <c r="J342" s="181"/>
      <c r="K342" s="181"/>
      <c r="L342" s="181"/>
      <c r="M342" s="181"/>
      <c r="N342" s="181"/>
      <c r="O342" s="181"/>
      <c r="P342" s="181"/>
      <c r="Q342" s="181"/>
      <c r="R342" s="181"/>
      <c r="S342" s="181"/>
      <c r="T342" s="181"/>
      <c r="U342" s="181"/>
      <c r="V342" s="181"/>
      <c r="W342" s="181"/>
      <c r="X342" s="181"/>
      <c r="Y342" s="181"/>
      <c r="Z342" s="181"/>
      <c r="AA342" s="181"/>
      <c r="AB342" s="181"/>
      <c r="AC342" s="181"/>
      <c r="AD342" s="181"/>
      <c r="AE342" s="181"/>
      <c r="AF342" s="181"/>
      <c r="AG342" s="181"/>
      <c r="AH342" s="181"/>
      <c r="AI342" s="181"/>
      <c r="AJ342" s="181"/>
      <c r="AK342" s="181"/>
      <c r="AL342" s="181"/>
      <c r="AM342" s="181"/>
      <c r="AN342" s="181"/>
      <c r="AO342" s="181"/>
      <c r="AP342" s="181"/>
      <c r="AQ342" s="181"/>
      <c r="AR342" s="181"/>
      <c r="AS342" s="181"/>
      <c r="AT342" s="181"/>
      <c r="AU342" s="181"/>
      <c r="AV342" s="181"/>
      <c r="AW342" s="181"/>
      <c r="AX342" s="181"/>
      <c r="AY342" s="181"/>
      <c r="AZ342" s="181"/>
      <c r="BA342" s="181"/>
      <c r="BB342" s="181"/>
      <c r="BC342" s="181"/>
      <c r="BD342" s="181"/>
      <c r="BE342" s="181"/>
      <c r="BF342" s="181"/>
      <c r="BG342" s="181"/>
      <c r="BH342" s="181"/>
      <c r="BI342" s="181"/>
      <c r="BJ342" s="181"/>
      <c r="BK342" s="181"/>
      <c r="BL342" s="181"/>
      <c r="BM342" s="181"/>
      <c r="BN342" s="181"/>
      <c r="BO342" s="181"/>
      <c r="BP342" s="181"/>
      <c r="BQ342" s="181"/>
      <c r="BR342" s="181"/>
      <c r="BS342" s="181"/>
      <c r="BT342" s="181"/>
      <c r="BU342" s="181"/>
      <c r="BV342" s="181"/>
      <c r="BW342" s="181"/>
      <c r="BX342" s="181"/>
      <c r="BY342" s="181"/>
      <c r="BZ342" s="181"/>
      <c r="CA342" s="181"/>
      <c r="CB342" s="181"/>
      <c r="CC342" s="181"/>
      <c r="CD342" s="181"/>
      <c r="CE342" s="181"/>
      <c r="CF342" s="181"/>
      <c r="CG342" s="181"/>
      <c r="CH342" s="181"/>
      <c r="CI342" s="181"/>
      <c r="CJ342" s="181"/>
      <c r="CK342" s="181"/>
      <c r="CL342" s="177"/>
      <c r="CM342" s="177"/>
    </row>
    <row r="343" customFormat="false" ht="12.75" hidden="false" customHeight="false" outlineLevel="0" collapsed="false">
      <c r="A343" s="169" t="s">
        <v>42</v>
      </c>
      <c r="B343" s="96"/>
      <c r="C343" s="170" t="s">
        <v>109</v>
      </c>
      <c r="D343" s="171" t="n">
        <v>20</v>
      </c>
      <c r="E343" s="172" t="s">
        <v>147</v>
      </c>
      <c r="F343" s="178" t="n">
        <f aca="false">SUM(H343:CK343)</f>
        <v>0</v>
      </c>
      <c r="G343" s="179" t="n">
        <f aca="false">SUM(F337:F343)</f>
        <v>0</v>
      </c>
      <c r="H343" s="180"/>
      <c r="I343" s="181"/>
      <c r="J343" s="181"/>
      <c r="K343" s="181"/>
      <c r="L343" s="181"/>
      <c r="M343" s="181"/>
      <c r="N343" s="181"/>
      <c r="O343" s="181"/>
      <c r="P343" s="181"/>
      <c r="Q343" s="181"/>
      <c r="R343" s="181"/>
      <c r="S343" s="181"/>
      <c r="T343" s="181"/>
      <c r="U343" s="181"/>
      <c r="V343" s="181"/>
      <c r="W343" s="181"/>
      <c r="X343" s="181"/>
      <c r="Y343" s="181"/>
      <c r="Z343" s="181"/>
      <c r="AA343" s="181"/>
      <c r="AB343" s="181"/>
      <c r="AC343" s="181"/>
      <c r="AD343" s="181"/>
      <c r="AE343" s="181"/>
      <c r="AF343" s="181"/>
      <c r="AG343" s="181"/>
      <c r="AH343" s="181"/>
      <c r="AI343" s="181"/>
      <c r="AJ343" s="181"/>
      <c r="AK343" s="181"/>
      <c r="AL343" s="181"/>
      <c r="AM343" s="181"/>
      <c r="AN343" s="181"/>
      <c r="AO343" s="181"/>
      <c r="AP343" s="181"/>
      <c r="AQ343" s="181"/>
      <c r="AR343" s="181"/>
      <c r="AS343" s="181"/>
      <c r="AT343" s="181"/>
      <c r="AU343" s="181"/>
      <c r="AV343" s="181"/>
      <c r="AW343" s="181"/>
      <c r="AX343" s="181"/>
      <c r="AY343" s="181"/>
      <c r="AZ343" s="181"/>
      <c r="BA343" s="181"/>
      <c r="BB343" s="181"/>
      <c r="BC343" s="181"/>
      <c r="BD343" s="181"/>
      <c r="BE343" s="181"/>
      <c r="BF343" s="181"/>
      <c r="BG343" s="181"/>
      <c r="BH343" s="181"/>
      <c r="BI343" s="181"/>
      <c r="BJ343" s="181"/>
      <c r="BK343" s="181"/>
      <c r="BL343" s="181"/>
      <c r="BM343" s="181"/>
      <c r="BN343" s="181"/>
      <c r="BO343" s="181"/>
      <c r="BP343" s="181"/>
      <c r="BQ343" s="181"/>
      <c r="BR343" s="181"/>
      <c r="BS343" s="181"/>
      <c r="BT343" s="181"/>
      <c r="BU343" s="181"/>
      <c r="BV343" s="181"/>
      <c r="BW343" s="181"/>
      <c r="BX343" s="181"/>
      <c r="BY343" s="181"/>
      <c r="BZ343" s="181"/>
      <c r="CA343" s="181"/>
      <c r="CB343" s="181"/>
      <c r="CC343" s="181"/>
      <c r="CD343" s="181"/>
      <c r="CE343" s="181"/>
      <c r="CF343" s="181"/>
      <c r="CG343" s="181"/>
      <c r="CH343" s="181"/>
      <c r="CI343" s="181"/>
      <c r="CJ343" s="181"/>
      <c r="CK343" s="181"/>
      <c r="CL343" s="177"/>
      <c r="CM343" s="177"/>
    </row>
    <row r="344" customFormat="false" ht="12.75" hidden="false" customHeight="false" outlineLevel="0" collapsed="false">
      <c r="A344" s="169" t="s">
        <v>42</v>
      </c>
      <c r="B344" s="96"/>
      <c r="C344" s="170" t="s">
        <v>109</v>
      </c>
      <c r="D344" s="171" t="n">
        <v>21</v>
      </c>
      <c r="E344" s="172" t="s">
        <v>148</v>
      </c>
      <c r="F344" s="173" t="n">
        <f aca="false">SUM(H344:CK344)</f>
        <v>0</v>
      </c>
      <c r="G344" s="174"/>
      <c r="H344" s="175"/>
      <c r="I344" s="176"/>
      <c r="J344" s="176"/>
      <c r="K344" s="176"/>
      <c r="L344" s="176"/>
      <c r="M344" s="176"/>
      <c r="N344" s="176"/>
      <c r="O344" s="176"/>
      <c r="P344" s="176"/>
      <c r="Q344" s="176"/>
      <c r="R344" s="176"/>
      <c r="S344" s="176"/>
      <c r="T344" s="176"/>
      <c r="U344" s="176"/>
      <c r="V344" s="176"/>
      <c r="W344" s="176"/>
      <c r="X344" s="176"/>
      <c r="Y344" s="176"/>
      <c r="Z344" s="176"/>
      <c r="AA344" s="176"/>
      <c r="AB344" s="176"/>
      <c r="AC344" s="176"/>
      <c r="AD344" s="176"/>
      <c r="AE344" s="176"/>
      <c r="AF344" s="176"/>
      <c r="AG344" s="176"/>
      <c r="AH344" s="176"/>
      <c r="AI344" s="176"/>
      <c r="AJ344" s="176"/>
      <c r="AK344" s="176"/>
      <c r="AL344" s="176"/>
      <c r="AM344" s="176"/>
      <c r="AN344" s="176"/>
      <c r="AO344" s="176"/>
      <c r="AP344" s="176"/>
      <c r="AQ344" s="176"/>
      <c r="AR344" s="176"/>
      <c r="AS344" s="176"/>
      <c r="AT344" s="176"/>
      <c r="AU344" s="176"/>
      <c r="AV344" s="176"/>
      <c r="AW344" s="176"/>
      <c r="AX344" s="176"/>
      <c r="AY344" s="176"/>
      <c r="AZ344" s="176"/>
      <c r="BA344" s="176"/>
      <c r="BB344" s="176"/>
      <c r="BC344" s="176"/>
      <c r="BD344" s="176"/>
      <c r="BE344" s="176"/>
      <c r="BF344" s="176"/>
      <c r="BG344" s="176"/>
      <c r="BH344" s="176"/>
      <c r="BI344" s="176"/>
      <c r="BJ344" s="176"/>
      <c r="BK344" s="176"/>
      <c r="BL344" s="176"/>
      <c r="BM344" s="176"/>
      <c r="BN344" s="176"/>
      <c r="BO344" s="176"/>
      <c r="BP344" s="176"/>
      <c r="BQ344" s="176"/>
      <c r="BR344" s="176"/>
      <c r="BS344" s="176"/>
      <c r="BT344" s="176"/>
      <c r="BU344" s="176"/>
      <c r="BV344" s="176"/>
      <c r="BW344" s="176"/>
      <c r="BX344" s="176"/>
      <c r="BY344" s="176"/>
      <c r="BZ344" s="176"/>
      <c r="CA344" s="176"/>
      <c r="CB344" s="176"/>
      <c r="CC344" s="176"/>
      <c r="CD344" s="176"/>
      <c r="CE344" s="176"/>
      <c r="CF344" s="176"/>
      <c r="CG344" s="176"/>
      <c r="CH344" s="176"/>
      <c r="CI344" s="176"/>
      <c r="CJ344" s="176"/>
      <c r="CK344" s="176"/>
      <c r="CL344" s="177"/>
      <c r="CM344" s="177"/>
    </row>
    <row r="345" customFormat="false" ht="12.75" hidden="false" customHeight="false" outlineLevel="0" collapsed="false">
      <c r="A345" s="169" t="s">
        <v>42</v>
      </c>
      <c r="B345" s="96"/>
      <c r="C345" s="170" t="s">
        <v>109</v>
      </c>
      <c r="D345" s="171" t="n">
        <v>22</v>
      </c>
      <c r="E345" s="172" t="s">
        <v>148</v>
      </c>
      <c r="F345" s="173" t="n">
        <f aca="false">SUM(H345:CK345)</f>
        <v>7.75</v>
      </c>
      <c r="G345" s="174"/>
      <c r="H345" s="175"/>
      <c r="I345" s="176"/>
      <c r="J345" s="176"/>
      <c r="K345" s="176"/>
      <c r="L345" s="176"/>
      <c r="M345" s="176"/>
      <c r="N345" s="176"/>
      <c r="O345" s="176"/>
      <c r="P345" s="176"/>
      <c r="Q345" s="176"/>
      <c r="R345" s="176"/>
      <c r="S345" s="176"/>
      <c r="T345" s="176"/>
      <c r="U345" s="176"/>
      <c r="V345" s="176"/>
      <c r="W345" s="176"/>
      <c r="X345" s="176"/>
      <c r="Y345" s="176"/>
      <c r="Z345" s="176"/>
      <c r="AA345" s="176"/>
      <c r="AB345" s="176"/>
      <c r="AC345" s="176"/>
      <c r="AD345" s="176"/>
      <c r="AE345" s="176" t="n">
        <v>7.75</v>
      </c>
      <c r="AF345" s="176"/>
      <c r="AG345" s="176"/>
      <c r="AH345" s="176"/>
      <c r="AI345" s="176"/>
      <c r="AJ345" s="176"/>
      <c r="AK345" s="176"/>
      <c r="AL345" s="176"/>
      <c r="AM345" s="176"/>
      <c r="AN345" s="176"/>
      <c r="AO345" s="176"/>
      <c r="AP345" s="176"/>
      <c r="AQ345" s="176"/>
      <c r="AR345" s="176"/>
      <c r="AS345" s="176"/>
      <c r="AT345" s="176"/>
      <c r="AU345" s="176"/>
      <c r="AV345" s="176"/>
      <c r="AW345" s="176"/>
      <c r="AX345" s="176"/>
      <c r="AY345" s="176"/>
      <c r="AZ345" s="176"/>
      <c r="BA345" s="176"/>
      <c r="BB345" s="176"/>
      <c r="BC345" s="176"/>
      <c r="BD345" s="176"/>
      <c r="BE345" s="176"/>
      <c r="BF345" s="176"/>
      <c r="BG345" s="176"/>
      <c r="BH345" s="176"/>
      <c r="BI345" s="176"/>
      <c r="BJ345" s="176"/>
      <c r="BK345" s="176"/>
      <c r="BL345" s="176"/>
      <c r="BM345" s="176"/>
      <c r="BN345" s="176"/>
      <c r="BO345" s="176"/>
      <c r="BP345" s="176"/>
      <c r="BQ345" s="176"/>
      <c r="BR345" s="176"/>
      <c r="BS345" s="176"/>
      <c r="BT345" s="176"/>
      <c r="BU345" s="176"/>
      <c r="BV345" s="176"/>
      <c r="BW345" s="176"/>
      <c r="BX345" s="176"/>
      <c r="BY345" s="176"/>
      <c r="BZ345" s="176"/>
      <c r="CA345" s="176"/>
      <c r="CB345" s="176"/>
      <c r="CC345" s="176"/>
      <c r="CD345" s="176"/>
      <c r="CE345" s="176"/>
      <c r="CF345" s="176"/>
      <c r="CG345" s="176"/>
      <c r="CH345" s="176"/>
      <c r="CI345" s="176"/>
      <c r="CJ345" s="176"/>
      <c r="CK345" s="176"/>
      <c r="CL345" s="177"/>
      <c r="CM345" s="177"/>
    </row>
    <row r="346" customFormat="false" ht="12.75" hidden="false" customHeight="false" outlineLevel="0" collapsed="false">
      <c r="A346" s="169" t="s">
        <v>42</v>
      </c>
      <c r="B346" s="96"/>
      <c r="C346" s="170" t="s">
        <v>109</v>
      </c>
      <c r="D346" s="171" t="n">
        <v>23</v>
      </c>
      <c r="E346" s="172" t="s">
        <v>148</v>
      </c>
      <c r="F346" s="173" t="n">
        <f aca="false">SUM(H346:CK346)</f>
        <v>0</v>
      </c>
      <c r="G346" s="174"/>
      <c r="H346" s="175"/>
      <c r="I346" s="176"/>
      <c r="J346" s="176"/>
      <c r="K346" s="176"/>
      <c r="L346" s="176"/>
      <c r="M346" s="176"/>
      <c r="N346" s="176"/>
      <c r="O346" s="176"/>
      <c r="P346" s="176"/>
      <c r="Q346" s="176"/>
      <c r="R346" s="176"/>
      <c r="S346" s="176"/>
      <c r="T346" s="176"/>
      <c r="U346" s="176"/>
      <c r="V346" s="176"/>
      <c r="W346" s="176"/>
      <c r="X346" s="176"/>
      <c r="Y346" s="176"/>
      <c r="Z346" s="176"/>
      <c r="AA346" s="176"/>
      <c r="AB346" s="176"/>
      <c r="AC346" s="176"/>
      <c r="AD346" s="176"/>
      <c r="AE346" s="176"/>
      <c r="AF346" s="176"/>
      <c r="AG346" s="176"/>
      <c r="AH346" s="176"/>
      <c r="AI346" s="176"/>
      <c r="AJ346" s="176"/>
      <c r="AK346" s="176"/>
      <c r="AL346" s="176"/>
      <c r="AM346" s="176"/>
      <c r="AN346" s="176"/>
      <c r="AO346" s="176"/>
      <c r="AP346" s="176"/>
      <c r="AQ346" s="176"/>
      <c r="AR346" s="176"/>
      <c r="AS346" s="176"/>
      <c r="AT346" s="176"/>
      <c r="AU346" s="176"/>
      <c r="AV346" s="176"/>
      <c r="AW346" s="176"/>
      <c r="AX346" s="176"/>
      <c r="AY346" s="176"/>
      <c r="AZ346" s="176"/>
      <c r="BA346" s="176"/>
      <c r="BB346" s="176"/>
      <c r="BC346" s="176"/>
      <c r="BD346" s="176"/>
      <c r="BE346" s="176"/>
      <c r="BF346" s="176"/>
      <c r="BG346" s="176"/>
      <c r="BH346" s="176"/>
      <c r="BI346" s="176"/>
      <c r="BJ346" s="176"/>
      <c r="BK346" s="176"/>
      <c r="BL346" s="176"/>
      <c r="BM346" s="176"/>
      <c r="BN346" s="176"/>
      <c r="BO346" s="176"/>
      <c r="BP346" s="176"/>
      <c r="BQ346" s="176"/>
      <c r="BR346" s="176"/>
      <c r="BS346" s="176"/>
      <c r="BT346" s="176"/>
      <c r="BU346" s="176"/>
      <c r="BV346" s="176"/>
      <c r="BW346" s="176"/>
      <c r="BX346" s="176"/>
      <c r="BY346" s="176"/>
      <c r="BZ346" s="176"/>
      <c r="CA346" s="176"/>
      <c r="CB346" s="176"/>
      <c r="CC346" s="176"/>
      <c r="CD346" s="176"/>
      <c r="CE346" s="176"/>
      <c r="CF346" s="176"/>
      <c r="CG346" s="176"/>
      <c r="CH346" s="176"/>
      <c r="CI346" s="176"/>
      <c r="CJ346" s="176"/>
      <c r="CK346" s="176"/>
      <c r="CL346" s="177"/>
      <c r="CM346" s="177"/>
    </row>
    <row r="347" customFormat="false" ht="12.75" hidden="false" customHeight="false" outlineLevel="0" collapsed="false">
      <c r="A347" s="169" t="s">
        <v>42</v>
      </c>
      <c r="B347" s="96"/>
      <c r="C347" s="170" t="s">
        <v>109</v>
      </c>
      <c r="D347" s="171" t="n">
        <v>24</v>
      </c>
      <c r="E347" s="172" t="s">
        <v>148</v>
      </c>
      <c r="F347" s="173" t="n">
        <f aca="false">SUM(H347:CK347)</f>
        <v>0</v>
      </c>
      <c r="G347" s="174"/>
      <c r="H347" s="175"/>
      <c r="I347" s="176"/>
      <c r="J347" s="176"/>
      <c r="K347" s="176"/>
      <c r="L347" s="176"/>
      <c r="M347" s="176"/>
      <c r="N347" s="176"/>
      <c r="O347" s="176"/>
      <c r="P347" s="176"/>
      <c r="Q347" s="176"/>
      <c r="R347" s="176"/>
      <c r="S347" s="176"/>
      <c r="T347" s="176"/>
      <c r="U347" s="176"/>
      <c r="V347" s="176"/>
      <c r="W347" s="176"/>
      <c r="X347" s="176"/>
      <c r="Y347" s="176"/>
      <c r="Z347" s="176"/>
      <c r="AA347" s="176"/>
      <c r="AB347" s="176"/>
      <c r="AC347" s="176"/>
      <c r="AD347" s="176"/>
      <c r="AE347" s="176"/>
      <c r="AF347" s="176"/>
      <c r="AG347" s="176"/>
      <c r="AH347" s="176"/>
      <c r="AI347" s="176"/>
      <c r="AJ347" s="176"/>
      <c r="AK347" s="176"/>
      <c r="AL347" s="176"/>
      <c r="AM347" s="176"/>
      <c r="AN347" s="176"/>
      <c r="AO347" s="176"/>
      <c r="AP347" s="176"/>
      <c r="AQ347" s="176"/>
      <c r="AR347" s="176"/>
      <c r="AS347" s="176"/>
      <c r="AT347" s="176"/>
      <c r="AU347" s="176"/>
      <c r="AV347" s="176"/>
      <c r="AW347" s="176"/>
      <c r="AX347" s="176"/>
      <c r="AY347" s="176"/>
      <c r="AZ347" s="176"/>
      <c r="BA347" s="176"/>
      <c r="BB347" s="176"/>
      <c r="BC347" s="176"/>
      <c r="BD347" s="176"/>
      <c r="BE347" s="176"/>
      <c r="BF347" s="176"/>
      <c r="BG347" s="176"/>
      <c r="BH347" s="176"/>
      <c r="BI347" s="176"/>
      <c r="BJ347" s="176"/>
      <c r="BK347" s="176"/>
      <c r="BL347" s="176"/>
      <c r="BM347" s="176"/>
      <c r="BN347" s="176"/>
      <c r="BO347" s="176"/>
      <c r="BP347" s="176"/>
      <c r="BQ347" s="176"/>
      <c r="BR347" s="176"/>
      <c r="BS347" s="176"/>
      <c r="BT347" s="176"/>
      <c r="BU347" s="176"/>
      <c r="BV347" s="176"/>
      <c r="BW347" s="176"/>
      <c r="BX347" s="176"/>
      <c r="BY347" s="176"/>
      <c r="BZ347" s="176"/>
      <c r="CA347" s="176"/>
      <c r="CB347" s="176"/>
      <c r="CC347" s="176"/>
      <c r="CD347" s="176"/>
      <c r="CE347" s="176"/>
      <c r="CF347" s="176"/>
      <c r="CG347" s="176"/>
      <c r="CH347" s="176"/>
      <c r="CI347" s="176"/>
      <c r="CJ347" s="176"/>
      <c r="CK347" s="176"/>
      <c r="CL347" s="177"/>
      <c r="CM347" s="177"/>
    </row>
    <row r="348" customFormat="false" ht="12.75" hidden="false" customHeight="false" outlineLevel="0" collapsed="false">
      <c r="A348" s="169" t="s">
        <v>42</v>
      </c>
      <c r="B348" s="96"/>
      <c r="C348" s="170" t="s">
        <v>109</v>
      </c>
      <c r="D348" s="171" t="n">
        <v>25</v>
      </c>
      <c r="E348" s="172" t="s">
        <v>148</v>
      </c>
      <c r="F348" s="173" t="n">
        <f aca="false">SUM(H348:CK348)</f>
        <v>0</v>
      </c>
      <c r="G348" s="174"/>
      <c r="H348" s="175"/>
      <c r="I348" s="176"/>
      <c r="J348" s="176"/>
      <c r="K348" s="176"/>
      <c r="L348" s="176"/>
      <c r="M348" s="176"/>
      <c r="N348" s="176"/>
      <c r="O348" s="176"/>
      <c r="P348" s="176"/>
      <c r="Q348" s="176"/>
      <c r="R348" s="176"/>
      <c r="S348" s="176"/>
      <c r="T348" s="176"/>
      <c r="U348" s="176"/>
      <c r="V348" s="176"/>
      <c r="W348" s="176"/>
      <c r="X348" s="176"/>
      <c r="Y348" s="176"/>
      <c r="Z348" s="176"/>
      <c r="AA348" s="176"/>
      <c r="AB348" s="176"/>
      <c r="AC348" s="176"/>
      <c r="AD348" s="176"/>
      <c r="AE348" s="176"/>
      <c r="AF348" s="176"/>
      <c r="AG348" s="176"/>
      <c r="AH348" s="176"/>
      <c r="AI348" s="176"/>
      <c r="AJ348" s="176"/>
      <c r="AK348" s="176"/>
      <c r="AL348" s="176"/>
      <c r="AM348" s="176"/>
      <c r="AN348" s="176"/>
      <c r="AO348" s="176"/>
      <c r="AP348" s="176"/>
      <c r="AQ348" s="176"/>
      <c r="AR348" s="176"/>
      <c r="AS348" s="176"/>
      <c r="AT348" s="176"/>
      <c r="AU348" s="176"/>
      <c r="AV348" s="176"/>
      <c r="AW348" s="176"/>
      <c r="AX348" s="176"/>
      <c r="AY348" s="176"/>
      <c r="AZ348" s="176"/>
      <c r="BA348" s="176"/>
      <c r="BB348" s="176"/>
      <c r="BC348" s="176"/>
      <c r="BD348" s="176"/>
      <c r="BE348" s="176"/>
      <c r="BF348" s="176"/>
      <c r="BG348" s="176"/>
      <c r="BH348" s="176"/>
      <c r="BI348" s="176"/>
      <c r="BJ348" s="176"/>
      <c r="BK348" s="176"/>
      <c r="BL348" s="176"/>
      <c r="BM348" s="176"/>
      <c r="BN348" s="176"/>
      <c r="BO348" s="176"/>
      <c r="BP348" s="176"/>
      <c r="BQ348" s="176"/>
      <c r="BR348" s="176"/>
      <c r="BS348" s="176"/>
      <c r="BT348" s="176"/>
      <c r="BU348" s="176"/>
      <c r="BV348" s="176"/>
      <c r="BW348" s="176"/>
      <c r="BX348" s="176"/>
      <c r="BY348" s="176"/>
      <c r="BZ348" s="176"/>
      <c r="CA348" s="176"/>
      <c r="CB348" s="176"/>
      <c r="CC348" s="176"/>
      <c r="CD348" s="176"/>
      <c r="CE348" s="176"/>
      <c r="CF348" s="176"/>
      <c r="CG348" s="176"/>
      <c r="CH348" s="176"/>
      <c r="CI348" s="176"/>
      <c r="CJ348" s="176"/>
      <c r="CK348" s="176"/>
      <c r="CL348" s="177"/>
      <c r="CM348" s="177"/>
    </row>
    <row r="349" customFormat="false" ht="12.75" hidden="false" customHeight="false" outlineLevel="0" collapsed="false">
      <c r="A349" s="169" t="s">
        <v>42</v>
      </c>
      <c r="B349" s="96"/>
      <c r="C349" s="170" t="s">
        <v>109</v>
      </c>
      <c r="D349" s="171" t="n">
        <v>26</v>
      </c>
      <c r="E349" s="172" t="s">
        <v>148</v>
      </c>
      <c r="F349" s="178" t="n">
        <f aca="false">SUM(H349:CK349)</f>
        <v>0</v>
      </c>
      <c r="G349" s="179"/>
      <c r="H349" s="180"/>
      <c r="I349" s="181"/>
      <c r="J349" s="181"/>
      <c r="K349" s="181"/>
      <c r="L349" s="181"/>
      <c r="M349" s="181"/>
      <c r="N349" s="181"/>
      <c r="O349" s="181"/>
      <c r="P349" s="181"/>
      <c r="Q349" s="181"/>
      <c r="R349" s="181"/>
      <c r="S349" s="181"/>
      <c r="T349" s="181"/>
      <c r="U349" s="181"/>
      <c r="V349" s="181"/>
      <c r="W349" s="181"/>
      <c r="X349" s="181"/>
      <c r="Y349" s="181"/>
      <c r="Z349" s="181"/>
      <c r="AA349" s="181"/>
      <c r="AB349" s="181"/>
      <c r="AC349" s="181"/>
      <c r="AD349" s="181"/>
      <c r="AE349" s="181"/>
      <c r="AF349" s="181"/>
      <c r="AG349" s="181"/>
      <c r="AH349" s="181"/>
      <c r="AI349" s="181"/>
      <c r="AJ349" s="181"/>
      <c r="AK349" s="181"/>
      <c r="AL349" s="181"/>
      <c r="AM349" s="181"/>
      <c r="AN349" s="181"/>
      <c r="AO349" s="181"/>
      <c r="AP349" s="181"/>
      <c r="AQ349" s="181"/>
      <c r="AR349" s="181"/>
      <c r="AS349" s="181"/>
      <c r="AT349" s="181"/>
      <c r="AU349" s="181"/>
      <c r="AV349" s="181"/>
      <c r="AW349" s="181"/>
      <c r="AX349" s="181"/>
      <c r="AY349" s="181"/>
      <c r="AZ349" s="181"/>
      <c r="BA349" s="181"/>
      <c r="BB349" s="181"/>
      <c r="BC349" s="181"/>
      <c r="BD349" s="181"/>
      <c r="BE349" s="181"/>
      <c r="BF349" s="181"/>
      <c r="BG349" s="181"/>
      <c r="BH349" s="181"/>
      <c r="BI349" s="181"/>
      <c r="BJ349" s="181"/>
      <c r="BK349" s="181"/>
      <c r="BL349" s="181"/>
      <c r="BM349" s="181"/>
      <c r="BN349" s="181"/>
      <c r="BO349" s="181"/>
      <c r="BP349" s="181"/>
      <c r="BQ349" s="181"/>
      <c r="BR349" s="181"/>
      <c r="BS349" s="181"/>
      <c r="BT349" s="181"/>
      <c r="BU349" s="181"/>
      <c r="BV349" s="181"/>
      <c r="BW349" s="181"/>
      <c r="BX349" s="181"/>
      <c r="BY349" s="181"/>
      <c r="BZ349" s="181"/>
      <c r="CA349" s="181"/>
      <c r="CB349" s="181"/>
      <c r="CC349" s="181"/>
      <c r="CD349" s="181"/>
      <c r="CE349" s="181"/>
      <c r="CF349" s="181"/>
      <c r="CG349" s="181"/>
      <c r="CH349" s="181"/>
      <c r="CI349" s="181"/>
      <c r="CJ349" s="181"/>
      <c r="CK349" s="181"/>
      <c r="CL349" s="177"/>
      <c r="CM349" s="177"/>
    </row>
    <row r="350" customFormat="false" ht="12.75" hidden="false" customHeight="false" outlineLevel="0" collapsed="false">
      <c r="A350" s="169" t="s">
        <v>42</v>
      </c>
      <c r="B350" s="96"/>
      <c r="C350" s="170" t="s">
        <v>109</v>
      </c>
      <c r="D350" s="171" t="n">
        <v>27</v>
      </c>
      <c r="E350" s="172" t="s">
        <v>148</v>
      </c>
      <c r="F350" s="178" t="n">
        <f aca="false">SUM(H350:CK350)</f>
        <v>0</v>
      </c>
      <c r="G350" s="179" t="n">
        <f aca="false">SUM(F344:F350)</f>
        <v>7.75</v>
      </c>
      <c r="H350" s="180"/>
      <c r="I350" s="181"/>
      <c r="J350" s="181"/>
      <c r="K350" s="181"/>
      <c r="L350" s="181"/>
      <c r="M350" s="181"/>
      <c r="N350" s="181"/>
      <c r="O350" s="181"/>
      <c r="P350" s="181"/>
      <c r="Q350" s="181"/>
      <c r="R350" s="181"/>
      <c r="S350" s="181"/>
      <c r="T350" s="181"/>
      <c r="U350" s="181"/>
      <c r="V350" s="181"/>
      <c r="W350" s="181"/>
      <c r="X350" s="181"/>
      <c r="Y350" s="181"/>
      <c r="Z350" s="181"/>
      <c r="AA350" s="181"/>
      <c r="AB350" s="181"/>
      <c r="AC350" s="181"/>
      <c r="AD350" s="181"/>
      <c r="AE350" s="181"/>
      <c r="AF350" s="181"/>
      <c r="AG350" s="181"/>
      <c r="AH350" s="181"/>
      <c r="AI350" s="181"/>
      <c r="AJ350" s="181"/>
      <c r="AK350" s="181"/>
      <c r="AL350" s="181"/>
      <c r="AM350" s="181"/>
      <c r="AN350" s="181"/>
      <c r="AO350" s="181"/>
      <c r="AP350" s="181"/>
      <c r="AQ350" s="181"/>
      <c r="AR350" s="181"/>
      <c r="AS350" s="181"/>
      <c r="AT350" s="181"/>
      <c r="AU350" s="181"/>
      <c r="AV350" s="181"/>
      <c r="AW350" s="181"/>
      <c r="AX350" s="181"/>
      <c r="AY350" s="181"/>
      <c r="AZ350" s="181"/>
      <c r="BA350" s="181"/>
      <c r="BB350" s="181"/>
      <c r="BC350" s="181"/>
      <c r="BD350" s="181"/>
      <c r="BE350" s="181"/>
      <c r="BF350" s="181"/>
      <c r="BG350" s="181"/>
      <c r="BH350" s="181"/>
      <c r="BI350" s="181"/>
      <c r="BJ350" s="181"/>
      <c r="BK350" s="181"/>
      <c r="BL350" s="181"/>
      <c r="BM350" s="181"/>
      <c r="BN350" s="181"/>
      <c r="BO350" s="181"/>
      <c r="BP350" s="181"/>
      <c r="BQ350" s="181"/>
      <c r="BR350" s="181"/>
      <c r="BS350" s="181"/>
      <c r="BT350" s="181"/>
      <c r="BU350" s="181"/>
      <c r="BV350" s="181"/>
      <c r="BW350" s="181"/>
      <c r="BX350" s="181"/>
      <c r="BY350" s="181"/>
      <c r="BZ350" s="181"/>
      <c r="CA350" s="181"/>
      <c r="CB350" s="181"/>
      <c r="CC350" s="181"/>
      <c r="CD350" s="181"/>
      <c r="CE350" s="181"/>
      <c r="CF350" s="181"/>
      <c r="CG350" s="181"/>
      <c r="CH350" s="181"/>
      <c r="CI350" s="181"/>
      <c r="CJ350" s="181"/>
      <c r="CK350" s="181"/>
      <c r="CL350" s="177"/>
      <c r="CM350" s="177"/>
    </row>
    <row r="351" customFormat="false" ht="12.75" hidden="false" customHeight="false" outlineLevel="0" collapsed="false">
      <c r="A351" s="169" t="s">
        <v>42</v>
      </c>
      <c r="B351" s="96"/>
      <c r="C351" s="170" t="s">
        <v>109</v>
      </c>
      <c r="D351" s="171" t="n">
        <v>28</v>
      </c>
      <c r="E351" s="172" t="s">
        <v>149</v>
      </c>
      <c r="F351" s="173" t="n">
        <f aca="false">SUM(H351:CK351)</f>
        <v>7.75</v>
      </c>
      <c r="G351" s="174"/>
      <c r="H351" s="175"/>
      <c r="I351" s="176"/>
      <c r="J351" s="176"/>
      <c r="K351" s="176"/>
      <c r="L351" s="176"/>
      <c r="M351" s="176"/>
      <c r="N351" s="176"/>
      <c r="O351" s="176"/>
      <c r="P351" s="176"/>
      <c r="Q351" s="176"/>
      <c r="R351" s="176"/>
      <c r="S351" s="176"/>
      <c r="T351" s="176"/>
      <c r="U351" s="176"/>
      <c r="V351" s="176"/>
      <c r="W351" s="176"/>
      <c r="X351" s="176"/>
      <c r="Y351" s="176"/>
      <c r="Z351" s="176"/>
      <c r="AA351" s="176"/>
      <c r="AB351" s="176"/>
      <c r="AC351" s="176"/>
      <c r="AD351" s="176"/>
      <c r="AE351" s="176"/>
      <c r="AF351" s="176"/>
      <c r="AG351" s="176"/>
      <c r="AH351" s="176"/>
      <c r="AI351" s="176"/>
      <c r="AJ351" s="176"/>
      <c r="AK351" s="176" t="n">
        <v>6</v>
      </c>
      <c r="AL351" s="176"/>
      <c r="AM351" s="176"/>
      <c r="AN351" s="176"/>
      <c r="AO351" s="176"/>
      <c r="AP351" s="176"/>
      <c r="AQ351" s="176"/>
      <c r="AR351" s="176"/>
      <c r="AS351" s="176"/>
      <c r="AT351" s="176"/>
      <c r="AU351" s="176" t="n">
        <v>1.75</v>
      </c>
      <c r="AV351" s="176"/>
      <c r="AW351" s="176"/>
      <c r="AX351" s="176"/>
      <c r="AY351" s="176"/>
      <c r="AZ351" s="176"/>
      <c r="BA351" s="176"/>
      <c r="BB351" s="176"/>
      <c r="BC351" s="176"/>
      <c r="BD351" s="176"/>
      <c r="BE351" s="176"/>
      <c r="BF351" s="176"/>
      <c r="BG351" s="176"/>
      <c r="BH351" s="176"/>
      <c r="BI351" s="176"/>
      <c r="BJ351" s="176"/>
      <c r="BK351" s="176"/>
      <c r="BL351" s="176"/>
      <c r="BM351" s="176"/>
      <c r="BN351" s="176"/>
      <c r="BO351" s="176"/>
      <c r="BP351" s="176"/>
      <c r="BQ351" s="176"/>
      <c r="BR351" s="176"/>
      <c r="BS351" s="176"/>
      <c r="BT351" s="176"/>
      <c r="BU351" s="176"/>
      <c r="BV351" s="176"/>
      <c r="BW351" s="176"/>
      <c r="BX351" s="176"/>
      <c r="BY351" s="176"/>
      <c r="BZ351" s="176"/>
      <c r="CA351" s="176"/>
      <c r="CB351" s="176"/>
      <c r="CC351" s="176"/>
      <c r="CD351" s="176"/>
      <c r="CE351" s="176"/>
      <c r="CF351" s="176"/>
      <c r="CG351" s="176"/>
      <c r="CH351" s="176"/>
      <c r="CI351" s="176"/>
      <c r="CJ351" s="176"/>
      <c r="CK351" s="176"/>
      <c r="CL351" s="177"/>
      <c r="CM351" s="177"/>
    </row>
    <row r="352" customFormat="false" ht="12.75" hidden="false" customHeight="false" outlineLevel="0" collapsed="false">
      <c r="A352" s="169" t="s">
        <v>42</v>
      </c>
      <c r="B352" s="96"/>
      <c r="C352" s="170" t="s">
        <v>109</v>
      </c>
      <c r="D352" s="171" t="n">
        <v>29</v>
      </c>
      <c r="E352" s="172" t="s">
        <v>149</v>
      </c>
      <c r="F352" s="173" t="n">
        <f aca="false">SUM(H352:CK352)</f>
        <v>7.75</v>
      </c>
      <c r="G352" s="174"/>
      <c r="H352" s="175"/>
      <c r="I352" s="176"/>
      <c r="J352" s="176"/>
      <c r="K352" s="176"/>
      <c r="L352" s="176"/>
      <c r="M352" s="176"/>
      <c r="N352" s="176"/>
      <c r="O352" s="176"/>
      <c r="P352" s="176"/>
      <c r="Q352" s="176"/>
      <c r="R352" s="176"/>
      <c r="S352" s="176"/>
      <c r="T352" s="176"/>
      <c r="U352" s="176"/>
      <c r="V352" s="176"/>
      <c r="W352" s="176"/>
      <c r="X352" s="176"/>
      <c r="Y352" s="176"/>
      <c r="Z352" s="176"/>
      <c r="AA352" s="176"/>
      <c r="AB352" s="176"/>
      <c r="AC352" s="176"/>
      <c r="AD352" s="176"/>
      <c r="AE352" s="176"/>
      <c r="AF352" s="176"/>
      <c r="AG352" s="176"/>
      <c r="AH352" s="176"/>
      <c r="AI352" s="176"/>
      <c r="AJ352" s="176"/>
      <c r="AK352" s="176"/>
      <c r="AL352" s="176"/>
      <c r="AM352" s="176"/>
      <c r="AN352" s="176"/>
      <c r="AO352" s="176"/>
      <c r="AP352" s="176"/>
      <c r="AQ352" s="176"/>
      <c r="AR352" s="176"/>
      <c r="AS352" s="176"/>
      <c r="AT352" s="176"/>
      <c r="AU352" s="176" t="n">
        <v>7.75</v>
      </c>
      <c r="AV352" s="176"/>
      <c r="AW352" s="176"/>
      <c r="AX352" s="176"/>
      <c r="AY352" s="176"/>
      <c r="AZ352" s="176"/>
      <c r="BA352" s="176"/>
      <c r="BB352" s="176"/>
      <c r="BC352" s="176"/>
      <c r="BD352" s="176"/>
      <c r="BE352" s="176"/>
      <c r="BF352" s="176"/>
      <c r="BG352" s="176"/>
      <c r="BH352" s="176"/>
      <c r="BI352" s="176"/>
      <c r="BJ352" s="176"/>
      <c r="BK352" s="176"/>
      <c r="BL352" s="176"/>
      <c r="BM352" s="176"/>
      <c r="BN352" s="176"/>
      <c r="BO352" s="176"/>
      <c r="BP352" s="176"/>
      <c r="BQ352" s="176"/>
      <c r="BR352" s="176"/>
      <c r="BS352" s="176"/>
      <c r="BT352" s="176"/>
      <c r="BU352" s="176"/>
      <c r="BV352" s="176"/>
      <c r="BW352" s="176"/>
      <c r="BX352" s="176"/>
      <c r="BY352" s="176"/>
      <c r="BZ352" s="176"/>
      <c r="CA352" s="176"/>
      <c r="CB352" s="176"/>
      <c r="CC352" s="176"/>
      <c r="CD352" s="176"/>
      <c r="CE352" s="176"/>
      <c r="CF352" s="176"/>
      <c r="CG352" s="176"/>
      <c r="CH352" s="176"/>
      <c r="CI352" s="176"/>
      <c r="CJ352" s="176"/>
      <c r="CK352" s="176"/>
      <c r="CL352" s="177"/>
      <c r="CM352" s="177"/>
    </row>
    <row r="353" customFormat="false" ht="12.75" hidden="false" customHeight="false" outlineLevel="0" collapsed="false">
      <c r="A353" s="169" t="s">
        <v>42</v>
      </c>
      <c r="B353" s="96"/>
      <c r="C353" s="170" t="s">
        <v>109</v>
      </c>
      <c r="D353" s="171" t="n">
        <v>30</v>
      </c>
      <c r="E353" s="172" t="s">
        <v>149</v>
      </c>
      <c r="F353" s="173" t="n">
        <f aca="false">SUM(H353:CK353)</f>
        <v>7.75</v>
      </c>
      <c r="G353" s="174"/>
      <c r="H353" s="175"/>
      <c r="I353" s="176"/>
      <c r="J353" s="176"/>
      <c r="K353" s="176"/>
      <c r="L353" s="176"/>
      <c r="M353" s="176"/>
      <c r="N353" s="176"/>
      <c r="O353" s="176"/>
      <c r="P353" s="176"/>
      <c r="Q353" s="176"/>
      <c r="R353" s="176"/>
      <c r="S353" s="176"/>
      <c r="T353" s="176"/>
      <c r="U353" s="176" t="n">
        <v>7.75</v>
      </c>
      <c r="V353" s="176"/>
      <c r="W353" s="176"/>
      <c r="X353" s="176"/>
      <c r="Y353" s="176"/>
      <c r="Z353" s="176"/>
      <c r="AA353" s="176"/>
      <c r="AB353" s="176"/>
      <c r="AC353" s="176"/>
      <c r="AD353" s="176"/>
      <c r="AE353" s="176"/>
      <c r="AF353" s="176"/>
      <c r="AG353" s="176"/>
      <c r="AH353" s="176"/>
      <c r="AI353" s="176"/>
      <c r="AJ353" s="176"/>
      <c r="AK353" s="176"/>
      <c r="AL353" s="176"/>
      <c r="AM353" s="176"/>
      <c r="AN353" s="176"/>
      <c r="AO353" s="176"/>
      <c r="AP353" s="176"/>
      <c r="AQ353" s="176"/>
      <c r="AR353" s="176"/>
      <c r="AS353" s="176"/>
      <c r="AT353" s="176"/>
      <c r="AU353" s="176"/>
      <c r="AV353" s="176"/>
      <c r="AW353" s="176"/>
      <c r="AX353" s="176"/>
      <c r="AY353" s="176"/>
      <c r="AZ353" s="176"/>
      <c r="BA353" s="176"/>
      <c r="BB353" s="176"/>
      <c r="BC353" s="176"/>
      <c r="BD353" s="176"/>
      <c r="BE353" s="176"/>
      <c r="BF353" s="176"/>
      <c r="BG353" s="176"/>
      <c r="BH353" s="176"/>
      <c r="BI353" s="176"/>
      <c r="BJ353" s="176"/>
      <c r="BK353" s="176"/>
      <c r="BL353" s="176"/>
      <c r="BM353" s="176"/>
      <c r="BN353" s="176"/>
      <c r="BO353" s="176"/>
      <c r="BP353" s="176"/>
      <c r="BQ353" s="176"/>
      <c r="BR353" s="176"/>
      <c r="BS353" s="176"/>
      <c r="BT353" s="176"/>
      <c r="BU353" s="176"/>
      <c r="BV353" s="176"/>
      <c r="BW353" s="176"/>
      <c r="BX353" s="176"/>
      <c r="BY353" s="176"/>
      <c r="BZ353" s="176"/>
      <c r="CA353" s="176"/>
      <c r="CB353" s="176"/>
      <c r="CC353" s="176"/>
      <c r="CD353" s="176"/>
      <c r="CE353" s="176"/>
      <c r="CF353" s="176"/>
      <c r="CG353" s="176"/>
      <c r="CH353" s="176"/>
      <c r="CI353" s="176"/>
      <c r="CJ353" s="176"/>
      <c r="CK353" s="176"/>
      <c r="CL353" s="177"/>
      <c r="CM353" s="177"/>
    </row>
    <row r="354" customFormat="false" ht="13.5" hidden="false" customHeight="false" outlineLevel="0" collapsed="false">
      <c r="A354" s="169" t="s">
        <v>42</v>
      </c>
      <c r="B354" s="96"/>
      <c r="C354" s="170" t="s">
        <v>109</v>
      </c>
      <c r="D354" s="171" t="n">
        <v>31</v>
      </c>
      <c r="E354" s="172" t="s">
        <v>149</v>
      </c>
      <c r="F354" s="173" t="n">
        <f aca="false">SUM(H354:CK354)</f>
        <v>7.75</v>
      </c>
      <c r="G354" s="174"/>
      <c r="H354" s="175"/>
      <c r="I354" s="176"/>
      <c r="J354" s="176"/>
      <c r="K354" s="176"/>
      <c r="L354" s="176"/>
      <c r="M354" s="176"/>
      <c r="N354" s="176"/>
      <c r="O354" s="176"/>
      <c r="P354" s="176"/>
      <c r="Q354" s="176"/>
      <c r="R354" s="176"/>
      <c r="S354" s="176"/>
      <c r="T354" s="176"/>
      <c r="U354" s="176"/>
      <c r="V354" s="176"/>
      <c r="W354" s="176"/>
      <c r="X354" s="176"/>
      <c r="Y354" s="176"/>
      <c r="Z354" s="176"/>
      <c r="AA354" s="176"/>
      <c r="AB354" s="176"/>
      <c r="AC354" s="176"/>
      <c r="AD354" s="176"/>
      <c r="AE354" s="176"/>
      <c r="AF354" s="176"/>
      <c r="AG354" s="176"/>
      <c r="AH354" s="176"/>
      <c r="AI354" s="176"/>
      <c r="AJ354" s="176"/>
      <c r="AK354" s="176" t="n">
        <v>4.25</v>
      </c>
      <c r="AL354" s="176"/>
      <c r="AM354" s="176"/>
      <c r="AN354" s="176"/>
      <c r="AO354" s="176"/>
      <c r="AP354" s="176"/>
      <c r="AQ354" s="176"/>
      <c r="AR354" s="176"/>
      <c r="AS354" s="176"/>
      <c r="AT354" s="176"/>
      <c r="AU354" s="176" t="n">
        <v>3.5</v>
      </c>
      <c r="AV354" s="176"/>
      <c r="AW354" s="176"/>
      <c r="AX354" s="176"/>
      <c r="AY354" s="176"/>
      <c r="AZ354" s="176"/>
      <c r="BA354" s="176"/>
      <c r="BB354" s="176"/>
      <c r="BC354" s="176"/>
      <c r="BD354" s="176"/>
      <c r="BE354" s="176"/>
      <c r="BF354" s="176"/>
      <c r="BG354" s="176"/>
      <c r="BH354" s="176"/>
      <c r="BI354" s="176"/>
      <c r="BJ354" s="176"/>
      <c r="BK354" s="176"/>
      <c r="BL354" s="176"/>
      <c r="BM354" s="176"/>
      <c r="BN354" s="176"/>
      <c r="BO354" s="176"/>
      <c r="BP354" s="176"/>
      <c r="BQ354" s="176"/>
      <c r="BR354" s="176"/>
      <c r="BS354" s="176"/>
      <c r="BT354" s="176"/>
      <c r="BU354" s="176"/>
      <c r="BV354" s="176"/>
      <c r="BW354" s="176"/>
      <c r="BX354" s="176"/>
      <c r="BY354" s="176"/>
      <c r="BZ354" s="176"/>
      <c r="CA354" s="176"/>
      <c r="CB354" s="176"/>
      <c r="CC354" s="176"/>
      <c r="CD354" s="176"/>
      <c r="CE354" s="176"/>
      <c r="CF354" s="176"/>
      <c r="CG354" s="176"/>
      <c r="CH354" s="176"/>
      <c r="CI354" s="176"/>
      <c r="CJ354" s="176"/>
      <c r="CK354" s="176"/>
      <c r="CL354" s="177"/>
      <c r="CM354" s="177"/>
    </row>
    <row r="355" customFormat="false" ht="13.5" hidden="false" customHeight="false" outlineLevel="0" collapsed="false">
      <c r="A355" s="182" t="s">
        <v>42</v>
      </c>
      <c r="B355" s="118"/>
      <c r="C355" s="183" t="s">
        <v>63</v>
      </c>
      <c r="D355" s="184" t="s">
        <v>49</v>
      </c>
      <c r="E355" s="185"/>
      <c r="F355" s="185" t="n">
        <f aca="false">SUM(F324:F354)</f>
        <v>58.25</v>
      </c>
      <c r="G355" s="185"/>
      <c r="H355" s="186" t="n">
        <f aca="false">SUM(H324:H354)</f>
        <v>0</v>
      </c>
      <c r="I355" s="187" t="n">
        <f aca="false">SUM(I324:I354)</f>
        <v>0</v>
      </c>
      <c r="J355" s="188" t="n">
        <f aca="false">SUM(J324:J354)</f>
        <v>0</v>
      </c>
      <c r="K355" s="189" t="n">
        <f aca="false">SUM(K324:K354)</f>
        <v>0</v>
      </c>
      <c r="L355" s="189" t="n">
        <f aca="false">SUM(L324:L354)</f>
        <v>0</v>
      </c>
      <c r="M355" s="190" t="n">
        <f aca="false">SUM(M324:M354)</f>
        <v>0</v>
      </c>
      <c r="N355" s="190" t="n">
        <f aca="false">SUM(N324:N354)</f>
        <v>0</v>
      </c>
      <c r="O355" s="190" t="n">
        <f aca="false">SUM(O324:O354)</f>
        <v>0</v>
      </c>
      <c r="P355" s="190" t="n">
        <f aca="false">SUM(P324:P354)</f>
        <v>0</v>
      </c>
      <c r="Q355" s="190" t="n">
        <f aca="false">SUM(Q324:Q354)</f>
        <v>0</v>
      </c>
      <c r="R355" s="188" t="n">
        <f aca="false">SUM(R324:R354)</f>
        <v>0</v>
      </c>
      <c r="S355" s="188" t="n">
        <f aca="false">SUM(S324:S354)</f>
        <v>0</v>
      </c>
      <c r="T355" s="188" t="n">
        <f aca="false">SUM(T324:T354)</f>
        <v>0</v>
      </c>
      <c r="U355" s="188" t="n">
        <f aca="false">SUM(U324:U354)</f>
        <v>7.75</v>
      </c>
      <c r="V355" s="188" t="n">
        <f aca="false">SUM(V324:V354)</f>
        <v>0</v>
      </c>
      <c r="W355" s="188" t="n">
        <f aca="false">SUM(W324:W354)</f>
        <v>5.75</v>
      </c>
      <c r="X355" s="188" t="n">
        <f aca="false">SUM(X324:X354)</f>
        <v>0</v>
      </c>
      <c r="Y355" s="188" t="n">
        <f aca="false">SUM(Y324:Y354)</f>
        <v>0</v>
      </c>
      <c r="Z355" s="188" t="n">
        <f aca="false">SUM(Z324:Z354)</f>
        <v>0</v>
      </c>
      <c r="AA355" s="188" t="n">
        <f aca="false">SUM(AA324:AA354)</f>
        <v>0</v>
      </c>
      <c r="AB355" s="188" t="n">
        <f aca="false">SUM(AB324:AB354)</f>
        <v>0</v>
      </c>
      <c r="AC355" s="188" t="n">
        <f aca="false">SUM(AC324:AC354)</f>
        <v>0</v>
      </c>
      <c r="AD355" s="188" t="n">
        <f aca="false">SUM(AD324:AD354)</f>
        <v>0</v>
      </c>
      <c r="AE355" s="188" t="n">
        <f aca="false">SUM(AE324:AE354)</f>
        <v>7.75</v>
      </c>
      <c r="AF355" s="188" t="n">
        <f aca="false">SUM(AF324:AF354)</f>
        <v>0</v>
      </c>
      <c r="AG355" s="188" t="n">
        <f aca="false">SUM(AG324:AG354)</f>
        <v>13.75</v>
      </c>
      <c r="AH355" s="188" t="n">
        <f aca="false">SUM(AH324:AH354)</f>
        <v>0</v>
      </c>
      <c r="AI355" s="188" t="n">
        <f aca="false">SUM(AI324:AI354)</f>
        <v>0</v>
      </c>
      <c r="AJ355" s="188" t="n">
        <f aca="false">SUM(AJ324:AJ354)</f>
        <v>0</v>
      </c>
      <c r="AK355" s="188" t="n">
        <f aca="false">SUM(AK324:AK354)</f>
        <v>10.25</v>
      </c>
      <c r="AL355" s="188" t="n">
        <f aca="false">SUM(AL324:AL354)</f>
        <v>0</v>
      </c>
      <c r="AM355" s="188" t="n">
        <f aca="false">SUM(AM324:AM354)</f>
        <v>0</v>
      </c>
      <c r="AN355" s="188" t="n">
        <f aca="false">SUM(AN324:AN354)</f>
        <v>0</v>
      </c>
      <c r="AO355" s="188" t="n">
        <f aca="false">SUM(AO324:AO354)</f>
        <v>0</v>
      </c>
      <c r="AP355" s="188" t="n">
        <f aca="false">SUM(AP324:AP354)</f>
        <v>0</v>
      </c>
      <c r="AQ355" s="188" t="n">
        <f aca="false">SUM(AQ324:AQ354)</f>
        <v>0</v>
      </c>
      <c r="AR355" s="188" t="n">
        <f aca="false">SUM(AR324:AR354)</f>
        <v>0</v>
      </c>
      <c r="AS355" s="188" t="n">
        <f aca="false">SUM(AS324:AS354)</f>
        <v>0</v>
      </c>
      <c r="AT355" s="188" t="n">
        <f aca="false">SUM(AT324:AT354)</f>
        <v>0</v>
      </c>
      <c r="AU355" s="188" t="n">
        <f aca="false">SUM(AU324:AU354)</f>
        <v>13</v>
      </c>
      <c r="AV355" s="188" t="n">
        <f aca="false">SUM(AV324:AV354)</f>
        <v>0</v>
      </c>
      <c r="AW355" s="188" t="n">
        <f aca="false">SUM(AW324:AW354)</f>
        <v>0</v>
      </c>
      <c r="AX355" s="188" t="n">
        <f aca="false">SUM(AX324:AX354)</f>
        <v>0</v>
      </c>
      <c r="AY355" s="188" t="n">
        <f aca="false">SUM(AY324:AY354)</f>
        <v>0</v>
      </c>
      <c r="AZ355" s="188" t="n">
        <f aca="false">SUM(AZ324:AZ354)</f>
        <v>0</v>
      </c>
      <c r="BA355" s="188" t="n">
        <f aca="false">SUM(BA324:BA354)</f>
        <v>0</v>
      </c>
      <c r="BB355" s="188" t="n">
        <f aca="false">SUM(BB324:BB354)</f>
        <v>0</v>
      </c>
      <c r="BC355" s="188" t="n">
        <f aca="false">SUM(BC324:BC354)</f>
        <v>0</v>
      </c>
      <c r="BD355" s="188" t="n">
        <f aca="false">SUM(BD324:BD354)</f>
        <v>0</v>
      </c>
      <c r="BE355" s="188" t="n">
        <f aca="false">SUM(BE324:BE354)</f>
        <v>0</v>
      </c>
      <c r="BF355" s="188" t="n">
        <f aca="false">SUM(BF324:BF354)</f>
        <v>0</v>
      </c>
      <c r="BG355" s="188" t="n">
        <f aca="false">SUM(BG324:BG354)</f>
        <v>0</v>
      </c>
      <c r="BH355" s="188" t="n">
        <f aca="false">SUM(BH324:BH354)</f>
        <v>0</v>
      </c>
      <c r="BI355" s="188" t="n">
        <f aca="false">SUM(BI324:BI354)</f>
        <v>0</v>
      </c>
      <c r="BJ355" s="188" t="n">
        <f aca="false">SUM(BJ324:BJ354)</f>
        <v>0</v>
      </c>
      <c r="BK355" s="188" t="n">
        <f aca="false">SUM(BK324:BK354)</f>
        <v>0</v>
      </c>
      <c r="BL355" s="188" t="n">
        <f aca="false">SUM(BL324:BL354)</f>
        <v>0</v>
      </c>
      <c r="BM355" s="188" t="n">
        <f aca="false">SUM(BM324:BM354)</f>
        <v>0</v>
      </c>
      <c r="BN355" s="188" t="n">
        <f aca="false">SUM(BN324:BN354)</f>
        <v>0</v>
      </c>
      <c r="BO355" s="188" t="n">
        <f aca="false">SUM(BO324:BO354)</f>
        <v>0</v>
      </c>
      <c r="BP355" s="188" t="n">
        <f aca="false">SUM(BP324:BP354)</f>
        <v>0</v>
      </c>
      <c r="BQ355" s="188" t="n">
        <f aca="false">SUM(BQ324:BQ354)</f>
        <v>0</v>
      </c>
      <c r="BR355" s="188" t="n">
        <f aca="false">SUM(BR324:BR354)</f>
        <v>0</v>
      </c>
      <c r="BS355" s="188" t="n">
        <f aca="false">SUM(BS324:BS354)</f>
        <v>0</v>
      </c>
      <c r="BT355" s="188" t="n">
        <f aca="false">SUM(BT324:BT354)</f>
        <v>0</v>
      </c>
      <c r="BU355" s="188" t="n">
        <f aca="false">SUM(BU324:BU354)</f>
        <v>0</v>
      </c>
      <c r="BV355" s="188" t="n">
        <f aca="false">SUM(BV324:BV354)</f>
        <v>0</v>
      </c>
      <c r="BW355" s="188" t="n">
        <f aca="false">SUM(BW324:BW354)</f>
        <v>0</v>
      </c>
      <c r="BX355" s="188" t="n">
        <f aca="false">SUM(BX324:BX354)</f>
        <v>0</v>
      </c>
      <c r="BY355" s="188" t="n">
        <f aca="false">SUM(BY324:BY354)</f>
        <v>0</v>
      </c>
      <c r="BZ355" s="188" t="n">
        <f aca="false">SUM(BZ324:BZ354)</f>
        <v>0</v>
      </c>
      <c r="CA355" s="188" t="n">
        <f aca="false">SUM(CA324:CA354)</f>
        <v>0</v>
      </c>
      <c r="CB355" s="188" t="n">
        <f aca="false">SUM(CB324:CB354)</f>
        <v>0</v>
      </c>
      <c r="CC355" s="188" t="n">
        <f aca="false">SUM(CC324:CC354)</f>
        <v>0</v>
      </c>
      <c r="CD355" s="188" t="n">
        <f aca="false">SUM(CD324:CD354)</f>
        <v>0</v>
      </c>
      <c r="CE355" s="188" t="n">
        <f aca="false">SUM(CE324:CE354)</f>
        <v>0</v>
      </c>
      <c r="CF355" s="188" t="n">
        <f aca="false">SUM(CF324:CF354)</f>
        <v>0</v>
      </c>
      <c r="CG355" s="188" t="n">
        <f aca="false">SUM(CG324:CG354)</f>
        <v>0</v>
      </c>
      <c r="CH355" s="188" t="n">
        <f aca="false">SUM(CH324:CH354)</f>
        <v>0</v>
      </c>
      <c r="CI355" s="188" t="n">
        <f aca="false">SUM(CI324:CI354)</f>
        <v>0</v>
      </c>
      <c r="CJ355" s="188" t="n">
        <f aca="false">SUM(CJ324:CJ354)</f>
        <v>0</v>
      </c>
      <c r="CK355" s="188" t="n">
        <f aca="false">SUM(CK324:CK354)</f>
        <v>0</v>
      </c>
      <c r="CL355" s="138"/>
      <c r="CM355" s="138"/>
    </row>
    <row r="356" customFormat="false" ht="12.75" hidden="false" customHeight="false" outlineLevel="0" collapsed="false">
      <c r="A356" s="191" t="s">
        <v>42</v>
      </c>
      <c r="B356" s="192"/>
      <c r="C356" s="193"/>
      <c r="D356" s="171" t="n">
        <v>1</v>
      </c>
      <c r="E356" s="172" t="s">
        <v>128</v>
      </c>
      <c r="F356" s="210" t="n">
        <f aca="false">SUM(H356:CK356)</f>
        <v>0</v>
      </c>
      <c r="G356" s="211"/>
      <c r="H356" s="212"/>
      <c r="I356" s="213"/>
      <c r="J356" s="213"/>
      <c r="K356" s="213"/>
      <c r="L356" s="213"/>
      <c r="M356" s="213"/>
      <c r="N356" s="213"/>
      <c r="O356" s="213"/>
      <c r="P356" s="213"/>
      <c r="Q356" s="213"/>
      <c r="R356" s="213"/>
      <c r="S356" s="213"/>
      <c r="T356" s="213"/>
      <c r="U356" s="213"/>
      <c r="V356" s="213"/>
      <c r="W356" s="213"/>
      <c r="X356" s="213"/>
      <c r="Y356" s="213"/>
      <c r="Z356" s="213"/>
      <c r="AA356" s="213"/>
      <c r="AB356" s="213"/>
      <c r="AC356" s="213"/>
      <c r="AD356" s="213"/>
      <c r="AE356" s="213"/>
      <c r="AF356" s="213"/>
      <c r="AG356" s="213"/>
      <c r="AH356" s="213"/>
      <c r="AI356" s="213"/>
      <c r="AJ356" s="213"/>
      <c r="AK356" s="213"/>
      <c r="AL356" s="213"/>
      <c r="AM356" s="213"/>
      <c r="AN356" s="213"/>
      <c r="AO356" s="213"/>
      <c r="AP356" s="213"/>
      <c r="AQ356" s="213"/>
      <c r="AR356" s="213"/>
      <c r="AS356" s="213"/>
      <c r="AT356" s="213"/>
      <c r="AU356" s="213"/>
      <c r="AV356" s="213"/>
      <c r="AW356" s="213"/>
      <c r="AX356" s="213"/>
      <c r="AY356" s="213"/>
      <c r="AZ356" s="213"/>
      <c r="BA356" s="213"/>
      <c r="BB356" s="213"/>
      <c r="BC356" s="213"/>
      <c r="BD356" s="213"/>
      <c r="BE356" s="213"/>
      <c r="BF356" s="213"/>
      <c r="BG356" s="213"/>
      <c r="BH356" s="213"/>
      <c r="BI356" s="213"/>
      <c r="BJ356" s="213"/>
      <c r="BK356" s="213"/>
      <c r="BL356" s="213"/>
      <c r="BM356" s="213"/>
      <c r="BN356" s="213"/>
      <c r="BO356" s="213"/>
      <c r="BP356" s="213"/>
      <c r="BQ356" s="213"/>
      <c r="BR356" s="213"/>
      <c r="BS356" s="213"/>
      <c r="BT356" s="213"/>
      <c r="BU356" s="213"/>
      <c r="BV356" s="213"/>
      <c r="BW356" s="213"/>
      <c r="BX356" s="213"/>
      <c r="BY356" s="213"/>
      <c r="BZ356" s="213"/>
      <c r="CA356" s="213"/>
      <c r="CB356" s="213"/>
      <c r="CC356" s="213"/>
      <c r="CD356" s="213"/>
      <c r="CE356" s="213"/>
      <c r="CF356" s="213"/>
      <c r="CG356" s="213"/>
      <c r="CH356" s="213"/>
      <c r="CI356" s="213"/>
      <c r="CJ356" s="213"/>
      <c r="CK356" s="213"/>
      <c r="CL356" s="177"/>
      <c r="CM356" s="177"/>
    </row>
    <row r="357" customFormat="false" ht="12.75" hidden="false" customHeight="false" outlineLevel="0" collapsed="false">
      <c r="A357" s="169" t="s">
        <v>42</v>
      </c>
      <c r="B357" s="96"/>
      <c r="C357" s="170"/>
      <c r="D357" s="171" t="n">
        <v>2</v>
      </c>
      <c r="E357" s="172" t="s">
        <v>128</v>
      </c>
      <c r="F357" s="173" t="n">
        <f aca="false">SUM(H357:CK357)</f>
        <v>0</v>
      </c>
      <c r="G357" s="174"/>
      <c r="H357" s="175"/>
      <c r="I357" s="176"/>
      <c r="J357" s="176"/>
      <c r="K357" s="176"/>
      <c r="L357" s="176"/>
      <c r="M357" s="176"/>
      <c r="N357" s="176"/>
      <c r="O357" s="176"/>
      <c r="P357" s="176"/>
      <c r="Q357" s="176"/>
      <c r="R357" s="176"/>
      <c r="S357" s="176"/>
      <c r="T357" s="176"/>
      <c r="U357" s="176"/>
      <c r="V357" s="176"/>
      <c r="W357" s="176"/>
      <c r="X357" s="176"/>
      <c r="Y357" s="176"/>
      <c r="Z357" s="176"/>
      <c r="AA357" s="176"/>
      <c r="AB357" s="176"/>
      <c r="AC357" s="176"/>
      <c r="AD357" s="176"/>
      <c r="AE357" s="176"/>
      <c r="AF357" s="176"/>
      <c r="AG357" s="176"/>
      <c r="AH357" s="176"/>
      <c r="AI357" s="176"/>
      <c r="AJ357" s="176"/>
      <c r="AK357" s="176"/>
      <c r="AL357" s="176"/>
      <c r="AM357" s="176"/>
      <c r="AN357" s="176"/>
      <c r="AO357" s="176"/>
      <c r="AP357" s="176"/>
      <c r="AQ357" s="176"/>
      <c r="AR357" s="176"/>
      <c r="AS357" s="176"/>
      <c r="AT357" s="176"/>
      <c r="AU357" s="176"/>
      <c r="AV357" s="176"/>
      <c r="AW357" s="176"/>
      <c r="AX357" s="176"/>
      <c r="AY357" s="176"/>
      <c r="AZ357" s="176"/>
      <c r="BA357" s="176"/>
      <c r="BB357" s="176"/>
      <c r="BC357" s="176"/>
      <c r="BD357" s="176"/>
      <c r="BE357" s="176"/>
      <c r="BF357" s="176"/>
      <c r="BG357" s="176"/>
      <c r="BH357" s="176"/>
      <c r="BI357" s="176"/>
      <c r="BJ357" s="176"/>
      <c r="BK357" s="176"/>
      <c r="BL357" s="176"/>
      <c r="BM357" s="176"/>
      <c r="BN357" s="176"/>
      <c r="BO357" s="176"/>
      <c r="BP357" s="176"/>
      <c r="BQ357" s="176"/>
      <c r="BR357" s="176"/>
      <c r="BS357" s="176"/>
      <c r="BT357" s="176"/>
      <c r="BU357" s="176"/>
      <c r="BV357" s="176"/>
      <c r="BW357" s="176"/>
      <c r="BX357" s="176"/>
      <c r="BY357" s="176"/>
      <c r="BZ357" s="176"/>
      <c r="CA357" s="176"/>
      <c r="CB357" s="176"/>
      <c r="CC357" s="176"/>
      <c r="CD357" s="176"/>
      <c r="CE357" s="176"/>
      <c r="CF357" s="176"/>
      <c r="CG357" s="176"/>
      <c r="CH357" s="176"/>
      <c r="CI357" s="176"/>
      <c r="CJ357" s="176"/>
      <c r="CK357" s="176"/>
      <c r="CL357" s="177"/>
      <c r="CM357" s="177"/>
    </row>
    <row r="358" customFormat="false" ht="12.75" hidden="false" customHeight="false" outlineLevel="0" collapsed="false">
      <c r="A358" s="169" t="s">
        <v>42</v>
      </c>
      <c r="B358" s="96"/>
      <c r="C358" s="170"/>
      <c r="D358" s="171" t="n">
        <v>3</v>
      </c>
      <c r="E358" s="172" t="s">
        <v>128</v>
      </c>
      <c r="F358" s="173" t="n">
        <f aca="false">SUM(H358:CK358)</f>
        <v>0</v>
      </c>
      <c r="G358" s="174"/>
      <c r="H358" s="175"/>
      <c r="I358" s="176"/>
      <c r="J358" s="176"/>
      <c r="K358" s="176"/>
      <c r="L358" s="176"/>
      <c r="M358" s="176"/>
      <c r="N358" s="176"/>
      <c r="O358" s="176"/>
      <c r="P358" s="176"/>
      <c r="Q358" s="176"/>
      <c r="R358" s="176"/>
      <c r="S358" s="176"/>
      <c r="T358" s="176"/>
      <c r="U358" s="176"/>
      <c r="V358" s="176"/>
      <c r="W358" s="176"/>
      <c r="X358" s="176"/>
      <c r="Y358" s="176"/>
      <c r="Z358" s="176"/>
      <c r="AA358" s="176"/>
      <c r="AB358" s="176"/>
      <c r="AC358" s="176"/>
      <c r="AD358" s="176"/>
      <c r="AE358" s="176"/>
      <c r="AF358" s="176"/>
      <c r="AG358" s="176"/>
      <c r="AH358" s="176"/>
      <c r="AI358" s="176"/>
      <c r="AJ358" s="176"/>
      <c r="AK358" s="176"/>
      <c r="AL358" s="176"/>
      <c r="AM358" s="176"/>
      <c r="AN358" s="176"/>
      <c r="AO358" s="176"/>
      <c r="AP358" s="176"/>
      <c r="AQ358" s="176"/>
      <c r="AR358" s="176"/>
      <c r="AS358" s="176"/>
      <c r="AT358" s="176"/>
      <c r="AU358" s="176"/>
      <c r="AV358" s="176"/>
      <c r="AW358" s="176"/>
      <c r="AX358" s="176"/>
      <c r="AY358" s="176"/>
      <c r="AZ358" s="176"/>
      <c r="BA358" s="176"/>
      <c r="BB358" s="176"/>
      <c r="BC358" s="176"/>
      <c r="BD358" s="176"/>
      <c r="BE358" s="176"/>
      <c r="BF358" s="176"/>
      <c r="BG358" s="176"/>
      <c r="BH358" s="176"/>
      <c r="BI358" s="176"/>
      <c r="BJ358" s="176"/>
      <c r="BK358" s="176"/>
      <c r="BL358" s="176"/>
      <c r="BM358" s="176"/>
      <c r="BN358" s="176"/>
      <c r="BO358" s="176"/>
      <c r="BP358" s="176"/>
      <c r="BQ358" s="176"/>
      <c r="BR358" s="176"/>
      <c r="BS358" s="176"/>
      <c r="BT358" s="176"/>
      <c r="BU358" s="176"/>
      <c r="BV358" s="176"/>
      <c r="BW358" s="176"/>
      <c r="BX358" s="176"/>
      <c r="BY358" s="176"/>
      <c r="BZ358" s="176"/>
      <c r="CA358" s="176"/>
      <c r="CB358" s="176"/>
      <c r="CC358" s="176"/>
      <c r="CD358" s="176"/>
      <c r="CE358" s="176"/>
      <c r="CF358" s="176"/>
      <c r="CG358" s="176"/>
      <c r="CH358" s="176"/>
      <c r="CI358" s="176"/>
      <c r="CJ358" s="176"/>
      <c r="CK358" s="176"/>
      <c r="CL358" s="177"/>
      <c r="CM358" s="177"/>
    </row>
    <row r="359" customFormat="false" ht="12.75" hidden="false" customHeight="false" outlineLevel="0" collapsed="false">
      <c r="A359" s="169" t="s">
        <v>42</v>
      </c>
      <c r="B359" s="96"/>
      <c r="C359" s="170"/>
      <c r="D359" s="171" t="n">
        <v>4</v>
      </c>
      <c r="E359" s="172" t="s">
        <v>128</v>
      </c>
      <c r="F359" s="173" t="n">
        <f aca="false">SUM(H359:CK359)</f>
        <v>0</v>
      </c>
      <c r="G359" s="174"/>
      <c r="H359" s="175"/>
      <c r="I359" s="176"/>
      <c r="J359" s="176"/>
      <c r="K359" s="176"/>
      <c r="L359" s="176"/>
      <c r="M359" s="176"/>
      <c r="N359" s="176"/>
      <c r="O359" s="176"/>
      <c r="P359" s="176"/>
      <c r="Q359" s="176"/>
      <c r="R359" s="176"/>
      <c r="S359" s="176"/>
      <c r="T359" s="176"/>
      <c r="U359" s="176"/>
      <c r="V359" s="176"/>
      <c r="W359" s="176"/>
      <c r="X359" s="176"/>
      <c r="Y359" s="176"/>
      <c r="Z359" s="176"/>
      <c r="AA359" s="176"/>
      <c r="AB359" s="176"/>
      <c r="AC359" s="176"/>
      <c r="AD359" s="176"/>
      <c r="AE359" s="176"/>
      <c r="AF359" s="176"/>
      <c r="AG359" s="176"/>
      <c r="AH359" s="176"/>
      <c r="AI359" s="176"/>
      <c r="AJ359" s="176"/>
      <c r="AK359" s="176"/>
      <c r="AL359" s="176"/>
      <c r="AM359" s="176"/>
      <c r="AN359" s="176"/>
      <c r="AO359" s="176"/>
      <c r="AP359" s="176"/>
      <c r="AQ359" s="176"/>
      <c r="AR359" s="176"/>
      <c r="AS359" s="176"/>
      <c r="AT359" s="176"/>
      <c r="AU359" s="176"/>
      <c r="AV359" s="176"/>
      <c r="AW359" s="176"/>
      <c r="AX359" s="176"/>
      <c r="AY359" s="176"/>
      <c r="AZ359" s="176"/>
      <c r="BA359" s="176"/>
      <c r="BB359" s="176"/>
      <c r="BC359" s="176"/>
      <c r="BD359" s="176"/>
      <c r="BE359" s="176"/>
      <c r="BF359" s="176"/>
      <c r="BG359" s="176"/>
      <c r="BH359" s="176"/>
      <c r="BI359" s="176"/>
      <c r="BJ359" s="176"/>
      <c r="BK359" s="176"/>
      <c r="BL359" s="176"/>
      <c r="BM359" s="176"/>
      <c r="BN359" s="176"/>
      <c r="BO359" s="176"/>
      <c r="BP359" s="176"/>
      <c r="BQ359" s="176"/>
      <c r="BR359" s="176"/>
      <c r="BS359" s="176"/>
      <c r="BT359" s="176"/>
      <c r="BU359" s="176"/>
      <c r="BV359" s="176"/>
      <c r="BW359" s="176"/>
      <c r="BX359" s="176"/>
      <c r="BY359" s="176"/>
      <c r="BZ359" s="176"/>
      <c r="CA359" s="176"/>
      <c r="CB359" s="176"/>
      <c r="CC359" s="176"/>
      <c r="CD359" s="176"/>
      <c r="CE359" s="176"/>
      <c r="CF359" s="176"/>
      <c r="CG359" s="176"/>
      <c r="CH359" s="176"/>
      <c r="CI359" s="176"/>
      <c r="CJ359" s="176"/>
      <c r="CK359" s="176"/>
      <c r="CL359" s="177"/>
      <c r="CM359" s="177"/>
    </row>
    <row r="360" customFormat="false" ht="12.75" hidden="false" customHeight="false" outlineLevel="0" collapsed="false">
      <c r="A360" s="169" t="s">
        <v>42</v>
      </c>
      <c r="B360" s="96"/>
      <c r="C360" s="170"/>
      <c r="D360" s="171" t="n">
        <v>5</v>
      </c>
      <c r="E360" s="172" t="s">
        <v>128</v>
      </c>
      <c r="F360" s="178" t="n">
        <f aca="false">SUM(H360:CK360)</f>
        <v>0</v>
      </c>
      <c r="G360" s="179"/>
      <c r="H360" s="180"/>
      <c r="I360" s="181"/>
      <c r="J360" s="181"/>
      <c r="K360" s="181"/>
      <c r="L360" s="181"/>
      <c r="M360" s="181"/>
      <c r="N360" s="181"/>
      <c r="O360" s="181"/>
      <c r="P360" s="181"/>
      <c r="Q360" s="181"/>
      <c r="R360" s="181"/>
      <c r="S360" s="181"/>
      <c r="T360" s="181"/>
      <c r="U360" s="181"/>
      <c r="V360" s="181"/>
      <c r="W360" s="181"/>
      <c r="X360" s="181"/>
      <c r="Y360" s="181"/>
      <c r="Z360" s="181"/>
      <c r="AA360" s="181"/>
      <c r="AB360" s="181"/>
      <c r="AC360" s="181"/>
      <c r="AD360" s="181"/>
      <c r="AE360" s="181"/>
      <c r="AF360" s="181"/>
      <c r="AG360" s="181"/>
      <c r="AH360" s="181"/>
      <c r="AI360" s="181"/>
      <c r="AJ360" s="181"/>
      <c r="AK360" s="181"/>
      <c r="AL360" s="181"/>
      <c r="AM360" s="181"/>
      <c r="AN360" s="181"/>
      <c r="AO360" s="181"/>
      <c r="AP360" s="181"/>
      <c r="AQ360" s="181"/>
      <c r="AR360" s="181"/>
      <c r="AS360" s="181"/>
      <c r="AT360" s="181"/>
      <c r="AU360" s="181"/>
      <c r="AV360" s="181"/>
      <c r="AW360" s="181"/>
      <c r="AX360" s="181"/>
      <c r="AY360" s="181"/>
      <c r="AZ360" s="181"/>
      <c r="BA360" s="181"/>
      <c r="BB360" s="181"/>
      <c r="BC360" s="181"/>
      <c r="BD360" s="181"/>
      <c r="BE360" s="181"/>
      <c r="BF360" s="181"/>
      <c r="BG360" s="181"/>
      <c r="BH360" s="181"/>
      <c r="BI360" s="181"/>
      <c r="BJ360" s="181"/>
      <c r="BK360" s="181"/>
      <c r="BL360" s="181"/>
      <c r="BM360" s="181"/>
      <c r="BN360" s="181"/>
      <c r="BO360" s="181"/>
      <c r="BP360" s="181"/>
      <c r="BQ360" s="181"/>
      <c r="BR360" s="181"/>
      <c r="BS360" s="181"/>
      <c r="BT360" s="181"/>
      <c r="BU360" s="181"/>
      <c r="BV360" s="181"/>
      <c r="BW360" s="181"/>
      <c r="BX360" s="181"/>
      <c r="BY360" s="181"/>
      <c r="BZ360" s="181"/>
      <c r="CA360" s="181"/>
      <c r="CB360" s="181"/>
      <c r="CC360" s="181"/>
      <c r="CD360" s="181"/>
      <c r="CE360" s="181"/>
      <c r="CF360" s="181"/>
      <c r="CG360" s="181"/>
      <c r="CH360" s="181"/>
      <c r="CI360" s="181"/>
      <c r="CJ360" s="181"/>
      <c r="CK360" s="181"/>
      <c r="CL360" s="177"/>
      <c r="CM360" s="177"/>
    </row>
    <row r="361" customFormat="false" ht="12.75" hidden="false" customHeight="false" outlineLevel="0" collapsed="false">
      <c r="A361" s="169" t="s">
        <v>42</v>
      </c>
      <c r="B361" s="96"/>
      <c r="C361" s="170"/>
      <c r="D361" s="171" t="n">
        <v>6</v>
      </c>
      <c r="E361" s="172" t="s">
        <v>128</v>
      </c>
      <c r="F361" s="178" t="n">
        <f aca="false">SUM(H361:CK361)</f>
        <v>0</v>
      </c>
      <c r="G361" s="179" t="n">
        <f aca="false">SUM(F356:F361)</f>
        <v>0</v>
      </c>
      <c r="H361" s="180"/>
      <c r="I361" s="181"/>
      <c r="J361" s="181"/>
      <c r="K361" s="181"/>
      <c r="L361" s="181"/>
      <c r="M361" s="181"/>
      <c r="N361" s="181"/>
      <c r="O361" s="181"/>
      <c r="P361" s="181"/>
      <c r="Q361" s="181"/>
      <c r="R361" s="181"/>
      <c r="S361" s="181"/>
      <c r="T361" s="181"/>
      <c r="U361" s="181"/>
      <c r="V361" s="181"/>
      <c r="W361" s="181"/>
      <c r="X361" s="181"/>
      <c r="Y361" s="181"/>
      <c r="Z361" s="181"/>
      <c r="AA361" s="181"/>
      <c r="AB361" s="181"/>
      <c r="AC361" s="181"/>
      <c r="AD361" s="181"/>
      <c r="AE361" s="181"/>
      <c r="AF361" s="181"/>
      <c r="AG361" s="181"/>
      <c r="AH361" s="181"/>
      <c r="AI361" s="181"/>
      <c r="AJ361" s="181"/>
      <c r="AK361" s="181"/>
      <c r="AL361" s="181"/>
      <c r="AM361" s="181"/>
      <c r="AN361" s="181"/>
      <c r="AO361" s="181"/>
      <c r="AP361" s="181"/>
      <c r="AQ361" s="181"/>
      <c r="AR361" s="181"/>
      <c r="AS361" s="181"/>
      <c r="AT361" s="181"/>
      <c r="AU361" s="181"/>
      <c r="AV361" s="181"/>
      <c r="AW361" s="181"/>
      <c r="AX361" s="181"/>
      <c r="AY361" s="181"/>
      <c r="AZ361" s="181"/>
      <c r="BA361" s="181"/>
      <c r="BB361" s="181"/>
      <c r="BC361" s="181"/>
      <c r="BD361" s="181"/>
      <c r="BE361" s="181"/>
      <c r="BF361" s="181"/>
      <c r="BG361" s="181"/>
      <c r="BH361" s="181"/>
      <c r="BI361" s="181"/>
      <c r="BJ361" s="181"/>
      <c r="BK361" s="181"/>
      <c r="BL361" s="181"/>
      <c r="BM361" s="181"/>
      <c r="BN361" s="181"/>
      <c r="BO361" s="181"/>
      <c r="BP361" s="181"/>
      <c r="BQ361" s="181"/>
      <c r="BR361" s="181"/>
      <c r="BS361" s="181"/>
      <c r="BT361" s="181"/>
      <c r="BU361" s="181"/>
      <c r="BV361" s="181"/>
      <c r="BW361" s="181"/>
      <c r="BX361" s="181"/>
      <c r="BY361" s="181"/>
      <c r="BZ361" s="181"/>
      <c r="CA361" s="181"/>
      <c r="CB361" s="181"/>
      <c r="CC361" s="181"/>
      <c r="CD361" s="181"/>
      <c r="CE361" s="181"/>
      <c r="CF361" s="181"/>
      <c r="CG361" s="181"/>
      <c r="CH361" s="181"/>
      <c r="CI361" s="181"/>
      <c r="CJ361" s="181"/>
      <c r="CK361" s="181"/>
      <c r="CL361" s="177"/>
      <c r="CM361" s="177"/>
    </row>
    <row r="362" customFormat="false" ht="12.75" hidden="false" customHeight="false" outlineLevel="0" collapsed="false">
      <c r="A362" s="169" t="s">
        <v>42</v>
      </c>
      <c r="B362" s="96"/>
      <c r="C362" s="170"/>
      <c r="D362" s="171" t="n">
        <v>7</v>
      </c>
      <c r="E362" s="172" t="s">
        <v>146</v>
      </c>
      <c r="F362" s="173" t="n">
        <f aca="false">SUM(H362:CK362)</f>
        <v>0</v>
      </c>
      <c r="G362" s="174"/>
      <c r="H362" s="175"/>
      <c r="I362" s="176"/>
      <c r="J362" s="176"/>
      <c r="K362" s="176"/>
      <c r="L362" s="176"/>
      <c r="M362" s="176"/>
      <c r="N362" s="176"/>
      <c r="O362" s="176"/>
      <c r="P362" s="176"/>
      <c r="Q362" s="176"/>
      <c r="R362" s="176"/>
      <c r="S362" s="176"/>
      <c r="T362" s="176"/>
      <c r="U362" s="176"/>
      <c r="V362" s="176"/>
      <c r="W362" s="176"/>
      <c r="X362" s="176"/>
      <c r="Y362" s="176"/>
      <c r="Z362" s="176"/>
      <c r="AA362" s="176"/>
      <c r="AB362" s="176"/>
      <c r="AC362" s="176"/>
      <c r="AD362" s="176"/>
      <c r="AE362" s="176"/>
      <c r="AF362" s="176"/>
      <c r="AG362" s="176"/>
      <c r="AH362" s="176"/>
      <c r="AI362" s="176"/>
      <c r="AJ362" s="176"/>
      <c r="AK362" s="176"/>
      <c r="AL362" s="176"/>
      <c r="AM362" s="176"/>
      <c r="AN362" s="176"/>
      <c r="AO362" s="176"/>
      <c r="AP362" s="176"/>
      <c r="AQ362" s="176"/>
      <c r="AR362" s="176"/>
      <c r="AS362" s="176"/>
      <c r="AT362" s="176"/>
      <c r="AU362" s="176"/>
      <c r="AV362" s="176"/>
      <c r="AW362" s="176"/>
      <c r="AX362" s="176"/>
      <c r="AY362" s="176"/>
      <c r="AZ362" s="176"/>
      <c r="BA362" s="176"/>
      <c r="BB362" s="176"/>
      <c r="BC362" s="176"/>
      <c r="BD362" s="176"/>
      <c r="BE362" s="176"/>
      <c r="BF362" s="176"/>
      <c r="BG362" s="176"/>
      <c r="BH362" s="176"/>
      <c r="BI362" s="176"/>
      <c r="BJ362" s="176"/>
      <c r="BK362" s="176"/>
      <c r="BL362" s="176"/>
      <c r="BM362" s="176"/>
      <c r="BN362" s="176"/>
      <c r="BO362" s="176"/>
      <c r="BP362" s="176"/>
      <c r="BQ362" s="176"/>
      <c r="BR362" s="176"/>
      <c r="BS362" s="176"/>
      <c r="BT362" s="176"/>
      <c r="BU362" s="176"/>
      <c r="BV362" s="176"/>
      <c r="BW362" s="176"/>
      <c r="BX362" s="176"/>
      <c r="BY362" s="176"/>
      <c r="BZ362" s="176"/>
      <c r="CA362" s="176"/>
      <c r="CB362" s="176"/>
      <c r="CC362" s="176"/>
      <c r="CD362" s="176"/>
      <c r="CE362" s="176"/>
      <c r="CF362" s="176"/>
      <c r="CG362" s="176"/>
      <c r="CH362" s="176"/>
      <c r="CI362" s="176"/>
      <c r="CJ362" s="176"/>
      <c r="CK362" s="176"/>
      <c r="CL362" s="177"/>
      <c r="CM362" s="177"/>
    </row>
    <row r="363" customFormat="false" ht="12.75" hidden="false" customHeight="false" outlineLevel="0" collapsed="false">
      <c r="A363" s="169" t="s">
        <v>42</v>
      </c>
      <c r="B363" s="96"/>
      <c r="C363" s="170"/>
      <c r="D363" s="171" t="n">
        <v>8</v>
      </c>
      <c r="E363" s="172" t="s">
        <v>146</v>
      </c>
      <c r="F363" s="210" t="n">
        <f aca="false">SUM(H363:CK363)</f>
        <v>0</v>
      </c>
      <c r="G363" s="211"/>
      <c r="H363" s="212"/>
      <c r="I363" s="213"/>
      <c r="J363" s="213"/>
      <c r="K363" s="213"/>
      <c r="L363" s="213"/>
      <c r="M363" s="213"/>
      <c r="N363" s="213"/>
      <c r="O363" s="213"/>
      <c r="P363" s="213"/>
      <c r="Q363" s="213"/>
      <c r="R363" s="213"/>
      <c r="S363" s="213"/>
      <c r="T363" s="213"/>
      <c r="U363" s="213"/>
      <c r="V363" s="213"/>
      <c r="W363" s="213"/>
      <c r="X363" s="213"/>
      <c r="Y363" s="213"/>
      <c r="Z363" s="213"/>
      <c r="AA363" s="213"/>
      <c r="AB363" s="213"/>
      <c r="AC363" s="213"/>
      <c r="AD363" s="213"/>
      <c r="AE363" s="213"/>
      <c r="AF363" s="213"/>
      <c r="AG363" s="213"/>
      <c r="AH363" s="213"/>
      <c r="AI363" s="213"/>
      <c r="AJ363" s="213"/>
      <c r="AK363" s="213"/>
      <c r="AL363" s="213"/>
      <c r="AM363" s="213"/>
      <c r="AN363" s="213"/>
      <c r="AO363" s="213"/>
      <c r="AP363" s="213"/>
      <c r="AQ363" s="213"/>
      <c r="AR363" s="213"/>
      <c r="AS363" s="213"/>
      <c r="AT363" s="213"/>
      <c r="AU363" s="213"/>
      <c r="AV363" s="213"/>
      <c r="AW363" s="213"/>
      <c r="AX363" s="213"/>
      <c r="AY363" s="213"/>
      <c r="AZ363" s="213"/>
      <c r="BA363" s="213"/>
      <c r="BB363" s="213"/>
      <c r="BC363" s="213"/>
      <c r="BD363" s="213"/>
      <c r="BE363" s="213"/>
      <c r="BF363" s="213"/>
      <c r="BG363" s="213"/>
      <c r="BH363" s="213"/>
      <c r="BI363" s="213"/>
      <c r="BJ363" s="213"/>
      <c r="BK363" s="213"/>
      <c r="BL363" s="213"/>
      <c r="BM363" s="213"/>
      <c r="BN363" s="213"/>
      <c r="BO363" s="213"/>
      <c r="BP363" s="213"/>
      <c r="BQ363" s="213"/>
      <c r="BR363" s="213"/>
      <c r="BS363" s="213"/>
      <c r="BT363" s="213"/>
      <c r="BU363" s="213"/>
      <c r="BV363" s="213"/>
      <c r="BW363" s="213"/>
      <c r="BX363" s="213"/>
      <c r="BY363" s="213"/>
      <c r="BZ363" s="213"/>
      <c r="CA363" s="213"/>
      <c r="CB363" s="213"/>
      <c r="CC363" s="213"/>
      <c r="CD363" s="213"/>
      <c r="CE363" s="213"/>
      <c r="CF363" s="213"/>
      <c r="CG363" s="213"/>
      <c r="CH363" s="213"/>
      <c r="CI363" s="213"/>
      <c r="CJ363" s="213"/>
      <c r="CK363" s="213"/>
      <c r="CL363" s="177"/>
      <c r="CM363" s="177"/>
    </row>
    <row r="364" customFormat="false" ht="12.75" hidden="false" customHeight="false" outlineLevel="0" collapsed="false">
      <c r="A364" s="169" t="s">
        <v>42</v>
      </c>
      <c r="B364" s="96"/>
      <c r="C364" s="170"/>
      <c r="D364" s="171" t="n">
        <v>9</v>
      </c>
      <c r="E364" s="172" t="s">
        <v>146</v>
      </c>
      <c r="F364" s="173" t="n">
        <f aca="false">SUM(H364:CK364)</f>
        <v>0</v>
      </c>
      <c r="G364" s="174"/>
      <c r="H364" s="175"/>
      <c r="I364" s="176"/>
      <c r="J364" s="176"/>
      <c r="K364" s="176"/>
      <c r="L364" s="176"/>
      <c r="M364" s="176"/>
      <c r="N364" s="176"/>
      <c r="O364" s="176"/>
      <c r="P364" s="176"/>
      <c r="Q364" s="176"/>
      <c r="R364" s="176"/>
      <c r="S364" s="176"/>
      <c r="T364" s="176"/>
      <c r="U364" s="176"/>
      <c r="V364" s="176"/>
      <c r="W364" s="176"/>
      <c r="X364" s="176"/>
      <c r="Y364" s="176"/>
      <c r="Z364" s="176"/>
      <c r="AA364" s="176"/>
      <c r="AB364" s="176"/>
      <c r="AC364" s="176"/>
      <c r="AD364" s="176"/>
      <c r="AE364" s="176"/>
      <c r="AF364" s="176"/>
      <c r="AG364" s="176"/>
      <c r="AH364" s="176"/>
      <c r="AI364" s="176"/>
      <c r="AJ364" s="176"/>
      <c r="AK364" s="176"/>
      <c r="AL364" s="176"/>
      <c r="AM364" s="176"/>
      <c r="AN364" s="176"/>
      <c r="AO364" s="176"/>
      <c r="AP364" s="176"/>
      <c r="AQ364" s="176"/>
      <c r="AR364" s="176"/>
      <c r="AS364" s="176"/>
      <c r="AT364" s="176"/>
      <c r="AU364" s="176"/>
      <c r="AV364" s="176"/>
      <c r="AW364" s="176"/>
      <c r="AX364" s="176"/>
      <c r="AY364" s="176"/>
      <c r="AZ364" s="176"/>
      <c r="BA364" s="176"/>
      <c r="BB364" s="176"/>
      <c r="BC364" s="176"/>
      <c r="BD364" s="176"/>
      <c r="BE364" s="176"/>
      <c r="BF364" s="176"/>
      <c r="BG364" s="176"/>
      <c r="BH364" s="176"/>
      <c r="BI364" s="176"/>
      <c r="BJ364" s="176"/>
      <c r="BK364" s="176"/>
      <c r="BL364" s="176"/>
      <c r="BM364" s="176"/>
      <c r="BN364" s="176"/>
      <c r="BO364" s="176"/>
      <c r="BP364" s="176"/>
      <c r="BQ364" s="176"/>
      <c r="BR364" s="176"/>
      <c r="BS364" s="176"/>
      <c r="BT364" s="176"/>
      <c r="BU364" s="176"/>
      <c r="BV364" s="176"/>
      <c r="BW364" s="176"/>
      <c r="BX364" s="176"/>
      <c r="BY364" s="176"/>
      <c r="BZ364" s="176"/>
      <c r="CA364" s="176"/>
      <c r="CB364" s="176"/>
      <c r="CC364" s="176"/>
      <c r="CD364" s="176"/>
      <c r="CE364" s="176"/>
      <c r="CF364" s="176"/>
      <c r="CG364" s="176"/>
      <c r="CH364" s="176"/>
      <c r="CI364" s="176"/>
      <c r="CJ364" s="176"/>
      <c r="CK364" s="176"/>
      <c r="CL364" s="177"/>
      <c r="CM364" s="177"/>
    </row>
    <row r="365" customFormat="false" ht="12.75" hidden="false" customHeight="false" outlineLevel="0" collapsed="false">
      <c r="A365" s="169" t="s">
        <v>42</v>
      </c>
      <c r="B365" s="96"/>
      <c r="C365" s="170"/>
      <c r="D365" s="171" t="n">
        <v>10</v>
      </c>
      <c r="E365" s="172" t="s">
        <v>146</v>
      </c>
      <c r="F365" s="210" t="n">
        <f aca="false">SUM(H365:CK365)</f>
        <v>0</v>
      </c>
      <c r="G365" s="211"/>
      <c r="H365" s="212"/>
      <c r="I365" s="213"/>
      <c r="J365" s="213"/>
      <c r="K365" s="213"/>
      <c r="L365" s="213"/>
      <c r="M365" s="213"/>
      <c r="N365" s="213"/>
      <c r="O365" s="213"/>
      <c r="P365" s="213"/>
      <c r="Q365" s="213"/>
      <c r="R365" s="213"/>
      <c r="S365" s="213"/>
      <c r="T365" s="213"/>
      <c r="U365" s="213"/>
      <c r="V365" s="213"/>
      <c r="W365" s="213"/>
      <c r="X365" s="213"/>
      <c r="Y365" s="213"/>
      <c r="Z365" s="213"/>
      <c r="AA365" s="213"/>
      <c r="AB365" s="213"/>
      <c r="AC365" s="213"/>
      <c r="AD365" s="213"/>
      <c r="AE365" s="213"/>
      <c r="AF365" s="213"/>
      <c r="AG365" s="213"/>
      <c r="AH365" s="213"/>
      <c r="AI365" s="213"/>
      <c r="AJ365" s="213"/>
      <c r="AK365" s="213"/>
      <c r="AL365" s="213"/>
      <c r="AM365" s="213"/>
      <c r="AN365" s="213"/>
      <c r="AO365" s="213"/>
      <c r="AP365" s="213"/>
      <c r="AQ365" s="213"/>
      <c r="AR365" s="213"/>
      <c r="AS365" s="213"/>
      <c r="AT365" s="213"/>
      <c r="AU365" s="213"/>
      <c r="AV365" s="213"/>
      <c r="AW365" s="213"/>
      <c r="AX365" s="213"/>
      <c r="AY365" s="213"/>
      <c r="AZ365" s="213"/>
      <c r="BA365" s="213"/>
      <c r="BB365" s="213"/>
      <c r="BC365" s="213"/>
      <c r="BD365" s="213"/>
      <c r="BE365" s="213"/>
      <c r="BF365" s="213"/>
      <c r="BG365" s="213"/>
      <c r="BH365" s="213"/>
      <c r="BI365" s="213"/>
      <c r="BJ365" s="213"/>
      <c r="BK365" s="213"/>
      <c r="BL365" s="213"/>
      <c r="BM365" s="213"/>
      <c r="BN365" s="213"/>
      <c r="BO365" s="213"/>
      <c r="BP365" s="213"/>
      <c r="BQ365" s="213"/>
      <c r="BR365" s="213"/>
      <c r="BS365" s="213"/>
      <c r="BT365" s="213"/>
      <c r="BU365" s="213"/>
      <c r="BV365" s="213"/>
      <c r="BW365" s="213"/>
      <c r="BX365" s="213"/>
      <c r="BY365" s="213"/>
      <c r="BZ365" s="213"/>
      <c r="CA365" s="213"/>
      <c r="CB365" s="213"/>
      <c r="CC365" s="213"/>
      <c r="CD365" s="213"/>
      <c r="CE365" s="213"/>
      <c r="CF365" s="213"/>
      <c r="CG365" s="213"/>
      <c r="CH365" s="213"/>
      <c r="CI365" s="213"/>
      <c r="CJ365" s="213"/>
      <c r="CK365" s="213"/>
      <c r="CL365" s="177"/>
      <c r="CM365" s="177"/>
    </row>
    <row r="366" customFormat="false" ht="12.75" hidden="false" customHeight="false" outlineLevel="0" collapsed="false">
      <c r="A366" s="169" t="s">
        <v>42</v>
      </c>
      <c r="B366" s="96"/>
      <c r="C366" s="170"/>
      <c r="D366" s="171" t="n">
        <v>11</v>
      </c>
      <c r="E366" s="172" t="s">
        <v>146</v>
      </c>
      <c r="F366" s="173" t="n">
        <f aca="false">SUM(H366:CK366)</f>
        <v>0</v>
      </c>
      <c r="G366" s="174"/>
      <c r="H366" s="175"/>
      <c r="I366" s="176"/>
      <c r="J366" s="176"/>
      <c r="K366" s="176"/>
      <c r="L366" s="176"/>
      <c r="M366" s="176"/>
      <c r="N366" s="176"/>
      <c r="O366" s="176"/>
      <c r="P366" s="176"/>
      <c r="Q366" s="176"/>
      <c r="R366" s="176"/>
      <c r="S366" s="176"/>
      <c r="T366" s="176"/>
      <c r="U366" s="176"/>
      <c r="V366" s="176"/>
      <c r="W366" s="176"/>
      <c r="X366" s="176"/>
      <c r="Y366" s="176"/>
      <c r="Z366" s="176"/>
      <c r="AA366" s="176"/>
      <c r="AB366" s="176"/>
      <c r="AC366" s="176"/>
      <c r="AD366" s="176"/>
      <c r="AE366" s="176"/>
      <c r="AF366" s="176"/>
      <c r="AG366" s="176"/>
      <c r="AH366" s="176"/>
      <c r="AI366" s="176"/>
      <c r="AJ366" s="176"/>
      <c r="AK366" s="176"/>
      <c r="AL366" s="176"/>
      <c r="AM366" s="176"/>
      <c r="AN366" s="176"/>
      <c r="AO366" s="176"/>
      <c r="AP366" s="176"/>
      <c r="AQ366" s="176"/>
      <c r="AR366" s="176"/>
      <c r="AS366" s="176"/>
      <c r="AT366" s="176"/>
      <c r="AU366" s="176"/>
      <c r="AV366" s="176"/>
      <c r="AW366" s="176"/>
      <c r="AX366" s="176"/>
      <c r="AY366" s="176"/>
      <c r="AZ366" s="176"/>
      <c r="BA366" s="176"/>
      <c r="BB366" s="176"/>
      <c r="BC366" s="176"/>
      <c r="BD366" s="176"/>
      <c r="BE366" s="176"/>
      <c r="BF366" s="176"/>
      <c r="BG366" s="176"/>
      <c r="BH366" s="176"/>
      <c r="BI366" s="176"/>
      <c r="BJ366" s="176"/>
      <c r="BK366" s="176"/>
      <c r="BL366" s="176"/>
      <c r="BM366" s="176"/>
      <c r="BN366" s="176"/>
      <c r="BO366" s="176"/>
      <c r="BP366" s="176"/>
      <c r="BQ366" s="176"/>
      <c r="BR366" s="176"/>
      <c r="BS366" s="176"/>
      <c r="BT366" s="176"/>
      <c r="BU366" s="176"/>
      <c r="BV366" s="176"/>
      <c r="BW366" s="176"/>
      <c r="BX366" s="176"/>
      <c r="BY366" s="176"/>
      <c r="BZ366" s="176"/>
      <c r="CA366" s="176"/>
      <c r="CB366" s="176"/>
      <c r="CC366" s="176"/>
      <c r="CD366" s="176"/>
      <c r="CE366" s="176"/>
      <c r="CF366" s="176"/>
      <c r="CG366" s="176"/>
      <c r="CH366" s="176"/>
      <c r="CI366" s="176"/>
      <c r="CJ366" s="176"/>
      <c r="CK366" s="176"/>
      <c r="CL366" s="177"/>
      <c r="CM366" s="177"/>
    </row>
    <row r="367" customFormat="false" ht="12.75" hidden="false" customHeight="false" outlineLevel="0" collapsed="false">
      <c r="A367" s="169" t="s">
        <v>42</v>
      </c>
      <c r="B367" s="96"/>
      <c r="C367" s="170"/>
      <c r="D367" s="171" t="n">
        <v>12</v>
      </c>
      <c r="E367" s="172" t="s">
        <v>146</v>
      </c>
      <c r="F367" s="178" t="n">
        <f aca="false">SUM(H367:CK367)</f>
        <v>0</v>
      </c>
      <c r="G367" s="179"/>
      <c r="H367" s="180"/>
      <c r="I367" s="181"/>
      <c r="J367" s="181"/>
      <c r="K367" s="181"/>
      <c r="L367" s="181"/>
      <c r="M367" s="181"/>
      <c r="N367" s="181"/>
      <c r="O367" s="181"/>
      <c r="P367" s="181"/>
      <c r="Q367" s="181"/>
      <c r="R367" s="181"/>
      <c r="S367" s="181"/>
      <c r="T367" s="181"/>
      <c r="U367" s="181"/>
      <c r="V367" s="181"/>
      <c r="W367" s="181"/>
      <c r="X367" s="181"/>
      <c r="Y367" s="181"/>
      <c r="Z367" s="181"/>
      <c r="AA367" s="181"/>
      <c r="AB367" s="181"/>
      <c r="AC367" s="181"/>
      <c r="AD367" s="181"/>
      <c r="AE367" s="181"/>
      <c r="AF367" s="181"/>
      <c r="AG367" s="181"/>
      <c r="AH367" s="181"/>
      <c r="AI367" s="181"/>
      <c r="AJ367" s="181"/>
      <c r="AK367" s="181"/>
      <c r="AL367" s="181"/>
      <c r="AM367" s="181"/>
      <c r="AN367" s="181"/>
      <c r="AO367" s="181"/>
      <c r="AP367" s="181"/>
      <c r="AQ367" s="181"/>
      <c r="AR367" s="181"/>
      <c r="AS367" s="181"/>
      <c r="AT367" s="181"/>
      <c r="AU367" s="181"/>
      <c r="AV367" s="181"/>
      <c r="AW367" s="181"/>
      <c r="AX367" s="181"/>
      <c r="AY367" s="181"/>
      <c r="AZ367" s="181"/>
      <c r="BA367" s="181"/>
      <c r="BB367" s="181"/>
      <c r="BC367" s="181"/>
      <c r="BD367" s="181"/>
      <c r="BE367" s="181"/>
      <c r="BF367" s="181"/>
      <c r="BG367" s="181"/>
      <c r="BH367" s="181"/>
      <c r="BI367" s="181"/>
      <c r="BJ367" s="181"/>
      <c r="BK367" s="181"/>
      <c r="BL367" s="181"/>
      <c r="BM367" s="181"/>
      <c r="BN367" s="181"/>
      <c r="BO367" s="181"/>
      <c r="BP367" s="181"/>
      <c r="BQ367" s="181"/>
      <c r="BR367" s="181"/>
      <c r="BS367" s="181"/>
      <c r="BT367" s="181"/>
      <c r="BU367" s="181"/>
      <c r="BV367" s="181"/>
      <c r="BW367" s="181"/>
      <c r="BX367" s="181"/>
      <c r="BY367" s="181"/>
      <c r="BZ367" s="181"/>
      <c r="CA367" s="181"/>
      <c r="CB367" s="181"/>
      <c r="CC367" s="181"/>
      <c r="CD367" s="181"/>
      <c r="CE367" s="181"/>
      <c r="CF367" s="181"/>
      <c r="CG367" s="181"/>
      <c r="CH367" s="181"/>
      <c r="CI367" s="181"/>
      <c r="CJ367" s="181"/>
      <c r="CK367" s="181"/>
      <c r="CL367" s="177"/>
      <c r="CM367" s="177"/>
    </row>
    <row r="368" customFormat="false" ht="12.75" hidden="false" customHeight="false" outlineLevel="0" collapsed="false">
      <c r="A368" s="169" t="s">
        <v>42</v>
      </c>
      <c r="B368" s="96"/>
      <c r="C368" s="170"/>
      <c r="D368" s="171" t="n">
        <v>13</v>
      </c>
      <c r="E368" s="172" t="s">
        <v>146</v>
      </c>
      <c r="F368" s="178" t="n">
        <f aca="false">SUM(H368:CK368)</f>
        <v>0</v>
      </c>
      <c r="G368" s="179" t="n">
        <f aca="false">SUM(F362:F368)</f>
        <v>0</v>
      </c>
      <c r="H368" s="180"/>
      <c r="I368" s="181"/>
      <c r="J368" s="181"/>
      <c r="K368" s="181"/>
      <c r="L368" s="181"/>
      <c r="M368" s="181"/>
      <c r="N368" s="181"/>
      <c r="O368" s="181"/>
      <c r="P368" s="181"/>
      <c r="Q368" s="181"/>
      <c r="R368" s="181"/>
      <c r="S368" s="181"/>
      <c r="T368" s="181"/>
      <c r="U368" s="181"/>
      <c r="V368" s="181"/>
      <c r="W368" s="181"/>
      <c r="X368" s="181"/>
      <c r="Y368" s="181"/>
      <c r="Z368" s="181"/>
      <c r="AA368" s="181"/>
      <c r="AB368" s="181"/>
      <c r="AC368" s="181"/>
      <c r="AD368" s="181"/>
      <c r="AE368" s="181"/>
      <c r="AF368" s="181"/>
      <c r="AG368" s="181"/>
      <c r="AH368" s="181"/>
      <c r="AI368" s="181"/>
      <c r="AJ368" s="181"/>
      <c r="AK368" s="181"/>
      <c r="AL368" s="181"/>
      <c r="AM368" s="181"/>
      <c r="AN368" s="181"/>
      <c r="AO368" s="181"/>
      <c r="AP368" s="181"/>
      <c r="AQ368" s="181"/>
      <c r="AR368" s="181"/>
      <c r="AS368" s="181"/>
      <c r="AT368" s="181"/>
      <c r="AU368" s="181"/>
      <c r="AV368" s="181"/>
      <c r="AW368" s="181"/>
      <c r="AX368" s="181"/>
      <c r="AY368" s="181"/>
      <c r="AZ368" s="181"/>
      <c r="BA368" s="181"/>
      <c r="BB368" s="181"/>
      <c r="BC368" s="181"/>
      <c r="BD368" s="181"/>
      <c r="BE368" s="181"/>
      <c r="BF368" s="181"/>
      <c r="BG368" s="181"/>
      <c r="BH368" s="181"/>
      <c r="BI368" s="181"/>
      <c r="BJ368" s="181"/>
      <c r="BK368" s="181"/>
      <c r="BL368" s="181"/>
      <c r="BM368" s="181"/>
      <c r="BN368" s="181"/>
      <c r="BO368" s="181"/>
      <c r="BP368" s="181"/>
      <c r="BQ368" s="181"/>
      <c r="BR368" s="181"/>
      <c r="BS368" s="181"/>
      <c r="BT368" s="181"/>
      <c r="BU368" s="181"/>
      <c r="BV368" s="181"/>
      <c r="BW368" s="181"/>
      <c r="BX368" s="181"/>
      <c r="BY368" s="181"/>
      <c r="BZ368" s="181"/>
      <c r="CA368" s="181"/>
      <c r="CB368" s="181"/>
      <c r="CC368" s="181"/>
      <c r="CD368" s="181"/>
      <c r="CE368" s="181"/>
      <c r="CF368" s="181"/>
      <c r="CG368" s="181"/>
      <c r="CH368" s="181"/>
      <c r="CI368" s="181"/>
      <c r="CJ368" s="181"/>
      <c r="CK368" s="181"/>
      <c r="CL368" s="177"/>
      <c r="CM368" s="177"/>
    </row>
    <row r="369" customFormat="false" ht="12.75" hidden="false" customHeight="false" outlineLevel="0" collapsed="false">
      <c r="A369" s="169" t="s">
        <v>42</v>
      </c>
      <c r="B369" s="96"/>
      <c r="C369" s="170"/>
      <c r="D369" s="171" t="n">
        <v>14</v>
      </c>
      <c r="E369" s="172" t="s">
        <v>147</v>
      </c>
      <c r="F369" s="173" t="n">
        <f aca="false">SUM(H369:CK369)</f>
        <v>0</v>
      </c>
      <c r="G369" s="174"/>
      <c r="H369" s="175"/>
      <c r="I369" s="176"/>
      <c r="J369" s="176"/>
      <c r="K369" s="176"/>
      <c r="L369" s="176"/>
      <c r="M369" s="176"/>
      <c r="N369" s="176"/>
      <c r="O369" s="176"/>
      <c r="P369" s="176"/>
      <c r="Q369" s="176"/>
      <c r="R369" s="176"/>
      <c r="S369" s="176"/>
      <c r="T369" s="176"/>
      <c r="U369" s="176"/>
      <c r="V369" s="176"/>
      <c r="W369" s="176"/>
      <c r="X369" s="176"/>
      <c r="Y369" s="176"/>
      <c r="Z369" s="176"/>
      <c r="AA369" s="176"/>
      <c r="AB369" s="176"/>
      <c r="AC369" s="176"/>
      <c r="AD369" s="176"/>
      <c r="AE369" s="176"/>
      <c r="AF369" s="176"/>
      <c r="AG369" s="176"/>
      <c r="AH369" s="176"/>
      <c r="AI369" s="176"/>
      <c r="AJ369" s="176"/>
      <c r="AK369" s="176"/>
      <c r="AL369" s="176"/>
      <c r="AM369" s="176"/>
      <c r="AN369" s="176"/>
      <c r="AO369" s="176"/>
      <c r="AP369" s="176"/>
      <c r="AQ369" s="176"/>
      <c r="AR369" s="176"/>
      <c r="AS369" s="176"/>
      <c r="AT369" s="176"/>
      <c r="AU369" s="176"/>
      <c r="AV369" s="176"/>
      <c r="AW369" s="176"/>
      <c r="AX369" s="176"/>
      <c r="AY369" s="176"/>
      <c r="AZ369" s="176"/>
      <c r="BA369" s="176"/>
      <c r="BB369" s="176"/>
      <c r="BC369" s="176"/>
      <c r="BD369" s="176"/>
      <c r="BE369" s="176"/>
      <c r="BF369" s="176"/>
      <c r="BG369" s="176"/>
      <c r="BH369" s="176"/>
      <c r="BI369" s="176"/>
      <c r="BJ369" s="176"/>
      <c r="BK369" s="176"/>
      <c r="BL369" s="176"/>
      <c r="BM369" s="176"/>
      <c r="BN369" s="176"/>
      <c r="BO369" s="176"/>
      <c r="BP369" s="176"/>
      <c r="BQ369" s="176"/>
      <c r="BR369" s="176"/>
      <c r="BS369" s="176"/>
      <c r="BT369" s="176"/>
      <c r="BU369" s="176"/>
      <c r="BV369" s="176"/>
      <c r="BW369" s="176"/>
      <c r="BX369" s="176"/>
      <c r="BY369" s="176"/>
      <c r="BZ369" s="176"/>
      <c r="CA369" s="176"/>
      <c r="CB369" s="176"/>
      <c r="CC369" s="176"/>
      <c r="CD369" s="176"/>
      <c r="CE369" s="176"/>
      <c r="CF369" s="176"/>
      <c r="CG369" s="176"/>
      <c r="CH369" s="176"/>
      <c r="CI369" s="176"/>
      <c r="CJ369" s="176"/>
      <c r="CK369" s="176"/>
      <c r="CL369" s="177"/>
      <c r="CM369" s="177"/>
    </row>
    <row r="370" customFormat="false" ht="12.75" hidden="false" customHeight="false" outlineLevel="0" collapsed="false">
      <c r="A370" s="169" t="s">
        <v>42</v>
      </c>
      <c r="B370" s="96"/>
      <c r="C370" s="170"/>
      <c r="D370" s="171" t="n">
        <v>15</v>
      </c>
      <c r="E370" s="172" t="s">
        <v>147</v>
      </c>
      <c r="F370" s="173" t="n">
        <f aca="false">SUM(H370:CK370)</f>
        <v>0</v>
      </c>
      <c r="G370" s="174"/>
      <c r="H370" s="175"/>
      <c r="I370" s="176"/>
      <c r="J370" s="176"/>
      <c r="K370" s="176"/>
      <c r="L370" s="176"/>
      <c r="M370" s="176"/>
      <c r="N370" s="176"/>
      <c r="O370" s="176"/>
      <c r="P370" s="176"/>
      <c r="Q370" s="176"/>
      <c r="R370" s="176"/>
      <c r="S370" s="176"/>
      <c r="T370" s="176"/>
      <c r="U370" s="176"/>
      <c r="V370" s="176"/>
      <c r="W370" s="176"/>
      <c r="X370" s="176"/>
      <c r="Y370" s="176"/>
      <c r="Z370" s="176"/>
      <c r="AA370" s="176"/>
      <c r="AB370" s="176"/>
      <c r="AC370" s="176"/>
      <c r="AD370" s="176"/>
      <c r="AE370" s="176"/>
      <c r="AF370" s="176"/>
      <c r="AG370" s="176"/>
      <c r="AH370" s="176"/>
      <c r="AI370" s="176"/>
      <c r="AJ370" s="176"/>
      <c r="AK370" s="176"/>
      <c r="AL370" s="176"/>
      <c r="AM370" s="176"/>
      <c r="AN370" s="176"/>
      <c r="AO370" s="176"/>
      <c r="AP370" s="176"/>
      <c r="AQ370" s="176"/>
      <c r="AR370" s="176"/>
      <c r="AS370" s="176"/>
      <c r="AT370" s="176"/>
      <c r="AU370" s="176"/>
      <c r="AV370" s="176"/>
      <c r="AW370" s="176"/>
      <c r="AX370" s="176"/>
      <c r="AY370" s="176"/>
      <c r="AZ370" s="176"/>
      <c r="BA370" s="176"/>
      <c r="BB370" s="176"/>
      <c r="BC370" s="176"/>
      <c r="BD370" s="176"/>
      <c r="BE370" s="176"/>
      <c r="BF370" s="176"/>
      <c r="BG370" s="176"/>
      <c r="BH370" s="176"/>
      <c r="BI370" s="176"/>
      <c r="BJ370" s="176"/>
      <c r="BK370" s="176"/>
      <c r="BL370" s="176"/>
      <c r="BM370" s="176"/>
      <c r="BN370" s="176"/>
      <c r="BO370" s="176"/>
      <c r="BP370" s="176"/>
      <c r="BQ370" s="176"/>
      <c r="BR370" s="176"/>
      <c r="BS370" s="176"/>
      <c r="BT370" s="176"/>
      <c r="BU370" s="176"/>
      <c r="BV370" s="176"/>
      <c r="BW370" s="176"/>
      <c r="BX370" s="176"/>
      <c r="BY370" s="176"/>
      <c r="BZ370" s="176"/>
      <c r="CA370" s="176"/>
      <c r="CB370" s="176"/>
      <c r="CC370" s="176"/>
      <c r="CD370" s="176"/>
      <c r="CE370" s="176"/>
      <c r="CF370" s="176"/>
      <c r="CG370" s="176"/>
      <c r="CH370" s="176"/>
      <c r="CI370" s="176"/>
      <c r="CJ370" s="176"/>
      <c r="CK370" s="176"/>
      <c r="CL370" s="177"/>
      <c r="CM370" s="177"/>
    </row>
    <row r="371" customFormat="false" ht="12.75" hidden="false" customHeight="false" outlineLevel="0" collapsed="false">
      <c r="A371" s="169" t="s">
        <v>42</v>
      </c>
      <c r="B371" s="96"/>
      <c r="C371" s="170"/>
      <c r="D371" s="171" t="n">
        <v>16</v>
      </c>
      <c r="E371" s="172" t="s">
        <v>147</v>
      </c>
      <c r="F371" s="173" t="n">
        <f aca="false">SUM(H371:CK371)</f>
        <v>0</v>
      </c>
      <c r="G371" s="174"/>
      <c r="H371" s="175"/>
      <c r="I371" s="176"/>
      <c r="J371" s="176"/>
      <c r="K371" s="176"/>
      <c r="L371" s="176"/>
      <c r="M371" s="176"/>
      <c r="N371" s="176"/>
      <c r="O371" s="176"/>
      <c r="P371" s="176"/>
      <c r="Q371" s="176"/>
      <c r="R371" s="176"/>
      <c r="S371" s="176"/>
      <c r="T371" s="176"/>
      <c r="U371" s="176"/>
      <c r="V371" s="176"/>
      <c r="W371" s="176"/>
      <c r="X371" s="176"/>
      <c r="Y371" s="176"/>
      <c r="Z371" s="176"/>
      <c r="AA371" s="176"/>
      <c r="AB371" s="176"/>
      <c r="AC371" s="176"/>
      <c r="AD371" s="176"/>
      <c r="AE371" s="176"/>
      <c r="AF371" s="176"/>
      <c r="AG371" s="176"/>
      <c r="AH371" s="176"/>
      <c r="AI371" s="176"/>
      <c r="AJ371" s="176"/>
      <c r="AK371" s="176"/>
      <c r="AL371" s="176"/>
      <c r="AM371" s="176"/>
      <c r="AN371" s="176"/>
      <c r="AO371" s="176"/>
      <c r="AP371" s="176"/>
      <c r="AQ371" s="176"/>
      <c r="AR371" s="176"/>
      <c r="AS371" s="176"/>
      <c r="AT371" s="176"/>
      <c r="AU371" s="176"/>
      <c r="AV371" s="176"/>
      <c r="AW371" s="176"/>
      <c r="AX371" s="176"/>
      <c r="AY371" s="176"/>
      <c r="AZ371" s="176"/>
      <c r="BA371" s="176"/>
      <c r="BB371" s="176"/>
      <c r="BC371" s="176"/>
      <c r="BD371" s="176"/>
      <c r="BE371" s="176"/>
      <c r="BF371" s="176"/>
      <c r="BG371" s="176"/>
      <c r="BH371" s="176"/>
      <c r="BI371" s="176"/>
      <c r="BJ371" s="176"/>
      <c r="BK371" s="176"/>
      <c r="BL371" s="176"/>
      <c r="BM371" s="176"/>
      <c r="BN371" s="176"/>
      <c r="BO371" s="176"/>
      <c r="BP371" s="176"/>
      <c r="BQ371" s="176"/>
      <c r="BR371" s="176"/>
      <c r="BS371" s="176"/>
      <c r="BT371" s="176"/>
      <c r="BU371" s="176"/>
      <c r="BV371" s="176"/>
      <c r="BW371" s="176"/>
      <c r="BX371" s="176"/>
      <c r="BY371" s="176"/>
      <c r="BZ371" s="176"/>
      <c r="CA371" s="176"/>
      <c r="CB371" s="176"/>
      <c r="CC371" s="176"/>
      <c r="CD371" s="176"/>
      <c r="CE371" s="176"/>
      <c r="CF371" s="176"/>
      <c r="CG371" s="176"/>
      <c r="CH371" s="176"/>
      <c r="CI371" s="176"/>
      <c r="CJ371" s="176"/>
      <c r="CK371" s="176"/>
      <c r="CL371" s="177"/>
      <c r="CM371" s="177"/>
    </row>
    <row r="372" customFormat="false" ht="12.75" hidden="false" customHeight="false" outlineLevel="0" collapsed="false">
      <c r="A372" s="169" t="s">
        <v>42</v>
      </c>
      <c r="B372" s="96"/>
      <c r="C372" s="170"/>
      <c r="D372" s="171" t="n">
        <v>17</v>
      </c>
      <c r="E372" s="172" t="s">
        <v>147</v>
      </c>
      <c r="F372" s="173" t="n">
        <f aca="false">SUM(H372:CK372)</f>
        <v>0</v>
      </c>
      <c r="G372" s="174"/>
      <c r="H372" s="175"/>
      <c r="I372" s="176"/>
      <c r="J372" s="176"/>
      <c r="K372" s="176"/>
      <c r="L372" s="176"/>
      <c r="M372" s="176"/>
      <c r="N372" s="176"/>
      <c r="O372" s="176"/>
      <c r="P372" s="176"/>
      <c r="Q372" s="176"/>
      <c r="R372" s="176"/>
      <c r="S372" s="176"/>
      <c r="T372" s="176"/>
      <c r="U372" s="176"/>
      <c r="V372" s="176"/>
      <c r="W372" s="176"/>
      <c r="X372" s="176"/>
      <c r="Y372" s="176"/>
      <c r="Z372" s="176"/>
      <c r="AA372" s="176"/>
      <c r="AB372" s="176"/>
      <c r="AC372" s="176"/>
      <c r="AD372" s="176"/>
      <c r="AE372" s="176"/>
      <c r="AF372" s="176"/>
      <c r="AG372" s="176"/>
      <c r="AH372" s="176"/>
      <c r="AI372" s="176"/>
      <c r="AJ372" s="176"/>
      <c r="AK372" s="176"/>
      <c r="AL372" s="176"/>
      <c r="AM372" s="176"/>
      <c r="AN372" s="176"/>
      <c r="AO372" s="176"/>
      <c r="AP372" s="176"/>
      <c r="AQ372" s="176"/>
      <c r="AR372" s="176"/>
      <c r="AS372" s="176"/>
      <c r="AT372" s="176"/>
      <c r="AU372" s="176"/>
      <c r="AV372" s="176"/>
      <c r="AW372" s="176"/>
      <c r="AX372" s="176"/>
      <c r="AY372" s="176"/>
      <c r="AZ372" s="176"/>
      <c r="BA372" s="176"/>
      <c r="BB372" s="176"/>
      <c r="BC372" s="176"/>
      <c r="BD372" s="176"/>
      <c r="BE372" s="176"/>
      <c r="BF372" s="176"/>
      <c r="BG372" s="176"/>
      <c r="BH372" s="176"/>
      <c r="BI372" s="176"/>
      <c r="BJ372" s="176"/>
      <c r="BK372" s="176"/>
      <c r="BL372" s="176"/>
      <c r="BM372" s="176"/>
      <c r="BN372" s="176"/>
      <c r="BO372" s="176"/>
      <c r="BP372" s="176"/>
      <c r="BQ372" s="176"/>
      <c r="BR372" s="176"/>
      <c r="BS372" s="176"/>
      <c r="BT372" s="176"/>
      <c r="BU372" s="176"/>
      <c r="BV372" s="176"/>
      <c r="BW372" s="176"/>
      <c r="BX372" s="176"/>
      <c r="BY372" s="176"/>
      <c r="BZ372" s="176"/>
      <c r="CA372" s="176"/>
      <c r="CB372" s="176"/>
      <c r="CC372" s="176"/>
      <c r="CD372" s="176"/>
      <c r="CE372" s="176"/>
      <c r="CF372" s="176"/>
      <c r="CG372" s="176"/>
      <c r="CH372" s="176"/>
      <c r="CI372" s="176"/>
      <c r="CJ372" s="176"/>
      <c r="CK372" s="176"/>
      <c r="CL372" s="177"/>
      <c r="CM372" s="177"/>
    </row>
    <row r="373" customFormat="false" ht="12.75" hidden="false" customHeight="false" outlineLevel="0" collapsed="false">
      <c r="A373" s="169" t="s">
        <v>42</v>
      </c>
      <c r="B373" s="96"/>
      <c r="C373" s="170"/>
      <c r="D373" s="171" t="n">
        <v>18</v>
      </c>
      <c r="E373" s="172" t="s">
        <v>147</v>
      </c>
      <c r="F373" s="173" t="n">
        <f aca="false">SUM(H373:CK373)</f>
        <v>0</v>
      </c>
      <c r="G373" s="174"/>
      <c r="H373" s="175"/>
      <c r="I373" s="176"/>
      <c r="J373" s="176"/>
      <c r="K373" s="176"/>
      <c r="L373" s="176"/>
      <c r="M373" s="176"/>
      <c r="N373" s="176"/>
      <c r="O373" s="176"/>
      <c r="P373" s="176"/>
      <c r="Q373" s="176"/>
      <c r="R373" s="176"/>
      <c r="S373" s="176"/>
      <c r="T373" s="176"/>
      <c r="U373" s="176"/>
      <c r="V373" s="176"/>
      <c r="W373" s="176"/>
      <c r="X373" s="176"/>
      <c r="Y373" s="176"/>
      <c r="Z373" s="176"/>
      <c r="AA373" s="176"/>
      <c r="AB373" s="176"/>
      <c r="AC373" s="176"/>
      <c r="AD373" s="176"/>
      <c r="AE373" s="176"/>
      <c r="AF373" s="176"/>
      <c r="AG373" s="176"/>
      <c r="AH373" s="176"/>
      <c r="AI373" s="176"/>
      <c r="AJ373" s="176"/>
      <c r="AK373" s="176"/>
      <c r="AL373" s="176"/>
      <c r="AM373" s="176"/>
      <c r="AN373" s="176"/>
      <c r="AO373" s="176"/>
      <c r="AP373" s="176"/>
      <c r="AQ373" s="176"/>
      <c r="AR373" s="176"/>
      <c r="AS373" s="176"/>
      <c r="AT373" s="176"/>
      <c r="AU373" s="176"/>
      <c r="AV373" s="176"/>
      <c r="AW373" s="176"/>
      <c r="AX373" s="176"/>
      <c r="AY373" s="176"/>
      <c r="AZ373" s="176"/>
      <c r="BA373" s="176"/>
      <c r="BB373" s="176"/>
      <c r="BC373" s="176"/>
      <c r="BD373" s="176"/>
      <c r="BE373" s="176"/>
      <c r="BF373" s="176"/>
      <c r="BG373" s="176"/>
      <c r="BH373" s="176"/>
      <c r="BI373" s="176"/>
      <c r="BJ373" s="176"/>
      <c r="BK373" s="176"/>
      <c r="BL373" s="176"/>
      <c r="BM373" s="176"/>
      <c r="BN373" s="176"/>
      <c r="BO373" s="176"/>
      <c r="BP373" s="176"/>
      <c r="BQ373" s="176"/>
      <c r="BR373" s="176"/>
      <c r="BS373" s="176"/>
      <c r="BT373" s="176"/>
      <c r="BU373" s="176"/>
      <c r="BV373" s="176"/>
      <c r="BW373" s="176"/>
      <c r="BX373" s="176"/>
      <c r="BY373" s="176"/>
      <c r="BZ373" s="176"/>
      <c r="CA373" s="176"/>
      <c r="CB373" s="176"/>
      <c r="CC373" s="176"/>
      <c r="CD373" s="176"/>
      <c r="CE373" s="176"/>
      <c r="CF373" s="176"/>
      <c r="CG373" s="176"/>
      <c r="CH373" s="176"/>
      <c r="CI373" s="176"/>
      <c r="CJ373" s="176"/>
      <c r="CK373" s="176"/>
      <c r="CL373" s="177"/>
      <c r="CM373" s="177"/>
    </row>
    <row r="374" customFormat="false" ht="12.75" hidden="false" customHeight="false" outlineLevel="0" collapsed="false">
      <c r="A374" s="169" t="s">
        <v>42</v>
      </c>
      <c r="B374" s="96"/>
      <c r="C374" s="170"/>
      <c r="D374" s="171" t="n">
        <v>19</v>
      </c>
      <c r="E374" s="172" t="s">
        <v>147</v>
      </c>
      <c r="F374" s="178" t="n">
        <f aca="false">SUM(H374:CK374)</f>
        <v>0</v>
      </c>
      <c r="G374" s="179"/>
      <c r="H374" s="180"/>
      <c r="I374" s="181"/>
      <c r="J374" s="181"/>
      <c r="K374" s="181"/>
      <c r="L374" s="181"/>
      <c r="M374" s="181"/>
      <c r="N374" s="181"/>
      <c r="O374" s="181"/>
      <c r="P374" s="181"/>
      <c r="Q374" s="181"/>
      <c r="R374" s="181"/>
      <c r="S374" s="181"/>
      <c r="T374" s="181"/>
      <c r="U374" s="181"/>
      <c r="V374" s="181"/>
      <c r="W374" s="181"/>
      <c r="X374" s="181"/>
      <c r="Y374" s="181"/>
      <c r="Z374" s="181"/>
      <c r="AA374" s="181"/>
      <c r="AB374" s="181"/>
      <c r="AC374" s="181"/>
      <c r="AD374" s="181"/>
      <c r="AE374" s="181"/>
      <c r="AF374" s="181"/>
      <c r="AG374" s="181"/>
      <c r="AH374" s="181"/>
      <c r="AI374" s="181"/>
      <c r="AJ374" s="181"/>
      <c r="AK374" s="181"/>
      <c r="AL374" s="181"/>
      <c r="AM374" s="181"/>
      <c r="AN374" s="181"/>
      <c r="AO374" s="181"/>
      <c r="AP374" s="181"/>
      <c r="AQ374" s="181"/>
      <c r="AR374" s="181"/>
      <c r="AS374" s="181"/>
      <c r="AT374" s="181"/>
      <c r="AU374" s="181"/>
      <c r="AV374" s="181"/>
      <c r="AW374" s="181"/>
      <c r="AX374" s="181"/>
      <c r="AY374" s="181"/>
      <c r="AZ374" s="181"/>
      <c r="BA374" s="181"/>
      <c r="BB374" s="181"/>
      <c r="BC374" s="181"/>
      <c r="BD374" s="181"/>
      <c r="BE374" s="181"/>
      <c r="BF374" s="181"/>
      <c r="BG374" s="181"/>
      <c r="BH374" s="181"/>
      <c r="BI374" s="181"/>
      <c r="BJ374" s="181"/>
      <c r="BK374" s="181"/>
      <c r="BL374" s="181"/>
      <c r="BM374" s="181"/>
      <c r="BN374" s="181"/>
      <c r="BO374" s="181"/>
      <c r="BP374" s="181"/>
      <c r="BQ374" s="181"/>
      <c r="BR374" s="181"/>
      <c r="BS374" s="181"/>
      <c r="BT374" s="181"/>
      <c r="BU374" s="181"/>
      <c r="BV374" s="181"/>
      <c r="BW374" s="181"/>
      <c r="BX374" s="181"/>
      <c r="BY374" s="181"/>
      <c r="BZ374" s="181"/>
      <c r="CA374" s="181"/>
      <c r="CB374" s="181"/>
      <c r="CC374" s="181"/>
      <c r="CD374" s="181"/>
      <c r="CE374" s="181"/>
      <c r="CF374" s="181"/>
      <c r="CG374" s="181"/>
      <c r="CH374" s="181"/>
      <c r="CI374" s="181"/>
      <c r="CJ374" s="181"/>
      <c r="CK374" s="181"/>
      <c r="CL374" s="177"/>
      <c r="CM374" s="177"/>
    </row>
    <row r="375" customFormat="false" ht="12.75" hidden="false" customHeight="false" outlineLevel="0" collapsed="false">
      <c r="A375" s="169" t="s">
        <v>42</v>
      </c>
      <c r="B375" s="96"/>
      <c r="C375" s="170"/>
      <c r="D375" s="171" t="n">
        <v>20</v>
      </c>
      <c r="E375" s="172" t="s">
        <v>147</v>
      </c>
      <c r="F375" s="178" t="n">
        <f aca="false">SUM(H375:CK375)</f>
        <v>0</v>
      </c>
      <c r="G375" s="179" t="n">
        <f aca="false">SUM(F369:F375)</f>
        <v>0</v>
      </c>
      <c r="H375" s="180"/>
      <c r="I375" s="181"/>
      <c r="J375" s="181"/>
      <c r="K375" s="181"/>
      <c r="L375" s="181"/>
      <c r="M375" s="181"/>
      <c r="N375" s="181"/>
      <c r="O375" s="181"/>
      <c r="P375" s="181"/>
      <c r="Q375" s="181"/>
      <c r="R375" s="181"/>
      <c r="S375" s="181"/>
      <c r="T375" s="181"/>
      <c r="U375" s="181"/>
      <c r="V375" s="181"/>
      <c r="W375" s="181"/>
      <c r="X375" s="181"/>
      <c r="Y375" s="181"/>
      <c r="Z375" s="181"/>
      <c r="AA375" s="181"/>
      <c r="AB375" s="181"/>
      <c r="AC375" s="181"/>
      <c r="AD375" s="181"/>
      <c r="AE375" s="181"/>
      <c r="AF375" s="181"/>
      <c r="AG375" s="181"/>
      <c r="AH375" s="181"/>
      <c r="AI375" s="181"/>
      <c r="AJ375" s="181"/>
      <c r="AK375" s="181"/>
      <c r="AL375" s="181"/>
      <c r="AM375" s="181"/>
      <c r="AN375" s="181"/>
      <c r="AO375" s="181"/>
      <c r="AP375" s="181"/>
      <c r="AQ375" s="181"/>
      <c r="AR375" s="181"/>
      <c r="AS375" s="181"/>
      <c r="AT375" s="181"/>
      <c r="AU375" s="181"/>
      <c r="AV375" s="181"/>
      <c r="AW375" s="181"/>
      <c r="AX375" s="181"/>
      <c r="AY375" s="181"/>
      <c r="AZ375" s="181"/>
      <c r="BA375" s="181"/>
      <c r="BB375" s="181"/>
      <c r="BC375" s="181"/>
      <c r="BD375" s="181"/>
      <c r="BE375" s="181"/>
      <c r="BF375" s="181"/>
      <c r="BG375" s="181"/>
      <c r="BH375" s="181"/>
      <c r="BI375" s="181"/>
      <c r="BJ375" s="181"/>
      <c r="BK375" s="181"/>
      <c r="BL375" s="181"/>
      <c r="BM375" s="181"/>
      <c r="BN375" s="181"/>
      <c r="BO375" s="181"/>
      <c r="BP375" s="181"/>
      <c r="BQ375" s="181"/>
      <c r="BR375" s="181"/>
      <c r="BS375" s="181"/>
      <c r="BT375" s="181"/>
      <c r="BU375" s="181"/>
      <c r="BV375" s="181"/>
      <c r="BW375" s="181"/>
      <c r="BX375" s="181"/>
      <c r="BY375" s="181"/>
      <c r="BZ375" s="181"/>
      <c r="CA375" s="181"/>
      <c r="CB375" s="181"/>
      <c r="CC375" s="181"/>
      <c r="CD375" s="181"/>
      <c r="CE375" s="181"/>
      <c r="CF375" s="181"/>
      <c r="CG375" s="181"/>
      <c r="CH375" s="181"/>
      <c r="CI375" s="181"/>
      <c r="CJ375" s="181"/>
      <c r="CK375" s="181"/>
      <c r="CL375" s="177"/>
      <c r="CM375" s="177"/>
    </row>
    <row r="376" customFormat="false" ht="12.75" hidden="false" customHeight="false" outlineLevel="0" collapsed="false">
      <c r="A376" s="169" t="s">
        <v>42</v>
      </c>
      <c r="B376" s="96"/>
      <c r="C376" s="170"/>
      <c r="D376" s="171" t="n">
        <v>21</v>
      </c>
      <c r="E376" s="172" t="s">
        <v>148</v>
      </c>
      <c r="F376" s="173" t="n">
        <f aca="false">SUM(H376:CK376)</f>
        <v>0</v>
      </c>
      <c r="G376" s="174"/>
      <c r="H376" s="175"/>
      <c r="I376" s="176"/>
      <c r="J376" s="176"/>
      <c r="K376" s="176"/>
      <c r="L376" s="176"/>
      <c r="M376" s="176"/>
      <c r="N376" s="176"/>
      <c r="O376" s="176"/>
      <c r="P376" s="176"/>
      <c r="Q376" s="176"/>
      <c r="R376" s="176"/>
      <c r="S376" s="176"/>
      <c r="T376" s="176"/>
      <c r="U376" s="176"/>
      <c r="V376" s="176"/>
      <c r="W376" s="176"/>
      <c r="X376" s="176"/>
      <c r="Y376" s="176"/>
      <c r="Z376" s="176"/>
      <c r="AA376" s="176"/>
      <c r="AB376" s="176"/>
      <c r="AC376" s="176"/>
      <c r="AD376" s="176"/>
      <c r="AE376" s="176"/>
      <c r="AF376" s="176"/>
      <c r="AG376" s="176"/>
      <c r="AH376" s="176"/>
      <c r="AI376" s="176"/>
      <c r="AJ376" s="176"/>
      <c r="AK376" s="176"/>
      <c r="AL376" s="176"/>
      <c r="AM376" s="176"/>
      <c r="AN376" s="176"/>
      <c r="AO376" s="176"/>
      <c r="AP376" s="176"/>
      <c r="AQ376" s="176"/>
      <c r="AR376" s="176"/>
      <c r="AS376" s="176"/>
      <c r="AT376" s="176"/>
      <c r="AU376" s="176"/>
      <c r="AV376" s="176"/>
      <c r="AW376" s="176"/>
      <c r="AX376" s="176"/>
      <c r="AY376" s="176"/>
      <c r="AZ376" s="176"/>
      <c r="BA376" s="176"/>
      <c r="BB376" s="176"/>
      <c r="BC376" s="176"/>
      <c r="BD376" s="176"/>
      <c r="BE376" s="176"/>
      <c r="BF376" s="176"/>
      <c r="BG376" s="176"/>
      <c r="BH376" s="176"/>
      <c r="BI376" s="176"/>
      <c r="BJ376" s="176"/>
      <c r="BK376" s="176"/>
      <c r="BL376" s="176"/>
      <c r="BM376" s="176"/>
      <c r="BN376" s="176"/>
      <c r="BO376" s="176"/>
      <c r="BP376" s="176"/>
      <c r="BQ376" s="176"/>
      <c r="BR376" s="176"/>
      <c r="BS376" s="176"/>
      <c r="BT376" s="176"/>
      <c r="BU376" s="176"/>
      <c r="BV376" s="176"/>
      <c r="BW376" s="176"/>
      <c r="BX376" s="176"/>
      <c r="BY376" s="176"/>
      <c r="BZ376" s="176"/>
      <c r="CA376" s="176"/>
      <c r="CB376" s="176"/>
      <c r="CC376" s="176"/>
      <c r="CD376" s="176"/>
      <c r="CE376" s="176"/>
      <c r="CF376" s="176"/>
      <c r="CG376" s="176"/>
      <c r="CH376" s="176"/>
      <c r="CI376" s="176"/>
      <c r="CJ376" s="176"/>
      <c r="CK376" s="176"/>
      <c r="CL376" s="177"/>
      <c r="CM376" s="177"/>
    </row>
    <row r="377" customFormat="false" ht="12.75" hidden="false" customHeight="false" outlineLevel="0" collapsed="false">
      <c r="A377" s="169" t="s">
        <v>42</v>
      </c>
      <c r="B377" s="96"/>
      <c r="C377" s="170"/>
      <c r="D377" s="171" t="n">
        <v>22</v>
      </c>
      <c r="E377" s="172" t="s">
        <v>148</v>
      </c>
      <c r="F377" s="173" t="n">
        <f aca="false">SUM(H377:CK377)</f>
        <v>0</v>
      </c>
      <c r="G377" s="174"/>
      <c r="H377" s="175"/>
      <c r="I377" s="176"/>
      <c r="J377" s="176"/>
      <c r="K377" s="176"/>
      <c r="L377" s="176"/>
      <c r="M377" s="176"/>
      <c r="N377" s="176"/>
      <c r="O377" s="176"/>
      <c r="P377" s="176"/>
      <c r="Q377" s="176"/>
      <c r="R377" s="176"/>
      <c r="S377" s="176"/>
      <c r="T377" s="176"/>
      <c r="U377" s="176"/>
      <c r="V377" s="176"/>
      <c r="W377" s="176"/>
      <c r="X377" s="176"/>
      <c r="Y377" s="176"/>
      <c r="Z377" s="176"/>
      <c r="AA377" s="176"/>
      <c r="AB377" s="176"/>
      <c r="AC377" s="176"/>
      <c r="AD377" s="176"/>
      <c r="AE377" s="176"/>
      <c r="AF377" s="176"/>
      <c r="AG377" s="176"/>
      <c r="AH377" s="176"/>
      <c r="AI377" s="176"/>
      <c r="AJ377" s="176"/>
      <c r="AK377" s="176"/>
      <c r="AL377" s="176"/>
      <c r="AM377" s="176"/>
      <c r="AN377" s="176"/>
      <c r="AO377" s="176"/>
      <c r="AP377" s="176"/>
      <c r="AQ377" s="176"/>
      <c r="AR377" s="176"/>
      <c r="AS377" s="176"/>
      <c r="AT377" s="176"/>
      <c r="AU377" s="176"/>
      <c r="AV377" s="176"/>
      <c r="AW377" s="176"/>
      <c r="AX377" s="176"/>
      <c r="AY377" s="176"/>
      <c r="AZ377" s="176"/>
      <c r="BA377" s="176"/>
      <c r="BB377" s="176"/>
      <c r="BC377" s="176"/>
      <c r="BD377" s="176"/>
      <c r="BE377" s="176"/>
      <c r="BF377" s="176"/>
      <c r="BG377" s="176"/>
      <c r="BH377" s="176"/>
      <c r="BI377" s="176"/>
      <c r="BJ377" s="176"/>
      <c r="BK377" s="176"/>
      <c r="BL377" s="176"/>
      <c r="BM377" s="176"/>
      <c r="BN377" s="176"/>
      <c r="BO377" s="176"/>
      <c r="BP377" s="176"/>
      <c r="BQ377" s="176"/>
      <c r="BR377" s="176"/>
      <c r="BS377" s="176"/>
      <c r="BT377" s="176"/>
      <c r="BU377" s="176"/>
      <c r="BV377" s="176"/>
      <c r="BW377" s="176"/>
      <c r="BX377" s="176"/>
      <c r="BY377" s="176"/>
      <c r="BZ377" s="176"/>
      <c r="CA377" s="176"/>
      <c r="CB377" s="176"/>
      <c r="CC377" s="176"/>
      <c r="CD377" s="176"/>
      <c r="CE377" s="176"/>
      <c r="CF377" s="176"/>
      <c r="CG377" s="176"/>
      <c r="CH377" s="176"/>
      <c r="CI377" s="176"/>
      <c r="CJ377" s="176"/>
      <c r="CK377" s="176"/>
      <c r="CL377" s="177"/>
      <c r="CM377" s="177"/>
    </row>
    <row r="378" customFormat="false" ht="12.75" hidden="false" customHeight="false" outlineLevel="0" collapsed="false">
      <c r="A378" s="169" t="s">
        <v>42</v>
      </c>
      <c r="B378" s="96"/>
      <c r="C378" s="170"/>
      <c r="D378" s="171" t="n">
        <v>23</v>
      </c>
      <c r="E378" s="172" t="s">
        <v>148</v>
      </c>
      <c r="F378" s="173" t="n">
        <f aca="false">SUM(H378:CK378)</f>
        <v>0</v>
      </c>
      <c r="G378" s="174"/>
      <c r="H378" s="175"/>
      <c r="I378" s="176"/>
      <c r="J378" s="176"/>
      <c r="K378" s="176"/>
      <c r="L378" s="176"/>
      <c r="M378" s="176"/>
      <c r="N378" s="176"/>
      <c r="O378" s="176"/>
      <c r="P378" s="176"/>
      <c r="Q378" s="176"/>
      <c r="R378" s="176"/>
      <c r="S378" s="176"/>
      <c r="T378" s="176"/>
      <c r="U378" s="176"/>
      <c r="V378" s="176"/>
      <c r="W378" s="176"/>
      <c r="X378" s="176"/>
      <c r="Y378" s="176"/>
      <c r="Z378" s="176"/>
      <c r="AA378" s="176"/>
      <c r="AB378" s="176"/>
      <c r="AC378" s="176"/>
      <c r="AD378" s="176"/>
      <c r="AE378" s="176"/>
      <c r="AF378" s="176"/>
      <c r="AG378" s="176"/>
      <c r="AH378" s="176"/>
      <c r="AI378" s="176"/>
      <c r="AJ378" s="176"/>
      <c r="AK378" s="176"/>
      <c r="AL378" s="176"/>
      <c r="AM378" s="176"/>
      <c r="AN378" s="176"/>
      <c r="AO378" s="176"/>
      <c r="AP378" s="176"/>
      <c r="AQ378" s="176"/>
      <c r="AR378" s="176"/>
      <c r="AS378" s="176"/>
      <c r="AT378" s="176"/>
      <c r="AU378" s="176"/>
      <c r="AV378" s="176"/>
      <c r="AW378" s="176"/>
      <c r="AX378" s="176"/>
      <c r="AY378" s="176"/>
      <c r="AZ378" s="176"/>
      <c r="BA378" s="176"/>
      <c r="BB378" s="176"/>
      <c r="BC378" s="176"/>
      <c r="BD378" s="176"/>
      <c r="BE378" s="176"/>
      <c r="BF378" s="176"/>
      <c r="BG378" s="176"/>
      <c r="BH378" s="176"/>
      <c r="BI378" s="176"/>
      <c r="BJ378" s="176"/>
      <c r="BK378" s="176"/>
      <c r="BL378" s="176"/>
      <c r="BM378" s="176"/>
      <c r="BN378" s="176"/>
      <c r="BO378" s="176"/>
      <c r="BP378" s="176"/>
      <c r="BQ378" s="176"/>
      <c r="BR378" s="176"/>
      <c r="BS378" s="176"/>
      <c r="BT378" s="176"/>
      <c r="BU378" s="176"/>
      <c r="BV378" s="176"/>
      <c r="BW378" s="176"/>
      <c r="BX378" s="176"/>
      <c r="BY378" s="176"/>
      <c r="BZ378" s="176"/>
      <c r="CA378" s="176"/>
      <c r="CB378" s="176"/>
      <c r="CC378" s="176"/>
      <c r="CD378" s="176"/>
      <c r="CE378" s="176"/>
      <c r="CF378" s="176"/>
      <c r="CG378" s="176"/>
      <c r="CH378" s="176"/>
      <c r="CI378" s="176"/>
      <c r="CJ378" s="176"/>
      <c r="CK378" s="176"/>
      <c r="CL378" s="177"/>
      <c r="CM378" s="177"/>
    </row>
    <row r="379" customFormat="false" ht="12.75" hidden="false" customHeight="false" outlineLevel="0" collapsed="false">
      <c r="A379" s="169" t="s">
        <v>42</v>
      </c>
      <c r="B379" s="96"/>
      <c r="C379" s="170"/>
      <c r="D379" s="171" t="n">
        <v>24</v>
      </c>
      <c r="E379" s="172" t="s">
        <v>148</v>
      </c>
      <c r="F379" s="173" t="n">
        <f aca="false">SUM(H379:CK379)</f>
        <v>0</v>
      </c>
      <c r="G379" s="174"/>
      <c r="H379" s="175"/>
      <c r="I379" s="176"/>
      <c r="J379" s="176"/>
      <c r="K379" s="176"/>
      <c r="L379" s="176"/>
      <c r="M379" s="176"/>
      <c r="N379" s="176"/>
      <c r="O379" s="176"/>
      <c r="P379" s="176"/>
      <c r="Q379" s="176"/>
      <c r="R379" s="176"/>
      <c r="S379" s="176"/>
      <c r="T379" s="176"/>
      <c r="U379" s="176"/>
      <c r="V379" s="176"/>
      <c r="W379" s="176"/>
      <c r="X379" s="176"/>
      <c r="Y379" s="176"/>
      <c r="Z379" s="176"/>
      <c r="AA379" s="176"/>
      <c r="AB379" s="176"/>
      <c r="AC379" s="176"/>
      <c r="AD379" s="176"/>
      <c r="AE379" s="176"/>
      <c r="AF379" s="176"/>
      <c r="AG379" s="176"/>
      <c r="AH379" s="176"/>
      <c r="AI379" s="176"/>
      <c r="AJ379" s="176"/>
      <c r="AK379" s="176"/>
      <c r="AL379" s="176"/>
      <c r="AM379" s="176"/>
      <c r="AN379" s="176"/>
      <c r="AO379" s="176"/>
      <c r="AP379" s="176"/>
      <c r="AQ379" s="176"/>
      <c r="AR379" s="176"/>
      <c r="AS379" s="176"/>
      <c r="AT379" s="176"/>
      <c r="AU379" s="176"/>
      <c r="AV379" s="176"/>
      <c r="AW379" s="176"/>
      <c r="AX379" s="176"/>
      <c r="AY379" s="176"/>
      <c r="AZ379" s="176"/>
      <c r="BA379" s="176"/>
      <c r="BB379" s="176"/>
      <c r="BC379" s="176"/>
      <c r="BD379" s="176"/>
      <c r="BE379" s="176"/>
      <c r="BF379" s="176"/>
      <c r="BG379" s="176"/>
      <c r="BH379" s="176"/>
      <c r="BI379" s="176"/>
      <c r="BJ379" s="176"/>
      <c r="BK379" s="176"/>
      <c r="BL379" s="176"/>
      <c r="BM379" s="176"/>
      <c r="BN379" s="176"/>
      <c r="BO379" s="176"/>
      <c r="BP379" s="176"/>
      <c r="BQ379" s="176"/>
      <c r="BR379" s="176"/>
      <c r="BS379" s="176"/>
      <c r="BT379" s="176"/>
      <c r="BU379" s="176"/>
      <c r="BV379" s="176"/>
      <c r="BW379" s="176"/>
      <c r="BX379" s="176"/>
      <c r="BY379" s="176"/>
      <c r="BZ379" s="176"/>
      <c r="CA379" s="176"/>
      <c r="CB379" s="176"/>
      <c r="CC379" s="176"/>
      <c r="CD379" s="176"/>
      <c r="CE379" s="176"/>
      <c r="CF379" s="176"/>
      <c r="CG379" s="176"/>
      <c r="CH379" s="176"/>
      <c r="CI379" s="176"/>
      <c r="CJ379" s="176"/>
      <c r="CK379" s="176"/>
      <c r="CL379" s="177"/>
      <c r="CM379" s="177"/>
    </row>
    <row r="380" customFormat="false" ht="12.75" hidden="false" customHeight="false" outlineLevel="0" collapsed="false">
      <c r="A380" s="169" t="s">
        <v>42</v>
      </c>
      <c r="B380" s="96"/>
      <c r="C380" s="170"/>
      <c r="D380" s="171" t="n">
        <v>25</v>
      </c>
      <c r="E380" s="172" t="s">
        <v>148</v>
      </c>
      <c r="F380" s="173" t="n">
        <f aca="false">SUM(H380:CK380)</f>
        <v>0</v>
      </c>
      <c r="G380" s="174"/>
      <c r="H380" s="175"/>
      <c r="I380" s="176"/>
      <c r="J380" s="176"/>
      <c r="K380" s="176"/>
      <c r="L380" s="176"/>
      <c r="M380" s="176"/>
      <c r="N380" s="176"/>
      <c r="O380" s="176"/>
      <c r="P380" s="176"/>
      <c r="Q380" s="176"/>
      <c r="R380" s="176"/>
      <c r="S380" s="176"/>
      <c r="T380" s="176"/>
      <c r="U380" s="176"/>
      <c r="V380" s="176"/>
      <c r="W380" s="176"/>
      <c r="X380" s="176"/>
      <c r="Y380" s="176"/>
      <c r="Z380" s="176"/>
      <c r="AA380" s="176"/>
      <c r="AB380" s="176"/>
      <c r="AC380" s="176"/>
      <c r="AD380" s="176"/>
      <c r="AE380" s="176"/>
      <c r="AF380" s="176"/>
      <c r="AG380" s="176"/>
      <c r="AH380" s="176"/>
      <c r="AI380" s="176"/>
      <c r="AJ380" s="176"/>
      <c r="AK380" s="176"/>
      <c r="AL380" s="176"/>
      <c r="AM380" s="176"/>
      <c r="AN380" s="176"/>
      <c r="AO380" s="176"/>
      <c r="AP380" s="176"/>
      <c r="AQ380" s="176"/>
      <c r="AR380" s="176"/>
      <c r="AS380" s="176"/>
      <c r="AT380" s="176"/>
      <c r="AU380" s="176"/>
      <c r="AV380" s="176"/>
      <c r="AW380" s="176"/>
      <c r="AX380" s="176"/>
      <c r="AY380" s="176"/>
      <c r="AZ380" s="176"/>
      <c r="BA380" s="176"/>
      <c r="BB380" s="176"/>
      <c r="BC380" s="176"/>
      <c r="BD380" s="176"/>
      <c r="BE380" s="176"/>
      <c r="BF380" s="176"/>
      <c r="BG380" s="176"/>
      <c r="BH380" s="176"/>
      <c r="BI380" s="176"/>
      <c r="BJ380" s="176"/>
      <c r="BK380" s="176"/>
      <c r="BL380" s="176"/>
      <c r="BM380" s="176"/>
      <c r="BN380" s="176"/>
      <c r="BO380" s="176"/>
      <c r="BP380" s="176"/>
      <c r="BQ380" s="176"/>
      <c r="BR380" s="176"/>
      <c r="BS380" s="176"/>
      <c r="BT380" s="176"/>
      <c r="BU380" s="176"/>
      <c r="BV380" s="176"/>
      <c r="BW380" s="176"/>
      <c r="BX380" s="176"/>
      <c r="BY380" s="176"/>
      <c r="BZ380" s="176"/>
      <c r="CA380" s="176"/>
      <c r="CB380" s="176"/>
      <c r="CC380" s="176"/>
      <c r="CD380" s="176"/>
      <c r="CE380" s="176"/>
      <c r="CF380" s="176"/>
      <c r="CG380" s="176"/>
      <c r="CH380" s="176"/>
      <c r="CI380" s="176"/>
      <c r="CJ380" s="176"/>
      <c r="CK380" s="176"/>
      <c r="CL380" s="177"/>
      <c r="CM380" s="177"/>
    </row>
    <row r="381" customFormat="false" ht="12.75" hidden="false" customHeight="false" outlineLevel="0" collapsed="false">
      <c r="A381" s="169" t="s">
        <v>42</v>
      </c>
      <c r="B381" s="96"/>
      <c r="C381" s="170"/>
      <c r="D381" s="171" t="n">
        <v>26</v>
      </c>
      <c r="E381" s="172" t="s">
        <v>148</v>
      </c>
      <c r="F381" s="178" t="n">
        <f aca="false">SUM(H381:CK381)</f>
        <v>0</v>
      </c>
      <c r="G381" s="179"/>
      <c r="H381" s="180"/>
      <c r="I381" s="181"/>
      <c r="J381" s="181"/>
      <c r="K381" s="181"/>
      <c r="L381" s="181"/>
      <c r="M381" s="181"/>
      <c r="N381" s="181"/>
      <c r="O381" s="181"/>
      <c r="P381" s="181"/>
      <c r="Q381" s="181"/>
      <c r="R381" s="181"/>
      <c r="S381" s="181"/>
      <c r="T381" s="181"/>
      <c r="U381" s="181"/>
      <c r="V381" s="181"/>
      <c r="W381" s="181"/>
      <c r="X381" s="181"/>
      <c r="Y381" s="181"/>
      <c r="Z381" s="181"/>
      <c r="AA381" s="181"/>
      <c r="AB381" s="181"/>
      <c r="AC381" s="181"/>
      <c r="AD381" s="181"/>
      <c r="AE381" s="181"/>
      <c r="AF381" s="181"/>
      <c r="AG381" s="181"/>
      <c r="AH381" s="181"/>
      <c r="AI381" s="181"/>
      <c r="AJ381" s="181"/>
      <c r="AK381" s="181"/>
      <c r="AL381" s="181"/>
      <c r="AM381" s="181"/>
      <c r="AN381" s="181"/>
      <c r="AO381" s="181"/>
      <c r="AP381" s="181"/>
      <c r="AQ381" s="181"/>
      <c r="AR381" s="181"/>
      <c r="AS381" s="181"/>
      <c r="AT381" s="181"/>
      <c r="AU381" s="181"/>
      <c r="AV381" s="181"/>
      <c r="AW381" s="181"/>
      <c r="AX381" s="181"/>
      <c r="AY381" s="181"/>
      <c r="AZ381" s="181"/>
      <c r="BA381" s="181"/>
      <c r="BB381" s="181"/>
      <c r="BC381" s="181"/>
      <c r="BD381" s="181"/>
      <c r="BE381" s="181"/>
      <c r="BF381" s="181"/>
      <c r="BG381" s="181"/>
      <c r="BH381" s="181"/>
      <c r="BI381" s="181"/>
      <c r="BJ381" s="181"/>
      <c r="BK381" s="181"/>
      <c r="BL381" s="181"/>
      <c r="BM381" s="181"/>
      <c r="BN381" s="181"/>
      <c r="BO381" s="181"/>
      <c r="BP381" s="181"/>
      <c r="BQ381" s="181"/>
      <c r="BR381" s="181"/>
      <c r="BS381" s="181"/>
      <c r="BT381" s="181"/>
      <c r="BU381" s="181"/>
      <c r="BV381" s="181"/>
      <c r="BW381" s="181"/>
      <c r="BX381" s="181"/>
      <c r="BY381" s="181"/>
      <c r="BZ381" s="181"/>
      <c r="CA381" s="181"/>
      <c r="CB381" s="181"/>
      <c r="CC381" s="181"/>
      <c r="CD381" s="181"/>
      <c r="CE381" s="181"/>
      <c r="CF381" s="181"/>
      <c r="CG381" s="181"/>
      <c r="CH381" s="181"/>
      <c r="CI381" s="181"/>
      <c r="CJ381" s="181"/>
      <c r="CK381" s="181"/>
      <c r="CL381" s="177"/>
      <c r="CM381" s="177"/>
    </row>
    <row r="382" customFormat="false" ht="12.75" hidden="false" customHeight="false" outlineLevel="0" collapsed="false">
      <c r="A382" s="169" t="s">
        <v>42</v>
      </c>
      <c r="B382" s="96"/>
      <c r="C382" s="170"/>
      <c r="D382" s="171" t="n">
        <v>27</v>
      </c>
      <c r="E382" s="172" t="s">
        <v>148</v>
      </c>
      <c r="F382" s="178" t="n">
        <f aca="false">SUM(H382:CK382)</f>
        <v>0</v>
      </c>
      <c r="G382" s="179" t="n">
        <f aca="false">SUM(F376:F382)</f>
        <v>0</v>
      </c>
      <c r="H382" s="180"/>
      <c r="I382" s="181"/>
      <c r="J382" s="181"/>
      <c r="K382" s="181"/>
      <c r="L382" s="181"/>
      <c r="M382" s="181"/>
      <c r="N382" s="181"/>
      <c r="O382" s="181"/>
      <c r="P382" s="181"/>
      <c r="Q382" s="181"/>
      <c r="R382" s="181"/>
      <c r="S382" s="181"/>
      <c r="T382" s="181"/>
      <c r="U382" s="181"/>
      <c r="V382" s="181"/>
      <c r="W382" s="181"/>
      <c r="X382" s="181"/>
      <c r="Y382" s="181"/>
      <c r="Z382" s="181"/>
      <c r="AA382" s="181"/>
      <c r="AB382" s="181"/>
      <c r="AC382" s="181"/>
      <c r="AD382" s="181"/>
      <c r="AE382" s="181"/>
      <c r="AF382" s="181"/>
      <c r="AG382" s="181"/>
      <c r="AH382" s="181"/>
      <c r="AI382" s="181"/>
      <c r="AJ382" s="181"/>
      <c r="AK382" s="181"/>
      <c r="AL382" s="181"/>
      <c r="AM382" s="181"/>
      <c r="AN382" s="181"/>
      <c r="AO382" s="181"/>
      <c r="AP382" s="181"/>
      <c r="AQ382" s="181"/>
      <c r="AR382" s="181"/>
      <c r="AS382" s="181"/>
      <c r="AT382" s="181"/>
      <c r="AU382" s="181"/>
      <c r="AV382" s="181"/>
      <c r="AW382" s="181"/>
      <c r="AX382" s="181"/>
      <c r="AY382" s="181"/>
      <c r="AZ382" s="181"/>
      <c r="BA382" s="181"/>
      <c r="BB382" s="181"/>
      <c r="BC382" s="181"/>
      <c r="BD382" s="181"/>
      <c r="BE382" s="181"/>
      <c r="BF382" s="181"/>
      <c r="BG382" s="181"/>
      <c r="BH382" s="181"/>
      <c r="BI382" s="181"/>
      <c r="BJ382" s="181"/>
      <c r="BK382" s="181"/>
      <c r="BL382" s="181"/>
      <c r="BM382" s="181"/>
      <c r="BN382" s="181"/>
      <c r="BO382" s="181"/>
      <c r="BP382" s="181"/>
      <c r="BQ382" s="181"/>
      <c r="BR382" s="181"/>
      <c r="BS382" s="181"/>
      <c r="BT382" s="181"/>
      <c r="BU382" s="181"/>
      <c r="BV382" s="181"/>
      <c r="BW382" s="181"/>
      <c r="BX382" s="181"/>
      <c r="BY382" s="181"/>
      <c r="BZ382" s="181"/>
      <c r="CA382" s="181"/>
      <c r="CB382" s="181"/>
      <c r="CC382" s="181"/>
      <c r="CD382" s="181"/>
      <c r="CE382" s="181"/>
      <c r="CF382" s="181"/>
      <c r="CG382" s="181"/>
      <c r="CH382" s="181"/>
      <c r="CI382" s="181"/>
      <c r="CJ382" s="181"/>
      <c r="CK382" s="181"/>
      <c r="CL382" s="177"/>
      <c r="CM382" s="177"/>
    </row>
    <row r="383" customFormat="false" ht="12.75" hidden="false" customHeight="false" outlineLevel="0" collapsed="false">
      <c r="A383" s="169" t="s">
        <v>42</v>
      </c>
      <c r="B383" s="96"/>
      <c r="C383" s="170"/>
      <c r="D383" s="171" t="n">
        <v>28</v>
      </c>
      <c r="E383" s="172" t="s">
        <v>149</v>
      </c>
      <c r="F383" s="173" t="n">
        <f aca="false">SUM(H383:CK383)</f>
        <v>0</v>
      </c>
      <c r="G383" s="174"/>
      <c r="H383" s="175"/>
      <c r="I383" s="176"/>
      <c r="J383" s="176"/>
      <c r="K383" s="176"/>
      <c r="L383" s="176"/>
      <c r="M383" s="176"/>
      <c r="N383" s="176"/>
      <c r="O383" s="176"/>
      <c r="P383" s="176"/>
      <c r="Q383" s="176"/>
      <c r="R383" s="176"/>
      <c r="S383" s="176"/>
      <c r="T383" s="176"/>
      <c r="U383" s="176"/>
      <c r="V383" s="176"/>
      <c r="W383" s="176"/>
      <c r="X383" s="176"/>
      <c r="Y383" s="176"/>
      <c r="Z383" s="176"/>
      <c r="AA383" s="176"/>
      <c r="AB383" s="176"/>
      <c r="AC383" s="176"/>
      <c r="AD383" s="176"/>
      <c r="AE383" s="176"/>
      <c r="AF383" s="176"/>
      <c r="AG383" s="176"/>
      <c r="AH383" s="176"/>
      <c r="AI383" s="176"/>
      <c r="AJ383" s="176"/>
      <c r="AK383" s="176"/>
      <c r="AL383" s="176"/>
      <c r="AM383" s="176"/>
      <c r="AN383" s="176"/>
      <c r="AO383" s="176"/>
      <c r="AP383" s="176"/>
      <c r="AQ383" s="176"/>
      <c r="AR383" s="176"/>
      <c r="AS383" s="176"/>
      <c r="AT383" s="176"/>
      <c r="AU383" s="176"/>
      <c r="AV383" s="176"/>
      <c r="AW383" s="176"/>
      <c r="AX383" s="176"/>
      <c r="AY383" s="176"/>
      <c r="AZ383" s="176"/>
      <c r="BA383" s="176"/>
      <c r="BB383" s="176"/>
      <c r="BC383" s="176"/>
      <c r="BD383" s="176"/>
      <c r="BE383" s="176"/>
      <c r="BF383" s="176"/>
      <c r="BG383" s="176"/>
      <c r="BH383" s="176"/>
      <c r="BI383" s="176"/>
      <c r="BJ383" s="176"/>
      <c r="BK383" s="176"/>
      <c r="BL383" s="176"/>
      <c r="BM383" s="176"/>
      <c r="BN383" s="176"/>
      <c r="BO383" s="176"/>
      <c r="BP383" s="176"/>
      <c r="BQ383" s="176"/>
      <c r="BR383" s="176"/>
      <c r="BS383" s="176"/>
      <c r="BT383" s="176"/>
      <c r="BU383" s="176"/>
      <c r="BV383" s="176"/>
      <c r="BW383" s="176"/>
      <c r="BX383" s="176"/>
      <c r="BY383" s="176"/>
      <c r="BZ383" s="176"/>
      <c r="CA383" s="176"/>
      <c r="CB383" s="176"/>
      <c r="CC383" s="176"/>
      <c r="CD383" s="176"/>
      <c r="CE383" s="176"/>
      <c r="CF383" s="176"/>
      <c r="CG383" s="176"/>
      <c r="CH383" s="176"/>
      <c r="CI383" s="176"/>
      <c r="CJ383" s="176"/>
      <c r="CK383" s="176"/>
      <c r="CL383" s="177"/>
      <c r="CM383" s="177"/>
    </row>
    <row r="384" customFormat="false" ht="12.75" hidden="false" customHeight="false" outlineLevel="0" collapsed="false">
      <c r="A384" s="169" t="s">
        <v>42</v>
      </c>
      <c r="B384" s="96"/>
      <c r="C384" s="170"/>
      <c r="D384" s="171" t="n">
        <v>29</v>
      </c>
      <c r="E384" s="172" t="s">
        <v>149</v>
      </c>
      <c r="F384" s="173" t="n">
        <f aca="false">SUM(H384:CK384)</f>
        <v>0</v>
      </c>
      <c r="G384" s="174"/>
      <c r="H384" s="175"/>
      <c r="I384" s="176"/>
      <c r="J384" s="176"/>
      <c r="K384" s="176"/>
      <c r="L384" s="176"/>
      <c r="M384" s="176"/>
      <c r="N384" s="176"/>
      <c r="O384" s="176"/>
      <c r="P384" s="176"/>
      <c r="Q384" s="176"/>
      <c r="R384" s="176"/>
      <c r="S384" s="176"/>
      <c r="T384" s="176"/>
      <c r="U384" s="176"/>
      <c r="V384" s="176"/>
      <c r="W384" s="176"/>
      <c r="X384" s="176"/>
      <c r="Y384" s="176"/>
      <c r="Z384" s="176"/>
      <c r="AA384" s="176"/>
      <c r="AB384" s="176"/>
      <c r="AC384" s="176"/>
      <c r="AD384" s="176"/>
      <c r="AE384" s="176"/>
      <c r="AF384" s="176"/>
      <c r="AG384" s="176"/>
      <c r="AH384" s="176"/>
      <c r="AI384" s="176"/>
      <c r="AJ384" s="176"/>
      <c r="AK384" s="176"/>
      <c r="AL384" s="176"/>
      <c r="AM384" s="176"/>
      <c r="AN384" s="176"/>
      <c r="AO384" s="176"/>
      <c r="AP384" s="176"/>
      <c r="AQ384" s="176"/>
      <c r="AR384" s="176"/>
      <c r="AS384" s="176"/>
      <c r="AT384" s="176"/>
      <c r="AU384" s="176"/>
      <c r="AV384" s="176"/>
      <c r="AW384" s="176"/>
      <c r="AX384" s="176"/>
      <c r="AY384" s="176"/>
      <c r="AZ384" s="176"/>
      <c r="BA384" s="176"/>
      <c r="BB384" s="176"/>
      <c r="BC384" s="176"/>
      <c r="BD384" s="176"/>
      <c r="BE384" s="176"/>
      <c r="BF384" s="176"/>
      <c r="BG384" s="176"/>
      <c r="BH384" s="176"/>
      <c r="BI384" s="176"/>
      <c r="BJ384" s="176"/>
      <c r="BK384" s="176"/>
      <c r="BL384" s="176"/>
      <c r="BM384" s="176"/>
      <c r="BN384" s="176"/>
      <c r="BO384" s="176"/>
      <c r="BP384" s="176"/>
      <c r="BQ384" s="176"/>
      <c r="BR384" s="176"/>
      <c r="BS384" s="176"/>
      <c r="BT384" s="176"/>
      <c r="BU384" s="176"/>
      <c r="BV384" s="176"/>
      <c r="BW384" s="176"/>
      <c r="BX384" s="176"/>
      <c r="BY384" s="176"/>
      <c r="BZ384" s="176"/>
      <c r="CA384" s="176"/>
      <c r="CB384" s="176"/>
      <c r="CC384" s="176"/>
      <c r="CD384" s="176"/>
      <c r="CE384" s="176"/>
      <c r="CF384" s="176"/>
      <c r="CG384" s="176"/>
      <c r="CH384" s="176"/>
      <c r="CI384" s="176"/>
      <c r="CJ384" s="176"/>
      <c r="CK384" s="176"/>
      <c r="CL384" s="177"/>
      <c r="CM384" s="177"/>
    </row>
    <row r="385" customFormat="false" ht="12.75" hidden="false" customHeight="false" outlineLevel="0" collapsed="false">
      <c r="A385" s="169" t="s">
        <v>42</v>
      </c>
      <c r="B385" s="96"/>
      <c r="C385" s="170"/>
      <c r="D385" s="171" t="n">
        <v>30</v>
      </c>
      <c r="E385" s="172" t="s">
        <v>149</v>
      </c>
      <c r="F385" s="173" t="n">
        <f aca="false">SUM(H385:CK385)</f>
        <v>0</v>
      </c>
      <c r="G385" s="174"/>
      <c r="H385" s="175"/>
      <c r="I385" s="176"/>
      <c r="J385" s="176"/>
      <c r="K385" s="176"/>
      <c r="L385" s="176"/>
      <c r="M385" s="176"/>
      <c r="N385" s="176"/>
      <c r="O385" s="176"/>
      <c r="P385" s="176"/>
      <c r="Q385" s="176"/>
      <c r="R385" s="176"/>
      <c r="S385" s="176"/>
      <c r="T385" s="176"/>
      <c r="U385" s="176"/>
      <c r="V385" s="176"/>
      <c r="W385" s="176"/>
      <c r="X385" s="176"/>
      <c r="Y385" s="176"/>
      <c r="Z385" s="176"/>
      <c r="AA385" s="176"/>
      <c r="AB385" s="176"/>
      <c r="AC385" s="176"/>
      <c r="AD385" s="176"/>
      <c r="AE385" s="176"/>
      <c r="AF385" s="176"/>
      <c r="AG385" s="176"/>
      <c r="AH385" s="176"/>
      <c r="AI385" s="176"/>
      <c r="AJ385" s="176"/>
      <c r="AK385" s="176"/>
      <c r="AL385" s="176"/>
      <c r="AM385" s="176"/>
      <c r="AN385" s="176"/>
      <c r="AO385" s="176"/>
      <c r="AP385" s="176"/>
      <c r="AQ385" s="176"/>
      <c r="AR385" s="176"/>
      <c r="AS385" s="176"/>
      <c r="AT385" s="176"/>
      <c r="AU385" s="176"/>
      <c r="AV385" s="176"/>
      <c r="AW385" s="176"/>
      <c r="AX385" s="176"/>
      <c r="AY385" s="176"/>
      <c r="AZ385" s="176"/>
      <c r="BA385" s="176"/>
      <c r="BB385" s="176"/>
      <c r="BC385" s="176"/>
      <c r="BD385" s="176"/>
      <c r="BE385" s="176"/>
      <c r="BF385" s="176"/>
      <c r="BG385" s="176"/>
      <c r="BH385" s="176"/>
      <c r="BI385" s="176"/>
      <c r="BJ385" s="176"/>
      <c r="BK385" s="176"/>
      <c r="BL385" s="176"/>
      <c r="BM385" s="176"/>
      <c r="BN385" s="176"/>
      <c r="BO385" s="176"/>
      <c r="BP385" s="176"/>
      <c r="BQ385" s="176"/>
      <c r="BR385" s="176"/>
      <c r="BS385" s="176"/>
      <c r="BT385" s="176"/>
      <c r="BU385" s="176"/>
      <c r="BV385" s="176"/>
      <c r="BW385" s="176"/>
      <c r="BX385" s="176"/>
      <c r="BY385" s="176"/>
      <c r="BZ385" s="176"/>
      <c r="CA385" s="176"/>
      <c r="CB385" s="176"/>
      <c r="CC385" s="176"/>
      <c r="CD385" s="176"/>
      <c r="CE385" s="176"/>
      <c r="CF385" s="176"/>
      <c r="CG385" s="176"/>
      <c r="CH385" s="176"/>
      <c r="CI385" s="176"/>
      <c r="CJ385" s="176"/>
      <c r="CK385" s="176"/>
      <c r="CL385" s="177"/>
      <c r="CM385" s="177"/>
    </row>
    <row r="386" customFormat="false" ht="13.5" hidden="false" customHeight="false" outlineLevel="0" collapsed="false">
      <c r="A386" s="169" t="s">
        <v>42</v>
      </c>
      <c r="B386" s="96"/>
      <c r="C386" s="170"/>
      <c r="D386" s="171" t="n">
        <v>31</v>
      </c>
      <c r="E386" s="172" t="s">
        <v>149</v>
      </c>
      <c r="F386" s="173" t="n">
        <f aca="false">SUM(H386:CK386)</f>
        <v>0</v>
      </c>
      <c r="G386" s="174"/>
      <c r="H386" s="175"/>
      <c r="I386" s="176"/>
      <c r="J386" s="176"/>
      <c r="K386" s="176"/>
      <c r="L386" s="176"/>
      <c r="M386" s="176"/>
      <c r="N386" s="176"/>
      <c r="O386" s="176"/>
      <c r="P386" s="176"/>
      <c r="Q386" s="176"/>
      <c r="R386" s="176"/>
      <c r="S386" s="176"/>
      <c r="T386" s="176"/>
      <c r="U386" s="176"/>
      <c r="V386" s="176"/>
      <c r="W386" s="176"/>
      <c r="X386" s="176"/>
      <c r="Y386" s="176"/>
      <c r="Z386" s="176"/>
      <c r="AA386" s="176"/>
      <c r="AB386" s="176"/>
      <c r="AC386" s="176"/>
      <c r="AD386" s="176"/>
      <c r="AE386" s="176"/>
      <c r="AF386" s="176"/>
      <c r="AG386" s="176"/>
      <c r="AH386" s="176"/>
      <c r="AI386" s="176"/>
      <c r="AJ386" s="176"/>
      <c r="AK386" s="176"/>
      <c r="AL386" s="176"/>
      <c r="AM386" s="176"/>
      <c r="AN386" s="176"/>
      <c r="AO386" s="176"/>
      <c r="AP386" s="176"/>
      <c r="AQ386" s="176"/>
      <c r="AR386" s="176"/>
      <c r="AS386" s="176"/>
      <c r="AT386" s="176"/>
      <c r="AU386" s="176"/>
      <c r="AV386" s="176"/>
      <c r="AW386" s="176"/>
      <c r="AX386" s="176"/>
      <c r="AY386" s="176"/>
      <c r="AZ386" s="176"/>
      <c r="BA386" s="176"/>
      <c r="BB386" s="176"/>
      <c r="BC386" s="176"/>
      <c r="BD386" s="176"/>
      <c r="BE386" s="176"/>
      <c r="BF386" s="176"/>
      <c r="BG386" s="176"/>
      <c r="BH386" s="176"/>
      <c r="BI386" s="176"/>
      <c r="BJ386" s="176"/>
      <c r="BK386" s="176"/>
      <c r="BL386" s="176"/>
      <c r="BM386" s="176"/>
      <c r="BN386" s="176"/>
      <c r="BO386" s="176"/>
      <c r="BP386" s="176"/>
      <c r="BQ386" s="176"/>
      <c r="BR386" s="176"/>
      <c r="BS386" s="176"/>
      <c r="BT386" s="176"/>
      <c r="BU386" s="176"/>
      <c r="BV386" s="176"/>
      <c r="BW386" s="176"/>
      <c r="BX386" s="176"/>
      <c r="BY386" s="176"/>
      <c r="BZ386" s="176"/>
      <c r="CA386" s="176"/>
      <c r="CB386" s="176"/>
      <c r="CC386" s="176"/>
      <c r="CD386" s="176"/>
      <c r="CE386" s="176"/>
      <c r="CF386" s="176"/>
      <c r="CG386" s="176"/>
      <c r="CH386" s="176"/>
      <c r="CI386" s="176"/>
      <c r="CJ386" s="176"/>
      <c r="CK386" s="176"/>
      <c r="CL386" s="177"/>
      <c r="CM386" s="177"/>
    </row>
    <row r="387" customFormat="false" ht="13.5" hidden="false" customHeight="false" outlineLevel="0" collapsed="false">
      <c r="A387" s="182" t="s">
        <v>42</v>
      </c>
      <c r="B387" s="118"/>
      <c r="C387" s="183"/>
      <c r="D387" s="184" t="s">
        <v>49</v>
      </c>
      <c r="E387" s="185"/>
      <c r="F387" s="185" t="n">
        <f aca="false">SUM(F356:F386)</f>
        <v>0</v>
      </c>
      <c r="G387" s="185"/>
      <c r="H387" s="186" t="n">
        <f aca="false">SUM(H356:H386)</f>
        <v>0</v>
      </c>
      <c r="I387" s="187" t="n">
        <f aca="false">SUM(I356:I386)</f>
        <v>0</v>
      </c>
      <c r="J387" s="188" t="n">
        <f aca="false">SUM(J356:J386)</f>
        <v>0</v>
      </c>
      <c r="K387" s="189" t="n">
        <f aca="false">SUM(K356:K386)</f>
        <v>0</v>
      </c>
      <c r="L387" s="189" t="n">
        <f aca="false">SUM(L356:L386)</f>
        <v>0</v>
      </c>
      <c r="M387" s="190" t="n">
        <f aca="false">SUM(M356:M386)</f>
        <v>0</v>
      </c>
      <c r="N387" s="190" t="n">
        <f aca="false">SUM(N356:N386)</f>
        <v>0</v>
      </c>
      <c r="O387" s="190" t="n">
        <f aca="false">SUM(O356:O386)</f>
        <v>0</v>
      </c>
      <c r="P387" s="190" t="n">
        <f aca="false">SUM(P356:P386)</f>
        <v>0</v>
      </c>
      <c r="Q387" s="190" t="n">
        <f aca="false">SUM(Q356:Q386)</f>
        <v>0</v>
      </c>
      <c r="R387" s="188" t="n">
        <f aca="false">SUM(R356:R386)</f>
        <v>0</v>
      </c>
      <c r="S387" s="188" t="n">
        <f aca="false">SUM(S356:S386)</f>
        <v>0</v>
      </c>
      <c r="T387" s="188" t="n">
        <f aca="false">SUM(T356:T386)</f>
        <v>0</v>
      </c>
      <c r="U387" s="188" t="n">
        <f aca="false">SUM(U356:U386)</f>
        <v>0</v>
      </c>
      <c r="V387" s="188" t="n">
        <f aca="false">SUM(V356:V386)</f>
        <v>0</v>
      </c>
      <c r="W387" s="188" t="n">
        <f aca="false">SUM(W356:W386)</f>
        <v>0</v>
      </c>
      <c r="X387" s="188" t="n">
        <f aca="false">SUM(X356:X386)</f>
        <v>0</v>
      </c>
      <c r="Y387" s="188" t="n">
        <f aca="false">SUM(Y356:Y386)</f>
        <v>0</v>
      </c>
      <c r="Z387" s="188" t="n">
        <f aca="false">SUM(Z356:Z386)</f>
        <v>0</v>
      </c>
      <c r="AA387" s="188" t="n">
        <f aca="false">SUM(AA356:AA386)</f>
        <v>0</v>
      </c>
      <c r="AB387" s="188" t="n">
        <f aca="false">SUM(AB356:AB386)</f>
        <v>0</v>
      </c>
      <c r="AC387" s="188" t="n">
        <f aca="false">SUM(AC356:AC386)</f>
        <v>0</v>
      </c>
      <c r="AD387" s="188" t="n">
        <f aca="false">SUM(AD356:AD386)</f>
        <v>0</v>
      </c>
      <c r="AE387" s="188" t="n">
        <f aca="false">SUM(AE356:AE386)</f>
        <v>0</v>
      </c>
      <c r="AF387" s="188" t="n">
        <f aca="false">SUM(AF356:AF386)</f>
        <v>0</v>
      </c>
      <c r="AG387" s="188" t="n">
        <f aca="false">SUM(AG356:AG386)</f>
        <v>0</v>
      </c>
      <c r="AH387" s="188" t="n">
        <f aca="false">SUM(AH356:AH386)</f>
        <v>0</v>
      </c>
      <c r="AI387" s="188" t="n">
        <f aca="false">SUM(AI356:AI386)</f>
        <v>0</v>
      </c>
      <c r="AJ387" s="188" t="n">
        <f aca="false">SUM(AJ356:AJ386)</f>
        <v>0</v>
      </c>
      <c r="AK387" s="188" t="n">
        <f aca="false">SUM(AK356:AK386)</f>
        <v>0</v>
      </c>
      <c r="AL387" s="188" t="n">
        <f aca="false">SUM(AL356:AL386)</f>
        <v>0</v>
      </c>
      <c r="AM387" s="188" t="n">
        <f aca="false">SUM(AM356:AM386)</f>
        <v>0</v>
      </c>
      <c r="AN387" s="188" t="n">
        <f aca="false">SUM(AN356:AN386)</f>
        <v>0</v>
      </c>
      <c r="AO387" s="188" t="n">
        <f aca="false">SUM(AO356:AO386)</f>
        <v>0</v>
      </c>
      <c r="AP387" s="188" t="n">
        <f aca="false">SUM(AP356:AP386)</f>
        <v>0</v>
      </c>
      <c r="AQ387" s="188" t="n">
        <f aca="false">SUM(AQ356:AQ386)</f>
        <v>0</v>
      </c>
      <c r="AR387" s="188" t="n">
        <f aca="false">SUM(AR356:AR386)</f>
        <v>0</v>
      </c>
      <c r="AS387" s="188" t="n">
        <f aca="false">SUM(AS356:AS386)</f>
        <v>0</v>
      </c>
      <c r="AT387" s="188" t="n">
        <f aca="false">SUM(AT356:AT386)</f>
        <v>0</v>
      </c>
      <c r="AU387" s="188" t="n">
        <f aca="false">SUM(AU356:AU386)</f>
        <v>0</v>
      </c>
      <c r="AV387" s="188" t="n">
        <f aca="false">SUM(AV356:AV386)</f>
        <v>0</v>
      </c>
      <c r="AW387" s="188" t="n">
        <f aca="false">SUM(AW356:AW386)</f>
        <v>0</v>
      </c>
      <c r="AX387" s="188" t="n">
        <f aca="false">SUM(AX356:AX386)</f>
        <v>0</v>
      </c>
      <c r="AY387" s="188" t="n">
        <f aca="false">SUM(AY356:AY386)</f>
        <v>0</v>
      </c>
      <c r="AZ387" s="188" t="n">
        <f aca="false">SUM(AZ356:AZ386)</f>
        <v>0</v>
      </c>
      <c r="BA387" s="188" t="n">
        <f aca="false">SUM(BA356:BA386)</f>
        <v>0</v>
      </c>
      <c r="BB387" s="188" t="n">
        <f aca="false">SUM(BB356:BB386)</f>
        <v>0</v>
      </c>
      <c r="BC387" s="188" t="n">
        <f aca="false">SUM(BC356:BC386)</f>
        <v>0</v>
      </c>
      <c r="BD387" s="188" t="n">
        <f aca="false">SUM(BD356:BD386)</f>
        <v>0</v>
      </c>
      <c r="BE387" s="188" t="n">
        <f aca="false">SUM(BE356:BE386)</f>
        <v>0</v>
      </c>
      <c r="BF387" s="188" t="n">
        <f aca="false">SUM(BF356:BF386)</f>
        <v>0</v>
      </c>
      <c r="BG387" s="188" t="n">
        <f aca="false">SUM(BG356:BG386)</f>
        <v>0</v>
      </c>
      <c r="BH387" s="188" t="n">
        <f aca="false">SUM(BH356:BH386)</f>
        <v>0</v>
      </c>
      <c r="BI387" s="188" t="n">
        <f aca="false">SUM(BI356:BI386)</f>
        <v>0</v>
      </c>
      <c r="BJ387" s="188" t="n">
        <f aca="false">SUM(BJ356:BJ386)</f>
        <v>0</v>
      </c>
      <c r="BK387" s="188" t="n">
        <f aca="false">SUM(BK356:BK386)</f>
        <v>0</v>
      </c>
      <c r="BL387" s="188" t="n">
        <f aca="false">SUM(BL356:BL386)</f>
        <v>0</v>
      </c>
      <c r="BM387" s="188" t="n">
        <f aca="false">SUM(BM356:BM386)</f>
        <v>0</v>
      </c>
      <c r="BN387" s="188" t="n">
        <f aca="false">SUM(BN356:BN386)</f>
        <v>0</v>
      </c>
      <c r="BO387" s="188" t="n">
        <f aca="false">SUM(BO356:BO386)</f>
        <v>0</v>
      </c>
      <c r="BP387" s="188" t="n">
        <f aca="false">SUM(BP356:BP386)</f>
        <v>0</v>
      </c>
      <c r="BQ387" s="188" t="n">
        <f aca="false">SUM(BQ356:BQ386)</f>
        <v>0</v>
      </c>
      <c r="BR387" s="188" t="n">
        <f aca="false">SUM(BR356:BR386)</f>
        <v>0</v>
      </c>
      <c r="BS387" s="188" t="n">
        <f aca="false">SUM(BS356:BS386)</f>
        <v>0</v>
      </c>
      <c r="BT387" s="188" t="n">
        <f aca="false">SUM(BT356:BT386)</f>
        <v>0</v>
      </c>
      <c r="BU387" s="188" t="n">
        <f aca="false">SUM(BU356:BU386)</f>
        <v>0</v>
      </c>
      <c r="BV387" s="188" t="n">
        <f aca="false">SUM(BV356:BV386)</f>
        <v>0</v>
      </c>
      <c r="BW387" s="188" t="n">
        <f aca="false">SUM(BW356:BW386)</f>
        <v>0</v>
      </c>
      <c r="BX387" s="188" t="n">
        <f aca="false">SUM(BX356:BX386)</f>
        <v>0</v>
      </c>
      <c r="BY387" s="188" t="n">
        <f aca="false">SUM(BY356:BY386)</f>
        <v>0</v>
      </c>
      <c r="BZ387" s="188" t="n">
        <f aca="false">SUM(BZ356:BZ386)</f>
        <v>0</v>
      </c>
      <c r="CA387" s="188" t="n">
        <f aca="false">SUM(CA356:CA386)</f>
        <v>0</v>
      </c>
      <c r="CB387" s="188" t="n">
        <f aca="false">SUM(CB356:CB386)</f>
        <v>0</v>
      </c>
      <c r="CC387" s="188" t="n">
        <f aca="false">SUM(CC356:CC386)</f>
        <v>0</v>
      </c>
      <c r="CD387" s="188" t="n">
        <f aca="false">SUM(CD356:CD386)</f>
        <v>0</v>
      </c>
      <c r="CE387" s="188" t="n">
        <f aca="false">SUM(CE356:CE386)</f>
        <v>0</v>
      </c>
      <c r="CF387" s="188" t="n">
        <f aca="false">SUM(CF356:CF386)</f>
        <v>0</v>
      </c>
      <c r="CG387" s="188" t="n">
        <f aca="false">SUM(CG356:CG386)</f>
        <v>0</v>
      </c>
      <c r="CH387" s="188" t="n">
        <f aca="false">SUM(CH356:CH386)</f>
        <v>0</v>
      </c>
      <c r="CI387" s="188" t="n">
        <f aca="false">SUM(CI356:CI386)</f>
        <v>0</v>
      </c>
      <c r="CJ387" s="188" t="n">
        <f aca="false">SUM(CJ356:CJ386)</f>
        <v>0</v>
      </c>
      <c r="CK387" s="188" t="n">
        <f aca="false">SUM(CK356:CK386)</f>
        <v>0</v>
      </c>
      <c r="CL387" s="138"/>
      <c r="CM387" s="138"/>
    </row>
    <row r="388" customFormat="false" ht="12.75" hidden="false" customHeight="false" outlineLevel="0" collapsed="false">
      <c r="A388" s="191" t="s">
        <v>42</v>
      </c>
      <c r="B388" s="192"/>
      <c r="C388" s="193"/>
      <c r="D388" s="171" t="n">
        <v>1</v>
      </c>
      <c r="E388" s="172" t="s">
        <v>128</v>
      </c>
      <c r="F388" s="210" t="n">
        <f aca="false">SUM(H388:CK388)</f>
        <v>0</v>
      </c>
      <c r="G388" s="211"/>
      <c r="H388" s="212"/>
      <c r="I388" s="213"/>
      <c r="J388" s="213"/>
      <c r="K388" s="213"/>
      <c r="L388" s="213"/>
      <c r="M388" s="213"/>
      <c r="N388" s="213"/>
      <c r="O388" s="213"/>
      <c r="P388" s="213"/>
      <c r="Q388" s="213"/>
      <c r="R388" s="213"/>
      <c r="S388" s="213"/>
      <c r="T388" s="213"/>
      <c r="U388" s="213"/>
      <c r="V388" s="213"/>
      <c r="W388" s="213"/>
      <c r="X388" s="213"/>
      <c r="Y388" s="213"/>
      <c r="Z388" s="213"/>
      <c r="AA388" s="213"/>
      <c r="AB388" s="213"/>
      <c r="AC388" s="213"/>
      <c r="AD388" s="213"/>
      <c r="AE388" s="213"/>
      <c r="AF388" s="213"/>
      <c r="AG388" s="213"/>
      <c r="AH388" s="213"/>
      <c r="AI388" s="213"/>
      <c r="AJ388" s="213"/>
      <c r="AK388" s="213"/>
      <c r="AL388" s="213"/>
      <c r="AM388" s="213"/>
      <c r="AN388" s="213"/>
      <c r="AO388" s="213"/>
      <c r="AP388" s="213"/>
      <c r="AQ388" s="213"/>
      <c r="AR388" s="213"/>
      <c r="AS388" s="213"/>
      <c r="AT388" s="213"/>
      <c r="AU388" s="213"/>
      <c r="AV388" s="213"/>
      <c r="AW388" s="213"/>
      <c r="AX388" s="213"/>
      <c r="AY388" s="213"/>
      <c r="AZ388" s="213"/>
      <c r="BA388" s="213"/>
      <c r="BB388" s="213"/>
      <c r="BC388" s="213"/>
      <c r="BD388" s="213"/>
      <c r="BE388" s="213"/>
      <c r="BF388" s="213"/>
      <c r="BG388" s="213"/>
      <c r="BH388" s="213"/>
      <c r="BI388" s="213"/>
      <c r="BJ388" s="213"/>
      <c r="BK388" s="213"/>
      <c r="BL388" s="213"/>
      <c r="BM388" s="213"/>
      <c r="BN388" s="213"/>
      <c r="BO388" s="213"/>
      <c r="BP388" s="213"/>
      <c r="BQ388" s="213"/>
      <c r="BR388" s="213"/>
      <c r="BS388" s="213"/>
      <c r="BT388" s="213"/>
      <c r="BU388" s="213"/>
      <c r="BV388" s="213"/>
      <c r="BW388" s="213"/>
      <c r="BX388" s="213"/>
      <c r="BY388" s="213"/>
      <c r="BZ388" s="213"/>
      <c r="CA388" s="213"/>
      <c r="CB388" s="213"/>
      <c r="CC388" s="213"/>
      <c r="CD388" s="213"/>
      <c r="CE388" s="213"/>
      <c r="CF388" s="213"/>
      <c r="CG388" s="213"/>
      <c r="CH388" s="213"/>
      <c r="CI388" s="213"/>
      <c r="CJ388" s="213"/>
      <c r="CK388" s="213"/>
      <c r="CL388" s="177"/>
      <c r="CM388" s="177"/>
    </row>
    <row r="389" customFormat="false" ht="12.75" hidden="false" customHeight="false" outlineLevel="0" collapsed="false">
      <c r="A389" s="169" t="s">
        <v>42</v>
      </c>
      <c r="B389" s="96"/>
      <c r="C389" s="170"/>
      <c r="D389" s="171" t="n">
        <v>2</v>
      </c>
      <c r="E389" s="172" t="s">
        <v>128</v>
      </c>
      <c r="F389" s="173" t="n">
        <f aca="false">SUM(H389:CK389)</f>
        <v>0</v>
      </c>
      <c r="G389" s="174"/>
      <c r="H389" s="175"/>
      <c r="I389" s="176"/>
      <c r="J389" s="176"/>
      <c r="K389" s="176"/>
      <c r="L389" s="176"/>
      <c r="M389" s="176"/>
      <c r="N389" s="176"/>
      <c r="O389" s="176"/>
      <c r="P389" s="176"/>
      <c r="Q389" s="176"/>
      <c r="R389" s="176"/>
      <c r="S389" s="176"/>
      <c r="T389" s="176"/>
      <c r="U389" s="176"/>
      <c r="V389" s="176"/>
      <c r="W389" s="176"/>
      <c r="X389" s="176"/>
      <c r="Y389" s="176"/>
      <c r="Z389" s="176"/>
      <c r="AA389" s="176"/>
      <c r="AB389" s="176"/>
      <c r="AC389" s="176"/>
      <c r="AD389" s="176"/>
      <c r="AE389" s="176"/>
      <c r="AF389" s="176"/>
      <c r="AG389" s="176"/>
      <c r="AH389" s="176"/>
      <c r="AI389" s="176"/>
      <c r="AJ389" s="176"/>
      <c r="AK389" s="176"/>
      <c r="AL389" s="176"/>
      <c r="AM389" s="176"/>
      <c r="AN389" s="176"/>
      <c r="AO389" s="176"/>
      <c r="AP389" s="176"/>
      <c r="AQ389" s="176"/>
      <c r="AR389" s="176"/>
      <c r="AS389" s="176"/>
      <c r="AT389" s="176"/>
      <c r="AU389" s="176"/>
      <c r="AV389" s="176"/>
      <c r="AW389" s="176"/>
      <c r="AX389" s="176"/>
      <c r="AY389" s="176"/>
      <c r="AZ389" s="176"/>
      <c r="BA389" s="176"/>
      <c r="BB389" s="176"/>
      <c r="BC389" s="176"/>
      <c r="BD389" s="176"/>
      <c r="BE389" s="176"/>
      <c r="BF389" s="176"/>
      <c r="BG389" s="176"/>
      <c r="BH389" s="176"/>
      <c r="BI389" s="176"/>
      <c r="BJ389" s="176"/>
      <c r="BK389" s="176"/>
      <c r="BL389" s="176"/>
      <c r="BM389" s="176"/>
      <c r="BN389" s="176"/>
      <c r="BO389" s="176"/>
      <c r="BP389" s="176"/>
      <c r="BQ389" s="176"/>
      <c r="BR389" s="176"/>
      <c r="BS389" s="176"/>
      <c r="BT389" s="176"/>
      <c r="BU389" s="176"/>
      <c r="BV389" s="176"/>
      <c r="BW389" s="176"/>
      <c r="BX389" s="176"/>
      <c r="BY389" s="176"/>
      <c r="BZ389" s="176"/>
      <c r="CA389" s="176"/>
      <c r="CB389" s="176"/>
      <c r="CC389" s="176"/>
      <c r="CD389" s="176"/>
      <c r="CE389" s="176"/>
      <c r="CF389" s="176"/>
      <c r="CG389" s="176"/>
      <c r="CH389" s="176"/>
      <c r="CI389" s="176"/>
      <c r="CJ389" s="176"/>
      <c r="CK389" s="176"/>
      <c r="CL389" s="177"/>
      <c r="CM389" s="177"/>
    </row>
    <row r="390" customFormat="false" ht="12.75" hidden="false" customHeight="false" outlineLevel="0" collapsed="false">
      <c r="A390" s="169" t="s">
        <v>42</v>
      </c>
      <c r="B390" s="96"/>
      <c r="C390" s="170"/>
      <c r="D390" s="171" t="n">
        <v>3</v>
      </c>
      <c r="E390" s="172" t="s">
        <v>128</v>
      </c>
      <c r="F390" s="173" t="n">
        <f aca="false">SUM(H390:CK390)</f>
        <v>0</v>
      </c>
      <c r="G390" s="174"/>
      <c r="H390" s="175"/>
      <c r="I390" s="176"/>
      <c r="J390" s="176"/>
      <c r="K390" s="176"/>
      <c r="L390" s="176"/>
      <c r="M390" s="176"/>
      <c r="N390" s="176"/>
      <c r="O390" s="176"/>
      <c r="P390" s="176"/>
      <c r="Q390" s="176"/>
      <c r="R390" s="176"/>
      <c r="S390" s="176"/>
      <c r="T390" s="176"/>
      <c r="U390" s="176"/>
      <c r="V390" s="176"/>
      <c r="W390" s="176"/>
      <c r="X390" s="176"/>
      <c r="Y390" s="176"/>
      <c r="Z390" s="176"/>
      <c r="AA390" s="176"/>
      <c r="AB390" s="176"/>
      <c r="AC390" s="176"/>
      <c r="AD390" s="176"/>
      <c r="AE390" s="176"/>
      <c r="AF390" s="176"/>
      <c r="AG390" s="176"/>
      <c r="AH390" s="176"/>
      <c r="AI390" s="176"/>
      <c r="AJ390" s="176"/>
      <c r="AK390" s="176"/>
      <c r="AL390" s="176"/>
      <c r="AM390" s="176"/>
      <c r="AN390" s="176"/>
      <c r="AO390" s="176"/>
      <c r="AP390" s="176"/>
      <c r="AQ390" s="176"/>
      <c r="AR390" s="176"/>
      <c r="AS390" s="176"/>
      <c r="AT390" s="176"/>
      <c r="AU390" s="176"/>
      <c r="AV390" s="176"/>
      <c r="AW390" s="176"/>
      <c r="AX390" s="176"/>
      <c r="AY390" s="176"/>
      <c r="AZ390" s="176"/>
      <c r="BA390" s="176"/>
      <c r="BB390" s="176"/>
      <c r="BC390" s="176"/>
      <c r="BD390" s="176"/>
      <c r="BE390" s="176"/>
      <c r="BF390" s="176"/>
      <c r="BG390" s="176"/>
      <c r="BH390" s="176"/>
      <c r="BI390" s="176"/>
      <c r="BJ390" s="176"/>
      <c r="BK390" s="176"/>
      <c r="BL390" s="176"/>
      <c r="BM390" s="176"/>
      <c r="BN390" s="176"/>
      <c r="BO390" s="176"/>
      <c r="BP390" s="176"/>
      <c r="BQ390" s="176"/>
      <c r="BR390" s="176"/>
      <c r="BS390" s="176"/>
      <c r="BT390" s="176"/>
      <c r="BU390" s="176"/>
      <c r="BV390" s="176"/>
      <c r="BW390" s="176"/>
      <c r="BX390" s="176"/>
      <c r="BY390" s="176"/>
      <c r="BZ390" s="176"/>
      <c r="CA390" s="176"/>
      <c r="CB390" s="176"/>
      <c r="CC390" s="176"/>
      <c r="CD390" s="176"/>
      <c r="CE390" s="176"/>
      <c r="CF390" s="176"/>
      <c r="CG390" s="176"/>
      <c r="CH390" s="176"/>
      <c r="CI390" s="176"/>
      <c r="CJ390" s="176"/>
      <c r="CK390" s="176"/>
      <c r="CL390" s="177"/>
      <c r="CM390" s="177"/>
    </row>
    <row r="391" customFormat="false" ht="12.75" hidden="false" customHeight="false" outlineLevel="0" collapsed="false">
      <c r="A391" s="169" t="s">
        <v>42</v>
      </c>
      <c r="B391" s="96"/>
      <c r="C391" s="170"/>
      <c r="D391" s="171" t="n">
        <v>4</v>
      </c>
      <c r="E391" s="172" t="s">
        <v>128</v>
      </c>
      <c r="F391" s="173" t="n">
        <f aca="false">SUM(H391:CK391)</f>
        <v>0</v>
      </c>
      <c r="G391" s="174"/>
      <c r="H391" s="175"/>
      <c r="I391" s="176"/>
      <c r="J391" s="176"/>
      <c r="K391" s="176"/>
      <c r="L391" s="176"/>
      <c r="M391" s="176"/>
      <c r="N391" s="176"/>
      <c r="O391" s="176"/>
      <c r="P391" s="176"/>
      <c r="Q391" s="176"/>
      <c r="R391" s="176"/>
      <c r="S391" s="176"/>
      <c r="T391" s="176"/>
      <c r="U391" s="176"/>
      <c r="V391" s="176"/>
      <c r="W391" s="176"/>
      <c r="X391" s="176"/>
      <c r="Y391" s="176"/>
      <c r="Z391" s="176"/>
      <c r="AA391" s="176"/>
      <c r="AB391" s="176"/>
      <c r="AC391" s="176"/>
      <c r="AD391" s="176"/>
      <c r="AE391" s="176"/>
      <c r="AF391" s="176"/>
      <c r="AG391" s="176"/>
      <c r="AH391" s="176"/>
      <c r="AI391" s="176"/>
      <c r="AJ391" s="176"/>
      <c r="AK391" s="176"/>
      <c r="AL391" s="176"/>
      <c r="AM391" s="176"/>
      <c r="AN391" s="176"/>
      <c r="AO391" s="176"/>
      <c r="AP391" s="176"/>
      <c r="AQ391" s="176"/>
      <c r="AR391" s="176"/>
      <c r="AS391" s="176"/>
      <c r="AT391" s="176"/>
      <c r="AU391" s="176"/>
      <c r="AV391" s="176"/>
      <c r="AW391" s="176"/>
      <c r="AX391" s="176"/>
      <c r="AY391" s="176"/>
      <c r="AZ391" s="176"/>
      <c r="BA391" s="176"/>
      <c r="BB391" s="176"/>
      <c r="BC391" s="176"/>
      <c r="BD391" s="176"/>
      <c r="BE391" s="176"/>
      <c r="BF391" s="176"/>
      <c r="BG391" s="176"/>
      <c r="BH391" s="176"/>
      <c r="BI391" s="176"/>
      <c r="BJ391" s="176"/>
      <c r="BK391" s="176"/>
      <c r="BL391" s="176"/>
      <c r="BM391" s="176"/>
      <c r="BN391" s="176"/>
      <c r="BO391" s="176"/>
      <c r="BP391" s="176"/>
      <c r="BQ391" s="176"/>
      <c r="BR391" s="176"/>
      <c r="BS391" s="176"/>
      <c r="BT391" s="176"/>
      <c r="BU391" s="176"/>
      <c r="BV391" s="176"/>
      <c r="BW391" s="176"/>
      <c r="BX391" s="176"/>
      <c r="BY391" s="176"/>
      <c r="BZ391" s="176"/>
      <c r="CA391" s="176"/>
      <c r="CB391" s="176"/>
      <c r="CC391" s="176"/>
      <c r="CD391" s="176"/>
      <c r="CE391" s="176"/>
      <c r="CF391" s="176"/>
      <c r="CG391" s="176"/>
      <c r="CH391" s="176"/>
      <c r="CI391" s="176"/>
      <c r="CJ391" s="176"/>
      <c r="CK391" s="176"/>
      <c r="CL391" s="177"/>
      <c r="CM391" s="177"/>
    </row>
    <row r="392" customFormat="false" ht="12.75" hidden="false" customHeight="false" outlineLevel="0" collapsed="false">
      <c r="A392" s="169" t="s">
        <v>42</v>
      </c>
      <c r="B392" s="96"/>
      <c r="C392" s="170"/>
      <c r="D392" s="171" t="n">
        <v>5</v>
      </c>
      <c r="E392" s="172" t="s">
        <v>128</v>
      </c>
      <c r="F392" s="178" t="n">
        <f aca="false">SUM(H392:CK392)</f>
        <v>0</v>
      </c>
      <c r="G392" s="179"/>
      <c r="H392" s="180"/>
      <c r="I392" s="181"/>
      <c r="J392" s="181"/>
      <c r="K392" s="181"/>
      <c r="L392" s="181"/>
      <c r="M392" s="181"/>
      <c r="N392" s="181"/>
      <c r="O392" s="181"/>
      <c r="P392" s="181"/>
      <c r="Q392" s="181"/>
      <c r="R392" s="181"/>
      <c r="S392" s="181"/>
      <c r="T392" s="181"/>
      <c r="U392" s="181"/>
      <c r="V392" s="181"/>
      <c r="W392" s="181"/>
      <c r="X392" s="181"/>
      <c r="Y392" s="181"/>
      <c r="Z392" s="181"/>
      <c r="AA392" s="181"/>
      <c r="AB392" s="181"/>
      <c r="AC392" s="181"/>
      <c r="AD392" s="181"/>
      <c r="AE392" s="181"/>
      <c r="AF392" s="181"/>
      <c r="AG392" s="181"/>
      <c r="AH392" s="181"/>
      <c r="AI392" s="181"/>
      <c r="AJ392" s="181"/>
      <c r="AK392" s="181"/>
      <c r="AL392" s="181"/>
      <c r="AM392" s="181"/>
      <c r="AN392" s="181"/>
      <c r="AO392" s="181"/>
      <c r="AP392" s="181"/>
      <c r="AQ392" s="181"/>
      <c r="AR392" s="181"/>
      <c r="AS392" s="181"/>
      <c r="AT392" s="181"/>
      <c r="AU392" s="181"/>
      <c r="AV392" s="181"/>
      <c r="AW392" s="181"/>
      <c r="AX392" s="181"/>
      <c r="AY392" s="181"/>
      <c r="AZ392" s="181"/>
      <c r="BA392" s="181"/>
      <c r="BB392" s="181"/>
      <c r="BC392" s="181"/>
      <c r="BD392" s="181"/>
      <c r="BE392" s="181"/>
      <c r="BF392" s="181"/>
      <c r="BG392" s="181"/>
      <c r="BH392" s="181"/>
      <c r="BI392" s="181"/>
      <c r="BJ392" s="181"/>
      <c r="BK392" s="181"/>
      <c r="BL392" s="181"/>
      <c r="BM392" s="181"/>
      <c r="BN392" s="181"/>
      <c r="BO392" s="181"/>
      <c r="BP392" s="181"/>
      <c r="BQ392" s="181"/>
      <c r="BR392" s="181"/>
      <c r="BS392" s="181"/>
      <c r="BT392" s="181"/>
      <c r="BU392" s="181"/>
      <c r="BV392" s="181"/>
      <c r="BW392" s="181"/>
      <c r="BX392" s="181"/>
      <c r="BY392" s="181"/>
      <c r="BZ392" s="181"/>
      <c r="CA392" s="181"/>
      <c r="CB392" s="181"/>
      <c r="CC392" s="181"/>
      <c r="CD392" s="181"/>
      <c r="CE392" s="181"/>
      <c r="CF392" s="181"/>
      <c r="CG392" s="181"/>
      <c r="CH392" s="181"/>
      <c r="CI392" s="181"/>
      <c r="CJ392" s="181"/>
      <c r="CK392" s="181"/>
      <c r="CL392" s="177"/>
      <c r="CM392" s="177"/>
    </row>
    <row r="393" customFormat="false" ht="12.75" hidden="false" customHeight="false" outlineLevel="0" collapsed="false">
      <c r="A393" s="169" t="s">
        <v>42</v>
      </c>
      <c r="B393" s="96"/>
      <c r="C393" s="170"/>
      <c r="D393" s="171" t="n">
        <v>6</v>
      </c>
      <c r="E393" s="172" t="s">
        <v>128</v>
      </c>
      <c r="F393" s="178" t="n">
        <f aca="false">SUM(H393:CK393)</f>
        <v>0</v>
      </c>
      <c r="G393" s="179" t="n">
        <f aca="false">SUM(F388:F393)</f>
        <v>0</v>
      </c>
      <c r="H393" s="180"/>
      <c r="I393" s="181"/>
      <c r="J393" s="181"/>
      <c r="K393" s="181"/>
      <c r="L393" s="181"/>
      <c r="M393" s="181"/>
      <c r="N393" s="181"/>
      <c r="O393" s="181"/>
      <c r="P393" s="181"/>
      <c r="Q393" s="181"/>
      <c r="R393" s="181"/>
      <c r="S393" s="181"/>
      <c r="T393" s="181"/>
      <c r="U393" s="181"/>
      <c r="V393" s="181"/>
      <c r="W393" s="181"/>
      <c r="X393" s="181"/>
      <c r="Y393" s="181"/>
      <c r="Z393" s="181"/>
      <c r="AA393" s="181"/>
      <c r="AB393" s="181"/>
      <c r="AC393" s="181"/>
      <c r="AD393" s="181"/>
      <c r="AE393" s="181"/>
      <c r="AF393" s="181"/>
      <c r="AG393" s="181"/>
      <c r="AH393" s="181"/>
      <c r="AI393" s="181"/>
      <c r="AJ393" s="181"/>
      <c r="AK393" s="181"/>
      <c r="AL393" s="181"/>
      <c r="AM393" s="181"/>
      <c r="AN393" s="181"/>
      <c r="AO393" s="181"/>
      <c r="AP393" s="181"/>
      <c r="AQ393" s="181"/>
      <c r="AR393" s="181"/>
      <c r="AS393" s="181"/>
      <c r="AT393" s="181"/>
      <c r="AU393" s="181"/>
      <c r="AV393" s="181"/>
      <c r="AW393" s="181"/>
      <c r="AX393" s="181"/>
      <c r="AY393" s="181"/>
      <c r="AZ393" s="181"/>
      <c r="BA393" s="181"/>
      <c r="BB393" s="181"/>
      <c r="BC393" s="181"/>
      <c r="BD393" s="181"/>
      <c r="BE393" s="181"/>
      <c r="BF393" s="181"/>
      <c r="BG393" s="181"/>
      <c r="BH393" s="181"/>
      <c r="BI393" s="181"/>
      <c r="BJ393" s="181"/>
      <c r="BK393" s="181"/>
      <c r="BL393" s="181"/>
      <c r="BM393" s="181"/>
      <c r="BN393" s="181"/>
      <c r="BO393" s="181"/>
      <c r="BP393" s="181"/>
      <c r="BQ393" s="181"/>
      <c r="BR393" s="181"/>
      <c r="BS393" s="181"/>
      <c r="BT393" s="181"/>
      <c r="BU393" s="181"/>
      <c r="BV393" s="181"/>
      <c r="BW393" s="181"/>
      <c r="BX393" s="181"/>
      <c r="BY393" s="181"/>
      <c r="BZ393" s="181"/>
      <c r="CA393" s="181"/>
      <c r="CB393" s="181"/>
      <c r="CC393" s="181"/>
      <c r="CD393" s="181"/>
      <c r="CE393" s="181"/>
      <c r="CF393" s="181"/>
      <c r="CG393" s="181"/>
      <c r="CH393" s="181"/>
      <c r="CI393" s="181"/>
      <c r="CJ393" s="181"/>
      <c r="CK393" s="181"/>
      <c r="CL393" s="177"/>
      <c r="CM393" s="177"/>
    </row>
    <row r="394" customFormat="false" ht="12.75" hidden="false" customHeight="false" outlineLevel="0" collapsed="false">
      <c r="A394" s="169" t="s">
        <v>42</v>
      </c>
      <c r="B394" s="96"/>
      <c r="C394" s="170"/>
      <c r="D394" s="171" t="n">
        <v>7</v>
      </c>
      <c r="E394" s="172" t="s">
        <v>146</v>
      </c>
      <c r="F394" s="173" t="n">
        <f aca="false">SUM(H394:CK394)</f>
        <v>0</v>
      </c>
      <c r="G394" s="174"/>
      <c r="H394" s="175"/>
      <c r="I394" s="176"/>
      <c r="J394" s="176"/>
      <c r="K394" s="176"/>
      <c r="L394" s="176"/>
      <c r="M394" s="176"/>
      <c r="N394" s="176"/>
      <c r="O394" s="176"/>
      <c r="P394" s="176"/>
      <c r="Q394" s="176"/>
      <c r="R394" s="176"/>
      <c r="S394" s="176"/>
      <c r="T394" s="176"/>
      <c r="U394" s="176"/>
      <c r="V394" s="176"/>
      <c r="W394" s="176"/>
      <c r="X394" s="176"/>
      <c r="Y394" s="176"/>
      <c r="Z394" s="176"/>
      <c r="AA394" s="176"/>
      <c r="AB394" s="176"/>
      <c r="AC394" s="176"/>
      <c r="AD394" s="176"/>
      <c r="AE394" s="176"/>
      <c r="AF394" s="176"/>
      <c r="AG394" s="176"/>
      <c r="AH394" s="176"/>
      <c r="AI394" s="176"/>
      <c r="AJ394" s="176"/>
      <c r="AK394" s="176"/>
      <c r="AL394" s="176"/>
      <c r="AM394" s="176"/>
      <c r="AN394" s="176"/>
      <c r="AO394" s="176"/>
      <c r="AP394" s="176"/>
      <c r="AQ394" s="176"/>
      <c r="AR394" s="176"/>
      <c r="AS394" s="176"/>
      <c r="AT394" s="176"/>
      <c r="AU394" s="176"/>
      <c r="AV394" s="176"/>
      <c r="AW394" s="176"/>
      <c r="AX394" s="176"/>
      <c r="AY394" s="176"/>
      <c r="AZ394" s="176"/>
      <c r="BA394" s="176"/>
      <c r="BB394" s="176"/>
      <c r="BC394" s="176"/>
      <c r="BD394" s="176"/>
      <c r="BE394" s="176"/>
      <c r="BF394" s="176"/>
      <c r="BG394" s="176"/>
      <c r="BH394" s="176"/>
      <c r="BI394" s="176"/>
      <c r="BJ394" s="176"/>
      <c r="BK394" s="176"/>
      <c r="BL394" s="176"/>
      <c r="BM394" s="176"/>
      <c r="BN394" s="176"/>
      <c r="BO394" s="176"/>
      <c r="BP394" s="176"/>
      <c r="BQ394" s="176"/>
      <c r="BR394" s="176"/>
      <c r="BS394" s="176"/>
      <c r="BT394" s="176"/>
      <c r="BU394" s="176"/>
      <c r="BV394" s="176"/>
      <c r="BW394" s="176"/>
      <c r="BX394" s="176"/>
      <c r="BY394" s="176"/>
      <c r="BZ394" s="176"/>
      <c r="CA394" s="176"/>
      <c r="CB394" s="176"/>
      <c r="CC394" s="176"/>
      <c r="CD394" s="176"/>
      <c r="CE394" s="176"/>
      <c r="CF394" s="176"/>
      <c r="CG394" s="176"/>
      <c r="CH394" s="176"/>
      <c r="CI394" s="176"/>
      <c r="CJ394" s="176"/>
      <c r="CK394" s="176"/>
      <c r="CL394" s="177"/>
      <c r="CM394" s="177"/>
    </row>
    <row r="395" customFormat="false" ht="12.75" hidden="false" customHeight="false" outlineLevel="0" collapsed="false">
      <c r="A395" s="169" t="s">
        <v>42</v>
      </c>
      <c r="B395" s="96"/>
      <c r="C395" s="170"/>
      <c r="D395" s="171" t="n">
        <v>8</v>
      </c>
      <c r="E395" s="172" t="s">
        <v>146</v>
      </c>
      <c r="F395" s="210" t="n">
        <f aca="false">SUM(H395:CK395)</f>
        <v>0</v>
      </c>
      <c r="G395" s="211"/>
      <c r="H395" s="212"/>
      <c r="I395" s="213"/>
      <c r="J395" s="213"/>
      <c r="K395" s="213"/>
      <c r="L395" s="213"/>
      <c r="M395" s="213"/>
      <c r="N395" s="213"/>
      <c r="O395" s="213"/>
      <c r="P395" s="213"/>
      <c r="Q395" s="213"/>
      <c r="R395" s="213"/>
      <c r="S395" s="213"/>
      <c r="T395" s="213"/>
      <c r="U395" s="213"/>
      <c r="V395" s="213"/>
      <c r="W395" s="213"/>
      <c r="X395" s="213"/>
      <c r="Y395" s="213"/>
      <c r="Z395" s="213"/>
      <c r="AA395" s="213"/>
      <c r="AB395" s="213"/>
      <c r="AC395" s="213"/>
      <c r="AD395" s="213"/>
      <c r="AE395" s="213"/>
      <c r="AF395" s="213"/>
      <c r="AG395" s="213"/>
      <c r="AH395" s="213"/>
      <c r="AI395" s="213"/>
      <c r="AJ395" s="213"/>
      <c r="AK395" s="213"/>
      <c r="AL395" s="213"/>
      <c r="AM395" s="213"/>
      <c r="AN395" s="213"/>
      <c r="AO395" s="213"/>
      <c r="AP395" s="213"/>
      <c r="AQ395" s="213"/>
      <c r="AR395" s="213"/>
      <c r="AS395" s="213"/>
      <c r="AT395" s="213"/>
      <c r="AU395" s="213"/>
      <c r="AV395" s="213"/>
      <c r="AW395" s="213"/>
      <c r="AX395" s="213"/>
      <c r="AY395" s="213"/>
      <c r="AZ395" s="213"/>
      <c r="BA395" s="213"/>
      <c r="BB395" s="213"/>
      <c r="BC395" s="213"/>
      <c r="BD395" s="213"/>
      <c r="BE395" s="213"/>
      <c r="BF395" s="213"/>
      <c r="BG395" s="213"/>
      <c r="BH395" s="213"/>
      <c r="BI395" s="213"/>
      <c r="BJ395" s="213"/>
      <c r="BK395" s="213"/>
      <c r="BL395" s="213"/>
      <c r="BM395" s="213"/>
      <c r="BN395" s="213"/>
      <c r="BO395" s="213"/>
      <c r="BP395" s="213"/>
      <c r="BQ395" s="213"/>
      <c r="BR395" s="213"/>
      <c r="BS395" s="213"/>
      <c r="BT395" s="213"/>
      <c r="BU395" s="213"/>
      <c r="BV395" s="213"/>
      <c r="BW395" s="213"/>
      <c r="BX395" s="213"/>
      <c r="BY395" s="213"/>
      <c r="BZ395" s="213"/>
      <c r="CA395" s="213"/>
      <c r="CB395" s="213"/>
      <c r="CC395" s="213"/>
      <c r="CD395" s="213"/>
      <c r="CE395" s="213"/>
      <c r="CF395" s="213"/>
      <c r="CG395" s="213"/>
      <c r="CH395" s="213"/>
      <c r="CI395" s="213"/>
      <c r="CJ395" s="213"/>
      <c r="CK395" s="213"/>
      <c r="CL395" s="177"/>
      <c r="CM395" s="177"/>
    </row>
    <row r="396" customFormat="false" ht="12.75" hidden="false" customHeight="false" outlineLevel="0" collapsed="false">
      <c r="A396" s="169" t="s">
        <v>42</v>
      </c>
      <c r="B396" s="96"/>
      <c r="C396" s="170"/>
      <c r="D396" s="171" t="n">
        <v>9</v>
      </c>
      <c r="E396" s="172" t="s">
        <v>146</v>
      </c>
      <c r="F396" s="173" t="n">
        <f aca="false">SUM(H396:CK396)</f>
        <v>0</v>
      </c>
      <c r="G396" s="174"/>
      <c r="H396" s="175"/>
      <c r="I396" s="176"/>
      <c r="J396" s="176"/>
      <c r="K396" s="176"/>
      <c r="L396" s="176"/>
      <c r="M396" s="176"/>
      <c r="N396" s="176"/>
      <c r="O396" s="176"/>
      <c r="P396" s="176"/>
      <c r="Q396" s="176"/>
      <c r="R396" s="176"/>
      <c r="S396" s="176"/>
      <c r="T396" s="176"/>
      <c r="U396" s="176"/>
      <c r="V396" s="176"/>
      <c r="W396" s="176"/>
      <c r="X396" s="176"/>
      <c r="Y396" s="176"/>
      <c r="Z396" s="176"/>
      <c r="AA396" s="176"/>
      <c r="AB396" s="176"/>
      <c r="AC396" s="176"/>
      <c r="AD396" s="176"/>
      <c r="AE396" s="176"/>
      <c r="AF396" s="176"/>
      <c r="AG396" s="176"/>
      <c r="AH396" s="176"/>
      <c r="AI396" s="176"/>
      <c r="AJ396" s="176"/>
      <c r="AK396" s="176"/>
      <c r="AL396" s="176"/>
      <c r="AM396" s="176"/>
      <c r="AN396" s="176"/>
      <c r="AO396" s="176"/>
      <c r="AP396" s="176"/>
      <c r="AQ396" s="176"/>
      <c r="AR396" s="176"/>
      <c r="AS396" s="176"/>
      <c r="AT396" s="176"/>
      <c r="AU396" s="176"/>
      <c r="AV396" s="176"/>
      <c r="AW396" s="176"/>
      <c r="AX396" s="176"/>
      <c r="AY396" s="176"/>
      <c r="AZ396" s="176"/>
      <c r="BA396" s="176"/>
      <c r="BB396" s="176"/>
      <c r="BC396" s="176"/>
      <c r="BD396" s="176"/>
      <c r="BE396" s="176"/>
      <c r="BF396" s="176"/>
      <c r="BG396" s="176"/>
      <c r="BH396" s="176"/>
      <c r="BI396" s="176"/>
      <c r="BJ396" s="176"/>
      <c r="BK396" s="176"/>
      <c r="BL396" s="176"/>
      <c r="BM396" s="176"/>
      <c r="BN396" s="176"/>
      <c r="BO396" s="176"/>
      <c r="BP396" s="176"/>
      <c r="BQ396" s="176"/>
      <c r="BR396" s="176"/>
      <c r="BS396" s="176"/>
      <c r="BT396" s="176"/>
      <c r="BU396" s="176"/>
      <c r="BV396" s="176"/>
      <c r="BW396" s="176"/>
      <c r="BX396" s="176"/>
      <c r="BY396" s="176"/>
      <c r="BZ396" s="176"/>
      <c r="CA396" s="176"/>
      <c r="CB396" s="176"/>
      <c r="CC396" s="176"/>
      <c r="CD396" s="176"/>
      <c r="CE396" s="176"/>
      <c r="CF396" s="176"/>
      <c r="CG396" s="176"/>
      <c r="CH396" s="176"/>
      <c r="CI396" s="176"/>
      <c r="CJ396" s="176"/>
      <c r="CK396" s="176"/>
      <c r="CL396" s="177"/>
      <c r="CM396" s="177"/>
    </row>
    <row r="397" customFormat="false" ht="12.75" hidden="false" customHeight="false" outlineLevel="0" collapsed="false">
      <c r="A397" s="169" t="s">
        <v>42</v>
      </c>
      <c r="B397" s="96"/>
      <c r="C397" s="170"/>
      <c r="D397" s="171" t="n">
        <v>10</v>
      </c>
      <c r="E397" s="172" t="s">
        <v>146</v>
      </c>
      <c r="F397" s="210" t="n">
        <f aca="false">SUM(H397:CK397)</f>
        <v>0</v>
      </c>
      <c r="G397" s="211"/>
      <c r="H397" s="212"/>
      <c r="I397" s="213"/>
      <c r="J397" s="213"/>
      <c r="K397" s="213"/>
      <c r="L397" s="213"/>
      <c r="M397" s="213"/>
      <c r="N397" s="213"/>
      <c r="O397" s="213"/>
      <c r="P397" s="213"/>
      <c r="Q397" s="213"/>
      <c r="R397" s="213"/>
      <c r="S397" s="213"/>
      <c r="T397" s="213"/>
      <c r="U397" s="213"/>
      <c r="V397" s="213"/>
      <c r="W397" s="213"/>
      <c r="X397" s="213"/>
      <c r="Y397" s="213"/>
      <c r="Z397" s="213"/>
      <c r="AA397" s="213"/>
      <c r="AB397" s="213"/>
      <c r="AC397" s="213"/>
      <c r="AD397" s="213"/>
      <c r="AE397" s="213"/>
      <c r="AF397" s="213"/>
      <c r="AG397" s="213"/>
      <c r="AH397" s="213"/>
      <c r="AI397" s="213"/>
      <c r="AJ397" s="213"/>
      <c r="AK397" s="213"/>
      <c r="AL397" s="213"/>
      <c r="AM397" s="213"/>
      <c r="AN397" s="213"/>
      <c r="AO397" s="213"/>
      <c r="AP397" s="213"/>
      <c r="AQ397" s="213"/>
      <c r="AR397" s="213"/>
      <c r="AS397" s="213"/>
      <c r="AT397" s="213"/>
      <c r="AU397" s="213"/>
      <c r="AV397" s="213"/>
      <c r="AW397" s="213"/>
      <c r="AX397" s="213"/>
      <c r="AY397" s="213"/>
      <c r="AZ397" s="213"/>
      <c r="BA397" s="213"/>
      <c r="BB397" s="213"/>
      <c r="BC397" s="213"/>
      <c r="BD397" s="213"/>
      <c r="BE397" s="213"/>
      <c r="BF397" s="213"/>
      <c r="BG397" s="213"/>
      <c r="BH397" s="213"/>
      <c r="BI397" s="213"/>
      <c r="BJ397" s="213"/>
      <c r="BK397" s="213"/>
      <c r="BL397" s="213"/>
      <c r="BM397" s="213"/>
      <c r="BN397" s="213"/>
      <c r="BO397" s="213"/>
      <c r="BP397" s="213"/>
      <c r="BQ397" s="213"/>
      <c r="BR397" s="213"/>
      <c r="BS397" s="213"/>
      <c r="BT397" s="213"/>
      <c r="BU397" s="213"/>
      <c r="BV397" s="213"/>
      <c r="BW397" s="213"/>
      <c r="BX397" s="213"/>
      <c r="BY397" s="213"/>
      <c r="BZ397" s="213"/>
      <c r="CA397" s="213"/>
      <c r="CB397" s="213"/>
      <c r="CC397" s="213"/>
      <c r="CD397" s="213"/>
      <c r="CE397" s="213"/>
      <c r="CF397" s="213"/>
      <c r="CG397" s="213"/>
      <c r="CH397" s="213"/>
      <c r="CI397" s="213"/>
      <c r="CJ397" s="213"/>
      <c r="CK397" s="213"/>
      <c r="CL397" s="177"/>
      <c r="CM397" s="177"/>
    </row>
    <row r="398" customFormat="false" ht="12.75" hidden="false" customHeight="false" outlineLevel="0" collapsed="false">
      <c r="A398" s="169" t="s">
        <v>42</v>
      </c>
      <c r="B398" s="96"/>
      <c r="C398" s="170"/>
      <c r="D398" s="171" t="n">
        <v>11</v>
      </c>
      <c r="E398" s="172" t="s">
        <v>146</v>
      </c>
      <c r="F398" s="173" t="n">
        <f aca="false">SUM(H398:CK398)</f>
        <v>0</v>
      </c>
      <c r="G398" s="174"/>
      <c r="H398" s="175"/>
      <c r="I398" s="176"/>
      <c r="J398" s="176"/>
      <c r="K398" s="176"/>
      <c r="L398" s="176"/>
      <c r="M398" s="176"/>
      <c r="N398" s="176"/>
      <c r="O398" s="176"/>
      <c r="P398" s="176"/>
      <c r="Q398" s="176"/>
      <c r="R398" s="176"/>
      <c r="S398" s="176"/>
      <c r="T398" s="176"/>
      <c r="U398" s="176"/>
      <c r="V398" s="176"/>
      <c r="W398" s="176"/>
      <c r="X398" s="176"/>
      <c r="Y398" s="176"/>
      <c r="Z398" s="176"/>
      <c r="AA398" s="176"/>
      <c r="AB398" s="176"/>
      <c r="AC398" s="176"/>
      <c r="AD398" s="176"/>
      <c r="AE398" s="176"/>
      <c r="AF398" s="176"/>
      <c r="AG398" s="176"/>
      <c r="AH398" s="176"/>
      <c r="AI398" s="176"/>
      <c r="AJ398" s="176"/>
      <c r="AK398" s="176"/>
      <c r="AL398" s="176"/>
      <c r="AM398" s="176"/>
      <c r="AN398" s="176"/>
      <c r="AO398" s="176"/>
      <c r="AP398" s="176"/>
      <c r="AQ398" s="176"/>
      <c r="AR398" s="176"/>
      <c r="AS398" s="176"/>
      <c r="AT398" s="176"/>
      <c r="AU398" s="176"/>
      <c r="AV398" s="176"/>
      <c r="AW398" s="176"/>
      <c r="AX398" s="176"/>
      <c r="AY398" s="176"/>
      <c r="AZ398" s="176"/>
      <c r="BA398" s="176"/>
      <c r="BB398" s="176"/>
      <c r="BC398" s="176"/>
      <c r="BD398" s="176"/>
      <c r="BE398" s="176"/>
      <c r="BF398" s="176"/>
      <c r="BG398" s="176"/>
      <c r="BH398" s="176"/>
      <c r="BI398" s="176"/>
      <c r="BJ398" s="176"/>
      <c r="BK398" s="176"/>
      <c r="BL398" s="176"/>
      <c r="BM398" s="176"/>
      <c r="BN398" s="176"/>
      <c r="BO398" s="176"/>
      <c r="BP398" s="176"/>
      <c r="BQ398" s="176"/>
      <c r="BR398" s="176"/>
      <c r="BS398" s="176"/>
      <c r="BT398" s="176"/>
      <c r="BU398" s="176"/>
      <c r="BV398" s="176"/>
      <c r="BW398" s="176"/>
      <c r="BX398" s="176"/>
      <c r="BY398" s="176"/>
      <c r="BZ398" s="176"/>
      <c r="CA398" s="176"/>
      <c r="CB398" s="176"/>
      <c r="CC398" s="176"/>
      <c r="CD398" s="176"/>
      <c r="CE398" s="176"/>
      <c r="CF398" s="176"/>
      <c r="CG398" s="176"/>
      <c r="CH398" s="176"/>
      <c r="CI398" s="176"/>
      <c r="CJ398" s="176"/>
      <c r="CK398" s="176"/>
      <c r="CL398" s="177"/>
      <c r="CM398" s="177"/>
    </row>
    <row r="399" customFormat="false" ht="12.75" hidden="false" customHeight="false" outlineLevel="0" collapsed="false">
      <c r="A399" s="169" t="s">
        <v>42</v>
      </c>
      <c r="B399" s="96"/>
      <c r="C399" s="170"/>
      <c r="D399" s="171" t="n">
        <v>12</v>
      </c>
      <c r="E399" s="172" t="s">
        <v>146</v>
      </c>
      <c r="F399" s="178" t="n">
        <f aca="false">SUM(H399:CK399)</f>
        <v>0</v>
      </c>
      <c r="G399" s="179"/>
      <c r="H399" s="180"/>
      <c r="I399" s="181"/>
      <c r="J399" s="181"/>
      <c r="K399" s="181"/>
      <c r="L399" s="181"/>
      <c r="M399" s="181"/>
      <c r="N399" s="181"/>
      <c r="O399" s="181"/>
      <c r="P399" s="181"/>
      <c r="Q399" s="181"/>
      <c r="R399" s="181"/>
      <c r="S399" s="181"/>
      <c r="T399" s="181"/>
      <c r="U399" s="181"/>
      <c r="V399" s="181"/>
      <c r="W399" s="181"/>
      <c r="X399" s="181"/>
      <c r="Y399" s="181"/>
      <c r="Z399" s="181"/>
      <c r="AA399" s="181"/>
      <c r="AB399" s="181"/>
      <c r="AC399" s="181"/>
      <c r="AD399" s="181"/>
      <c r="AE399" s="181"/>
      <c r="AF399" s="181"/>
      <c r="AG399" s="181"/>
      <c r="AH399" s="181"/>
      <c r="AI399" s="181"/>
      <c r="AJ399" s="181"/>
      <c r="AK399" s="181"/>
      <c r="AL399" s="181"/>
      <c r="AM399" s="181"/>
      <c r="AN399" s="181"/>
      <c r="AO399" s="181"/>
      <c r="AP399" s="181"/>
      <c r="AQ399" s="181"/>
      <c r="AR399" s="181"/>
      <c r="AS399" s="181"/>
      <c r="AT399" s="181"/>
      <c r="AU399" s="181"/>
      <c r="AV399" s="181"/>
      <c r="AW399" s="181"/>
      <c r="AX399" s="181"/>
      <c r="AY399" s="181"/>
      <c r="AZ399" s="181"/>
      <c r="BA399" s="181"/>
      <c r="BB399" s="181"/>
      <c r="BC399" s="181"/>
      <c r="BD399" s="181"/>
      <c r="BE399" s="181"/>
      <c r="BF399" s="181"/>
      <c r="BG399" s="181"/>
      <c r="BH399" s="181"/>
      <c r="BI399" s="181"/>
      <c r="BJ399" s="181"/>
      <c r="BK399" s="181"/>
      <c r="BL399" s="181"/>
      <c r="BM399" s="181"/>
      <c r="BN399" s="181"/>
      <c r="BO399" s="181"/>
      <c r="BP399" s="181"/>
      <c r="BQ399" s="181"/>
      <c r="BR399" s="181"/>
      <c r="BS399" s="181"/>
      <c r="BT399" s="181"/>
      <c r="BU399" s="181"/>
      <c r="BV399" s="181"/>
      <c r="BW399" s="181"/>
      <c r="BX399" s="181"/>
      <c r="BY399" s="181"/>
      <c r="BZ399" s="181"/>
      <c r="CA399" s="181"/>
      <c r="CB399" s="181"/>
      <c r="CC399" s="181"/>
      <c r="CD399" s="181"/>
      <c r="CE399" s="181"/>
      <c r="CF399" s="181"/>
      <c r="CG399" s="181"/>
      <c r="CH399" s="181"/>
      <c r="CI399" s="181"/>
      <c r="CJ399" s="181"/>
      <c r="CK399" s="181"/>
      <c r="CL399" s="177"/>
      <c r="CM399" s="177"/>
    </row>
    <row r="400" customFormat="false" ht="12.75" hidden="false" customHeight="false" outlineLevel="0" collapsed="false">
      <c r="A400" s="169" t="s">
        <v>42</v>
      </c>
      <c r="B400" s="96"/>
      <c r="C400" s="170"/>
      <c r="D400" s="171" t="n">
        <v>13</v>
      </c>
      <c r="E400" s="172" t="s">
        <v>146</v>
      </c>
      <c r="F400" s="178" t="n">
        <f aca="false">SUM(H400:CK400)</f>
        <v>0</v>
      </c>
      <c r="G400" s="179" t="n">
        <f aca="false">SUM(F394:F400)</f>
        <v>0</v>
      </c>
      <c r="H400" s="180"/>
      <c r="I400" s="181"/>
      <c r="J400" s="181"/>
      <c r="K400" s="181"/>
      <c r="L400" s="181"/>
      <c r="M400" s="181"/>
      <c r="N400" s="181"/>
      <c r="O400" s="181"/>
      <c r="P400" s="181"/>
      <c r="Q400" s="181"/>
      <c r="R400" s="181"/>
      <c r="S400" s="181"/>
      <c r="T400" s="181"/>
      <c r="U400" s="181"/>
      <c r="V400" s="181"/>
      <c r="W400" s="181"/>
      <c r="X400" s="181"/>
      <c r="Y400" s="181"/>
      <c r="Z400" s="181"/>
      <c r="AA400" s="181"/>
      <c r="AB400" s="181"/>
      <c r="AC400" s="181"/>
      <c r="AD400" s="181"/>
      <c r="AE400" s="181"/>
      <c r="AF400" s="181"/>
      <c r="AG400" s="181"/>
      <c r="AH400" s="181"/>
      <c r="AI400" s="181"/>
      <c r="AJ400" s="181"/>
      <c r="AK400" s="181"/>
      <c r="AL400" s="181"/>
      <c r="AM400" s="181"/>
      <c r="AN400" s="181"/>
      <c r="AO400" s="181"/>
      <c r="AP400" s="181"/>
      <c r="AQ400" s="181"/>
      <c r="AR400" s="181"/>
      <c r="AS400" s="181"/>
      <c r="AT400" s="181"/>
      <c r="AU400" s="181"/>
      <c r="AV400" s="181"/>
      <c r="AW400" s="181"/>
      <c r="AX400" s="181"/>
      <c r="AY400" s="181"/>
      <c r="AZ400" s="181"/>
      <c r="BA400" s="181"/>
      <c r="BB400" s="181"/>
      <c r="BC400" s="181"/>
      <c r="BD400" s="181"/>
      <c r="BE400" s="181"/>
      <c r="BF400" s="181"/>
      <c r="BG400" s="181"/>
      <c r="BH400" s="181"/>
      <c r="BI400" s="181"/>
      <c r="BJ400" s="181"/>
      <c r="BK400" s="181"/>
      <c r="BL400" s="181"/>
      <c r="BM400" s="181"/>
      <c r="BN400" s="181"/>
      <c r="BO400" s="181"/>
      <c r="BP400" s="181"/>
      <c r="BQ400" s="181"/>
      <c r="BR400" s="181"/>
      <c r="BS400" s="181"/>
      <c r="BT400" s="181"/>
      <c r="BU400" s="181"/>
      <c r="BV400" s="181"/>
      <c r="BW400" s="181"/>
      <c r="BX400" s="181"/>
      <c r="BY400" s="181"/>
      <c r="BZ400" s="181"/>
      <c r="CA400" s="181"/>
      <c r="CB400" s="181"/>
      <c r="CC400" s="181"/>
      <c r="CD400" s="181"/>
      <c r="CE400" s="181"/>
      <c r="CF400" s="181"/>
      <c r="CG400" s="181"/>
      <c r="CH400" s="181"/>
      <c r="CI400" s="181"/>
      <c r="CJ400" s="181"/>
      <c r="CK400" s="181"/>
      <c r="CL400" s="177"/>
      <c r="CM400" s="177"/>
    </row>
    <row r="401" customFormat="false" ht="12.75" hidden="false" customHeight="false" outlineLevel="0" collapsed="false">
      <c r="A401" s="169" t="s">
        <v>42</v>
      </c>
      <c r="B401" s="96"/>
      <c r="C401" s="170"/>
      <c r="D401" s="171" t="n">
        <v>14</v>
      </c>
      <c r="E401" s="172" t="s">
        <v>147</v>
      </c>
      <c r="F401" s="173" t="n">
        <f aca="false">SUM(H401:CK401)</f>
        <v>0</v>
      </c>
      <c r="G401" s="174"/>
      <c r="H401" s="175"/>
      <c r="I401" s="176"/>
      <c r="J401" s="176"/>
      <c r="K401" s="176"/>
      <c r="L401" s="176"/>
      <c r="M401" s="176"/>
      <c r="N401" s="176"/>
      <c r="O401" s="176"/>
      <c r="P401" s="176"/>
      <c r="Q401" s="176"/>
      <c r="R401" s="176"/>
      <c r="S401" s="176"/>
      <c r="T401" s="176"/>
      <c r="U401" s="176"/>
      <c r="V401" s="176"/>
      <c r="W401" s="176"/>
      <c r="X401" s="176"/>
      <c r="Y401" s="176"/>
      <c r="Z401" s="176"/>
      <c r="AA401" s="176"/>
      <c r="AB401" s="176"/>
      <c r="AC401" s="176"/>
      <c r="AD401" s="176"/>
      <c r="AE401" s="176"/>
      <c r="AF401" s="176"/>
      <c r="AG401" s="176"/>
      <c r="AH401" s="176"/>
      <c r="AI401" s="176"/>
      <c r="AJ401" s="176"/>
      <c r="AK401" s="176"/>
      <c r="AL401" s="176"/>
      <c r="AM401" s="176"/>
      <c r="AN401" s="176"/>
      <c r="AO401" s="176"/>
      <c r="AP401" s="176"/>
      <c r="AQ401" s="176"/>
      <c r="AR401" s="176"/>
      <c r="AS401" s="176"/>
      <c r="AT401" s="176"/>
      <c r="AU401" s="176"/>
      <c r="AV401" s="176"/>
      <c r="AW401" s="176"/>
      <c r="AX401" s="176"/>
      <c r="AY401" s="176"/>
      <c r="AZ401" s="176"/>
      <c r="BA401" s="176"/>
      <c r="BB401" s="176"/>
      <c r="BC401" s="176"/>
      <c r="BD401" s="176"/>
      <c r="BE401" s="176"/>
      <c r="BF401" s="176"/>
      <c r="BG401" s="176"/>
      <c r="BH401" s="176"/>
      <c r="BI401" s="176"/>
      <c r="BJ401" s="176"/>
      <c r="BK401" s="176"/>
      <c r="BL401" s="176"/>
      <c r="BM401" s="176"/>
      <c r="BN401" s="176"/>
      <c r="BO401" s="176"/>
      <c r="BP401" s="176"/>
      <c r="BQ401" s="176"/>
      <c r="BR401" s="176"/>
      <c r="BS401" s="176"/>
      <c r="BT401" s="176"/>
      <c r="BU401" s="176"/>
      <c r="BV401" s="176"/>
      <c r="BW401" s="176"/>
      <c r="BX401" s="176"/>
      <c r="BY401" s="176"/>
      <c r="BZ401" s="176"/>
      <c r="CA401" s="176"/>
      <c r="CB401" s="176"/>
      <c r="CC401" s="176"/>
      <c r="CD401" s="176"/>
      <c r="CE401" s="176"/>
      <c r="CF401" s="176"/>
      <c r="CG401" s="176"/>
      <c r="CH401" s="176"/>
      <c r="CI401" s="176"/>
      <c r="CJ401" s="176"/>
      <c r="CK401" s="176"/>
      <c r="CL401" s="177"/>
      <c r="CM401" s="177"/>
    </row>
    <row r="402" customFormat="false" ht="12.75" hidden="false" customHeight="false" outlineLevel="0" collapsed="false">
      <c r="A402" s="169" t="s">
        <v>42</v>
      </c>
      <c r="B402" s="96"/>
      <c r="C402" s="170"/>
      <c r="D402" s="171" t="n">
        <v>15</v>
      </c>
      <c r="E402" s="172" t="s">
        <v>147</v>
      </c>
      <c r="F402" s="173" t="n">
        <f aca="false">SUM(H402:CK402)</f>
        <v>0</v>
      </c>
      <c r="G402" s="174"/>
      <c r="H402" s="175"/>
      <c r="I402" s="176"/>
      <c r="J402" s="176"/>
      <c r="K402" s="176"/>
      <c r="L402" s="176"/>
      <c r="M402" s="176"/>
      <c r="N402" s="176"/>
      <c r="O402" s="176"/>
      <c r="P402" s="176"/>
      <c r="Q402" s="176"/>
      <c r="R402" s="176"/>
      <c r="S402" s="176"/>
      <c r="T402" s="176"/>
      <c r="U402" s="176"/>
      <c r="V402" s="176"/>
      <c r="W402" s="176"/>
      <c r="X402" s="176"/>
      <c r="Y402" s="176"/>
      <c r="Z402" s="176"/>
      <c r="AA402" s="176"/>
      <c r="AB402" s="176"/>
      <c r="AC402" s="176"/>
      <c r="AD402" s="176"/>
      <c r="AE402" s="176"/>
      <c r="AF402" s="176"/>
      <c r="AG402" s="176"/>
      <c r="AH402" s="176"/>
      <c r="AI402" s="176"/>
      <c r="AJ402" s="176"/>
      <c r="AK402" s="176"/>
      <c r="AL402" s="176"/>
      <c r="AM402" s="176"/>
      <c r="AN402" s="176"/>
      <c r="AO402" s="176"/>
      <c r="AP402" s="176"/>
      <c r="AQ402" s="176"/>
      <c r="AR402" s="176"/>
      <c r="AS402" s="176"/>
      <c r="AT402" s="176"/>
      <c r="AU402" s="176"/>
      <c r="AV402" s="176"/>
      <c r="AW402" s="176"/>
      <c r="AX402" s="176"/>
      <c r="AY402" s="176"/>
      <c r="AZ402" s="176"/>
      <c r="BA402" s="176"/>
      <c r="BB402" s="176"/>
      <c r="BC402" s="176"/>
      <c r="BD402" s="176"/>
      <c r="BE402" s="176"/>
      <c r="BF402" s="176"/>
      <c r="BG402" s="176"/>
      <c r="BH402" s="176"/>
      <c r="BI402" s="176"/>
      <c r="BJ402" s="176"/>
      <c r="BK402" s="176"/>
      <c r="BL402" s="176"/>
      <c r="BM402" s="176"/>
      <c r="BN402" s="176"/>
      <c r="BO402" s="176"/>
      <c r="BP402" s="176"/>
      <c r="BQ402" s="176"/>
      <c r="BR402" s="176"/>
      <c r="BS402" s="176"/>
      <c r="BT402" s="176"/>
      <c r="BU402" s="176"/>
      <c r="BV402" s="176"/>
      <c r="BW402" s="176"/>
      <c r="BX402" s="176"/>
      <c r="BY402" s="176"/>
      <c r="BZ402" s="176"/>
      <c r="CA402" s="176"/>
      <c r="CB402" s="176"/>
      <c r="CC402" s="176"/>
      <c r="CD402" s="176"/>
      <c r="CE402" s="176"/>
      <c r="CF402" s="176"/>
      <c r="CG402" s="176"/>
      <c r="CH402" s="176"/>
      <c r="CI402" s="176"/>
      <c r="CJ402" s="176"/>
      <c r="CK402" s="176"/>
      <c r="CL402" s="177"/>
      <c r="CM402" s="177"/>
    </row>
    <row r="403" customFormat="false" ht="12.75" hidden="false" customHeight="false" outlineLevel="0" collapsed="false">
      <c r="A403" s="169" t="s">
        <v>42</v>
      </c>
      <c r="B403" s="96"/>
      <c r="C403" s="170"/>
      <c r="D403" s="171" t="n">
        <v>16</v>
      </c>
      <c r="E403" s="172" t="s">
        <v>147</v>
      </c>
      <c r="F403" s="173" t="n">
        <f aca="false">SUM(H403:CK403)</f>
        <v>0</v>
      </c>
      <c r="G403" s="174"/>
      <c r="H403" s="175"/>
      <c r="I403" s="176"/>
      <c r="J403" s="176"/>
      <c r="K403" s="176"/>
      <c r="L403" s="176"/>
      <c r="M403" s="176"/>
      <c r="N403" s="176"/>
      <c r="O403" s="176"/>
      <c r="P403" s="176"/>
      <c r="Q403" s="176"/>
      <c r="R403" s="176"/>
      <c r="S403" s="176"/>
      <c r="T403" s="176"/>
      <c r="U403" s="176"/>
      <c r="V403" s="176"/>
      <c r="W403" s="176"/>
      <c r="X403" s="176"/>
      <c r="Y403" s="176"/>
      <c r="Z403" s="176"/>
      <c r="AA403" s="176"/>
      <c r="AB403" s="176"/>
      <c r="AC403" s="176"/>
      <c r="AD403" s="176"/>
      <c r="AE403" s="176"/>
      <c r="AF403" s="176"/>
      <c r="AG403" s="176"/>
      <c r="AH403" s="176"/>
      <c r="AI403" s="176"/>
      <c r="AJ403" s="176"/>
      <c r="AK403" s="176"/>
      <c r="AL403" s="176"/>
      <c r="AM403" s="176"/>
      <c r="AN403" s="176"/>
      <c r="AO403" s="176"/>
      <c r="AP403" s="176"/>
      <c r="AQ403" s="176"/>
      <c r="AR403" s="176"/>
      <c r="AS403" s="176"/>
      <c r="AT403" s="176"/>
      <c r="AU403" s="176"/>
      <c r="AV403" s="176"/>
      <c r="AW403" s="176"/>
      <c r="AX403" s="176"/>
      <c r="AY403" s="176"/>
      <c r="AZ403" s="176"/>
      <c r="BA403" s="176"/>
      <c r="BB403" s="176"/>
      <c r="BC403" s="176"/>
      <c r="BD403" s="176"/>
      <c r="BE403" s="176"/>
      <c r="BF403" s="176"/>
      <c r="BG403" s="176"/>
      <c r="BH403" s="176"/>
      <c r="BI403" s="176"/>
      <c r="BJ403" s="176"/>
      <c r="BK403" s="176"/>
      <c r="BL403" s="176"/>
      <c r="BM403" s="176"/>
      <c r="BN403" s="176"/>
      <c r="BO403" s="176"/>
      <c r="BP403" s="176"/>
      <c r="BQ403" s="176"/>
      <c r="BR403" s="176"/>
      <c r="BS403" s="176"/>
      <c r="BT403" s="176"/>
      <c r="BU403" s="176"/>
      <c r="BV403" s="176"/>
      <c r="BW403" s="176"/>
      <c r="BX403" s="176"/>
      <c r="BY403" s="176"/>
      <c r="BZ403" s="176"/>
      <c r="CA403" s="176"/>
      <c r="CB403" s="176"/>
      <c r="CC403" s="176"/>
      <c r="CD403" s="176"/>
      <c r="CE403" s="176"/>
      <c r="CF403" s="176"/>
      <c r="CG403" s="176"/>
      <c r="CH403" s="176"/>
      <c r="CI403" s="176"/>
      <c r="CJ403" s="176"/>
      <c r="CK403" s="176"/>
      <c r="CL403" s="177"/>
      <c r="CM403" s="177"/>
    </row>
    <row r="404" customFormat="false" ht="12.75" hidden="false" customHeight="false" outlineLevel="0" collapsed="false">
      <c r="A404" s="169" t="s">
        <v>42</v>
      </c>
      <c r="B404" s="96"/>
      <c r="C404" s="170"/>
      <c r="D404" s="171" t="n">
        <v>17</v>
      </c>
      <c r="E404" s="172" t="s">
        <v>147</v>
      </c>
      <c r="F404" s="173" t="n">
        <f aca="false">SUM(H404:CK404)</f>
        <v>0</v>
      </c>
      <c r="G404" s="174"/>
      <c r="H404" s="175"/>
      <c r="I404" s="176"/>
      <c r="J404" s="176"/>
      <c r="K404" s="176"/>
      <c r="L404" s="176"/>
      <c r="M404" s="176"/>
      <c r="N404" s="176"/>
      <c r="O404" s="176"/>
      <c r="P404" s="176"/>
      <c r="Q404" s="176"/>
      <c r="R404" s="176"/>
      <c r="S404" s="176"/>
      <c r="T404" s="176"/>
      <c r="U404" s="176"/>
      <c r="V404" s="176"/>
      <c r="W404" s="176"/>
      <c r="X404" s="176"/>
      <c r="Y404" s="176"/>
      <c r="Z404" s="176"/>
      <c r="AA404" s="176"/>
      <c r="AB404" s="176"/>
      <c r="AC404" s="176"/>
      <c r="AD404" s="176"/>
      <c r="AE404" s="176"/>
      <c r="AF404" s="176"/>
      <c r="AG404" s="176"/>
      <c r="AH404" s="176"/>
      <c r="AI404" s="176"/>
      <c r="AJ404" s="176"/>
      <c r="AK404" s="176"/>
      <c r="AL404" s="176"/>
      <c r="AM404" s="176"/>
      <c r="AN404" s="176"/>
      <c r="AO404" s="176"/>
      <c r="AP404" s="176"/>
      <c r="AQ404" s="176"/>
      <c r="AR404" s="176"/>
      <c r="AS404" s="176"/>
      <c r="AT404" s="176"/>
      <c r="AU404" s="176"/>
      <c r="AV404" s="176"/>
      <c r="AW404" s="176"/>
      <c r="AX404" s="176"/>
      <c r="AY404" s="176"/>
      <c r="AZ404" s="176"/>
      <c r="BA404" s="176"/>
      <c r="BB404" s="176"/>
      <c r="BC404" s="176"/>
      <c r="BD404" s="176"/>
      <c r="BE404" s="176"/>
      <c r="BF404" s="176"/>
      <c r="BG404" s="176"/>
      <c r="BH404" s="176"/>
      <c r="BI404" s="176"/>
      <c r="BJ404" s="176"/>
      <c r="BK404" s="176"/>
      <c r="BL404" s="176"/>
      <c r="BM404" s="176"/>
      <c r="BN404" s="176"/>
      <c r="BO404" s="176"/>
      <c r="BP404" s="176"/>
      <c r="BQ404" s="176"/>
      <c r="BR404" s="176"/>
      <c r="BS404" s="176"/>
      <c r="BT404" s="176"/>
      <c r="BU404" s="176"/>
      <c r="BV404" s="176"/>
      <c r="BW404" s="176"/>
      <c r="BX404" s="176"/>
      <c r="BY404" s="176"/>
      <c r="BZ404" s="176"/>
      <c r="CA404" s="176"/>
      <c r="CB404" s="176"/>
      <c r="CC404" s="176"/>
      <c r="CD404" s="176"/>
      <c r="CE404" s="176"/>
      <c r="CF404" s="176"/>
      <c r="CG404" s="176"/>
      <c r="CH404" s="176"/>
      <c r="CI404" s="176"/>
      <c r="CJ404" s="176"/>
      <c r="CK404" s="176"/>
      <c r="CL404" s="177"/>
      <c r="CM404" s="177"/>
    </row>
    <row r="405" customFormat="false" ht="12.75" hidden="false" customHeight="false" outlineLevel="0" collapsed="false">
      <c r="A405" s="169" t="s">
        <v>42</v>
      </c>
      <c r="B405" s="96"/>
      <c r="C405" s="170"/>
      <c r="D405" s="171" t="n">
        <v>18</v>
      </c>
      <c r="E405" s="172" t="s">
        <v>147</v>
      </c>
      <c r="F405" s="173" t="n">
        <f aca="false">SUM(H405:CK405)</f>
        <v>0</v>
      </c>
      <c r="G405" s="174"/>
      <c r="H405" s="175"/>
      <c r="I405" s="176"/>
      <c r="J405" s="176"/>
      <c r="K405" s="176"/>
      <c r="L405" s="176"/>
      <c r="M405" s="176"/>
      <c r="N405" s="176"/>
      <c r="O405" s="176"/>
      <c r="P405" s="176"/>
      <c r="Q405" s="176"/>
      <c r="R405" s="176"/>
      <c r="S405" s="176"/>
      <c r="T405" s="176"/>
      <c r="U405" s="176"/>
      <c r="V405" s="176"/>
      <c r="W405" s="176"/>
      <c r="X405" s="176"/>
      <c r="Y405" s="176"/>
      <c r="Z405" s="176"/>
      <c r="AA405" s="176"/>
      <c r="AB405" s="176"/>
      <c r="AC405" s="176"/>
      <c r="AD405" s="176"/>
      <c r="AE405" s="176"/>
      <c r="AF405" s="176"/>
      <c r="AG405" s="176"/>
      <c r="AH405" s="176"/>
      <c r="AI405" s="176"/>
      <c r="AJ405" s="176"/>
      <c r="AK405" s="176"/>
      <c r="AL405" s="176"/>
      <c r="AM405" s="176"/>
      <c r="AN405" s="176"/>
      <c r="AO405" s="176"/>
      <c r="AP405" s="176"/>
      <c r="AQ405" s="176"/>
      <c r="AR405" s="176"/>
      <c r="AS405" s="176"/>
      <c r="AT405" s="176"/>
      <c r="AU405" s="176"/>
      <c r="AV405" s="176"/>
      <c r="AW405" s="176"/>
      <c r="AX405" s="176"/>
      <c r="AY405" s="176"/>
      <c r="AZ405" s="176"/>
      <c r="BA405" s="176"/>
      <c r="BB405" s="176"/>
      <c r="BC405" s="176"/>
      <c r="BD405" s="176"/>
      <c r="BE405" s="176"/>
      <c r="BF405" s="176"/>
      <c r="BG405" s="176"/>
      <c r="BH405" s="176"/>
      <c r="BI405" s="176"/>
      <c r="BJ405" s="176"/>
      <c r="BK405" s="176"/>
      <c r="BL405" s="176"/>
      <c r="BM405" s="176"/>
      <c r="BN405" s="176"/>
      <c r="BO405" s="176"/>
      <c r="BP405" s="176"/>
      <c r="BQ405" s="176"/>
      <c r="BR405" s="176"/>
      <c r="BS405" s="176"/>
      <c r="BT405" s="176"/>
      <c r="BU405" s="176"/>
      <c r="BV405" s="176"/>
      <c r="BW405" s="176"/>
      <c r="BX405" s="176"/>
      <c r="BY405" s="176"/>
      <c r="BZ405" s="176"/>
      <c r="CA405" s="176"/>
      <c r="CB405" s="176"/>
      <c r="CC405" s="176"/>
      <c r="CD405" s="176"/>
      <c r="CE405" s="176"/>
      <c r="CF405" s="176"/>
      <c r="CG405" s="176"/>
      <c r="CH405" s="176"/>
      <c r="CI405" s="176"/>
      <c r="CJ405" s="176"/>
      <c r="CK405" s="176"/>
      <c r="CL405" s="177"/>
      <c r="CM405" s="177"/>
    </row>
    <row r="406" customFormat="false" ht="12.75" hidden="false" customHeight="false" outlineLevel="0" collapsed="false">
      <c r="A406" s="169" t="s">
        <v>42</v>
      </c>
      <c r="B406" s="96"/>
      <c r="C406" s="170"/>
      <c r="D406" s="171" t="n">
        <v>19</v>
      </c>
      <c r="E406" s="172" t="s">
        <v>147</v>
      </c>
      <c r="F406" s="178" t="n">
        <f aca="false">SUM(H406:CK406)</f>
        <v>0</v>
      </c>
      <c r="G406" s="179"/>
      <c r="H406" s="180"/>
      <c r="I406" s="181"/>
      <c r="J406" s="181"/>
      <c r="K406" s="181"/>
      <c r="L406" s="181"/>
      <c r="M406" s="181"/>
      <c r="N406" s="181"/>
      <c r="O406" s="181"/>
      <c r="P406" s="181"/>
      <c r="Q406" s="181"/>
      <c r="R406" s="181"/>
      <c r="S406" s="181"/>
      <c r="T406" s="181"/>
      <c r="U406" s="181"/>
      <c r="V406" s="181"/>
      <c r="W406" s="181"/>
      <c r="X406" s="181"/>
      <c r="Y406" s="181"/>
      <c r="Z406" s="181"/>
      <c r="AA406" s="181"/>
      <c r="AB406" s="181"/>
      <c r="AC406" s="181"/>
      <c r="AD406" s="181"/>
      <c r="AE406" s="181"/>
      <c r="AF406" s="181"/>
      <c r="AG406" s="181"/>
      <c r="AH406" s="181"/>
      <c r="AI406" s="181"/>
      <c r="AJ406" s="181"/>
      <c r="AK406" s="181"/>
      <c r="AL406" s="181"/>
      <c r="AM406" s="181"/>
      <c r="AN406" s="181"/>
      <c r="AO406" s="181"/>
      <c r="AP406" s="181"/>
      <c r="AQ406" s="181"/>
      <c r="AR406" s="181"/>
      <c r="AS406" s="181"/>
      <c r="AT406" s="181"/>
      <c r="AU406" s="181"/>
      <c r="AV406" s="181"/>
      <c r="AW406" s="181"/>
      <c r="AX406" s="181"/>
      <c r="AY406" s="181"/>
      <c r="AZ406" s="181"/>
      <c r="BA406" s="181"/>
      <c r="BB406" s="181"/>
      <c r="BC406" s="181"/>
      <c r="BD406" s="181"/>
      <c r="BE406" s="181"/>
      <c r="BF406" s="181"/>
      <c r="BG406" s="181"/>
      <c r="BH406" s="181"/>
      <c r="BI406" s="181"/>
      <c r="BJ406" s="181"/>
      <c r="BK406" s="181"/>
      <c r="BL406" s="181"/>
      <c r="BM406" s="181"/>
      <c r="BN406" s="181"/>
      <c r="BO406" s="181"/>
      <c r="BP406" s="181"/>
      <c r="BQ406" s="181"/>
      <c r="BR406" s="181"/>
      <c r="BS406" s="181"/>
      <c r="BT406" s="181"/>
      <c r="BU406" s="181"/>
      <c r="BV406" s="181"/>
      <c r="BW406" s="181"/>
      <c r="BX406" s="181"/>
      <c r="BY406" s="181"/>
      <c r="BZ406" s="181"/>
      <c r="CA406" s="181"/>
      <c r="CB406" s="181"/>
      <c r="CC406" s="181"/>
      <c r="CD406" s="181"/>
      <c r="CE406" s="181"/>
      <c r="CF406" s="181"/>
      <c r="CG406" s="181"/>
      <c r="CH406" s="181"/>
      <c r="CI406" s="181"/>
      <c r="CJ406" s="181"/>
      <c r="CK406" s="181"/>
      <c r="CL406" s="177"/>
      <c r="CM406" s="177"/>
    </row>
    <row r="407" customFormat="false" ht="12.75" hidden="false" customHeight="false" outlineLevel="0" collapsed="false">
      <c r="A407" s="169" t="s">
        <v>42</v>
      </c>
      <c r="B407" s="96"/>
      <c r="C407" s="170"/>
      <c r="D407" s="171" t="n">
        <v>20</v>
      </c>
      <c r="E407" s="172" t="s">
        <v>147</v>
      </c>
      <c r="F407" s="178" t="n">
        <f aca="false">SUM(H407:CK407)</f>
        <v>0</v>
      </c>
      <c r="G407" s="179" t="n">
        <f aca="false">SUM(F401:F407)</f>
        <v>0</v>
      </c>
      <c r="H407" s="180"/>
      <c r="I407" s="181"/>
      <c r="J407" s="181"/>
      <c r="K407" s="181"/>
      <c r="L407" s="181"/>
      <c r="M407" s="181"/>
      <c r="N407" s="181"/>
      <c r="O407" s="181"/>
      <c r="P407" s="181"/>
      <c r="Q407" s="181"/>
      <c r="R407" s="181"/>
      <c r="S407" s="181"/>
      <c r="T407" s="181"/>
      <c r="U407" s="181"/>
      <c r="V407" s="181"/>
      <c r="W407" s="181"/>
      <c r="X407" s="181"/>
      <c r="Y407" s="181"/>
      <c r="Z407" s="181"/>
      <c r="AA407" s="181"/>
      <c r="AB407" s="181"/>
      <c r="AC407" s="181"/>
      <c r="AD407" s="181"/>
      <c r="AE407" s="181"/>
      <c r="AF407" s="181"/>
      <c r="AG407" s="181"/>
      <c r="AH407" s="181"/>
      <c r="AI407" s="181"/>
      <c r="AJ407" s="181"/>
      <c r="AK407" s="181"/>
      <c r="AL407" s="181"/>
      <c r="AM407" s="181"/>
      <c r="AN407" s="181"/>
      <c r="AO407" s="181"/>
      <c r="AP407" s="181"/>
      <c r="AQ407" s="181"/>
      <c r="AR407" s="181"/>
      <c r="AS407" s="181"/>
      <c r="AT407" s="181"/>
      <c r="AU407" s="181"/>
      <c r="AV407" s="181"/>
      <c r="AW407" s="181"/>
      <c r="AX407" s="181"/>
      <c r="AY407" s="181"/>
      <c r="AZ407" s="181"/>
      <c r="BA407" s="181"/>
      <c r="BB407" s="181"/>
      <c r="BC407" s="181"/>
      <c r="BD407" s="181"/>
      <c r="BE407" s="181"/>
      <c r="BF407" s="181"/>
      <c r="BG407" s="181"/>
      <c r="BH407" s="181"/>
      <c r="BI407" s="181"/>
      <c r="BJ407" s="181"/>
      <c r="BK407" s="181"/>
      <c r="BL407" s="181"/>
      <c r="BM407" s="181"/>
      <c r="BN407" s="181"/>
      <c r="BO407" s="181"/>
      <c r="BP407" s="181"/>
      <c r="BQ407" s="181"/>
      <c r="BR407" s="181"/>
      <c r="BS407" s="181"/>
      <c r="BT407" s="181"/>
      <c r="BU407" s="181"/>
      <c r="BV407" s="181"/>
      <c r="BW407" s="181"/>
      <c r="BX407" s="181"/>
      <c r="BY407" s="181"/>
      <c r="BZ407" s="181"/>
      <c r="CA407" s="181"/>
      <c r="CB407" s="181"/>
      <c r="CC407" s="181"/>
      <c r="CD407" s="181"/>
      <c r="CE407" s="181"/>
      <c r="CF407" s="181"/>
      <c r="CG407" s="181"/>
      <c r="CH407" s="181"/>
      <c r="CI407" s="181"/>
      <c r="CJ407" s="181"/>
      <c r="CK407" s="181"/>
      <c r="CL407" s="177"/>
      <c r="CM407" s="177"/>
    </row>
    <row r="408" customFormat="false" ht="12.75" hidden="false" customHeight="false" outlineLevel="0" collapsed="false">
      <c r="A408" s="169" t="s">
        <v>42</v>
      </c>
      <c r="B408" s="96"/>
      <c r="C408" s="170"/>
      <c r="D408" s="171" t="n">
        <v>21</v>
      </c>
      <c r="E408" s="172" t="s">
        <v>148</v>
      </c>
      <c r="F408" s="173" t="n">
        <f aca="false">SUM(H408:CK408)</f>
        <v>0</v>
      </c>
      <c r="G408" s="174"/>
      <c r="H408" s="175"/>
      <c r="I408" s="176"/>
      <c r="J408" s="176"/>
      <c r="K408" s="176"/>
      <c r="L408" s="176"/>
      <c r="M408" s="176"/>
      <c r="N408" s="176"/>
      <c r="O408" s="176"/>
      <c r="P408" s="176"/>
      <c r="Q408" s="176"/>
      <c r="R408" s="176"/>
      <c r="S408" s="176"/>
      <c r="T408" s="176"/>
      <c r="U408" s="176"/>
      <c r="V408" s="176"/>
      <c r="W408" s="176"/>
      <c r="X408" s="176"/>
      <c r="Y408" s="176"/>
      <c r="Z408" s="176"/>
      <c r="AA408" s="176"/>
      <c r="AB408" s="176"/>
      <c r="AC408" s="176"/>
      <c r="AD408" s="176"/>
      <c r="AE408" s="176"/>
      <c r="AF408" s="176"/>
      <c r="AG408" s="176"/>
      <c r="AH408" s="176"/>
      <c r="AI408" s="176"/>
      <c r="AJ408" s="176"/>
      <c r="AK408" s="176"/>
      <c r="AL408" s="176"/>
      <c r="AM408" s="176"/>
      <c r="AN408" s="176"/>
      <c r="AO408" s="176"/>
      <c r="AP408" s="176"/>
      <c r="AQ408" s="176"/>
      <c r="AR408" s="176"/>
      <c r="AS408" s="176"/>
      <c r="AT408" s="176"/>
      <c r="AU408" s="176"/>
      <c r="AV408" s="176"/>
      <c r="AW408" s="176"/>
      <c r="AX408" s="176"/>
      <c r="AY408" s="176"/>
      <c r="AZ408" s="176"/>
      <c r="BA408" s="176"/>
      <c r="BB408" s="176"/>
      <c r="BC408" s="176"/>
      <c r="BD408" s="176"/>
      <c r="BE408" s="176"/>
      <c r="BF408" s="176"/>
      <c r="BG408" s="176"/>
      <c r="BH408" s="176"/>
      <c r="BI408" s="176"/>
      <c r="BJ408" s="176"/>
      <c r="BK408" s="176"/>
      <c r="BL408" s="176"/>
      <c r="BM408" s="176"/>
      <c r="BN408" s="176"/>
      <c r="BO408" s="176"/>
      <c r="BP408" s="176"/>
      <c r="BQ408" s="176"/>
      <c r="BR408" s="176"/>
      <c r="BS408" s="176"/>
      <c r="BT408" s="176"/>
      <c r="BU408" s="176"/>
      <c r="BV408" s="176"/>
      <c r="BW408" s="176"/>
      <c r="BX408" s="176"/>
      <c r="BY408" s="176"/>
      <c r="BZ408" s="176"/>
      <c r="CA408" s="176"/>
      <c r="CB408" s="176"/>
      <c r="CC408" s="176"/>
      <c r="CD408" s="176"/>
      <c r="CE408" s="176"/>
      <c r="CF408" s="176"/>
      <c r="CG408" s="176"/>
      <c r="CH408" s="176"/>
      <c r="CI408" s="176"/>
      <c r="CJ408" s="176"/>
      <c r="CK408" s="176"/>
      <c r="CL408" s="177"/>
      <c r="CM408" s="177"/>
    </row>
    <row r="409" customFormat="false" ht="12.75" hidden="false" customHeight="false" outlineLevel="0" collapsed="false">
      <c r="A409" s="169" t="s">
        <v>42</v>
      </c>
      <c r="B409" s="96"/>
      <c r="C409" s="170"/>
      <c r="D409" s="171" t="n">
        <v>22</v>
      </c>
      <c r="E409" s="172" t="s">
        <v>148</v>
      </c>
      <c r="F409" s="173" t="n">
        <f aca="false">SUM(H409:CK409)</f>
        <v>0</v>
      </c>
      <c r="G409" s="174"/>
      <c r="H409" s="175"/>
      <c r="I409" s="176"/>
      <c r="J409" s="176"/>
      <c r="K409" s="176"/>
      <c r="L409" s="176"/>
      <c r="M409" s="176"/>
      <c r="N409" s="176"/>
      <c r="O409" s="176"/>
      <c r="P409" s="176"/>
      <c r="Q409" s="176"/>
      <c r="R409" s="176"/>
      <c r="S409" s="176"/>
      <c r="T409" s="176"/>
      <c r="U409" s="176"/>
      <c r="V409" s="176"/>
      <c r="W409" s="176"/>
      <c r="X409" s="176"/>
      <c r="Y409" s="176"/>
      <c r="Z409" s="176"/>
      <c r="AA409" s="176"/>
      <c r="AB409" s="176"/>
      <c r="AC409" s="176"/>
      <c r="AD409" s="176"/>
      <c r="AE409" s="176"/>
      <c r="AF409" s="176"/>
      <c r="AG409" s="176"/>
      <c r="AH409" s="176"/>
      <c r="AI409" s="176"/>
      <c r="AJ409" s="176"/>
      <c r="AK409" s="176"/>
      <c r="AL409" s="176"/>
      <c r="AM409" s="176"/>
      <c r="AN409" s="176"/>
      <c r="AO409" s="176"/>
      <c r="AP409" s="176"/>
      <c r="AQ409" s="176"/>
      <c r="AR409" s="176"/>
      <c r="AS409" s="176"/>
      <c r="AT409" s="176"/>
      <c r="AU409" s="176"/>
      <c r="AV409" s="176"/>
      <c r="AW409" s="176"/>
      <c r="AX409" s="176"/>
      <c r="AY409" s="176"/>
      <c r="AZ409" s="176"/>
      <c r="BA409" s="176"/>
      <c r="BB409" s="176"/>
      <c r="BC409" s="176"/>
      <c r="BD409" s="176"/>
      <c r="BE409" s="176"/>
      <c r="BF409" s="176"/>
      <c r="BG409" s="176"/>
      <c r="BH409" s="176"/>
      <c r="BI409" s="176"/>
      <c r="BJ409" s="176"/>
      <c r="BK409" s="176"/>
      <c r="BL409" s="176"/>
      <c r="BM409" s="176"/>
      <c r="BN409" s="176"/>
      <c r="BO409" s="176"/>
      <c r="BP409" s="176"/>
      <c r="BQ409" s="176"/>
      <c r="BR409" s="176"/>
      <c r="BS409" s="176"/>
      <c r="BT409" s="176"/>
      <c r="BU409" s="176"/>
      <c r="BV409" s="176"/>
      <c r="BW409" s="176"/>
      <c r="BX409" s="176"/>
      <c r="BY409" s="176"/>
      <c r="BZ409" s="176"/>
      <c r="CA409" s="176"/>
      <c r="CB409" s="176"/>
      <c r="CC409" s="176"/>
      <c r="CD409" s="176"/>
      <c r="CE409" s="176"/>
      <c r="CF409" s="176"/>
      <c r="CG409" s="176"/>
      <c r="CH409" s="176"/>
      <c r="CI409" s="176"/>
      <c r="CJ409" s="176"/>
      <c r="CK409" s="176"/>
      <c r="CL409" s="177"/>
      <c r="CM409" s="177"/>
    </row>
    <row r="410" customFormat="false" ht="12.75" hidden="false" customHeight="false" outlineLevel="0" collapsed="false">
      <c r="A410" s="169" t="s">
        <v>42</v>
      </c>
      <c r="B410" s="96"/>
      <c r="C410" s="170"/>
      <c r="D410" s="171" t="n">
        <v>23</v>
      </c>
      <c r="E410" s="172" t="s">
        <v>148</v>
      </c>
      <c r="F410" s="173" t="n">
        <f aca="false">SUM(H410:CK410)</f>
        <v>0</v>
      </c>
      <c r="G410" s="174"/>
      <c r="H410" s="175"/>
      <c r="I410" s="176"/>
      <c r="J410" s="176"/>
      <c r="K410" s="176"/>
      <c r="L410" s="176"/>
      <c r="M410" s="176"/>
      <c r="N410" s="176"/>
      <c r="O410" s="176"/>
      <c r="P410" s="176"/>
      <c r="Q410" s="176"/>
      <c r="R410" s="176"/>
      <c r="S410" s="176"/>
      <c r="T410" s="176"/>
      <c r="U410" s="176"/>
      <c r="V410" s="176"/>
      <c r="W410" s="176"/>
      <c r="X410" s="176"/>
      <c r="Y410" s="176"/>
      <c r="Z410" s="176"/>
      <c r="AA410" s="176"/>
      <c r="AB410" s="176"/>
      <c r="AC410" s="176"/>
      <c r="AD410" s="176"/>
      <c r="AE410" s="176"/>
      <c r="AF410" s="176"/>
      <c r="AG410" s="176"/>
      <c r="AH410" s="176"/>
      <c r="AI410" s="176"/>
      <c r="AJ410" s="176"/>
      <c r="AK410" s="176"/>
      <c r="AL410" s="176"/>
      <c r="AM410" s="176"/>
      <c r="AN410" s="176"/>
      <c r="AO410" s="176"/>
      <c r="AP410" s="176"/>
      <c r="AQ410" s="176"/>
      <c r="AR410" s="176"/>
      <c r="AS410" s="176"/>
      <c r="AT410" s="176"/>
      <c r="AU410" s="176"/>
      <c r="AV410" s="176"/>
      <c r="AW410" s="176"/>
      <c r="AX410" s="176"/>
      <c r="AY410" s="176"/>
      <c r="AZ410" s="176"/>
      <c r="BA410" s="176"/>
      <c r="BB410" s="176"/>
      <c r="BC410" s="176"/>
      <c r="BD410" s="176"/>
      <c r="BE410" s="176"/>
      <c r="BF410" s="176"/>
      <c r="BG410" s="176"/>
      <c r="BH410" s="176"/>
      <c r="BI410" s="176"/>
      <c r="BJ410" s="176"/>
      <c r="BK410" s="176"/>
      <c r="BL410" s="176"/>
      <c r="BM410" s="176"/>
      <c r="BN410" s="176"/>
      <c r="BO410" s="176"/>
      <c r="BP410" s="176"/>
      <c r="BQ410" s="176"/>
      <c r="BR410" s="176"/>
      <c r="BS410" s="176"/>
      <c r="BT410" s="176"/>
      <c r="BU410" s="176"/>
      <c r="BV410" s="176"/>
      <c r="BW410" s="176"/>
      <c r="BX410" s="176"/>
      <c r="BY410" s="176"/>
      <c r="BZ410" s="176"/>
      <c r="CA410" s="176"/>
      <c r="CB410" s="176"/>
      <c r="CC410" s="176"/>
      <c r="CD410" s="176"/>
      <c r="CE410" s="176"/>
      <c r="CF410" s="176"/>
      <c r="CG410" s="176"/>
      <c r="CH410" s="176"/>
      <c r="CI410" s="176"/>
      <c r="CJ410" s="176"/>
      <c r="CK410" s="176"/>
      <c r="CL410" s="177"/>
      <c r="CM410" s="177"/>
    </row>
    <row r="411" customFormat="false" ht="12.75" hidden="false" customHeight="false" outlineLevel="0" collapsed="false">
      <c r="A411" s="169" t="s">
        <v>42</v>
      </c>
      <c r="B411" s="96"/>
      <c r="C411" s="170"/>
      <c r="D411" s="171" t="n">
        <v>24</v>
      </c>
      <c r="E411" s="172" t="s">
        <v>148</v>
      </c>
      <c r="F411" s="173" t="n">
        <f aca="false">SUM(H411:CK411)</f>
        <v>0</v>
      </c>
      <c r="G411" s="174"/>
      <c r="H411" s="175"/>
      <c r="I411" s="176"/>
      <c r="J411" s="176"/>
      <c r="K411" s="176"/>
      <c r="L411" s="176"/>
      <c r="M411" s="176"/>
      <c r="N411" s="176"/>
      <c r="O411" s="176"/>
      <c r="P411" s="176"/>
      <c r="Q411" s="176"/>
      <c r="R411" s="176"/>
      <c r="S411" s="176"/>
      <c r="T411" s="176"/>
      <c r="U411" s="176"/>
      <c r="V411" s="176"/>
      <c r="W411" s="176"/>
      <c r="X411" s="176"/>
      <c r="Y411" s="176"/>
      <c r="Z411" s="176"/>
      <c r="AA411" s="176"/>
      <c r="AB411" s="176"/>
      <c r="AC411" s="176"/>
      <c r="AD411" s="176"/>
      <c r="AE411" s="176"/>
      <c r="AF411" s="176"/>
      <c r="AG411" s="176"/>
      <c r="AH411" s="176"/>
      <c r="AI411" s="176"/>
      <c r="AJ411" s="176"/>
      <c r="AK411" s="176"/>
      <c r="AL411" s="176"/>
      <c r="AM411" s="176"/>
      <c r="AN411" s="176"/>
      <c r="AO411" s="176"/>
      <c r="AP411" s="176"/>
      <c r="AQ411" s="176"/>
      <c r="AR411" s="176"/>
      <c r="AS411" s="176"/>
      <c r="AT411" s="176"/>
      <c r="AU411" s="176"/>
      <c r="AV411" s="176"/>
      <c r="AW411" s="176"/>
      <c r="AX411" s="176"/>
      <c r="AY411" s="176"/>
      <c r="AZ411" s="176"/>
      <c r="BA411" s="176"/>
      <c r="BB411" s="176"/>
      <c r="BC411" s="176"/>
      <c r="BD411" s="176"/>
      <c r="BE411" s="176"/>
      <c r="BF411" s="176"/>
      <c r="BG411" s="176"/>
      <c r="BH411" s="176"/>
      <c r="BI411" s="176"/>
      <c r="BJ411" s="176"/>
      <c r="BK411" s="176"/>
      <c r="BL411" s="176"/>
      <c r="BM411" s="176"/>
      <c r="BN411" s="176"/>
      <c r="BO411" s="176"/>
      <c r="BP411" s="176"/>
      <c r="BQ411" s="176"/>
      <c r="BR411" s="176"/>
      <c r="BS411" s="176"/>
      <c r="BT411" s="176"/>
      <c r="BU411" s="176"/>
      <c r="BV411" s="176"/>
      <c r="BW411" s="176"/>
      <c r="BX411" s="176"/>
      <c r="BY411" s="176"/>
      <c r="BZ411" s="176"/>
      <c r="CA411" s="176"/>
      <c r="CB411" s="176"/>
      <c r="CC411" s="176"/>
      <c r="CD411" s="176"/>
      <c r="CE411" s="176"/>
      <c r="CF411" s="176"/>
      <c r="CG411" s="176"/>
      <c r="CH411" s="176"/>
      <c r="CI411" s="176"/>
      <c r="CJ411" s="176"/>
      <c r="CK411" s="176"/>
      <c r="CL411" s="177"/>
      <c r="CM411" s="177"/>
    </row>
    <row r="412" customFormat="false" ht="12.75" hidden="false" customHeight="false" outlineLevel="0" collapsed="false">
      <c r="A412" s="169" t="s">
        <v>42</v>
      </c>
      <c r="B412" s="96"/>
      <c r="C412" s="170"/>
      <c r="D412" s="171" t="n">
        <v>25</v>
      </c>
      <c r="E412" s="172" t="s">
        <v>148</v>
      </c>
      <c r="F412" s="173" t="n">
        <f aca="false">SUM(H412:CK412)</f>
        <v>0</v>
      </c>
      <c r="G412" s="174"/>
      <c r="H412" s="175"/>
      <c r="I412" s="176"/>
      <c r="J412" s="176"/>
      <c r="K412" s="176"/>
      <c r="L412" s="176"/>
      <c r="M412" s="176"/>
      <c r="N412" s="176"/>
      <c r="O412" s="176"/>
      <c r="P412" s="176"/>
      <c r="Q412" s="176"/>
      <c r="R412" s="176"/>
      <c r="S412" s="176"/>
      <c r="T412" s="176"/>
      <c r="U412" s="176"/>
      <c r="V412" s="176"/>
      <c r="W412" s="176"/>
      <c r="X412" s="176"/>
      <c r="Y412" s="176"/>
      <c r="Z412" s="176"/>
      <c r="AA412" s="176"/>
      <c r="AB412" s="176"/>
      <c r="AC412" s="176"/>
      <c r="AD412" s="176"/>
      <c r="AE412" s="176"/>
      <c r="AF412" s="176"/>
      <c r="AG412" s="176"/>
      <c r="AH412" s="176"/>
      <c r="AI412" s="176"/>
      <c r="AJ412" s="176"/>
      <c r="AK412" s="176"/>
      <c r="AL412" s="176"/>
      <c r="AM412" s="176"/>
      <c r="AN412" s="176"/>
      <c r="AO412" s="176"/>
      <c r="AP412" s="176"/>
      <c r="AQ412" s="176"/>
      <c r="AR412" s="176"/>
      <c r="AS412" s="176"/>
      <c r="AT412" s="176"/>
      <c r="AU412" s="176"/>
      <c r="AV412" s="176"/>
      <c r="AW412" s="176"/>
      <c r="AX412" s="176"/>
      <c r="AY412" s="176"/>
      <c r="AZ412" s="176"/>
      <c r="BA412" s="176"/>
      <c r="BB412" s="176"/>
      <c r="BC412" s="176"/>
      <c r="BD412" s="176"/>
      <c r="BE412" s="176"/>
      <c r="BF412" s="176"/>
      <c r="BG412" s="176"/>
      <c r="BH412" s="176"/>
      <c r="BI412" s="176"/>
      <c r="BJ412" s="176"/>
      <c r="BK412" s="176"/>
      <c r="BL412" s="176"/>
      <c r="BM412" s="176"/>
      <c r="BN412" s="176"/>
      <c r="BO412" s="176"/>
      <c r="BP412" s="176"/>
      <c r="BQ412" s="176"/>
      <c r="BR412" s="176"/>
      <c r="BS412" s="176"/>
      <c r="BT412" s="176"/>
      <c r="BU412" s="176"/>
      <c r="BV412" s="176"/>
      <c r="BW412" s="176"/>
      <c r="BX412" s="176"/>
      <c r="BY412" s="176"/>
      <c r="BZ412" s="176"/>
      <c r="CA412" s="176"/>
      <c r="CB412" s="176"/>
      <c r="CC412" s="176"/>
      <c r="CD412" s="176"/>
      <c r="CE412" s="176"/>
      <c r="CF412" s="176"/>
      <c r="CG412" s="176"/>
      <c r="CH412" s="176"/>
      <c r="CI412" s="176"/>
      <c r="CJ412" s="176"/>
      <c r="CK412" s="176"/>
      <c r="CL412" s="177"/>
      <c r="CM412" s="177"/>
    </row>
    <row r="413" customFormat="false" ht="12.75" hidden="false" customHeight="false" outlineLevel="0" collapsed="false">
      <c r="A413" s="169" t="s">
        <v>42</v>
      </c>
      <c r="B413" s="96"/>
      <c r="C413" s="170"/>
      <c r="D413" s="171" t="n">
        <v>26</v>
      </c>
      <c r="E413" s="172" t="s">
        <v>148</v>
      </c>
      <c r="F413" s="178" t="n">
        <f aca="false">SUM(H413:CK413)</f>
        <v>0</v>
      </c>
      <c r="G413" s="179"/>
      <c r="H413" s="180"/>
      <c r="I413" s="181"/>
      <c r="J413" s="181"/>
      <c r="K413" s="181"/>
      <c r="L413" s="181"/>
      <c r="M413" s="181"/>
      <c r="N413" s="181"/>
      <c r="O413" s="181"/>
      <c r="P413" s="181"/>
      <c r="Q413" s="181"/>
      <c r="R413" s="181"/>
      <c r="S413" s="181"/>
      <c r="T413" s="181"/>
      <c r="U413" s="181"/>
      <c r="V413" s="181"/>
      <c r="W413" s="181"/>
      <c r="X413" s="181"/>
      <c r="Y413" s="181"/>
      <c r="Z413" s="181"/>
      <c r="AA413" s="181"/>
      <c r="AB413" s="181"/>
      <c r="AC413" s="181"/>
      <c r="AD413" s="181"/>
      <c r="AE413" s="181"/>
      <c r="AF413" s="181"/>
      <c r="AG413" s="181"/>
      <c r="AH413" s="181"/>
      <c r="AI413" s="181"/>
      <c r="AJ413" s="181"/>
      <c r="AK413" s="181"/>
      <c r="AL413" s="181"/>
      <c r="AM413" s="181"/>
      <c r="AN413" s="181"/>
      <c r="AO413" s="181"/>
      <c r="AP413" s="181"/>
      <c r="AQ413" s="181"/>
      <c r="AR413" s="181"/>
      <c r="AS413" s="181"/>
      <c r="AT413" s="181"/>
      <c r="AU413" s="181"/>
      <c r="AV413" s="181"/>
      <c r="AW413" s="181"/>
      <c r="AX413" s="181"/>
      <c r="AY413" s="181"/>
      <c r="AZ413" s="181"/>
      <c r="BA413" s="181"/>
      <c r="BB413" s="181"/>
      <c r="BC413" s="181"/>
      <c r="BD413" s="181"/>
      <c r="BE413" s="181"/>
      <c r="BF413" s="181"/>
      <c r="BG413" s="181"/>
      <c r="BH413" s="181"/>
      <c r="BI413" s="181"/>
      <c r="BJ413" s="181"/>
      <c r="BK413" s="181"/>
      <c r="BL413" s="181"/>
      <c r="BM413" s="181"/>
      <c r="BN413" s="181"/>
      <c r="BO413" s="181"/>
      <c r="BP413" s="181"/>
      <c r="BQ413" s="181"/>
      <c r="BR413" s="181"/>
      <c r="BS413" s="181"/>
      <c r="BT413" s="181"/>
      <c r="BU413" s="181"/>
      <c r="BV413" s="181"/>
      <c r="BW413" s="181"/>
      <c r="BX413" s="181"/>
      <c r="BY413" s="181"/>
      <c r="BZ413" s="181"/>
      <c r="CA413" s="181"/>
      <c r="CB413" s="181"/>
      <c r="CC413" s="181"/>
      <c r="CD413" s="181"/>
      <c r="CE413" s="181"/>
      <c r="CF413" s="181"/>
      <c r="CG413" s="181"/>
      <c r="CH413" s="181"/>
      <c r="CI413" s="181"/>
      <c r="CJ413" s="181"/>
      <c r="CK413" s="181"/>
      <c r="CL413" s="177"/>
      <c r="CM413" s="177"/>
    </row>
    <row r="414" customFormat="false" ht="12.75" hidden="false" customHeight="false" outlineLevel="0" collapsed="false">
      <c r="A414" s="169" t="s">
        <v>42</v>
      </c>
      <c r="B414" s="96"/>
      <c r="C414" s="170"/>
      <c r="D414" s="171" t="n">
        <v>27</v>
      </c>
      <c r="E414" s="172" t="s">
        <v>148</v>
      </c>
      <c r="F414" s="178" t="n">
        <f aca="false">SUM(H414:CK414)</f>
        <v>0</v>
      </c>
      <c r="G414" s="179" t="n">
        <f aca="false">SUM(F408:F414)</f>
        <v>0</v>
      </c>
      <c r="H414" s="180"/>
      <c r="I414" s="181"/>
      <c r="J414" s="181"/>
      <c r="K414" s="181"/>
      <c r="L414" s="181"/>
      <c r="M414" s="181"/>
      <c r="N414" s="181"/>
      <c r="O414" s="181"/>
      <c r="P414" s="181"/>
      <c r="Q414" s="181"/>
      <c r="R414" s="181"/>
      <c r="S414" s="181"/>
      <c r="T414" s="181"/>
      <c r="U414" s="181"/>
      <c r="V414" s="181"/>
      <c r="W414" s="181"/>
      <c r="X414" s="181"/>
      <c r="Y414" s="181"/>
      <c r="Z414" s="181"/>
      <c r="AA414" s="181"/>
      <c r="AB414" s="181"/>
      <c r="AC414" s="181"/>
      <c r="AD414" s="181"/>
      <c r="AE414" s="181"/>
      <c r="AF414" s="181"/>
      <c r="AG414" s="181"/>
      <c r="AH414" s="181"/>
      <c r="AI414" s="181"/>
      <c r="AJ414" s="181"/>
      <c r="AK414" s="181"/>
      <c r="AL414" s="181"/>
      <c r="AM414" s="181"/>
      <c r="AN414" s="181"/>
      <c r="AO414" s="181"/>
      <c r="AP414" s="181"/>
      <c r="AQ414" s="181"/>
      <c r="AR414" s="181"/>
      <c r="AS414" s="181"/>
      <c r="AT414" s="181"/>
      <c r="AU414" s="181"/>
      <c r="AV414" s="181"/>
      <c r="AW414" s="181"/>
      <c r="AX414" s="181"/>
      <c r="AY414" s="181"/>
      <c r="AZ414" s="181"/>
      <c r="BA414" s="181"/>
      <c r="BB414" s="181"/>
      <c r="BC414" s="181"/>
      <c r="BD414" s="181"/>
      <c r="BE414" s="181"/>
      <c r="BF414" s="181"/>
      <c r="BG414" s="181"/>
      <c r="BH414" s="181"/>
      <c r="BI414" s="181"/>
      <c r="BJ414" s="181"/>
      <c r="BK414" s="181"/>
      <c r="BL414" s="181"/>
      <c r="BM414" s="181"/>
      <c r="BN414" s="181"/>
      <c r="BO414" s="181"/>
      <c r="BP414" s="181"/>
      <c r="BQ414" s="181"/>
      <c r="BR414" s="181"/>
      <c r="BS414" s="181"/>
      <c r="BT414" s="181"/>
      <c r="BU414" s="181"/>
      <c r="BV414" s="181"/>
      <c r="BW414" s="181"/>
      <c r="BX414" s="181"/>
      <c r="BY414" s="181"/>
      <c r="BZ414" s="181"/>
      <c r="CA414" s="181"/>
      <c r="CB414" s="181"/>
      <c r="CC414" s="181"/>
      <c r="CD414" s="181"/>
      <c r="CE414" s="181"/>
      <c r="CF414" s="181"/>
      <c r="CG414" s="181"/>
      <c r="CH414" s="181"/>
      <c r="CI414" s="181"/>
      <c r="CJ414" s="181"/>
      <c r="CK414" s="181"/>
      <c r="CL414" s="177"/>
      <c r="CM414" s="177"/>
    </row>
    <row r="415" customFormat="false" ht="12.75" hidden="false" customHeight="false" outlineLevel="0" collapsed="false">
      <c r="A415" s="169" t="s">
        <v>42</v>
      </c>
      <c r="B415" s="96"/>
      <c r="C415" s="170"/>
      <c r="D415" s="171" t="n">
        <v>28</v>
      </c>
      <c r="E415" s="172" t="s">
        <v>149</v>
      </c>
      <c r="F415" s="173" t="n">
        <f aca="false">SUM(H415:CK415)</f>
        <v>0</v>
      </c>
      <c r="G415" s="174"/>
      <c r="H415" s="175"/>
      <c r="I415" s="176"/>
      <c r="J415" s="176"/>
      <c r="K415" s="176"/>
      <c r="L415" s="176"/>
      <c r="M415" s="176"/>
      <c r="N415" s="176"/>
      <c r="O415" s="176"/>
      <c r="P415" s="176"/>
      <c r="Q415" s="176"/>
      <c r="R415" s="176"/>
      <c r="S415" s="176"/>
      <c r="T415" s="176"/>
      <c r="U415" s="176"/>
      <c r="V415" s="176"/>
      <c r="W415" s="176"/>
      <c r="X415" s="176"/>
      <c r="Y415" s="176"/>
      <c r="Z415" s="176"/>
      <c r="AA415" s="176"/>
      <c r="AB415" s="176"/>
      <c r="AC415" s="176"/>
      <c r="AD415" s="176"/>
      <c r="AE415" s="176"/>
      <c r="AF415" s="176"/>
      <c r="AG415" s="176"/>
      <c r="AH415" s="176"/>
      <c r="AI415" s="176"/>
      <c r="AJ415" s="176"/>
      <c r="AK415" s="176"/>
      <c r="AL415" s="176"/>
      <c r="AM415" s="176"/>
      <c r="AN415" s="176"/>
      <c r="AO415" s="176"/>
      <c r="AP415" s="176"/>
      <c r="AQ415" s="176"/>
      <c r="AR415" s="176"/>
      <c r="AS415" s="176"/>
      <c r="AT415" s="176"/>
      <c r="AU415" s="176"/>
      <c r="AV415" s="176"/>
      <c r="AW415" s="176"/>
      <c r="AX415" s="176"/>
      <c r="AY415" s="176"/>
      <c r="AZ415" s="176"/>
      <c r="BA415" s="176"/>
      <c r="BB415" s="176"/>
      <c r="BC415" s="176"/>
      <c r="BD415" s="176"/>
      <c r="BE415" s="176"/>
      <c r="BF415" s="176"/>
      <c r="BG415" s="176"/>
      <c r="BH415" s="176"/>
      <c r="BI415" s="176"/>
      <c r="BJ415" s="176"/>
      <c r="BK415" s="176"/>
      <c r="BL415" s="176"/>
      <c r="BM415" s="176"/>
      <c r="BN415" s="176"/>
      <c r="BO415" s="176"/>
      <c r="BP415" s="176"/>
      <c r="BQ415" s="176"/>
      <c r="BR415" s="176"/>
      <c r="BS415" s="176"/>
      <c r="BT415" s="176"/>
      <c r="BU415" s="176"/>
      <c r="BV415" s="176"/>
      <c r="BW415" s="176"/>
      <c r="BX415" s="176"/>
      <c r="BY415" s="176"/>
      <c r="BZ415" s="176"/>
      <c r="CA415" s="176"/>
      <c r="CB415" s="176"/>
      <c r="CC415" s="176"/>
      <c r="CD415" s="176"/>
      <c r="CE415" s="176"/>
      <c r="CF415" s="176"/>
      <c r="CG415" s="176"/>
      <c r="CH415" s="176"/>
      <c r="CI415" s="176"/>
      <c r="CJ415" s="176"/>
      <c r="CK415" s="176"/>
      <c r="CL415" s="177"/>
      <c r="CM415" s="177"/>
    </row>
    <row r="416" customFormat="false" ht="12.75" hidden="false" customHeight="false" outlineLevel="0" collapsed="false">
      <c r="A416" s="169" t="s">
        <v>42</v>
      </c>
      <c r="B416" s="96"/>
      <c r="C416" s="170"/>
      <c r="D416" s="171" t="n">
        <v>29</v>
      </c>
      <c r="E416" s="172" t="s">
        <v>149</v>
      </c>
      <c r="F416" s="173" t="n">
        <f aca="false">SUM(H416:CK416)</f>
        <v>0</v>
      </c>
      <c r="G416" s="174"/>
      <c r="H416" s="175"/>
      <c r="I416" s="176"/>
      <c r="J416" s="176"/>
      <c r="K416" s="176"/>
      <c r="L416" s="176"/>
      <c r="M416" s="176"/>
      <c r="N416" s="176"/>
      <c r="O416" s="176"/>
      <c r="P416" s="176"/>
      <c r="Q416" s="176"/>
      <c r="R416" s="176"/>
      <c r="S416" s="176"/>
      <c r="T416" s="176"/>
      <c r="U416" s="176"/>
      <c r="V416" s="176"/>
      <c r="W416" s="176"/>
      <c r="X416" s="176"/>
      <c r="Y416" s="176"/>
      <c r="Z416" s="176"/>
      <c r="AA416" s="176"/>
      <c r="AB416" s="176"/>
      <c r="AC416" s="176"/>
      <c r="AD416" s="176"/>
      <c r="AE416" s="176"/>
      <c r="AF416" s="176"/>
      <c r="AG416" s="176"/>
      <c r="AH416" s="176"/>
      <c r="AI416" s="176"/>
      <c r="AJ416" s="176"/>
      <c r="AK416" s="176"/>
      <c r="AL416" s="176"/>
      <c r="AM416" s="176"/>
      <c r="AN416" s="176"/>
      <c r="AO416" s="176"/>
      <c r="AP416" s="176"/>
      <c r="AQ416" s="176"/>
      <c r="AR416" s="176"/>
      <c r="AS416" s="176"/>
      <c r="AT416" s="176"/>
      <c r="AU416" s="176"/>
      <c r="AV416" s="176"/>
      <c r="AW416" s="176"/>
      <c r="AX416" s="176"/>
      <c r="AY416" s="176"/>
      <c r="AZ416" s="176"/>
      <c r="BA416" s="176"/>
      <c r="BB416" s="176"/>
      <c r="BC416" s="176"/>
      <c r="BD416" s="176"/>
      <c r="BE416" s="176"/>
      <c r="BF416" s="176"/>
      <c r="BG416" s="176"/>
      <c r="BH416" s="176"/>
      <c r="BI416" s="176"/>
      <c r="BJ416" s="176"/>
      <c r="BK416" s="176"/>
      <c r="BL416" s="176"/>
      <c r="BM416" s="176"/>
      <c r="BN416" s="176"/>
      <c r="BO416" s="176"/>
      <c r="BP416" s="176"/>
      <c r="BQ416" s="176"/>
      <c r="BR416" s="176"/>
      <c r="BS416" s="176"/>
      <c r="BT416" s="176"/>
      <c r="BU416" s="176"/>
      <c r="BV416" s="176"/>
      <c r="BW416" s="176"/>
      <c r="BX416" s="176"/>
      <c r="BY416" s="176"/>
      <c r="BZ416" s="176"/>
      <c r="CA416" s="176"/>
      <c r="CB416" s="176"/>
      <c r="CC416" s="176"/>
      <c r="CD416" s="176"/>
      <c r="CE416" s="176"/>
      <c r="CF416" s="176"/>
      <c r="CG416" s="176"/>
      <c r="CH416" s="176"/>
      <c r="CI416" s="176"/>
      <c r="CJ416" s="176"/>
      <c r="CK416" s="176"/>
      <c r="CL416" s="177"/>
      <c r="CM416" s="177"/>
    </row>
    <row r="417" customFormat="false" ht="12.75" hidden="false" customHeight="false" outlineLevel="0" collapsed="false">
      <c r="A417" s="169" t="s">
        <v>42</v>
      </c>
      <c r="B417" s="96"/>
      <c r="C417" s="170"/>
      <c r="D417" s="171" t="n">
        <v>30</v>
      </c>
      <c r="E417" s="172" t="s">
        <v>149</v>
      </c>
      <c r="F417" s="173" t="n">
        <f aca="false">SUM(H417:CK417)</f>
        <v>0</v>
      </c>
      <c r="G417" s="174"/>
      <c r="H417" s="175"/>
      <c r="I417" s="176"/>
      <c r="J417" s="176"/>
      <c r="K417" s="176"/>
      <c r="L417" s="176"/>
      <c r="M417" s="176"/>
      <c r="N417" s="176"/>
      <c r="O417" s="176"/>
      <c r="P417" s="176"/>
      <c r="Q417" s="176"/>
      <c r="R417" s="176"/>
      <c r="S417" s="176"/>
      <c r="T417" s="176"/>
      <c r="U417" s="176"/>
      <c r="V417" s="176"/>
      <c r="W417" s="176"/>
      <c r="X417" s="176"/>
      <c r="Y417" s="176"/>
      <c r="Z417" s="176"/>
      <c r="AA417" s="176"/>
      <c r="AB417" s="176"/>
      <c r="AC417" s="176"/>
      <c r="AD417" s="176"/>
      <c r="AE417" s="176"/>
      <c r="AF417" s="176"/>
      <c r="AG417" s="176"/>
      <c r="AH417" s="176"/>
      <c r="AI417" s="176"/>
      <c r="AJ417" s="176"/>
      <c r="AK417" s="176"/>
      <c r="AL417" s="176"/>
      <c r="AM417" s="176"/>
      <c r="AN417" s="176"/>
      <c r="AO417" s="176"/>
      <c r="AP417" s="176"/>
      <c r="AQ417" s="176"/>
      <c r="AR417" s="176"/>
      <c r="AS417" s="176"/>
      <c r="AT417" s="176"/>
      <c r="AU417" s="176"/>
      <c r="AV417" s="176"/>
      <c r="AW417" s="176"/>
      <c r="AX417" s="176"/>
      <c r="AY417" s="176"/>
      <c r="AZ417" s="176"/>
      <c r="BA417" s="176"/>
      <c r="BB417" s="176"/>
      <c r="BC417" s="176"/>
      <c r="BD417" s="176"/>
      <c r="BE417" s="176"/>
      <c r="BF417" s="176"/>
      <c r="BG417" s="176"/>
      <c r="BH417" s="176"/>
      <c r="BI417" s="176"/>
      <c r="BJ417" s="176"/>
      <c r="BK417" s="176"/>
      <c r="BL417" s="176"/>
      <c r="BM417" s="176"/>
      <c r="BN417" s="176"/>
      <c r="BO417" s="176"/>
      <c r="BP417" s="176"/>
      <c r="BQ417" s="176"/>
      <c r="BR417" s="176"/>
      <c r="BS417" s="176"/>
      <c r="BT417" s="176"/>
      <c r="BU417" s="176"/>
      <c r="BV417" s="176"/>
      <c r="BW417" s="176"/>
      <c r="BX417" s="176"/>
      <c r="BY417" s="176"/>
      <c r="BZ417" s="176"/>
      <c r="CA417" s="176"/>
      <c r="CB417" s="176"/>
      <c r="CC417" s="176"/>
      <c r="CD417" s="176"/>
      <c r="CE417" s="176"/>
      <c r="CF417" s="176"/>
      <c r="CG417" s="176"/>
      <c r="CH417" s="176"/>
      <c r="CI417" s="176"/>
      <c r="CJ417" s="176"/>
      <c r="CK417" s="176"/>
      <c r="CL417" s="177"/>
      <c r="CM417" s="177"/>
    </row>
    <row r="418" customFormat="false" ht="13.5" hidden="false" customHeight="false" outlineLevel="0" collapsed="false">
      <c r="A418" s="169" t="s">
        <v>42</v>
      </c>
      <c r="B418" s="96"/>
      <c r="C418" s="170"/>
      <c r="D418" s="171" t="n">
        <v>31</v>
      </c>
      <c r="E418" s="172" t="s">
        <v>149</v>
      </c>
      <c r="F418" s="173" t="n">
        <f aca="false">SUM(H418:CK418)</f>
        <v>0</v>
      </c>
      <c r="G418" s="174"/>
      <c r="H418" s="175"/>
      <c r="I418" s="176"/>
      <c r="J418" s="176"/>
      <c r="K418" s="176"/>
      <c r="L418" s="176"/>
      <c r="M418" s="176"/>
      <c r="N418" s="176"/>
      <c r="O418" s="176"/>
      <c r="P418" s="176"/>
      <c r="Q418" s="176"/>
      <c r="R418" s="176"/>
      <c r="S418" s="176"/>
      <c r="T418" s="176"/>
      <c r="U418" s="176"/>
      <c r="V418" s="176"/>
      <c r="W418" s="176"/>
      <c r="X418" s="176"/>
      <c r="Y418" s="176"/>
      <c r="Z418" s="176"/>
      <c r="AA418" s="176"/>
      <c r="AB418" s="176"/>
      <c r="AC418" s="176"/>
      <c r="AD418" s="176"/>
      <c r="AE418" s="176"/>
      <c r="AF418" s="176"/>
      <c r="AG418" s="176"/>
      <c r="AH418" s="176"/>
      <c r="AI418" s="176"/>
      <c r="AJ418" s="176"/>
      <c r="AK418" s="176"/>
      <c r="AL418" s="176"/>
      <c r="AM418" s="176"/>
      <c r="AN418" s="176"/>
      <c r="AO418" s="176"/>
      <c r="AP418" s="176"/>
      <c r="AQ418" s="176"/>
      <c r="AR418" s="176"/>
      <c r="AS418" s="176"/>
      <c r="AT418" s="176"/>
      <c r="AU418" s="176"/>
      <c r="AV418" s="176"/>
      <c r="AW418" s="176"/>
      <c r="AX418" s="176"/>
      <c r="AY418" s="176"/>
      <c r="AZ418" s="176"/>
      <c r="BA418" s="176"/>
      <c r="BB418" s="176"/>
      <c r="BC418" s="176"/>
      <c r="BD418" s="176"/>
      <c r="BE418" s="176"/>
      <c r="BF418" s="176"/>
      <c r="BG418" s="176"/>
      <c r="BH418" s="176"/>
      <c r="BI418" s="176"/>
      <c r="BJ418" s="176"/>
      <c r="BK418" s="176"/>
      <c r="BL418" s="176"/>
      <c r="BM418" s="176"/>
      <c r="BN418" s="176"/>
      <c r="BO418" s="176"/>
      <c r="BP418" s="176"/>
      <c r="BQ418" s="176"/>
      <c r="BR418" s="176"/>
      <c r="BS418" s="176"/>
      <c r="BT418" s="176"/>
      <c r="BU418" s="176"/>
      <c r="BV418" s="176"/>
      <c r="BW418" s="176"/>
      <c r="BX418" s="176"/>
      <c r="BY418" s="176"/>
      <c r="BZ418" s="176"/>
      <c r="CA418" s="176"/>
      <c r="CB418" s="176"/>
      <c r="CC418" s="176"/>
      <c r="CD418" s="176"/>
      <c r="CE418" s="176"/>
      <c r="CF418" s="176"/>
      <c r="CG418" s="176"/>
      <c r="CH418" s="176"/>
      <c r="CI418" s="176"/>
      <c r="CJ418" s="176"/>
      <c r="CK418" s="176"/>
      <c r="CL418" s="177"/>
      <c r="CM418" s="177"/>
    </row>
    <row r="419" customFormat="false" ht="13.5" hidden="false" customHeight="false" outlineLevel="0" collapsed="false">
      <c r="A419" s="182" t="s">
        <v>42</v>
      </c>
      <c r="B419" s="118"/>
      <c r="C419" s="183"/>
      <c r="D419" s="184" t="s">
        <v>49</v>
      </c>
      <c r="E419" s="185"/>
      <c r="F419" s="185" t="n">
        <f aca="false">SUM(F388:F418)</f>
        <v>0</v>
      </c>
      <c r="G419" s="185"/>
      <c r="H419" s="186" t="n">
        <f aca="false">SUM(H388:H418)</f>
        <v>0</v>
      </c>
      <c r="I419" s="187" t="n">
        <f aca="false">SUM(I388:I418)</f>
        <v>0</v>
      </c>
      <c r="J419" s="188" t="n">
        <f aca="false">SUM(J388:J418)</f>
        <v>0</v>
      </c>
      <c r="K419" s="189" t="n">
        <f aca="false">SUM(K388:K418)</f>
        <v>0</v>
      </c>
      <c r="L419" s="189" t="n">
        <f aca="false">SUM(L388:L418)</f>
        <v>0</v>
      </c>
      <c r="M419" s="190" t="n">
        <f aca="false">SUM(M388:M418)</f>
        <v>0</v>
      </c>
      <c r="N419" s="190" t="n">
        <f aca="false">SUM(N388:N418)</f>
        <v>0</v>
      </c>
      <c r="O419" s="190" t="n">
        <f aca="false">SUM(O388:O418)</f>
        <v>0</v>
      </c>
      <c r="P419" s="190" t="n">
        <f aca="false">SUM(P388:P418)</f>
        <v>0</v>
      </c>
      <c r="Q419" s="190" t="n">
        <f aca="false">SUM(Q388:Q418)</f>
        <v>0</v>
      </c>
      <c r="R419" s="188" t="n">
        <f aca="false">SUM(R388:R418)</f>
        <v>0</v>
      </c>
      <c r="S419" s="188" t="n">
        <f aca="false">SUM(S388:S418)</f>
        <v>0</v>
      </c>
      <c r="T419" s="188" t="n">
        <f aca="false">SUM(T388:T418)</f>
        <v>0</v>
      </c>
      <c r="U419" s="188" t="n">
        <f aca="false">SUM(U388:U418)</f>
        <v>0</v>
      </c>
      <c r="V419" s="188" t="n">
        <f aca="false">SUM(V388:V418)</f>
        <v>0</v>
      </c>
      <c r="W419" s="188" t="n">
        <f aca="false">SUM(W388:W418)</f>
        <v>0</v>
      </c>
      <c r="X419" s="188" t="n">
        <f aca="false">SUM(X388:X418)</f>
        <v>0</v>
      </c>
      <c r="Y419" s="188" t="n">
        <f aca="false">SUM(Y388:Y418)</f>
        <v>0</v>
      </c>
      <c r="Z419" s="188" t="n">
        <f aca="false">SUM(Z388:Z418)</f>
        <v>0</v>
      </c>
      <c r="AA419" s="188" t="n">
        <f aca="false">SUM(AA388:AA418)</f>
        <v>0</v>
      </c>
      <c r="AB419" s="188" t="n">
        <f aca="false">SUM(AB388:AB418)</f>
        <v>0</v>
      </c>
      <c r="AC419" s="188" t="n">
        <f aca="false">SUM(AC388:AC418)</f>
        <v>0</v>
      </c>
      <c r="AD419" s="188" t="n">
        <f aca="false">SUM(AD388:AD418)</f>
        <v>0</v>
      </c>
      <c r="AE419" s="188" t="n">
        <f aca="false">SUM(AE388:AE418)</f>
        <v>0</v>
      </c>
      <c r="AF419" s="188" t="n">
        <f aca="false">SUM(AF388:AF418)</f>
        <v>0</v>
      </c>
      <c r="AG419" s="188" t="n">
        <f aca="false">SUM(AG388:AG418)</f>
        <v>0</v>
      </c>
      <c r="AH419" s="188" t="n">
        <f aca="false">SUM(AH388:AH418)</f>
        <v>0</v>
      </c>
      <c r="AI419" s="188" t="n">
        <f aca="false">SUM(AI388:AI418)</f>
        <v>0</v>
      </c>
      <c r="AJ419" s="188" t="n">
        <f aca="false">SUM(AJ388:AJ418)</f>
        <v>0</v>
      </c>
      <c r="AK419" s="188" t="n">
        <f aca="false">SUM(AK388:AK418)</f>
        <v>0</v>
      </c>
      <c r="AL419" s="188" t="n">
        <f aca="false">SUM(AL388:AL418)</f>
        <v>0</v>
      </c>
      <c r="AM419" s="188" t="n">
        <f aca="false">SUM(AM388:AM418)</f>
        <v>0</v>
      </c>
      <c r="AN419" s="188" t="n">
        <f aca="false">SUM(AN388:AN418)</f>
        <v>0</v>
      </c>
      <c r="AO419" s="188" t="n">
        <f aca="false">SUM(AO388:AO418)</f>
        <v>0</v>
      </c>
      <c r="AP419" s="188" t="n">
        <f aca="false">SUM(AP388:AP418)</f>
        <v>0</v>
      </c>
      <c r="AQ419" s="188" t="n">
        <f aca="false">SUM(AQ388:AQ418)</f>
        <v>0</v>
      </c>
      <c r="AR419" s="188" t="n">
        <f aca="false">SUM(AR388:AR418)</f>
        <v>0</v>
      </c>
      <c r="AS419" s="188" t="n">
        <f aca="false">SUM(AS388:AS418)</f>
        <v>0</v>
      </c>
      <c r="AT419" s="188" t="n">
        <f aca="false">SUM(AT388:AT418)</f>
        <v>0</v>
      </c>
      <c r="AU419" s="188" t="n">
        <f aca="false">SUM(AU388:AU418)</f>
        <v>0</v>
      </c>
      <c r="AV419" s="188" t="n">
        <f aca="false">SUM(AV388:AV418)</f>
        <v>0</v>
      </c>
      <c r="AW419" s="188" t="n">
        <f aca="false">SUM(AW388:AW418)</f>
        <v>0</v>
      </c>
      <c r="AX419" s="188" t="n">
        <f aca="false">SUM(AX388:AX418)</f>
        <v>0</v>
      </c>
      <c r="AY419" s="188" t="n">
        <f aca="false">SUM(AY388:AY418)</f>
        <v>0</v>
      </c>
      <c r="AZ419" s="188" t="n">
        <f aca="false">SUM(AZ388:AZ418)</f>
        <v>0</v>
      </c>
      <c r="BA419" s="188" t="n">
        <f aca="false">SUM(BA388:BA418)</f>
        <v>0</v>
      </c>
      <c r="BB419" s="188" t="n">
        <f aca="false">SUM(BB388:BB418)</f>
        <v>0</v>
      </c>
      <c r="BC419" s="188" t="n">
        <f aca="false">SUM(BC388:BC418)</f>
        <v>0</v>
      </c>
      <c r="BD419" s="188" t="n">
        <f aca="false">SUM(BD388:BD418)</f>
        <v>0</v>
      </c>
      <c r="BE419" s="188" t="n">
        <f aca="false">SUM(BE388:BE418)</f>
        <v>0</v>
      </c>
      <c r="BF419" s="188" t="n">
        <f aca="false">SUM(BF388:BF418)</f>
        <v>0</v>
      </c>
      <c r="BG419" s="188" t="n">
        <f aca="false">SUM(BG388:BG418)</f>
        <v>0</v>
      </c>
      <c r="BH419" s="188" t="n">
        <f aca="false">SUM(BH388:BH418)</f>
        <v>0</v>
      </c>
      <c r="BI419" s="188" t="n">
        <f aca="false">SUM(BI388:BI418)</f>
        <v>0</v>
      </c>
      <c r="BJ419" s="188" t="n">
        <f aca="false">SUM(BJ388:BJ418)</f>
        <v>0</v>
      </c>
      <c r="BK419" s="188" t="n">
        <f aca="false">SUM(BK388:BK418)</f>
        <v>0</v>
      </c>
      <c r="BL419" s="188" t="n">
        <f aca="false">SUM(BL388:BL418)</f>
        <v>0</v>
      </c>
      <c r="BM419" s="188" t="n">
        <f aca="false">SUM(BM388:BM418)</f>
        <v>0</v>
      </c>
      <c r="BN419" s="188" t="n">
        <f aca="false">SUM(BN388:BN418)</f>
        <v>0</v>
      </c>
      <c r="BO419" s="188" t="n">
        <f aca="false">SUM(BO388:BO418)</f>
        <v>0</v>
      </c>
      <c r="BP419" s="188" t="n">
        <f aca="false">SUM(BP388:BP418)</f>
        <v>0</v>
      </c>
      <c r="BQ419" s="188" t="n">
        <f aca="false">SUM(BQ388:BQ418)</f>
        <v>0</v>
      </c>
      <c r="BR419" s="188" t="n">
        <f aca="false">SUM(BR388:BR418)</f>
        <v>0</v>
      </c>
      <c r="BS419" s="188" t="n">
        <f aca="false">SUM(BS388:BS418)</f>
        <v>0</v>
      </c>
      <c r="BT419" s="188" t="n">
        <f aca="false">SUM(BT388:BT418)</f>
        <v>0</v>
      </c>
      <c r="BU419" s="188" t="n">
        <f aca="false">SUM(BU388:BU418)</f>
        <v>0</v>
      </c>
      <c r="BV419" s="188" t="n">
        <f aca="false">SUM(BV388:BV418)</f>
        <v>0</v>
      </c>
      <c r="BW419" s="188" t="n">
        <f aca="false">SUM(BW388:BW418)</f>
        <v>0</v>
      </c>
      <c r="BX419" s="188" t="n">
        <f aca="false">SUM(BX388:BX418)</f>
        <v>0</v>
      </c>
      <c r="BY419" s="188" t="n">
        <f aca="false">SUM(BY388:BY418)</f>
        <v>0</v>
      </c>
      <c r="BZ419" s="188" t="n">
        <f aca="false">SUM(BZ388:BZ418)</f>
        <v>0</v>
      </c>
      <c r="CA419" s="188" t="n">
        <f aca="false">SUM(CA388:CA418)</f>
        <v>0</v>
      </c>
      <c r="CB419" s="188" t="n">
        <f aca="false">SUM(CB388:CB418)</f>
        <v>0</v>
      </c>
      <c r="CC419" s="188" t="n">
        <f aca="false">SUM(CC388:CC418)</f>
        <v>0</v>
      </c>
      <c r="CD419" s="188" t="n">
        <f aca="false">SUM(CD388:CD418)</f>
        <v>0</v>
      </c>
      <c r="CE419" s="188" t="n">
        <f aca="false">SUM(CE388:CE418)</f>
        <v>0</v>
      </c>
      <c r="CF419" s="188" t="n">
        <f aca="false">SUM(CF388:CF418)</f>
        <v>0</v>
      </c>
      <c r="CG419" s="188" t="n">
        <f aca="false">SUM(CG388:CG418)</f>
        <v>0</v>
      </c>
      <c r="CH419" s="188" t="n">
        <f aca="false">SUM(CH388:CH418)</f>
        <v>0</v>
      </c>
      <c r="CI419" s="188" t="n">
        <f aca="false">SUM(CI388:CI418)</f>
        <v>0</v>
      </c>
      <c r="CJ419" s="188" t="n">
        <f aca="false">SUM(CJ388:CJ418)</f>
        <v>0</v>
      </c>
      <c r="CK419" s="188" t="n">
        <f aca="false">SUM(CK388:CK418)</f>
        <v>0</v>
      </c>
      <c r="CL419" s="138"/>
      <c r="CM419" s="138"/>
    </row>
    <row r="420" customFormat="false" ht="12.75" hidden="false" customHeight="false" outlineLevel="0" collapsed="false">
      <c r="A420" s="194" t="s">
        <v>64</v>
      </c>
      <c r="B420" s="195"/>
      <c r="C420" s="196" t="s">
        <v>110</v>
      </c>
      <c r="D420" s="171" t="n">
        <v>1</v>
      </c>
      <c r="E420" s="172" t="s">
        <v>128</v>
      </c>
      <c r="F420" s="210" t="n">
        <f aca="false">SUM(H420:CK420)</f>
        <v>0</v>
      </c>
      <c r="G420" s="211"/>
      <c r="H420" s="212"/>
      <c r="I420" s="213"/>
      <c r="J420" s="213"/>
      <c r="K420" s="213"/>
      <c r="L420" s="213"/>
      <c r="M420" s="213"/>
      <c r="N420" s="213"/>
      <c r="O420" s="213"/>
      <c r="P420" s="213"/>
      <c r="Q420" s="213"/>
      <c r="R420" s="213"/>
      <c r="S420" s="213"/>
      <c r="T420" s="213"/>
      <c r="U420" s="213"/>
      <c r="V420" s="213"/>
      <c r="W420" s="213"/>
      <c r="X420" s="213"/>
      <c r="Y420" s="213"/>
      <c r="Z420" s="213"/>
      <c r="AA420" s="213"/>
      <c r="AB420" s="213"/>
      <c r="AC420" s="213"/>
      <c r="AD420" s="213"/>
      <c r="AE420" s="213"/>
      <c r="AF420" s="213"/>
      <c r="AG420" s="213"/>
      <c r="AH420" s="213"/>
      <c r="AI420" s="213"/>
      <c r="AJ420" s="213"/>
      <c r="AK420" s="213"/>
      <c r="AL420" s="213"/>
      <c r="AM420" s="213"/>
      <c r="AN420" s="213"/>
      <c r="AO420" s="213"/>
      <c r="AP420" s="213"/>
      <c r="AQ420" s="213"/>
      <c r="AR420" s="213"/>
      <c r="AS420" s="213"/>
      <c r="AT420" s="213"/>
      <c r="AU420" s="213"/>
      <c r="AV420" s="213"/>
      <c r="AW420" s="213"/>
      <c r="AX420" s="213"/>
      <c r="AY420" s="213"/>
      <c r="AZ420" s="213"/>
      <c r="BA420" s="213"/>
      <c r="BB420" s="213"/>
      <c r="BC420" s="213"/>
      <c r="BD420" s="213"/>
      <c r="BE420" s="213"/>
      <c r="BF420" s="213"/>
      <c r="BG420" s="213"/>
      <c r="BH420" s="213"/>
      <c r="BI420" s="213"/>
      <c r="BJ420" s="213"/>
      <c r="BK420" s="213"/>
      <c r="BL420" s="213"/>
      <c r="BM420" s="213"/>
      <c r="BN420" s="213"/>
      <c r="BO420" s="213"/>
      <c r="BP420" s="213"/>
      <c r="BQ420" s="213"/>
      <c r="BR420" s="213"/>
      <c r="BS420" s="213"/>
      <c r="BT420" s="213"/>
      <c r="BU420" s="213"/>
      <c r="BV420" s="213"/>
      <c r="BW420" s="213"/>
      <c r="BX420" s="213"/>
      <c r="BY420" s="213"/>
      <c r="BZ420" s="213"/>
      <c r="CA420" s="213"/>
      <c r="CB420" s="213"/>
      <c r="CC420" s="213"/>
      <c r="CD420" s="213"/>
      <c r="CE420" s="213"/>
      <c r="CF420" s="213"/>
      <c r="CG420" s="213"/>
      <c r="CH420" s="213"/>
      <c r="CI420" s="213"/>
      <c r="CJ420" s="213"/>
      <c r="CK420" s="213"/>
      <c r="CL420" s="177"/>
      <c r="CM420" s="177"/>
    </row>
    <row r="421" customFormat="false" ht="12.75" hidden="false" customHeight="false" outlineLevel="0" collapsed="false">
      <c r="A421" s="197" t="s">
        <v>64</v>
      </c>
      <c r="B421" s="198"/>
      <c r="C421" s="199" t="s">
        <v>110</v>
      </c>
      <c r="D421" s="171" t="n">
        <v>2</v>
      </c>
      <c r="E421" s="172" t="s">
        <v>128</v>
      </c>
      <c r="F421" s="173" t="n">
        <f aca="false">SUM(H421:CK421)</f>
        <v>0</v>
      </c>
      <c r="G421" s="174"/>
      <c r="H421" s="175"/>
      <c r="I421" s="176"/>
      <c r="J421" s="176"/>
      <c r="K421" s="176"/>
      <c r="L421" s="176"/>
      <c r="M421" s="176"/>
      <c r="N421" s="176"/>
      <c r="O421" s="176"/>
      <c r="P421" s="176"/>
      <c r="Q421" s="176"/>
      <c r="R421" s="176"/>
      <c r="S421" s="176"/>
      <c r="T421" s="176"/>
      <c r="U421" s="176"/>
      <c r="V421" s="176"/>
      <c r="W421" s="176"/>
      <c r="X421" s="176"/>
      <c r="Y421" s="176"/>
      <c r="Z421" s="176"/>
      <c r="AA421" s="176"/>
      <c r="AB421" s="176"/>
      <c r="AC421" s="176"/>
      <c r="AD421" s="176"/>
      <c r="AE421" s="176"/>
      <c r="AF421" s="176"/>
      <c r="AG421" s="176"/>
      <c r="AH421" s="176"/>
      <c r="AI421" s="176"/>
      <c r="AJ421" s="176"/>
      <c r="AK421" s="176"/>
      <c r="AL421" s="176"/>
      <c r="AM421" s="176"/>
      <c r="AN421" s="176"/>
      <c r="AO421" s="176"/>
      <c r="AP421" s="176"/>
      <c r="AQ421" s="176"/>
      <c r="AR421" s="176"/>
      <c r="AS421" s="176"/>
      <c r="AT421" s="176"/>
      <c r="AU421" s="176"/>
      <c r="AV421" s="176"/>
      <c r="AW421" s="176"/>
      <c r="AX421" s="176"/>
      <c r="AY421" s="176"/>
      <c r="AZ421" s="176"/>
      <c r="BA421" s="176"/>
      <c r="BB421" s="176"/>
      <c r="BC421" s="176"/>
      <c r="BD421" s="176"/>
      <c r="BE421" s="176"/>
      <c r="BF421" s="176"/>
      <c r="BG421" s="176"/>
      <c r="BH421" s="176"/>
      <c r="BI421" s="176"/>
      <c r="BJ421" s="176"/>
      <c r="BK421" s="176"/>
      <c r="BL421" s="176"/>
      <c r="BM421" s="176"/>
      <c r="BN421" s="176"/>
      <c r="BO421" s="176"/>
      <c r="BP421" s="176"/>
      <c r="BQ421" s="176"/>
      <c r="BR421" s="176"/>
      <c r="BS421" s="176"/>
      <c r="BT421" s="176"/>
      <c r="BU421" s="176"/>
      <c r="BV421" s="176"/>
      <c r="BW421" s="176"/>
      <c r="BX421" s="176"/>
      <c r="BY421" s="176"/>
      <c r="BZ421" s="176"/>
      <c r="CA421" s="176"/>
      <c r="CB421" s="176"/>
      <c r="CC421" s="176"/>
      <c r="CD421" s="176"/>
      <c r="CE421" s="176"/>
      <c r="CF421" s="176"/>
      <c r="CG421" s="176"/>
      <c r="CH421" s="176"/>
      <c r="CI421" s="176"/>
      <c r="CJ421" s="176"/>
      <c r="CK421" s="176"/>
      <c r="CL421" s="177"/>
      <c r="CM421" s="177"/>
    </row>
    <row r="422" customFormat="false" ht="12.75" hidden="false" customHeight="false" outlineLevel="0" collapsed="false">
      <c r="A422" s="197" t="s">
        <v>64</v>
      </c>
      <c r="B422" s="198"/>
      <c r="C422" s="199" t="s">
        <v>110</v>
      </c>
      <c r="D422" s="171" t="n">
        <v>3</v>
      </c>
      <c r="E422" s="172" t="s">
        <v>128</v>
      </c>
      <c r="F422" s="173" t="n">
        <f aca="false">SUM(H422:CK422)</f>
        <v>0</v>
      </c>
      <c r="G422" s="174"/>
      <c r="H422" s="175"/>
      <c r="I422" s="176"/>
      <c r="J422" s="176"/>
      <c r="K422" s="176"/>
      <c r="L422" s="176"/>
      <c r="M422" s="176"/>
      <c r="N422" s="176"/>
      <c r="O422" s="176"/>
      <c r="P422" s="176"/>
      <c r="Q422" s="176"/>
      <c r="R422" s="176"/>
      <c r="S422" s="176"/>
      <c r="T422" s="176"/>
      <c r="U422" s="176"/>
      <c r="V422" s="176"/>
      <c r="W422" s="176"/>
      <c r="X422" s="176"/>
      <c r="Y422" s="176"/>
      <c r="Z422" s="176"/>
      <c r="AA422" s="176"/>
      <c r="AB422" s="176"/>
      <c r="AC422" s="176"/>
      <c r="AD422" s="176"/>
      <c r="AE422" s="176"/>
      <c r="AF422" s="176"/>
      <c r="AG422" s="176"/>
      <c r="AH422" s="176"/>
      <c r="AI422" s="176"/>
      <c r="AJ422" s="176"/>
      <c r="AK422" s="176"/>
      <c r="AL422" s="176"/>
      <c r="AM422" s="176"/>
      <c r="AN422" s="176"/>
      <c r="AO422" s="176"/>
      <c r="AP422" s="176"/>
      <c r="AQ422" s="176"/>
      <c r="AR422" s="176"/>
      <c r="AS422" s="176"/>
      <c r="AT422" s="176"/>
      <c r="AU422" s="176"/>
      <c r="AV422" s="176"/>
      <c r="AW422" s="176"/>
      <c r="AX422" s="176"/>
      <c r="AY422" s="176"/>
      <c r="AZ422" s="176"/>
      <c r="BA422" s="176"/>
      <c r="BB422" s="176"/>
      <c r="BC422" s="176"/>
      <c r="BD422" s="176"/>
      <c r="BE422" s="176"/>
      <c r="BF422" s="176"/>
      <c r="BG422" s="176"/>
      <c r="BH422" s="176"/>
      <c r="BI422" s="176"/>
      <c r="BJ422" s="176"/>
      <c r="BK422" s="176"/>
      <c r="BL422" s="176"/>
      <c r="BM422" s="176"/>
      <c r="BN422" s="176"/>
      <c r="BO422" s="176"/>
      <c r="BP422" s="176"/>
      <c r="BQ422" s="176"/>
      <c r="BR422" s="176"/>
      <c r="BS422" s="176"/>
      <c r="BT422" s="176"/>
      <c r="BU422" s="176"/>
      <c r="BV422" s="176"/>
      <c r="BW422" s="176"/>
      <c r="BX422" s="176"/>
      <c r="BY422" s="176"/>
      <c r="BZ422" s="176"/>
      <c r="CA422" s="176"/>
      <c r="CB422" s="176"/>
      <c r="CC422" s="176"/>
      <c r="CD422" s="176"/>
      <c r="CE422" s="176"/>
      <c r="CF422" s="176"/>
      <c r="CG422" s="176"/>
      <c r="CH422" s="176"/>
      <c r="CI422" s="176"/>
      <c r="CJ422" s="176"/>
      <c r="CK422" s="176"/>
      <c r="CL422" s="177"/>
      <c r="CM422" s="177"/>
    </row>
    <row r="423" customFormat="false" ht="12.75" hidden="false" customHeight="false" outlineLevel="0" collapsed="false">
      <c r="A423" s="197" t="s">
        <v>64</v>
      </c>
      <c r="B423" s="198"/>
      <c r="C423" s="199" t="s">
        <v>110</v>
      </c>
      <c r="D423" s="171" t="n">
        <v>4</v>
      </c>
      <c r="E423" s="172" t="s">
        <v>128</v>
      </c>
      <c r="F423" s="173" t="n">
        <f aca="false">SUM(H423:CK423)</f>
        <v>0</v>
      </c>
      <c r="G423" s="174"/>
      <c r="H423" s="175"/>
      <c r="I423" s="176"/>
      <c r="J423" s="176"/>
      <c r="K423" s="176"/>
      <c r="L423" s="176"/>
      <c r="M423" s="176"/>
      <c r="N423" s="176"/>
      <c r="O423" s="176"/>
      <c r="P423" s="176"/>
      <c r="Q423" s="176"/>
      <c r="R423" s="176"/>
      <c r="S423" s="176"/>
      <c r="T423" s="176"/>
      <c r="U423" s="176"/>
      <c r="V423" s="176"/>
      <c r="W423" s="176"/>
      <c r="X423" s="176"/>
      <c r="Y423" s="176"/>
      <c r="Z423" s="176"/>
      <c r="AA423" s="176"/>
      <c r="AB423" s="176"/>
      <c r="AC423" s="176"/>
      <c r="AD423" s="176"/>
      <c r="AE423" s="176"/>
      <c r="AF423" s="176"/>
      <c r="AG423" s="176"/>
      <c r="AH423" s="176"/>
      <c r="AI423" s="176"/>
      <c r="AJ423" s="176"/>
      <c r="AK423" s="176"/>
      <c r="AL423" s="176"/>
      <c r="AM423" s="176"/>
      <c r="AN423" s="176"/>
      <c r="AO423" s="176"/>
      <c r="AP423" s="176"/>
      <c r="AQ423" s="176"/>
      <c r="AR423" s="176"/>
      <c r="AS423" s="176"/>
      <c r="AT423" s="176"/>
      <c r="AU423" s="176"/>
      <c r="AV423" s="176"/>
      <c r="AW423" s="176"/>
      <c r="AX423" s="176"/>
      <c r="AY423" s="176"/>
      <c r="AZ423" s="176"/>
      <c r="BA423" s="176"/>
      <c r="BB423" s="176"/>
      <c r="BC423" s="176"/>
      <c r="BD423" s="176"/>
      <c r="BE423" s="176"/>
      <c r="BF423" s="176"/>
      <c r="BG423" s="176"/>
      <c r="BH423" s="176"/>
      <c r="BI423" s="176"/>
      <c r="BJ423" s="176"/>
      <c r="BK423" s="176"/>
      <c r="BL423" s="176"/>
      <c r="BM423" s="176"/>
      <c r="BN423" s="176"/>
      <c r="BO423" s="176"/>
      <c r="BP423" s="176"/>
      <c r="BQ423" s="176"/>
      <c r="BR423" s="176"/>
      <c r="BS423" s="176"/>
      <c r="BT423" s="176"/>
      <c r="BU423" s="176"/>
      <c r="BV423" s="176"/>
      <c r="BW423" s="176"/>
      <c r="BX423" s="176"/>
      <c r="BY423" s="176"/>
      <c r="BZ423" s="176"/>
      <c r="CA423" s="176"/>
      <c r="CB423" s="176"/>
      <c r="CC423" s="176"/>
      <c r="CD423" s="176"/>
      <c r="CE423" s="176"/>
      <c r="CF423" s="176"/>
      <c r="CG423" s="176"/>
      <c r="CH423" s="176"/>
      <c r="CI423" s="176"/>
      <c r="CJ423" s="176"/>
      <c r="CK423" s="176"/>
      <c r="CL423" s="177"/>
      <c r="CM423" s="177"/>
    </row>
    <row r="424" customFormat="false" ht="12.75" hidden="false" customHeight="false" outlineLevel="0" collapsed="false">
      <c r="A424" s="197" t="s">
        <v>64</v>
      </c>
      <c r="B424" s="198"/>
      <c r="C424" s="199" t="s">
        <v>110</v>
      </c>
      <c r="D424" s="171" t="n">
        <v>5</v>
      </c>
      <c r="E424" s="172" t="s">
        <v>128</v>
      </c>
      <c r="F424" s="178" t="n">
        <f aca="false">SUM(H424:CK424)</f>
        <v>0</v>
      </c>
      <c r="G424" s="179"/>
      <c r="H424" s="180"/>
      <c r="I424" s="181"/>
      <c r="J424" s="181"/>
      <c r="K424" s="181"/>
      <c r="L424" s="181"/>
      <c r="M424" s="181"/>
      <c r="N424" s="181"/>
      <c r="O424" s="181"/>
      <c r="P424" s="181"/>
      <c r="Q424" s="181"/>
      <c r="R424" s="181"/>
      <c r="S424" s="181"/>
      <c r="T424" s="181"/>
      <c r="U424" s="181"/>
      <c r="V424" s="181"/>
      <c r="W424" s="181"/>
      <c r="X424" s="181"/>
      <c r="Y424" s="181"/>
      <c r="Z424" s="181"/>
      <c r="AA424" s="181"/>
      <c r="AB424" s="181"/>
      <c r="AC424" s="181"/>
      <c r="AD424" s="181"/>
      <c r="AE424" s="181"/>
      <c r="AF424" s="181"/>
      <c r="AG424" s="181"/>
      <c r="AH424" s="181"/>
      <c r="AI424" s="181"/>
      <c r="AJ424" s="181"/>
      <c r="AK424" s="181"/>
      <c r="AL424" s="181"/>
      <c r="AM424" s="181"/>
      <c r="AN424" s="181"/>
      <c r="AO424" s="181"/>
      <c r="AP424" s="181"/>
      <c r="AQ424" s="181"/>
      <c r="AR424" s="181"/>
      <c r="AS424" s="181"/>
      <c r="AT424" s="181"/>
      <c r="AU424" s="181"/>
      <c r="AV424" s="181"/>
      <c r="AW424" s="181"/>
      <c r="AX424" s="181"/>
      <c r="AY424" s="181"/>
      <c r="AZ424" s="181"/>
      <c r="BA424" s="181"/>
      <c r="BB424" s="181"/>
      <c r="BC424" s="181"/>
      <c r="BD424" s="181"/>
      <c r="BE424" s="181"/>
      <c r="BF424" s="181"/>
      <c r="BG424" s="181"/>
      <c r="BH424" s="181"/>
      <c r="BI424" s="181"/>
      <c r="BJ424" s="181"/>
      <c r="BK424" s="181"/>
      <c r="BL424" s="181"/>
      <c r="BM424" s="181"/>
      <c r="BN424" s="181"/>
      <c r="BO424" s="181"/>
      <c r="BP424" s="181"/>
      <c r="BQ424" s="181"/>
      <c r="BR424" s="181"/>
      <c r="BS424" s="181"/>
      <c r="BT424" s="181"/>
      <c r="BU424" s="181"/>
      <c r="BV424" s="181"/>
      <c r="BW424" s="181"/>
      <c r="BX424" s="181"/>
      <c r="BY424" s="181"/>
      <c r="BZ424" s="181"/>
      <c r="CA424" s="181"/>
      <c r="CB424" s="181"/>
      <c r="CC424" s="181"/>
      <c r="CD424" s="181"/>
      <c r="CE424" s="181"/>
      <c r="CF424" s="181"/>
      <c r="CG424" s="181"/>
      <c r="CH424" s="181"/>
      <c r="CI424" s="181"/>
      <c r="CJ424" s="181"/>
      <c r="CK424" s="181"/>
      <c r="CL424" s="177"/>
      <c r="CM424" s="177"/>
    </row>
    <row r="425" customFormat="false" ht="12.75" hidden="false" customHeight="false" outlineLevel="0" collapsed="false">
      <c r="A425" s="197" t="s">
        <v>64</v>
      </c>
      <c r="B425" s="198"/>
      <c r="C425" s="199" t="s">
        <v>110</v>
      </c>
      <c r="D425" s="171" t="n">
        <v>6</v>
      </c>
      <c r="E425" s="172" t="s">
        <v>128</v>
      </c>
      <c r="F425" s="178" t="n">
        <f aca="false">SUM(H425:CK425)</f>
        <v>0</v>
      </c>
      <c r="G425" s="179" t="n">
        <f aca="false">SUM(F420:F425)</f>
        <v>0</v>
      </c>
      <c r="H425" s="180"/>
      <c r="I425" s="181"/>
      <c r="J425" s="181"/>
      <c r="K425" s="181"/>
      <c r="L425" s="181"/>
      <c r="M425" s="181"/>
      <c r="N425" s="181"/>
      <c r="O425" s="181"/>
      <c r="P425" s="181"/>
      <c r="Q425" s="181"/>
      <c r="R425" s="181"/>
      <c r="S425" s="181"/>
      <c r="T425" s="181"/>
      <c r="U425" s="181"/>
      <c r="V425" s="181"/>
      <c r="W425" s="181"/>
      <c r="X425" s="181"/>
      <c r="Y425" s="181"/>
      <c r="Z425" s="181"/>
      <c r="AA425" s="181"/>
      <c r="AB425" s="181"/>
      <c r="AC425" s="181"/>
      <c r="AD425" s="181"/>
      <c r="AE425" s="181"/>
      <c r="AF425" s="181"/>
      <c r="AG425" s="181"/>
      <c r="AH425" s="181"/>
      <c r="AI425" s="181"/>
      <c r="AJ425" s="181"/>
      <c r="AK425" s="181"/>
      <c r="AL425" s="181"/>
      <c r="AM425" s="181"/>
      <c r="AN425" s="181"/>
      <c r="AO425" s="181"/>
      <c r="AP425" s="181"/>
      <c r="AQ425" s="181"/>
      <c r="AR425" s="181"/>
      <c r="AS425" s="181"/>
      <c r="AT425" s="181"/>
      <c r="AU425" s="181"/>
      <c r="AV425" s="181"/>
      <c r="AW425" s="181"/>
      <c r="AX425" s="181"/>
      <c r="AY425" s="181"/>
      <c r="AZ425" s="181"/>
      <c r="BA425" s="181"/>
      <c r="BB425" s="181"/>
      <c r="BC425" s="181"/>
      <c r="BD425" s="181"/>
      <c r="BE425" s="181"/>
      <c r="BF425" s="181"/>
      <c r="BG425" s="181"/>
      <c r="BH425" s="181"/>
      <c r="BI425" s="181"/>
      <c r="BJ425" s="181"/>
      <c r="BK425" s="181"/>
      <c r="BL425" s="181"/>
      <c r="BM425" s="181"/>
      <c r="BN425" s="181"/>
      <c r="BO425" s="181"/>
      <c r="BP425" s="181"/>
      <c r="BQ425" s="181"/>
      <c r="BR425" s="181"/>
      <c r="BS425" s="181"/>
      <c r="BT425" s="181"/>
      <c r="BU425" s="181"/>
      <c r="BV425" s="181"/>
      <c r="BW425" s="181"/>
      <c r="BX425" s="181"/>
      <c r="BY425" s="181"/>
      <c r="BZ425" s="181"/>
      <c r="CA425" s="181"/>
      <c r="CB425" s="181"/>
      <c r="CC425" s="181"/>
      <c r="CD425" s="181"/>
      <c r="CE425" s="181"/>
      <c r="CF425" s="181"/>
      <c r="CG425" s="181"/>
      <c r="CH425" s="181"/>
      <c r="CI425" s="181"/>
      <c r="CJ425" s="181"/>
      <c r="CK425" s="181"/>
      <c r="CL425" s="177"/>
      <c r="CM425" s="177"/>
    </row>
    <row r="426" customFormat="false" ht="12.75" hidden="false" customHeight="false" outlineLevel="0" collapsed="false">
      <c r="A426" s="197" t="s">
        <v>64</v>
      </c>
      <c r="B426" s="198"/>
      <c r="C426" s="199" t="s">
        <v>110</v>
      </c>
      <c r="D426" s="171" t="n">
        <v>7</v>
      </c>
      <c r="E426" s="172" t="s">
        <v>146</v>
      </c>
      <c r="F426" s="173" t="n">
        <f aca="false">SUM(H426:CK426)</f>
        <v>0</v>
      </c>
      <c r="G426" s="174"/>
      <c r="H426" s="175"/>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76"/>
      <c r="AE426" s="176"/>
      <c r="AF426" s="176"/>
      <c r="AG426" s="176"/>
      <c r="AH426" s="176"/>
      <c r="AI426" s="176"/>
      <c r="AJ426" s="176"/>
      <c r="AK426" s="176"/>
      <c r="AL426" s="176"/>
      <c r="AM426" s="176"/>
      <c r="AN426" s="176"/>
      <c r="AO426" s="176"/>
      <c r="AP426" s="176"/>
      <c r="AQ426" s="176"/>
      <c r="AR426" s="176"/>
      <c r="AS426" s="176"/>
      <c r="AT426" s="176"/>
      <c r="AU426" s="176"/>
      <c r="AV426" s="176"/>
      <c r="AW426" s="176"/>
      <c r="AX426" s="176"/>
      <c r="AY426" s="176"/>
      <c r="AZ426" s="176"/>
      <c r="BA426" s="176"/>
      <c r="BB426" s="176"/>
      <c r="BC426" s="176"/>
      <c r="BD426" s="176"/>
      <c r="BE426" s="176"/>
      <c r="BF426" s="176"/>
      <c r="BG426" s="176"/>
      <c r="BH426" s="176"/>
      <c r="BI426" s="176"/>
      <c r="BJ426" s="176"/>
      <c r="BK426" s="176"/>
      <c r="BL426" s="176"/>
      <c r="BM426" s="176"/>
      <c r="BN426" s="176"/>
      <c r="BO426" s="176"/>
      <c r="BP426" s="176"/>
      <c r="BQ426" s="176"/>
      <c r="BR426" s="176"/>
      <c r="BS426" s="176"/>
      <c r="BT426" s="176"/>
      <c r="BU426" s="176"/>
      <c r="BV426" s="176"/>
      <c r="BW426" s="176"/>
      <c r="BX426" s="176"/>
      <c r="BY426" s="176"/>
      <c r="BZ426" s="176"/>
      <c r="CA426" s="176"/>
      <c r="CB426" s="176"/>
      <c r="CC426" s="176"/>
      <c r="CD426" s="176"/>
      <c r="CE426" s="176"/>
      <c r="CF426" s="176"/>
      <c r="CG426" s="176"/>
      <c r="CH426" s="176"/>
      <c r="CI426" s="176"/>
      <c r="CJ426" s="176"/>
      <c r="CK426" s="176"/>
      <c r="CL426" s="177"/>
      <c r="CM426" s="177"/>
    </row>
    <row r="427" customFormat="false" ht="12.75" hidden="false" customHeight="false" outlineLevel="0" collapsed="false">
      <c r="A427" s="197" t="s">
        <v>64</v>
      </c>
      <c r="B427" s="198"/>
      <c r="C427" s="199" t="s">
        <v>110</v>
      </c>
      <c r="D427" s="171" t="n">
        <v>8</v>
      </c>
      <c r="E427" s="172" t="s">
        <v>146</v>
      </c>
      <c r="F427" s="210" t="n">
        <f aca="false">SUM(H427:CK427)</f>
        <v>0</v>
      </c>
      <c r="G427" s="211"/>
      <c r="H427" s="212"/>
      <c r="I427" s="213"/>
      <c r="J427" s="213"/>
      <c r="K427" s="213"/>
      <c r="L427" s="213"/>
      <c r="M427" s="213"/>
      <c r="N427" s="213"/>
      <c r="O427" s="213"/>
      <c r="P427" s="213"/>
      <c r="Q427" s="213"/>
      <c r="R427" s="213"/>
      <c r="S427" s="213"/>
      <c r="T427" s="213"/>
      <c r="U427" s="213"/>
      <c r="V427" s="213"/>
      <c r="W427" s="213"/>
      <c r="X427" s="213"/>
      <c r="Y427" s="213"/>
      <c r="Z427" s="213"/>
      <c r="AA427" s="213"/>
      <c r="AB427" s="213"/>
      <c r="AC427" s="213"/>
      <c r="AD427" s="213"/>
      <c r="AE427" s="213"/>
      <c r="AF427" s="213"/>
      <c r="AG427" s="213"/>
      <c r="AH427" s="213"/>
      <c r="AI427" s="213"/>
      <c r="AJ427" s="213"/>
      <c r="AK427" s="213"/>
      <c r="AL427" s="213"/>
      <c r="AM427" s="213"/>
      <c r="AN427" s="213"/>
      <c r="AO427" s="213"/>
      <c r="AP427" s="213"/>
      <c r="AQ427" s="213"/>
      <c r="AR427" s="213"/>
      <c r="AS427" s="213"/>
      <c r="AT427" s="213"/>
      <c r="AU427" s="213"/>
      <c r="AV427" s="213"/>
      <c r="AW427" s="213"/>
      <c r="AX427" s="213"/>
      <c r="AY427" s="213"/>
      <c r="AZ427" s="213"/>
      <c r="BA427" s="213"/>
      <c r="BB427" s="213"/>
      <c r="BC427" s="213"/>
      <c r="BD427" s="213"/>
      <c r="BE427" s="213"/>
      <c r="BF427" s="213"/>
      <c r="BG427" s="213"/>
      <c r="BH427" s="213"/>
      <c r="BI427" s="213"/>
      <c r="BJ427" s="213"/>
      <c r="BK427" s="213"/>
      <c r="BL427" s="213"/>
      <c r="BM427" s="213"/>
      <c r="BN427" s="213"/>
      <c r="BO427" s="213"/>
      <c r="BP427" s="213"/>
      <c r="BQ427" s="213"/>
      <c r="BR427" s="213"/>
      <c r="BS427" s="213"/>
      <c r="BT427" s="213"/>
      <c r="BU427" s="213"/>
      <c r="BV427" s="213"/>
      <c r="BW427" s="213"/>
      <c r="BX427" s="213"/>
      <c r="BY427" s="213"/>
      <c r="BZ427" s="213"/>
      <c r="CA427" s="213"/>
      <c r="CB427" s="213"/>
      <c r="CC427" s="213"/>
      <c r="CD427" s="213"/>
      <c r="CE427" s="213"/>
      <c r="CF427" s="213"/>
      <c r="CG427" s="213"/>
      <c r="CH427" s="213"/>
      <c r="CI427" s="213"/>
      <c r="CJ427" s="213"/>
      <c r="CK427" s="213"/>
      <c r="CL427" s="177"/>
      <c r="CM427" s="177"/>
    </row>
    <row r="428" customFormat="false" ht="12.75" hidden="false" customHeight="false" outlineLevel="0" collapsed="false">
      <c r="A428" s="197" t="s">
        <v>64</v>
      </c>
      <c r="B428" s="198"/>
      <c r="C428" s="199" t="s">
        <v>110</v>
      </c>
      <c r="D428" s="171" t="n">
        <v>9</v>
      </c>
      <c r="E428" s="172" t="s">
        <v>146</v>
      </c>
      <c r="F428" s="173" t="n">
        <f aca="false">SUM(H428:CK428)</f>
        <v>0</v>
      </c>
      <c r="G428" s="174"/>
      <c r="H428" s="175"/>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176"/>
      <c r="AE428" s="176"/>
      <c r="AF428" s="176"/>
      <c r="AG428" s="176"/>
      <c r="AH428" s="176"/>
      <c r="AI428" s="176"/>
      <c r="AJ428" s="176"/>
      <c r="AK428" s="176"/>
      <c r="AL428" s="176"/>
      <c r="AM428" s="176"/>
      <c r="AN428" s="176"/>
      <c r="AO428" s="176"/>
      <c r="AP428" s="176"/>
      <c r="AQ428" s="176"/>
      <c r="AR428" s="176"/>
      <c r="AS428" s="176"/>
      <c r="AT428" s="176"/>
      <c r="AU428" s="176"/>
      <c r="AV428" s="176"/>
      <c r="AW428" s="176"/>
      <c r="AX428" s="176"/>
      <c r="AY428" s="176"/>
      <c r="AZ428" s="176"/>
      <c r="BA428" s="176"/>
      <c r="BB428" s="176"/>
      <c r="BC428" s="176"/>
      <c r="BD428" s="176"/>
      <c r="BE428" s="176"/>
      <c r="BF428" s="176"/>
      <c r="BG428" s="176"/>
      <c r="BH428" s="176"/>
      <c r="BI428" s="176"/>
      <c r="BJ428" s="176"/>
      <c r="BK428" s="176"/>
      <c r="BL428" s="176"/>
      <c r="BM428" s="176"/>
      <c r="BN428" s="176"/>
      <c r="BO428" s="176"/>
      <c r="BP428" s="176"/>
      <c r="BQ428" s="176"/>
      <c r="BR428" s="176"/>
      <c r="BS428" s="176"/>
      <c r="BT428" s="176"/>
      <c r="BU428" s="176"/>
      <c r="BV428" s="176"/>
      <c r="BW428" s="176"/>
      <c r="BX428" s="176"/>
      <c r="BY428" s="176"/>
      <c r="BZ428" s="176"/>
      <c r="CA428" s="176"/>
      <c r="CB428" s="176"/>
      <c r="CC428" s="176"/>
      <c r="CD428" s="176"/>
      <c r="CE428" s="176"/>
      <c r="CF428" s="176"/>
      <c r="CG428" s="176"/>
      <c r="CH428" s="176"/>
      <c r="CI428" s="176"/>
      <c r="CJ428" s="176"/>
      <c r="CK428" s="176"/>
      <c r="CL428" s="177"/>
      <c r="CM428" s="177"/>
    </row>
    <row r="429" customFormat="false" ht="12.75" hidden="false" customHeight="false" outlineLevel="0" collapsed="false">
      <c r="A429" s="197" t="s">
        <v>64</v>
      </c>
      <c r="B429" s="198"/>
      <c r="C429" s="199" t="s">
        <v>110</v>
      </c>
      <c r="D429" s="171" t="n">
        <v>10</v>
      </c>
      <c r="E429" s="172" t="s">
        <v>146</v>
      </c>
      <c r="F429" s="210" t="n">
        <f aca="false">SUM(H429:CK429)</f>
        <v>0</v>
      </c>
      <c r="G429" s="211"/>
      <c r="H429" s="212"/>
      <c r="I429" s="213"/>
      <c r="J429" s="213"/>
      <c r="K429" s="213"/>
      <c r="L429" s="213"/>
      <c r="M429" s="213"/>
      <c r="N429" s="213"/>
      <c r="O429" s="213"/>
      <c r="P429" s="213"/>
      <c r="Q429" s="213"/>
      <c r="R429" s="213"/>
      <c r="S429" s="213"/>
      <c r="T429" s="213"/>
      <c r="U429" s="213"/>
      <c r="V429" s="213"/>
      <c r="W429" s="213"/>
      <c r="X429" s="213"/>
      <c r="Y429" s="213"/>
      <c r="Z429" s="213"/>
      <c r="AA429" s="213"/>
      <c r="AB429" s="213"/>
      <c r="AC429" s="213"/>
      <c r="AD429" s="213"/>
      <c r="AE429" s="213"/>
      <c r="AF429" s="213"/>
      <c r="AG429" s="213"/>
      <c r="AH429" s="213"/>
      <c r="AI429" s="213"/>
      <c r="AJ429" s="213"/>
      <c r="AK429" s="213"/>
      <c r="AL429" s="213"/>
      <c r="AM429" s="213"/>
      <c r="AN429" s="213"/>
      <c r="AO429" s="213"/>
      <c r="AP429" s="213"/>
      <c r="AQ429" s="213"/>
      <c r="AR429" s="213"/>
      <c r="AS429" s="213"/>
      <c r="AT429" s="213"/>
      <c r="AU429" s="213"/>
      <c r="AV429" s="213"/>
      <c r="AW429" s="213"/>
      <c r="AX429" s="213"/>
      <c r="AY429" s="213"/>
      <c r="AZ429" s="213"/>
      <c r="BA429" s="213"/>
      <c r="BB429" s="213"/>
      <c r="BC429" s="213"/>
      <c r="BD429" s="213"/>
      <c r="BE429" s="213"/>
      <c r="BF429" s="213"/>
      <c r="BG429" s="213"/>
      <c r="BH429" s="213"/>
      <c r="BI429" s="213"/>
      <c r="BJ429" s="213"/>
      <c r="BK429" s="213"/>
      <c r="BL429" s="213"/>
      <c r="BM429" s="213"/>
      <c r="BN429" s="213"/>
      <c r="BO429" s="213"/>
      <c r="BP429" s="213"/>
      <c r="BQ429" s="213"/>
      <c r="BR429" s="213"/>
      <c r="BS429" s="213"/>
      <c r="BT429" s="213"/>
      <c r="BU429" s="213"/>
      <c r="BV429" s="213"/>
      <c r="BW429" s="213"/>
      <c r="BX429" s="213"/>
      <c r="BY429" s="213"/>
      <c r="BZ429" s="213"/>
      <c r="CA429" s="213"/>
      <c r="CB429" s="213"/>
      <c r="CC429" s="213"/>
      <c r="CD429" s="213"/>
      <c r="CE429" s="213"/>
      <c r="CF429" s="213"/>
      <c r="CG429" s="213"/>
      <c r="CH429" s="213"/>
      <c r="CI429" s="213"/>
      <c r="CJ429" s="213"/>
      <c r="CK429" s="213"/>
      <c r="CL429" s="177"/>
      <c r="CM429" s="177"/>
    </row>
    <row r="430" customFormat="false" ht="12.75" hidden="false" customHeight="false" outlineLevel="0" collapsed="false">
      <c r="A430" s="197" t="s">
        <v>64</v>
      </c>
      <c r="B430" s="198"/>
      <c r="C430" s="199" t="s">
        <v>110</v>
      </c>
      <c r="D430" s="171" t="n">
        <v>11</v>
      </c>
      <c r="E430" s="172" t="s">
        <v>146</v>
      </c>
      <c r="F430" s="173" t="n">
        <f aca="false">SUM(H430:CK430)</f>
        <v>0</v>
      </c>
      <c r="G430" s="174"/>
      <c r="H430" s="175"/>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176"/>
      <c r="AE430" s="176"/>
      <c r="AF430" s="176"/>
      <c r="AG430" s="176"/>
      <c r="AH430" s="176"/>
      <c r="AI430" s="176"/>
      <c r="AJ430" s="176"/>
      <c r="AK430" s="176"/>
      <c r="AL430" s="176"/>
      <c r="AM430" s="176"/>
      <c r="AN430" s="176"/>
      <c r="AO430" s="176"/>
      <c r="AP430" s="176"/>
      <c r="AQ430" s="176"/>
      <c r="AR430" s="176"/>
      <c r="AS430" s="176"/>
      <c r="AT430" s="176"/>
      <c r="AU430" s="176"/>
      <c r="AV430" s="176"/>
      <c r="AW430" s="176"/>
      <c r="AX430" s="176"/>
      <c r="AY430" s="176"/>
      <c r="AZ430" s="176"/>
      <c r="BA430" s="176"/>
      <c r="BB430" s="176"/>
      <c r="BC430" s="176"/>
      <c r="BD430" s="176"/>
      <c r="BE430" s="176"/>
      <c r="BF430" s="176"/>
      <c r="BG430" s="176"/>
      <c r="BH430" s="176"/>
      <c r="BI430" s="176"/>
      <c r="BJ430" s="176"/>
      <c r="BK430" s="176"/>
      <c r="BL430" s="176"/>
      <c r="BM430" s="176"/>
      <c r="BN430" s="176"/>
      <c r="BO430" s="176"/>
      <c r="BP430" s="176"/>
      <c r="BQ430" s="176"/>
      <c r="BR430" s="176"/>
      <c r="BS430" s="176"/>
      <c r="BT430" s="176"/>
      <c r="BU430" s="176"/>
      <c r="BV430" s="176"/>
      <c r="BW430" s="176"/>
      <c r="BX430" s="176"/>
      <c r="BY430" s="176"/>
      <c r="BZ430" s="176"/>
      <c r="CA430" s="176"/>
      <c r="CB430" s="176"/>
      <c r="CC430" s="176"/>
      <c r="CD430" s="176"/>
      <c r="CE430" s="176"/>
      <c r="CF430" s="176"/>
      <c r="CG430" s="176"/>
      <c r="CH430" s="176"/>
      <c r="CI430" s="176"/>
      <c r="CJ430" s="176"/>
      <c r="CK430" s="176"/>
      <c r="CL430" s="177"/>
      <c r="CM430" s="177"/>
    </row>
    <row r="431" customFormat="false" ht="12.75" hidden="false" customHeight="false" outlineLevel="0" collapsed="false">
      <c r="A431" s="197" t="s">
        <v>64</v>
      </c>
      <c r="B431" s="198"/>
      <c r="C431" s="199" t="s">
        <v>110</v>
      </c>
      <c r="D431" s="171" t="n">
        <v>12</v>
      </c>
      <c r="E431" s="172" t="s">
        <v>146</v>
      </c>
      <c r="F431" s="178" t="n">
        <f aca="false">SUM(H431:CK431)</f>
        <v>0</v>
      </c>
      <c r="G431" s="179"/>
      <c r="H431" s="180"/>
      <c r="I431" s="181"/>
      <c r="J431" s="181"/>
      <c r="K431" s="181"/>
      <c r="L431" s="181"/>
      <c r="M431" s="181"/>
      <c r="N431" s="181"/>
      <c r="O431" s="181"/>
      <c r="P431" s="181"/>
      <c r="Q431" s="181"/>
      <c r="R431" s="181"/>
      <c r="S431" s="181"/>
      <c r="T431" s="181"/>
      <c r="U431" s="181"/>
      <c r="V431" s="181"/>
      <c r="W431" s="181"/>
      <c r="X431" s="181"/>
      <c r="Y431" s="181"/>
      <c r="Z431" s="181"/>
      <c r="AA431" s="181"/>
      <c r="AB431" s="181"/>
      <c r="AC431" s="181"/>
      <c r="AD431" s="181"/>
      <c r="AE431" s="181"/>
      <c r="AF431" s="181"/>
      <c r="AG431" s="181"/>
      <c r="AH431" s="181"/>
      <c r="AI431" s="181"/>
      <c r="AJ431" s="181"/>
      <c r="AK431" s="181"/>
      <c r="AL431" s="181"/>
      <c r="AM431" s="181"/>
      <c r="AN431" s="181"/>
      <c r="AO431" s="181"/>
      <c r="AP431" s="181"/>
      <c r="AQ431" s="181"/>
      <c r="AR431" s="181"/>
      <c r="AS431" s="181"/>
      <c r="AT431" s="181"/>
      <c r="AU431" s="181"/>
      <c r="AV431" s="181"/>
      <c r="AW431" s="181"/>
      <c r="AX431" s="181"/>
      <c r="AY431" s="181"/>
      <c r="AZ431" s="181"/>
      <c r="BA431" s="181"/>
      <c r="BB431" s="181"/>
      <c r="BC431" s="181"/>
      <c r="BD431" s="181"/>
      <c r="BE431" s="181"/>
      <c r="BF431" s="181"/>
      <c r="BG431" s="181"/>
      <c r="BH431" s="181"/>
      <c r="BI431" s="181"/>
      <c r="BJ431" s="181"/>
      <c r="BK431" s="181"/>
      <c r="BL431" s="181"/>
      <c r="BM431" s="181"/>
      <c r="BN431" s="181"/>
      <c r="BO431" s="181"/>
      <c r="BP431" s="181"/>
      <c r="BQ431" s="181"/>
      <c r="BR431" s="181"/>
      <c r="BS431" s="181"/>
      <c r="BT431" s="181"/>
      <c r="BU431" s="181"/>
      <c r="BV431" s="181"/>
      <c r="BW431" s="181"/>
      <c r="BX431" s="181"/>
      <c r="BY431" s="181"/>
      <c r="BZ431" s="181"/>
      <c r="CA431" s="181"/>
      <c r="CB431" s="181"/>
      <c r="CC431" s="181"/>
      <c r="CD431" s="181"/>
      <c r="CE431" s="181"/>
      <c r="CF431" s="181"/>
      <c r="CG431" s="181"/>
      <c r="CH431" s="181"/>
      <c r="CI431" s="181"/>
      <c r="CJ431" s="181"/>
      <c r="CK431" s="181"/>
      <c r="CL431" s="177"/>
      <c r="CM431" s="177"/>
    </row>
    <row r="432" customFormat="false" ht="12.75" hidden="false" customHeight="false" outlineLevel="0" collapsed="false">
      <c r="A432" s="197" t="s">
        <v>64</v>
      </c>
      <c r="B432" s="198"/>
      <c r="C432" s="199" t="s">
        <v>110</v>
      </c>
      <c r="D432" s="171" t="n">
        <v>13</v>
      </c>
      <c r="E432" s="172" t="s">
        <v>146</v>
      </c>
      <c r="F432" s="178" t="n">
        <f aca="false">SUM(H432:CK432)</f>
        <v>0</v>
      </c>
      <c r="G432" s="179" t="n">
        <f aca="false">SUM(F426:F432)</f>
        <v>0</v>
      </c>
      <c r="H432" s="180"/>
      <c r="I432" s="181"/>
      <c r="J432" s="181"/>
      <c r="K432" s="181"/>
      <c r="L432" s="181"/>
      <c r="M432" s="181"/>
      <c r="N432" s="181"/>
      <c r="O432" s="181"/>
      <c r="P432" s="181"/>
      <c r="Q432" s="181"/>
      <c r="R432" s="181"/>
      <c r="S432" s="181"/>
      <c r="T432" s="181"/>
      <c r="U432" s="181"/>
      <c r="V432" s="181"/>
      <c r="W432" s="181"/>
      <c r="X432" s="181"/>
      <c r="Y432" s="181"/>
      <c r="Z432" s="181"/>
      <c r="AA432" s="181"/>
      <c r="AB432" s="181"/>
      <c r="AC432" s="181"/>
      <c r="AD432" s="181"/>
      <c r="AE432" s="181"/>
      <c r="AF432" s="181"/>
      <c r="AG432" s="181"/>
      <c r="AH432" s="181"/>
      <c r="AI432" s="181"/>
      <c r="AJ432" s="181"/>
      <c r="AK432" s="181"/>
      <c r="AL432" s="181"/>
      <c r="AM432" s="181"/>
      <c r="AN432" s="181"/>
      <c r="AO432" s="181"/>
      <c r="AP432" s="181"/>
      <c r="AQ432" s="181"/>
      <c r="AR432" s="181"/>
      <c r="AS432" s="181"/>
      <c r="AT432" s="181"/>
      <c r="AU432" s="181"/>
      <c r="AV432" s="181"/>
      <c r="AW432" s="181"/>
      <c r="AX432" s="181"/>
      <c r="AY432" s="181"/>
      <c r="AZ432" s="181"/>
      <c r="BA432" s="181"/>
      <c r="BB432" s="181"/>
      <c r="BC432" s="181"/>
      <c r="BD432" s="181"/>
      <c r="BE432" s="181"/>
      <c r="BF432" s="181"/>
      <c r="BG432" s="181"/>
      <c r="BH432" s="181"/>
      <c r="BI432" s="181"/>
      <c r="BJ432" s="181"/>
      <c r="BK432" s="181"/>
      <c r="BL432" s="181"/>
      <c r="BM432" s="181"/>
      <c r="BN432" s="181"/>
      <c r="BO432" s="181"/>
      <c r="BP432" s="181"/>
      <c r="BQ432" s="181"/>
      <c r="BR432" s="181"/>
      <c r="BS432" s="181"/>
      <c r="BT432" s="181"/>
      <c r="BU432" s="181"/>
      <c r="BV432" s="181"/>
      <c r="BW432" s="181"/>
      <c r="BX432" s="181"/>
      <c r="BY432" s="181"/>
      <c r="BZ432" s="181"/>
      <c r="CA432" s="181"/>
      <c r="CB432" s="181"/>
      <c r="CC432" s="181"/>
      <c r="CD432" s="181"/>
      <c r="CE432" s="181"/>
      <c r="CF432" s="181"/>
      <c r="CG432" s="181"/>
      <c r="CH432" s="181"/>
      <c r="CI432" s="181"/>
      <c r="CJ432" s="181"/>
      <c r="CK432" s="181"/>
      <c r="CL432" s="177"/>
      <c r="CM432" s="177"/>
    </row>
    <row r="433" customFormat="false" ht="12.75" hidden="false" customHeight="false" outlineLevel="0" collapsed="false">
      <c r="A433" s="197" t="s">
        <v>64</v>
      </c>
      <c r="B433" s="198"/>
      <c r="C433" s="199" t="s">
        <v>110</v>
      </c>
      <c r="D433" s="171" t="n">
        <v>14</v>
      </c>
      <c r="E433" s="172" t="s">
        <v>147</v>
      </c>
      <c r="F433" s="173" t="n">
        <f aca="false">SUM(H433:CK433)</f>
        <v>0</v>
      </c>
      <c r="G433" s="174"/>
      <c r="H433" s="175"/>
      <c r="I433" s="176"/>
      <c r="J433" s="176"/>
      <c r="K433" s="176"/>
      <c r="L433" s="176"/>
      <c r="M433" s="176"/>
      <c r="N433" s="176"/>
      <c r="O433" s="176"/>
      <c r="P433" s="176"/>
      <c r="Q433" s="176"/>
      <c r="R433" s="176"/>
      <c r="S433" s="176"/>
      <c r="T433" s="176"/>
      <c r="U433" s="176"/>
      <c r="V433" s="176"/>
      <c r="W433" s="176"/>
      <c r="X433" s="176"/>
      <c r="Y433" s="176"/>
      <c r="Z433" s="176"/>
      <c r="AA433" s="176"/>
      <c r="AB433" s="176"/>
      <c r="AC433" s="176"/>
      <c r="AD433" s="176"/>
      <c r="AE433" s="176"/>
      <c r="AF433" s="176"/>
      <c r="AG433" s="176"/>
      <c r="AH433" s="176"/>
      <c r="AI433" s="176"/>
      <c r="AJ433" s="176"/>
      <c r="AK433" s="176"/>
      <c r="AL433" s="176"/>
      <c r="AM433" s="176"/>
      <c r="AN433" s="176"/>
      <c r="AO433" s="176"/>
      <c r="AP433" s="176"/>
      <c r="AQ433" s="176"/>
      <c r="AR433" s="176"/>
      <c r="AS433" s="176"/>
      <c r="AT433" s="176"/>
      <c r="AU433" s="176"/>
      <c r="AV433" s="176"/>
      <c r="AW433" s="176"/>
      <c r="AX433" s="176"/>
      <c r="AY433" s="176"/>
      <c r="AZ433" s="176"/>
      <c r="BA433" s="176"/>
      <c r="BB433" s="176"/>
      <c r="BC433" s="176"/>
      <c r="BD433" s="176"/>
      <c r="BE433" s="176"/>
      <c r="BF433" s="176"/>
      <c r="BG433" s="176"/>
      <c r="BH433" s="176"/>
      <c r="BI433" s="176"/>
      <c r="BJ433" s="176"/>
      <c r="BK433" s="176"/>
      <c r="BL433" s="176"/>
      <c r="BM433" s="176"/>
      <c r="BN433" s="176"/>
      <c r="BO433" s="176"/>
      <c r="BP433" s="176"/>
      <c r="BQ433" s="176"/>
      <c r="BR433" s="176"/>
      <c r="BS433" s="176"/>
      <c r="BT433" s="176"/>
      <c r="BU433" s="176"/>
      <c r="BV433" s="176"/>
      <c r="BW433" s="176"/>
      <c r="BX433" s="176"/>
      <c r="BY433" s="176"/>
      <c r="BZ433" s="176"/>
      <c r="CA433" s="176"/>
      <c r="CB433" s="176"/>
      <c r="CC433" s="176"/>
      <c r="CD433" s="176"/>
      <c r="CE433" s="176"/>
      <c r="CF433" s="176"/>
      <c r="CG433" s="176"/>
      <c r="CH433" s="176"/>
      <c r="CI433" s="176"/>
      <c r="CJ433" s="176"/>
      <c r="CK433" s="176"/>
      <c r="CL433" s="177"/>
      <c r="CM433" s="177"/>
    </row>
    <row r="434" customFormat="false" ht="12.75" hidden="false" customHeight="false" outlineLevel="0" collapsed="false">
      <c r="A434" s="197" t="s">
        <v>64</v>
      </c>
      <c r="B434" s="198"/>
      <c r="C434" s="199" t="s">
        <v>110</v>
      </c>
      <c r="D434" s="171" t="n">
        <v>15</v>
      </c>
      <c r="E434" s="172" t="s">
        <v>147</v>
      </c>
      <c r="F434" s="173" t="n">
        <f aca="false">SUM(H434:CK434)</f>
        <v>0</v>
      </c>
      <c r="G434" s="174"/>
      <c r="H434" s="175"/>
      <c r="I434" s="176"/>
      <c r="J434" s="176"/>
      <c r="K434" s="176"/>
      <c r="L434" s="176"/>
      <c r="M434" s="176"/>
      <c r="N434" s="176"/>
      <c r="O434" s="176"/>
      <c r="P434" s="176"/>
      <c r="Q434" s="176"/>
      <c r="R434" s="176"/>
      <c r="S434" s="176"/>
      <c r="T434" s="176"/>
      <c r="U434" s="176"/>
      <c r="V434" s="176"/>
      <c r="W434" s="176"/>
      <c r="X434" s="176"/>
      <c r="Y434" s="176"/>
      <c r="Z434" s="176"/>
      <c r="AA434" s="176"/>
      <c r="AB434" s="176"/>
      <c r="AC434" s="176"/>
      <c r="AD434" s="176"/>
      <c r="AE434" s="176"/>
      <c r="AF434" s="176"/>
      <c r="AG434" s="176"/>
      <c r="AH434" s="176"/>
      <c r="AI434" s="176"/>
      <c r="AJ434" s="176"/>
      <c r="AK434" s="176"/>
      <c r="AL434" s="176"/>
      <c r="AM434" s="176"/>
      <c r="AN434" s="176"/>
      <c r="AO434" s="176"/>
      <c r="AP434" s="176"/>
      <c r="AQ434" s="176"/>
      <c r="AR434" s="176"/>
      <c r="AS434" s="176"/>
      <c r="AT434" s="176"/>
      <c r="AU434" s="176"/>
      <c r="AV434" s="176"/>
      <c r="AW434" s="176"/>
      <c r="AX434" s="176"/>
      <c r="AY434" s="176"/>
      <c r="AZ434" s="176"/>
      <c r="BA434" s="176"/>
      <c r="BB434" s="176"/>
      <c r="BC434" s="176"/>
      <c r="BD434" s="176"/>
      <c r="BE434" s="176"/>
      <c r="BF434" s="176"/>
      <c r="BG434" s="176"/>
      <c r="BH434" s="176"/>
      <c r="BI434" s="176"/>
      <c r="BJ434" s="176"/>
      <c r="BK434" s="176"/>
      <c r="BL434" s="176"/>
      <c r="BM434" s="176"/>
      <c r="BN434" s="176"/>
      <c r="BO434" s="176"/>
      <c r="BP434" s="176"/>
      <c r="BQ434" s="176"/>
      <c r="BR434" s="176"/>
      <c r="BS434" s="176"/>
      <c r="BT434" s="176"/>
      <c r="BU434" s="176"/>
      <c r="BV434" s="176"/>
      <c r="BW434" s="176"/>
      <c r="BX434" s="176"/>
      <c r="BY434" s="176"/>
      <c r="BZ434" s="176"/>
      <c r="CA434" s="176"/>
      <c r="CB434" s="176"/>
      <c r="CC434" s="176"/>
      <c r="CD434" s="176"/>
      <c r="CE434" s="176"/>
      <c r="CF434" s="176"/>
      <c r="CG434" s="176"/>
      <c r="CH434" s="176"/>
      <c r="CI434" s="176"/>
      <c r="CJ434" s="176"/>
      <c r="CK434" s="176"/>
      <c r="CL434" s="177"/>
      <c r="CM434" s="177"/>
    </row>
    <row r="435" customFormat="false" ht="12.75" hidden="false" customHeight="false" outlineLevel="0" collapsed="false">
      <c r="A435" s="197" t="s">
        <v>64</v>
      </c>
      <c r="B435" s="198"/>
      <c r="C435" s="199" t="s">
        <v>110</v>
      </c>
      <c r="D435" s="171" t="n">
        <v>16</v>
      </c>
      <c r="E435" s="172" t="s">
        <v>147</v>
      </c>
      <c r="F435" s="173" t="n">
        <f aca="false">SUM(H435:CK435)</f>
        <v>0</v>
      </c>
      <c r="G435" s="174"/>
      <c r="H435" s="175"/>
      <c r="I435" s="176"/>
      <c r="J435" s="176"/>
      <c r="K435" s="176"/>
      <c r="L435" s="176"/>
      <c r="M435" s="176"/>
      <c r="N435" s="176"/>
      <c r="O435" s="176"/>
      <c r="P435" s="176"/>
      <c r="Q435" s="176"/>
      <c r="R435" s="176"/>
      <c r="S435" s="176"/>
      <c r="T435" s="176"/>
      <c r="U435" s="176"/>
      <c r="V435" s="176"/>
      <c r="W435" s="176"/>
      <c r="X435" s="176"/>
      <c r="Y435" s="176"/>
      <c r="Z435" s="176"/>
      <c r="AA435" s="176"/>
      <c r="AB435" s="176"/>
      <c r="AC435" s="176"/>
      <c r="AD435" s="176"/>
      <c r="AE435" s="176"/>
      <c r="AF435" s="176"/>
      <c r="AG435" s="176"/>
      <c r="AH435" s="176"/>
      <c r="AI435" s="176"/>
      <c r="AJ435" s="176"/>
      <c r="AK435" s="176"/>
      <c r="AL435" s="176"/>
      <c r="AM435" s="176"/>
      <c r="AN435" s="176"/>
      <c r="AO435" s="176"/>
      <c r="AP435" s="176"/>
      <c r="AQ435" s="176"/>
      <c r="AR435" s="176"/>
      <c r="AS435" s="176"/>
      <c r="AT435" s="176"/>
      <c r="AU435" s="176"/>
      <c r="AV435" s="176"/>
      <c r="AW435" s="176"/>
      <c r="AX435" s="176"/>
      <c r="AY435" s="176"/>
      <c r="AZ435" s="176"/>
      <c r="BA435" s="176"/>
      <c r="BB435" s="176"/>
      <c r="BC435" s="176"/>
      <c r="BD435" s="176"/>
      <c r="BE435" s="176"/>
      <c r="BF435" s="176"/>
      <c r="BG435" s="176"/>
      <c r="BH435" s="176"/>
      <c r="BI435" s="176"/>
      <c r="BJ435" s="176"/>
      <c r="BK435" s="176"/>
      <c r="BL435" s="176"/>
      <c r="BM435" s="176"/>
      <c r="BN435" s="176"/>
      <c r="BO435" s="176"/>
      <c r="BP435" s="176"/>
      <c r="BQ435" s="176"/>
      <c r="BR435" s="176"/>
      <c r="BS435" s="176"/>
      <c r="BT435" s="176"/>
      <c r="BU435" s="176"/>
      <c r="BV435" s="176"/>
      <c r="BW435" s="176"/>
      <c r="BX435" s="176"/>
      <c r="BY435" s="176"/>
      <c r="BZ435" s="176"/>
      <c r="CA435" s="176"/>
      <c r="CB435" s="176"/>
      <c r="CC435" s="176"/>
      <c r="CD435" s="176"/>
      <c r="CE435" s="176"/>
      <c r="CF435" s="176"/>
      <c r="CG435" s="176"/>
      <c r="CH435" s="176"/>
      <c r="CI435" s="176"/>
      <c r="CJ435" s="176"/>
      <c r="CK435" s="176"/>
      <c r="CL435" s="177"/>
      <c r="CM435" s="177"/>
    </row>
    <row r="436" customFormat="false" ht="12.75" hidden="false" customHeight="false" outlineLevel="0" collapsed="false">
      <c r="A436" s="197" t="s">
        <v>64</v>
      </c>
      <c r="B436" s="198"/>
      <c r="C436" s="199" t="s">
        <v>110</v>
      </c>
      <c r="D436" s="171" t="n">
        <v>17</v>
      </c>
      <c r="E436" s="172" t="s">
        <v>147</v>
      </c>
      <c r="F436" s="173" t="n">
        <f aca="false">SUM(H436:CK436)</f>
        <v>0</v>
      </c>
      <c r="G436" s="174"/>
      <c r="H436" s="175"/>
      <c r="I436" s="176"/>
      <c r="J436" s="176"/>
      <c r="K436" s="176"/>
      <c r="L436" s="176"/>
      <c r="M436" s="176"/>
      <c r="N436" s="176"/>
      <c r="O436" s="176"/>
      <c r="P436" s="176"/>
      <c r="Q436" s="176"/>
      <c r="R436" s="176"/>
      <c r="S436" s="176"/>
      <c r="T436" s="176"/>
      <c r="U436" s="176"/>
      <c r="V436" s="176"/>
      <c r="W436" s="176"/>
      <c r="X436" s="176"/>
      <c r="Y436" s="176"/>
      <c r="Z436" s="176"/>
      <c r="AA436" s="176"/>
      <c r="AB436" s="176"/>
      <c r="AC436" s="176"/>
      <c r="AD436" s="176"/>
      <c r="AE436" s="176"/>
      <c r="AF436" s="176"/>
      <c r="AG436" s="176"/>
      <c r="AH436" s="176"/>
      <c r="AI436" s="176"/>
      <c r="AJ436" s="176"/>
      <c r="AK436" s="176"/>
      <c r="AL436" s="176"/>
      <c r="AM436" s="176"/>
      <c r="AN436" s="176"/>
      <c r="AO436" s="176"/>
      <c r="AP436" s="176"/>
      <c r="AQ436" s="176"/>
      <c r="AR436" s="176"/>
      <c r="AS436" s="176"/>
      <c r="AT436" s="176"/>
      <c r="AU436" s="176"/>
      <c r="AV436" s="176"/>
      <c r="AW436" s="176"/>
      <c r="AX436" s="176"/>
      <c r="AY436" s="176"/>
      <c r="AZ436" s="176"/>
      <c r="BA436" s="176"/>
      <c r="BB436" s="176"/>
      <c r="BC436" s="176"/>
      <c r="BD436" s="176"/>
      <c r="BE436" s="176"/>
      <c r="BF436" s="176"/>
      <c r="BG436" s="176"/>
      <c r="BH436" s="176"/>
      <c r="BI436" s="176"/>
      <c r="BJ436" s="176"/>
      <c r="BK436" s="176"/>
      <c r="BL436" s="176"/>
      <c r="BM436" s="176"/>
      <c r="BN436" s="176"/>
      <c r="BO436" s="176"/>
      <c r="BP436" s="176"/>
      <c r="BQ436" s="176"/>
      <c r="BR436" s="176"/>
      <c r="BS436" s="176"/>
      <c r="BT436" s="176"/>
      <c r="BU436" s="176"/>
      <c r="BV436" s="176"/>
      <c r="BW436" s="176"/>
      <c r="BX436" s="176"/>
      <c r="BY436" s="176"/>
      <c r="BZ436" s="176"/>
      <c r="CA436" s="176"/>
      <c r="CB436" s="176"/>
      <c r="CC436" s="176"/>
      <c r="CD436" s="176"/>
      <c r="CE436" s="176"/>
      <c r="CF436" s="176"/>
      <c r="CG436" s="176"/>
      <c r="CH436" s="176"/>
      <c r="CI436" s="176"/>
      <c r="CJ436" s="176"/>
      <c r="CK436" s="176"/>
      <c r="CL436" s="177"/>
      <c r="CM436" s="177"/>
    </row>
    <row r="437" customFormat="false" ht="12.75" hidden="false" customHeight="false" outlineLevel="0" collapsed="false">
      <c r="A437" s="197" t="s">
        <v>64</v>
      </c>
      <c r="B437" s="198"/>
      <c r="C437" s="199" t="s">
        <v>110</v>
      </c>
      <c r="D437" s="171" t="n">
        <v>18</v>
      </c>
      <c r="E437" s="172" t="s">
        <v>147</v>
      </c>
      <c r="F437" s="173" t="n">
        <f aca="false">SUM(H437:CK437)</f>
        <v>0</v>
      </c>
      <c r="G437" s="174"/>
      <c r="H437" s="175"/>
      <c r="I437" s="176"/>
      <c r="J437" s="176"/>
      <c r="K437" s="176"/>
      <c r="L437" s="176"/>
      <c r="M437" s="176"/>
      <c r="N437" s="176"/>
      <c r="O437" s="176"/>
      <c r="P437" s="176"/>
      <c r="Q437" s="176"/>
      <c r="R437" s="176"/>
      <c r="S437" s="176"/>
      <c r="T437" s="176"/>
      <c r="U437" s="176"/>
      <c r="V437" s="176"/>
      <c r="W437" s="176"/>
      <c r="X437" s="176"/>
      <c r="Y437" s="176"/>
      <c r="Z437" s="176"/>
      <c r="AA437" s="176"/>
      <c r="AB437" s="176"/>
      <c r="AC437" s="176"/>
      <c r="AD437" s="176"/>
      <c r="AE437" s="176"/>
      <c r="AF437" s="176"/>
      <c r="AG437" s="176"/>
      <c r="AH437" s="176"/>
      <c r="AI437" s="176"/>
      <c r="AJ437" s="176"/>
      <c r="AK437" s="176"/>
      <c r="AL437" s="176"/>
      <c r="AM437" s="176"/>
      <c r="AN437" s="176"/>
      <c r="AO437" s="176"/>
      <c r="AP437" s="176"/>
      <c r="AQ437" s="176"/>
      <c r="AR437" s="176"/>
      <c r="AS437" s="176"/>
      <c r="AT437" s="176"/>
      <c r="AU437" s="176"/>
      <c r="AV437" s="176"/>
      <c r="AW437" s="176"/>
      <c r="AX437" s="176"/>
      <c r="AY437" s="176"/>
      <c r="AZ437" s="176"/>
      <c r="BA437" s="176"/>
      <c r="BB437" s="176"/>
      <c r="BC437" s="176"/>
      <c r="BD437" s="176"/>
      <c r="BE437" s="176"/>
      <c r="BF437" s="176"/>
      <c r="BG437" s="176"/>
      <c r="BH437" s="176"/>
      <c r="BI437" s="176"/>
      <c r="BJ437" s="176"/>
      <c r="BK437" s="176"/>
      <c r="BL437" s="176"/>
      <c r="BM437" s="176"/>
      <c r="BN437" s="176"/>
      <c r="BO437" s="176"/>
      <c r="BP437" s="176"/>
      <c r="BQ437" s="176"/>
      <c r="BR437" s="176"/>
      <c r="BS437" s="176"/>
      <c r="BT437" s="176"/>
      <c r="BU437" s="176"/>
      <c r="BV437" s="176"/>
      <c r="BW437" s="176"/>
      <c r="BX437" s="176"/>
      <c r="BY437" s="176"/>
      <c r="BZ437" s="176"/>
      <c r="CA437" s="176"/>
      <c r="CB437" s="176"/>
      <c r="CC437" s="176"/>
      <c r="CD437" s="176"/>
      <c r="CE437" s="176"/>
      <c r="CF437" s="176"/>
      <c r="CG437" s="176"/>
      <c r="CH437" s="176"/>
      <c r="CI437" s="176"/>
      <c r="CJ437" s="176"/>
      <c r="CK437" s="176"/>
      <c r="CL437" s="177"/>
      <c r="CM437" s="177"/>
    </row>
    <row r="438" customFormat="false" ht="12.75" hidden="false" customHeight="false" outlineLevel="0" collapsed="false">
      <c r="A438" s="197" t="s">
        <v>64</v>
      </c>
      <c r="B438" s="198"/>
      <c r="C438" s="199" t="s">
        <v>110</v>
      </c>
      <c r="D438" s="171" t="n">
        <v>19</v>
      </c>
      <c r="E438" s="172" t="s">
        <v>147</v>
      </c>
      <c r="F438" s="178" t="n">
        <f aca="false">SUM(H438:CK438)</f>
        <v>0</v>
      </c>
      <c r="G438" s="179"/>
      <c r="H438" s="180"/>
      <c r="I438" s="181"/>
      <c r="J438" s="181"/>
      <c r="K438" s="181"/>
      <c r="L438" s="181"/>
      <c r="M438" s="181"/>
      <c r="N438" s="181"/>
      <c r="O438" s="181"/>
      <c r="P438" s="181"/>
      <c r="Q438" s="181"/>
      <c r="R438" s="181"/>
      <c r="S438" s="181"/>
      <c r="T438" s="181"/>
      <c r="U438" s="181"/>
      <c r="V438" s="181"/>
      <c r="W438" s="181"/>
      <c r="X438" s="181"/>
      <c r="Y438" s="181"/>
      <c r="Z438" s="181"/>
      <c r="AA438" s="181"/>
      <c r="AB438" s="181"/>
      <c r="AC438" s="181"/>
      <c r="AD438" s="181"/>
      <c r="AE438" s="181"/>
      <c r="AF438" s="181"/>
      <c r="AG438" s="181"/>
      <c r="AH438" s="181"/>
      <c r="AI438" s="181"/>
      <c r="AJ438" s="181"/>
      <c r="AK438" s="181"/>
      <c r="AL438" s="181"/>
      <c r="AM438" s="181"/>
      <c r="AN438" s="181"/>
      <c r="AO438" s="181"/>
      <c r="AP438" s="181"/>
      <c r="AQ438" s="181"/>
      <c r="AR438" s="181"/>
      <c r="AS438" s="181"/>
      <c r="AT438" s="181"/>
      <c r="AU438" s="181"/>
      <c r="AV438" s="181"/>
      <c r="AW438" s="181"/>
      <c r="AX438" s="181"/>
      <c r="AY438" s="181"/>
      <c r="AZ438" s="181"/>
      <c r="BA438" s="181"/>
      <c r="BB438" s="181"/>
      <c r="BC438" s="181"/>
      <c r="BD438" s="181"/>
      <c r="BE438" s="181"/>
      <c r="BF438" s="181"/>
      <c r="BG438" s="181"/>
      <c r="BH438" s="181"/>
      <c r="BI438" s="181"/>
      <c r="BJ438" s="181"/>
      <c r="BK438" s="181"/>
      <c r="BL438" s="181"/>
      <c r="BM438" s="181"/>
      <c r="BN438" s="181"/>
      <c r="BO438" s="181"/>
      <c r="BP438" s="181"/>
      <c r="BQ438" s="181"/>
      <c r="BR438" s="181"/>
      <c r="BS438" s="181"/>
      <c r="BT438" s="181"/>
      <c r="BU438" s="181"/>
      <c r="BV438" s="181"/>
      <c r="BW438" s="181"/>
      <c r="BX438" s="181"/>
      <c r="BY438" s="181"/>
      <c r="BZ438" s="181"/>
      <c r="CA438" s="181"/>
      <c r="CB438" s="181"/>
      <c r="CC438" s="181"/>
      <c r="CD438" s="181"/>
      <c r="CE438" s="181"/>
      <c r="CF438" s="181"/>
      <c r="CG438" s="181"/>
      <c r="CH438" s="181"/>
      <c r="CI438" s="181"/>
      <c r="CJ438" s="181"/>
      <c r="CK438" s="181"/>
      <c r="CL438" s="177"/>
      <c r="CM438" s="177"/>
    </row>
    <row r="439" customFormat="false" ht="12.75" hidden="false" customHeight="false" outlineLevel="0" collapsed="false">
      <c r="A439" s="197" t="s">
        <v>64</v>
      </c>
      <c r="B439" s="198"/>
      <c r="C439" s="199" t="s">
        <v>110</v>
      </c>
      <c r="D439" s="171" t="n">
        <v>20</v>
      </c>
      <c r="E439" s="172" t="s">
        <v>147</v>
      </c>
      <c r="F439" s="178" t="n">
        <f aca="false">SUM(H439:CK439)</f>
        <v>0</v>
      </c>
      <c r="G439" s="179" t="n">
        <f aca="false">SUM(F433:F439)</f>
        <v>0</v>
      </c>
      <c r="H439" s="180"/>
      <c r="I439" s="181"/>
      <c r="J439" s="181"/>
      <c r="K439" s="181"/>
      <c r="L439" s="181"/>
      <c r="M439" s="181"/>
      <c r="N439" s="181"/>
      <c r="O439" s="181"/>
      <c r="P439" s="181"/>
      <c r="Q439" s="181"/>
      <c r="R439" s="181"/>
      <c r="S439" s="181"/>
      <c r="T439" s="181"/>
      <c r="U439" s="181"/>
      <c r="V439" s="181"/>
      <c r="W439" s="181"/>
      <c r="X439" s="181"/>
      <c r="Y439" s="181"/>
      <c r="Z439" s="181"/>
      <c r="AA439" s="181"/>
      <c r="AB439" s="181"/>
      <c r="AC439" s="181"/>
      <c r="AD439" s="181"/>
      <c r="AE439" s="181"/>
      <c r="AF439" s="181"/>
      <c r="AG439" s="181"/>
      <c r="AH439" s="181"/>
      <c r="AI439" s="181"/>
      <c r="AJ439" s="181"/>
      <c r="AK439" s="181"/>
      <c r="AL439" s="181"/>
      <c r="AM439" s="181"/>
      <c r="AN439" s="181"/>
      <c r="AO439" s="181"/>
      <c r="AP439" s="181"/>
      <c r="AQ439" s="181"/>
      <c r="AR439" s="181"/>
      <c r="AS439" s="181"/>
      <c r="AT439" s="181"/>
      <c r="AU439" s="181"/>
      <c r="AV439" s="181"/>
      <c r="AW439" s="181"/>
      <c r="AX439" s="181"/>
      <c r="AY439" s="181"/>
      <c r="AZ439" s="181"/>
      <c r="BA439" s="181"/>
      <c r="BB439" s="181"/>
      <c r="BC439" s="181"/>
      <c r="BD439" s="181"/>
      <c r="BE439" s="181"/>
      <c r="BF439" s="181"/>
      <c r="BG439" s="181"/>
      <c r="BH439" s="181"/>
      <c r="BI439" s="181"/>
      <c r="BJ439" s="181"/>
      <c r="BK439" s="181"/>
      <c r="BL439" s="181"/>
      <c r="BM439" s="181"/>
      <c r="BN439" s="181"/>
      <c r="BO439" s="181"/>
      <c r="BP439" s="181"/>
      <c r="BQ439" s="181"/>
      <c r="BR439" s="181"/>
      <c r="BS439" s="181"/>
      <c r="BT439" s="181"/>
      <c r="BU439" s="181"/>
      <c r="BV439" s="181"/>
      <c r="BW439" s="181"/>
      <c r="BX439" s="181"/>
      <c r="BY439" s="181"/>
      <c r="BZ439" s="181"/>
      <c r="CA439" s="181"/>
      <c r="CB439" s="181"/>
      <c r="CC439" s="181"/>
      <c r="CD439" s="181"/>
      <c r="CE439" s="181"/>
      <c r="CF439" s="181"/>
      <c r="CG439" s="181"/>
      <c r="CH439" s="181"/>
      <c r="CI439" s="181"/>
      <c r="CJ439" s="181"/>
      <c r="CK439" s="181"/>
      <c r="CL439" s="177"/>
      <c r="CM439" s="177"/>
    </row>
    <row r="440" customFormat="false" ht="12.75" hidden="false" customHeight="false" outlineLevel="0" collapsed="false">
      <c r="A440" s="197" t="s">
        <v>64</v>
      </c>
      <c r="B440" s="198"/>
      <c r="C440" s="199" t="s">
        <v>110</v>
      </c>
      <c r="D440" s="171" t="n">
        <v>21</v>
      </c>
      <c r="E440" s="172" t="s">
        <v>148</v>
      </c>
      <c r="F440" s="173" t="n">
        <f aca="false">SUM(H440:CK440)</f>
        <v>0</v>
      </c>
      <c r="G440" s="174"/>
      <c r="H440" s="175"/>
      <c r="I440" s="176"/>
      <c r="J440" s="176"/>
      <c r="K440" s="176"/>
      <c r="L440" s="176"/>
      <c r="M440" s="176"/>
      <c r="N440" s="176"/>
      <c r="O440" s="176"/>
      <c r="P440" s="176"/>
      <c r="Q440" s="176"/>
      <c r="R440" s="176"/>
      <c r="S440" s="176"/>
      <c r="T440" s="176"/>
      <c r="U440" s="176"/>
      <c r="V440" s="176"/>
      <c r="W440" s="176"/>
      <c r="X440" s="176"/>
      <c r="Y440" s="176"/>
      <c r="Z440" s="176"/>
      <c r="AA440" s="176"/>
      <c r="AB440" s="176"/>
      <c r="AC440" s="176"/>
      <c r="AD440" s="176"/>
      <c r="AE440" s="176"/>
      <c r="AF440" s="176"/>
      <c r="AG440" s="176"/>
      <c r="AH440" s="176"/>
      <c r="AI440" s="176"/>
      <c r="AJ440" s="176"/>
      <c r="AK440" s="176"/>
      <c r="AL440" s="176"/>
      <c r="AM440" s="176"/>
      <c r="AN440" s="176"/>
      <c r="AO440" s="176"/>
      <c r="AP440" s="176"/>
      <c r="AQ440" s="176"/>
      <c r="AR440" s="176"/>
      <c r="AS440" s="176"/>
      <c r="AT440" s="176"/>
      <c r="AU440" s="176"/>
      <c r="AV440" s="176"/>
      <c r="AW440" s="176"/>
      <c r="AX440" s="176"/>
      <c r="AY440" s="176"/>
      <c r="AZ440" s="176"/>
      <c r="BA440" s="176"/>
      <c r="BB440" s="176"/>
      <c r="BC440" s="176"/>
      <c r="BD440" s="176"/>
      <c r="BE440" s="176"/>
      <c r="BF440" s="176"/>
      <c r="BG440" s="176"/>
      <c r="BH440" s="176"/>
      <c r="BI440" s="176"/>
      <c r="BJ440" s="176"/>
      <c r="BK440" s="176"/>
      <c r="BL440" s="176"/>
      <c r="BM440" s="176"/>
      <c r="BN440" s="176"/>
      <c r="BO440" s="176"/>
      <c r="BP440" s="176"/>
      <c r="BQ440" s="176"/>
      <c r="BR440" s="176"/>
      <c r="BS440" s="176"/>
      <c r="BT440" s="176"/>
      <c r="BU440" s="176"/>
      <c r="BV440" s="176"/>
      <c r="BW440" s="176"/>
      <c r="BX440" s="176"/>
      <c r="BY440" s="176"/>
      <c r="BZ440" s="176"/>
      <c r="CA440" s="176"/>
      <c r="CB440" s="176"/>
      <c r="CC440" s="176"/>
      <c r="CD440" s="176"/>
      <c r="CE440" s="176"/>
      <c r="CF440" s="176"/>
      <c r="CG440" s="176"/>
      <c r="CH440" s="176"/>
      <c r="CI440" s="176"/>
      <c r="CJ440" s="176"/>
      <c r="CK440" s="176"/>
      <c r="CL440" s="177"/>
      <c r="CM440" s="177"/>
    </row>
    <row r="441" customFormat="false" ht="12.75" hidden="false" customHeight="false" outlineLevel="0" collapsed="false">
      <c r="A441" s="197" t="s">
        <v>64</v>
      </c>
      <c r="B441" s="198"/>
      <c r="C441" s="199" t="s">
        <v>110</v>
      </c>
      <c r="D441" s="171" t="n">
        <v>22</v>
      </c>
      <c r="E441" s="172" t="s">
        <v>148</v>
      </c>
      <c r="F441" s="173" t="n">
        <f aca="false">SUM(H441:CK441)</f>
        <v>0</v>
      </c>
      <c r="G441" s="174"/>
      <c r="H441" s="175"/>
      <c r="I441" s="176"/>
      <c r="J441" s="176"/>
      <c r="K441" s="176"/>
      <c r="L441" s="176"/>
      <c r="M441" s="176"/>
      <c r="N441" s="176"/>
      <c r="O441" s="176"/>
      <c r="P441" s="176"/>
      <c r="Q441" s="176"/>
      <c r="R441" s="176"/>
      <c r="S441" s="176"/>
      <c r="T441" s="176"/>
      <c r="U441" s="176"/>
      <c r="V441" s="176"/>
      <c r="W441" s="176"/>
      <c r="X441" s="176"/>
      <c r="Y441" s="176"/>
      <c r="Z441" s="176"/>
      <c r="AA441" s="176"/>
      <c r="AB441" s="176"/>
      <c r="AC441" s="176"/>
      <c r="AD441" s="176"/>
      <c r="AE441" s="176"/>
      <c r="AF441" s="176"/>
      <c r="AG441" s="176"/>
      <c r="AH441" s="176"/>
      <c r="AI441" s="176"/>
      <c r="AJ441" s="176"/>
      <c r="AK441" s="176"/>
      <c r="AL441" s="176"/>
      <c r="AM441" s="176"/>
      <c r="AN441" s="176"/>
      <c r="AO441" s="176"/>
      <c r="AP441" s="176"/>
      <c r="AQ441" s="176"/>
      <c r="AR441" s="176"/>
      <c r="AS441" s="176"/>
      <c r="AT441" s="176"/>
      <c r="AU441" s="176"/>
      <c r="AV441" s="176"/>
      <c r="AW441" s="176"/>
      <c r="AX441" s="176"/>
      <c r="AY441" s="176"/>
      <c r="AZ441" s="176"/>
      <c r="BA441" s="176"/>
      <c r="BB441" s="176"/>
      <c r="BC441" s="176"/>
      <c r="BD441" s="176"/>
      <c r="BE441" s="176"/>
      <c r="BF441" s="176"/>
      <c r="BG441" s="176"/>
      <c r="BH441" s="176"/>
      <c r="BI441" s="176"/>
      <c r="BJ441" s="176"/>
      <c r="BK441" s="176"/>
      <c r="BL441" s="176"/>
      <c r="BM441" s="176"/>
      <c r="BN441" s="176"/>
      <c r="BO441" s="176"/>
      <c r="BP441" s="176"/>
      <c r="BQ441" s="176"/>
      <c r="BR441" s="176"/>
      <c r="BS441" s="176"/>
      <c r="BT441" s="176"/>
      <c r="BU441" s="176"/>
      <c r="BV441" s="176"/>
      <c r="BW441" s="176"/>
      <c r="BX441" s="176"/>
      <c r="BY441" s="176"/>
      <c r="BZ441" s="176"/>
      <c r="CA441" s="176"/>
      <c r="CB441" s="176"/>
      <c r="CC441" s="176"/>
      <c r="CD441" s="176"/>
      <c r="CE441" s="176"/>
      <c r="CF441" s="176"/>
      <c r="CG441" s="176"/>
      <c r="CH441" s="176"/>
      <c r="CI441" s="176"/>
      <c r="CJ441" s="176"/>
      <c r="CK441" s="176"/>
      <c r="CL441" s="177"/>
      <c r="CM441" s="177"/>
    </row>
    <row r="442" customFormat="false" ht="12.75" hidden="false" customHeight="false" outlineLevel="0" collapsed="false">
      <c r="A442" s="197" t="s">
        <v>64</v>
      </c>
      <c r="B442" s="198"/>
      <c r="C442" s="199" t="s">
        <v>110</v>
      </c>
      <c r="D442" s="171" t="n">
        <v>23</v>
      </c>
      <c r="E442" s="172" t="s">
        <v>148</v>
      </c>
      <c r="F442" s="173" t="n">
        <f aca="false">SUM(H442:CK442)</f>
        <v>0</v>
      </c>
      <c r="G442" s="174"/>
      <c r="H442" s="175"/>
      <c r="I442" s="176"/>
      <c r="J442" s="176"/>
      <c r="K442" s="176"/>
      <c r="L442" s="176"/>
      <c r="M442" s="176"/>
      <c r="N442" s="176"/>
      <c r="O442" s="176"/>
      <c r="P442" s="176"/>
      <c r="Q442" s="176"/>
      <c r="R442" s="176"/>
      <c r="S442" s="176"/>
      <c r="T442" s="176"/>
      <c r="U442" s="176"/>
      <c r="V442" s="176"/>
      <c r="W442" s="176"/>
      <c r="X442" s="176"/>
      <c r="Y442" s="176"/>
      <c r="Z442" s="176"/>
      <c r="AA442" s="176"/>
      <c r="AB442" s="176"/>
      <c r="AC442" s="176"/>
      <c r="AD442" s="176"/>
      <c r="AE442" s="176"/>
      <c r="AF442" s="176"/>
      <c r="AG442" s="176"/>
      <c r="AH442" s="176"/>
      <c r="AI442" s="176"/>
      <c r="AJ442" s="176"/>
      <c r="AK442" s="176"/>
      <c r="AL442" s="176"/>
      <c r="AM442" s="176"/>
      <c r="AN442" s="176"/>
      <c r="AO442" s="176"/>
      <c r="AP442" s="176"/>
      <c r="AQ442" s="176"/>
      <c r="AR442" s="176"/>
      <c r="AS442" s="176"/>
      <c r="AT442" s="176"/>
      <c r="AU442" s="176"/>
      <c r="AV442" s="176"/>
      <c r="AW442" s="176"/>
      <c r="AX442" s="176"/>
      <c r="AY442" s="176"/>
      <c r="AZ442" s="176"/>
      <c r="BA442" s="176"/>
      <c r="BB442" s="176"/>
      <c r="BC442" s="176"/>
      <c r="BD442" s="176"/>
      <c r="BE442" s="176"/>
      <c r="BF442" s="176"/>
      <c r="BG442" s="176"/>
      <c r="BH442" s="176"/>
      <c r="BI442" s="176"/>
      <c r="BJ442" s="176"/>
      <c r="BK442" s="176"/>
      <c r="BL442" s="176"/>
      <c r="BM442" s="176"/>
      <c r="BN442" s="176"/>
      <c r="BO442" s="176"/>
      <c r="BP442" s="176"/>
      <c r="BQ442" s="176"/>
      <c r="BR442" s="176"/>
      <c r="BS442" s="176"/>
      <c r="BT442" s="176"/>
      <c r="BU442" s="176"/>
      <c r="BV442" s="176"/>
      <c r="BW442" s="176"/>
      <c r="BX442" s="176"/>
      <c r="BY442" s="176"/>
      <c r="BZ442" s="176"/>
      <c r="CA442" s="176"/>
      <c r="CB442" s="176"/>
      <c r="CC442" s="176"/>
      <c r="CD442" s="176"/>
      <c r="CE442" s="176"/>
      <c r="CF442" s="176"/>
      <c r="CG442" s="176"/>
      <c r="CH442" s="176"/>
      <c r="CI442" s="176"/>
      <c r="CJ442" s="176"/>
      <c r="CK442" s="176"/>
      <c r="CL442" s="177"/>
      <c r="CM442" s="177"/>
    </row>
    <row r="443" customFormat="false" ht="12.75" hidden="false" customHeight="false" outlineLevel="0" collapsed="false">
      <c r="A443" s="197" t="s">
        <v>64</v>
      </c>
      <c r="B443" s="198"/>
      <c r="C443" s="199" t="s">
        <v>110</v>
      </c>
      <c r="D443" s="171" t="n">
        <v>24</v>
      </c>
      <c r="E443" s="172" t="s">
        <v>148</v>
      </c>
      <c r="F443" s="173" t="n">
        <f aca="false">SUM(H443:CK443)</f>
        <v>0</v>
      </c>
      <c r="G443" s="174"/>
      <c r="H443" s="175"/>
      <c r="I443" s="176"/>
      <c r="J443" s="176"/>
      <c r="K443" s="176"/>
      <c r="L443" s="176"/>
      <c r="M443" s="176"/>
      <c r="N443" s="176"/>
      <c r="O443" s="176"/>
      <c r="P443" s="176"/>
      <c r="Q443" s="176"/>
      <c r="R443" s="176"/>
      <c r="S443" s="176"/>
      <c r="T443" s="176"/>
      <c r="U443" s="176"/>
      <c r="V443" s="176"/>
      <c r="W443" s="176"/>
      <c r="X443" s="176"/>
      <c r="Y443" s="176"/>
      <c r="Z443" s="176"/>
      <c r="AA443" s="176"/>
      <c r="AB443" s="176"/>
      <c r="AC443" s="176"/>
      <c r="AD443" s="176"/>
      <c r="AE443" s="176"/>
      <c r="AF443" s="176"/>
      <c r="AG443" s="176"/>
      <c r="AH443" s="176"/>
      <c r="AI443" s="176"/>
      <c r="AJ443" s="176"/>
      <c r="AK443" s="176"/>
      <c r="AL443" s="176"/>
      <c r="AM443" s="176"/>
      <c r="AN443" s="176"/>
      <c r="AO443" s="176"/>
      <c r="AP443" s="176"/>
      <c r="AQ443" s="176"/>
      <c r="AR443" s="176"/>
      <c r="AS443" s="176"/>
      <c r="AT443" s="176"/>
      <c r="AU443" s="176"/>
      <c r="AV443" s="176"/>
      <c r="AW443" s="176"/>
      <c r="AX443" s="176"/>
      <c r="AY443" s="176"/>
      <c r="AZ443" s="176"/>
      <c r="BA443" s="176"/>
      <c r="BB443" s="176"/>
      <c r="BC443" s="176"/>
      <c r="BD443" s="176"/>
      <c r="BE443" s="176"/>
      <c r="BF443" s="176"/>
      <c r="BG443" s="176"/>
      <c r="BH443" s="176"/>
      <c r="BI443" s="176"/>
      <c r="BJ443" s="176"/>
      <c r="BK443" s="176"/>
      <c r="BL443" s="176"/>
      <c r="BM443" s="176"/>
      <c r="BN443" s="176"/>
      <c r="BO443" s="176"/>
      <c r="BP443" s="176"/>
      <c r="BQ443" s="176"/>
      <c r="BR443" s="176"/>
      <c r="BS443" s="176"/>
      <c r="BT443" s="176"/>
      <c r="BU443" s="176"/>
      <c r="BV443" s="176"/>
      <c r="BW443" s="176"/>
      <c r="BX443" s="176"/>
      <c r="BY443" s="176"/>
      <c r="BZ443" s="176"/>
      <c r="CA443" s="176"/>
      <c r="CB443" s="176"/>
      <c r="CC443" s="176"/>
      <c r="CD443" s="176"/>
      <c r="CE443" s="176"/>
      <c r="CF443" s="176"/>
      <c r="CG443" s="176"/>
      <c r="CH443" s="176"/>
      <c r="CI443" s="176"/>
      <c r="CJ443" s="176"/>
      <c r="CK443" s="176"/>
      <c r="CL443" s="177"/>
      <c r="CM443" s="177"/>
    </row>
    <row r="444" customFormat="false" ht="12.75" hidden="false" customHeight="false" outlineLevel="0" collapsed="false">
      <c r="A444" s="197" t="s">
        <v>64</v>
      </c>
      <c r="B444" s="198"/>
      <c r="C444" s="199" t="s">
        <v>110</v>
      </c>
      <c r="D444" s="171" t="n">
        <v>25</v>
      </c>
      <c r="E444" s="172" t="s">
        <v>148</v>
      </c>
      <c r="F444" s="173" t="n">
        <f aca="false">SUM(H444:CK444)</f>
        <v>0</v>
      </c>
      <c r="G444" s="174"/>
      <c r="H444" s="175"/>
      <c r="I444" s="176"/>
      <c r="J444" s="176"/>
      <c r="K444" s="176"/>
      <c r="L444" s="176"/>
      <c r="M444" s="176"/>
      <c r="N444" s="176"/>
      <c r="O444" s="176"/>
      <c r="P444" s="176"/>
      <c r="Q444" s="176"/>
      <c r="R444" s="176"/>
      <c r="S444" s="176"/>
      <c r="T444" s="176"/>
      <c r="U444" s="176"/>
      <c r="V444" s="176"/>
      <c r="W444" s="176"/>
      <c r="X444" s="176"/>
      <c r="Y444" s="176"/>
      <c r="Z444" s="176"/>
      <c r="AA444" s="176"/>
      <c r="AB444" s="176"/>
      <c r="AC444" s="176"/>
      <c r="AD444" s="176"/>
      <c r="AE444" s="176"/>
      <c r="AF444" s="176"/>
      <c r="AG444" s="176"/>
      <c r="AH444" s="176"/>
      <c r="AI444" s="176"/>
      <c r="AJ444" s="176"/>
      <c r="AK444" s="176"/>
      <c r="AL444" s="176"/>
      <c r="AM444" s="176"/>
      <c r="AN444" s="176"/>
      <c r="AO444" s="176"/>
      <c r="AP444" s="176"/>
      <c r="AQ444" s="176"/>
      <c r="AR444" s="176"/>
      <c r="AS444" s="176"/>
      <c r="AT444" s="176"/>
      <c r="AU444" s="176"/>
      <c r="AV444" s="176"/>
      <c r="AW444" s="176"/>
      <c r="AX444" s="176"/>
      <c r="AY444" s="176"/>
      <c r="AZ444" s="176"/>
      <c r="BA444" s="176"/>
      <c r="BB444" s="176"/>
      <c r="BC444" s="176"/>
      <c r="BD444" s="176"/>
      <c r="BE444" s="176"/>
      <c r="BF444" s="176"/>
      <c r="BG444" s="176"/>
      <c r="BH444" s="176"/>
      <c r="BI444" s="176"/>
      <c r="BJ444" s="176"/>
      <c r="BK444" s="176"/>
      <c r="BL444" s="176"/>
      <c r="BM444" s="176"/>
      <c r="BN444" s="176"/>
      <c r="BO444" s="176"/>
      <c r="BP444" s="176"/>
      <c r="BQ444" s="176"/>
      <c r="BR444" s="176"/>
      <c r="BS444" s="176"/>
      <c r="BT444" s="176"/>
      <c r="BU444" s="176"/>
      <c r="BV444" s="176"/>
      <c r="BW444" s="176"/>
      <c r="BX444" s="176"/>
      <c r="BY444" s="176"/>
      <c r="BZ444" s="176"/>
      <c r="CA444" s="176"/>
      <c r="CB444" s="176"/>
      <c r="CC444" s="176"/>
      <c r="CD444" s="176"/>
      <c r="CE444" s="176"/>
      <c r="CF444" s="176"/>
      <c r="CG444" s="176"/>
      <c r="CH444" s="176"/>
      <c r="CI444" s="176"/>
      <c r="CJ444" s="176"/>
      <c r="CK444" s="176"/>
      <c r="CL444" s="177"/>
      <c r="CM444" s="177"/>
    </row>
    <row r="445" customFormat="false" ht="12.75" hidden="false" customHeight="false" outlineLevel="0" collapsed="false">
      <c r="A445" s="197" t="s">
        <v>64</v>
      </c>
      <c r="B445" s="198"/>
      <c r="C445" s="199" t="s">
        <v>110</v>
      </c>
      <c r="D445" s="171" t="n">
        <v>26</v>
      </c>
      <c r="E445" s="172" t="s">
        <v>148</v>
      </c>
      <c r="F445" s="178" t="n">
        <f aca="false">SUM(H445:CK445)</f>
        <v>0</v>
      </c>
      <c r="G445" s="179"/>
      <c r="H445" s="180"/>
      <c r="I445" s="181"/>
      <c r="J445" s="181"/>
      <c r="K445" s="181"/>
      <c r="L445" s="181"/>
      <c r="M445" s="181"/>
      <c r="N445" s="181"/>
      <c r="O445" s="181"/>
      <c r="P445" s="181"/>
      <c r="Q445" s="181"/>
      <c r="R445" s="181"/>
      <c r="S445" s="181"/>
      <c r="T445" s="181"/>
      <c r="U445" s="181"/>
      <c r="V445" s="181"/>
      <c r="W445" s="181"/>
      <c r="X445" s="181"/>
      <c r="Y445" s="181"/>
      <c r="Z445" s="181"/>
      <c r="AA445" s="181"/>
      <c r="AB445" s="181"/>
      <c r="AC445" s="181"/>
      <c r="AD445" s="181"/>
      <c r="AE445" s="181"/>
      <c r="AF445" s="181"/>
      <c r="AG445" s="181"/>
      <c r="AH445" s="181"/>
      <c r="AI445" s="181"/>
      <c r="AJ445" s="181"/>
      <c r="AK445" s="181"/>
      <c r="AL445" s="181"/>
      <c r="AM445" s="181"/>
      <c r="AN445" s="181"/>
      <c r="AO445" s="181"/>
      <c r="AP445" s="181"/>
      <c r="AQ445" s="181"/>
      <c r="AR445" s="181"/>
      <c r="AS445" s="181"/>
      <c r="AT445" s="181"/>
      <c r="AU445" s="181"/>
      <c r="AV445" s="181"/>
      <c r="AW445" s="181"/>
      <c r="AX445" s="181"/>
      <c r="AY445" s="181"/>
      <c r="AZ445" s="181"/>
      <c r="BA445" s="181"/>
      <c r="BB445" s="181"/>
      <c r="BC445" s="181"/>
      <c r="BD445" s="181"/>
      <c r="BE445" s="181"/>
      <c r="BF445" s="181"/>
      <c r="BG445" s="181"/>
      <c r="BH445" s="181"/>
      <c r="BI445" s="181"/>
      <c r="BJ445" s="181"/>
      <c r="BK445" s="181"/>
      <c r="BL445" s="181"/>
      <c r="BM445" s="181"/>
      <c r="BN445" s="181"/>
      <c r="BO445" s="181"/>
      <c r="BP445" s="181"/>
      <c r="BQ445" s="181"/>
      <c r="BR445" s="181"/>
      <c r="BS445" s="181"/>
      <c r="BT445" s="181"/>
      <c r="BU445" s="181"/>
      <c r="BV445" s="181"/>
      <c r="BW445" s="181"/>
      <c r="BX445" s="181"/>
      <c r="BY445" s="181"/>
      <c r="BZ445" s="181"/>
      <c r="CA445" s="181"/>
      <c r="CB445" s="181"/>
      <c r="CC445" s="181"/>
      <c r="CD445" s="181"/>
      <c r="CE445" s="181"/>
      <c r="CF445" s="181"/>
      <c r="CG445" s="181"/>
      <c r="CH445" s="181"/>
      <c r="CI445" s="181"/>
      <c r="CJ445" s="181"/>
      <c r="CK445" s="181"/>
      <c r="CL445" s="177"/>
      <c r="CM445" s="177"/>
    </row>
    <row r="446" customFormat="false" ht="12.75" hidden="false" customHeight="false" outlineLevel="0" collapsed="false">
      <c r="A446" s="197" t="s">
        <v>64</v>
      </c>
      <c r="B446" s="198"/>
      <c r="C446" s="199" t="s">
        <v>110</v>
      </c>
      <c r="D446" s="171" t="n">
        <v>27</v>
      </c>
      <c r="E446" s="172" t="s">
        <v>148</v>
      </c>
      <c r="F446" s="178" t="n">
        <f aca="false">SUM(H446:CK446)</f>
        <v>0</v>
      </c>
      <c r="G446" s="179" t="n">
        <f aca="false">SUM(F440:F446)</f>
        <v>0</v>
      </c>
      <c r="H446" s="180"/>
      <c r="I446" s="181"/>
      <c r="J446" s="181"/>
      <c r="K446" s="181"/>
      <c r="L446" s="181"/>
      <c r="M446" s="181"/>
      <c r="N446" s="181"/>
      <c r="O446" s="181"/>
      <c r="P446" s="181"/>
      <c r="Q446" s="181"/>
      <c r="R446" s="181"/>
      <c r="S446" s="181"/>
      <c r="T446" s="181"/>
      <c r="U446" s="181"/>
      <c r="V446" s="181"/>
      <c r="W446" s="181"/>
      <c r="X446" s="181"/>
      <c r="Y446" s="181"/>
      <c r="Z446" s="181"/>
      <c r="AA446" s="181"/>
      <c r="AB446" s="181"/>
      <c r="AC446" s="181"/>
      <c r="AD446" s="181"/>
      <c r="AE446" s="181"/>
      <c r="AF446" s="181"/>
      <c r="AG446" s="181"/>
      <c r="AH446" s="181"/>
      <c r="AI446" s="181"/>
      <c r="AJ446" s="181"/>
      <c r="AK446" s="181"/>
      <c r="AL446" s="181"/>
      <c r="AM446" s="181"/>
      <c r="AN446" s="181"/>
      <c r="AO446" s="181"/>
      <c r="AP446" s="181"/>
      <c r="AQ446" s="181"/>
      <c r="AR446" s="181"/>
      <c r="AS446" s="181"/>
      <c r="AT446" s="181"/>
      <c r="AU446" s="181"/>
      <c r="AV446" s="181"/>
      <c r="AW446" s="181"/>
      <c r="AX446" s="181"/>
      <c r="AY446" s="181"/>
      <c r="AZ446" s="181"/>
      <c r="BA446" s="181"/>
      <c r="BB446" s="181"/>
      <c r="BC446" s="181"/>
      <c r="BD446" s="181"/>
      <c r="BE446" s="181"/>
      <c r="BF446" s="181"/>
      <c r="BG446" s="181"/>
      <c r="BH446" s="181"/>
      <c r="BI446" s="181"/>
      <c r="BJ446" s="181"/>
      <c r="BK446" s="181"/>
      <c r="BL446" s="181"/>
      <c r="BM446" s="181"/>
      <c r="BN446" s="181"/>
      <c r="BO446" s="181"/>
      <c r="BP446" s="181"/>
      <c r="BQ446" s="181"/>
      <c r="BR446" s="181"/>
      <c r="BS446" s="181"/>
      <c r="BT446" s="181"/>
      <c r="BU446" s="181"/>
      <c r="BV446" s="181"/>
      <c r="BW446" s="181"/>
      <c r="BX446" s="181"/>
      <c r="BY446" s="181"/>
      <c r="BZ446" s="181"/>
      <c r="CA446" s="181"/>
      <c r="CB446" s="181"/>
      <c r="CC446" s="181"/>
      <c r="CD446" s="181"/>
      <c r="CE446" s="181"/>
      <c r="CF446" s="181"/>
      <c r="CG446" s="181"/>
      <c r="CH446" s="181"/>
      <c r="CI446" s="181"/>
      <c r="CJ446" s="181"/>
      <c r="CK446" s="181"/>
      <c r="CL446" s="177"/>
      <c r="CM446" s="177"/>
    </row>
    <row r="447" customFormat="false" ht="12.75" hidden="false" customHeight="false" outlineLevel="0" collapsed="false">
      <c r="A447" s="197" t="s">
        <v>64</v>
      </c>
      <c r="B447" s="198"/>
      <c r="C447" s="199" t="s">
        <v>110</v>
      </c>
      <c r="D447" s="171" t="n">
        <v>28</v>
      </c>
      <c r="E447" s="172" t="s">
        <v>149</v>
      </c>
      <c r="F447" s="173" t="n">
        <f aca="false">SUM(H447:CK447)</f>
        <v>0</v>
      </c>
      <c r="G447" s="174"/>
      <c r="H447" s="175"/>
      <c r="I447" s="176"/>
      <c r="J447" s="176"/>
      <c r="K447" s="176"/>
      <c r="L447" s="176"/>
      <c r="M447" s="176"/>
      <c r="N447" s="176"/>
      <c r="O447" s="176"/>
      <c r="P447" s="176"/>
      <c r="Q447" s="176"/>
      <c r="R447" s="176"/>
      <c r="S447" s="176"/>
      <c r="T447" s="176"/>
      <c r="U447" s="176"/>
      <c r="V447" s="176"/>
      <c r="W447" s="176"/>
      <c r="X447" s="176"/>
      <c r="Y447" s="176"/>
      <c r="Z447" s="176"/>
      <c r="AA447" s="176"/>
      <c r="AB447" s="176"/>
      <c r="AC447" s="176"/>
      <c r="AD447" s="176"/>
      <c r="AE447" s="176"/>
      <c r="AF447" s="176"/>
      <c r="AG447" s="176"/>
      <c r="AH447" s="176"/>
      <c r="AI447" s="176"/>
      <c r="AJ447" s="176"/>
      <c r="AK447" s="176"/>
      <c r="AL447" s="176"/>
      <c r="AM447" s="176"/>
      <c r="AN447" s="176"/>
      <c r="AO447" s="176"/>
      <c r="AP447" s="176"/>
      <c r="AQ447" s="176"/>
      <c r="AR447" s="176"/>
      <c r="AS447" s="176"/>
      <c r="AT447" s="176"/>
      <c r="AU447" s="176"/>
      <c r="AV447" s="176"/>
      <c r="AW447" s="176"/>
      <c r="AX447" s="176"/>
      <c r="AY447" s="176"/>
      <c r="AZ447" s="176"/>
      <c r="BA447" s="176"/>
      <c r="BB447" s="176"/>
      <c r="BC447" s="176"/>
      <c r="BD447" s="176"/>
      <c r="BE447" s="176"/>
      <c r="BF447" s="176"/>
      <c r="BG447" s="176"/>
      <c r="BH447" s="176"/>
      <c r="BI447" s="176"/>
      <c r="BJ447" s="176"/>
      <c r="BK447" s="176"/>
      <c r="BL447" s="176"/>
      <c r="BM447" s="176"/>
      <c r="BN447" s="176"/>
      <c r="BO447" s="176"/>
      <c r="BP447" s="176"/>
      <c r="BQ447" s="176"/>
      <c r="BR447" s="176"/>
      <c r="BS447" s="176"/>
      <c r="BT447" s="176"/>
      <c r="BU447" s="176"/>
      <c r="BV447" s="176"/>
      <c r="BW447" s="176"/>
      <c r="BX447" s="176"/>
      <c r="BY447" s="176"/>
      <c r="BZ447" s="176"/>
      <c r="CA447" s="176"/>
      <c r="CB447" s="176"/>
      <c r="CC447" s="176"/>
      <c r="CD447" s="176"/>
      <c r="CE447" s="176"/>
      <c r="CF447" s="176"/>
      <c r="CG447" s="176"/>
      <c r="CH447" s="176"/>
      <c r="CI447" s="176"/>
      <c r="CJ447" s="176"/>
      <c r="CK447" s="176"/>
      <c r="CL447" s="177"/>
      <c r="CM447" s="177"/>
    </row>
    <row r="448" customFormat="false" ht="12.75" hidden="false" customHeight="false" outlineLevel="0" collapsed="false">
      <c r="A448" s="197" t="s">
        <v>64</v>
      </c>
      <c r="B448" s="198"/>
      <c r="C448" s="199" t="s">
        <v>110</v>
      </c>
      <c r="D448" s="171" t="n">
        <v>29</v>
      </c>
      <c r="E448" s="172" t="s">
        <v>149</v>
      </c>
      <c r="F448" s="173" t="n">
        <f aca="false">SUM(H448:CK448)</f>
        <v>0</v>
      </c>
      <c r="G448" s="174"/>
      <c r="H448" s="175"/>
      <c r="I448" s="176"/>
      <c r="J448" s="176"/>
      <c r="K448" s="176"/>
      <c r="L448" s="176"/>
      <c r="M448" s="176"/>
      <c r="N448" s="176"/>
      <c r="O448" s="176"/>
      <c r="P448" s="176"/>
      <c r="Q448" s="176"/>
      <c r="R448" s="176"/>
      <c r="S448" s="176"/>
      <c r="T448" s="176"/>
      <c r="U448" s="176"/>
      <c r="V448" s="176"/>
      <c r="W448" s="176"/>
      <c r="X448" s="176"/>
      <c r="Y448" s="176"/>
      <c r="Z448" s="176"/>
      <c r="AA448" s="176"/>
      <c r="AB448" s="176"/>
      <c r="AC448" s="176"/>
      <c r="AD448" s="176"/>
      <c r="AE448" s="176"/>
      <c r="AF448" s="176"/>
      <c r="AG448" s="176"/>
      <c r="AH448" s="176"/>
      <c r="AI448" s="176"/>
      <c r="AJ448" s="176"/>
      <c r="AK448" s="176"/>
      <c r="AL448" s="176"/>
      <c r="AM448" s="176"/>
      <c r="AN448" s="176"/>
      <c r="AO448" s="176"/>
      <c r="AP448" s="176"/>
      <c r="AQ448" s="176"/>
      <c r="AR448" s="176"/>
      <c r="AS448" s="176"/>
      <c r="AT448" s="176"/>
      <c r="AU448" s="176"/>
      <c r="AV448" s="176"/>
      <c r="AW448" s="176"/>
      <c r="AX448" s="176"/>
      <c r="AY448" s="176"/>
      <c r="AZ448" s="176"/>
      <c r="BA448" s="176"/>
      <c r="BB448" s="176"/>
      <c r="BC448" s="176"/>
      <c r="BD448" s="176"/>
      <c r="BE448" s="176"/>
      <c r="BF448" s="176"/>
      <c r="BG448" s="176"/>
      <c r="BH448" s="176"/>
      <c r="BI448" s="176"/>
      <c r="BJ448" s="176"/>
      <c r="BK448" s="176"/>
      <c r="BL448" s="176"/>
      <c r="BM448" s="176"/>
      <c r="BN448" s="176"/>
      <c r="BO448" s="176"/>
      <c r="BP448" s="176"/>
      <c r="BQ448" s="176"/>
      <c r="BR448" s="176"/>
      <c r="BS448" s="176"/>
      <c r="BT448" s="176"/>
      <c r="BU448" s="176"/>
      <c r="BV448" s="176"/>
      <c r="BW448" s="176"/>
      <c r="BX448" s="176"/>
      <c r="BY448" s="176"/>
      <c r="BZ448" s="176"/>
      <c r="CA448" s="176"/>
      <c r="CB448" s="176"/>
      <c r="CC448" s="176"/>
      <c r="CD448" s="176"/>
      <c r="CE448" s="176"/>
      <c r="CF448" s="176"/>
      <c r="CG448" s="176"/>
      <c r="CH448" s="176"/>
      <c r="CI448" s="176"/>
      <c r="CJ448" s="176"/>
      <c r="CK448" s="176"/>
      <c r="CL448" s="177"/>
      <c r="CM448" s="177"/>
    </row>
    <row r="449" customFormat="false" ht="12.75" hidden="false" customHeight="false" outlineLevel="0" collapsed="false">
      <c r="A449" s="197" t="s">
        <v>64</v>
      </c>
      <c r="B449" s="198"/>
      <c r="C449" s="199" t="s">
        <v>110</v>
      </c>
      <c r="D449" s="171" t="n">
        <v>30</v>
      </c>
      <c r="E449" s="172" t="s">
        <v>149</v>
      </c>
      <c r="F449" s="173" t="n">
        <f aca="false">SUM(H449:CK449)</f>
        <v>0</v>
      </c>
      <c r="G449" s="174"/>
      <c r="H449" s="175"/>
      <c r="I449" s="176"/>
      <c r="J449" s="176"/>
      <c r="K449" s="176"/>
      <c r="L449" s="176"/>
      <c r="M449" s="176"/>
      <c r="N449" s="176"/>
      <c r="O449" s="176"/>
      <c r="P449" s="176"/>
      <c r="Q449" s="176"/>
      <c r="R449" s="176"/>
      <c r="S449" s="176"/>
      <c r="T449" s="176"/>
      <c r="U449" s="176"/>
      <c r="V449" s="176"/>
      <c r="W449" s="176"/>
      <c r="X449" s="176"/>
      <c r="Y449" s="176"/>
      <c r="Z449" s="176"/>
      <c r="AA449" s="176"/>
      <c r="AB449" s="176"/>
      <c r="AC449" s="176"/>
      <c r="AD449" s="176"/>
      <c r="AE449" s="176"/>
      <c r="AF449" s="176"/>
      <c r="AG449" s="176"/>
      <c r="AH449" s="176"/>
      <c r="AI449" s="176"/>
      <c r="AJ449" s="176"/>
      <c r="AK449" s="176"/>
      <c r="AL449" s="176"/>
      <c r="AM449" s="176"/>
      <c r="AN449" s="176"/>
      <c r="AO449" s="176"/>
      <c r="AP449" s="176"/>
      <c r="AQ449" s="176"/>
      <c r="AR449" s="176"/>
      <c r="AS449" s="176"/>
      <c r="AT449" s="176"/>
      <c r="AU449" s="176"/>
      <c r="AV449" s="176"/>
      <c r="AW449" s="176"/>
      <c r="AX449" s="176"/>
      <c r="AY449" s="176"/>
      <c r="AZ449" s="176"/>
      <c r="BA449" s="176"/>
      <c r="BB449" s="176"/>
      <c r="BC449" s="176"/>
      <c r="BD449" s="176"/>
      <c r="BE449" s="176"/>
      <c r="BF449" s="176"/>
      <c r="BG449" s="176"/>
      <c r="BH449" s="176"/>
      <c r="BI449" s="176"/>
      <c r="BJ449" s="176"/>
      <c r="BK449" s="176"/>
      <c r="BL449" s="176"/>
      <c r="BM449" s="176"/>
      <c r="BN449" s="176"/>
      <c r="BO449" s="176"/>
      <c r="BP449" s="176"/>
      <c r="BQ449" s="176"/>
      <c r="BR449" s="176"/>
      <c r="BS449" s="176"/>
      <c r="BT449" s="176"/>
      <c r="BU449" s="176"/>
      <c r="BV449" s="176"/>
      <c r="BW449" s="176"/>
      <c r="BX449" s="176"/>
      <c r="BY449" s="176"/>
      <c r="BZ449" s="176"/>
      <c r="CA449" s="176"/>
      <c r="CB449" s="176"/>
      <c r="CC449" s="176"/>
      <c r="CD449" s="176"/>
      <c r="CE449" s="176"/>
      <c r="CF449" s="176"/>
      <c r="CG449" s="176"/>
      <c r="CH449" s="176"/>
      <c r="CI449" s="176"/>
      <c r="CJ449" s="176"/>
      <c r="CK449" s="176"/>
      <c r="CL449" s="177"/>
      <c r="CM449" s="177"/>
    </row>
    <row r="450" customFormat="false" ht="13.5" hidden="false" customHeight="false" outlineLevel="0" collapsed="false">
      <c r="A450" s="197" t="s">
        <v>64</v>
      </c>
      <c r="B450" s="198"/>
      <c r="C450" s="199" t="s">
        <v>110</v>
      </c>
      <c r="D450" s="171" t="n">
        <v>31</v>
      </c>
      <c r="E450" s="172" t="s">
        <v>149</v>
      </c>
      <c r="F450" s="173" t="n">
        <f aca="false">SUM(H450:CK450)</f>
        <v>0</v>
      </c>
      <c r="G450" s="174"/>
      <c r="H450" s="175"/>
      <c r="I450" s="176"/>
      <c r="J450" s="176"/>
      <c r="K450" s="176"/>
      <c r="L450" s="176"/>
      <c r="M450" s="176"/>
      <c r="N450" s="176"/>
      <c r="O450" s="176"/>
      <c r="P450" s="176"/>
      <c r="Q450" s="176"/>
      <c r="R450" s="176"/>
      <c r="S450" s="176"/>
      <c r="T450" s="176"/>
      <c r="U450" s="176"/>
      <c r="V450" s="176"/>
      <c r="W450" s="176"/>
      <c r="X450" s="176"/>
      <c r="Y450" s="176"/>
      <c r="Z450" s="176"/>
      <c r="AA450" s="176"/>
      <c r="AB450" s="176"/>
      <c r="AC450" s="176"/>
      <c r="AD450" s="176"/>
      <c r="AE450" s="176"/>
      <c r="AF450" s="176"/>
      <c r="AG450" s="176"/>
      <c r="AH450" s="176"/>
      <c r="AI450" s="176"/>
      <c r="AJ450" s="176"/>
      <c r="AK450" s="176"/>
      <c r="AL450" s="176"/>
      <c r="AM450" s="176"/>
      <c r="AN450" s="176"/>
      <c r="AO450" s="176"/>
      <c r="AP450" s="176"/>
      <c r="AQ450" s="176"/>
      <c r="AR450" s="176"/>
      <c r="AS450" s="176"/>
      <c r="AT450" s="176"/>
      <c r="AU450" s="176"/>
      <c r="AV450" s="176"/>
      <c r="AW450" s="176"/>
      <c r="AX450" s="176"/>
      <c r="AY450" s="176"/>
      <c r="AZ450" s="176"/>
      <c r="BA450" s="176"/>
      <c r="BB450" s="176"/>
      <c r="BC450" s="176"/>
      <c r="BD450" s="176"/>
      <c r="BE450" s="176"/>
      <c r="BF450" s="176"/>
      <c r="BG450" s="176"/>
      <c r="BH450" s="176"/>
      <c r="BI450" s="176"/>
      <c r="BJ450" s="176"/>
      <c r="BK450" s="176"/>
      <c r="BL450" s="176"/>
      <c r="BM450" s="176"/>
      <c r="BN450" s="176"/>
      <c r="BO450" s="176"/>
      <c r="BP450" s="176"/>
      <c r="BQ450" s="176"/>
      <c r="BR450" s="176"/>
      <c r="BS450" s="176"/>
      <c r="BT450" s="176"/>
      <c r="BU450" s="176"/>
      <c r="BV450" s="176"/>
      <c r="BW450" s="176"/>
      <c r="BX450" s="176"/>
      <c r="BY450" s="176"/>
      <c r="BZ450" s="176"/>
      <c r="CA450" s="176"/>
      <c r="CB450" s="176"/>
      <c r="CC450" s="176"/>
      <c r="CD450" s="176"/>
      <c r="CE450" s="176"/>
      <c r="CF450" s="176"/>
      <c r="CG450" s="176"/>
      <c r="CH450" s="176"/>
      <c r="CI450" s="176"/>
      <c r="CJ450" s="176"/>
      <c r="CK450" s="176"/>
      <c r="CL450" s="177"/>
      <c r="CM450" s="177"/>
    </row>
    <row r="451" customFormat="false" ht="13.5" hidden="false" customHeight="false" outlineLevel="0" collapsed="false">
      <c r="A451" s="200" t="s">
        <v>64</v>
      </c>
      <c r="B451" s="201"/>
      <c r="C451" s="183" t="s">
        <v>60</v>
      </c>
      <c r="D451" s="184" t="s">
        <v>49</v>
      </c>
      <c r="E451" s="185"/>
      <c r="F451" s="185" t="n">
        <f aca="false">SUM(F420:F450)</f>
        <v>0</v>
      </c>
      <c r="G451" s="185"/>
      <c r="H451" s="186" t="n">
        <f aca="false">SUM(H420:H450)</f>
        <v>0</v>
      </c>
      <c r="I451" s="187" t="n">
        <f aca="false">SUM(I420:I450)</f>
        <v>0</v>
      </c>
      <c r="J451" s="188" t="n">
        <f aca="false">SUM(J420:J450)</f>
        <v>0</v>
      </c>
      <c r="K451" s="189" t="n">
        <f aca="false">SUM(K420:K450)</f>
        <v>0</v>
      </c>
      <c r="L451" s="189" t="n">
        <f aca="false">SUM(L420:L450)</f>
        <v>0</v>
      </c>
      <c r="M451" s="190" t="n">
        <f aca="false">SUM(M420:M450)</f>
        <v>0</v>
      </c>
      <c r="N451" s="190" t="n">
        <f aca="false">SUM(N420:N450)</f>
        <v>0</v>
      </c>
      <c r="O451" s="190" t="n">
        <f aca="false">SUM(O420:O450)</f>
        <v>0</v>
      </c>
      <c r="P451" s="190" t="n">
        <f aca="false">SUM(P420:P450)</f>
        <v>0</v>
      </c>
      <c r="Q451" s="190" t="n">
        <f aca="false">SUM(Q420:Q450)</f>
        <v>0</v>
      </c>
      <c r="R451" s="188" t="n">
        <f aca="false">SUM(R420:R450)</f>
        <v>0</v>
      </c>
      <c r="S451" s="188" t="n">
        <f aca="false">SUM(S420:S450)</f>
        <v>0</v>
      </c>
      <c r="T451" s="188" t="n">
        <f aca="false">SUM(T420:T450)</f>
        <v>0</v>
      </c>
      <c r="U451" s="188" t="n">
        <f aca="false">SUM(U420:U450)</f>
        <v>0</v>
      </c>
      <c r="V451" s="188" t="n">
        <f aca="false">SUM(V420:V450)</f>
        <v>0</v>
      </c>
      <c r="W451" s="188" t="n">
        <f aca="false">SUM(W420:W450)</f>
        <v>0</v>
      </c>
      <c r="X451" s="188" t="n">
        <f aca="false">SUM(X420:X450)</f>
        <v>0</v>
      </c>
      <c r="Y451" s="188" t="n">
        <f aca="false">SUM(Y420:Y450)</f>
        <v>0</v>
      </c>
      <c r="Z451" s="188" t="n">
        <f aca="false">SUM(Z420:Z450)</f>
        <v>0</v>
      </c>
      <c r="AA451" s="188" t="n">
        <f aca="false">SUM(AA420:AA450)</f>
        <v>0</v>
      </c>
      <c r="AB451" s="188" t="n">
        <f aca="false">SUM(AB420:AB450)</f>
        <v>0</v>
      </c>
      <c r="AC451" s="188" t="n">
        <f aca="false">SUM(AC420:AC450)</f>
        <v>0</v>
      </c>
      <c r="AD451" s="188" t="n">
        <f aca="false">SUM(AD420:AD450)</f>
        <v>0</v>
      </c>
      <c r="AE451" s="188" t="n">
        <f aca="false">SUM(AE420:AE450)</f>
        <v>0</v>
      </c>
      <c r="AF451" s="188" t="n">
        <f aca="false">SUM(AF420:AF450)</f>
        <v>0</v>
      </c>
      <c r="AG451" s="188" t="n">
        <f aca="false">SUM(AG420:AG450)</f>
        <v>0</v>
      </c>
      <c r="AH451" s="188" t="n">
        <f aca="false">SUM(AH420:AH450)</f>
        <v>0</v>
      </c>
      <c r="AI451" s="188" t="n">
        <f aca="false">SUM(AI420:AI450)</f>
        <v>0</v>
      </c>
      <c r="AJ451" s="188" t="n">
        <f aca="false">SUM(AJ420:AJ450)</f>
        <v>0</v>
      </c>
      <c r="AK451" s="188" t="n">
        <f aca="false">SUM(AK420:AK450)</f>
        <v>0</v>
      </c>
      <c r="AL451" s="188" t="n">
        <f aca="false">SUM(AL420:AL450)</f>
        <v>0</v>
      </c>
      <c r="AM451" s="188" t="n">
        <f aca="false">SUM(AM420:AM450)</f>
        <v>0</v>
      </c>
      <c r="AN451" s="188" t="n">
        <f aca="false">SUM(AN420:AN450)</f>
        <v>0</v>
      </c>
      <c r="AO451" s="188" t="n">
        <f aca="false">SUM(AO420:AO450)</f>
        <v>0</v>
      </c>
      <c r="AP451" s="188" t="n">
        <f aca="false">SUM(AP420:AP450)</f>
        <v>0</v>
      </c>
      <c r="AQ451" s="188" t="n">
        <f aca="false">SUM(AQ420:AQ450)</f>
        <v>0</v>
      </c>
      <c r="AR451" s="188" t="n">
        <f aca="false">SUM(AR420:AR450)</f>
        <v>0</v>
      </c>
      <c r="AS451" s="188" t="n">
        <f aca="false">SUM(AS420:AS450)</f>
        <v>0</v>
      </c>
      <c r="AT451" s="188" t="n">
        <f aca="false">SUM(AT420:AT450)</f>
        <v>0</v>
      </c>
      <c r="AU451" s="188" t="n">
        <f aca="false">SUM(AU420:AU450)</f>
        <v>0</v>
      </c>
      <c r="AV451" s="188" t="n">
        <f aca="false">SUM(AV420:AV450)</f>
        <v>0</v>
      </c>
      <c r="AW451" s="188" t="n">
        <f aca="false">SUM(AW420:AW450)</f>
        <v>0</v>
      </c>
      <c r="AX451" s="188" t="n">
        <f aca="false">SUM(AX420:AX450)</f>
        <v>0</v>
      </c>
      <c r="AY451" s="188" t="n">
        <f aca="false">SUM(AY420:AY450)</f>
        <v>0</v>
      </c>
      <c r="AZ451" s="188" t="n">
        <f aca="false">SUM(AZ420:AZ450)</f>
        <v>0</v>
      </c>
      <c r="BA451" s="188" t="n">
        <f aca="false">SUM(BA420:BA450)</f>
        <v>0</v>
      </c>
      <c r="BB451" s="188" t="n">
        <f aca="false">SUM(BB420:BB450)</f>
        <v>0</v>
      </c>
      <c r="BC451" s="188" t="n">
        <f aca="false">SUM(BC420:BC450)</f>
        <v>0</v>
      </c>
      <c r="BD451" s="188" t="n">
        <f aca="false">SUM(BD420:BD450)</f>
        <v>0</v>
      </c>
      <c r="BE451" s="188" t="n">
        <f aca="false">SUM(BE420:BE450)</f>
        <v>0</v>
      </c>
      <c r="BF451" s="188" t="n">
        <f aca="false">SUM(BF420:BF450)</f>
        <v>0</v>
      </c>
      <c r="BG451" s="188" t="n">
        <f aca="false">SUM(BG420:BG450)</f>
        <v>0</v>
      </c>
      <c r="BH451" s="188" t="n">
        <f aca="false">SUM(BH420:BH450)</f>
        <v>0</v>
      </c>
      <c r="BI451" s="188" t="n">
        <f aca="false">SUM(BI420:BI450)</f>
        <v>0</v>
      </c>
      <c r="BJ451" s="188" t="n">
        <f aca="false">SUM(BJ420:BJ450)</f>
        <v>0</v>
      </c>
      <c r="BK451" s="188" t="n">
        <f aca="false">SUM(BK420:BK450)</f>
        <v>0</v>
      </c>
      <c r="BL451" s="188" t="n">
        <f aca="false">SUM(BL420:BL450)</f>
        <v>0</v>
      </c>
      <c r="BM451" s="188" t="n">
        <f aca="false">SUM(BM420:BM450)</f>
        <v>0</v>
      </c>
      <c r="BN451" s="188" t="n">
        <f aca="false">SUM(BN420:BN450)</f>
        <v>0</v>
      </c>
      <c r="BO451" s="188" t="n">
        <f aca="false">SUM(BO420:BO450)</f>
        <v>0</v>
      </c>
      <c r="BP451" s="188" t="n">
        <f aca="false">SUM(BP420:BP450)</f>
        <v>0</v>
      </c>
      <c r="BQ451" s="188" t="n">
        <f aca="false">SUM(BQ420:BQ450)</f>
        <v>0</v>
      </c>
      <c r="BR451" s="188" t="n">
        <f aca="false">SUM(BR420:BR450)</f>
        <v>0</v>
      </c>
      <c r="BS451" s="188" t="n">
        <f aca="false">SUM(BS420:BS450)</f>
        <v>0</v>
      </c>
      <c r="BT451" s="188" t="n">
        <f aca="false">SUM(BT420:BT450)</f>
        <v>0</v>
      </c>
      <c r="BU451" s="188" t="n">
        <f aca="false">SUM(BU420:BU450)</f>
        <v>0</v>
      </c>
      <c r="BV451" s="188" t="n">
        <f aca="false">SUM(BV420:BV450)</f>
        <v>0</v>
      </c>
      <c r="BW451" s="188" t="n">
        <f aca="false">SUM(BW420:BW450)</f>
        <v>0</v>
      </c>
      <c r="BX451" s="188" t="n">
        <f aca="false">SUM(BX420:BX450)</f>
        <v>0</v>
      </c>
      <c r="BY451" s="188" t="n">
        <f aca="false">SUM(BY420:BY450)</f>
        <v>0</v>
      </c>
      <c r="BZ451" s="188" t="n">
        <f aca="false">SUM(BZ420:BZ450)</f>
        <v>0</v>
      </c>
      <c r="CA451" s="188" t="n">
        <f aca="false">SUM(CA420:CA450)</f>
        <v>0</v>
      </c>
      <c r="CB451" s="188" t="n">
        <f aca="false">SUM(CB420:CB450)</f>
        <v>0</v>
      </c>
      <c r="CC451" s="188" t="n">
        <f aca="false">SUM(CC420:CC450)</f>
        <v>0</v>
      </c>
      <c r="CD451" s="188" t="n">
        <f aca="false">SUM(CD420:CD450)</f>
        <v>0</v>
      </c>
      <c r="CE451" s="188" t="n">
        <f aca="false">SUM(CE420:CE450)</f>
        <v>0</v>
      </c>
      <c r="CF451" s="188" t="n">
        <f aca="false">SUM(CF420:CF450)</f>
        <v>0</v>
      </c>
      <c r="CG451" s="188" t="n">
        <f aca="false">SUM(CG420:CG450)</f>
        <v>0</v>
      </c>
      <c r="CH451" s="188" t="n">
        <f aca="false">SUM(CH420:CH450)</f>
        <v>0</v>
      </c>
      <c r="CI451" s="188" t="n">
        <f aca="false">SUM(CI420:CI450)</f>
        <v>0</v>
      </c>
      <c r="CJ451" s="188" t="n">
        <f aca="false">SUM(CJ420:CJ450)</f>
        <v>0</v>
      </c>
      <c r="CK451" s="188" t="n">
        <f aca="false">SUM(CK420:CK450)</f>
        <v>0</v>
      </c>
      <c r="CL451" s="138"/>
      <c r="CM451" s="138"/>
    </row>
    <row r="452" customFormat="false" ht="12.75" hidden="false" customHeight="false" outlineLevel="0" collapsed="false">
      <c r="A452" s="202" t="s">
        <v>64</v>
      </c>
      <c r="B452" s="203"/>
      <c r="C452" s="204" t="s">
        <v>111</v>
      </c>
      <c r="D452" s="171" t="n">
        <v>1</v>
      </c>
      <c r="E452" s="172" t="s">
        <v>128</v>
      </c>
      <c r="F452" s="210" t="n">
        <f aca="false">SUM(H452:CK452)</f>
        <v>0</v>
      </c>
      <c r="G452" s="211"/>
      <c r="H452" s="212"/>
      <c r="I452" s="213"/>
      <c r="J452" s="213"/>
      <c r="K452" s="213"/>
      <c r="L452" s="213"/>
      <c r="M452" s="213"/>
      <c r="N452" s="213"/>
      <c r="O452" s="213"/>
      <c r="P452" s="213"/>
      <c r="Q452" s="213"/>
      <c r="R452" s="213"/>
      <c r="S452" s="213"/>
      <c r="T452" s="213"/>
      <c r="U452" s="213"/>
      <c r="V452" s="213"/>
      <c r="W452" s="213"/>
      <c r="X452" s="213"/>
      <c r="Y452" s="213"/>
      <c r="Z452" s="213"/>
      <c r="AA452" s="213"/>
      <c r="AB452" s="213"/>
      <c r="AC452" s="213"/>
      <c r="AD452" s="213"/>
      <c r="AE452" s="213"/>
      <c r="AF452" s="213"/>
      <c r="AG452" s="213"/>
      <c r="AH452" s="213"/>
      <c r="AI452" s="213"/>
      <c r="AJ452" s="213"/>
      <c r="AK452" s="213"/>
      <c r="AL452" s="213"/>
      <c r="AM452" s="213"/>
      <c r="AN452" s="213"/>
      <c r="AO452" s="213"/>
      <c r="AP452" s="213"/>
      <c r="AQ452" s="213"/>
      <c r="AR452" s="213"/>
      <c r="AS452" s="213"/>
      <c r="AT452" s="213"/>
      <c r="AU452" s="213"/>
      <c r="AV452" s="213"/>
      <c r="AW452" s="213"/>
      <c r="AX452" s="213"/>
      <c r="AY452" s="213"/>
      <c r="AZ452" s="213"/>
      <c r="BA452" s="213"/>
      <c r="BB452" s="213"/>
      <c r="BC452" s="213"/>
      <c r="BD452" s="213"/>
      <c r="BE452" s="213"/>
      <c r="BF452" s="213"/>
      <c r="BG452" s="213"/>
      <c r="BH452" s="213"/>
      <c r="BI452" s="213"/>
      <c r="BJ452" s="213"/>
      <c r="BK452" s="213"/>
      <c r="BL452" s="213"/>
      <c r="BM452" s="213"/>
      <c r="BN452" s="213"/>
      <c r="BO452" s="213"/>
      <c r="BP452" s="213"/>
      <c r="BQ452" s="213"/>
      <c r="BR452" s="213"/>
      <c r="BS452" s="213"/>
      <c r="BT452" s="213"/>
      <c r="BU452" s="213"/>
      <c r="BV452" s="213"/>
      <c r="BW452" s="213"/>
      <c r="BX452" s="213"/>
      <c r="BY452" s="213"/>
      <c r="BZ452" s="213"/>
      <c r="CA452" s="213"/>
      <c r="CB452" s="213"/>
      <c r="CC452" s="213"/>
      <c r="CD452" s="213"/>
      <c r="CE452" s="213"/>
      <c r="CF452" s="213"/>
      <c r="CG452" s="213"/>
      <c r="CH452" s="213"/>
      <c r="CI452" s="213"/>
      <c r="CJ452" s="213"/>
      <c r="CK452" s="213"/>
      <c r="CL452" s="177"/>
      <c r="CM452" s="177"/>
    </row>
    <row r="453" customFormat="false" ht="12.75" hidden="false" customHeight="false" outlineLevel="0" collapsed="false">
      <c r="A453" s="197" t="s">
        <v>64</v>
      </c>
      <c r="B453" s="198"/>
      <c r="C453" s="199" t="s">
        <v>111</v>
      </c>
      <c r="D453" s="171" t="n">
        <v>2</v>
      </c>
      <c r="E453" s="172" t="s">
        <v>128</v>
      </c>
      <c r="F453" s="173" t="n">
        <f aca="false">SUM(H453:CK453)</f>
        <v>7.75</v>
      </c>
      <c r="G453" s="174"/>
      <c r="H453" s="175"/>
      <c r="I453" s="176"/>
      <c r="J453" s="176"/>
      <c r="K453" s="176"/>
      <c r="L453" s="176"/>
      <c r="M453" s="176"/>
      <c r="N453" s="176"/>
      <c r="O453" s="176"/>
      <c r="P453" s="176"/>
      <c r="Q453" s="176"/>
      <c r="R453" s="176"/>
      <c r="S453" s="176"/>
      <c r="T453" s="176"/>
      <c r="U453" s="176"/>
      <c r="V453" s="176"/>
      <c r="W453" s="176"/>
      <c r="X453" s="176"/>
      <c r="Y453" s="176"/>
      <c r="Z453" s="176" t="n">
        <f aca="false">2+0.75</f>
        <v>2.75</v>
      </c>
      <c r="AA453" s="176"/>
      <c r="AB453" s="176"/>
      <c r="AC453" s="176"/>
      <c r="AD453" s="176"/>
      <c r="AE453" s="176"/>
      <c r="AF453" s="176"/>
      <c r="AG453" s="176"/>
      <c r="AH453" s="176"/>
      <c r="AI453" s="176"/>
      <c r="AJ453" s="176"/>
      <c r="AK453" s="176"/>
      <c r="AL453" s="176" t="n">
        <v>5</v>
      </c>
      <c r="AM453" s="176"/>
      <c r="AN453" s="176"/>
      <c r="AO453" s="176"/>
      <c r="AP453" s="176"/>
      <c r="AQ453" s="176"/>
      <c r="AR453" s="176"/>
      <c r="AS453" s="176"/>
      <c r="AT453" s="176"/>
      <c r="AU453" s="176"/>
      <c r="AV453" s="176"/>
      <c r="AW453" s="176"/>
      <c r="AX453" s="176"/>
      <c r="AY453" s="176"/>
      <c r="AZ453" s="176"/>
      <c r="BA453" s="176"/>
      <c r="BB453" s="176"/>
      <c r="BC453" s="176"/>
      <c r="BD453" s="176"/>
      <c r="BE453" s="176"/>
      <c r="BF453" s="176"/>
      <c r="BG453" s="176"/>
      <c r="BH453" s="176"/>
      <c r="BI453" s="176"/>
      <c r="BJ453" s="176"/>
      <c r="BK453" s="176"/>
      <c r="BL453" s="176"/>
      <c r="BM453" s="176"/>
      <c r="BN453" s="176"/>
      <c r="BO453" s="176"/>
      <c r="BP453" s="176"/>
      <c r="BQ453" s="176"/>
      <c r="BR453" s="176"/>
      <c r="BS453" s="176"/>
      <c r="BT453" s="176"/>
      <c r="BU453" s="176"/>
      <c r="BV453" s="176"/>
      <c r="BW453" s="176"/>
      <c r="BX453" s="176"/>
      <c r="BY453" s="176"/>
      <c r="BZ453" s="176"/>
      <c r="CA453" s="176"/>
      <c r="CB453" s="176"/>
      <c r="CC453" s="176"/>
      <c r="CD453" s="176"/>
      <c r="CE453" s="176"/>
      <c r="CF453" s="176"/>
      <c r="CG453" s="176"/>
      <c r="CH453" s="176"/>
      <c r="CI453" s="176"/>
      <c r="CJ453" s="176"/>
      <c r="CK453" s="176"/>
      <c r="CL453" s="177"/>
      <c r="CM453" s="177"/>
    </row>
    <row r="454" customFormat="false" ht="12.75" hidden="false" customHeight="false" outlineLevel="0" collapsed="false">
      <c r="A454" s="197" t="s">
        <v>64</v>
      </c>
      <c r="B454" s="198"/>
      <c r="C454" s="199" t="s">
        <v>111</v>
      </c>
      <c r="D454" s="171" t="n">
        <v>3</v>
      </c>
      <c r="E454" s="172" t="s">
        <v>128</v>
      </c>
      <c r="F454" s="173" t="n">
        <f aca="false">SUM(H454:CK454)</f>
        <v>7.75</v>
      </c>
      <c r="G454" s="174"/>
      <c r="H454" s="175"/>
      <c r="I454" s="176"/>
      <c r="J454" s="176"/>
      <c r="K454" s="176"/>
      <c r="L454" s="176"/>
      <c r="M454" s="176"/>
      <c r="N454" s="176"/>
      <c r="O454" s="176"/>
      <c r="P454" s="176"/>
      <c r="Q454" s="176"/>
      <c r="R454" s="176"/>
      <c r="S454" s="176"/>
      <c r="T454" s="176"/>
      <c r="U454" s="176"/>
      <c r="V454" s="176"/>
      <c r="W454" s="176"/>
      <c r="X454" s="176"/>
      <c r="Y454" s="176"/>
      <c r="Z454" s="176" t="n">
        <v>6</v>
      </c>
      <c r="AA454" s="176"/>
      <c r="AB454" s="176"/>
      <c r="AC454" s="176"/>
      <c r="AD454" s="176"/>
      <c r="AE454" s="176"/>
      <c r="AF454" s="176"/>
      <c r="AG454" s="176"/>
      <c r="AH454" s="176"/>
      <c r="AI454" s="176"/>
      <c r="AJ454" s="176"/>
      <c r="AK454" s="176"/>
      <c r="AL454" s="176"/>
      <c r="AM454" s="176"/>
      <c r="AN454" s="176"/>
      <c r="AO454" s="176" t="n">
        <v>1.75</v>
      </c>
      <c r="AP454" s="176"/>
      <c r="AQ454" s="176"/>
      <c r="AR454" s="176"/>
      <c r="AS454" s="176"/>
      <c r="AT454" s="176"/>
      <c r="AU454" s="176"/>
      <c r="AV454" s="176"/>
      <c r="AW454" s="176"/>
      <c r="AX454" s="176"/>
      <c r="AY454" s="176"/>
      <c r="AZ454" s="176"/>
      <c r="BA454" s="176"/>
      <c r="BB454" s="176"/>
      <c r="BC454" s="176"/>
      <c r="BD454" s="176"/>
      <c r="BE454" s="176"/>
      <c r="BF454" s="176"/>
      <c r="BG454" s="176"/>
      <c r="BH454" s="176"/>
      <c r="BI454" s="176"/>
      <c r="BJ454" s="176"/>
      <c r="BK454" s="176"/>
      <c r="BL454" s="176"/>
      <c r="BM454" s="176"/>
      <c r="BN454" s="176"/>
      <c r="BO454" s="176"/>
      <c r="BP454" s="176"/>
      <c r="BQ454" s="176"/>
      <c r="BR454" s="176"/>
      <c r="BS454" s="176"/>
      <c r="BT454" s="176"/>
      <c r="BU454" s="176"/>
      <c r="BV454" s="176"/>
      <c r="BW454" s="176"/>
      <c r="BX454" s="176"/>
      <c r="BY454" s="176"/>
      <c r="BZ454" s="176"/>
      <c r="CA454" s="176"/>
      <c r="CB454" s="176"/>
      <c r="CC454" s="176"/>
      <c r="CD454" s="176"/>
      <c r="CE454" s="176"/>
      <c r="CF454" s="176"/>
      <c r="CG454" s="176"/>
      <c r="CH454" s="176"/>
      <c r="CI454" s="176"/>
      <c r="CJ454" s="176"/>
      <c r="CK454" s="176"/>
      <c r="CL454" s="177"/>
      <c r="CM454" s="177"/>
    </row>
    <row r="455" customFormat="false" ht="12.75" hidden="false" customHeight="false" outlineLevel="0" collapsed="false">
      <c r="A455" s="197" t="s">
        <v>64</v>
      </c>
      <c r="B455" s="198"/>
      <c r="C455" s="199" t="s">
        <v>111</v>
      </c>
      <c r="D455" s="171" t="n">
        <v>4</v>
      </c>
      <c r="E455" s="172" t="s">
        <v>128</v>
      </c>
      <c r="F455" s="173" t="n">
        <f aca="false">SUM(H455:CK455)</f>
        <v>7</v>
      </c>
      <c r="G455" s="174"/>
      <c r="H455" s="175"/>
      <c r="I455" s="176"/>
      <c r="J455" s="176"/>
      <c r="K455" s="176"/>
      <c r="L455" s="176"/>
      <c r="M455" s="176"/>
      <c r="N455" s="176"/>
      <c r="O455" s="176"/>
      <c r="P455" s="176"/>
      <c r="Q455" s="176"/>
      <c r="R455" s="176"/>
      <c r="S455" s="176"/>
      <c r="T455" s="176"/>
      <c r="U455" s="176"/>
      <c r="V455" s="176"/>
      <c r="W455" s="176"/>
      <c r="X455" s="176"/>
      <c r="Y455" s="176"/>
      <c r="Z455" s="176"/>
      <c r="AA455" s="176"/>
      <c r="AB455" s="176"/>
      <c r="AC455" s="176"/>
      <c r="AD455" s="176"/>
      <c r="AE455" s="176"/>
      <c r="AF455" s="176"/>
      <c r="AG455" s="176"/>
      <c r="AH455" s="176"/>
      <c r="AI455" s="176"/>
      <c r="AJ455" s="176"/>
      <c r="AK455" s="176"/>
      <c r="AL455" s="176" t="n">
        <f aca="false">3+2</f>
        <v>5</v>
      </c>
      <c r="AM455" s="176"/>
      <c r="AN455" s="176"/>
      <c r="AO455" s="176" t="n">
        <v>1.5</v>
      </c>
      <c r="AP455" s="176"/>
      <c r="AQ455" s="176"/>
      <c r="AR455" s="176"/>
      <c r="AS455" s="176"/>
      <c r="AT455" s="176"/>
      <c r="AU455" s="176"/>
      <c r="AV455" s="176"/>
      <c r="AW455" s="176"/>
      <c r="AX455" s="176"/>
      <c r="AY455" s="176"/>
      <c r="AZ455" s="176"/>
      <c r="BA455" s="176"/>
      <c r="BB455" s="176"/>
      <c r="BC455" s="176"/>
      <c r="BD455" s="176"/>
      <c r="BE455" s="176"/>
      <c r="BF455" s="176" t="n">
        <v>0.5</v>
      </c>
      <c r="BG455" s="176"/>
      <c r="BH455" s="176"/>
      <c r="BI455" s="176"/>
      <c r="BJ455" s="176"/>
      <c r="BK455" s="176"/>
      <c r="BL455" s="176"/>
      <c r="BM455" s="176"/>
      <c r="BN455" s="176"/>
      <c r="BO455" s="176"/>
      <c r="BP455" s="176"/>
      <c r="BQ455" s="176"/>
      <c r="BR455" s="176"/>
      <c r="BS455" s="176"/>
      <c r="BT455" s="176"/>
      <c r="BU455" s="176"/>
      <c r="BV455" s="176"/>
      <c r="BW455" s="176"/>
      <c r="BX455" s="176"/>
      <c r="BY455" s="176"/>
      <c r="BZ455" s="176"/>
      <c r="CA455" s="176"/>
      <c r="CB455" s="176"/>
      <c r="CC455" s="176"/>
      <c r="CD455" s="176"/>
      <c r="CE455" s="176"/>
      <c r="CF455" s="176"/>
      <c r="CG455" s="176"/>
      <c r="CH455" s="176"/>
      <c r="CI455" s="176"/>
      <c r="CJ455" s="176"/>
      <c r="CK455" s="176"/>
      <c r="CL455" s="177"/>
      <c r="CM455" s="177"/>
    </row>
    <row r="456" customFormat="false" ht="12.75" hidden="false" customHeight="false" outlineLevel="0" collapsed="false">
      <c r="A456" s="197" t="s">
        <v>64</v>
      </c>
      <c r="B456" s="198"/>
      <c r="C456" s="199" t="s">
        <v>111</v>
      </c>
      <c r="D456" s="171" t="n">
        <v>5</v>
      </c>
      <c r="E456" s="172" t="s">
        <v>128</v>
      </c>
      <c r="F456" s="178" t="n">
        <f aca="false">SUM(H456:CK456)</f>
        <v>0</v>
      </c>
      <c r="G456" s="179"/>
      <c r="H456" s="180"/>
      <c r="I456" s="181"/>
      <c r="J456" s="181"/>
      <c r="K456" s="181"/>
      <c r="L456" s="181"/>
      <c r="M456" s="181"/>
      <c r="N456" s="181"/>
      <c r="O456" s="181"/>
      <c r="P456" s="181"/>
      <c r="Q456" s="181"/>
      <c r="R456" s="181"/>
      <c r="S456" s="181"/>
      <c r="T456" s="181"/>
      <c r="U456" s="181"/>
      <c r="V456" s="181"/>
      <c r="W456" s="181"/>
      <c r="X456" s="181"/>
      <c r="Y456" s="181"/>
      <c r="Z456" s="181"/>
      <c r="AA456" s="181"/>
      <c r="AB456" s="181"/>
      <c r="AC456" s="181"/>
      <c r="AD456" s="181"/>
      <c r="AE456" s="181"/>
      <c r="AF456" s="181"/>
      <c r="AG456" s="181"/>
      <c r="AH456" s="181"/>
      <c r="AI456" s="181"/>
      <c r="AJ456" s="181"/>
      <c r="AK456" s="181"/>
      <c r="AL456" s="181"/>
      <c r="AM456" s="181"/>
      <c r="AN456" s="181"/>
      <c r="AO456" s="181"/>
      <c r="AP456" s="181"/>
      <c r="AQ456" s="181"/>
      <c r="AR456" s="181"/>
      <c r="AS456" s="181"/>
      <c r="AT456" s="181"/>
      <c r="AU456" s="181"/>
      <c r="AV456" s="181"/>
      <c r="AW456" s="181"/>
      <c r="AX456" s="181"/>
      <c r="AY456" s="181"/>
      <c r="AZ456" s="181"/>
      <c r="BA456" s="181"/>
      <c r="BB456" s="181"/>
      <c r="BC456" s="181"/>
      <c r="BD456" s="181"/>
      <c r="BE456" s="181"/>
      <c r="BF456" s="181"/>
      <c r="BG456" s="181"/>
      <c r="BH456" s="181"/>
      <c r="BI456" s="181"/>
      <c r="BJ456" s="181"/>
      <c r="BK456" s="181"/>
      <c r="BL456" s="181"/>
      <c r="BM456" s="181"/>
      <c r="BN456" s="181"/>
      <c r="BO456" s="181"/>
      <c r="BP456" s="181"/>
      <c r="BQ456" s="181"/>
      <c r="BR456" s="181"/>
      <c r="BS456" s="181"/>
      <c r="BT456" s="181"/>
      <c r="BU456" s="181"/>
      <c r="BV456" s="181"/>
      <c r="BW456" s="181"/>
      <c r="BX456" s="181"/>
      <c r="BY456" s="181"/>
      <c r="BZ456" s="181"/>
      <c r="CA456" s="181"/>
      <c r="CB456" s="181"/>
      <c r="CC456" s="181"/>
      <c r="CD456" s="181"/>
      <c r="CE456" s="181"/>
      <c r="CF456" s="181"/>
      <c r="CG456" s="181"/>
      <c r="CH456" s="181"/>
      <c r="CI456" s="181"/>
      <c r="CJ456" s="181"/>
      <c r="CK456" s="181"/>
      <c r="CL456" s="177"/>
      <c r="CM456" s="177"/>
    </row>
    <row r="457" customFormat="false" ht="12.75" hidden="false" customHeight="false" outlineLevel="0" collapsed="false">
      <c r="A457" s="197" t="s">
        <v>64</v>
      </c>
      <c r="B457" s="198"/>
      <c r="C457" s="199" t="s">
        <v>111</v>
      </c>
      <c r="D457" s="171" t="n">
        <v>6</v>
      </c>
      <c r="E457" s="172" t="s">
        <v>128</v>
      </c>
      <c r="F457" s="178" t="n">
        <f aca="false">SUM(H457:CK457)</f>
        <v>0</v>
      </c>
      <c r="G457" s="179" t="n">
        <f aca="false">SUM(F452:F457)</f>
        <v>22.5</v>
      </c>
      <c r="H457" s="180"/>
      <c r="I457" s="181"/>
      <c r="J457" s="181"/>
      <c r="K457" s="181"/>
      <c r="L457" s="181"/>
      <c r="M457" s="181"/>
      <c r="N457" s="181"/>
      <c r="O457" s="181"/>
      <c r="P457" s="181"/>
      <c r="Q457" s="181"/>
      <c r="R457" s="181"/>
      <c r="S457" s="181"/>
      <c r="T457" s="181"/>
      <c r="U457" s="181"/>
      <c r="V457" s="181"/>
      <c r="W457" s="181"/>
      <c r="X457" s="181"/>
      <c r="Y457" s="181"/>
      <c r="Z457" s="181"/>
      <c r="AA457" s="181"/>
      <c r="AB457" s="181"/>
      <c r="AC457" s="181"/>
      <c r="AD457" s="181"/>
      <c r="AE457" s="181"/>
      <c r="AF457" s="181"/>
      <c r="AG457" s="181"/>
      <c r="AH457" s="181"/>
      <c r="AI457" s="181"/>
      <c r="AJ457" s="181"/>
      <c r="AK457" s="181"/>
      <c r="AL457" s="181"/>
      <c r="AM457" s="181"/>
      <c r="AN457" s="181"/>
      <c r="AO457" s="181"/>
      <c r="AP457" s="181"/>
      <c r="AQ457" s="181"/>
      <c r="AR457" s="181"/>
      <c r="AS457" s="181"/>
      <c r="AT457" s="181"/>
      <c r="AU457" s="181"/>
      <c r="AV457" s="181"/>
      <c r="AW457" s="181"/>
      <c r="AX457" s="181"/>
      <c r="AY457" s="181"/>
      <c r="AZ457" s="181"/>
      <c r="BA457" s="181"/>
      <c r="BB457" s="181"/>
      <c r="BC457" s="181"/>
      <c r="BD457" s="181"/>
      <c r="BE457" s="181"/>
      <c r="BF457" s="181"/>
      <c r="BG457" s="181"/>
      <c r="BH457" s="181"/>
      <c r="BI457" s="181"/>
      <c r="BJ457" s="181"/>
      <c r="BK457" s="181"/>
      <c r="BL457" s="181"/>
      <c r="BM457" s="181"/>
      <c r="BN457" s="181"/>
      <c r="BO457" s="181"/>
      <c r="BP457" s="181"/>
      <c r="BQ457" s="181"/>
      <c r="BR457" s="181"/>
      <c r="BS457" s="181"/>
      <c r="BT457" s="181"/>
      <c r="BU457" s="181"/>
      <c r="BV457" s="181"/>
      <c r="BW457" s="181"/>
      <c r="BX457" s="181"/>
      <c r="BY457" s="181"/>
      <c r="BZ457" s="181"/>
      <c r="CA457" s="181"/>
      <c r="CB457" s="181"/>
      <c r="CC457" s="181"/>
      <c r="CD457" s="181"/>
      <c r="CE457" s="181"/>
      <c r="CF457" s="181"/>
      <c r="CG457" s="181"/>
      <c r="CH457" s="181"/>
      <c r="CI457" s="181"/>
      <c r="CJ457" s="181"/>
      <c r="CK457" s="181"/>
      <c r="CL457" s="177"/>
      <c r="CM457" s="177"/>
    </row>
    <row r="458" customFormat="false" ht="12.75" hidden="false" customHeight="false" outlineLevel="0" collapsed="false">
      <c r="A458" s="197" t="s">
        <v>64</v>
      </c>
      <c r="B458" s="198"/>
      <c r="C458" s="199" t="s">
        <v>111</v>
      </c>
      <c r="D458" s="171" t="n">
        <v>7</v>
      </c>
      <c r="E458" s="172" t="s">
        <v>146</v>
      </c>
      <c r="F458" s="173" t="n">
        <f aca="false">SUM(H458:CK458)</f>
        <v>0</v>
      </c>
      <c r="G458" s="174"/>
      <c r="H458" s="175"/>
      <c r="I458" s="176"/>
      <c r="J458" s="176"/>
      <c r="K458" s="176"/>
      <c r="L458" s="176"/>
      <c r="M458" s="176"/>
      <c r="N458" s="176"/>
      <c r="O458" s="176"/>
      <c r="P458" s="176"/>
      <c r="Q458" s="176"/>
      <c r="R458" s="176"/>
      <c r="S458" s="176"/>
      <c r="T458" s="176"/>
      <c r="U458" s="176"/>
      <c r="V458" s="176"/>
      <c r="W458" s="176"/>
      <c r="X458" s="176"/>
      <c r="Y458" s="176"/>
      <c r="Z458" s="176"/>
      <c r="AA458" s="176"/>
      <c r="AB458" s="176"/>
      <c r="AC458" s="176"/>
      <c r="AD458" s="176"/>
      <c r="AE458" s="176"/>
      <c r="AF458" s="176"/>
      <c r="AG458" s="176"/>
      <c r="AH458" s="176"/>
      <c r="AI458" s="176"/>
      <c r="AJ458" s="176"/>
      <c r="AK458" s="176"/>
      <c r="AL458" s="176"/>
      <c r="AM458" s="176"/>
      <c r="AN458" s="176"/>
      <c r="AO458" s="176"/>
      <c r="AP458" s="176"/>
      <c r="AQ458" s="176"/>
      <c r="AR458" s="176"/>
      <c r="AS458" s="176"/>
      <c r="AT458" s="176"/>
      <c r="AU458" s="176"/>
      <c r="AV458" s="176"/>
      <c r="AW458" s="176"/>
      <c r="AX458" s="176"/>
      <c r="AY458" s="176"/>
      <c r="AZ458" s="176"/>
      <c r="BA458" s="176"/>
      <c r="BB458" s="176"/>
      <c r="BC458" s="176"/>
      <c r="BD458" s="176"/>
      <c r="BE458" s="176"/>
      <c r="BF458" s="176"/>
      <c r="BG458" s="176"/>
      <c r="BH458" s="176"/>
      <c r="BI458" s="176"/>
      <c r="BJ458" s="176"/>
      <c r="BK458" s="176"/>
      <c r="BL458" s="176"/>
      <c r="BM458" s="176"/>
      <c r="BN458" s="176"/>
      <c r="BO458" s="176"/>
      <c r="BP458" s="176"/>
      <c r="BQ458" s="176"/>
      <c r="BR458" s="176"/>
      <c r="BS458" s="176"/>
      <c r="BT458" s="176"/>
      <c r="BU458" s="176"/>
      <c r="BV458" s="176"/>
      <c r="BW458" s="176"/>
      <c r="BX458" s="176"/>
      <c r="BY458" s="176"/>
      <c r="BZ458" s="176"/>
      <c r="CA458" s="176"/>
      <c r="CB458" s="176"/>
      <c r="CC458" s="176"/>
      <c r="CD458" s="176"/>
      <c r="CE458" s="176"/>
      <c r="CF458" s="176"/>
      <c r="CG458" s="176"/>
      <c r="CH458" s="176"/>
      <c r="CI458" s="176"/>
      <c r="CJ458" s="176"/>
      <c r="CK458" s="176"/>
      <c r="CL458" s="177"/>
      <c r="CM458" s="177"/>
    </row>
    <row r="459" customFormat="false" ht="12.75" hidden="false" customHeight="false" outlineLevel="0" collapsed="false">
      <c r="A459" s="197" t="s">
        <v>64</v>
      </c>
      <c r="B459" s="198"/>
      <c r="C459" s="199" t="s">
        <v>111</v>
      </c>
      <c r="D459" s="171" t="n">
        <v>8</v>
      </c>
      <c r="E459" s="172" t="s">
        <v>146</v>
      </c>
      <c r="F459" s="210" t="n">
        <f aca="false">SUM(H459:CK459)</f>
        <v>0</v>
      </c>
      <c r="G459" s="211"/>
      <c r="H459" s="212"/>
      <c r="I459" s="213"/>
      <c r="J459" s="213"/>
      <c r="K459" s="213"/>
      <c r="L459" s="213"/>
      <c r="M459" s="213"/>
      <c r="N459" s="213"/>
      <c r="O459" s="213"/>
      <c r="P459" s="213"/>
      <c r="Q459" s="213"/>
      <c r="R459" s="213"/>
      <c r="S459" s="213"/>
      <c r="T459" s="213"/>
      <c r="U459" s="213"/>
      <c r="V459" s="213"/>
      <c r="W459" s="213"/>
      <c r="X459" s="213"/>
      <c r="Y459" s="213"/>
      <c r="Z459" s="213"/>
      <c r="AA459" s="213"/>
      <c r="AB459" s="213"/>
      <c r="AC459" s="213"/>
      <c r="AD459" s="213"/>
      <c r="AE459" s="213"/>
      <c r="AF459" s="213"/>
      <c r="AG459" s="213"/>
      <c r="AH459" s="213"/>
      <c r="AI459" s="213"/>
      <c r="AJ459" s="213"/>
      <c r="AK459" s="213"/>
      <c r="AL459" s="213"/>
      <c r="AM459" s="213"/>
      <c r="AN459" s="213"/>
      <c r="AO459" s="213"/>
      <c r="AP459" s="213"/>
      <c r="AQ459" s="213"/>
      <c r="AR459" s="213"/>
      <c r="AS459" s="213"/>
      <c r="AT459" s="213"/>
      <c r="AU459" s="213"/>
      <c r="AV459" s="213"/>
      <c r="AW459" s="213"/>
      <c r="AX459" s="213"/>
      <c r="AY459" s="213"/>
      <c r="AZ459" s="213"/>
      <c r="BA459" s="213"/>
      <c r="BB459" s="213"/>
      <c r="BC459" s="213"/>
      <c r="BD459" s="213"/>
      <c r="BE459" s="213"/>
      <c r="BF459" s="213"/>
      <c r="BG459" s="213"/>
      <c r="BH459" s="213"/>
      <c r="BI459" s="213"/>
      <c r="BJ459" s="213"/>
      <c r="BK459" s="213"/>
      <c r="BL459" s="213"/>
      <c r="BM459" s="213"/>
      <c r="BN459" s="213"/>
      <c r="BO459" s="213"/>
      <c r="BP459" s="213"/>
      <c r="BQ459" s="213"/>
      <c r="BR459" s="213"/>
      <c r="BS459" s="213"/>
      <c r="BT459" s="213"/>
      <c r="BU459" s="213"/>
      <c r="BV459" s="213"/>
      <c r="BW459" s="213"/>
      <c r="BX459" s="213"/>
      <c r="BY459" s="213"/>
      <c r="BZ459" s="213"/>
      <c r="CA459" s="213"/>
      <c r="CB459" s="213"/>
      <c r="CC459" s="213"/>
      <c r="CD459" s="213"/>
      <c r="CE459" s="213"/>
      <c r="CF459" s="213"/>
      <c r="CG459" s="213"/>
      <c r="CH459" s="213"/>
      <c r="CI459" s="213"/>
      <c r="CJ459" s="213"/>
      <c r="CK459" s="213"/>
      <c r="CL459" s="177"/>
      <c r="CM459" s="177"/>
    </row>
    <row r="460" customFormat="false" ht="12.75" hidden="false" customHeight="false" outlineLevel="0" collapsed="false">
      <c r="A460" s="197" t="s">
        <v>64</v>
      </c>
      <c r="B460" s="198"/>
      <c r="C460" s="199" t="s">
        <v>111</v>
      </c>
      <c r="D460" s="171" t="n">
        <v>9</v>
      </c>
      <c r="E460" s="172" t="s">
        <v>146</v>
      </c>
      <c r="F460" s="173" t="n">
        <f aca="false">SUM(H460:CK460)</f>
        <v>0</v>
      </c>
      <c r="G460" s="174"/>
      <c r="H460" s="175"/>
      <c r="I460" s="176"/>
      <c r="J460" s="176"/>
      <c r="K460" s="176"/>
      <c r="L460" s="176"/>
      <c r="M460" s="176"/>
      <c r="N460" s="176"/>
      <c r="O460" s="176"/>
      <c r="P460" s="176"/>
      <c r="Q460" s="176"/>
      <c r="R460" s="176"/>
      <c r="S460" s="176"/>
      <c r="T460" s="176"/>
      <c r="U460" s="176"/>
      <c r="V460" s="176"/>
      <c r="W460" s="176"/>
      <c r="X460" s="176"/>
      <c r="Y460" s="176"/>
      <c r="Z460" s="176"/>
      <c r="AA460" s="176"/>
      <c r="AB460" s="176"/>
      <c r="AC460" s="176"/>
      <c r="AD460" s="176"/>
      <c r="AE460" s="176"/>
      <c r="AF460" s="176"/>
      <c r="AG460" s="176"/>
      <c r="AH460" s="176"/>
      <c r="AI460" s="176"/>
      <c r="AJ460" s="176"/>
      <c r="AK460" s="176"/>
      <c r="AL460" s="176"/>
      <c r="AM460" s="176"/>
      <c r="AN460" s="176"/>
      <c r="AO460" s="176"/>
      <c r="AP460" s="176"/>
      <c r="AQ460" s="176"/>
      <c r="AR460" s="176"/>
      <c r="AS460" s="176"/>
      <c r="AT460" s="176"/>
      <c r="AU460" s="176"/>
      <c r="AV460" s="176"/>
      <c r="AW460" s="176"/>
      <c r="AX460" s="176"/>
      <c r="AY460" s="176"/>
      <c r="AZ460" s="176"/>
      <c r="BA460" s="176"/>
      <c r="BB460" s="176"/>
      <c r="BC460" s="176"/>
      <c r="BD460" s="176"/>
      <c r="BE460" s="176"/>
      <c r="BF460" s="176"/>
      <c r="BG460" s="176"/>
      <c r="BH460" s="176"/>
      <c r="BI460" s="176"/>
      <c r="BJ460" s="176"/>
      <c r="BK460" s="176"/>
      <c r="BL460" s="176"/>
      <c r="BM460" s="176"/>
      <c r="BN460" s="176"/>
      <c r="BO460" s="176"/>
      <c r="BP460" s="176"/>
      <c r="BQ460" s="176"/>
      <c r="BR460" s="176"/>
      <c r="BS460" s="176"/>
      <c r="BT460" s="176"/>
      <c r="BU460" s="176"/>
      <c r="BV460" s="176"/>
      <c r="BW460" s="176"/>
      <c r="BX460" s="176"/>
      <c r="BY460" s="176"/>
      <c r="BZ460" s="176"/>
      <c r="CA460" s="176"/>
      <c r="CB460" s="176"/>
      <c r="CC460" s="176"/>
      <c r="CD460" s="176"/>
      <c r="CE460" s="176"/>
      <c r="CF460" s="176"/>
      <c r="CG460" s="176"/>
      <c r="CH460" s="176"/>
      <c r="CI460" s="176"/>
      <c r="CJ460" s="176"/>
      <c r="CK460" s="176"/>
      <c r="CL460" s="177"/>
      <c r="CM460" s="177"/>
    </row>
    <row r="461" customFormat="false" ht="12.75" hidden="false" customHeight="false" outlineLevel="0" collapsed="false">
      <c r="A461" s="197" t="s">
        <v>64</v>
      </c>
      <c r="B461" s="198"/>
      <c r="C461" s="199" t="s">
        <v>111</v>
      </c>
      <c r="D461" s="171" t="n">
        <v>10</v>
      </c>
      <c r="E461" s="172" t="s">
        <v>146</v>
      </c>
      <c r="F461" s="210" t="n">
        <f aca="false">SUM(H461:CK461)</f>
        <v>0</v>
      </c>
      <c r="G461" s="211"/>
      <c r="H461" s="212"/>
      <c r="I461" s="213"/>
      <c r="J461" s="213"/>
      <c r="K461" s="213"/>
      <c r="L461" s="213"/>
      <c r="M461" s="213"/>
      <c r="N461" s="213"/>
      <c r="O461" s="213"/>
      <c r="P461" s="213"/>
      <c r="Q461" s="213"/>
      <c r="R461" s="213"/>
      <c r="S461" s="213"/>
      <c r="T461" s="213"/>
      <c r="U461" s="213"/>
      <c r="V461" s="213"/>
      <c r="W461" s="213"/>
      <c r="X461" s="213"/>
      <c r="Y461" s="213"/>
      <c r="Z461" s="213"/>
      <c r="AA461" s="213"/>
      <c r="AB461" s="213"/>
      <c r="AC461" s="213"/>
      <c r="AD461" s="213"/>
      <c r="AE461" s="213"/>
      <c r="AF461" s="213"/>
      <c r="AG461" s="213"/>
      <c r="AH461" s="213"/>
      <c r="AI461" s="213"/>
      <c r="AJ461" s="213"/>
      <c r="AK461" s="213"/>
      <c r="AL461" s="213"/>
      <c r="AM461" s="213"/>
      <c r="AN461" s="213"/>
      <c r="AO461" s="213"/>
      <c r="AP461" s="213"/>
      <c r="AQ461" s="213"/>
      <c r="AR461" s="213"/>
      <c r="AS461" s="213"/>
      <c r="AT461" s="213"/>
      <c r="AU461" s="213"/>
      <c r="AV461" s="213"/>
      <c r="AW461" s="213"/>
      <c r="AX461" s="213"/>
      <c r="AY461" s="213"/>
      <c r="AZ461" s="213"/>
      <c r="BA461" s="213"/>
      <c r="BB461" s="213"/>
      <c r="BC461" s="213"/>
      <c r="BD461" s="213"/>
      <c r="BE461" s="213"/>
      <c r="BF461" s="213"/>
      <c r="BG461" s="213"/>
      <c r="BH461" s="213"/>
      <c r="BI461" s="213"/>
      <c r="BJ461" s="213"/>
      <c r="BK461" s="213"/>
      <c r="BL461" s="213"/>
      <c r="BM461" s="213"/>
      <c r="BN461" s="213"/>
      <c r="BO461" s="213"/>
      <c r="BP461" s="213"/>
      <c r="BQ461" s="213"/>
      <c r="BR461" s="213"/>
      <c r="BS461" s="213"/>
      <c r="BT461" s="213"/>
      <c r="BU461" s="213"/>
      <c r="BV461" s="213"/>
      <c r="BW461" s="213"/>
      <c r="BX461" s="213"/>
      <c r="BY461" s="213"/>
      <c r="BZ461" s="213"/>
      <c r="CA461" s="213"/>
      <c r="CB461" s="213"/>
      <c r="CC461" s="213"/>
      <c r="CD461" s="213"/>
      <c r="CE461" s="213"/>
      <c r="CF461" s="213"/>
      <c r="CG461" s="213"/>
      <c r="CH461" s="213"/>
      <c r="CI461" s="213"/>
      <c r="CJ461" s="213"/>
      <c r="CK461" s="213"/>
      <c r="CL461" s="177"/>
      <c r="CM461" s="177"/>
    </row>
    <row r="462" customFormat="false" ht="12.75" hidden="false" customHeight="false" outlineLevel="0" collapsed="false">
      <c r="A462" s="197" t="s">
        <v>64</v>
      </c>
      <c r="B462" s="198"/>
      <c r="C462" s="199" t="s">
        <v>111</v>
      </c>
      <c r="D462" s="171" t="n">
        <v>11</v>
      </c>
      <c r="E462" s="172" t="s">
        <v>146</v>
      </c>
      <c r="F462" s="173" t="n">
        <f aca="false">SUM(H462:CK462)</f>
        <v>0</v>
      </c>
      <c r="G462" s="174"/>
      <c r="H462" s="175"/>
      <c r="I462" s="176"/>
      <c r="J462" s="176"/>
      <c r="K462" s="176"/>
      <c r="L462" s="176"/>
      <c r="M462" s="176"/>
      <c r="N462" s="176"/>
      <c r="O462" s="176"/>
      <c r="P462" s="176"/>
      <c r="Q462" s="176"/>
      <c r="R462" s="176"/>
      <c r="S462" s="176"/>
      <c r="T462" s="176"/>
      <c r="U462" s="176"/>
      <c r="V462" s="176"/>
      <c r="W462" s="176"/>
      <c r="X462" s="176"/>
      <c r="Y462" s="176"/>
      <c r="Z462" s="176"/>
      <c r="AA462" s="176"/>
      <c r="AB462" s="176"/>
      <c r="AC462" s="176"/>
      <c r="AD462" s="176"/>
      <c r="AE462" s="176"/>
      <c r="AF462" s="176"/>
      <c r="AG462" s="176"/>
      <c r="AH462" s="176"/>
      <c r="AI462" s="176"/>
      <c r="AJ462" s="176"/>
      <c r="AK462" s="176"/>
      <c r="AL462" s="176"/>
      <c r="AM462" s="176"/>
      <c r="AN462" s="176"/>
      <c r="AO462" s="176"/>
      <c r="AP462" s="176"/>
      <c r="AQ462" s="176"/>
      <c r="AR462" s="176"/>
      <c r="AS462" s="176"/>
      <c r="AT462" s="176"/>
      <c r="AU462" s="176"/>
      <c r="AV462" s="176"/>
      <c r="AW462" s="176"/>
      <c r="AX462" s="176"/>
      <c r="AY462" s="176"/>
      <c r="AZ462" s="176"/>
      <c r="BA462" s="176"/>
      <c r="BB462" s="176"/>
      <c r="BC462" s="176"/>
      <c r="BD462" s="176"/>
      <c r="BE462" s="176"/>
      <c r="BF462" s="176"/>
      <c r="BG462" s="176"/>
      <c r="BH462" s="176"/>
      <c r="BI462" s="176"/>
      <c r="BJ462" s="176"/>
      <c r="BK462" s="176"/>
      <c r="BL462" s="176"/>
      <c r="BM462" s="176"/>
      <c r="BN462" s="176"/>
      <c r="BO462" s="176"/>
      <c r="BP462" s="176"/>
      <c r="BQ462" s="176"/>
      <c r="BR462" s="176"/>
      <c r="BS462" s="176"/>
      <c r="BT462" s="176"/>
      <c r="BU462" s="176"/>
      <c r="BV462" s="176"/>
      <c r="BW462" s="176"/>
      <c r="BX462" s="176"/>
      <c r="BY462" s="176"/>
      <c r="BZ462" s="176"/>
      <c r="CA462" s="176"/>
      <c r="CB462" s="176"/>
      <c r="CC462" s="176"/>
      <c r="CD462" s="176"/>
      <c r="CE462" s="176"/>
      <c r="CF462" s="176"/>
      <c r="CG462" s="176"/>
      <c r="CH462" s="176"/>
      <c r="CI462" s="176"/>
      <c r="CJ462" s="176"/>
      <c r="CK462" s="176"/>
      <c r="CL462" s="177"/>
      <c r="CM462" s="177"/>
    </row>
    <row r="463" customFormat="false" ht="12.75" hidden="false" customHeight="false" outlineLevel="0" collapsed="false">
      <c r="A463" s="197" t="s">
        <v>64</v>
      </c>
      <c r="B463" s="198"/>
      <c r="C463" s="199" t="s">
        <v>111</v>
      </c>
      <c r="D463" s="171" t="n">
        <v>12</v>
      </c>
      <c r="E463" s="172" t="s">
        <v>146</v>
      </c>
      <c r="F463" s="178" t="n">
        <f aca="false">SUM(H463:CK463)</f>
        <v>0</v>
      </c>
      <c r="G463" s="179"/>
      <c r="H463" s="180"/>
      <c r="I463" s="181"/>
      <c r="J463" s="181"/>
      <c r="K463" s="181"/>
      <c r="L463" s="181"/>
      <c r="M463" s="181"/>
      <c r="N463" s="181"/>
      <c r="O463" s="181"/>
      <c r="P463" s="181"/>
      <c r="Q463" s="181"/>
      <c r="R463" s="181"/>
      <c r="S463" s="181"/>
      <c r="T463" s="181"/>
      <c r="U463" s="181"/>
      <c r="V463" s="181"/>
      <c r="W463" s="181"/>
      <c r="X463" s="181"/>
      <c r="Y463" s="181"/>
      <c r="Z463" s="181"/>
      <c r="AA463" s="181"/>
      <c r="AB463" s="181"/>
      <c r="AC463" s="181"/>
      <c r="AD463" s="181"/>
      <c r="AE463" s="181"/>
      <c r="AF463" s="181"/>
      <c r="AG463" s="181"/>
      <c r="AH463" s="181"/>
      <c r="AI463" s="181"/>
      <c r="AJ463" s="181"/>
      <c r="AK463" s="181"/>
      <c r="AL463" s="181"/>
      <c r="AM463" s="181"/>
      <c r="AN463" s="181"/>
      <c r="AO463" s="181"/>
      <c r="AP463" s="181"/>
      <c r="AQ463" s="181"/>
      <c r="AR463" s="181"/>
      <c r="AS463" s="181"/>
      <c r="AT463" s="181"/>
      <c r="AU463" s="181"/>
      <c r="AV463" s="181"/>
      <c r="AW463" s="181"/>
      <c r="AX463" s="181"/>
      <c r="AY463" s="181"/>
      <c r="AZ463" s="181"/>
      <c r="BA463" s="181"/>
      <c r="BB463" s="181"/>
      <c r="BC463" s="181"/>
      <c r="BD463" s="181"/>
      <c r="BE463" s="181"/>
      <c r="BF463" s="181"/>
      <c r="BG463" s="181"/>
      <c r="BH463" s="181"/>
      <c r="BI463" s="181"/>
      <c r="BJ463" s="181"/>
      <c r="BK463" s="181"/>
      <c r="BL463" s="181"/>
      <c r="BM463" s="181"/>
      <c r="BN463" s="181"/>
      <c r="BO463" s="181"/>
      <c r="BP463" s="181"/>
      <c r="BQ463" s="181"/>
      <c r="BR463" s="181"/>
      <c r="BS463" s="181"/>
      <c r="BT463" s="181"/>
      <c r="BU463" s="181"/>
      <c r="BV463" s="181"/>
      <c r="BW463" s="181"/>
      <c r="BX463" s="181"/>
      <c r="BY463" s="181"/>
      <c r="BZ463" s="181"/>
      <c r="CA463" s="181"/>
      <c r="CB463" s="181"/>
      <c r="CC463" s="181"/>
      <c r="CD463" s="181"/>
      <c r="CE463" s="181"/>
      <c r="CF463" s="181"/>
      <c r="CG463" s="181"/>
      <c r="CH463" s="181"/>
      <c r="CI463" s="181"/>
      <c r="CJ463" s="181"/>
      <c r="CK463" s="181"/>
      <c r="CL463" s="177"/>
      <c r="CM463" s="177"/>
    </row>
    <row r="464" customFormat="false" ht="12.75" hidden="false" customHeight="false" outlineLevel="0" collapsed="false">
      <c r="A464" s="197" t="s">
        <v>64</v>
      </c>
      <c r="B464" s="198"/>
      <c r="C464" s="199" t="s">
        <v>111</v>
      </c>
      <c r="D464" s="171" t="n">
        <v>13</v>
      </c>
      <c r="E464" s="172" t="s">
        <v>146</v>
      </c>
      <c r="F464" s="178" t="n">
        <f aca="false">SUM(H464:CK464)</f>
        <v>0</v>
      </c>
      <c r="G464" s="179" t="n">
        <f aca="false">SUM(F458:F464)</f>
        <v>0</v>
      </c>
      <c r="H464" s="180"/>
      <c r="I464" s="181"/>
      <c r="J464" s="181"/>
      <c r="K464" s="181"/>
      <c r="L464" s="181"/>
      <c r="M464" s="181"/>
      <c r="N464" s="181"/>
      <c r="O464" s="181"/>
      <c r="P464" s="181"/>
      <c r="Q464" s="181"/>
      <c r="R464" s="181"/>
      <c r="S464" s="181"/>
      <c r="T464" s="181"/>
      <c r="U464" s="181"/>
      <c r="V464" s="181"/>
      <c r="W464" s="181"/>
      <c r="X464" s="181"/>
      <c r="Y464" s="181"/>
      <c r="Z464" s="181"/>
      <c r="AA464" s="181"/>
      <c r="AB464" s="181"/>
      <c r="AC464" s="181"/>
      <c r="AD464" s="181"/>
      <c r="AE464" s="181"/>
      <c r="AF464" s="181"/>
      <c r="AG464" s="181"/>
      <c r="AH464" s="181"/>
      <c r="AI464" s="181"/>
      <c r="AJ464" s="181"/>
      <c r="AK464" s="181"/>
      <c r="AL464" s="181"/>
      <c r="AM464" s="181"/>
      <c r="AN464" s="181"/>
      <c r="AO464" s="181"/>
      <c r="AP464" s="181"/>
      <c r="AQ464" s="181"/>
      <c r="AR464" s="181"/>
      <c r="AS464" s="181"/>
      <c r="AT464" s="181"/>
      <c r="AU464" s="181"/>
      <c r="AV464" s="181"/>
      <c r="AW464" s="181"/>
      <c r="AX464" s="181"/>
      <c r="AY464" s="181"/>
      <c r="AZ464" s="181"/>
      <c r="BA464" s="181"/>
      <c r="BB464" s="181"/>
      <c r="BC464" s="181"/>
      <c r="BD464" s="181"/>
      <c r="BE464" s="181"/>
      <c r="BF464" s="181"/>
      <c r="BG464" s="181"/>
      <c r="BH464" s="181"/>
      <c r="BI464" s="181"/>
      <c r="BJ464" s="181"/>
      <c r="BK464" s="181"/>
      <c r="BL464" s="181"/>
      <c r="BM464" s="181"/>
      <c r="BN464" s="181"/>
      <c r="BO464" s="181"/>
      <c r="BP464" s="181"/>
      <c r="BQ464" s="181"/>
      <c r="BR464" s="181"/>
      <c r="BS464" s="181"/>
      <c r="BT464" s="181"/>
      <c r="BU464" s="181"/>
      <c r="BV464" s="181"/>
      <c r="BW464" s="181"/>
      <c r="BX464" s="181"/>
      <c r="BY464" s="181"/>
      <c r="BZ464" s="181"/>
      <c r="CA464" s="181"/>
      <c r="CB464" s="181"/>
      <c r="CC464" s="181"/>
      <c r="CD464" s="181"/>
      <c r="CE464" s="181"/>
      <c r="CF464" s="181"/>
      <c r="CG464" s="181"/>
      <c r="CH464" s="181"/>
      <c r="CI464" s="181"/>
      <c r="CJ464" s="181"/>
      <c r="CK464" s="181"/>
      <c r="CL464" s="177"/>
      <c r="CM464" s="177"/>
    </row>
    <row r="465" customFormat="false" ht="12.75" hidden="false" customHeight="false" outlineLevel="0" collapsed="false">
      <c r="A465" s="197" t="s">
        <v>64</v>
      </c>
      <c r="B465" s="198"/>
      <c r="C465" s="199" t="s">
        <v>111</v>
      </c>
      <c r="D465" s="171" t="n">
        <v>14</v>
      </c>
      <c r="E465" s="172" t="s">
        <v>147</v>
      </c>
      <c r="F465" s="173" t="n">
        <f aca="false">SUM(H465:CK465)</f>
        <v>7.75</v>
      </c>
      <c r="G465" s="174"/>
      <c r="H465" s="175"/>
      <c r="I465" s="176"/>
      <c r="J465" s="176"/>
      <c r="K465" s="176"/>
      <c r="L465" s="176"/>
      <c r="M465" s="176"/>
      <c r="N465" s="176"/>
      <c r="O465" s="176"/>
      <c r="P465" s="176"/>
      <c r="Q465" s="176"/>
      <c r="R465" s="176"/>
      <c r="S465" s="176"/>
      <c r="T465" s="176"/>
      <c r="U465" s="176"/>
      <c r="V465" s="176"/>
      <c r="W465" s="176"/>
      <c r="X465" s="176"/>
      <c r="Y465" s="176"/>
      <c r="Z465" s="176"/>
      <c r="AA465" s="176"/>
      <c r="AB465" s="176"/>
      <c r="AC465" s="176"/>
      <c r="AD465" s="176"/>
      <c r="AE465" s="176"/>
      <c r="AF465" s="176"/>
      <c r="AG465" s="176"/>
      <c r="AH465" s="176"/>
      <c r="AI465" s="176"/>
      <c r="AJ465" s="176"/>
      <c r="AK465" s="176"/>
      <c r="AL465" s="176" t="n">
        <v>7.75</v>
      </c>
      <c r="AM465" s="176"/>
      <c r="AN465" s="176"/>
      <c r="AO465" s="176"/>
      <c r="AP465" s="176"/>
      <c r="AQ465" s="176"/>
      <c r="AR465" s="176"/>
      <c r="AS465" s="176"/>
      <c r="AT465" s="176"/>
      <c r="AU465" s="176"/>
      <c r="AV465" s="176"/>
      <c r="AW465" s="176"/>
      <c r="AX465" s="176"/>
      <c r="AY465" s="176"/>
      <c r="AZ465" s="176"/>
      <c r="BA465" s="176"/>
      <c r="BB465" s="176"/>
      <c r="BC465" s="176"/>
      <c r="BD465" s="176"/>
      <c r="BE465" s="176"/>
      <c r="BF465" s="176"/>
      <c r="BG465" s="176"/>
      <c r="BH465" s="176"/>
      <c r="BI465" s="176"/>
      <c r="BJ465" s="176"/>
      <c r="BK465" s="176"/>
      <c r="BL465" s="176"/>
      <c r="BM465" s="176"/>
      <c r="BN465" s="176"/>
      <c r="BO465" s="176"/>
      <c r="BP465" s="176"/>
      <c r="BQ465" s="176"/>
      <c r="BR465" s="176"/>
      <c r="BS465" s="176"/>
      <c r="BT465" s="176"/>
      <c r="BU465" s="176"/>
      <c r="BV465" s="176"/>
      <c r="BW465" s="176"/>
      <c r="BX465" s="176"/>
      <c r="BY465" s="176"/>
      <c r="BZ465" s="176"/>
      <c r="CA465" s="176"/>
      <c r="CB465" s="176"/>
      <c r="CC465" s="176"/>
      <c r="CD465" s="176"/>
      <c r="CE465" s="176"/>
      <c r="CF465" s="176"/>
      <c r="CG465" s="176"/>
      <c r="CH465" s="176"/>
      <c r="CI465" s="176"/>
      <c r="CJ465" s="176"/>
      <c r="CK465" s="176"/>
      <c r="CL465" s="177"/>
      <c r="CM465" s="177"/>
    </row>
    <row r="466" customFormat="false" ht="12.75" hidden="false" customHeight="false" outlineLevel="0" collapsed="false">
      <c r="A466" s="197" t="s">
        <v>64</v>
      </c>
      <c r="B466" s="198"/>
      <c r="C466" s="199" t="s">
        <v>111</v>
      </c>
      <c r="D466" s="171" t="n">
        <v>15</v>
      </c>
      <c r="E466" s="172" t="s">
        <v>147</v>
      </c>
      <c r="F466" s="173" t="n">
        <f aca="false">SUM(H466:CK466)</f>
        <v>7.75</v>
      </c>
      <c r="G466" s="174"/>
      <c r="H466" s="175"/>
      <c r="I466" s="176"/>
      <c r="J466" s="176"/>
      <c r="K466" s="176"/>
      <c r="L466" s="176"/>
      <c r="M466" s="176"/>
      <c r="N466" s="176"/>
      <c r="O466" s="176"/>
      <c r="P466" s="176"/>
      <c r="Q466" s="176"/>
      <c r="R466" s="176"/>
      <c r="S466" s="176"/>
      <c r="T466" s="176"/>
      <c r="U466" s="176"/>
      <c r="V466" s="176"/>
      <c r="W466" s="176"/>
      <c r="X466" s="176"/>
      <c r="Y466" s="176"/>
      <c r="Z466" s="176"/>
      <c r="AA466" s="176"/>
      <c r="AB466" s="176"/>
      <c r="AC466" s="176"/>
      <c r="AD466" s="176"/>
      <c r="AE466" s="176"/>
      <c r="AF466" s="176"/>
      <c r="AG466" s="176"/>
      <c r="AH466" s="176"/>
      <c r="AI466" s="176"/>
      <c r="AJ466" s="176"/>
      <c r="AK466" s="176"/>
      <c r="AL466" s="176" t="n">
        <v>7.75</v>
      </c>
      <c r="AM466" s="176"/>
      <c r="AN466" s="176"/>
      <c r="AO466" s="176"/>
      <c r="AP466" s="176"/>
      <c r="AQ466" s="176"/>
      <c r="AR466" s="176"/>
      <c r="AS466" s="176"/>
      <c r="AT466" s="176"/>
      <c r="AU466" s="176"/>
      <c r="AV466" s="176"/>
      <c r="AW466" s="176"/>
      <c r="AX466" s="176"/>
      <c r="AY466" s="176"/>
      <c r="AZ466" s="176"/>
      <c r="BA466" s="176"/>
      <c r="BB466" s="176"/>
      <c r="BC466" s="176"/>
      <c r="BD466" s="176"/>
      <c r="BE466" s="176"/>
      <c r="BF466" s="176"/>
      <c r="BG466" s="176"/>
      <c r="BH466" s="176"/>
      <c r="BI466" s="176"/>
      <c r="BJ466" s="176"/>
      <c r="BK466" s="176"/>
      <c r="BL466" s="176"/>
      <c r="BM466" s="176"/>
      <c r="BN466" s="176"/>
      <c r="BO466" s="176"/>
      <c r="BP466" s="176"/>
      <c r="BQ466" s="176"/>
      <c r="BR466" s="176"/>
      <c r="BS466" s="176"/>
      <c r="BT466" s="176"/>
      <c r="BU466" s="176"/>
      <c r="BV466" s="176"/>
      <c r="BW466" s="176"/>
      <c r="BX466" s="176"/>
      <c r="BY466" s="176"/>
      <c r="BZ466" s="176"/>
      <c r="CA466" s="176"/>
      <c r="CB466" s="176"/>
      <c r="CC466" s="176"/>
      <c r="CD466" s="176"/>
      <c r="CE466" s="176"/>
      <c r="CF466" s="176"/>
      <c r="CG466" s="176"/>
      <c r="CH466" s="176"/>
      <c r="CI466" s="176"/>
      <c r="CJ466" s="176"/>
      <c r="CK466" s="176"/>
      <c r="CL466" s="177"/>
      <c r="CM466" s="177"/>
    </row>
    <row r="467" customFormat="false" ht="12.75" hidden="false" customHeight="false" outlineLevel="0" collapsed="false">
      <c r="A467" s="197" t="s">
        <v>64</v>
      </c>
      <c r="B467" s="198"/>
      <c r="C467" s="199" t="s">
        <v>111</v>
      </c>
      <c r="D467" s="171" t="n">
        <v>16</v>
      </c>
      <c r="E467" s="172" t="s">
        <v>147</v>
      </c>
      <c r="F467" s="173" t="n">
        <f aca="false">SUM(H467:CK467)</f>
        <v>7.75</v>
      </c>
      <c r="G467" s="174"/>
      <c r="H467" s="175"/>
      <c r="I467" s="176"/>
      <c r="J467" s="176"/>
      <c r="K467" s="176"/>
      <c r="L467" s="176"/>
      <c r="M467" s="176"/>
      <c r="N467" s="176"/>
      <c r="O467" s="176"/>
      <c r="P467" s="176"/>
      <c r="Q467" s="176"/>
      <c r="R467" s="176"/>
      <c r="S467" s="176"/>
      <c r="T467" s="176"/>
      <c r="U467" s="176"/>
      <c r="V467" s="176"/>
      <c r="W467" s="176"/>
      <c r="X467" s="176"/>
      <c r="Y467" s="176"/>
      <c r="Z467" s="176"/>
      <c r="AA467" s="176"/>
      <c r="AB467" s="176"/>
      <c r="AC467" s="176"/>
      <c r="AD467" s="176"/>
      <c r="AE467" s="176"/>
      <c r="AF467" s="176"/>
      <c r="AG467" s="176"/>
      <c r="AH467" s="176"/>
      <c r="AI467" s="176"/>
      <c r="AJ467" s="176"/>
      <c r="AK467" s="176"/>
      <c r="AL467" s="176" t="n">
        <v>7.75</v>
      </c>
      <c r="AM467" s="176"/>
      <c r="AN467" s="176"/>
      <c r="AO467" s="176"/>
      <c r="AP467" s="176"/>
      <c r="AQ467" s="176"/>
      <c r="AR467" s="176"/>
      <c r="AS467" s="176"/>
      <c r="AT467" s="176"/>
      <c r="AU467" s="176"/>
      <c r="AV467" s="176"/>
      <c r="AW467" s="176"/>
      <c r="AX467" s="176"/>
      <c r="AY467" s="176"/>
      <c r="AZ467" s="176"/>
      <c r="BA467" s="176"/>
      <c r="BB467" s="176"/>
      <c r="BC467" s="176"/>
      <c r="BD467" s="176"/>
      <c r="BE467" s="176"/>
      <c r="BF467" s="176"/>
      <c r="BG467" s="176"/>
      <c r="BH467" s="176"/>
      <c r="BI467" s="176"/>
      <c r="BJ467" s="176"/>
      <c r="BK467" s="176"/>
      <c r="BL467" s="176"/>
      <c r="BM467" s="176"/>
      <c r="BN467" s="176"/>
      <c r="BO467" s="176"/>
      <c r="BP467" s="176"/>
      <c r="BQ467" s="176"/>
      <c r="BR467" s="176"/>
      <c r="BS467" s="176"/>
      <c r="BT467" s="176"/>
      <c r="BU467" s="176"/>
      <c r="BV467" s="176"/>
      <c r="BW467" s="176"/>
      <c r="BX467" s="176"/>
      <c r="BY467" s="176"/>
      <c r="BZ467" s="176"/>
      <c r="CA467" s="176"/>
      <c r="CB467" s="176"/>
      <c r="CC467" s="176"/>
      <c r="CD467" s="176"/>
      <c r="CE467" s="176"/>
      <c r="CF467" s="176"/>
      <c r="CG467" s="176"/>
      <c r="CH467" s="176"/>
      <c r="CI467" s="176"/>
      <c r="CJ467" s="176"/>
      <c r="CK467" s="176"/>
      <c r="CL467" s="177"/>
      <c r="CM467" s="177"/>
    </row>
    <row r="468" customFormat="false" ht="12.75" hidden="false" customHeight="false" outlineLevel="0" collapsed="false">
      <c r="A468" s="197" t="s">
        <v>64</v>
      </c>
      <c r="B468" s="198"/>
      <c r="C468" s="199" t="s">
        <v>111</v>
      </c>
      <c r="D468" s="171" t="n">
        <v>17</v>
      </c>
      <c r="E468" s="172" t="s">
        <v>147</v>
      </c>
      <c r="F468" s="173" t="n">
        <f aca="false">SUM(H468:CK468)</f>
        <v>7.75</v>
      </c>
      <c r="G468" s="174"/>
      <c r="H468" s="175"/>
      <c r="I468" s="176"/>
      <c r="J468" s="176"/>
      <c r="K468" s="176"/>
      <c r="L468" s="176"/>
      <c r="M468" s="176"/>
      <c r="N468" s="176"/>
      <c r="O468" s="176"/>
      <c r="P468" s="176"/>
      <c r="Q468" s="176"/>
      <c r="R468" s="176"/>
      <c r="S468" s="176"/>
      <c r="T468" s="176"/>
      <c r="U468" s="176"/>
      <c r="V468" s="176"/>
      <c r="W468" s="176"/>
      <c r="X468" s="176"/>
      <c r="Y468" s="176"/>
      <c r="Z468" s="176"/>
      <c r="AA468" s="176"/>
      <c r="AB468" s="176"/>
      <c r="AC468" s="176"/>
      <c r="AD468" s="176"/>
      <c r="AE468" s="176"/>
      <c r="AF468" s="176"/>
      <c r="AG468" s="176"/>
      <c r="AH468" s="176"/>
      <c r="AI468" s="176"/>
      <c r="AJ468" s="176"/>
      <c r="AK468" s="176"/>
      <c r="AL468" s="176" t="n">
        <v>7</v>
      </c>
      <c r="AM468" s="176"/>
      <c r="AN468" s="176"/>
      <c r="AO468" s="176"/>
      <c r="AP468" s="176"/>
      <c r="AQ468" s="176"/>
      <c r="AR468" s="176"/>
      <c r="AS468" s="176" t="n">
        <v>0.75</v>
      </c>
      <c r="AT468" s="176"/>
      <c r="AU468" s="176"/>
      <c r="AV468" s="176"/>
      <c r="AW468" s="176"/>
      <c r="AX468" s="176"/>
      <c r="AY468" s="176"/>
      <c r="AZ468" s="176"/>
      <c r="BA468" s="176"/>
      <c r="BB468" s="176"/>
      <c r="BC468" s="176"/>
      <c r="BD468" s="176"/>
      <c r="BE468" s="176"/>
      <c r="BF468" s="176"/>
      <c r="BG468" s="176"/>
      <c r="BH468" s="176"/>
      <c r="BI468" s="176"/>
      <c r="BJ468" s="176"/>
      <c r="BK468" s="176"/>
      <c r="BL468" s="176"/>
      <c r="BM468" s="176"/>
      <c r="BN468" s="176"/>
      <c r="BO468" s="176"/>
      <c r="BP468" s="176"/>
      <c r="BQ468" s="176"/>
      <c r="BR468" s="176"/>
      <c r="BS468" s="176"/>
      <c r="BT468" s="176"/>
      <c r="BU468" s="176"/>
      <c r="BV468" s="176"/>
      <c r="BW468" s="176"/>
      <c r="BX468" s="176"/>
      <c r="BY468" s="176"/>
      <c r="BZ468" s="176"/>
      <c r="CA468" s="176"/>
      <c r="CB468" s="176"/>
      <c r="CC468" s="176"/>
      <c r="CD468" s="176"/>
      <c r="CE468" s="176"/>
      <c r="CF468" s="176"/>
      <c r="CG468" s="176"/>
      <c r="CH468" s="176"/>
      <c r="CI468" s="176"/>
      <c r="CJ468" s="176"/>
      <c r="CK468" s="176"/>
      <c r="CL468" s="177"/>
      <c r="CM468" s="177"/>
    </row>
    <row r="469" customFormat="false" ht="12.75" hidden="false" customHeight="false" outlineLevel="0" collapsed="false">
      <c r="A469" s="197" t="s">
        <v>64</v>
      </c>
      <c r="B469" s="198"/>
      <c r="C469" s="199" t="s">
        <v>111</v>
      </c>
      <c r="D469" s="171" t="n">
        <v>18</v>
      </c>
      <c r="E469" s="172" t="s">
        <v>147</v>
      </c>
      <c r="F469" s="173" t="n">
        <f aca="false">SUM(H469:CK469)</f>
        <v>7</v>
      </c>
      <c r="G469" s="174"/>
      <c r="H469" s="175"/>
      <c r="I469" s="176"/>
      <c r="J469" s="176"/>
      <c r="K469" s="176"/>
      <c r="L469" s="176"/>
      <c r="M469" s="176"/>
      <c r="N469" s="176"/>
      <c r="O469" s="176"/>
      <c r="P469" s="176"/>
      <c r="Q469" s="176"/>
      <c r="R469" s="176"/>
      <c r="S469" s="176"/>
      <c r="T469" s="176"/>
      <c r="U469" s="176"/>
      <c r="V469" s="176"/>
      <c r="W469" s="176"/>
      <c r="X469" s="176"/>
      <c r="Y469" s="176"/>
      <c r="Z469" s="176"/>
      <c r="AA469" s="176"/>
      <c r="AB469" s="176"/>
      <c r="AC469" s="176"/>
      <c r="AD469" s="176"/>
      <c r="AE469" s="176"/>
      <c r="AF469" s="176"/>
      <c r="AG469" s="176"/>
      <c r="AH469" s="176"/>
      <c r="AI469" s="176"/>
      <c r="AJ469" s="176"/>
      <c r="AK469" s="176"/>
      <c r="AL469" s="176"/>
      <c r="AM469" s="176"/>
      <c r="AN469" s="176"/>
      <c r="AO469" s="176"/>
      <c r="AP469" s="176"/>
      <c r="AQ469" s="176"/>
      <c r="AR469" s="176"/>
      <c r="AS469" s="176" t="n">
        <v>7</v>
      </c>
      <c r="AT469" s="176"/>
      <c r="AU469" s="176"/>
      <c r="AV469" s="176"/>
      <c r="AW469" s="176"/>
      <c r="AX469" s="176"/>
      <c r="AY469" s="176"/>
      <c r="AZ469" s="176"/>
      <c r="BA469" s="176"/>
      <c r="BB469" s="176"/>
      <c r="BC469" s="176"/>
      <c r="BD469" s="176"/>
      <c r="BE469" s="176"/>
      <c r="BF469" s="176"/>
      <c r="BG469" s="176"/>
      <c r="BH469" s="176"/>
      <c r="BI469" s="176"/>
      <c r="BJ469" s="176"/>
      <c r="BK469" s="176"/>
      <c r="BL469" s="176"/>
      <c r="BM469" s="176"/>
      <c r="BN469" s="176"/>
      <c r="BO469" s="176"/>
      <c r="BP469" s="176"/>
      <c r="BQ469" s="176"/>
      <c r="BR469" s="176"/>
      <c r="BS469" s="176"/>
      <c r="BT469" s="176"/>
      <c r="BU469" s="176"/>
      <c r="BV469" s="176"/>
      <c r="BW469" s="176"/>
      <c r="BX469" s="176"/>
      <c r="BY469" s="176"/>
      <c r="BZ469" s="176"/>
      <c r="CA469" s="176"/>
      <c r="CB469" s="176"/>
      <c r="CC469" s="176"/>
      <c r="CD469" s="176"/>
      <c r="CE469" s="176"/>
      <c r="CF469" s="176"/>
      <c r="CG469" s="176"/>
      <c r="CH469" s="176"/>
      <c r="CI469" s="176"/>
      <c r="CJ469" s="176"/>
      <c r="CK469" s="176"/>
      <c r="CL469" s="177"/>
      <c r="CM469" s="177"/>
    </row>
    <row r="470" customFormat="false" ht="12.75" hidden="false" customHeight="false" outlineLevel="0" collapsed="false">
      <c r="A470" s="197" t="s">
        <v>64</v>
      </c>
      <c r="B470" s="198"/>
      <c r="C470" s="199" t="s">
        <v>111</v>
      </c>
      <c r="D470" s="171" t="n">
        <v>19</v>
      </c>
      <c r="E470" s="172" t="s">
        <v>147</v>
      </c>
      <c r="F470" s="178" t="n">
        <f aca="false">SUM(H470:CK470)</f>
        <v>0</v>
      </c>
      <c r="G470" s="179"/>
      <c r="H470" s="180"/>
      <c r="I470" s="181"/>
      <c r="J470" s="181"/>
      <c r="K470" s="181"/>
      <c r="L470" s="181"/>
      <c r="M470" s="181"/>
      <c r="N470" s="181"/>
      <c r="O470" s="181"/>
      <c r="P470" s="181"/>
      <c r="Q470" s="181"/>
      <c r="R470" s="181"/>
      <c r="S470" s="181"/>
      <c r="T470" s="181"/>
      <c r="U470" s="181"/>
      <c r="V470" s="181"/>
      <c r="W470" s="181"/>
      <c r="X470" s="181"/>
      <c r="Y470" s="181"/>
      <c r="Z470" s="181"/>
      <c r="AA470" s="181"/>
      <c r="AB470" s="181"/>
      <c r="AC470" s="181"/>
      <c r="AD470" s="181"/>
      <c r="AE470" s="181"/>
      <c r="AF470" s="181"/>
      <c r="AG470" s="181"/>
      <c r="AH470" s="181"/>
      <c r="AI470" s="181"/>
      <c r="AJ470" s="181"/>
      <c r="AK470" s="181"/>
      <c r="AL470" s="181"/>
      <c r="AM470" s="181"/>
      <c r="AN470" s="181"/>
      <c r="AO470" s="181"/>
      <c r="AP470" s="181"/>
      <c r="AQ470" s="181"/>
      <c r="AR470" s="181"/>
      <c r="AS470" s="181"/>
      <c r="AT470" s="181"/>
      <c r="AU470" s="181"/>
      <c r="AV470" s="181"/>
      <c r="AW470" s="181"/>
      <c r="AX470" s="181"/>
      <c r="AY470" s="181"/>
      <c r="AZ470" s="181"/>
      <c r="BA470" s="181"/>
      <c r="BB470" s="181"/>
      <c r="BC470" s="181"/>
      <c r="BD470" s="181"/>
      <c r="BE470" s="181"/>
      <c r="BF470" s="181"/>
      <c r="BG470" s="181"/>
      <c r="BH470" s="181"/>
      <c r="BI470" s="181"/>
      <c r="BJ470" s="181"/>
      <c r="BK470" s="181"/>
      <c r="BL470" s="181"/>
      <c r="BM470" s="181"/>
      <c r="BN470" s="181"/>
      <c r="BO470" s="181"/>
      <c r="BP470" s="181"/>
      <c r="BQ470" s="181"/>
      <c r="BR470" s="181"/>
      <c r="BS470" s="181"/>
      <c r="BT470" s="181"/>
      <c r="BU470" s="181"/>
      <c r="BV470" s="181"/>
      <c r="BW470" s="181"/>
      <c r="BX470" s="181"/>
      <c r="BY470" s="181"/>
      <c r="BZ470" s="181"/>
      <c r="CA470" s="181"/>
      <c r="CB470" s="181"/>
      <c r="CC470" s="181"/>
      <c r="CD470" s="181"/>
      <c r="CE470" s="181"/>
      <c r="CF470" s="181"/>
      <c r="CG470" s="181"/>
      <c r="CH470" s="181"/>
      <c r="CI470" s="181"/>
      <c r="CJ470" s="181"/>
      <c r="CK470" s="181"/>
      <c r="CL470" s="177"/>
      <c r="CM470" s="177"/>
    </row>
    <row r="471" customFormat="false" ht="12.75" hidden="false" customHeight="false" outlineLevel="0" collapsed="false">
      <c r="A471" s="197" t="s">
        <v>64</v>
      </c>
      <c r="B471" s="198"/>
      <c r="C471" s="199" t="s">
        <v>111</v>
      </c>
      <c r="D471" s="171" t="n">
        <v>20</v>
      </c>
      <c r="E471" s="172" t="s">
        <v>147</v>
      </c>
      <c r="F471" s="178" t="n">
        <f aca="false">SUM(H471:CK471)</f>
        <v>0</v>
      </c>
      <c r="G471" s="179" t="n">
        <f aca="false">SUM(F465:F471)</f>
        <v>38</v>
      </c>
      <c r="H471" s="180"/>
      <c r="I471" s="181"/>
      <c r="J471" s="181"/>
      <c r="K471" s="181"/>
      <c r="L471" s="181"/>
      <c r="M471" s="181"/>
      <c r="N471" s="181"/>
      <c r="O471" s="181"/>
      <c r="P471" s="181"/>
      <c r="Q471" s="181"/>
      <c r="R471" s="181"/>
      <c r="S471" s="181"/>
      <c r="T471" s="181"/>
      <c r="U471" s="181"/>
      <c r="V471" s="181"/>
      <c r="W471" s="181"/>
      <c r="X471" s="181"/>
      <c r="Y471" s="181"/>
      <c r="Z471" s="181"/>
      <c r="AA471" s="181"/>
      <c r="AB471" s="181"/>
      <c r="AC471" s="181"/>
      <c r="AD471" s="181"/>
      <c r="AE471" s="181"/>
      <c r="AF471" s="181"/>
      <c r="AG471" s="181"/>
      <c r="AH471" s="181"/>
      <c r="AI471" s="181"/>
      <c r="AJ471" s="181"/>
      <c r="AK471" s="181"/>
      <c r="AL471" s="181"/>
      <c r="AM471" s="181"/>
      <c r="AN471" s="181"/>
      <c r="AO471" s="181"/>
      <c r="AP471" s="181"/>
      <c r="AQ471" s="181"/>
      <c r="AR471" s="181"/>
      <c r="AS471" s="181"/>
      <c r="AT471" s="181"/>
      <c r="AU471" s="181"/>
      <c r="AV471" s="181"/>
      <c r="AW471" s="181"/>
      <c r="AX471" s="181"/>
      <c r="AY471" s="181"/>
      <c r="AZ471" s="181"/>
      <c r="BA471" s="181"/>
      <c r="BB471" s="181"/>
      <c r="BC471" s="181"/>
      <c r="BD471" s="181"/>
      <c r="BE471" s="181"/>
      <c r="BF471" s="181"/>
      <c r="BG471" s="181"/>
      <c r="BH471" s="181"/>
      <c r="BI471" s="181"/>
      <c r="BJ471" s="181"/>
      <c r="BK471" s="181"/>
      <c r="BL471" s="181"/>
      <c r="BM471" s="181"/>
      <c r="BN471" s="181"/>
      <c r="BO471" s="181"/>
      <c r="BP471" s="181"/>
      <c r="BQ471" s="181"/>
      <c r="BR471" s="181"/>
      <c r="BS471" s="181"/>
      <c r="BT471" s="181"/>
      <c r="BU471" s="181"/>
      <c r="BV471" s="181"/>
      <c r="BW471" s="181"/>
      <c r="BX471" s="181"/>
      <c r="BY471" s="181"/>
      <c r="BZ471" s="181"/>
      <c r="CA471" s="181"/>
      <c r="CB471" s="181"/>
      <c r="CC471" s="181"/>
      <c r="CD471" s="181"/>
      <c r="CE471" s="181"/>
      <c r="CF471" s="181"/>
      <c r="CG471" s="181"/>
      <c r="CH471" s="181"/>
      <c r="CI471" s="181"/>
      <c r="CJ471" s="181"/>
      <c r="CK471" s="181"/>
      <c r="CL471" s="177"/>
      <c r="CM471" s="177"/>
    </row>
    <row r="472" customFormat="false" ht="12.75" hidden="false" customHeight="false" outlineLevel="0" collapsed="false">
      <c r="A472" s="197" t="s">
        <v>64</v>
      </c>
      <c r="B472" s="198"/>
      <c r="C472" s="199" t="s">
        <v>111</v>
      </c>
      <c r="D472" s="171" t="n">
        <v>21</v>
      </c>
      <c r="E472" s="172" t="s">
        <v>148</v>
      </c>
      <c r="F472" s="173" t="n">
        <f aca="false">SUM(H472:CK472)</f>
        <v>0</v>
      </c>
      <c r="G472" s="174"/>
      <c r="H472" s="175"/>
      <c r="I472" s="176"/>
      <c r="J472" s="176"/>
      <c r="K472" s="176"/>
      <c r="L472" s="176"/>
      <c r="M472" s="176"/>
      <c r="N472" s="176"/>
      <c r="O472" s="176"/>
      <c r="P472" s="176"/>
      <c r="Q472" s="176"/>
      <c r="R472" s="176"/>
      <c r="S472" s="176"/>
      <c r="T472" s="176"/>
      <c r="U472" s="176"/>
      <c r="V472" s="176"/>
      <c r="W472" s="176"/>
      <c r="X472" s="176"/>
      <c r="Y472" s="176"/>
      <c r="Z472" s="176"/>
      <c r="AA472" s="176"/>
      <c r="AB472" s="176"/>
      <c r="AC472" s="176"/>
      <c r="AD472" s="176"/>
      <c r="AE472" s="176"/>
      <c r="AF472" s="176"/>
      <c r="AG472" s="176"/>
      <c r="AH472" s="176"/>
      <c r="AI472" s="176"/>
      <c r="AJ472" s="176"/>
      <c r="AK472" s="176"/>
      <c r="AL472" s="176"/>
      <c r="AM472" s="176"/>
      <c r="AN472" s="176"/>
      <c r="AO472" s="176"/>
      <c r="AP472" s="176"/>
      <c r="AQ472" s="176"/>
      <c r="AR472" s="176"/>
      <c r="AS472" s="176"/>
      <c r="AT472" s="176"/>
      <c r="AU472" s="176"/>
      <c r="AV472" s="176"/>
      <c r="AW472" s="176"/>
      <c r="AX472" s="176"/>
      <c r="AY472" s="176"/>
      <c r="AZ472" s="176"/>
      <c r="BA472" s="176"/>
      <c r="BB472" s="176"/>
      <c r="BC472" s="176"/>
      <c r="BD472" s="176"/>
      <c r="BE472" s="176"/>
      <c r="BF472" s="176"/>
      <c r="BG472" s="176"/>
      <c r="BH472" s="176"/>
      <c r="BI472" s="176"/>
      <c r="BJ472" s="176"/>
      <c r="BK472" s="176"/>
      <c r="BL472" s="176"/>
      <c r="BM472" s="176"/>
      <c r="BN472" s="176"/>
      <c r="BO472" s="176"/>
      <c r="BP472" s="176"/>
      <c r="BQ472" s="176"/>
      <c r="BR472" s="176"/>
      <c r="BS472" s="176"/>
      <c r="BT472" s="176"/>
      <c r="BU472" s="176"/>
      <c r="BV472" s="176"/>
      <c r="BW472" s="176"/>
      <c r="BX472" s="176"/>
      <c r="BY472" s="176"/>
      <c r="BZ472" s="176"/>
      <c r="CA472" s="176"/>
      <c r="CB472" s="176"/>
      <c r="CC472" s="176"/>
      <c r="CD472" s="176"/>
      <c r="CE472" s="176"/>
      <c r="CF472" s="176"/>
      <c r="CG472" s="176"/>
      <c r="CH472" s="176"/>
      <c r="CI472" s="176"/>
      <c r="CJ472" s="176"/>
      <c r="CK472" s="176"/>
      <c r="CL472" s="177"/>
      <c r="CM472" s="177"/>
    </row>
    <row r="473" customFormat="false" ht="12.75" hidden="false" customHeight="false" outlineLevel="0" collapsed="false">
      <c r="A473" s="197" t="s">
        <v>64</v>
      </c>
      <c r="B473" s="198"/>
      <c r="C473" s="199" t="s">
        <v>111</v>
      </c>
      <c r="D473" s="171" t="n">
        <v>22</v>
      </c>
      <c r="E473" s="172" t="s">
        <v>148</v>
      </c>
      <c r="F473" s="173" t="n">
        <f aca="false">SUM(H473:CK473)</f>
        <v>7.75</v>
      </c>
      <c r="G473" s="174"/>
      <c r="H473" s="175"/>
      <c r="I473" s="176"/>
      <c r="J473" s="176"/>
      <c r="K473" s="176"/>
      <c r="L473" s="176"/>
      <c r="M473" s="176"/>
      <c r="N473" s="176"/>
      <c r="O473" s="176"/>
      <c r="P473" s="176"/>
      <c r="Q473" s="176"/>
      <c r="R473" s="176"/>
      <c r="S473" s="176"/>
      <c r="T473" s="176"/>
      <c r="U473" s="176"/>
      <c r="V473" s="176"/>
      <c r="W473" s="176"/>
      <c r="X473" s="176"/>
      <c r="Y473" s="176"/>
      <c r="Z473" s="176"/>
      <c r="AA473" s="176"/>
      <c r="AB473" s="176"/>
      <c r="AC473" s="176"/>
      <c r="AD473" s="176"/>
      <c r="AE473" s="176"/>
      <c r="AF473" s="176"/>
      <c r="AG473" s="176"/>
      <c r="AH473" s="176"/>
      <c r="AI473" s="176"/>
      <c r="AJ473" s="176"/>
      <c r="AK473" s="176"/>
      <c r="AL473" s="176"/>
      <c r="AM473" s="176"/>
      <c r="AN473" s="176"/>
      <c r="AO473" s="176"/>
      <c r="AP473" s="176"/>
      <c r="AQ473" s="176"/>
      <c r="AR473" s="176"/>
      <c r="AS473" s="176" t="n">
        <v>7</v>
      </c>
      <c r="AT473" s="176"/>
      <c r="AU473" s="176"/>
      <c r="AV473" s="176"/>
      <c r="AW473" s="176"/>
      <c r="AX473" s="176" t="n">
        <v>0.75</v>
      </c>
      <c r="AY473" s="176"/>
      <c r="AZ473" s="176"/>
      <c r="BA473" s="176"/>
      <c r="BB473" s="176"/>
      <c r="BC473" s="176"/>
      <c r="BD473" s="176"/>
      <c r="BE473" s="176"/>
      <c r="BF473" s="176"/>
      <c r="BG473" s="176"/>
      <c r="BH473" s="176"/>
      <c r="BI473" s="176"/>
      <c r="BJ473" s="176"/>
      <c r="BK473" s="176"/>
      <c r="BL473" s="176"/>
      <c r="BM473" s="176"/>
      <c r="BN473" s="176"/>
      <c r="BO473" s="176"/>
      <c r="BP473" s="176"/>
      <c r="BQ473" s="176"/>
      <c r="BR473" s="176"/>
      <c r="BS473" s="176"/>
      <c r="BT473" s="176"/>
      <c r="BU473" s="176"/>
      <c r="BV473" s="176"/>
      <c r="BW473" s="176"/>
      <c r="BX473" s="176"/>
      <c r="BY473" s="176"/>
      <c r="BZ473" s="176"/>
      <c r="CA473" s="176"/>
      <c r="CB473" s="176"/>
      <c r="CC473" s="176"/>
      <c r="CD473" s="176"/>
      <c r="CE473" s="176"/>
      <c r="CF473" s="176"/>
      <c r="CG473" s="176"/>
      <c r="CH473" s="176"/>
      <c r="CI473" s="176"/>
      <c r="CJ473" s="176"/>
      <c r="CK473" s="176"/>
      <c r="CL473" s="177"/>
      <c r="CM473" s="177"/>
    </row>
    <row r="474" customFormat="false" ht="12.75" hidden="false" customHeight="false" outlineLevel="0" collapsed="false">
      <c r="A474" s="197" t="s">
        <v>64</v>
      </c>
      <c r="B474" s="198"/>
      <c r="C474" s="199" t="s">
        <v>111</v>
      </c>
      <c r="D474" s="171" t="n">
        <v>23</v>
      </c>
      <c r="E474" s="172" t="s">
        <v>148</v>
      </c>
      <c r="F474" s="173" t="n">
        <f aca="false">SUM(H474:CK474)</f>
        <v>7.75</v>
      </c>
      <c r="G474" s="174"/>
      <c r="H474" s="175"/>
      <c r="I474" s="176"/>
      <c r="J474" s="176"/>
      <c r="K474" s="176"/>
      <c r="L474" s="176"/>
      <c r="M474" s="176"/>
      <c r="N474" s="176"/>
      <c r="O474" s="176"/>
      <c r="P474" s="176"/>
      <c r="Q474" s="176"/>
      <c r="R474" s="176"/>
      <c r="S474" s="176"/>
      <c r="T474" s="176"/>
      <c r="U474" s="176"/>
      <c r="V474" s="176"/>
      <c r="W474" s="176"/>
      <c r="X474" s="176"/>
      <c r="Y474" s="176"/>
      <c r="Z474" s="176"/>
      <c r="AA474" s="176"/>
      <c r="AB474" s="176"/>
      <c r="AC474" s="176"/>
      <c r="AD474" s="176"/>
      <c r="AE474" s="176"/>
      <c r="AF474" s="176"/>
      <c r="AG474" s="176"/>
      <c r="AH474" s="176"/>
      <c r="AI474" s="176"/>
      <c r="AJ474" s="176"/>
      <c r="AK474" s="176"/>
      <c r="AL474" s="176"/>
      <c r="AM474" s="176"/>
      <c r="AN474" s="176"/>
      <c r="AO474" s="176"/>
      <c r="AP474" s="176"/>
      <c r="AQ474" s="176"/>
      <c r="AR474" s="176"/>
      <c r="AS474" s="176"/>
      <c r="AT474" s="176"/>
      <c r="AU474" s="176"/>
      <c r="AV474" s="176"/>
      <c r="AW474" s="176"/>
      <c r="AX474" s="176" t="n">
        <v>7.75</v>
      </c>
      <c r="AY474" s="176"/>
      <c r="AZ474" s="176"/>
      <c r="BA474" s="176"/>
      <c r="BB474" s="176"/>
      <c r="BC474" s="176"/>
      <c r="BD474" s="176"/>
      <c r="BE474" s="176"/>
      <c r="BF474" s="176"/>
      <c r="BG474" s="176"/>
      <c r="BH474" s="176"/>
      <c r="BI474" s="176"/>
      <c r="BJ474" s="176"/>
      <c r="BK474" s="176"/>
      <c r="BL474" s="176"/>
      <c r="BM474" s="176"/>
      <c r="BN474" s="176"/>
      <c r="BO474" s="176"/>
      <c r="BP474" s="176"/>
      <c r="BQ474" s="176"/>
      <c r="BR474" s="176"/>
      <c r="BS474" s="176"/>
      <c r="BT474" s="176"/>
      <c r="BU474" s="176"/>
      <c r="BV474" s="176"/>
      <c r="BW474" s="176"/>
      <c r="BX474" s="176"/>
      <c r="BY474" s="176"/>
      <c r="BZ474" s="176"/>
      <c r="CA474" s="176"/>
      <c r="CB474" s="176"/>
      <c r="CC474" s="176"/>
      <c r="CD474" s="176"/>
      <c r="CE474" s="176"/>
      <c r="CF474" s="176"/>
      <c r="CG474" s="176"/>
      <c r="CH474" s="176"/>
      <c r="CI474" s="176"/>
      <c r="CJ474" s="176"/>
      <c r="CK474" s="176"/>
      <c r="CL474" s="177"/>
      <c r="CM474" s="177"/>
    </row>
    <row r="475" customFormat="false" ht="12.75" hidden="false" customHeight="false" outlineLevel="0" collapsed="false">
      <c r="A475" s="197" t="s">
        <v>64</v>
      </c>
      <c r="B475" s="198"/>
      <c r="C475" s="199" t="s">
        <v>111</v>
      </c>
      <c r="D475" s="171" t="n">
        <v>24</v>
      </c>
      <c r="E475" s="172" t="s">
        <v>148</v>
      </c>
      <c r="F475" s="173" t="n">
        <f aca="false">SUM(H475:CK475)</f>
        <v>7.75</v>
      </c>
      <c r="G475" s="174"/>
      <c r="H475" s="175"/>
      <c r="I475" s="176"/>
      <c r="J475" s="176"/>
      <c r="K475" s="176"/>
      <c r="L475" s="176"/>
      <c r="M475" s="176"/>
      <c r="N475" s="176"/>
      <c r="O475" s="176"/>
      <c r="P475" s="176"/>
      <c r="Q475" s="176"/>
      <c r="R475" s="176"/>
      <c r="S475" s="176"/>
      <c r="T475" s="176"/>
      <c r="U475" s="176"/>
      <c r="V475" s="176"/>
      <c r="W475" s="176"/>
      <c r="X475" s="176"/>
      <c r="Y475" s="176"/>
      <c r="Z475" s="176"/>
      <c r="AA475" s="176"/>
      <c r="AB475" s="176"/>
      <c r="AC475" s="176"/>
      <c r="AD475" s="176"/>
      <c r="AE475" s="176"/>
      <c r="AF475" s="176"/>
      <c r="AG475" s="176"/>
      <c r="AH475" s="176"/>
      <c r="AI475" s="176"/>
      <c r="AJ475" s="176"/>
      <c r="AK475" s="176"/>
      <c r="AL475" s="176"/>
      <c r="AM475" s="176"/>
      <c r="AN475" s="176"/>
      <c r="AO475" s="176"/>
      <c r="AP475" s="176"/>
      <c r="AQ475" s="176"/>
      <c r="AR475" s="176"/>
      <c r="AS475" s="176"/>
      <c r="AT475" s="176"/>
      <c r="AU475" s="176"/>
      <c r="AV475" s="176"/>
      <c r="AW475" s="176"/>
      <c r="AX475" s="176" t="n">
        <v>7.75</v>
      </c>
      <c r="AY475" s="176"/>
      <c r="AZ475" s="176"/>
      <c r="BA475" s="176"/>
      <c r="BB475" s="176"/>
      <c r="BC475" s="176"/>
      <c r="BD475" s="176"/>
      <c r="BE475" s="176"/>
      <c r="BF475" s="176"/>
      <c r="BG475" s="176"/>
      <c r="BH475" s="176"/>
      <c r="BI475" s="176"/>
      <c r="BJ475" s="176"/>
      <c r="BK475" s="176"/>
      <c r="BL475" s="176"/>
      <c r="BM475" s="176"/>
      <c r="BN475" s="176"/>
      <c r="BO475" s="176"/>
      <c r="BP475" s="176"/>
      <c r="BQ475" s="176"/>
      <c r="BR475" s="176"/>
      <c r="BS475" s="176"/>
      <c r="BT475" s="176"/>
      <c r="BU475" s="176"/>
      <c r="BV475" s="176"/>
      <c r="BW475" s="176"/>
      <c r="BX475" s="176"/>
      <c r="BY475" s="176"/>
      <c r="BZ475" s="176"/>
      <c r="CA475" s="176"/>
      <c r="CB475" s="176"/>
      <c r="CC475" s="176"/>
      <c r="CD475" s="176"/>
      <c r="CE475" s="176"/>
      <c r="CF475" s="176"/>
      <c r="CG475" s="176"/>
      <c r="CH475" s="176"/>
      <c r="CI475" s="176"/>
      <c r="CJ475" s="176"/>
      <c r="CK475" s="176"/>
      <c r="CL475" s="177"/>
      <c r="CM475" s="177"/>
    </row>
    <row r="476" customFormat="false" ht="12.75" hidden="false" customHeight="false" outlineLevel="0" collapsed="false">
      <c r="A476" s="197" t="s">
        <v>64</v>
      </c>
      <c r="B476" s="198"/>
      <c r="C476" s="199" t="s">
        <v>111</v>
      </c>
      <c r="D476" s="171" t="n">
        <v>25</v>
      </c>
      <c r="E476" s="172" t="s">
        <v>148</v>
      </c>
      <c r="F476" s="173" t="n">
        <f aca="false">SUM(H476:CK476)</f>
        <v>7</v>
      </c>
      <c r="G476" s="174"/>
      <c r="H476" s="175"/>
      <c r="I476" s="176"/>
      <c r="J476" s="176"/>
      <c r="K476" s="176"/>
      <c r="L476" s="176"/>
      <c r="M476" s="176"/>
      <c r="N476" s="176"/>
      <c r="O476" s="176"/>
      <c r="P476" s="176"/>
      <c r="Q476" s="176"/>
      <c r="R476" s="176"/>
      <c r="S476" s="176"/>
      <c r="T476" s="176" t="n">
        <v>2.5</v>
      </c>
      <c r="U476" s="176"/>
      <c r="V476" s="176"/>
      <c r="W476" s="176"/>
      <c r="X476" s="176"/>
      <c r="Y476" s="176"/>
      <c r="Z476" s="176"/>
      <c r="AA476" s="176"/>
      <c r="AB476" s="176"/>
      <c r="AC476" s="176"/>
      <c r="AD476" s="176"/>
      <c r="AE476" s="176"/>
      <c r="AF476" s="176"/>
      <c r="AG476" s="176"/>
      <c r="AH476" s="176"/>
      <c r="AI476" s="176"/>
      <c r="AJ476" s="176"/>
      <c r="AK476" s="176"/>
      <c r="AL476" s="176"/>
      <c r="AM476" s="176"/>
      <c r="AN476" s="176"/>
      <c r="AO476" s="176"/>
      <c r="AP476" s="176"/>
      <c r="AQ476" s="176"/>
      <c r="AR476" s="176"/>
      <c r="AS476" s="176"/>
      <c r="AT476" s="176"/>
      <c r="AU476" s="176"/>
      <c r="AV476" s="176"/>
      <c r="AW476" s="176"/>
      <c r="AX476" s="176"/>
      <c r="AY476" s="176" t="n">
        <v>4.5</v>
      </c>
      <c r="AZ476" s="176"/>
      <c r="BA476" s="176"/>
      <c r="BB476" s="176"/>
      <c r="BC476" s="176"/>
      <c r="BD476" s="176"/>
      <c r="BE476" s="176"/>
      <c r="BF476" s="176"/>
      <c r="BG476" s="176"/>
      <c r="BH476" s="176"/>
      <c r="BI476" s="176"/>
      <c r="BJ476" s="176"/>
      <c r="BK476" s="176"/>
      <c r="BL476" s="176"/>
      <c r="BM476" s="176"/>
      <c r="BN476" s="176"/>
      <c r="BO476" s="176"/>
      <c r="BP476" s="176"/>
      <c r="BQ476" s="176"/>
      <c r="BR476" s="176"/>
      <c r="BS476" s="176"/>
      <c r="BT476" s="176"/>
      <c r="BU476" s="176"/>
      <c r="BV476" s="176"/>
      <c r="BW476" s="176"/>
      <c r="BX476" s="176"/>
      <c r="BY476" s="176"/>
      <c r="BZ476" s="176"/>
      <c r="CA476" s="176"/>
      <c r="CB476" s="176"/>
      <c r="CC476" s="176"/>
      <c r="CD476" s="176"/>
      <c r="CE476" s="176"/>
      <c r="CF476" s="176"/>
      <c r="CG476" s="176"/>
      <c r="CH476" s="176"/>
      <c r="CI476" s="176"/>
      <c r="CJ476" s="176"/>
      <c r="CK476" s="176"/>
      <c r="CL476" s="177"/>
      <c r="CM476" s="177"/>
    </row>
    <row r="477" customFormat="false" ht="12.75" hidden="false" customHeight="false" outlineLevel="0" collapsed="false">
      <c r="A477" s="197" t="s">
        <v>64</v>
      </c>
      <c r="B477" s="198"/>
      <c r="C477" s="199" t="s">
        <v>111</v>
      </c>
      <c r="D477" s="171" t="n">
        <v>26</v>
      </c>
      <c r="E477" s="172" t="s">
        <v>148</v>
      </c>
      <c r="F477" s="178" t="n">
        <f aca="false">SUM(H477:CK477)</f>
        <v>0</v>
      </c>
      <c r="G477" s="179"/>
      <c r="H477" s="180"/>
      <c r="I477" s="181"/>
      <c r="J477" s="181"/>
      <c r="K477" s="181"/>
      <c r="L477" s="181"/>
      <c r="M477" s="181"/>
      <c r="N477" s="181"/>
      <c r="O477" s="181"/>
      <c r="P477" s="181"/>
      <c r="Q477" s="181"/>
      <c r="R477" s="181"/>
      <c r="S477" s="181"/>
      <c r="T477" s="181"/>
      <c r="U477" s="181"/>
      <c r="V477" s="181"/>
      <c r="W477" s="181"/>
      <c r="X477" s="181"/>
      <c r="Y477" s="181"/>
      <c r="Z477" s="181"/>
      <c r="AA477" s="181"/>
      <c r="AB477" s="181"/>
      <c r="AC477" s="181"/>
      <c r="AD477" s="181"/>
      <c r="AE477" s="181"/>
      <c r="AF477" s="181"/>
      <c r="AG477" s="181"/>
      <c r="AH477" s="181"/>
      <c r="AI477" s="181"/>
      <c r="AJ477" s="181"/>
      <c r="AK477" s="181"/>
      <c r="AL477" s="181"/>
      <c r="AM477" s="181"/>
      <c r="AN477" s="181"/>
      <c r="AO477" s="181"/>
      <c r="AP477" s="181"/>
      <c r="AQ477" s="181"/>
      <c r="AR477" s="181"/>
      <c r="AS477" s="181"/>
      <c r="AT477" s="181"/>
      <c r="AU477" s="181"/>
      <c r="AV477" s="181"/>
      <c r="AW477" s="181"/>
      <c r="AX477" s="181"/>
      <c r="AY477" s="181"/>
      <c r="AZ477" s="181"/>
      <c r="BA477" s="181"/>
      <c r="BB477" s="181"/>
      <c r="BC477" s="181"/>
      <c r="BD477" s="181"/>
      <c r="BE477" s="181"/>
      <c r="BF477" s="181"/>
      <c r="BG477" s="181"/>
      <c r="BH477" s="181"/>
      <c r="BI477" s="181"/>
      <c r="BJ477" s="181"/>
      <c r="BK477" s="181"/>
      <c r="BL477" s="181"/>
      <c r="BM477" s="181"/>
      <c r="BN477" s="181"/>
      <c r="BO477" s="181"/>
      <c r="BP477" s="181"/>
      <c r="BQ477" s="181"/>
      <c r="BR477" s="181"/>
      <c r="BS477" s="181"/>
      <c r="BT477" s="181"/>
      <c r="BU477" s="181"/>
      <c r="BV477" s="181"/>
      <c r="BW477" s="181"/>
      <c r="BX477" s="181"/>
      <c r="BY477" s="181"/>
      <c r="BZ477" s="181"/>
      <c r="CA477" s="181"/>
      <c r="CB477" s="181"/>
      <c r="CC477" s="181"/>
      <c r="CD477" s="181"/>
      <c r="CE477" s="181"/>
      <c r="CF477" s="181"/>
      <c r="CG477" s="181"/>
      <c r="CH477" s="181"/>
      <c r="CI477" s="181"/>
      <c r="CJ477" s="181"/>
      <c r="CK477" s="181"/>
      <c r="CL477" s="177"/>
      <c r="CM477" s="177"/>
    </row>
    <row r="478" customFormat="false" ht="12.75" hidden="false" customHeight="false" outlineLevel="0" collapsed="false">
      <c r="A478" s="197" t="s">
        <v>64</v>
      </c>
      <c r="B478" s="198"/>
      <c r="C478" s="199" t="s">
        <v>111</v>
      </c>
      <c r="D478" s="171" t="n">
        <v>27</v>
      </c>
      <c r="E478" s="172" t="s">
        <v>148</v>
      </c>
      <c r="F478" s="178" t="n">
        <f aca="false">SUM(H478:CK478)</f>
        <v>0</v>
      </c>
      <c r="G478" s="179" t="n">
        <f aca="false">SUM(F472:F478)</f>
        <v>30.25</v>
      </c>
      <c r="H478" s="180"/>
      <c r="I478" s="181"/>
      <c r="J478" s="181"/>
      <c r="K478" s="181"/>
      <c r="L478" s="181"/>
      <c r="M478" s="181"/>
      <c r="N478" s="181"/>
      <c r="O478" s="181"/>
      <c r="P478" s="181"/>
      <c r="Q478" s="181"/>
      <c r="R478" s="181"/>
      <c r="S478" s="181"/>
      <c r="T478" s="181"/>
      <c r="U478" s="181"/>
      <c r="V478" s="181"/>
      <c r="W478" s="181"/>
      <c r="X478" s="181"/>
      <c r="Y478" s="181"/>
      <c r="Z478" s="181"/>
      <c r="AA478" s="181"/>
      <c r="AB478" s="181"/>
      <c r="AC478" s="181"/>
      <c r="AD478" s="181"/>
      <c r="AE478" s="181"/>
      <c r="AF478" s="181"/>
      <c r="AG478" s="181"/>
      <c r="AH478" s="181"/>
      <c r="AI478" s="181"/>
      <c r="AJ478" s="181"/>
      <c r="AK478" s="181"/>
      <c r="AL478" s="181"/>
      <c r="AM478" s="181"/>
      <c r="AN478" s="181"/>
      <c r="AO478" s="181"/>
      <c r="AP478" s="181"/>
      <c r="AQ478" s="181"/>
      <c r="AR478" s="181"/>
      <c r="AS478" s="181"/>
      <c r="AT478" s="181"/>
      <c r="AU478" s="181"/>
      <c r="AV478" s="181"/>
      <c r="AW478" s="181"/>
      <c r="AX478" s="181"/>
      <c r="AY478" s="181"/>
      <c r="AZ478" s="181"/>
      <c r="BA478" s="181"/>
      <c r="BB478" s="181"/>
      <c r="BC478" s="181"/>
      <c r="BD478" s="181"/>
      <c r="BE478" s="181"/>
      <c r="BF478" s="181"/>
      <c r="BG478" s="181"/>
      <c r="BH478" s="181"/>
      <c r="BI478" s="181"/>
      <c r="BJ478" s="181"/>
      <c r="BK478" s="181"/>
      <c r="BL478" s="181"/>
      <c r="BM478" s="181"/>
      <c r="BN478" s="181"/>
      <c r="BO478" s="181"/>
      <c r="BP478" s="181"/>
      <c r="BQ478" s="181"/>
      <c r="BR478" s="181"/>
      <c r="BS478" s="181"/>
      <c r="BT478" s="181"/>
      <c r="BU478" s="181"/>
      <c r="BV478" s="181"/>
      <c r="BW478" s="181"/>
      <c r="BX478" s="181"/>
      <c r="BY478" s="181"/>
      <c r="BZ478" s="181"/>
      <c r="CA478" s="181"/>
      <c r="CB478" s="181"/>
      <c r="CC478" s="181"/>
      <c r="CD478" s="181"/>
      <c r="CE478" s="181"/>
      <c r="CF478" s="181"/>
      <c r="CG478" s="181"/>
      <c r="CH478" s="181"/>
      <c r="CI478" s="181"/>
      <c r="CJ478" s="181"/>
      <c r="CK478" s="181"/>
      <c r="CL478" s="177"/>
      <c r="CM478" s="177"/>
    </row>
    <row r="479" customFormat="false" ht="12.75" hidden="false" customHeight="false" outlineLevel="0" collapsed="false">
      <c r="A479" s="197" t="s">
        <v>64</v>
      </c>
      <c r="B479" s="198"/>
      <c r="C479" s="199" t="s">
        <v>111</v>
      </c>
      <c r="D479" s="171" t="n">
        <v>28</v>
      </c>
      <c r="E479" s="172" t="s">
        <v>149</v>
      </c>
      <c r="F479" s="173" t="n">
        <f aca="false">SUM(H479:CK479)</f>
        <v>7.75</v>
      </c>
      <c r="G479" s="174"/>
      <c r="H479" s="175"/>
      <c r="I479" s="176"/>
      <c r="J479" s="176"/>
      <c r="K479" s="176"/>
      <c r="L479" s="176"/>
      <c r="M479" s="176"/>
      <c r="N479" s="176"/>
      <c r="O479" s="176"/>
      <c r="P479" s="176"/>
      <c r="Q479" s="176"/>
      <c r="R479" s="176"/>
      <c r="S479" s="176"/>
      <c r="T479" s="176"/>
      <c r="U479" s="176"/>
      <c r="V479" s="176"/>
      <c r="W479" s="176"/>
      <c r="X479" s="176"/>
      <c r="Y479" s="176"/>
      <c r="Z479" s="176"/>
      <c r="AA479" s="176"/>
      <c r="AB479" s="176"/>
      <c r="AC479" s="176"/>
      <c r="AD479" s="176"/>
      <c r="AE479" s="176"/>
      <c r="AF479" s="176"/>
      <c r="AG479" s="176"/>
      <c r="AH479" s="176"/>
      <c r="AI479" s="176"/>
      <c r="AJ479" s="176"/>
      <c r="AK479" s="176"/>
      <c r="AL479" s="176"/>
      <c r="AM479" s="176"/>
      <c r="AN479" s="176"/>
      <c r="AO479" s="176"/>
      <c r="AP479" s="176"/>
      <c r="AQ479" s="176"/>
      <c r="AR479" s="176"/>
      <c r="AS479" s="176"/>
      <c r="AT479" s="176"/>
      <c r="AU479" s="176"/>
      <c r="AV479" s="176"/>
      <c r="AW479" s="176"/>
      <c r="AX479" s="176"/>
      <c r="AY479" s="176" t="n">
        <v>7.75</v>
      </c>
      <c r="AZ479" s="176"/>
      <c r="BA479" s="176"/>
      <c r="BB479" s="176"/>
      <c r="BC479" s="176"/>
      <c r="BD479" s="176"/>
      <c r="BE479" s="176"/>
      <c r="BF479" s="176"/>
      <c r="BG479" s="176"/>
      <c r="BH479" s="176"/>
      <c r="BI479" s="176"/>
      <c r="BJ479" s="176"/>
      <c r="BK479" s="176"/>
      <c r="BL479" s="176"/>
      <c r="BM479" s="176"/>
      <c r="BN479" s="176"/>
      <c r="BO479" s="176"/>
      <c r="BP479" s="176"/>
      <c r="BQ479" s="176"/>
      <c r="BR479" s="176"/>
      <c r="BS479" s="176"/>
      <c r="BT479" s="176"/>
      <c r="BU479" s="176"/>
      <c r="BV479" s="176"/>
      <c r="BW479" s="176"/>
      <c r="BX479" s="176"/>
      <c r="BY479" s="176"/>
      <c r="BZ479" s="176"/>
      <c r="CA479" s="176"/>
      <c r="CB479" s="176"/>
      <c r="CC479" s="176"/>
      <c r="CD479" s="176"/>
      <c r="CE479" s="176"/>
      <c r="CF479" s="176"/>
      <c r="CG479" s="176"/>
      <c r="CH479" s="176"/>
      <c r="CI479" s="176"/>
      <c r="CJ479" s="176"/>
      <c r="CK479" s="176"/>
      <c r="CL479" s="177"/>
      <c r="CM479" s="177"/>
    </row>
    <row r="480" customFormat="false" ht="12.75" hidden="false" customHeight="false" outlineLevel="0" collapsed="false">
      <c r="A480" s="197" t="s">
        <v>64</v>
      </c>
      <c r="B480" s="198"/>
      <c r="C480" s="199" t="s">
        <v>111</v>
      </c>
      <c r="D480" s="171" t="n">
        <v>29</v>
      </c>
      <c r="E480" s="172" t="s">
        <v>149</v>
      </c>
      <c r="F480" s="173" t="n">
        <f aca="false">SUM(H480:CK480)</f>
        <v>7.75</v>
      </c>
      <c r="G480" s="174"/>
      <c r="H480" s="175"/>
      <c r="I480" s="176"/>
      <c r="J480" s="176"/>
      <c r="K480" s="176"/>
      <c r="L480" s="176"/>
      <c r="M480" s="176"/>
      <c r="N480" s="176"/>
      <c r="O480" s="176"/>
      <c r="P480" s="176"/>
      <c r="Q480" s="176"/>
      <c r="R480" s="176"/>
      <c r="S480" s="176"/>
      <c r="T480" s="176"/>
      <c r="U480" s="176"/>
      <c r="V480" s="176"/>
      <c r="W480" s="176"/>
      <c r="X480" s="176"/>
      <c r="Y480" s="176"/>
      <c r="Z480" s="176"/>
      <c r="AA480" s="176"/>
      <c r="AB480" s="176"/>
      <c r="AC480" s="176"/>
      <c r="AD480" s="176"/>
      <c r="AE480" s="176"/>
      <c r="AF480" s="176"/>
      <c r="AG480" s="176"/>
      <c r="AH480" s="176"/>
      <c r="AI480" s="176"/>
      <c r="AJ480" s="176"/>
      <c r="AK480" s="176"/>
      <c r="AL480" s="176"/>
      <c r="AM480" s="176"/>
      <c r="AN480" s="176"/>
      <c r="AO480" s="176"/>
      <c r="AP480" s="176"/>
      <c r="AQ480" s="176"/>
      <c r="AR480" s="176"/>
      <c r="AS480" s="176"/>
      <c r="AT480" s="176"/>
      <c r="AU480" s="176"/>
      <c r="AV480" s="176"/>
      <c r="AW480" s="176"/>
      <c r="AX480" s="176"/>
      <c r="AY480" s="176" t="n">
        <v>2.5</v>
      </c>
      <c r="AZ480" s="176"/>
      <c r="BA480" s="176"/>
      <c r="BB480" s="176" t="n">
        <v>4</v>
      </c>
      <c r="BC480" s="176"/>
      <c r="BD480" s="176"/>
      <c r="BE480" s="176"/>
      <c r="BF480" s="176"/>
      <c r="BG480" s="176"/>
      <c r="BH480" s="176"/>
      <c r="BI480" s="176"/>
      <c r="BJ480" s="176" t="n">
        <v>1.25</v>
      </c>
      <c r="BK480" s="176"/>
      <c r="BL480" s="176"/>
      <c r="BM480" s="176"/>
      <c r="BN480" s="176"/>
      <c r="BO480" s="176"/>
      <c r="BP480" s="176"/>
      <c r="BQ480" s="176"/>
      <c r="BR480" s="176"/>
      <c r="BS480" s="176"/>
      <c r="BT480" s="176"/>
      <c r="BU480" s="176"/>
      <c r="BV480" s="176"/>
      <c r="BW480" s="176"/>
      <c r="BX480" s="176"/>
      <c r="BY480" s="176"/>
      <c r="BZ480" s="176"/>
      <c r="CA480" s="176"/>
      <c r="CB480" s="176"/>
      <c r="CC480" s="176"/>
      <c r="CD480" s="176"/>
      <c r="CE480" s="176"/>
      <c r="CF480" s="176"/>
      <c r="CG480" s="176"/>
      <c r="CH480" s="176"/>
      <c r="CI480" s="176"/>
      <c r="CJ480" s="176"/>
      <c r="CK480" s="176"/>
      <c r="CL480" s="177"/>
      <c r="CM480" s="177"/>
    </row>
    <row r="481" customFormat="false" ht="12.75" hidden="false" customHeight="false" outlineLevel="0" collapsed="false">
      <c r="A481" s="197" t="s">
        <v>64</v>
      </c>
      <c r="B481" s="198"/>
      <c r="C481" s="199" t="s">
        <v>111</v>
      </c>
      <c r="D481" s="171" t="n">
        <v>30</v>
      </c>
      <c r="E481" s="172" t="s">
        <v>149</v>
      </c>
      <c r="F481" s="173" t="n">
        <f aca="false">SUM(H481:CK481)</f>
        <v>7.75</v>
      </c>
      <c r="G481" s="174"/>
      <c r="H481" s="175"/>
      <c r="I481" s="176"/>
      <c r="J481" s="176"/>
      <c r="K481" s="176"/>
      <c r="L481" s="176"/>
      <c r="M481" s="176"/>
      <c r="N481" s="176"/>
      <c r="O481" s="176"/>
      <c r="P481" s="176"/>
      <c r="Q481" s="176"/>
      <c r="R481" s="176"/>
      <c r="S481" s="176"/>
      <c r="T481" s="176"/>
      <c r="U481" s="176"/>
      <c r="V481" s="176"/>
      <c r="W481" s="176"/>
      <c r="X481" s="176"/>
      <c r="Y481" s="176"/>
      <c r="Z481" s="176"/>
      <c r="AA481" s="176"/>
      <c r="AB481" s="176"/>
      <c r="AC481" s="176"/>
      <c r="AD481" s="176"/>
      <c r="AE481" s="176"/>
      <c r="AF481" s="176"/>
      <c r="AG481" s="176"/>
      <c r="AH481" s="176"/>
      <c r="AI481" s="176"/>
      <c r="AJ481" s="176"/>
      <c r="AK481" s="176"/>
      <c r="AL481" s="176"/>
      <c r="AM481" s="176"/>
      <c r="AN481" s="176"/>
      <c r="AO481" s="176"/>
      <c r="AP481" s="176"/>
      <c r="AQ481" s="176"/>
      <c r="AR481" s="176"/>
      <c r="AS481" s="176"/>
      <c r="AT481" s="176"/>
      <c r="AU481" s="176"/>
      <c r="AV481" s="176"/>
      <c r="AW481" s="176"/>
      <c r="AX481" s="176"/>
      <c r="AY481" s="176"/>
      <c r="AZ481" s="176"/>
      <c r="BA481" s="176"/>
      <c r="BB481" s="176"/>
      <c r="BC481" s="176"/>
      <c r="BD481" s="176"/>
      <c r="BE481" s="176"/>
      <c r="BF481" s="176"/>
      <c r="BG481" s="176"/>
      <c r="BH481" s="176"/>
      <c r="BI481" s="176"/>
      <c r="BJ481" s="176" t="n">
        <f aca="false">7.75</f>
        <v>7.75</v>
      </c>
      <c r="BK481" s="176"/>
      <c r="BL481" s="176"/>
      <c r="BM481" s="176"/>
      <c r="BN481" s="176"/>
      <c r="BO481" s="176"/>
      <c r="BP481" s="176"/>
      <c r="BQ481" s="176"/>
      <c r="BR481" s="176"/>
      <c r="BS481" s="176"/>
      <c r="BT481" s="176"/>
      <c r="BU481" s="176"/>
      <c r="BV481" s="176"/>
      <c r="BW481" s="176"/>
      <c r="BX481" s="176"/>
      <c r="BY481" s="176"/>
      <c r="BZ481" s="176"/>
      <c r="CA481" s="176"/>
      <c r="CB481" s="176"/>
      <c r="CC481" s="176"/>
      <c r="CD481" s="176"/>
      <c r="CE481" s="176"/>
      <c r="CF481" s="176"/>
      <c r="CG481" s="176"/>
      <c r="CH481" s="176"/>
      <c r="CI481" s="176"/>
      <c r="CJ481" s="176"/>
      <c r="CK481" s="176"/>
      <c r="CL481" s="177"/>
      <c r="CM481" s="177"/>
    </row>
    <row r="482" customFormat="false" ht="13.5" hidden="false" customHeight="false" outlineLevel="0" collapsed="false">
      <c r="A482" s="197" t="s">
        <v>64</v>
      </c>
      <c r="B482" s="198"/>
      <c r="C482" s="199" t="s">
        <v>111</v>
      </c>
      <c r="D482" s="171" t="n">
        <v>31</v>
      </c>
      <c r="E482" s="172" t="s">
        <v>149</v>
      </c>
      <c r="F482" s="173" t="n">
        <f aca="false">SUM(H482:CK482)</f>
        <v>7.75</v>
      </c>
      <c r="G482" s="174"/>
      <c r="H482" s="175"/>
      <c r="I482" s="176"/>
      <c r="J482" s="176"/>
      <c r="K482" s="176"/>
      <c r="L482" s="176"/>
      <c r="M482" s="176"/>
      <c r="N482" s="176"/>
      <c r="O482" s="176"/>
      <c r="P482" s="176"/>
      <c r="Q482" s="176"/>
      <c r="R482" s="176"/>
      <c r="S482" s="176"/>
      <c r="T482" s="176"/>
      <c r="U482" s="176"/>
      <c r="V482" s="176"/>
      <c r="W482" s="176"/>
      <c r="X482" s="176"/>
      <c r="Y482" s="176"/>
      <c r="Z482" s="176"/>
      <c r="AA482" s="176"/>
      <c r="AB482" s="176"/>
      <c r="AC482" s="176"/>
      <c r="AD482" s="176"/>
      <c r="AE482" s="176"/>
      <c r="AF482" s="176"/>
      <c r="AG482" s="176"/>
      <c r="AH482" s="176"/>
      <c r="AI482" s="176"/>
      <c r="AJ482" s="176"/>
      <c r="AK482" s="176"/>
      <c r="AL482" s="176"/>
      <c r="AM482" s="176"/>
      <c r="AN482" s="176"/>
      <c r="AO482" s="176"/>
      <c r="AP482" s="176"/>
      <c r="AQ482" s="176"/>
      <c r="AR482" s="176"/>
      <c r="AS482" s="176"/>
      <c r="AT482" s="176"/>
      <c r="AU482" s="176"/>
      <c r="AV482" s="176"/>
      <c r="AW482" s="176"/>
      <c r="AX482" s="176"/>
      <c r="AY482" s="176"/>
      <c r="AZ482" s="176"/>
      <c r="BA482" s="176"/>
      <c r="BB482" s="176"/>
      <c r="BC482" s="176"/>
      <c r="BD482" s="176"/>
      <c r="BE482" s="176"/>
      <c r="BF482" s="176"/>
      <c r="BG482" s="176"/>
      <c r="BH482" s="176"/>
      <c r="BI482" s="176"/>
      <c r="BJ482" s="176" t="n">
        <v>7.75</v>
      </c>
      <c r="BK482" s="176"/>
      <c r="BL482" s="176"/>
      <c r="BM482" s="176"/>
      <c r="BN482" s="176"/>
      <c r="BO482" s="176"/>
      <c r="BP482" s="176"/>
      <c r="BQ482" s="176"/>
      <c r="BR482" s="176"/>
      <c r="BS482" s="176"/>
      <c r="BT482" s="176"/>
      <c r="BU482" s="176"/>
      <c r="BV482" s="176"/>
      <c r="BW482" s="176"/>
      <c r="BX482" s="176"/>
      <c r="BY482" s="176"/>
      <c r="BZ482" s="176"/>
      <c r="CA482" s="176"/>
      <c r="CB482" s="176"/>
      <c r="CC482" s="176"/>
      <c r="CD482" s="176"/>
      <c r="CE482" s="176"/>
      <c r="CF482" s="176"/>
      <c r="CG482" s="176"/>
      <c r="CH482" s="176"/>
      <c r="CI482" s="176"/>
      <c r="CJ482" s="176"/>
      <c r="CK482" s="176"/>
      <c r="CL482" s="177"/>
      <c r="CM482" s="177"/>
    </row>
    <row r="483" customFormat="false" ht="13.5" hidden="false" customHeight="false" outlineLevel="0" collapsed="false">
      <c r="A483" s="200" t="s">
        <v>64</v>
      </c>
      <c r="B483" s="201"/>
      <c r="C483" s="183" t="s">
        <v>112</v>
      </c>
      <c r="D483" s="184" t="s">
        <v>49</v>
      </c>
      <c r="E483" s="185"/>
      <c r="F483" s="185" t="n">
        <f aca="false">SUM(F452:F482)</f>
        <v>121.75</v>
      </c>
      <c r="G483" s="185"/>
      <c r="H483" s="186" t="n">
        <f aca="false">SUM(H452:H482)</f>
        <v>0</v>
      </c>
      <c r="I483" s="187" t="n">
        <f aca="false">SUM(I452:I482)</f>
        <v>0</v>
      </c>
      <c r="J483" s="188" t="n">
        <f aca="false">SUM(J452:J482)</f>
        <v>0</v>
      </c>
      <c r="K483" s="189" t="n">
        <f aca="false">SUM(K452:K482)</f>
        <v>0</v>
      </c>
      <c r="L483" s="189" t="n">
        <f aca="false">SUM(L452:L482)</f>
        <v>0</v>
      </c>
      <c r="M483" s="190" t="n">
        <f aca="false">SUM(M452:M482)</f>
        <v>0</v>
      </c>
      <c r="N483" s="190" t="n">
        <f aca="false">SUM(N452:N482)</f>
        <v>0</v>
      </c>
      <c r="O483" s="190" t="n">
        <f aca="false">SUM(O452:O482)</f>
        <v>0</v>
      </c>
      <c r="P483" s="190" t="n">
        <f aca="false">SUM(P452:P482)</f>
        <v>0</v>
      </c>
      <c r="Q483" s="190" t="n">
        <f aca="false">SUM(Q452:Q482)</f>
        <v>0</v>
      </c>
      <c r="R483" s="188" t="n">
        <f aca="false">SUM(R452:R482)</f>
        <v>0</v>
      </c>
      <c r="S483" s="188" t="n">
        <f aca="false">SUM(S452:S482)</f>
        <v>0</v>
      </c>
      <c r="T483" s="188" t="n">
        <f aca="false">SUM(T452:T482)</f>
        <v>2.5</v>
      </c>
      <c r="U483" s="188" t="n">
        <f aca="false">SUM(U452:U482)</f>
        <v>0</v>
      </c>
      <c r="V483" s="188" t="n">
        <f aca="false">SUM(V452:V482)</f>
        <v>0</v>
      </c>
      <c r="W483" s="188" t="n">
        <f aca="false">SUM(W452:W482)</f>
        <v>0</v>
      </c>
      <c r="X483" s="188" t="n">
        <f aca="false">SUM(X452:X482)</f>
        <v>0</v>
      </c>
      <c r="Y483" s="188" t="n">
        <f aca="false">SUM(Y452:Y482)</f>
        <v>0</v>
      </c>
      <c r="Z483" s="188" t="n">
        <f aca="false">SUM(Z452:Z482)</f>
        <v>8.75</v>
      </c>
      <c r="AA483" s="188" t="n">
        <f aca="false">SUM(AA452:AA482)</f>
        <v>0</v>
      </c>
      <c r="AB483" s="188" t="n">
        <f aca="false">SUM(AB452:AB482)</f>
        <v>0</v>
      </c>
      <c r="AC483" s="188" t="n">
        <f aca="false">SUM(AC452:AC482)</f>
        <v>0</v>
      </c>
      <c r="AD483" s="188" t="n">
        <f aca="false">SUM(AD452:AD482)</f>
        <v>0</v>
      </c>
      <c r="AE483" s="188" t="n">
        <f aca="false">SUM(AE452:AE482)</f>
        <v>0</v>
      </c>
      <c r="AF483" s="188" t="n">
        <f aca="false">SUM(AF452:AF482)</f>
        <v>0</v>
      </c>
      <c r="AG483" s="188" t="n">
        <f aca="false">SUM(AG452:AG482)</f>
        <v>0</v>
      </c>
      <c r="AH483" s="188" t="n">
        <f aca="false">SUM(AH452:AH482)</f>
        <v>0</v>
      </c>
      <c r="AI483" s="188" t="n">
        <f aca="false">SUM(AI452:AI482)</f>
        <v>0</v>
      </c>
      <c r="AJ483" s="188" t="n">
        <f aca="false">SUM(AJ452:AJ482)</f>
        <v>0</v>
      </c>
      <c r="AK483" s="188" t="n">
        <f aca="false">SUM(AK452:AK482)</f>
        <v>0</v>
      </c>
      <c r="AL483" s="188" t="n">
        <f aca="false">SUM(AL452:AL482)</f>
        <v>40.25</v>
      </c>
      <c r="AM483" s="188" t="n">
        <f aca="false">SUM(AM452:AM482)</f>
        <v>0</v>
      </c>
      <c r="AN483" s="188" t="n">
        <f aca="false">SUM(AN452:AN482)</f>
        <v>0</v>
      </c>
      <c r="AO483" s="188" t="n">
        <f aca="false">SUM(AO452:AO482)</f>
        <v>3.25</v>
      </c>
      <c r="AP483" s="188" t="n">
        <f aca="false">SUM(AP452:AP482)</f>
        <v>0</v>
      </c>
      <c r="AQ483" s="188" t="n">
        <f aca="false">SUM(AQ452:AQ482)</f>
        <v>0</v>
      </c>
      <c r="AR483" s="188" t="n">
        <f aca="false">SUM(AR452:AR482)</f>
        <v>0</v>
      </c>
      <c r="AS483" s="188" t="n">
        <f aca="false">SUM(AS452:AS482)</f>
        <v>14.75</v>
      </c>
      <c r="AT483" s="188" t="n">
        <f aca="false">SUM(AT452:AT482)</f>
        <v>0</v>
      </c>
      <c r="AU483" s="188" t="n">
        <f aca="false">SUM(AU452:AU482)</f>
        <v>0</v>
      </c>
      <c r="AV483" s="188" t="n">
        <f aca="false">SUM(AV452:AV482)</f>
        <v>0</v>
      </c>
      <c r="AW483" s="188" t="n">
        <f aca="false">SUM(AW452:AW482)</f>
        <v>0</v>
      </c>
      <c r="AX483" s="188" t="n">
        <f aca="false">SUM(AX452:AX482)</f>
        <v>16.25</v>
      </c>
      <c r="AY483" s="188" t="n">
        <f aca="false">SUM(AY452:AY482)</f>
        <v>14.75</v>
      </c>
      <c r="AZ483" s="188" t="n">
        <f aca="false">SUM(AZ452:AZ482)</f>
        <v>0</v>
      </c>
      <c r="BA483" s="188" t="n">
        <f aca="false">SUM(BA452:BA482)</f>
        <v>0</v>
      </c>
      <c r="BB483" s="188" t="n">
        <f aca="false">SUM(BB452:BB482)</f>
        <v>4</v>
      </c>
      <c r="BC483" s="188" t="n">
        <f aca="false">SUM(BC452:BC482)</f>
        <v>0</v>
      </c>
      <c r="BD483" s="188" t="n">
        <f aca="false">SUM(BD452:BD482)</f>
        <v>0</v>
      </c>
      <c r="BE483" s="188" t="n">
        <f aca="false">SUM(BE452:BE482)</f>
        <v>0</v>
      </c>
      <c r="BF483" s="188" t="n">
        <f aca="false">SUM(BF452:BF482)</f>
        <v>0.5</v>
      </c>
      <c r="BG483" s="188" t="n">
        <f aca="false">SUM(BG452:BG482)</f>
        <v>0</v>
      </c>
      <c r="BH483" s="188" t="n">
        <f aca="false">SUM(BH452:BH482)</f>
        <v>0</v>
      </c>
      <c r="BI483" s="188" t="n">
        <f aca="false">SUM(BI452:BI482)</f>
        <v>0</v>
      </c>
      <c r="BJ483" s="188" t="n">
        <f aca="false">SUM(BJ452:BJ482)</f>
        <v>16.75</v>
      </c>
      <c r="BK483" s="188" t="n">
        <f aca="false">SUM(BK452:BK482)</f>
        <v>0</v>
      </c>
      <c r="BL483" s="188" t="n">
        <f aca="false">SUM(BL452:BL482)</f>
        <v>0</v>
      </c>
      <c r="BM483" s="188" t="n">
        <f aca="false">SUM(BM452:BM482)</f>
        <v>0</v>
      </c>
      <c r="BN483" s="188" t="n">
        <f aca="false">SUM(BN452:BN482)</f>
        <v>0</v>
      </c>
      <c r="BO483" s="188" t="n">
        <f aca="false">SUM(BO452:BO482)</f>
        <v>0</v>
      </c>
      <c r="BP483" s="188" t="n">
        <f aca="false">SUM(BP452:BP482)</f>
        <v>0</v>
      </c>
      <c r="BQ483" s="188" t="n">
        <f aca="false">SUM(BQ452:BQ482)</f>
        <v>0</v>
      </c>
      <c r="BR483" s="188" t="n">
        <f aca="false">SUM(BR452:BR482)</f>
        <v>0</v>
      </c>
      <c r="BS483" s="188" t="n">
        <f aca="false">SUM(BS452:BS482)</f>
        <v>0</v>
      </c>
      <c r="BT483" s="188" t="n">
        <f aca="false">SUM(BT452:BT482)</f>
        <v>0</v>
      </c>
      <c r="BU483" s="188" t="n">
        <f aca="false">SUM(BU452:BU482)</f>
        <v>0</v>
      </c>
      <c r="BV483" s="188" t="n">
        <f aca="false">SUM(BV452:BV482)</f>
        <v>0</v>
      </c>
      <c r="BW483" s="188" t="n">
        <f aca="false">SUM(BW452:BW482)</f>
        <v>0</v>
      </c>
      <c r="BX483" s="188" t="n">
        <f aca="false">SUM(BX452:BX482)</f>
        <v>0</v>
      </c>
      <c r="BY483" s="188" t="n">
        <f aca="false">SUM(BY452:BY482)</f>
        <v>0</v>
      </c>
      <c r="BZ483" s="188" t="n">
        <f aca="false">SUM(BZ452:BZ482)</f>
        <v>0</v>
      </c>
      <c r="CA483" s="188" t="n">
        <f aca="false">SUM(CA452:CA482)</f>
        <v>0</v>
      </c>
      <c r="CB483" s="188" t="n">
        <f aca="false">SUM(CB452:CB482)</f>
        <v>0</v>
      </c>
      <c r="CC483" s="188" t="n">
        <f aca="false">SUM(CC452:CC482)</f>
        <v>0</v>
      </c>
      <c r="CD483" s="188" t="n">
        <f aca="false">SUM(CD452:CD482)</f>
        <v>0</v>
      </c>
      <c r="CE483" s="188" t="n">
        <f aca="false">SUM(CE452:CE482)</f>
        <v>0</v>
      </c>
      <c r="CF483" s="188" t="n">
        <f aca="false">SUM(CF452:CF482)</f>
        <v>0</v>
      </c>
      <c r="CG483" s="188" t="n">
        <f aca="false">SUM(CG452:CG482)</f>
        <v>0</v>
      </c>
      <c r="CH483" s="188" t="n">
        <f aca="false">SUM(CH452:CH482)</f>
        <v>0</v>
      </c>
      <c r="CI483" s="188" t="n">
        <f aca="false">SUM(CI452:CI482)</f>
        <v>0</v>
      </c>
      <c r="CJ483" s="188" t="n">
        <f aca="false">SUM(CJ452:CJ482)</f>
        <v>0</v>
      </c>
      <c r="CK483" s="188" t="n">
        <f aca="false">SUM(CK452:CK482)</f>
        <v>0</v>
      </c>
      <c r="CL483" s="138"/>
      <c r="CM483" s="138"/>
    </row>
    <row r="484" customFormat="false" ht="12.75" hidden="false" customHeight="false" outlineLevel="0" collapsed="false">
      <c r="A484" s="202" t="s">
        <v>64</v>
      </c>
      <c r="B484" s="203"/>
      <c r="C484" s="204" t="s">
        <v>113</v>
      </c>
      <c r="D484" s="171" t="n">
        <v>1</v>
      </c>
      <c r="E484" s="172" t="s">
        <v>128</v>
      </c>
      <c r="F484" s="210" t="n">
        <f aca="false">SUM(H484:CK484)</f>
        <v>0</v>
      </c>
      <c r="G484" s="211"/>
      <c r="H484" s="212"/>
      <c r="I484" s="213"/>
      <c r="J484" s="213"/>
      <c r="K484" s="213"/>
      <c r="L484" s="213"/>
      <c r="M484" s="213"/>
      <c r="N484" s="213"/>
      <c r="O484" s="213"/>
      <c r="P484" s="213"/>
      <c r="Q484" s="213"/>
      <c r="R484" s="213"/>
      <c r="S484" s="213"/>
      <c r="T484" s="213"/>
      <c r="U484" s="213"/>
      <c r="V484" s="213"/>
      <c r="W484" s="213"/>
      <c r="X484" s="213"/>
      <c r="Y484" s="213"/>
      <c r="Z484" s="213"/>
      <c r="AA484" s="213"/>
      <c r="AB484" s="213"/>
      <c r="AC484" s="213"/>
      <c r="AD484" s="213"/>
      <c r="AE484" s="213"/>
      <c r="AF484" s="213"/>
      <c r="AG484" s="213"/>
      <c r="AH484" s="213"/>
      <c r="AI484" s="213"/>
      <c r="AJ484" s="213"/>
      <c r="AK484" s="213"/>
      <c r="AL484" s="213"/>
      <c r="AM484" s="213"/>
      <c r="AN484" s="213"/>
      <c r="AO484" s="213"/>
      <c r="AP484" s="213"/>
      <c r="AQ484" s="213"/>
      <c r="AR484" s="213"/>
      <c r="AS484" s="213"/>
      <c r="AT484" s="213"/>
      <c r="AU484" s="213"/>
      <c r="AV484" s="213"/>
      <c r="AW484" s="213"/>
      <c r="AX484" s="213"/>
      <c r="AY484" s="213"/>
      <c r="AZ484" s="213"/>
      <c r="BA484" s="213"/>
      <c r="BB484" s="213"/>
      <c r="BC484" s="213"/>
      <c r="BD484" s="213"/>
      <c r="BE484" s="213"/>
      <c r="BF484" s="213"/>
      <c r="BG484" s="213"/>
      <c r="BH484" s="213"/>
      <c r="BI484" s="213"/>
      <c r="BJ484" s="213"/>
      <c r="BK484" s="213"/>
      <c r="BL484" s="213"/>
      <c r="BM484" s="213"/>
      <c r="BN484" s="213"/>
      <c r="BO484" s="213"/>
      <c r="BP484" s="213"/>
      <c r="BQ484" s="213"/>
      <c r="BR484" s="213"/>
      <c r="BS484" s="213"/>
      <c r="BT484" s="213"/>
      <c r="BU484" s="213"/>
      <c r="BV484" s="213"/>
      <c r="BW484" s="213"/>
      <c r="BX484" s="213"/>
      <c r="BY484" s="213"/>
      <c r="BZ484" s="213"/>
      <c r="CA484" s="213"/>
      <c r="CB484" s="213"/>
      <c r="CC484" s="213"/>
      <c r="CD484" s="213"/>
      <c r="CE484" s="213"/>
      <c r="CF484" s="213"/>
      <c r="CG484" s="213"/>
      <c r="CH484" s="213"/>
      <c r="CI484" s="213"/>
      <c r="CJ484" s="213"/>
      <c r="CK484" s="213"/>
      <c r="CL484" s="177"/>
      <c r="CM484" s="177"/>
    </row>
    <row r="485" customFormat="false" ht="12.75" hidden="false" customHeight="false" outlineLevel="0" collapsed="false">
      <c r="A485" s="197" t="s">
        <v>64</v>
      </c>
      <c r="B485" s="198"/>
      <c r="C485" s="199" t="s">
        <v>113</v>
      </c>
      <c r="D485" s="171" t="n">
        <v>2</v>
      </c>
      <c r="E485" s="172" t="s">
        <v>128</v>
      </c>
      <c r="F485" s="173" t="n">
        <f aca="false">SUM(H485:CK485)</f>
        <v>0</v>
      </c>
      <c r="G485" s="174"/>
      <c r="H485" s="175"/>
      <c r="I485" s="176"/>
      <c r="J485" s="176"/>
      <c r="K485" s="176"/>
      <c r="L485" s="176"/>
      <c r="M485" s="176"/>
      <c r="N485" s="176"/>
      <c r="O485" s="176"/>
      <c r="P485" s="176"/>
      <c r="Q485" s="176"/>
      <c r="R485" s="176"/>
      <c r="S485" s="176"/>
      <c r="T485" s="176"/>
      <c r="U485" s="176"/>
      <c r="V485" s="176"/>
      <c r="W485" s="176"/>
      <c r="X485" s="176"/>
      <c r="Y485" s="176"/>
      <c r="Z485" s="176"/>
      <c r="AA485" s="176"/>
      <c r="AB485" s="176"/>
      <c r="AC485" s="176"/>
      <c r="AD485" s="176"/>
      <c r="AE485" s="176"/>
      <c r="AF485" s="176"/>
      <c r="AG485" s="176"/>
      <c r="AH485" s="176"/>
      <c r="AI485" s="176"/>
      <c r="AJ485" s="176"/>
      <c r="AK485" s="176"/>
      <c r="AL485" s="176"/>
      <c r="AM485" s="176"/>
      <c r="AN485" s="176"/>
      <c r="AO485" s="176"/>
      <c r="AP485" s="176"/>
      <c r="AQ485" s="176"/>
      <c r="AR485" s="176"/>
      <c r="AS485" s="176"/>
      <c r="AT485" s="176"/>
      <c r="AU485" s="176"/>
      <c r="AV485" s="176"/>
      <c r="AW485" s="176"/>
      <c r="AX485" s="176"/>
      <c r="AY485" s="176"/>
      <c r="AZ485" s="176"/>
      <c r="BA485" s="176"/>
      <c r="BB485" s="176"/>
      <c r="BC485" s="176"/>
      <c r="BD485" s="176"/>
      <c r="BE485" s="176"/>
      <c r="BF485" s="176"/>
      <c r="BG485" s="176"/>
      <c r="BH485" s="176"/>
      <c r="BI485" s="176"/>
      <c r="BJ485" s="176"/>
      <c r="BK485" s="176"/>
      <c r="BL485" s="176"/>
      <c r="BM485" s="176"/>
      <c r="BN485" s="176"/>
      <c r="BO485" s="176"/>
      <c r="BP485" s="176"/>
      <c r="BQ485" s="176"/>
      <c r="BR485" s="176"/>
      <c r="BS485" s="176"/>
      <c r="BT485" s="176"/>
      <c r="BU485" s="176"/>
      <c r="BV485" s="176"/>
      <c r="BW485" s="176"/>
      <c r="BX485" s="176"/>
      <c r="BY485" s="176"/>
      <c r="BZ485" s="176"/>
      <c r="CA485" s="176"/>
      <c r="CB485" s="176"/>
      <c r="CC485" s="176"/>
      <c r="CD485" s="176"/>
      <c r="CE485" s="176"/>
      <c r="CF485" s="176"/>
      <c r="CG485" s="176"/>
      <c r="CH485" s="176"/>
      <c r="CI485" s="176"/>
      <c r="CJ485" s="176"/>
      <c r="CK485" s="176"/>
      <c r="CL485" s="177"/>
      <c r="CM485" s="177"/>
    </row>
    <row r="486" customFormat="false" ht="12.75" hidden="false" customHeight="false" outlineLevel="0" collapsed="false">
      <c r="A486" s="197" t="s">
        <v>64</v>
      </c>
      <c r="B486" s="198"/>
      <c r="C486" s="199" t="s">
        <v>113</v>
      </c>
      <c r="D486" s="171" t="n">
        <v>3</v>
      </c>
      <c r="E486" s="172" t="s">
        <v>128</v>
      </c>
      <c r="F486" s="173" t="n">
        <f aca="false">SUM(H486:CK486)</f>
        <v>0</v>
      </c>
      <c r="G486" s="174"/>
      <c r="H486" s="175"/>
      <c r="I486" s="176"/>
      <c r="J486" s="176"/>
      <c r="K486" s="176"/>
      <c r="L486" s="176"/>
      <c r="M486" s="176"/>
      <c r="N486" s="176"/>
      <c r="O486" s="176"/>
      <c r="P486" s="176"/>
      <c r="Q486" s="176"/>
      <c r="R486" s="176"/>
      <c r="S486" s="176"/>
      <c r="T486" s="176"/>
      <c r="U486" s="176"/>
      <c r="V486" s="176"/>
      <c r="W486" s="176"/>
      <c r="X486" s="176"/>
      <c r="Y486" s="176"/>
      <c r="Z486" s="176"/>
      <c r="AA486" s="176"/>
      <c r="AB486" s="176"/>
      <c r="AC486" s="176"/>
      <c r="AD486" s="176"/>
      <c r="AE486" s="176"/>
      <c r="AF486" s="176"/>
      <c r="AG486" s="176"/>
      <c r="AH486" s="176"/>
      <c r="AI486" s="176"/>
      <c r="AJ486" s="176"/>
      <c r="AK486" s="176"/>
      <c r="AL486" s="176"/>
      <c r="AM486" s="176"/>
      <c r="AN486" s="176"/>
      <c r="AO486" s="176"/>
      <c r="AP486" s="176"/>
      <c r="AQ486" s="176"/>
      <c r="AR486" s="176"/>
      <c r="AS486" s="176"/>
      <c r="AT486" s="176"/>
      <c r="AU486" s="176"/>
      <c r="AV486" s="176"/>
      <c r="AW486" s="176"/>
      <c r="AX486" s="176"/>
      <c r="AY486" s="176"/>
      <c r="AZ486" s="176"/>
      <c r="BA486" s="176"/>
      <c r="BB486" s="176"/>
      <c r="BC486" s="176"/>
      <c r="BD486" s="176"/>
      <c r="BE486" s="176"/>
      <c r="BF486" s="176"/>
      <c r="BG486" s="176"/>
      <c r="BH486" s="176"/>
      <c r="BI486" s="176"/>
      <c r="BJ486" s="176"/>
      <c r="BK486" s="176"/>
      <c r="BL486" s="176"/>
      <c r="BM486" s="176"/>
      <c r="BN486" s="176"/>
      <c r="BO486" s="176"/>
      <c r="BP486" s="176"/>
      <c r="BQ486" s="176"/>
      <c r="BR486" s="176"/>
      <c r="BS486" s="176"/>
      <c r="BT486" s="176"/>
      <c r="BU486" s="176"/>
      <c r="BV486" s="176"/>
      <c r="BW486" s="176"/>
      <c r="BX486" s="176"/>
      <c r="BY486" s="176"/>
      <c r="BZ486" s="176"/>
      <c r="CA486" s="176"/>
      <c r="CB486" s="176"/>
      <c r="CC486" s="176"/>
      <c r="CD486" s="176"/>
      <c r="CE486" s="176"/>
      <c r="CF486" s="176"/>
      <c r="CG486" s="176"/>
      <c r="CH486" s="176"/>
      <c r="CI486" s="176"/>
      <c r="CJ486" s="176"/>
      <c r="CK486" s="176"/>
      <c r="CL486" s="177"/>
      <c r="CM486" s="177"/>
    </row>
    <row r="487" customFormat="false" ht="12.75" hidden="false" customHeight="false" outlineLevel="0" collapsed="false">
      <c r="A487" s="197" t="s">
        <v>64</v>
      </c>
      <c r="B487" s="198"/>
      <c r="C487" s="199" t="s">
        <v>113</v>
      </c>
      <c r="D487" s="171" t="n">
        <v>4</v>
      </c>
      <c r="E487" s="172" t="s">
        <v>128</v>
      </c>
      <c r="F487" s="173" t="n">
        <f aca="false">SUM(H487:CK487)</f>
        <v>0</v>
      </c>
      <c r="G487" s="174"/>
      <c r="H487" s="175"/>
      <c r="I487" s="176"/>
      <c r="J487" s="176"/>
      <c r="K487" s="176"/>
      <c r="L487" s="176"/>
      <c r="M487" s="176"/>
      <c r="N487" s="176"/>
      <c r="O487" s="176"/>
      <c r="P487" s="176"/>
      <c r="Q487" s="176"/>
      <c r="R487" s="176"/>
      <c r="S487" s="176"/>
      <c r="T487" s="176"/>
      <c r="U487" s="176"/>
      <c r="V487" s="176"/>
      <c r="W487" s="176"/>
      <c r="X487" s="176"/>
      <c r="Y487" s="176"/>
      <c r="Z487" s="176"/>
      <c r="AA487" s="176"/>
      <c r="AB487" s="176"/>
      <c r="AC487" s="176"/>
      <c r="AD487" s="176"/>
      <c r="AE487" s="176"/>
      <c r="AF487" s="176"/>
      <c r="AG487" s="176"/>
      <c r="AH487" s="176"/>
      <c r="AI487" s="176"/>
      <c r="AJ487" s="176"/>
      <c r="AK487" s="176"/>
      <c r="AL487" s="176"/>
      <c r="AM487" s="176"/>
      <c r="AN487" s="176"/>
      <c r="AO487" s="176"/>
      <c r="AP487" s="176"/>
      <c r="AQ487" s="176"/>
      <c r="AR487" s="176"/>
      <c r="AS487" s="176"/>
      <c r="AT487" s="176"/>
      <c r="AU487" s="176"/>
      <c r="AV487" s="176"/>
      <c r="AW487" s="176"/>
      <c r="AX487" s="176"/>
      <c r="AY487" s="176"/>
      <c r="AZ487" s="176"/>
      <c r="BA487" s="176"/>
      <c r="BB487" s="176"/>
      <c r="BC487" s="176"/>
      <c r="BD487" s="176"/>
      <c r="BE487" s="176"/>
      <c r="BF487" s="176"/>
      <c r="BG487" s="176"/>
      <c r="BH487" s="176"/>
      <c r="BI487" s="176"/>
      <c r="BJ487" s="176"/>
      <c r="BK487" s="176"/>
      <c r="BL487" s="176"/>
      <c r="BM487" s="176"/>
      <c r="BN487" s="176"/>
      <c r="BO487" s="176"/>
      <c r="BP487" s="176"/>
      <c r="BQ487" s="176"/>
      <c r="BR487" s="176"/>
      <c r="BS487" s="176"/>
      <c r="BT487" s="176"/>
      <c r="BU487" s="176"/>
      <c r="BV487" s="176"/>
      <c r="BW487" s="176"/>
      <c r="BX487" s="176"/>
      <c r="BY487" s="176"/>
      <c r="BZ487" s="176"/>
      <c r="CA487" s="176"/>
      <c r="CB487" s="176"/>
      <c r="CC487" s="176"/>
      <c r="CD487" s="176"/>
      <c r="CE487" s="176"/>
      <c r="CF487" s="176"/>
      <c r="CG487" s="176"/>
      <c r="CH487" s="176"/>
      <c r="CI487" s="176"/>
      <c r="CJ487" s="176"/>
      <c r="CK487" s="176"/>
      <c r="CL487" s="177"/>
      <c r="CM487" s="177"/>
    </row>
    <row r="488" customFormat="false" ht="12.75" hidden="false" customHeight="false" outlineLevel="0" collapsed="false">
      <c r="A488" s="197" t="s">
        <v>64</v>
      </c>
      <c r="B488" s="198"/>
      <c r="C488" s="199" t="s">
        <v>113</v>
      </c>
      <c r="D488" s="171" t="n">
        <v>5</v>
      </c>
      <c r="E488" s="172" t="s">
        <v>128</v>
      </c>
      <c r="F488" s="178" t="n">
        <f aca="false">SUM(H488:CK488)</f>
        <v>0</v>
      </c>
      <c r="G488" s="179"/>
      <c r="H488" s="180"/>
      <c r="I488" s="181"/>
      <c r="J488" s="181"/>
      <c r="K488" s="181"/>
      <c r="L488" s="181"/>
      <c r="M488" s="181"/>
      <c r="N488" s="181"/>
      <c r="O488" s="181"/>
      <c r="P488" s="181"/>
      <c r="Q488" s="181"/>
      <c r="R488" s="181"/>
      <c r="S488" s="181"/>
      <c r="T488" s="181"/>
      <c r="U488" s="181"/>
      <c r="V488" s="181"/>
      <c r="W488" s="181"/>
      <c r="X488" s="181"/>
      <c r="Y488" s="181"/>
      <c r="Z488" s="181"/>
      <c r="AA488" s="181"/>
      <c r="AB488" s="181"/>
      <c r="AC488" s="181"/>
      <c r="AD488" s="181"/>
      <c r="AE488" s="181"/>
      <c r="AF488" s="181"/>
      <c r="AG488" s="181"/>
      <c r="AH488" s="181"/>
      <c r="AI488" s="181"/>
      <c r="AJ488" s="181"/>
      <c r="AK488" s="181"/>
      <c r="AL488" s="181"/>
      <c r="AM488" s="181"/>
      <c r="AN488" s="181"/>
      <c r="AO488" s="181"/>
      <c r="AP488" s="181"/>
      <c r="AQ488" s="181"/>
      <c r="AR488" s="181"/>
      <c r="AS488" s="181"/>
      <c r="AT488" s="181"/>
      <c r="AU488" s="181"/>
      <c r="AV488" s="181"/>
      <c r="AW488" s="181"/>
      <c r="AX488" s="181"/>
      <c r="AY488" s="181"/>
      <c r="AZ488" s="181"/>
      <c r="BA488" s="181"/>
      <c r="BB488" s="181"/>
      <c r="BC488" s="181"/>
      <c r="BD488" s="181"/>
      <c r="BE488" s="181"/>
      <c r="BF488" s="181"/>
      <c r="BG488" s="181"/>
      <c r="BH488" s="181"/>
      <c r="BI488" s="181"/>
      <c r="BJ488" s="181"/>
      <c r="BK488" s="181"/>
      <c r="BL488" s="181"/>
      <c r="BM488" s="181"/>
      <c r="BN488" s="181"/>
      <c r="BO488" s="181"/>
      <c r="BP488" s="181"/>
      <c r="BQ488" s="181"/>
      <c r="BR488" s="181"/>
      <c r="BS488" s="181"/>
      <c r="BT488" s="181"/>
      <c r="BU488" s="181"/>
      <c r="BV488" s="181"/>
      <c r="BW488" s="181"/>
      <c r="BX488" s="181"/>
      <c r="BY488" s="181"/>
      <c r="BZ488" s="181"/>
      <c r="CA488" s="181"/>
      <c r="CB488" s="181"/>
      <c r="CC488" s="181"/>
      <c r="CD488" s="181"/>
      <c r="CE488" s="181"/>
      <c r="CF488" s="181"/>
      <c r="CG488" s="181"/>
      <c r="CH488" s="181"/>
      <c r="CI488" s="181"/>
      <c r="CJ488" s="181"/>
      <c r="CK488" s="181"/>
      <c r="CL488" s="177"/>
      <c r="CM488" s="177"/>
    </row>
    <row r="489" customFormat="false" ht="12.75" hidden="false" customHeight="false" outlineLevel="0" collapsed="false">
      <c r="A489" s="197" t="s">
        <v>64</v>
      </c>
      <c r="B489" s="198"/>
      <c r="C489" s="199" t="s">
        <v>113</v>
      </c>
      <c r="D489" s="171" t="n">
        <v>6</v>
      </c>
      <c r="E489" s="172" t="s">
        <v>128</v>
      </c>
      <c r="F489" s="178" t="n">
        <f aca="false">SUM(H489:CK489)</f>
        <v>0</v>
      </c>
      <c r="G489" s="179" t="n">
        <f aca="false">SUM(F484:F489)</f>
        <v>0</v>
      </c>
      <c r="H489" s="180"/>
      <c r="I489" s="181"/>
      <c r="J489" s="181"/>
      <c r="K489" s="181"/>
      <c r="L489" s="181"/>
      <c r="M489" s="181"/>
      <c r="N489" s="181"/>
      <c r="O489" s="181"/>
      <c r="P489" s="181"/>
      <c r="Q489" s="181"/>
      <c r="R489" s="181"/>
      <c r="S489" s="181"/>
      <c r="T489" s="181"/>
      <c r="U489" s="181"/>
      <c r="V489" s="181"/>
      <c r="W489" s="181"/>
      <c r="X489" s="181"/>
      <c r="Y489" s="181"/>
      <c r="Z489" s="181"/>
      <c r="AA489" s="181"/>
      <c r="AB489" s="181"/>
      <c r="AC489" s="181"/>
      <c r="AD489" s="181"/>
      <c r="AE489" s="181"/>
      <c r="AF489" s="181"/>
      <c r="AG489" s="181"/>
      <c r="AH489" s="181"/>
      <c r="AI489" s="181"/>
      <c r="AJ489" s="181"/>
      <c r="AK489" s="181"/>
      <c r="AL489" s="181"/>
      <c r="AM489" s="181"/>
      <c r="AN489" s="181"/>
      <c r="AO489" s="181"/>
      <c r="AP489" s="181"/>
      <c r="AQ489" s="181"/>
      <c r="AR489" s="181"/>
      <c r="AS489" s="181"/>
      <c r="AT489" s="181"/>
      <c r="AU489" s="181"/>
      <c r="AV489" s="181"/>
      <c r="AW489" s="181"/>
      <c r="AX489" s="181"/>
      <c r="AY489" s="181"/>
      <c r="AZ489" s="181"/>
      <c r="BA489" s="181"/>
      <c r="BB489" s="181"/>
      <c r="BC489" s="181"/>
      <c r="BD489" s="181"/>
      <c r="BE489" s="181"/>
      <c r="BF489" s="181"/>
      <c r="BG489" s="181"/>
      <c r="BH489" s="181"/>
      <c r="BI489" s="181"/>
      <c r="BJ489" s="181"/>
      <c r="BK489" s="181"/>
      <c r="BL489" s="181"/>
      <c r="BM489" s="181"/>
      <c r="BN489" s="181"/>
      <c r="BO489" s="181"/>
      <c r="BP489" s="181"/>
      <c r="BQ489" s="181"/>
      <c r="BR489" s="181"/>
      <c r="BS489" s="181"/>
      <c r="BT489" s="181"/>
      <c r="BU489" s="181"/>
      <c r="BV489" s="181"/>
      <c r="BW489" s="181"/>
      <c r="BX489" s="181"/>
      <c r="BY489" s="181"/>
      <c r="BZ489" s="181"/>
      <c r="CA489" s="181"/>
      <c r="CB489" s="181"/>
      <c r="CC489" s="181"/>
      <c r="CD489" s="181"/>
      <c r="CE489" s="181"/>
      <c r="CF489" s="181"/>
      <c r="CG489" s="181"/>
      <c r="CH489" s="181"/>
      <c r="CI489" s="181"/>
      <c r="CJ489" s="181"/>
      <c r="CK489" s="181"/>
      <c r="CL489" s="177"/>
      <c r="CM489" s="177"/>
    </row>
    <row r="490" customFormat="false" ht="12.75" hidden="false" customHeight="false" outlineLevel="0" collapsed="false">
      <c r="A490" s="197" t="s">
        <v>64</v>
      </c>
      <c r="B490" s="198"/>
      <c r="C490" s="199" t="s">
        <v>113</v>
      </c>
      <c r="D490" s="171" t="n">
        <v>7</v>
      </c>
      <c r="E490" s="172" t="s">
        <v>146</v>
      </c>
      <c r="F490" s="173" t="n">
        <f aca="false">SUM(H490:CK490)</f>
        <v>0</v>
      </c>
      <c r="G490" s="174"/>
      <c r="H490" s="175"/>
      <c r="I490" s="176"/>
      <c r="J490" s="176"/>
      <c r="K490" s="176"/>
      <c r="L490" s="176"/>
      <c r="M490" s="176"/>
      <c r="N490" s="176"/>
      <c r="O490" s="176"/>
      <c r="P490" s="176"/>
      <c r="Q490" s="176"/>
      <c r="R490" s="176"/>
      <c r="S490" s="176"/>
      <c r="T490" s="176"/>
      <c r="U490" s="176"/>
      <c r="V490" s="176"/>
      <c r="W490" s="176"/>
      <c r="X490" s="176"/>
      <c r="Y490" s="176"/>
      <c r="Z490" s="176"/>
      <c r="AA490" s="176"/>
      <c r="AB490" s="176"/>
      <c r="AC490" s="176"/>
      <c r="AD490" s="176"/>
      <c r="AE490" s="176"/>
      <c r="AF490" s="176"/>
      <c r="AG490" s="176"/>
      <c r="AH490" s="176"/>
      <c r="AI490" s="176"/>
      <c r="AJ490" s="176"/>
      <c r="AK490" s="176"/>
      <c r="AL490" s="176"/>
      <c r="AM490" s="176"/>
      <c r="AN490" s="176"/>
      <c r="AO490" s="176"/>
      <c r="AP490" s="176"/>
      <c r="AQ490" s="176"/>
      <c r="AR490" s="176"/>
      <c r="AS490" s="176"/>
      <c r="AT490" s="176"/>
      <c r="AU490" s="176"/>
      <c r="AV490" s="176"/>
      <c r="AW490" s="176"/>
      <c r="AX490" s="176"/>
      <c r="AY490" s="176"/>
      <c r="AZ490" s="176"/>
      <c r="BA490" s="176"/>
      <c r="BB490" s="176"/>
      <c r="BC490" s="176"/>
      <c r="BD490" s="176"/>
      <c r="BE490" s="176"/>
      <c r="BF490" s="176"/>
      <c r="BG490" s="176"/>
      <c r="BH490" s="176"/>
      <c r="BI490" s="176"/>
      <c r="BJ490" s="176"/>
      <c r="BK490" s="176"/>
      <c r="BL490" s="176"/>
      <c r="BM490" s="176"/>
      <c r="BN490" s="176"/>
      <c r="BO490" s="176"/>
      <c r="BP490" s="176"/>
      <c r="BQ490" s="176"/>
      <c r="BR490" s="176"/>
      <c r="BS490" s="176"/>
      <c r="BT490" s="176"/>
      <c r="BU490" s="176"/>
      <c r="BV490" s="176"/>
      <c r="BW490" s="176"/>
      <c r="BX490" s="176"/>
      <c r="BY490" s="176"/>
      <c r="BZ490" s="176"/>
      <c r="CA490" s="176"/>
      <c r="CB490" s="176"/>
      <c r="CC490" s="176"/>
      <c r="CD490" s="176"/>
      <c r="CE490" s="176"/>
      <c r="CF490" s="176"/>
      <c r="CG490" s="176"/>
      <c r="CH490" s="176"/>
      <c r="CI490" s="176"/>
      <c r="CJ490" s="176"/>
      <c r="CK490" s="176"/>
      <c r="CL490" s="177"/>
      <c r="CM490" s="177"/>
    </row>
    <row r="491" customFormat="false" ht="12.75" hidden="false" customHeight="false" outlineLevel="0" collapsed="false">
      <c r="A491" s="197" t="s">
        <v>64</v>
      </c>
      <c r="B491" s="198"/>
      <c r="C491" s="199" t="s">
        <v>113</v>
      </c>
      <c r="D491" s="171" t="n">
        <v>8</v>
      </c>
      <c r="E491" s="172" t="s">
        <v>146</v>
      </c>
      <c r="F491" s="210" t="n">
        <f aca="false">SUM(H491:CK491)</f>
        <v>0</v>
      </c>
      <c r="G491" s="211"/>
      <c r="H491" s="212"/>
      <c r="I491" s="213"/>
      <c r="J491" s="213"/>
      <c r="K491" s="213"/>
      <c r="L491" s="213"/>
      <c r="M491" s="213"/>
      <c r="N491" s="213"/>
      <c r="O491" s="213"/>
      <c r="P491" s="213"/>
      <c r="Q491" s="213"/>
      <c r="R491" s="213"/>
      <c r="S491" s="213"/>
      <c r="T491" s="213"/>
      <c r="U491" s="213"/>
      <c r="V491" s="213"/>
      <c r="W491" s="213"/>
      <c r="X491" s="213"/>
      <c r="Y491" s="213"/>
      <c r="Z491" s="213"/>
      <c r="AA491" s="213"/>
      <c r="AB491" s="213"/>
      <c r="AC491" s="213"/>
      <c r="AD491" s="213"/>
      <c r="AE491" s="213"/>
      <c r="AF491" s="213"/>
      <c r="AG491" s="213"/>
      <c r="AH491" s="213"/>
      <c r="AI491" s="213"/>
      <c r="AJ491" s="213"/>
      <c r="AK491" s="213"/>
      <c r="AL491" s="213"/>
      <c r="AM491" s="213"/>
      <c r="AN491" s="213"/>
      <c r="AO491" s="213"/>
      <c r="AP491" s="213"/>
      <c r="AQ491" s="213"/>
      <c r="AR491" s="213"/>
      <c r="AS491" s="213"/>
      <c r="AT491" s="213"/>
      <c r="AU491" s="213"/>
      <c r="AV491" s="213"/>
      <c r="AW491" s="213"/>
      <c r="AX491" s="213"/>
      <c r="AY491" s="213"/>
      <c r="AZ491" s="213"/>
      <c r="BA491" s="213"/>
      <c r="BB491" s="213"/>
      <c r="BC491" s="213"/>
      <c r="BD491" s="213"/>
      <c r="BE491" s="213"/>
      <c r="BF491" s="213"/>
      <c r="BG491" s="213"/>
      <c r="BH491" s="213"/>
      <c r="BI491" s="213"/>
      <c r="BJ491" s="213"/>
      <c r="BK491" s="213"/>
      <c r="BL491" s="213"/>
      <c r="BM491" s="213"/>
      <c r="BN491" s="213"/>
      <c r="BO491" s="213"/>
      <c r="BP491" s="213"/>
      <c r="BQ491" s="213"/>
      <c r="BR491" s="213"/>
      <c r="BS491" s="213"/>
      <c r="BT491" s="213"/>
      <c r="BU491" s="213"/>
      <c r="BV491" s="213"/>
      <c r="BW491" s="213"/>
      <c r="BX491" s="213"/>
      <c r="BY491" s="213"/>
      <c r="BZ491" s="213"/>
      <c r="CA491" s="213"/>
      <c r="CB491" s="213"/>
      <c r="CC491" s="213"/>
      <c r="CD491" s="213"/>
      <c r="CE491" s="213"/>
      <c r="CF491" s="213"/>
      <c r="CG491" s="213"/>
      <c r="CH491" s="213"/>
      <c r="CI491" s="213"/>
      <c r="CJ491" s="213"/>
      <c r="CK491" s="213"/>
      <c r="CL491" s="177"/>
      <c r="CM491" s="177"/>
    </row>
    <row r="492" customFormat="false" ht="12.75" hidden="false" customHeight="false" outlineLevel="0" collapsed="false">
      <c r="A492" s="197" t="s">
        <v>64</v>
      </c>
      <c r="B492" s="198"/>
      <c r="C492" s="199" t="s">
        <v>113</v>
      </c>
      <c r="D492" s="171" t="n">
        <v>9</v>
      </c>
      <c r="E492" s="172" t="s">
        <v>146</v>
      </c>
      <c r="F492" s="173" t="n">
        <f aca="false">SUM(H492:CK492)</f>
        <v>0</v>
      </c>
      <c r="G492" s="174"/>
      <c r="H492" s="175"/>
      <c r="I492" s="176"/>
      <c r="J492" s="176"/>
      <c r="K492" s="176"/>
      <c r="L492" s="176"/>
      <c r="M492" s="176"/>
      <c r="N492" s="176"/>
      <c r="O492" s="176"/>
      <c r="P492" s="176"/>
      <c r="Q492" s="176"/>
      <c r="R492" s="176"/>
      <c r="S492" s="176"/>
      <c r="T492" s="176"/>
      <c r="U492" s="176"/>
      <c r="V492" s="176"/>
      <c r="W492" s="176"/>
      <c r="X492" s="176"/>
      <c r="Y492" s="176"/>
      <c r="Z492" s="176"/>
      <c r="AA492" s="176"/>
      <c r="AB492" s="176"/>
      <c r="AC492" s="176"/>
      <c r="AD492" s="176"/>
      <c r="AE492" s="176"/>
      <c r="AF492" s="176"/>
      <c r="AG492" s="176"/>
      <c r="AH492" s="176"/>
      <c r="AI492" s="176"/>
      <c r="AJ492" s="176"/>
      <c r="AK492" s="176"/>
      <c r="AL492" s="176"/>
      <c r="AM492" s="176"/>
      <c r="AN492" s="176"/>
      <c r="AO492" s="176"/>
      <c r="AP492" s="176"/>
      <c r="AQ492" s="176"/>
      <c r="AR492" s="176"/>
      <c r="AS492" s="176"/>
      <c r="AT492" s="176"/>
      <c r="AU492" s="176"/>
      <c r="AV492" s="176"/>
      <c r="AW492" s="176"/>
      <c r="AX492" s="176"/>
      <c r="AY492" s="176"/>
      <c r="AZ492" s="176"/>
      <c r="BA492" s="176"/>
      <c r="BB492" s="176"/>
      <c r="BC492" s="176"/>
      <c r="BD492" s="176"/>
      <c r="BE492" s="176"/>
      <c r="BF492" s="176"/>
      <c r="BG492" s="176"/>
      <c r="BH492" s="176"/>
      <c r="BI492" s="176"/>
      <c r="BJ492" s="176"/>
      <c r="BK492" s="176"/>
      <c r="BL492" s="176"/>
      <c r="BM492" s="176"/>
      <c r="BN492" s="176"/>
      <c r="BO492" s="176"/>
      <c r="BP492" s="176"/>
      <c r="BQ492" s="176"/>
      <c r="BR492" s="176"/>
      <c r="BS492" s="176"/>
      <c r="BT492" s="176"/>
      <c r="BU492" s="176"/>
      <c r="BV492" s="176"/>
      <c r="BW492" s="176"/>
      <c r="BX492" s="176"/>
      <c r="BY492" s="176"/>
      <c r="BZ492" s="176"/>
      <c r="CA492" s="176"/>
      <c r="CB492" s="176"/>
      <c r="CC492" s="176"/>
      <c r="CD492" s="176"/>
      <c r="CE492" s="176"/>
      <c r="CF492" s="176"/>
      <c r="CG492" s="176"/>
      <c r="CH492" s="176"/>
      <c r="CI492" s="176"/>
      <c r="CJ492" s="176"/>
      <c r="CK492" s="176"/>
      <c r="CL492" s="177"/>
      <c r="CM492" s="177"/>
    </row>
    <row r="493" customFormat="false" ht="12.75" hidden="false" customHeight="false" outlineLevel="0" collapsed="false">
      <c r="A493" s="197" t="s">
        <v>64</v>
      </c>
      <c r="B493" s="198"/>
      <c r="C493" s="199" t="s">
        <v>113</v>
      </c>
      <c r="D493" s="171" t="n">
        <v>10</v>
      </c>
      <c r="E493" s="172" t="s">
        <v>146</v>
      </c>
      <c r="F493" s="210" t="n">
        <f aca="false">SUM(H493:CK493)</f>
        <v>0</v>
      </c>
      <c r="G493" s="211"/>
      <c r="H493" s="212"/>
      <c r="I493" s="213"/>
      <c r="J493" s="213"/>
      <c r="K493" s="213"/>
      <c r="L493" s="213"/>
      <c r="M493" s="213"/>
      <c r="N493" s="213"/>
      <c r="O493" s="213"/>
      <c r="P493" s="213"/>
      <c r="Q493" s="213"/>
      <c r="R493" s="213"/>
      <c r="S493" s="213"/>
      <c r="T493" s="213"/>
      <c r="U493" s="213"/>
      <c r="V493" s="213"/>
      <c r="W493" s="213"/>
      <c r="X493" s="213"/>
      <c r="Y493" s="213"/>
      <c r="Z493" s="213"/>
      <c r="AA493" s="213"/>
      <c r="AB493" s="213"/>
      <c r="AC493" s="213"/>
      <c r="AD493" s="213"/>
      <c r="AE493" s="213"/>
      <c r="AF493" s="213"/>
      <c r="AG493" s="213"/>
      <c r="AH493" s="213"/>
      <c r="AI493" s="213"/>
      <c r="AJ493" s="213"/>
      <c r="AK493" s="213"/>
      <c r="AL493" s="213"/>
      <c r="AM493" s="213"/>
      <c r="AN493" s="213"/>
      <c r="AO493" s="213"/>
      <c r="AP493" s="213"/>
      <c r="AQ493" s="213"/>
      <c r="AR493" s="213"/>
      <c r="AS493" s="213"/>
      <c r="AT493" s="213"/>
      <c r="AU493" s="213"/>
      <c r="AV493" s="213"/>
      <c r="AW493" s="213"/>
      <c r="AX493" s="213"/>
      <c r="AY493" s="213"/>
      <c r="AZ493" s="213"/>
      <c r="BA493" s="213"/>
      <c r="BB493" s="213"/>
      <c r="BC493" s="213"/>
      <c r="BD493" s="213"/>
      <c r="BE493" s="213"/>
      <c r="BF493" s="213"/>
      <c r="BG493" s="213"/>
      <c r="BH493" s="213"/>
      <c r="BI493" s="213"/>
      <c r="BJ493" s="213"/>
      <c r="BK493" s="213"/>
      <c r="BL493" s="213"/>
      <c r="BM493" s="213"/>
      <c r="BN493" s="213"/>
      <c r="BO493" s="213"/>
      <c r="BP493" s="213"/>
      <c r="BQ493" s="213"/>
      <c r="BR493" s="213"/>
      <c r="BS493" s="213"/>
      <c r="BT493" s="213"/>
      <c r="BU493" s="213"/>
      <c r="BV493" s="213"/>
      <c r="BW493" s="213"/>
      <c r="BX493" s="213"/>
      <c r="BY493" s="213"/>
      <c r="BZ493" s="213"/>
      <c r="CA493" s="213"/>
      <c r="CB493" s="213"/>
      <c r="CC493" s="213"/>
      <c r="CD493" s="213"/>
      <c r="CE493" s="213"/>
      <c r="CF493" s="213"/>
      <c r="CG493" s="213"/>
      <c r="CH493" s="213"/>
      <c r="CI493" s="213"/>
      <c r="CJ493" s="213"/>
      <c r="CK493" s="213"/>
      <c r="CL493" s="177"/>
      <c r="CM493" s="177"/>
    </row>
    <row r="494" customFormat="false" ht="12.75" hidden="false" customHeight="false" outlineLevel="0" collapsed="false">
      <c r="A494" s="197" t="s">
        <v>64</v>
      </c>
      <c r="B494" s="198"/>
      <c r="C494" s="199" t="s">
        <v>113</v>
      </c>
      <c r="D494" s="171" t="n">
        <v>11</v>
      </c>
      <c r="E494" s="172" t="s">
        <v>146</v>
      </c>
      <c r="F494" s="173" t="n">
        <f aca="false">SUM(H494:CK494)</f>
        <v>0</v>
      </c>
      <c r="G494" s="174"/>
      <c r="H494" s="175"/>
      <c r="I494" s="176"/>
      <c r="J494" s="176"/>
      <c r="K494" s="176"/>
      <c r="L494" s="176"/>
      <c r="M494" s="176"/>
      <c r="N494" s="176"/>
      <c r="O494" s="176"/>
      <c r="P494" s="176"/>
      <c r="Q494" s="176"/>
      <c r="R494" s="176"/>
      <c r="S494" s="176"/>
      <c r="T494" s="176"/>
      <c r="U494" s="176"/>
      <c r="V494" s="176"/>
      <c r="W494" s="176"/>
      <c r="X494" s="176"/>
      <c r="Y494" s="176"/>
      <c r="Z494" s="176"/>
      <c r="AA494" s="176"/>
      <c r="AB494" s="176"/>
      <c r="AC494" s="176"/>
      <c r="AD494" s="176"/>
      <c r="AE494" s="176"/>
      <c r="AF494" s="176"/>
      <c r="AG494" s="176"/>
      <c r="AH494" s="176"/>
      <c r="AI494" s="176"/>
      <c r="AJ494" s="176"/>
      <c r="AK494" s="176"/>
      <c r="AL494" s="176"/>
      <c r="AM494" s="176"/>
      <c r="AN494" s="176"/>
      <c r="AO494" s="176"/>
      <c r="AP494" s="176"/>
      <c r="AQ494" s="176"/>
      <c r="AR494" s="176"/>
      <c r="AS494" s="176"/>
      <c r="AT494" s="176"/>
      <c r="AU494" s="176"/>
      <c r="AV494" s="176"/>
      <c r="AW494" s="176"/>
      <c r="AX494" s="176"/>
      <c r="AY494" s="176"/>
      <c r="AZ494" s="176"/>
      <c r="BA494" s="176"/>
      <c r="BB494" s="176"/>
      <c r="BC494" s="176"/>
      <c r="BD494" s="176"/>
      <c r="BE494" s="176"/>
      <c r="BF494" s="176"/>
      <c r="BG494" s="176"/>
      <c r="BH494" s="176"/>
      <c r="BI494" s="176"/>
      <c r="BJ494" s="176"/>
      <c r="BK494" s="176"/>
      <c r="BL494" s="176"/>
      <c r="BM494" s="176"/>
      <c r="BN494" s="176"/>
      <c r="BO494" s="176"/>
      <c r="BP494" s="176"/>
      <c r="BQ494" s="176"/>
      <c r="BR494" s="176"/>
      <c r="BS494" s="176"/>
      <c r="BT494" s="176"/>
      <c r="BU494" s="176"/>
      <c r="BV494" s="176"/>
      <c r="BW494" s="176"/>
      <c r="BX494" s="176"/>
      <c r="BY494" s="176"/>
      <c r="BZ494" s="176"/>
      <c r="CA494" s="176"/>
      <c r="CB494" s="176"/>
      <c r="CC494" s="176"/>
      <c r="CD494" s="176"/>
      <c r="CE494" s="176"/>
      <c r="CF494" s="176"/>
      <c r="CG494" s="176"/>
      <c r="CH494" s="176"/>
      <c r="CI494" s="176"/>
      <c r="CJ494" s="176"/>
      <c r="CK494" s="176"/>
      <c r="CL494" s="177"/>
      <c r="CM494" s="177"/>
    </row>
    <row r="495" customFormat="false" ht="12.75" hidden="false" customHeight="false" outlineLevel="0" collapsed="false">
      <c r="A495" s="197" t="s">
        <v>64</v>
      </c>
      <c r="B495" s="198"/>
      <c r="C495" s="199" t="s">
        <v>113</v>
      </c>
      <c r="D495" s="171" t="n">
        <v>12</v>
      </c>
      <c r="E495" s="172" t="s">
        <v>146</v>
      </c>
      <c r="F495" s="178" t="n">
        <f aca="false">SUM(H495:CK495)</f>
        <v>0</v>
      </c>
      <c r="G495" s="179"/>
      <c r="H495" s="180"/>
      <c r="I495" s="181"/>
      <c r="J495" s="181"/>
      <c r="K495" s="181"/>
      <c r="L495" s="181"/>
      <c r="M495" s="181"/>
      <c r="N495" s="181"/>
      <c r="O495" s="181"/>
      <c r="P495" s="181"/>
      <c r="Q495" s="181"/>
      <c r="R495" s="181"/>
      <c r="S495" s="181"/>
      <c r="T495" s="181"/>
      <c r="U495" s="181"/>
      <c r="V495" s="181"/>
      <c r="W495" s="181"/>
      <c r="X495" s="181"/>
      <c r="Y495" s="181"/>
      <c r="Z495" s="181"/>
      <c r="AA495" s="181"/>
      <c r="AB495" s="181"/>
      <c r="AC495" s="181"/>
      <c r="AD495" s="181"/>
      <c r="AE495" s="181"/>
      <c r="AF495" s="181"/>
      <c r="AG495" s="181"/>
      <c r="AH495" s="181"/>
      <c r="AI495" s="181"/>
      <c r="AJ495" s="181"/>
      <c r="AK495" s="181"/>
      <c r="AL495" s="181"/>
      <c r="AM495" s="181"/>
      <c r="AN495" s="181"/>
      <c r="AO495" s="181"/>
      <c r="AP495" s="181"/>
      <c r="AQ495" s="181"/>
      <c r="AR495" s="181"/>
      <c r="AS495" s="181"/>
      <c r="AT495" s="181"/>
      <c r="AU495" s="181"/>
      <c r="AV495" s="181"/>
      <c r="AW495" s="181"/>
      <c r="AX495" s="181"/>
      <c r="AY495" s="181"/>
      <c r="AZ495" s="181"/>
      <c r="BA495" s="181"/>
      <c r="BB495" s="181"/>
      <c r="BC495" s="181"/>
      <c r="BD495" s="181"/>
      <c r="BE495" s="181"/>
      <c r="BF495" s="181"/>
      <c r="BG495" s="181"/>
      <c r="BH495" s="181"/>
      <c r="BI495" s="181"/>
      <c r="BJ495" s="181"/>
      <c r="BK495" s="181"/>
      <c r="BL495" s="181"/>
      <c r="BM495" s="181"/>
      <c r="BN495" s="181"/>
      <c r="BO495" s="181"/>
      <c r="BP495" s="181"/>
      <c r="BQ495" s="181"/>
      <c r="BR495" s="181"/>
      <c r="BS495" s="181"/>
      <c r="BT495" s="181"/>
      <c r="BU495" s="181"/>
      <c r="BV495" s="181"/>
      <c r="BW495" s="181"/>
      <c r="BX495" s="181"/>
      <c r="BY495" s="181"/>
      <c r="BZ495" s="181"/>
      <c r="CA495" s="181"/>
      <c r="CB495" s="181"/>
      <c r="CC495" s="181"/>
      <c r="CD495" s="181"/>
      <c r="CE495" s="181"/>
      <c r="CF495" s="181"/>
      <c r="CG495" s="181"/>
      <c r="CH495" s="181"/>
      <c r="CI495" s="181"/>
      <c r="CJ495" s="181"/>
      <c r="CK495" s="181"/>
      <c r="CL495" s="177"/>
      <c r="CM495" s="177"/>
    </row>
    <row r="496" customFormat="false" ht="12.75" hidden="false" customHeight="false" outlineLevel="0" collapsed="false">
      <c r="A496" s="197" t="s">
        <v>64</v>
      </c>
      <c r="B496" s="198"/>
      <c r="C496" s="199" t="s">
        <v>113</v>
      </c>
      <c r="D496" s="171" t="n">
        <v>13</v>
      </c>
      <c r="E496" s="172" t="s">
        <v>146</v>
      </c>
      <c r="F496" s="178" t="n">
        <f aca="false">SUM(H496:CK496)</f>
        <v>0</v>
      </c>
      <c r="G496" s="179" t="n">
        <f aca="false">SUM(F490:F496)</f>
        <v>0</v>
      </c>
      <c r="H496" s="180"/>
      <c r="I496" s="181"/>
      <c r="J496" s="181"/>
      <c r="K496" s="181"/>
      <c r="L496" s="181"/>
      <c r="M496" s="181"/>
      <c r="N496" s="181"/>
      <c r="O496" s="181"/>
      <c r="P496" s="181"/>
      <c r="Q496" s="181"/>
      <c r="R496" s="181"/>
      <c r="S496" s="181"/>
      <c r="T496" s="181"/>
      <c r="U496" s="181"/>
      <c r="V496" s="181"/>
      <c r="W496" s="181"/>
      <c r="X496" s="181"/>
      <c r="Y496" s="181"/>
      <c r="Z496" s="181"/>
      <c r="AA496" s="181"/>
      <c r="AB496" s="181"/>
      <c r="AC496" s="181"/>
      <c r="AD496" s="181"/>
      <c r="AE496" s="181"/>
      <c r="AF496" s="181"/>
      <c r="AG496" s="181"/>
      <c r="AH496" s="181"/>
      <c r="AI496" s="181"/>
      <c r="AJ496" s="181"/>
      <c r="AK496" s="181"/>
      <c r="AL496" s="181"/>
      <c r="AM496" s="181"/>
      <c r="AN496" s="181"/>
      <c r="AO496" s="181"/>
      <c r="AP496" s="181"/>
      <c r="AQ496" s="181"/>
      <c r="AR496" s="181"/>
      <c r="AS496" s="181"/>
      <c r="AT496" s="181"/>
      <c r="AU496" s="181"/>
      <c r="AV496" s="181"/>
      <c r="AW496" s="181"/>
      <c r="AX496" s="181"/>
      <c r="AY496" s="181"/>
      <c r="AZ496" s="181"/>
      <c r="BA496" s="181"/>
      <c r="BB496" s="181"/>
      <c r="BC496" s="181"/>
      <c r="BD496" s="181"/>
      <c r="BE496" s="181"/>
      <c r="BF496" s="181"/>
      <c r="BG496" s="181"/>
      <c r="BH496" s="181"/>
      <c r="BI496" s="181"/>
      <c r="BJ496" s="181"/>
      <c r="BK496" s="181"/>
      <c r="BL496" s="181"/>
      <c r="BM496" s="181"/>
      <c r="BN496" s="181"/>
      <c r="BO496" s="181"/>
      <c r="BP496" s="181"/>
      <c r="BQ496" s="181"/>
      <c r="BR496" s="181"/>
      <c r="BS496" s="181"/>
      <c r="BT496" s="181"/>
      <c r="BU496" s="181"/>
      <c r="BV496" s="181"/>
      <c r="BW496" s="181"/>
      <c r="BX496" s="181"/>
      <c r="BY496" s="181"/>
      <c r="BZ496" s="181"/>
      <c r="CA496" s="181"/>
      <c r="CB496" s="181"/>
      <c r="CC496" s="181"/>
      <c r="CD496" s="181"/>
      <c r="CE496" s="181"/>
      <c r="CF496" s="181"/>
      <c r="CG496" s="181"/>
      <c r="CH496" s="181"/>
      <c r="CI496" s="181"/>
      <c r="CJ496" s="181"/>
      <c r="CK496" s="181"/>
      <c r="CL496" s="177"/>
      <c r="CM496" s="177"/>
    </row>
    <row r="497" customFormat="false" ht="12.75" hidden="false" customHeight="false" outlineLevel="0" collapsed="false">
      <c r="A497" s="197" t="s">
        <v>64</v>
      </c>
      <c r="B497" s="198"/>
      <c r="C497" s="199" t="s">
        <v>113</v>
      </c>
      <c r="D497" s="171" t="n">
        <v>14</v>
      </c>
      <c r="E497" s="172" t="s">
        <v>147</v>
      </c>
      <c r="F497" s="173" t="n">
        <f aca="false">SUM(H497:CK497)</f>
        <v>0</v>
      </c>
      <c r="G497" s="174"/>
      <c r="H497" s="175"/>
      <c r="I497" s="176"/>
      <c r="J497" s="176"/>
      <c r="K497" s="176"/>
      <c r="L497" s="176"/>
      <c r="M497" s="176"/>
      <c r="N497" s="176"/>
      <c r="O497" s="176"/>
      <c r="P497" s="176"/>
      <c r="Q497" s="176"/>
      <c r="R497" s="176"/>
      <c r="S497" s="176"/>
      <c r="T497" s="176"/>
      <c r="U497" s="176"/>
      <c r="V497" s="176"/>
      <c r="W497" s="176"/>
      <c r="X497" s="176"/>
      <c r="Y497" s="176"/>
      <c r="Z497" s="176"/>
      <c r="AA497" s="176"/>
      <c r="AB497" s="176"/>
      <c r="AC497" s="176"/>
      <c r="AD497" s="176"/>
      <c r="AE497" s="176"/>
      <c r="AF497" s="176"/>
      <c r="AG497" s="176"/>
      <c r="AH497" s="176"/>
      <c r="AI497" s="176"/>
      <c r="AJ497" s="176"/>
      <c r="AK497" s="176"/>
      <c r="AL497" s="176"/>
      <c r="AM497" s="176"/>
      <c r="AN497" s="176"/>
      <c r="AO497" s="176"/>
      <c r="AP497" s="176"/>
      <c r="AQ497" s="176"/>
      <c r="AR497" s="176"/>
      <c r="AS497" s="176"/>
      <c r="AT497" s="176"/>
      <c r="AU497" s="176"/>
      <c r="AV497" s="176"/>
      <c r="AW497" s="176"/>
      <c r="AX497" s="176"/>
      <c r="AY497" s="176"/>
      <c r="AZ497" s="176"/>
      <c r="BA497" s="176"/>
      <c r="BB497" s="176"/>
      <c r="BC497" s="176"/>
      <c r="BD497" s="176"/>
      <c r="BE497" s="176"/>
      <c r="BF497" s="176"/>
      <c r="BG497" s="176"/>
      <c r="BH497" s="176"/>
      <c r="BI497" s="176"/>
      <c r="BJ497" s="176"/>
      <c r="BK497" s="176"/>
      <c r="BL497" s="176"/>
      <c r="BM497" s="176"/>
      <c r="BN497" s="176"/>
      <c r="BO497" s="176"/>
      <c r="BP497" s="176"/>
      <c r="BQ497" s="176"/>
      <c r="BR497" s="176"/>
      <c r="BS497" s="176"/>
      <c r="BT497" s="176"/>
      <c r="BU497" s="176"/>
      <c r="BV497" s="176"/>
      <c r="BW497" s="176"/>
      <c r="BX497" s="176"/>
      <c r="BY497" s="176"/>
      <c r="BZ497" s="176"/>
      <c r="CA497" s="176"/>
      <c r="CB497" s="176"/>
      <c r="CC497" s="176"/>
      <c r="CD497" s="176"/>
      <c r="CE497" s="176"/>
      <c r="CF497" s="176"/>
      <c r="CG497" s="176"/>
      <c r="CH497" s="176"/>
      <c r="CI497" s="176"/>
      <c r="CJ497" s="176"/>
      <c r="CK497" s="176"/>
      <c r="CL497" s="177"/>
      <c r="CM497" s="177"/>
    </row>
    <row r="498" customFormat="false" ht="12.75" hidden="false" customHeight="false" outlineLevel="0" collapsed="false">
      <c r="A498" s="197" t="s">
        <v>64</v>
      </c>
      <c r="B498" s="198"/>
      <c r="C498" s="199" t="s">
        <v>113</v>
      </c>
      <c r="D498" s="171" t="n">
        <v>15</v>
      </c>
      <c r="E498" s="172" t="s">
        <v>147</v>
      </c>
      <c r="F498" s="173" t="n">
        <f aca="false">SUM(H498:CK498)</f>
        <v>0</v>
      </c>
      <c r="G498" s="174"/>
      <c r="H498" s="175"/>
      <c r="I498" s="176"/>
      <c r="J498" s="176"/>
      <c r="K498" s="176"/>
      <c r="L498" s="176"/>
      <c r="M498" s="176"/>
      <c r="N498" s="176"/>
      <c r="O498" s="176"/>
      <c r="P498" s="176"/>
      <c r="Q498" s="176"/>
      <c r="R498" s="176"/>
      <c r="S498" s="176"/>
      <c r="T498" s="176"/>
      <c r="U498" s="176"/>
      <c r="V498" s="176"/>
      <c r="W498" s="176"/>
      <c r="X498" s="176"/>
      <c r="Y498" s="176"/>
      <c r="Z498" s="176"/>
      <c r="AA498" s="176"/>
      <c r="AB498" s="176"/>
      <c r="AC498" s="176"/>
      <c r="AD498" s="176"/>
      <c r="AE498" s="176"/>
      <c r="AF498" s="176"/>
      <c r="AG498" s="176"/>
      <c r="AH498" s="176"/>
      <c r="AI498" s="176"/>
      <c r="AJ498" s="176"/>
      <c r="AK498" s="176"/>
      <c r="AL498" s="176"/>
      <c r="AM498" s="176"/>
      <c r="AN498" s="176"/>
      <c r="AO498" s="176"/>
      <c r="AP498" s="176"/>
      <c r="AQ498" s="176"/>
      <c r="AR498" s="176"/>
      <c r="AS498" s="176"/>
      <c r="AT498" s="176"/>
      <c r="AU498" s="176"/>
      <c r="AV498" s="176"/>
      <c r="AW498" s="176"/>
      <c r="AX498" s="176"/>
      <c r="AY498" s="176"/>
      <c r="AZ498" s="176"/>
      <c r="BA498" s="176"/>
      <c r="BB498" s="176"/>
      <c r="BC498" s="176"/>
      <c r="BD498" s="176"/>
      <c r="BE498" s="176"/>
      <c r="BF498" s="176"/>
      <c r="BG498" s="176"/>
      <c r="BH498" s="176"/>
      <c r="BI498" s="176"/>
      <c r="BJ498" s="176"/>
      <c r="BK498" s="176"/>
      <c r="BL498" s="176"/>
      <c r="BM498" s="176"/>
      <c r="BN498" s="176"/>
      <c r="BO498" s="176"/>
      <c r="BP498" s="176"/>
      <c r="BQ498" s="176"/>
      <c r="BR498" s="176"/>
      <c r="BS498" s="176"/>
      <c r="BT498" s="176"/>
      <c r="BU498" s="176"/>
      <c r="BV498" s="176"/>
      <c r="BW498" s="176"/>
      <c r="BX498" s="176"/>
      <c r="BY498" s="176"/>
      <c r="BZ498" s="176"/>
      <c r="CA498" s="176"/>
      <c r="CB498" s="176"/>
      <c r="CC498" s="176"/>
      <c r="CD498" s="176"/>
      <c r="CE498" s="176"/>
      <c r="CF498" s="176"/>
      <c r="CG498" s="176"/>
      <c r="CH498" s="176"/>
      <c r="CI498" s="176"/>
      <c r="CJ498" s="176"/>
      <c r="CK498" s="176"/>
      <c r="CL498" s="177"/>
      <c r="CM498" s="177"/>
    </row>
    <row r="499" customFormat="false" ht="12.75" hidden="false" customHeight="false" outlineLevel="0" collapsed="false">
      <c r="A499" s="197" t="s">
        <v>64</v>
      </c>
      <c r="B499" s="198"/>
      <c r="C499" s="199" t="s">
        <v>113</v>
      </c>
      <c r="D499" s="171" t="n">
        <v>16</v>
      </c>
      <c r="E499" s="172" t="s">
        <v>147</v>
      </c>
      <c r="F499" s="173" t="n">
        <f aca="false">SUM(H499:CK499)</f>
        <v>0</v>
      </c>
      <c r="G499" s="174"/>
      <c r="H499" s="175"/>
      <c r="I499" s="176"/>
      <c r="J499" s="176"/>
      <c r="K499" s="176"/>
      <c r="L499" s="176"/>
      <c r="M499" s="176"/>
      <c r="N499" s="176"/>
      <c r="O499" s="176"/>
      <c r="P499" s="176"/>
      <c r="Q499" s="176"/>
      <c r="R499" s="176"/>
      <c r="S499" s="176"/>
      <c r="T499" s="176"/>
      <c r="U499" s="176"/>
      <c r="V499" s="176"/>
      <c r="W499" s="176"/>
      <c r="X499" s="176"/>
      <c r="Y499" s="176"/>
      <c r="Z499" s="176"/>
      <c r="AA499" s="176"/>
      <c r="AB499" s="176"/>
      <c r="AC499" s="176"/>
      <c r="AD499" s="176"/>
      <c r="AE499" s="176"/>
      <c r="AF499" s="176"/>
      <c r="AG499" s="176"/>
      <c r="AH499" s="176"/>
      <c r="AI499" s="176"/>
      <c r="AJ499" s="176"/>
      <c r="AK499" s="176"/>
      <c r="AL499" s="176"/>
      <c r="AM499" s="176"/>
      <c r="AN499" s="176"/>
      <c r="AO499" s="176"/>
      <c r="AP499" s="176"/>
      <c r="AQ499" s="176"/>
      <c r="AR499" s="176"/>
      <c r="AS499" s="176"/>
      <c r="AT499" s="176"/>
      <c r="AU499" s="176"/>
      <c r="AV499" s="176"/>
      <c r="AW499" s="176"/>
      <c r="AX499" s="176"/>
      <c r="AY499" s="176"/>
      <c r="AZ499" s="176"/>
      <c r="BA499" s="176"/>
      <c r="BB499" s="176"/>
      <c r="BC499" s="176"/>
      <c r="BD499" s="176"/>
      <c r="BE499" s="176"/>
      <c r="BF499" s="176"/>
      <c r="BG499" s="176"/>
      <c r="BH499" s="176"/>
      <c r="BI499" s="176"/>
      <c r="BJ499" s="176"/>
      <c r="BK499" s="176"/>
      <c r="BL499" s="176"/>
      <c r="BM499" s="176"/>
      <c r="BN499" s="176"/>
      <c r="BO499" s="176"/>
      <c r="BP499" s="176"/>
      <c r="BQ499" s="176"/>
      <c r="BR499" s="176"/>
      <c r="BS499" s="176"/>
      <c r="BT499" s="176"/>
      <c r="BU499" s="176"/>
      <c r="BV499" s="176"/>
      <c r="BW499" s="176"/>
      <c r="BX499" s="176"/>
      <c r="BY499" s="176"/>
      <c r="BZ499" s="176"/>
      <c r="CA499" s="176"/>
      <c r="CB499" s="176"/>
      <c r="CC499" s="176"/>
      <c r="CD499" s="176"/>
      <c r="CE499" s="176"/>
      <c r="CF499" s="176"/>
      <c r="CG499" s="176"/>
      <c r="CH499" s="176"/>
      <c r="CI499" s="176"/>
      <c r="CJ499" s="176"/>
      <c r="CK499" s="176"/>
      <c r="CL499" s="177"/>
      <c r="CM499" s="177"/>
    </row>
    <row r="500" customFormat="false" ht="12.75" hidden="false" customHeight="false" outlineLevel="0" collapsed="false">
      <c r="A500" s="197" t="s">
        <v>64</v>
      </c>
      <c r="B500" s="198"/>
      <c r="C500" s="199" t="s">
        <v>113</v>
      </c>
      <c r="D500" s="171" t="n">
        <v>17</v>
      </c>
      <c r="E500" s="172" t="s">
        <v>147</v>
      </c>
      <c r="F500" s="173" t="n">
        <f aca="false">SUM(H500:CK500)</f>
        <v>0</v>
      </c>
      <c r="G500" s="174"/>
      <c r="H500" s="175"/>
      <c r="I500" s="176"/>
      <c r="J500" s="176"/>
      <c r="K500" s="176"/>
      <c r="L500" s="176"/>
      <c r="M500" s="176"/>
      <c r="N500" s="176"/>
      <c r="O500" s="176"/>
      <c r="P500" s="176"/>
      <c r="Q500" s="176"/>
      <c r="R500" s="176"/>
      <c r="S500" s="176"/>
      <c r="T500" s="176"/>
      <c r="U500" s="176"/>
      <c r="V500" s="176"/>
      <c r="W500" s="176"/>
      <c r="X500" s="176"/>
      <c r="Y500" s="176"/>
      <c r="Z500" s="176"/>
      <c r="AA500" s="176"/>
      <c r="AB500" s="176"/>
      <c r="AC500" s="176"/>
      <c r="AD500" s="176"/>
      <c r="AE500" s="176"/>
      <c r="AF500" s="176"/>
      <c r="AG500" s="176"/>
      <c r="AH500" s="176"/>
      <c r="AI500" s="176"/>
      <c r="AJ500" s="176"/>
      <c r="AK500" s="176"/>
      <c r="AL500" s="176"/>
      <c r="AM500" s="176"/>
      <c r="AN500" s="176"/>
      <c r="AO500" s="176"/>
      <c r="AP500" s="176"/>
      <c r="AQ500" s="176"/>
      <c r="AR500" s="176"/>
      <c r="AS500" s="176"/>
      <c r="AT500" s="176"/>
      <c r="AU500" s="176"/>
      <c r="AV500" s="176"/>
      <c r="AW500" s="176"/>
      <c r="AX500" s="176"/>
      <c r="AY500" s="176"/>
      <c r="AZ500" s="176"/>
      <c r="BA500" s="176"/>
      <c r="BB500" s="176"/>
      <c r="BC500" s="176"/>
      <c r="BD500" s="176"/>
      <c r="BE500" s="176"/>
      <c r="BF500" s="176"/>
      <c r="BG500" s="176"/>
      <c r="BH500" s="176"/>
      <c r="BI500" s="176"/>
      <c r="BJ500" s="176"/>
      <c r="BK500" s="176"/>
      <c r="BL500" s="176"/>
      <c r="BM500" s="176"/>
      <c r="BN500" s="176"/>
      <c r="BO500" s="176"/>
      <c r="BP500" s="176"/>
      <c r="BQ500" s="176"/>
      <c r="BR500" s="176"/>
      <c r="BS500" s="176"/>
      <c r="BT500" s="176"/>
      <c r="BU500" s="176"/>
      <c r="BV500" s="176"/>
      <c r="BW500" s="176"/>
      <c r="BX500" s="176"/>
      <c r="BY500" s="176"/>
      <c r="BZ500" s="176"/>
      <c r="CA500" s="176"/>
      <c r="CB500" s="176"/>
      <c r="CC500" s="176"/>
      <c r="CD500" s="176"/>
      <c r="CE500" s="176"/>
      <c r="CF500" s="176"/>
      <c r="CG500" s="176"/>
      <c r="CH500" s="176"/>
      <c r="CI500" s="176"/>
      <c r="CJ500" s="176"/>
      <c r="CK500" s="176"/>
      <c r="CL500" s="177"/>
      <c r="CM500" s="177"/>
    </row>
    <row r="501" customFormat="false" ht="12.75" hidden="false" customHeight="false" outlineLevel="0" collapsed="false">
      <c r="A501" s="197" t="s">
        <v>64</v>
      </c>
      <c r="B501" s="198"/>
      <c r="C501" s="199" t="s">
        <v>113</v>
      </c>
      <c r="D501" s="171" t="n">
        <v>18</v>
      </c>
      <c r="E501" s="172" t="s">
        <v>147</v>
      </c>
      <c r="F501" s="173" t="n">
        <f aca="false">SUM(H501:CK501)</f>
        <v>0</v>
      </c>
      <c r="G501" s="174"/>
      <c r="H501" s="175"/>
      <c r="I501" s="176"/>
      <c r="J501" s="176"/>
      <c r="K501" s="176"/>
      <c r="L501" s="176"/>
      <c r="M501" s="176"/>
      <c r="N501" s="176"/>
      <c r="O501" s="176"/>
      <c r="P501" s="176"/>
      <c r="Q501" s="176"/>
      <c r="R501" s="176"/>
      <c r="S501" s="176"/>
      <c r="T501" s="176"/>
      <c r="U501" s="176"/>
      <c r="V501" s="176"/>
      <c r="W501" s="176"/>
      <c r="X501" s="176"/>
      <c r="Y501" s="176"/>
      <c r="Z501" s="176"/>
      <c r="AA501" s="176"/>
      <c r="AB501" s="176"/>
      <c r="AC501" s="176"/>
      <c r="AD501" s="176"/>
      <c r="AE501" s="176"/>
      <c r="AF501" s="176"/>
      <c r="AG501" s="176"/>
      <c r="AH501" s="176"/>
      <c r="AI501" s="176"/>
      <c r="AJ501" s="176"/>
      <c r="AK501" s="176"/>
      <c r="AL501" s="176"/>
      <c r="AM501" s="176"/>
      <c r="AN501" s="176"/>
      <c r="AO501" s="176"/>
      <c r="AP501" s="176"/>
      <c r="AQ501" s="176"/>
      <c r="AR501" s="176"/>
      <c r="AS501" s="176"/>
      <c r="AT501" s="176"/>
      <c r="AU501" s="176"/>
      <c r="AV501" s="176"/>
      <c r="AW501" s="176"/>
      <c r="AX501" s="176"/>
      <c r="AY501" s="176"/>
      <c r="AZ501" s="176"/>
      <c r="BA501" s="176"/>
      <c r="BB501" s="176"/>
      <c r="BC501" s="176"/>
      <c r="BD501" s="176"/>
      <c r="BE501" s="176"/>
      <c r="BF501" s="176"/>
      <c r="BG501" s="176"/>
      <c r="BH501" s="176"/>
      <c r="BI501" s="176"/>
      <c r="BJ501" s="176"/>
      <c r="BK501" s="176"/>
      <c r="BL501" s="176"/>
      <c r="BM501" s="176"/>
      <c r="BN501" s="176"/>
      <c r="BO501" s="176"/>
      <c r="BP501" s="176"/>
      <c r="BQ501" s="176"/>
      <c r="BR501" s="176"/>
      <c r="BS501" s="176"/>
      <c r="BT501" s="176"/>
      <c r="BU501" s="176"/>
      <c r="BV501" s="176"/>
      <c r="BW501" s="176"/>
      <c r="BX501" s="176"/>
      <c r="BY501" s="176"/>
      <c r="BZ501" s="176"/>
      <c r="CA501" s="176"/>
      <c r="CB501" s="176"/>
      <c r="CC501" s="176"/>
      <c r="CD501" s="176"/>
      <c r="CE501" s="176"/>
      <c r="CF501" s="176"/>
      <c r="CG501" s="176"/>
      <c r="CH501" s="176"/>
      <c r="CI501" s="176"/>
      <c r="CJ501" s="176"/>
      <c r="CK501" s="176"/>
      <c r="CL501" s="177"/>
      <c r="CM501" s="177"/>
    </row>
    <row r="502" customFormat="false" ht="12.75" hidden="false" customHeight="false" outlineLevel="0" collapsed="false">
      <c r="A502" s="197" t="s">
        <v>64</v>
      </c>
      <c r="B502" s="198"/>
      <c r="C502" s="199" t="s">
        <v>113</v>
      </c>
      <c r="D502" s="171" t="n">
        <v>19</v>
      </c>
      <c r="E502" s="172" t="s">
        <v>147</v>
      </c>
      <c r="F502" s="178" t="n">
        <f aca="false">SUM(H502:CK502)</f>
        <v>0</v>
      </c>
      <c r="G502" s="179"/>
      <c r="H502" s="180"/>
      <c r="I502" s="181"/>
      <c r="J502" s="181"/>
      <c r="K502" s="181"/>
      <c r="L502" s="181"/>
      <c r="M502" s="181"/>
      <c r="N502" s="181"/>
      <c r="O502" s="181"/>
      <c r="P502" s="181"/>
      <c r="Q502" s="181"/>
      <c r="R502" s="181"/>
      <c r="S502" s="181"/>
      <c r="T502" s="181"/>
      <c r="U502" s="181"/>
      <c r="V502" s="181"/>
      <c r="W502" s="181"/>
      <c r="X502" s="181"/>
      <c r="Y502" s="181"/>
      <c r="Z502" s="181"/>
      <c r="AA502" s="181"/>
      <c r="AB502" s="181"/>
      <c r="AC502" s="181"/>
      <c r="AD502" s="181"/>
      <c r="AE502" s="181"/>
      <c r="AF502" s="181"/>
      <c r="AG502" s="181"/>
      <c r="AH502" s="181"/>
      <c r="AI502" s="181"/>
      <c r="AJ502" s="181"/>
      <c r="AK502" s="181"/>
      <c r="AL502" s="181"/>
      <c r="AM502" s="181"/>
      <c r="AN502" s="181"/>
      <c r="AO502" s="181"/>
      <c r="AP502" s="181"/>
      <c r="AQ502" s="181"/>
      <c r="AR502" s="181"/>
      <c r="AS502" s="181"/>
      <c r="AT502" s="181"/>
      <c r="AU502" s="181"/>
      <c r="AV502" s="181"/>
      <c r="AW502" s="181"/>
      <c r="AX502" s="181"/>
      <c r="AY502" s="181"/>
      <c r="AZ502" s="181"/>
      <c r="BA502" s="181"/>
      <c r="BB502" s="181"/>
      <c r="BC502" s="181"/>
      <c r="BD502" s="181"/>
      <c r="BE502" s="181"/>
      <c r="BF502" s="181"/>
      <c r="BG502" s="181"/>
      <c r="BH502" s="181"/>
      <c r="BI502" s="181"/>
      <c r="BJ502" s="181"/>
      <c r="BK502" s="181"/>
      <c r="BL502" s="181"/>
      <c r="BM502" s="181"/>
      <c r="BN502" s="181"/>
      <c r="BO502" s="181"/>
      <c r="BP502" s="181"/>
      <c r="BQ502" s="181"/>
      <c r="BR502" s="181"/>
      <c r="BS502" s="181"/>
      <c r="BT502" s="181"/>
      <c r="BU502" s="181"/>
      <c r="BV502" s="181"/>
      <c r="BW502" s="181"/>
      <c r="BX502" s="181"/>
      <c r="BY502" s="181"/>
      <c r="BZ502" s="181"/>
      <c r="CA502" s="181"/>
      <c r="CB502" s="181"/>
      <c r="CC502" s="181"/>
      <c r="CD502" s="181"/>
      <c r="CE502" s="181"/>
      <c r="CF502" s="181"/>
      <c r="CG502" s="181"/>
      <c r="CH502" s="181"/>
      <c r="CI502" s="181"/>
      <c r="CJ502" s="181"/>
      <c r="CK502" s="181"/>
      <c r="CL502" s="177"/>
      <c r="CM502" s="177"/>
    </row>
    <row r="503" customFormat="false" ht="12.75" hidden="false" customHeight="false" outlineLevel="0" collapsed="false">
      <c r="A503" s="197" t="s">
        <v>64</v>
      </c>
      <c r="B503" s="198"/>
      <c r="C503" s="199" t="s">
        <v>113</v>
      </c>
      <c r="D503" s="171" t="n">
        <v>20</v>
      </c>
      <c r="E503" s="172" t="s">
        <v>147</v>
      </c>
      <c r="F503" s="178" t="n">
        <f aca="false">SUM(H503:CK503)</f>
        <v>0</v>
      </c>
      <c r="G503" s="179" t="n">
        <f aca="false">SUM(F497:F503)</f>
        <v>0</v>
      </c>
      <c r="H503" s="180"/>
      <c r="I503" s="181"/>
      <c r="J503" s="181"/>
      <c r="K503" s="181"/>
      <c r="L503" s="181"/>
      <c r="M503" s="181"/>
      <c r="N503" s="181"/>
      <c r="O503" s="181"/>
      <c r="P503" s="181"/>
      <c r="Q503" s="181"/>
      <c r="R503" s="181"/>
      <c r="S503" s="181"/>
      <c r="T503" s="181"/>
      <c r="U503" s="181"/>
      <c r="V503" s="181"/>
      <c r="W503" s="181"/>
      <c r="X503" s="181"/>
      <c r="Y503" s="181"/>
      <c r="Z503" s="181"/>
      <c r="AA503" s="181"/>
      <c r="AB503" s="181"/>
      <c r="AC503" s="181"/>
      <c r="AD503" s="181"/>
      <c r="AE503" s="181"/>
      <c r="AF503" s="181"/>
      <c r="AG503" s="181"/>
      <c r="AH503" s="181"/>
      <c r="AI503" s="181"/>
      <c r="AJ503" s="181"/>
      <c r="AK503" s="181"/>
      <c r="AL503" s="181"/>
      <c r="AM503" s="181"/>
      <c r="AN503" s="181"/>
      <c r="AO503" s="181"/>
      <c r="AP503" s="181"/>
      <c r="AQ503" s="181"/>
      <c r="AR503" s="181"/>
      <c r="AS503" s="181"/>
      <c r="AT503" s="181"/>
      <c r="AU503" s="181"/>
      <c r="AV503" s="181"/>
      <c r="AW503" s="181"/>
      <c r="AX503" s="181"/>
      <c r="AY503" s="181"/>
      <c r="AZ503" s="181"/>
      <c r="BA503" s="181"/>
      <c r="BB503" s="181"/>
      <c r="BC503" s="181"/>
      <c r="BD503" s="181"/>
      <c r="BE503" s="181"/>
      <c r="BF503" s="181"/>
      <c r="BG503" s="181"/>
      <c r="BH503" s="181"/>
      <c r="BI503" s="181"/>
      <c r="BJ503" s="181"/>
      <c r="BK503" s="181"/>
      <c r="BL503" s="181"/>
      <c r="BM503" s="181"/>
      <c r="BN503" s="181"/>
      <c r="BO503" s="181"/>
      <c r="BP503" s="181"/>
      <c r="BQ503" s="181"/>
      <c r="BR503" s="181"/>
      <c r="BS503" s="181"/>
      <c r="BT503" s="181"/>
      <c r="BU503" s="181"/>
      <c r="BV503" s="181"/>
      <c r="BW503" s="181"/>
      <c r="BX503" s="181"/>
      <c r="BY503" s="181"/>
      <c r="BZ503" s="181"/>
      <c r="CA503" s="181"/>
      <c r="CB503" s="181"/>
      <c r="CC503" s="181"/>
      <c r="CD503" s="181"/>
      <c r="CE503" s="181"/>
      <c r="CF503" s="181"/>
      <c r="CG503" s="181"/>
      <c r="CH503" s="181"/>
      <c r="CI503" s="181"/>
      <c r="CJ503" s="181"/>
      <c r="CK503" s="181"/>
      <c r="CL503" s="177"/>
      <c r="CM503" s="177"/>
    </row>
    <row r="504" customFormat="false" ht="12.75" hidden="false" customHeight="false" outlineLevel="0" collapsed="false">
      <c r="A504" s="197" t="s">
        <v>64</v>
      </c>
      <c r="B504" s="198"/>
      <c r="C504" s="199" t="s">
        <v>113</v>
      </c>
      <c r="D504" s="171" t="n">
        <v>21</v>
      </c>
      <c r="E504" s="172" t="s">
        <v>148</v>
      </c>
      <c r="F504" s="173" t="n">
        <f aca="false">SUM(H504:CK504)</f>
        <v>0</v>
      </c>
      <c r="G504" s="174"/>
      <c r="H504" s="175"/>
      <c r="I504" s="176"/>
      <c r="J504" s="176"/>
      <c r="K504" s="176"/>
      <c r="L504" s="176"/>
      <c r="M504" s="176"/>
      <c r="N504" s="176"/>
      <c r="O504" s="176"/>
      <c r="P504" s="176"/>
      <c r="Q504" s="176"/>
      <c r="R504" s="176"/>
      <c r="S504" s="176"/>
      <c r="T504" s="176"/>
      <c r="U504" s="176"/>
      <c r="V504" s="176"/>
      <c r="W504" s="176"/>
      <c r="X504" s="176"/>
      <c r="Y504" s="176"/>
      <c r="Z504" s="176"/>
      <c r="AA504" s="176"/>
      <c r="AB504" s="176"/>
      <c r="AC504" s="176"/>
      <c r="AD504" s="176"/>
      <c r="AE504" s="176"/>
      <c r="AF504" s="176"/>
      <c r="AG504" s="176"/>
      <c r="AH504" s="176"/>
      <c r="AI504" s="176"/>
      <c r="AJ504" s="176"/>
      <c r="AK504" s="176"/>
      <c r="AL504" s="176"/>
      <c r="AM504" s="176"/>
      <c r="AN504" s="176"/>
      <c r="AO504" s="176"/>
      <c r="AP504" s="176"/>
      <c r="AQ504" s="176"/>
      <c r="AR504" s="176"/>
      <c r="AS504" s="176"/>
      <c r="AT504" s="176"/>
      <c r="AU504" s="176"/>
      <c r="AV504" s="176"/>
      <c r="AW504" s="176"/>
      <c r="AX504" s="176"/>
      <c r="AY504" s="176"/>
      <c r="AZ504" s="176"/>
      <c r="BA504" s="176"/>
      <c r="BB504" s="176"/>
      <c r="BC504" s="176"/>
      <c r="BD504" s="176"/>
      <c r="BE504" s="176"/>
      <c r="BF504" s="176"/>
      <c r="BG504" s="176"/>
      <c r="BH504" s="176"/>
      <c r="BI504" s="176"/>
      <c r="BJ504" s="176"/>
      <c r="BK504" s="176"/>
      <c r="BL504" s="176"/>
      <c r="BM504" s="176"/>
      <c r="BN504" s="176"/>
      <c r="BO504" s="176"/>
      <c r="BP504" s="176"/>
      <c r="BQ504" s="176"/>
      <c r="BR504" s="176"/>
      <c r="BS504" s="176"/>
      <c r="BT504" s="176"/>
      <c r="BU504" s="176"/>
      <c r="BV504" s="176"/>
      <c r="BW504" s="176"/>
      <c r="BX504" s="176"/>
      <c r="BY504" s="176"/>
      <c r="BZ504" s="176"/>
      <c r="CA504" s="176"/>
      <c r="CB504" s="176"/>
      <c r="CC504" s="176"/>
      <c r="CD504" s="176"/>
      <c r="CE504" s="176"/>
      <c r="CF504" s="176"/>
      <c r="CG504" s="176"/>
      <c r="CH504" s="176"/>
      <c r="CI504" s="176"/>
      <c r="CJ504" s="176"/>
      <c r="CK504" s="176"/>
      <c r="CL504" s="177"/>
      <c r="CM504" s="177"/>
    </row>
    <row r="505" customFormat="false" ht="12.75" hidden="false" customHeight="false" outlineLevel="0" collapsed="false">
      <c r="A505" s="197" t="s">
        <v>64</v>
      </c>
      <c r="B505" s="198"/>
      <c r="C505" s="199" t="s">
        <v>113</v>
      </c>
      <c r="D505" s="171" t="n">
        <v>22</v>
      </c>
      <c r="E505" s="172" t="s">
        <v>148</v>
      </c>
      <c r="F505" s="173" t="n">
        <f aca="false">SUM(H505:CK505)</f>
        <v>0</v>
      </c>
      <c r="G505" s="174"/>
      <c r="H505" s="175"/>
      <c r="I505" s="176"/>
      <c r="J505" s="176"/>
      <c r="K505" s="176"/>
      <c r="L505" s="176"/>
      <c r="M505" s="176"/>
      <c r="N505" s="176"/>
      <c r="O505" s="176"/>
      <c r="P505" s="176"/>
      <c r="Q505" s="176"/>
      <c r="R505" s="176"/>
      <c r="S505" s="176"/>
      <c r="T505" s="176"/>
      <c r="U505" s="176"/>
      <c r="V505" s="176"/>
      <c r="W505" s="176"/>
      <c r="X505" s="176"/>
      <c r="Y505" s="176"/>
      <c r="Z505" s="176"/>
      <c r="AA505" s="176"/>
      <c r="AB505" s="176"/>
      <c r="AC505" s="176"/>
      <c r="AD505" s="176"/>
      <c r="AE505" s="176"/>
      <c r="AF505" s="176"/>
      <c r="AG505" s="176"/>
      <c r="AH505" s="176"/>
      <c r="AI505" s="176"/>
      <c r="AJ505" s="176"/>
      <c r="AK505" s="176"/>
      <c r="AL505" s="176"/>
      <c r="AM505" s="176"/>
      <c r="AN505" s="176"/>
      <c r="AO505" s="176"/>
      <c r="AP505" s="176"/>
      <c r="AQ505" s="176"/>
      <c r="AR505" s="176"/>
      <c r="AS505" s="176"/>
      <c r="AT505" s="176"/>
      <c r="AU505" s="176"/>
      <c r="AV505" s="176"/>
      <c r="AW505" s="176"/>
      <c r="AX505" s="176"/>
      <c r="AY505" s="176"/>
      <c r="AZ505" s="176"/>
      <c r="BA505" s="176"/>
      <c r="BB505" s="176"/>
      <c r="BC505" s="176"/>
      <c r="BD505" s="176"/>
      <c r="BE505" s="176"/>
      <c r="BF505" s="176"/>
      <c r="BG505" s="176"/>
      <c r="BH505" s="176"/>
      <c r="BI505" s="176"/>
      <c r="BJ505" s="176"/>
      <c r="BK505" s="176"/>
      <c r="BL505" s="176"/>
      <c r="BM505" s="176"/>
      <c r="BN505" s="176"/>
      <c r="BO505" s="176"/>
      <c r="BP505" s="176"/>
      <c r="BQ505" s="176"/>
      <c r="BR505" s="176"/>
      <c r="BS505" s="176"/>
      <c r="BT505" s="176"/>
      <c r="BU505" s="176"/>
      <c r="BV505" s="176"/>
      <c r="BW505" s="176"/>
      <c r="BX505" s="176"/>
      <c r="BY505" s="176"/>
      <c r="BZ505" s="176"/>
      <c r="CA505" s="176"/>
      <c r="CB505" s="176"/>
      <c r="CC505" s="176"/>
      <c r="CD505" s="176"/>
      <c r="CE505" s="176"/>
      <c r="CF505" s="176"/>
      <c r="CG505" s="176"/>
      <c r="CH505" s="176"/>
      <c r="CI505" s="176"/>
      <c r="CJ505" s="176"/>
      <c r="CK505" s="176"/>
      <c r="CL505" s="177"/>
      <c r="CM505" s="177"/>
    </row>
    <row r="506" customFormat="false" ht="12.75" hidden="false" customHeight="false" outlineLevel="0" collapsed="false">
      <c r="A506" s="197" t="s">
        <v>64</v>
      </c>
      <c r="B506" s="198"/>
      <c r="C506" s="199" t="s">
        <v>113</v>
      </c>
      <c r="D506" s="171" t="n">
        <v>23</v>
      </c>
      <c r="E506" s="172" t="s">
        <v>148</v>
      </c>
      <c r="F506" s="173" t="n">
        <f aca="false">SUM(H506:CK506)</f>
        <v>0</v>
      </c>
      <c r="G506" s="174"/>
      <c r="H506" s="175"/>
      <c r="I506" s="176"/>
      <c r="J506" s="176"/>
      <c r="K506" s="176"/>
      <c r="L506" s="176"/>
      <c r="M506" s="176"/>
      <c r="N506" s="176"/>
      <c r="O506" s="176"/>
      <c r="P506" s="176"/>
      <c r="Q506" s="176"/>
      <c r="R506" s="176"/>
      <c r="S506" s="176"/>
      <c r="T506" s="176"/>
      <c r="U506" s="176"/>
      <c r="V506" s="176"/>
      <c r="W506" s="176"/>
      <c r="X506" s="176"/>
      <c r="Y506" s="176"/>
      <c r="Z506" s="176"/>
      <c r="AA506" s="176"/>
      <c r="AB506" s="176"/>
      <c r="AC506" s="176"/>
      <c r="AD506" s="176"/>
      <c r="AE506" s="176"/>
      <c r="AF506" s="176"/>
      <c r="AG506" s="176"/>
      <c r="AH506" s="176"/>
      <c r="AI506" s="176"/>
      <c r="AJ506" s="176"/>
      <c r="AK506" s="176"/>
      <c r="AL506" s="176"/>
      <c r="AM506" s="176"/>
      <c r="AN506" s="176"/>
      <c r="AO506" s="176"/>
      <c r="AP506" s="176"/>
      <c r="AQ506" s="176"/>
      <c r="AR506" s="176"/>
      <c r="AS506" s="176"/>
      <c r="AT506" s="176"/>
      <c r="AU506" s="176"/>
      <c r="AV506" s="176"/>
      <c r="AW506" s="176"/>
      <c r="AX506" s="176"/>
      <c r="AY506" s="176"/>
      <c r="AZ506" s="176"/>
      <c r="BA506" s="176"/>
      <c r="BB506" s="176"/>
      <c r="BC506" s="176"/>
      <c r="BD506" s="176"/>
      <c r="BE506" s="176"/>
      <c r="BF506" s="176"/>
      <c r="BG506" s="176"/>
      <c r="BH506" s="176"/>
      <c r="BI506" s="176"/>
      <c r="BJ506" s="176"/>
      <c r="BK506" s="176"/>
      <c r="BL506" s="176"/>
      <c r="BM506" s="176"/>
      <c r="BN506" s="176"/>
      <c r="BO506" s="176"/>
      <c r="BP506" s="176"/>
      <c r="BQ506" s="176"/>
      <c r="BR506" s="176"/>
      <c r="BS506" s="176"/>
      <c r="BT506" s="176"/>
      <c r="BU506" s="176"/>
      <c r="BV506" s="176"/>
      <c r="BW506" s="176"/>
      <c r="BX506" s="176"/>
      <c r="BY506" s="176"/>
      <c r="BZ506" s="176"/>
      <c r="CA506" s="176"/>
      <c r="CB506" s="176"/>
      <c r="CC506" s="176"/>
      <c r="CD506" s="176"/>
      <c r="CE506" s="176"/>
      <c r="CF506" s="176"/>
      <c r="CG506" s="176"/>
      <c r="CH506" s="176"/>
      <c r="CI506" s="176"/>
      <c r="CJ506" s="176"/>
      <c r="CK506" s="176"/>
      <c r="CL506" s="177"/>
      <c r="CM506" s="177"/>
    </row>
    <row r="507" customFormat="false" ht="12.75" hidden="false" customHeight="false" outlineLevel="0" collapsed="false">
      <c r="A507" s="197" t="s">
        <v>64</v>
      </c>
      <c r="B507" s="198"/>
      <c r="C507" s="199" t="s">
        <v>113</v>
      </c>
      <c r="D507" s="171" t="n">
        <v>24</v>
      </c>
      <c r="E507" s="172" t="s">
        <v>148</v>
      </c>
      <c r="F507" s="173" t="n">
        <f aca="false">SUM(H507:CK507)</f>
        <v>0</v>
      </c>
      <c r="G507" s="174"/>
      <c r="H507" s="175"/>
      <c r="I507" s="176"/>
      <c r="J507" s="176"/>
      <c r="K507" s="176"/>
      <c r="L507" s="176"/>
      <c r="M507" s="176"/>
      <c r="N507" s="176"/>
      <c r="O507" s="176"/>
      <c r="P507" s="176"/>
      <c r="Q507" s="176"/>
      <c r="R507" s="176"/>
      <c r="S507" s="176"/>
      <c r="T507" s="176"/>
      <c r="U507" s="176"/>
      <c r="V507" s="176"/>
      <c r="W507" s="176"/>
      <c r="X507" s="176"/>
      <c r="Y507" s="176"/>
      <c r="Z507" s="176"/>
      <c r="AA507" s="176"/>
      <c r="AB507" s="176"/>
      <c r="AC507" s="176"/>
      <c r="AD507" s="176"/>
      <c r="AE507" s="176"/>
      <c r="AF507" s="176"/>
      <c r="AG507" s="176"/>
      <c r="AH507" s="176"/>
      <c r="AI507" s="176"/>
      <c r="AJ507" s="176"/>
      <c r="AK507" s="176"/>
      <c r="AL507" s="176"/>
      <c r="AM507" s="176"/>
      <c r="AN507" s="176"/>
      <c r="AO507" s="176"/>
      <c r="AP507" s="176"/>
      <c r="AQ507" s="176"/>
      <c r="AR507" s="176"/>
      <c r="AS507" s="176"/>
      <c r="AT507" s="176"/>
      <c r="AU507" s="176"/>
      <c r="AV507" s="176"/>
      <c r="AW507" s="176"/>
      <c r="AX507" s="176"/>
      <c r="AY507" s="176"/>
      <c r="AZ507" s="176"/>
      <c r="BA507" s="176"/>
      <c r="BB507" s="176"/>
      <c r="BC507" s="176"/>
      <c r="BD507" s="176"/>
      <c r="BE507" s="176"/>
      <c r="BF507" s="176"/>
      <c r="BG507" s="176"/>
      <c r="BH507" s="176"/>
      <c r="BI507" s="176"/>
      <c r="BJ507" s="176"/>
      <c r="BK507" s="176"/>
      <c r="BL507" s="176"/>
      <c r="BM507" s="176"/>
      <c r="BN507" s="176"/>
      <c r="BO507" s="176"/>
      <c r="BP507" s="176"/>
      <c r="BQ507" s="176"/>
      <c r="BR507" s="176"/>
      <c r="BS507" s="176"/>
      <c r="BT507" s="176"/>
      <c r="BU507" s="176"/>
      <c r="BV507" s="176"/>
      <c r="BW507" s="176"/>
      <c r="BX507" s="176"/>
      <c r="BY507" s="176"/>
      <c r="BZ507" s="176"/>
      <c r="CA507" s="176"/>
      <c r="CB507" s="176"/>
      <c r="CC507" s="176"/>
      <c r="CD507" s="176"/>
      <c r="CE507" s="176"/>
      <c r="CF507" s="176"/>
      <c r="CG507" s="176"/>
      <c r="CH507" s="176"/>
      <c r="CI507" s="176"/>
      <c r="CJ507" s="176"/>
      <c r="CK507" s="176"/>
      <c r="CL507" s="177"/>
      <c r="CM507" s="177"/>
    </row>
    <row r="508" customFormat="false" ht="12.75" hidden="false" customHeight="false" outlineLevel="0" collapsed="false">
      <c r="A508" s="197" t="s">
        <v>64</v>
      </c>
      <c r="B508" s="198"/>
      <c r="C508" s="199" t="s">
        <v>113</v>
      </c>
      <c r="D508" s="171" t="n">
        <v>25</v>
      </c>
      <c r="E508" s="172" t="s">
        <v>148</v>
      </c>
      <c r="F508" s="173" t="n">
        <f aca="false">SUM(H508:CK508)</f>
        <v>0</v>
      </c>
      <c r="G508" s="174"/>
      <c r="H508" s="175"/>
      <c r="I508" s="176"/>
      <c r="J508" s="176"/>
      <c r="K508" s="176"/>
      <c r="L508" s="176"/>
      <c r="M508" s="176"/>
      <c r="N508" s="176"/>
      <c r="O508" s="176"/>
      <c r="P508" s="176"/>
      <c r="Q508" s="176"/>
      <c r="R508" s="176"/>
      <c r="S508" s="176"/>
      <c r="T508" s="176"/>
      <c r="U508" s="176"/>
      <c r="V508" s="176"/>
      <c r="W508" s="176"/>
      <c r="X508" s="176"/>
      <c r="Y508" s="176"/>
      <c r="Z508" s="176"/>
      <c r="AA508" s="176"/>
      <c r="AB508" s="176"/>
      <c r="AC508" s="176"/>
      <c r="AD508" s="176"/>
      <c r="AE508" s="176"/>
      <c r="AF508" s="176"/>
      <c r="AG508" s="176"/>
      <c r="AH508" s="176"/>
      <c r="AI508" s="176"/>
      <c r="AJ508" s="176"/>
      <c r="AK508" s="176"/>
      <c r="AL508" s="176"/>
      <c r="AM508" s="176"/>
      <c r="AN508" s="176"/>
      <c r="AO508" s="176"/>
      <c r="AP508" s="176"/>
      <c r="AQ508" s="176"/>
      <c r="AR508" s="176"/>
      <c r="AS508" s="176"/>
      <c r="AT508" s="176"/>
      <c r="AU508" s="176"/>
      <c r="AV508" s="176"/>
      <c r="AW508" s="176"/>
      <c r="AX508" s="176"/>
      <c r="AY508" s="176"/>
      <c r="AZ508" s="176"/>
      <c r="BA508" s="176"/>
      <c r="BB508" s="176"/>
      <c r="BC508" s="176"/>
      <c r="BD508" s="176"/>
      <c r="BE508" s="176"/>
      <c r="BF508" s="176"/>
      <c r="BG508" s="176"/>
      <c r="BH508" s="176"/>
      <c r="BI508" s="176"/>
      <c r="BJ508" s="176"/>
      <c r="BK508" s="176"/>
      <c r="BL508" s="176"/>
      <c r="BM508" s="176"/>
      <c r="BN508" s="176"/>
      <c r="BO508" s="176"/>
      <c r="BP508" s="176"/>
      <c r="BQ508" s="176"/>
      <c r="BR508" s="176"/>
      <c r="BS508" s="176"/>
      <c r="BT508" s="176"/>
      <c r="BU508" s="176"/>
      <c r="BV508" s="176"/>
      <c r="BW508" s="176"/>
      <c r="BX508" s="176"/>
      <c r="BY508" s="176"/>
      <c r="BZ508" s="176"/>
      <c r="CA508" s="176"/>
      <c r="CB508" s="176"/>
      <c r="CC508" s="176"/>
      <c r="CD508" s="176"/>
      <c r="CE508" s="176"/>
      <c r="CF508" s="176"/>
      <c r="CG508" s="176"/>
      <c r="CH508" s="176"/>
      <c r="CI508" s="176"/>
      <c r="CJ508" s="176"/>
      <c r="CK508" s="176"/>
      <c r="CL508" s="177"/>
      <c r="CM508" s="177"/>
    </row>
    <row r="509" customFormat="false" ht="12.75" hidden="false" customHeight="false" outlineLevel="0" collapsed="false">
      <c r="A509" s="197" t="s">
        <v>64</v>
      </c>
      <c r="B509" s="198"/>
      <c r="C509" s="199" t="s">
        <v>113</v>
      </c>
      <c r="D509" s="171" t="n">
        <v>26</v>
      </c>
      <c r="E509" s="172" t="s">
        <v>148</v>
      </c>
      <c r="F509" s="178" t="n">
        <f aca="false">SUM(H509:CK509)</f>
        <v>0</v>
      </c>
      <c r="G509" s="179"/>
      <c r="H509" s="180"/>
      <c r="I509" s="181"/>
      <c r="J509" s="181"/>
      <c r="K509" s="181"/>
      <c r="L509" s="181"/>
      <c r="M509" s="181"/>
      <c r="N509" s="181"/>
      <c r="O509" s="181"/>
      <c r="P509" s="181"/>
      <c r="Q509" s="181"/>
      <c r="R509" s="181"/>
      <c r="S509" s="181"/>
      <c r="T509" s="181"/>
      <c r="U509" s="181"/>
      <c r="V509" s="181"/>
      <c r="W509" s="181"/>
      <c r="X509" s="181"/>
      <c r="Y509" s="181"/>
      <c r="Z509" s="181"/>
      <c r="AA509" s="181"/>
      <c r="AB509" s="181"/>
      <c r="AC509" s="181"/>
      <c r="AD509" s="181"/>
      <c r="AE509" s="181"/>
      <c r="AF509" s="181"/>
      <c r="AG509" s="181"/>
      <c r="AH509" s="181"/>
      <c r="AI509" s="181"/>
      <c r="AJ509" s="181"/>
      <c r="AK509" s="181"/>
      <c r="AL509" s="181"/>
      <c r="AM509" s="181"/>
      <c r="AN509" s="181"/>
      <c r="AO509" s="181"/>
      <c r="AP509" s="181"/>
      <c r="AQ509" s="181"/>
      <c r="AR509" s="181"/>
      <c r="AS509" s="181"/>
      <c r="AT509" s="181"/>
      <c r="AU509" s="181"/>
      <c r="AV509" s="181"/>
      <c r="AW509" s="181"/>
      <c r="AX509" s="181"/>
      <c r="AY509" s="181"/>
      <c r="AZ509" s="181"/>
      <c r="BA509" s="181"/>
      <c r="BB509" s="181"/>
      <c r="BC509" s="181"/>
      <c r="BD509" s="181"/>
      <c r="BE509" s="181"/>
      <c r="BF509" s="181"/>
      <c r="BG509" s="181"/>
      <c r="BH509" s="181"/>
      <c r="BI509" s="181"/>
      <c r="BJ509" s="181"/>
      <c r="BK509" s="181"/>
      <c r="BL509" s="181"/>
      <c r="BM509" s="181"/>
      <c r="BN509" s="181"/>
      <c r="BO509" s="181"/>
      <c r="BP509" s="181"/>
      <c r="BQ509" s="181"/>
      <c r="BR509" s="181"/>
      <c r="BS509" s="181"/>
      <c r="BT509" s="181"/>
      <c r="BU509" s="181"/>
      <c r="BV509" s="181"/>
      <c r="BW509" s="181"/>
      <c r="BX509" s="181"/>
      <c r="BY509" s="181"/>
      <c r="BZ509" s="181"/>
      <c r="CA509" s="181"/>
      <c r="CB509" s="181"/>
      <c r="CC509" s="181"/>
      <c r="CD509" s="181"/>
      <c r="CE509" s="181"/>
      <c r="CF509" s="181"/>
      <c r="CG509" s="181"/>
      <c r="CH509" s="181"/>
      <c r="CI509" s="181"/>
      <c r="CJ509" s="181"/>
      <c r="CK509" s="181"/>
      <c r="CL509" s="177"/>
      <c r="CM509" s="177"/>
    </row>
    <row r="510" customFormat="false" ht="12.75" hidden="false" customHeight="false" outlineLevel="0" collapsed="false">
      <c r="A510" s="197" t="s">
        <v>64</v>
      </c>
      <c r="B510" s="198"/>
      <c r="C510" s="199" t="s">
        <v>113</v>
      </c>
      <c r="D510" s="171" t="n">
        <v>27</v>
      </c>
      <c r="E510" s="172" t="s">
        <v>148</v>
      </c>
      <c r="F510" s="178" t="n">
        <f aca="false">SUM(H510:CK510)</f>
        <v>0</v>
      </c>
      <c r="G510" s="179" t="n">
        <f aca="false">SUM(F504:F510)</f>
        <v>0</v>
      </c>
      <c r="H510" s="180"/>
      <c r="I510" s="181"/>
      <c r="J510" s="181"/>
      <c r="K510" s="181"/>
      <c r="L510" s="181"/>
      <c r="M510" s="181"/>
      <c r="N510" s="181"/>
      <c r="O510" s="181"/>
      <c r="P510" s="181"/>
      <c r="Q510" s="181"/>
      <c r="R510" s="181"/>
      <c r="S510" s="181"/>
      <c r="T510" s="181"/>
      <c r="U510" s="181"/>
      <c r="V510" s="181"/>
      <c r="W510" s="181"/>
      <c r="X510" s="181"/>
      <c r="Y510" s="181"/>
      <c r="Z510" s="181"/>
      <c r="AA510" s="181"/>
      <c r="AB510" s="181"/>
      <c r="AC510" s="181"/>
      <c r="AD510" s="181"/>
      <c r="AE510" s="181"/>
      <c r="AF510" s="181"/>
      <c r="AG510" s="181"/>
      <c r="AH510" s="181"/>
      <c r="AI510" s="181"/>
      <c r="AJ510" s="181"/>
      <c r="AK510" s="181"/>
      <c r="AL510" s="181"/>
      <c r="AM510" s="181"/>
      <c r="AN510" s="181"/>
      <c r="AO510" s="181"/>
      <c r="AP510" s="181"/>
      <c r="AQ510" s="181"/>
      <c r="AR510" s="181"/>
      <c r="AS510" s="181"/>
      <c r="AT510" s="181"/>
      <c r="AU510" s="181"/>
      <c r="AV510" s="181"/>
      <c r="AW510" s="181"/>
      <c r="AX510" s="181"/>
      <c r="AY510" s="181"/>
      <c r="AZ510" s="181"/>
      <c r="BA510" s="181"/>
      <c r="BB510" s="181"/>
      <c r="BC510" s="181"/>
      <c r="BD510" s="181"/>
      <c r="BE510" s="181"/>
      <c r="BF510" s="181"/>
      <c r="BG510" s="181"/>
      <c r="BH510" s="181"/>
      <c r="BI510" s="181"/>
      <c r="BJ510" s="181"/>
      <c r="BK510" s="181"/>
      <c r="BL510" s="181"/>
      <c r="BM510" s="181"/>
      <c r="BN510" s="181"/>
      <c r="BO510" s="181"/>
      <c r="BP510" s="181"/>
      <c r="BQ510" s="181"/>
      <c r="BR510" s="181"/>
      <c r="BS510" s="181"/>
      <c r="BT510" s="181"/>
      <c r="BU510" s="181"/>
      <c r="BV510" s="181"/>
      <c r="BW510" s="181"/>
      <c r="BX510" s="181"/>
      <c r="BY510" s="181"/>
      <c r="BZ510" s="181"/>
      <c r="CA510" s="181"/>
      <c r="CB510" s="181"/>
      <c r="CC510" s="181"/>
      <c r="CD510" s="181"/>
      <c r="CE510" s="181"/>
      <c r="CF510" s="181"/>
      <c r="CG510" s="181"/>
      <c r="CH510" s="181"/>
      <c r="CI510" s="181"/>
      <c r="CJ510" s="181"/>
      <c r="CK510" s="181"/>
      <c r="CL510" s="177"/>
      <c r="CM510" s="177"/>
    </row>
    <row r="511" customFormat="false" ht="12.75" hidden="false" customHeight="false" outlineLevel="0" collapsed="false">
      <c r="A511" s="197" t="s">
        <v>64</v>
      </c>
      <c r="B511" s="198"/>
      <c r="C511" s="199" t="s">
        <v>113</v>
      </c>
      <c r="D511" s="171" t="n">
        <v>28</v>
      </c>
      <c r="E511" s="172" t="s">
        <v>149</v>
      </c>
      <c r="F511" s="173" t="n">
        <f aca="false">SUM(H511:CK511)</f>
        <v>0</v>
      </c>
      <c r="G511" s="174"/>
      <c r="H511" s="175"/>
      <c r="I511" s="176"/>
      <c r="J511" s="176"/>
      <c r="K511" s="176"/>
      <c r="L511" s="176"/>
      <c r="M511" s="176"/>
      <c r="N511" s="176"/>
      <c r="O511" s="176"/>
      <c r="P511" s="176"/>
      <c r="Q511" s="176"/>
      <c r="R511" s="176"/>
      <c r="S511" s="176"/>
      <c r="T511" s="176"/>
      <c r="U511" s="176"/>
      <c r="V511" s="176"/>
      <c r="W511" s="176"/>
      <c r="X511" s="176"/>
      <c r="Y511" s="176"/>
      <c r="Z511" s="176"/>
      <c r="AA511" s="176"/>
      <c r="AB511" s="176"/>
      <c r="AC511" s="176"/>
      <c r="AD511" s="176"/>
      <c r="AE511" s="176"/>
      <c r="AF511" s="176"/>
      <c r="AG511" s="176"/>
      <c r="AH511" s="176"/>
      <c r="AI511" s="176"/>
      <c r="AJ511" s="176"/>
      <c r="AK511" s="176"/>
      <c r="AL511" s="176"/>
      <c r="AM511" s="176"/>
      <c r="AN511" s="176"/>
      <c r="AO511" s="176"/>
      <c r="AP511" s="176"/>
      <c r="AQ511" s="176"/>
      <c r="AR511" s="176"/>
      <c r="AS511" s="176"/>
      <c r="AT511" s="176"/>
      <c r="AU511" s="176"/>
      <c r="AV511" s="176"/>
      <c r="AW511" s="176"/>
      <c r="AX511" s="176"/>
      <c r="AY511" s="176"/>
      <c r="AZ511" s="176"/>
      <c r="BA511" s="176"/>
      <c r="BB511" s="176"/>
      <c r="BC511" s="176"/>
      <c r="BD511" s="176"/>
      <c r="BE511" s="176"/>
      <c r="BF511" s="176"/>
      <c r="BG511" s="176"/>
      <c r="BH511" s="176"/>
      <c r="BI511" s="176"/>
      <c r="BJ511" s="176"/>
      <c r="BK511" s="176"/>
      <c r="BL511" s="176"/>
      <c r="BM511" s="176"/>
      <c r="BN511" s="176"/>
      <c r="BO511" s="176"/>
      <c r="BP511" s="176"/>
      <c r="BQ511" s="176"/>
      <c r="BR511" s="176"/>
      <c r="BS511" s="176"/>
      <c r="BT511" s="176"/>
      <c r="BU511" s="176"/>
      <c r="BV511" s="176"/>
      <c r="BW511" s="176"/>
      <c r="BX511" s="176"/>
      <c r="BY511" s="176"/>
      <c r="BZ511" s="176"/>
      <c r="CA511" s="176"/>
      <c r="CB511" s="176"/>
      <c r="CC511" s="176"/>
      <c r="CD511" s="176"/>
      <c r="CE511" s="176"/>
      <c r="CF511" s="176"/>
      <c r="CG511" s="176"/>
      <c r="CH511" s="176"/>
      <c r="CI511" s="176"/>
      <c r="CJ511" s="176"/>
      <c r="CK511" s="176"/>
      <c r="CL511" s="177"/>
      <c r="CM511" s="177"/>
    </row>
    <row r="512" customFormat="false" ht="12.75" hidden="false" customHeight="false" outlineLevel="0" collapsed="false">
      <c r="A512" s="197" t="s">
        <v>64</v>
      </c>
      <c r="B512" s="198"/>
      <c r="C512" s="199" t="s">
        <v>113</v>
      </c>
      <c r="D512" s="171" t="n">
        <v>29</v>
      </c>
      <c r="E512" s="172" t="s">
        <v>149</v>
      </c>
      <c r="F512" s="173" t="n">
        <f aca="false">SUM(H512:CK512)</f>
        <v>0</v>
      </c>
      <c r="G512" s="174"/>
      <c r="H512" s="175"/>
      <c r="I512" s="176"/>
      <c r="J512" s="176"/>
      <c r="K512" s="176"/>
      <c r="L512" s="176"/>
      <c r="M512" s="176"/>
      <c r="N512" s="176"/>
      <c r="O512" s="176"/>
      <c r="P512" s="176"/>
      <c r="Q512" s="176"/>
      <c r="R512" s="176"/>
      <c r="S512" s="176"/>
      <c r="T512" s="176"/>
      <c r="U512" s="176"/>
      <c r="V512" s="176"/>
      <c r="W512" s="176"/>
      <c r="X512" s="176"/>
      <c r="Y512" s="176"/>
      <c r="Z512" s="176"/>
      <c r="AA512" s="176"/>
      <c r="AB512" s="176"/>
      <c r="AC512" s="176"/>
      <c r="AD512" s="176"/>
      <c r="AE512" s="176"/>
      <c r="AF512" s="176"/>
      <c r="AG512" s="176"/>
      <c r="AH512" s="176"/>
      <c r="AI512" s="176"/>
      <c r="AJ512" s="176"/>
      <c r="AK512" s="176"/>
      <c r="AL512" s="176"/>
      <c r="AM512" s="176"/>
      <c r="AN512" s="176"/>
      <c r="AO512" s="176"/>
      <c r="AP512" s="176"/>
      <c r="AQ512" s="176"/>
      <c r="AR512" s="176"/>
      <c r="AS512" s="176"/>
      <c r="AT512" s="176"/>
      <c r="AU512" s="176"/>
      <c r="AV512" s="176"/>
      <c r="AW512" s="176"/>
      <c r="AX512" s="176"/>
      <c r="AY512" s="176"/>
      <c r="AZ512" s="176"/>
      <c r="BA512" s="176"/>
      <c r="BB512" s="176"/>
      <c r="BC512" s="176"/>
      <c r="BD512" s="176"/>
      <c r="BE512" s="176"/>
      <c r="BF512" s="176"/>
      <c r="BG512" s="176"/>
      <c r="BH512" s="176"/>
      <c r="BI512" s="176"/>
      <c r="BJ512" s="176"/>
      <c r="BK512" s="176"/>
      <c r="BL512" s="176"/>
      <c r="BM512" s="176"/>
      <c r="BN512" s="176"/>
      <c r="BO512" s="176"/>
      <c r="BP512" s="176"/>
      <c r="BQ512" s="176"/>
      <c r="BR512" s="176"/>
      <c r="BS512" s="176"/>
      <c r="BT512" s="176"/>
      <c r="BU512" s="176"/>
      <c r="BV512" s="176"/>
      <c r="BW512" s="176"/>
      <c r="BX512" s="176"/>
      <c r="BY512" s="176"/>
      <c r="BZ512" s="176"/>
      <c r="CA512" s="176"/>
      <c r="CB512" s="176"/>
      <c r="CC512" s="176"/>
      <c r="CD512" s="176"/>
      <c r="CE512" s="176"/>
      <c r="CF512" s="176"/>
      <c r="CG512" s="176"/>
      <c r="CH512" s="176"/>
      <c r="CI512" s="176"/>
      <c r="CJ512" s="176"/>
      <c r="CK512" s="176"/>
      <c r="CL512" s="177"/>
      <c r="CM512" s="177"/>
    </row>
    <row r="513" customFormat="false" ht="12.75" hidden="false" customHeight="false" outlineLevel="0" collapsed="false">
      <c r="A513" s="197" t="s">
        <v>64</v>
      </c>
      <c r="B513" s="198"/>
      <c r="C513" s="199" t="s">
        <v>113</v>
      </c>
      <c r="D513" s="171" t="n">
        <v>30</v>
      </c>
      <c r="E513" s="172" t="s">
        <v>149</v>
      </c>
      <c r="F513" s="173" t="n">
        <f aca="false">SUM(H513:CK513)</f>
        <v>0</v>
      </c>
      <c r="G513" s="174"/>
      <c r="H513" s="175"/>
      <c r="I513" s="176"/>
      <c r="J513" s="176"/>
      <c r="K513" s="176"/>
      <c r="L513" s="176"/>
      <c r="M513" s="176"/>
      <c r="N513" s="176"/>
      <c r="O513" s="176"/>
      <c r="P513" s="176"/>
      <c r="Q513" s="176"/>
      <c r="R513" s="176"/>
      <c r="S513" s="176"/>
      <c r="T513" s="176"/>
      <c r="U513" s="176"/>
      <c r="V513" s="176"/>
      <c r="W513" s="176"/>
      <c r="X513" s="176"/>
      <c r="Y513" s="176"/>
      <c r="Z513" s="176"/>
      <c r="AA513" s="176"/>
      <c r="AB513" s="176"/>
      <c r="AC513" s="176"/>
      <c r="AD513" s="176"/>
      <c r="AE513" s="176"/>
      <c r="AF513" s="176"/>
      <c r="AG513" s="176"/>
      <c r="AH513" s="176"/>
      <c r="AI513" s="176"/>
      <c r="AJ513" s="176"/>
      <c r="AK513" s="176"/>
      <c r="AL513" s="176"/>
      <c r="AM513" s="176"/>
      <c r="AN513" s="176"/>
      <c r="AO513" s="176"/>
      <c r="AP513" s="176"/>
      <c r="AQ513" s="176"/>
      <c r="AR513" s="176"/>
      <c r="AS513" s="176"/>
      <c r="AT513" s="176"/>
      <c r="AU513" s="176"/>
      <c r="AV513" s="176"/>
      <c r="AW513" s="176"/>
      <c r="AX513" s="176"/>
      <c r="AY513" s="176"/>
      <c r="AZ513" s="176"/>
      <c r="BA513" s="176"/>
      <c r="BB513" s="176"/>
      <c r="BC513" s="176"/>
      <c r="BD513" s="176"/>
      <c r="BE513" s="176"/>
      <c r="BF513" s="176"/>
      <c r="BG513" s="176"/>
      <c r="BH513" s="176"/>
      <c r="BI513" s="176"/>
      <c r="BJ513" s="176"/>
      <c r="BK513" s="176"/>
      <c r="BL513" s="176"/>
      <c r="BM513" s="176"/>
      <c r="BN513" s="176"/>
      <c r="BO513" s="176"/>
      <c r="BP513" s="176"/>
      <c r="BQ513" s="176"/>
      <c r="BR513" s="176"/>
      <c r="BS513" s="176"/>
      <c r="BT513" s="176"/>
      <c r="BU513" s="176"/>
      <c r="BV513" s="176"/>
      <c r="BW513" s="176"/>
      <c r="BX513" s="176"/>
      <c r="BY513" s="176"/>
      <c r="BZ513" s="176"/>
      <c r="CA513" s="176"/>
      <c r="CB513" s="176"/>
      <c r="CC513" s="176"/>
      <c r="CD513" s="176"/>
      <c r="CE513" s="176"/>
      <c r="CF513" s="176"/>
      <c r="CG513" s="176"/>
      <c r="CH513" s="176"/>
      <c r="CI513" s="176"/>
      <c r="CJ513" s="176"/>
      <c r="CK513" s="176"/>
      <c r="CL513" s="177"/>
      <c r="CM513" s="177"/>
    </row>
    <row r="514" customFormat="false" ht="13.5" hidden="false" customHeight="false" outlineLevel="0" collapsed="false">
      <c r="A514" s="197" t="s">
        <v>64</v>
      </c>
      <c r="B514" s="198"/>
      <c r="C514" s="199" t="s">
        <v>113</v>
      </c>
      <c r="D514" s="171" t="n">
        <v>31</v>
      </c>
      <c r="E514" s="172" t="s">
        <v>149</v>
      </c>
      <c r="F514" s="173" t="n">
        <f aca="false">SUM(H514:CK514)</f>
        <v>0</v>
      </c>
      <c r="G514" s="174"/>
      <c r="H514" s="175"/>
      <c r="I514" s="176"/>
      <c r="J514" s="176"/>
      <c r="K514" s="176"/>
      <c r="L514" s="176"/>
      <c r="M514" s="176"/>
      <c r="N514" s="176"/>
      <c r="O514" s="176"/>
      <c r="P514" s="176"/>
      <c r="Q514" s="176"/>
      <c r="R514" s="176"/>
      <c r="S514" s="176"/>
      <c r="T514" s="176"/>
      <c r="U514" s="176"/>
      <c r="V514" s="176"/>
      <c r="W514" s="176"/>
      <c r="X514" s="176"/>
      <c r="Y514" s="176"/>
      <c r="Z514" s="176"/>
      <c r="AA514" s="176"/>
      <c r="AB514" s="176"/>
      <c r="AC514" s="176"/>
      <c r="AD514" s="176"/>
      <c r="AE514" s="176"/>
      <c r="AF514" s="176"/>
      <c r="AG514" s="176"/>
      <c r="AH514" s="176"/>
      <c r="AI514" s="176"/>
      <c r="AJ514" s="176"/>
      <c r="AK514" s="176"/>
      <c r="AL514" s="176"/>
      <c r="AM514" s="176"/>
      <c r="AN514" s="176"/>
      <c r="AO514" s="176"/>
      <c r="AP514" s="176"/>
      <c r="AQ514" s="176"/>
      <c r="AR514" s="176"/>
      <c r="AS514" s="176"/>
      <c r="AT514" s="176"/>
      <c r="AU514" s="176"/>
      <c r="AV514" s="176"/>
      <c r="AW514" s="176"/>
      <c r="AX514" s="176"/>
      <c r="AY514" s="176"/>
      <c r="AZ514" s="176"/>
      <c r="BA514" s="176"/>
      <c r="BB514" s="176"/>
      <c r="BC514" s="176"/>
      <c r="BD514" s="176"/>
      <c r="BE514" s="176"/>
      <c r="BF514" s="176"/>
      <c r="BG514" s="176"/>
      <c r="BH514" s="176"/>
      <c r="BI514" s="176"/>
      <c r="BJ514" s="176"/>
      <c r="BK514" s="176"/>
      <c r="BL514" s="176"/>
      <c r="BM514" s="176"/>
      <c r="BN514" s="176"/>
      <c r="BO514" s="176"/>
      <c r="BP514" s="176"/>
      <c r="BQ514" s="176"/>
      <c r="BR514" s="176"/>
      <c r="BS514" s="176"/>
      <c r="BT514" s="176"/>
      <c r="BU514" s="176"/>
      <c r="BV514" s="176"/>
      <c r="BW514" s="176"/>
      <c r="BX514" s="176"/>
      <c r="BY514" s="176"/>
      <c r="BZ514" s="176"/>
      <c r="CA514" s="176"/>
      <c r="CB514" s="176"/>
      <c r="CC514" s="176"/>
      <c r="CD514" s="176"/>
      <c r="CE514" s="176"/>
      <c r="CF514" s="176"/>
      <c r="CG514" s="176"/>
      <c r="CH514" s="176"/>
      <c r="CI514" s="176"/>
      <c r="CJ514" s="176"/>
      <c r="CK514" s="176"/>
      <c r="CL514" s="177"/>
      <c r="CM514" s="177"/>
    </row>
    <row r="515" customFormat="false" ht="13.5" hidden="false" customHeight="false" outlineLevel="0" collapsed="false">
      <c r="A515" s="200" t="s">
        <v>64</v>
      </c>
      <c r="B515" s="201"/>
      <c r="C515" s="183" t="s">
        <v>67</v>
      </c>
      <c r="D515" s="184" t="s">
        <v>49</v>
      </c>
      <c r="E515" s="185"/>
      <c r="F515" s="185" t="n">
        <f aca="false">SUM(F484:F514)</f>
        <v>0</v>
      </c>
      <c r="G515" s="185"/>
      <c r="H515" s="186" t="n">
        <f aca="false">SUM(H484:H514)</f>
        <v>0</v>
      </c>
      <c r="I515" s="187" t="n">
        <f aca="false">SUM(I484:I514)</f>
        <v>0</v>
      </c>
      <c r="J515" s="188" t="n">
        <f aca="false">SUM(J484:J514)</f>
        <v>0</v>
      </c>
      <c r="K515" s="189" t="n">
        <f aca="false">SUM(K484:K514)</f>
        <v>0</v>
      </c>
      <c r="L515" s="189" t="n">
        <f aca="false">SUM(L484:L514)</f>
        <v>0</v>
      </c>
      <c r="M515" s="190" t="n">
        <f aca="false">SUM(M484:M514)</f>
        <v>0</v>
      </c>
      <c r="N515" s="190" t="n">
        <f aca="false">SUM(N484:N514)</f>
        <v>0</v>
      </c>
      <c r="O515" s="190" t="n">
        <f aca="false">SUM(O484:O514)</f>
        <v>0</v>
      </c>
      <c r="P515" s="190" t="n">
        <f aca="false">SUM(P484:P514)</f>
        <v>0</v>
      </c>
      <c r="Q515" s="190" t="n">
        <f aca="false">SUM(Q484:Q514)</f>
        <v>0</v>
      </c>
      <c r="R515" s="188" t="n">
        <f aca="false">SUM(R484:R514)</f>
        <v>0</v>
      </c>
      <c r="S515" s="188" t="n">
        <f aca="false">SUM(S484:S514)</f>
        <v>0</v>
      </c>
      <c r="T515" s="188" t="n">
        <f aca="false">SUM(T484:T514)</f>
        <v>0</v>
      </c>
      <c r="U515" s="188" t="n">
        <f aca="false">SUM(U484:U514)</f>
        <v>0</v>
      </c>
      <c r="V515" s="188" t="n">
        <f aca="false">SUM(V484:V514)</f>
        <v>0</v>
      </c>
      <c r="W515" s="188" t="n">
        <f aca="false">SUM(W484:W514)</f>
        <v>0</v>
      </c>
      <c r="X515" s="188" t="n">
        <f aca="false">SUM(X484:X514)</f>
        <v>0</v>
      </c>
      <c r="Y515" s="188" t="n">
        <f aca="false">SUM(Y484:Y514)</f>
        <v>0</v>
      </c>
      <c r="Z515" s="188" t="n">
        <f aca="false">SUM(Z484:Z514)</f>
        <v>0</v>
      </c>
      <c r="AA515" s="188" t="n">
        <f aca="false">SUM(AA484:AA514)</f>
        <v>0</v>
      </c>
      <c r="AB515" s="188" t="n">
        <f aca="false">SUM(AB484:AB514)</f>
        <v>0</v>
      </c>
      <c r="AC515" s="188" t="n">
        <f aca="false">SUM(AC484:AC514)</f>
        <v>0</v>
      </c>
      <c r="AD515" s="188" t="n">
        <f aca="false">SUM(AD484:AD514)</f>
        <v>0</v>
      </c>
      <c r="AE515" s="188" t="n">
        <f aca="false">SUM(AE484:AE514)</f>
        <v>0</v>
      </c>
      <c r="AF515" s="188" t="n">
        <f aca="false">SUM(AF484:AF514)</f>
        <v>0</v>
      </c>
      <c r="AG515" s="188" t="n">
        <f aca="false">SUM(AG484:AG514)</f>
        <v>0</v>
      </c>
      <c r="AH515" s="188" t="n">
        <f aca="false">SUM(AH484:AH514)</f>
        <v>0</v>
      </c>
      <c r="AI515" s="188" t="n">
        <f aca="false">SUM(AI484:AI514)</f>
        <v>0</v>
      </c>
      <c r="AJ515" s="188" t="n">
        <f aca="false">SUM(AJ484:AJ514)</f>
        <v>0</v>
      </c>
      <c r="AK515" s="188" t="n">
        <f aca="false">SUM(AK484:AK514)</f>
        <v>0</v>
      </c>
      <c r="AL515" s="188" t="n">
        <f aca="false">SUM(AL484:AL514)</f>
        <v>0</v>
      </c>
      <c r="AM515" s="188" t="n">
        <f aca="false">SUM(AM484:AM514)</f>
        <v>0</v>
      </c>
      <c r="AN515" s="188" t="n">
        <f aca="false">SUM(AN484:AN514)</f>
        <v>0</v>
      </c>
      <c r="AO515" s="188" t="n">
        <f aca="false">SUM(AO484:AO514)</f>
        <v>0</v>
      </c>
      <c r="AP515" s="188" t="n">
        <f aca="false">SUM(AP484:AP514)</f>
        <v>0</v>
      </c>
      <c r="AQ515" s="188" t="n">
        <f aca="false">SUM(AQ484:AQ514)</f>
        <v>0</v>
      </c>
      <c r="AR515" s="188" t="n">
        <f aca="false">SUM(AR484:AR514)</f>
        <v>0</v>
      </c>
      <c r="AS515" s="188" t="n">
        <f aca="false">SUM(AS484:AS514)</f>
        <v>0</v>
      </c>
      <c r="AT515" s="188" t="n">
        <f aca="false">SUM(AT484:AT514)</f>
        <v>0</v>
      </c>
      <c r="AU515" s="188" t="n">
        <f aca="false">SUM(AU484:AU514)</f>
        <v>0</v>
      </c>
      <c r="AV515" s="188" t="n">
        <f aca="false">SUM(AV484:AV514)</f>
        <v>0</v>
      </c>
      <c r="AW515" s="188" t="n">
        <f aca="false">SUM(AW484:AW514)</f>
        <v>0</v>
      </c>
      <c r="AX515" s="188" t="n">
        <f aca="false">SUM(AX484:AX514)</f>
        <v>0</v>
      </c>
      <c r="AY515" s="188" t="n">
        <f aca="false">SUM(AY484:AY514)</f>
        <v>0</v>
      </c>
      <c r="AZ515" s="188" t="n">
        <f aca="false">SUM(AZ484:AZ514)</f>
        <v>0</v>
      </c>
      <c r="BA515" s="188" t="n">
        <f aca="false">SUM(BA484:BA514)</f>
        <v>0</v>
      </c>
      <c r="BB515" s="188" t="n">
        <f aca="false">SUM(BB484:BB514)</f>
        <v>0</v>
      </c>
      <c r="BC515" s="188" t="n">
        <f aca="false">SUM(BC484:BC514)</f>
        <v>0</v>
      </c>
      <c r="BD515" s="188" t="n">
        <f aca="false">SUM(BD484:BD514)</f>
        <v>0</v>
      </c>
      <c r="BE515" s="188" t="n">
        <f aca="false">SUM(BE484:BE514)</f>
        <v>0</v>
      </c>
      <c r="BF515" s="188" t="n">
        <f aca="false">SUM(BF484:BF514)</f>
        <v>0</v>
      </c>
      <c r="BG515" s="188" t="n">
        <f aca="false">SUM(BG484:BG514)</f>
        <v>0</v>
      </c>
      <c r="BH515" s="188" t="n">
        <f aca="false">SUM(BH484:BH514)</f>
        <v>0</v>
      </c>
      <c r="BI515" s="188" t="n">
        <f aca="false">SUM(BI484:BI514)</f>
        <v>0</v>
      </c>
      <c r="BJ515" s="188" t="n">
        <f aca="false">SUM(BJ484:BJ514)</f>
        <v>0</v>
      </c>
      <c r="BK515" s="188" t="n">
        <f aca="false">SUM(BK484:BK514)</f>
        <v>0</v>
      </c>
      <c r="BL515" s="188" t="n">
        <f aca="false">SUM(BL484:BL514)</f>
        <v>0</v>
      </c>
      <c r="BM515" s="188" t="n">
        <f aca="false">SUM(BM484:BM514)</f>
        <v>0</v>
      </c>
      <c r="BN515" s="188" t="n">
        <f aca="false">SUM(BN484:BN514)</f>
        <v>0</v>
      </c>
      <c r="BO515" s="188" t="n">
        <f aca="false">SUM(BO484:BO514)</f>
        <v>0</v>
      </c>
      <c r="BP515" s="188" t="n">
        <f aca="false">SUM(BP484:BP514)</f>
        <v>0</v>
      </c>
      <c r="BQ515" s="188" t="n">
        <f aca="false">SUM(BQ484:BQ514)</f>
        <v>0</v>
      </c>
      <c r="BR515" s="188" t="n">
        <f aca="false">SUM(BR484:BR514)</f>
        <v>0</v>
      </c>
      <c r="BS515" s="188" t="n">
        <f aca="false">SUM(BS484:BS514)</f>
        <v>0</v>
      </c>
      <c r="BT515" s="188" t="n">
        <f aca="false">SUM(BT484:BT514)</f>
        <v>0</v>
      </c>
      <c r="BU515" s="188" t="n">
        <f aca="false">SUM(BU484:BU514)</f>
        <v>0</v>
      </c>
      <c r="BV515" s="188" t="n">
        <f aca="false">SUM(BV484:BV514)</f>
        <v>0</v>
      </c>
      <c r="BW515" s="188" t="n">
        <f aca="false">SUM(BW484:BW514)</f>
        <v>0</v>
      </c>
      <c r="BX515" s="188" t="n">
        <f aca="false">SUM(BX484:BX514)</f>
        <v>0</v>
      </c>
      <c r="BY515" s="188" t="n">
        <f aca="false">SUM(BY484:BY514)</f>
        <v>0</v>
      </c>
      <c r="BZ515" s="188" t="n">
        <f aca="false">SUM(BZ484:BZ514)</f>
        <v>0</v>
      </c>
      <c r="CA515" s="188" t="n">
        <f aca="false">SUM(CA484:CA514)</f>
        <v>0</v>
      </c>
      <c r="CB515" s="188" t="n">
        <f aca="false">SUM(CB484:CB514)</f>
        <v>0</v>
      </c>
      <c r="CC515" s="188" t="n">
        <f aca="false">SUM(CC484:CC514)</f>
        <v>0</v>
      </c>
      <c r="CD515" s="188" t="n">
        <f aca="false">SUM(CD484:CD514)</f>
        <v>0</v>
      </c>
      <c r="CE515" s="188" t="n">
        <f aca="false">SUM(CE484:CE514)</f>
        <v>0</v>
      </c>
      <c r="CF515" s="188" t="n">
        <f aca="false">SUM(CF484:CF514)</f>
        <v>0</v>
      </c>
      <c r="CG515" s="188" t="n">
        <f aca="false">SUM(CG484:CG514)</f>
        <v>0</v>
      </c>
      <c r="CH515" s="188" t="n">
        <f aca="false">SUM(CH484:CH514)</f>
        <v>0</v>
      </c>
      <c r="CI515" s="188" t="n">
        <f aca="false">SUM(CI484:CI514)</f>
        <v>0</v>
      </c>
      <c r="CJ515" s="188" t="n">
        <f aca="false">SUM(CJ484:CJ514)</f>
        <v>0</v>
      </c>
      <c r="CK515" s="188" t="n">
        <f aca="false">SUM(CK484:CK514)</f>
        <v>0</v>
      </c>
      <c r="CL515" s="138"/>
      <c r="CM515" s="138"/>
    </row>
    <row r="516" customFormat="false" ht="12.75" hidden="false" customHeight="false" outlineLevel="0" collapsed="false">
      <c r="A516" s="197" t="s">
        <v>64</v>
      </c>
      <c r="B516" s="198"/>
      <c r="C516" s="199" t="s">
        <v>114</v>
      </c>
      <c r="D516" s="171" t="n">
        <v>1</v>
      </c>
      <c r="E516" s="172" t="s">
        <v>128</v>
      </c>
      <c r="F516" s="210" t="n">
        <f aca="false">SUM(H516:CK516)</f>
        <v>0</v>
      </c>
      <c r="G516" s="211"/>
      <c r="H516" s="212"/>
      <c r="I516" s="213"/>
      <c r="J516" s="213"/>
      <c r="K516" s="213"/>
      <c r="L516" s="213"/>
      <c r="M516" s="213"/>
      <c r="N516" s="213"/>
      <c r="O516" s="213"/>
      <c r="P516" s="213"/>
      <c r="Q516" s="213"/>
      <c r="R516" s="213"/>
      <c r="S516" s="213"/>
      <c r="T516" s="213"/>
      <c r="U516" s="213"/>
      <c r="V516" s="213"/>
      <c r="W516" s="213"/>
      <c r="X516" s="213"/>
      <c r="Y516" s="213"/>
      <c r="Z516" s="213"/>
      <c r="AA516" s="213"/>
      <c r="AB516" s="213"/>
      <c r="AC516" s="213"/>
      <c r="AD516" s="213"/>
      <c r="AE516" s="213"/>
      <c r="AF516" s="213"/>
      <c r="AG516" s="213"/>
      <c r="AH516" s="213"/>
      <c r="AI516" s="213"/>
      <c r="AJ516" s="213"/>
      <c r="AK516" s="213"/>
      <c r="AL516" s="213"/>
      <c r="AM516" s="213"/>
      <c r="AN516" s="213"/>
      <c r="AO516" s="213"/>
      <c r="AP516" s="213"/>
      <c r="AQ516" s="213"/>
      <c r="AR516" s="213"/>
      <c r="AS516" s="213"/>
      <c r="AT516" s="213"/>
      <c r="AU516" s="213"/>
      <c r="AV516" s="213"/>
      <c r="AW516" s="213"/>
      <c r="AX516" s="213"/>
      <c r="AY516" s="213"/>
      <c r="AZ516" s="213"/>
      <c r="BA516" s="213"/>
      <c r="BB516" s="213"/>
      <c r="BC516" s="213"/>
      <c r="BD516" s="213"/>
      <c r="BE516" s="213"/>
      <c r="BF516" s="213"/>
      <c r="BG516" s="213"/>
      <c r="BH516" s="213"/>
      <c r="BI516" s="213"/>
      <c r="BJ516" s="213"/>
      <c r="BK516" s="213"/>
      <c r="BL516" s="213"/>
      <c r="BM516" s="213"/>
      <c r="BN516" s="213"/>
      <c r="BO516" s="213"/>
      <c r="BP516" s="213"/>
      <c r="BQ516" s="213"/>
      <c r="BR516" s="213"/>
      <c r="BS516" s="213"/>
      <c r="BT516" s="213"/>
      <c r="BU516" s="213"/>
      <c r="BV516" s="213"/>
      <c r="BW516" s="213"/>
      <c r="BX516" s="213"/>
      <c r="BY516" s="213"/>
      <c r="BZ516" s="213"/>
      <c r="CA516" s="213"/>
      <c r="CB516" s="213"/>
      <c r="CC516" s="213"/>
      <c r="CD516" s="213"/>
      <c r="CE516" s="213"/>
      <c r="CF516" s="213"/>
      <c r="CG516" s="213"/>
      <c r="CH516" s="213"/>
      <c r="CI516" s="213"/>
      <c r="CJ516" s="213"/>
      <c r="CK516" s="213"/>
      <c r="CL516" s="177"/>
      <c r="CM516" s="177"/>
    </row>
    <row r="517" customFormat="false" ht="12.75" hidden="false" customHeight="false" outlineLevel="0" collapsed="false">
      <c r="A517" s="197" t="s">
        <v>64</v>
      </c>
      <c r="B517" s="198"/>
      <c r="C517" s="199" t="s">
        <v>114</v>
      </c>
      <c r="D517" s="171" t="n">
        <v>2</v>
      </c>
      <c r="E517" s="172" t="s">
        <v>128</v>
      </c>
      <c r="F517" s="173" t="n">
        <f aca="false">SUM(H517:CK517)</f>
        <v>0</v>
      </c>
      <c r="G517" s="174"/>
      <c r="H517" s="175"/>
      <c r="I517" s="176"/>
      <c r="J517" s="176"/>
      <c r="K517" s="176"/>
      <c r="L517" s="176"/>
      <c r="M517" s="176"/>
      <c r="N517" s="176"/>
      <c r="O517" s="176"/>
      <c r="P517" s="176"/>
      <c r="Q517" s="176"/>
      <c r="R517" s="176"/>
      <c r="S517" s="176"/>
      <c r="T517" s="176"/>
      <c r="U517" s="176"/>
      <c r="V517" s="176"/>
      <c r="W517" s="176"/>
      <c r="X517" s="176"/>
      <c r="Y517" s="176"/>
      <c r="Z517" s="176"/>
      <c r="AA517" s="176"/>
      <c r="AB517" s="176"/>
      <c r="AC517" s="176"/>
      <c r="AD517" s="176"/>
      <c r="AE517" s="176"/>
      <c r="AF517" s="176"/>
      <c r="AG517" s="176"/>
      <c r="AH517" s="176"/>
      <c r="AI517" s="176"/>
      <c r="AJ517" s="176"/>
      <c r="AK517" s="176"/>
      <c r="AL517" s="176"/>
      <c r="AM517" s="176"/>
      <c r="AN517" s="176"/>
      <c r="AO517" s="176"/>
      <c r="AP517" s="176"/>
      <c r="AQ517" s="176"/>
      <c r="AR517" s="176"/>
      <c r="AS517" s="176"/>
      <c r="AT517" s="176"/>
      <c r="AU517" s="176"/>
      <c r="AV517" s="176"/>
      <c r="AW517" s="176"/>
      <c r="AX517" s="176"/>
      <c r="AY517" s="176"/>
      <c r="AZ517" s="176"/>
      <c r="BA517" s="176"/>
      <c r="BB517" s="176"/>
      <c r="BC517" s="176"/>
      <c r="BD517" s="176"/>
      <c r="BE517" s="176"/>
      <c r="BF517" s="176"/>
      <c r="BG517" s="176"/>
      <c r="BH517" s="176"/>
      <c r="BI517" s="176"/>
      <c r="BJ517" s="176"/>
      <c r="BK517" s="176"/>
      <c r="BL517" s="176"/>
      <c r="BM517" s="176"/>
      <c r="BN517" s="176"/>
      <c r="BO517" s="176"/>
      <c r="BP517" s="176"/>
      <c r="BQ517" s="176"/>
      <c r="BR517" s="176"/>
      <c r="BS517" s="176"/>
      <c r="BT517" s="176"/>
      <c r="BU517" s="176"/>
      <c r="BV517" s="176"/>
      <c r="BW517" s="176"/>
      <c r="BX517" s="176"/>
      <c r="BY517" s="176"/>
      <c r="BZ517" s="176"/>
      <c r="CA517" s="176"/>
      <c r="CB517" s="176"/>
      <c r="CC517" s="176"/>
      <c r="CD517" s="176"/>
      <c r="CE517" s="176"/>
      <c r="CF517" s="176"/>
      <c r="CG517" s="176"/>
      <c r="CH517" s="176"/>
      <c r="CI517" s="176"/>
      <c r="CJ517" s="176"/>
      <c r="CK517" s="176"/>
      <c r="CL517" s="177"/>
      <c r="CM517" s="177"/>
    </row>
    <row r="518" customFormat="false" ht="12.75" hidden="false" customHeight="false" outlineLevel="0" collapsed="false">
      <c r="A518" s="197" t="s">
        <v>64</v>
      </c>
      <c r="B518" s="198"/>
      <c r="C518" s="199" t="s">
        <v>114</v>
      </c>
      <c r="D518" s="171" t="n">
        <v>3</v>
      </c>
      <c r="E518" s="172" t="s">
        <v>128</v>
      </c>
      <c r="F518" s="173" t="n">
        <f aca="false">SUM(H518:CK518)</f>
        <v>0</v>
      </c>
      <c r="G518" s="174"/>
      <c r="H518" s="175"/>
      <c r="I518" s="176"/>
      <c r="J518" s="176"/>
      <c r="K518" s="176"/>
      <c r="L518" s="176"/>
      <c r="M518" s="176"/>
      <c r="N518" s="176"/>
      <c r="O518" s="176"/>
      <c r="P518" s="176"/>
      <c r="Q518" s="176"/>
      <c r="R518" s="176"/>
      <c r="S518" s="176"/>
      <c r="T518" s="176"/>
      <c r="U518" s="176"/>
      <c r="V518" s="176"/>
      <c r="W518" s="176"/>
      <c r="X518" s="176"/>
      <c r="Y518" s="176"/>
      <c r="Z518" s="176"/>
      <c r="AA518" s="176"/>
      <c r="AB518" s="176"/>
      <c r="AC518" s="176"/>
      <c r="AD518" s="176"/>
      <c r="AE518" s="176"/>
      <c r="AF518" s="176"/>
      <c r="AG518" s="176"/>
      <c r="AH518" s="176"/>
      <c r="AI518" s="176"/>
      <c r="AJ518" s="176"/>
      <c r="AK518" s="176"/>
      <c r="AL518" s="176"/>
      <c r="AM518" s="176"/>
      <c r="AN518" s="176"/>
      <c r="AO518" s="176"/>
      <c r="AP518" s="176"/>
      <c r="AQ518" s="176"/>
      <c r="AR518" s="176"/>
      <c r="AS518" s="176"/>
      <c r="AT518" s="176"/>
      <c r="AU518" s="176"/>
      <c r="AV518" s="176"/>
      <c r="AW518" s="176"/>
      <c r="AX518" s="176"/>
      <c r="AY518" s="176"/>
      <c r="AZ518" s="176"/>
      <c r="BA518" s="176"/>
      <c r="BB518" s="176"/>
      <c r="BC518" s="176"/>
      <c r="BD518" s="176"/>
      <c r="BE518" s="176"/>
      <c r="BF518" s="176"/>
      <c r="BG518" s="176"/>
      <c r="BH518" s="176"/>
      <c r="BI518" s="176"/>
      <c r="BJ518" s="176"/>
      <c r="BK518" s="176"/>
      <c r="BL518" s="176"/>
      <c r="BM518" s="176"/>
      <c r="BN518" s="176"/>
      <c r="BO518" s="176"/>
      <c r="BP518" s="176"/>
      <c r="BQ518" s="176"/>
      <c r="BR518" s="176"/>
      <c r="BS518" s="176"/>
      <c r="BT518" s="176"/>
      <c r="BU518" s="176"/>
      <c r="BV518" s="176"/>
      <c r="BW518" s="176"/>
      <c r="BX518" s="176"/>
      <c r="BY518" s="176"/>
      <c r="BZ518" s="176"/>
      <c r="CA518" s="176"/>
      <c r="CB518" s="176"/>
      <c r="CC518" s="176"/>
      <c r="CD518" s="176"/>
      <c r="CE518" s="176"/>
      <c r="CF518" s="176"/>
      <c r="CG518" s="176"/>
      <c r="CH518" s="176"/>
      <c r="CI518" s="176"/>
      <c r="CJ518" s="176"/>
      <c r="CK518" s="176"/>
      <c r="CL518" s="177"/>
      <c r="CM518" s="177"/>
    </row>
    <row r="519" customFormat="false" ht="12.75" hidden="false" customHeight="false" outlineLevel="0" collapsed="false">
      <c r="A519" s="197" t="s">
        <v>64</v>
      </c>
      <c r="B519" s="198"/>
      <c r="C519" s="199" t="s">
        <v>114</v>
      </c>
      <c r="D519" s="171" t="n">
        <v>4</v>
      </c>
      <c r="E519" s="172" t="s">
        <v>128</v>
      </c>
      <c r="F519" s="173" t="n">
        <f aca="false">SUM(H519:CK519)</f>
        <v>0</v>
      </c>
      <c r="G519" s="174"/>
      <c r="H519" s="175"/>
      <c r="I519" s="176"/>
      <c r="J519" s="176"/>
      <c r="K519" s="176"/>
      <c r="L519" s="176"/>
      <c r="M519" s="176"/>
      <c r="N519" s="176"/>
      <c r="O519" s="176"/>
      <c r="P519" s="176"/>
      <c r="Q519" s="176"/>
      <c r="R519" s="176"/>
      <c r="S519" s="176"/>
      <c r="T519" s="176"/>
      <c r="U519" s="176"/>
      <c r="V519" s="176"/>
      <c r="W519" s="176"/>
      <c r="X519" s="176"/>
      <c r="Y519" s="176"/>
      <c r="Z519" s="176"/>
      <c r="AA519" s="176"/>
      <c r="AB519" s="176"/>
      <c r="AC519" s="176"/>
      <c r="AD519" s="176"/>
      <c r="AE519" s="176"/>
      <c r="AF519" s="176"/>
      <c r="AG519" s="176"/>
      <c r="AH519" s="176"/>
      <c r="AI519" s="176"/>
      <c r="AJ519" s="176"/>
      <c r="AK519" s="176"/>
      <c r="AL519" s="176"/>
      <c r="AM519" s="176"/>
      <c r="AN519" s="176"/>
      <c r="AO519" s="176"/>
      <c r="AP519" s="176"/>
      <c r="AQ519" s="176"/>
      <c r="AR519" s="176"/>
      <c r="AS519" s="176"/>
      <c r="AT519" s="176"/>
      <c r="AU519" s="176"/>
      <c r="AV519" s="176"/>
      <c r="AW519" s="176"/>
      <c r="AX519" s="176"/>
      <c r="AY519" s="176"/>
      <c r="AZ519" s="176"/>
      <c r="BA519" s="176"/>
      <c r="BB519" s="176"/>
      <c r="BC519" s="176"/>
      <c r="BD519" s="176"/>
      <c r="BE519" s="176"/>
      <c r="BF519" s="176"/>
      <c r="BG519" s="176"/>
      <c r="BH519" s="176"/>
      <c r="BI519" s="176"/>
      <c r="BJ519" s="176"/>
      <c r="BK519" s="176"/>
      <c r="BL519" s="176"/>
      <c r="BM519" s="176"/>
      <c r="BN519" s="176"/>
      <c r="BO519" s="176"/>
      <c r="BP519" s="176"/>
      <c r="BQ519" s="176"/>
      <c r="BR519" s="176"/>
      <c r="BS519" s="176"/>
      <c r="BT519" s="176"/>
      <c r="BU519" s="176"/>
      <c r="BV519" s="176"/>
      <c r="BW519" s="176"/>
      <c r="BX519" s="176"/>
      <c r="BY519" s="176"/>
      <c r="BZ519" s="176"/>
      <c r="CA519" s="176"/>
      <c r="CB519" s="176"/>
      <c r="CC519" s="176"/>
      <c r="CD519" s="176"/>
      <c r="CE519" s="176"/>
      <c r="CF519" s="176"/>
      <c r="CG519" s="176"/>
      <c r="CH519" s="176"/>
      <c r="CI519" s="176"/>
      <c r="CJ519" s="176"/>
      <c r="CK519" s="176"/>
      <c r="CL519" s="177"/>
      <c r="CM519" s="177"/>
    </row>
    <row r="520" customFormat="false" ht="12.75" hidden="false" customHeight="false" outlineLevel="0" collapsed="false">
      <c r="A520" s="197" t="s">
        <v>64</v>
      </c>
      <c r="B520" s="198"/>
      <c r="C520" s="199" t="s">
        <v>114</v>
      </c>
      <c r="D520" s="171" t="n">
        <v>5</v>
      </c>
      <c r="E520" s="172" t="s">
        <v>128</v>
      </c>
      <c r="F520" s="178" t="n">
        <f aca="false">SUM(H520:CK520)</f>
        <v>0</v>
      </c>
      <c r="G520" s="179"/>
      <c r="H520" s="180"/>
      <c r="I520" s="181"/>
      <c r="J520" s="181"/>
      <c r="K520" s="181"/>
      <c r="L520" s="181"/>
      <c r="M520" s="181"/>
      <c r="N520" s="181"/>
      <c r="O520" s="181"/>
      <c r="P520" s="181"/>
      <c r="Q520" s="181"/>
      <c r="R520" s="181"/>
      <c r="S520" s="181"/>
      <c r="T520" s="181"/>
      <c r="U520" s="181"/>
      <c r="V520" s="181"/>
      <c r="W520" s="181"/>
      <c r="X520" s="181"/>
      <c r="Y520" s="181"/>
      <c r="Z520" s="181"/>
      <c r="AA520" s="181"/>
      <c r="AB520" s="181"/>
      <c r="AC520" s="181"/>
      <c r="AD520" s="181"/>
      <c r="AE520" s="181"/>
      <c r="AF520" s="181"/>
      <c r="AG520" s="181"/>
      <c r="AH520" s="181"/>
      <c r="AI520" s="181"/>
      <c r="AJ520" s="181"/>
      <c r="AK520" s="181"/>
      <c r="AL520" s="181"/>
      <c r="AM520" s="181"/>
      <c r="AN520" s="181"/>
      <c r="AO520" s="181"/>
      <c r="AP520" s="181"/>
      <c r="AQ520" s="181"/>
      <c r="AR520" s="181"/>
      <c r="AS520" s="181"/>
      <c r="AT520" s="181"/>
      <c r="AU520" s="181"/>
      <c r="AV520" s="181"/>
      <c r="AW520" s="181"/>
      <c r="AX520" s="181"/>
      <c r="AY520" s="181"/>
      <c r="AZ520" s="181"/>
      <c r="BA520" s="181"/>
      <c r="BB520" s="181"/>
      <c r="BC520" s="181"/>
      <c r="BD520" s="181"/>
      <c r="BE520" s="181"/>
      <c r="BF520" s="181"/>
      <c r="BG520" s="181"/>
      <c r="BH520" s="181"/>
      <c r="BI520" s="181"/>
      <c r="BJ520" s="181"/>
      <c r="BK520" s="181"/>
      <c r="BL520" s="181"/>
      <c r="BM520" s="181"/>
      <c r="BN520" s="181"/>
      <c r="BO520" s="181"/>
      <c r="BP520" s="181"/>
      <c r="BQ520" s="181"/>
      <c r="BR520" s="181"/>
      <c r="BS520" s="181"/>
      <c r="BT520" s="181"/>
      <c r="BU520" s="181"/>
      <c r="BV520" s="181"/>
      <c r="BW520" s="181"/>
      <c r="BX520" s="181"/>
      <c r="BY520" s="181"/>
      <c r="BZ520" s="181"/>
      <c r="CA520" s="181"/>
      <c r="CB520" s="181"/>
      <c r="CC520" s="181"/>
      <c r="CD520" s="181"/>
      <c r="CE520" s="181"/>
      <c r="CF520" s="181"/>
      <c r="CG520" s="181"/>
      <c r="CH520" s="181"/>
      <c r="CI520" s="181"/>
      <c r="CJ520" s="181"/>
      <c r="CK520" s="181"/>
      <c r="CL520" s="177"/>
      <c r="CM520" s="177"/>
    </row>
    <row r="521" customFormat="false" ht="12.75" hidden="false" customHeight="false" outlineLevel="0" collapsed="false">
      <c r="A521" s="197" t="s">
        <v>64</v>
      </c>
      <c r="B521" s="198"/>
      <c r="C521" s="199" t="s">
        <v>114</v>
      </c>
      <c r="D521" s="171" t="n">
        <v>6</v>
      </c>
      <c r="E521" s="172" t="s">
        <v>128</v>
      </c>
      <c r="F521" s="178" t="n">
        <f aca="false">SUM(H521:CK521)</f>
        <v>0</v>
      </c>
      <c r="G521" s="179" t="n">
        <f aca="false">SUM(F516:F521)</f>
        <v>0</v>
      </c>
      <c r="H521" s="180"/>
      <c r="I521" s="181"/>
      <c r="J521" s="181"/>
      <c r="K521" s="181"/>
      <c r="L521" s="181"/>
      <c r="M521" s="181"/>
      <c r="N521" s="181"/>
      <c r="O521" s="181"/>
      <c r="P521" s="181"/>
      <c r="Q521" s="181"/>
      <c r="R521" s="181"/>
      <c r="S521" s="181"/>
      <c r="T521" s="181"/>
      <c r="U521" s="181"/>
      <c r="V521" s="181"/>
      <c r="W521" s="181"/>
      <c r="X521" s="181"/>
      <c r="Y521" s="181"/>
      <c r="Z521" s="181"/>
      <c r="AA521" s="181"/>
      <c r="AB521" s="181"/>
      <c r="AC521" s="181"/>
      <c r="AD521" s="181"/>
      <c r="AE521" s="181"/>
      <c r="AF521" s="181"/>
      <c r="AG521" s="181"/>
      <c r="AH521" s="181"/>
      <c r="AI521" s="181"/>
      <c r="AJ521" s="181"/>
      <c r="AK521" s="181"/>
      <c r="AL521" s="181"/>
      <c r="AM521" s="181"/>
      <c r="AN521" s="181"/>
      <c r="AO521" s="181"/>
      <c r="AP521" s="181"/>
      <c r="AQ521" s="181"/>
      <c r="AR521" s="181"/>
      <c r="AS521" s="181"/>
      <c r="AT521" s="181"/>
      <c r="AU521" s="181"/>
      <c r="AV521" s="181"/>
      <c r="AW521" s="181"/>
      <c r="AX521" s="181"/>
      <c r="AY521" s="181"/>
      <c r="AZ521" s="181"/>
      <c r="BA521" s="181"/>
      <c r="BB521" s="181"/>
      <c r="BC521" s="181"/>
      <c r="BD521" s="181"/>
      <c r="BE521" s="181"/>
      <c r="BF521" s="181"/>
      <c r="BG521" s="181"/>
      <c r="BH521" s="181"/>
      <c r="BI521" s="181"/>
      <c r="BJ521" s="181"/>
      <c r="BK521" s="181"/>
      <c r="BL521" s="181"/>
      <c r="BM521" s="181"/>
      <c r="BN521" s="181"/>
      <c r="BO521" s="181"/>
      <c r="BP521" s="181"/>
      <c r="BQ521" s="181"/>
      <c r="BR521" s="181"/>
      <c r="BS521" s="181"/>
      <c r="BT521" s="181"/>
      <c r="BU521" s="181"/>
      <c r="BV521" s="181"/>
      <c r="BW521" s="181"/>
      <c r="BX521" s="181"/>
      <c r="BY521" s="181"/>
      <c r="BZ521" s="181"/>
      <c r="CA521" s="181"/>
      <c r="CB521" s="181"/>
      <c r="CC521" s="181"/>
      <c r="CD521" s="181"/>
      <c r="CE521" s="181"/>
      <c r="CF521" s="181"/>
      <c r="CG521" s="181"/>
      <c r="CH521" s="181"/>
      <c r="CI521" s="181"/>
      <c r="CJ521" s="181"/>
      <c r="CK521" s="181"/>
      <c r="CL521" s="177"/>
      <c r="CM521" s="177"/>
    </row>
    <row r="522" customFormat="false" ht="12.75" hidden="false" customHeight="false" outlineLevel="0" collapsed="false">
      <c r="A522" s="197" t="s">
        <v>64</v>
      </c>
      <c r="B522" s="198"/>
      <c r="C522" s="199" t="s">
        <v>114</v>
      </c>
      <c r="D522" s="171" t="n">
        <v>7</v>
      </c>
      <c r="E522" s="172" t="s">
        <v>146</v>
      </c>
      <c r="F522" s="173" t="n">
        <f aca="false">SUM(H522:CK522)</f>
        <v>0</v>
      </c>
      <c r="G522" s="174"/>
      <c r="H522" s="175"/>
      <c r="I522" s="176"/>
      <c r="J522" s="176"/>
      <c r="K522" s="176"/>
      <c r="L522" s="176"/>
      <c r="M522" s="176"/>
      <c r="N522" s="176"/>
      <c r="O522" s="176"/>
      <c r="P522" s="176"/>
      <c r="Q522" s="176"/>
      <c r="R522" s="176"/>
      <c r="S522" s="176"/>
      <c r="T522" s="176"/>
      <c r="U522" s="176"/>
      <c r="V522" s="176"/>
      <c r="W522" s="176"/>
      <c r="X522" s="176"/>
      <c r="Y522" s="176"/>
      <c r="Z522" s="176"/>
      <c r="AA522" s="176"/>
      <c r="AB522" s="176"/>
      <c r="AC522" s="176"/>
      <c r="AD522" s="176"/>
      <c r="AE522" s="176"/>
      <c r="AF522" s="176"/>
      <c r="AG522" s="176"/>
      <c r="AH522" s="176"/>
      <c r="AI522" s="176"/>
      <c r="AJ522" s="176"/>
      <c r="AK522" s="176"/>
      <c r="AL522" s="176"/>
      <c r="AM522" s="176"/>
      <c r="AN522" s="176"/>
      <c r="AO522" s="176"/>
      <c r="AP522" s="176"/>
      <c r="AQ522" s="176"/>
      <c r="AR522" s="176"/>
      <c r="AS522" s="176"/>
      <c r="AT522" s="176"/>
      <c r="AU522" s="176"/>
      <c r="AV522" s="176"/>
      <c r="AW522" s="176"/>
      <c r="AX522" s="176"/>
      <c r="AY522" s="176"/>
      <c r="AZ522" s="176"/>
      <c r="BA522" s="176"/>
      <c r="BB522" s="176"/>
      <c r="BC522" s="176"/>
      <c r="BD522" s="176"/>
      <c r="BE522" s="176"/>
      <c r="BF522" s="176"/>
      <c r="BG522" s="176"/>
      <c r="BH522" s="176"/>
      <c r="BI522" s="176"/>
      <c r="BJ522" s="176"/>
      <c r="BK522" s="176"/>
      <c r="BL522" s="176"/>
      <c r="BM522" s="176"/>
      <c r="BN522" s="176"/>
      <c r="BO522" s="176"/>
      <c r="BP522" s="176"/>
      <c r="BQ522" s="176"/>
      <c r="BR522" s="176"/>
      <c r="BS522" s="176"/>
      <c r="BT522" s="176"/>
      <c r="BU522" s="176"/>
      <c r="BV522" s="176"/>
      <c r="BW522" s="176"/>
      <c r="BX522" s="176"/>
      <c r="BY522" s="176"/>
      <c r="BZ522" s="176"/>
      <c r="CA522" s="176"/>
      <c r="CB522" s="176"/>
      <c r="CC522" s="176"/>
      <c r="CD522" s="176"/>
      <c r="CE522" s="176"/>
      <c r="CF522" s="176"/>
      <c r="CG522" s="176"/>
      <c r="CH522" s="176"/>
      <c r="CI522" s="176"/>
      <c r="CJ522" s="176"/>
      <c r="CK522" s="176"/>
      <c r="CL522" s="177"/>
      <c r="CM522" s="177"/>
    </row>
    <row r="523" customFormat="false" ht="12.75" hidden="false" customHeight="false" outlineLevel="0" collapsed="false">
      <c r="A523" s="197" t="s">
        <v>64</v>
      </c>
      <c r="B523" s="198"/>
      <c r="C523" s="199" t="s">
        <v>114</v>
      </c>
      <c r="D523" s="171" t="n">
        <v>8</v>
      </c>
      <c r="E523" s="172" t="s">
        <v>146</v>
      </c>
      <c r="F523" s="210" t="n">
        <f aca="false">SUM(H523:CK523)</f>
        <v>0</v>
      </c>
      <c r="G523" s="211"/>
      <c r="H523" s="212"/>
      <c r="I523" s="213"/>
      <c r="J523" s="213"/>
      <c r="K523" s="213"/>
      <c r="L523" s="213"/>
      <c r="M523" s="213"/>
      <c r="N523" s="213"/>
      <c r="O523" s="213"/>
      <c r="P523" s="213"/>
      <c r="Q523" s="213"/>
      <c r="R523" s="213"/>
      <c r="S523" s="213"/>
      <c r="T523" s="213"/>
      <c r="U523" s="213"/>
      <c r="V523" s="213"/>
      <c r="W523" s="213"/>
      <c r="X523" s="213"/>
      <c r="Y523" s="213"/>
      <c r="Z523" s="213"/>
      <c r="AA523" s="213"/>
      <c r="AB523" s="213"/>
      <c r="AC523" s="213"/>
      <c r="AD523" s="213"/>
      <c r="AE523" s="213"/>
      <c r="AF523" s="213"/>
      <c r="AG523" s="213"/>
      <c r="AH523" s="213"/>
      <c r="AI523" s="213"/>
      <c r="AJ523" s="213"/>
      <c r="AK523" s="213"/>
      <c r="AL523" s="213"/>
      <c r="AM523" s="213"/>
      <c r="AN523" s="213"/>
      <c r="AO523" s="213"/>
      <c r="AP523" s="213"/>
      <c r="AQ523" s="213"/>
      <c r="AR523" s="213"/>
      <c r="AS523" s="213"/>
      <c r="AT523" s="213"/>
      <c r="AU523" s="213"/>
      <c r="AV523" s="213"/>
      <c r="AW523" s="213"/>
      <c r="AX523" s="213"/>
      <c r="AY523" s="213"/>
      <c r="AZ523" s="213"/>
      <c r="BA523" s="213"/>
      <c r="BB523" s="213"/>
      <c r="BC523" s="213"/>
      <c r="BD523" s="213"/>
      <c r="BE523" s="213"/>
      <c r="BF523" s="213"/>
      <c r="BG523" s="213"/>
      <c r="BH523" s="213"/>
      <c r="BI523" s="213"/>
      <c r="BJ523" s="213"/>
      <c r="BK523" s="213"/>
      <c r="BL523" s="213"/>
      <c r="BM523" s="213"/>
      <c r="BN523" s="213"/>
      <c r="BO523" s="213"/>
      <c r="BP523" s="213"/>
      <c r="BQ523" s="213"/>
      <c r="BR523" s="213"/>
      <c r="BS523" s="213"/>
      <c r="BT523" s="213"/>
      <c r="BU523" s="213"/>
      <c r="BV523" s="213"/>
      <c r="BW523" s="213"/>
      <c r="BX523" s="213"/>
      <c r="BY523" s="213"/>
      <c r="BZ523" s="213"/>
      <c r="CA523" s="213"/>
      <c r="CB523" s="213"/>
      <c r="CC523" s="213"/>
      <c r="CD523" s="213"/>
      <c r="CE523" s="213"/>
      <c r="CF523" s="213"/>
      <c r="CG523" s="213"/>
      <c r="CH523" s="213"/>
      <c r="CI523" s="213"/>
      <c r="CJ523" s="213"/>
      <c r="CK523" s="213"/>
      <c r="CL523" s="177"/>
      <c r="CM523" s="177"/>
    </row>
    <row r="524" customFormat="false" ht="12.75" hidden="false" customHeight="false" outlineLevel="0" collapsed="false">
      <c r="A524" s="197" t="s">
        <v>64</v>
      </c>
      <c r="B524" s="198"/>
      <c r="C524" s="199" t="s">
        <v>114</v>
      </c>
      <c r="D524" s="171" t="n">
        <v>9</v>
      </c>
      <c r="E524" s="172" t="s">
        <v>146</v>
      </c>
      <c r="F524" s="173" t="n">
        <f aca="false">SUM(H524:CK524)</f>
        <v>0</v>
      </c>
      <c r="G524" s="174"/>
      <c r="H524" s="175"/>
      <c r="I524" s="176"/>
      <c r="J524" s="176"/>
      <c r="K524" s="176"/>
      <c r="L524" s="176"/>
      <c r="M524" s="176"/>
      <c r="N524" s="176"/>
      <c r="O524" s="176"/>
      <c r="P524" s="176"/>
      <c r="Q524" s="176"/>
      <c r="R524" s="176"/>
      <c r="S524" s="176"/>
      <c r="T524" s="176"/>
      <c r="U524" s="176"/>
      <c r="V524" s="176"/>
      <c r="W524" s="176"/>
      <c r="X524" s="176"/>
      <c r="Y524" s="176"/>
      <c r="Z524" s="176"/>
      <c r="AA524" s="176"/>
      <c r="AB524" s="176"/>
      <c r="AC524" s="176"/>
      <c r="AD524" s="176"/>
      <c r="AE524" s="176"/>
      <c r="AF524" s="176"/>
      <c r="AG524" s="176"/>
      <c r="AH524" s="176"/>
      <c r="AI524" s="176"/>
      <c r="AJ524" s="176"/>
      <c r="AK524" s="176"/>
      <c r="AL524" s="176"/>
      <c r="AM524" s="176"/>
      <c r="AN524" s="176"/>
      <c r="AO524" s="176"/>
      <c r="AP524" s="176"/>
      <c r="AQ524" s="176"/>
      <c r="AR524" s="176"/>
      <c r="AS524" s="176"/>
      <c r="AT524" s="176"/>
      <c r="AU524" s="176"/>
      <c r="AV524" s="176"/>
      <c r="AW524" s="176"/>
      <c r="AX524" s="176"/>
      <c r="AY524" s="176"/>
      <c r="AZ524" s="176"/>
      <c r="BA524" s="176"/>
      <c r="BB524" s="176"/>
      <c r="BC524" s="176"/>
      <c r="BD524" s="176"/>
      <c r="BE524" s="176"/>
      <c r="BF524" s="176"/>
      <c r="BG524" s="176"/>
      <c r="BH524" s="176"/>
      <c r="BI524" s="176"/>
      <c r="BJ524" s="176"/>
      <c r="BK524" s="176"/>
      <c r="BL524" s="176"/>
      <c r="BM524" s="176"/>
      <c r="BN524" s="176"/>
      <c r="BO524" s="176"/>
      <c r="BP524" s="176"/>
      <c r="BQ524" s="176"/>
      <c r="BR524" s="176"/>
      <c r="BS524" s="176"/>
      <c r="BT524" s="176"/>
      <c r="BU524" s="176"/>
      <c r="BV524" s="176"/>
      <c r="BW524" s="176"/>
      <c r="BX524" s="176"/>
      <c r="BY524" s="176"/>
      <c r="BZ524" s="176"/>
      <c r="CA524" s="176"/>
      <c r="CB524" s="176"/>
      <c r="CC524" s="176"/>
      <c r="CD524" s="176"/>
      <c r="CE524" s="176"/>
      <c r="CF524" s="176"/>
      <c r="CG524" s="176"/>
      <c r="CH524" s="176"/>
      <c r="CI524" s="176"/>
      <c r="CJ524" s="176"/>
      <c r="CK524" s="176"/>
      <c r="CL524" s="177"/>
      <c r="CM524" s="177"/>
    </row>
    <row r="525" customFormat="false" ht="12.75" hidden="false" customHeight="false" outlineLevel="0" collapsed="false">
      <c r="A525" s="197" t="s">
        <v>64</v>
      </c>
      <c r="B525" s="198"/>
      <c r="C525" s="199" t="s">
        <v>114</v>
      </c>
      <c r="D525" s="171" t="n">
        <v>10</v>
      </c>
      <c r="E525" s="172" t="s">
        <v>146</v>
      </c>
      <c r="F525" s="210" t="n">
        <f aca="false">SUM(H525:CK525)</f>
        <v>0</v>
      </c>
      <c r="G525" s="211"/>
      <c r="H525" s="212"/>
      <c r="I525" s="213"/>
      <c r="J525" s="213"/>
      <c r="K525" s="213"/>
      <c r="L525" s="213"/>
      <c r="M525" s="213"/>
      <c r="N525" s="213"/>
      <c r="O525" s="213"/>
      <c r="P525" s="213"/>
      <c r="Q525" s="213"/>
      <c r="R525" s="213"/>
      <c r="S525" s="213"/>
      <c r="T525" s="213"/>
      <c r="U525" s="213"/>
      <c r="V525" s="213"/>
      <c r="W525" s="213"/>
      <c r="X525" s="213"/>
      <c r="Y525" s="213"/>
      <c r="Z525" s="213"/>
      <c r="AA525" s="213"/>
      <c r="AB525" s="213"/>
      <c r="AC525" s="213"/>
      <c r="AD525" s="213"/>
      <c r="AE525" s="213"/>
      <c r="AF525" s="213"/>
      <c r="AG525" s="213"/>
      <c r="AH525" s="213"/>
      <c r="AI525" s="213"/>
      <c r="AJ525" s="213"/>
      <c r="AK525" s="213"/>
      <c r="AL525" s="213"/>
      <c r="AM525" s="213"/>
      <c r="AN525" s="213"/>
      <c r="AO525" s="213"/>
      <c r="AP525" s="213"/>
      <c r="AQ525" s="213"/>
      <c r="AR525" s="213"/>
      <c r="AS525" s="213"/>
      <c r="AT525" s="213"/>
      <c r="AU525" s="213"/>
      <c r="AV525" s="213"/>
      <c r="AW525" s="213"/>
      <c r="AX525" s="213"/>
      <c r="AY525" s="213"/>
      <c r="AZ525" s="213"/>
      <c r="BA525" s="213"/>
      <c r="BB525" s="213"/>
      <c r="BC525" s="213"/>
      <c r="BD525" s="213"/>
      <c r="BE525" s="213"/>
      <c r="BF525" s="213"/>
      <c r="BG525" s="213"/>
      <c r="BH525" s="213"/>
      <c r="BI525" s="213"/>
      <c r="BJ525" s="213"/>
      <c r="BK525" s="213"/>
      <c r="BL525" s="213"/>
      <c r="BM525" s="213"/>
      <c r="BN525" s="213"/>
      <c r="BO525" s="213"/>
      <c r="BP525" s="213"/>
      <c r="BQ525" s="213"/>
      <c r="BR525" s="213"/>
      <c r="BS525" s="213"/>
      <c r="BT525" s="213"/>
      <c r="BU525" s="213"/>
      <c r="BV525" s="213"/>
      <c r="BW525" s="213"/>
      <c r="BX525" s="213"/>
      <c r="BY525" s="213"/>
      <c r="BZ525" s="213"/>
      <c r="CA525" s="213"/>
      <c r="CB525" s="213"/>
      <c r="CC525" s="213"/>
      <c r="CD525" s="213"/>
      <c r="CE525" s="213"/>
      <c r="CF525" s="213"/>
      <c r="CG525" s="213"/>
      <c r="CH525" s="213"/>
      <c r="CI525" s="213"/>
      <c r="CJ525" s="213"/>
      <c r="CK525" s="213"/>
      <c r="CL525" s="177"/>
      <c r="CM525" s="177"/>
    </row>
    <row r="526" customFormat="false" ht="12.75" hidden="false" customHeight="false" outlineLevel="0" collapsed="false">
      <c r="A526" s="197" t="s">
        <v>64</v>
      </c>
      <c r="B526" s="198"/>
      <c r="C526" s="199" t="s">
        <v>114</v>
      </c>
      <c r="D526" s="171" t="n">
        <v>11</v>
      </c>
      <c r="E526" s="172" t="s">
        <v>146</v>
      </c>
      <c r="F526" s="173" t="n">
        <f aca="false">SUM(H526:CK526)</f>
        <v>0</v>
      </c>
      <c r="G526" s="174"/>
      <c r="H526" s="175"/>
      <c r="I526" s="176"/>
      <c r="J526" s="176"/>
      <c r="K526" s="176"/>
      <c r="L526" s="176"/>
      <c r="M526" s="176"/>
      <c r="N526" s="176"/>
      <c r="O526" s="176"/>
      <c r="P526" s="176"/>
      <c r="Q526" s="176"/>
      <c r="R526" s="176"/>
      <c r="S526" s="176"/>
      <c r="T526" s="176"/>
      <c r="U526" s="176"/>
      <c r="V526" s="176"/>
      <c r="W526" s="176"/>
      <c r="X526" s="176"/>
      <c r="Y526" s="176"/>
      <c r="Z526" s="176"/>
      <c r="AA526" s="176"/>
      <c r="AB526" s="176"/>
      <c r="AC526" s="176"/>
      <c r="AD526" s="176"/>
      <c r="AE526" s="176"/>
      <c r="AF526" s="176"/>
      <c r="AG526" s="176"/>
      <c r="AH526" s="176"/>
      <c r="AI526" s="176"/>
      <c r="AJ526" s="176"/>
      <c r="AK526" s="176"/>
      <c r="AL526" s="176"/>
      <c r="AM526" s="176"/>
      <c r="AN526" s="176"/>
      <c r="AO526" s="176"/>
      <c r="AP526" s="176"/>
      <c r="AQ526" s="176"/>
      <c r="AR526" s="176"/>
      <c r="AS526" s="176"/>
      <c r="AT526" s="176"/>
      <c r="AU526" s="176"/>
      <c r="AV526" s="176"/>
      <c r="AW526" s="176"/>
      <c r="AX526" s="176"/>
      <c r="AY526" s="176"/>
      <c r="AZ526" s="176"/>
      <c r="BA526" s="176"/>
      <c r="BB526" s="176"/>
      <c r="BC526" s="176"/>
      <c r="BD526" s="176"/>
      <c r="BE526" s="176"/>
      <c r="BF526" s="176"/>
      <c r="BG526" s="176"/>
      <c r="BH526" s="176"/>
      <c r="BI526" s="176"/>
      <c r="BJ526" s="176"/>
      <c r="BK526" s="176"/>
      <c r="BL526" s="176"/>
      <c r="BM526" s="176"/>
      <c r="BN526" s="176"/>
      <c r="BO526" s="176"/>
      <c r="BP526" s="176"/>
      <c r="BQ526" s="176"/>
      <c r="BR526" s="176"/>
      <c r="BS526" s="176"/>
      <c r="BT526" s="176"/>
      <c r="BU526" s="176"/>
      <c r="BV526" s="176"/>
      <c r="BW526" s="176"/>
      <c r="BX526" s="176"/>
      <c r="BY526" s="176"/>
      <c r="BZ526" s="176"/>
      <c r="CA526" s="176"/>
      <c r="CB526" s="176"/>
      <c r="CC526" s="176"/>
      <c r="CD526" s="176"/>
      <c r="CE526" s="176"/>
      <c r="CF526" s="176"/>
      <c r="CG526" s="176"/>
      <c r="CH526" s="176"/>
      <c r="CI526" s="176"/>
      <c r="CJ526" s="176"/>
      <c r="CK526" s="176"/>
      <c r="CL526" s="177"/>
      <c r="CM526" s="177"/>
    </row>
    <row r="527" customFormat="false" ht="12.75" hidden="false" customHeight="false" outlineLevel="0" collapsed="false">
      <c r="A527" s="197" t="s">
        <v>64</v>
      </c>
      <c r="B527" s="198"/>
      <c r="C527" s="199" t="s">
        <v>114</v>
      </c>
      <c r="D527" s="171" t="n">
        <v>12</v>
      </c>
      <c r="E527" s="172" t="s">
        <v>146</v>
      </c>
      <c r="F527" s="178" t="n">
        <f aca="false">SUM(H527:CK527)</f>
        <v>0</v>
      </c>
      <c r="G527" s="179"/>
      <c r="H527" s="180"/>
      <c r="I527" s="181"/>
      <c r="J527" s="181"/>
      <c r="K527" s="181"/>
      <c r="L527" s="181"/>
      <c r="M527" s="181"/>
      <c r="N527" s="181"/>
      <c r="O527" s="181"/>
      <c r="P527" s="181"/>
      <c r="Q527" s="181"/>
      <c r="R527" s="181"/>
      <c r="S527" s="181"/>
      <c r="T527" s="181"/>
      <c r="U527" s="181"/>
      <c r="V527" s="181"/>
      <c r="W527" s="181"/>
      <c r="X527" s="181"/>
      <c r="Y527" s="181"/>
      <c r="Z527" s="181"/>
      <c r="AA527" s="181"/>
      <c r="AB527" s="181"/>
      <c r="AC527" s="181"/>
      <c r="AD527" s="181"/>
      <c r="AE527" s="181"/>
      <c r="AF527" s="181"/>
      <c r="AG527" s="181"/>
      <c r="AH527" s="181"/>
      <c r="AI527" s="181"/>
      <c r="AJ527" s="181"/>
      <c r="AK527" s="181"/>
      <c r="AL527" s="181"/>
      <c r="AM527" s="181"/>
      <c r="AN527" s="181"/>
      <c r="AO527" s="181"/>
      <c r="AP527" s="181"/>
      <c r="AQ527" s="181"/>
      <c r="AR527" s="181"/>
      <c r="AS527" s="181"/>
      <c r="AT527" s="181"/>
      <c r="AU527" s="181"/>
      <c r="AV527" s="181"/>
      <c r="AW527" s="181"/>
      <c r="AX527" s="181"/>
      <c r="AY527" s="181"/>
      <c r="AZ527" s="181"/>
      <c r="BA527" s="181"/>
      <c r="BB527" s="181"/>
      <c r="BC527" s="181"/>
      <c r="BD527" s="181"/>
      <c r="BE527" s="181"/>
      <c r="BF527" s="181"/>
      <c r="BG527" s="181"/>
      <c r="BH527" s="181"/>
      <c r="BI527" s="181"/>
      <c r="BJ527" s="181"/>
      <c r="BK527" s="181"/>
      <c r="BL527" s="181"/>
      <c r="BM527" s="181"/>
      <c r="BN527" s="181"/>
      <c r="BO527" s="181"/>
      <c r="BP527" s="181"/>
      <c r="BQ527" s="181"/>
      <c r="BR527" s="181"/>
      <c r="BS527" s="181"/>
      <c r="BT527" s="181"/>
      <c r="BU527" s="181"/>
      <c r="BV527" s="181"/>
      <c r="BW527" s="181"/>
      <c r="BX527" s="181"/>
      <c r="BY527" s="181"/>
      <c r="BZ527" s="181"/>
      <c r="CA527" s="181"/>
      <c r="CB527" s="181"/>
      <c r="CC527" s="181"/>
      <c r="CD527" s="181"/>
      <c r="CE527" s="181"/>
      <c r="CF527" s="181"/>
      <c r="CG527" s="181"/>
      <c r="CH527" s="181"/>
      <c r="CI527" s="181"/>
      <c r="CJ527" s="181"/>
      <c r="CK527" s="181"/>
      <c r="CL527" s="177"/>
      <c r="CM527" s="177"/>
    </row>
    <row r="528" customFormat="false" ht="12.75" hidden="false" customHeight="false" outlineLevel="0" collapsed="false">
      <c r="A528" s="197" t="s">
        <v>64</v>
      </c>
      <c r="B528" s="198"/>
      <c r="C528" s="199" t="s">
        <v>114</v>
      </c>
      <c r="D528" s="171" t="n">
        <v>13</v>
      </c>
      <c r="E528" s="172" t="s">
        <v>146</v>
      </c>
      <c r="F528" s="178" t="n">
        <f aca="false">SUM(H528:CK528)</f>
        <v>0</v>
      </c>
      <c r="G528" s="179" t="n">
        <f aca="false">SUM(F522:F528)</f>
        <v>0</v>
      </c>
      <c r="H528" s="180"/>
      <c r="I528" s="181"/>
      <c r="J528" s="181"/>
      <c r="K528" s="181"/>
      <c r="L528" s="181"/>
      <c r="M528" s="181"/>
      <c r="N528" s="181"/>
      <c r="O528" s="181"/>
      <c r="P528" s="181"/>
      <c r="Q528" s="181"/>
      <c r="R528" s="181"/>
      <c r="S528" s="181"/>
      <c r="T528" s="181"/>
      <c r="U528" s="181"/>
      <c r="V528" s="181"/>
      <c r="W528" s="181"/>
      <c r="X528" s="181"/>
      <c r="Y528" s="181"/>
      <c r="Z528" s="181"/>
      <c r="AA528" s="181"/>
      <c r="AB528" s="181"/>
      <c r="AC528" s="181"/>
      <c r="AD528" s="181"/>
      <c r="AE528" s="181"/>
      <c r="AF528" s="181"/>
      <c r="AG528" s="181"/>
      <c r="AH528" s="181"/>
      <c r="AI528" s="181"/>
      <c r="AJ528" s="181"/>
      <c r="AK528" s="181"/>
      <c r="AL528" s="181"/>
      <c r="AM528" s="181"/>
      <c r="AN528" s="181"/>
      <c r="AO528" s="181"/>
      <c r="AP528" s="181"/>
      <c r="AQ528" s="181"/>
      <c r="AR528" s="181"/>
      <c r="AS528" s="181"/>
      <c r="AT528" s="181"/>
      <c r="AU528" s="181"/>
      <c r="AV528" s="181"/>
      <c r="AW528" s="181"/>
      <c r="AX528" s="181"/>
      <c r="AY528" s="181"/>
      <c r="AZ528" s="181"/>
      <c r="BA528" s="181"/>
      <c r="BB528" s="181"/>
      <c r="BC528" s="181"/>
      <c r="BD528" s="181"/>
      <c r="BE528" s="181"/>
      <c r="BF528" s="181"/>
      <c r="BG528" s="181"/>
      <c r="BH528" s="181"/>
      <c r="BI528" s="181"/>
      <c r="BJ528" s="181"/>
      <c r="BK528" s="181"/>
      <c r="BL528" s="181"/>
      <c r="BM528" s="181"/>
      <c r="BN528" s="181"/>
      <c r="BO528" s="181"/>
      <c r="BP528" s="181"/>
      <c r="BQ528" s="181"/>
      <c r="BR528" s="181"/>
      <c r="BS528" s="181"/>
      <c r="BT528" s="181"/>
      <c r="BU528" s="181"/>
      <c r="BV528" s="181"/>
      <c r="BW528" s="181"/>
      <c r="BX528" s="181"/>
      <c r="BY528" s="181"/>
      <c r="BZ528" s="181"/>
      <c r="CA528" s="181"/>
      <c r="CB528" s="181"/>
      <c r="CC528" s="181"/>
      <c r="CD528" s="181"/>
      <c r="CE528" s="181"/>
      <c r="CF528" s="181"/>
      <c r="CG528" s="181"/>
      <c r="CH528" s="181"/>
      <c r="CI528" s="181"/>
      <c r="CJ528" s="181"/>
      <c r="CK528" s="181"/>
      <c r="CL528" s="177"/>
      <c r="CM528" s="177"/>
    </row>
    <row r="529" customFormat="false" ht="12.75" hidden="false" customHeight="false" outlineLevel="0" collapsed="false">
      <c r="A529" s="197" t="s">
        <v>64</v>
      </c>
      <c r="B529" s="198"/>
      <c r="C529" s="199" t="s">
        <v>114</v>
      </c>
      <c r="D529" s="171" t="n">
        <v>14</v>
      </c>
      <c r="E529" s="172" t="s">
        <v>147</v>
      </c>
      <c r="F529" s="173" t="n">
        <f aca="false">SUM(H529:CK529)</f>
        <v>7.75</v>
      </c>
      <c r="G529" s="174"/>
      <c r="H529" s="175"/>
      <c r="I529" s="176"/>
      <c r="J529" s="176"/>
      <c r="K529" s="176"/>
      <c r="L529" s="176"/>
      <c r="M529" s="176"/>
      <c r="N529" s="176"/>
      <c r="O529" s="176"/>
      <c r="P529" s="176"/>
      <c r="Q529" s="176"/>
      <c r="R529" s="176"/>
      <c r="S529" s="176"/>
      <c r="T529" s="176"/>
      <c r="U529" s="176"/>
      <c r="V529" s="176"/>
      <c r="W529" s="176"/>
      <c r="X529" s="176"/>
      <c r="Y529" s="176"/>
      <c r="Z529" s="176"/>
      <c r="AA529" s="176"/>
      <c r="AB529" s="176"/>
      <c r="AC529" s="176"/>
      <c r="AD529" s="176"/>
      <c r="AE529" s="176"/>
      <c r="AF529" s="176" t="n">
        <v>6</v>
      </c>
      <c r="AG529" s="176"/>
      <c r="AH529" s="176"/>
      <c r="AI529" s="176"/>
      <c r="AJ529" s="176"/>
      <c r="AK529" s="176"/>
      <c r="AL529" s="176"/>
      <c r="AM529" s="176"/>
      <c r="AN529" s="176" t="n">
        <v>1.75</v>
      </c>
      <c r="AO529" s="176"/>
      <c r="AP529" s="176"/>
      <c r="AQ529" s="176"/>
      <c r="AR529" s="176"/>
      <c r="AS529" s="176"/>
      <c r="AT529" s="176"/>
      <c r="AU529" s="176"/>
      <c r="AV529" s="176"/>
      <c r="AW529" s="176"/>
      <c r="AX529" s="176"/>
      <c r="AY529" s="176"/>
      <c r="AZ529" s="176"/>
      <c r="BA529" s="176"/>
      <c r="BB529" s="176"/>
      <c r="BC529" s="176"/>
      <c r="BD529" s="176"/>
      <c r="BE529" s="176"/>
      <c r="BF529" s="176"/>
      <c r="BG529" s="176"/>
      <c r="BH529" s="176"/>
      <c r="BI529" s="176"/>
      <c r="BJ529" s="176"/>
      <c r="BK529" s="176"/>
      <c r="BL529" s="176"/>
      <c r="BM529" s="176"/>
      <c r="BN529" s="176"/>
      <c r="BO529" s="176"/>
      <c r="BP529" s="176"/>
      <c r="BQ529" s="176"/>
      <c r="BR529" s="176"/>
      <c r="BS529" s="176"/>
      <c r="BT529" s="176"/>
      <c r="BU529" s="176"/>
      <c r="BV529" s="176"/>
      <c r="BW529" s="176"/>
      <c r="BX529" s="176"/>
      <c r="BY529" s="176"/>
      <c r="BZ529" s="176"/>
      <c r="CA529" s="176"/>
      <c r="CB529" s="176"/>
      <c r="CC529" s="176"/>
      <c r="CD529" s="176"/>
      <c r="CE529" s="176"/>
      <c r="CF529" s="176"/>
      <c r="CG529" s="176"/>
      <c r="CH529" s="176"/>
      <c r="CI529" s="176"/>
      <c r="CJ529" s="176"/>
      <c r="CK529" s="176"/>
      <c r="CL529" s="177"/>
      <c r="CM529" s="177"/>
    </row>
    <row r="530" customFormat="false" ht="12.75" hidden="false" customHeight="false" outlineLevel="0" collapsed="false">
      <c r="A530" s="197" t="s">
        <v>64</v>
      </c>
      <c r="B530" s="198"/>
      <c r="C530" s="199" t="s">
        <v>114</v>
      </c>
      <c r="D530" s="171" t="n">
        <v>15</v>
      </c>
      <c r="E530" s="172" t="s">
        <v>147</v>
      </c>
      <c r="F530" s="173" t="n">
        <f aca="false">SUM(H530:CK530)</f>
        <v>7.75</v>
      </c>
      <c r="G530" s="174"/>
      <c r="H530" s="175"/>
      <c r="I530" s="176"/>
      <c r="J530" s="176"/>
      <c r="K530" s="176"/>
      <c r="L530" s="176"/>
      <c r="M530" s="176"/>
      <c r="N530" s="176"/>
      <c r="O530" s="176"/>
      <c r="P530" s="176"/>
      <c r="Q530" s="176"/>
      <c r="R530" s="176"/>
      <c r="S530" s="176"/>
      <c r="T530" s="176"/>
      <c r="U530" s="176"/>
      <c r="V530" s="176"/>
      <c r="W530" s="176"/>
      <c r="X530" s="176"/>
      <c r="Y530" s="176"/>
      <c r="Z530" s="176"/>
      <c r="AA530" s="176"/>
      <c r="AB530" s="176"/>
      <c r="AC530" s="176"/>
      <c r="AD530" s="176"/>
      <c r="AE530" s="176" t="n">
        <v>4</v>
      </c>
      <c r="AF530" s="176" t="n">
        <v>2.5</v>
      </c>
      <c r="AG530" s="176"/>
      <c r="AH530" s="176" t="n">
        <v>1.25</v>
      </c>
      <c r="AI530" s="176"/>
      <c r="AJ530" s="176"/>
      <c r="AK530" s="176"/>
      <c r="AL530" s="176"/>
      <c r="AM530" s="176"/>
      <c r="AN530" s="176"/>
      <c r="AO530" s="176"/>
      <c r="AP530" s="176"/>
      <c r="AQ530" s="176"/>
      <c r="AR530" s="176"/>
      <c r="AS530" s="176"/>
      <c r="AT530" s="176"/>
      <c r="AU530" s="176"/>
      <c r="AV530" s="176"/>
      <c r="AW530" s="176"/>
      <c r="AX530" s="176"/>
      <c r="AY530" s="176"/>
      <c r="AZ530" s="176"/>
      <c r="BA530" s="176"/>
      <c r="BB530" s="176"/>
      <c r="BC530" s="176"/>
      <c r="BD530" s="176"/>
      <c r="BE530" s="176"/>
      <c r="BF530" s="176"/>
      <c r="BG530" s="176"/>
      <c r="BH530" s="176"/>
      <c r="BI530" s="176"/>
      <c r="BJ530" s="176"/>
      <c r="BK530" s="176"/>
      <c r="BL530" s="176"/>
      <c r="BM530" s="176"/>
      <c r="BN530" s="176"/>
      <c r="BO530" s="176"/>
      <c r="BP530" s="176"/>
      <c r="BQ530" s="176"/>
      <c r="BR530" s="176"/>
      <c r="BS530" s="176"/>
      <c r="BT530" s="176"/>
      <c r="BU530" s="176"/>
      <c r="BV530" s="176"/>
      <c r="BW530" s="176"/>
      <c r="BX530" s="176"/>
      <c r="BY530" s="176"/>
      <c r="BZ530" s="176"/>
      <c r="CA530" s="176"/>
      <c r="CB530" s="176"/>
      <c r="CC530" s="176"/>
      <c r="CD530" s="176"/>
      <c r="CE530" s="176"/>
      <c r="CF530" s="176"/>
      <c r="CG530" s="176"/>
      <c r="CH530" s="176"/>
      <c r="CI530" s="176"/>
      <c r="CJ530" s="176"/>
      <c r="CK530" s="176"/>
      <c r="CL530" s="177"/>
      <c r="CM530" s="177"/>
    </row>
    <row r="531" customFormat="false" ht="12.75" hidden="false" customHeight="false" outlineLevel="0" collapsed="false">
      <c r="A531" s="197" t="s">
        <v>64</v>
      </c>
      <c r="B531" s="198"/>
      <c r="C531" s="199" t="s">
        <v>114</v>
      </c>
      <c r="D531" s="171" t="n">
        <v>16</v>
      </c>
      <c r="E531" s="172" t="s">
        <v>147</v>
      </c>
      <c r="F531" s="173" t="n">
        <f aca="false">SUM(H531:CK531)</f>
        <v>7.75</v>
      </c>
      <c r="G531" s="174"/>
      <c r="H531" s="175"/>
      <c r="I531" s="176" t="n">
        <v>1.25</v>
      </c>
      <c r="J531" s="176"/>
      <c r="K531" s="176"/>
      <c r="L531" s="176"/>
      <c r="M531" s="176"/>
      <c r="N531" s="176"/>
      <c r="O531" s="176"/>
      <c r="P531" s="176"/>
      <c r="Q531" s="176"/>
      <c r="R531" s="176"/>
      <c r="S531" s="176"/>
      <c r="T531" s="176"/>
      <c r="U531" s="176"/>
      <c r="V531" s="176"/>
      <c r="W531" s="176"/>
      <c r="X531" s="176"/>
      <c r="Y531" s="176"/>
      <c r="Z531" s="176"/>
      <c r="AA531" s="176"/>
      <c r="AB531" s="176"/>
      <c r="AC531" s="176"/>
      <c r="AD531" s="176"/>
      <c r="AE531" s="176" t="n">
        <v>4.5</v>
      </c>
      <c r="AF531" s="176"/>
      <c r="AG531" s="176"/>
      <c r="AH531" s="176"/>
      <c r="AI531" s="176"/>
      <c r="AJ531" s="176"/>
      <c r="AK531" s="176"/>
      <c r="AL531" s="176"/>
      <c r="AM531" s="176"/>
      <c r="AN531" s="176"/>
      <c r="AO531" s="176"/>
      <c r="AP531" s="176"/>
      <c r="AQ531" s="176"/>
      <c r="AR531" s="176"/>
      <c r="AS531" s="176"/>
      <c r="AT531" s="176"/>
      <c r="AU531" s="176"/>
      <c r="AV531" s="176" t="n">
        <v>2</v>
      </c>
      <c r="AW531" s="176"/>
      <c r="AX531" s="176"/>
      <c r="AY531" s="176"/>
      <c r="AZ531" s="176"/>
      <c r="BA531" s="176"/>
      <c r="BB531" s="176"/>
      <c r="BC531" s="176"/>
      <c r="BD531" s="176"/>
      <c r="BE531" s="176"/>
      <c r="BF531" s="176"/>
      <c r="BG531" s="176"/>
      <c r="BH531" s="176"/>
      <c r="BI531" s="176"/>
      <c r="BJ531" s="176"/>
      <c r="BK531" s="176"/>
      <c r="BL531" s="176"/>
      <c r="BM531" s="176"/>
      <c r="BN531" s="176"/>
      <c r="BO531" s="176"/>
      <c r="BP531" s="176"/>
      <c r="BQ531" s="176"/>
      <c r="BR531" s="176"/>
      <c r="BS531" s="176"/>
      <c r="BT531" s="176"/>
      <c r="BU531" s="176"/>
      <c r="BV531" s="176"/>
      <c r="BW531" s="176"/>
      <c r="BX531" s="176"/>
      <c r="BY531" s="176"/>
      <c r="BZ531" s="176"/>
      <c r="CA531" s="176"/>
      <c r="CB531" s="176"/>
      <c r="CC531" s="176"/>
      <c r="CD531" s="176"/>
      <c r="CE531" s="176"/>
      <c r="CF531" s="176"/>
      <c r="CG531" s="176"/>
      <c r="CH531" s="176"/>
      <c r="CI531" s="176"/>
      <c r="CJ531" s="176"/>
      <c r="CK531" s="176"/>
      <c r="CL531" s="177"/>
      <c r="CM531" s="177"/>
    </row>
    <row r="532" customFormat="false" ht="12.75" hidden="false" customHeight="false" outlineLevel="0" collapsed="false">
      <c r="A532" s="197" t="s">
        <v>64</v>
      </c>
      <c r="B532" s="198"/>
      <c r="C532" s="199" t="s">
        <v>114</v>
      </c>
      <c r="D532" s="171" t="n">
        <v>17</v>
      </c>
      <c r="E532" s="172" t="s">
        <v>147</v>
      </c>
      <c r="F532" s="173" t="n">
        <f aca="false">SUM(H532:CK532)</f>
        <v>7.75</v>
      </c>
      <c r="G532" s="174"/>
      <c r="H532" s="175"/>
      <c r="I532" s="176"/>
      <c r="J532" s="176"/>
      <c r="K532" s="176"/>
      <c r="L532" s="176"/>
      <c r="M532" s="176"/>
      <c r="N532" s="176" t="n">
        <v>0.25</v>
      </c>
      <c r="O532" s="176"/>
      <c r="P532" s="176"/>
      <c r="Q532" s="176"/>
      <c r="R532" s="176"/>
      <c r="S532" s="176"/>
      <c r="T532" s="176"/>
      <c r="U532" s="176"/>
      <c r="V532" s="176"/>
      <c r="W532" s="176"/>
      <c r="X532" s="176"/>
      <c r="Y532" s="176"/>
      <c r="Z532" s="176"/>
      <c r="AA532" s="176"/>
      <c r="AB532" s="176"/>
      <c r="AC532" s="176"/>
      <c r="AD532" s="176"/>
      <c r="AE532" s="176"/>
      <c r="AF532" s="176"/>
      <c r="AG532" s="176"/>
      <c r="AH532" s="176"/>
      <c r="AI532" s="176"/>
      <c r="AJ532" s="176"/>
      <c r="AK532" s="176"/>
      <c r="AL532" s="176" t="n">
        <v>7.5</v>
      </c>
      <c r="AM532" s="176"/>
      <c r="AN532" s="176"/>
      <c r="AO532" s="176"/>
      <c r="AP532" s="176"/>
      <c r="AQ532" s="176"/>
      <c r="AR532" s="176"/>
      <c r="AS532" s="176"/>
      <c r="AT532" s="176"/>
      <c r="AU532" s="176"/>
      <c r="AV532" s="176"/>
      <c r="AW532" s="176"/>
      <c r="AX532" s="176"/>
      <c r="AY532" s="176"/>
      <c r="AZ532" s="176"/>
      <c r="BA532" s="176"/>
      <c r="BB532" s="176"/>
      <c r="BC532" s="176"/>
      <c r="BD532" s="176"/>
      <c r="BE532" s="176"/>
      <c r="BF532" s="176"/>
      <c r="BG532" s="176"/>
      <c r="BH532" s="176"/>
      <c r="BI532" s="176"/>
      <c r="BJ532" s="176"/>
      <c r="BK532" s="176"/>
      <c r="BL532" s="176"/>
      <c r="BM532" s="176"/>
      <c r="BN532" s="176"/>
      <c r="BO532" s="176"/>
      <c r="BP532" s="176"/>
      <c r="BQ532" s="176"/>
      <c r="BR532" s="176"/>
      <c r="BS532" s="176"/>
      <c r="BT532" s="176"/>
      <c r="BU532" s="176"/>
      <c r="BV532" s="176"/>
      <c r="BW532" s="176"/>
      <c r="BX532" s="176"/>
      <c r="BY532" s="176"/>
      <c r="BZ532" s="176"/>
      <c r="CA532" s="176"/>
      <c r="CB532" s="176"/>
      <c r="CC532" s="176"/>
      <c r="CD532" s="176"/>
      <c r="CE532" s="176"/>
      <c r="CF532" s="176"/>
      <c r="CG532" s="176"/>
      <c r="CH532" s="176"/>
      <c r="CI532" s="176"/>
      <c r="CJ532" s="176"/>
      <c r="CK532" s="176"/>
      <c r="CL532" s="177"/>
      <c r="CM532" s="177"/>
    </row>
    <row r="533" customFormat="false" ht="12.75" hidden="false" customHeight="false" outlineLevel="0" collapsed="false">
      <c r="A533" s="197" t="s">
        <v>64</v>
      </c>
      <c r="B533" s="198"/>
      <c r="C533" s="199" t="s">
        <v>114</v>
      </c>
      <c r="D533" s="171" t="n">
        <v>18</v>
      </c>
      <c r="E533" s="172" t="s">
        <v>147</v>
      </c>
      <c r="F533" s="173" t="n">
        <f aca="false">SUM(H533:CK533)</f>
        <v>7</v>
      </c>
      <c r="G533" s="174"/>
      <c r="H533" s="175"/>
      <c r="I533" s="176"/>
      <c r="J533" s="176"/>
      <c r="K533" s="176"/>
      <c r="L533" s="176"/>
      <c r="M533" s="176"/>
      <c r="N533" s="176" t="n">
        <v>1</v>
      </c>
      <c r="O533" s="176"/>
      <c r="P533" s="176"/>
      <c r="Q533" s="176"/>
      <c r="R533" s="176"/>
      <c r="S533" s="176"/>
      <c r="T533" s="176" t="n">
        <v>3.5</v>
      </c>
      <c r="U533" s="176"/>
      <c r="V533" s="176"/>
      <c r="W533" s="176"/>
      <c r="X533" s="176"/>
      <c r="Y533" s="176"/>
      <c r="Z533" s="176"/>
      <c r="AA533" s="176"/>
      <c r="AB533" s="176"/>
      <c r="AC533" s="176"/>
      <c r="AD533" s="176"/>
      <c r="AE533" s="176" t="n">
        <v>1.25</v>
      </c>
      <c r="AF533" s="176"/>
      <c r="AG533" s="176"/>
      <c r="AH533" s="176"/>
      <c r="AI533" s="176"/>
      <c r="AJ533" s="176"/>
      <c r="AK533" s="176"/>
      <c r="AL533" s="176"/>
      <c r="AM533" s="176"/>
      <c r="AN533" s="176"/>
      <c r="AO533" s="176"/>
      <c r="AP533" s="176"/>
      <c r="AQ533" s="176"/>
      <c r="AR533" s="176"/>
      <c r="AS533" s="176"/>
      <c r="AT533" s="176"/>
      <c r="AU533" s="176"/>
      <c r="AV533" s="176" t="n">
        <v>1.25</v>
      </c>
      <c r="AW533" s="176"/>
      <c r="AX533" s="176"/>
      <c r="AY533" s="176"/>
      <c r="AZ533" s="176"/>
      <c r="BA533" s="176"/>
      <c r="BB533" s="176"/>
      <c r="BC533" s="176"/>
      <c r="BD533" s="176"/>
      <c r="BE533" s="176"/>
      <c r="BF533" s="176"/>
      <c r="BG533" s="176"/>
      <c r="BH533" s="176"/>
      <c r="BI533" s="176"/>
      <c r="BJ533" s="176"/>
      <c r="BK533" s="176"/>
      <c r="BL533" s="176"/>
      <c r="BM533" s="176"/>
      <c r="BN533" s="176"/>
      <c r="BO533" s="176"/>
      <c r="BP533" s="176"/>
      <c r="BQ533" s="176"/>
      <c r="BR533" s="176"/>
      <c r="BS533" s="176"/>
      <c r="BT533" s="176"/>
      <c r="BU533" s="176"/>
      <c r="BV533" s="176"/>
      <c r="BW533" s="176"/>
      <c r="BX533" s="176"/>
      <c r="BY533" s="176"/>
      <c r="BZ533" s="176"/>
      <c r="CA533" s="176"/>
      <c r="CB533" s="176"/>
      <c r="CC533" s="176"/>
      <c r="CD533" s="176"/>
      <c r="CE533" s="176"/>
      <c r="CF533" s="176"/>
      <c r="CG533" s="176"/>
      <c r="CH533" s="176"/>
      <c r="CI533" s="176"/>
      <c r="CJ533" s="176"/>
      <c r="CK533" s="176"/>
      <c r="CL533" s="177"/>
      <c r="CM533" s="177"/>
    </row>
    <row r="534" customFormat="false" ht="12.75" hidden="false" customHeight="false" outlineLevel="0" collapsed="false">
      <c r="A534" s="197" t="s">
        <v>64</v>
      </c>
      <c r="B534" s="198"/>
      <c r="C534" s="199" t="s">
        <v>114</v>
      </c>
      <c r="D534" s="171" t="n">
        <v>19</v>
      </c>
      <c r="E534" s="172" t="s">
        <v>147</v>
      </c>
      <c r="F534" s="178" t="n">
        <f aca="false">SUM(H534:CK534)</f>
        <v>0</v>
      </c>
      <c r="G534" s="179"/>
      <c r="H534" s="180"/>
      <c r="I534" s="181"/>
      <c r="J534" s="181"/>
      <c r="K534" s="181"/>
      <c r="L534" s="181"/>
      <c r="M534" s="181"/>
      <c r="N534" s="181"/>
      <c r="O534" s="181"/>
      <c r="P534" s="181"/>
      <c r="Q534" s="181"/>
      <c r="R534" s="181"/>
      <c r="S534" s="181"/>
      <c r="T534" s="181"/>
      <c r="U534" s="181"/>
      <c r="V534" s="181"/>
      <c r="W534" s="181"/>
      <c r="X534" s="181"/>
      <c r="Y534" s="181"/>
      <c r="Z534" s="181"/>
      <c r="AA534" s="181"/>
      <c r="AB534" s="181"/>
      <c r="AC534" s="181"/>
      <c r="AD534" s="181"/>
      <c r="AE534" s="181"/>
      <c r="AF534" s="181"/>
      <c r="AG534" s="181"/>
      <c r="AH534" s="181"/>
      <c r="AI534" s="181"/>
      <c r="AJ534" s="181"/>
      <c r="AK534" s="181"/>
      <c r="AL534" s="181"/>
      <c r="AM534" s="181"/>
      <c r="AN534" s="181"/>
      <c r="AO534" s="181"/>
      <c r="AP534" s="181"/>
      <c r="AQ534" s="181"/>
      <c r="AR534" s="181"/>
      <c r="AS534" s="181"/>
      <c r="AT534" s="181"/>
      <c r="AU534" s="181"/>
      <c r="AV534" s="181"/>
      <c r="AW534" s="181"/>
      <c r="AX534" s="181"/>
      <c r="AY534" s="181"/>
      <c r="AZ534" s="181"/>
      <c r="BA534" s="181"/>
      <c r="BB534" s="181"/>
      <c r="BC534" s="181"/>
      <c r="BD534" s="181"/>
      <c r="BE534" s="181"/>
      <c r="BF534" s="181"/>
      <c r="BG534" s="181"/>
      <c r="BH534" s="181"/>
      <c r="BI534" s="181"/>
      <c r="BJ534" s="181"/>
      <c r="BK534" s="181"/>
      <c r="BL534" s="181"/>
      <c r="BM534" s="181"/>
      <c r="BN534" s="181"/>
      <c r="BO534" s="181"/>
      <c r="BP534" s="181"/>
      <c r="BQ534" s="181"/>
      <c r="BR534" s="181"/>
      <c r="BS534" s="181"/>
      <c r="BT534" s="181"/>
      <c r="BU534" s="181"/>
      <c r="BV534" s="181"/>
      <c r="BW534" s="181"/>
      <c r="BX534" s="181"/>
      <c r="BY534" s="181"/>
      <c r="BZ534" s="181"/>
      <c r="CA534" s="181"/>
      <c r="CB534" s="181"/>
      <c r="CC534" s="181"/>
      <c r="CD534" s="181"/>
      <c r="CE534" s="181"/>
      <c r="CF534" s="181"/>
      <c r="CG534" s="181"/>
      <c r="CH534" s="181"/>
      <c r="CI534" s="181"/>
      <c r="CJ534" s="181"/>
      <c r="CK534" s="181"/>
      <c r="CL534" s="177"/>
      <c r="CM534" s="177"/>
    </row>
    <row r="535" customFormat="false" ht="12.75" hidden="false" customHeight="false" outlineLevel="0" collapsed="false">
      <c r="A535" s="197" t="s">
        <v>64</v>
      </c>
      <c r="B535" s="198"/>
      <c r="C535" s="199" t="s">
        <v>114</v>
      </c>
      <c r="D535" s="171" t="n">
        <v>20</v>
      </c>
      <c r="E535" s="172" t="s">
        <v>147</v>
      </c>
      <c r="F535" s="178" t="n">
        <f aca="false">SUM(H535:CK535)</f>
        <v>0</v>
      </c>
      <c r="G535" s="179" t="n">
        <f aca="false">SUM(F529:F535)</f>
        <v>38</v>
      </c>
      <c r="H535" s="180"/>
      <c r="I535" s="181"/>
      <c r="J535" s="181"/>
      <c r="K535" s="181"/>
      <c r="L535" s="181"/>
      <c r="M535" s="181"/>
      <c r="N535" s="181"/>
      <c r="O535" s="181"/>
      <c r="P535" s="181"/>
      <c r="Q535" s="181"/>
      <c r="R535" s="181"/>
      <c r="S535" s="181"/>
      <c r="T535" s="181"/>
      <c r="U535" s="181"/>
      <c r="V535" s="181"/>
      <c r="W535" s="181"/>
      <c r="X535" s="181"/>
      <c r="Y535" s="181"/>
      <c r="Z535" s="181"/>
      <c r="AA535" s="181"/>
      <c r="AB535" s="181"/>
      <c r="AC535" s="181"/>
      <c r="AD535" s="181"/>
      <c r="AE535" s="181"/>
      <c r="AF535" s="181"/>
      <c r="AG535" s="181"/>
      <c r="AH535" s="181"/>
      <c r="AI535" s="181"/>
      <c r="AJ535" s="181"/>
      <c r="AK535" s="181"/>
      <c r="AL535" s="181"/>
      <c r="AM535" s="181"/>
      <c r="AN535" s="181"/>
      <c r="AO535" s="181"/>
      <c r="AP535" s="181"/>
      <c r="AQ535" s="181"/>
      <c r="AR535" s="181"/>
      <c r="AS535" s="181"/>
      <c r="AT535" s="181"/>
      <c r="AU535" s="181"/>
      <c r="AV535" s="181"/>
      <c r="AW535" s="181"/>
      <c r="AX535" s="181"/>
      <c r="AY535" s="181"/>
      <c r="AZ535" s="181"/>
      <c r="BA535" s="181"/>
      <c r="BB535" s="181"/>
      <c r="BC535" s="181"/>
      <c r="BD535" s="181"/>
      <c r="BE535" s="181"/>
      <c r="BF535" s="181"/>
      <c r="BG535" s="181"/>
      <c r="BH535" s="181"/>
      <c r="BI535" s="181"/>
      <c r="BJ535" s="181"/>
      <c r="BK535" s="181"/>
      <c r="BL535" s="181"/>
      <c r="BM535" s="181"/>
      <c r="BN535" s="181"/>
      <c r="BO535" s="181"/>
      <c r="BP535" s="181"/>
      <c r="BQ535" s="181"/>
      <c r="BR535" s="181"/>
      <c r="BS535" s="181"/>
      <c r="BT535" s="181"/>
      <c r="BU535" s="181"/>
      <c r="BV535" s="181"/>
      <c r="BW535" s="181"/>
      <c r="BX535" s="181"/>
      <c r="BY535" s="181"/>
      <c r="BZ535" s="181"/>
      <c r="CA535" s="181"/>
      <c r="CB535" s="181"/>
      <c r="CC535" s="181"/>
      <c r="CD535" s="181"/>
      <c r="CE535" s="181"/>
      <c r="CF535" s="181"/>
      <c r="CG535" s="181"/>
      <c r="CH535" s="181"/>
      <c r="CI535" s="181"/>
      <c r="CJ535" s="181"/>
      <c r="CK535" s="181"/>
      <c r="CL535" s="177"/>
      <c r="CM535" s="177"/>
    </row>
    <row r="536" customFormat="false" ht="12.75" hidden="false" customHeight="false" outlineLevel="0" collapsed="false">
      <c r="A536" s="197" t="s">
        <v>64</v>
      </c>
      <c r="B536" s="198"/>
      <c r="C536" s="199" t="s">
        <v>114</v>
      </c>
      <c r="D536" s="171" t="n">
        <v>21</v>
      </c>
      <c r="E536" s="172" t="s">
        <v>148</v>
      </c>
      <c r="F536" s="173" t="n">
        <f aca="false">SUM(H536:CK536)</f>
        <v>0</v>
      </c>
      <c r="G536" s="174"/>
      <c r="H536" s="175"/>
      <c r="I536" s="176"/>
      <c r="J536" s="176"/>
      <c r="K536" s="176"/>
      <c r="L536" s="176"/>
      <c r="M536" s="176"/>
      <c r="N536" s="176"/>
      <c r="O536" s="176"/>
      <c r="P536" s="176"/>
      <c r="Q536" s="176"/>
      <c r="R536" s="176"/>
      <c r="S536" s="176"/>
      <c r="T536" s="176"/>
      <c r="U536" s="176"/>
      <c r="V536" s="176"/>
      <c r="W536" s="176"/>
      <c r="X536" s="176"/>
      <c r="Y536" s="176"/>
      <c r="Z536" s="176"/>
      <c r="AA536" s="176"/>
      <c r="AB536" s="176"/>
      <c r="AC536" s="176"/>
      <c r="AD536" s="176"/>
      <c r="AE536" s="176"/>
      <c r="AF536" s="176"/>
      <c r="AG536" s="176"/>
      <c r="AH536" s="176"/>
      <c r="AI536" s="176"/>
      <c r="AJ536" s="176"/>
      <c r="AK536" s="176"/>
      <c r="AL536" s="176"/>
      <c r="AM536" s="176"/>
      <c r="AN536" s="176"/>
      <c r="AO536" s="176"/>
      <c r="AP536" s="176"/>
      <c r="AQ536" s="176"/>
      <c r="AR536" s="176"/>
      <c r="AS536" s="176"/>
      <c r="AT536" s="176"/>
      <c r="AU536" s="176"/>
      <c r="AV536" s="176"/>
      <c r="AW536" s="176"/>
      <c r="AX536" s="176"/>
      <c r="AY536" s="176"/>
      <c r="AZ536" s="176"/>
      <c r="BA536" s="176"/>
      <c r="BB536" s="176"/>
      <c r="BC536" s="176"/>
      <c r="BD536" s="176"/>
      <c r="BE536" s="176"/>
      <c r="BF536" s="176"/>
      <c r="BG536" s="176"/>
      <c r="BH536" s="176"/>
      <c r="BI536" s="176"/>
      <c r="BJ536" s="176"/>
      <c r="BK536" s="176"/>
      <c r="BL536" s="176"/>
      <c r="BM536" s="176"/>
      <c r="BN536" s="176"/>
      <c r="BO536" s="176"/>
      <c r="BP536" s="176"/>
      <c r="BQ536" s="176"/>
      <c r="BR536" s="176"/>
      <c r="BS536" s="176"/>
      <c r="BT536" s="176"/>
      <c r="BU536" s="176"/>
      <c r="BV536" s="176"/>
      <c r="BW536" s="176"/>
      <c r="BX536" s="176"/>
      <c r="BY536" s="176"/>
      <c r="BZ536" s="176"/>
      <c r="CA536" s="176"/>
      <c r="CB536" s="176"/>
      <c r="CC536" s="176"/>
      <c r="CD536" s="176"/>
      <c r="CE536" s="176"/>
      <c r="CF536" s="176"/>
      <c r="CG536" s="176"/>
      <c r="CH536" s="176"/>
      <c r="CI536" s="176"/>
      <c r="CJ536" s="176"/>
      <c r="CK536" s="176"/>
      <c r="CL536" s="177"/>
      <c r="CM536" s="177"/>
    </row>
    <row r="537" customFormat="false" ht="12.75" hidden="false" customHeight="false" outlineLevel="0" collapsed="false">
      <c r="A537" s="197" t="s">
        <v>64</v>
      </c>
      <c r="B537" s="198"/>
      <c r="C537" s="199" t="s">
        <v>114</v>
      </c>
      <c r="D537" s="171" t="n">
        <v>22</v>
      </c>
      <c r="E537" s="172" t="s">
        <v>148</v>
      </c>
      <c r="F537" s="173" t="n">
        <f aca="false">SUM(H537:CK537)</f>
        <v>7.75</v>
      </c>
      <c r="G537" s="174"/>
      <c r="H537" s="175"/>
      <c r="I537" s="176"/>
      <c r="J537" s="176"/>
      <c r="K537" s="176"/>
      <c r="L537" s="176"/>
      <c r="M537" s="176"/>
      <c r="N537" s="176"/>
      <c r="O537" s="176"/>
      <c r="P537" s="176"/>
      <c r="Q537" s="176"/>
      <c r="R537" s="176"/>
      <c r="S537" s="176"/>
      <c r="T537" s="176" t="n">
        <v>7</v>
      </c>
      <c r="U537" s="176"/>
      <c r="V537" s="176"/>
      <c r="W537" s="176"/>
      <c r="X537" s="176"/>
      <c r="Y537" s="176"/>
      <c r="Z537" s="176" t="n">
        <v>0.25</v>
      </c>
      <c r="AA537" s="176"/>
      <c r="AB537" s="176"/>
      <c r="AC537" s="176"/>
      <c r="AD537" s="176"/>
      <c r="AE537" s="176"/>
      <c r="AF537" s="176"/>
      <c r="AG537" s="176"/>
      <c r="AH537" s="176"/>
      <c r="AI537" s="176"/>
      <c r="AJ537" s="176"/>
      <c r="AK537" s="176"/>
      <c r="AL537" s="176"/>
      <c r="AM537" s="176"/>
      <c r="AN537" s="176"/>
      <c r="AO537" s="176"/>
      <c r="AP537" s="176"/>
      <c r="AQ537" s="176"/>
      <c r="AR537" s="176"/>
      <c r="AS537" s="176"/>
      <c r="AT537" s="176"/>
      <c r="AU537" s="176"/>
      <c r="AV537" s="176" t="n">
        <v>0.25</v>
      </c>
      <c r="AW537" s="176"/>
      <c r="AX537" s="176"/>
      <c r="AY537" s="176"/>
      <c r="AZ537" s="176"/>
      <c r="BA537" s="176"/>
      <c r="BB537" s="176"/>
      <c r="BC537" s="176"/>
      <c r="BD537" s="176"/>
      <c r="BE537" s="176"/>
      <c r="BF537" s="176"/>
      <c r="BG537" s="176" t="n">
        <v>0.25</v>
      </c>
      <c r="BH537" s="176"/>
      <c r="BI537" s="176"/>
      <c r="BJ537" s="176"/>
      <c r="BK537" s="176"/>
      <c r="BL537" s="176"/>
      <c r="BM537" s="176"/>
      <c r="BN537" s="176"/>
      <c r="BO537" s="176"/>
      <c r="BP537" s="176"/>
      <c r="BQ537" s="176"/>
      <c r="BR537" s="176"/>
      <c r="BS537" s="176"/>
      <c r="BT537" s="176"/>
      <c r="BU537" s="176"/>
      <c r="BV537" s="176"/>
      <c r="BW537" s="176"/>
      <c r="BX537" s="176"/>
      <c r="BY537" s="176"/>
      <c r="BZ537" s="176"/>
      <c r="CA537" s="176"/>
      <c r="CB537" s="176"/>
      <c r="CC537" s="176"/>
      <c r="CD537" s="176"/>
      <c r="CE537" s="176"/>
      <c r="CF537" s="176"/>
      <c r="CG537" s="176"/>
      <c r="CH537" s="176"/>
      <c r="CI537" s="176"/>
      <c r="CJ537" s="176"/>
      <c r="CK537" s="176"/>
      <c r="CL537" s="177"/>
      <c r="CM537" s="177"/>
    </row>
    <row r="538" customFormat="false" ht="12.75" hidden="false" customHeight="false" outlineLevel="0" collapsed="false">
      <c r="A538" s="197" t="s">
        <v>64</v>
      </c>
      <c r="B538" s="198"/>
      <c r="C538" s="199" t="s">
        <v>114</v>
      </c>
      <c r="D538" s="171" t="n">
        <v>23</v>
      </c>
      <c r="E538" s="172" t="s">
        <v>148</v>
      </c>
      <c r="F538" s="173" t="n">
        <f aca="false">SUM(H538:CK538)</f>
        <v>7.75</v>
      </c>
      <c r="G538" s="174"/>
      <c r="H538" s="175"/>
      <c r="I538" s="176"/>
      <c r="J538" s="176"/>
      <c r="K538" s="176"/>
      <c r="L538" s="176"/>
      <c r="M538" s="176"/>
      <c r="N538" s="176"/>
      <c r="O538" s="176"/>
      <c r="P538" s="176"/>
      <c r="Q538" s="176"/>
      <c r="R538" s="176"/>
      <c r="S538" s="176"/>
      <c r="T538" s="176"/>
      <c r="U538" s="176"/>
      <c r="V538" s="176"/>
      <c r="W538" s="176"/>
      <c r="X538" s="176"/>
      <c r="Y538" s="176"/>
      <c r="Z538" s="176"/>
      <c r="AA538" s="176"/>
      <c r="AB538" s="176"/>
      <c r="AC538" s="176"/>
      <c r="AD538" s="176"/>
      <c r="AE538" s="176"/>
      <c r="AF538" s="176"/>
      <c r="AG538" s="176"/>
      <c r="AH538" s="176"/>
      <c r="AI538" s="176"/>
      <c r="AJ538" s="176"/>
      <c r="AK538" s="176"/>
      <c r="AL538" s="176"/>
      <c r="AM538" s="176"/>
      <c r="AN538" s="176"/>
      <c r="AO538" s="176"/>
      <c r="AP538" s="176"/>
      <c r="AQ538" s="176"/>
      <c r="AR538" s="176"/>
      <c r="AS538" s="176"/>
      <c r="AT538" s="176" t="n">
        <v>7.75</v>
      </c>
      <c r="AU538" s="176"/>
      <c r="AV538" s="176"/>
      <c r="AW538" s="176"/>
      <c r="AX538" s="176"/>
      <c r="AY538" s="176"/>
      <c r="AZ538" s="176"/>
      <c r="BA538" s="176"/>
      <c r="BB538" s="176"/>
      <c r="BC538" s="176"/>
      <c r="BD538" s="176"/>
      <c r="BE538" s="176"/>
      <c r="BF538" s="176"/>
      <c r="BG538" s="176"/>
      <c r="BH538" s="176"/>
      <c r="BI538" s="176"/>
      <c r="BJ538" s="176"/>
      <c r="BK538" s="176"/>
      <c r="BL538" s="176"/>
      <c r="BM538" s="176"/>
      <c r="BN538" s="176"/>
      <c r="BO538" s="176"/>
      <c r="BP538" s="176"/>
      <c r="BQ538" s="176"/>
      <c r="BR538" s="176"/>
      <c r="BS538" s="176"/>
      <c r="BT538" s="176"/>
      <c r="BU538" s="176"/>
      <c r="BV538" s="176"/>
      <c r="BW538" s="176"/>
      <c r="BX538" s="176"/>
      <c r="BY538" s="176"/>
      <c r="BZ538" s="176"/>
      <c r="CA538" s="176"/>
      <c r="CB538" s="176"/>
      <c r="CC538" s="176"/>
      <c r="CD538" s="176"/>
      <c r="CE538" s="176"/>
      <c r="CF538" s="176"/>
      <c r="CG538" s="176"/>
      <c r="CH538" s="176"/>
      <c r="CI538" s="176"/>
      <c r="CJ538" s="176"/>
      <c r="CK538" s="176"/>
      <c r="CL538" s="177"/>
      <c r="CM538" s="177"/>
    </row>
    <row r="539" customFormat="false" ht="12.75" hidden="false" customHeight="false" outlineLevel="0" collapsed="false">
      <c r="A539" s="197" t="s">
        <v>64</v>
      </c>
      <c r="B539" s="198"/>
      <c r="C539" s="199" t="s">
        <v>114</v>
      </c>
      <c r="D539" s="171" t="n">
        <v>24</v>
      </c>
      <c r="E539" s="172" t="s">
        <v>148</v>
      </c>
      <c r="F539" s="173" t="n">
        <f aca="false">SUM(H539:CK539)</f>
        <v>7.75</v>
      </c>
      <c r="G539" s="174"/>
      <c r="H539" s="175"/>
      <c r="I539" s="176"/>
      <c r="J539" s="176"/>
      <c r="K539" s="176"/>
      <c r="L539" s="176"/>
      <c r="M539" s="176"/>
      <c r="N539" s="176"/>
      <c r="O539" s="176"/>
      <c r="P539" s="176"/>
      <c r="Q539" s="176"/>
      <c r="R539" s="176" t="n">
        <v>7.75</v>
      </c>
      <c r="S539" s="176"/>
      <c r="T539" s="176"/>
      <c r="U539" s="176"/>
      <c r="V539" s="176"/>
      <c r="W539" s="176"/>
      <c r="X539" s="176"/>
      <c r="Y539" s="176"/>
      <c r="Z539" s="176"/>
      <c r="AA539" s="176"/>
      <c r="AB539" s="176"/>
      <c r="AC539" s="176"/>
      <c r="AD539" s="176"/>
      <c r="AE539" s="176"/>
      <c r="AF539" s="176"/>
      <c r="AG539" s="176"/>
      <c r="AH539" s="176"/>
      <c r="AI539" s="176"/>
      <c r="AJ539" s="176"/>
      <c r="AK539" s="176"/>
      <c r="AL539" s="176"/>
      <c r="AM539" s="176"/>
      <c r="AN539" s="176"/>
      <c r="AO539" s="176"/>
      <c r="AP539" s="176"/>
      <c r="AQ539" s="176"/>
      <c r="AR539" s="176"/>
      <c r="AS539" s="176"/>
      <c r="AT539" s="176"/>
      <c r="AU539" s="176"/>
      <c r="AV539" s="176"/>
      <c r="AW539" s="176"/>
      <c r="AX539" s="176"/>
      <c r="AY539" s="176"/>
      <c r="AZ539" s="176"/>
      <c r="BA539" s="176"/>
      <c r="BB539" s="176"/>
      <c r="BC539" s="176"/>
      <c r="BD539" s="176"/>
      <c r="BE539" s="176"/>
      <c r="BF539" s="176"/>
      <c r="BG539" s="176"/>
      <c r="BH539" s="176"/>
      <c r="BI539" s="176"/>
      <c r="BJ539" s="176"/>
      <c r="BK539" s="176"/>
      <c r="BL539" s="176"/>
      <c r="BM539" s="176"/>
      <c r="BN539" s="176"/>
      <c r="BO539" s="176"/>
      <c r="BP539" s="176"/>
      <c r="BQ539" s="176"/>
      <c r="BR539" s="176"/>
      <c r="BS539" s="176"/>
      <c r="BT539" s="176"/>
      <c r="BU539" s="176"/>
      <c r="BV539" s="176"/>
      <c r="BW539" s="176"/>
      <c r="BX539" s="176"/>
      <c r="BY539" s="176"/>
      <c r="BZ539" s="176"/>
      <c r="CA539" s="176"/>
      <c r="CB539" s="176"/>
      <c r="CC539" s="176"/>
      <c r="CD539" s="176"/>
      <c r="CE539" s="176"/>
      <c r="CF539" s="176"/>
      <c r="CG539" s="176"/>
      <c r="CH539" s="176"/>
      <c r="CI539" s="176"/>
      <c r="CJ539" s="176"/>
      <c r="CK539" s="176"/>
      <c r="CL539" s="177"/>
      <c r="CM539" s="177"/>
    </row>
    <row r="540" customFormat="false" ht="12.75" hidden="false" customHeight="false" outlineLevel="0" collapsed="false">
      <c r="A540" s="197" t="s">
        <v>64</v>
      </c>
      <c r="B540" s="198"/>
      <c r="C540" s="199" t="s">
        <v>114</v>
      </c>
      <c r="D540" s="171" t="n">
        <v>25</v>
      </c>
      <c r="E540" s="172" t="s">
        <v>148</v>
      </c>
      <c r="F540" s="173" t="n">
        <f aca="false">SUM(H540:CK540)</f>
        <v>7</v>
      </c>
      <c r="G540" s="174"/>
      <c r="H540" s="175"/>
      <c r="I540" s="176"/>
      <c r="J540" s="176"/>
      <c r="K540" s="176"/>
      <c r="L540" s="176"/>
      <c r="M540" s="176"/>
      <c r="N540" s="176"/>
      <c r="O540" s="176"/>
      <c r="P540" s="176"/>
      <c r="Q540" s="176"/>
      <c r="R540" s="176"/>
      <c r="S540" s="176"/>
      <c r="T540" s="176"/>
      <c r="U540" s="176"/>
      <c r="V540" s="176"/>
      <c r="W540" s="176"/>
      <c r="X540" s="176"/>
      <c r="Y540" s="176"/>
      <c r="Z540" s="176"/>
      <c r="AA540" s="176"/>
      <c r="AB540" s="176"/>
      <c r="AC540" s="176"/>
      <c r="AD540" s="176"/>
      <c r="AE540" s="176"/>
      <c r="AF540" s="176"/>
      <c r="AG540" s="176"/>
      <c r="AH540" s="176"/>
      <c r="AI540" s="176"/>
      <c r="AJ540" s="176" t="n">
        <v>6</v>
      </c>
      <c r="AK540" s="176"/>
      <c r="AL540" s="176"/>
      <c r="AM540" s="176"/>
      <c r="AN540" s="176"/>
      <c r="AO540" s="176"/>
      <c r="AP540" s="176"/>
      <c r="AQ540" s="176"/>
      <c r="AR540" s="176"/>
      <c r="AS540" s="176"/>
      <c r="AT540" s="176" t="n">
        <v>1</v>
      </c>
      <c r="AU540" s="176"/>
      <c r="AV540" s="176"/>
      <c r="AW540" s="176"/>
      <c r="AX540" s="176"/>
      <c r="AY540" s="176"/>
      <c r="AZ540" s="176"/>
      <c r="BA540" s="176"/>
      <c r="BB540" s="176"/>
      <c r="BC540" s="176"/>
      <c r="BD540" s="176"/>
      <c r="BE540" s="176"/>
      <c r="BF540" s="176"/>
      <c r="BG540" s="176"/>
      <c r="BH540" s="176"/>
      <c r="BI540" s="176"/>
      <c r="BJ540" s="176"/>
      <c r="BK540" s="176"/>
      <c r="BL540" s="176"/>
      <c r="BM540" s="176"/>
      <c r="BN540" s="176"/>
      <c r="BO540" s="176"/>
      <c r="BP540" s="176"/>
      <c r="BQ540" s="176"/>
      <c r="BR540" s="176"/>
      <c r="BS540" s="176"/>
      <c r="BT540" s="176"/>
      <c r="BU540" s="176"/>
      <c r="BV540" s="176"/>
      <c r="BW540" s="176"/>
      <c r="BX540" s="176"/>
      <c r="BY540" s="176"/>
      <c r="BZ540" s="176"/>
      <c r="CA540" s="176"/>
      <c r="CB540" s="176"/>
      <c r="CC540" s="176"/>
      <c r="CD540" s="176"/>
      <c r="CE540" s="176"/>
      <c r="CF540" s="176"/>
      <c r="CG540" s="176"/>
      <c r="CH540" s="176"/>
      <c r="CI540" s="176"/>
      <c r="CJ540" s="176"/>
      <c r="CK540" s="176"/>
      <c r="CL540" s="177"/>
      <c r="CM540" s="177"/>
    </row>
    <row r="541" customFormat="false" ht="12.75" hidden="false" customHeight="false" outlineLevel="0" collapsed="false">
      <c r="A541" s="197" t="s">
        <v>64</v>
      </c>
      <c r="B541" s="198"/>
      <c r="C541" s="199" t="s">
        <v>114</v>
      </c>
      <c r="D541" s="171" t="n">
        <v>26</v>
      </c>
      <c r="E541" s="172" t="s">
        <v>148</v>
      </c>
      <c r="F541" s="178" t="n">
        <f aca="false">SUM(H541:CK541)</f>
        <v>0</v>
      </c>
      <c r="G541" s="179"/>
      <c r="H541" s="180"/>
      <c r="I541" s="181"/>
      <c r="J541" s="181"/>
      <c r="K541" s="181"/>
      <c r="L541" s="181"/>
      <c r="M541" s="181"/>
      <c r="N541" s="181"/>
      <c r="O541" s="181"/>
      <c r="P541" s="181"/>
      <c r="Q541" s="181"/>
      <c r="R541" s="181"/>
      <c r="S541" s="181"/>
      <c r="T541" s="181"/>
      <c r="U541" s="181"/>
      <c r="V541" s="181"/>
      <c r="W541" s="181"/>
      <c r="X541" s="181"/>
      <c r="Y541" s="181"/>
      <c r="Z541" s="181"/>
      <c r="AA541" s="181"/>
      <c r="AB541" s="181"/>
      <c r="AC541" s="181"/>
      <c r="AD541" s="181"/>
      <c r="AE541" s="181"/>
      <c r="AF541" s="181"/>
      <c r="AG541" s="181"/>
      <c r="AH541" s="181"/>
      <c r="AI541" s="181"/>
      <c r="AJ541" s="181"/>
      <c r="AK541" s="181"/>
      <c r="AL541" s="181"/>
      <c r="AM541" s="181"/>
      <c r="AN541" s="181"/>
      <c r="AO541" s="181"/>
      <c r="AP541" s="181"/>
      <c r="AQ541" s="181"/>
      <c r="AR541" s="181"/>
      <c r="AS541" s="181"/>
      <c r="AT541" s="181"/>
      <c r="AU541" s="181"/>
      <c r="AV541" s="181"/>
      <c r="AW541" s="181"/>
      <c r="AX541" s="181"/>
      <c r="AY541" s="181"/>
      <c r="AZ541" s="181"/>
      <c r="BA541" s="181"/>
      <c r="BB541" s="181"/>
      <c r="BC541" s="181"/>
      <c r="BD541" s="181"/>
      <c r="BE541" s="181"/>
      <c r="BF541" s="181"/>
      <c r="BG541" s="181"/>
      <c r="BH541" s="181"/>
      <c r="BI541" s="181"/>
      <c r="BJ541" s="181"/>
      <c r="BK541" s="181"/>
      <c r="BL541" s="181"/>
      <c r="BM541" s="181"/>
      <c r="BN541" s="181"/>
      <c r="BO541" s="181"/>
      <c r="BP541" s="181"/>
      <c r="BQ541" s="181"/>
      <c r="BR541" s="181"/>
      <c r="BS541" s="181"/>
      <c r="BT541" s="181"/>
      <c r="BU541" s="181"/>
      <c r="BV541" s="181"/>
      <c r="BW541" s="181"/>
      <c r="BX541" s="181"/>
      <c r="BY541" s="181"/>
      <c r="BZ541" s="181"/>
      <c r="CA541" s="181"/>
      <c r="CB541" s="181"/>
      <c r="CC541" s="181"/>
      <c r="CD541" s="181"/>
      <c r="CE541" s="181"/>
      <c r="CF541" s="181"/>
      <c r="CG541" s="181"/>
      <c r="CH541" s="181"/>
      <c r="CI541" s="181"/>
      <c r="CJ541" s="181"/>
      <c r="CK541" s="181"/>
      <c r="CL541" s="177"/>
      <c r="CM541" s="177"/>
    </row>
    <row r="542" customFormat="false" ht="12.75" hidden="false" customHeight="false" outlineLevel="0" collapsed="false">
      <c r="A542" s="197" t="s">
        <v>64</v>
      </c>
      <c r="B542" s="198"/>
      <c r="C542" s="199" t="s">
        <v>114</v>
      </c>
      <c r="D542" s="171" t="n">
        <v>27</v>
      </c>
      <c r="E542" s="172" t="s">
        <v>148</v>
      </c>
      <c r="F542" s="178" t="n">
        <f aca="false">SUM(H542:CK542)</f>
        <v>0</v>
      </c>
      <c r="G542" s="179" t="n">
        <f aca="false">SUM(F536:F542)</f>
        <v>30.25</v>
      </c>
      <c r="H542" s="180"/>
      <c r="I542" s="181"/>
      <c r="J542" s="181"/>
      <c r="K542" s="181"/>
      <c r="L542" s="181"/>
      <c r="M542" s="181"/>
      <c r="N542" s="181"/>
      <c r="O542" s="181"/>
      <c r="P542" s="181"/>
      <c r="Q542" s="181"/>
      <c r="R542" s="181"/>
      <c r="S542" s="181"/>
      <c r="T542" s="181"/>
      <c r="U542" s="181"/>
      <c r="V542" s="181"/>
      <c r="W542" s="181"/>
      <c r="X542" s="181"/>
      <c r="Y542" s="181"/>
      <c r="Z542" s="181"/>
      <c r="AA542" s="181"/>
      <c r="AB542" s="181"/>
      <c r="AC542" s="181"/>
      <c r="AD542" s="181"/>
      <c r="AE542" s="181"/>
      <c r="AF542" s="181"/>
      <c r="AG542" s="181"/>
      <c r="AH542" s="181"/>
      <c r="AI542" s="181"/>
      <c r="AJ542" s="181"/>
      <c r="AK542" s="181"/>
      <c r="AL542" s="181"/>
      <c r="AM542" s="181"/>
      <c r="AN542" s="181"/>
      <c r="AO542" s="181"/>
      <c r="AP542" s="181"/>
      <c r="AQ542" s="181"/>
      <c r="AR542" s="181"/>
      <c r="AS542" s="181"/>
      <c r="AT542" s="181"/>
      <c r="AU542" s="181"/>
      <c r="AV542" s="181"/>
      <c r="AW542" s="181"/>
      <c r="AX542" s="181"/>
      <c r="AY542" s="181"/>
      <c r="AZ542" s="181"/>
      <c r="BA542" s="181"/>
      <c r="BB542" s="181"/>
      <c r="BC542" s="181"/>
      <c r="BD542" s="181"/>
      <c r="BE542" s="181"/>
      <c r="BF542" s="181"/>
      <c r="BG542" s="181"/>
      <c r="BH542" s="181"/>
      <c r="BI542" s="181"/>
      <c r="BJ542" s="181"/>
      <c r="BK542" s="181"/>
      <c r="BL542" s="181"/>
      <c r="BM542" s="181"/>
      <c r="BN542" s="181"/>
      <c r="BO542" s="181"/>
      <c r="BP542" s="181"/>
      <c r="BQ542" s="181"/>
      <c r="BR542" s="181"/>
      <c r="BS542" s="181"/>
      <c r="BT542" s="181"/>
      <c r="BU542" s="181"/>
      <c r="BV542" s="181"/>
      <c r="BW542" s="181"/>
      <c r="BX542" s="181"/>
      <c r="BY542" s="181"/>
      <c r="BZ542" s="181"/>
      <c r="CA542" s="181"/>
      <c r="CB542" s="181"/>
      <c r="CC542" s="181"/>
      <c r="CD542" s="181"/>
      <c r="CE542" s="181"/>
      <c r="CF542" s="181"/>
      <c r="CG542" s="181"/>
      <c r="CH542" s="181"/>
      <c r="CI542" s="181"/>
      <c r="CJ542" s="181"/>
      <c r="CK542" s="181"/>
      <c r="CL542" s="177"/>
      <c r="CM542" s="177"/>
    </row>
    <row r="543" customFormat="false" ht="12.75" hidden="false" customHeight="false" outlineLevel="0" collapsed="false">
      <c r="A543" s="197" t="s">
        <v>64</v>
      </c>
      <c r="B543" s="198"/>
      <c r="C543" s="199" t="s">
        <v>114</v>
      </c>
      <c r="D543" s="171" t="n">
        <v>28</v>
      </c>
      <c r="E543" s="172" t="s">
        <v>149</v>
      </c>
      <c r="F543" s="173" t="n">
        <f aca="false">SUM(H543:CK543)</f>
        <v>7.75</v>
      </c>
      <c r="G543" s="174"/>
      <c r="H543" s="175"/>
      <c r="I543" s="176"/>
      <c r="J543" s="176"/>
      <c r="K543" s="176"/>
      <c r="L543" s="176"/>
      <c r="M543" s="176"/>
      <c r="N543" s="176"/>
      <c r="O543" s="176"/>
      <c r="P543" s="176"/>
      <c r="Q543" s="176"/>
      <c r="R543" s="176"/>
      <c r="S543" s="176"/>
      <c r="T543" s="176" t="n">
        <v>2</v>
      </c>
      <c r="U543" s="176"/>
      <c r="V543" s="176"/>
      <c r="W543" s="176"/>
      <c r="X543" s="176"/>
      <c r="Y543" s="176"/>
      <c r="Z543" s="176"/>
      <c r="AA543" s="176"/>
      <c r="AB543" s="176"/>
      <c r="AC543" s="176"/>
      <c r="AD543" s="176"/>
      <c r="AE543" s="176"/>
      <c r="AF543" s="176"/>
      <c r="AG543" s="176"/>
      <c r="AH543" s="176"/>
      <c r="AI543" s="176"/>
      <c r="AJ543" s="176" t="n">
        <v>4</v>
      </c>
      <c r="AK543" s="176" t="n">
        <v>1.75</v>
      </c>
      <c r="AL543" s="176"/>
      <c r="AM543" s="176"/>
      <c r="AN543" s="176"/>
      <c r="AO543" s="176"/>
      <c r="AP543" s="176"/>
      <c r="AQ543" s="176"/>
      <c r="AR543" s="176"/>
      <c r="AS543" s="176"/>
      <c r="AT543" s="176"/>
      <c r="AU543" s="176"/>
      <c r="AV543" s="176"/>
      <c r="AW543" s="176"/>
      <c r="AX543" s="176"/>
      <c r="AY543" s="176"/>
      <c r="AZ543" s="176"/>
      <c r="BA543" s="176"/>
      <c r="BB543" s="176"/>
      <c r="BC543" s="176"/>
      <c r="BD543" s="176"/>
      <c r="BE543" s="176"/>
      <c r="BF543" s="176"/>
      <c r="BG543" s="176"/>
      <c r="BH543" s="176"/>
      <c r="BI543" s="176"/>
      <c r="BJ543" s="176"/>
      <c r="BK543" s="176"/>
      <c r="BL543" s="176"/>
      <c r="BM543" s="176"/>
      <c r="BN543" s="176"/>
      <c r="BO543" s="176"/>
      <c r="BP543" s="176"/>
      <c r="BQ543" s="176"/>
      <c r="BR543" s="176"/>
      <c r="BS543" s="176"/>
      <c r="BT543" s="176"/>
      <c r="BU543" s="176"/>
      <c r="BV543" s="176"/>
      <c r="BW543" s="176"/>
      <c r="BX543" s="176"/>
      <c r="BY543" s="176"/>
      <c r="BZ543" s="176"/>
      <c r="CA543" s="176"/>
      <c r="CB543" s="176"/>
      <c r="CC543" s="176"/>
      <c r="CD543" s="176"/>
      <c r="CE543" s="176"/>
      <c r="CF543" s="176"/>
      <c r="CG543" s="176"/>
      <c r="CH543" s="176"/>
      <c r="CI543" s="176"/>
      <c r="CJ543" s="176"/>
      <c r="CK543" s="176"/>
      <c r="CL543" s="177"/>
      <c r="CM543" s="177"/>
    </row>
    <row r="544" customFormat="false" ht="12.75" hidden="false" customHeight="false" outlineLevel="0" collapsed="false">
      <c r="A544" s="197" t="s">
        <v>64</v>
      </c>
      <c r="B544" s="198"/>
      <c r="C544" s="199" t="s">
        <v>114</v>
      </c>
      <c r="D544" s="171" t="n">
        <v>29</v>
      </c>
      <c r="E544" s="172" t="s">
        <v>149</v>
      </c>
      <c r="F544" s="173" t="n">
        <f aca="false">SUM(H544:CK544)</f>
        <v>7.75</v>
      </c>
      <c r="G544" s="174"/>
      <c r="H544" s="175"/>
      <c r="I544" s="176"/>
      <c r="J544" s="176"/>
      <c r="K544" s="176"/>
      <c r="L544" s="176"/>
      <c r="M544" s="176"/>
      <c r="N544" s="176" t="n">
        <v>4.5</v>
      </c>
      <c r="O544" s="176"/>
      <c r="P544" s="176"/>
      <c r="Q544" s="176"/>
      <c r="R544" s="176"/>
      <c r="S544" s="176"/>
      <c r="T544" s="176"/>
      <c r="U544" s="176"/>
      <c r="V544" s="176"/>
      <c r="W544" s="176"/>
      <c r="X544" s="176"/>
      <c r="Y544" s="176"/>
      <c r="Z544" s="176"/>
      <c r="AA544" s="176"/>
      <c r="AB544" s="176"/>
      <c r="AC544" s="176"/>
      <c r="AD544" s="176"/>
      <c r="AE544" s="176"/>
      <c r="AF544" s="176"/>
      <c r="AG544" s="176"/>
      <c r="AH544" s="176"/>
      <c r="AI544" s="176"/>
      <c r="AJ544" s="176" t="n">
        <v>2.25</v>
      </c>
      <c r="AK544" s="176" t="n">
        <v>1</v>
      </c>
      <c r="AL544" s="176"/>
      <c r="AM544" s="176"/>
      <c r="AN544" s="176"/>
      <c r="AO544" s="176"/>
      <c r="AP544" s="176"/>
      <c r="AQ544" s="176"/>
      <c r="AR544" s="176"/>
      <c r="AS544" s="176"/>
      <c r="AT544" s="176"/>
      <c r="AU544" s="176"/>
      <c r="AV544" s="176"/>
      <c r="AW544" s="176"/>
      <c r="AX544" s="176"/>
      <c r="AY544" s="176"/>
      <c r="AZ544" s="176"/>
      <c r="BA544" s="176"/>
      <c r="BB544" s="176"/>
      <c r="BC544" s="176"/>
      <c r="BD544" s="176"/>
      <c r="BE544" s="176"/>
      <c r="BF544" s="176"/>
      <c r="BG544" s="176"/>
      <c r="BH544" s="176"/>
      <c r="BI544" s="176"/>
      <c r="BJ544" s="176"/>
      <c r="BK544" s="176"/>
      <c r="BL544" s="176"/>
      <c r="BM544" s="176"/>
      <c r="BN544" s="176"/>
      <c r="BO544" s="176"/>
      <c r="BP544" s="176"/>
      <c r="BQ544" s="176"/>
      <c r="BR544" s="176"/>
      <c r="BS544" s="176"/>
      <c r="BT544" s="176"/>
      <c r="BU544" s="176"/>
      <c r="BV544" s="176"/>
      <c r="BW544" s="176"/>
      <c r="BX544" s="176"/>
      <c r="BY544" s="176"/>
      <c r="BZ544" s="176"/>
      <c r="CA544" s="176"/>
      <c r="CB544" s="176"/>
      <c r="CC544" s="176"/>
      <c r="CD544" s="176"/>
      <c r="CE544" s="176"/>
      <c r="CF544" s="176"/>
      <c r="CG544" s="176"/>
      <c r="CH544" s="176"/>
      <c r="CI544" s="176"/>
      <c r="CJ544" s="176"/>
      <c r="CK544" s="176"/>
      <c r="CL544" s="177"/>
      <c r="CM544" s="177"/>
    </row>
    <row r="545" customFormat="false" ht="12.75" hidden="false" customHeight="false" outlineLevel="0" collapsed="false">
      <c r="A545" s="197" t="s">
        <v>64</v>
      </c>
      <c r="B545" s="198"/>
      <c r="C545" s="199" t="s">
        <v>114</v>
      </c>
      <c r="D545" s="171" t="n">
        <v>30</v>
      </c>
      <c r="E545" s="172" t="s">
        <v>149</v>
      </c>
      <c r="F545" s="173" t="n">
        <f aca="false">SUM(H545:CK545)</f>
        <v>7.75</v>
      </c>
      <c r="G545" s="174"/>
      <c r="H545" s="175"/>
      <c r="I545" s="176" t="n">
        <v>2</v>
      </c>
      <c r="J545" s="176"/>
      <c r="K545" s="176"/>
      <c r="L545" s="176"/>
      <c r="M545" s="176"/>
      <c r="N545" s="176"/>
      <c r="O545" s="176"/>
      <c r="P545" s="176"/>
      <c r="Q545" s="176"/>
      <c r="R545" s="176"/>
      <c r="S545" s="176"/>
      <c r="T545" s="176"/>
      <c r="U545" s="176" t="n">
        <v>4</v>
      </c>
      <c r="V545" s="176"/>
      <c r="W545" s="176"/>
      <c r="X545" s="176"/>
      <c r="Y545" s="176"/>
      <c r="Z545" s="176"/>
      <c r="AA545" s="176"/>
      <c r="AB545" s="176"/>
      <c r="AC545" s="176"/>
      <c r="AD545" s="176"/>
      <c r="AE545" s="176"/>
      <c r="AF545" s="176"/>
      <c r="AG545" s="176"/>
      <c r="AH545" s="176"/>
      <c r="AI545" s="176"/>
      <c r="AJ545" s="176"/>
      <c r="AK545" s="176"/>
      <c r="AL545" s="176"/>
      <c r="AM545" s="176"/>
      <c r="AN545" s="176"/>
      <c r="AO545" s="176"/>
      <c r="AP545" s="176"/>
      <c r="AQ545" s="176"/>
      <c r="AR545" s="176"/>
      <c r="AS545" s="176"/>
      <c r="AT545" s="176"/>
      <c r="AU545" s="176" t="n">
        <f aca="false">1.75</f>
        <v>1.75</v>
      </c>
      <c r="AV545" s="176"/>
      <c r="AW545" s="176"/>
      <c r="AX545" s="176"/>
      <c r="AY545" s="176"/>
      <c r="AZ545" s="176"/>
      <c r="BA545" s="176"/>
      <c r="BB545" s="176"/>
      <c r="BC545" s="176"/>
      <c r="BD545" s="176"/>
      <c r="BE545" s="176"/>
      <c r="BF545" s="176"/>
      <c r="BG545" s="176"/>
      <c r="BH545" s="176"/>
      <c r="BI545" s="176"/>
      <c r="BJ545" s="176"/>
      <c r="BK545" s="176"/>
      <c r="BL545" s="176"/>
      <c r="BM545" s="176"/>
      <c r="BN545" s="176"/>
      <c r="BO545" s="176"/>
      <c r="BP545" s="176"/>
      <c r="BQ545" s="176"/>
      <c r="BR545" s="176"/>
      <c r="BS545" s="176"/>
      <c r="BT545" s="176"/>
      <c r="BU545" s="176"/>
      <c r="BV545" s="176"/>
      <c r="BW545" s="176"/>
      <c r="BX545" s="176"/>
      <c r="BY545" s="176"/>
      <c r="BZ545" s="176"/>
      <c r="CA545" s="176"/>
      <c r="CB545" s="176"/>
      <c r="CC545" s="176"/>
      <c r="CD545" s="176"/>
      <c r="CE545" s="176"/>
      <c r="CF545" s="176"/>
      <c r="CG545" s="176"/>
      <c r="CH545" s="176"/>
      <c r="CI545" s="176"/>
      <c r="CJ545" s="176"/>
      <c r="CK545" s="176"/>
      <c r="CL545" s="177"/>
      <c r="CM545" s="177"/>
    </row>
    <row r="546" customFormat="false" ht="13.5" hidden="false" customHeight="false" outlineLevel="0" collapsed="false">
      <c r="A546" s="197" t="s">
        <v>64</v>
      </c>
      <c r="B546" s="198"/>
      <c r="C546" s="199" t="s">
        <v>114</v>
      </c>
      <c r="D546" s="171" t="n">
        <v>31</v>
      </c>
      <c r="E546" s="172" t="s">
        <v>149</v>
      </c>
      <c r="F546" s="173" t="n">
        <f aca="false">SUM(H546:CK546)</f>
        <v>7.75</v>
      </c>
      <c r="G546" s="174"/>
      <c r="H546" s="175"/>
      <c r="I546" s="176"/>
      <c r="J546" s="176"/>
      <c r="K546" s="176"/>
      <c r="L546" s="176"/>
      <c r="M546" s="176"/>
      <c r="N546" s="176"/>
      <c r="O546" s="176"/>
      <c r="P546" s="176"/>
      <c r="Q546" s="176"/>
      <c r="R546" s="176"/>
      <c r="S546" s="176"/>
      <c r="T546" s="176"/>
      <c r="U546" s="176" t="n">
        <v>1.75</v>
      </c>
      <c r="V546" s="176"/>
      <c r="W546" s="176"/>
      <c r="X546" s="176"/>
      <c r="Y546" s="176"/>
      <c r="Z546" s="176"/>
      <c r="AA546" s="176"/>
      <c r="AB546" s="176"/>
      <c r="AC546" s="176"/>
      <c r="AD546" s="176"/>
      <c r="AE546" s="176"/>
      <c r="AF546" s="176"/>
      <c r="AG546" s="176"/>
      <c r="AH546" s="176"/>
      <c r="AI546" s="176"/>
      <c r="AJ546" s="176"/>
      <c r="AK546" s="176"/>
      <c r="AL546" s="176"/>
      <c r="AM546" s="176"/>
      <c r="AN546" s="176"/>
      <c r="AO546" s="176"/>
      <c r="AP546" s="176"/>
      <c r="AQ546" s="176"/>
      <c r="AR546" s="176"/>
      <c r="AS546" s="176"/>
      <c r="AT546" s="176"/>
      <c r="AU546" s="176"/>
      <c r="AV546" s="176"/>
      <c r="AW546" s="176"/>
      <c r="AX546" s="176"/>
      <c r="AY546" s="176"/>
      <c r="AZ546" s="176" t="n">
        <v>6</v>
      </c>
      <c r="BA546" s="176"/>
      <c r="BB546" s="176"/>
      <c r="BC546" s="176"/>
      <c r="BD546" s="176"/>
      <c r="BE546" s="176"/>
      <c r="BF546" s="176"/>
      <c r="BG546" s="176"/>
      <c r="BH546" s="176"/>
      <c r="BI546" s="176"/>
      <c r="BJ546" s="176"/>
      <c r="BK546" s="176"/>
      <c r="BL546" s="176"/>
      <c r="BM546" s="176"/>
      <c r="BN546" s="176"/>
      <c r="BO546" s="176"/>
      <c r="BP546" s="176"/>
      <c r="BQ546" s="176"/>
      <c r="BR546" s="176"/>
      <c r="BS546" s="176"/>
      <c r="BT546" s="176"/>
      <c r="BU546" s="176"/>
      <c r="BV546" s="176"/>
      <c r="BW546" s="176"/>
      <c r="BX546" s="176"/>
      <c r="BY546" s="176"/>
      <c r="BZ546" s="176"/>
      <c r="CA546" s="176"/>
      <c r="CB546" s="176"/>
      <c r="CC546" s="176"/>
      <c r="CD546" s="176"/>
      <c r="CE546" s="176"/>
      <c r="CF546" s="176"/>
      <c r="CG546" s="176"/>
      <c r="CH546" s="176"/>
      <c r="CI546" s="176"/>
      <c r="CJ546" s="176"/>
      <c r="CK546" s="176"/>
      <c r="CL546" s="177"/>
      <c r="CM546" s="177"/>
    </row>
    <row r="547" customFormat="false" ht="13.5" hidden="false" customHeight="false" outlineLevel="0" collapsed="false">
      <c r="A547" s="200" t="s">
        <v>64</v>
      </c>
      <c r="B547" s="201"/>
      <c r="C547" s="183" t="s">
        <v>130</v>
      </c>
      <c r="D547" s="184" t="s">
        <v>49</v>
      </c>
      <c r="E547" s="185"/>
      <c r="F547" s="185" t="n">
        <f aca="false">SUM(F516:F546)</f>
        <v>99.25</v>
      </c>
      <c r="G547" s="185"/>
      <c r="H547" s="186" t="n">
        <f aca="false">SUM(H516:H546)</f>
        <v>0</v>
      </c>
      <c r="I547" s="187" t="n">
        <f aca="false">SUM(I516:I546)</f>
        <v>3.25</v>
      </c>
      <c r="J547" s="188" t="n">
        <f aca="false">SUM(J516:J546)</f>
        <v>0</v>
      </c>
      <c r="K547" s="189" t="n">
        <f aca="false">SUM(K516:K546)</f>
        <v>0</v>
      </c>
      <c r="L547" s="189" t="n">
        <f aca="false">SUM(L516:L546)</f>
        <v>0</v>
      </c>
      <c r="M547" s="190" t="n">
        <f aca="false">SUM(M516:M546)</f>
        <v>0</v>
      </c>
      <c r="N547" s="190" t="n">
        <f aca="false">SUM(N516:N546)</f>
        <v>5.75</v>
      </c>
      <c r="O547" s="190" t="n">
        <f aca="false">SUM(O516:O546)</f>
        <v>0</v>
      </c>
      <c r="P547" s="190" t="n">
        <f aca="false">SUM(P516:P546)</f>
        <v>0</v>
      </c>
      <c r="Q547" s="190" t="n">
        <f aca="false">SUM(Q516:Q546)</f>
        <v>0</v>
      </c>
      <c r="R547" s="188" t="n">
        <f aca="false">SUM(R516:R546)</f>
        <v>7.75</v>
      </c>
      <c r="S547" s="188" t="n">
        <f aca="false">SUM(S516:S546)</f>
        <v>0</v>
      </c>
      <c r="T547" s="188" t="n">
        <f aca="false">SUM(T516:T546)</f>
        <v>12.5</v>
      </c>
      <c r="U547" s="188" t="n">
        <f aca="false">SUM(U516:U546)</f>
        <v>5.75</v>
      </c>
      <c r="V547" s="188" t="n">
        <f aca="false">SUM(V516:V546)</f>
        <v>0</v>
      </c>
      <c r="W547" s="188" t="n">
        <f aca="false">SUM(W516:W546)</f>
        <v>0</v>
      </c>
      <c r="X547" s="188" t="n">
        <f aca="false">SUM(X516:X546)</f>
        <v>0</v>
      </c>
      <c r="Y547" s="188" t="n">
        <f aca="false">SUM(Y516:Y546)</f>
        <v>0</v>
      </c>
      <c r="Z547" s="188" t="n">
        <f aca="false">SUM(Z516:Z546)</f>
        <v>0.25</v>
      </c>
      <c r="AA547" s="188" t="n">
        <f aca="false">SUM(AA516:AA546)</f>
        <v>0</v>
      </c>
      <c r="AB547" s="188" t="n">
        <f aca="false">SUM(AB516:AB546)</f>
        <v>0</v>
      </c>
      <c r="AC547" s="188" t="n">
        <f aca="false">SUM(AC516:AC546)</f>
        <v>0</v>
      </c>
      <c r="AD547" s="188" t="n">
        <f aca="false">SUM(AD516:AD546)</f>
        <v>0</v>
      </c>
      <c r="AE547" s="188" t="n">
        <f aca="false">SUM(AE516:AE546)</f>
        <v>9.75</v>
      </c>
      <c r="AF547" s="188" t="n">
        <f aca="false">SUM(AF516:AF546)</f>
        <v>8.5</v>
      </c>
      <c r="AG547" s="188" t="n">
        <f aca="false">SUM(AG516:AG546)</f>
        <v>0</v>
      </c>
      <c r="AH547" s="188" t="n">
        <f aca="false">SUM(AH516:AH546)</f>
        <v>1.25</v>
      </c>
      <c r="AI547" s="188" t="n">
        <f aca="false">SUM(AI516:AI546)</f>
        <v>0</v>
      </c>
      <c r="AJ547" s="188" t="n">
        <f aca="false">SUM(AJ516:AJ546)</f>
        <v>12.25</v>
      </c>
      <c r="AK547" s="188" t="n">
        <f aca="false">SUM(AK516:AK546)</f>
        <v>2.75</v>
      </c>
      <c r="AL547" s="188" t="n">
        <f aca="false">SUM(AL516:AL546)</f>
        <v>7.5</v>
      </c>
      <c r="AM547" s="188" t="n">
        <f aca="false">SUM(AM516:AM546)</f>
        <v>0</v>
      </c>
      <c r="AN547" s="188" t="n">
        <f aca="false">SUM(AN516:AN546)</f>
        <v>1.75</v>
      </c>
      <c r="AO547" s="188" t="n">
        <f aca="false">SUM(AO516:AO546)</f>
        <v>0</v>
      </c>
      <c r="AP547" s="188" t="n">
        <f aca="false">SUM(AP516:AP546)</f>
        <v>0</v>
      </c>
      <c r="AQ547" s="188" t="n">
        <f aca="false">SUM(AQ516:AQ546)</f>
        <v>0</v>
      </c>
      <c r="AR547" s="188" t="n">
        <f aca="false">SUM(AR516:AR546)</f>
        <v>0</v>
      </c>
      <c r="AS547" s="188" t="n">
        <f aca="false">SUM(AS516:AS546)</f>
        <v>0</v>
      </c>
      <c r="AT547" s="188" t="n">
        <f aca="false">SUM(AT516:AT546)</f>
        <v>8.75</v>
      </c>
      <c r="AU547" s="188" t="n">
        <f aca="false">SUM(AU516:AU546)</f>
        <v>1.75</v>
      </c>
      <c r="AV547" s="188" t="n">
        <f aca="false">SUM(AV516:AV546)</f>
        <v>3.5</v>
      </c>
      <c r="AW547" s="188" t="n">
        <f aca="false">SUM(AW516:AW546)</f>
        <v>0</v>
      </c>
      <c r="AX547" s="188" t="n">
        <f aca="false">SUM(AX516:AX546)</f>
        <v>0</v>
      </c>
      <c r="AY547" s="188" t="n">
        <f aca="false">SUM(AY516:AY546)</f>
        <v>0</v>
      </c>
      <c r="AZ547" s="188" t="n">
        <f aca="false">SUM(AZ516:AZ546)</f>
        <v>6</v>
      </c>
      <c r="BA547" s="188" t="n">
        <f aca="false">SUM(BA516:BA546)</f>
        <v>0</v>
      </c>
      <c r="BB547" s="188" t="n">
        <f aca="false">SUM(BB516:BB546)</f>
        <v>0</v>
      </c>
      <c r="BC547" s="188" t="n">
        <f aca="false">SUM(BC516:BC546)</f>
        <v>0</v>
      </c>
      <c r="BD547" s="188" t="n">
        <f aca="false">SUM(BD516:BD546)</f>
        <v>0</v>
      </c>
      <c r="BE547" s="188" t="n">
        <f aca="false">SUM(BE516:BE546)</f>
        <v>0</v>
      </c>
      <c r="BF547" s="188" t="n">
        <f aca="false">SUM(BF516:BF546)</f>
        <v>0</v>
      </c>
      <c r="BG547" s="188" t="n">
        <f aca="false">SUM(BG516:BG546)</f>
        <v>0.25</v>
      </c>
      <c r="BH547" s="188" t="n">
        <f aca="false">SUM(BH516:BH546)</f>
        <v>0</v>
      </c>
      <c r="BI547" s="188" t="n">
        <f aca="false">SUM(BI516:BI546)</f>
        <v>0</v>
      </c>
      <c r="BJ547" s="188" t="n">
        <f aca="false">SUM(BJ516:BJ546)</f>
        <v>0</v>
      </c>
      <c r="BK547" s="188" t="n">
        <f aca="false">SUM(BK516:BK546)</f>
        <v>0</v>
      </c>
      <c r="BL547" s="188" t="n">
        <f aca="false">SUM(BL516:BL546)</f>
        <v>0</v>
      </c>
      <c r="BM547" s="188" t="n">
        <f aca="false">SUM(BM516:BM546)</f>
        <v>0</v>
      </c>
      <c r="BN547" s="188" t="n">
        <f aca="false">SUM(BN516:BN546)</f>
        <v>0</v>
      </c>
      <c r="BO547" s="188" t="n">
        <f aca="false">SUM(BO516:BO546)</f>
        <v>0</v>
      </c>
      <c r="BP547" s="188" t="n">
        <f aca="false">SUM(BP516:BP546)</f>
        <v>0</v>
      </c>
      <c r="BQ547" s="188" t="n">
        <f aca="false">SUM(BQ516:BQ546)</f>
        <v>0</v>
      </c>
      <c r="BR547" s="188" t="n">
        <f aca="false">SUM(BR516:BR546)</f>
        <v>0</v>
      </c>
      <c r="BS547" s="188" t="n">
        <f aca="false">SUM(BS516:BS546)</f>
        <v>0</v>
      </c>
      <c r="BT547" s="188" t="n">
        <f aca="false">SUM(BT516:BT546)</f>
        <v>0</v>
      </c>
      <c r="BU547" s="188" t="n">
        <f aca="false">SUM(BU516:BU546)</f>
        <v>0</v>
      </c>
      <c r="BV547" s="188" t="n">
        <f aca="false">SUM(BV516:BV546)</f>
        <v>0</v>
      </c>
      <c r="BW547" s="188" t="n">
        <f aca="false">SUM(BW516:BW546)</f>
        <v>0</v>
      </c>
      <c r="BX547" s="188" t="n">
        <f aca="false">SUM(BX516:BX546)</f>
        <v>0</v>
      </c>
      <c r="BY547" s="188" t="n">
        <f aca="false">SUM(BY516:BY546)</f>
        <v>0</v>
      </c>
      <c r="BZ547" s="188" t="n">
        <f aca="false">SUM(BZ516:BZ546)</f>
        <v>0</v>
      </c>
      <c r="CA547" s="188" t="n">
        <f aca="false">SUM(CA516:CA546)</f>
        <v>0</v>
      </c>
      <c r="CB547" s="188" t="n">
        <f aca="false">SUM(CB516:CB546)</f>
        <v>0</v>
      </c>
      <c r="CC547" s="188" t="n">
        <f aca="false">SUM(CC516:CC546)</f>
        <v>0</v>
      </c>
      <c r="CD547" s="188" t="n">
        <f aca="false">SUM(CD516:CD546)</f>
        <v>0</v>
      </c>
      <c r="CE547" s="188" t="n">
        <f aca="false">SUM(CE516:CE546)</f>
        <v>0</v>
      </c>
      <c r="CF547" s="188" t="n">
        <f aca="false">SUM(CF516:CF546)</f>
        <v>0</v>
      </c>
      <c r="CG547" s="188" t="n">
        <f aca="false">SUM(CG516:CG546)</f>
        <v>0</v>
      </c>
      <c r="CH547" s="188" t="n">
        <f aca="false">SUM(CH516:CH546)</f>
        <v>0</v>
      </c>
      <c r="CI547" s="188" t="n">
        <f aca="false">SUM(CI516:CI546)</f>
        <v>0</v>
      </c>
      <c r="CJ547" s="188" t="n">
        <f aca="false">SUM(CJ516:CJ546)</f>
        <v>0</v>
      </c>
      <c r="CK547" s="188" t="n">
        <f aca="false">SUM(CK516:CK546)</f>
        <v>0</v>
      </c>
      <c r="CL547" s="138"/>
      <c r="CM547" s="138"/>
    </row>
    <row r="548" customFormat="false" ht="12.75" hidden="false" customHeight="false" outlineLevel="0" collapsed="false">
      <c r="A548" s="202" t="s">
        <v>64</v>
      </c>
      <c r="B548" s="203"/>
      <c r="C548" s="199" t="s">
        <v>69</v>
      </c>
      <c r="D548" s="171" t="n">
        <v>1</v>
      </c>
      <c r="E548" s="172" t="s">
        <v>128</v>
      </c>
      <c r="F548" s="210" t="n">
        <f aca="false">SUM(H548:CK548)</f>
        <v>0</v>
      </c>
      <c r="G548" s="211"/>
      <c r="H548" s="212"/>
      <c r="I548" s="213"/>
      <c r="J548" s="213"/>
      <c r="K548" s="213"/>
      <c r="L548" s="213"/>
      <c r="M548" s="213"/>
      <c r="N548" s="213"/>
      <c r="O548" s="213"/>
      <c r="P548" s="213"/>
      <c r="Q548" s="213"/>
      <c r="R548" s="213"/>
      <c r="S548" s="213"/>
      <c r="T548" s="213"/>
      <c r="U548" s="213"/>
      <c r="V548" s="213"/>
      <c r="W548" s="213"/>
      <c r="X548" s="213"/>
      <c r="Y548" s="213"/>
      <c r="Z548" s="213"/>
      <c r="AA548" s="213"/>
      <c r="AB548" s="213"/>
      <c r="AC548" s="213"/>
      <c r="AD548" s="213"/>
      <c r="AE548" s="213"/>
      <c r="AF548" s="213"/>
      <c r="AG548" s="213"/>
      <c r="AH548" s="213"/>
      <c r="AI548" s="213"/>
      <c r="AJ548" s="213"/>
      <c r="AK548" s="213"/>
      <c r="AL548" s="213"/>
      <c r="AM548" s="213"/>
      <c r="AN548" s="213"/>
      <c r="AO548" s="213"/>
      <c r="AP548" s="213"/>
      <c r="AQ548" s="213"/>
      <c r="AR548" s="213"/>
      <c r="AS548" s="213"/>
      <c r="AT548" s="213"/>
      <c r="AU548" s="213"/>
      <c r="AV548" s="213"/>
      <c r="AW548" s="213"/>
      <c r="AX548" s="213"/>
      <c r="AY548" s="213"/>
      <c r="AZ548" s="213"/>
      <c r="BA548" s="213"/>
      <c r="BB548" s="213"/>
      <c r="BC548" s="213"/>
      <c r="BD548" s="213"/>
      <c r="BE548" s="213"/>
      <c r="BF548" s="213"/>
      <c r="BG548" s="213"/>
      <c r="BH548" s="213"/>
      <c r="BI548" s="213"/>
      <c r="BJ548" s="213"/>
      <c r="BK548" s="213"/>
      <c r="BL548" s="213"/>
      <c r="BM548" s="213"/>
      <c r="BN548" s="213"/>
      <c r="BO548" s="213"/>
      <c r="BP548" s="213"/>
      <c r="BQ548" s="213"/>
      <c r="BR548" s="213"/>
      <c r="BS548" s="213"/>
      <c r="BT548" s="213"/>
      <c r="BU548" s="213"/>
      <c r="BV548" s="213"/>
      <c r="BW548" s="213"/>
      <c r="BX548" s="213"/>
      <c r="BY548" s="213"/>
      <c r="BZ548" s="213"/>
      <c r="CA548" s="213"/>
      <c r="CB548" s="213"/>
      <c r="CC548" s="213"/>
      <c r="CD548" s="213"/>
      <c r="CE548" s="213"/>
      <c r="CF548" s="213"/>
      <c r="CG548" s="213"/>
      <c r="CH548" s="213"/>
      <c r="CI548" s="213"/>
      <c r="CJ548" s="213"/>
      <c r="CK548" s="213"/>
      <c r="CL548" s="177"/>
      <c r="CM548" s="177"/>
    </row>
    <row r="549" customFormat="false" ht="12.75" hidden="false" customHeight="false" outlineLevel="0" collapsed="false">
      <c r="A549" s="197" t="s">
        <v>64</v>
      </c>
      <c r="B549" s="198"/>
      <c r="C549" s="199" t="s">
        <v>69</v>
      </c>
      <c r="D549" s="171" t="n">
        <v>2</v>
      </c>
      <c r="E549" s="172" t="s">
        <v>128</v>
      </c>
      <c r="F549" s="173" t="n">
        <f aca="false">SUM(H549:CK549)</f>
        <v>7.75</v>
      </c>
      <c r="G549" s="174"/>
      <c r="H549" s="175"/>
      <c r="I549" s="176"/>
      <c r="J549" s="176"/>
      <c r="K549" s="176"/>
      <c r="L549" s="176"/>
      <c r="M549" s="176"/>
      <c r="N549" s="176"/>
      <c r="O549" s="176"/>
      <c r="P549" s="176"/>
      <c r="Q549" s="176"/>
      <c r="R549" s="176"/>
      <c r="S549" s="176"/>
      <c r="T549" s="176"/>
      <c r="U549" s="176"/>
      <c r="V549" s="176"/>
      <c r="W549" s="176" t="n">
        <v>3</v>
      </c>
      <c r="X549" s="176" t="n">
        <v>2</v>
      </c>
      <c r="Y549" s="176"/>
      <c r="Z549" s="176"/>
      <c r="AA549" s="176"/>
      <c r="AB549" s="176"/>
      <c r="AC549" s="176"/>
      <c r="AD549" s="176"/>
      <c r="AE549" s="176"/>
      <c r="AF549" s="176"/>
      <c r="AG549" s="176" t="n">
        <v>2.5</v>
      </c>
      <c r="AH549" s="176"/>
      <c r="AI549" s="176"/>
      <c r="AJ549" s="176"/>
      <c r="AK549" s="176"/>
      <c r="AL549" s="176"/>
      <c r="AM549" s="176"/>
      <c r="AN549" s="176"/>
      <c r="AO549" s="176"/>
      <c r="AP549" s="176"/>
      <c r="AQ549" s="176" t="n">
        <v>0.25</v>
      </c>
      <c r="AR549" s="176"/>
      <c r="AS549" s="176"/>
      <c r="AT549" s="176"/>
      <c r="AU549" s="176"/>
      <c r="AV549" s="176"/>
      <c r="AW549" s="176"/>
      <c r="AX549" s="176"/>
      <c r="AY549" s="176"/>
      <c r="AZ549" s="176"/>
      <c r="BA549" s="176"/>
      <c r="BB549" s="176"/>
      <c r="BC549" s="176"/>
      <c r="BD549" s="176"/>
      <c r="BE549" s="176"/>
      <c r="BF549" s="176"/>
      <c r="BG549" s="176"/>
      <c r="BH549" s="176"/>
      <c r="BI549" s="176"/>
      <c r="BJ549" s="176"/>
      <c r="BK549" s="176"/>
      <c r="BL549" s="176"/>
      <c r="BM549" s="176"/>
      <c r="BN549" s="176"/>
      <c r="BO549" s="176"/>
      <c r="BP549" s="176"/>
      <c r="BQ549" s="176"/>
      <c r="BR549" s="176"/>
      <c r="BS549" s="176"/>
      <c r="BT549" s="176"/>
      <c r="BU549" s="176"/>
      <c r="BV549" s="176"/>
      <c r="BW549" s="176"/>
      <c r="BX549" s="176"/>
      <c r="BY549" s="176"/>
      <c r="BZ549" s="176"/>
      <c r="CA549" s="176"/>
      <c r="CB549" s="176"/>
      <c r="CC549" s="176"/>
      <c r="CD549" s="176"/>
      <c r="CE549" s="176"/>
      <c r="CF549" s="176"/>
      <c r="CG549" s="176"/>
      <c r="CH549" s="176"/>
      <c r="CI549" s="176"/>
      <c r="CJ549" s="176"/>
      <c r="CK549" s="176"/>
      <c r="CL549" s="177"/>
      <c r="CM549" s="177"/>
    </row>
    <row r="550" customFormat="false" ht="12.75" hidden="false" customHeight="false" outlineLevel="0" collapsed="false">
      <c r="A550" s="197" t="s">
        <v>64</v>
      </c>
      <c r="B550" s="198"/>
      <c r="C550" s="199" t="s">
        <v>69</v>
      </c>
      <c r="D550" s="171" t="n">
        <v>3</v>
      </c>
      <c r="E550" s="172" t="s">
        <v>128</v>
      </c>
      <c r="F550" s="173" t="n">
        <f aca="false">SUM(H550:CK550)</f>
        <v>7.75</v>
      </c>
      <c r="G550" s="174"/>
      <c r="H550" s="175"/>
      <c r="I550" s="176"/>
      <c r="J550" s="176"/>
      <c r="K550" s="176"/>
      <c r="L550" s="176"/>
      <c r="M550" s="176"/>
      <c r="N550" s="176"/>
      <c r="O550" s="176"/>
      <c r="P550" s="176"/>
      <c r="Q550" s="176"/>
      <c r="R550" s="176"/>
      <c r="S550" s="176"/>
      <c r="T550" s="176"/>
      <c r="U550" s="176"/>
      <c r="V550" s="176"/>
      <c r="W550" s="176" t="n">
        <v>1</v>
      </c>
      <c r="X550" s="176"/>
      <c r="Y550" s="176"/>
      <c r="Z550" s="176"/>
      <c r="AA550" s="176"/>
      <c r="AB550" s="176" t="n">
        <v>1.25</v>
      </c>
      <c r="AC550" s="176"/>
      <c r="AD550" s="176"/>
      <c r="AE550" s="176"/>
      <c r="AF550" s="176"/>
      <c r="AG550" s="176"/>
      <c r="AH550" s="176"/>
      <c r="AI550" s="176"/>
      <c r="AJ550" s="176"/>
      <c r="AK550" s="176"/>
      <c r="AL550" s="176"/>
      <c r="AM550" s="176" t="n">
        <v>4.75</v>
      </c>
      <c r="AN550" s="176" t="n">
        <v>0.75</v>
      </c>
      <c r="AO550" s="176"/>
      <c r="AP550" s="176"/>
      <c r="AQ550" s="176"/>
      <c r="AR550" s="176"/>
      <c r="AS550" s="176"/>
      <c r="AT550" s="176"/>
      <c r="AU550" s="176"/>
      <c r="AV550" s="176"/>
      <c r="AW550" s="176"/>
      <c r="AX550" s="176"/>
      <c r="AY550" s="176"/>
      <c r="AZ550" s="176"/>
      <c r="BA550" s="176"/>
      <c r="BB550" s="176"/>
      <c r="BC550" s="176"/>
      <c r="BD550" s="176"/>
      <c r="BE550" s="176"/>
      <c r="BF550" s="176"/>
      <c r="BG550" s="176"/>
      <c r="BH550" s="176"/>
      <c r="BI550" s="176"/>
      <c r="BJ550" s="176"/>
      <c r="BK550" s="176"/>
      <c r="BL550" s="176"/>
      <c r="BM550" s="176"/>
      <c r="BN550" s="176"/>
      <c r="BO550" s="176"/>
      <c r="BP550" s="176"/>
      <c r="BQ550" s="176"/>
      <c r="BR550" s="176"/>
      <c r="BS550" s="176"/>
      <c r="BT550" s="176"/>
      <c r="BU550" s="176"/>
      <c r="BV550" s="176"/>
      <c r="BW550" s="176"/>
      <c r="BX550" s="176"/>
      <c r="BY550" s="176"/>
      <c r="BZ550" s="176"/>
      <c r="CA550" s="176"/>
      <c r="CB550" s="176"/>
      <c r="CC550" s="176"/>
      <c r="CD550" s="176"/>
      <c r="CE550" s="176"/>
      <c r="CF550" s="176"/>
      <c r="CG550" s="176"/>
      <c r="CH550" s="176"/>
      <c r="CI550" s="176"/>
      <c r="CJ550" s="176"/>
      <c r="CK550" s="176"/>
      <c r="CL550" s="177"/>
      <c r="CM550" s="177"/>
    </row>
    <row r="551" customFormat="false" ht="12.75" hidden="false" customHeight="false" outlineLevel="0" collapsed="false">
      <c r="A551" s="197" t="s">
        <v>64</v>
      </c>
      <c r="B551" s="198"/>
      <c r="C551" s="199" t="s">
        <v>69</v>
      </c>
      <c r="D551" s="171" t="n">
        <v>4</v>
      </c>
      <c r="E551" s="172" t="s">
        <v>128</v>
      </c>
      <c r="F551" s="173" t="n">
        <f aca="false">SUM(H551:CK551)</f>
        <v>7</v>
      </c>
      <c r="G551" s="174"/>
      <c r="H551" s="175"/>
      <c r="I551" s="176"/>
      <c r="J551" s="176"/>
      <c r="K551" s="176"/>
      <c r="L551" s="176"/>
      <c r="M551" s="176"/>
      <c r="N551" s="176"/>
      <c r="O551" s="176"/>
      <c r="P551" s="176"/>
      <c r="Q551" s="176"/>
      <c r="R551" s="176"/>
      <c r="S551" s="176"/>
      <c r="T551" s="176"/>
      <c r="U551" s="176"/>
      <c r="V551" s="176"/>
      <c r="W551" s="176"/>
      <c r="X551" s="176"/>
      <c r="Y551" s="176" t="n">
        <v>2.5</v>
      </c>
      <c r="Z551" s="176"/>
      <c r="AA551" s="176"/>
      <c r="AB551" s="176" t="n">
        <v>4.5</v>
      </c>
      <c r="AC551" s="176"/>
      <c r="AD551" s="176"/>
      <c r="AE551" s="176"/>
      <c r="AF551" s="176"/>
      <c r="AG551" s="176"/>
      <c r="AH551" s="176"/>
      <c r="AI551" s="176"/>
      <c r="AJ551" s="176"/>
      <c r="AK551" s="176"/>
      <c r="AL551" s="176"/>
      <c r="AM551" s="176"/>
      <c r="AN551" s="176"/>
      <c r="AO551" s="176"/>
      <c r="AP551" s="176"/>
      <c r="AQ551" s="176"/>
      <c r="AR551" s="176"/>
      <c r="AS551" s="176"/>
      <c r="AT551" s="176"/>
      <c r="AU551" s="176"/>
      <c r="AV551" s="176"/>
      <c r="AW551" s="176"/>
      <c r="AX551" s="176"/>
      <c r="AY551" s="176"/>
      <c r="AZ551" s="176"/>
      <c r="BA551" s="176"/>
      <c r="BB551" s="176"/>
      <c r="BC551" s="176"/>
      <c r="BD551" s="176"/>
      <c r="BE551" s="176"/>
      <c r="BF551" s="176"/>
      <c r="BG551" s="176"/>
      <c r="BH551" s="176"/>
      <c r="BI551" s="176"/>
      <c r="BJ551" s="176"/>
      <c r="BK551" s="176"/>
      <c r="BL551" s="176"/>
      <c r="BM551" s="176"/>
      <c r="BN551" s="176"/>
      <c r="BO551" s="176"/>
      <c r="BP551" s="176"/>
      <c r="BQ551" s="176"/>
      <c r="BR551" s="176"/>
      <c r="BS551" s="176"/>
      <c r="BT551" s="176"/>
      <c r="BU551" s="176"/>
      <c r="BV551" s="176"/>
      <c r="BW551" s="176"/>
      <c r="BX551" s="176"/>
      <c r="BY551" s="176"/>
      <c r="BZ551" s="176"/>
      <c r="CA551" s="176"/>
      <c r="CB551" s="176"/>
      <c r="CC551" s="176"/>
      <c r="CD551" s="176"/>
      <c r="CE551" s="176"/>
      <c r="CF551" s="176"/>
      <c r="CG551" s="176"/>
      <c r="CH551" s="176"/>
      <c r="CI551" s="176"/>
      <c r="CJ551" s="176"/>
      <c r="CK551" s="176"/>
      <c r="CL551" s="177"/>
      <c r="CM551" s="177"/>
    </row>
    <row r="552" customFormat="false" ht="12.75" hidden="false" customHeight="false" outlineLevel="0" collapsed="false">
      <c r="A552" s="197" t="s">
        <v>64</v>
      </c>
      <c r="B552" s="198"/>
      <c r="C552" s="199" t="s">
        <v>69</v>
      </c>
      <c r="D552" s="171" t="n">
        <v>5</v>
      </c>
      <c r="E552" s="172" t="s">
        <v>128</v>
      </c>
      <c r="F552" s="178" t="n">
        <f aca="false">SUM(H552:CK552)</f>
        <v>0</v>
      </c>
      <c r="G552" s="179"/>
      <c r="H552" s="180"/>
      <c r="I552" s="181"/>
      <c r="J552" s="181"/>
      <c r="K552" s="181"/>
      <c r="L552" s="181"/>
      <c r="M552" s="181"/>
      <c r="N552" s="181"/>
      <c r="O552" s="181"/>
      <c r="P552" s="181"/>
      <c r="Q552" s="181"/>
      <c r="R552" s="181"/>
      <c r="S552" s="181"/>
      <c r="T552" s="181"/>
      <c r="U552" s="181"/>
      <c r="V552" s="181"/>
      <c r="W552" s="181"/>
      <c r="X552" s="181"/>
      <c r="Y552" s="181"/>
      <c r="Z552" s="181"/>
      <c r="AA552" s="181"/>
      <c r="AB552" s="181"/>
      <c r="AC552" s="181"/>
      <c r="AD552" s="181"/>
      <c r="AE552" s="181"/>
      <c r="AF552" s="181"/>
      <c r="AG552" s="181"/>
      <c r="AH552" s="181"/>
      <c r="AI552" s="181"/>
      <c r="AJ552" s="181"/>
      <c r="AK552" s="181"/>
      <c r="AL552" s="181"/>
      <c r="AM552" s="181"/>
      <c r="AN552" s="181"/>
      <c r="AO552" s="181"/>
      <c r="AP552" s="181"/>
      <c r="AQ552" s="181"/>
      <c r="AR552" s="181"/>
      <c r="AS552" s="181"/>
      <c r="AT552" s="181"/>
      <c r="AU552" s="181"/>
      <c r="AV552" s="181"/>
      <c r="AW552" s="181"/>
      <c r="AX552" s="181"/>
      <c r="AY552" s="181"/>
      <c r="AZ552" s="181"/>
      <c r="BA552" s="181"/>
      <c r="BB552" s="181"/>
      <c r="BC552" s="181"/>
      <c r="BD552" s="181"/>
      <c r="BE552" s="181"/>
      <c r="BF552" s="181"/>
      <c r="BG552" s="181"/>
      <c r="BH552" s="181"/>
      <c r="BI552" s="181"/>
      <c r="BJ552" s="181"/>
      <c r="BK552" s="181"/>
      <c r="BL552" s="181"/>
      <c r="BM552" s="181"/>
      <c r="BN552" s="181"/>
      <c r="BO552" s="181"/>
      <c r="BP552" s="181"/>
      <c r="BQ552" s="181"/>
      <c r="BR552" s="181"/>
      <c r="BS552" s="181"/>
      <c r="BT552" s="181"/>
      <c r="BU552" s="181"/>
      <c r="BV552" s="181"/>
      <c r="BW552" s="181"/>
      <c r="BX552" s="181"/>
      <c r="BY552" s="181"/>
      <c r="BZ552" s="181"/>
      <c r="CA552" s="181"/>
      <c r="CB552" s="181"/>
      <c r="CC552" s="181"/>
      <c r="CD552" s="181"/>
      <c r="CE552" s="181"/>
      <c r="CF552" s="181"/>
      <c r="CG552" s="181"/>
      <c r="CH552" s="181"/>
      <c r="CI552" s="181"/>
      <c r="CJ552" s="181"/>
      <c r="CK552" s="181"/>
      <c r="CL552" s="177"/>
      <c r="CM552" s="177"/>
    </row>
    <row r="553" customFormat="false" ht="12.75" hidden="false" customHeight="false" outlineLevel="0" collapsed="false">
      <c r="A553" s="197" t="s">
        <v>64</v>
      </c>
      <c r="B553" s="198"/>
      <c r="C553" s="199" t="s">
        <v>69</v>
      </c>
      <c r="D553" s="171" t="n">
        <v>6</v>
      </c>
      <c r="E553" s="172" t="s">
        <v>128</v>
      </c>
      <c r="F553" s="178" t="n">
        <f aca="false">SUM(H553:CK553)</f>
        <v>0</v>
      </c>
      <c r="G553" s="179" t="n">
        <f aca="false">SUM(F548:F553)</f>
        <v>22.5</v>
      </c>
      <c r="H553" s="180"/>
      <c r="I553" s="181"/>
      <c r="J553" s="181"/>
      <c r="K553" s="181"/>
      <c r="L553" s="181"/>
      <c r="M553" s="181"/>
      <c r="N553" s="181"/>
      <c r="O553" s="181"/>
      <c r="P553" s="181"/>
      <c r="Q553" s="181"/>
      <c r="R553" s="181"/>
      <c r="S553" s="181"/>
      <c r="T553" s="181"/>
      <c r="U553" s="181"/>
      <c r="V553" s="181"/>
      <c r="W553" s="181"/>
      <c r="X553" s="181"/>
      <c r="Y553" s="181"/>
      <c r="Z553" s="181"/>
      <c r="AA553" s="181"/>
      <c r="AB553" s="181"/>
      <c r="AC553" s="181"/>
      <c r="AD553" s="181"/>
      <c r="AE553" s="181"/>
      <c r="AF553" s="181"/>
      <c r="AG553" s="181"/>
      <c r="AH553" s="181"/>
      <c r="AI553" s="181"/>
      <c r="AJ553" s="181"/>
      <c r="AK553" s="181"/>
      <c r="AL553" s="181"/>
      <c r="AM553" s="181"/>
      <c r="AN553" s="181"/>
      <c r="AO553" s="181"/>
      <c r="AP553" s="181"/>
      <c r="AQ553" s="181"/>
      <c r="AR553" s="181"/>
      <c r="AS553" s="181"/>
      <c r="AT553" s="181"/>
      <c r="AU553" s="181"/>
      <c r="AV553" s="181"/>
      <c r="AW553" s="181"/>
      <c r="AX553" s="181"/>
      <c r="AY553" s="181"/>
      <c r="AZ553" s="181"/>
      <c r="BA553" s="181"/>
      <c r="BB553" s="181"/>
      <c r="BC553" s="181"/>
      <c r="BD553" s="181"/>
      <c r="BE553" s="181"/>
      <c r="BF553" s="181"/>
      <c r="BG553" s="181"/>
      <c r="BH553" s="181"/>
      <c r="BI553" s="181"/>
      <c r="BJ553" s="181"/>
      <c r="BK553" s="181"/>
      <c r="BL553" s="181"/>
      <c r="BM553" s="181"/>
      <c r="BN553" s="181"/>
      <c r="BO553" s="181"/>
      <c r="BP553" s="181"/>
      <c r="BQ553" s="181"/>
      <c r="BR553" s="181"/>
      <c r="BS553" s="181"/>
      <c r="BT553" s="181"/>
      <c r="BU553" s="181"/>
      <c r="BV553" s="181"/>
      <c r="BW553" s="181"/>
      <c r="BX553" s="181"/>
      <c r="BY553" s="181"/>
      <c r="BZ553" s="181"/>
      <c r="CA553" s="181"/>
      <c r="CB553" s="181"/>
      <c r="CC553" s="181"/>
      <c r="CD553" s="181"/>
      <c r="CE553" s="181"/>
      <c r="CF553" s="181"/>
      <c r="CG553" s="181"/>
      <c r="CH553" s="181"/>
      <c r="CI553" s="181"/>
      <c r="CJ553" s="181"/>
      <c r="CK553" s="181"/>
      <c r="CL553" s="177"/>
      <c r="CM553" s="177"/>
    </row>
    <row r="554" customFormat="false" ht="12.75" hidden="false" customHeight="false" outlineLevel="0" collapsed="false">
      <c r="A554" s="197" t="s">
        <v>64</v>
      </c>
      <c r="B554" s="198"/>
      <c r="C554" s="199" t="s">
        <v>69</v>
      </c>
      <c r="D554" s="171" t="n">
        <v>7</v>
      </c>
      <c r="E554" s="172" t="s">
        <v>146</v>
      </c>
      <c r="F554" s="173" t="n">
        <f aca="false">SUM(H554:CK554)</f>
        <v>0</v>
      </c>
      <c r="G554" s="174"/>
      <c r="H554" s="175"/>
      <c r="I554" s="176"/>
      <c r="J554" s="176"/>
      <c r="K554" s="176"/>
      <c r="L554" s="176"/>
      <c r="M554" s="176"/>
      <c r="N554" s="176"/>
      <c r="O554" s="176"/>
      <c r="P554" s="176"/>
      <c r="Q554" s="176"/>
      <c r="R554" s="176"/>
      <c r="S554" s="176"/>
      <c r="T554" s="176"/>
      <c r="U554" s="176"/>
      <c r="V554" s="176"/>
      <c r="W554" s="176"/>
      <c r="X554" s="176"/>
      <c r="Y554" s="176"/>
      <c r="Z554" s="176"/>
      <c r="AA554" s="176"/>
      <c r="AB554" s="176"/>
      <c r="AC554" s="176"/>
      <c r="AD554" s="176"/>
      <c r="AE554" s="176"/>
      <c r="AF554" s="176"/>
      <c r="AG554" s="176"/>
      <c r="AH554" s="176"/>
      <c r="AI554" s="176"/>
      <c r="AJ554" s="176"/>
      <c r="AK554" s="176"/>
      <c r="AL554" s="176"/>
      <c r="AM554" s="176"/>
      <c r="AN554" s="176"/>
      <c r="AO554" s="176"/>
      <c r="AP554" s="176"/>
      <c r="AQ554" s="176"/>
      <c r="AR554" s="176"/>
      <c r="AS554" s="176"/>
      <c r="AT554" s="176"/>
      <c r="AU554" s="176"/>
      <c r="AV554" s="176"/>
      <c r="AW554" s="176"/>
      <c r="AX554" s="176"/>
      <c r="AY554" s="176"/>
      <c r="AZ554" s="176"/>
      <c r="BA554" s="176"/>
      <c r="BB554" s="176"/>
      <c r="BC554" s="176"/>
      <c r="BD554" s="176"/>
      <c r="BE554" s="176"/>
      <c r="BF554" s="176"/>
      <c r="BG554" s="176"/>
      <c r="BH554" s="176"/>
      <c r="BI554" s="176"/>
      <c r="BJ554" s="176"/>
      <c r="BK554" s="176"/>
      <c r="BL554" s="176"/>
      <c r="BM554" s="176"/>
      <c r="BN554" s="176"/>
      <c r="BO554" s="176"/>
      <c r="BP554" s="176"/>
      <c r="BQ554" s="176"/>
      <c r="BR554" s="176"/>
      <c r="BS554" s="176"/>
      <c r="BT554" s="176"/>
      <c r="BU554" s="176"/>
      <c r="BV554" s="176"/>
      <c r="BW554" s="176"/>
      <c r="BX554" s="176"/>
      <c r="BY554" s="176"/>
      <c r="BZ554" s="176"/>
      <c r="CA554" s="176"/>
      <c r="CB554" s="176"/>
      <c r="CC554" s="176"/>
      <c r="CD554" s="176"/>
      <c r="CE554" s="176"/>
      <c r="CF554" s="176"/>
      <c r="CG554" s="176"/>
      <c r="CH554" s="176"/>
      <c r="CI554" s="176"/>
      <c r="CJ554" s="176"/>
      <c r="CK554" s="176"/>
      <c r="CL554" s="177"/>
      <c r="CM554" s="177"/>
    </row>
    <row r="555" customFormat="false" ht="12.75" hidden="false" customHeight="false" outlineLevel="0" collapsed="false">
      <c r="A555" s="197" t="s">
        <v>64</v>
      </c>
      <c r="B555" s="198"/>
      <c r="C555" s="199" t="s">
        <v>69</v>
      </c>
      <c r="D555" s="171" t="n">
        <v>8</v>
      </c>
      <c r="E555" s="172" t="s">
        <v>146</v>
      </c>
      <c r="F555" s="210" t="n">
        <f aca="false">SUM(H555:CK555)</f>
        <v>0</v>
      </c>
      <c r="G555" s="211"/>
      <c r="H555" s="212"/>
      <c r="I555" s="213"/>
      <c r="J555" s="213"/>
      <c r="K555" s="213"/>
      <c r="L555" s="213"/>
      <c r="M555" s="213"/>
      <c r="N555" s="213"/>
      <c r="O555" s="213"/>
      <c r="P555" s="213"/>
      <c r="Q555" s="213"/>
      <c r="R555" s="213"/>
      <c r="S555" s="213"/>
      <c r="T555" s="213"/>
      <c r="U555" s="213"/>
      <c r="V555" s="213"/>
      <c r="W555" s="213"/>
      <c r="X555" s="213"/>
      <c r="Y555" s="213"/>
      <c r="Z555" s="213"/>
      <c r="AA555" s="213"/>
      <c r="AB555" s="213"/>
      <c r="AC555" s="213"/>
      <c r="AD555" s="213"/>
      <c r="AE555" s="213"/>
      <c r="AF555" s="213"/>
      <c r="AG555" s="213"/>
      <c r="AH555" s="213"/>
      <c r="AI555" s="213"/>
      <c r="AJ555" s="213"/>
      <c r="AK555" s="213"/>
      <c r="AL555" s="213"/>
      <c r="AM555" s="213"/>
      <c r="AN555" s="213"/>
      <c r="AO555" s="213"/>
      <c r="AP555" s="213"/>
      <c r="AQ555" s="213"/>
      <c r="AR555" s="213"/>
      <c r="AS555" s="213"/>
      <c r="AT555" s="213"/>
      <c r="AU555" s="213"/>
      <c r="AV555" s="213"/>
      <c r="AW555" s="213"/>
      <c r="AX555" s="213"/>
      <c r="AY555" s="213"/>
      <c r="AZ555" s="213"/>
      <c r="BA555" s="213"/>
      <c r="BB555" s="213"/>
      <c r="BC555" s="213"/>
      <c r="BD555" s="213"/>
      <c r="BE555" s="213"/>
      <c r="BF555" s="213"/>
      <c r="BG555" s="213"/>
      <c r="BH555" s="213"/>
      <c r="BI555" s="213"/>
      <c r="BJ555" s="213"/>
      <c r="BK555" s="213"/>
      <c r="BL555" s="213"/>
      <c r="BM555" s="213"/>
      <c r="BN555" s="213"/>
      <c r="BO555" s="213"/>
      <c r="BP555" s="213"/>
      <c r="BQ555" s="213"/>
      <c r="BR555" s="213"/>
      <c r="BS555" s="213"/>
      <c r="BT555" s="213"/>
      <c r="BU555" s="213"/>
      <c r="BV555" s="213"/>
      <c r="BW555" s="213"/>
      <c r="BX555" s="213"/>
      <c r="BY555" s="213"/>
      <c r="BZ555" s="213"/>
      <c r="CA555" s="213"/>
      <c r="CB555" s="213"/>
      <c r="CC555" s="213"/>
      <c r="CD555" s="213"/>
      <c r="CE555" s="213"/>
      <c r="CF555" s="213"/>
      <c r="CG555" s="213"/>
      <c r="CH555" s="213"/>
      <c r="CI555" s="213"/>
      <c r="CJ555" s="213"/>
      <c r="CK555" s="213"/>
      <c r="CL555" s="177"/>
      <c r="CM555" s="177"/>
    </row>
    <row r="556" customFormat="false" ht="12.75" hidden="false" customHeight="false" outlineLevel="0" collapsed="false">
      <c r="A556" s="197" t="s">
        <v>64</v>
      </c>
      <c r="B556" s="198"/>
      <c r="C556" s="199" t="s">
        <v>69</v>
      </c>
      <c r="D556" s="171" t="n">
        <v>9</v>
      </c>
      <c r="E556" s="172" t="s">
        <v>146</v>
      </c>
      <c r="F556" s="173" t="n">
        <f aca="false">SUM(H556:CK556)</f>
        <v>0</v>
      </c>
      <c r="G556" s="174"/>
      <c r="H556" s="175"/>
      <c r="I556" s="176"/>
      <c r="J556" s="176"/>
      <c r="K556" s="176"/>
      <c r="L556" s="176"/>
      <c r="M556" s="176"/>
      <c r="N556" s="176"/>
      <c r="O556" s="176"/>
      <c r="P556" s="176"/>
      <c r="Q556" s="176"/>
      <c r="R556" s="176"/>
      <c r="S556" s="176"/>
      <c r="T556" s="176"/>
      <c r="U556" s="176"/>
      <c r="V556" s="176"/>
      <c r="W556" s="176"/>
      <c r="X556" s="176"/>
      <c r="Y556" s="176"/>
      <c r="Z556" s="176"/>
      <c r="AA556" s="176"/>
      <c r="AB556" s="176"/>
      <c r="AC556" s="176"/>
      <c r="AD556" s="176"/>
      <c r="AE556" s="176"/>
      <c r="AF556" s="176"/>
      <c r="AG556" s="176"/>
      <c r="AH556" s="176"/>
      <c r="AI556" s="176"/>
      <c r="AJ556" s="176"/>
      <c r="AK556" s="176"/>
      <c r="AL556" s="176"/>
      <c r="AM556" s="176"/>
      <c r="AN556" s="176"/>
      <c r="AO556" s="176"/>
      <c r="AP556" s="176"/>
      <c r="AQ556" s="176"/>
      <c r="AR556" s="176"/>
      <c r="AS556" s="176"/>
      <c r="AT556" s="176"/>
      <c r="AU556" s="176"/>
      <c r="AV556" s="176"/>
      <c r="AW556" s="176"/>
      <c r="AX556" s="176"/>
      <c r="AY556" s="176"/>
      <c r="AZ556" s="176"/>
      <c r="BA556" s="176"/>
      <c r="BB556" s="176"/>
      <c r="BC556" s="176"/>
      <c r="BD556" s="176"/>
      <c r="BE556" s="176"/>
      <c r="BF556" s="176"/>
      <c r="BG556" s="176"/>
      <c r="BH556" s="176"/>
      <c r="BI556" s="176"/>
      <c r="BJ556" s="176"/>
      <c r="BK556" s="176"/>
      <c r="BL556" s="176"/>
      <c r="BM556" s="176"/>
      <c r="BN556" s="176"/>
      <c r="BO556" s="176"/>
      <c r="BP556" s="176"/>
      <c r="BQ556" s="176"/>
      <c r="BR556" s="176"/>
      <c r="BS556" s="176"/>
      <c r="BT556" s="176"/>
      <c r="BU556" s="176"/>
      <c r="BV556" s="176"/>
      <c r="BW556" s="176"/>
      <c r="BX556" s="176"/>
      <c r="BY556" s="176"/>
      <c r="BZ556" s="176"/>
      <c r="CA556" s="176"/>
      <c r="CB556" s="176"/>
      <c r="CC556" s="176"/>
      <c r="CD556" s="176"/>
      <c r="CE556" s="176"/>
      <c r="CF556" s="176"/>
      <c r="CG556" s="176"/>
      <c r="CH556" s="176"/>
      <c r="CI556" s="176"/>
      <c r="CJ556" s="176"/>
      <c r="CK556" s="176"/>
      <c r="CL556" s="177"/>
      <c r="CM556" s="177"/>
    </row>
    <row r="557" customFormat="false" ht="12.75" hidden="false" customHeight="false" outlineLevel="0" collapsed="false">
      <c r="A557" s="197" t="s">
        <v>64</v>
      </c>
      <c r="B557" s="198"/>
      <c r="C557" s="199" t="s">
        <v>69</v>
      </c>
      <c r="D557" s="171" t="n">
        <v>10</v>
      </c>
      <c r="E557" s="172" t="s">
        <v>146</v>
      </c>
      <c r="F557" s="210" t="n">
        <f aca="false">SUM(H557:CK557)</f>
        <v>0</v>
      </c>
      <c r="G557" s="211"/>
      <c r="H557" s="212"/>
      <c r="I557" s="213"/>
      <c r="J557" s="213"/>
      <c r="K557" s="213"/>
      <c r="L557" s="213"/>
      <c r="M557" s="213"/>
      <c r="N557" s="213"/>
      <c r="O557" s="213"/>
      <c r="P557" s="213"/>
      <c r="Q557" s="213"/>
      <c r="R557" s="213"/>
      <c r="S557" s="213"/>
      <c r="T557" s="213"/>
      <c r="U557" s="213"/>
      <c r="V557" s="213"/>
      <c r="W557" s="213"/>
      <c r="X557" s="213"/>
      <c r="Y557" s="213"/>
      <c r="Z557" s="213"/>
      <c r="AA557" s="213"/>
      <c r="AB557" s="213"/>
      <c r="AC557" s="213"/>
      <c r="AD557" s="213"/>
      <c r="AE557" s="213"/>
      <c r="AF557" s="213"/>
      <c r="AG557" s="213"/>
      <c r="AH557" s="213"/>
      <c r="AI557" s="213"/>
      <c r="AJ557" s="213"/>
      <c r="AK557" s="213"/>
      <c r="AL557" s="213"/>
      <c r="AM557" s="213"/>
      <c r="AN557" s="213"/>
      <c r="AO557" s="213"/>
      <c r="AP557" s="213"/>
      <c r="AQ557" s="213"/>
      <c r="AR557" s="213"/>
      <c r="AS557" s="213"/>
      <c r="AT557" s="213"/>
      <c r="AU557" s="213"/>
      <c r="AV557" s="213"/>
      <c r="AW557" s="213"/>
      <c r="AX557" s="213"/>
      <c r="AY557" s="213"/>
      <c r="AZ557" s="213"/>
      <c r="BA557" s="213"/>
      <c r="BB557" s="213"/>
      <c r="BC557" s="213"/>
      <c r="BD557" s="213"/>
      <c r="BE557" s="213"/>
      <c r="BF557" s="213"/>
      <c r="BG557" s="213"/>
      <c r="BH557" s="213"/>
      <c r="BI557" s="213"/>
      <c r="BJ557" s="213"/>
      <c r="BK557" s="213"/>
      <c r="BL557" s="213"/>
      <c r="BM557" s="213"/>
      <c r="BN557" s="213"/>
      <c r="BO557" s="213"/>
      <c r="BP557" s="213"/>
      <c r="BQ557" s="213"/>
      <c r="BR557" s="213"/>
      <c r="BS557" s="213"/>
      <c r="BT557" s="213"/>
      <c r="BU557" s="213"/>
      <c r="BV557" s="213"/>
      <c r="BW557" s="213"/>
      <c r="BX557" s="213"/>
      <c r="BY557" s="213"/>
      <c r="BZ557" s="213"/>
      <c r="CA557" s="213"/>
      <c r="CB557" s="213"/>
      <c r="CC557" s="213"/>
      <c r="CD557" s="213"/>
      <c r="CE557" s="213"/>
      <c r="CF557" s="213"/>
      <c r="CG557" s="213"/>
      <c r="CH557" s="213"/>
      <c r="CI557" s="213"/>
      <c r="CJ557" s="213"/>
      <c r="CK557" s="213"/>
      <c r="CL557" s="177"/>
      <c r="CM557" s="177"/>
    </row>
    <row r="558" customFormat="false" ht="12.75" hidden="false" customHeight="false" outlineLevel="0" collapsed="false">
      <c r="A558" s="197" t="s">
        <v>64</v>
      </c>
      <c r="B558" s="198"/>
      <c r="C558" s="199" t="s">
        <v>69</v>
      </c>
      <c r="D558" s="171" t="n">
        <v>11</v>
      </c>
      <c r="E558" s="172" t="s">
        <v>146</v>
      </c>
      <c r="F558" s="173" t="n">
        <f aca="false">SUM(H558:CK558)</f>
        <v>0</v>
      </c>
      <c r="G558" s="174"/>
      <c r="H558" s="175"/>
      <c r="I558" s="176"/>
      <c r="J558" s="176"/>
      <c r="K558" s="176"/>
      <c r="L558" s="176"/>
      <c r="M558" s="176"/>
      <c r="N558" s="176"/>
      <c r="O558" s="176"/>
      <c r="P558" s="176"/>
      <c r="Q558" s="176"/>
      <c r="R558" s="176"/>
      <c r="S558" s="176"/>
      <c r="T558" s="176"/>
      <c r="U558" s="176"/>
      <c r="V558" s="176"/>
      <c r="W558" s="176"/>
      <c r="X558" s="176"/>
      <c r="Y558" s="176"/>
      <c r="Z558" s="176"/>
      <c r="AA558" s="176"/>
      <c r="AB558" s="176"/>
      <c r="AC558" s="176"/>
      <c r="AD558" s="176"/>
      <c r="AE558" s="176"/>
      <c r="AF558" s="176"/>
      <c r="AG558" s="176"/>
      <c r="AH558" s="176"/>
      <c r="AI558" s="176"/>
      <c r="AJ558" s="176"/>
      <c r="AK558" s="176"/>
      <c r="AL558" s="176"/>
      <c r="AM558" s="176"/>
      <c r="AN558" s="176"/>
      <c r="AO558" s="176"/>
      <c r="AP558" s="176"/>
      <c r="AQ558" s="176"/>
      <c r="AR558" s="176"/>
      <c r="AS558" s="176"/>
      <c r="AT558" s="176"/>
      <c r="AU558" s="176"/>
      <c r="AV558" s="176"/>
      <c r="AW558" s="176"/>
      <c r="AX558" s="176"/>
      <c r="AY558" s="176"/>
      <c r="AZ558" s="176"/>
      <c r="BA558" s="176"/>
      <c r="BB558" s="176"/>
      <c r="BC558" s="176"/>
      <c r="BD558" s="176"/>
      <c r="BE558" s="176"/>
      <c r="BF558" s="176"/>
      <c r="BG558" s="176"/>
      <c r="BH558" s="176"/>
      <c r="BI558" s="176"/>
      <c r="BJ558" s="176"/>
      <c r="BK558" s="176"/>
      <c r="BL558" s="176"/>
      <c r="BM558" s="176"/>
      <c r="BN558" s="176"/>
      <c r="BO558" s="176"/>
      <c r="BP558" s="176"/>
      <c r="BQ558" s="176"/>
      <c r="BR558" s="176"/>
      <c r="BS558" s="176"/>
      <c r="BT558" s="176"/>
      <c r="BU558" s="176"/>
      <c r="BV558" s="176"/>
      <c r="BW558" s="176"/>
      <c r="BX558" s="176"/>
      <c r="BY558" s="176"/>
      <c r="BZ558" s="176"/>
      <c r="CA558" s="176"/>
      <c r="CB558" s="176"/>
      <c r="CC558" s="176"/>
      <c r="CD558" s="176"/>
      <c r="CE558" s="176"/>
      <c r="CF558" s="176"/>
      <c r="CG558" s="176"/>
      <c r="CH558" s="176"/>
      <c r="CI558" s="176"/>
      <c r="CJ558" s="176"/>
      <c r="CK558" s="176"/>
      <c r="CL558" s="177"/>
      <c r="CM558" s="177"/>
    </row>
    <row r="559" customFormat="false" ht="12.75" hidden="false" customHeight="false" outlineLevel="0" collapsed="false">
      <c r="A559" s="197" t="s">
        <v>64</v>
      </c>
      <c r="B559" s="198"/>
      <c r="C559" s="199" t="s">
        <v>69</v>
      </c>
      <c r="D559" s="171" t="n">
        <v>12</v>
      </c>
      <c r="E559" s="172" t="s">
        <v>146</v>
      </c>
      <c r="F559" s="178" t="n">
        <f aca="false">SUM(H559:CK559)</f>
        <v>0</v>
      </c>
      <c r="G559" s="179"/>
      <c r="H559" s="180"/>
      <c r="I559" s="181"/>
      <c r="J559" s="181"/>
      <c r="K559" s="181"/>
      <c r="L559" s="181"/>
      <c r="M559" s="181"/>
      <c r="N559" s="181"/>
      <c r="O559" s="181"/>
      <c r="P559" s="181"/>
      <c r="Q559" s="181"/>
      <c r="R559" s="181"/>
      <c r="S559" s="181"/>
      <c r="T559" s="181"/>
      <c r="U559" s="181"/>
      <c r="V559" s="181"/>
      <c r="W559" s="181"/>
      <c r="X559" s="181"/>
      <c r="Y559" s="181"/>
      <c r="Z559" s="181"/>
      <c r="AA559" s="181"/>
      <c r="AB559" s="181"/>
      <c r="AC559" s="181"/>
      <c r="AD559" s="181"/>
      <c r="AE559" s="181"/>
      <c r="AF559" s="181"/>
      <c r="AG559" s="181"/>
      <c r="AH559" s="181"/>
      <c r="AI559" s="181"/>
      <c r="AJ559" s="181"/>
      <c r="AK559" s="181"/>
      <c r="AL559" s="181"/>
      <c r="AM559" s="181"/>
      <c r="AN559" s="181"/>
      <c r="AO559" s="181"/>
      <c r="AP559" s="181"/>
      <c r="AQ559" s="181"/>
      <c r="AR559" s="181"/>
      <c r="AS559" s="181"/>
      <c r="AT559" s="181"/>
      <c r="AU559" s="181"/>
      <c r="AV559" s="181"/>
      <c r="AW559" s="181"/>
      <c r="AX559" s="181"/>
      <c r="AY559" s="181"/>
      <c r="AZ559" s="181"/>
      <c r="BA559" s="181"/>
      <c r="BB559" s="181"/>
      <c r="BC559" s="181"/>
      <c r="BD559" s="181"/>
      <c r="BE559" s="181"/>
      <c r="BF559" s="181"/>
      <c r="BG559" s="181"/>
      <c r="BH559" s="181"/>
      <c r="BI559" s="181"/>
      <c r="BJ559" s="181"/>
      <c r="BK559" s="181"/>
      <c r="BL559" s="181"/>
      <c r="BM559" s="181"/>
      <c r="BN559" s="181"/>
      <c r="BO559" s="181"/>
      <c r="BP559" s="181"/>
      <c r="BQ559" s="181"/>
      <c r="BR559" s="181"/>
      <c r="BS559" s="181"/>
      <c r="BT559" s="181"/>
      <c r="BU559" s="181"/>
      <c r="BV559" s="181"/>
      <c r="BW559" s="181"/>
      <c r="BX559" s="181"/>
      <c r="BY559" s="181"/>
      <c r="BZ559" s="181"/>
      <c r="CA559" s="181"/>
      <c r="CB559" s="181"/>
      <c r="CC559" s="181"/>
      <c r="CD559" s="181"/>
      <c r="CE559" s="181"/>
      <c r="CF559" s="181"/>
      <c r="CG559" s="181"/>
      <c r="CH559" s="181"/>
      <c r="CI559" s="181"/>
      <c r="CJ559" s="181"/>
      <c r="CK559" s="181"/>
      <c r="CL559" s="177"/>
      <c r="CM559" s="177"/>
    </row>
    <row r="560" customFormat="false" ht="12.75" hidden="false" customHeight="false" outlineLevel="0" collapsed="false">
      <c r="A560" s="197" t="s">
        <v>64</v>
      </c>
      <c r="B560" s="198"/>
      <c r="C560" s="199" t="s">
        <v>69</v>
      </c>
      <c r="D560" s="171" t="n">
        <v>13</v>
      </c>
      <c r="E560" s="172" t="s">
        <v>146</v>
      </c>
      <c r="F560" s="178" t="n">
        <f aca="false">SUM(H560:CK560)</f>
        <v>0</v>
      </c>
      <c r="G560" s="179" t="n">
        <f aca="false">SUM(F554:F560)</f>
        <v>0</v>
      </c>
      <c r="H560" s="180"/>
      <c r="I560" s="181"/>
      <c r="J560" s="181"/>
      <c r="K560" s="181"/>
      <c r="L560" s="181"/>
      <c r="M560" s="181"/>
      <c r="N560" s="181"/>
      <c r="O560" s="181"/>
      <c r="P560" s="181"/>
      <c r="Q560" s="181"/>
      <c r="R560" s="181"/>
      <c r="S560" s="181"/>
      <c r="T560" s="181"/>
      <c r="U560" s="181"/>
      <c r="V560" s="181"/>
      <c r="W560" s="181"/>
      <c r="X560" s="181"/>
      <c r="Y560" s="181"/>
      <c r="Z560" s="181"/>
      <c r="AA560" s="181"/>
      <c r="AB560" s="181"/>
      <c r="AC560" s="181"/>
      <c r="AD560" s="181"/>
      <c r="AE560" s="181"/>
      <c r="AF560" s="181"/>
      <c r="AG560" s="181"/>
      <c r="AH560" s="181"/>
      <c r="AI560" s="181"/>
      <c r="AJ560" s="181"/>
      <c r="AK560" s="181"/>
      <c r="AL560" s="181"/>
      <c r="AM560" s="181"/>
      <c r="AN560" s="181"/>
      <c r="AO560" s="181"/>
      <c r="AP560" s="181"/>
      <c r="AQ560" s="181"/>
      <c r="AR560" s="181"/>
      <c r="AS560" s="181"/>
      <c r="AT560" s="181"/>
      <c r="AU560" s="181"/>
      <c r="AV560" s="181"/>
      <c r="AW560" s="181"/>
      <c r="AX560" s="181"/>
      <c r="AY560" s="181"/>
      <c r="AZ560" s="181"/>
      <c r="BA560" s="181"/>
      <c r="BB560" s="181"/>
      <c r="BC560" s="181"/>
      <c r="BD560" s="181"/>
      <c r="BE560" s="181"/>
      <c r="BF560" s="181"/>
      <c r="BG560" s="181"/>
      <c r="BH560" s="181"/>
      <c r="BI560" s="181"/>
      <c r="BJ560" s="181"/>
      <c r="BK560" s="181"/>
      <c r="BL560" s="181"/>
      <c r="BM560" s="181"/>
      <c r="BN560" s="181"/>
      <c r="BO560" s="181"/>
      <c r="BP560" s="181"/>
      <c r="BQ560" s="181"/>
      <c r="BR560" s="181"/>
      <c r="BS560" s="181"/>
      <c r="BT560" s="181"/>
      <c r="BU560" s="181"/>
      <c r="BV560" s="181"/>
      <c r="BW560" s="181"/>
      <c r="BX560" s="181"/>
      <c r="BY560" s="181"/>
      <c r="BZ560" s="181"/>
      <c r="CA560" s="181"/>
      <c r="CB560" s="181"/>
      <c r="CC560" s="181"/>
      <c r="CD560" s="181"/>
      <c r="CE560" s="181"/>
      <c r="CF560" s="181"/>
      <c r="CG560" s="181"/>
      <c r="CH560" s="181"/>
      <c r="CI560" s="181"/>
      <c r="CJ560" s="181"/>
      <c r="CK560" s="181"/>
      <c r="CL560" s="177"/>
      <c r="CM560" s="177"/>
    </row>
    <row r="561" customFormat="false" ht="12.75" hidden="false" customHeight="false" outlineLevel="0" collapsed="false">
      <c r="A561" s="197" t="s">
        <v>64</v>
      </c>
      <c r="B561" s="198"/>
      <c r="C561" s="199" t="s">
        <v>69</v>
      </c>
      <c r="D561" s="171" t="n">
        <v>14</v>
      </c>
      <c r="E561" s="172" t="s">
        <v>147</v>
      </c>
      <c r="F561" s="173" t="n">
        <f aca="false">SUM(H561:CK561)</f>
        <v>7.75</v>
      </c>
      <c r="G561" s="174"/>
      <c r="H561" s="175"/>
      <c r="I561" s="176"/>
      <c r="J561" s="176"/>
      <c r="K561" s="176"/>
      <c r="L561" s="176"/>
      <c r="M561" s="176"/>
      <c r="N561" s="176"/>
      <c r="O561" s="176"/>
      <c r="P561" s="176"/>
      <c r="Q561" s="176"/>
      <c r="R561" s="176"/>
      <c r="S561" s="176"/>
      <c r="T561" s="176"/>
      <c r="U561" s="176"/>
      <c r="V561" s="176"/>
      <c r="W561" s="176"/>
      <c r="X561" s="176"/>
      <c r="Y561" s="176" t="n">
        <v>2.5</v>
      </c>
      <c r="Z561" s="176"/>
      <c r="AA561" s="176"/>
      <c r="AB561" s="176"/>
      <c r="AC561" s="176"/>
      <c r="AD561" s="176"/>
      <c r="AE561" s="176"/>
      <c r="AF561" s="176"/>
      <c r="AG561" s="176"/>
      <c r="AH561" s="176"/>
      <c r="AI561" s="176"/>
      <c r="AJ561" s="176"/>
      <c r="AK561" s="176"/>
      <c r="AL561" s="176"/>
      <c r="AM561" s="176"/>
      <c r="AN561" s="176"/>
      <c r="AO561" s="176"/>
      <c r="AP561" s="176" t="n">
        <v>5.25</v>
      </c>
      <c r="AQ561" s="176"/>
      <c r="AR561" s="176"/>
      <c r="AS561" s="176"/>
      <c r="AT561" s="176"/>
      <c r="AU561" s="176"/>
      <c r="AV561" s="176"/>
      <c r="AW561" s="176"/>
      <c r="AX561" s="176"/>
      <c r="AY561" s="176"/>
      <c r="AZ561" s="176"/>
      <c r="BA561" s="176"/>
      <c r="BB561" s="176"/>
      <c r="BC561" s="176"/>
      <c r="BD561" s="176"/>
      <c r="BE561" s="176"/>
      <c r="BF561" s="176"/>
      <c r="BG561" s="176"/>
      <c r="BH561" s="176"/>
      <c r="BI561" s="176"/>
      <c r="BJ561" s="176"/>
      <c r="BK561" s="176"/>
      <c r="BL561" s="176"/>
      <c r="BM561" s="176"/>
      <c r="BN561" s="176"/>
      <c r="BO561" s="176"/>
      <c r="BP561" s="176"/>
      <c r="BQ561" s="176"/>
      <c r="BR561" s="176"/>
      <c r="BS561" s="176"/>
      <c r="BT561" s="176"/>
      <c r="BU561" s="176"/>
      <c r="BV561" s="176"/>
      <c r="BW561" s="176"/>
      <c r="BX561" s="176"/>
      <c r="BY561" s="176"/>
      <c r="BZ561" s="176"/>
      <c r="CA561" s="176"/>
      <c r="CB561" s="176"/>
      <c r="CC561" s="176"/>
      <c r="CD561" s="176"/>
      <c r="CE561" s="176"/>
      <c r="CF561" s="176"/>
      <c r="CG561" s="176"/>
      <c r="CH561" s="176"/>
      <c r="CI561" s="176"/>
      <c r="CJ561" s="176"/>
      <c r="CK561" s="176"/>
      <c r="CL561" s="177"/>
      <c r="CM561" s="177"/>
    </row>
    <row r="562" customFormat="false" ht="12.75" hidden="false" customHeight="false" outlineLevel="0" collapsed="false">
      <c r="A562" s="197" t="s">
        <v>64</v>
      </c>
      <c r="B562" s="198"/>
      <c r="C562" s="199" t="s">
        <v>69</v>
      </c>
      <c r="D562" s="171" t="n">
        <v>15</v>
      </c>
      <c r="E562" s="172" t="s">
        <v>147</v>
      </c>
      <c r="F562" s="173" t="n">
        <f aca="false">SUM(H562:CK562)</f>
        <v>7.75</v>
      </c>
      <c r="G562" s="174"/>
      <c r="H562" s="175"/>
      <c r="I562" s="176"/>
      <c r="J562" s="176"/>
      <c r="K562" s="176"/>
      <c r="L562" s="176"/>
      <c r="M562" s="176"/>
      <c r="N562" s="176"/>
      <c r="O562" s="176"/>
      <c r="P562" s="176"/>
      <c r="Q562" s="176"/>
      <c r="R562" s="176"/>
      <c r="S562" s="176"/>
      <c r="T562" s="176"/>
      <c r="U562" s="176"/>
      <c r="V562" s="176"/>
      <c r="W562" s="176"/>
      <c r="X562" s="176"/>
      <c r="Y562" s="176"/>
      <c r="Z562" s="176"/>
      <c r="AA562" s="176"/>
      <c r="AB562" s="176"/>
      <c r="AC562" s="176"/>
      <c r="AD562" s="176"/>
      <c r="AE562" s="176"/>
      <c r="AF562" s="176"/>
      <c r="AG562" s="176"/>
      <c r="AH562" s="176"/>
      <c r="AI562" s="176"/>
      <c r="AJ562" s="176"/>
      <c r="AK562" s="176"/>
      <c r="AL562" s="176"/>
      <c r="AM562" s="176"/>
      <c r="AN562" s="176"/>
      <c r="AO562" s="176"/>
      <c r="AP562" s="176" t="n">
        <v>7.75</v>
      </c>
      <c r="AQ562" s="176"/>
      <c r="AR562" s="176"/>
      <c r="AS562" s="176"/>
      <c r="AT562" s="176"/>
      <c r="AU562" s="176"/>
      <c r="AV562" s="176"/>
      <c r="AW562" s="176"/>
      <c r="AX562" s="176"/>
      <c r="AY562" s="176"/>
      <c r="AZ562" s="176"/>
      <c r="BA562" s="176"/>
      <c r="BB562" s="176"/>
      <c r="BC562" s="176"/>
      <c r="BD562" s="176"/>
      <c r="BE562" s="176"/>
      <c r="BF562" s="176"/>
      <c r="BG562" s="176"/>
      <c r="BH562" s="176"/>
      <c r="BI562" s="176"/>
      <c r="BJ562" s="176"/>
      <c r="BK562" s="176"/>
      <c r="BL562" s="176"/>
      <c r="BM562" s="176"/>
      <c r="BN562" s="176"/>
      <c r="BO562" s="176"/>
      <c r="BP562" s="176"/>
      <c r="BQ562" s="176"/>
      <c r="BR562" s="176"/>
      <c r="BS562" s="176"/>
      <c r="BT562" s="176"/>
      <c r="BU562" s="176"/>
      <c r="BV562" s="176"/>
      <c r="BW562" s="176"/>
      <c r="BX562" s="176"/>
      <c r="BY562" s="176"/>
      <c r="BZ562" s="176"/>
      <c r="CA562" s="176"/>
      <c r="CB562" s="176"/>
      <c r="CC562" s="176"/>
      <c r="CD562" s="176"/>
      <c r="CE562" s="176"/>
      <c r="CF562" s="176"/>
      <c r="CG562" s="176"/>
      <c r="CH562" s="176"/>
      <c r="CI562" s="176"/>
      <c r="CJ562" s="176"/>
      <c r="CK562" s="176"/>
      <c r="CL562" s="177"/>
      <c r="CM562" s="177"/>
    </row>
    <row r="563" customFormat="false" ht="12.75" hidden="false" customHeight="false" outlineLevel="0" collapsed="false">
      <c r="A563" s="197" t="s">
        <v>64</v>
      </c>
      <c r="B563" s="198"/>
      <c r="C563" s="199" t="s">
        <v>69</v>
      </c>
      <c r="D563" s="171" t="n">
        <v>16</v>
      </c>
      <c r="E563" s="172" t="s">
        <v>147</v>
      </c>
      <c r="F563" s="173" t="n">
        <f aca="false">SUM(H563:CK563)</f>
        <v>7.75</v>
      </c>
      <c r="G563" s="174"/>
      <c r="H563" s="175"/>
      <c r="I563" s="176"/>
      <c r="J563" s="176"/>
      <c r="K563" s="176"/>
      <c r="L563" s="176"/>
      <c r="M563" s="176"/>
      <c r="N563" s="176"/>
      <c r="O563" s="176"/>
      <c r="P563" s="176"/>
      <c r="Q563" s="176"/>
      <c r="R563" s="176"/>
      <c r="S563" s="176"/>
      <c r="T563" s="176"/>
      <c r="U563" s="176"/>
      <c r="V563" s="176"/>
      <c r="W563" s="176"/>
      <c r="X563" s="176"/>
      <c r="Y563" s="176"/>
      <c r="Z563" s="176"/>
      <c r="AA563" s="176"/>
      <c r="AB563" s="176"/>
      <c r="AC563" s="176"/>
      <c r="AD563" s="176"/>
      <c r="AE563" s="176" t="n">
        <v>5.75</v>
      </c>
      <c r="AF563" s="176"/>
      <c r="AG563" s="176"/>
      <c r="AH563" s="176" t="n">
        <v>1</v>
      </c>
      <c r="AI563" s="176"/>
      <c r="AJ563" s="176"/>
      <c r="AK563" s="176"/>
      <c r="AL563" s="176"/>
      <c r="AM563" s="176"/>
      <c r="AN563" s="176"/>
      <c r="AO563" s="176"/>
      <c r="AP563" s="176" t="n">
        <v>1</v>
      </c>
      <c r="AQ563" s="176"/>
      <c r="AR563" s="176"/>
      <c r="AS563" s="176"/>
      <c r="AT563" s="176"/>
      <c r="AU563" s="176"/>
      <c r="AV563" s="176"/>
      <c r="AW563" s="176"/>
      <c r="AX563" s="176"/>
      <c r="AY563" s="176"/>
      <c r="AZ563" s="176"/>
      <c r="BA563" s="176"/>
      <c r="BB563" s="176"/>
      <c r="BC563" s="176"/>
      <c r="BD563" s="176"/>
      <c r="BE563" s="176"/>
      <c r="BF563" s="176"/>
      <c r="BG563" s="176"/>
      <c r="BH563" s="176"/>
      <c r="BI563" s="176"/>
      <c r="BJ563" s="176"/>
      <c r="BK563" s="176"/>
      <c r="BL563" s="176"/>
      <c r="BM563" s="176"/>
      <c r="BN563" s="176"/>
      <c r="BO563" s="176"/>
      <c r="BP563" s="176"/>
      <c r="BQ563" s="176"/>
      <c r="BR563" s="176"/>
      <c r="BS563" s="176"/>
      <c r="BT563" s="176"/>
      <c r="BU563" s="176"/>
      <c r="BV563" s="176"/>
      <c r="BW563" s="176"/>
      <c r="BX563" s="176"/>
      <c r="BY563" s="176"/>
      <c r="BZ563" s="176"/>
      <c r="CA563" s="176"/>
      <c r="CB563" s="176"/>
      <c r="CC563" s="176"/>
      <c r="CD563" s="176"/>
      <c r="CE563" s="176"/>
      <c r="CF563" s="176"/>
      <c r="CG563" s="176"/>
      <c r="CH563" s="176"/>
      <c r="CI563" s="176"/>
      <c r="CJ563" s="176"/>
      <c r="CK563" s="176"/>
      <c r="CL563" s="177"/>
      <c r="CM563" s="177"/>
    </row>
    <row r="564" customFormat="false" ht="12.75" hidden="false" customHeight="false" outlineLevel="0" collapsed="false">
      <c r="A564" s="197" t="s">
        <v>64</v>
      </c>
      <c r="B564" s="198"/>
      <c r="C564" s="199" t="s">
        <v>69</v>
      </c>
      <c r="D564" s="171" t="n">
        <v>17</v>
      </c>
      <c r="E564" s="172" t="s">
        <v>147</v>
      </c>
      <c r="F564" s="173" t="n">
        <f aca="false">SUM(H564:CK564)</f>
        <v>7.75</v>
      </c>
      <c r="G564" s="174"/>
      <c r="H564" s="175" t="n">
        <v>7.75</v>
      </c>
      <c r="I564" s="176"/>
      <c r="J564" s="176"/>
      <c r="K564" s="176"/>
      <c r="L564" s="176"/>
      <c r="M564" s="176"/>
      <c r="N564" s="176"/>
      <c r="O564" s="176"/>
      <c r="P564" s="176"/>
      <c r="Q564" s="176"/>
      <c r="R564" s="176"/>
      <c r="S564" s="176"/>
      <c r="T564" s="176"/>
      <c r="U564" s="176"/>
      <c r="V564" s="176"/>
      <c r="W564" s="176"/>
      <c r="X564" s="176"/>
      <c r="Y564" s="176"/>
      <c r="Z564" s="176"/>
      <c r="AA564" s="176"/>
      <c r="AB564" s="176"/>
      <c r="AC564" s="176"/>
      <c r="AD564" s="176"/>
      <c r="AE564" s="176"/>
      <c r="AF564" s="176"/>
      <c r="AG564" s="176"/>
      <c r="AH564" s="176"/>
      <c r="AI564" s="176"/>
      <c r="AJ564" s="176"/>
      <c r="AK564" s="176"/>
      <c r="AL564" s="176"/>
      <c r="AM564" s="176"/>
      <c r="AN564" s="176"/>
      <c r="AO564" s="176"/>
      <c r="AP564" s="176"/>
      <c r="AQ564" s="176"/>
      <c r="AR564" s="176"/>
      <c r="AS564" s="176"/>
      <c r="AT564" s="176"/>
      <c r="AU564" s="176"/>
      <c r="AV564" s="176"/>
      <c r="AW564" s="176"/>
      <c r="AX564" s="176"/>
      <c r="AY564" s="176"/>
      <c r="AZ564" s="176"/>
      <c r="BA564" s="176"/>
      <c r="BB564" s="176"/>
      <c r="BC564" s="176"/>
      <c r="BD564" s="176"/>
      <c r="BE564" s="176"/>
      <c r="BF564" s="176"/>
      <c r="BG564" s="176"/>
      <c r="BH564" s="176"/>
      <c r="BI564" s="176"/>
      <c r="BJ564" s="176"/>
      <c r="BK564" s="176"/>
      <c r="BL564" s="176"/>
      <c r="BM564" s="176"/>
      <c r="BN564" s="176"/>
      <c r="BO564" s="176"/>
      <c r="BP564" s="176"/>
      <c r="BQ564" s="176"/>
      <c r="BR564" s="176"/>
      <c r="BS564" s="176"/>
      <c r="BT564" s="176"/>
      <c r="BU564" s="176"/>
      <c r="BV564" s="176"/>
      <c r="BW564" s="176"/>
      <c r="BX564" s="176"/>
      <c r="BY564" s="176"/>
      <c r="BZ564" s="176"/>
      <c r="CA564" s="176"/>
      <c r="CB564" s="176"/>
      <c r="CC564" s="176"/>
      <c r="CD564" s="176"/>
      <c r="CE564" s="176"/>
      <c r="CF564" s="176"/>
      <c r="CG564" s="176"/>
      <c r="CH564" s="176"/>
      <c r="CI564" s="176"/>
      <c r="CJ564" s="176"/>
      <c r="CK564" s="176"/>
      <c r="CL564" s="177"/>
      <c r="CM564" s="177"/>
    </row>
    <row r="565" customFormat="false" ht="12.75" hidden="false" customHeight="false" outlineLevel="0" collapsed="false">
      <c r="A565" s="197" t="s">
        <v>64</v>
      </c>
      <c r="B565" s="198"/>
      <c r="C565" s="199" t="s">
        <v>69</v>
      </c>
      <c r="D565" s="171" t="n">
        <v>18</v>
      </c>
      <c r="E565" s="172" t="s">
        <v>147</v>
      </c>
      <c r="F565" s="173" t="n">
        <f aca="false">SUM(H565:CK565)</f>
        <v>7</v>
      </c>
      <c r="G565" s="174"/>
      <c r="H565" s="175" t="n">
        <v>7</v>
      </c>
      <c r="I565" s="176"/>
      <c r="J565" s="176"/>
      <c r="K565" s="176"/>
      <c r="L565" s="176"/>
      <c r="M565" s="176"/>
      <c r="N565" s="176"/>
      <c r="O565" s="176"/>
      <c r="P565" s="176"/>
      <c r="Q565" s="176"/>
      <c r="R565" s="176"/>
      <c r="S565" s="176"/>
      <c r="T565" s="176"/>
      <c r="U565" s="176"/>
      <c r="V565" s="176"/>
      <c r="W565" s="176"/>
      <c r="X565" s="176"/>
      <c r="Y565" s="176"/>
      <c r="Z565" s="176"/>
      <c r="AA565" s="176"/>
      <c r="AB565" s="176"/>
      <c r="AC565" s="176"/>
      <c r="AD565" s="176"/>
      <c r="AE565" s="176"/>
      <c r="AF565" s="176"/>
      <c r="AG565" s="176"/>
      <c r="AH565" s="176"/>
      <c r="AI565" s="176"/>
      <c r="AJ565" s="176"/>
      <c r="AK565" s="176"/>
      <c r="AL565" s="176"/>
      <c r="AM565" s="176"/>
      <c r="AN565" s="176"/>
      <c r="AO565" s="176"/>
      <c r="AP565" s="176"/>
      <c r="AQ565" s="176"/>
      <c r="AR565" s="176"/>
      <c r="AS565" s="176"/>
      <c r="AT565" s="176"/>
      <c r="AU565" s="176"/>
      <c r="AV565" s="176"/>
      <c r="AW565" s="176"/>
      <c r="AX565" s="176"/>
      <c r="AY565" s="176"/>
      <c r="AZ565" s="176"/>
      <c r="BA565" s="176"/>
      <c r="BB565" s="176"/>
      <c r="BC565" s="176"/>
      <c r="BD565" s="176"/>
      <c r="BE565" s="176"/>
      <c r="BF565" s="176"/>
      <c r="BG565" s="176"/>
      <c r="BH565" s="176"/>
      <c r="BI565" s="176"/>
      <c r="BJ565" s="176"/>
      <c r="BK565" s="176"/>
      <c r="BL565" s="176"/>
      <c r="BM565" s="176"/>
      <c r="BN565" s="176"/>
      <c r="BO565" s="176"/>
      <c r="BP565" s="176"/>
      <c r="BQ565" s="176"/>
      <c r="BR565" s="176"/>
      <c r="BS565" s="176"/>
      <c r="BT565" s="176"/>
      <c r="BU565" s="176"/>
      <c r="BV565" s="176"/>
      <c r="BW565" s="176"/>
      <c r="BX565" s="176"/>
      <c r="BY565" s="176"/>
      <c r="BZ565" s="176"/>
      <c r="CA565" s="176"/>
      <c r="CB565" s="176"/>
      <c r="CC565" s="176"/>
      <c r="CD565" s="176"/>
      <c r="CE565" s="176"/>
      <c r="CF565" s="176"/>
      <c r="CG565" s="176"/>
      <c r="CH565" s="176"/>
      <c r="CI565" s="176"/>
      <c r="CJ565" s="176"/>
      <c r="CK565" s="176"/>
      <c r="CL565" s="177"/>
      <c r="CM565" s="177"/>
    </row>
    <row r="566" customFormat="false" ht="12.75" hidden="false" customHeight="false" outlineLevel="0" collapsed="false">
      <c r="A566" s="197" t="s">
        <v>64</v>
      </c>
      <c r="B566" s="198"/>
      <c r="C566" s="199" t="s">
        <v>69</v>
      </c>
      <c r="D566" s="171" t="n">
        <v>19</v>
      </c>
      <c r="E566" s="172" t="s">
        <v>147</v>
      </c>
      <c r="F566" s="178" t="n">
        <f aca="false">SUM(H566:CK566)</f>
        <v>0</v>
      </c>
      <c r="G566" s="179"/>
      <c r="H566" s="180"/>
      <c r="I566" s="181"/>
      <c r="J566" s="181"/>
      <c r="K566" s="181"/>
      <c r="L566" s="181"/>
      <c r="M566" s="181"/>
      <c r="N566" s="181"/>
      <c r="O566" s="181"/>
      <c r="P566" s="181"/>
      <c r="Q566" s="181"/>
      <c r="R566" s="181"/>
      <c r="S566" s="181"/>
      <c r="T566" s="181"/>
      <c r="U566" s="181"/>
      <c r="V566" s="181"/>
      <c r="W566" s="181"/>
      <c r="X566" s="181"/>
      <c r="Y566" s="181"/>
      <c r="Z566" s="181"/>
      <c r="AA566" s="181"/>
      <c r="AB566" s="181"/>
      <c r="AC566" s="181"/>
      <c r="AD566" s="181"/>
      <c r="AE566" s="181"/>
      <c r="AF566" s="181"/>
      <c r="AG566" s="181"/>
      <c r="AH566" s="181"/>
      <c r="AI566" s="181"/>
      <c r="AJ566" s="181"/>
      <c r="AK566" s="181"/>
      <c r="AL566" s="181"/>
      <c r="AM566" s="181"/>
      <c r="AN566" s="181"/>
      <c r="AO566" s="181"/>
      <c r="AP566" s="181"/>
      <c r="AQ566" s="181"/>
      <c r="AR566" s="181"/>
      <c r="AS566" s="181"/>
      <c r="AT566" s="181"/>
      <c r="AU566" s="181"/>
      <c r="AV566" s="181"/>
      <c r="AW566" s="181"/>
      <c r="AX566" s="181"/>
      <c r="AY566" s="181"/>
      <c r="AZ566" s="181"/>
      <c r="BA566" s="181"/>
      <c r="BB566" s="181"/>
      <c r="BC566" s="181"/>
      <c r="BD566" s="181"/>
      <c r="BE566" s="181"/>
      <c r="BF566" s="181"/>
      <c r="BG566" s="181"/>
      <c r="BH566" s="181"/>
      <c r="BI566" s="181"/>
      <c r="BJ566" s="181"/>
      <c r="BK566" s="181"/>
      <c r="BL566" s="181"/>
      <c r="BM566" s="181"/>
      <c r="BN566" s="181"/>
      <c r="BO566" s="181"/>
      <c r="BP566" s="181"/>
      <c r="BQ566" s="181"/>
      <c r="BR566" s="181"/>
      <c r="BS566" s="181"/>
      <c r="BT566" s="181"/>
      <c r="BU566" s="181"/>
      <c r="BV566" s="181"/>
      <c r="BW566" s="181"/>
      <c r="BX566" s="181"/>
      <c r="BY566" s="181"/>
      <c r="BZ566" s="181"/>
      <c r="CA566" s="181"/>
      <c r="CB566" s="181"/>
      <c r="CC566" s="181"/>
      <c r="CD566" s="181"/>
      <c r="CE566" s="181"/>
      <c r="CF566" s="181"/>
      <c r="CG566" s="181"/>
      <c r="CH566" s="181"/>
      <c r="CI566" s="181"/>
      <c r="CJ566" s="181"/>
      <c r="CK566" s="181"/>
      <c r="CL566" s="177"/>
      <c r="CM566" s="177"/>
    </row>
    <row r="567" customFormat="false" ht="12.75" hidden="false" customHeight="false" outlineLevel="0" collapsed="false">
      <c r="A567" s="197" t="s">
        <v>64</v>
      </c>
      <c r="B567" s="198"/>
      <c r="C567" s="199" t="s">
        <v>69</v>
      </c>
      <c r="D567" s="171" t="n">
        <v>20</v>
      </c>
      <c r="E567" s="172" t="s">
        <v>147</v>
      </c>
      <c r="F567" s="178" t="n">
        <f aca="false">SUM(H567:CK567)</f>
        <v>0</v>
      </c>
      <c r="G567" s="179" t="n">
        <f aca="false">SUM(F561:F567)</f>
        <v>38</v>
      </c>
      <c r="H567" s="180"/>
      <c r="I567" s="181"/>
      <c r="J567" s="181"/>
      <c r="K567" s="181"/>
      <c r="L567" s="181"/>
      <c r="M567" s="181"/>
      <c r="N567" s="181"/>
      <c r="O567" s="181"/>
      <c r="P567" s="181"/>
      <c r="Q567" s="181"/>
      <c r="R567" s="181"/>
      <c r="S567" s="181"/>
      <c r="T567" s="181"/>
      <c r="U567" s="181"/>
      <c r="V567" s="181"/>
      <c r="W567" s="181"/>
      <c r="X567" s="181"/>
      <c r="Y567" s="181"/>
      <c r="Z567" s="181"/>
      <c r="AA567" s="181"/>
      <c r="AB567" s="181"/>
      <c r="AC567" s="181"/>
      <c r="AD567" s="181"/>
      <c r="AE567" s="181"/>
      <c r="AF567" s="181"/>
      <c r="AG567" s="181"/>
      <c r="AH567" s="181"/>
      <c r="AI567" s="181"/>
      <c r="AJ567" s="181"/>
      <c r="AK567" s="181"/>
      <c r="AL567" s="181"/>
      <c r="AM567" s="181"/>
      <c r="AN567" s="181"/>
      <c r="AO567" s="181"/>
      <c r="AP567" s="181"/>
      <c r="AQ567" s="181"/>
      <c r="AR567" s="181"/>
      <c r="AS567" s="181"/>
      <c r="AT567" s="181"/>
      <c r="AU567" s="181"/>
      <c r="AV567" s="181"/>
      <c r="AW567" s="181"/>
      <c r="AX567" s="181"/>
      <c r="AY567" s="181"/>
      <c r="AZ567" s="181"/>
      <c r="BA567" s="181"/>
      <c r="BB567" s="181"/>
      <c r="BC567" s="181"/>
      <c r="BD567" s="181"/>
      <c r="BE567" s="181"/>
      <c r="BF567" s="181"/>
      <c r="BG567" s="181"/>
      <c r="BH567" s="181"/>
      <c r="BI567" s="181"/>
      <c r="BJ567" s="181"/>
      <c r="BK567" s="181"/>
      <c r="BL567" s="181"/>
      <c r="BM567" s="181"/>
      <c r="BN567" s="181"/>
      <c r="BO567" s="181"/>
      <c r="BP567" s="181"/>
      <c r="BQ567" s="181"/>
      <c r="BR567" s="181"/>
      <c r="BS567" s="181"/>
      <c r="BT567" s="181"/>
      <c r="BU567" s="181"/>
      <c r="BV567" s="181"/>
      <c r="BW567" s="181"/>
      <c r="BX567" s="181"/>
      <c r="BY567" s="181"/>
      <c r="BZ567" s="181"/>
      <c r="CA567" s="181"/>
      <c r="CB567" s="181"/>
      <c r="CC567" s="181"/>
      <c r="CD567" s="181"/>
      <c r="CE567" s="181"/>
      <c r="CF567" s="181"/>
      <c r="CG567" s="181"/>
      <c r="CH567" s="181"/>
      <c r="CI567" s="181"/>
      <c r="CJ567" s="181"/>
      <c r="CK567" s="181"/>
      <c r="CL567" s="177"/>
      <c r="CM567" s="177"/>
    </row>
    <row r="568" customFormat="false" ht="12.75" hidden="false" customHeight="false" outlineLevel="0" collapsed="false">
      <c r="A568" s="197" t="s">
        <v>64</v>
      </c>
      <c r="B568" s="198"/>
      <c r="C568" s="199" t="s">
        <v>69</v>
      </c>
      <c r="D568" s="171" t="n">
        <v>21</v>
      </c>
      <c r="E568" s="172" t="s">
        <v>148</v>
      </c>
      <c r="F568" s="173" t="n">
        <f aca="false">SUM(H568:CK568)</f>
        <v>0</v>
      </c>
      <c r="G568" s="174"/>
      <c r="H568" s="175"/>
      <c r="I568" s="176"/>
      <c r="J568" s="176"/>
      <c r="K568" s="176"/>
      <c r="L568" s="176"/>
      <c r="M568" s="176"/>
      <c r="N568" s="176"/>
      <c r="O568" s="176"/>
      <c r="P568" s="176"/>
      <c r="Q568" s="176"/>
      <c r="R568" s="176"/>
      <c r="S568" s="176"/>
      <c r="T568" s="176"/>
      <c r="U568" s="176"/>
      <c r="V568" s="176"/>
      <c r="W568" s="176"/>
      <c r="X568" s="176"/>
      <c r="Y568" s="176"/>
      <c r="Z568" s="176"/>
      <c r="AA568" s="176"/>
      <c r="AB568" s="176"/>
      <c r="AC568" s="176"/>
      <c r="AD568" s="176"/>
      <c r="AE568" s="176"/>
      <c r="AF568" s="176"/>
      <c r="AG568" s="176"/>
      <c r="AH568" s="176"/>
      <c r="AI568" s="176"/>
      <c r="AJ568" s="176"/>
      <c r="AK568" s="176"/>
      <c r="AL568" s="176"/>
      <c r="AM568" s="176"/>
      <c r="AN568" s="176"/>
      <c r="AO568" s="176"/>
      <c r="AP568" s="176"/>
      <c r="AQ568" s="176"/>
      <c r="AR568" s="176"/>
      <c r="AS568" s="176"/>
      <c r="AT568" s="176"/>
      <c r="AU568" s="176"/>
      <c r="AV568" s="176"/>
      <c r="AW568" s="176"/>
      <c r="AX568" s="176"/>
      <c r="AY568" s="176"/>
      <c r="AZ568" s="176"/>
      <c r="BA568" s="176"/>
      <c r="BB568" s="176"/>
      <c r="BC568" s="176"/>
      <c r="BD568" s="176"/>
      <c r="BE568" s="176"/>
      <c r="BF568" s="176"/>
      <c r="BG568" s="176"/>
      <c r="BH568" s="176"/>
      <c r="BI568" s="176"/>
      <c r="BJ568" s="176"/>
      <c r="BK568" s="176"/>
      <c r="BL568" s="176"/>
      <c r="BM568" s="176"/>
      <c r="BN568" s="176"/>
      <c r="BO568" s="176"/>
      <c r="BP568" s="176"/>
      <c r="BQ568" s="176"/>
      <c r="BR568" s="176"/>
      <c r="BS568" s="176"/>
      <c r="BT568" s="176"/>
      <c r="BU568" s="176"/>
      <c r="BV568" s="176"/>
      <c r="BW568" s="176"/>
      <c r="BX568" s="176"/>
      <c r="BY568" s="176"/>
      <c r="BZ568" s="176"/>
      <c r="CA568" s="176"/>
      <c r="CB568" s="176"/>
      <c r="CC568" s="176"/>
      <c r="CD568" s="176"/>
      <c r="CE568" s="176"/>
      <c r="CF568" s="176"/>
      <c r="CG568" s="176"/>
      <c r="CH568" s="176"/>
      <c r="CI568" s="176"/>
      <c r="CJ568" s="176"/>
      <c r="CK568" s="176"/>
      <c r="CL568" s="177"/>
      <c r="CM568" s="177"/>
    </row>
    <row r="569" customFormat="false" ht="12.75" hidden="false" customHeight="false" outlineLevel="0" collapsed="false">
      <c r="A569" s="197" t="s">
        <v>64</v>
      </c>
      <c r="B569" s="198"/>
      <c r="C569" s="199" t="s">
        <v>69</v>
      </c>
      <c r="D569" s="171" t="n">
        <v>22</v>
      </c>
      <c r="E569" s="172" t="s">
        <v>148</v>
      </c>
      <c r="F569" s="173" t="n">
        <f aca="false">SUM(H569:CK569)</f>
        <v>5.25</v>
      </c>
      <c r="G569" s="174"/>
      <c r="H569" s="175"/>
      <c r="I569" s="176"/>
      <c r="J569" s="176"/>
      <c r="K569" s="176"/>
      <c r="L569" s="176"/>
      <c r="M569" s="176"/>
      <c r="N569" s="176"/>
      <c r="O569" s="176"/>
      <c r="P569" s="176"/>
      <c r="Q569" s="176"/>
      <c r="R569" s="176"/>
      <c r="S569" s="176"/>
      <c r="T569" s="176"/>
      <c r="U569" s="176"/>
      <c r="V569" s="176"/>
      <c r="W569" s="176"/>
      <c r="X569" s="176"/>
      <c r="Y569" s="176"/>
      <c r="Z569" s="176"/>
      <c r="AA569" s="176"/>
      <c r="AB569" s="176" t="n">
        <v>0.25</v>
      </c>
      <c r="AC569" s="176"/>
      <c r="AD569" s="176"/>
      <c r="AE569" s="176"/>
      <c r="AF569" s="176"/>
      <c r="AG569" s="176"/>
      <c r="AH569" s="176"/>
      <c r="AI569" s="176"/>
      <c r="AJ569" s="176"/>
      <c r="AK569" s="176"/>
      <c r="AL569" s="176"/>
      <c r="AM569" s="176"/>
      <c r="AN569" s="176"/>
      <c r="AO569" s="176"/>
      <c r="AP569" s="176"/>
      <c r="AQ569" s="176"/>
      <c r="AR569" s="176"/>
      <c r="AS569" s="176"/>
      <c r="AT569" s="176"/>
      <c r="AU569" s="176"/>
      <c r="AV569" s="176" t="n">
        <v>1</v>
      </c>
      <c r="AW569" s="176"/>
      <c r="AX569" s="176"/>
      <c r="AY569" s="176"/>
      <c r="AZ569" s="176"/>
      <c r="BA569" s="176"/>
      <c r="BB569" s="176"/>
      <c r="BC569" s="176"/>
      <c r="BD569" s="176"/>
      <c r="BE569" s="176"/>
      <c r="BF569" s="176"/>
      <c r="BG569" s="176" t="n">
        <v>4</v>
      </c>
      <c r="BH569" s="176"/>
      <c r="BI569" s="176"/>
      <c r="BJ569" s="176"/>
      <c r="BK569" s="176"/>
      <c r="BL569" s="176"/>
      <c r="BM569" s="176"/>
      <c r="BN569" s="176"/>
      <c r="BO569" s="176"/>
      <c r="BP569" s="176"/>
      <c r="BQ569" s="176"/>
      <c r="BR569" s="176"/>
      <c r="BS569" s="176"/>
      <c r="BT569" s="176"/>
      <c r="BU569" s="176"/>
      <c r="BV569" s="176"/>
      <c r="BW569" s="176"/>
      <c r="BX569" s="176"/>
      <c r="BY569" s="176"/>
      <c r="BZ569" s="176"/>
      <c r="CA569" s="176"/>
      <c r="CB569" s="176"/>
      <c r="CC569" s="176"/>
      <c r="CD569" s="176"/>
      <c r="CE569" s="176"/>
      <c r="CF569" s="176"/>
      <c r="CG569" s="176"/>
      <c r="CH569" s="176"/>
      <c r="CI569" s="176"/>
      <c r="CJ569" s="176"/>
      <c r="CK569" s="176"/>
      <c r="CL569" s="177"/>
      <c r="CM569" s="177"/>
    </row>
    <row r="570" customFormat="false" ht="12.75" hidden="false" customHeight="false" outlineLevel="0" collapsed="false">
      <c r="A570" s="197" t="s">
        <v>64</v>
      </c>
      <c r="B570" s="198"/>
      <c r="C570" s="199" t="s">
        <v>69</v>
      </c>
      <c r="D570" s="171" t="n">
        <v>23</v>
      </c>
      <c r="E570" s="172" t="s">
        <v>148</v>
      </c>
      <c r="F570" s="173" t="n">
        <f aca="false">SUM(H570:CK570)</f>
        <v>7.75</v>
      </c>
      <c r="G570" s="174"/>
      <c r="H570" s="175"/>
      <c r="I570" s="176"/>
      <c r="J570" s="176"/>
      <c r="K570" s="176"/>
      <c r="L570" s="176"/>
      <c r="M570" s="176"/>
      <c r="N570" s="176"/>
      <c r="O570" s="176"/>
      <c r="P570" s="176"/>
      <c r="Q570" s="176"/>
      <c r="R570" s="176"/>
      <c r="S570" s="176"/>
      <c r="T570" s="176" t="n">
        <v>6.25</v>
      </c>
      <c r="U570" s="176"/>
      <c r="V570" s="176"/>
      <c r="W570" s="176"/>
      <c r="X570" s="176"/>
      <c r="Y570" s="176"/>
      <c r="Z570" s="176"/>
      <c r="AA570" s="176"/>
      <c r="AB570" s="176"/>
      <c r="AC570" s="176"/>
      <c r="AD570" s="176"/>
      <c r="AE570" s="176"/>
      <c r="AF570" s="176"/>
      <c r="AG570" s="176"/>
      <c r="AH570" s="176"/>
      <c r="AI570" s="176"/>
      <c r="AJ570" s="176"/>
      <c r="AK570" s="176"/>
      <c r="AL570" s="176"/>
      <c r="AM570" s="176"/>
      <c r="AN570" s="176"/>
      <c r="AO570" s="176"/>
      <c r="AP570" s="176"/>
      <c r="AQ570" s="176"/>
      <c r="AR570" s="176"/>
      <c r="AS570" s="176"/>
      <c r="AT570" s="176"/>
      <c r="AU570" s="176"/>
      <c r="AV570" s="176" t="n">
        <v>1.5</v>
      </c>
      <c r="AW570" s="176"/>
      <c r="AX570" s="176"/>
      <c r="AY570" s="176"/>
      <c r="AZ570" s="176"/>
      <c r="BA570" s="176"/>
      <c r="BB570" s="176"/>
      <c r="BC570" s="176"/>
      <c r="BD570" s="176"/>
      <c r="BE570" s="176"/>
      <c r="BF570" s="176"/>
      <c r="BG570" s="176"/>
      <c r="BH570" s="176"/>
      <c r="BI570" s="176"/>
      <c r="BJ570" s="176"/>
      <c r="BK570" s="176"/>
      <c r="BL570" s="176"/>
      <c r="BM570" s="176"/>
      <c r="BN570" s="176"/>
      <c r="BO570" s="176"/>
      <c r="BP570" s="176"/>
      <c r="BQ570" s="176"/>
      <c r="BR570" s="176"/>
      <c r="BS570" s="176"/>
      <c r="BT570" s="176"/>
      <c r="BU570" s="176"/>
      <c r="BV570" s="176"/>
      <c r="BW570" s="176"/>
      <c r="BX570" s="176"/>
      <c r="BY570" s="176"/>
      <c r="BZ570" s="176"/>
      <c r="CA570" s="176"/>
      <c r="CB570" s="176"/>
      <c r="CC570" s="176"/>
      <c r="CD570" s="176"/>
      <c r="CE570" s="176"/>
      <c r="CF570" s="176"/>
      <c r="CG570" s="176"/>
      <c r="CH570" s="176"/>
      <c r="CI570" s="176"/>
      <c r="CJ570" s="176"/>
      <c r="CK570" s="176"/>
      <c r="CL570" s="177"/>
      <c r="CM570" s="177"/>
    </row>
    <row r="571" customFormat="false" ht="12.75" hidden="false" customHeight="false" outlineLevel="0" collapsed="false">
      <c r="A571" s="197" t="s">
        <v>64</v>
      </c>
      <c r="B571" s="198"/>
      <c r="C571" s="199" t="s">
        <v>69</v>
      </c>
      <c r="D571" s="171" t="n">
        <v>24</v>
      </c>
      <c r="E571" s="172" t="s">
        <v>148</v>
      </c>
      <c r="F571" s="173" t="n">
        <f aca="false">SUM(H571:CK571)</f>
        <v>7.75</v>
      </c>
      <c r="G571" s="174"/>
      <c r="H571" s="175" t="n">
        <v>2.25</v>
      </c>
      <c r="I571" s="176"/>
      <c r="J571" s="176"/>
      <c r="K571" s="176"/>
      <c r="L571" s="176"/>
      <c r="M571" s="176"/>
      <c r="N571" s="176"/>
      <c r="O571" s="176"/>
      <c r="P571" s="176"/>
      <c r="Q571" s="176"/>
      <c r="R571" s="176"/>
      <c r="S571" s="176"/>
      <c r="T571" s="176" t="n">
        <v>2.5</v>
      </c>
      <c r="U571" s="176"/>
      <c r="V571" s="176"/>
      <c r="W571" s="176"/>
      <c r="X571" s="176"/>
      <c r="Y571" s="176"/>
      <c r="Z571" s="176"/>
      <c r="AA571" s="176"/>
      <c r="AB571" s="176"/>
      <c r="AC571" s="176"/>
      <c r="AD571" s="176"/>
      <c r="AE571" s="176"/>
      <c r="AF571" s="176"/>
      <c r="AG571" s="176"/>
      <c r="AH571" s="176"/>
      <c r="AI571" s="176"/>
      <c r="AJ571" s="176" t="n">
        <v>3</v>
      </c>
      <c r="AK571" s="176"/>
      <c r="AL571" s="176"/>
      <c r="AM571" s="176"/>
      <c r="AN571" s="176"/>
      <c r="AO571" s="176"/>
      <c r="AP571" s="176"/>
      <c r="AQ571" s="176"/>
      <c r="AR571" s="176"/>
      <c r="AS571" s="176"/>
      <c r="AT571" s="176"/>
      <c r="AU571" s="176"/>
      <c r="AV571" s="176"/>
      <c r="AW571" s="176"/>
      <c r="AX571" s="176"/>
      <c r="AY571" s="176"/>
      <c r="AZ571" s="176"/>
      <c r="BA571" s="176"/>
      <c r="BB571" s="176"/>
      <c r="BC571" s="176"/>
      <c r="BD571" s="176"/>
      <c r="BE571" s="176"/>
      <c r="BF571" s="176"/>
      <c r="BG571" s="176"/>
      <c r="BH571" s="176"/>
      <c r="BI571" s="176"/>
      <c r="BJ571" s="176"/>
      <c r="BK571" s="176"/>
      <c r="BL571" s="176"/>
      <c r="BM571" s="176"/>
      <c r="BN571" s="176"/>
      <c r="BO571" s="176"/>
      <c r="BP571" s="176"/>
      <c r="BQ571" s="176"/>
      <c r="BR571" s="176"/>
      <c r="BS571" s="176"/>
      <c r="BT571" s="176"/>
      <c r="BU571" s="176"/>
      <c r="BV571" s="176"/>
      <c r="BW571" s="176"/>
      <c r="BX571" s="176"/>
      <c r="BY571" s="176"/>
      <c r="BZ571" s="176"/>
      <c r="CA571" s="176"/>
      <c r="CB571" s="176"/>
      <c r="CC571" s="176"/>
      <c r="CD571" s="176"/>
      <c r="CE571" s="176"/>
      <c r="CF571" s="176"/>
      <c r="CG571" s="176"/>
      <c r="CH571" s="176"/>
      <c r="CI571" s="176"/>
      <c r="CJ571" s="176"/>
      <c r="CK571" s="176"/>
      <c r="CL571" s="177"/>
      <c r="CM571" s="177"/>
    </row>
    <row r="572" customFormat="false" ht="12.75" hidden="false" customHeight="false" outlineLevel="0" collapsed="false">
      <c r="A572" s="197" t="s">
        <v>64</v>
      </c>
      <c r="B572" s="198"/>
      <c r="C572" s="199" t="s">
        <v>69</v>
      </c>
      <c r="D572" s="171" t="n">
        <v>25</v>
      </c>
      <c r="E572" s="172" t="s">
        <v>148</v>
      </c>
      <c r="F572" s="173" t="n">
        <f aca="false">SUM(H572:CK572)</f>
        <v>7</v>
      </c>
      <c r="G572" s="174"/>
      <c r="H572" s="175"/>
      <c r="I572" s="176"/>
      <c r="J572" s="176"/>
      <c r="K572" s="176"/>
      <c r="L572" s="176"/>
      <c r="M572" s="176"/>
      <c r="N572" s="176"/>
      <c r="O572" s="176"/>
      <c r="P572" s="176"/>
      <c r="Q572" s="176"/>
      <c r="R572" s="176"/>
      <c r="S572" s="176"/>
      <c r="T572" s="176"/>
      <c r="U572" s="176"/>
      <c r="V572" s="176"/>
      <c r="W572" s="176"/>
      <c r="X572" s="176"/>
      <c r="Y572" s="176"/>
      <c r="Z572" s="176"/>
      <c r="AA572" s="176"/>
      <c r="AB572" s="176"/>
      <c r="AC572" s="176"/>
      <c r="AD572" s="176"/>
      <c r="AE572" s="176"/>
      <c r="AF572" s="176"/>
      <c r="AG572" s="176"/>
      <c r="AH572" s="176"/>
      <c r="AI572" s="176"/>
      <c r="AJ572" s="176" t="n">
        <v>6.5</v>
      </c>
      <c r="AK572" s="176" t="n">
        <v>0.5</v>
      </c>
      <c r="AL572" s="176"/>
      <c r="AM572" s="176"/>
      <c r="AN572" s="176"/>
      <c r="AO572" s="176"/>
      <c r="AP572" s="176"/>
      <c r="AQ572" s="176"/>
      <c r="AR572" s="176"/>
      <c r="AS572" s="176"/>
      <c r="AT572" s="176"/>
      <c r="AU572" s="176"/>
      <c r="AV572" s="176"/>
      <c r="AW572" s="176"/>
      <c r="AX572" s="176"/>
      <c r="AY572" s="176"/>
      <c r="AZ572" s="176"/>
      <c r="BA572" s="176"/>
      <c r="BB572" s="176"/>
      <c r="BC572" s="176"/>
      <c r="BD572" s="176"/>
      <c r="BE572" s="176"/>
      <c r="BF572" s="176"/>
      <c r="BG572" s="176"/>
      <c r="BH572" s="176"/>
      <c r="BI572" s="176"/>
      <c r="BJ572" s="176"/>
      <c r="BK572" s="176"/>
      <c r="BL572" s="176"/>
      <c r="BM572" s="176"/>
      <c r="BN572" s="176"/>
      <c r="BO572" s="176"/>
      <c r="BP572" s="176"/>
      <c r="BQ572" s="176"/>
      <c r="BR572" s="176"/>
      <c r="BS572" s="176"/>
      <c r="BT572" s="176"/>
      <c r="BU572" s="176"/>
      <c r="BV572" s="176"/>
      <c r="BW572" s="176"/>
      <c r="BX572" s="176"/>
      <c r="BY572" s="176"/>
      <c r="BZ572" s="176"/>
      <c r="CA572" s="176"/>
      <c r="CB572" s="176"/>
      <c r="CC572" s="176"/>
      <c r="CD572" s="176"/>
      <c r="CE572" s="176"/>
      <c r="CF572" s="176"/>
      <c r="CG572" s="176"/>
      <c r="CH572" s="176"/>
      <c r="CI572" s="176"/>
      <c r="CJ572" s="176"/>
      <c r="CK572" s="176"/>
      <c r="CL572" s="177"/>
      <c r="CM572" s="177"/>
    </row>
    <row r="573" customFormat="false" ht="12.75" hidden="false" customHeight="false" outlineLevel="0" collapsed="false">
      <c r="A573" s="197" t="s">
        <v>64</v>
      </c>
      <c r="B573" s="198"/>
      <c r="C573" s="199" t="s">
        <v>69</v>
      </c>
      <c r="D573" s="171" t="n">
        <v>26</v>
      </c>
      <c r="E573" s="172" t="s">
        <v>148</v>
      </c>
      <c r="F573" s="178" t="n">
        <f aca="false">SUM(H573:CK573)</f>
        <v>0</v>
      </c>
      <c r="G573" s="179"/>
      <c r="H573" s="180"/>
      <c r="I573" s="181"/>
      <c r="J573" s="181"/>
      <c r="K573" s="181"/>
      <c r="L573" s="181"/>
      <c r="M573" s="181"/>
      <c r="N573" s="181"/>
      <c r="O573" s="181"/>
      <c r="P573" s="181"/>
      <c r="Q573" s="181"/>
      <c r="R573" s="181"/>
      <c r="S573" s="181"/>
      <c r="T573" s="181"/>
      <c r="U573" s="181"/>
      <c r="V573" s="181"/>
      <c r="W573" s="181"/>
      <c r="X573" s="181"/>
      <c r="Y573" s="181"/>
      <c r="Z573" s="181"/>
      <c r="AA573" s="181"/>
      <c r="AB573" s="181"/>
      <c r="AC573" s="181"/>
      <c r="AD573" s="181"/>
      <c r="AE573" s="181"/>
      <c r="AF573" s="181"/>
      <c r="AG573" s="181"/>
      <c r="AH573" s="181"/>
      <c r="AI573" s="181"/>
      <c r="AJ573" s="181"/>
      <c r="AK573" s="181"/>
      <c r="AL573" s="181"/>
      <c r="AM573" s="181"/>
      <c r="AN573" s="181"/>
      <c r="AO573" s="181"/>
      <c r="AP573" s="181"/>
      <c r="AQ573" s="181"/>
      <c r="AR573" s="181"/>
      <c r="AS573" s="181"/>
      <c r="AT573" s="181"/>
      <c r="AU573" s="181"/>
      <c r="AV573" s="181"/>
      <c r="AW573" s="181"/>
      <c r="AX573" s="181"/>
      <c r="AY573" s="181"/>
      <c r="AZ573" s="181"/>
      <c r="BA573" s="181"/>
      <c r="BB573" s="181"/>
      <c r="BC573" s="181"/>
      <c r="BD573" s="181"/>
      <c r="BE573" s="181"/>
      <c r="BF573" s="181"/>
      <c r="BG573" s="181"/>
      <c r="BH573" s="181"/>
      <c r="BI573" s="181"/>
      <c r="BJ573" s="181"/>
      <c r="BK573" s="181"/>
      <c r="BL573" s="181"/>
      <c r="BM573" s="181"/>
      <c r="BN573" s="181"/>
      <c r="BO573" s="181"/>
      <c r="BP573" s="181"/>
      <c r="BQ573" s="181"/>
      <c r="BR573" s="181"/>
      <c r="BS573" s="181"/>
      <c r="BT573" s="181"/>
      <c r="BU573" s="181"/>
      <c r="BV573" s="181"/>
      <c r="BW573" s="181"/>
      <c r="BX573" s="181"/>
      <c r="BY573" s="181"/>
      <c r="BZ573" s="181"/>
      <c r="CA573" s="181"/>
      <c r="CB573" s="181"/>
      <c r="CC573" s="181"/>
      <c r="CD573" s="181"/>
      <c r="CE573" s="181"/>
      <c r="CF573" s="181"/>
      <c r="CG573" s="181"/>
      <c r="CH573" s="181"/>
      <c r="CI573" s="181"/>
      <c r="CJ573" s="181"/>
      <c r="CK573" s="181"/>
      <c r="CL573" s="177"/>
      <c r="CM573" s="177"/>
    </row>
    <row r="574" customFormat="false" ht="12.75" hidden="false" customHeight="false" outlineLevel="0" collapsed="false">
      <c r="A574" s="197" t="s">
        <v>64</v>
      </c>
      <c r="B574" s="198"/>
      <c r="C574" s="199" t="s">
        <v>69</v>
      </c>
      <c r="D574" s="171" t="n">
        <v>27</v>
      </c>
      <c r="E574" s="172" t="s">
        <v>148</v>
      </c>
      <c r="F574" s="178" t="n">
        <f aca="false">SUM(H574:CK574)</f>
        <v>0</v>
      </c>
      <c r="G574" s="179" t="n">
        <f aca="false">SUM(F568:F574)</f>
        <v>27.75</v>
      </c>
      <c r="H574" s="180"/>
      <c r="I574" s="181"/>
      <c r="J574" s="181"/>
      <c r="K574" s="181"/>
      <c r="L574" s="181"/>
      <c r="M574" s="181"/>
      <c r="N574" s="181"/>
      <c r="O574" s="181"/>
      <c r="P574" s="181"/>
      <c r="Q574" s="181"/>
      <c r="R574" s="181"/>
      <c r="S574" s="181"/>
      <c r="T574" s="181"/>
      <c r="U574" s="181"/>
      <c r="V574" s="181"/>
      <c r="W574" s="181"/>
      <c r="X574" s="181"/>
      <c r="Y574" s="181"/>
      <c r="Z574" s="181"/>
      <c r="AA574" s="181"/>
      <c r="AB574" s="181"/>
      <c r="AC574" s="181"/>
      <c r="AD574" s="181"/>
      <c r="AE574" s="181"/>
      <c r="AF574" s="181"/>
      <c r="AG574" s="181"/>
      <c r="AH574" s="181"/>
      <c r="AI574" s="181"/>
      <c r="AJ574" s="181"/>
      <c r="AK574" s="181"/>
      <c r="AL574" s="181"/>
      <c r="AM574" s="181"/>
      <c r="AN574" s="181"/>
      <c r="AO574" s="181"/>
      <c r="AP574" s="181"/>
      <c r="AQ574" s="181"/>
      <c r="AR574" s="181"/>
      <c r="AS574" s="181"/>
      <c r="AT574" s="181"/>
      <c r="AU574" s="181"/>
      <c r="AV574" s="181"/>
      <c r="AW574" s="181"/>
      <c r="AX574" s="181"/>
      <c r="AY574" s="181"/>
      <c r="AZ574" s="181"/>
      <c r="BA574" s="181"/>
      <c r="BB574" s="181"/>
      <c r="BC574" s="181"/>
      <c r="BD574" s="181"/>
      <c r="BE574" s="181"/>
      <c r="BF574" s="181"/>
      <c r="BG574" s="181"/>
      <c r="BH574" s="181"/>
      <c r="BI574" s="181"/>
      <c r="BJ574" s="181"/>
      <c r="BK574" s="181"/>
      <c r="BL574" s="181"/>
      <c r="BM574" s="181"/>
      <c r="BN574" s="181"/>
      <c r="BO574" s="181"/>
      <c r="BP574" s="181"/>
      <c r="BQ574" s="181"/>
      <c r="BR574" s="181"/>
      <c r="BS574" s="181"/>
      <c r="BT574" s="181"/>
      <c r="BU574" s="181"/>
      <c r="BV574" s="181"/>
      <c r="BW574" s="181"/>
      <c r="BX574" s="181"/>
      <c r="BY574" s="181"/>
      <c r="BZ574" s="181"/>
      <c r="CA574" s="181"/>
      <c r="CB574" s="181"/>
      <c r="CC574" s="181"/>
      <c r="CD574" s="181"/>
      <c r="CE574" s="181"/>
      <c r="CF574" s="181"/>
      <c r="CG574" s="181"/>
      <c r="CH574" s="181"/>
      <c r="CI574" s="181"/>
      <c r="CJ574" s="181"/>
      <c r="CK574" s="181"/>
      <c r="CL574" s="177"/>
      <c r="CM574" s="177"/>
    </row>
    <row r="575" customFormat="false" ht="12.75" hidden="false" customHeight="false" outlineLevel="0" collapsed="false">
      <c r="A575" s="197" t="s">
        <v>64</v>
      </c>
      <c r="B575" s="198"/>
      <c r="C575" s="199" t="s">
        <v>69</v>
      </c>
      <c r="D575" s="171" t="n">
        <v>28</v>
      </c>
      <c r="E575" s="172" t="s">
        <v>149</v>
      </c>
      <c r="F575" s="173" t="n">
        <f aca="false">SUM(H575:CK575)</f>
        <v>7.75</v>
      </c>
      <c r="G575" s="174"/>
      <c r="H575" s="175"/>
      <c r="I575" s="176"/>
      <c r="J575" s="176"/>
      <c r="K575" s="176"/>
      <c r="L575" s="176"/>
      <c r="M575" s="176"/>
      <c r="N575" s="176"/>
      <c r="O575" s="176"/>
      <c r="P575" s="176"/>
      <c r="Q575" s="176"/>
      <c r="R575" s="176"/>
      <c r="S575" s="176"/>
      <c r="T575" s="176"/>
      <c r="U575" s="176"/>
      <c r="V575" s="176"/>
      <c r="W575" s="176"/>
      <c r="X575" s="176"/>
      <c r="Y575" s="176"/>
      <c r="Z575" s="176"/>
      <c r="AA575" s="176"/>
      <c r="AB575" s="176"/>
      <c r="AC575" s="176"/>
      <c r="AD575" s="176"/>
      <c r="AE575" s="176"/>
      <c r="AF575" s="176"/>
      <c r="AG575" s="176"/>
      <c r="AH575" s="176"/>
      <c r="AI575" s="176"/>
      <c r="AJ575" s="176" t="n">
        <v>2.5</v>
      </c>
      <c r="AK575" s="176" t="n">
        <v>1</v>
      </c>
      <c r="AL575" s="176"/>
      <c r="AM575" s="176"/>
      <c r="AN575" s="176"/>
      <c r="AO575" s="176"/>
      <c r="AP575" s="176"/>
      <c r="AQ575" s="176"/>
      <c r="AR575" s="176"/>
      <c r="AS575" s="176" t="n">
        <v>4.25</v>
      </c>
      <c r="AT575" s="176"/>
      <c r="AU575" s="176"/>
      <c r="AV575" s="176"/>
      <c r="AW575" s="176"/>
      <c r="AX575" s="176"/>
      <c r="AY575" s="176"/>
      <c r="AZ575" s="176"/>
      <c r="BA575" s="176"/>
      <c r="BB575" s="176"/>
      <c r="BC575" s="176"/>
      <c r="BD575" s="176"/>
      <c r="BE575" s="176"/>
      <c r="BF575" s="176"/>
      <c r="BG575" s="176"/>
      <c r="BH575" s="176"/>
      <c r="BI575" s="176"/>
      <c r="BJ575" s="176"/>
      <c r="BK575" s="176"/>
      <c r="BL575" s="176"/>
      <c r="BM575" s="176"/>
      <c r="BN575" s="176"/>
      <c r="BO575" s="176"/>
      <c r="BP575" s="176"/>
      <c r="BQ575" s="176"/>
      <c r="BR575" s="176"/>
      <c r="BS575" s="176"/>
      <c r="BT575" s="176"/>
      <c r="BU575" s="176"/>
      <c r="BV575" s="176"/>
      <c r="BW575" s="176"/>
      <c r="BX575" s="176"/>
      <c r="BY575" s="176"/>
      <c r="BZ575" s="176"/>
      <c r="CA575" s="176"/>
      <c r="CB575" s="176"/>
      <c r="CC575" s="176"/>
      <c r="CD575" s="176"/>
      <c r="CE575" s="176"/>
      <c r="CF575" s="176"/>
      <c r="CG575" s="176"/>
      <c r="CH575" s="176"/>
      <c r="CI575" s="176"/>
      <c r="CJ575" s="176"/>
      <c r="CK575" s="176"/>
      <c r="CL575" s="177"/>
      <c r="CM575" s="177"/>
    </row>
    <row r="576" customFormat="false" ht="12.75" hidden="false" customHeight="false" outlineLevel="0" collapsed="false">
      <c r="A576" s="197" t="s">
        <v>64</v>
      </c>
      <c r="B576" s="198"/>
      <c r="C576" s="199" t="s">
        <v>69</v>
      </c>
      <c r="D576" s="171" t="n">
        <v>29</v>
      </c>
      <c r="E576" s="172" t="s">
        <v>149</v>
      </c>
      <c r="F576" s="173" t="n">
        <f aca="false">SUM(H576:CK576)</f>
        <v>7.75</v>
      </c>
      <c r="G576" s="174"/>
      <c r="H576" s="175"/>
      <c r="I576" s="176"/>
      <c r="J576" s="176"/>
      <c r="K576" s="176"/>
      <c r="L576" s="176"/>
      <c r="M576" s="176"/>
      <c r="N576" s="176"/>
      <c r="O576" s="176"/>
      <c r="P576" s="176"/>
      <c r="Q576" s="176"/>
      <c r="R576" s="176"/>
      <c r="S576" s="176"/>
      <c r="T576" s="176"/>
      <c r="U576" s="176"/>
      <c r="V576" s="176"/>
      <c r="W576" s="176"/>
      <c r="X576" s="176"/>
      <c r="Y576" s="176"/>
      <c r="Z576" s="176"/>
      <c r="AA576" s="176"/>
      <c r="AB576" s="176"/>
      <c r="AC576" s="176"/>
      <c r="AD576" s="176"/>
      <c r="AE576" s="176"/>
      <c r="AF576" s="176"/>
      <c r="AG576" s="176"/>
      <c r="AH576" s="176"/>
      <c r="AI576" s="176"/>
      <c r="AJ576" s="176"/>
      <c r="AK576" s="176"/>
      <c r="AL576" s="176" t="n">
        <v>0.75</v>
      </c>
      <c r="AM576" s="176"/>
      <c r="AN576" s="176"/>
      <c r="AO576" s="176"/>
      <c r="AP576" s="176"/>
      <c r="AQ576" s="176"/>
      <c r="AR576" s="176"/>
      <c r="AS576" s="176" t="n">
        <v>7</v>
      </c>
      <c r="AT576" s="176"/>
      <c r="AU576" s="176"/>
      <c r="AV576" s="176"/>
      <c r="AW576" s="176"/>
      <c r="AX576" s="176"/>
      <c r="AY576" s="176"/>
      <c r="AZ576" s="176"/>
      <c r="BA576" s="176"/>
      <c r="BB576" s="176"/>
      <c r="BC576" s="176"/>
      <c r="BD576" s="176"/>
      <c r="BE576" s="176"/>
      <c r="BF576" s="176"/>
      <c r="BG576" s="176"/>
      <c r="BH576" s="176"/>
      <c r="BI576" s="176"/>
      <c r="BJ576" s="176"/>
      <c r="BK576" s="176"/>
      <c r="BL576" s="176"/>
      <c r="BM576" s="176"/>
      <c r="BN576" s="176"/>
      <c r="BO576" s="176"/>
      <c r="BP576" s="176"/>
      <c r="BQ576" s="176"/>
      <c r="BR576" s="176"/>
      <c r="BS576" s="176"/>
      <c r="BT576" s="176"/>
      <c r="BU576" s="176"/>
      <c r="BV576" s="176"/>
      <c r="BW576" s="176"/>
      <c r="BX576" s="176"/>
      <c r="BY576" s="176"/>
      <c r="BZ576" s="176"/>
      <c r="CA576" s="176"/>
      <c r="CB576" s="176"/>
      <c r="CC576" s="176"/>
      <c r="CD576" s="176"/>
      <c r="CE576" s="176"/>
      <c r="CF576" s="176"/>
      <c r="CG576" s="176"/>
      <c r="CH576" s="176"/>
      <c r="CI576" s="176"/>
      <c r="CJ576" s="176"/>
      <c r="CK576" s="176"/>
      <c r="CL576" s="177"/>
      <c r="CM576" s="177"/>
    </row>
    <row r="577" customFormat="false" ht="12.75" hidden="false" customHeight="false" outlineLevel="0" collapsed="false">
      <c r="A577" s="197" t="s">
        <v>64</v>
      </c>
      <c r="B577" s="198"/>
      <c r="C577" s="199" t="s">
        <v>69</v>
      </c>
      <c r="D577" s="171" t="n">
        <v>30</v>
      </c>
      <c r="E577" s="172" t="s">
        <v>149</v>
      </c>
      <c r="F577" s="173" t="n">
        <f aca="false">SUM(H577:CK577)</f>
        <v>7.75</v>
      </c>
      <c r="G577" s="174"/>
      <c r="H577" s="175"/>
      <c r="I577" s="176"/>
      <c r="J577" s="176"/>
      <c r="K577" s="176"/>
      <c r="L577" s="176"/>
      <c r="M577" s="176"/>
      <c r="N577" s="176"/>
      <c r="O577" s="176"/>
      <c r="P577" s="176"/>
      <c r="Q577" s="176"/>
      <c r="R577" s="176"/>
      <c r="S577" s="176"/>
      <c r="T577" s="176"/>
      <c r="U577" s="176"/>
      <c r="V577" s="176"/>
      <c r="W577" s="176"/>
      <c r="X577" s="176"/>
      <c r="Y577" s="176"/>
      <c r="Z577" s="176"/>
      <c r="AA577" s="176"/>
      <c r="AB577" s="176"/>
      <c r="AC577" s="176"/>
      <c r="AD577" s="176"/>
      <c r="AE577" s="176"/>
      <c r="AF577" s="176"/>
      <c r="AG577" s="176"/>
      <c r="AH577" s="176"/>
      <c r="AI577" s="176"/>
      <c r="AJ577" s="176"/>
      <c r="AK577" s="176"/>
      <c r="AL577" s="176" t="n">
        <v>7</v>
      </c>
      <c r="AM577" s="176"/>
      <c r="AN577" s="176"/>
      <c r="AO577" s="176"/>
      <c r="AP577" s="176"/>
      <c r="AQ577" s="176"/>
      <c r="AR577" s="176"/>
      <c r="AS577" s="176" t="n">
        <v>0.75</v>
      </c>
      <c r="AT577" s="176"/>
      <c r="AU577" s="176"/>
      <c r="AV577" s="176"/>
      <c r="AW577" s="176"/>
      <c r="AX577" s="176"/>
      <c r="AY577" s="176"/>
      <c r="AZ577" s="176"/>
      <c r="BA577" s="176"/>
      <c r="BB577" s="176"/>
      <c r="BC577" s="176"/>
      <c r="BD577" s="176"/>
      <c r="BE577" s="176"/>
      <c r="BF577" s="176"/>
      <c r="BG577" s="176"/>
      <c r="BH577" s="176"/>
      <c r="BI577" s="176"/>
      <c r="BJ577" s="176"/>
      <c r="BK577" s="176"/>
      <c r="BL577" s="176"/>
      <c r="BM577" s="176"/>
      <c r="BN577" s="176"/>
      <c r="BO577" s="176"/>
      <c r="BP577" s="176"/>
      <c r="BQ577" s="176"/>
      <c r="BR577" s="176"/>
      <c r="BS577" s="176"/>
      <c r="BT577" s="176"/>
      <c r="BU577" s="176"/>
      <c r="BV577" s="176"/>
      <c r="BW577" s="176"/>
      <c r="BX577" s="176"/>
      <c r="BY577" s="176"/>
      <c r="BZ577" s="176"/>
      <c r="CA577" s="176"/>
      <c r="CB577" s="176"/>
      <c r="CC577" s="176"/>
      <c r="CD577" s="176"/>
      <c r="CE577" s="176"/>
      <c r="CF577" s="176"/>
      <c r="CG577" s="176"/>
      <c r="CH577" s="176"/>
      <c r="CI577" s="176"/>
      <c r="CJ577" s="176"/>
      <c r="CK577" s="176"/>
      <c r="CL577" s="177"/>
      <c r="CM577" s="177"/>
    </row>
    <row r="578" customFormat="false" ht="13.5" hidden="false" customHeight="false" outlineLevel="0" collapsed="false">
      <c r="A578" s="197" t="s">
        <v>64</v>
      </c>
      <c r="B578" s="198"/>
      <c r="C578" s="199" t="s">
        <v>69</v>
      </c>
      <c r="D578" s="171" t="n">
        <v>31</v>
      </c>
      <c r="E578" s="172" t="s">
        <v>149</v>
      </c>
      <c r="F578" s="173" t="n">
        <f aca="false">SUM(H578:CK578)</f>
        <v>7.75</v>
      </c>
      <c r="G578" s="174"/>
      <c r="H578" s="175"/>
      <c r="I578" s="176"/>
      <c r="J578" s="176"/>
      <c r="K578" s="176"/>
      <c r="L578" s="176"/>
      <c r="M578" s="176"/>
      <c r="N578" s="176"/>
      <c r="O578" s="176"/>
      <c r="P578" s="176"/>
      <c r="Q578" s="176"/>
      <c r="R578" s="176"/>
      <c r="S578" s="176"/>
      <c r="T578" s="176"/>
      <c r="U578" s="176"/>
      <c r="V578" s="176"/>
      <c r="W578" s="176"/>
      <c r="X578" s="176"/>
      <c r="Y578" s="176"/>
      <c r="Z578" s="176"/>
      <c r="AA578" s="176"/>
      <c r="AB578" s="176"/>
      <c r="AC578" s="176"/>
      <c r="AD578" s="176"/>
      <c r="AE578" s="176"/>
      <c r="AF578" s="176"/>
      <c r="AG578" s="176"/>
      <c r="AH578" s="176"/>
      <c r="AI578" s="176"/>
      <c r="AJ578" s="176"/>
      <c r="AK578" s="176"/>
      <c r="AL578" s="176" t="n">
        <v>6.75</v>
      </c>
      <c r="AM578" s="176"/>
      <c r="AN578" s="176"/>
      <c r="AO578" s="176"/>
      <c r="AP578" s="176"/>
      <c r="AQ578" s="176"/>
      <c r="AR578" s="176"/>
      <c r="AS578" s="176" t="n">
        <v>1</v>
      </c>
      <c r="AT578" s="176"/>
      <c r="AU578" s="176"/>
      <c r="AV578" s="176"/>
      <c r="AW578" s="176"/>
      <c r="AX578" s="176"/>
      <c r="AY578" s="176"/>
      <c r="AZ578" s="176"/>
      <c r="BA578" s="176"/>
      <c r="BB578" s="176"/>
      <c r="BC578" s="176"/>
      <c r="BD578" s="176"/>
      <c r="BE578" s="176"/>
      <c r="BF578" s="176"/>
      <c r="BG578" s="176"/>
      <c r="BH578" s="176"/>
      <c r="BI578" s="176"/>
      <c r="BJ578" s="176"/>
      <c r="BK578" s="176"/>
      <c r="BL578" s="176"/>
      <c r="BM578" s="176"/>
      <c r="BN578" s="176"/>
      <c r="BO578" s="176"/>
      <c r="BP578" s="176"/>
      <c r="BQ578" s="176"/>
      <c r="BR578" s="176"/>
      <c r="BS578" s="176"/>
      <c r="BT578" s="176"/>
      <c r="BU578" s="176"/>
      <c r="BV578" s="176"/>
      <c r="BW578" s="176"/>
      <c r="BX578" s="176"/>
      <c r="BY578" s="176"/>
      <c r="BZ578" s="176"/>
      <c r="CA578" s="176"/>
      <c r="CB578" s="176"/>
      <c r="CC578" s="176"/>
      <c r="CD578" s="176"/>
      <c r="CE578" s="176"/>
      <c r="CF578" s="176"/>
      <c r="CG578" s="176"/>
      <c r="CH578" s="176"/>
      <c r="CI578" s="176"/>
      <c r="CJ578" s="176"/>
      <c r="CK578" s="176"/>
      <c r="CL578" s="177"/>
      <c r="CM578" s="177"/>
    </row>
    <row r="579" customFormat="false" ht="13.5" hidden="false" customHeight="false" outlineLevel="0" collapsed="false">
      <c r="A579" s="200" t="s">
        <v>64</v>
      </c>
      <c r="B579" s="201"/>
      <c r="C579" s="183" t="s">
        <v>81</v>
      </c>
      <c r="D579" s="184" t="s">
        <v>49</v>
      </c>
      <c r="E579" s="185"/>
      <c r="F579" s="185" t="n">
        <f aca="false">SUM(F548:F578)</f>
        <v>119.25</v>
      </c>
      <c r="G579" s="185"/>
      <c r="H579" s="186" t="n">
        <f aca="false">SUM(H548:H578)</f>
        <v>17</v>
      </c>
      <c r="I579" s="187" t="n">
        <f aca="false">SUM(I548:I578)</f>
        <v>0</v>
      </c>
      <c r="J579" s="188" t="n">
        <f aca="false">SUM(J548:J578)</f>
        <v>0</v>
      </c>
      <c r="K579" s="189" t="n">
        <f aca="false">SUM(K548:K578)</f>
        <v>0</v>
      </c>
      <c r="L579" s="189" t="n">
        <f aca="false">SUM(L548:L578)</f>
        <v>0</v>
      </c>
      <c r="M579" s="190" t="n">
        <f aca="false">SUM(M548:M578)</f>
        <v>0</v>
      </c>
      <c r="N579" s="190" t="n">
        <f aca="false">SUM(N548:N578)</f>
        <v>0</v>
      </c>
      <c r="O579" s="190" t="n">
        <f aca="false">SUM(O548:O578)</f>
        <v>0</v>
      </c>
      <c r="P579" s="190" t="n">
        <f aca="false">SUM(P548:P578)</f>
        <v>0</v>
      </c>
      <c r="Q579" s="190" t="n">
        <f aca="false">SUM(Q548:Q578)</f>
        <v>0</v>
      </c>
      <c r="R579" s="188" t="n">
        <f aca="false">SUM(R548:R578)</f>
        <v>0</v>
      </c>
      <c r="S579" s="188" t="n">
        <f aca="false">SUM(S548:S578)</f>
        <v>0</v>
      </c>
      <c r="T579" s="188" t="n">
        <f aca="false">SUM(T548:T578)</f>
        <v>8.75</v>
      </c>
      <c r="U579" s="188" t="n">
        <f aca="false">SUM(U548:U578)</f>
        <v>0</v>
      </c>
      <c r="V579" s="188" t="n">
        <f aca="false">SUM(V548:V578)</f>
        <v>0</v>
      </c>
      <c r="W579" s="188" t="n">
        <f aca="false">SUM(W548:W578)</f>
        <v>4</v>
      </c>
      <c r="X579" s="188" t="n">
        <f aca="false">SUM(X548:X578)</f>
        <v>2</v>
      </c>
      <c r="Y579" s="188" t="n">
        <f aca="false">SUM(Y548:Y578)</f>
        <v>5</v>
      </c>
      <c r="Z579" s="188" t="n">
        <f aca="false">SUM(Z548:Z578)</f>
        <v>0</v>
      </c>
      <c r="AA579" s="188" t="n">
        <f aca="false">SUM(AA548:AA578)</f>
        <v>0</v>
      </c>
      <c r="AB579" s="188" t="n">
        <f aca="false">SUM(AB548:AB578)</f>
        <v>6</v>
      </c>
      <c r="AC579" s="188" t="n">
        <f aca="false">SUM(AC548:AC578)</f>
        <v>0</v>
      </c>
      <c r="AD579" s="188" t="n">
        <f aca="false">SUM(AD548:AD578)</f>
        <v>0</v>
      </c>
      <c r="AE579" s="188" t="n">
        <f aca="false">SUM(AE548:AE578)</f>
        <v>5.75</v>
      </c>
      <c r="AF579" s="188" t="n">
        <f aca="false">SUM(AF548:AF578)</f>
        <v>0</v>
      </c>
      <c r="AG579" s="188" t="n">
        <f aca="false">SUM(AG548:AG578)</f>
        <v>2.5</v>
      </c>
      <c r="AH579" s="188" t="n">
        <f aca="false">SUM(AH548:AH578)</f>
        <v>1</v>
      </c>
      <c r="AI579" s="188" t="n">
        <f aca="false">SUM(AI548:AI578)</f>
        <v>0</v>
      </c>
      <c r="AJ579" s="188" t="n">
        <f aca="false">SUM(AJ548:AJ578)</f>
        <v>12</v>
      </c>
      <c r="AK579" s="188" t="n">
        <f aca="false">SUM(AK548:AK578)</f>
        <v>1.5</v>
      </c>
      <c r="AL579" s="188" t="n">
        <f aca="false">SUM(AL548:AL578)</f>
        <v>14.5</v>
      </c>
      <c r="AM579" s="188" t="n">
        <f aca="false">SUM(AM548:AM578)</f>
        <v>4.75</v>
      </c>
      <c r="AN579" s="188" t="n">
        <f aca="false">SUM(AN548:AN578)</f>
        <v>0.75</v>
      </c>
      <c r="AO579" s="188" t="n">
        <f aca="false">SUM(AO548:AO578)</f>
        <v>0</v>
      </c>
      <c r="AP579" s="188" t="n">
        <f aca="false">SUM(AP548:AP578)</f>
        <v>14</v>
      </c>
      <c r="AQ579" s="188" t="n">
        <f aca="false">SUM(AQ548:AQ578)</f>
        <v>0.25</v>
      </c>
      <c r="AR579" s="188" t="n">
        <f aca="false">SUM(AR548:AR578)</f>
        <v>0</v>
      </c>
      <c r="AS579" s="188" t="n">
        <f aca="false">SUM(AS548:AS578)</f>
        <v>13</v>
      </c>
      <c r="AT579" s="188" t="n">
        <f aca="false">SUM(AT548:AT578)</f>
        <v>0</v>
      </c>
      <c r="AU579" s="188" t="n">
        <f aca="false">SUM(AU548:AU578)</f>
        <v>0</v>
      </c>
      <c r="AV579" s="188" t="n">
        <f aca="false">SUM(AV548:AV578)</f>
        <v>2.5</v>
      </c>
      <c r="AW579" s="188" t="n">
        <f aca="false">SUM(AW548:AW578)</f>
        <v>0</v>
      </c>
      <c r="AX579" s="188" t="n">
        <f aca="false">SUM(AX548:AX578)</f>
        <v>0</v>
      </c>
      <c r="AY579" s="188" t="n">
        <f aca="false">SUM(AY548:AY578)</f>
        <v>0</v>
      </c>
      <c r="AZ579" s="188" t="n">
        <f aca="false">SUM(AZ548:AZ578)</f>
        <v>0</v>
      </c>
      <c r="BA579" s="188" t="n">
        <f aca="false">SUM(BA548:BA578)</f>
        <v>0</v>
      </c>
      <c r="BB579" s="188" t="n">
        <f aca="false">SUM(BB548:BB578)</f>
        <v>0</v>
      </c>
      <c r="BC579" s="188" t="n">
        <f aca="false">SUM(BC548:BC578)</f>
        <v>0</v>
      </c>
      <c r="BD579" s="188" t="n">
        <f aca="false">SUM(BD548:BD578)</f>
        <v>0</v>
      </c>
      <c r="BE579" s="188" t="n">
        <f aca="false">SUM(BE548:BE578)</f>
        <v>0</v>
      </c>
      <c r="BF579" s="188" t="n">
        <f aca="false">SUM(BF548:BF578)</f>
        <v>0</v>
      </c>
      <c r="BG579" s="188" t="n">
        <f aca="false">SUM(BG548:BG578)</f>
        <v>4</v>
      </c>
      <c r="BH579" s="188" t="n">
        <f aca="false">SUM(BH548:BH578)</f>
        <v>0</v>
      </c>
      <c r="BI579" s="188" t="n">
        <f aca="false">SUM(BI548:BI578)</f>
        <v>0</v>
      </c>
      <c r="BJ579" s="188" t="n">
        <f aca="false">SUM(BJ548:BJ578)</f>
        <v>0</v>
      </c>
      <c r="BK579" s="188" t="n">
        <f aca="false">SUM(BK548:BK578)</f>
        <v>0</v>
      </c>
      <c r="BL579" s="188" t="n">
        <f aca="false">SUM(BL548:BL578)</f>
        <v>0</v>
      </c>
      <c r="BM579" s="188" t="n">
        <f aca="false">SUM(BM548:BM578)</f>
        <v>0</v>
      </c>
      <c r="BN579" s="188" t="n">
        <f aca="false">SUM(BN548:BN578)</f>
        <v>0</v>
      </c>
      <c r="BO579" s="188" t="n">
        <f aca="false">SUM(BO548:BO578)</f>
        <v>0</v>
      </c>
      <c r="BP579" s="188" t="n">
        <f aca="false">SUM(BP548:BP578)</f>
        <v>0</v>
      </c>
      <c r="BQ579" s="188" t="n">
        <f aca="false">SUM(BQ548:BQ578)</f>
        <v>0</v>
      </c>
      <c r="BR579" s="188" t="n">
        <f aca="false">SUM(BR548:BR578)</f>
        <v>0</v>
      </c>
      <c r="BS579" s="188" t="n">
        <f aca="false">SUM(BS548:BS578)</f>
        <v>0</v>
      </c>
      <c r="BT579" s="188" t="n">
        <f aca="false">SUM(BT548:BT578)</f>
        <v>0</v>
      </c>
      <c r="BU579" s="188" t="n">
        <f aca="false">SUM(BU548:BU578)</f>
        <v>0</v>
      </c>
      <c r="BV579" s="188" t="n">
        <f aca="false">SUM(BV548:BV578)</f>
        <v>0</v>
      </c>
      <c r="BW579" s="188" t="n">
        <f aca="false">SUM(BW548:BW578)</f>
        <v>0</v>
      </c>
      <c r="BX579" s="188" t="n">
        <f aca="false">SUM(BX548:BX578)</f>
        <v>0</v>
      </c>
      <c r="BY579" s="188" t="n">
        <f aca="false">SUM(BY548:BY578)</f>
        <v>0</v>
      </c>
      <c r="BZ579" s="188" t="n">
        <f aca="false">SUM(BZ548:BZ578)</f>
        <v>0</v>
      </c>
      <c r="CA579" s="188" t="n">
        <f aca="false">SUM(CA548:CA578)</f>
        <v>0</v>
      </c>
      <c r="CB579" s="188" t="n">
        <f aca="false">SUM(CB548:CB578)</f>
        <v>0</v>
      </c>
      <c r="CC579" s="188" t="n">
        <f aca="false">SUM(CC548:CC578)</f>
        <v>0</v>
      </c>
      <c r="CD579" s="188" t="n">
        <f aca="false">SUM(CD548:CD578)</f>
        <v>0</v>
      </c>
      <c r="CE579" s="188" t="n">
        <f aca="false">SUM(CE548:CE578)</f>
        <v>0</v>
      </c>
      <c r="CF579" s="188" t="n">
        <f aca="false">SUM(CF548:CF578)</f>
        <v>0</v>
      </c>
      <c r="CG579" s="188" t="n">
        <f aca="false">SUM(CG548:CG578)</f>
        <v>0</v>
      </c>
      <c r="CH579" s="188" t="n">
        <f aca="false">SUM(CH548:CH578)</f>
        <v>0</v>
      </c>
      <c r="CI579" s="188" t="n">
        <f aca="false">SUM(CI548:CI578)</f>
        <v>0</v>
      </c>
      <c r="CJ579" s="188" t="n">
        <f aca="false">SUM(CJ548:CJ578)</f>
        <v>0</v>
      </c>
      <c r="CK579" s="188" t="n">
        <f aca="false">SUM(CK548:CK578)</f>
        <v>0</v>
      </c>
      <c r="CL579" s="138"/>
      <c r="CM579" s="138"/>
    </row>
    <row r="580" customFormat="false" ht="12.75" hidden="false" customHeight="false" outlineLevel="0" collapsed="false">
      <c r="A580" s="202" t="s">
        <v>64</v>
      </c>
      <c r="B580" s="203"/>
      <c r="C580" s="204" t="s">
        <v>131</v>
      </c>
      <c r="D580" s="171" t="n">
        <v>1</v>
      </c>
      <c r="E580" s="172" t="s">
        <v>128</v>
      </c>
      <c r="F580" s="210" t="n">
        <f aca="false">SUM(H580:CK580)</f>
        <v>0</v>
      </c>
      <c r="G580" s="211"/>
      <c r="H580" s="212"/>
      <c r="I580" s="213"/>
      <c r="J580" s="213"/>
      <c r="K580" s="213"/>
      <c r="L580" s="213"/>
      <c r="M580" s="213"/>
      <c r="N580" s="213"/>
      <c r="O580" s="213"/>
      <c r="P580" s="213"/>
      <c r="Q580" s="213"/>
      <c r="R580" s="213"/>
      <c r="S580" s="213"/>
      <c r="T580" s="213"/>
      <c r="U580" s="213"/>
      <c r="V580" s="213"/>
      <c r="W580" s="213"/>
      <c r="X580" s="213"/>
      <c r="Y580" s="213"/>
      <c r="Z580" s="213"/>
      <c r="AA580" s="213"/>
      <c r="AB580" s="213"/>
      <c r="AC580" s="213"/>
      <c r="AD580" s="213"/>
      <c r="AE580" s="213"/>
      <c r="AF580" s="213"/>
      <c r="AG580" s="213"/>
      <c r="AH580" s="213"/>
      <c r="AI580" s="213"/>
      <c r="AJ580" s="213"/>
      <c r="AK580" s="213"/>
      <c r="AL580" s="213"/>
      <c r="AM580" s="213"/>
      <c r="AN580" s="213"/>
      <c r="AO580" s="213"/>
      <c r="AP580" s="213"/>
      <c r="AQ580" s="213"/>
      <c r="AR580" s="213"/>
      <c r="AS580" s="213"/>
      <c r="AT580" s="213"/>
      <c r="AU580" s="213"/>
      <c r="AV580" s="213"/>
      <c r="AW580" s="213"/>
      <c r="AX580" s="213"/>
      <c r="AY580" s="213"/>
      <c r="AZ580" s="213"/>
      <c r="BA580" s="213"/>
      <c r="BB580" s="213"/>
      <c r="BC580" s="213"/>
      <c r="BD580" s="213"/>
      <c r="BE580" s="213"/>
      <c r="BF580" s="213"/>
      <c r="BG580" s="213"/>
      <c r="BH580" s="213"/>
      <c r="BI580" s="213"/>
      <c r="BJ580" s="213"/>
      <c r="BK580" s="213"/>
      <c r="BL580" s="213"/>
      <c r="BM580" s="213"/>
      <c r="BN580" s="213"/>
      <c r="BO580" s="213"/>
      <c r="BP580" s="213"/>
      <c r="BQ580" s="213"/>
      <c r="BR580" s="213"/>
      <c r="BS580" s="213"/>
      <c r="BT580" s="213"/>
      <c r="BU580" s="213"/>
      <c r="BV580" s="213"/>
      <c r="BW580" s="213"/>
      <c r="BX580" s="213"/>
      <c r="BY580" s="213"/>
      <c r="BZ580" s="213"/>
      <c r="CA580" s="213"/>
      <c r="CB580" s="213"/>
      <c r="CC580" s="213"/>
      <c r="CD580" s="213"/>
      <c r="CE580" s="213"/>
      <c r="CF580" s="213"/>
      <c r="CG580" s="213"/>
      <c r="CH580" s="213"/>
      <c r="CI580" s="213"/>
      <c r="CJ580" s="213"/>
      <c r="CK580" s="213"/>
      <c r="CL580" s="177"/>
      <c r="CM580" s="177"/>
    </row>
    <row r="581" customFormat="false" ht="12.75" hidden="false" customHeight="false" outlineLevel="0" collapsed="false">
      <c r="A581" s="197" t="s">
        <v>64</v>
      </c>
      <c r="B581" s="198"/>
      <c r="C581" s="199" t="s">
        <v>131</v>
      </c>
      <c r="D581" s="171" t="n">
        <v>2</v>
      </c>
      <c r="E581" s="172" t="s">
        <v>128</v>
      </c>
      <c r="F581" s="173" t="n">
        <f aca="false">SUM(H581:CK581)</f>
        <v>0</v>
      </c>
      <c r="G581" s="174"/>
      <c r="H581" s="175"/>
      <c r="I581" s="176"/>
      <c r="J581" s="176"/>
      <c r="K581" s="176"/>
      <c r="L581" s="176"/>
      <c r="M581" s="176"/>
      <c r="N581" s="176"/>
      <c r="O581" s="176"/>
      <c r="P581" s="176"/>
      <c r="Q581" s="176"/>
      <c r="R581" s="176"/>
      <c r="S581" s="176"/>
      <c r="T581" s="176"/>
      <c r="U581" s="176"/>
      <c r="V581" s="176"/>
      <c r="W581" s="176"/>
      <c r="X581" s="176"/>
      <c r="Y581" s="176"/>
      <c r="Z581" s="176"/>
      <c r="AA581" s="176"/>
      <c r="AB581" s="176"/>
      <c r="AC581" s="176"/>
      <c r="AD581" s="176"/>
      <c r="AE581" s="176"/>
      <c r="AF581" s="176"/>
      <c r="AG581" s="176"/>
      <c r="AH581" s="176"/>
      <c r="AI581" s="176"/>
      <c r="AJ581" s="176"/>
      <c r="AK581" s="176"/>
      <c r="AL581" s="176"/>
      <c r="AM581" s="176"/>
      <c r="AN581" s="176"/>
      <c r="AO581" s="176"/>
      <c r="AP581" s="176"/>
      <c r="AQ581" s="176"/>
      <c r="AR581" s="176"/>
      <c r="AS581" s="176"/>
      <c r="AT581" s="176"/>
      <c r="AU581" s="176"/>
      <c r="AV581" s="176"/>
      <c r="AW581" s="176"/>
      <c r="AX581" s="176"/>
      <c r="AY581" s="176"/>
      <c r="AZ581" s="176"/>
      <c r="BA581" s="176"/>
      <c r="BB581" s="176"/>
      <c r="BC581" s="176"/>
      <c r="BD581" s="176"/>
      <c r="BE581" s="176"/>
      <c r="BF581" s="176"/>
      <c r="BG581" s="176"/>
      <c r="BH581" s="176"/>
      <c r="BI581" s="176"/>
      <c r="BJ581" s="176"/>
      <c r="BK581" s="176"/>
      <c r="BL581" s="176"/>
      <c r="BM581" s="176"/>
      <c r="BN581" s="176"/>
      <c r="BO581" s="176"/>
      <c r="BP581" s="176"/>
      <c r="BQ581" s="176"/>
      <c r="BR581" s="176"/>
      <c r="BS581" s="176"/>
      <c r="BT581" s="176"/>
      <c r="BU581" s="176"/>
      <c r="BV581" s="176"/>
      <c r="BW581" s="176"/>
      <c r="BX581" s="176"/>
      <c r="BY581" s="176"/>
      <c r="BZ581" s="176"/>
      <c r="CA581" s="176"/>
      <c r="CB581" s="176"/>
      <c r="CC581" s="176"/>
      <c r="CD581" s="176"/>
      <c r="CE581" s="176"/>
      <c r="CF581" s="176"/>
      <c r="CG581" s="176"/>
      <c r="CH581" s="176"/>
      <c r="CI581" s="176"/>
      <c r="CJ581" s="176"/>
      <c r="CK581" s="176"/>
      <c r="CL581" s="177"/>
      <c r="CM581" s="177"/>
    </row>
    <row r="582" customFormat="false" ht="12.75" hidden="false" customHeight="false" outlineLevel="0" collapsed="false">
      <c r="A582" s="197" t="s">
        <v>64</v>
      </c>
      <c r="B582" s="198"/>
      <c r="C582" s="199" t="s">
        <v>131</v>
      </c>
      <c r="D582" s="171" t="n">
        <v>3</v>
      </c>
      <c r="E582" s="172" t="s">
        <v>128</v>
      </c>
      <c r="F582" s="173" t="n">
        <f aca="false">SUM(H582:CK582)</f>
        <v>0</v>
      </c>
      <c r="G582" s="174"/>
      <c r="H582" s="175"/>
      <c r="I582" s="176"/>
      <c r="J582" s="176"/>
      <c r="K582" s="176"/>
      <c r="L582" s="176"/>
      <c r="M582" s="176"/>
      <c r="N582" s="176"/>
      <c r="O582" s="176"/>
      <c r="P582" s="176"/>
      <c r="Q582" s="176"/>
      <c r="R582" s="176"/>
      <c r="S582" s="176"/>
      <c r="T582" s="176"/>
      <c r="U582" s="176"/>
      <c r="V582" s="176"/>
      <c r="W582" s="176"/>
      <c r="X582" s="176"/>
      <c r="Y582" s="176"/>
      <c r="Z582" s="176"/>
      <c r="AA582" s="176"/>
      <c r="AB582" s="176"/>
      <c r="AC582" s="176"/>
      <c r="AD582" s="176"/>
      <c r="AE582" s="176"/>
      <c r="AF582" s="176"/>
      <c r="AG582" s="176"/>
      <c r="AH582" s="176"/>
      <c r="AI582" s="176"/>
      <c r="AJ582" s="176"/>
      <c r="AK582" s="176"/>
      <c r="AL582" s="176"/>
      <c r="AM582" s="176"/>
      <c r="AN582" s="176"/>
      <c r="AO582" s="176"/>
      <c r="AP582" s="176"/>
      <c r="AQ582" s="176"/>
      <c r="AR582" s="176"/>
      <c r="AS582" s="176"/>
      <c r="AT582" s="176"/>
      <c r="AU582" s="176"/>
      <c r="AV582" s="176"/>
      <c r="AW582" s="176"/>
      <c r="AX582" s="176"/>
      <c r="AY582" s="176"/>
      <c r="AZ582" s="176"/>
      <c r="BA582" s="176"/>
      <c r="BB582" s="176"/>
      <c r="BC582" s="176"/>
      <c r="BD582" s="176"/>
      <c r="BE582" s="176"/>
      <c r="BF582" s="176"/>
      <c r="BG582" s="176"/>
      <c r="BH582" s="176"/>
      <c r="BI582" s="176"/>
      <c r="BJ582" s="176"/>
      <c r="BK582" s="176"/>
      <c r="BL582" s="176"/>
      <c r="BM582" s="176"/>
      <c r="BN582" s="176"/>
      <c r="BO582" s="176"/>
      <c r="BP582" s="176"/>
      <c r="BQ582" s="176"/>
      <c r="BR582" s="176"/>
      <c r="BS582" s="176"/>
      <c r="BT582" s="176"/>
      <c r="BU582" s="176"/>
      <c r="BV582" s="176"/>
      <c r="BW582" s="176"/>
      <c r="BX582" s="176"/>
      <c r="BY582" s="176"/>
      <c r="BZ582" s="176"/>
      <c r="CA582" s="176"/>
      <c r="CB582" s="176"/>
      <c r="CC582" s="176"/>
      <c r="CD582" s="176"/>
      <c r="CE582" s="176"/>
      <c r="CF582" s="176"/>
      <c r="CG582" s="176"/>
      <c r="CH582" s="176"/>
      <c r="CI582" s="176"/>
      <c r="CJ582" s="176"/>
      <c r="CK582" s="176"/>
      <c r="CL582" s="177"/>
      <c r="CM582" s="177"/>
    </row>
    <row r="583" customFormat="false" ht="12.75" hidden="false" customHeight="false" outlineLevel="0" collapsed="false">
      <c r="A583" s="197" t="s">
        <v>64</v>
      </c>
      <c r="B583" s="198"/>
      <c r="C583" s="199" t="s">
        <v>131</v>
      </c>
      <c r="D583" s="171" t="n">
        <v>4</v>
      </c>
      <c r="E583" s="172" t="s">
        <v>128</v>
      </c>
      <c r="F583" s="173" t="n">
        <f aca="false">SUM(H583:CK583)</f>
        <v>0</v>
      </c>
      <c r="G583" s="174"/>
      <c r="H583" s="175"/>
      <c r="I583" s="176"/>
      <c r="J583" s="176"/>
      <c r="K583" s="176"/>
      <c r="L583" s="176"/>
      <c r="M583" s="176"/>
      <c r="N583" s="176"/>
      <c r="O583" s="176"/>
      <c r="P583" s="176"/>
      <c r="Q583" s="176"/>
      <c r="R583" s="176"/>
      <c r="S583" s="176"/>
      <c r="T583" s="176"/>
      <c r="U583" s="176"/>
      <c r="V583" s="176"/>
      <c r="W583" s="176"/>
      <c r="X583" s="176"/>
      <c r="Y583" s="176"/>
      <c r="Z583" s="176"/>
      <c r="AA583" s="176"/>
      <c r="AB583" s="176"/>
      <c r="AC583" s="176"/>
      <c r="AD583" s="176"/>
      <c r="AE583" s="176"/>
      <c r="AF583" s="176"/>
      <c r="AG583" s="176"/>
      <c r="AH583" s="176"/>
      <c r="AI583" s="176"/>
      <c r="AJ583" s="176"/>
      <c r="AK583" s="176"/>
      <c r="AL583" s="176"/>
      <c r="AM583" s="176"/>
      <c r="AN583" s="176"/>
      <c r="AO583" s="176"/>
      <c r="AP583" s="176"/>
      <c r="AQ583" s="176"/>
      <c r="AR583" s="176"/>
      <c r="AS583" s="176"/>
      <c r="AT583" s="176"/>
      <c r="AU583" s="176"/>
      <c r="AV583" s="176"/>
      <c r="AW583" s="176"/>
      <c r="AX583" s="176"/>
      <c r="AY583" s="176"/>
      <c r="AZ583" s="176"/>
      <c r="BA583" s="176"/>
      <c r="BB583" s="176"/>
      <c r="BC583" s="176"/>
      <c r="BD583" s="176"/>
      <c r="BE583" s="176"/>
      <c r="BF583" s="176"/>
      <c r="BG583" s="176"/>
      <c r="BH583" s="176"/>
      <c r="BI583" s="176"/>
      <c r="BJ583" s="176"/>
      <c r="BK583" s="176"/>
      <c r="BL583" s="176"/>
      <c r="BM583" s="176"/>
      <c r="BN583" s="176"/>
      <c r="BO583" s="176"/>
      <c r="BP583" s="176"/>
      <c r="BQ583" s="176"/>
      <c r="BR583" s="176"/>
      <c r="BS583" s="176"/>
      <c r="BT583" s="176"/>
      <c r="BU583" s="176"/>
      <c r="BV583" s="176"/>
      <c r="BW583" s="176"/>
      <c r="BX583" s="176"/>
      <c r="BY583" s="176"/>
      <c r="BZ583" s="176"/>
      <c r="CA583" s="176"/>
      <c r="CB583" s="176"/>
      <c r="CC583" s="176"/>
      <c r="CD583" s="176"/>
      <c r="CE583" s="176"/>
      <c r="CF583" s="176"/>
      <c r="CG583" s="176"/>
      <c r="CH583" s="176"/>
      <c r="CI583" s="176"/>
      <c r="CJ583" s="176"/>
      <c r="CK583" s="176"/>
      <c r="CL583" s="177"/>
      <c r="CM583" s="177"/>
    </row>
    <row r="584" customFormat="false" ht="12.75" hidden="false" customHeight="false" outlineLevel="0" collapsed="false">
      <c r="A584" s="197" t="s">
        <v>64</v>
      </c>
      <c r="B584" s="198"/>
      <c r="C584" s="199" t="s">
        <v>131</v>
      </c>
      <c r="D584" s="171" t="n">
        <v>5</v>
      </c>
      <c r="E584" s="172" t="s">
        <v>128</v>
      </c>
      <c r="F584" s="178" t="n">
        <f aca="false">SUM(H584:CK584)</f>
        <v>0</v>
      </c>
      <c r="G584" s="179"/>
      <c r="H584" s="180"/>
      <c r="I584" s="181"/>
      <c r="J584" s="181"/>
      <c r="K584" s="181"/>
      <c r="L584" s="181"/>
      <c r="M584" s="181"/>
      <c r="N584" s="181"/>
      <c r="O584" s="181"/>
      <c r="P584" s="181"/>
      <c r="Q584" s="181"/>
      <c r="R584" s="181"/>
      <c r="S584" s="181"/>
      <c r="T584" s="181"/>
      <c r="U584" s="181"/>
      <c r="V584" s="181"/>
      <c r="W584" s="181"/>
      <c r="X584" s="181"/>
      <c r="Y584" s="181"/>
      <c r="Z584" s="181"/>
      <c r="AA584" s="181"/>
      <c r="AB584" s="181"/>
      <c r="AC584" s="181"/>
      <c r="AD584" s="181"/>
      <c r="AE584" s="181"/>
      <c r="AF584" s="181"/>
      <c r="AG584" s="181"/>
      <c r="AH584" s="181"/>
      <c r="AI584" s="181"/>
      <c r="AJ584" s="181"/>
      <c r="AK584" s="181"/>
      <c r="AL584" s="181"/>
      <c r="AM584" s="181"/>
      <c r="AN584" s="181"/>
      <c r="AO584" s="181"/>
      <c r="AP584" s="181"/>
      <c r="AQ584" s="181"/>
      <c r="AR584" s="181"/>
      <c r="AS584" s="181"/>
      <c r="AT584" s="181"/>
      <c r="AU584" s="181"/>
      <c r="AV584" s="181"/>
      <c r="AW584" s="181"/>
      <c r="AX584" s="181"/>
      <c r="AY584" s="181"/>
      <c r="AZ584" s="181"/>
      <c r="BA584" s="181"/>
      <c r="BB584" s="181"/>
      <c r="BC584" s="181"/>
      <c r="BD584" s="181"/>
      <c r="BE584" s="181"/>
      <c r="BF584" s="181"/>
      <c r="BG584" s="181"/>
      <c r="BH584" s="181"/>
      <c r="BI584" s="181"/>
      <c r="BJ584" s="181"/>
      <c r="BK584" s="181"/>
      <c r="BL584" s="181"/>
      <c r="BM584" s="181"/>
      <c r="BN584" s="181"/>
      <c r="BO584" s="181"/>
      <c r="BP584" s="181"/>
      <c r="BQ584" s="181"/>
      <c r="BR584" s="181"/>
      <c r="BS584" s="181"/>
      <c r="BT584" s="181"/>
      <c r="BU584" s="181"/>
      <c r="BV584" s="181"/>
      <c r="BW584" s="181"/>
      <c r="BX584" s="181"/>
      <c r="BY584" s="181"/>
      <c r="BZ584" s="181"/>
      <c r="CA584" s="181"/>
      <c r="CB584" s="181"/>
      <c r="CC584" s="181"/>
      <c r="CD584" s="181"/>
      <c r="CE584" s="181"/>
      <c r="CF584" s="181"/>
      <c r="CG584" s="181"/>
      <c r="CH584" s="181"/>
      <c r="CI584" s="181"/>
      <c r="CJ584" s="181"/>
      <c r="CK584" s="181"/>
      <c r="CL584" s="177"/>
      <c r="CM584" s="177"/>
    </row>
    <row r="585" customFormat="false" ht="12.75" hidden="false" customHeight="false" outlineLevel="0" collapsed="false">
      <c r="A585" s="197" t="s">
        <v>64</v>
      </c>
      <c r="B585" s="198"/>
      <c r="C585" s="199" t="s">
        <v>131</v>
      </c>
      <c r="D585" s="171" t="n">
        <v>6</v>
      </c>
      <c r="E585" s="172" t="s">
        <v>128</v>
      </c>
      <c r="F585" s="178" t="n">
        <f aca="false">SUM(H585:CK585)</f>
        <v>0</v>
      </c>
      <c r="G585" s="179" t="n">
        <f aca="false">SUM(F580:F585)</f>
        <v>0</v>
      </c>
      <c r="H585" s="180"/>
      <c r="I585" s="181"/>
      <c r="J585" s="181"/>
      <c r="K585" s="181"/>
      <c r="L585" s="181"/>
      <c r="M585" s="181"/>
      <c r="N585" s="181"/>
      <c r="O585" s="181"/>
      <c r="P585" s="181"/>
      <c r="Q585" s="181"/>
      <c r="R585" s="181"/>
      <c r="S585" s="181"/>
      <c r="T585" s="181"/>
      <c r="U585" s="181"/>
      <c r="V585" s="181"/>
      <c r="W585" s="181"/>
      <c r="X585" s="181"/>
      <c r="Y585" s="181"/>
      <c r="Z585" s="181"/>
      <c r="AA585" s="181"/>
      <c r="AB585" s="181"/>
      <c r="AC585" s="181"/>
      <c r="AD585" s="181"/>
      <c r="AE585" s="181"/>
      <c r="AF585" s="181"/>
      <c r="AG585" s="181"/>
      <c r="AH585" s="181"/>
      <c r="AI585" s="181"/>
      <c r="AJ585" s="181"/>
      <c r="AK585" s="181"/>
      <c r="AL585" s="181"/>
      <c r="AM585" s="181"/>
      <c r="AN585" s="181"/>
      <c r="AO585" s="181"/>
      <c r="AP585" s="181"/>
      <c r="AQ585" s="181"/>
      <c r="AR585" s="181"/>
      <c r="AS585" s="181"/>
      <c r="AT585" s="181"/>
      <c r="AU585" s="181"/>
      <c r="AV585" s="181"/>
      <c r="AW585" s="181"/>
      <c r="AX585" s="181"/>
      <c r="AY585" s="181"/>
      <c r="AZ585" s="181"/>
      <c r="BA585" s="181"/>
      <c r="BB585" s="181"/>
      <c r="BC585" s="181"/>
      <c r="BD585" s="181"/>
      <c r="BE585" s="181"/>
      <c r="BF585" s="181"/>
      <c r="BG585" s="181"/>
      <c r="BH585" s="181"/>
      <c r="BI585" s="181"/>
      <c r="BJ585" s="181"/>
      <c r="BK585" s="181"/>
      <c r="BL585" s="181"/>
      <c r="BM585" s="181"/>
      <c r="BN585" s="181"/>
      <c r="BO585" s="181"/>
      <c r="BP585" s="181"/>
      <c r="BQ585" s="181"/>
      <c r="BR585" s="181"/>
      <c r="BS585" s="181"/>
      <c r="BT585" s="181"/>
      <c r="BU585" s="181"/>
      <c r="BV585" s="181"/>
      <c r="BW585" s="181"/>
      <c r="BX585" s="181"/>
      <c r="BY585" s="181"/>
      <c r="BZ585" s="181"/>
      <c r="CA585" s="181"/>
      <c r="CB585" s="181"/>
      <c r="CC585" s="181"/>
      <c r="CD585" s="181"/>
      <c r="CE585" s="181"/>
      <c r="CF585" s="181"/>
      <c r="CG585" s="181"/>
      <c r="CH585" s="181"/>
      <c r="CI585" s="181"/>
      <c r="CJ585" s="181"/>
      <c r="CK585" s="181"/>
      <c r="CL585" s="177"/>
      <c r="CM585" s="177"/>
    </row>
    <row r="586" customFormat="false" ht="12.75" hidden="false" customHeight="false" outlineLevel="0" collapsed="false">
      <c r="A586" s="197" t="s">
        <v>64</v>
      </c>
      <c r="B586" s="198"/>
      <c r="C586" s="199" t="s">
        <v>131</v>
      </c>
      <c r="D586" s="171" t="n">
        <v>7</v>
      </c>
      <c r="E586" s="172" t="s">
        <v>146</v>
      </c>
      <c r="F586" s="173" t="n">
        <f aca="false">SUM(H586:CK586)</f>
        <v>0</v>
      </c>
      <c r="G586" s="174"/>
      <c r="H586" s="175"/>
      <c r="I586" s="176"/>
      <c r="J586" s="176"/>
      <c r="K586" s="176"/>
      <c r="L586" s="176"/>
      <c r="M586" s="176"/>
      <c r="N586" s="176"/>
      <c r="O586" s="176"/>
      <c r="P586" s="176"/>
      <c r="Q586" s="176"/>
      <c r="R586" s="176"/>
      <c r="S586" s="176"/>
      <c r="T586" s="176"/>
      <c r="U586" s="176"/>
      <c r="V586" s="176"/>
      <c r="W586" s="176"/>
      <c r="X586" s="176"/>
      <c r="Y586" s="176"/>
      <c r="Z586" s="176"/>
      <c r="AA586" s="176"/>
      <c r="AB586" s="176"/>
      <c r="AC586" s="176"/>
      <c r="AD586" s="176"/>
      <c r="AE586" s="176"/>
      <c r="AF586" s="176"/>
      <c r="AG586" s="176"/>
      <c r="AH586" s="176"/>
      <c r="AI586" s="176"/>
      <c r="AJ586" s="176"/>
      <c r="AK586" s="176"/>
      <c r="AL586" s="176"/>
      <c r="AM586" s="176"/>
      <c r="AN586" s="176"/>
      <c r="AO586" s="176"/>
      <c r="AP586" s="176"/>
      <c r="AQ586" s="176"/>
      <c r="AR586" s="176"/>
      <c r="AS586" s="176"/>
      <c r="AT586" s="176"/>
      <c r="AU586" s="176"/>
      <c r="AV586" s="176"/>
      <c r="AW586" s="176"/>
      <c r="AX586" s="176"/>
      <c r="AY586" s="176"/>
      <c r="AZ586" s="176"/>
      <c r="BA586" s="176"/>
      <c r="BB586" s="176"/>
      <c r="BC586" s="176"/>
      <c r="BD586" s="176"/>
      <c r="BE586" s="176"/>
      <c r="BF586" s="176"/>
      <c r="BG586" s="176"/>
      <c r="BH586" s="176"/>
      <c r="BI586" s="176"/>
      <c r="BJ586" s="176"/>
      <c r="BK586" s="176"/>
      <c r="BL586" s="176"/>
      <c r="BM586" s="176"/>
      <c r="BN586" s="176"/>
      <c r="BO586" s="176"/>
      <c r="BP586" s="176"/>
      <c r="BQ586" s="176"/>
      <c r="BR586" s="176"/>
      <c r="BS586" s="176"/>
      <c r="BT586" s="176"/>
      <c r="BU586" s="176"/>
      <c r="BV586" s="176"/>
      <c r="BW586" s="176"/>
      <c r="BX586" s="176"/>
      <c r="BY586" s="176"/>
      <c r="BZ586" s="176"/>
      <c r="CA586" s="176"/>
      <c r="CB586" s="176"/>
      <c r="CC586" s="176"/>
      <c r="CD586" s="176"/>
      <c r="CE586" s="176"/>
      <c r="CF586" s="176"/>
      <c r="CG586" s="176"/>
      <c r="CH586" s="176"/>
      <c r="CI586" s="176"/>
      <c r="CJ586" s="176"/>
      <c r="CK586" s="176"/>
      <c r="CL586" s="177"/>
      <c r="CM586" s="177"/>
    </row>
    <row r="587" customFormat="false" ht="12.75" hidden="false" customHeight="false" outlineLevel="0" collapsed="false">
      <c r="A587" s="197" t="s">
        <v>64</v>
      </c>
      <c r="B587" s="198"/>
      <c r="C587" s="199" t="s">
        <v>131</v>
      </c>
      <c r="D587" s="171" t="n">
        <v>8</v>
      </c>
      <c r="E587" s="172" t="s">
        <v>146</v>
      </c>
      <c r="F587" s="210" t="n">
        <f aca="false">SUM(H587:CK587)</f>
        <v>0</v>
      </c>
      <c r="G587" s="211"/>
      <c r="H587" s="212"/>
      <c r="I587" s="213"/>
      <c r="J587" s="213"/>
      <c r="K587" s="213"/>
      <c r="L587" s="213"/>
      <c r="M587" s="213"/>
      <c r="N587" s="213"/>
      <c r="O587" s="213"/>
      <c r="P587" s="213"/>
      <c r="Q587" s="213"/>
      <c r="R587" s="213"/>
      <c r="S587" s="213"/>
      <c r="T587" s="213"/>
      <c r="U587" s="213"/>
      <c r="V587" s="213"/>
      <c r="W587" s="213"/>
      <c r="X587" s="213"/>
      <c r="Y587" s="213"/>
      <c r="Z587" s="213"/>
      <c r="AA587" s="213"/>
      <c r="AB587" s="213"/>
      <c r="AC587" s="213"/>
      <c r="AD587" s="213"/>
      <c r="AE587" s="213"/>
      <c r="AF587" s="213"/>
      <c r="AG587" s="213"/>
      <c r="AH587" s="213"/>
      <c r="AI587" s="213"/>
      <c r="AJ587" s="213"/>
      <c r="AK587" s="213"/>
      <c r="AL587" s="213"/>
      <c r="AM587" s="213"/>
      <c r="AN587" s="213"/>
      <c r="AO587" s="213"/>
      <c r="AP587" s="213"/>
      <c r="AQ587" s="213"/>
      <c r="AR587" s="213"/>
      <c r="AS587" s="213"/>
      <c r="AT587" s="213"/>
      <c r="AU587" s="213"/>
      <c r="AV587" s="213"/>
      <c r="AW587" s="213"/>
      <c r="AX587" s="213"/>
      <c r="AY587" s="213"/>
      <c r="AZ587" s="213"/>
      <c r="BA587" s="213"/>
      <c r="BB587" s="213"/>
      <c r="BC587" s="213"/>
      <c r="BD587" s="213"/>
      <c r="BE587" s="213"/>
      <c r="BF587" s="213"/>
      <c r="BG587" s="213"/>
      <c r="BH587" s="213"/>
      <c r="BI587" s="213"/>
      <c r="BJ587" s="213"/>
      <c r="BK587" s="213"/>
      <c r="BL587" s="213"/>
      <c r="BM587" s="213"/>
      <c r="BN587" s="213"/>
      <c r="BO587" s="213"/>
      <c r="BP587" s="213"/>
      <c r="BQ587" s="213"/>
      <c r="BR587" s="213"/>
      <c r="BS587" s="213"/>
      <c r="BT587" s="213"/>
      <c r="BU587" s="213"/>
      <c r="BV587" s="213"/>
      <c r="BW587" s="213"/>
      <c r="BX587" s="213"/>
      <c r="BY587" s="213"/>
      <c r="BZ587" s="213"/>
      <c r="CA587" s="213"/>
      <c r="CB587" s="213"/>
      <c r="CC587" s="213"/>
      <c r="CD587" s="213"/>
      <c r="CE587" s="213"/>
      <c r="CF587" s="213"/>
      <c r="CG587" s="213"/>
      <c r="CH587" s="213"/>
      <c r="CI587" s="213"/>
      <c r="CJ587" s="213"/>
      <c r="CK587" s="213"/>
      <c r="CL587" s="177"/>
      <c r="CM587" s="177"/>
    </row>
    <row r="588" customFormat="false" ht="12.75" hidden="false" customHeight="false" outlineLevel="0" collapsed="false">
      <c r="A588" s="197" t="s">
        <v>64</v>
      </c>
      <c r="B588" s="198"/>
      <c r="C588" s="199" t="s">
        <v>131</v>
      </c>
      <c r="D588" s="171" t="n">
        <v>9</v>
      </c>
      <c r="E588" s="172" t="s">
        <v>146</v>
      </c>
      <c r="F588" s="173" t="n">
        <f aca="false">SUM(H588:CK588)</f>
        <v>0</v>
      </c>
      <c r="G588" s="174"/>
      <c r="H588" s="175"/>
      <c r="I588" s="176"/>
      <c r="J588" s="176"/>
      <c r="K588" s="176"/>
      <c r="L588" s="176"/>
      <c r="M588" s="176"/>
      <c r="N588" s="176"/>
      <c r="O588" s="176"/>
      <c r="P588" s="176"/>
      <c r="Q588" s="176"/>
      <c r="R588" s="176"/>
      <c r="S588" s="176"/>
      <c r="T588" s="176"/>
      <c r="U588" s="176"/>
      <c r="V588" s="176"/>
      <c r="W588" s="176"/>
      <c r="X588" s="176"/>
      <c r="Y588" s="176"/>
      <c r="Z588" s="176"/>
      <c r="AA588" s="176"/>
      <c r="AB588" s="176"/>
      <c r="AC588" s="176"/>
      <c r="AD588" s="176"/>
      <c r="AE588" s="176"/>
      <c r="AF588" s="176"/>
      <c r="AG588" s="176"/>
      <c r="AH588" s="176"/>
      <c r="AI588" s="176"/>
      <c r="AJ588" s="176"/>
      <c r="AK588" s="176"/>
      <c r="AL588" s="176"/>
      <c r="AM588" s="176"/>
      <c r="AN588" s="176"/>
      <c r="AO588" s="176"/>
      <c r="AP588" s="176"/>
      <c r="AQ588" s="176"/>
      <c r="AR588" s="176"/>
      <c r="AS588" s="176"/>
      <c r="AT588" s="176"/>
      <c r="AU588" s="176"/>
      <c r="AV588" s="176"/>
      <c r="AW588" s="176"/>
      <c r="AX588" s="176"/>
      <c r="AY588" s="176"/>
      <c r="AZ588" s="176"/>
      <c r="BA588" s="176"/>
      <c r="BB588" s="176"/>
      <c r="BC588" s="176"/>
      <c r="BD588" s="176"/>
      <c r="BE588" s="176"/>
      <c r="BF588" s="176"/>
      <c r="BG588" s="176"/>
      <c r="BH588" s="176"/>
      <c r="BI588" s="176"/>
      <c r="BJ588" s="176"/>
      <c r="BK588" s="176"/>
      <c r="BL588" s="176"/>
      <c r="BM588" s="176"/>
      <c r="BN588" s="176"/>
      <c r="BO588" s="176"/>
      <c r="BP588" s="176"/>
      <c r="BQ588" s="176"/>
      <c r="BR588" s="176"/>
      <c r="BS588" s="176"/>
      <c r="BT588" s="176"/>
      <c r="BU588" s="176"/>
      <c r="BV588" s="176"/>
      <c r="BW588" s="176"/>
      <c r="BX588" s="176"/>
      <c r="BY588" s="176"/>
      <c r="BZ588" s="176"/>
      <c r="CA588" s="176"/>
      <c r="CB588" s="176"/>
      <c r="CC588" s="176"/>
      <c r="CD588" s="176"/>
      <c r="CE588" s="176"/>
      <c r="CF588" s="176"/>
      <c r="CG588" s="176"/>
      <c r="CH588" s="176"/>
      <c r="CI588" s="176"/>
      <c r="CJ588" s="176"/>
      <c r="CK588" s="176"/>
      <c r="CL588" s="177"/>
      <c r="CM588" s="177"/>
    </row>
    <row r="589" customFormat="false" ht="12.75" hidden="false" customHeight="false" outlineLevel="0" collapsed="false">
      <c r="A589" s="197" t="s">
        <v>64</v>
      </c>
      <c r="B589" s="198"/>
      <c r="C589" s="199" t="s">
        <v>131</v>
      </c>
      <c r="D589" s="171" t="n">
        <v>10</v>
      </c>
      <c r="E589" s="172" t="s">
        <v>146</v>
      </c>
      <c r="F589" s="210" t="n">
        <f aca="false">SUM(H589:CK589)</f>
        <v>0</v>
      </c>
      <c r="G589" s="211"/>
      <c r="H589" s="212"/>
      <c r="I589" s="213"/>
      <c r="J589" s="213"/>
      <c r="K589" s="213"/>
      <c r="L589" s="213"/>
      <c r="M589" s="213"/>
      <c r="N589" s="213"/>
      <c r="O589" s="213"/>
      <c r="P589" s="213"/>
      <c r="Q589" s="213"/>
      <c r="R589" s="213"/>
      <c r="S589" s="213"/>
      <c r="T589" s="213"/>
      <c r="U589" s="213"/>
      <c r="V589" s="213"/>
      <c r="W589" s="213"/>
      <c r="X589" s="213"/>
      <c r="Y589" s="213"/>
      <c r="Z589" s="213"/>
      <c r="AA589" s="213"/>
      <c r="AB589" s="213"/>
      <c r="AC589" s="213"/>
      <c r="AD589" s="213"/>
      <c r="AE589" s="213"/>
      <c r="AF589" s="213"/>
      <c r="AG589" s="213"/>
      <c r="AH589" s="213"/>
      <c r="AI589" s="213"/>
      <c r="AJ589" s="213"/>
      <c r="AK589" s="213"/>
      <c r="AL589" s="213"/>
      <c r="AM589" s="213"/>
      <c r="AN589" s="213"/>
      <c r="AO589" s="213"/>
      <c r="AP589" s="213"/>
      <c r="AQ589" s="213"/>
      <c r="AR589" s="213"/>
      <c r="AS589" s="213"/>
      <c r="AT589" s="213"/>
      <c r="AU589" s="213"/>
      <c r="AV589" s="213"/>
      <c r="AW589" s="213"/>
      <c r="AX589" s="213"/>
      <c r="AY589" s="213"/>
      <c r="AZ589" s="213"/>
      <c r="BA589" s="213"/>
      <c r="BB589" s="213"/>
      <c r="BC589" s="213"/>
      <c r="BD589" s="213"/>
      <c r="BE589" s="213"/>
      <c r="BF589" s="213"/>
      <c r="BG589" s="213"/>
      <c r="BH589" s="213"/>
      <c r="BI589" s="213"/>
      <c r="BJ589" s="213"/>
      <c r="BK589" s="213"/>
      <c r="BL589" s="213"/>
      <c r="BM589" s="213"/>
      <c r="BN589" s="213"/>
      <c r="BO589" s="213"/>
      <c r="BP589" s="213"/>
      <c r="BQ589" s="213"/>
      <c r="BR589" s="213"/>
      <c r="BS589" s="213"/>
      <c r="BT589" s="213"/>
      <c r="BU589" s="213"/>
      <c r="BV589" s="213"/>
      <c r="BW589" s="213"/>
      <c r="BX589" s="213"/>
      <c r="BY589" s="213"/>
      <c r="BZ589" s="213"/>
      <c r="CA589" s="213"/>
      <c r="CB589" s="213"/>
      <c r="CC589" s="213"/>
      <c r="CD589" s="213"/>
      <c r="CE589" s="213"/>
      <c r="CF589" s="213"/>
      <c r="CG589" s="213"/>
      <c r="CH589" s="213"/>
      <c r="CI589" s="213"/>
      <c r="CJ589" s="213"/>
      <c r="CK589" s="213"/>
      <c r="CL589" s="177"/>
      <c r="CM589" s="177"/>
    </row>
    <row r="590" customFormat="false" ht="12.75" hidden="false" customHeight="false" outlineLevel="0" collapsed="false">
      <c r="A590" s="197" t="s">
        <v>64</v>
      </c>
      <c r="B590" s="198"/>
      <c r="C590" s="199" t="s">
        <v>131</v>
      </c>
      <c r="D590" s="171" t="n">
        <v>11</v>
      </c>
      <c r="E590" s="172" t="s">
        <v>146</v>
      </c>
      <c r="F590" s="173" t="n">
        <f aca="false">SUM(H590:CK590)</f>
        <v>0</v>
      </c>
      <c r="G590" s="174"/>
      <c r="H590" s="175"/>
      <c r="I590" s="176"/>
      <c r="J590" s="176"/>
      <c r="K590" s="176"/>
      <c r="L590" s="176"/>
      <c r="M590" s="176"/>
      <c r="N590" s="176"/>
      <c r="O590" s="176"/>
      <c r="P590" s="176"/>
      <c r="Q590" s="176"/>
      <c r="R590" s="176"/>
      <c r="S590" s="176"/>
      <c r="T590" s="176"/>
      <c r="U590" s="176"/>
      <c r="V590" s="176"/>
      <c r="W590" s="176"/>
      <c r="X590" s="176"/>
      <c r="Y590" s="176"/>
      <c r="Z590" s="176"/>
      <c r="AA590" s="176"/>
      <c r="AB590" s="176"/>
      <c r="AC590" s="176"/>
      <c r="AD590" s="176"/>
      <c r="AE590" s="176"/>
      <c r="AF590" s="176"/>
      <c r="AG590" s="176"/>
      <c r="AH590" s="176"/>
      <c r="AI590" s="176"/>
      <c r="AJ590" s="176"/>
      <c r="AK590" s="176"/>
      <c r="AL590" s="176"/>
      <c r="AM590" s="176"/>
      <c r="AN590" s="176"/>
      <c r="AO590" s="176"/>
      <c r="AP590" s="176"/>
      <c r="AQ590" s="176"/>
      <c r="AR590" s="176"/>
      <c r="AS590" s="176"/>
      <c r="AT590" s="176"/>
      <c r="AU590" s="176"/>
      <c r="AV590" s="176"/>
      <c r="AW590" s="176"/>
      <c r="AX590" s="176"/>
      <c r="AY590" s="176"/>
      <c r="AZ590" s="176"/>
      <c r="BA590" s="176"/>
      <c r="BB590" s="176"/>
      <c r="BC590" s="176"/>
      <c r="BD590" s="176"/>
      <c r="BE590" s="176"/>
      <c r="BF590" s="176"/>
      <c r="BG590" s="176"/>
      <c r="BH590" s="176"/>
      <c r="BI590" s="176"/>
      <c r="BJ590" s="176"/>
      <c r="BK590" s="176"/>
      <c r="BL590" s="176"/>
      <c r="BM590" s="176"/>
      <c r="BN590" s="176"/>
      <c r="BO590" s="176"/>
      <c r="BP590" s="176"/>
      <c r="BQ590" s="176"/>
      <c r="BR590" s="176"/>
      <c r="BS590" s="176"/>
      <c r="BT590" s="176"/>
      <c r="BU590" s="176"/>
      <c r="BV590" s="176"/>
      <c r="BW590" s="176"/>
      <c r="BX590" s="176"/>
      <c r="BY590" s="176"/>
      <c r="BZ590" s="176"/>
      <c r="CA590" s="176"/>
      <c r="CB590" s="176"/>
      <c r="CC590" s="176"/>
      <c r="CD590" s="176"/>
      <c r="CE590" s="176"/>
      <c r="CF590" s="176"/>
      <c r="CG590" s="176"/>
      <c r="CH590" s="176"/>
      <c r="CI590" s="176"/>
      <c r="CJ590" s="176"/>
      <c r="CK590" s="176"/>
      <c r="CL590" s="177"/>
      <c r="CM590" s="177"/>
    </row>
    <row r="591" customFormat="false" ht="12.75" hidden="false" customHeight="false" outlineLevel="0" collapsed="false">
      <c r="A591" s="197" t="s">
        <v>64</v>
      </c>
      <c r="B591" s="198"/>
      <c r="C591" s="199" t="s">
        <v>131</v>
      </c>
      <c r="D591" s="171" t="n">
        <v>12</v>
      </c>
      <c r="E591" s="172" t="s">
        <v>146</v>
      </c>
      <c r="F591" s="178" t="n">
        <f aca="false">SUM(H591:CK591)</f>
        <v>0</v>
      </c>
      <c r="G591" s="179"/>
      <c r="H591" s="180"/>
      <c r="I591" s="181"/>
      <c r="J591" s="181"/>
      <c r="K591" s="181"/>
      <c r="L591" s="181"/>
      <c r="M591" s="181"/>
      <c r="N591" s="181"/>
      <c r="O591" s="181"/>
      <c r="P591" s="181"/>
      <c r="Q591" s="181"/>
      <c r="R591" s="181"/>
      <c r="S591" s="181"/>
      <c r="T591" s="181"/>
      <c r="U591" s="181"/>
      <c r="V591" s="181"/>
      <c r="W591" s="181"/>
      <c r="X591" s="181"/>
      <c r="Y591" s="181"/>
      <c r="Z591" s="181"/>
      <c r="AA591" s="181"/>
      <c r="AB591" s="181"/>
      <c r="AC591" s="181"/>
      <c r="AD591" s="181"/>
      <c r="AE591" s="181"/>
      <c r="AF591" s="181"/>
      <c r="AG591" s="181"/>
      <c r="AH591" s="181"/>
      <c r="AI591" s="181"/>
      <c r="AJ591" s="181"/>
      <c r="AK591" s="181"/>
      <c r="AL591" s="181"/>
      <c r="AM591" s="181"/>
      <c r="AN591" s="181"/>
      <c r="AO591" s="181"/>
      <c r="AP591" s="181"/>
      <c r="AQ591" s="181"/>
      <c r="AR591" s="181"/>
      <c r="AS591" s="181"/>
      <c r="AT591" s="181"/>
      <c r="AU591" s="181"/>
      <c r="AV591" s="181"/>
      <c r="AW591" s="181"/>
      <c r="AX591" s="181"/>
      <c r="AY591" s="181"/>
      <c r="AZ591" s="181"/>
      <c r="BA591" s="181"/>
      <c r="BB591" s="181"/>
      <c r="BC591" s="181"/>
      <c r="BD591" s="181"/>
      <c r="BE591" s="181"/>
      <c r="BF591" s="181"/>
      <c r="BG591" s="181"/>
      <c r="BH591" s="181"/>
      <c r="BI591" s="181"/>
      <c r="BJ591" s="181"/>
      <c r="BK591" s="181"/>
      <c r="BL591" s="181"/>
      <c r="BM591" s="181"/>
      <c r="BN591" s="181"/>
      <c r="BO591" s="181"/>
      <c r="BP591" s="181"/>
      <c r="BQ591" s="181"/>
      <c r="BR591" s="181"/>
      <c r="BS591" s="181"/>
      <c r="BT591" s="181"/>
      <c r="BU591" s="181"/>
      <c r="BV591" s="181"/>
      <c r="BW591" s="181"/>
      <c r="BX591" s="181"/>
      <c r="BY591" s="181"/>
      <c r="BZ591" s="181"/>
      <c r="CA591" s="181"/>
      <c r="CB591" s="181"/>
      <c r="CC591" s="181"/>
      <c r="CD591" s="181"/>
      <c r="CE591" s="181"/>
      <c r="CF591" s="181"/>
      <c r="CG591" s="181"/>
      <c r="CH591" s="181"/>
      <c r="CI591" s="181"/>
      <c r="CJ591" s="181"/>
      <c r="CK591" s="181"/>
      <c r="CL591" s="177"/>
      <c r="CM591" s="177"/>
    </row>
    <row r="592" customFormat="false" ht="12.75" hidden="false" customHeight="false" outlineLevel="0" collapsed="false">
      <c r="A592" s="197" t="s">
        <v>64</v>
      </c>
      <c r="B592" s="198"/>
      <c r="C592" s="199" t="s">
        <v>131</v>
      </c>
      <c r="D592" s="171" t="n">
        <v>13</v>
      </c>
      <c r="E592" s="172" t="s">
        <v>146</v>
      </c>
      <c r="F592" s="178" t="n">
        <f aca="false">SUM(H592:CK592)</f>
        <v>0</v>
      </c>
      <c r="G592" s="179" t="n">
        <f aca="false">SUM(F586:F592)</f>
        <v>0</v>
      </c>
      <c r="H592" s="180"/>
      <c r="I592" s="181"/>
      <c r="J592" s="181"/>
      <c r="K592" s="181"/>
      <c r="L592" s="181"/>
      <c r="M592" s="181"/>
      <c r="N592" s="181"/>
      <c r="O592" s="181"/>
      <c r="P592" s="181"/>
      <c r="Q592" s="181"/>
      <c r="R592" s="181"/>
      <c r="S592" s="181"/>
      <c r="T592" s="181"/>
      <c r="U592" s="181"/>
      <c r="V592" s="181"/>
      <c r="W592" s="181"/>
      <c r="X592" s="181"/>
      <c r="Y592" s="181"/>
      <c r="Z592" s="181"/>
      <c r="AA592" s="181"/>
      <c r="AB592" s="181"/>
      <c r="AC592" s="181"/>
      <c r="AD592" s="181"/>
      <c r="AE592" s="181"/>
      <c r="AF592" s="181"/>
      <c r="AG592" s="181"/>
      <c r="AH592" s="181"/>
      <c r="AI592" s="181"/>
      <c r="AJ592" s="181"/>
      <c r="AK592" s="181"/>
      <c r="AL592" s="181"/>
      <c r="AM592" s="181"/>
      <c r="AN592" s="181"/>
      <c r="AO592" s="181"/>
      <c r="AP592" s="181"/>
      <c r="AQ592" s="181"/>
      <c r="AR592" s="181"/>
      <c r="AS592" s="181"/>
      <c r="AT592" s="181"/>
      <c r="AU592" s="181"/>
      <c r="AV592" s="181"/>
      <c r="AW592" s="181"/>
      <c r="AX592" s="181"/>
      <c r="AY592" s="181"/>
      <c r="AZ592" s="181"/>
      <c r="BA592" s="181"/>
      <c r="BB592" s="181"/>
      <c r="BC592" s="181"/>
      <c r="BD592" s="181"/>
      <c r="BE592" s="181"/>
      <c r="BF592" s="181"/>
      <c r="BG592" s="181"/>
      <c r="BH592" s="181"/>
      <c r="BI592" s="181"/>
      <c r="BJ592" s="181"/>
      <c r="BK592" s="181"/>
      <c r="BL592" s="181"/>
      <c r="BM592" s="181"/>
      <c r="BN592" s="181"/>
      <c r="BO592" s="181"/>
      <c r="BP592" s="181"/>
      <c r="BQ592" s="181"/>
      <c r="BR592" s="181"/>
      <c r="BS592" s="181"/>
      <c r="BT592" s="181"/>
      <c r="BU592" s="181"/>
      <c r="BV592" s="181"/>
      <c r="BW592" s="181"/>
      <c r="BX592" s="181"/>
      <c r="BY592" s="181"/>
      <c r="BZ592" s="181"/>
      <c r="CA592" s="181"/>
      <c r="CB592" s="181"/>
      <c r="CC592" s="181"/>
      <c r="CD592" s="181"/>
      <c r="CE592" s="181"/>
      <c r="CF592" s="181"/>
      <c r="CG592" s="181"/>
      <c r="CH592" s="181"/>
      <c r="CI592" s="181"/>
      <c r="CJ592" s="181"/>
      <c r="CK592" s="181"/>
      <c r="CL592" s="177"/>
      <c r="CM592" s="177"/>
    </row>
    <row r="593" customFormat="false" ht="12.75" hidden="false" customHeight="false" outlineLevel="0" collapsed="false">
      <c r="A593" s="197" t="s">
        <v>64</v>
      </c>
      <c r="B593" s="198"/>
      <c r="C593" s="199" t="s">
        <v>131</v>
      </c>
      <c r="D593" s="171" t="n">
        <v>14</v>
      </c>
      <c r="E593" s="172" t="s">
        <v>147</v>
      </c>
      <c r="F593" s="173" t="n">
        <f aca="false">SUM(H593:CK593)</f>
        <v>0</v>
      </c>
      <c r="G593" s="174"/>
      <c r="H593" s="175"/>
      <c r="I593" s="176"/>
      <c r="J593" s="176"/>
      <c r="K593" s="176"/>
      <c r="L593" s="176"/>
      <c r="M593" s="176"/>
      <c r="N593" s="176"/>
      <c r="O593" s="176"/>
      <c r="P593" s="176"/>
      <c r="Q593" s="176"/>
      <c r="R593" s="176"/>
      <c r="S593" s="176"/>
      <c r="T593" s="176"/>
      <c r="U593" s="176"/>
      <c r="V593" s="176"/>
      <c r="W593" s="176"/>
      <c r="X593" s="176"/>
      <c r="Y593" s="176"/>
      <c r="Z593" s="176"/>
      <c r="AA593" s="176"/>
      <c r="AB593" s="176"/>
      <c r="AC593" s="176"/>
      <c r="AD593" s="176"/>
      <c r="AE593" s="176"/>
      <c r="AF593" s="176"/>
      <c r="AG593" s="176"/>
      <c r="AH593" s="176"/>
      <c r="AI593" s="176"/>
      <c r="AJ593" s="176"/>
      <c r="AK593" s="176"/>
      <c r="AL593" s="176"/>
      <c r="AM593" s="176"/>
      <c r="AN593" s="176"/>
      <c r="AO593" s="176"/>
      <c r="AP593" s="176"/>
      <c r="AQ593" s="176"/>
      <c r="AR593" s="176"/>
      <c r="AS593" s="176"/>
      <c r="AT593" s="176"/>
      <c r="AU593" s="176"/>
      <c r="AV593" s="176"/>
      <c r="AW593" s="176"/>
      <c r="AX593" s="176"/>
      <c r="AY593" s="176"/>
      <c r="AZ593" s="176"/>
      <c r="BA593" s="176"/>
      <c r="BB593" s="176"/>
      <c r="BC593" s="176"/>
      <c r="BD593" s="176"/>
      <c r="BE593" s="176"/>
      <c r="BF593" s="176"/>
      <c r="BG593" s="176"/>
      <c r="BH593" s="176"/>
      <c r="BI593" s="176"/>
      <c r="BJ593" s="176"/>
      <c r="BK593" s="176"/>
      <c r="BL593" s="176"/>
      <c r="BM593" s="176"/>
      <c r="BN593" s="176"/>
      <c r="BO593" s="176"/>
      <c r="BP593" s="176"/>
      <c r="BQ593" s="176"/>
      <c r="BR593" s="176"/>
      <c r="BS593" s="176"/>
      <c r="BT593" s="176"/>
      <c r="BU593" s="176"/>
      <c r="BV593" s="176"/>
      <c r="BW593" s="176"/>
      <c r="BX593" s="176"/>
      <c r="BY593" s="176"/>
      <c r="BZ593" s="176"/>
      <c r="CA593" s="176"/>
      <c r="CB593" s="176"/>
      <c r="CC593" s="176"/>
      <c r="CD593" s="176"/>
      <c r="CE593" s="176"/>
      <c r="CF593" s="176"/>
      <c r="CG593" s="176"/>
      <c r="CH593" s="176"/>
      <c r="CI593" s="176"/>
      <c r="CJ593" s="176"/>
      <c r="CK593" s="176"/>
      <c r="CL593" s="177"/>
      <c r="CM593" s="177"/>
    </row>
    <row r="594" customFormat="false" ht="12.75" hidden="false" customHeight="false" outlineLevel="0" collapsed="false">
      <c r="A594" s="197" t="s">
        <v>64</v>
      </c>
      <c r="B594" s="198"/>
      <c r="C594" s="199" t="s">
        <v>131</v>
      </c>
      <c r="D594" s="171" t="n">
        <v>15</v>
      </c>
      <c r="E594" s="172" t="s">
        <v>147</v>
      </c>
      <c r="F594" s="173" t="n">
        <f aca="false">SUM(H594:CK594)</f>
        <v>0</v>
      </c>
      <c r="G594" s="174"/>
      <c r="H594" s="175"/>
      <c r="I594" s="176"/>
      <c r="J594" s="176"/>
      <c r="K594" s="176"/>
      <c r="L594" s="176"/>
      <c r="M594" s="176"/>
      <c r="N594" s="176"/>
      <c r="O594" s="176"/>
      <c r="P594" s="176"/>
      <c r="Q594" s="176"/>
      <c r="R594" s="176"/>
      <c r="S594" s="176"/>
      <c r="T594" s="176"/>
      <c r="U594" s="176"/>
      <c r="V594" s="176"/>
      <c r="W594" s="176"/>
      <c r="X594" s="176"/>
      <c r="Y594" s="176"/>
      <c r="Z594" s="176"/>
      <c r="AA594" s="176"/>
      <c r="AB594" s="176"/>
      <c r="AC594" s="176"/>
      <c r="AD594" s="176"/>
      <c r="AE594" s="176"/>
      <c r="AF594" s="176"/>
      <c r="AG594" s="176"/>
      <c r="AH594" s="176"/>
      <c r="AI594" s="176"/>
      <c r="AJ594" s="176"/>
      <c r="AK594" s="176"/>
      <c r="AL594" s="176"/>
      <c r="AM594" s="176"/>
      <c r="AN594" s="176"/>
      <c r="AO594" s="176"/>
      <c r="AP594" s="176"/>
      <c r="AQ594" s="176"/>
      <c r="AR594" s="176"/>
      <c r="AS594" s="176"/>
      <c r="AT594" s="176"/>
      <c r="AU594" s="176"/>
      <c r="AV594" s="176"/>
      <c r="AW594" s="176"/>
      <c r="AX594" s="176"/>
      <c r="AY594" s="176"/>
      <c r="AZ594" s="176"/>
      <c r="BA594" s="176"/>
      <c r="BB594" s="176"/>
      <c r="BC594" s="176"/>
      <c r="BD594" s="176"/>
      <c r="BE594" s="176"/>
      <c r="BF594" s="176"/>
      <c r="BG594" s="176"/>
      <c r="BH594" s="176"/>
      <c r="BI594" s="176"/>
      <c r="BJ594" s="176"/>
      <c r="BK594" s="176"/>
      <c r="BL594" s="176"/>
      <c r="BM594" s="176"/>
      <c r="BN594" s="176"/>
      <c r="BO594" s="176"/>
      <c r="BP594" s="176"/>
      <c r="BQ594" s="176"/>
      <c r="BR594" s="176"/>
      <c r="BS594" s="176"/>
      <c r="BT594" s="176"/>
      <c r="BU594" s="176"/>
      <c r="BV594" s="176"/>
      <c r="BW594" s="176"/>
      <c r="BX594" s="176"/>
      <c r="BY594" s="176"/>
      <c r="BZ594" s="176"/>
      <c r="CA594" s="176"/>
      <c r="CB594" s="176"/>
      <c r="CC594" s="176"/>
      <c r="CD594" s="176"/>
      <c r="CE594" s="176"/>
      <c r="CF594" s="176"/>
      <c r="CG594" s="176"/>
      <c r="CH594" s="176"/>
      <c r="CI594" s="176"/>
      <c r="CJ594" s="176"/>
      <c r="CK594" s="176"/>
      <c r="CL594" s="177"/>
      <c r="CM594" s="177"/>
    </row>
    <row r="595" customFormat="false" ht="12.75" hidden="false" customHeight="false" outlineLevel="0" collapsed="false">
      <c r="A595" s="197" t="s">
        <v>64</v>
      </c>
      <c r="B595" s="198"/>
      <c r="C595" s="199" t="s">
        <v>131</v>
      </c>
      <c r="D595" s="171" t="n">
        <v>16</v>
      </c>
      <c r="E595" s="172" t="s">
        <v>147</v>
      </c>
      <c r="F595" s="173" t="n">
        <f aca="false">SUM(H595:CK595)</f>
        <v>0</v>
      </c>
      <c r="G595" s="174"/>
      <c r="H595" s="175"/>
      <c r="I595" s="176"/>
      <c r="J595" s="176"/>
      <c r="K595" s="176"/>
      <c r="L595" s="176"/>
      <c r="M595" s="176"/>
      <c r="N595" s="176"/>
      <c r="O595" s="176"/>
      <c r="P595" s="176"/>
      <c r="Q595" s="176"/>
      <c r="R595" s="176"/>
      <c r="S595" s="176"/>
      <c r="T595" s="176"/>
      <c r="U595" s="176"/>
      <c r="V595" s="176"/>
      <c r="W595" s="176"/>
      <c r="X595" s="176"/>
      <c r="Y595" s="176"/>
      <c r="Z595" s="176"/>
      <c r="AA595" s="176"/>
      <c r="AB595" s="176"/>
      <c r="AC595" s="176"/>
      <c r="AD595" s="176"/>
      <c r="AE595" s="176"/>
      <c r="AF595" s="176"/>
      <c r="AG595" s="176"/>
      <c r="AH595" s="176"/>
      <c r="AI595" s="176"/>
      <c r="AJ595" s="176"/>
      <c r="AK595" s="176"/>
      <c r="AL595" s="176"/>
      <c r="AM595" s="176"/>
      <c r="AN595" s="176"/>
      <c r="AO595" s="176"/>
      <c r="AP595" s="176"/>
      <c r="AQ595" s="176"/>
      <c r="AR595" s="176"/>
      <c r="AS595" s="176"/>
      <c r="AT595" s="176"/>
      <c r="AU595" s="176"/>
      <c r="AV595" s="176"/>
      <c r="AW595" s="176"/>
      <c r="AX595" s="176"/>
      <c r="AY595" s="176"/>
      <c r="AZ595" s="176"/>
      <c r="BA595" s="176"/>
      <c r="BB595" s="176"/>
      <c r="BC595" s="176"/>
      <c r="BD595" s="176"/>
      <c r="BE595" s="176"/>
      <c r="BF595" s="176"/>
      <c r="BG595" s="176"/>
      <c r="BH595" s="176"/>
      <c r="BI595" s="176"/>
      <c r="BJ595" s="176"/>
      <c r="BK595" s="176"/>
      <c r="BL595" s="176"/>
      <c r="BM595" s="176"/>
      <c r="BN595" s="176"/>
      <c r="BO595" s="176"/>
      <c r="BP595" s="176"/>
      <c r="BQ595" s="176"/>
      <c r="BR595" s="176"/>
      <c r="BS595" s="176"/>
      <c r="BT595" s="176"/>
      <c r="BU595" s="176"/>
      <c r="BV595" s="176"/>
      <c r="BW595" s="176"/>
      <c r="BX595" s="176"/>
      <c r="BY595" s="176"/>
      <c r="BZ595" s="176"/>
      <c r="CA595" s="176"/>
      <c r="CB595" s="176"/>
      <c r="CC595" s="176"/>
      <c r="CD595" s="176"/>
      <c r="CE595" s="176"/>
      <c r="CF595" s="176"/>
      <c r="CG595" s="176"/>
      <c r="CH595" s="176"/>
      <c r="CI595" s="176"/>
      <c r="CJ595" s="176"/>
      <c r="CK595" s="176"/>
      <c r="CL595" s="177"/>
      <c r="CM595" s="177"/>
    </row>
    <row r="596" customFormat="false" ht="12.75" hidden="false" customHeight="false" outlineLevel="0" collapsed="false">
      <c r="A596" s="197" t="s">
        <v>64</v>
      </c>
      <c r="B596" s="198"/>
      <c r="C596" s="199" t="s">
        <v>131</v>
      </c>
      <c r="D596" s="171" t="n">
        <v>17</v>
      </c>
      <c r="E596" s="172" t="s">
        <v>147</v>
      </c>
      <c r="F596" s="173" t="n">
        <f aca="false">SUM(H596:CK596)</f>
        <v>0</v>
      </c>
      <c r="G596" s="174"/>
      <c r="H596" s="175"/>
      <c r="I596" s="176"/>
      <c r="J596" s="176"/>
      <c r="K596" s="176"/>
      <c r="L596" s="176"/>
      <c r="M596" s="176"/>
      <c r="N596" s="176"/>
      <c r="O596" s="176"/>
      <c r="P596" s="176"/>
      <c r="Q596" s="176"/>
      <c r="R596" s="176"/>
      <c r="S596" s="176"/>
      <c r="T596" s="176"/>
      <c r="U596" s="176"/>
      <c r="V596" s="176"/>
      <c r="W596" s="176"/>
      <c r="X596" s="176"/>
      <c r="Y596" s="176"/>
      <c r="Z596" s="176"/>
      <c r="AA596" s="176"/>
      <c r="AB596" s="176"/>
      <c r="AC596" s="176"/>
      <c r="AD596" s="176"/>
      <c r="AE596" s="176"/>
      <c r="AF596" s="176"/>
      <c r="AG596" s="176"/>
      <c r="AH596" s="176"/>
      <c r="AI596" s="176"/>
      <c r="AJ596" s="176"/>
      <c r="AK596" s="176"/>
      <c r="AL596" s="176"/>
      <c r="AM596" s="176"/>
      <c r="AN596" s="176"/>
      <c r="AO596" s="176"/>
      <c r="AP596" s="176"/>
      <c r="AQ596" s="176"/>
      <c r="AR596" s="176"/>
      <c r="AS596" s="176"/>
      <c r="AT596" s="176"/>
      <c r="AU596" s="176"/>
      <c r="AV596" s="176"/>
      <c r="AW596" s="176"/>
      <c r="AX596" s="176"/>
      <c r="AY596" s="176"/>
      <c r="AZ596" s="176"/>
      <c r="BA596" s="176"/>
      <c r="BB596" s="176"/>
      <c r="BC596" s="176"/>
      <c r="BD596" s="176"/>
      <c r="BE596" s="176"/>
      <c r="BF596" s="176"/>
      <c r="BG596" s="176"/>
      <c r="BH596" s="176"/>
      <c r="BI596" s="176"/>
      <c r="BJ596" s="176"/>
      <c r="BK596" s="176"/>
      <c r="BL596" s="176"/>
      <c r="BM596" s="176"/>
      <c r="BN596" s="176"/>
      <c r="BO596" s="176"/>
      <c r="BP596" s="176"/>
      <c r="BQ596" s="176"/>
      <c r="BR596" s="176"/>
      <c r="BS596" s="176"/>
      <c r="BT596" s="176"/>
      <c r="BU596" s="176"/>
      <c r="BV596" s="176"/>
      <c r="BW596" s="176"/>
      <c r="BX596" s="176"/>
      <c r="BY596" s="176"/>
      <c r="BZ596" s="176"/>
      <c r="CA596" s="176"/>
      <c r="CB596" s="176"/>
      <c r="CC596" s="176"/>
      <c r="CD596" s="176"/>
      <c r="CE596" s="176"/>
      <c r="CF596" s="176"/>
      <c r="CG596" s="176"/>
      <c r="CH596" s="176"/>
      <c r="CI596" s="176"/>
      <c r="CJ596" s="176"/>
      <c r="CK596" s="176"/>
      <c r="CL596" s="177"/>
      <c r="CM596" s="177"/>
    </row>
    <row r="597" customFormat="false" ht="12.75" hidden="false" customHeight="false" outlineLevel="0" collapsed="false">
      <c r="A597" s="197" t="s">
        <v>64</v>
      </c>
      <c r="B597" s="198"/>
      <c r="C597" s="199" t="s">
        <v>131</v>
      </c>
      <c r="D597" s="171" t="n">
        <v>18</v>
      </c>
      <c r="E597" s="172" t="s">
        <v>147</v>
      </c>
      <c r="F597" s="173" t="n">
        <f aca="false">SUM(H597:CK597)</f>
        <v>0</v>
      </c>
      <c r="G597" s="174"/>
      <c r="H597" s="175"/>
      <c r="I597" s="176"/>
      <c r="J597" s="176"/>
      <c r="K597" s="176"/>
      <c r="L597" s="176"/>
      <c r="M597" s="176"/>
      <c r="N597" s="176"/>
      <c r="O597" s="176"/>
      <c r="P597" s="176"/>
      <c r="Q597" s="176"/>
      <c r="R597" s="176"/>
      <c r="S597" s="176"/>
      <c r="T597" s="176"/>
      <c r="U597" s="176"/>
      <c r="V597" s="176"/>
      <c r="W597" s="176"/>
      <c r="X597" s="176"/>
      <c r="Y597" s="176"/>
      <c r="Z597" s="176"/>
      <c r="AA597" s="176"/>
      <c r="AB597" s="176"/>
      <c r="AC597" s="176"/>
      <c r="AD597" s="176"/>
      <c r="AE597" s="176"/>
      <c r="AF597" s="176"/>
      <c r="AG597" s="176"/>
      <c r="AH597" s="176"/>
      <c r="AI597" s="176"/>
      <c r="AJ597" s="176"/>
      <c r="AK597" s="176"/>
      <c r="AL597" s="176"/>
      <c r="AM597" s="176"/>
      <c r="AN597" s="176"/>
      <c r="AO597" s="176"/>
      <c r="AP597" s="176"/>
      <c r="AQ597" s="176"/>
      <c r="AR597" s="176"/>
      <c r="AS597" s="176"/>
      <c r="AT597" s="176"/>
      <c r="AU597" s="176"/>
      <c r="AV597" s="176"/>
      <c r="AW597" s="176"/>
      <c r="AX597" s="176"/>
      <c r="AY597" s="176"/>
      <c r="AZ597" s="176"/>
      <c r="BA597" s="176"/>
      <c r="BB597" s="176"/>
      <c r="BC597" s="176"/>
      <c r="BD597" s="176"/>
      <c r="BE597" s="176"/>
      <c r="BF597" s="176"/>
      <c r="BG597" s="176"/>
      <c r="BH597" s="176"/>
      <c r="BI597" s="176"/>
      <c r="BJ597" s="176"/>
      <c r="BK597" s="176"/>
      <c r="BL597" s="176"/>
      <c r="BM597" s="176"/>
      <c r="BN597" s="176"/>
      <c r="BO597" s="176"/>
      <c r="BP597" s="176"/>
      <c r="BQ597" s="176"/>
      <c r="BR597" s="176"/>
      <c r="BS597" s="176"/>
      <c r="BT597" s="176"/>
      <c r="BU597" s="176"/>
      <c r="BV597" s="176"/>
      <c r="BW597" s="176"/>
      <c r="BX597" s="176"/>
      <c r="BY597" s="176"/>
      <c r="BZ597" s="176"/>
      <c r="CA597" s="176"/>
      <c r="CB597" s="176"/>
      <c r="CC597" s="176"/>
      <c r="CD597" s="176"/>
      <c r="CE597" s="176"/>
      <c r="CF597" s="176"/>
      <c r="CG597" s="176"/>
      <c r="CH597" s="176"/>
      <c r="CI597" s="176"/>
      <c r="CJ597" s="176"/>
      <c r="CK597" s="176"/>
      <c r="CL597" s="177"/>
      <c r="CM597" s="177"/>
    </row>
    <row r="598" customFormat="false" ht="12.75" hidden="false" customHeight="false" outlineLevel="0" collapsed="false">
      <c r="A598" s="197" t="s">
        <v>64</v>
      </c>
      <c r="B598" s="198"/>
      <c r="C598" s="199" t="s">
        <v>131</v>
      </c>
      <c r="D598" s="171" t="n">
        <v>19</v>
      </c>
      <c r="E598" s="172" t="s">
        <v>147</v>
      </c>
      <c r="F598" s="178" t="n">
        <f aca="false">SUM(H598:CK598)</f>
        <v>0</v>
      </c>
      <c r="G598" s="179"/>
      <c r="H598" s="180"/>
      <c r="I598" s="181"/>
      <c r="J598" s="181"/>
      <c r="K598" s="181"/>
      <c r="L598" s="181"/>
      <c r="M598" s="181"/>
      <c r="N598" s="181"/>
      <c r="O598" s="181"/>
      <c r="P598" s="181"/>
      <c r="Q598" s="181"/>
      <c r="R598" s="181"/>
      <c r="S598" s="181"/>
      <c r="T598" s="181"/>
      <c r="U598" s="181"/>
      <c r="V598" s="181"/>
      <c r="W598" s="181"/>
      <c r="X598" s="181"/>
      <c r="Y598" s="181"/>
      <c r="Z598" s="181"/>
      <c r="AA598" s="181"/>
      <c r="AB598" s="181"/>
      <c r="AC598" s="181"/>
      <c r="AD598" s="181"/>
      <c r="AE598" s="181"/>
      <c r="AF598" s="181"/>
      <c r="AG598" s="181"/>
      <c r="AH598" s="181"/>
      <c r="AI598" s="181"/>
      <c r="AJ598" s="181"/>
      <c r="AK598" s="181"/>
      <c r="AL598" s="181"/>
      <c r="AM598" s="181"/>
      <c r="AN598" s="181"/>
      <c r="AO598" s="181"/>
      <c r="AP598" s="181"/>
      <c r="AQ598" s="181"/>
      <c r="AR598" s="181"/>
      <c r="AS598" s="181"/>
      <c r="AT598" s="181"/>
      <c r="AU598" s="181"/>
      <c r="AV598" s="181"/>
      <c r="AW598" s="181"/>
      <c r="AX598" s="181"/>
      <c r="AY598" s="181"/>
      <c r="AZ598" s="181"/>
      <c r="BA598" s="181"/>
      <c r="BB598" s="181"/>
      <c r="BC598" s="181"/>
      <c r="BD598" s="181"/>
      <c r="BE598" s="181"/>
      <c r="BF598" s="181"/>
      <c r="BG598" s="181"/>
      <c r="BH598" s="181"/>
      <c r="BI598" s="181"/>
      <c r="BJ598" s="181"/>
      <c r="BK598" s="181"/>
      <c r="BL598" s="181"/>
      <c r="BM598" s="181"/>
      <c r="BN598" s="181"/>
      <c r="BO598" s="181"/>
      <c r="BP598" s="181"/>
      <c r="BQ598" s="181"/>
      <c r="BR598" s="181"/>
      <c r="BS598" s="181"/>
      <c r="BT598" s="181"/>
      <c r="BU598" s="181"/>
      <c r="BV598" s="181"/>
      <c r="BW598" s="181"/>
      <c r="BX598" s="181"/>
      <c r="BY598" s="181"/>
      <c r="BZ598" s="181"/>
      <c r="CA598" s="181"/>
      <c r="CB598" s="181"/>
      <c r="CC598" s="181"/>
      <c r="CD598" s="181"/>
      <c r="CE598" s="181"/>
      <c r="CF598" s="181"/>
      <c r="CG598" s="181"/>
      <c r="CH598" s="181"/>
      <c r="CI598" s="181"/>
      <c r="CJ598" s="181"/>
      <c r="CK598" s="181"/>
      <c r="CL598" s="177"/>
      <c r="CM598" s="177"/>
    </row>
    <row r="599" customFormat="false" ht="12.75" hidden="false" customHeight="false" outlineLevel="0" collapsed="false">
      <c r="A599" s="197" t="s">
        <v>64</v>
      </c>
      <c r="B599" s="198"/>
      <c r="C599" s="199" t="s">
        <v>131</v>
      </c>
      <c r="D599" s="171" t="n">
        <v>20</v>
      </c>
      <c r="E599" s="172" t="s">
        <v>147</v>
      </c>
      <c r="F599" s="178" t="n">
        <f aca="false">SUM(H599:CK599)</f>
        <v>0</v>
      </c>
      <c r="G599" s="179" t="n">
        <f aca="false">SUM(F593:F599)</f>
        <v>0</v>
      </c>
      <c r="H599" s="180"/>
      <c r="I599" s="181"/>
      <c r="J599" s="181"/>
      <c r="K599" s="181"/>
      <c r="L599" s="181"/>
      <c r="M599" s="181"/>
      <c r="N599" s="181"/>
      <c r="O599" s="181"/>
      <c r="P599" s="181"/>
      <c r="Q599" s="181"/>
      <c r="R599" s="181"/>
      <c r="S599" s="181"/>
      <c r="T599" s="181"/>
      <c r="U599" s="181"/>
      <c r="V599" s="181"/>
      <c r="W599" s="181"/>
      <c r="X599" s="181"/>
      <c r="Y599" s="181"/>
      <c r="Z599" s="181"/>
      <c r="AA599" s="181"/>
      <c r="AB599" s="181"/>
      <c r="AC599" s="181"/>
      <c r="AD599" s="181"/>
      <c r="AE599" s="181"/>
      <c r="AF599" s="181"/>
      <c r="AG599" s="181"/>
      <c r="AH599" s="181"/>
      <c r="AI599" s="181"/>
      <c r="AJ599" s="181"/>
      <c r="AK599" s="181"/>
      <c r="AL599" s="181"/>
      <c r="AM599" s="181"/>
      <c r="AN599" s="181"/>
      <c r="AO599" s="181"/>
      <c r="AP599" s="181"/>
      <c r="AQ599" s="181"/>
      <c r="AR599" s="181"/>
      <c r="AS599" s="181"/>
      <c r="AT599" s="181"/>
      <c r="AU599" s="181"/>
      <c r="AV599" s="181"/>
      <c r="AW599" s="181"/>
      <c r="AX599" s="181"/>
      <c r="AY599" s="181"/>
      <c r="AZ599" s="181"/>
      <c r="BA599" s="181"/>
      <c r="BB599" s="181"/>
      <c r="BC599" s="181"/>
      <c r="BD599" s="181"/>
      <c r="BE599" s="181"/>
      <c r="BF599" s="181"/>
      <c r="BG599" s="181"/>
      <c r="BH599" s="181"/>
      <c r="BI599" s="181"/>
      <c r="BJ599" s="181"/>
      <c r="BK599" s="181"/>
      <c r="BL599" s="181"/>
      <c r="BM599" s="181"/>
      <c r="BN599" s="181"/>
      <c r="BO599" s="181"/>
      <c r="BP599" s="181"/>
      <c r="BQ599" s="181"/>
      <c r="BR599" s="181"/>
      <c r="BS599" s="181"/>
      <c r="BT599" s="181"/>
      <c r="BU599" s="181"/>
      <c r="BV599" s="181"/>
      <c r="BW599" s="181"/>
      <c r="BX599" s="181"/>
      <c r="BY599" s="181"/>
      <c r="BZ599" s="181"/>
      <c r="CA599" s="181"/>
      <c r="CB599" s="181"/>
      <c r="CC599" s="181"/>
      <c r="CD599" s="181"/>
      <c r="CE599" s="181"/>
      <c r="CF599" s="181"/>
      <c r="CG599" s="181"/>
      <c r="CH599" s="181"/>
      <c r="CI599" s="181"/>
      <c r="CJ599" s="181"/>
      <c r="CK599" s="181"/>
      <c r="CL599" s="177"/>
      <c r="CM599" s="177"/>
    </row>
    <row r="600" customFormat="false" ht="12.75" hidden="false" customHeight="false" outlineLevel="0" collapsed="false">
      <c r="A600" s="197" t="s">
        <v>64</v>
      </c>
      <c r="B600" s="198"/>
      <c r="C600" s="199" t="s">
        <v>131</v>
      </c>
      <c r="D600" s="171" t="n">
        <v>21</v>
      </c>
      <c r="E600" s="172" t="s">
        <v>148</v>
      </c>
      <c r="F600" s="173" t="n">
        <f aca="false">SUM(H600:CK600)</f>
        <v>0</v>
      </c>
      <c r="G600" s="174"/>
      <c r="H600" s="175"/>
      <c r="I600" s="176"/>
      <c r="J600" s="176"/>
      <c r="K600" s="176"/>
      <c r="L600" s="176"/>
      <c r="M600" s="176"/>
      <c r="N600" s="176"/>
      <c r="O600" s="176"/>
      <c r="P600" s="176"/>
      <c r="Q600" s="176"/>
      <c r="R600" s="176"/>
      <c r="S600" s="176"/>
      <c r="T600" s="176"/>
      <c r="U600" s="176"/>
      <c r="V600" s="176"/>
      <c r="W600" s="176"/>
      <c r="X600" s="176"/>
      <c r="Y600" s="176"/>
      <c r="Z600" s="176"/>
      <c r="AA600" s="176"/>
      <c r="AB600" s="176"/>
      <c r="AC600" s="176"/>
      <c r="AD600" s="176"/>
      <c r="AE600" s="176"/>
      <c r="AF600" s="176"/>
      <c r="AG600" s="176"/>
      <c r="AH600" s="176"/>
      <c r="AI600" s="176"/>
      <c r="AJ600" s="176"/>
      <c r="AK600" s="176"/>
      <c r="AL600" s="176"/>
      <c r="AM600" s="176"/>
      <c r="AN600" s="176"/>
      <c r="AO600" s="176"/>
      <c r="AP600" s="176"/>
      <c r="AQ600" s="176"/>
      <c r="AR600" s="176"/>
      <c r="AS600" s="176"/>
      <c r="AT600" s="176"/>
      <c r="AU600" s="176"/>
      <c r="AV600" s="176"/>
      <c r="AW600" s="176"/>
      <c r="AX600" s="176"/>
      <c r="AY600" s="176"/>
      <c r="AZ600" s="176"/>
      <c r="BA600" s="176"/>
      <c r="BB600" s="176"/>
      <c r="BC600" s="176"/>
      <c r="BD600" s="176"/>
      <c r="BE600" s="176"/>
      <c r="BF600" s="176"/>
      <c r="BG600" s="176"/>
      <c r="BH600" s="176"/>
      <c r="BI600" s="176"/>
      <c r="BJ600" s="176"/>
      <c r="BK600" s="176"/>
      <c r="BL600" s="176"/>
      <c r="BM600" s="176"/>
      <c r="BN600" s="176"/>
      <c r="BO600" s="176"/>
      <c r="BP600" s="176"/>
      <c r="BQ600" s="176"/>
      <c r="BR600" s="176"/>
      <c r="BS600" s="176"/>
      <c r="BT600" s="176"/>
      <c r="BU600" s="176"/>
      <c r="BV600" s="176"/>
      <c r="BW600" s="176"/>
      <c r="BX600" s="176"/>
      <c r="BY600" s="176"/>
      <c r="BZ600" s="176"/>
      <c r="CA600" s="176"/>
      <c r="CB600" s="176"/>
      <c r="CC600" s="176"/>
      <c r="CD600" s="176"/>
      <c r="CE600" s="176"/>
      <c r="CF600" s="176"/>
      <c r="CG600" s="176"/>
      <c r="CH600" s="176"/>
      <c r="CI600" s="176"/>
      <c r="CJ600" s="176"/>
      <c r="CK600" s="176"/>
      <c r="CL600" s="177"/>
      <c r="CM600" s="177"/>
    </row>
    <row r="601" customFormat="false" ht="12.75" hidden="false" customHeight="false" outlineLevel="0" collapsed="false">
      <c r="A601" s="197" t="s">
        <v>64</v>
      </c>
      <c r="B601" s="198"/>
      <c r="C601" s="199" t="s">
        <v>131</v>
      </c>
      <c r="D601" s="171" t="n">
        <v>22</v>
      </c>
      <c r="E601" s="172" t="s">
        <v>148</v>
      </c>
      <c r="F601" s="173" t="n">
        <f aca="false">SUM(H601:CK601)</f>
        <v>0</v>
      </c>
      <c r="G601" s="174"/>
      <c r="H601" s="175"/>
      <c r="I601" s="176"/>
      <c r="J601" s="176"/>
      <c r="K601" s="176"/>
      <c r="L601" s="176"/>
      <c r="M601" s="176"/>
      <c r="N601" s="176"/>
      <c r="O601" s="176"/>
      <c r="P601" s="176"/>
      <c r="Q601" s="176"/>
      <c r="R601" s="176"/>
      <c r="S601" s="176"/>
      <c r="T601" s="176"/>
      <c r="U601" s="176"/>
      <c r="V601" s="176"/>
      <c r="W601" s="176"/>
      <c r="X601" s="176"/>
      <c r="Y601" s="176"/>
      <c r="Z601" s="176"/>
      <c r="AA601" s="176"/>
      <c r="AB601" s="176"/>
      <c r="AC601" s="176"/>
      <c r="AD601" s="176"/>
      <c r="AE601" s="176"/>
      <c r="AF601" s="176"/>
      <c r="AG601" s="176"/>
      <c r="AH601" s="176"/>
      <c r="AI601" s="176"/>
      <c r="AJ601" s="176"/>
      <c r="AK601" s="176"/>
      <c r="AL601" s="176"/>
      <c r="AM601" s="176"/>
      <c r="AN601" s="176"/>
      <c r="AO601" s="176"/>
      <c r="AP601" s="176"/>
      <c r="AQ601" s="176"/>
      <c r="AR601" s="176"/>
      <c r="AS601" s="176"/>
      <c r="AT601" s="176"/>
      <c r="AU601" s="176"/>
      <c r="AV601" s="176"/>
      <c r="AW601" s="176"/>
      <c r="AX601" s="176"/>
      <c r="AY601" s="176"/>
      <c r="AZ601" s="176"/>
      <c r="BA601" s="176"/>
      <c r="BB601" s="176"/>
      <c r="BC601" s="176"/>
      <c r="BD601" s="176"/>
      <c r="BE601" s="176"/>
      <c r="BF601" s="176"/>
      <c r="BG601" s="176"/>
      <c r="BH601" s="176"/>
      <c r="BI601" s="176"/>
      <c r="BJ601" s="176"/>
      <c r="BK601" s="176"/>
      <c r="BL601" s="176"/>
      <c r="BM601" s="176"/>
      <c r="BN601" s="176"/>
      <c r="BO601" s="176"/>
      <c r="BP601" s="176"/>
      <c r="BQ601" s="176"/>
      <c r="BR601" s="176"/>
      <c r="BS601" s="176"/>
      <c r="BT601" s="176"/>
      <c r="BU601" s="176"/>
      <c r="BV601" s="176"/>
      <c r="BW601" s="176"/>
      <c r="BX601" s="176"/>
      <c r="BY601" s="176"/>
      <c r="BZ601" s="176"/>
      <c r="CA601" s="176"/>
      <c r="CB601" s="176"/>
      <c r="CC601" s="176"/>
      <c r="CD601" s="176"/>
      <c r="CE601" s="176"/>
      <c r="CF601" s="176"/>
      <c r="CG601" s="176"/>
      <c r="CH601" s="176"/>
      <c r="CI601" s="176"/>
      <c r="CJ601" s="176"/>
      <c r="CK601" s="176"/>
      <c r="CL601" s="177"/>
      <c r="CM601" s="177"/>
    </row>
    <row r="602" customFormat="false" ht="12.75" hidden="false" customHeight="false" outlineLevel="0" collapsed="false">
      <c r="A602" s="197" t="s">
        <v>64</v>
      </c>
      <c r="B602" s="198"/>
      <c r="C602" s="199" t="s">
        <v>131</v>
      </c>
      <c r="D602" s="171" t="n">
        <v>23</v>
      </c>
      <c r="E602" s="172" t="s">
        <v>148</v>
      </c>
      <c r="F602" s="173" t="n">
        <f aca="false">SUM(H602:CK602)</f>
        <v>0</v>
      </c>
      <c r="G602" s="174"/>
      <c r="H602" s="175"/>
      <c r="I602" s="176"/>
      <c r="J602" s="176"/>
      <c r="K602" s="176"/>
      <c r="L602" s="176"/>
      <c r="M602" s="176"/>
      <c r="N602" s="176"/>
      <c r="O602" s="176"/>
      <c r="P602" s="176"/>
      <c r="Q602" s="176"/>
      <c r="R602" s="176"/>
      <c r="S602" s="176"/>
      <c r="T602" s="176"/>
      <c r="U602" s="176"/>
      <c r="V602" s="176"/>
      <c r="W602" s="176"/>
      <c r="X602" s="176"/>
      <c r="Y602" s="176"/>
      <c r="Z602" s="176"/>
      <c r="AA602" s="176"/>
      <c r="AB602" s="176"/>
      <c r="AC602" s="176"/>
      <c r="AD602" s="176"/>
      <c r="AE602" s="176"/>
      <c r="AF602" s="176"/>
      <c r="AG602" s="176"/>
      <c r="AH602" s="176"/>
      <c r="AI602" s="176"/>
      <c r="AJ602" s="176"/>
      <c r="AK602" s="176"/>
      <c r="AL602" s="176"/>
      <c r="AM602" s="176"/>
      <c r="AN602" s="176"/>
      <c r="AO602" s="176"/>
      <c r="AP602" s="176"/>
      <c r="AQ602" s="176"/>
      <c r="AR602" s="176"/>
      <c r="AS602" s="176"/>
      <c r="AT602" s="176"/>
      <c r="AU602" s="176"/>
      <c r="AV602" s="176"/>
      <c r="AW602" s="176"/>
      <c r="AX602" s="176"/>
      <c r="AY602" s="176"/>
      <c r="AZ602" s="176"/>
      <c r="BA602" s="176"/>
      <c r="BB602" s="176"/>
      <c r="BC602" s="176"/>
      <c r="BD602" s="176"/>
      <c r="BE602" s="176"/>
      <c r="BF602" s="176"/>
      <c r="BG602" s="176"/>
      <c r="BH602" s="176"/>
      <c r="BI602" s="176"/>
      <c r="BJ602" s="176"/>
      <c r="BK602" s="176"/>
      <c r="BL602" s="176"/>
      <c r="BM602" s="176"/>
      <c r="BN602" s="176"/>
      <c r="BO602" s="176"/>
      <c r="BP602" s="176"/>
      <c r="BQ602" s="176"/>
      <c r="BR602" s="176"/>
      <c r="BS602" s="176"/>
      <c r="BT602" s="176"/>
      <c r="BU602" s="176"/>
      <c r="BV602" s="176"/>
      <c r="BW602" s="176"/>
      <c r="BX602" s="176"/>
      <c r="BY602" s="176"/>
      <c r="BZ602" s="176"/>
      <c r="CA602" s="176"/>
      <c r="CB602" s="176"/>
      <c r="CC602" s="176"/>
      <c r="CD602" s="176"/>
      <c r="CE602" s="176"/>
      <c r="CF602" s="176"/>
      <c r="CG602" s="176"/>
      <c r="CH602" s="176"/>
      <c r="CI602" s="176"/>
      <c r="CJ602" s="176"/>
      <c r="CK602" s="176"/>
      <c r="CL602" s="177"/>
      <c r="CM602" s="177"/>
    </row>
    <row r="603" customFormat="false" ht="12.75" hidden="false" customHeight="false" outlineLevel="0" collapsed="false">
      <c r="A603" s="197" t="s">
        <v>64</v>
      </c>
      <c r="B603" s="198"/>
      <c r="C603" s="199" t="s">
        <v>131</v>
      </c>
      <c r="D603" s="171" t="n">
        <v>24</v>
      </c>
      <c r="E603" s="172" t="s">
        <v>148</v>
      </c>
      <c r="F603" s="173" t="n">
        <f aca="false">SUM(H603:CK603)</f>
        <v>0</v>
      </c>
      <c r="G603" s="174"/>
      <c r="H603" s="175"/>
      <c r="I603" s="176"/>
      <c r="J603" s="176"/>
      <c r="K603" s="176"/>
      <c r="L603" s="176"/>
      <c r="M603" s="176"/>
      <c r="N603" s="176"/>
      <c r="O603" s="176"/>
      <c r="P603" s="176"/>
      <c r="Q603" s="176"/>
      <c r="R603" s="176"/>
      <c r="S603" s="176"/>
      <c r="T603" s="176"/>
      <c r="U603" s="176"/>
      <c r="V603" s="176"/>
      <c r="W603" s="176"/>
      <c r="X603" s="176"/>
      <c r="Y603" s="176"/>
      <c r="Z603" s="176"/>
      <c r="AA603" s="176"/>
      <c r="AB603" s="176"/>
      <c r="AC603" s="176"/>
      <c r="AD603" s="176"/>
      <c r="AE603" s="176"/>
      <c r="AF603" s="176"/>
      <c r="AG603" s="176"/>
      <c r="AH603" s="176"/>
      <c r="AI603" s="176"/>
      <c r="AJ603" s="176"/>
      <c r="AK603" s="176"/>
      <c r="AL603" s="176"/>
      <c r="AM603" s="176"/>
      <c r="AN603" s="176"/>
      <c r="AO603" s="176"/>
      <c r="AP603" s="176"/>
      <c r="AQ603" s="176"/>
      <c r="AR603" s="176"/>
      <c r="AS603" s="176"/>
      <c r="AT603" s="176"/>
      <c r="AU603" s="176"/>
      <c r="AV603" s="176"/>
      <c r="AW603" s="176"/>
      <c r="AX603" s="176"/>
      <c r="AY603" s="176"/>
      <c r="AZ603" s="176"/>
      <c r="BA603" s="176"/>
      <c r="BB603" s="176"/>
      <c r="BC603" s="176"/>
      <c r="BD603" s="176"/>
      <c r="BE603" s="176"/>
      <c r="BF603" s="176"/>
      <c r="BG603" s="176"/>
      <c r="BH603" s="176"/>
      <c r="BI603" s="176"/>
      <c r="BJ603" s="176"/>
      <c r="BK603" s="176"/>
      <c r="BL603" s="176"/>
      <c r="BM603" s="176"/>
      <c r="BN603" s="176"/>
      <c r="BO603" s="176"/>
      <c r="BP603" s="176"/>
      <c r="BQ603" s="176"/>
      <c r="BR603" s="176"/>
      <c r="BS603" s="176"/>
      <c r="BT603" s="176"/>
      <c r="BU603" s="176"/>
      <c r="BV603" s="176"/>
      <c r="BW603" s="176"/>
      <c r="BX603" s="176"/>
      <c r="BY603" s="176"/>
      <c r="BZ603" s="176"/>
      <c r="CA603" s="176"/>
      <c r="CB603" s="176"/>
      <c r="CC603" s="176"/>
      <c r="CD603" s="176"/>
      <c r="CE603" s="176"/>
      <c r="CF603" s="176"/>
      <c r="CG603" s="176"/>
      <c r="CH603" s="176"/>
      <c r="CI603" s="176"/>
      <c r="CJ603" s="176"/>
      <c r="CK603" s="176"/>
      <c r="CL603" s="177"/>
      <c r="CM603" s="177"/>
    </row>
    <row r="604" customFormat="false" ht="12.75" hidden="false" customHeight="false" outlineLevel="0" collapsed="false">
      <c r="A604" s="197" t="s">
        <v>64</v>
      </c>
      <c r="B604" s="198"/>
      <c r="C604" s="199" t="s">
        <v>131</v>
      </c>
      <c r="D604" s="171" t="n">
        <v>25</v>
      </c>
      <c r="E604" s="172" t="s">
        <v>148</v>
      </c>
      <c r="F604" s="173" t="n">
        <f aca="false">SUM(H604:CK604)</f>
        <v>0</v>
      </c>
      <c r="G604" s="174"/>
      <c r="H604" s="175"/>
      <c r="I604" s="176"/>
      <c r="J604" s="176"/>
      <c r="K604" s="176"/>
      <c r="L604" s="176"/>
      <c r="M604" s="176"/>
      <c r="N604" s="176"/>
      <c r="O604" s="176"/>
      <c r="P604" s="176"/>
      <c r="Q604" s="176"/>
      <c r="R604" s="176"/>
      <c r="S604" s="176"/>
      <c r="T604" s="176"/>
      <c r="U604" s="176"/>
      <c r="V604" s="176"/>
      <c r="W604" s="176"/>
      <c r="X604" s="176"/>
      <c r="Y604" s="176"/>
      <c r="Z604" s="176"/>
      <c r="AA604" s="176"/>
      <c r="AB604" s="176"/>
      <c r="AC604" s="176"/>
      <c r="AD604" s="176"/>
      <c r="AE604" s="176"/>
      <c r="AF604" s="176"/>
      <c r="AG604" s="176"/>
      <c r="AH604" s="176"/>
      <c r="AI604" s="176"/>
      <c r="AJ604" s="176"/>
      <c r="AK604" s="176"/>
      <c r="AL604" s="176"/>
      <c r="AM604" s="176"/>
      <c r="AN604" s="176"/>
      <c r="AO604" s="176"/>
      <c r="AP604" s="176"/>
      <c r="AQ604" s="176"/>
      <c r="AR604" s="176"/>
      <c r="AS604" s="176"/>
      <c r="AT604" s="176"/>
      <c r="AU604" s="176"/>
      <c r="AV604" s="176"/>
      <c r="AW604" s="176"/>
      <c r="AX604" s="176"/>
      <c r="AY604" s="176"/>
      <c r="AZ604" s="176"/>
      <c r="BA604" s="176"/>
      <c r="BB604" s="176"/>
      <c r="BC604" s="176"/>
      <c r="BD604" s="176"/>
      <c r="BE604" s="176"/>
      <c r="BF604" s="176"/>
      <c r="BG604" s="176"/>
      <c r="BH604" s="176"/>
      <c r="BI604" s="176"/>
      <c r="BJ604" s="176"/>
      <c r="BK604" s="176"/>
      <c r="BL604" s="176"/>
      <c r="BM604" s="176"/>
      <c r="BN604" s="176"/>
      <c r="BO604" s="176"/>
      <c r="BP604" s="176"/>
      <c r="BQ604" s="176"/>
      <c r="BR604" s="176"/>
      <c r="BS604" s="176"/>
      <c r="BT604" s="176"/>
      <c r="BU604" s="176"/>
      <c r="BV604" s="176"/>
      <c r="BW604" s="176"/>
      <c r="BX604" s="176"/>
      <c r="BY604" s="176"/>
      <c r="BZ604" s="176"/>
      <c r="CA604" s="176"/>
      <c r="CB604" s="176"/>
      <c r="CC604" s="176"/>
      <c r="CD604" s="176"/>
      <c r="CE604" s="176"/>
      <c r="CF604" s="176"/>
      <c r="CG604" s="176"/>
      <c r="CH604" s="176"/>
      <c r="CI604" s="176"/>
      <c r="CJ604" s="176"/>
      <c r="CK604" s="176"/>
      <c r="CL604" s="177"/>
      <c r="CM604" s="177"/>
    </row>
    <row r="605" customFormat="false" ht="12.75" hidden="false" customHeight="false" outlineLevel="0" collapsed="false">
      <c r="A605" s="197" t="s">
        <v>64</v>
      </c>
      <c r="B605" s="198"/>
      <c r="C605" s="199" t="s">
        <v>131</v>
      </c>
      <c r="D605" s="171" t="n">
        <v>26</v>
      </c>
      <c r="E605" s="172" t="s">
        <v>148</v>
      </c>
      <c r="F605" s="178" t="n">
        <f aca="false">SUM(H605:CK605)</f>
        <v>0</v>
      </c>
      <c r="G605" s="179"/>
      <c r="H605" s="180"/>
      <c r="I605" s="181"/>
      <c r="J605" s="181"/>
      <c r="K605" s="181"/>
      <c r="L605" s="181"/>
      <c r="M605" s="181"/>
      <c r="N605" s="181"/>
      <c r="O605" s="181"/>
      <c r="P605" s="181"/>
      <c r="Q605" s="181"/>
      <c r="R605" s="181"/>
      <c r="S605" s="181"/>
      <c r="T605" s="181"/>
      <c r="U605" s="181"/>
      <c r="V605" s="181"/>
      <c r="W605" s="181"/>
      <c r="X605" s="181"/>
      <c r="Y605" s="181"/>
      <c r="Z605" s="181"/>
      <c r="AA605" s="181"/>
      <c r="AB605" s="181"/>
      <c r="AC605" s="181"/>
      <c r="AD605" s="181"/>
      <c r="AE605" s="181"/>
      <c r="AF605" s="181"/>
      <c r="AG605" s="181"/>
      <c r="AH605" s="181"/>
      <c r="AI605" s="181"/>
      <c r="AJ605" s="181"/>
      <c r="AK605" s="181"/>
      <c r="AL605" s="181"/>
      <c r="AM605" s="181"/>
      <c r="AN605" s="181"/>
      <c r="AO605" s="181"/>
      <c r="AP605" s="181"/>
      <c r="AQ605" s="181"/>
      <c r="AR605" s="181"/>
      <c r="AS605" s="181"/>
      <c r="AT605" s="181"/>
      <c r="AU605" s="181"/>
      <c r="AV605" s="181"/>
      <c r="AW605" s="181"/>
      <c r="AX605" s="181"/>
      <c r="AY605" s="181"/>
      <c r="AZ605" s="181"/>
      <c r="BA605" s="181"/>
      <c r="BB605" s="181"/>
      <c r="BC605" s="181"/>
      <c r="BD605" s="181"/>
      <c r="BE605" s="181"/>
      <c r="BF605" s="181"/>
      <c r="BG605" s="181"/>
      <c r="BH605" s="181"/>
      <c r="BI605" s="181"/>
      <c r="BJ605" s="181"/>
      <c r="BK605" s="181"/>
      <c r="BL605" s="181"/>
      <c r="BM605" s="181"/>
      <c r="BN605" s="181"/>
      <c r="BO605" s="181"/>
      <c r="BP605" s="181"/>
      <c r="BQ605" s="181"/>
      <c r="BR605" s="181"/>
      <c r="BS605" s="181"/>
      <c r="BT605" s="181"/>
      <c r="BU605" s="181"/>
      <c r="BV605" s="181"/>
      <c r="BW605" s="181"/>
      <c r="BX605" s="181"/>
      <c r="BY605" s="181"/>
      <c r="BZ605" s="181"/>
      <c r="CA605" s="181"/>
      <c r="CB605" s="181"/>
      <c r="CC605" s="181"/>
      <c r="CD605" s="181"/>
      <c r="CE605" s="181"/>
      <c r="CF605" s="181"/>
      <c r="CG605" s="181"/>
      <c r="CH605" s="181"/>
      <c r="CI605" s="181"/>
      <c r="CJ605" s="181"/>
      <c r="CK605" s="181"/>
      <c r="CL605" s="177"/>
      <c r="CM605" s="177"/>
    </row>
    <row r="606" customFormat="false" ht="12.75" hidden="false" customHeight="false" outlineLevel="0" collapsed="false">
      <c r="A606" s="197" t="s">
        <v>64</v>
      </c>
      <c r="B606" s="198"/>
      <c r="C606" s="199" t="s">
        <v>131</v>
      </c>
      <c r="D606" s="171" t="n">
        <v>27</v>
      </c>
      <c r="E606" s="172" t="s">
        <v>148</v>
      </c>
      <c r="F606" s="178" t="n">
        <f aca="false">SUM(H606:CK606)</f>
        <v>0</v>
      </c>
      <c r="G606" s="179" t="n">
        <f aca="false">SUM(F600:F606)</f>
        <v>0</v>
      </c>
      <c r="H606" s="180"/>
      <c r="I606" s="181"/>
      <c r="J606" s="181"/>
      <c r="K606" s="181"/>
      <c r="L606" s="181"/>
      <c r="M606" s="181"/>
      <c r="N606" s="181"/>
      <c r="O606" s="181"/>
      <c r="P606" s="181"/>
      <c r="Q606" s="181"/>
      <c r="R606" s="181"/>
      <c r="S606" s="181"/>
      <c r="T606" s="181"/>
      <c r="U606" s="181"/>
      <c r="V606" s="181"/>
      <c r="W606" s="181"/>
      <c r="X606" s="181"/>
      <c r="Y606" s="181"/>
      <c r="Z606" s="181"/>
      <c r="AA606" s="181"/>
      <c r="AB606" s="181"/>
      <c r="AC606" s="181"/>
      <c r="AD606" s="181"/>
      <c r="AE606" s="181"/>
      <c r="AF606" s="181"/>
      <c r="AG606" s="181"/>
      <c r="AH606" s="181"/>
      <c r="AI606" s="181"/>
      <c r="AJ606" s="181"/>
      <c r="AK606" s="181"/>
      <c r="AL606" s="181"/>
      <c r="AM606" s="181"/>
      <c r="AN606" s="181"/>
      <c r="AO606" s="181"/>
      <c r="AP606" s="181"/>
      <c r="AQ606" s="181"/>
      <c r="AR606" s="181"/>
      <c r="AS606" s="181"/>
      <c r="AT606" s="181"/>
      <c r="AU606" s="181"/>
      <c r="AV606" s="181"/>
      <c r="AW606" s="181"/>
      <c r="AX606" s="181"/>
      <c r="AY606" s="181"/>
      <c r="AZ606" s="181"/>
      <c r="BA606" s="181"/>
      <c r="BB606" s="181"/>
      <c r="BC606" s="181"/>
      <c r="BD606" s="181"/>
      <c r="BE606" s="181"/>
      <c r="BF606" s="181"/>
      <c r="BG606" s="181"/>
      <c r="BH606" s="181"/>
      <c r="BI606" s="181"/>
      <c r="BJ606" s="181"/>
      <c r="BK606" s="181"/>
      <c r="BL606" s="181"/>
      <c r="BM606" s="181"/>
      <c r="BN606" s="181"/>
      <c r="BO606" s="181"/>
      <c r="BP606" s="181"/>
      <c r="BQ606" s="181"/>
      <c r="BR606" s="181"/>
      <c r="BS606" s="181"/>
      <c r="BT606" s="181"/>
      <c r="BU606" s="181"/>
      <c r="BV606" s="181"/>
      <c r="BW606" s="181"/>
      <c r="BX606" s="181"/>
      <c r="BY606" s="181"/>
      <c r="BZ606" s="181"/>
      <c r="CA606" s="181"/>
      <c r="CB606" s="181"/>
      <c r="CC606" s="181"/>
      <c r="CD606" s="181"/>
      <c r="CE606" s="181"/>
      <c r="CF606" s="181"/>
      <c r="CG606" s="181"/>
      <c r="CH606" s="181"/>
      <c r="CI606" s="181"/>
      <c r="CJ606" s="181"/>
      <c r="CK606" s="181"/>
      <c r="CL606" s="177"/>
      <c r="CM606" s="177"/>
    </row>
    <row r="607" customFormat="false" ht="12.75" hidden="false" customHeight="false" outlineLevel="0" collapsed="false">
      <c r="A607" s="197" t="s">
        <v>64</v>
      </c>
      <c r="B607" s="198"/>
      <c r="C607" s="199" t="s">
        <v>131</v>
      </c>
      <c r="D607" s="171" t="n">
        <v>28</v>
      </c>
      <c r="E607" s="172" t="s">
        <v>149</v>
      </c>
      <c r="F607" s="173" t="n">
        <f aca="false">SUM(H607:CK607)</f>
        <v>0</v>
      </c>
      <c r="G607" s="174"/>
      <c r="H607" s="175"/>
      <c r="I607" s="176"/>
      <c r="J607" s="176"/>
      <c r="K607" s="176"/>
      <c r="L607" s="176"/>
      <c r="M607" s="176"/>
      <c r="N607" s="176"/>
      <c r="O607" s="176"/>
      <c r="P607" s="176"/>
      <c r="Q607" s="176"/>
      <c r="R607" s="176"/>
      <c r="S607" s="176"/>
      <c r="T607" s="176"/>
      <c r="U607" s="176"/>
      <c r="V607" s="176"/>
      <c r="W607" s="176"/>
      <c r="X607" s="176"/>
      <c r="Y607" s="176"/>
      <c r="Z607" s="176"/>
      <c r="AA607" s="176"/>
      <c r="AB607" s="176"/>
      <c r="AC607" s="176"/>
      <c r="AD607" s="176"/>
      <c r="AE607" s="176"/>
      <c r="AF607" s="176"/>
      <c r="AG607" s="176"/>
      <c r="AH607" s="176"/>
      <c r="AI607" s="176"/>
      <c r="AJ607" s="176"/>
      <c r="AK607" s="176"/>
      <c r="AL607" s="176"/>
      <c r="AM607" s="176"/>
      <c r="AN607" s="176"/>
      <c r="AO607" s="176"/>
      <c r="AP607" s="176"/>
      <c r="AQ607" s="176"/>
      <c r="AR607" s="176"/>
      <c r="AS607" s="176"/>
      <c r="AT607" s="176"/>
      <c r="AU607" s="176"/>
      <c r="AV607" s="176"/>
      <c r="AW607" s="176"/>
      <c r="AX607" s="176"/>
      <c r="AY607" s="176"/>
      <c r="AZ607" s="176"/>
      <c r="BA607" s="176"/>
      <c r="BB607" s="176"/>
      <c r="BC607" s="176"/>
      <c r="BD607" s="176"/>
      <c r="BE607" s="176"/>
      <c r="BF607" s="176"/>
      <c r="BG607" s="176"/>
      <c r="BH607" s="176"/>
      <c r="BI607" s="176"/>
      <c r="BJ607" s="176"/>
      <c r="BK607" s="176"/>
      <c r="BL607" s="176"/>
      <c r="BM607" s="176"/>
      <c r="BN607" s="176"/>
      <c r="BO607" s="176"/>
      <c r="BP607" s="176"/>
      <c r="BQ607" s="176"/>
      <c r="BR607" s="176"/>
      <c r="BS607" s="176"/>
      <c r="BT607" s="176"/>
      <c r="BU607" s="176"/>
      <c r="BV607" s="176"/>
      <c r="BW607" s="176"/>
      <c r="BX607" s="176"/>
      <c r="BY607" s="176"/>
      <c r="BZ607" s="176"/>
      <c r="CA607" s="176"/>
      <c r="CB607" s="176"/>
      <c r="CC607" s="176"/>
      <c r="CD607" s="176"/>
      <c r="CE607" s="176"/>
      <c r="CF607" s="176"/>
      <c r="CG607" s="176"/>
      <c r="CH607" s="176"/>
      <c r="CI607" s="176"/>
      <c r="CJ607" s="176"/>
      <c r="CK607" s="176"/>
      <c r="CL607" s="177"/>
      <c r="CM607" s="177"/>
    </row>
    <row r="608" customFormat="false" ht="12.75" hidden="false" customHeight="false" outlineLevel="0" collapsed="false">
      <c r="A608" s="197" t="s">
        <v>64</v>
      </c>
      <c r="B608" s="198"/>
      <c r="C608" s="199" t="s">
        <v>131</v>
      </c>
      <c r="D608" s="171" t="n">
        <v>29</v>
      </c>
      <c r="E608" s="172" t="s">
        <v>149</v>
      </c>
      <c r="F608" s="173" t="n">
        <f aca="false">SUM(H608:CK608)</f>
        <v>0</v>
      </c>
      <c r="G608" s="174"/>
      <c r="H608" s="175"/>
      <c r="I608" s="176"/>
      <c r="J608" s="176"/>
      <c r="K608" s="176"/>
      <c r="L608" s="176"/>
      <c r="M608" s="176"/>
      <c r="N608" s="176"/>
      <c r="O608" s="176"/>
      <c r="P608" s="176"/>
      <c r="Q608" s="176"/>
      <c r="R608" s="176"/>
      <c r="S608" s="176"/>
      <c r="T608" s="176"/>
      <c r="U608" s="176"/>
      <c r="V608" s="176"/>
      <c r="W608" s="176"/>
      <c r="X608" s="176"/>
      <c r="Y608" s="176"/>
      <c r="Z608" s="176"/>
      <c r="AA608" s="176"/>
      <c r="AB608" s="176"/>
      <c r="AC608" s="176"/>
      <c r="AD608" s="176"/>
      <c r="AE608" s="176"/>
      <c r="AF608" s="176"/>
      <c r="AG608" s="176"/>
      <c r="AH608" s="176"/>
      <c r="AI608" s="176"/>
      <c r="AJ608" s="176"/>
      <c r="AK608" s="176"/>
      <c r="AL608" s="176"/>
      <c r="AM608" s="176"/>
      <c r="AN608" s="176"/>
      <c r="AO608" s="176"/>
      <c r="AP608" s="176"/>
      <c r="AQ608" s="176"/>
      <c r="AR608" s="176"/>
      <c r="AS608" s="176"/>
      <c r="AT608" s="176"/>
      <c r="AU608" s="176"/>
      <c r="AV608" s="176"/>
      <c r="AW608" s="176"/>
      <c r="AX608" s="176"/>
      <c r="AY608" s="176"/>
      <c r="AZ608" s="176"/>
      <c r="BA608" s="176"/>
      <c r="BB608" s="176"/>
      <c r="BC608" s="176"/>
      <c r="BD608" s="176"/>
      <c r="BE608" s="176"/>
      <c r="BF608" s="176"/>
      <c r="BG608" s="176"/>
      <c r="BH608" s="176"/>
      <c r="BI608" s="176"/>
      <c r="BJ608" s="176"/>
      <c r="BK608" s="176"/>
      <c r="BL608" s="176"/>
      <c r="BM608" s="176"/>
      <c r="BN608" s="176"/>
      <c r="BO608" s="176"/>
      <c r="BP608" s="176"/>
      <c r="BQ608" s="176"/>
      <c r="BR608" s="176"/>
      <c r="BS608" s="176"/>
      <c r="BT608" s="176"/>
      <c r="BU608" s="176"/>
      <c r="BV608" s="176"/>
      <c r="BW608" s="176"/>
      <c r="BX608" s="176"/>
      <c r="BY608" s="176"/>
      <c r="BZ608" s="176"/>
      <c r="CA608" s="176"/>
      <c r="CB608" s="176"/>
      <c r="CC608" s="176"/>
      <c r="CD608" s="176"/>
      <c r="CE608" s="176"/>
      <c r="CF608" s="176"/>
      <c r="CG608" s="176"/>
      <c r="CH608" s="176"/>
      <c r="CI608" s="176"/>
      <c r="CJ608" s="176"/>
      <c r="CK608" s="176"/>
      <c r="CL608" s="177"/>
      <c r="CM608" s="177"/>
    </row>
    <row r="609" customFormat="false" ht="12.75" hidden="false" customHeight="false" outlineLevel="0" collapsed="false">
      <c r="A609" s="197" t="s">
        <v>64</v>
      </c>
      <c r="B609" s="198"/>
      <c r="C609" s="199" t="s">
        <v>131</v>
      </c>
      <c r="D609" s="171" t="n">
        <v>30</v>
      </c>
      <c r="E609" s="172" t="s">
        <v>149</v>
      </c>
      <c r="F609" s="173" t="n">
        <f aca="false">SUM(H609:CK609)</f>
        <v>0</v>
      </c>
      <c r="G609" s="174"/>
      <c r="H609" s="175"/>
      <c r="I609" s="176"/>
      <c r="J609" s="176"/>
      <c r="K609" s="176"/>
      <c r="L609" s="176"/>
      <c r="M609" s="176"/>
      <c r="N609" s="176"/>
      <c r="O609" s="176"/>
      <c r="P609" s="176"/>
      <c r="Q609" s="176"/>
      <c r="R609" s="176"/>
      <c r="S609" s="176"/>
      <c r="T609" s="176"/>
      <c r="U609" s="176"/>
      <c r="V609" s="176"/>
      <c r="W609" s="176"/>
      <c r="X609" s="176"/>
      <c r="Y609" s="176"/>
      <c r="Z609" s="176"/>
      <c r="AA609" s="176"/>
      <c r="AB609" s="176"/>
      <c r="AC609" s="176"/>
      <c r="AD609" s="176"/>
      <c r="AE609" s="176"/>
      <c r="AF609" s="176"/>
      <c r="AG609" s="176"/>
      <c r="AH609" s="176"/>
      <c r="AI609" s="176"/>
      <c r="AJ609" s="176"/>
      <c r="AK609" s="176"/>
      <c r="AL609" s="176"/>
      <c r="AM609" s="176"/>
      <c r="AN609" s="176"/>
      <c r="AO609" s="176"/>
      <c r="AP609" s="176"/>
      <c r="AQ609" s="176"/>
      <c r="AR609" s="176"/>
      <c r="AS609" s="176"/>
      <c r="AT609" s="176"/>
      <c r="AU609" s="176"/>
      <c r="AV609" s="176"/>
      <c r="AW609" s="176"/>
      <c r="AX609" s="176"/>
      <c r="AY609" s="176"/>
      <c r="AZ609" s="176"/>
      <c r="BA609" s="176"/>
      <c r="BB609" s="176"/>
      <c r="BC609" s="176"/>
      <c r="BD609" s="176"/>
      <c r="BE609" s="176"/>
      <c r="BF609" s="176"/>
      <c r="BG609" s="176"/>
      <c r="BH609" s="176"/>
      <c r="BI609" s="176"/>
      <c r="BJ609" s="176"/>
      <c r="BK609" s="176"/>
      <c r="BL609" s="176"/>
      <c r="BM609" s="176"/>
      <c r="BN609" s="176"/>
      <c r="BO609" s="176"/>
      <c r="BP609" s="176"/>
      <c r="BQ609" s="176"/>
      <c r="BR609" s="176"/>
      <c r="BS609" s="176"/>
      <c r="BT609" s="176"/>
      <c r="BU609" s="176"/>
      <c r="BV609" s="176"/>
      <c r="BW609" s="176"/>
      <c r="BX609" s="176"/>
      <c r="BY609" s="176"/>
      <c r="BZ609" s="176"/>
      <c r="CA609" s="176"/>
      <c r="CB609" s="176"/>
      <c r="CC609" s="176"/>
      <c r="CD609" s="176"/>
      <c r="CE609" s="176"/>
      <c r="CF609" s="176"/>
      <c r="CG609" s="176"/>
      <c r="CH609" s="176"/>
      <c r="CI609" s="176"/>
      <c r="CJ609" s="176"/>
      <c r="CK609" s="176"/>
      <c r="CL609" s="177"/>
      <c r="CM609" s="177"/>
    </row>
    <row r="610" customFormat="false" ht="13.5" hidden="false" customHeight="false" outlineLevel="0" collapsed="false">
      <c r="A610" s="197" t="s">
        <v>64</v>
      </c>
      <c r="B610" s="198"/>
      <c r="C610" s="199" t="s">
        <v>131</v>
      </c>
      <c r="D610" s="171" t="n">
        <v>31</v>
      </c>
      <c r="E610" s="172" t="s">
        <v>149</v>
      </c>
      <c r="F610" s="173" t="n">
        <f aca="false">SUM(H610:CK610)</f>
        <v>0</v>
      </c>
      <c r="G610" s="174"/>
      <c r="H610" s="175"/>
      <c r="I610" s="176"/>
      <c r="J610" s="176"/>
      <c r="K610" s="176"/>
      <c r="L610" s="176"/>
      <c r="M610" s="176"/>
      <c r="N610" s="176"/>
      <c r="O610" s="176"/>
      <c r="P610" s="176"/>
      <c r="Q610" s="176"/>
      <c r="R610" s="176"/>
      <c r="S610" s="176"/>
      <c r="T610" s="176"/>
      <c r="U610" s="176"/>
      <c r="V610" s="176"/>
      <c r="W610" s="176"/>
      <c r="X610" s="176"/>
      <c r="Y610" s="176"/>
      <c r="Z610" s="176"/>
      <c r="AA610" s="176"/>
      <c r="AB610" s="176"/>
      <c r="AC610" s="176"/>
      <c r="AD610" s="176"/>
      <c r="AE610" s="176"/>
      <c r="AF610" s="176"/>
      <c r="AG610" s="176"/>
      <c r="AH610" s="176"/>
      <c r="AI610" s="176"/>
      <c r="AJ610" s="176"/>
      <c r="AK610" s="176"/>
      <c r="AL610" s="176"/>
      <c r="AM610" s="176"/>
      <c r="AN610" s="176"/>
      <c r="AO610" s="176"/>
      <c r="AP610" s="176"/>
      <c r="AQ610" s="176"/>
      <c r="AR610" s="176"/>
      <c r="AS610" s="176"/>
      <c r="AT610" s="176"/>
      <c r="AU610" s="176"/>
      <c r="AV610" s="176"/>
      <c r="AW610" s="176"/>
      <c r="AX610" s="176"/>
      <c r="AY610" s="176"/>
      <c r="AZ610" s="176"/>
      <c r="BA610" s="176"/>
      <c r="BB610" s="176"/>
      <c r="BC610" s="176"/>
      <c r="BD610" s="176"/>
      <c r="BE610" s="176"/>
      <c r="BF610" s="176"/>
      <c r="BG610" s="176"/>
      <c r="BH610" s="176"/>
      <c r="BI610" s="176"/>
      <c r="BJ610" s="176"/>
      <c r="BK610" s="176"/>
      <c r="BL610" s="176"/>
      <c r="BM610" s="176"/>
      <c r="BN610" s="176"/>
      <c r="BO610" s="176"/>
      <c r="BP610" s="176"/>
      <c r="BQ610" s="176"/>
      <c r="BR610" s="176"/>
      <c r="BS610" s="176"/>
      <c r="BT610" s="176"/>
      <c r="BU610" s="176"/>
      <c r="BV610" s="176"/>
      <c r="BW610" s="176"/>
      <c r="BX610" s="176"/>
      <c r="BY610" s="176"/>
      <c r="BZ610" s="176"/>
      <c r="CA610" s="176"/>
      <c r="CB610" s="176"/>
      <c r="CC610" s="176"/>
      <c r="CD610" s="176"/>
      <c r="CE610" s="176"/>
      <c r="CF610" s="176"/>
      <c r="CG610" s="176"/>
      <c r="CH610" s="176"/>
      <c r="CI610" s="176"/>
      <c r="CJ610" s="176"/>
      <c r="CK610" s="176"/>
      <c r="CL610" s="177"/>
      <c r="CM610" s="177"/>
    </row>
    <row r="611" customFormat="false" ht="13.5" hidden="false" customHeight="false" outlineLevel="0" collapsed="false">
      <c r="A611" s="200" t="s">
        <v>64</v>
      </c>
      <c r="B611" s="201"/>
      <c r="C611" s="183" t="s">
        <v>132</v>
      </c>
      <c r="D611" s="184" t="s">
        <v>49</v>
      </c>
      <c r="E611" s="185"/>
      <c r="F611" s="185" t="n">
        <f aca="false">SUM(F580:F610)</f>
        <v>0</v>
      </c>
      <c r="G611" s="185"/>
      <c r="H611" s="186" t="n">
        <f aca="false">SUM(H580:H610)</f>
        <v>0</v>
      </c>
      <c r="I611" s="187" t="n">
        <f aca="false">SUM(I580:I610)</f>
        <v>0</v>
      </c>
      <c r="J611" s="188" t="n">
        <f aca="false">SUM(J580:J610)</f>
        <v>0</v>
      </c>
      <c r="K611" s="189" t="n">
        <f aca="false">SUM(K580:K610)</f>
        <v>0</v>
      </c>
      <c r="L611" s="189" t="n">
        <f aca="false">SUM(L580:L610)</f>
        <v>0</v>
      </c>
      <c r="M611" s="190" t="n">
        <f aca="false">SUM(M580:M610)</f>
        <v>0</v>
      </c>
      <c r="N611" s="190" t="n">
        <f aca="false">SUM(N580:N610)</f>
        <v>0</v>
      </c>
      <c r="O611" s="190" t="n">
        <f aca="false">SUM(O580:O610)</f>
        <v>0</v>
      </c>
      <c r="P611" s="190" t="n">
        <f aca="false">SUM(P580:P610)</f>
        <v>0</v>
      </c>
      <c r="Q611" s="190" t="n">
        <f aca="false">SUM(Q580:Q610)</f>
        <v>0</v>
      </c>
      <c r="R611" s="188" t="n">
        <f aca="false">SUM(R580:R610)</f>
        <v>0</v>
      </c>
      <c r="S611" s="188" t="n">
        <f aca="false">SUM(S580:S610)</f>
        <v>0</v>
      </c>
      <c r="T611" s="188" t="n">
        <f aca="false">SUM(T580:T610)</f>
        <v>0</v>
      </c>
      <c r="U611" s="188" t="n">
        <f aca="false">SUM(U580:U610)</f>
        <v>0</v>
      </c>
      <c r="V611" s="188" t="n">
        <f aca="false">SUM(V580:V610)</f>
        <v>0</v>
      </c>
      <c r="W611" s="188" t="n">
        <f aca="false">SUM(W580:W610)</f>
        <v>0</v>
      </c>
      <c r="X611" s="188" t="n">
        <f aca="false">SUM(X580:X610)</f>
        <v>0</v>
      </c>
      <c r="Y611" s="188" t="n">
        <f aca="false">SUM(Y580:Y610)</f>
        <v>0</v>
      </c>
      <c r="Z611" s="188" t="n">
        <f aca="false">SUM(Z580:Z610)</f>
        <v>0</v>
      </c>
      <c r="AA611" s="188" t="n">
        <f aca="false">SUM(AA580:AA610)</f>
        <v>0</v>
      </c>
      <c r="AB611" s="188" t="n">
        <f aca="false">SUM(AB580:AB610)</f>
        <v>0</v>
      </c>
      <c r="AC611" s="188" t="n">
        <f aca="false">SUM(AC580:AC610)</f>
        <v>0</v>
      </c>
      <c r="AD611" s="188" t="n">
        <f aca="false">SUM(AD580:AD610)</f>
        <v>0</v>
      </c>
      <c r="AE611" s="188" t="n">
        <f aca="false">SUM(AE580:AE610)</f>
        <v>0</v>
      </c>
      <c r="AF611" s="188" t="n">
        <f aca="false">SUM(AF580:AF610)</f>
        <v>0</v>
      </c>
      <c r="AG611" s="188" t="n">
        <f aca="false">SUM(AG580:AG610)</f>
        <v>0</v>
      </c>
      <c r="AH611" s="188" t="n">
        <f aca="false">SUM(AH580:AH610)</f>
        <v>0</v>
      </c>
      <c r="AI611" s="188" t="n">
        <f aca="false">SUM(AI580:AI610)</f>
        <v>0</v>
      </c>
      <c r="AJ611" s="188" t="n">
        <f aca="false">SUM(AJ580:AJ610)</f>
        <v>0</v>
      </c>
      <c r="AK611" s="188" t="n">
        <f aca="false">SUM(AK580:AK610)</f>
        <v>0</v>
      </c>
      <c r="AL611" s="188" t="n">
        <f aca="false">SUM(AL580:AL610)</f>
        <v>0</v>
      </c>
      <c r="AM611" s="188" t="n">
        <f aca="false">SUM(AM580:AM610)</f>
        <v>0</v>
      </c>
      <c r="AN611" s="188" t="n">
        <f aca="false">SUM(AN580:AN610)</f>
        <v>0</v>
      </c>
      <c r="AO611" s="188" t="n">
        <f aca="false">SUM(AO580:AO610)</f>
        <v>0</v>
      </c>
      <c r="AP611" s="188" t="n">
        <f aca="false">SUM(AP580:AP610)</f>
        <v>0</v>
      </c>
      <c r="AQ611" s="188" t="n">
        <f aca="false">SUM(AQ580:AQ610)</f>
        <v>0</v>
      </c>
      <c r="AR611" s="188" t="n">
        <f aca="false">SUM(AR580:AR610)</f>
        <v>0</v>
      </c>
      <c r="AS611" s="188" t="n">
        <f aca="false">SUM(AS580:AS610)</f>
        <v>0</v>
      </c>
      <c r="AT611" s="188" t="n">
        <f aca="false">SUM(AT580:AT610)</f>
        <v>0</v>
      </c>
      <c r="AU611" s="188" t="n">
        <f aca="false">SUM(AU580:AU610)</f>
        <v>0</v>
      </c>
      <c r="AV611" s="188" t="n">
        <f aca="false">SUM(AV580:AV610)</f>
        <v>0</v>
      </c>
      <c r="AW611" s="188" t="n">
        <f aca="false">SUM(AW580:AW610)</f>
        <v>0</v>
      </c>
      <c r="AX611" s="188" t="n">
        <f aca="false">SUM(AX580:AX610)</f>
        <v>0</v>
      </c>
      <c r="AY611" s="188" t="n">
        <f aca="false">SUM(AY580:AY610)</f>
        <v>0</v>
      </c>
      <c r="AZ611" s="188" t="n">
        <f aca="false">SUM(AZ580:AZ610)</f>
        <v>0</v>
      </c>
      <c r="BA611" s="188" t="n">
        <f aca="false">SUM(BA580:BA610)</f>
        <v>0</v>
      </c>
      <c r="BB611" s="188" t="n">
        <f aca="false">SUM(BB580:BB610)</f>
        <v>0</v>
      </c>
      <c r="BC611" s="188" t="n">
        <f aca="false">SUM(BC580:BC610)</f>
        <v>0</v>
      </c>
      <c r="BD611" s="188" t="n">
        <f aca="false">SUM(BD580:BD610)</f>
        <v>0</v>
      </c>
      <c r="BE611" s="188" t="n">
        <f aca="false">SUM(BE580:BE610)</f>
        <v>0</v>
      </c>
      <c r="BF611" s="188" t="n">
        <f aca="false">SUM(BF580:BF610)</f>
        <v>0</v>
      </c>
      <c r="BG611" s="188" t="n">
        <f aca="false">SUM(BG580:BG610)</f>
        <v>0</v>
      </c>
      <c r="BH611" s="188" t="n">
        <f aca="false">SUM(BH580:BH610)</f>
        <v>0</v>
      </c>
      <c r="BI611" s="188" t="n">
        <f aca="false">SUM(BI580:BI610)</f>
        <v>0</v>
      </c>
      <c r="BJ611" s="188" t="n">
        <f aca="false">SUM(BJ580:BJ610)</f>
        <v>0</v>
      </c>
      <c r="BK611" s="188" t="n">
        <f aca="false">SUM(BK580:BK610)</f>
        <v>0</v>
      </c>
      <c r="BL611" s="188" t="n">
        <f aca="false">SUM(BL580:BL610)</f>
        <v>0</v>
      </c>
      <c r="BM611" s="188" t="n">
        <f aca="false">SUM(BM580:BM610)</f>
        <v>0</v>
      </c>
      <c r="BN611" s="188" t="n">
        <f aca="false">SUM(BN580:BN610)</f>
        <v>0</v>
      </c>
      <c r="BO611" s="188" t="n">
        <f aca="false">SUM(BO580:BO610)</f>
        <v>0</v>
      </c>
      <c r="BP611" s="188" t="n">
        <f aca="false">SUM(BP580:BP610)</f>
        <v>0</v>
      </c>
      <c r="BQ611" s="188" t="n">
        <f aca="false">SUM(BQ580:BQ610)</f>
        <v>0</v>
      </c>
      <c r="BR611" s="188" t="n">
        <f aca="false">SUM(BR580:BR610)</f>
        <v>0</v>
      </c>
      <c r="BS611" s="188" t="n">
        <f aca="false">SUM(BS580:BS610)</f>
        <v>0</v>
      </c>
      <c r="BT611" s="188" t="n">
        <f aca="false">SUM(BT580:BT610)</f>
        <v>0</v>
      </c>
      <c r="BU611" s="188" t="n">
        <f aca="false">SUM(BU580:BU610)</f>
        <v>0</v>
      </c>
      <c r="BV611" s="188" t="n">
        <f aca="false">SUM(BV580:BV610)</f>
        <v>0</v>
      </c>
      <c r="BW611" s="188" t="n">
        <f aca="false">SUM(BW580:BW610)</f>
        <v>0</v>
      </c>
      <c r="BX611" s="188" t="n">
        <f aca="false">SUM(BX580:BX610)</f>
        <v>0</v>
      </c>
      <c r="BY611" s="188" t="n">
        <f aca="false">SUM(BY580:BY610)</f>
        <v>0</v>
      </c>
      <c r="BZ611" s="188" t="n">
        <f aca="false">SUM(BZ580:BZ610)</f>
        <v>0</v>
      </c>
      <c r="CA611" s="188" t="n">
        <f aca="false">SUM(CA580:CA610)</f>
        <v>0</v>
      </c>
      <c r="CB611" s="188" t="n">
        <f aca="false">SUM(CB580:CB610)</f>
        <v>0</v>
      </c>
      <c r="CC611" s="188" t="n">
        <f aca="false">SUM(CC580:CC610)</f>
        <v>0</v>
      </c>
      <c r="CD611" s="188" t="n">
        <f aca="false">SUM(CD580:CD610)</f>
        <v>0</v>
      </c>
      <c r="CE611" s="188" t="n">
        <f aca="false">SUM(CE580:CE610)</f>
        <v>0</v>
      </c>
      <c r="CF611" s="188" t="n">
        <f aca="false">SUM(CF580:CF610)</f>
        <v>0</v>
      </c>
      <c r="CG611" s="188" t="n">
        <f aca="false">SUM(CG580:CG610)</f>
        <v>0</v>
      </c>
      <c r="CH611" s="188" t="n">
        <f aca="false">SUM(CH580:CH610)</f>
        <v>0</v>
      </c>
      <c r="CI611" s="188" t="n">
        <f aca="false">SUM(CI580:CI610)</f>
        <v>0</v>
      </c>
      <c r="CJ611" s="188" t="n">
        <f aca="false">SUM(CJ580:CJ610)</f>
        <v>0</v>
      </c>
      <c r="CK611" s="188" t="n">
        <f aca="false">SUM(CK580:CK610)</f>
        <v>0</v>
      </c>
      <c r="CL611" s="138"/>
      <c r="CM611" s="138"/>
    </row>
    <row r="612" customFormat="false" ht="12.75" hidden="false" customHeight="false" outlineLevel="0" collapsed="false">
      <c r="A612" s="202" t="s">
        <v>64</v>
      </c>
      <c r="B612" s="203"/>
      <c r="C612" s="204" t="s">
        <v>133</v>
      </c>
      <c r="D612" s="171" t="n">
        <v>1</v>
      </c>
      <c r="E612" s="172" t="s">
        <v>128</v>
      </c>
      <c r="F612" s="210" t="n">
        <f aca="false">SUM(H612:CK612)</f>
        <v>0</v>
      </c>
      <c r="G612" s="211"/>
      <c r="H612" s="212"/>
      <c r="I612" s="213"/>
      <c r="J612" s="213"/>
      <c r="K612" s="213"/>
      <c r="L612" s="213"/>
      <c r="M612" s="213"/>
      <c r="N612" s="213"/>
      <c r="O612" s="213"/>
      <c r="P612" s="213"/>
      <c r="Q612" s="213"/>
      <c r="R612" s="213"/>
      <c r="S612" s="213"/>
      <c r="T612" s="213"/>
      <c r="U612" s="213"/>
      <c r="V612" s="213"/>
      <c r="W612" s="213"/>
      <c r="X612" s="213"/>
      <c r="Y612" s="213"/>
      <c r="Z612" s="213"/>
      <c r="AA612" s="213"/>
      <c r="AB612" s="213"/>
      <c r="AC612" s="213"/>
      <c r="AD612" s="213"/>
      <c r="AE612" s="213"/>
      <c r="AF612" s="213"/>
      <c r="AG612" s="213"/>
      <c r="AH612" s="213"/>
      <c r="AI612" s="213"/>
      <c r="AJ612" s="213"/>
      <c r="AK612" s="213"/>
      <c r="AL612" s="213"/>
      <c r="AM612" s="213"/>
      <c r="AN612" s="213"/>
      <c r="AO612" s="213"/>
      <c r="AP612" s="213"/>
      <c r="AQ612" s="213"/>
      <c r="AR612" s="213"/>
      <c r="AS612" s="213"/>
      <c r="AT612" s="213"/>
      <c r="AU612" s="213"/>
      <c r="AV612" s="213"/>
      <c r="AW612" s="213"/>
      <c r="AX612" s="213"/>
      <c r="AY612" s="213"/>
      <c r="AZ612" s="213"/>
      <c r="BA612" s="213"/>
      <c r="BB612" s="213"/>
      <c r="BC612" s="213"/>
      <c r="BD612" s="213"/>
      <c r="BE612" s="213"/>
      <c r="BF612" s="213"/>
      <c r="BG612" s="213"/>
      <c r="BH612" s="213"/>
      <c r="BI612" s="213"/>
      <c r="BJ612" s="213"/>
      <c r="BK612" s="213"/>
      <c r="BL612" s="213"/>
      <c r="BM612" s="213"/>
      <c r="BN612" s="213"/>
      <c r="BO612" s="213"/>
      <c r="BP612" s="213"/>
      <c r="BQ612" s="213"/>
      <c r="BR612" s="213"/>
      <c r="BS612" s="213"/>
      <c r="BT612" s="213"/>
      <c r="BU612" s="213"/>
      <c r="BV612" s="213"/>
      <c r="BW612" s="213"/>
      <c r="BX612" s="213"/>
      <c r="BY612" s="213"/>
      <c r="BZ612" s="213"/>
      <c r="CA612" s="213"/>
      <c r="CB612" s="213"/>
      <c r="CC612" s="213"/>
      <c r="CD612" s="213"/>
      <c r="CE612" s="213"/>
      <c r="CF612" s="213"/>
      <c r="CG612" s="213"/>
      <c r="CH612" s="213"/>
      <c r="CI612" s="213"/>
      <c r="CJ612" s="213"/>
      <c r="CK612" s="213"/>
      <c r="CL612" s="177"/>
      <c r="CM612" s="177"/>
    </row>
    <row r="613" customFormat="false" ht="12.75" hidden="false" customHeight="false" outlineLevel="0" collapsed="false">
      <c r="A613" s="197" t="s">
        <v>64</v>
      </c>
      <c r="B613" s="198"/>
      <c r="C613" s="199" t="s">
        <v>133</v>
      </c>
      <c r="D613" s="171" t="n">
        <v>2</v>
      </c>
      <c r="E613" s="172" t="s">
        <v>128</v>
      </c>
      <c r="F613" s="173" t="n">
        <f aca="false">SUM(H613:CK613)</f>
        <v>0</v>
      </c>
      <c r="G613" s="174"/>
      <c r="H613" s="175"/>
      <c r="I613" s="176"/>
      <c r="J613" s="176"/>
      <c r="K613" s="176"/>
      <c r="L613" s="176"/>
      <c r="M613" s="176"/>
      <c r="N613" s="176"/>
      <c r="O613" s="176"/>
      <c r="P613" s="176"/>
      <c r="Q613" s="176"/>
      <c r="R613" s="176"/>
      <c r="S613" s="176"/>
      <c r="T613" s="176"/>
      <c r="U613" s="176"/>
      <c r="V613" s="176"/>
      <c r="W613" s="176"/>
      <c r="X613" s="176"/>
      <c r="Y613" s="176"/>
      <c r="Z613" s="176"/>
      <c r="AA613" s="176"/>
      <c r="AB613" s="176"/>
      <c r="AC613" s="176"/>
      <c r="AD613" s="176"/>
      <c r="AE613" s="176"/>
      <c r="AF613" s="176"/>
      <c r="AG613" s="176"/>
      <c r="AH613" s="176"/>
      <c r="AI613" s="176"/>
      <c r="AJ613" s="176"/>
      <c r="AK613" s="176"/>
      <c r="AL613" s="176"/>
      <c r="AM613" s="176"/>
      <c r="AN613" s="176"/>
      <c r="AO613" s="176"/>
      <c r="AP613" s="176"/>
      <c r="AQ613" s="176"/>
      <c r="AR613" s="176"/>
      <c r="AS613" s="176"/>
      <c r="AT613" s="176"/>
      <c r="AU613" s="176"/>
      <c r="AV613" s="176"/>
      <c r="AW613" s="176"/>
      <c r="AX613" s="176"/>
      <c r="AY613" s="176"/>
      <c r="AZ613" s="176"/>
      <c r="BA613" s="176"/>
      <c r="BB613" s="176"/>
      <c r="BC613" s="176"/>
      <c r="BD613" s="176"/>
      <c r="BE613" s="176"/>
      <c r="BF613" s="176"/>
      <c r="BG613" s="176"/>
      <c r="BH613" s="176"/>
      <c r="BI613" s="176"/>
      <c r="BJ613" s="176"/>
      <c r="BK613" s="176"/>
      <c r="BL613" s="176"/>
      <c r="BM613" s="176"/>
      <c r="BN613" s="176"/>
      <c r="BO613" s="176"/>
      <c r="BP613" s="176"/>
      <c r="BQ613" s="176"/>
      <c r="BR613" s="176"/>
      <c r="BS613" s="176"/>
      <c r="BT613" s="176"/>
      <c r="BU613" s="176"/>
      <c r="BV613" s="176"/>
      <c r="BW613" s="176"/>
      <c r="BX613" s="176"/>
      <c r="BY613" s="176"/>
      <c r="BZ613" s="176"/>
      <c r="CA613" s="176"/>
      <c r="CB613" s="176"/>
      <c r="CC613" s="176"/>
      <c r="CD613" s="176"/>
      <c r="CE613" s="176"/>
      <c r="CF613" s="176"/>
      <c r="CG613" s="176"/>
      <c r="CH613" s="176"/>
      <c r="CI613" s="176"/>
      <c r="CJ613" s="176"/>
      <c r="CK613" s="176"/>
      <c r="CL613" s="177"/>
      <c r="CM613" s="177"/>
    </row>
    <row r="614" customFormat="false" ht="12.75" hidden="false" customHeight="false" outlineLevel="0" collapsed="false">
      <c r="A614" s="197" t="s">
        <v>64</v>
      </c>
      <c r="B614" s="198"/>
      <c r="C614" s="199" t="s">
        <v>133</v>
      </c>
      <c r="D614" s="171" t="n">
        <v>3</v>
      </c>
      <c r="E614" s="172" t="s">
        <v>128</v>
      </c>
      <c r="F614" s="173" t="n">
        <f aca="false">SUM(H614:CK614)</f>
        <v>0</v>
      </c>
      <c r="G614" s="174"/>
      <c r="H614" s="175"/>
      <c r="I614" s="176"/>
      <c r="J614" s="176"/>
      <c r="K614" s="176"/>
      <c r="L614" s="176"/>
      <c r="M614" s="176"/>
      <c r="N614" s="176"/>
      <c r="O614" s="176"/>
      <c r="P614" s="176"/>
      <c r="Q614" s="176"/>
      <c r="R614" s="176"/>
      <c r="S614" s="176"/>
      <c r="T614" s="176"/>
      <c r="U614" s="176"/>
      <c r="V614" s="176"/>
      <c r="W614" s="176"/>
      <c r="X614" s="176"/>
      <c r="Y614" s="176"/>
      <c r="Z614" s="176"/>
      <c r="AA614" s="176"/>
      <c r="AB614" s="176"/>
      <c r="AC614" s="176"/>
      <c r="AD614" s="176"/>
      <c r="AE614" s="176"/>
      <c r="AF614" s="176"/>
      <c r="AG614" s="176"/>
      <c r="AH614" s="176"/>
      <c r="AI614" s="176"/>
      <c r="AJ614" s="176"/>
      <c r="AK614" s="176"/>
      <c r="AL614" s="176"/>
      <c r="AM614" s="176"/>
      <c r="AN614" s="176"/>
      <c r="AO614" s="176"/>
      <c r="AP614" s="176"/>
      <c r="AQ614" s="176"/>
      <c r="AR614" s="176"/>
      <c r="AS614" s="176"/>
      <c r="AT614" s="176"/>
      <c r="AU614" s="176"/>
      <c r="AV614" s="176"/>
      <c r="AW614" s="176"/>
      <c r="AX614" s="176"/>
      <c r="AY614" s="176"/>
      <c r="AZ614" s="176"/>
      <c r="BA614" s="176"/>
      <c r="BB614" s="176"/>
      <c r="BC614" s="176"/>
      <c r="BD614" s="176"/>
      <c r="BE614" s="176"/>
      <c r="BF614" s="176"/>
      <c r="BG614" s="176"/>
      <c r="BH614" s="176"/>
      <c r="BI614" s="176"/>
      <c r="BJ614" s="176"/>
      <c r="BK614" s="176"/>
      <c r="BL614" s="176"/>
      <c r="BM614" s="176"/>
      <c r="BN614" s="176"/>
      <c r="BO614" s="176"/>
      <c r="BP614" s="176"/>
      <c r="BQ614" s="176"/>
      <c r="BR614" s="176"/>
      <c r="BS614" s="176"/>
      <c r="BT614" s="176"/>
      <c r="BU614" s="176"/>
      <c r="BV614" s="176"/>
      <c r="BW614" s="176"/>
      <c r="BX614" s="176"/>
      <c r="BY614" s="176"/>
      <c r="BZ614" s="176"/>
      <c r="CA614" s="176"/>
      <c r="CB614" s="176"/>
      <c r="CC614" s="176"/>
      <c r="CD614" s="176"/>
      <c r="CE614" s="176"/>
      <c r="CF614" s="176"/>
      <c r="CG614" s="176"/>
      <c r="CH614" s="176"/>
      <c r="CI614" s="176"/>
      <c r="CJ614" s="176"/>
      <c r="CK614" s="176"/>
      <c r="CL614" s="177"/>
      <c r="CM614" s="177"/>
    </row>
    <row r="615" customFormat="false" ht="12.75" hidden="false" customHeight="false" outlineLevel="0" collapsed="false">
      <c r="A615" s="197" t="s">
        <v>64</v>
      </c>
      <c r="B615" s="198"/>
      <c r="C615" s="199" t="s">
        <v>133</v>
      </c>
      <c r="D615" s="171" t="n">
        <v>4</v>
      </c>
      <c r="E615" s="172" t="s">
        <v>128</v>
      </c>
      <c r="F615" s="173" t="n">
        <f aca="false">SUM(H615:CK615)</f>
        <v>0</v>
      </c>
      <c r="G615" s="174"/>
      <c r="H615" s="175"/>
      <c r="I615" s="176"/>
      <c r="J615" s="176"/>
      <c r="K615" s="176"/>
      <c r="L615" s="176"/>
      <c r="M615" s="176"/>
      <c r="N615" s="176"/>
      <c r="O615" s="176"/>
      <c r="P615" s="176"/>
      <c r="Q615" s="176"/>
      <c r="R615" s="176"/>
      <c r="S615" s="176"/>
      <c r="T615" s="176"/>
      <c r="U615" s="176"/>
      <c r="V615" s="176"/>
      <c r="W615" s="176"/>
      <c r="X615" s="176"/>
      <c r="Y615" s="176"/>
      <c r="Z615" s="176"/>
      <c r="AA615" s="176"/>
      <c r="AB615" s="176"/>
      <c r="AC615" s="176"/>
      <c r="AD615" s="176"/>
      <c r="AE615" s="176"/>
      <c r="AF615" s="176"/>
      <c r="AG615" s="176"/>
      <c r="AH615" s="176"/>
      <c r="AI615" s="176"/>
      <c r="AJ615" s="176"/>
      <c r="AK615" s="176"/>
      <c r="AL615" s="176"/>
      <c r="AM615" s="176"/>
      <c r="AN615" s="176"/>
      <c r="AO615" s="176"/>
      <c r="AP615" s="176"/>
      <c r="AQ615" s="176"/>
      <c r="AR615" s="176"/>
      <c r="AS615" s="176"/>
      <c r="AT615" s="176"/>
      <c r="AU615" s="176"/>
      <c r="AV615" s="176"/>
      <c r="AW615" s="176"/>
      <c r="AX615" s="176"/>
      <c r="AY615" s="176"/>
      <c r="AZ615" s="176"/>
      <c r="BA615" s="176"/>
      <c r="BB615" s="176"/>
      <c r="BC615" s="176"/>
      <c r="BD615" s="176"/>
      <c r="BE615" s="176"/>
      <c r="BF615" s="176"/>
      <c r="BG615" s="176"/>
      <c r="BH615" s="176"/>
      <c r="BI615" s="176"/>
      <c r="BJ615" s="176"/>
      <c r="BK615" s="176"/>
      <c r="BL615" s="176"/>
      <c r="BM615" s="176"/>
      <c r="BN615" s="176"/>
      <c r="BO615" s="176"/>
      <c r="BP615" s="176"/>
      <c r="BQ615" s="176"/>
      <c r="BR615" s="176"/>
      <c r="BS615" s="176"/>
      <c r="BT615" s="176"/>
      <c r="BU615" s="176"/>
      <c r="BV615" s="176"/>
      <c r="BW615" s="176"/>
      <c r="BX615" s="176"/>
      <c r="BY615" s="176"/>
      <c r="BZ615" s="176"/>
      <c r="CA615" s="176"/>
      <c r="CB615" s="176"/>
      <c r="CC615" s="176"/>
      <c r="CD615" s="176"/>
      <c r="CE615" s="176"/>
      <c r="CF615" s="176"/>
      <c r="CG615" s="176"/>
      <c r="CH615" s="176"/>
      <c r="CI615" s="176"/>
      <c r="CJ615" s="176"/>
      <c r="CK615" s="176"/>
      <c r="CL615" s="177"/>
      <c r="CM615" s="177"/>
    </row>
    <row r="616" customFormat="false" ht="12.75" hidden="false" customHeight="false" outlineLevel="0" collapsed="false">
      <c r="A616" s="197" t="s">
        <v>64</v>
      </c>
      <c r="B616" s="198"/>
      <c r="C616" s="199" t="s">
        <v>133</v>
      </c>
      <c r="D616" s="171" t="n">
        <v>5</v>
      </c>
      <c r="E616" s="172" t="s">
        <v>128</v>
      </c>
      <c r="F616" s="178" t="n">
        <f aca="false">SUM(H616:CK616)</f>
        <v>0</v>
      </c>
      <c r="G616" s="179"/>
      <c r="H616" s="180"/>
      <c r="I616" s="181"/>
      <c r="J616" s="181"/>
      <c r="K616" s="181"/>
      <c r="L616" s="181"/>
      <c r="M616" s="181"/>
      <c r="N616" s="181"/>
      <c r="O616" s="181"/>
      <c r="P616" s="181"/>
      <c r="Q616" s="181"/>
      <c r="R616" s="181"/>
      <c r="S616" s="181"/>
      <c r="T616" s="181"/>
      <c r="U616" s="181"/>
      <c r="V616" s="181"/>
      <c r="W616" s="181"/>
      <c r="X616" s="181"/>
      <c r="Y616" s="181"/>
      <c r="Z616" s="181"/>
      <c r="AA616" s="181"/>
      <c r="AB616" s="181"/>
      <c r="AC616" s="181"/>
      <c r="AD616" s="181"/>
      <c r="AE616" s="181"/>
      <c r="AF616" s="181"/>
      <c r="AG616" s="181"/>
      <c r="AH616" s="181"/>
      <c r="AI616" s="181"/>
      <c r="AJ616" s="181"/>
      <c r="AK616" s="181"/>
      <c r="AL616" s="181"/>
      <c r="AM616" s="181"/>
      <c r="AN616" s="181"/>
      <c r="AO616" s="181"/>
      <c r="AP616" s="181"/>
      <c r="AQ616" s="181"/>
      <c r="AR616" s="181"/>
      <c r="AS616" s="181"/>
      <c r="AT616" s="181"/>
      <c r="AU616" s="181"/>
      <c r="AV616" s="181"/>
      <c r="AW616" s="181"/>
      <c r="AX616" s="181"/>
      <c r="AY616" s="181"/>
      <c r="AZ616" s="181"/>
      <c r="BA616" s="181"/>
      <c r="BB616" s="181"/>
      <c r="BC616" s="181"/>
      <c r="BD616" s="181"/>
      <c r="BE616" s="181"/>
      <c r="BF616" s="181"/>
      <c r="BG616" s="181"/>
      <c r="BH616" s="181"/>
      <c r="BI616" s="181"/>
      <c r="BJ616" s="181"/>
      <c r="BK616" s="181"/>
      <c r="BL616" s="181"/>
      <c r="BM616" s="181"/>
      <c r="BN616" s="181"/>
      <c r="BO616" s="181"/>
      <c r="BP616" s="181"/>
      <c r="BQ616" s="181"/>
      <c r="BR616" s="181"/>
      <c r="BS616" s="181"/>
      <c r="BT616" s="181"/>
      <c r="BU616" s="181"/>
      <c r="BV616" s="181"/>
      <c r="BW616" s="181"/>
      <c r="BX616" s="181"/>
      <c r="BY616" s="181"/>
      <c r="BZ616" s="181"/>
      <c r="CA616" s="181"/>
      <c r="CB616" s="181"/>
      <c r="CC616" s="181"/>
      <c r="CD616" s="181"/>
      <c r="CE616" s="181"/>
      <c r="CF616" s="181"/>
      <c r="CG616" s="181"/>
      <c r="CH616" s="181"/>
      <c r="CI616" s="181"/>
      <c r="CJ616" s="181"/>
      <c r="CK616" s="181"/>
      <c r="CL616" s="177"/>
      <c r="CM616" s="177"/>
    </row>
    <row r="617" customFormat="false" ht="12.75" hidden="false" customHeight="false" outlineLevel="0" collapsed="false">
      <c r="A617" s="197" t="s">
        <v>64</v>
      </c>
      <c r="B617" s="198"/>
      <c r="C617" s="199" t="s">
        <v>133</v>
      </c>
      <c r="D617" s="171" t="n">
        <v>6</v>
      </c>
      <c r="E617" s="172" t="s">
        <v>128</v>
      </c>
      <c r="F617" s="178" t="n">
        <f aca="false">SUM(H617:CK617)</f>
        <v>0</v>
      </c>
      <c r="G617" s="179" t="n">
        <f aca="false">SUM(F612:F617)</f>
        <v>0</v>
      </c>
      <c r="H617" s="180"/>
      <c r="I617" s="181"/>
      <c r="J617" s="181"/>
      <c r="K617" s="181"/>
      <c r="L617" s="181"/>
      <c r="M617" s="181"/>
      <c r="N617" s="181"/>
      <c r="O617" s="181"/>
      <c r="P617" s="181"/>
      <c r="Q617" s="181"/>
      <c r="R617" s="181"/>
      <c r="S617" s="181"/>
      <c r="T617" s="181"/>
      <c r="U617" s="181"/>
      <c r="V617" s="181"/>
      <c r="W617" s="181"/>
      <c r="X617" s="181"/>
      <c r="Y617" s="181"/>
      <c r="Z617" s="181"/>
      <c r="AA617" s="181"/>
      <c r="AB617" s="181"/>
      <c r="AC617" s="181"/>
      <c r="AD617" s="181"/>
      <c r="AE617" s="181"/>
      <c r="AF617" s="181"/>
      <c r="AG617" s="181"/>
      <c r="AH617" s="181"/>
      <c r="AI617" s="181"/>
      <c r="AJ617" s="181"/>
      <c r="AK617" s="181"/>
      <c r="AL617" s="181"/>
      <c r="AM617" s="181"/>
      <c r="AN617" s="181"/>
      <c r="AO617" s="181"/>
      <c r="AP617" s="181"/>
      <c r="AQ617" s="181"/>
      <c r="AR617" s="181"/>
      <c r="AS617" s="181"/>
      <c r="AT617" s="181"/>
      <c r="AU617" s="181"/>
      <c r="AV617" s="181"/>
      <c r="AW617" s="181"/>
      <c r="AX617" s="181"/>
      <c r="AY617" s="181"/>
      <c r="AZ617" s="181"/>
      <c r="BA617" s="181"/>
      <c r="BB617" s="181"/>
      <c r="BC617" s="181"/>
      <c r="BD617" s="181"/>
      <c r="BE617" s="181"/>
      <c r="BF617" s="181"/>
      <c r="BG617" s="181"/>
      <c r="BH617" s="181"/>
      <c r="BI617" s="181"/>
      <c r="BJ617" s="181"/>
      <c r="BK617" s="181"/>
      <c r="BL617" s="181"/>
      <c r="BM617" s="181"/>
      <c r="BN617" s="181"/>
      <c r="BO617" s="181"/>
      <c r="BP617" s="181"/>
      <c r="BQ617" s="181"/>
      <c r="BR617" s="181"/>
      <c r="BS617" s="181"/>
      <c r="BT617" s="181"/>
      <c r="BU617" s="181"/>
      <c r="BV617" s="181"/>
      <c r="BW617" s="181"/>
      <c r="BX617" s="181"/>
      <c r="BY617" s="181"/>
      <c r="BZ617" s="181"/>
      <c r="CA617" s="181"/>
      <c r="CB617" s="181"/>
      <c r="CC617" s="181"/>
      <c r="CD617" s="181"/>
      <c r="CE617" s="181"/>
      <c r="CF617" s="181"/>
      <c r="CG617" s="181"/>
      <c r="CH617" s="181"/>
      <c r="CI617" s="181"/>
      <c r="CJ617" s="181"/>
      <c r="CK617" s="181"/>
      <c r="CL617" s="177"/>
      <c r="CM617" s="177"/>
    </row>
    <row r="618" customFormat="false" ht="12.75" hidden="false" customHeight="false" outlineLevel="0" collapsed="false">
      <c r="A618" s="197" t="s">
        <v>64</v>
      </c>
      <c r="B618" s="198"/>
      <c r="C618" s="199" t="s">
        <v>133</v>
      </c>
      <c r="D618" s="171" t="n">
        <v>7</v>
      </c>
      <c r="E618" s="172" t="s">
        <v>146</v>
      </c>
      <c r="F618" s="173" t="n">
        <f aca="false">SUM(H618:CK618)</f>
        <v>0</v>
      </c>
      <c r="G618" s="174"/>
      <c r="H618" s="175"/>
      <c r="I618" s="176"/>
      <c r="J618" s="176"/>
      <c r="K618" s="176"/>
      <c r="L618" s="176"/>
      <c r="M618" s="176"/>
      <c r="N618" s="176"/>
      <c r="O618" s="176"/>
      <c r="P618" s="176"/>
      <c r="Q618" s="176"/>
      <c r="R618" s="176"/>
      <c r="S618" s="176"/>
      <c r="T618" s="176"/>
      <c r="U618" s="176"/>
      <c r="V618" s="176"/>
      <c r="W618" s="176"/>
      <c r="X618" s="176"/>
      <c r="Y618" s="176"/>
      <c r="Z618" s="176"/>
      <c r="AA618" s="176"/>
      <c r="AB618" s="176"/>
      <c r="AC618" s="176"/>
      <c r="AD618" s="176"/>
      <c r="AE618" s="176"/>
      <c r="AF618" s="176"/>
      <c r="AG618" s="176"/>
      <c r="AH618" s="176"/>
      <c r="AI618" s="176"/>
      <c r="AJ618" s="176"/>
      <c r="AK618" s="176"/>
      <c r="AL618" s="176"/>
      <c r="AM618" s="176"/>
      <c r="AN618" s="176"/>
      <c r="AO618" s="176"/>
      <c r="AP618" s="176"/>
      <c r="AQ618" s="176"/>
      <c r="AR618" s="176"/>
      <c r="AS618" s="176"/>
      <c r="AT618" s="176"/>
      <c r="AU618" s="176"/>
      <c r="AV618" s="176"/>
      <c r="AW618" s="176"/>
      <c r="AX618" s="176"/>
      <c r="AY618" s="176"/>
      <c r="AZ618" s="176"/>
      <c r="BA618" s="176"/>
      <c r="BB618" s="176"/>
      <c r="BC618" s="176"/>
      <c r="BD618" s="176"/>
      <c r="BE618" s="176"/>
      <c r="BF618" s="176"/>
      <c r="BG618" s="176"/>
      <c r="BH618" s="176"/>
      <c r="BI618" s="176"/>
      <c r="BJ618" s="176"/>
      <c r="BK618" s="176"/>
      <c r="BL618" s="176"/>
      <c r="BM618" s="176"/>
      <c r="BN618" s="176"/>
      <c r="BO618" s="176"/>
      <c r="BP618" s="176"/>
      <c r="BQ618" s="176"/>
      <c r="BR618" s="176"/>
      <c r="BS618" s="176"/>
      <c r="BT618" s="176"/>
      <c r="BU618" s="176"/>
      <c r="BV618" s="176"/>
      <c r="BW618" s="176"/>
      <c r="BX618" s="176"/>
      <c r="BY618" s="176"/>
      <c r="BZ618" s="176"/>
      <c r="CA618" s="176"/>
      <c r="CB618" s="176"/>
      <c r="CC618" s="176"/>
      <c r="CD618" s="176"/>
      <c r="CE618" s="176"/>
      <c r="CF618" s="176"/>
      <c r="CG618" s="176"/>
      <c r="CH618" s="176"/>
      <c r="CI618" s="176"/>
      <c r="CJ618" s="176"/>
      <c r="CK618" s="176"/>
      <c r="CL618" s="177"/>
      <c r="CM618" s="177"/>
    </row>
    <row r="619" customFormat="false" ht="12.75" hidden="false" customHeight="false" outlineLevel="0" collapsed="false">
      <c r="A619" s="197" t="s">
        <v>64</v>
      </c>
      <c r="B619" s="198"/>
      <c r="C619" s="199" t="s">
        <v>133</v>
      </c>
      <c r="D619" s="171" t="n">
        <v>8</v>
      </c>
      <c r="E619" s="172" t="s">
        <v>146</v>
      </c>
      <c r="F619" s="210" t="n">
        <f aca="false">SUM(H619:CK619)</f>
        <v>0</v>
      </c>
      <c r="G619" s="211"/>
      <c r="H619" s="212"/>
      <c r="I619" s="213"/>
      <c r="J619" s="213"/>
      <c r="K619" s="213"/>
      <c r="L619" s="213"/>
      <c r="M619" s="213"/>
      <c r="N619" s="213"/>
      <c r="O619" s="213"/>
      <c r="P619" s="213"/>
      <c r="Q619" s="213"/>
      <c r="R619" s="213"/>
      <c r="S619" s="213"/>
      <c r="T619" s="213"/>
      <c r="U619" s="213"/>
      <c r="V619" s="213"/>
      <c r="W619" s="213"/>
      <c r="X619" s="213"/>
      <c r="Y619" s="213"/>
      <c r="Z619" s="213"/>
      <c r="AA619" s="213"/>
      <c r="AB619" s="213"/>
      <c r="AC619" s="213"/>
      <c r="AD619" s="213"/>
      <c r="AE619" s="213"/>
      <c r="AF619" s="213"/>
      <c r="AG619" s="213"/>
      <c r="AH619" s="213"/>
      <c r="AI619" s="213"/>
      <c r="AJ619" s="213"/>
      <c r="AK619" s="213"/>
      <c r="AL619" s="213"/>
      <c r="AM619" s="213"/>
      <c r="AN619" s="213"/>
      <c r="AO619" s="213"/>
      <c r="AP619" s="213"/>
      <c r="AQ619" s="213"/>
      <c r="AR619" s="213"/>
      <c r="AS619" s="213"/>
      <c r="AT619" s="213"/>
      <c r="AU619" s="213"/>
      <c r="AV619" s="213"/>
      <c r="AW619" s="213"/>
      <c r="AX619" s="213"/>
      <c r="AY619" s="213"/>
      <c r="AZ619" s="213"/>
      <c r="BA619" s="213"/>
      <c r="BB619" s="213"/>
      <c r="BC619" s="213"/>
      <c r="BD619" s="213"/>
      <c r="BE619" s="213"/>
      <c r="BF619" s="213"/>
      <c r="BG619" s="213"/>
      <c r="BH619" s="213"/>
      <c r="BI619" s="213"/>
      <c r="BJ619" s="213"/>
      <c r="BK619" s="213"/>
      <c r="BL619" s="213"/>
      <c r="BM619" s="213"/>
      <c r="BN619" s="213"/>
      <c r="BO619" s="213"/>
      <c r="BP619" s="213"/>
      <c r="BQ619" s="213"/>
      <c r="BR619" s="213"/>
      <c r="BS619" s="213"/>
      <c r="BT619" s="213"/>
      <c r="BU619" s="213"/>
      <c r="BV619" s="213"/>
      <c r="BW619" s="213"/>
      <c r="BX619" s="213"/>
      <c r="BY619" s="213"/>
      <c r="BZ619" s="213"/>
      <c r="CA619" s="213"/>
      <c r="CB619" s="213"/>
      <c r="CC619" s="213"/>
      <c r="CD619" s="213"/>
      <c r="CE619" s="213"/>
      <c r="CF619" s="213"/>
      <c r="CG619" s="213"/>
      <c r="CH619" s="213"/>
      <c r="CI619" s="213"/>
      <c r="CJ619" s="213"/>
      <c r="CK619" s="213"/>
      <c r="CL619" s="177"/>
      <c r="CM619" s="177"/>
    </row>
    <row r="620" customFormat="false" ht="12.75" hidden="false" customHeight="false" outlineLevel="0" collapsed="false">
      <c r="A620" s="197" t="s">
        <v>64</v>
      </c>
      <c r="B620" s="198"/>
      <c r="C620" s="199" t="s">
        <v>133</v>
      </c>
      <c r="D620" s="171" t="n">
        <v>9</v>
      </c>
      <c r="E620" s="172" t="s">
        <v>146</v>
      </c>
      <c r="F620" s="173" t="n">
        <f aca="false">SUM(H620:CK620)</f>
        <v>0</v>
      </c>
      <c r="G620" s="174"/>
      <c r="H620" s="175"/>
      <c r="I620" s="176"/>
      <c r="J620" s="176"/>
      <c r="K620" s="176"/>
      <c r="L620" s="176"/>
      <c r="M620" s="176"/>
      <c r="N620" s="176"/>
      <c r="O620" s="176"/>
      <c r="P620" s="176"/>
      <c r="Q620" s="176"/>
      <c r="R620" s="176"/>
      <c r="S620" s="176"/>
      <c r="T620" s="176"/>
      <c r="U620" s="176"/>
      <c r="V620" s="176"/>
      <c r="W620" s="176"/>
      <c r="X620" s="176"/>
      <c r="Y620" s="176"/>
      <c r="Z620" s="176"/>
      <c r="AA620" s="176"/>
      <c r="AB620" s="176"/>
      <c r="AC620" s="176"/>
      <c r="AD620" s="176"/>
      <c r="AE620" s="176"/>
      <c r="AF620" s="176"/>
      <c r="AG620" s="176"/>
      <c r="AH620" s="176"/>
      <c r="AI620" s="176"/>
      <c r="AJ620" s="176"/>
      <c r="AK620" s="176"/>
      <c r="AL620" s="176"/>
      <c r="AM620" s="176"/>
      <c r="AN620" s="176"/>
      <c r="AO620" s="176"/>
      <c r="AP620" s="176"/>
      <c r="AQ620" s="176"/>
      <c r="AR620" s="176"/>
      <c r="AS620" s="176"/>
      <c r="AT620" s="176"/>
      <c r="AU620" s="176"/>
      <c r="AV620" s="176"/>
      <c r="AW620" s="176"/>
      <c r="AX620" s="176"/>
      <c r="AY620" s="176"/>
      <c r="AZ620" s="176"/>
      <c r="BA620" s="176"/>
      <c r="BB620" s="176"/>
      <c r="BC620" s="176"/>
      <c r="BD620" s="176"/>
      <c r="BE620" s="176"/>
      <c r="BF620" s="176"/>
      <c r="BG620" s="176"/>
      <c r="BH620" s="176"/>
      <c r="BI620" s="176"/>
      <c r="BJ620" s="176"/>
      <c r="BK620" s="176"/>
      <c r="BL620" s="176"/>
      <c r="BM620" s="176"/>
      <c r="BN620" s="176"/>
      <c r="BO620" s="176"/>
      <c r="BP620" s="176"/>
      <c r="BQ620" s="176"/>
      <c r="BR620" s="176"/>
      <c r="BS620" s="176"/>
      <c r="BT620" s="176"/>
      <c r="BU620" s="176"/>
      <c r="BV620" s="176"/>
      <c r="BW620" s="176"/>
      <c r="BX620" s="176"/>
      <c r="BY620" s="176"/>
      <c r="BZ620" s="176"/>
      <c r="CA620" s="176"/>
      <c r="CB620" s="176"/>
      <c r="CC620" s="176"/>
      <c r="CD620" s="176"/>
      <c r="CE620" s="176"/>
      <c r="CF620" s="176"/>
      <c r="CG620" s="176"/>
      <c r="CH620" s="176"/>
      <c r="CI620" s="176"/>
      <c r="CJ620" s="176"/>
      <c r="CK620" s="176"/>
      <c r="CL620" s="177"/>
      <c r="CM620" s="177"/>
    </row>
    <row r="621" customFormat="false" ht="12.75" hidden="false" customHeight="false" outlineLevel="0" collapsed="false">
      <c r="A621" s="197" t="s">
        <v>64</v>
      </c>
      <c r="B621" s="198"/>
      <c r="C621" s="199" t="s">
        <v>133</v>
      </c>
      <c r="D621" s="171" t="n">
        <v>10</v>
      </c>
      <c r="E621" s="172" t="s">
        <v>146</v>
      </c>
      <c r="F621" s="210" t="n">
        <f aca="false">SUM(H621:CK621)</f>
        <v>0</v>
      </c>
      <c r="G621" s="211"/>
      <c r="H621" s="212"/>
      <c r="I621" s="213"/>
      <c r="J621" s="213"/>
      <c r="K621" s="213"/>
      <c r="L621" s="213"/>
      <c r="M621" s="213"/>
      <c r="N621" s="213"/>
      <c r="O621" s="213"/>
      <c r="P621" s="213"/>
      <c r="Q621" s="213"/>
      <c r="R621" s="213"/>
      <c r="S621" s="213"/>
      <c r="T621" s="213"/>
      <c r="U621" s="213"/>
      <c r="V621" s="213"/>
      <c r="W621" s="213"/>
      <c r="X621" s="213"/>
      <c r="Y621" s="213"/>
      <c r="Z621" s="213"/>
      <c r="AA621" s="213"/>
      <c r="AB621" s="213"/>
      <c r="AC621" s="213"/>
      <c r="AD621" s="213"/>
      <c r="AE621" s="213"/>
      <c r="AF621" s="213"/>
      <c r="AG621" s="213"/>
      <c r="AH621" s="213"/>
      <c r="AI621" s="213"/>
      <c r="AJ621" s="213"/>
      <c r="AK621" s="213"/>
      <c r="AL621" s="213"/>
      <c r="AM621" s="213"/>
      <c r="AN621" s="213"/>
      <c r="AO621" s="213"/>
      <c r="AP621" s="213"/>
      <c r="AQ621" s="213"/>
      <c r="AR621" s="213"/>
      <c r="AS621" s="213"/>
      <c r="AT621" s="213"/>
      <c r="AU621" s="213"/>
      <c r="AV621" s="213"/>
      <c r="AW621" s="213"/>
      <c r="AX621" s="213"/>
      <c r="AY621" s="213"/>
      <c r="AZ621" s="213"/>
      <c r="BA621" s="213"/>
      <c r="BB621" s="213"/>
      <c r="BC621" s="213"/>
      <c r="BD621" s="213"/>
      <c r="BE621" s="213"/>
      <c r="BF621" s="213"/>
      <c r="BG621" s="213"/>
      <c r="BH621" s="213"/>
      <c r="BI621" s="213"/>
      <c r="BJ621" s="213"/>
      <c r="BK621" s="213"/>
      <c r="BL621" s="213"/>
      <c r="BM621" s="213"/>
      <c r="BN621" s="213"/>
      <c r="BO621" s="213"/>
      <c r="BP621" s="213"/>
      <c r="BQ621" s="213"/>
      <c r="BR621" s="213"/>
      <c r="BS621" s="213"/>
      <c r="BT621" s="213"/>
      <c r="BU621" s="213"/>
      <c r="BV621" s="213"/>
      <c r="BW621" s="213"/>
      <c r="BX621" s="213"/>
      <c r="BY621" s="213"/>
      <c r="BZ621" s="213"/>
      <c r="CA621" s="213"/>
      <c r="CB621" s="213"/>
      <c r="CC621" s="213"/>
      <c r="CD621" s="213"/>
      <c r="CE621" s="213"/>
      <c r="CF621" s="213"/>
      <c r="CG621" s="213"/>
      <c r="CH621" s="213"/>
      <c r="CI621" s="213"/>
      <c r="CJ621" s="213"/>
      <c r="CK621" s="213"/>
      <c r="CL621" s="177"/>
      <c r="CM621" s="177"/>
    </row>
    <row r="622" customFormat="false" ht="12.75" hidden="false" customHeight="false" outlineLevel="0" collapsed="false">
      <c r="A622" s="197" t="s">
        <v>64</v>
      </c>
      <c r="B622" s="198"/>
      <c r="C622" s="199" t="s">
        <v>133</v>
      </c>
      <c r="D622" s="171" t="n">
        <v>11</v>
      </c>
      <c r="E622" s="172" t="s">
        <v>146</v>
      </c>
      <c r="F622" s="173" t="n">
        <f aca="false">SUM(H622:CK622)</f>
        <v>0</v>
      </c>
      <c r="G622" s="174"/>
      <c r="H622" s="175"/>
      <c r="I622" s="176"/>
      <c r="J622" s="176"/>
      <c r="K622" s="176"/>
      <c r="L622" s="176"/>
      <c r="M622" s="176"/>
      <c r="N622" s="176"/>
      <c r="O622" s="176"/>
      <c r="P622" s="176"/>
      <c r="Q622" s="176"/>
      <c r="R622" s="176"/>
      <c r="S622" s="176"/>
      <c r="T622" s="176"/>
      <c r="U622" s="176"/>
      <c r="V622" s="176"/>
      <c r="W622" s="176"/>
      <c r="X622" s="176"/>
      <c r="Y622" s="176"/>
      <c r="Z622" s="176"/>
      <c r="AA622" s="176"/>
      <c r="AB622" s="176"/>
      <c r="AC622" s="176"/>
      <c r="AD622" s="176"/>
      <c r="AE622" s="176"/>
      <c r="AF622" s="176"/>
      <c r="AG622" s="176"/>
      <c r="AH622" s="176"/>
      <c r="AI622" s="176"/>
      <c r="AJ622" s="176"/>
      <c r="AK622" s="176"/>
      <c r="AL622" s="176"/>
      <c r="AM622" s="176"/>
      <c r="AN622" s="176"/>
      <c r="AO622" s="176"/>
      <c r="AP622" s="176"/>
      <c r="AQ622" s="176"/>
      <c r="AR622" s="176"/>
      <c r="AS622" s="176"/>
      <c r="AT622" s="176"/>
      <c r="AU622" s="176"/>
      <c r="AV622" s="176"/>
      <c r="AW622" s="176"/>
      <c r="AX622" s="176"/>
      <c r="AY622" s="176"/>
      <c r="AZ622" s="176"/>
      <c r="BA622" s="176"/>
      <c r="BB622" s="176"/>
      <c r="BC622" s="176"/>
      <c r="BD622" s="176"/>
      <c r="BE622" s="176"/>
      <c r="BF622" s="176"/>
      <c r="BG622" s="176"/>
      <c r="BH622" s="176"/>
      <c r="BI622" s="176"/>
      <c r="BJ622" s="176"/>
      <c r="BK622" s="176"/>
      <c r="BL622" s="176"/>
      <c r="BM622" s="176"/>
      <c r="BN622" s="176"/>
      <c r="BO622" s="176"/>
      <c r="BP622" s="176"/>
      <c r="BQ622" s="176"/>
      <c r="BR622" s="176"/>
      <c r="BS622" s="176"/>
      <c r="BT622" s="176"/>
      <c r="BU622" s="176"/>
      <c r="BV622" s="176"/>
      <c r="BW622" s="176"/>
      <c r="BX622" s="176"/>
      <c r="BY622" s="176"/>
      <c r="BZ622" s="176"/>
      <c r="CA622" s="176"/>
      <c r="CB622" s="176"/>
      <c r="CC622" s="176"/>
      <c r="CD622" s="176"/>
      <c r="CE622" s="176"/>
      <c r="CF622" s="176"/>
      <c r="CG622" s="176"/>
      <c r="CH622" s="176"/>
      <c r="CI622" s="176"/>
      <c r="CJ622" s="176"/>
      <c r="CK622" s="176"/>
      <c r="CL622" s="177"/>
      <c r="CM622" s="177"/>
    </row>
    <row r="623" customFormat="false" ht="12.75" hidden="false" customHeight="false" outlineLevel="0" collapsed="false">
      <c r="A623" s="197" t="s">
        <v>64</v>
      </c>
      <c r="B623" s="198"/>
      <c r="C623" s="199" t="s">
        <v>133</v>
      </c>
      <c r="D623" s="171" t="n">
        <v>12</v>
      </c>
      <c r="E623" s="172" t="s">
        <v>146</v>
      </c>
      <c r="F623" s="178" t="n">
        <f aca="false">SUM(H623:CK623)</f>
        <v>0</v>
      </c>
      <c r="G623" s="179"/>
      <c r="H623" s="180"/>
      <c r="I623" s="181"/>
      <c r="J623" s="181"/>
      <c r="K623" s="181"/>
      <c r="L623" s="181"/>
      <c r="M623" s="181"/>
      <c r="N623" s="181"/>
      <c r="O623" s="181"/>
      <c r="P623" s="181"/>
      <c r="Q623" s="181"/>
      <c r="R623" s="181"/>
      <c r="S623" s="181"/>
      <c r="T623" s="181"/>
      <c r="U623" s="181"/>
      <c r="V623" s="181"/>
      <c r="W623" s="181"/>
      <c r="X623" s="181"/>
      <c r="Y623" s="181"/>
      <c r="Z623" s="181"/>
      <c r="AA623" s="181"/>
      <c r="AB623" s="181"/>
      <c r="AC623" s="181"/>
      <c r="AD623" s="181"/>
      <c r="AE623" s="181"/>
      <c r="AF623" s="181"/>
      <c r="AG623" s="181"/>
      <c r="AH623" s="181"/>
      <c r="AI623" s="181"/>
      <c r="AJ623" s="181"/>
      <c r="AK623" s="181"/>
      <c r="AL623" s="181"/>
      <c r="AM623" s="181"/>
      <c r="AN623" s="181"/>
      <c r="AO623" s="181"/>
      <c r="AP623" s="181"/>
      <c r="AQ623" s="181"/>
      <c r="AR623" s="181"/>
      <c r="AS623" s="181"/>
      <c r="AT623" s="181"/>
      <c r="AU623" s="181"/>
      <c r="AV623" s="181"/>
      <c r="AW623" s="181"/>
      <c r="AX623" s="181"/>
      <c r="AY623" s="181"/>
      <c r="AZ623" s="181"/>
      <c r="BA623" s="181"/>
      <c r="BB623" s="181"/>
      <c r="BC623" s="181"/>
      <c r="BD623" s="181"/>
      <c r="BE623" s="181"/>
      <c r="BF623" s="181"/>
      <c r="BG623" s="181"/>
      <c r="BH623" s="181"/>
      <c r="BI623" s="181"/>
      <c r="BJ623" s="181"/>
      <c r="BK623" s="181"/>
      <c r="BL623" s="181"/>
      <c r="BM623" s="181"/>
      <c r="BN623" s="181"/>
      <c r="BO623" s="181"/>
      <c r="BP623" s="181"/>
      <c r="BQ623" s="181"/>
      <c r="BR623" s="181"/>
      <c r="BS623" s="181"/>
      <c r="BT623" s="181"/>
      <c r="BU623" s="181"/>
      <c r="BV623" s="181"/>
      <c r="BW623" s="181"/>
      <c r="BX623" s="181"/>
      <c r="BY623" s="181"/>
      <c r="BZ623" s="181"/>
      <c r="CA623" s="181"/>
      <c r="CB623" s="181"/>
      <c r="CC623" s="181"/>
      <c r="CD623" s="181"/>
      <c r="CE623" s="181"/>
      <c r="CF623" s="181"/>
      <c r="CG623" s="181"/>
      <c r="CH623" s="181"/>
      <c r="CI623" s="181"/>
      <c r="CJ623" s="181"/>
      <c r="CK623" s="181"/>
      <c r="CL623" s="177"/>
      <c r="CM623" s="177"/>
    </row>
    <row r="624" customFormat="false" ht="12.75" hidden="false" customHeight="false" outlineLevel="0" collapsed="false">
      <c r="A624" s="197" t="s">
        <v>64</v>
      </c>
      <c r="B624" s="198"/>
      <c r="C624" s="199" t="s">
        <v>133</v>
      </c>
      <c r="D624" s="171" t="n">
        <v>13</v>
      </c>
      <c r="E624" s="172" t="s">
        <v>146</v>
      </c>
      <c r="F624" s="178" t="n">
        <f aca="false">SUM(H624:CK624)</f>
        <v>0</v>
      </c>
      <c r="G624" s="179" t="n">
        <f aca="false">SUM(F618:F624)</f>
        <v>0</v>
      </c>
      <c r="H624" s="180"/>
      <c r="I624" s="181"/>
      <c r="J624" s="181"/>
      <c r="K624" s="181"/>
      <c r="L624" s="181"/>
      <c r="M624" s="181"/>
      <c r="N624" s="181"/>
      <c r="O624" s="181"/>
      <c r="P624" s="181"/>
      <c r="Q624" s="181"/>
      <c r="R624" s="181"/>
      <c r="S624" s="181"/>
      <c r="T624" s="181"/>
      <c r="U624" s="181"/>
      <c r="V624" s="181"/>
      <c r="W624" s="181"/>
      <c r="X624" s="181"/>
      <c r="Y624" s="181"/>
      <c r="Z624" s="181"/>
      <c r="AA624" s="181"/>
      <c r="AB624" s="181"/>
      <c r="AC624" s="181"/>
      <c r="AD624" s="181"/>
      <c r="AE624" s="181"/>
      <c r="AF624" s="181"/>
      <c r="AG624" s="181"/>
      <c r="AH624" s="181"/>
      <c r="AI624" s="181"/>
      <c r="AJ624" s="181"/>
      <c r="AK624" s="181"/>
      <c r="AL624" s="181"/>
      <c r="AM624" s="181"/>
      <c r="AN624" s="181"/>
      <c r="AO624" s="181"/>
      <c r="AP624" s="181"/>
      <c r="AQ624" s="181"/>
      <c r="AR624" s="181"/>
      <c r="AS624" s="181"/>
      <c r="AT624" s="181"/>
      <c r="AU624" s="181"/>
      <c r="AV624" s="181"/>
      <c r="AW624" s="181"/>
      <c r="AX624" s="181"/>
      <c r="AY624" s="181"/>
      <c r="AZ624" s="181"/>
      <c r="BA624" s="181"/>
      <c r="BB624" s="181"/>
      <c r="BC624" s="181"/>
      <c r="BD624" s="181"/>
      <c r="BE624" s="181"/>
      <c r="BF624" s="181"/>
      <c r="BG624" s="181"/>
      <c r="BH624" s="181"/>
      <c r="BI624" s="181"/>
      <c r="BJ624" s="181"/>
      <c r="BK624" s="181"/>
      <c r="BL624" s="181"/>
      <c r="BM624" s="181"/>
      <c r="BN624" s="181"/>
      <c r="BO624" s="181"/>
      <c r="BP624" s="181"/>
      <c r="BQ624" s="181"/>
      <c r="BR624" s="181"/>
      <c r="BS624" s="181"/>
      <c r="BT624" s="181"/>
      <c r="BU624" s="181"/>
      <c r="BV624" s="181"/>
      <c r="BW624" s="181"/>
      <c r="BX624" s="181"/>
      <c r="BY624" s="181"/>
      <c r="BZ624" s="181"/>
      <c r="CA624" s="181"/>
      <c r="CB624" s="181"/>
      <c r="CC624" s="181"/>
      <c r="CD624" s="181"/>
      <c r="CE624" s="181"/>
      <c r="CF624" s="181"/>
      <c r="CG624" s="181"/>
      <c r="CH624" s="181"/>
      <c r="CI624" s="181"/>
      <c r="CJ624" s="181"/>
      <c r="CK624" s="181"/>
      <c r="CL624" s="177"/>
      <c r="CM624" s="177"/>
    </row>
    <row r="625" customFormat="false" ht="12.75" hidden="false" customHeight="false" outlineLevel="0" collapsed="false">
      <c r="A625" s="197" t="s">
        <v>64</v>
      </c>
      <c r="B625" s="198"/>
      <c r="C625" s="199" t="s">
        <v>133</v>
      </c>
      <c r="D625" s="171" t="n">
        <v>14</v>
      </c>
      <c r="E625" s="172" t="s">
        <v>147</v>
      </c>
      <c r="F625" s="173" t="n">
        <f aca="false">SUM(H625:CK625)</f>
        <v>7.75</v>
      </c>
      <c r="G625" s="174"/>
      <c r="H625" s="175"/>
      <c r="I625" s="176"/>
      <c r="J625" s="176"/>
      <c r="K625" s="176"/>
      <c r="L625" s="176"/>
      <c r="M625" s="176"/>
      <c r="N625" s="176"/>
      <c r="O625" s="176"/>
      <c r="P625" s="176"/>
      <c r="Q625" s="176"/>
      <c r="R625" s="176"/>
      <c r="S625" s="176" t="n">
        <v>0.75</v>
      </c>
      <c r="T625" s="176"/>
      <c r="U625" s="176"/>
      <c r="V625" s="176"/>
      <c r="W625" s="176"/>
      <c r="X625" s="176"/>
      <c r="Y625" s="176"/>
      <c r="Z625" s="176"/>
      <c r="AA625" s="176"/>
      <c r="AB625" s="176"/>
      <c r="AC625" s="176"/>
      <c r="AD625" s="176"/>
      <c r="AE625" s="176"/>
      <c r="AF625" s="176"/>
      <c r="AG625" s="176" t="n">
        <v>7</v>
      </c>
      <c r="AH625" s="176"/>
      <c r="AI625" s="176"/>
      <c r="AJ625" s="176"/>
      <c r="AK625" s="176"/>
      <c r="AL625" s="176"/>
      <c r="AM625" s="176"/>
      <c r="AN625" s="176"/>
      <c r="AO625" s="176"/>
      <c r="AP625" s="176"/>
      <c r="AQ625" s="176"/>
      <c r="AR625" s="176"/>
      <c r="AS625" s="176"/>
      <c r="AT625" s="176"/>
      <c r="AU625" s="176"/>
      <c r="AV625" s="176"/>
      <c r="AW625" s="176"/>
      <c r="AX625" s="176"/>
      <c r="AY625" s="176"/>
      <c r="AZ625" s="176"/>
      <c r="BA625" s="176"/>
      <c r="BB625" s="176"/>
      <c r="BC625" s="176"/>
      <c r="BD625" s="176"/>
      <c r="BE625" s="176"/>
      <c r="BF625" s="176"/>
      <c r="BG625" s="176"/>
      <c r="BH625" s="176"/>
      <c r="BI625" s="176"/>
      <c r="BJ625" s="176"/>
      <c r="BK625" s="176"/>
      <c r="BL625" s="176"/>
      <c r="BM625" s="176"/>
      <c r="BN625" s="176"/>
      <c r="BO625" s="176"/>
      <c r="BP625" s="176"/>
      <c r="BQ625" s="176"/>
      <c r="BR625" s="176"/>
      <c r="BS625" s="176"/>
      <c r="BT625" s="176"/>
      <c r="BU625" s="176"/>
      <c r="BV625" s="176"/>
      <c r="BW625" s="176"/>
      <c r="BX625" s="176"/>
      <c r="BY625" s="176"/>
      <c r="BZ625" s="176"/>
      <c r="CA625" s="176"/>
      <c r="CB625" s="176"/>
      <c r="CC625" s="176"/>
      <c r="CD625" s="176"/>
      <c r="CE625" s="176"/>
      <c r="CF625" s="176"/>
      <c r="CG625" s="176"/>
      <c r="CH625" s="176"/>
      <c r="CI625" s="176"/>
      <c r="CJ625" s="176"/>
      <c r="CK625" s="176"/>
      <c r="CL625" s="177"/>
      <c r="CM625" s="177"/>
    </row>
    <row r="626" customFormat="false" ht="12.75" hidden="false" customHeight="false" outlineLevel="0" collapsed="false">
      <c r="A626" s="197" t="s">
        <v>64</v>
      </c>
      <c r="B626" s="198"/>
      <c r="C626" s="199" t="s">
        <v>133</v>
      </c>
      <c r="D626" s="171" t="n">
        <v>15</v>
      </c>
      <c r="E626" s="172" t="s">
        <v>147</v>
      </c>
      <c r="F626" s="173" t="n">
        <f aca="false">SUM(H626:CK626)</f>
        <v>7.75</v>
      </c>
      <c r="G626" s="174"/>
      <c r="H626" s="175"/>
      <c r="I626" s="176"/>
      <c r="J626" s="176"/>
      <c r="K626" s="176"/>
      <c r="L626" s="176"/>
      <c r="M626" s="176"/>
      <c r="N626" s="176"/>
      <c r="O626" s="176"/>
      <c r="P626" s="176"/>
      <c r="Q626" s="176"/>
      <c r="R626" s="176"/>
      <c r="S626" s="176"/>
      <c r="T626" s="176"/>
      <c r="U626" s="176"/>
      <c r="V626" s="176"/>
      <c r="W626" s="176"/>
      <c r="X626" s="176"/>
      <c r="Y626" s="176"/>
      <c r="Z626" s="176"/>
      <c r="AA626" s="176"/>
      <c r="AB626" s="176"/>
      <c r="AC626" s="176"/>
      <c r="AD626" s="176" t="n">
        <v>7.75</v>
      </c>
      <c r="AE626" s="176"/>
      <c r="AF626" s="176"/>
      <c r="AG626" s="176"/>
      <c r="AH626" s="176"/>
      <c r="AI626" s="176"/>
      <c r="AJ626" s="176"/>
      <c r="AK626" s="176"/>
      <c r="AL626" s="176"/>
      <c r="AM626" s="176"/>
      <c r="AN626" s="176"/>
      <c r="AO626" s="176"/>
      <c r="AP626" s="176"/>
      <c r="AQ626" s="176"/>
      <c r="AR626" s="176"/>
      <c r="AS626" s="176"/>
      <c r="AT626" s="176"/>
      <c r="AU626" s="176"/>
      <c r="AV626" s="176"/>
      <c r="AW626" s="176"/>
      <c r="AX626" s="176"/>
      <c r="AY626" s="176"/>
      <c r="AZ626" s="176"/>
      <c r="BA626" s="176"/>
      <c r="BB626" s="176"/>
      <c r="BC626" s="176"/>
      <c r="BD626" s="176"/>
      <c r="BE626" s="176"/>
      <c r="BF626" s="176"/>
      <c r="BG626" s="176"/>
      <c r="BH626" s="176"/>
      <c r="BI626" s="176"/>
      <c r="BJ626" s="176"/>
      <c r="BK626" s="176"/>
      <c r="BL626" s="176"/>
      <c r="BM626" s="176"/>
      <c r="BN626" s="176"/>
      <c r="BO626" s="176"/>
      <c r="BP626" s="176"/>
      <c r="BQ626" s="176"/>
      <c r="BR626" s="176"/>
      <c r="BS626" s="176"/>
      <c r="BT626" s="176"/>
      <c r="BU626" s="176"/>
      <c r="BV626" s="176"/>
      <c r="BW626" s="176"/>
      <c r="BX626" s="176"/>
      <c r="BY626" s="176"/>
      <c r="BZ626" s="176"/>
      <c r="CA626" s="176"/>
      <c r="CB626" s="176"/>
      <c r="CC626" s="176"/>
      <c r="CD626" s="176"/>
      <c r="CE626" s="176"/>
      <c r="CF626" s="176"/>
      <c r="CG626" s="176"/>
      <c r="CH626" s="176"/>
      <c r="CI626" s="176"/>
      <c r="CJ626" s="176"/>
      <c r="CK626" s="176"/>
      <c r="CL626" s="177"/>
      <c r="CM626" s="177"/>
    </row>
    <row r="627" customFormat="false" ht="12.75" hidden="false" customHeight="false" outlineLevel="0" collapsed="false">
      <c r="A627" s="197" t="s">
        <v>64</v>
      </c>
      <c r="B627" s="198"/>
      <c r="C627" s="199" t="s">
        <v>133</v>
      </c>
      <c r="D627" s="171" t="n">
        <v>16</v>
      </c>
      <c r="E627" s="172" t="s">
        <v>147</v>
      </c>
      <c r="F627" s="173" t="n">
        <f aca="false">SUM(H627:CK627)</f>
        <v>7.75</v>
      </c>
      <c r="G627" s="174"/>
      <c r="H627" s="175"/>
      <c r="I627" s="176"/>
      <c r="J627" s="176"/>
      <c r="K627" s="176"/>
      <c r="L627" s="176"/>
      <c r="M627" s="176"/>
      <c r="N627" s="176"/>
      <c r="O627" s="176"/>
      <c r="P627" s="176"/>
      <c r="Q627" s="176"/>
      <c r="R627" s="176"/>
      <c r="S627" s="176"/>
      <c r="T627" s="176"/>
      <c r="U627" s="176"/>
      <c r="V627" s="176"/>
      <c r="W627" s="176"/>
      <c r="X627" s="176"/>
      <c r="Y627" s="176"/>
      <c r="Z627" s="176"/>
      <c r="AA627" s="176"/>
      <c r="AB627" s="176" t="n">
        <v>4.25</v>
      </c>
      <c r="AC627" s="176"/>
      <c r="AD627" s="176" t="n">
        <v>3.5</v>
      </c>
      <c r="AE627" s="176"/>
      <c r="AF627" s="176"/>
      <c r="AG627" s="176"/>
      <c r="AH627" s="176"/>
      <c r="AI627" s="176"/>
      <c r="AJ627" s="176"/>
      <c r="AK627" s="176"/>
      <c r="AL627" s="176"/>
      <c r="AM627" s="176"/>
      <c r="AN627" s="176"/>
      <c r="AO627" s="176"/>
      <c r="AP627" s="176"/>
      <c r="AQ627" s="176"/>
      <c r="AR627" s="176"/>
      <c r="AS627" s="176"/>
      <c r="AT627" s="176"/>
      <c r="AU627" s="176"/>
      <c r="AV627" s="176"/>
      <c r="AW627" s="176"/>
      <c r="AX627" s="176"/>
      <c r="AY627" s="176"/>
      <c r="AZ627" s="176"/>
      <c r="BA627" s="176"/>
      <c r="BB627" s="176"/>
      <c r="BC627" s="176"/>
      <c r="BD627" s="176"/>
      <c r="BE627" s="176"/>
      <c r="BF627" s="176"/>
      <c r="BG627" s="176"/>
      <c r="BH627" s="176"/>
      <c r="BI627" s="176"/>
      <c r="BJ627" s="176"/>
      <c r="BK627" s="176"/>
      <c r="BL627" s="176"/>
      <c r="BM627" s="176"/>
      <c r="BN627" s="176"/>
      <c r="BO627" s="176"/>
      <c r="BP627" s="176"/>
      <c r="BQ627" s="176"/>
      <c r="BR627" s="176"/>
      <c r="BS627" s="176"/>
      <c r="BT627" s="176"/>
      <c r="BU627" s="176"/>
      <c r="BV627" s="176"/>
      <c r="BW627" s="176"/>
      <c r="BX627" s="176"/>
      <c r="BY627" s="176"/>
      <c r="BZ627" s="176"/>
      <c r="CA627" s="176"/>
      <c r="CB627" s="176"/>
      <c r="CC627" s="176"/>
      <c r="CD627" s="176"/>
      <c r="CE627" s="176"/>
      <c r="CF627" s="176"/>
      <c r="CG627" s="176"/>
      <c r="CH627" s="176"/>
      <c r="CI627" s="176"/>
      <c r="CJ627" s="176"/>
      <c r="CK627" s="176"/>
      <c r="CL627" s="177"/>
      <c r="CM627" s="177"/>
    </row>
    <row r="628" customFormat="false" ht="12.75" hidden="false" customHeight="false" outlineLevel="0" collapsed="false">
      <c r="A628" s="197" t="s">
        <v>64</v>
      </c>
      <c r="B628" s="198"/>
      <c r="C628" s="199" t="s">
        <v>133</v>
      </c>
      <c r="D628" s="171" t="n">
        <v>17</v>
      </c>
      <c r="E628" s="172" t="s">
        <v>147</v>
      </c>
      <c r="F628" s="173" t="n">
        <f aca="false">SUM(H628:CK628)</f>
        <v>7.75</v>
      </c>
      <c r="G628" s="174"/>
      <c r="H628" s="175"/>
      <c r="I628" s="176"/>
      <c r="J628" s="176"/>
      <c r="K628" s="176"/>
      <c r="L628" s="176"/>
      <c r="M628" s="176"/>
      <c r="N628" s="176"/>
      <c r="O628" s="176"/>
      <c r="P628" s="176"/>
      <c r="Q628" s="176"/>
      <c r="R628" s="176"/>
      <c r="S628" s="176"/>
      <c r="T628" s="176"/>
      <c r="U628" s="176"/>
      <c r="V628" s="176"/>
      <c r="W628" s="176"/>
      <c r="X628" s="176"/>
      <c r="Y628" s="176"/>
      <c r="Z628" s="176"/>
      <c r="AA628" s="176"/>
      <c r="AB628" s="176" t="n">
        <v>7.75</v>
      </c>
      <c r="AC628" s="176"/>
      <c r="AD628" s="176"/>
      <c r="AE628" s="176"/>
      <c r="AF628" s="176"/>
      <c r="AG628" s="176"/>
      <c r="AH628" s="176"/>
      <c r="AI628" s="176"/>
      <c r="AJ628" s="176"/>
      <c r="AK628" s="176"/>
      <c r="AL628" s="176"/>
      <c r="AM628" s="176"/>
      <c r="AN628" s="176"/>
      <c r="AO628" s="176"/>
      <c r="AP628" s="176"/>
      <c r="AQ628" s="176"/>
      <c r="AR628" s="176"/>
      <c r="AS628" s="176"/>
      <c r="AT628" s="176"/>
      <c r="AU628" s="176"/>
      <c r="AV628" s="176"/>
      <c r="AW628" s="176"/>
      <c r="AX628" s="176"/>
      <c r="AY628" s="176"/>
      <c r="AZ628" s="176"/>
      <c r="BA628" s="176"/>
      <c r="BB628" s="176"/>
      <c r="BC628" s="176"/>
      <c r="BD628" s="176"/>
      <c r="BE628" s="176"/>
      <c r="BF628" s="176"/>
      <c r="BG628" s="176"/>
      <c r="BH628" s="176"/>
      <c r="BI628" s="176"/>
      <c r="BJ628" s="176"/>
      <c r="BK628" s="176"/>
      <c r="BL628" s="176"/>
      <c r="BM628" s="176"/>
      <c r="BN628" s="176"/>
      <c r="BO628" s="176"/>
      <c r="BP628" s="176"/>
      <c r="BQ628" s="176"/>
      <c r="BR628" s="176"/>
      <c r="BS628" s="176"/>
      <c r="BT628" s="176"/>
      <c r="BU628" s="176"/>
      <c r="BV628" s="176"/>
      <c r="BW628" s="176"/>
      <c r="BX628" s="176"/>
      <c r="BY628" s="176"/>
      <c r="BZ628" s="176"/>
      <c r="CA628" s="176"/>
      <c r="CB628" s="176"/>
      <c r="CC628" s="176"/>
      <c r="CD628" s="176"/>
      <c r="CE628" s="176"/>
      <c r="CF628" s="176"/>
      <c r="CG628" s="176"/>
      <c r="CH628" s="176"/>
      <c r="CI628" s="176"/>
      <c r="CJ628" s="176"/>
      <c r="CK628" s="176"/>
      <c r="CL628" s="177"/>
      <c r="CM628" s="177"/>
    </row>
    <row r="629" customFormat="false" ht="12.75" hidden="false" customHeight="false" outlineLevel="0" collapsed="false">
      <c r="A629" s="197" t="s">
        <v>64</v>
      </c>
      <c r="B629" s="198"/>
      <c r="C629" s="199" t="s">
        <v>133</v>
      </c>
      <c r="D629" s="171" t="n">
        <v>18</v>
      </c>
      <c r="E629" s="172" t="s">
        <v>147</v>
      </c>
      <c r="F629" s="173" t="n">
        <f aca="false">SUM(H629:CK629)</f>
        <v>7</v>
      </c>
      <c r="G629" s="174"/>
      <c r="H629" s="175"/>
      <c r="I629" s="176"/>
      <c r="J629" s="176"/>
      <c r="K629" s="176"/>
      <c r="L629" s="176"/>
      <c r="M629" s="176"/>
      <c r="N629" s="176"/>
      <c r="O629" s="176"/>
      <c r="P629" s="176"/>
      <c r="Q629" s="176"/>
      <c r="R629" s="176"/>
      <c r="S629" s="176"/>
      <c r="T629" s="176"/>
      <c r="U629" s="176"/>
      <c r="V629" s="176"/>
      <c r="W629" s="176"/>
      <c r="X629" s="176"/>
      <c r="Y629" s="176"/>
      <c r="Z629" s="176"/>
      <c r="AA629" s="176"/>
      <c r="AB629" s="176" t="n">
        <v>7</v>
      </c>
      <c r="AC629" s="176"/>
      <c r="AD629" s="176"/>
      <c r="AE629" s="176"/>
      <c r="AF629" s="176"/>
      <c r="AG629" s="176"/>
      <c r="AH629" s="176"/>
      <c r="AI629" s="176"/>
      <c r="AJ629" s="176"/>
      <c r="AK629" s="176"/>
      <c r="AL629" s="176"/>
      <c r="AM629" s="176"/>
      <c r="AN629" s="176"/>
      <c r="AO629" s="176"/>
      <c r="AP629" s="176"/>
      <c r="AQ629" s="176"/>
      <c r="AR629" s="176"/>
      <c r="AS629" s="176"/>
      <c r="AT629" s="176"/>
      <c r="AU629" s="176"/>
      <c r="AV629" s="176"/>
      <c r="AW629" s="176"/>
      <c r="AX629" s="176"/>
      <c r="AY629" s="176"/>
      <c r="AZ629" s="176"/>
      <c r="BA629" s="176"/>
      <c r="BB629" s="176"/>
      <c r="BC629" s="176"/>
      <c r="BD629" s="176"/>
      <c r="BE629" s="176"/>
      <c r="BF629" s="176"/>
      <c r="BG629" s="176"/>
      <c r="BH629" s="176"/>
      <c r="BI629" s="176"/>
      <c r="BJ629" s="176"/>
      <c r="BK629" s="176"/>
      <c r="BL629" s="176"/>
      <c r="BM629" s="176"/>
      <c r="BN629" s="176"/>
      <c r="BO629" s="176"/>
      <c r="BP629" s="176"/>
      <c r="BQ629" s="176"/>
      <c r="BR629" s="176"/>
      <c r="BS629" s="176"/>
      <c r="BT629" s="176"/>
      <c r="BU629" s="176"/>
      <c r="BV629" s="176"/>
      <c r="BW629" s="176"/>
      <c r="BX629" s="176"/>
      <c r="BY629" s="176"/>
      <c r="BZ629" s="176"/>
      <c r="CA629" s="176"/>
      <c r="CB629" s="176"/>
      <c r="CC629" s="176"/>
      <c r="CD629" s="176"/>
      <c r="CE629" s="176"/>
      <c r="CF629" s="176"/>
      <c r="CG629" s="176"/>
      <c r="CH629" s="176"/>
      <c r="CI629" s="176"/>
      <c r="CJ629" s="176"/>
      <c r="CK629" s="176"/>
      <c r="CL629" s="177"/>
      <c r="CM629" s="177"/>
    </row>
    <row r="630" customFormat="false" ht="12.75" hidden="false" customHeight="false" outlineLevel="0" collapsed="false">
      <c r="A630" s="197" t="s">
        <v>64</v>
      </c>
      <c r="B630" s="198"/>
      <c r="C630" s="199" t="s">
        <v>133</v>
      </c>
      <c r="D630" s="171" t="n">
        <v>19</v>
      </c>
      <c r="E630" s="172" t="s">
        <v>147</v>
      </c>
      <c r="F630" s="178" t="n">
        <f aca="false">SUM(H630:CK630)</f>
        <v>0</v>
      </c>
      <c r="G630" s="179"/>
      <c r="H630" s="180"/>
      <c r="I630" s="181"/>
      <c r="J630" s="181"/>
      <c r="K630" s="181"/>
      <c r="L630" s="181"/>
      <c r="M630" s="181"/>
      <c r="N630" s="181"/>
      <c r="O630" s="181"/>
      <c r="P630" s="181"/>
      <c r="Q630" s="181"/>
      <c r="R630" s="181"/>
      <c r="S630" s="181"/>
      <c r="T630" s="181"/>
      <c r="U630" s="181"/>
      <c r="V630" s="181"/>
      <c r="W630" s="181"/>
      <c r="X630" s="181"/>
      <c r="Y630" s="181"/>
      <c r="Z630" s="181"/>
      <c r="AA630" s="181"/>
      <c r="AB630" s="181"/>
      <c r="AC630" s="181"/>
      <c r="AD630" s="181"/>
      <c r="AE630" s="181"/>
      <c r="AF630" s="181"/>
      <c r="AG630" s="181"/>
      <c r="AH630" s="181"/>
      <c r="AI630" s="181"/>
      <c r="AJ630" s="181"/>
      <c r="AK630" s="181"/>
      <c r="AL630" s="181"/>
      <c r="AM630" s="181"/>
      <c r="AN630" s="181"/>
      <c r="AO630" s="181"/>
      <c r="AP630" s="181"/>
      <c r="AQ630" s="181"/>
      <c r="AR630" s="181"/>
      <c r="AS630" s="181"/>
      <c r="AT630" s="181"/>
      <c r="AU630" s="181"/>
      <c r="AV630" s="181"/>
      <c r="AW630" s="181"/>
      <c r="AX630" s="181"/>
      <c r="AY630" s="181"/>
      <c r="AZ630" s="181"/>
      <c r="BA630" s="181"/>
      <c r="BB630" s="181"/>
      <c r="BC630" s="181"/>
      <c r="BD630" s="181"/>
      <c r="BE630" s="181"/>
      <c r="BF630" s="181"/>
      <c r="BG630" s="181"/>
      <c r="BH630" s="181"/>
      <c r="BI630" s="181"/>
      <c r="BJ630" s="181"/>
      <c r="BK630" s="181"/>
      <c r="BL630" s="181"/>
      <c r="BM630" s="181"/>
      <c r="BN630" s="181"/>
      <c r="BO630" s="181"/>
      <c r="BP630" s="181"/>
      <c r="BQ630" s="181"/>
      <c r="BR630" s="181"/>
      <c r="BS630" s="181"/>
      <c r="BT630" s="181"/>
      <c r="BU630" s="181"/>
      <c r="BV630" s="181"/>
      <c r="BW630" s="181"/>
      <c r="BX630" s="181"/>
      <c r="BY630" s="181"/>
      <c r="BZ630" s="181"/>
      <c r="CA630" s="181"/>
      <c r="CB630" s="181"/>
      <c r="CC630" s="181"/>
      <c r="CD630" s="181"/>
      <c r="CE630" s="181"/>
      <c r="CF630" s="181"/>
      <c r="CG630" s="181"/>
      <c r="CH630" s="181"/>
      <c r="CI630" s="181"/>
      <c r="CJ630" s="181"/>
      <c r="CK630" s="181"/>
      <c r="CL630" s="177"/>
      <c r="CM630" s="177"/>
    </row>
    <row r="631" customFormat="false" ht="12.75" hidden="false" customHeight="false" outlineLevel="0" collapsed="false">
      <c r="A631" s="197" t="s">
        <v>64</v>
      </c>
      <c r="B631" s="198"/>
      <c r="C631" s="199" t="s">
        <v>133</v>
      </c>
      <c r="D631" s="171" t="n">
        <v>20</v>
      </c>
      <c r="E631" s="172" t="s">
        <v>147</v>
      </c>
      <c r="F631" s="178" t="n">
        <f aca="false">SUM(H631:CK631)</f>
        <v>0</v>
      </c>
      <c r="G631" s="179" t="n">
        <f aca="false">SUM(F625:F631)</f>
        <v>38</v>
      </c>
      <c r="H631" s="180"/>
      <c r="I631" s="181"/>
      <c r="J631" s="181"/>
      <c r="K631" s="181"/>
      <c r="L631" s="181"/>
      <c r="M631" s="181"/>
      <c r="N631" s="181"/>
      <c r="O631" s="181"/>
      <c r="P631" s="181"/>
      <c r="Q631" s="181"/>
      <c r="R631" s="181"/>
      <c r="S631" s="181"/>
      <c r="T631" s="181"/>
      <c r="U631" s="181"/>
      <c r="V631" s="181"/>
      <c r="W631" s="181"/>
      <c r="X631" s="181"/>
      <c r="Y631" s="181"/>
      <c r="Z631" s="181"/>
      <c r="AA631" s="181"/>
      <c r="AB631" s="181"/>
      <c r="AC631" s="181"/>
      <c r="AD631" s="181"/>
      <c r="AE631" s="181"/>
      <c r="AF631" s="181"/>
      <c r="AG631" s="181"/>
      <c r="AH631" s="181"/>
      <c r="AI631" s="181"/>
      <c r="AJ631" s="181"/>
      <c r="AK631" s="181"/>
      <c r="AL631" s="181"/>
      <c r="AM631" s="181"/>
      <c r="AN631" s="181"/>
      <c r="AO631" s="181"/>
      <c r="AP631" s="181"/>
      <c r="AQ631" s="181"/>
      <c r="AR631" s="181"/>
      <c r="AS631" s="181"/>
      <c r="AT631" s="181"/>
      <c r="AU631" s="181"/>
      <c r="AV631" s="181"/>
      <c r="AW631" s="181"/>
      <c r="AX631" s="181"/>
      <c r="AY631" s="181"/>
      <c r="AZ631" s="181"/>
      <c r="BA631" s="181"/>
      <c r="BB631" s="181"/>
      <c r="BC631" s="181"/>
      <c r="BD631" s="181"/>
      <c r="BE631" s="181"/>
      <c r="BF631" s="181"/>
      <c r="BG631" s="181"/>
      <c r="BH631" s="181"/>
      <c r="BI631" s="181"/>
      <c r="BJ631" s="181"/>
      <c r="BK631" s="181"/>
      <c r="BL631" s="181"/>
      <c r="BM631" s="181"/>
      <c r="BN631" s="181"/>
      <c r="BO631" s="181"/>
      <c r="BP631" s="181"/>
      <c r="BQ631" s="181"/>
      <c r="BR631" s="181"/>
      <c r="BS631" s="181"/>
      <c r="BT631" s="181"/>
      <c r="BU631" s="181"/>
      <c r="BV631" s="181"/>
      <c r="BW631" s="181"/>
      <c r="BX631" s="181"/>
      <c r="BY631" s="181"/>
      <c r="BZ631" s="181"/>
      <c r="CA631" s="181"/>
      <c r="CB631" s="181"/>
      <c r="CC631" s="181"/>
      <c r="CD631" s="181"/>
      <c r="CE631" s="181"/>
      <c r="CF631" s="181"/>
      <c r="CG631" s="181"/>
      <c r="CH631" s="181"/>
      <c r="CI631" s="181"/>
      <c r="CJ631" s="181"/>
      <c r="CK631" s="181"/>
      <c r="CL631" s="177"/>
      <c r="CM631" s="177"/>
    </row>
    <row r="632" customFormat="false" ht="12.75" hidden="false" customHeight="false" outlineLevel="0" collapsed="false">
      <c r="A632" s="197" t="s">
        <v>64</v>
      </c>
      <c r="B632" s="198"/>
      <c r="C632" s="199" t="s">
        <v>133</v>
      </c>
      <c r="D632" s="171" t="n">
        <v>21</v>
      </c>
      <c r="E632" s="172" t="s">
        <v>148</v>
      </c>
      <c r="F632" s="173" t="n">
        <f aca="false">SUM(H632:CK632)</f>
        <v>0</v>
      </c>
      <c r="G632" s="174"/>
      <c r="H632" s="175"/>
      <c r="I632" s="176"/>
      <c r="J632" s="176"/>
      <c r="K632" s="176"/>
      <c r="L632" s="176"/>
      <c r="M632" s="176"/>
      <c r="N632" s="176"/>
      <c r="O632" s="176"/>
      <c r="P632" s="176"/>
      <c r="Q632" s="176"/>
      <c r="R632" s="176"/>
      <c r="S632" s="176"/>
      <c r="T632" s="176"/>
      <c r="U632" s="176"/>
      <c r="V632" s="176"/>
      <c r="W632" s="176"/>
      <c r="X632" s="176"/>
      <c r="Y632" s="176"/>
      <c r="Z632" s="176"/>
      <c r="AA632" s="176"/>
      <c r="AB632" s="176"/>
      <c r="AC632" s="176"/>
      <c r="AD632" s="176"/>
      <c r="AE632" s="176"/>
      <c r="AF632" s="176"/>
      <c r="AG632" s="176"/>
      <c r="AH632" s="176"/>
      <c r="AI632" s="176"/>
      <c r="AJ632" s="176"/>
      <c r="AK632" s="176"/>
      <c r="AL632" s="176"/>
      <c r="AM632" s="176"/>
      <c r="AN632" s="176"/>
      <c r="AO632" s="176"/>
      <c r="AP632" s="176"/>
      <c r="AQ632" s="176"/>
      <c r="AR632" s="176"/>
      <c r="AS632" s="176"/>
      <c r="AT632" s="176"/>
      <c r="AU632" s="176"/>
      <c r="AV632" s="176"/>
      <c r="AW632" s="176"/>
      <c r="AX632" s="176"/>
      <c r="AY632" s="176"/>
      <c r="AZ632" s="176"/>
      <c r="BA632" s="176"/>
      <c r="BB632" s="176"/>
      <c r="BC632" s="176"/>
      <c r="BD632" s="176"/>
      <c r="BE632" s="176"/>
      <c r="BF632" s="176"/>
      <c r="BG632" s="176"/>
      <c r="BH632" s="176"/>
      <c r="BI632" s="176"/>
      <c r="BJ632" s="176"/>
      <c r="BK632" s="176"/>
      <c r="BL632" s="176"/>
      <c r="BM632" s="176"/>
      <c r="BN632" s="176"/>
      <c r="BO632" s="176"/>
      <c r="BP632" s="176"/>
      <c r="BQ632" s="176"/>
      <c r="BR632" s="176"/>
      <c r="BS632" s="176"/>
      <c r="BT632" s="176"/>
      <c r="BU632" s="176"/>
      <c r="BV632" s="176"/>
      <c r="BW632" s="176"/>
      <c r="BX632" s="176"/>
      <c r="BY632" s="176"/>
      <c r="BZ632" s="176"/>
      <c r="CA632" s="176"/>
      <c r="CB632" s="176"/>
      <c r="CC632" s="176"/>
      <c r="CD632" s="176"/>
      <c r="CE632" s="176"/>
      <c r="CF632" s="176"/>
      <c r="CG632" s="176"/>
      <c r="CH632" s="176"/>
      <c r="CI632" s="176"/>
      <c r="CJ632" s="176"/>
      <c r="CK632" s="176"/>
      <c r="CL632" s="177"/>
      <c r="CM632" s="177"/>
    </row>
    <row r="633" customFormat="false" ht="12.75" hidden="false" customHeight="false" outlineLevel="0" collapsed="false">
      <c r="A633" s="197" t="s">
        <v>64</v>
      </c>
      <c r="B633" s="198"/>
      <c r="C633" s="199" t="s">
        <v>133</v>
      </c>
      <c r="D633" s="171" t="n">
        <v>22</v>
      </c>
      <c r="E633" s="172" t="s">
        <v>148</v>
      </c>
      <c r="F633" s="173" t="n">
        <f aca="false">SUM(H633:CK633)</f>
        <v>7.75</v>
      </c>
      <c r="G633" s="174"/>
      <c r="H633" s="175"/>
      <c r="I633" s="176"/>
      <c r="J633" s="176"/>
      <c r="K633" s="176"/>
      <c r="L633" s="176"/>
      <c r="M633" s="176"/>
      <c r="N633" s="176"/>
      <c r="O633" s="176"/>
      <c r="P633" s="176"/>
      <c r="Q633" s="176"/>
      <c r="R633" s="176"/>
      <c r="S633" s="176"/>
      <c r="T633" s="176"/>
      <c r="U633" s="176"/>
      <c r="V633" s="176"/>
      <c r="W633" s="176"/>
      <c r="X633" s="176"/>
      <c r="Y633" s="176"/>
      <c r="Z633" s="176"/>
      <c r="AA633" s="176"/>
      <c r="AB633" s="176" t="n">
        <v>4</v>
      </c>
      <c r="AC633" s="176"/>
      <c r="AD633" s="176"/>
      <c r="AE633" s="176"/>
      <c r="AF633" s="176" t="n">
        <v>3.75</v>
      </c>
      <c r="AG633" s="176"/>
      <c r="AH633" s="176"/>
      <c r="AI633" s="176"/>
      <c r="AJ633" s="176"/>
      <c r="AK633" s="176"/>
      <c r="AL633" s="176"/>
      <c r="AM633" s="176"/>
      <c r="AN633" s="176"/>
      <c r="AO633" s="176"/>
      <c r="AP633" s="176"/>
      <c r="AQ633" s="176"/>
      <c r="AR633" s="176"/>
      <c r="AS633" s="176"/>
      <c r="AT633" s="176"/>
      <c r="AU633" s="176"/>
      <c r="AV633" s="176"/>
      <c r="AW633" s="176"/>
      <c r="AX633" s="176"/>
      <c r="AY633" s="176"/>
      <c r="AZ633" s="176"/>
      <c r="BA633" s="176"/>
      <c r="BB633" s="176"/>
      <c r="BC633" s="176"/>
      <c r="BD633" s="176"/>
      <c r="BE633" s="176"/>
      <c r="BF633" s="176"/>
      <c r="BG633" s="176"/>
      <c r="BH633" s="176"/>
      <c r="BI633" s="176"/>
      <c r="BJ633" s="176"/>
      <c r="BK633" s="176"/>
      <c r="BL633" s="176"/>
      <c r="BM633" s="176"/>
      <c r="BN633" s="176"/>
      <c r="BO633" s="176"/>
      <c r="BP633" s="176"/>
      <c r="BQ633" s="176"/>
      <c r="BR633" s="176"/>
      <c r="BS633" s="176"/>
      <c r="BT633" s="176"/>
      <c r="BU633" s="176"/>
      <c r="BV633" s="176"/>
      <c r="BW633" s="176"/>
      <c r="BX633" s="176"/>
      <c r="BY633" s="176"/>
      <c r="BZ633" s="176"/>
      <c r="CA633" s="176"/>
      <c r="CB633" s="176"/>
      <c r="CC633" s="176"/>
      <c r="CD633" s="176"/>
      <c r="CE633" s="176"/>
      <c r="CF633" s="176"/>
      <c r="CG633" s="176"/>
      <c r="CH633" s="176"/>
      <c r="CI633" s="176"/>
      <c r="CJ633" s="176"/>
      <c r="CK633" s="176"/>
      <c r="CL633" s="177"/>
      <c r="CM633" s="177"/>
    </row>
    <row r="634" customFormat="false" ht="12.75" hidden="false" customHeight="false" outlineLevel="0" collapsed="false">
      <c r="A634" s="197" t="s">
        <v>64</v>
      </c>
      <c r="B634" s="198"/>
      <c r="C634" s="199" t="s">
        <v>133</v>
      </c>
      <c r="D634" s="171" t="n">
        <v>23</v>
      </c>
      <c r="E634" s="172" t="s">
        <v>148</v>
      </c>
      <c r="F634" s="173" t="n">
        <f aca="false">SUM(H634:CK634)</f>
        <v>7.75</v>
      </c>
      <c r="G634" s="174"/>
      <c r="H634" s="175"/>
      <c r="I634" s="176"/>
      <c r="J634" s="176"/>
      <c r="K634" s="176"/>
      <c r="L634" s="176"/>
      <c r="M634" s="176"/>
      <c r="N634" s="176"/>
      <c r="O634" s="176"/>
      <c r="P634" s="176"/>
      <c r="Q634" s="176"/>
      <c r="R634" s="176"/>
      <c r="S634" s="176"/>
      <c r="T634" s="176"/>
      <c r="U634" s="176"/>
      <c r="V634" s="176"/>
      <c r="W634" s="176"/>
      <c r="X634" s="176"/>
      <c r="Y634" s="176"/>
      <c r="Z634" s="176"/>
      <c r="AA634" s="176"/>
      <c r="AB634" s="176"/>
      <c r="AC634" s="176"/>
      <c r="AD634" s="176" t="n">
        <v>1</v>
      </c>
      <c r="AE634" s="176" t="n">
        <v>3.5</v>
      </c>
      <c r="AF634" s="176" t="n">
        <v>2.75</v>
      </c>
      <c r="AG634" s="176"/>
      <c r="AH634" s="176"/>
      <c r="AI634" s="176"/>
      <c r="AJ634" s="176"/>
      <c r="AK634" s="176"/>
      <c r="AL634" s="176"/>
      <c r="AM634" s="176"/>
      <c r="AN634" s="176"/>
      <c r="AO634" s="176"/>
      <c r="AP634" s="176"/>
      <c r="AQ634" s="176"/>
      <c r="AR634" s="176"/>
      <c r="AS634" s="176"/>
      <c r="AT634" s="176"/>
      <c r="AU634" s="176"/>
      <c r="AV634" s="176" t="n">
        <v>0.5</v>
      </c>
      <c r="AW634" s="176"/>
      <c r="AX634" s="176"/>
      <c r="AY634" s="176"/>
      <c r="AZ634" s="176"/>
      <c r="BA634" s="176"/>
      <c r="BB634" s="176"/>
      <c r="BC634" s="176"/>
      <c r="BD634" s="176"/>
      <c r="BE634" s="176"/>
      <c r="BF634" s="176"/>
      <c r="BG634" s="176"/>
      <c r="BH634" s="176"/>
      <c r="BI634" s="176"/>
      <c r="BJ634" s="176"/>
      <c r="BK634" s="176"/>
      <c r="BL634" s="176"/>
      <c r="BM634" s="176"/>
      <c r="BN634" s="176"/>
      <c r="BO634" s="176"/>
      <c r="BP634" s="176"/>
      <c r="BQ634" s="176"/>
      <c r="BR634" s="176"/>
      <c r="BS634" s="176"/>
      <c r="BT634" s="176"/>
      <c r="BU634" s="176"/>
      <c r="BV634" s="176"/>
      <c r="BW634" s="176"/>
      <c r="BX634" s="176"/>
      <c r="BY634" s="176"/>
      <c r="BZ634" s="176"/>
      <c r="CA634" s="176"/>
      <c r="CB634" s="176"/>
      <c r="CC634" s="176"/>
      <c r="CD634" s="176"/>
      <c r="CE634" s="176"/>
      <c r="CF634" s="176"/>
      <c r="CG634" s="176"/>
      <c r="CH634" s="176"/>
      <c r="CI634" s="176"/>
      <c r="CJ634" s="176"/>
      <c r="CK634" s="176"/>
      <c r="CL634" s="177"/>
      <c r="CM634" s="177"/>
    </row>
    <row r="635" customFormat="false" ht="12.75" hidden="false" customHeight="false" outlineLevel="0" collapsed="false">
      <c r="A635" s="197" t="s">
        <v>64</v>
      </c>
      <c r="B635" s="198"/>
      <c r="C635" s="199" t="s">
        <v>133</v>
      </c>
      <c r="D635" s="171" t="n">
        <v>24</v>
      </c>
      <c r="E635" s="172" t="s">
        <v>148</v>
      </c>
      <c r="F635" s="173" t="n">
        <f aca="false">SUM(H635:CK635)</f>
        <v>7.75</v>
      </c>
      <c r="G635" s="174"/>
      <c r="H635" s="175"/>
      <c r="I635" s="176"/>
      <c r="J635" s="176"/>
      <c r="K635" s="176"/>
      <c r="L635" s="176"/>
      <c r="M635" s="176"/>
      <c r="N635" s="176"/>
      <c r="O635" s="176"/>
      <c r="P635" s="176"/>
      <c r="Q635" s="176"/>
      <c r="R635" s="176"/>
      <c r="S635" s="176"/>
      <c r="T635" s="176" t="n">
        <v>5.25</v>
      </c>
      <c r="U635" s="176"/>
      <c r="V635" s="176"/>
      <c r="W635" s="176"/>
      <c r="X635" s="176"/>
      <c r="Y635" s="176"/>
      <c r="Z635" s="176"/>
      <c r="AA635" s="176"/>
      <c r="AB635" s="176"/>
      <c r="AC635" s="176"/>
      <c r="AD635" s="176" t="n">
        <v>2.5</v>
      </c>
      <c r="AE635" s="176"/>
      <c r="AF635" s="176"/>
      <c r="AG635" s="176"/>
      <c r="AH635" s="176"/>
      <c r="AI635" s="176"/>
      <c r="AJ635" s="176"/>
      <c r="AK635" s="176"/>
      <c r="AL635" s="176"/>
      <c r="AM635" s="176"/>
      <c r="AN635" s="176"/>
      <c r="AO635" s="176"/>
      <c r="AP635" s="176"/>
      <c r="AQ635" s="176"/>
      <c r="AR635" s="176"/>
      <c r="AS635" s="176"/>
      <c r="AT635" s="176"/>
      <c r="AU635" s="176"/>
      <c r="AV635" s="176"/>
      <c r="AW635" s="176"/>
      <c r="AX635" s="176"/>
      <c r="AY635" s="176"/>
      <c r="AZ635" s="176"/>
      <c r="BA635" s="176"/>
      <c r="BB635" s="176"/>
      <c r="BC635" s="176"/>
      <c r="BD635" s="176"/>
      <c r="BE635" s="176"/>
      <c r="BF635" s="176"/>
      <c r="BG635" s="176"/>
      <c r="BH635" s="176"/>
      <c r="BI635" s="176"/>
      <c r="BJ635" s="176"/>
      <c r="BK635" s="176"/>
      <c r="BL635" s="176"/>
      <c r="BM635" s="176"/>
      <c r="BN635" s="176"/>
      <c r="BO635" s="176"/>
      <c r="BP635" s="176"/>
      <c r="BQ635" s="176"/>
      <c r="BR635" s="176"/>
      <c r="BS635" s="176"/>
      <c r="BT635" s="176"/>
      <c r="BU635" s="176"/>
      <c r="BV635" s="176"/>
      <c r="BW635" s="176"/>
      <c r="BX635" s="176"/>
      <c r="BY635" s="176"/>
      <c r="BZ635" s="176"/>
      <c r="CA635" s="176"/>
      <c r="CB635" s="176"/>
      <c r="CC635" s="176"/>
      <c r="CD635" s="176"/>
      <c r="CE635" s="176"/>
      <c r="CF635" s="176"/>
      <c r="CG635" s="176"/>
      <c r="CH635" s="176"/>
      <c r="CI635" s="176"/>
      <c r="CJ635" s="176"/>
      <c r="CK635" s="176"/>
      <c r="CL635" s="177"/>
      <c r="CM635" s="177"/>
    </row>
    <row r="636" customFormat="false" ht="12.75" hidden="false" customHeight="false" outlineLevel="0" collapsed="false">
      <c r="A636" s="197" t="s">
        <v>64</v>
      </c>
      <c r="B636" s="198"/>
      <c r="C636" s="199" t="s">
        <v>133</v>
      </c>
      <c r="D636" s="171" t="n">
        <v>25</v>
      </c>
      <c r="E636" s="172" t="s">
        <v>148</v>
      </c>
      <c r="F636" s="173" t="n">
        <f aca="false">SUM(H636:CK636)</f>
        <v>7</v>
      </c>
      <c r="G636" s="174"/>
      <c r="H636" s="175"/>
      <c r="I636" s="176"/>
      <c r="J636" s="176"/>
      <c r="K636" s="176"/>
      <c r="L636" s="176"/>
      <c r="M636" s="176"/>
      <c r="N636" s="176"/>
      <c r="O636" s="176"/>
      <c r="P636" s="176"/>
      <c r="Q636" s="176"/>
      <c r="R636" s="176"/>
      <c r="S636" s="176"/>
      <c r="T636" s="176" t="n">
        <v>7</v>
      </c>
      <c r="U636" s="176"/>
      <c r="V636" s="176"/>
      <c r="W636" s="176"/>
      <c r="X636" s="176"/>
      <c r="Y636" s="176"/>
      <c r="Z636" s="176"/>
      <c r="AA636" s="176"/>
      <c r="AB636" s="176"/>
      <c r="AC636" s="176"/>
      <c r="AD636" s="176"/>
      <c r="AE636" s="176"/>
      <c r="AF636" s="176"/>
      <c r="AG636" s="176"/>
      <c r="AH636" s="176"/>
      <c r="AI636" s="176"/>
      <c r="AJ636" s="176"/>
      <c r="AK636" s="176"/>
      <c r="AL636" s="176"/>
      <c r="AM636" s="176"/>
      <c r="AN636" s="176"/>
      <c r="AO636" s="176"/>
      <c r="AP636" s="176"/>
      <c r="AQ636" s="176"/>
      <c r="AR636" s="176"/>
      <c r="AS636" s="176"/>
      <c r="AT636" s="176"/>
      <c r="AU636" s="176"/>
      <c r="AV636" s="176"/>
      <c r="AW636" s="176"/>
      <c r="AX636" s="176"/>
      <c r="AY636" s="176"/>
      <c r="AZ636" s="176"/>
      <c r="BA636" s="176"/>
      <c r="BB636" s="176"/>
      <c r="BC636" s="176"/>
      <c r="BD636" s="176"/>
      <c r="BE636" s="176"/>
      <c r="BF636" s="176"/>
      <c r="BG636" s="176"/>
      <c r="BH636" s="176"/>
      <c r="BI636" s="176"/>
      <c r="BJ636" s="176"/>
      <c r="BK636" s="176"/>
      <c r="BL636" s="176"/>
      <c r="BM636" s="176"/>
      <c r="BN636" s="176"/>
      <c r="BO636" s="176"/>
      <c r="BP636" s="176"/>
      <c r="BQ636" s="176"/>
      <c r="BR636" s="176"/>
      <c r="BS636" s="176"/>
      <c r="BT636" s="176"/>
      <c r="BU636" s="176"/>
      <c r="BV636" s="176"/>
      <c r="BW636" s="176"/>
      <c r="BX636" s="176"/>
      <c r="BY636" s="176"/>
      <c r="BZ636" s="176"/>
      <c r="CA636" s="176"/>
      <c r="CB636" s="176"/>
      <c r="CC636" s="176"/>
      <c r="CD636" s="176"/>
      <c r="CE636" s="176"/>
      <c r="CF636" s="176"/>
      <c r="CG636" s="176"/>
      <c r="CH636" s="176"/>
      <c r="CI636" s="176"/>
      <c r="CJ636" s="176"/>
      <c r="CK636" s="176"/>
      <c r="CL636" s="177"/>
      <c r="CM636" s="177"/>
    </row>
    <row r="637" customFormat="false" ht="12.75" hidden="false" customHeight="false" outlineLevel="0" collapsed="false">
      <c r="A637" s="197" t="s">
        <v>64</v>
      </c>
      <c r="B637" s="198"/>
      <c r="C637" s="199" t="s">
        <v>133</v>
      </c>
      <c r="D637" s="171" t="n">
        <v>26</v>
      </c>
      <c r="E637" s="172" t="s">
        <v>148</v>
      </c>
      <c r="F637" s="178" t="n">
        <f aca="false">SUM(H637:CK637)</f>
        <v>0</v>
      </c>
      <c r="G637" s="179"/>
      <c r="H637" s="180"/>
      <c r="I637" s="181"/>
      <c r="J637" s="181"/>
      <c r="K637" s="181"/>
      <c r="L637" s="181"/>
      <c r="M637" s="181"/>
      <c r="N637" s="181"/>
      <c r="O637" s="181"/>
      <c r="P637" s="181"/>
      <c r="Q637" s="181"/>
      <c r="R637" s="181"/>
      <c r="S637" s="181"/>
      <c r="T637" s="181"/>
      <c r="U637" s="181"/>
      <c r="V637" s="181"/>
      <c r="W637" s="181"/>
      <c r="X637" s="181"/>
      <c r="Y637" s="181"/>
      <c r="Z637" s="181"/>
      <c r="AA637" s="181"/>
      <c r="AB637" s="181"/>
      <c r="AC637" s="181"/>
      <c r="AD637" s="181"/>
      <c r="AE637" s="181"/>
      <c r="AF637" s="181"/>
      <c r="AG637" s="181"/>
      <c r="AH637" s="181"/>
      <c r="AI637" s="181"/>
      <c r="AJ637" s="181"/>
      <c r="AK637" s="181"/>
      <c r="AL637" s="181"/>
      <c r="AM637" s="181"/>
      <c r="AN637" s="181"/>
      <c r="AO637" s="181"/>
      <c r="AP637" s="181"/>
      <c r="AQ637" s="181"/>
      <c r="AR637" s="181"/>
      <c r="AS637" s="181"/>
      <c r="AT637" s="181"/>
      <c r="AU637" s="181"/>
      <c r="AV637" s="181"/>
      <c r="AW637" s="181"/>
      <c r="AX637" s="181"/>
      <c r="AY637" s="181"/>
      <c r="AZ637" s="181"/>
      <c r="BA637" s="181"/>
      <c r="BB637" s="181"/>
      <c r="BC637" s="181"/>
      <c r="BD637" s="181"/>
      <c r="BE637" s="181"/>
      <c r="BF637" s="181"/>
      <c r="BG637" s="181"/>
      <c r="BH637" s="181"/>
      <c r="BI637" s="181"/>
      <c r="BJ637" s="181"/>
      <c r="BK637" s="181"/>
      <c r="BL637" s="181"/>
      <c r="BM637" s="181"/>
      <c r="BN637" s="181"/>
      <c r="BO637" s="181"/>
      <c r="BP637" s="181"/>
      <c r="BQ637" s="181"/>
      <c r="BR637" s="181"/>
      <c r="BS637" s="181"/>
      <c r="BT637" s="181"/>
      <c r="BU637" s="181"/>
      <c r="BV637" s="181"/>
      <c r="BW637" s="181"/>
      <c r="BX637" s="181"/>
      <c r="BY637" s="181"/>
      <c r="BZ637" s="181"/>
      <c r="CA637" s="181"/>
      <c r="CB637" s="181"/>
      <c r="CC637" s="181"/>
      <c r="CD637" s="181"/>
      <c r="CE637" s="181"/>
      <c r="CF637" s="181"/>
      <c r="CG637" s="181"/>
      <c r="CH637" s="181"/>
      <c r="CI637" s="181"/>
      <c r="CJ637" s="181"/>
      <c r="CK637" s="181"/>
      <c r="CL637" s="177"/>
      <c r="CM637" s="177"/>
    </row>
    <row r="638" customFormat="false" ht="12.75" hidden="false" customHeight="false" outlineLevel="0" collapsed="false">
      <c r="A638" s="197" t="s">
        <v>64</v>
      </c>
      <c r="B638" s="198"/>
      <c r="C638" s="199" t="s">
        <v>133</v>
      </c>
      <c r="D638" s="171" t="n">
        <v>27</v>
      </c>
      <c r="E638" s="172" t="s">
        <v>148</v>
      </c>
      <c r="F638" s="178" t="n">
        <f aca="false">SUM(H638:CK638)</f>
        <v>0</v>
      </c>
      <c r="G638" s="179" t="n">
        <f aca="false">SUM(F632:F638)</f>
        <v>30.25</v>
      </c>
      <c r="H638" s="180"/>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c r="AG638" s="181"/>
      <c r="AH638" s="181"/>
      <c r="AI638" s="181"/>
      <c r="AJ638" s="181"/>
      <c r="AK638" s="181"/>
      <c r="AL638" s="181"/>
      <c r="AM638" s="181"/>
      <c r="AN638" s="181"/>
      <c r="AO638" s="181"/>
      <c r="AP638" s="181"/>
      <c r="AQ638" s="181"/>
      <c r="AR638" s="181"/>
      <c r="AS638" s="181"/>
      <c r="AT638" s="181"/>
      <c r="AU638" s="181"/>
      <c r="AV638" s="181"/>
      <c r="AW638" s="181"/>
      <c r="AX638" s="181"/>
      <c r="AY638" s="181"/>
      <c r="AZ638" s="181"/>
      <c r="BA638" s="181"/>
      <c r="BB638" s="181"/>
      <c r="BC638" s="181"/>
      <c r="BD638" s="181"/>
      <c r="BE638" s="181"/>
      <c r="BF638" s="181"/>
      <c r="BG638" s="181"/>
      <c r="BH638" s="181"/>
      <c r="BI638" s="181"/>
      <c r="BJ638" s="181"/>
      <c r="BK638" s="181"/>
      <c r="BL638" s="181"/>
      <c r="BM638" s="181"/>
      <c r="BN638" s="181"/>
      <c r="BO638" s="181"/>
      <c r="BP638" s="181"/>
      <c r="BQ638" s="181"/>
      <c r="BR638" s="181"/>
      <c r="BS638" s="181"/>
      <c r="BT638" s="181"/>
      <c r="BU638" s="181"/>
      <c r="BV638" s="181"/>
      <c r="BW638" s="181"/>
      <c r="BX638" s="181"/>
      <c r="BY638" s="181"/>
      <c r="BZ638" s="181"/>
      <c r="CA638" s="181"/>
      <c r="CB638" s="181"/>
      <c r="CC638" s="181"/>
      <c r="CD638" s="181"/>
      <c r="CE638" s="181"/>
      <c r="CF638" s="181"/>
      <c r="CG638" s="181"/>
      <c r="CH638" s="181"/>
      <c r="CI638" s="181"/>
      <c r="CJ638" s="181"/>
      <c r="CK638" s="181"/>
      <c r="CL638" s="177"/>
      <c r="CM638" s="177"/>
    </row>
    <row r="639" customFormat="false" ht="12.75" hidden="false" customHeight="false" outlineLevel="0" collapsed="false">
      <c r="A639" s="197" t="s">
        <v>64</v>
      </c>
      <c r="B639" s="198"/>
      <c r="C639" s="199" t="s">
        <v>133</v>
      </c>
      <c r="D639" s="171" t="n">
        <v>28</v>
      </c>
      <c r="E639" s="172" t="s">
        <v>149</v>
      </c>
      <c r="F639" s="173" t="n">
        <f aca="false">SUM(H639:CK639)</f>
        <v>7.75</v>
      </c>
      <c r="G639" s="174"/>
      <c r="H639" s="175"/>
      <c r="I639" s="176"/>
      <c r="J639" s="176"/>
      <c r="K639" s="176"/>
      <c r="L639" s="176"/>
      <c r="M639" s="176"/>
      <c r="N639" s="176"/>
      <c r="O639" s="176"/>
      <c r="P639" s="176"/>
      <c r="Q639" s="176"/>
      <c r="R639" s="176"/>
      <c r="S639" s="176"/>
      <c r="T639" s="176" t="n">
        <v>7.75</v>
      </c>
      <c r="U639" s="176"/>
      <c r="V639" s="176"/>
      <c r="W639" s="176"/>
      <c r="X639" s="176"/>
      <c r="Y639" s="176"/>
      <c r="Z639" s="176"/>
      <c r="AA639" s="176"/>
      <c r="AB639" s="176"/>
      <c r="AC639" s="176"/>
      <c r="AD639" s="176"/>
      <c r="AE639" s="176"/>
      <c r="AF639" s="176"/>
      <c r="AG639" s="176"/>
      <c r="AH639" s="176"/>
      <c r="AI639" s="176"/>
      <c r="AJ639" s="176"/>
      <c r="AK639" s="176"/>
      <c r="AL639" s="176"/>
      <c r="AM639" s="176"/>
      <c r="AN639" s="176"/>
      <c r="AO639" s="176"/>
      <c r="AP639" s="176"/>
      <c r="AQ639" s="176"/>
      <c r="AR639" s="176"/>
      <c r="AS639" s="176"/>
      <c r="AT639" s="176"/>
      <c r="AU639" s="176"/>
      <c r="AV639" s="176"/>
      <c r="AW639" s="176"/>
      <c r="AX639" s="176"/>
      <c r="AY639" s="176"/>
      <c r="AZ639" s="176"/>
      <c r="BA639" s="176"/>
      <c r="BB639" s="176"/>
      <c r="BC639" s="176"/>
      <c r="BD639" s="176"/>
      <c r="BE639" s="176"/>
      <c r="BF639" s="176"/>
      <c r="BG639" s="176"/>
      <c r="BH639" s="176"/>
      <c r="BI639" s="176"/>
      <c r="BJ639" s="176"/>
      <c r="BK639" s="176"/>
      <c r="BL639" s="176"/>
      <c r="BM639" s="176"/>
      <c r="BN639" s="176"/>
      <c r="BO639" s="176"/>
      <c r="BP639" s="176"/>
      <c r="BQ639" s="176"/>
      <c r="BR639" s="176"/>
      <c r="BS639" s="176"/>
      <c r="BT639" s="176"/>
      <c r="BU639" s="176"/>
      <c r="BV639" s="176"/>
      <c r="BW639" s="176"/>
      <c r="BX639" s="176"/>
      <c r="BY639" s="176"/>
      <c r="BZ639" s="176"/>
      <c r="CA639" s="176"/>
      <c r="CB639" s="176"/>
      <c r="CC639" s="176"/>
      <c r="CD639" s="176"/>
      <c r="CE639" s="176"/>
      <c r="CF639" s="176"/>
      <c r="CG639" s="176"/>
      <c r="CH639" s="176"/>
      <c r="CI639" s="176"/>
      <c r="CJ639" s="176"/>
      <c r="CK639" s="176"/>
      <c r="CL639" s="177"/>
      <c r="CM639" s="177"/>
    </row>
    <row r="640" customFormat="false" ht="12.75" hidden="false" customHeight="false" outlineLevel="0" collapsed="false">
      <c r="A640" s="197" t="s">
        <v>64</v>
      </c>
      <c r="B640" s="198"/>
      <c r="C640" s="199" t="s">
        <v>133</v>
      </c>
      <c r="D640" s="171" t="n">
        <v>29</v>
      </c>
      <c r="E640" s="172" t="s">
        <v>149</v>
      </c>
      <c r="F640" s="173" t="n">
        <f aca="false">SUM(H640:CK640)</f>
        <v>7.75</v>
      </c>
      <c r="G640" s="174"/>
      <c r="H640" s="175"/>
      <c r="I640" s="176"/>
      <c r="J640" s="176"/>
      <c r="K640" s="176"/>
      <c r="L640" s="176"/>
      <c r="M640" s="176"/>
      <c r="N640" s="176"/>
      <c r="O640" s="176"/>
      <c r="P640" s="176"/>
      <c r="Q640" s="176"/>
      <c r="R640" s="176"/>
      <c r="S640" s="176"/>
      <c r="T640" s="176" t="n">
        <v>1.5</v>
      </c>
      <c r="U640" s="176"/>
      <c r="V640" s="176"/>
      <c r="W640" s="176"/>
      <c r="X640" s="176"/>
      <c r="Y640" s="176"/>
      <c r="Z640" s="176"/>
      <c r="AA640" s="176"/>
      <c r="AB640" s="176"/>
      <c r="AC640" s="176"/>
      <c r="AD640" s="176"/>
      <c r="AE640" s="176" t="n">
        <v>1.5</v>
      </c>
      <c r="AF640" s="176"/>
      <c r="AG640" s="176"/>
      <c r="AH640" s="176"/>
      <c r="AI640" s="176"/>
      <c r="AJ640" s="176" t="n">
        <v>3.25</v>
      </c>
      <c r="AK640" s="176"/>
      <c r="AL640" s="176"/>
      <c r="AM640" s="176"/>
      <c r="AN640" s="176"/>
      <c r="AO640" s="176"/>
      <c r="AP640" s="176"/>
      <c r="AQ640" s="176"/>
      <c r="AR640" s="176"/>
      <c r="AS640" s="176"/>
      <c r="AT640" s="176"/>
      <c r="AU640" s="176"/>
      <c r="AV640" s="176" t="n">
        <v>1.5</v>
      </c>
      <c r="AW640" s="176"/>
      <c r="AX640" s="176"/>
      <c r="AY640" s="176"/>
      <c r="AZ640" s="176"/>
      <c r="BA640" s="176"/>
      <c r="BB640" s="176"/>
      <c r="BC640" s="176"/>
      <c r="BD640" s="176"/>
      <c r="BE640" s="176"/>
      <c r="BF640" s="176"/>
      <c r="BG640" s="176"/>
      <c r="BH640" s="176"/>
      <c r="BI640" s="176"/>
      <c r="BJ640" s="176"/>
      <c r="BK640" s="176"/>
      <c r="BL640" s="176"/>
      <c r="BM640" s="176"/>
      <c r="BN640" s="176"/>
      <c r="BO640" s="176"/>
      <c r="BP640" s="176"/>
      <c r="BQ640" s="176"/>
      <c r="BR640" s="176"/>
      <c r="BS640" s="176"/>
      <c r="BT640" s="176"/>
      <c r="BU640" s="176"/>
      <c r="BV640" s="176"/>
      <c r="BW640" s="176"/>
      <c r="BX640" s="176"/>
      <c r="BY640" s="176"/>
      <c r="BZ640" s="176"/>
      <c r="CA640" s="176"/>
      <c r="CB640" s="176"/>
      <c r="CC640" s="176"/>
      <c r="CD640" s="176"/>
      <c r="CE640" s="176"/>
      <c r="CF640" s="176"/>
      <c r="CG640" s="176"/>
      <c r="CH640" s="176"/>
      <c r="CI640" s="176"/>
      <c r="CJ640" s="176"/>
      <c r="CK640" s="176"/>
      <c r="CL640" s="177"/>
      <c r="CM640" s="177"/>
    </row>
    <row r="641" customFormat="false" ht="12.75" hidden="false" customHeight="false" outlineLevel="0" collapsed="false">
      <c r="A641" s="197" t="s">
        <v>64</v>
      </c>
      <c r="B641" s="198"/>
      <c r="C641" s="199" t="s">
        <v>133</v>
      </c>
      <c r="D641" s="171" t="n">
        <v>30</v>
      </c>
      <c r="E641" s="172" t="s">
        <v>149</v>
      </c>
      <c r="F641" s="173" t="n">
        <f aca="false">SUM(H641:CK641)</f>
        <v>7.75</v>
      </c>
      <c r="G641" s="174"/>
      <c r="H641" s="175"/>
      <c r="I641" s="176"/>
      <c r="J641" s="176"/>
      <c r="K641" s="176"/>
      <c r="L641" s="176"/>
      <c r="M641" s="176"/>
      <c r="N641" s="176"/>
      <c r="O641" s="176"/>
      <c r="P641" s="176"/>
      <c r="Q641" s="176"/>
      <c r="R641" s="176"/>
      <c r="S641" s="176"/>
      <c r="T641" s="176"/>
      <c r="U641" s="176"/>
      <c r="V641" s="176"/>
      <c r="W641" s="176"/>
      <c r="X641" s="176"/>
      <c r="Y641" s="176"/>
      <c r="Z641" s="176"/>
      <c r="AA641" s="176"/>
      <c r="AB641" s="176"/>
      <c r="AC641" s="176" t="n">
        <v>4.25</v>
      </c>
      <c r="AD641" s="176"/>
      <c r="AE641" s="176" t="n">
        <v>3.5</v>
      </c>
      <c r="AF641" s="176"/>
      <c r="AG641" s="176"/>
      <c r="AH641" s="176"/>
      <c r="AI641" s="176"/>
      <c r="AJ641" s="176"/>
      <c r="AK641" s="176"/>
      <c r="AL641" s="176"/>
      <c r="AM641" s="176"/>
      <c r="AN641" s="176"/>
      <c r="AO641" s="176"/>
      <c r="AP641" s="176"/>
      <c r="AQ641" s="176"/>
      <c r="AR641" s="176"/>
      <c r="AS641" s="176"/>
      <c r="AT641" s="176"/>
      <c r="AU641" s="176"/>
      <c r="AV641" s="176"/>
      <c r="AW641" s="176"/>
      <c r="AX641" s="176"/>
      <c r="AY641" s="176"/>
      <c r="AZ641" s="176"/>
      <c r="BA641" s="176"/>
      <c r="BB641" s="176"/>
      <c r="BC641" s="176"/>
      <c r="BD641" s="176"/>
      <c r="BE641" s="176"/>
      <c r="BF641" s="176"/>
      <c r="BG641" s="176"/>
      <c r="BH641" s="176"/>
      <c r="BI641" s="176"/>
      <c r="BJ641" s="176"/>
      <c r="BK641" s="176"/>
      <c r="BL641" s="176"/>
      <c r="BM641" s="176"/>
      <c r="BN641" s="176"/>
      <c r="BO641" s="176"/>
      <c r="BP641" s="176"/>
      <c r="BQ641" s="176"/>
      <c r="BR641" s="176"/>
      <c r="BS641" s="176"/>
      <c r="BT641" s="176"/>
      <c r="BU641" s="176"/>
      <c r="BV641" s="176"/>
      <c r="BW641" s="176"/>
      <c r="BX641" s="176"/>
      <c r="BY641" s="176"/>
      <c r="BZ641" s="176"/>
      <c r="CA641" s="176"/>
      <c r="CB641" s="176"/>
      <c r="CC641" s="176"/>
      <c r="CD641" s="176"/>
      <c r="CE641" s="176"/>
      <c r="CF641" s="176"/>
      <c r="CG641" s="176"/>
      <c r="CH641" s="176"/>
      <c r="CI641" s="176"/>
      <c r="CJ641" s="176"/>
      <c r="CK641" s="176"/>
      <c r="CL641" s="177"/>
      <c r="CM641" s="177"/>
    </row>
    <row r="642" customFormat="false" ht="13.5" hidden="false" customHeight="false" outlineLevel="0" collapsed="false">
      <c r="A642" s="197" t="s">
        <v>64</v>
      </c>
      <c r="B642" s="198"/>
      <c r="C642" s="199" t="s">
        <v>133</v>
      </c>
      <c r="D642" s="171" t="n">
        <v>31</v>
      </c>
      <c r="E642" s="172" t="s">
        <v>149</v>
      </c>
      <c r="F642" s="173" t="n">
        <f aca="false">SUM(H642:CK642)</f>
        <v>7.75</v>
      </c>
      <c r="G642" s="174"/>
      <c r="H642" s="175"/>
      <c r="I642" s="176"/>
      <c r="J642" s="176"/>
      <c r="K642" s="176"/>
      <c r="L642" s="176"/>
      <c r="M642" s="176"/>
      <c r="N642" s="176"/>
      <c r="O642" s="176"/>
      <c r="P642" s="176"/>
      <c r="Q642" s="176"/>
      <c r="R642" s="176"/>
      <c r="S642" s="176"/>
      <c r="T642" s="176"/>
      <c r="U642" s="176"/>
      <c r="V642" s="176"/>
      <c r="W642" s="176"/>
      <c r="X642" s="176"/>
      <c r="Y642" s="176"/>
      <c r="Z642" s="176"/>
      <c r="AA642" s="176"/>
      <c r="AB642" s="176"/>
      <c r="AC642" s="176" t="n">
        <v>7.75</v>
      </c>
      <c r="AD642" s="176"/>
      <c r="AE642" s="176"/>
      <c r="AF642" s="176"/>
      <c r="AG642" s="176"/>
      <c r="AH642" s="176"/>
      <c r="AI642" s="176"/>
      <c r="AJ642" s="176"/>
      <c r="AK642" s="176"/>
      <c r="AL642" s="176"/>
      <c r="AM642" s="176"/>
      <c r="AN642" s="176"/>
      <c r="AO642" s="176"/>
      <c r="AP642" s="176"/>
      <c r="AQ642" s="176"/>
      <c r="AR642" s="176"/>
      <c r="AS642" s="176"/>
      <c r="AT642" s="176"/>
      <c r="AU642" s="176"/>
      <c r="AV642" s="176"/>
      <c r="AW642" s="176"/>
      <c r="AX642" s="176"/>
      <c r="AY642" s="176"/>
      <c r="AZ642" s="176"/>
      <c r="BA642" s="176"/>
      <c r="BB642" s="176"/>
      <c r="BC642" s="176"/>
      <c r="BD642" s="176"/>
      <c r="BE642" s="176"/>
      <c r="BF642" s="176"/>
      <c r="BG642" s="176"/>
      <c r="BH642" s="176"/>
      <c r="BI642" s="176"/>
      <c r="BJ642" s="176"/>
      <c r="BK642" s="176"/>
      <c r="BL642" s="176"/>
      <c r="BM642" s="176"/>
      <c r="BN642" s="176"/>
      <c r="BO642" s="176"/>
      <c r="BP642" s="176"/>
      <c r="BQ642" s="176"/>
      <c r="BR642" s="176"/>
      <c r="BS642" s="176"/>
      <c r="BT642" s="176"/>
      <c r="BU642" s="176"/>
      <c r="BV642" s="176"/>
      <c r="BW642" s="176"/>
      <c r="BX642" s="176"/>
      <c r="BY642" s="176"/>
      <c r="BZ642" s="176"/>
      <c r="CA642" s="176"/>
      <c r="CB642" s="176"/>
      <c r="CC642" s="176"/>
      <c r="CD642" s="176"/>
      <c r="CE642" s="176"/>
      <c r="CF642" s="176"/>
      <c r="CG642" s="176"/>
      <c r="CH642" s="176"/>
      <c r="CI642" s="176"/>
      <c r="CJ642" s="176"/>
      <c r="CK642" s="176"/>
      <c r="CL642" s="177"/>
      <c r="CM642" s="177"/>
    </row>
    <row r="643" customFormat="false" ht="13.5" hidden="false" customHeight="false" outlineLevel="0" collapsed="false">
      <c r="A643" s="200" t="s">
        <v>64</v>
      </c>
      <c r="B643" s="201"/>
      <c r="C643" s="183" t="s">
        <v>134</v>
      </c>
      <c r="D643" s="184" t="s">
        <v>49</v>
      </c>
      <c r="E643" s="185"/>
      <c r="F643" s="185" t="n">
        <f aca="false">SUM(F612:F642)</f>
        <v>99.25</v>
      </c>
      <c r="G643" s="185"/>
      <c r="H643" s="186" t="n">
        <f aca="false">SUM(H612:H642)</f>
        <v>0</v>
      </c>
      <c r="I643" s="187" t="n">
        <f aca="false">SUM(I612:I642)</f>
        <v>0</v>
      </c>
      <c r="J643" s="188" t="n">
        <f aca="false">SUM(J612:J642)</f>
        <v>0</v>
      </c>
      <c r="K643" s="189" t="n">
        <f aca="false">SUM(K612:K642)</f>
        <v>0</v>
      </c>
      <c r="L643" s="189" t="n">
        <f aca="false">SUM(L612:L642)</f>
        <v>0</v>
      </c>
      <c r="M643" s="190" t="n">
        <f aca="false">SUM(M612:M642)</f>
        <v>0</v>
      </c>
      <c r="N643" s="190" t="n">
        <f aca="false">SUM(N612:N642)</f>
        <v>0</v>
      </c>
      <c r="O643" s="190" t="n">
        <f aca="false">SUM(O612:O642)</f>
        <v>0</v>
      </c>
      <c r="P643" s="190" t="n">
        <f aca="false">SUM(P612:P642)</f>
        <v>0</v>
      </c>
      <c r="Q643" s="190" t="n">
        <f aca="false">SUM(Q612:Q642)</f>
        <v>0</v>
      </c>
      <c r="R643" s="188" t="n">
        <f aca="false">SUM(R612:R642)</f>
        <v>0</v>
      </c>
      <c r="S643" s="188" t="n">
        <f aca="false">SUM(S612:S642)</f>
        <v>0.75</v>
      </c>
      <c r="T643" s="188" t="n">
        <f aca="false">SUM(T612:T642)</f>
        <v>21.5</v>
      </c>
      <c r="U643" s="188" t="n">
        <f aca="false">SUM(U612:U642)</f>
        <v>0</v>
      </c>
      <c r="V643" s="188" t="n">
        <f aca="false">SUM(V612:V642)</f>
        <v>0</v>
      </c>
      <c r="W643" s="188" t="n">
        <f aca="false">SUM(W612:W642)</f>
        <v>0</v>
      </c>
      <c r="X643" s="188" t="n">
        <f aca="false">SUM(X612:X642)</f>
        <v>0</v>
      </c>
      <c r="Y643" s="188" t="n">
        <f aca="false">SUM(Y612:Y642)</f>
        <v>0</v>
      </c>
      <c r="Z643" s="188" t="n">
        <f aca="false">SUM(Z612:Z642)</f>
        <v>0</v>
      </c>
      <c r="AA643" s="188" t="n">
        <f aca="false">SUM(AA612:AA642)</f>
        <v>0</v>
      </c>
      <c r="AB643" s="188" t="n">
        <f aca="false">SUM(AB612:AB642)</f>
        <v>23</v>
      </c>
      <c r="AC643" s="188" t="n">
        <f aca="false">SUM(AC612:AC642)</f>
        <v>12</v>
      </c>
      <c r="AD643" s="188" t="n">
        <f aca="false">SUM(AD612:AD642)</f>
        <v>14.75</v>
      </c>
      <c r="AE643" s="188" t="n">
        <f aca="false">SUM(AE612:AE642)</f>
        <v>8.5</v>
      </c>
      <c r="AF643" s="188" t="n">
        <f aca="false">SUM(AF612:AF642)</f>
        <v>6.5</v>
      </c>
      <c r="AG643" s="188" t="n">
        <f aca="false">SUM(AG612:AG642)</f>
        <v>7</v>
      </c>
      <c r="AH643" s="188" t="n">
        <f aca="false">SUM(AH612:AH642)</f>
        <v>0</v>
      </c>
      <c r="AI643" s="188" t="n">
        <f aca="false">SUM(AI612:AI642)</f>
        <v>0</v>
      </c>
      <c r="AJ643" s="188" t="n">
        <f aca="false">SUM(AJ612:AJ642)</f>
        <v>3.25</v>
      </c>
      <c r="AK643" s="188" t="n">
        <f aca="false">SUM(AK612:AK642)</f>
        <v>0</v>
      </c>
      <c r="AL643" s="188" t="n">
        <f aca="false">SUM(AL612:AL642)</f>
        <v>0</v>
      </c>
      <c r="AM643" s="188" t="n">
        <f aca="false">SUM(AM612:AM642)</f>
        <v>0</v>
      </c>
      <c r="AN643" s="188" t="n">
        <f aca="false">SUM(AN612:AN642)</f>
        <v>0</v>
      </c>
      <c r="AO643" s="188" t="n">
        <f aca="false">SUM(AO612:AO642)</f>
        <v>0</v>
      </c>
      <c r="AP643" s="188" t="n">
        <f aca="false">SUM(AP612:AP642)</f>
        <v>0</v>
      </c>
      <c r="AQ643" s="188" t="n">
        <f aca="false">SUM(AQ612:AQ642)</f>
        <v>0</v>
      </c>
      <c r="AR643" s="188" t="n">
        <f aca="false">SUM(AR612:AR642)</f>
        <v>0</v>
      </c>
      <c r="AS643" s="188" t="n">
        <f aca="false">SUM(AS612:AS642)</f>
        <v>0</v>
      </c>
      <c r="AT643" s="188" t="n">
        <f aca="false">SUM(AT612:AT642)</f>
        <v>0</v>
      </c>
      <c r="AU643" s="188" t="n">
        <f aca="false">SUM(AU612:AU642)</f>
        <v>0</v>
      </c>
      <c r="AV643" s="188" t="n">
        <f aca="false">SUM(AV612:AV642)</f>
        <v>2</v>
      </c>
      <c r="AW643" s="188" t="n">
        <f aca="false">SUM(AW612:AW642)</f>
        <v>0</v>
      </c>
      <c r="AX643" s="188" t="n">
        <f aca="false">SUM(AX612:AX642)</f>
        <v>0</v>
      </c>
      <c r="AY643" s="188" t="n">
        <f aca="false">SUM(AY612:AY642)</f>
        <v>0</v>
      </c>
      <c r="AZ643" s="188" t="n">
        <f aca="false">SUM(AZ612:AZ642)</f>
        <v>0</v>
      </c>
      <c r="BA643" s="188" t="n">
        <f aca="false">SUM(BA612:BA642)</f>
        <v>0</v>
      </c>
      <c r="BB643" s="188" t="n">
        <f aca="false">SUM(BB612:BB642)</f>
        <v>0</v>
      </c>
      <c r="BC643" s="188" t="n">
        <f aca="false">SUM(BC612:BC642)</f>
        <v>0</v>
      </c>
      <c r="BD643" s="188" t="n">
        <f aca="false">SUM(BD612:BD642)</f>
        <v>0</v>
      </c>
      <c r="BE643" s="188" t="n">
        <f aca="false">SUM(BE612:BE642)</f>
        <v>0</v>
      </c>
      <c r="BF643" s="188" t="n">
        <f aca="false">SUM(BF612:BF642)</f>
        <v>0</v>
      </c>
      <c r="BG643" s="188" t="n">
        <f aca="false">SUM(BG612:BG642)</f>
        <v>0</v>
      </c>
      <c r="BH643" s="188" t="n">
        <f aca="false">SUM(BH612:BH642)</f>
        <v>0</v>
      </c>
      <c r="BI643" s="188" t="n">
        <f aca="false">SUM(BI612:BI642)</f>
        <v>0</v>
      </c>
      <c r="BJ643" s="188" t="n">
        <f aca="false">SUM(BJ612:BJ642)</f>
        <v>0</v>
      </c>
      <c r="BK643" s="188" t="n">
        <f aca="false">SUM(BK612:BK642)</f>
        <v>0</v>
      </c>
      <c r="BL643" s="188" t="n">
        <f aca="false">SUM(BL612:BL642)</f>
        <v>0</v>
      </c>
      <c r="BM643" s="188" t="n">
        <f aca="false">SUM(BM612:BM642)</f>
        <v>0</v>
      </c>
      <c r="BN643" s="188" t="n">
        <f aca="false">SUM(BN612:BN642)</f>
        <v>0</v>
      </c>
      <c r="BO643" s="188" t="n">
        <f aca="false">SUM(BO612:BO642)</f>
        <v>0</v>
      </c>
      <c r="BP643" s="188" t="n">
        <f aca="false">SUM(BP612:BP642)</f>
        <v>0</v>
      </c>
      <c r="BQ643" s="188" t="n">
        <f aca="false">SUM(BQ612:BQ642)</f>
        <v>0</v>
      </c>
      <c r="BR643" s="188" t="n">
        <f aca="false">SUM(BR612:BR642)</f>
        <v>0</v>
      </c>
      <c r="BS643" s="188" t="n">
        <f aca="false">SUM(BS612:BS642)</f>
        <v>0</v>
      </c>
      <c r="BT643" s="188" t="n">
        <f aca="false">SUM(BT612:BT642)</f>
        <v>0</v>
      </c>
      <c r="BU643" s="188" t="n">
        <f aca="false">SUM(BU612:BU642)</f>
        <v>0</v>
      </c>
      <c r="BV643" s="188" t="n">
        <f aca="false">SUM(BV612:BV642)</f>
        <v>0</v>
      </c>
      <c r="BW643" s="188" t="n">
        <f aca="false">SUM(BW612:BW642)</f>
        <v>0</v>
      </c>
      <c r="BX643" s="188" t="n">
        <f aca="false">SUM(BX612:BX642)</f>
        <v>0</v>
      </c>
      <c r="BY643" s="188" t="n">
        <f aca="false">SUM(BY612:BY642)</f>
        <v>0</v>
      </c>
      <c r="BZ643" s="188" t="n">
        <f aca="false">SUM(BZ612:BZ642)</f>
        <v>0</v>
      </c>
      <c r="CA643" s="188" t="n">
        <f aca="false">SUM(CA612:CA642)</f>
        <v>0</v>
      </c>
      <c r="CB643" s="188" t="n">
        <f aca="false">SUM(CB612:CB642)</f>
        <v>0</v>
      </c>
      <c r="CC643" s="188" t="n">
        <f aca="false">SUM(CC612:CC642)</f>
        <v>0</v>
      </c>
      <c r="CD643" s="188" t="n">
        <f aca="false">SUM(CD612:CD642)</f>
        <v>0</v>
      </c>
      <c r="CE643" s="188" t="n">
        <f aca="false">SUM(CE612:CE642)</f>
        <v>0</v>
      </c>
      <c r="CF643" s="188" t="n">
        <f aca="false">SUM(CF612:CF642)</f>
        <v>0</v>
      </c>
      <c r="CG643" s="188" t="n">
        <f aca="false">SUM(CG612:CG642)</f>
        <v>0</v>
      </c>
      <c r="CH643" s="188" t="n">
        <f aca="false">SUM(CH612:CH642)</f>
        <v>0</v>
      </c>
      <c r="CI643" s="188" t="n">
        <f aca="false">SUM(CI612:CI642)</f>
        <v>0</v>
      </c>
      <c r="CJ643" s="188" t="n">
        <f aca="false">SUM(CJ612:CJ642)</f>
        <v>0</v>
      </c>
      <c r="CK643" s="188" t="n">
        <f aca="false">SUM(CK612:CK642)</f>
        <v>0</v>
      </c>
      <c r="CL643" s="138"/>
      <c r="CM643" s="138"/>
    </row>
    <row r="644" customFormat="false" ht="12.75" hidden="false" customHeight="false" outlineLevel="0" collapsed="false">
      <c r="A644" s="202" t="s">
        <v>64</v>
      </c>
      <c r="B644" s="203"/>
      <c r="C644" s="204" t="s">
        <v>135</v>
      </c>
      <c r="D644" s="171" t="n">
        <v>1</v>
      </c>
      <c r="E644" s="172" t="s">
        <v>128</v>
      </c>
      <c r="F644" s="210" t="n">
        <f aca="false">SUM(H644:CK644)</f>
        <v>0</v>
      </c>
      <c r="G644" s="211"/>
      <c r="H644" s="212"/>
      <c r="I644" s="213"/>
      <c r="J644" s="213"/>
      <c r="K644" s="213"/>
      <c r="L644" s="213"/>
      <c r="M644" s="213"/>
      <c r="N644" s="213"/>
      <c r="O644" s="213"/>
      <c r="P644" s="213"/>
      <c r="Q644" s="213"/>
      <c r="R644" s="213"/>
      <c r="S644" s="213"/>
      <c r="T644" s="213"/>
      <c r="U644" s="213"/>
      <c r="V644" s="213"/>
      <c r="W644" s="213"/>
      <c r="X644" s="213"/>
      <c r="Y644" s="213"/>
      <c r="Z644" s="213"/>
      <c r="AA644" s="213"/>
      <c r="AB644" s="213"/>
      <c r="AC644" s="213"/>
      <c r="AD644" s="213"/>
      <c r="AE644" s="213"/>
      <c r="AF644" s="213"/>
      <c r="AG644" s="213"/>
      <c r="AH644" s="213"/>
      <c r="AI644" s="213"/>
      <c r="AJ644" s="213"/>
      <c r="AK644" s="213"/>
      <c r="AL644" s="213"/>
      <c r="AM644" s="213"/>
      <c r="AN644" s="213"/>
      <c r="AO644" s="213"/>
      <c r="AP644" s="213"/>
      <c r="AQ644" s="213"/>
      <c r="AR644" s="213"/>
      <c r="AS644" s="213"/>
      <c r="AT644" s="213"/>
      <c r="AU644" s="213"/>
      <c r="AV644" s="213"/>
      <c r="AW644" s="213"/>
      <c r="AX644" s="213"/>
      <c r="AY644" s="213"/>
      <c r="AZ644" s="213"/>
      <c r="BA644" s="213"/>
      <c r="BB644" s="213"/>
      <c r="BC644" s="213"/>
      <c r="BD644" s="213"/>
      <c r="BE644" s="213"/>
      <c r="BF644" s="213"/>
      <c r="BG644" s="213"/>
      <c r="BH644" s="213"/>
      <c r="BI644" s="213"/>
      <c r="BJ644" s="213"/>
      <c r="BK644" s="213"/>
      <c r="BL644" s="213"/>
      <c r="BM644" s="213"/>
      <c r="BN644" s="213"/>
      <c r="BO644" s="213"/>
      <c r="BP644" s="213"/>
      <c r="BQ644" s="213"/>
      <c r="BR644" s="213"/>
      <c r="BS644" s="213"/>
      <c r="BT644" s="213"/>
      <c r="BU644" s="213"/>
      <c r="BV644" s="213"/>
      <c r="BW644" s="213"/>
      <c r="BX644" s="213"/>
      <c r="BY644" s="213"/>
      <c r="BZ644" s="213"/>
      <c r="CA644" s="213"/>
      <c r="CB644" s="213"/>
      <c r="CC644" s="213"/>
      <c r="CD644" s="213"/>
      <c r="CE644" s="213"/>
      <c r="CF644" s="213"/>
      <c r="CG644" s="213"/>
      <c r="CH644" s="213"/>
      <c r="CI644" s="213"/>
      <c r="CJ644" s="213"/>
      <c r="CK644" s="213"/>
      <c r="CL644" s="177"/>
      <c r="CM644" s="177"/>
    </row>
    <row r="645" customFormat="false" ht="12.75" hidden="false" customHeight="false" outlineLevel="0" collapsed="false">
      <c r="A645" s="197" t="s">
        <v>64</v>
      </c>
      <c r="B645" s="198"/>
      <c r="C645" s="199" t="s">
        <v>135</v>
      </c>
      <c r="D645" s="171" t="n">
        <v>2</v>
      </c>
      <c r="E645" s="172" t="s">
        <v>128</v>
      </c>
      <c r="F645" s="173" t="n">
        <f aca="false">SUM(H645:CK645)</f>
        <v>0</v>
      </c>
      <c r="G645" s="174"/>
      <c r="H645" s="175"/>
      <c r="I645" s="176"/>
      <c r="J645" s="176"/>
      <c r="K645" s="176"/>
      <c r="L645" s="176"/>
      <c r="M645" s="176"/>
      <c r="N645" s="176"/>
      <c r="O645" s="176"/>
      <c r="P645" s="176"/>
      <c r="Q645" s="176"/>
      <c r="R645" s="176"/>
      <c r="S645" s="176"/>
      <c r="T645" s="176"/>
      <c r="U645" s="176"/>
      <c r="V645" s="176"/>
      <c r="W645" s="176"/>
      <c r="X645" s="176"/>
      <c r="Y645" s="176"/>
      <c r="Z645" s="176"/>
      <c r="AA645" s="176"/>
      <c r="AB645" s="176"/>
      <c r="AC645" s="176"/>
      <c r="AD645" s="176"/>
      <c r="AE645" s="176"/>
      <c r="AF645" s="176"/>
      <c r="AG645" s="176"/>
      <c r="AH645" s="176"/>
      <c r="AI645" s="176"/>
      <c r="AJ645" s="176"/>
      <c r="AK645" s="176"/>
      <c r="AL645" s="176"/>
      <c r="AM645" s="176"/>
      <c r="AN645" s="176"/>
      <c r="AO645" s="176"/>
      <c r="AP645" s="176"/>
      <c r="AQ645" s="176"/>
      <c r="AR645" s="176"/>
      <c r="AS645" s="176"/>
      <c r="AT645" s="176"/>
      <c r="AU645" s="176"/>
      <c r="AV645" s="176"/>
      <c r="AW645" s="176"/>
      <c r="AX645" s="176"/>
      <c r="AY645" s="176"/>
      <c r="AZ645" s="176"/>
      <c r="BA645" s="176"/>
      <c r="BB645" s="176"/>
      <c r="BC645" s="176"/>
      <c r="BD645" s="176"/>
      <c r="BE645" s="176"/>
      <c r="BF645" s="176"/>
      <c r="BG645" s="176"/>
      <c r="BH645" s="176"/>
      <c r="BI645" s="176"/>
      <c r="BJ645" s="176"/>
      <c r="BK645" s="176"/>
      <c r="BL645" s="176"/>
      <c r="BM645" s="176"/>
      <c r="BN645" s="176"/>
      <c r="BO645" s="176"/>
      <c r="BP645" s="176"/>
      <c r="BQ645" s="176"/>
      <c r="BR645" s="176"/>
      <c r="BS645" s="176"/>
      <c r="BT645" s="176"/>
      <c r="BU645" s="176"/>
      <c r="BV645" s="176"/>
      <c r="BW645" s="176"/>
      <c r="BX645" s="176"/>
      <c r="BY645" s="176"/>
      <c r="BZ645" s="176"/>
      <c r="CA645" s="176"/>
      <c r="CB645" s="176"/>
      <c r="CC645" s="176"/>
      <c r="CD645" s="176"/>
      <c r="CE645" s="176"/>
      <c r="CF645" s="176"/>
      <c r="CG645" s="176"/>
      <c r="CH645" s="176"/>
      <c r="CI645" s="176"/>
      <c r="CJ645" s="176"/>
      <c r="CK645" s="176"/>
      <c r="CL645" s="177"/>
      <c r="CM645" s="177"/>
    </row>
    <row r="646" customFormat="false" ht="12.75" hidden="false" customHeight="false" outlineLevel="0" collapsed="false">
      <c r="A646" s="197" t="s">
        <v>64</v>
      </c>
      <c r="B646" s="198"/>
      <c r="C646" s="199" t="s">
        <v>135</v>
      </c>
      <c r="D646" s="171" t="n">
        <v>3</v>
      </c>
      <c r="E646" s="172" t="s">
        <v>128</v>
      </c>
      <c r="F646" s="173" t="n">
        <f aca="false">SUM(H646:CK646)</f>
        <v>0</v>
      </c>
      <c r="G646" s="174"/>
      <c r="H646" s="175"/>
      <c r="I646" s="176"/>
      <c r="J646" s="176"/>
      <c r="K646" s="176"/>
      <c r="L646" s="176"/>
      <c r="M646" s="176"/>
      <c r="N646" s="176"/>
      <c r="O646" s="176"/>
      <c r="P646" s="176"/>
      <c r="Q646" s="176"/>
      <c r="R646" s="176"/>
      <c r="S646" s="176"/>
      <c r="T646" s="176"/>
      <c r="U646" s="176"/>
      <c r="V646" s="176"/>
      <c r="W646" s="176"/>
      <c r="X646" s="176"/>
      <c r="Y646" s="176"/>
      <c r="Z646" s="176"/>
      <c r="AA646" s="176"/>
      <c r="AB646" s="176"/>
      <c r="AC646" s="176"/>
      <c r="AD646" s="176"/>
      <c r="AE646" s="176"/>
      <c r="AF646" s="176"/>
      <c r="AG646" s="176"/>
      <c r="AH646" s="176"/>
      <c r="AI646" s="176"/>
      <c r="AJ646" s="176"/>
      <c r="AK646" s="176"/>
      <c r="AL646" s="176"/>
      <c r="AM646" s="176"/>
      <c r="AN646" s="176"/>
      <c r="AO646" s="176"/>
      <c r="AP646" s="176"/>
      <c r="AQ646" s="176"/>
      <c r="AR646" s="176"/>
      <c r="AS646" s="176"/>
      <c r="AT646" s="176"/>
      <c r="AU646" s="176"/>
      <c r="AV646" s="176"/>
      <c r="AW646" s="176"/>
      <c r="AX646" s="176"/>
      <c r="AY646" s="176"/>
      <c r="AZ646" s="176"/>
      <c r="BA646" s="176"/>
      <c r="BB646" s="176"/>
      <c r="BC646" s="176"/>
      <c r="BD646" s="176"/>
      <c r="BE646" s="176"/>
      <c r="BF646" s="176"/>
      <c r="BG646" s="176"/>
      <c r="BH646" s="176"/>
      <c r="BI646" s="176"/>
      <c r="BJ646" s="176"/>
      <c r="BK646" s="176"/>
      <c r="BL646" s="176"/>
      <c r="BM646" s="176"/>
      <c r="BN646" s="176"/>
      <c r="BO646" s="176"/>
      <c r="BP646" s="176"/>
      <c r="BQ646" s="176"/>
      <c r="BR646" s="176"/>
      <c r="BS646" s="176"/>
      <c r="BT646" s="176"/>
      <c r="BU646" s="176"/>
      <c r="BV646" s="176"/>
      <c r="BW646" s="176"/>
      <c r="BX646" s="176"/>
      <c r="BY646" s="176"/>
      <c r="BZ646" s="176"/>
      <c r="CA646" s="176"/>
      <c r="CB646" s="176"/>
      <c r="CC646" s="176"/>
      <c r="CD646" s="176"/>
      <c r="CE646" s="176"/>
      <c r="CF646" s="176"/>
      <c r="CG646" s="176"/>
      <c r="CH646" s="176"/>
      <c r="CI646" s="176"/>
      <c r="CJ646" s="176"/>
      <c r="CK646" s="176"/>
      <c r="CL646" s="177"/>
      <c r="CM646" s="177"/>
    </row>
    <row r="647" customFormat="false" ht="12.75" hidden="false" customHeight="false" outlineLevel="0" collapsed="false">
      <c r="A647" s="197" t="s">
        <v>64</v>
      </c>
      <c r="B647" s="198"/>
      <c r="C647" s="199" t="s">
        <v>135</v>
      </c>
      <c r="D647" s="171" t="n">
        <v>4</v>
      </c>
      <c r="E647" s="172" t="s">
        <v>128</v>
      </c>
      <c r="F647" s="173" t="n">
        <f aca="false">SUM(H647:CK647)</f>
        <v>0</v>
      </c>
      <c r="G647" s="174"/>
      <c r="H647" s="175"/>
      <c r="I647" s="176"/>
      <c r="J647" s="176"/>
      <c r="K647" s="176"/>
      <c r="L647" s="176"/>
      <c r="M647" s="176"/>
      <c r="N647" s="176"/>
      <c r="O647" s="176"/>
      <c r="P647" s="176"/>
      <c r="Q647" s="176"/>
      <c r="R647" s="176"/>
      <c r="S647" s="176"/>
      <c r="T647" s="176"/>
      <c r="U647" s="176"/>
      <c r="V647" s="176"/>
      <c r="W647" s="176"/>
      <c r="X647" s="176"/>
      <c r="Y647" s="176"/>
      <c r="Z647" s="176"/>
      <c r="AA647" s="176"/>
      <c r="AB647" s="176"/>
      <c r="AC647" s="176"/>
      <c r="AD647" s="176"/>
      <c r="AE647" s="176"/>
      <c r="AF647" s="176"/>
      <c r="AG647" s="176"/>
      <c r="AH647" s="176"/>
      <c r="AI647" s="176"/>
      <c r="AJ647" s="176"/>
      <c r="AK647" s="176"/>
      <c r="AL647" s="176"/>
      <c r="AM647" s="176"/>
      <c r="AN647" s="176"/>
      <c r="AO647" s="176"/>
      <c r="AP647" s="176"/>
      <c r="AQ647" s="176"/>
      <c r="AR647" s="176"/>
      <c r="AS647" s="176"/>
      <c r="AT647" s="176"/>
      <c r="AU647" s="176"/>
      <c r="AV647" s="176"/>
      <c r="AW647" s="176"/>
      <c r="AX647" s="176"/>
      <c r="AY647" s="176"/>
      <c r="AZ647" s="176"/>
      <c r="BA647" s="176"/>
      <c r="BB647" s="176"/>
      <c r="BC647" s="176"/>
      <c r="BD647" s="176"/>
      <c r="BE647" s="176"/>
      <c r="BF647" s="176"/>
      <c r="BG647" s="176"/>
      <c r="BH647" s="176"/>
      <c r="BI647" s="176"/>
      <c r="BJ647" s="176"/>
      <c r="BK647" s="176"/>
      <c r="BL647" s="176"/>
      <c r="BM647" s="176"/>
      <c r="BN647" s="176"/>
      <c r="BO647" s="176"/>
      <c r="BP647" s="176"/>
      <c r="BQ647" s="176"/>
      <c r="BR647" s="176"/>
      <c r="BS647" s="176"/>
      <c r="BT647" s="176"/>
      <c r="BU647" s="176"/>
      <c r="BV647" s="176"/>
      <c r="BW647" s="176"/>
      <c r="BX647" s="176"/>
      <c r="BY647" s="176"/>
      <c r="BZ647" s="176"/>
      <c r="CA647" s="176"/>
      <c r="CB647" s="176"/>
      <c r="CC647" s="176"/>
      <c r="CD647" s="176"/>
      <c r="CE647" s="176"/>
      <c r="CF647" s="176"/>
      <c r="CG647" s="176"/>
      <c r="CH647" s="176"/>
      <c r="CI647" s="176"/>
      <c r="CJ647" s="176"/>
      <c r="CK647" s="176"/>
      <c r="CL647" s="177"/>
      <c r="CM647" s="177"/>
    </row>
    <row r="648" customFormat="false" ht="12.75" hidden="false" customHeight="false" outlineLevel="0" collapsed="false">
      <c r="A648" s="197" t="s">
        <v>64</v>
      </c>
      <c r="B648" s="198"/>
      <c r="C648" s="199" t="s">
        <v>135</v>
      </c>
      <c r="D648" s="171" t="n">
        <v>5</v>
      </c>
      <c r="E648" s="172" t="s">
        <v>128</v>
      </c>
      <c r="F648" s="178" t="n">
        <f aca="false">SUM(H648:CK648)</f>
        <v>0</v>
      </c>
      <c r="G648" s="179"/>
      <c r="H648" s="180"/>
      <c r="I648" s="181"/>
      <c r="J648" s="181"/>
      <c r="K648" s="181"/>
      <c r="L648" s="181"/>
      <c r="M648" s="181"/>
      <c r="N648" s="181"/>
      <c r="O648" s="181"/>
      <c r="P648" s="181"/>
      <c r="Q648" s="181"/>
      <c r="R648" s="181"/>
      <c r="S648" s="181"/>
      <c r="T648" s="181"/>
      <c r="U648" s="181"/>
      <c r="V648" s="181"/>
      <c r="W648" s="181"/>
      <c r="X648" s="181"/>
      <c r="Y648" s="181"/>
      <c r="Z648" s="181"/>
      <c r="AA648" s="181"/>
      <c r="AB648" s="181"/>
      <c r="AC648" s="181"/>
      <c r="AD648" s="181"/>
      <c r="AE648" s="181"/>
      <c r="AF648" s="181"/>
      <c r="AG648" s="181"/>
      <c r="AH648" s="181"/>
      <c r="AI648" s="181"/>
      <c r="AJ648" s="181"/>
      <c r="AK648" s="181"/>
      <c r="AL648" s="181"/>
      <c r="AM648" s="181"/>
      <c r="AN648" s="181"/>
      <c r="AO648" s="181"/>
      <c r="AP648" s="181"/>
      <c r="AQ648" s="181"/>
      <c r="AR648" s="181"/>
      <c r="AS648" s="181"/>
      <c r="AT648" s="181"/>
      <c r="AU648" s="181"/>
      <c r="AV648" s="181"/>
      <c r="AW648" s="181"/>
      <c r="AX648" s="181"/>
      <c r="AY648" s="181"/>
      <c r="AZ648" s="181"/>
      <c r="BA648" s="181"/>
      <c r="BB648" s="181"/>
      <c r="BC648" s="181"/>
      <c r="BD648" s="181"/>
      <c r="BE648" s="181"/>
      <c r="BF648" s="181"/>
      <c r="BG648" s="181"/>
      <c r="BH648" s="181"/>
      <c r="BI648" s="181"/>
      <c r="BJ648" s="181"/>
      <c r="BK648" s="181"/>
      <c r="BL648" s="181"/>
      <c r="BM648" s="181"/>
      <c r="BN648" s="181"/>
      <c r="BO648" s="181"/>
      <c r="BP648" s="181"/>
      <c r="BQ648" s="181"/>
      <c r="BR648" s="181"/>
      <c r="BS648" s="181"/>
      <c r="BT648" s="181"/>
      <c r="BU648" s="181"/>
      <c r="BV648" s="181"/>
      <c r="BW648" s="181"/>
      <c r="BX648" s="181"/>
      <c r="BY648" s="181"/>
      <c r="BZ648" s="181"/>
      <c r="CA648" s="181"/>
      <c r="CB648" s="181"/>
      <c r="CC648" s="181"/>
      <c r="CD648" s="181"/>
      <c r="CE648" s="181"/>
      <c r="CF648" s="181"/>
      <c r="CG648" s="181"/>
      <c r="CH648" s="181"/>
      <c r="CI648" s="181"/>
      <c r="CJ648" s="181"/>
      <c r="CK648" s="181"/>
      <c r="CL648" s="177"/>
      <c r="CM648" s="177"/>
    </row>
    <row r="649" customFormat="false" ht="12.75" hidden="false" customHeight="false" outlineLevel="0" collapsed="false">
      <c r="A649" s="197" t="s">
        <v>64</v>
      </c>
      <c r="B649" s="198"/>
      <c r="C649" s="199" t="s">
        <v>135</v>
      </c>
      <c r="D649" s="171" t="n">
        <v>6</v>
      </c>
      <c r="E649" s="172" t="s">
        <v>128</v>
      </c>
      <c r="F649" s="178" t="n">
        <f aca="false">SUM(H649:CK649)</f>
        <v>0</v>
      </c>
      <c r="G649" s="179" t="n">
        <f aca="false">SUM(F644:F649)</f>
        <v>0</v>
      </c>
      <c r="H649" s="180"/>
      <c r="I649" s="181"/>
      <c r="J649" s="181"/>
      <c r="K649" s="181"/>
      <c r="L649" s="181"/>
      <c r="M649" s="181"/>
      <c r="N649" s="181"/>
      <c r="O649" s="181"/>
      <c r="P649" s="181"/>
      <c r="Q649" s="181"/>
      <c r="R649" s="181"/>
      <c r="S649" s="181"/>
      <c r="T649" s="181"/>
      <c r="U649" s="181"/>
      <c r="V649" s="181"/>
      <c r="W649" s="181"/>
      <c r="X649" s="181"/>
      <c r="Y649" s="181"/>
      <c r="Z649" s="181"/>
      <c r="AA649" s="181"/>
      <c r="AB649" s="181"/>
      <c r="AC649" s="181"/>
      <c r="AD649" s="181"/>
      <c r="AE649" s="181"/>
      <c r="AF649" s="181"/>
      <c r="AG649" s="181"/>
      <c r="AH649" s="181"/>
      <c r="AI649" s="181"/>
      <c r="AJ649" s="181"/>
      <c r="AK649" s="181"/>
      <c r="AL649" s="181"/>
      <c r="AM649" s="181"/>
      <c r="AN649" s="181"/>
      <c r="AO649" s="181"/>
      <c r="AP649" s="181"/>
      <c r="AQ649" s="181"/>
      <c r="AR649" s="181"/>
      <c r="AS649" s="181"/>
      <c r="AT649" s="181"/>
      <c r="AU649" s="181"/>
      <c r="AV649" s="181"/>
      <c r="AW649" s="181"/>
      <c r="AX649" s="181"/>
      <c r="AY649" s="181"/>
      <c r="AZ649" s="181"/>
      <c r="BA649" s="181"/>
      <c r="BB649" s="181"/>
      <c r="BC649" s="181"/>
      <c r="BD649" s="181"/>
      <c r="BE649" s="181"/>
      <c r="BF649" s="181"/>
      <c r="BG649" s="181"/>
      <c r="BH649" s="181"/>
      <c r="BI649" s="181"/>
      <c r="BJ649" s="181"/>
      <c r="BK649" s="181"/>
      <c r="BL649" s="181"/>
      <c r="BM649" s="181"/>
      <c r="BN649" s="181"/>
      <c r="BO649" s="181"/>
      <c r="BP649" s="181"/>
      <c r="BQ649" s="181"/>
      <c r="BR649" s="181"/>
      <c r="BS649" s="181"/>
      <c r="BT649" s="181"/>
      <c r="BU649" s="181"/>
      <c r="BV649" s="181"/>
      <c r="BW649" s="181"/>
      <c r="BX649" s="181"/>
      <c r="BY649" s="181"/>
      <c r="BZ649" s="181"/>
      <c r="CA649" s="181"/>
      <c r="CB649" s="181"/>
      <c r="CC649" s="181"/>
      <c r="CD649" s="181"/>
      <c r="CE649" s="181"/>
      <c r="CF649" s="181"/>
      <c r="CG649" s="181"/>
      <c r="CH649" s="181"/>
      <c r="CI649" s="181"/>
      <c r="CJ649" s="181"/>
      <c r="CK649" s="181"/>
      <c r="CL649" s="177"/>
      <c r="CM649" s="177"/>
    </row>
    <row r="650" customFormat="false" ht="12.75" hidden="false" customHeight="false" outlineLevel="0" collapsed="false">
      <c r="A650" s="197" t="s">
        <v>64</v>
      </c>
      <c r="B650" s="198"/>
      <c r="C650" s="199" t="s">
        <v>135</v>
      </c>
      <c r="D650" s="171" t="n">
        <v>7</v>
      </c>
      <c r="E650" s="172" t="s">
        <v>146</v>
      </c>
      <c r="F650" s="173" t="n">
        <f aca="false">SUM(H650:CK650)</f>
        <v>0</v>
      </c>
      <c r="G650" s="174"/>
      <c r="H650" s="175"/>
      <c r="I650" s="176"/>
      <c r="J650" s="176"/>
      <c r="K650" s="176"/>
      <c r="L650" s="176"/>
      <c r="M650" s="176"/>
      <c r="N650" s="176"/>
      <c r="O650" s="176"/>
      <c r="P650" s="176"/>
      <c r="Q650" s="176"/>
      <c r="R650" s="176"/>
      <c r="S650" s="176"/>
      <c r="T650" s="176"/>
      <c r="U650" s="176"/>
      <c r="V650" s="176"/>
      <c r="W650" s="176"/>
      <c r="X650" s="176"/>
      <c r="Y650" s="176"/>
      <c r="Z650" s="176"/>
      <c r="AA650" s="176"/>
      <c r="AB650" s="176"/>
      <c r="AC650" s="176"/>
      <c r="AD650" s="176"/>
      <c r="AE650" s="176"/>
      <c r="AF650" s="176"/>
      <c r="AG650" s="176"/>
      <c r="AH650" s="176"/>
      <c r="AI650" s="176"/>
      <c r="AJ650" s="176"/>
      <c r="AK650" s="176"/>
      <c r="AL650" s="176"/>
      <c r="AM650" s="176"/>
      <c r="AN650" s="176"/>
      <c r="AO650" s="176"/>
      <c r="AP650" s="176"/>
      <c r="AQ650" s="176"/>
      <c r="AR650" s="176"/>
      <c r="AS650" s="176"/>
      <c r="AT650" s="176"/>
      <c r="AU650" s="176"/>
      <c r="AV650" s="176"/>
      <c r="AW650" s="176"/>
      <c r="AX650" s="176"/>
      <c r="AY650" s="176"/>
      <c r="AZ650" s="176"/>
      <c r="BA650" s="176"/>
      <c r="BB650" s="176"/>
      <c r="BC650" s="176"/>
      <c r="BD650" s="176"/>
      <c r="BE650" s="176"/>
      <c r="BF650" s="176"/>
      <c r="BG650" s="176"/>
      <c r="BH650" s="176"/>
      <c r="BI650" s="176"/>
      <c r="BJ650" s="176"/>
      <c r="BK650" s="176"/>
      <c r="BL650" s="176"/>
      <c r="BM650" s="176"/>
      <c r="BN650" s="176"/>
      <c r="BO650" s="176"/>
      <c r="BP650" s="176"/>
      <c r="BQ650" s="176"/>
      <c r="BR650" s="176"/>
      <c r="BS650" s="176"/>
      <c r="BT650" s="176"/>
      <c r="BU650" s="176"/>
      <c r="BV650" s="176"/>
      <c r="BW650" s="176"/>
      <c r="BX650" s="176"/>
      <c r="BY650" s="176"/>
      <c r="BZ650" s="176"/>
      <c r="CA650" s="176"/>
      <c r="CB650" s="176"/>
      <c r="CC650" s="176"/>
      <c r="CD650" s="176"/>
      <c r="CE650" s="176"/>
      <c r="CF650" s="176"/>
      <c r="CG650" s="176"/>
      <c r="CH650" s="176"/>
      <c r="CI650" s="176"/>
      <c r="CJ650" s="176"/>
      <c r="CK650" s="176"/>
      <c r="CL650" s="177"/>
      <c r="CM650" s="177"/>
    </row>
    <row r="651" customFormat="false" ht="12.75" hidden="false" customHeight="false" outlineLevel="0" collapsed="false">
      <c r="A651" s="197" t="s">
        <v>64</v>
      </c>
      <c r="B651" s="198"/>
      <c r="C651" s="199" t="s">
        <v>135</v>
      </c>
      <c r="D651" s="171" t="n">
        <v>8</v>
      </c>
      <c r="E651" s="172" t="s">
        <v>146</v>
      </c>
      <c r="F651" s="210" t="n">
        <f aca="false">SUM(H651:CK651)</f>
        <v>0</v>
      </c>
      <c r="G651" s="174"/>
      <c r="H651" s="212"/>
      <c r="I651" s="213"/>
      <c r="J651" s="213"/>
      <c r="K651" s="213"/>
      <c r="L651" s="213"/>
      <c r="M651" s="213"/>
      <c r="N651" s="213"/>
      <c r="O651" s="213"/>
      <c r="P651" s="213"/>
      <c r="Q651" s="213"/>
      <c r="R651" s="213"/>
      <c r="S651" s="213"/>
      <c r="T651" s="213"/>
      <c r="U651" s="213"/>
      <c r="V651" s="213"/>
      <c r="W651" s="213"/>
      <c r="X651" s="213"/>
      <c r="Y651" s="213"/>
      <c r="Z651" s="213"/>
      <c r="AA651" s="213"/>
      <c r="AB651" s="213"/>
      <c r="AC651" s="213"/>
      <c r="AD651" s="213"/>
      <c r="AE651" s="213"/>
      <c r="AF651" s="213"/>
      <c r="AG651" s="213"/>
      <c r="AH651" s="213"/>
      <c r="AI651" s="213"/>
      <c r="AJ651" s="213"/>
      <c r="AK651" s="213"/>
      <c r="AL651" s="213"/>
      <c r="AM651" s="213"/>
      <c r="AN651" s="213"/>
      <c r="AO651" s="213"/>
      <c r="AP651" s="213"/>
      <c r="AQ651" s="213"/>
      <c r="AR651" s="213"/>
      <c r="AS651" s="213"/>
      <c r="AT651" s="213"/>
      <c r="AU651" s="213"/>
      <c r="AV651" s="213"/>
      <c r="AW651" s="213"/>
      <c r="AX651" s="213"/>
      <c r="AY651" s="213"/>
      <c r="AZ651" s="213"/>
      <c r="BA651" s="213"/>
      <c r="BB651" s="213"/>
      <c r="BC651" s="213"/>
      <c r="BD651" s="213"/>
      <c r="BE651" s="213"/>
      <c r="BF651" s="213"/>
      <c r="BG651" s="213"/>
      <c r="BH651" s="213"/>
      <c r="BI651" s="213"/>
      <c r="BJ651" s="213"/>
      <c r="BK651" s="213"/>
      <c r="BL651" s="213"/>
      <c r="BM651" s="213"/>
      <c r="BN651" s="213"/>
      <c r="BO651" s="213"/>
      <c r="BP651" s="213"/>
      <c r="BQ651" s="213"/>
      <c r="BR651" s="213"/>
      <c r="BS651" s="213"/>
      <c r="BT651" s="213"/>
      <c r="BU651" s="213"/>
      <c r="BV651" s="213"/>
      <c r="BW651" s="213"/>
      <c r="BX651" s="213"/>
      <c r="BY651" s="213"/>
      <c r="BZ651" s="213"/>
      <c r="CA651" s="213"/>
      <c r="CB651" s="213"/>
      <c r="CC651" s="213"/>
      <c r="CD651" s="213"/>
      <c r="CE651" s="213"/>
      <c r="CF651" s="213"/>
      <c r="CG651" s="213"/>
      <c r="CH651" s="213"/>
      <c r="CI651" s="213"/>
      <c r="CJ651" s="213"/>
      <c r="CK651" s="213"/>
      <c r="CL651" s="177"/>
      <c r="CM651" s="177"/>
    </row>
    <row r="652" customFormat="false" ht="12.75" hidden="false" customHeight="false" outlineLevel="0" collapsed="false">
      <c r="A652" s="197" t="s">
        <v>64</v>
      </c>
      <c r="B652" s="198"/>
      <c r="C652" s="199" t="s">
        <v>135</v>
      </c>
      <c r="D652" s="171" t="n">
        <v>9</v>
      </c>
      <c r="E652" s="172" t="s">
        <v>146</v>
      </c>
      <c r="F652" s="173" t="n">
        <f aca="false">SUM(H652:CK652)</f>
        <v>0</v>
      </c>
      <c r="G652" s="174"/>
      <c r="H652" s="175"/>
      <c r="I652" s="176"/>
      <c r="J652" s="176"/>
      <c r="K652" s="176"/>
      <c r="L652" s="176"/>
      <c r="M652" s="176"/>
      <c r="N652" s="176"/>
      <c r="O652" s="176"/>
      <c r="P652" s="176"/>
      <c r="Q652" s="176"/>
      <c r="R652" s="176"/>
      <c r="S652" s="176"/>
      <c r="T652" s="176"/>
      <c r="U652" s="176"/>
      <c r="V652" s="176"/>
      <c r="W652" s="176"/>
      <c r="X652" s="176"/>
      <c r="Y652" s="176"/>
      <c r="Z652" s="176"/>
      <c r="AA652" s="176"/>
      <c r="AB652" s="176"/>
      <c r="AC652" s="176"/>
      <c r="AD652" s="176"/>
      <c r="AE652" s="176"/>
      <c r="AF652" s="176"/>
      <c r="AG652" s="176"/>
      <c r="AH652" s="176"/>
      <c r="AI652" s="176"/>
      <c r="AJ652" s="176"/>
      <c r="AK652" s="176"/>
      <c r="AL652" s="176"/>
      <c r="AM652" s="176"/>
      <c r="AN652" s="176"/>
      <c r="AO652" s="176"/>
      <c r="AP652" s="176"/>
      <c r="AQ652" s="176"/>
      <c r="AR652" s="176"/>
      <c r="AS652" s="176"/>
      <c r="AT652" s="176"/>
      <c r="AU652" s="176"/>
      <c r="AV652" s="176"/>
      <c r="AW652" s="176"/>
      <c r="AX652" s="176"/>
      <c r="AY652" s="176"/>
      <c r="AZ652" s="176"/>
      <c r="BA652" s="176"/>
      <c r="BB652" s="176"/>
      <c r="BC652" s="176"/>
      <c r="BD652" s="176"/>
      <c r="BE652" s="176"/>
      <c r="BF652" s="176"/>
      <c r="BG652" s="176"/>
      <c r="BH652" s="176"/>
      <c r="BI652" s="176"/>
      <c r="BJ652" s="176"/>
      <c r="BK652" s="176"/>
      <c r="BL652" s="176"/>
      <c r="BM652" s="176"/>
      <c r="BN652" s="176"/>
      <c r="BO652" s="176"/>
      <c r="BP652" s="176"/>
      <c r="BQ652" s="176"/>
      <c r="BR652" s="176"/>
      <c r="BS652" s="176"/>
      <c r="BT652" s="176"/>
      <c r="BU652" s="176"/>
      <c r="BV652" s="176"/>
      <c r="BW652" s="176"/>
      <c r="BX652" s="176"/>
      <c r="BY652" s="176"/>
      <c r="BZ652" s="176"/>
      <c r="CA652" s="176"/>
      <c r="CB652" s="176"/>
      <c r="CC652" s="176"/>
      <c r="CD652" s="176"/>
      <c r="CE652" s="176"/>
      <c r="CF652" s="176"/>
      <c r="CG652" s="176"/>
      <c r="CH652" s="176"/>
      <c r="CI652" s="176"/>
      <c r="CJ652" s="176"/>
      <c r="CK652" s="176"/>
      <c r="CL652" s="177"/>
      <c r="CM652" s="177"/>
    </row>
    <row r="653" customFormat="false" ht="12.75" hidden="false" customHeight="false" outlineLevel="0" collapsed="false">
      <c r="A653" s="197" t="s">
        <v>64</v>
      </c>
      <c r="B653" s="198"/>
      <c r="C653" s="199" t="s">
        <v>135</v>
      </c>
      <c r="D653" s="171" t="n">
        <v>10</v>
      </c>
      <c r="E653" s="172" t="s">
        <v>146</v>
      </c>
      <c r="F653" s="210" t="n">
        <f aca="false">SUM(H653:CK653)</f>
        <v>0</v>
      </c>
      <c r="G653" s="211"/>
      <c r="H653" s="212"/>
      <c r="I653" s="213"/>
      <c r="J653" s="213"/>
      <c r="K653" s="213"/>
      <c r="L653" s="213"/>
      <c r="M653" s="213"/>
      <c r="N653" s="213"/>
      <c r="O653" s="213"/>
      <c r="P653" s="213"/>
      <c r="Q653" s="213"/>
      <c r="R653" s="213"/>
      <c r="S653" s="213"/>
      <c r="T653" s="213"/>
      <c r="U653" s="213"/>
      <c r="V653" s="213"/>
      <c r="W653" s="213"/>
      <c r="X653" s="213"/>
      <c r="Y653" s="213"/>
      <c r="Z653" s="213"/>
      <c r="AA653" s="213"/>
      <c r="AB653" s="213"/>
      <c r="AC653" s="213"/>
      <c r="AD653" s="213"/>
      <c r="AE653" s="213"/>
      <c r="AF653" s="213"/>
      <c r="AG653" s="213"/>
      <c r="AH653" s="213"/>
      <c r="AI653" s="213"/>
      <c r="AJ653" s="213"/>
      <c r="AK653" s="213"/>
      <c r="AL653" s="213"/>
      <c r="AM653" s="213"/>
      <c r="AN653" s="213"/>
      <c r="AO653" s="213"/>
      <c r="AP653" s="213"/>
      <c r="AQ653" s="213"/>
      <c r="AR653" s="213"/>
      <c r="AS653" s="213"/>
      <c r="AT653" s="213"/>
      <c r="AU653" s="213"/>
      <c r="AV653" s="213"/>
      <c r="AW653" s="213"/>
      <c r="AX653" s="213"/>
      <c r="AY653" s="213"/>
      <c r="AZ653" s="213"/>
      <c r="BA653" s="213"/>
      <c r="BB653" s="213"/>
      <c r="BC653" s="213"/>
      <c r="BD653" s="213"/>
      <c r="BE653" s="213"/>
      <c r="BF653" s="213"/>
      <c r="BG653" s="213"/>
      <c r="BH653" s="213"/>
      <c r="BI653" s="213"/>
      <c r="BJ653" s="213"/>
      <c r="BK653" s="213"/>
      <c r="BL653" s="213"/>
      <c r="BM653" s="213"/>
      <c r="BN653" s="213"/>
      <c r="BO653" s="213"/>
      <c r="BP653" s="213"/>
      <c r="BQ653" s="213"/>
      <c r="BR653" s="213"/>
      <c r="BS653" s="213"/>
      <c r="BT653" s="213"/>
      <c r="BU653" s="213"/>
      <c r="BV653" s="213"/>
      <c r="BW653" s="213"/>
      <c r="BX653" s="213"/>
      <c r="BY653" s="213"/>
      <c r="BZ653" s="213"/>
      <c r="CA653" s="213"/>
      <c r="CB653" s="213"/>
      <c r="CC653" s="213"/>
      <c r="CD653" s="213"/>
      <c r="CE653" s="213"/>
      <c r="CF653" s="213"/>
      <c r="CG653" s="213"/>
      <c r="CH653" s="213"/>
      <c r="CI653" s="213"/>
      <c r="CJ653" s="213"/>
      <c r="CK653" s="213"/>
      <c r="CL653" s="177"/>
      <c r="CM653" s="177"/>
    </row>
    <row r="654" customFormat="false" ht="12.75" hidden="false" customHeight="false" outlineLevel="0" collapsed="false">
      <c r="A654" s="197" t="s">
        <v>64</v>
      </c>
      <c r="B654" s="198"/>
      <c r="C654" s="199" t="s">
        <v>135</v>
      </c>
      <c r="D654" s="171" t="n">
        <v>11</v>
      </c>
      <c r="E654" s="172" t="s">
        <v>146</v>
      </c>
      <c r="F654" s="173" t="n">
        <f aca="false">SUM(H654:CK654)</f>
        <v>0</v>
      </c>
      <c r="G654" s="174"/>
      <c r="H654" s="175"/>
      <c r="I654" s="176"/>
      <c r="J654" s="176"/>
      <c r="K654" s="176"/>
      <c r="L654" s="176"/>
      <c r="M654" s="176"/>
      <c r="N654" s="176"/>
      <c r="O654" s="176"/>
      <c r="P654" s="176"/>
      <c r="Q654" s="176"/>
      <c r="R654" s="176"/>
      <c r="S654" s="176"/>
      <c r="T654" s="176"/>
      <c r="U654" s="176"/>
      <c r="V654" s="176"/>
      <c r="W654" s="176"/>
      <c r="X654" s="176"/>
      <c r="Y654" s="176"/>
      <c r="Z654" s="176"/>
      <c r="AA654" s="176"/>
      <c r="AB654" s="176"/>
      <c r="AC654" s="176"/>
      <c r="AD654" s="176"/>
      <c r="AE654" s="176"/>
      <c r="AF654" s="176"/>
      <c r="AG654" s="176"/>
      <c r="AH654" s="176"/>
      <c r="AI654" s="176"/>
      <c r="AJ654" s="176"/>
      <c r="AK654" s="176"/>
      <c r="AL654" s="176"/>
      <c r="AM654" s="176"/>
      <c r="AN654" s="176"/>
      <c r="AO654" s="176"/>
      <c r="AP654" s="176"/>
      <c r="AQ654" s="176"/>
      <c r="AR654" s="176"/>
      <c r="AS654" s="176"/>
      <c r="AT654" s="176"/>
      <c r="AU654" s="176"/>
      <c r="AV654" s="176"/>
      <c r="AW654" s="176"/>
      <c r="AX654" s="176"/>
      <c r="AY654" s="176"/>
      <c r="AZ654" s="176"/>
      <c r="BA654" s="176"/>
      <c r="BB654" s="176"/>
      <c r="BC654" s="176"/>
      <c r="BD654" s="176"/>
      <c r="BE654" s="176"/>
      <c r="BF654" s="176"/>
      <c r="BG654" s="176"/>
      <c r="BH654" s="176"/>
      <c r="BI654" s="176"/>
      <c r="BJ654" s="176"/>
      <c r="BK654" s="176"/>
      <c r="BL654" s="176"/>
      <c r="BM654" s="176"/>
      <c r="BN654" s="176"/>
      <c r="BO654" s="176"/>
      <c r="BP654" s="176"/>
      <c r="BQ654" s="176"/>
      <c r="BR654" s="176"/>
      <c r="BS654" s="176"/>
      <c r="BT654" s="176"/>
      <c r="BU654" s="176"/>
      <c r="BV654" s="176"/>
      <c r="BW654" s="176"/>
      <c r="BX654" s="176"/>
      <c r="BY654" s="176"/>
      <c r="BZ654" s="176"/>
      <c r="CA654" s="176"/>
      <c r="CB654" s="176"/>
      <c r="CC654" s="176"/>
      <c r="CD654" s="176"/>
      <c r="CE654" s="176"/>
      <c r="CF654" s="176"/>
      <c r="CG654" s="176"/>
      <c r="CH654" s="176"/>
      <c r="CI654" s="176"/>
      <c r="CJ654" s="176"/>
      <c r="CK654" s="176"/>
      <c r="CL654" s="177"/>
      <c r="CM654" s="177"/>
    </row>
    <row r="655" customFormat="false" ht="12.75" hidden="false" customHeight="false" outlineLevel="0" collapsed="false">
      <c r="A655" s="197" t="s">
        <v>64</v>
      </c>
      <c r="B655" s="198"/>
      <c r="C655" s="199" t="s">
        <v>135</v>
      </c>
      <c r="D655" s="171" t="n">
        <v>12</v>
      </c>
      <c r="E655" s="172" t="s">
        <v>146</v>
      </c>
      <c r="F655" s="178" t="n">
        <f aca="false">SUM(H655:CK655)</f>
        <v>0</v>
      </c>
      <c r="G655" s="179"/>
      <c r="H655" s="180"/>
      <c r="I655" s="181"/>
      <c r="J655" s="181"/>
      <c r="K655" s="181"/>
      <c r="L655" s="181"/>
      <c r="M655" s="181"/>
      <c r="N655" s="181"/>
      <c r="O655" s="181"/>
      <c r="P655" s="181"/>
      <c r="Q655" s="181"/>
      <c r="R655" s="181"/>
      <c r="S655" s="181"/>
      <c r="T655" s="181"/>
      <c r="U655" s="181"/>
      <c r="V655" s="181"/>
      <c r="W655" s="181"/>
      <c r="X655" s="181"/>
      <c r="Y655" s="181"/>
      <c r="Z655" s="181"/>
      <c r="AA655" s="181"/>
      <c r="AB655" s="181"/>
      <c r="AC655" s="181"/>
      <c r="AD655" s="181"/>
      <c r="AE655" s="181"/>
      <c r="AF655" s="181"/>
      <c r="AG655" s="181"/>
      <c r="AH655" s="181"/>
      <c r="AI655" s="181"/>
      <c r="AJ655" s="181"/>
      <c r="AK655" s="181"/>
      <c r="AL655" s="181"/>
      <c r="AM655" s="181"/>
      <c r="AN655" s="181"/>
      <c r="AO655" s="181"/>
      <c r="AP655" s="181"/>
      <c r="AQ655" s="181"/>
      <c r="AR655" s="181"/>
      <c r="AS655" s="181"/>
      <c r="AT655" s="181"/>
      <c r="AU655" s="181"/>
      <c r="AV655" s="181"/>
      <c r="AW655" s="181"/>
      <c r="AX655" s="181"/>
      <c r="AY655" s="181"/>
      <c r="AZ655" s="181"/>
      <c r="BA655" s="181"/>
      <c r="BB655" s="181"/>
      <c r="BC655" s="181"/>
      <c r="BD655" s="181"/>
      <c r="BE655" s="181"/>
      <c r="BF655" s="181"/>
      <c r="BG655" s="181"/>
      <c r="BH655" s="181"/>
      <c r="BI655" s="181"/>
      <c r="BJ655" s="181"/>
      <c r="BK655" s="181"/>
      <c r="BL655" s="181"/>
      <c r="BM655" s="181"/>
      <c r="BN655" s="181"/>
      <c r="BO655" s="181"/>
      <c r="BP655" s="181"/>
      <c r="BQ655" s="181"/>
      <c r="BR655" s="181"/>
      <c r="BS655" s="181"/>
      <c r="BT655" s="181"/>
      <c r="BU655" s="181"/>
      <c r="BV655" s="181"/>
      <c r="BW655" s="181"/>
      <c r="BX655" s="181"/>
      <c r="BY655" s="181"/>
      <c r="BZ655" s="181"/>
      <c r="CA655" s="181"/>
      <c r="CB655" s="181"/>
      <c r="CC655" s="181"/>
      <c r="CD655" s="181"/>
      <c r="CE655" s="181"/>
      <c r="CF655" s="181"/>
      <c r="CG655" s="181"/>
      <c r="CH655" s="181"/>
      <c r="CI655" s="181"/>
      <c r="CJ655" s="181"/>
      <c r="CK655" s="181"/>
      <c r="CL655" s="177"/>
      <c r="CM655" s="177"/>
    </row>
    <row r="656" customFormat="false" ht="12.75" hidden="false" customHeight="false" outlineLevel="0" collapsed="false">
      <c r="A656" s="197" t="s">
        <v>64</v>
      </c>
      <c r="B656" s="198"/>
      <c r="C656" s="199" t="s">
        <v>135</v>
      </c>
      <c r="D656" s="171" t="n">
        <v>13</v>
      </c>
      <c r="E656" s="172" t="s">
        <v>146</v>
      </c>
      <c r="F656" s="178" t="n">
        <f aca="false">SUM(H656:CK656)</f>
        <v>0</v>
      </c>
      <c r="G656" s="179" t="n">
        <f aca="false">SUM(F650:F656)</f>
        <v>0</v>
      </c>
      <c r="H656" s="180"/>
      <c r="I656" s="181"/>
      <c r="J656" s="181"/>
      <c r="K656" s="181"/>
      <c r="L656" s="181"/>
      <c r="M656" s="181"/>
      <c r="N656" s="181"/>
      <c r="O656" s="181"/>
      <c r="P656" s="181"/>
      <c r="Q656" s="181"/>
      <c r="R656" s="181"/>
      <c r="S656" s="181"/>
      <c r="T656" s="181"/>
      <c r="U656" s="181"/>
      <c r="V656" s="181"/>
      <c r="W656" s="181"/>
      <c r="X656" s="181"/>
      <c r="Y656" s="181"/>
      <c r="Z656" s="181"/>
      <c r="AA656" s="181"/>
      <c r="AB656" s="181"/>
      <c r="AC656" s="181"/>
      <c r="AD656" s="181"/>
      <c r="AE656" s="181"/>
      <c r="AF656" s="181"/>
      <c r="AG656" s="181"/>
      <c r="AH656" s="181"/>
      <c r="AI656" s="181"/>
      <c r="AJ656" s="181"/>
      <c r="AK656" s="181"/>
      <c r="AL656" s="181"/>
      <c r="AM656" s="181"/>
      <c r="AN656" s="181"/>
      <c r="AO656" s="181"/>
      <c r="AP656" s="181"/>
      <c r="AQ656" s="181"/>
      <c r="AR656" s="181"/>
      <c r="AS656" s="181"/>
      <c r="AT656" s="181"/>
      <c r="AU656" s="181"/>
      <c r="AV656" s="181"/>
      <c r="AW656" s="181"/>
      <c r="AX656" s="181"/>
      <c r="AY656" s="181"/>
      <c r="AZ656" s="181"/>
      <c r="BA656" s="181"/>
      <c r="BB656" s="181"/>
      <c r="BC656" s="181"/>
      <c r="BD656" s="181"/>
      <c r="BE656" s="181"/>
      <c r="BF656" s="181"/>
      <c r="BG656" s="181"/>
      <c r="BH656" s="181"/>
      <c r="BI656" s="181"/>
      <c r="BJ656" s="181"/>
      <c r="BK656" s="181"/>
      <c r="BL656" s="181"/>
      <c r="BM656" s="181"/>
      <c r="BN656" s="181"/>
      <c r="BO656" s="181"/>
      <c r="BP656" s="181"/>
      <c r="BQ656" s="181"/>
      <c r="BR656" s="181"/>
      <c r="BS656" s="181"/>
      <c r="BT656" s="181"/>
      <c r="BU656" s="181"/>
      <c r="BV656" s="181"/>
      <c r="BW656" s="181"/>
      <c r="BX656" s="181"/>
      <c r="BY656" s="181"/>
      <c r="BZ656" s="181"/>
      <c r="CA656" s="181"/>
      <c r="CB656" s="181"/>
      <c r="CC656" s="181"/>
      <c r="CD656" s="181"/>
      <c r="CE656" s="181"/>
      <c r="CF656" s="181"/>
      <c r="CG656" s="181"/>
      <c r="CH656" s="181"/>
      <c r="CI656" s="181"/>
      <c r="CJ656" s="181"/>
      <c r="CK656" s="181"/>
      <c r="CL656" s="177"/>
      <c r="CM656" s="177"/>
    </row>
    <row r="657" customFormat="false" ht="12.75" hidden="false" customHeight="false" outlineLevel="0" collapsed="false">
      <c r="A657" s="197" t="s">
        <v>64</v>
      </c>
      <c r="B657" s="198"/>
      <c r="C657" s="199" t="s">
        <v>135</v>
      </c>
      <c r="D657" s="171" t="n">
        <v>14</v>
      </c>
      <c r="E657" s="172" t="s">
        <v>147</v>
      </c>
      <c r="F657" s="173" t="n">
        <f aca="false">SUM(H657:CK657)</f>
        <v>7.75</v>
      </c>
      <c r="G657" s="174"/>
      <c r="H657" s="175"/>
      <c r="I657" s="176"/>
      <c r="J657" s="176"/>
      <c r="K657" s="176"/>
      <c r="L657" s="176"/>
      <c r="M657" s="176"/>
      <c r="N657" s="176"/>
      <c r="O657" s="176" t="n">
        <v>1</v>
      </c>
      <c r="P657" s="176"/>
      <c r="Q657" s="176"/>
      <c r="R657" s="176"/>
      <c r="S657" s="176"/>
      <c r="T657" s="176"/>
      <c r="U657" s="176"/>
      <c r="V657" s="176"/>
      <c r="W657" s="176"/>
      <c r="X657" s="176"/>
      <c r="Y657" s="176"/>
      <c r="Z657" s="176"/>
      <c r="AA657" s="176"/>
      <c r="AB657" s="176" t="n">
        <v>3.25</v>
      </c>
      <c r="AC657" s="176"/>
      <c r="AD657" s="176"/>
      <c r="AE657" s="176"/>
      <c r="AF657" s="176"/>
      <c r="AG657" s="176"/>
      <c r="AH657" s="176"/>
      <c r="AI657" s="176"/>
      <c r="AJ657" s="176"/>
      <c r="AK657" s="176"/>
      <c r="AL657" s="176"/>
      <c r="AM657" s="176" t="n">
        <v>3.5</v>
      </c>
      <c r="AN657" s="176"/>
      <c r="AO657" s="176"/>
      <c r="AP657" s="176"/>
      <c r="AQ657" s="176"/>
      <c r="AR657" s="176"/>
      <c r="AS657" s="176"/>
      <c r="AT657" s="176"/>
      <c r="AU657" s="176"/>
      <c r="AV657" s="176"/>
      <c r="AW657" s="176"/>
      <c r="AX657" s="176"/>
      <c r="AY657" s="176"/>
      <c r="AZ657" s="176"/>
      <c r="BA657" s="176"/>
      <c r="BB657" s="176"/>
      <c r="BC657" s="176"/>
      <c r="BD657" s="176"/>
      <c r="BE657" s="176"/>
      <c r="BF657" s="176"/>
      <c r="BG657" s="176"/>
      <c r="BH657" s="176"/>
      <c r="BI657" s="176"/>
      <c r="BJ657" s="176"/>
      <c r="BK657" s="176"/>
      <c r="BL657" s="176"/>
      <c r="BM657" s="176"/>
      <c r="BN657" s="176"/>
      <c r="BO657" s="176"/>
      <c r="BP657" s="176"/>
      <c r="BQ657" s="176"/>
      <c r="BR657" s="176"/>
      <c r="BS657" s="176"/>
      <c r="BT657" s="176"/>
      <c r="BU657" s="176"/>
      <c r="BV657" s="176"/>
      <c r="BW657" s="176"/>
      <c r="BX657" s="176"/>
      <c r="BY657" s="176"/>
      <c r="BZ657" s="176"/>
      <c r="CA657" s="176"/>
      <c r="CB657" s="176"/>
      <c r="CC657" s="176"/>
      <c r="CD657" s="176"/>
      <c r="CE657" s="176"/>
      <c r="CF657" s="176"/>
      <c r="CG657" s="176"/>
      <c r="CH657" s="176"/>
      <c r="CI657" s="176"/>
      <c r="CJ657" s="176"/>
      <c r="CK657" s="176"/>
      <c r="CL657" s="177"/>
      <c r="CM657" s="177"/>
    </row>
    <row r="658" customFormat="false" ht="12.75" hidden="false" customHeight="false" outlineLevel="0" collapsed="false">
      <c r="A658" s="197" t="s">
        <v>64</v>
      </c>
      <c r="B658" s="198"/>
      <c r="C658" s="199" t="s">
        <v>135</v>
      </c>
      <c r="D658" s="171" t="n">
        <v>15</v>
      </c>
      <c r="E658" s="172" t="s">
        <v>147</v>
      </c>
      <c r="F658" s="173" t="n">
        <f aca="false">SUM(H658:CK658)</f>
        <v>7.75</v>
      </c>
      <c r="G658" s="174"/>
      <c r="H658" s="175" t="n">
        <v>7.75</v>
      </c>
      <c r="I658" s="176"/>
      <c r="J658" s="176"/>
      <c r="K658" s="176"/>
      <c r="L658" s="176"/>
      <c r="M658" s="176"/>
      <c r="N658" s="176"/>
      <c r="O658" s="176"/>
      <c r="P658" s="176"/>
      <c r="Q658" s="176"/>
      <c r="R658" s="176"/>
      <c r="S658" s="176"/>
      <c r="T658" s="176"/>
      <c r="U658" s="176"/>
      <c r="V658" s="176"/>
      <c r="W658" s="176"/>
      <c r="X658" s="176"/>
      <c r="Y658" s="176"/>
      <c r="Z658" s="176"/>
      <c r="AA658" s="176"/>
      <c r="AB658" s="176"/>
      <c r="AC658" s="176"/>
      <c r="AD658" s="176"/>
      <c r="AE658" s="176"/>
      <c r="AF658" s="176"/>
      <c r="AG658" s="176"/>
      <c r="AH658" s="176"/>
      <c r="AI658" s="176"/>
      <c r="AJ658" s="176"/>
      <c r="AK658" s="176"/>
      <c r="AL658" s="176"/>
      <c r="AM658" s="176"/>
      <c r="AN658" s="176"/>
      <c r="AO658" s="176"/>
      <c r="AP658" s="176"/>
      <c r="AQ658" s="176"/>
      <c r="AR658" s="176"/>
      <c r="AS658" s="176"/>
      <c r="AT658" s="176"/>
      <c r="AU658" s="176"/>
      <c r="AV658" s="176"/>
      <c r="AW658" s="176"/>
      <c r="AX658" s="176"/>
      <c r="AY658" s="176"/>
      <c r="AZ658" s="176"/>
      <c r="BA658" s="176"/>
      <c r="BB658" s="176"/>
      <c r="BC658" s="176"/>
      <c r="BD658" s="176"/>
      <c r="BE658" s="176"/>
      <c r="BF658" s="176"/>
      <c r="BG658" s="176"/>
      <c r="BH658" s="176"/>
      <c r="BI658" s="176"/>
      <c r="BJ658" s="176"/>
      <c r="BK658" s="176"/>
      <c r="BL658" s="176"/>
      <c r="BM658" s="176"/>
      <c r="BN658" s="176"/>
      <c r="BO658" s="176"/>
      <c r="BP658" s="176"/>
      <c r="BQ658" s="176"/>
      <c r="BR658" s="176"/>
      <c r="BS658" s="176"/>
      <c r="BT658" s="176"/>
      <c r="BU658" s="176"/>
      <c r="BV658" s="176"/>
      <c r="BW658" s="176"/>
      <c r="BX658" s="176"/>
      <c r="BY658" s="176"/>
      <c r="BZ658" s="176"/>
      <c r="CA658" s="176"/>
      <c r="CB658" s="176"/>
      <c r="CC658" s="176"/>
      <c r="CD658" s="176"/>
      <c r="CE658" s="176"/>
      <c r="CF658" s="176"/>
      <c r="CG658" s="176"/>
      <c r="CH658" s="176"/>
      <c r="CI658" s="176"/>
      <c r="CJ658" s="176"/>
      <c r="CK658" s="176"/>
      <c r="CL658" s="177"/>
      <c r="CM658" s="177"/>
    </row>
    <row r="659" customFormat="false" ht="12.75" hidden="false" customHeight="false" outlineLevel="0" collapsed="false">
      <c r="A659" s="197" t="s">
        <v>64</v>
      </c>
      <c r="B659" s="198"/>
      <c r="C659" s="199" t="s">
        <v>135</v>
      </c>
      <c r="D659" s="171" t="n">
        <v>16</v>
      </c>
      <c r="E659" s="172" t="s">
        <v>147</v>
      </c>
      <c r="F659" s="173" t="n">
        <f aca="false">SUM(H659:CK659)</f>
        <v>7.75</v>
      </c>
      <c r="G659" s="174"/>
      <c r="H659" s="175" t="n">
        <v>4.5</v>
      </c>
      <c r="I659" s="176"/>
      <c r="J659" s="176"/>
      <c r="K659" s="176"/>
      <c r="L659" s="176"/>
      <c r="M659" s="176"/>
      <c r="N659" s="176"/>
      <c r="O659" s="176"/>
      <c r="P659" s="176" t="n">
        <v>3.25</v>
      </c>
      <c r="Q659" s="176"/>
      <c r="R659" s="176"/>
      <c r="S659" s="176"/>
      <c r="T659" s="176"/>
      <c r="U659" s="176"/>
      <c r="V659" s="176"/>
      <c r="W659" s="176"/>
      <c r="X659" s="176"/>
      <c r="Y659" s="176"/>
      <c r="Z659" s="176"/>
      <c r="AA659" s="176"/>
      <c r="AB659" s="176"/>
      <c r="AC659" s="176"/>
      <c r="AD659" s="176"/>
      <c r="AE659" s="176"/>
      <c r="AF659" s="176"/>
      <c r="AG659" s="176"/>
      <c r="AH659" s="176"/>
      <c r="AI659" s="176"/>
      <c r="AJ659" s="176"/>
      <c r="AK659" s="176"/>
      <c r="AL659" s="176"/>
      <c r="AM659" s="176"/>
      <c r="AN659" s="176"/>
      <c r="AO659" s="176"/>
      <c r="AP659" s="176"/>
      <c r="AQ659" s="176"/>
      <c r="AR659" s="176"/>
      <c r="AS659" s="176"/>
      <c r="AT659" s="176"/>
      <c r="AU659" s="176"/>
      <c r="AV659" s="176"/>
      <c r="AW659" s="176"/>
      <c r="AX659" s="176"/>
      <c r="AY659" s="176"/>
      <c r="AZ659" s="176"/>
      <c r="BA659" s="176"/>
      <c r="BB659" s="176"/>
      <c r="BC659" s="176"/>
      <c r="BD659" s="176"/>
      <c r="BE659" s="176"/>
      <c r="BF659" s="176"/>
      <c r="BG659" s="176"/>
      <c r="BH659" s="176"/>
      <c r="BI659" s="176"/>
      <c r="BJ659" s="176"/>
      <c r="BK659" s="176"/>
      <c r="BL659" s="176"/>
      <c r="BM659" s="176"/>
      <c r="BN659" s="176"/>
      <c r="BO659" s="176"/>
      <c r="BP659" s="176"/>
      <c r="BQ659" s="176"/>
      <c r="BR659" s="176"/>
      <c r="BS659" s="176"/>
      <c r="BT659" s="176"/>
      <c r="BU659" s="176"/>
      <c r="BV659" s="176"/>
      <c r="BW659" s="176"/>
      <c r="BX659" s="176"/>
      <c r="BY659" s="176"/>
      <c r="BZ659" s="176"/>
      <c r="CA659" s="176"/>
      <c r="CB659" s="176"/>
      <c r="CC659" s="176"/>
      <c r="CD659" s="176"/>
      <c r="CE659" s="176"/>
      <c r="CF659" s="176"/>
      <c r="CG659" s="176"/>
      <c r="CH659" s="176"/>
      <c r="CI659" s="176"/>
      <c r="CJ659" s="176"/>
      <c r="CK659" s="176"/>
      <c r="CL659" s="177"/>
      <c r="CM659" s="177"/>
    </row>
    <row r="660" customFormat="false" ht="12.75" hidden="false" customHeight="false" outlineLevel="0" collapsed="false">
      <c r="A660" s="197" t="s">
        <v>64</v>
      </c>
      <c r="B660" s="198"/>
      <c r="C660" s="199" t="s">
        <v>135</v>
      </c>
      <c r="D660" s="171" t="n">
        <v>17</v>
      </c>
      <c r="E660" s="172" t="s">
        <v>147</v>
      </c>
      <c r="F660" s="173" t="n">
        <f aca="false">SUM(H660:CK660)</f>
        <v>7.75</v>
      </c>
      <c r="G660" s="174"/>
      <c r="H660" s="175" t="n">
        <v>7.75</v>
      </c>
      <c r="I660" s="176"/>
      <c r="J660" s="176"/>
      <c r="K660" s="176"/>
      <c r="L660" s="176"/>
      <c r="M660" s="176"/>
      <c r="N660" s="176"/>
      <c r="O660" s="176"/>
      <c r="P660" s="176"/>
      <c r="Q660" s="176"/>
      <c r="R660" s="176"/>
      <c r="S660" s="176"/>
      <c r="T660" s="176"/>
      <c r="U660" s="176"/>
      <c r="V660" s="176"/>
      <c r="W660" s="176"/>
      <c r="X660" s="176"/>
      <c r="Y660" s="176"/>
      <c r="Z660" s="176"/>
      <c r="AA660" s="176"/>
      <c r="AB660" s="176"/>
      <c r="AC660" s="176"/>
      <c r="AD660" s="176"/>
      <c r="AE660" s="176"/>
      <c r="AF660" s="176"/>
      <c r="AG660" s="176"/>
      <c r="AH660" s="176"/>
      <c r="AI660" s="176"/>
      <c r="AJ660" s="176"/>
      <c r="AK660" s="176"/>
      <c r="AL660" s="176"/>
      <c r="AM660" s="176"/>
      <c r="AN660" s="176"/>
      <c r="AO660" s="176"/>
      <c r="AP660" s="176"/>
      <c r="AQ660" s="176"/>
      <c r="AR660" s="176"/>
      <c r="AS660" s="176"/>
      <c r="AT660" s="176"/>
      <c r="AU660" s="176"/>
      <c r="AV660" s="176"/>
      <c r="AW660" s="176"/>
      <c r="AX660" s="176"/>
      <c r="AY660" s="176"/>
      <c r="AZ660" s="176"/>
      <c r="BA660" s="176"/>
      <c r="BB660" s="176"/>
      <c r="BC660" s="176"/>
      <c r="BD660" s="176"/>
      <c r="BE660" s="176"/>
      <c r="BF660" s="176"/>
      <c r="BG660" s="176"/>
      <c r="BH660" s="176"/>
      <c r="BI660" s="176"/>
      <c r="BJ660" s="176"/>
      <c r="BK660" s="176"/>
      <c r="BL660" s="176"/>
      <c r="BM660" s="176"/>
      <c r="BN660" s="176"/>
      <c r="BO660" s="176"/>
      <c r="BP660" s="176"/>
      <c r="BQ660" s="176"/>
      <c r="BR660" s="176"/>
      <c r="BS660" s="176"/>
      <c r="BT660" s="176"/>
      <c r="BU660" s="176"/>
      <c r="BV660" s="176"/>
      <c r="BW660" s="176"/>
      <c r="BX660" s="176"/>
      <c r="BY660" s="176"/>
      <c r="BZ660" s="176"/>
      <c r="CA660" s="176"/>
      <c r="CB660" s="176"/>
      <c r="CC660" s="176"/>
      <c r="CD660" s="176"/>
      <c r="CE660" s="176"/>
      <c r="CF660" s="176"/>
      <c r="CG660" s="176"/>
      <c r="CH660" s="176"/>
      <c r="CI660" s="176"/>
      <c r="CJ660" s="176"/>
      <c r="CK660" s="176"/>
      <c r="CL660" s="177"/>
      <c r="CM660" s="177"/>
    </row>
    <row r="661" customFormat="false" ht="12.75" hidden="false" customHeight="false" outlineLevel="0" collapsed="false">
      <c r="A661" s="197" t="s">
        <v>64</v>
      </c>
      <c r="B661" s="198"/>
      <c r="C661" s="199" t="s">
        <v>135</v>
      </c>
      <c r="D661" s="171" t="n">
        <v>18</v>
      </c>
      <c r="E661" s="172" t="s">
        <v>147</v>
      </c>
      <c r="F661" s="173" t="n">
        <f aca="false">SUM(H661:CK661)</f>
        <v>7</v>
      </c>
      <c r="G661" s="174"/>
      <c r="H661" s="175"/>
      <c r="I661" s="176"/>
      <c r="J661" s="176"/>
      <c r="K661" s="176"/>
      <c r="L661" s="176"/>
      <c r="M661" s="176"/>
      <c r="N661" s="176" t="n">
        <f aca="false">2.5+4.5</f>
        <v>7</v>
      </c>
      <c r="O661" s="176"/>
      <c r="P661" s="176"/>
      <c r="Q661" s="176"/>
      <c r="R661" s="176"/>
      <c r="S661" s="176"/>
      <c r="T661" s="176"/>
      <c r="U661" s="176"/>
      <c r="V661" s="176"/>
      <c r="W661" s="176"/>
      <c r="X661" s="176"/>
      <c r="Y661" s="176"/>
      <c r="Z661" s="176"/>
      <c r="AA661" s="176"/>
      <c r="AB661" s="176"/>
      <c r="AC661" s="176"/>
      <c r="AD661" s="176"/>
      <c r="AE661" s="176"/>
      <c r="AF661" s="176"/>
      <c r="AG661" s="176"/>
      <c r="AH661" s="176"/>
      <c r="AI661" s="176"/>
      <c r="AJ661" s="176"/>
      <c r="AK661" s="176"/>
      <c r="AL661" s="176"/>
      <c r="AM661" s="176"/>
      <c r="AN661" s="176"/>
      <c r="AO661" s="176"/>
      <c r="AP661" s="176"/>
      <c r="AQ661" s="176"/>
      <c r="AR661" s="176"/>
      <c r="AS661" s="176"/>
      <c r="AT661" s="176"/>
      <c r="AU661" s="176"/>
      <c r="AV661" s="176"/>
      <c r="AW661" s="176"/>
      <c r="AX661" s="176"/>
      <c r="AY661" s="176"/>
      <c r="AZ661" s="176"/>
      <c r="BA661" s="176"/>
      <c r="BB661" s="176"/>
      <c r="BC661" s="176"/>
      <c r="BD661" s="176"/>
      <c r="BE661" s="176"/>
      <c r="BF661" s="176"/>
      <c r="BG661" s="176"/>
      <c r="BH661" s="176"/>
      <c r="BI661" s="176"/>
      <c r="BJ661" s="176"/>
      <c r="BK661" s="176"/>
      <c r="BL661" s="176"/>
      <c r="BM661" s="176"/>
      <c r="BN661" s="176"/>
      <c r="BO661" s="176"/>
      <c r="BP661" s="176"/>
      <c r="BQ661" s="176"/>
      <c r="BR661" s="176"/>
      <c r="BS661" s="176"/>
      <c r="BT661" s="176"/>
      <c r="BU661" s="176"/>
      <c r="BV661" s="176"/>
      <c r="BW661" s="176"/>
      <c r="BX661" s="176"/>
      <c r="BY661" s="176"/>
      <c r="BZ661" s="176"/>
      <c r="CA661" s="176"/>
      <c r="CB661" s="176"/>
      <c r="CC661" s="176"/>
      <c r="CD661" s="176"/>
      <c r="CE661" s="176"/>
      <c r="CF661" s="176"/>
      <c r="CG661" s="176"/>
      <c r="CH661" s="176"/>
      <c r="CI661" s="176"/>
      <c r="CJ661" s="176"/>
      <c r="CK661" s="176"/>
      <c r="CL661" s="177"/>
      <c r="CM661" s="177"/>
    </row>
    <row r="662" customFormat="false" ht="12.75" hidden="false" customHeight="false" outlineLevel="0" collapsed="false">
      <c r="A662" s="197" t="s">
        <v>64</v>
      </c>
      <c r="B662" s="198"/>
      <c r="C662" s="199" t="s">
        <v>135</v>
      </c>
      <c r="D662" s="171" t="n">
        <v>19</v>
      </c>
      <c r="E662" s="172" t="s">
        <v>147</v>
      </c>
      <c r="F662" s="178" t="n">
        <f aca="false">SUM(H662:CK662)</f>
        <v>0</v>
      </c>
      <c r="G662" s="179"/>
      <c r="H662" s="180"/>
      <c r="I662" s="181"/>
      <c r="J662" s="181"/>
      <c r="K662" s="181"/>
      <c r="L662" s="181"/>
      <c r="M662" s="181"/>
      <c r="N662" s="181"/>
      <c r="O662" s="181"/>
      <c r="P662" s="181"/>
      <c r="Q662" s="181"/>
      <c r="R662" s="181"/>
      <c r="S662" s="181"/>
      <c r="T662" s="181"/>
      <c r="U662" s="181"/>
      <c r="V662" s="181"/>
      <c r="W662" s="181"/>
      <c r="X662" s="181"/>
      <c r="Y662" s="181"/>
      <c r="Z662" s="181"/>
      <c r="AA662" s="181"/>
      <c r="AB662" s="181"/>
      <c r="AC662" s="181"/>
      <c r="AD662" s="181"/>
      <c r="AE662" s="181"/>
      <c r="AF662" s="181"/>
      <c r="AG662" s="181"/>
      <c r="AH662" s="181"/>
      <c r="AI662" s="181"/>
      <c r="AJ662" s="181"/>
      <c r="AK662" s="181"/>
      <c r="AL662" s="181"/>
      <c r="AM662" s="181"/>
      <c r="AN662" s="181"/>
      <c r="AO662" s="181"/>
      <c r="AP662" s="181"/>
      <c r="AQ662" s="181"/>
      <c r="AR662" s="181"/>
      <c r="AS662" s="181"/>
      <c r="AT662" s="181"/>
      <c r="AU662" s="181"/>
      <c r="AV662" s="181"/>
      <c r="AW662" s="181"/>
      <c r="AX662" s="181"/>
      <c r="AY662" s="181"/>
      <c r="AZ662" s="181"/>
      <c r="BA662" s="181"/>
      <c r="BB662" s="181"/>
      <c r="BC662" s="181"/>
      <c r="BD662" s="181"/>
      <c r="BE662" s="181"/>
      <c r="BF662" s="181"/>
      <c r="BG662" s="181"/>
      <c r="BH662" s="181"/>
      <c r="BI662" s="181"/>
      <c r="BJ662" s="181"/>
      <c r="BK662" s="181"/>
      <c r="BL662" s="181"/>
      <c r="BM662" s="181"/>
      <c r="BN662" s="181"/>
      <c r="BO662" s="181"/>
      <c r="BP662" s="181"/>
      <c r="BQ662" s="181"/>
      <c r="BR662" s="181"/>
      <c r="BS662" s="181"/>
      <c r="BT662" s="181"/>
      <c r="BU662" s="181"/>
      <c r="BV662" s="181"/>
      <c r="BW662" s="181"/>
      <c r="BX662" s="181"/>
      <c r="BY662" s="181"/>
      <c r="BZ662" s="181"/>
      <c r="CA662" s="181"/>
      <c r="CB662" s="181"/>
      <c r="CC662" s="181"/>
      <c r="CD662" s="181"/>
      <c r="CE662" s="181"/>
      <c r="CF662" s="181"/>
      <c r="CG662" s="181"/>
      <c r="CH662" s="181"/>
      <c r="CI662" s="181"/>
      <c r="CJ662" s="181"/>
      <c r="CK662" s="181"/>
      <c r="CL662" s="177"/>
      <c r="CM662" s="177"/>
    </row>
    <row r="663" customFormat="false" ht="12.75" hidden="false" customHeight="false" outlineLevel="0" collapsed="false">
      <c r="A663" s="197" t="s">
        <v>64</v>
      </c>
      <c r="B663" s="198"/>
      <c r="C663" s="199" t="s">
        <v>135</v>
      </c>
      <c r="D663" s="171" t="n">
        <v>20</v>
      </c>
      <c r="E663" s="172" t="s">
        <v>147</v>
      </c>
      <c r="F663" s="178" t="n">
        <f aca="false">SUM(H663:CK663)</f>
        <v>0</v>
      </c>
      <c r="G663" s="179" t="n">
        <f aca="false">SUM(F657:F663)</f>
        <v>38</v>
      </c>
      <c r="H663" s="180"/>
      <c r="I663" s="181"/>
      <c r="J663" s="181"/>
      <c r="K663" s="181"/>
      <c r="L663" s="181"/>
      <c r="M663" s="181"/>
      <c r="N663" s="181"/>
      <c r="O663" s="181"/>
      <c r="P663" s="181"/>
      <c r="Q663" s="181"/>
      <c r="R663" s="181"/>
      <c r="S663" s="181"/>
      <c r="T663" s="181"/>
      <c r="U663" s="181"/>
      <c r="V663" s="181"/>
      <c r="W663" s="181"/>
      <c r="X663" s="181"/>
      <c r="Y663" s="181"/>
      <c r="Z663" s="181"/>
      <c r="AA663" s="181"/>
      <c r="AB663" s="181"/>
      <c r="AC663" s="181"/>
      <c r="AD663" s="181"/>
      <c r="AE663" s="181"/>
      <c r="AF663" s="181"/>
      <c r="AG663" s="181"/>
      <c r="AH663" s="181"/>
      <c r="AI663" s="181"/>
      <c r="AJ663" s="181"/>
      <c r="AK663" s="181"/>
      <c r="AL663" s="181"/>
      <c r="AM663" s="181"/>
      <c r="AN663" s="181"/>
      <c r="AO663" s="181"/>
      <c r="AP663" s="181"/>
      <c r="AQ663" s="181"/>
      <c r="AR663" s="181"/>
      <c r="AS663" s="181"/>
      <c r="AT663" s="181"/>
      <c r="AU663" s="181"/>
      <c r="AV663" s="181"/>
      <c r="AW663" s="181"/>
      <c r="AX663" s="181"/>
      <c r="AY663" s="181"/>
      <c r="AZ663" s="181"/>
      <c r="BA663" s="181"/>
      <c r="BB663" s="181"/>
      <c r="BC663" s="181"/>
      <c r="BD663" s="181"/>
      <c r="BE663" s="181"/>
      <c r="BF663" s="181"/>
      <c r="BG663" s="181"/>
      <c r="BH663" s="181"/>
      <c r="BI663" s="181"/>
      <c r="BJ663" s="181"/>
      <c r="BK663" s="181"/>
      <c r="BL663" s="181"/>
      <c r="BM663" s="181"/>
      <c r="BN663" s="181"/>
      <c r="BO663" s="181"/>
      <c r="BP663" s="181"/>
      <c r="BQ663" s="181"/>
      <c r="BR663" s="181"/>
      <c r="BS663" s="181"/>
      <c r="BT663" s="181"/>
      <c r="BU663" s="181"/>
      <c r="BV663" s="181"/>
      <c r="BW663" s="181"/>
      <c r="BX663" s="181"/>
      <c r="BY663" s="181"/>
      <c r="BZ663" s="181"/>
      <c r="CA663" s="181"/>
      <c r="CB663" s="181"/>
      <c r="CC663" s="181"/>
      <c r="CD663" s="181"/>
      <c r="CE663" s="181"/>
      <c r="CF663" s="181"/>
      <c r="CG663" s="181"/>
      <c r="CH663" s="181"/>
      <c r="CI663" s="181"/>
      <c r="CJ663" s="181"/>
      <c r="CK663" s="181"/>
      <c r="CL663" s="177"/>
      <c r="CM663" s="177"/>
    </row>
    <row r="664" customFormat="false" ht="12.75" hidden="false" customHeight="false" outlineLevel="0" collapsed="false">
      <c r="A664" s="197" t="s">
        <v>64</v>
      </c>
      <c r="B664" s="198"/>
      <c r="C664" s="199" t="s">
        <v>135</v>
      </c>
      <c r="D664" s="171" t="n">
        <v>21</v>
      </c>
      <c r="E664" s="172" t="s">
        <v>148</v>
      </c>
      <c r="F664" s="173" t="n">
        <f aca="false">SUM(H664:CK664)</f>
        <v>0</v>
      </c>
      <c r="G664" s="174"/>
      <c r="H664" s="175"/>
      <c r="I664" s="176"/>
      <c r="J664" s="176"/>
      <c r="K664" s="176"/>
      <c r="L664" s="176"/>
      <c r="M664" s="176"/>
      <c r="N664" s="176"/>
      <c r="O664" s="176"/>
      <c r="P664" s="176"/>
      <c r="Q664" s="176"/>
      <c r="R664" s="176"/>
      <c r="S664" s="176"/>
      <c r="T664" s="176"/>
      <c r="U664" s="176"/>
      <c r="V664" s="176"/>
      <c r="W664" s="176"/>
      <c r="X664" s="176"/>
      <c r="Y664" s="176"/>
      <c r="Z664" s="176"/>
      <c r="AA664" s="176"/>
      <c r="AB664" s="176"/>
      <c r="AC664" s="176"/>
      <c r="AD664" s="176"/>
      <c r="AE664" s="176"/>
      <c r="AF664" s="176"/>
      <c r="AG664" s="176"/>
      <c r="AH664" s="176"/>
      <c r="AI664" s="176"/>
      <c r="AJ664" s="176"/>
      <c r="AK664" s="176"/>
      <c r="AL664" s="176"/>
      <c r="AM664" s="176"/>
      <c r="AN664" s="176"/>
      <c r="AO664" s="176"/>
      <c r="AP664" s="176"/>
      <c r="AQ664" s="176"/>
      <c r="AR664" s="176"/>
      <c r="AS664" s="176"/>
      <c r="AT664" s="176"/>
      <c r="AU664" s="176"/>
      <c r="AV664" s="176"/>
      <c r="AW664" s="176"/>
      <c r="AX664" s="176"/>
      <c r="AY664" s="176"/>
      <c r="AZ664" s="176"/>
      <c r="BA664" s="176"/>
      <c r="BB664" s="176"/>
      <c r="BC664" s="176"/>
      <c r="BD664" s="176"/>
      <c r="BE664" s="176"/>
      <c r="BF664" s="176"/>
      <c r="BG664" s="176"/>
      <c r="BH664" s="176"/>
      <c r="BI664" s="176"/>
      <c r="BJ664" s="176"/>
      <c r="BK664" s="176"/>
      <c r="BL664" s="176"/>
      <c r="BM664" s="176"/>
      <c r="BN664" s="176"/>
      <c r="BO664" s="176"/>
      <c r="BP664" s="176"/>
      <c r="BQ664" s="176"/>
      <c r="BR664" s="176"/>
      <c r="BS664" s="176"/>
      <c r="BT664" s="176"/>
      <c r="BU664" s="176"/>
      <c r="BV664" s="176"/>
      <c r="BW664" s="176"/>
      <c r="BX664" s="176"/>
      <c r="BY664" s="176"/>
      <c r="BZ664" s="176"/>
      <c r="CA664" s="176"/>
      <c r="CB664" s="176"/>
      <c r="CC664" s="176"/>
      <c r="CD664" s="176"/>
      <c r="CE664" s="176"/>
      <c r="CF664" s="176"/>
      <c r="CG664" s="176"/>
      <c r="CH664" s="176"/>
      <c r="CI664" s="176"/>
      <c r="CJ664" s="176"/>
      <c r="CK664" s="176"/>
      <c r="CL664" s="177"/>
      <c r="CM664" s="177"/>
    </row>
    <row r="665" customFormat="false" ht="12.75" hidden="false" customHeight="false" outlineLevel="0" collapsed="false">
      <c r="A665" s="197" t="s">
        <v>64</v>
      </c>
      <c r="B665" s="198"/>
      <c r="C665" s="199" t="s">
        <v>135</v>
      </c>
      <c r="D665" s="171" t="n">
        <v>22</v>
      </c>
      <c r="E665" s="172" t="s">
        <v>148</v>
      </c>
      <c r="F665" s="173" t="n">
        <f aca="false">SUM(H665:CK665)</f>
        <v>0</v>
      </c>
      <c r="G665" s="174"/>
      <c r="H665" s="175"/>
      <c r="I665" s="176"/>
      <c r="J665" s="176"/>
      <c r="K665" s="176"/>
      <c r="L665" s="176"/>
      <c r="M665" s="176"/>
      <c r="N665" s="176"/>
      <c r="O665" s="176"/>
      <c r="P665" s="176"/>
      <c r="Q665" s="176"/>
      <c r="R665" s="176"/>
      <c r="S665" s="176"/>
      <c r="T665" s="176"/>
      <c r="U665" s="176"/>
      <c r="V665" s="176"/>
      <c r="W665" s="176"/>
      <c r="X665" s="176"/>
      <c r="Y665" s="176"/>
      <c r="Z665" s="176"/>
      <c r="AA665" s="176"/>
      <c r="AB665" s="176"/>
      <c r="AC665" s="176"/>
      <c r="AD665" s="176"/>
      <c r="AE665" s="176"/>
      <c r="AF665" s="176"/>
      <c r="AG665" s="176"/>
      <c r="AH665" s="176"/>
      <c r="AI665" s="176"/>
      <c r="AJ665" s="176"/>
      <c r="AK665" s="176"/>
      <c r="AL665" s="176"/>
      <c r="AM665" s="176"/>
      <c r="AN665" s="176"/>
      <c r="AO665" s="176"/>
      <c r="AP665" s="176"/>
      <c r="AQ665" s="176"/>
      <c r="AR665" s="176"/>
      <c r="AS665" s="176"/>
      <c r="AT665" s="176"/>
      <c r="AU665" s="176"/>
      <c r="AV665" s="176"/>
      <c r="AW665" s="176"/>
      <c r="AX665" s="176"/>
      <c r="AY665" s="176"/>
      <c r="AZ665" s="176"/>
      <c r="BA665" s="176"/>
      <c r="BB665" s="176"/>
      <c r="BC665" s="176"/>
      <c r="BD665" s="176"/>
      <c r="BE665" s="176"/>
      <c r="BF665" s="176"/>
      <c r="BG665" s="176"/>
      <c r="BH665" s="176"/>
      <c r="BI665" s="176"/>
      <c r="BJ665" s="176"/>
      <c r="BK665" s="176"/>
      <c r="BL665" s="176"/>
      <c r="BM665" s="176"/>
      <c r="BN665" s="176"/>
      <c r="BO665" s="176"/>
      <c r="BP665" s="176"/>
      <c r="BQ665" s="176"/>
      <c r="BR665" s="176"/>
      <c r="BS665" s="176"/>
      <c r="BT665" s="176"/>
      <c r="BU665" s="176"/>
      <c r="BV665" s="176"/>
      <c r="BW665" s="176"/>
      <c r="BX665" s="176"/>
      <c r="BY665" s="176"/>
      <c r="BZ665" s="176"/>
      <c r="CA665" s="176"/>
      <c r="CB665" s="176"/>
      <c r="CC665" s="176"/>
      <c r="CD665" s="176"/>
      <c r="CE665" s="176"/>
      <c r="CF665" s="176"/>
      <c r="CG665" s="176"/>
      <c r="CH665" s="176"/>
      <c r="CI665" s="176"/>
      <c r="CJ665" s="176"/>
      <c r="CK665" s="176"/>
      <c r="CL665" s="177"/>
      <c r="CM665" s="177"/>
    </row>
    <row r="666" customFormat="false" ht="12.75" hidden="false" customHeight="false" outlineLevel="0" collapsed="false">
      <c r="A666" s="197" t="s">
        <v>64</v>
      </c>
      <c r="B666" s="198"/>
      <c r="C666" s="199" t="s">
        <v>135</v>
      </c>
      <c r="D666" s="171" t="n">
        <v>23</v>
      </c>
      <c r="E666" s="172" t="s">
        <v>148</v>
      </c>
      <c r="F666" s="173" t="n">
        <f aca="false">SUM(H666:CK666)</f>
        <v>0</v>
      </c>
      <c r="G666" s="174"/>
      <c r="H666" s="175"/>
      <c r="I666" s="176"/>
      <c r="J666" s="176"/>
      <c r="K666" s="176"/>
      <c r="L666" s="176"/>
      <c r="M666" s="176"/>
      <c r="N666" s="176"/>
      <c r="O666" s="176"/>
      <c r="P666" s="176"/>
      <c r="Q666" s="176"/>
      <c r="R666" s="176"/>
      <c r="S666" s="176"/>
      <c r="T666" s="176"/>
      <c r="U666" s="176"/>
      <c r="V666" s="176"/>
      <c r="W666" s="176"/>
      <c r="X666" s="176"/>
      <c r="Y666" s="176"/>
      <c r="Z666" s="176"/>
      <c r="AA666" s="176"/>
      <c r="AB666" s="176"/>
      <c r="AC666" s="176"/>
      <c r="AD666" s="176"/>
      <c r="AE666" s="176"/>
      <c r="AF666" s="176"/>
      <c r="AG666" s="176"/>
      <c r="AH666" s="176"/>
      <c r="AI666" s="176"/>
      <c r="AJ666" s="176"/>
      <c r="AK666" s="176"/>
      <c r="AL666" s="176"/>
      <c r="AM666" s="176"/>
      <c r="AN666" s="176"/>
      <c r="AO666" s="176"/>
      <c r="AP666" s="176"/>
      <c r="AQ666" s="176"/>
      <c r="AR666" s="176"/>
      <c r="AS666" s="176"/>
      <c r="AT666" s="176"/>
      <c r="AU666" s="176"/>
      <c r="AV666" s="176"/>
      <c r="AW666" s="176"/>
      <c r="AX666" s="176"/>
      <c r="AY666" s="176"/>
      <c r="AZ666" s="176"/>
      <c r="BA666" s="176"/>
      <c r="BB666" s="176"/>
      <c r="BC666" s="176"/>
      <c r="BD666" s="176"/>
      <c r="BE666" s="176"/>
      <c r="BF666" s="176"/>
      <c r="BG666" s="176"/>
      <c r="BH666" s="176"/>
      <c r="BI666" s="176"/>
      <c r="BJ666" s="176"/>
      <c r="BK666" s="176"/>
      <c r="BL666" s="176"/>
      <c r="BM666" s="176"/>
      <c r="BN666" s="176"/>
      <c r="BO666" s="176"/>
      <c r="BP666" s="176"/>
      <c r="BQ666" s="176"/>
      <c r="BR666" s="176"/>
      <c r="BS666" s="176"/>
      <c r="BT666" s="176"/>
      <c r="BU666" s="176"/>
      <c r="BV666" s="176"/>
      <c r="BW666" s="176"/>
      <c r="BX666" s="176"/>
      <c r="BY666" s="176"/>
      <c r="BZ666" s="176"/>
      <c r="CA666" s="176"/>
      <c r="CB666" s="176"/>
      <c r="CC666" s="176"/>
      <c r="CD666" s="176"/>
      <c r="CE666" s="176"/>
      <c r="CF666" s="176"/>
      <c r="CG666" s="176"/>
      <c r="CH666" s="176"/>
      <c r="CI666" s="176"/>
      <c r="CJ666" s="176"/>
      <c r="CK666" s="176"/>
      <c r="CL666" s="177"/>
      <c r="CM666" s="177"/>
    </row>
    <row r="667" customFormat="false" ht="12.75" hidden="false" customHeight="false" outlineLevel="0" collapsed="false">
      <c r="A667" s="197" t="s">
        <v>64</v>
      </c>
      <c r="B667" s="198"/>
      <c r="C667" s="199" t="s">
        <v>135</v>
      </c>
      <c r="D667" s="171" t="n">
        <v>24</v>
      </c>
      <c r="E667" s="172" t="s">
        <v>148</v>
      </c>
      <c r="F667" s="173" t="n">
        <f aca="false">SUM(H667:CK667)</f>
        <v>0</v>
      </c>
      <c r="G667" s="174"/>
      <c r="H667" s="175"/>
      <c r="I667" s="176"/>
      <c r="J667" s="176"/>
      <c r="K667" s="176"/>
      <c r="L667" s="176"/>
      <c r="M667" s="176"/>
      <c r="N667" s="176"/>
      <c r="O667" s="176"/>
      <c r="P667" s="176"/>
      <c r="Q667" s="176"/>
      <c r="R667" s="176"/>
      <c r="S667" s="176"/>
      <c r="T667" s="176"/>
      <c r="U667" s="176"/>
      <c r="V667" s="176"/>
      <c r="W667" s="176"/>
      <c r="X667" s="176"/>
      <c r="Y667" s="176"/>
      <c r="Z667" s="176"/>
      <c r="AA667" s="176"/>
      <c r="AB667" s="176"/>
      <c r="AC667" s="176"/>
      <c r="AD667" s="176"/>
      <c r="AE667" s="176"/>
      <c r="AF667" s="176"/>
      <c r="AG667" s="176"/>
      <c r="AH667" s="176"/>
      <c r="AI667" s="176"/>
      <c r="AJ667" s="176"/>
      <c r="AK667" s="176"/>
      <c r="AL667" s="176"/>
      <c r="AM667" s="176"/>
      <c r="AN667" s="176"/>
      <c r="AO667" s="176"/>
      <c r="AP667" s="176"/>
      <c r="AQ667" s="176"/>
      <c r="AR667" s="176"/>
      <c r="AS667" s="176"/>
      <c r="AT667" s="176"/>
      <c r="AU667" s="176"/>
      <c r="AV667" s="176"/>
      <c r="AW667" s="176"/>
      <c r="AX667" s="176"/>
      <c r="AY667" s="176"/>
      <c r="AZ667" s="176"/>
      <c r="BA667" s="176"/>
      <c r="BB667" s="176"/>
      <c r="BC667" s="176"/>
      <c r="BD667" s="176"/>
      <c r="BE667" s="176"/>
      <c r="BF667" s="176"/>
      <c r="BG667" s="176"/>
      <c r="BH667" s="176"/>
      <c r="BI667" s="176"/>
      <c r="BJ667" s="176"/>
      <c r="BK667" s="176"/>
      <c r="BL667" s="176"/>
      <c r="BM667" s="176"/>
      <c r="BN667" s="176"/>
      <c r="BO667" s="176"/>
      <c r="BP667" s="176"/>
      <c r="BQ667" s="176"/>
      <c r="BR667" s="176"/>
      <c r="BS667" s="176"/>
      <c r="BT667" s="176"/>
      <c r="BU667" s="176"/>
      <c r="BV667" s="176"/>
      <c r="BW667" s="176"/>
      <c r="BX667" s="176"/>
      <c r="BY667" s="176"/>
      <c r="BZ667" s="176"/>
      <c r="CA667" s="176"/>
      <c r="CB667" s="176"/>
      <c r="CC667" s="176"/>
      <c r="CD667" s="176"/>
      <c r="CE667" s="176"/>
      <c r="CF667" s="176"/>
      <c r="CG667" s="176"/>
      <c r="CH667" s="176"/>
      <c r="CI667" s="176"/>
      <c r="CJ667" s="176"/>
      <c r="CK667" s="176"/>
      <c r="CL667" s="177"/>
      <c r="CM667" s="177"/>
    </row>
    <row r="668" customFormat="false" ht="12.75" hidden="false" customHeight="false" outlineLevel="0" collapsed="false">
      <c r="A668" s="197" t="s">
        <v>64</v>
      </c>
      <c r="B668" s="198"/>
      <c r="C668" s="199" t="s">
        <v>135</v>
      </c>
      <c r="D668" s="171" t="n">
        <v>25</v>
      </c>
      <c r="E668" s="172" t="s">
        <v>148</v>
      </c>
      <c r="F668" s="173" t="n">
        <f aca="false">SUM(H668:CK668)</f>
        <v>0</v>
      </c>
      <c r="G668" s="174"/>
      <c r="H668" s="175"/>
      <c r="I668" s="176"/>
      <c r="J668" s="176"/>
      <c r="K668" s="176"/>
      <c r="L668" s="176"/>
      <c r="M668" s="176"/>
      <c r="N668" s="176"/>
      <c r="O668" s="176"/>
      <c r="P668" s="176"/>
      <c r="Q668" s="176"/>
      <c r="R668" s="176"/>
      <c r="S668" s="176"/>
      <c r="T668" s="176"/>
      <c r="U668" s="176"/>
      <c r="V668" s="176"/>
      <c r="W668" s="176"/>
      <c r="X668" s="176"/>
      <c r="Y668" s="176"/>
      <c r="Z668" s="176"/>
      <c r="AA668" s="176"/>
      <c r="AB668" s="176"/>
      <c r="AC668" s="176"/>
      <c r="AD668" s="176"/>
      <c r="AE668" s="176"/>
      <c r="AF668" s="176"/>
      <c r="AG668" s="176"/>
      <c r="AH668" s="176"/>
      <c r="AI668" s="176"/>
      <c r="AJ668" s="176"/>
      <c r="AK668" s="176"/>
      <c r="AL668" s="176"/>
      <c r="AM668" s="176"/>
      <c r="AN668" s="176"/>
      <c r="AO668" s="176"/>
      <c r="AP668" s="176"/>
      <c r="AQ668" s="176"/>
      <c r="AR668" s="176"/>
      <c r="AS668" s="176"/>
      <c r="AT668" s="176"/>
      <c r="AU668" s="176"/>
      <c r="AV668" s="176"/>
      <c r="AW668" s="176"/>
      <c r="AX668" s="176"/>
      <c r="AY668" s="176"/>
      <c r="AZ668" s="176"/>
      <c r="BA668" s="176"/>
      <c r="BB668" s="176"/>
      <c r="BC668" s="176"/>
      <c r="BD668" s="176"/>
      <c r="BE668" s="176"/>
      <c r="BF668" s="176"/>
      <c r="BG668" s="176"/>
      <c r="BH668" s="176"/>
      <c r="BI668" s="176"/>
      <c r="BJ668" s="176"/>
      <c r="BK668" s="176"/>
      <c r="BL668" s="176"/>
      <c r="BM668" s="176"/>
      <c r="BN668" s="176"/>
      <c r="BO668" s="176"/>
      <c r="BP668" s="176"/>
      <c r="BQ668" s="176"/>
      <c r="BR668" s="176"/>
      <c r="BS668" s="176"/>
      <c r="BT668" s="176"/>
      <c r="BU668" s="176"/>
      <c r="BV668" s="176"/>
      <c r="BW668" s="176"/>
      <c r="BX668" s="176"/>
      <c r="BY668" s="176"/>
      <c r="BZ668" s="176"/>
      <c r="CA668" s="176"/>
      <c r="CB668" s="176"/>
      <c r="CC668" s="176"/>
      <c r="CD668" s="176"/>
      <c r="CE668" s="176"/>
      <c r="CF668" s="176"/>
      <c r="CG668" s="176"/>
      <c r="CH668" s="176"/>
      <c r="CI668" s="176"/>
      <c r="CJ668" s="176"/>
      <c r="CK668" s="176"/>
      <c r="CL668" s="177"/>
      <c r="CM668" s="177"/>
    </row>
    <row r="669" customFormat="false" ht="12.75" hidden="false" customHeight="false" outlineLevel="0" collapsed="false">
      <c r="A669" s="197" t="s">
        <v>64</v>
      </c>
      <c r="B669" s="198"/>
      <c r="C669" s="199" t="s">
        <v>135</v>
      </c>
      <c r="D669" s="171" t="n">
        <v>26</v>
      </c>
      <c r="E669" s="172" t="s">
        <v>148</v>
      </c>
      <c r="F669" s="178" t="n">
        <f aca="false">SUM(H669:CK669)</f>
        <v>0</v>
      </c>
      <c r="G669" s="179"/>
      <c r="H669" s="180"/>
      <c r="I669" s="181"/>
      <c r="J669" s="181"/>
      <c r="K669" s="181"/>
      <c r="L669" s="181"/>
      <c r="M669" s="181"/>
      <c r="N669" s="181"/>
      <c r="O669" s="181"/>
      <c r="P669" s="181"/>
      <c r="Q669" s="181"/>
      <c r="R669" s="181"/>
      <c r="S669" s="181"/>
      <c r="T669" s="181"/>
      <c r="U669" s="181"/>
      <c r="V669" s="181"/>
      <c r="W669" s="181"/>
      <c r="X669" s="181"/>
      <c r="Y669" s="181"/>
      <c r="Z669" s="181"/>
      <c r="AA669" s="181"/>
      <c r="AB669" s="181"/>
      <c r="AC669" s="181"/>
      <c r="AD669" s="181"/>
      <c r="AE669" s="181"/>
      <c r="AF669" s="181"/>
      <c r="AG669" s="181"/>
      <c r="AH669" s="181"/>
      <c r="AI669" s="181"/>
      <c r="AJ669" s="181"/>
      <c r="AK669" s="181"/>
      <c r="AL669" s="181"/>
      <c r="AM669" s="181"/>
      <c r="AN669" s="181"/>
      <c r="AO669" s="181"/>
      <c r="AP669" s="181"/>
      <c r="AQ669" s="181"/>
      <c r="AR669" s="181"/>
      <c r="AS669" s="181"/>
      <c r="AT669" s="181"/>
      <c r="AU669" s="181"/>
      <c r="AV669" s="181"/>
      <c r="AW669" s="181"/>
      <c r="AX669" s="181"/>
      <c r="AY669" s="181"/>
      <c r="AZ669" s="181"/>
      <c r="BA669" s="181"/>
      <c r="BB669" s="181"/>
      <c r="BC669" s="181"/>
      <c r="BD669" s="181"/>
      <c r="BE669" s="181"/>
      <c r="BF669" s="181"/>
      <c r="BG669" s="181"/>
      <c r="BH669" s="181"/>
      <c r="BI669" s="181"/>
      <c r="BJ669" s="181"/>
      <c r="BK669" s="181"/>
      <c r="BL669" s="181"/>
      <c r="BM669" s="181"/>
      <c r="BN669" s="181"/>
      <c r="BO669" s="181"/>
      <c r="BP669" s="181"/>
      <c r="BQ669" s="181"/>
      <c r="BR669" s="181"/>
      <c r="BS669" s="181"/>
      <c r="BT669" s="181"/>
      <c r="BU669" s="181"/>
      <c r="BV669" s="181"/>
      <c r="BW669" s="181"/>
      <c r="BX669" s="181"/>
      <c r="BY669" s="181"/>
      <c r="BZ669" s="181"/>
      <c r="CA669" s="181"/>
      <c r="CB669" s="181"/>
      <c r="CC669" s="181"/>
      <c r="CD669" s="181"/>
      <c r="CE669" s="181"/>
      <c r="CF669" s="181"/>
      <c r="CG669" s="181"/>
      <c r="CH669" s="181"/>
      <c r="CI669" s="181"/>
      <c r="CJ669" s="181"/>
      <c r="CK669" s="181"/>
      <c r="CL669" s="177"/>
      <c r="CM669" s="177"/>
    </row>
    <row r="670" customFormat="false" ht="12.75" hidden="false" customHeight="false" outlineLevel="0" collapsed="false">
      <c r="A670" s="197" t="s">
        <v>64</v>
      </c>
      <c r="B670" s="198"/>
      <c r="C670" s="199" t="s">
        <v>135</v>
      </c>
      <c r="D670" s="171" t="n">
        <v>27</v>
      </c>
      <c r="E670" s="172" t="s">
        <v>148</v>
      </c>
      <c r="F670" s="178" t="n">
        <f aca="false">SUM(H670:CK670)</f>
        <v>0</v>
      </c>
      <c r="G670" s="179" t="n">
        <f aca="false">SUM(F664:F670)</f>
        <v>0</v>
      </c>
      <c r="H670" s="180"/>
      <c r="I670" s="181"/>
      <c r="J670" s="181"/>
      <c r="K670" s="181"/>
      <c r="L670" s="181"/>
      <c r="M670" s="181"/>
      <c r="N670" s="181"/>
      <c r="O670" s="181"/>
      <c r="P670" s="181"/>
      <c r="Q670" s="181"/>
      <c r="R670" s="181"/>
      <c r="S670" s="181"/>
      <c r="T670" s="181"/>
      <c r="U670" s="181"/>
      <c r="V670" s="181"/>
      <c r="W670" s="181"/>
      <c r="X670" s="181"/>
      <c r="Y670" s="181"/>
      <c r="Z670" s="181"/>
      <c r="AA670" s="181"/>
      <c r="AB670" s="181"/>
      <c r="AC670" s="181"/>
      <c r="AD670" s="181"/>
      <c r="AE670" s="181"/>
      <c r="AF670" s="181"/>
      <c r="AG670" s="181"/>
      <c r="AH670" s="181"/>
      <c r="AI670" s="181"/>
      <c r="AJ670" s="181"/>
      <c r="AK670" s="181"/>
      <c r="AL670" s="181"/>
      <c r="AM670" s="181"/>
      <c r="AN670" s="181"/>
      <c r="AO670" s="181"/>
      <c r="AP670" s="181"/>
      <c r="AQ670" s="181"/>
      <c r="AR670" s="181"/>
      <c r="AS670" s="181"/>
      <c r="AT670" s="181"/>
      <c r="AU670" s="181"/>
      <c r="AV670" s="181"/>
      <c r="AW670" s="181"/>
      <c r="AX670" s="181"/>
      <c r="AY670" s="181"/>
      <c r="AZ670" s="181"/>
      <c r="BA670" s="181"/>
      <c r="BB670" s="181"/>
      <c r="BC670" s="181"/>
      <c r="BD670" s="181"/>
      <c r="BE670" s="181"/>
      <c r="BF670" s="181"/>
      <c r="BG670" s="181"/>
      <c r="BH670" s="181"/>
      <c r="BI670" s="181"/>
      <c r="BJ670" s="181"/>
      <c r="BK670" s="181"/>
      <c r="BL670" s="181"/>
      <c r="BM670" s="181"/>
      <c r="BN670" s="181"/>
      <c r="BO670" s="181"/>
      <c r="BP670" s="181"/>
      <c r="BQ670" s="181"/>
      <c r="BR670" s="181"/>
      <c r="BS670" s="181"/>
      <c r="BT670" s="181"/>
      <c r="BU670" s="181"/>
      <c r="BV670" s="181"/>
      <c r="BW670" s="181"/>
      <c r="BX670" s="181"/>
      <c r="BY670" s="181"/>
      <c r="BZ670" s="181"/>
      <c r="CA670" s="181"/>
      <c r="CB670" s="181"/>
      <c r="CC670" s="181"/>
      <c r="CD670" s="181"/>
      <c r="CE670" s="181"/>
      <c r="CF670" s="181"/>
      <c r="CG670" s="181"/>
      <c r="CH670" s="181"/>
      <c r="CI670" s="181"/>
      <c r="CJ670" s="181"/>
      <c r="CK670" s="181"/>
      <c r="CL670" s="177"/>
      <c r="CM670" s="177"/>
    </row>
    <row r="671" customFormat="false" ht="12.75" hidden="false" customHeight="false" outlineLevel="0" collapsed="false">
      <c r="A671" s="197" t="s">
        <v>64</v>
      </c>
      <c r="B671" s="198"/>
      <c r="C671" s="199" t="s">
        <v>135</v>
      </c>
      <c r="D671" s="171" t="n">
        <v>28</v>
      </c>
      <c r="E671" s="172" t="s">
        <v>149</v>
      </c>
      <c r="F671" s="173" t="n">
        <f aca="false">SUM(H671:CK671)</f>
        <v>0</v>
      </c>
      <c r="G671" s="174"/>
      <c r="H671" s="175"/>
      <c r="I671" s="176"/>
      <c r="J671" s="176"/>
      <c r="K671" s="176"/>
      <c r="L671" s="176"/>
      <c r="M671" s="176"/>
      <c r="N671" s="176"/>
      <c r="O671" s="176"/>
      <c r="P671" s="176"/>
      <c r="Q671" s="176"/>
      <c r="R671" s="176"/>
      <c r="S671" s="176"/>
      <c r="T671" s="176"/>
      <c r="U671" s="176"/>
      <c r="V671" s="176"/>
      <c r="W671" s="176"/>
      <c r="X671" s="176"/>
      <c r="Y671" s="176"/>
      <c r="Z671" s="176"/>
      <c r="AA671" s="176"/>
      <c r="AB671" s="176"/>
      <c r="AC671" s="176"/>
      <c r="AD671" s="176"/>
      <c r="AE671" s="176"/>
      <c r="AF671" s="176"/>
      <c r="AG671" s="176"/>
      <c r="AH671" s="176"/>
      <c r="AI671" s="176"/>
      <c r="AJ671" s="176"/>
      <c r="AK671" s="176"/>
      <c r="AL671" s="176"/>
      <c r="AM671" s="176"/>
      <c r="AN671" s="176"/>
      <c r="AO671" s="176"/>
      <c r="AP671" s="176"/>
      <c r="AQ671" s="176"/>
      <c r="AR671" s="176"/>
      <c r="AS671" s="176"/>
      <c r="AT671" s="176"/>
      <c r="AU671" s="176"/>
      <c r="AV671" s="176"/>
      <c r="AW671" s="176"/>
      <c r="AX671" s="176"/>
      <c r="AY671" s="176"/>
      <c r="AZ671" s="176"/>
      <c r="BA671" s="176"/>
      <c r="BB671" s="176"/>
      <c r="BC671" s="176"/>
      <c r="BD671" s="176"/>
      <c r="BE671" s="176"/>
      <c r="BF671" s="176"/>
      <c r="BG671" s="176"/>
      <c r="BH671" s="176"/>
      <c r="BI671" s="176"/>
      <c r="BJ671" s="176"/>
      <c r="BK671" s="176"/>
      <c r="BL671" s="176"/>
      <c r="BM671" s="176"/>
      <c r="BN671" s="176"/>
      <c r="BO671" s="176"/>
      <c r="BP671" s="176"/>
      <c r="BQ671" s="176"/>
      <c r="BR671" s="176"/>
      <c r="BS671" s="176"/>
      <c r="BT671" s="176"/>
      <c r="BU671" s="176"/>
      <c r="BV671" s="176"/>
      <c r="BW671" s="176"/>
      <c r="BX671" s="176"/>
      <c r="BY671" s="176"/>
      <c r="BZ671" s="176"/>
      <c r="CA671" s="176"/>
      <c r="CB671" s="176"/>
      <c r="CC671" s="176"/>
      <c r="CD671" s="176"/>
      <c r="CE671" s="176"/>
      <c r="CF671" s="176"/>
      <c r="CG671" s="176"/>
      <c r="CH671" s="176"/>
      <c r="CI671" s="176"/>
      <c r="CJ671" s="176"/>
      <c r="CK671" s="176"/>
      <c r="CL671" s="177"/>
      <c r="CM671" s="177"/>
    </row>
    <row r="672" customFormat="false" ht="12.75" hidden="false" customHeight="false" outlineLevel="0" collapsed="false">
      <c r="A672" s="197" t="s">
        <v>64</v>
      </c>
      <c r="B672" s="198"/>
      <c r="C672" s="199" t="s">
        <v>135</v>
      </c>
      <c r="D672" s="171" t="n">
        <v>29</v>
      </c>
      <c r="E672" s="172" t="s">
        <v>149</v>
      </c>
      <c r="F672" s="173" t="n">
        <f aca="false">SUM(H672:CK672)</f>
        <v>0</v>
      </c>
      <c r="G672" s="174"/>
      <c r="H672" s="175"/>
      <c r="I672" s="176"/>
      <c r="J672" s="176"/>
      <c r="K672" s="176"/>
      <c r="L672" s="176"/>
      <c r="M672" s="176"/>
      <c r="N672" s="176"/>
      <c r="O672" s="176"/>
      <c r="P672" s="176"/>
      <c r="Q672" s="176"/>
      <c r="R672" s="176"/>
      <c r="S672" s="176"/>
      <c r="T672" s="176"/>
      <c r="U672" s="176"/>
      <c r="V672" s="176"/>
      <c r="W672" s="176"/>
      <c r="X672" s="176"/>
      <c r="Y672" s="176"/>
      <c r="Z672" s="176"/>
      <c r="AA672" s="176"/>
      <c r="AB672" s="176"/>
      <c r="AC672" s="176"/>
      <c r="AD672" s="176"/>
      <c r="AE672" s="176"/>
      <c r="AF672" s="176"/>
      <c r="AG672" s="176"/>
      <c r="AH672" s="176"/>
      <c r="AI672" s="176"/>
      <c r="AJ672" s="176"/>
      <c r="AK672" s="176"/>
      <c r="AL672" s="176"/>
      <c r="AM672" s="176"/>
      <c r="AN672" s="176"/>
      <c r="AO672" s="176"/>
      <c r="AP672" s="176"/>
      <c r="AQ672" s="176"/>
      <c r="AR672" s="176"/>
      <c r="AS672" s="176"/>
      <c r="AT672" s="176"/>
      <c r="AU672" s="176"/>
      <c r="AV672" s="176"/>
      <c r="AW672" s="176"/>
      <c r="AX672" s="176"/>
      <c r="AY672" s="176"/>
      <c r="AZ672" s="176"/>
      <c r="BA672" s="176"/>
      <c r="BB672" s="176"/>
      <c r="BC672" s="176"/>
      <c r="BD672" s="176"/>
      <c r="BE672" s="176"/>
      <c r="BF672" s="176"/>
      <c r="BG672" s="176"/>
      <c r="BH672" s="176"/>
      <c r="BI672" s="176"/>
      <c r="BJ672" s="176"/>
      <c r="BK672" s="176"/>
      <c r="BL672" s="176"/>
      <c r="BM672" s="176"/>
      <c r="BN672" s="176"/>
      <c r="BO672" s="176"/>
      <c r="BP672" s="176"/>
      <c r="BQ672" s="176"/>
      <c r="BR672" s="176"/>
      <c r="BS672" s="176"/>
      <c r="BT672" s="176"/>
      <c r="BU672" s="176"/>
      <c r="BV672" s="176"/>
      <c r="BW672" s="176"/>
      <c r="BX672" s="176"/>
      <c r="BY672" s="176"/>
      <c r="BZ672" s="176"/>
      <c r="CA672" s="176"/>
      <c r="CB672" s="176"/>
      <c r="CC672" s="176"/>
      <c r="CD672" s="176"/>
      <c r="CE672" s="176"/>
      <c r="CF672" s="176"/>
      <c r="CG672" s="176"/>
      <c r="CH672" s="176"/>
      <c r="CI672" s="176"/>
      <c r="CJ672" s="176"/>
      <c r="CK672" s="176"/>
      <c r="CL672" s="177"/>
      <c r="CM672" s="177"/>
    </row>
    <row r="673" customFormat="false" ht="12.75" hidden="false" customHeight="false" outlineLevel="0" collapsed="false">
      <c r="A673" s="197" t="s">
        <v>64</v>
      </c>
      <c r="B673" s="198"/>
      <c r="C673" s="199" t="s">
        <v>135</v>
      </c>
      <c r="D673" s="171" t="n">
        <v>30</v>
      </c>
      <c r="E673" s="172" t="s">
        <v>149</v>
      </c>
      <c r="F673" s="173" t="n">
        <f aca="false">SUM(H673:CK673)</f>
        <v>0</v>
      </c>
      <c r="G673" s="174"/>
      <c r="H673" s="175"/>
      <c r="I673" s="176"/>
      <c r="J673" s="176"/>
      <c r="K673" s="176"/>
      <c r="L673" s="176"/>
      <c r="M673" s="176"/>
      <c r="N673" s="176"/>
      <c r="O673" s="176"/>
      <c r="P673" s="176"/>
      <c r="Q673" s="176"/>
      <c r="R673" s="176"/>
      <c r="S673" s="176"/>
      <c r="T673" s="176"/>
      <c r="U673" s="176"/>
      <c r="V673" s="176"/>
      <c r="W673" s="176"/>
      <c r="X673" s="176"/>
      <c r="Y673" s="176"/>
      <c r="Z673" s="176"/>
      <c r="AA673" s="176"/>
      <c r="AB673" s="176"/>
      <c r="AC673" s="176"/>
      <c r="AD673" s="176"/>
      <c r="AE673" s="176"/>
      <c r="AF673" s="176"/>
      <c r="AG673" s="176"/>
      <c r="AH673" s="176"/>
      <c r="AI673" s="176"/>
      <c r="AJ673" s="176"/>
      <c r="AK673" s="176"/>
      <c r="AL673" s="176"/>
      <c r="AM673" s="176"/>
      <c r="AN673" s="176"/>
      <c r="AO673" s="176"/>
      <c r="AP673" s="176"/>
      <c r="AQ673" s="176"/>
      <c r="AR673" s="176"/>
      <c r="AS673" s="176"/>
      <c r="AT673" s="176"/>
      <c r="AU673" s="176"/>
      <c r="AV673" s="176"/>
      <c r="AW673" s="176"/>
      <c r="AX673" s="176"/>
      <c r="AY673" s="176"/>
      <c r="AZ673" s="176"/>
      <c r="BA673" s="176"/>
      <c r="BB673" s="176"/>
      <c r="BC673" s="176"/>
      <c r="BD673" s="176"/>
      <c r="BE673" s="176"/>
      <c r="BF673" s="176"/>
      <c r="BG673" s="176"/>
      <c r="BH673" s="176"/>
      <c r="BI673" s="176"/>
      <c r="BJ673" s="176"/>
      <c r="BK673" s="176"/>
      <c r="BL673" s="176"/>
      <c r="BM673" s="176"/>
      <c r="BN673" s="176"/>
      <c r="BO673" s="176"/>
      <c r="BP673" s="176"/>
      <c r="BQ673" s="176"/>
      <c r="BR673" s="176"/>
      <c r="BS673" s="176"/>
      <c r="BT673" s="176"/>
      <c r="BU673" s="176"/>
      <c r="BV673" s="176"/>
      <c r="BW673" s="176"/>
      <c r="BX673" s="176"/>
      <c r="BY673" s="176"/>
      <c r="BZ673" s="176"/>
      <c r="CA673" s="176"/>
      <c r="CB673" s="176"/>
      <c r="CC673" s="176"/>
      <c r="CD673" s="176"/>
      <c r="CE673" s="176"/>
      <c r="CF673" s="176"/>
      <c r="CG673" s="176"/>
      <c r="CH673" s="176"/>
      <c r="CI673" s="176"/>
      <c r="CJ673" s="176"/>
      <c r="CK673" s="176"/>
      <c r="CL673" s="177"/>
      <c r="CM673" s="177"/>
    </row>
    <row r="674" customFormat="false" ht="13.5" hidden="false" customHeight="false" outlineLevel="0" collapsed="false">
      <c r="A674" s="197" t="s">
        <v>64</v>
      </c>
      <c r="B674" s="198"/>
      <c r="C674" s="199" t="s">
        <v>135</v>
      </c>
      <c r="D674" s="171" t="n">
        <v>31</v>
      </c>
      <c r="E674" s="172" t="s">
        <v>149</v>
      </c>
      <c r="F674" s="173" t="n">
        <f aca="false">SUM(H674:CK674)</f>
        <v>0</v>
      </c>
      <c r="G674" s="174"/>
      <c r="H674" s="175"/>
      <c r="I674" s="176"/>
      <c r="J674" s="176"/>
      <c r="K674" s="176"/>
      <c r="L674" s="176"/>
      <c r="M674" s="176"/>
      <c r="N674" s="176"/>
      <c r="O674" s="176"/>
      <c r="P674" s="176"/>
      <c r="Q674" s="176"/>
      <c r="R674" s="176"/>
      <c r="S674" s="176"/>
      <c r="T674" s="176"/>
      <c r="U674" s="176"/>
      <c r="V674" s="176"/>
      <c r="W674" s="176"/>
      <c r="X674" s="176"/>
      <c r="Y674" s="176"/>
      <c r="Z674" s="176"/>
      <c r="AA674" s="176"/>
      <c r="AB674" s="176"/>
      <c r="AC674" s="176"/>
      <c r="AD674" s="176"/>
      <c r="AE674" s="176"/>
      <c r="AF674" s="176"/>
      <c r="AG674" s="176"/>
      <c r="AH674" s="176"/>
      <c r="AI674" s="176"/>
      <c r="AJ674" s="176"/>
      <c r="AK674" s="176"/>
      <c r="AL674" s="176"/>
      <c r="AM674" s="176"/>
      <c r="AN674" s="176"/>
      <c r="AO674" s="176"/>
      <c r="AP674" s="176"/>
      <c r="AQ674" s="176"/>
      <c r="AR674" s="176"/>
      <c r="AS674" s="176"/>
      <c r="AT674" s="176"/>
      <c r="AU674" s="176"/>
      <c r="AV674" s="176"/>
      <c r="AW674" s="176"/>
      <c r="AX674" s="176"/>
      <c r="AY674" s="176"/>
      <c r="AZ674" s="176"/>
      <c r="BA674" s="176"/>
      <c r="BB674" s="176"/>
      <c r="BC674" s="176"/>
      <c r="BD674" s="176"/>
      <c r="BE674" s="176"/>
      <c r="BF674" s="176"/>
      <c r="BG674" s="176"/>
      <c r="BH674" s="176"/>
      <c r="BI674" s="176"/>
      <c r="BJ674" s="176"/>
      <c r="BK674" s="176"/>
      <c r="BL674" s="176"/>
      <c r="BM674" s="176"/>
      <c r="BN674" s="176"/>
      <c r="BO674" s="176"/>
      <c r="BP674" s="176"/>
      <c r="BQ674" s="176"/>
      <c r="BR674" s="176"/>
      <c r="BS674" s="176"/>
      <c r="BT674" s="176"/>
      <c r="BU674" s="176"/>
      <c r="BV674" s="176"/>
      <c r="BW674" s="176"/>
      <c r="BX674" s="176"/>
      <c r="BY674" s="176"/>
      <c r="BZ674" s="176"/>
      <c r="CA674" s="176"/>
      <c r="CB674" s="176"/>
      <c r="CC674" s="176"/>
      <c r="CD674" s="176"/>
      <c r="CE674" s="176"/>
      <c r="CF674" s="176"/>
      <c r="CG674" s="176"/>
      <c r="CH674" s="176"/>
      <c r="CI674" s="176"/>
      <c r="CJ674" s="176"/>
      <c r="CK674" s="176"/>
      <c r="CL674" s="177"/>
      <c r="CM674" s="177"/>
    </row>
    <row r="675" customFormat="false" ht="13.5" hidden="false" customHeight="false" outlineLevel="0" collapsed="false">
      <c r="A675" s="200" t="s">
        <v>64</v>
      </c>
      <c r="B675" s="201"/>
      <c r="C675" s="183" t="s">
        <v>136</v>
      </c>
      <c r="D675" s="184" t="s">
        <v>49</v>
      </c>
      <c r="E675" s="185"/>
      <c r="F675" s="185" t="n">
        <f aca="false">SUM(F644:F674)</f>
        <v>38</v>
      </c>
      <c r="G675" s="185"/>
      <c r="H675" s="186" t="n">
        <f aca="false">SUM(H644:H674)</f>
        <v>20</v>
      </c>
      <c r="I675" s="187" t="n">
        <f aca="false">SUM(I644:I674)</f>
        <v>0</v>
      </c>
      <c r="J675" s="188" t="n">
        <f aca="false">SUM(J644:J674)</f>
        <v>0</v>
      </c>
      <c r="K675" s="189" t="n">
        <f aca="false">SUM(K644:K674)</f>
        <v>0</v>
      </c>
      <c r="L675" s="189" t="n">
        <f aca="false">SUM(L644:L674)</f>
        <v>0</v>
      </c>
      <c r="M675" s="190" t="n">
        <f aca="false">SUM(M644:M674)</f>
        <v>0</v>
      </c>
      <c r="N675" s="190" t="n">
        <f aca="false">SUM(N644:N674)</f>
        <v>7</v>
      </c>
      <c r="O675" s="190" t="n">
        <f aca="false">SUM(O644:O674)</f>
        <v>1</v>
      </c>
      <c r="P675" s="190" t="n">
        <f aca="false">SUM(P644:P674)</f>
        <v>3.25</v>
      </c>
      <c r="Q675" s="190" t="n">
        <f aca="false">SUM(Q644:Q674)</f>
        <v>0</v>
      </c>
      <c r="R675" s="188" t="n">
        <f aca="false">SUM(R644:R674)</f>
        <v>0</v>
      </c>
      <c r="S675" s="188" t="n">
        <f aca="false">SUM(S644:S674)</f>
        <v>0</v>
      </c>
      <c r="T675" s="188" t="n">
        <f aca="false">SUM(T644:T674)</f>
        <v>0</v>
      </c>
      <c r="U675" s="188" t="n">
        <f aca="false">SUM(U644:U674)</f>
        <v>0</v>
      </c>
      <c r="V675" s="188" t="n">
        <f aca="false">SUM(V644:V674)</f>
        <v>0</v>
      </c>
      <c r="W675" s="188" t="n">
        <f aca="false">SUM(W644:W674)</f>
        <v>0</v>
      </c>
      <c r="X675" s="188" t="n">
        <f aca="false">SUM(X644:X674)</f>
        <v>0</v>
      </c>
      <c r="Y675" s="188" t="n">
        <f aca="false">SUM(Y644:Y674)</f>
        <v>0</v>
      </c>
      <c r="Z675" s="188" t="n">
        <f aca="false">SUM(Z644:Z674)</f>
        <v>0</v>
      </c>
      <c r="AA675" s="188" t="n">
        <f aca="false">SUM(AA644:AA674)</f>
        <v>0</v>
      </c>
      <c r="AB675" s="188" t="n">
        <f aca="false">SUM(AB644:AB674)</f>
        <v>3.25</v>
      </c>
      <c r="AC675" s="188" t="n">
        <f aca="false">SUM(AC644:AC674)</f>
        <v>0</v>
      </c>
      <c r="AD675" s="188" t="n">
        <f aca="false">SUM(AD644:AD674)</f>
        <v>0</v>
      </c>
      <c r="AE675" s="188" t="n">
        <f aca="false">SUM(AE644:AE674)</f>
        <v>0</v>
      </c>
      <c r="AF675" s="188" t="n">
        <f aca="false">SUM(AF644:AF674)</f>
        <v>0</v>
      </c>
      <c r="AG675" s="188" t="n">
        <f aca="false">SUM(AG644:AG674)</f>
        <v>0</v>
      </c>
      <c r="AH675" s="188" t="n">
        <f aca="false">SUM(AH644:AH674)</f>
        <v>0</v>
      </c>
      <c r="AI675" s="188" t="n">
        <f aca="false">SUM(AI644:AI674)</f>
        <v>0</v>
      </c>
      <c r="AJ675" s="188" t="n">
        <f aca="false">SUM(AJ644:AJ674)</f>
        <v>0</v>
      </c>
      <c r="AK675" s="188" t="n">
        <f aca="false">SUM(AK644:AK674)</f>
        <v>0</v>
      </c>
      <c r="AL675" s="188" t="n">
        <f aca="false">SUM(AL644:AL674)</f>
        <v>0</v>
      </c>
      <c r="AM675" s="188" t="n">
        <f aca="false">SUM(AM644:AM674)</f>
        <v>3.5</v>
      </c>
      <c r="AN675" s="188" t="n">
        <f aca="false">SUM(AN644:AN674)</f>
        <v>0</v>
      </c>
      <c r="AO675" s="188" t="n">
        <f aca="false">SUM(AO644:AO674)</f>
        <v>0</v>
      </c>
      <c r="AP675" s="188" t="n">
        <f aca="false">SUM(AP644:AP674)</f>
        <v>0</v>
      </c>
      <c r="AQ675" s="188" t="n">
        <f aca="false">SUM(AQ644:AQ674)</f>
        <v>0</v>
      </c>
      <c r="AR675" s="188" t="n">
        <f aca="false">SUM(AR644:AR674)</f>
        <v>0</v>
      </c>
      <c r="AS675" s="188" t="n">
        <f aca="false">SUM(AS644:AS674)</f>
        <v>0</v>
      </c>
      <c r="AT675" s="188" t="n">
        <f aca="false">SUM(AT644:AT674)</f>
        <v>0</v>
      </c>
      <c r="AU675" s="188" t="n">
        <f aca="false">SUM(AU644:AU674)</f>
        <v>0</v>
      </c>
      <c r="AV675" s="188" t="n">
        <f aca="false">SUM(AV644:AV674)</f>
        <v>0</v>
      </c>
      <c r="AW675" s="188" t="n">
        <f aca="false">SUM(AW644:AW674)</f>
        <v>0</v>
      </c>
      <c r="AX675" s="188" t="n">
        <f aca="false">SUM(AX644:AX674)</f>
        <v>0</v>
      </c>
      <c r="AY675" s="188" t="n">
        <f aca="false">SUM(AY644:AY674)</f>
        <v>0</v>
      </c>
      <c r="AZ675" s="188" t="n">
        <f aca="false">SUM(AZ644:AZ674)</f>
        <v>0</v>
      </c>
      <c r="BA675" s="188" t="n">
        <f aca="false">SUM(BA644:BA674)</f>
        <v>0</v>
      </c>
      <c r="BB675" s="188" t="n">
        <f aca="false">SUM(BB644:BB674)</f>
        <v>0</v>
      </c>
      <c r="BC675" s="188" t="n">
        <f aca="false">SUM(BC644:BC674)</f>
        <v>0</v>
      </c>
      <c r="BD675" s="188" t="n">
        <f aca="false">SUM(BD644:BD674)</f>
        <v>0</v>
      </c>
      <c r="BE675" s="188" t="n">
        <f aca="false">SUM(BE644:BE674)</f>
        <v>0</v>
      </c>
      <c r="BF675" s="188" t="n">
        <f aca="false">SUM(BF644:BF674)</f>
        <v>0</v>
      </c>
      <c r="BG675" s="188" t="n">
        <f aca="false">SUM(BG644:BG674)</f>
        <v>0</v>
      </c>
      <c r="BH675" s="188" t="n">
        <f aca="false">SUM(BH644:BH674)</f>
        <v>0</v>
      </c>
      <c r="BI675" s="188" t="n">
        <f aca="false">SUM(BI644:BI674)</f>
        <v>0</v>
      </c>
      <c r="BJ675" s="188" t="n">
        <f aca="false">SUM(BJ644:BJ674)</f>
        <v>0</v>
      </c>
      <c r="BK675" s="188" t="n">
        <f aca="false">SUM(BK644:BK674)</f>
        <v>0</v>
      </c>
      <c r="BL675" s="188" t="n">
        <f aca="false">SUM(BL644:BL674)</f>
        <v>0</v>
      </c>
      <c r="BM675" s="188" t="n">
        <f aca="false">SUM(BM644:BM674)</f>
        <v>0</v>
      </c>
      <c r="BN675" s="188" t="n">
        <f aca="false">SUM(BN644:BN674)</f>
        <v>0</v>
      </c>
      <c r="BO675" s="188" t="n">
        <f aca="false">SUM(BO644:BO674)</f>
        <v>0</v>
      </c>
      <c r="BP675" s="188" t="n">
        <f aca="false">SUM(BP644:BP674)</f>
        <v>0</v>
      </c>
      <c r="BQ675" s="188" t="n">
        <f aca="false">SUM(BQ644:BQ674)</f>
        <v>0</v>
      </c>
      <c r="BR675" s="188" t="n">
        <f aca="false">SUM(BR644:BR674)</f>
        <v>0</v>
      </c>
      <c r="BS675" s="188" t="n">
        <f aca="false">SUM(BS644:BS674)</f>
        <v>0</v>
      </c>
      <c r="BT675" s="188" t="n">
        <f aca="false">SUM(BT644:BT674)</f>
        <v>0</v>
      </c>
      <c r="BU675" s="188" t="n">
        <f aca="false">SUM(BU644:BU674)</f>
        <v>0</v>
      </c>
      <c r="BV675" s="188" t="n">
        <f aca="false">SUM(BV644:BV674)</f>
        <v>0</v>
      </c>
      <c r="BW675" s="188" t="n">
        <f aca="false">SUM(BW644:BW674)</f>
        <v>0</v>
      </c>
      <c r="BX675" s="188" t="n">
        <f aca="false">SUM(BX644:BX674)</f>
        <v>0</v>
      </c>
      <c r="BY675" s="188" t="n">
        <f aca="false">SUM(BY644:BY674)</f>
        <v>0</v>
      </c>
      <c r="BZ675" s="188" t="n">
        <f aca="false">SUM(BZ644:BZ674)</f>
        <v>0</v>
      </c>
      <c r="CA675" s="188" t="n">
        <f aca="false">SUM(CA644:CA674)</f>
        <v>0</v>
      </c>
      <c r="CB675" s="188" t="n">
        <f aca="false">SUM(CB644:CB674)</f>
        <v>0</v>
      </c>
      <c r="CC675" s="188" t="n">
        <f aca="false">SUM(CC644:CC674)</f>
        <v>0</v>
      </c>
      <c r="CD675" s="188" t="n">
        <f aca="false">SUM(CD644:CD674)</f>
        <v>0</v>
      </c>
      <c r="CE675" s="188" t="n">
        <f aca="false">SUM(CE644:CE674)</f>
        <v>0</v>
      </c>
      <c r="CF675" s="188" t="n">
        <f aca="false">SUM(CF644:CF674)</f>
        <v>0</v>
      </c>
      <c r="CG675" s="188" t="n">
        <f aca="false">SUM(CG644:CG674)</f>
        <v>0</v>
      </c>
      <c r="CH675" s="188" t="n">
        <f aca="false">SUM(CH644:CH674)</f>
        <v>0</v>
      </c>
      <c r="CI675" s="188" t="n">
        <f aca="false">SUM(CI644:CI674)</f>
        <v>0</v>
      </c>
      <c r="CJ675" s="188" t="n">
        <f aca="false">SUM(CJ644:CJ674)</f>
        <v>0</v>
      </c>
      <c r="CK675" s="188" t="n">
        <f aca="false">SUM(CK644:CK674)</f>
        <v>0</v>
      </c>
      <c r="CL675" s="138"/>
      <c r="CM675" s="138"/>
    </row>
    <row r="676" customFormat="false" ht="12.75" hidden="false" customHeight="false" outlineLevel="0" collapsed="false">
      <c r="A676" s="202" t="s">
        <v>64</v>
      </c>
      <c r="B676" s="203"/>
      <c r="C676" s="204" t="s">
        <v>151</v>
      </c>
      <c r="D676" s="171" t="n">
        <v>1</v>
      </c>
      <c r="E676" s="172" t="s">
        <v>128</v>
      </c>
      <c r="F676" s="210" t="n">
        <f aca="false">SUM(H676:CK676)</f>
        <v>0</v>
      </c>
      <c r="G676" s="211"/>
      <c r="H676" s="212"/>
      <c r="I676" s="213"/>
      <c r="J676" s="213"/>
      <c r="K676" s="213"/>
      <c r="L676" s="213"/>
      <c r="M676" s="213"/>
      <c r="N676" s="213"/>
      <c r="O676" s="213"/>
      <c r="P676" s="213"/>
      <c r="Q676" s="213"/>
      <c r="R676" s="213"/>
      <c r="S676" s="213"/>
      <c r="T676" s="213"/>
      <c r="U676" s="213"/>
      <c r="V676" s="213"/>
      <c r="W676" s="213"/>
      <c r="X676" s="213"/>
      <c r="Y676" s="213"/>
      <c r="Z676" s="213"/>
      <c r="AA676" s="213"/>
      <c r="AB676" s="213"/>
      <c r="AC676" s="213"/>
      <c r="AD676" s="213"/>
      <c r="AE676" s="213"/>
      <c r="AF676" s="213"/>
      <c r="AG676" s="213"/>
      <c r="AH676" s="213"/>
      <c r="AI676" s="213"/>
      <c r="AJ676" s="213"/>
      <c r="AK676" s="213"/>
      <c r="AL676" s="213"/>
      <c r="AM676" s="213"/>
      <c r="AN676" s="213"/>
      <c r="AO676" s="213"/>
      <c r="AP676" s="213"/>
      <c r="AQ676" s="213"/>
      <c r="AR676" s="213"/>
      <c r="AS676" s="213"/>
      <c r="AT676" s="213"/>
      <c r="AU676" s="213"/>
      <c r="AV676" s="213"/>
      <c r="AW676" s="213"/>
      <c r="AX676" s="213"/>
      <c r="AY676" s="213"/>
      <c r="AZ676" s="213"/>
      <c r="BA676" s="213"/>
      <c r="BB676" s="213"/>
      <c r="BC676" s="213"/>
      <c r="BD676" s="213"/>
      <c r="BE676" s="213"/>
      <c r="BF676" s="213"/>
      <c r="BG676" s="213"/>
      <c r="BH676" s="213"/>
      <c r="BI676" s="213"/>
      <c r="BJ676" s="213"/>
      <c r="BK676" s="213"/>
      <c r="BL676" s="213"/>
      <c r="BM676" s="213"/>
      <c r="BN676" s="213"/>
      <c r="BO676" s="213"/>
      <c r="BP676" s="213"/>
      <c r="BQ676" s="213"/>
      <c r="BR676" s="213"/>
      <c r="BS676" s="213"/>
      <c r="BT676" s="213"/>
      <c r="BU676" s="213"/>
      <c r="BV676" s="213"/>
      <c r="BW676" s="213"/>
      <c r="BX676" s="213"/>
      <c r="BY676" s="213"/>
      <c r="BZ676" s="213"/>
      <c r="CA676" s="213"/>
      <c r="CB676" s="213"/>
      <c r="CC676" s="213"/>
      <c r="CD676" s="213"/>
      <c r="CE676" s="213"/>
      <c r="CF676" s="213"/>
      <c r="CG676" s="213"/>
      <c r="CH676" s="213"/>
      <c r="CI676" s="213"/>
      <c r="CJ676" s="213"/>
      <c r="CK676" s="213"/>
      <c r="CL676" s="177"/>
      <c r="CM676" s="177"/>
    </row>
    <row r="677" customFormat="false" ht="12.75" hidden="false" customHeight="false" outlineLevel="0" collapsed="false">
      <c r="A677" s="197" t="s">
        <v>64</v>
      </c>
      <c r="B677" s="198"/>
      <c r="C677" s="199" t="s">
        <v>151</v>
      </c>
      <c r="D677" s="171" t="n">
        <v>2</v>
      </c>
      <c r="E677" s="172" t="s">
        <v>128</v>
      </c>
      <c r="F677" s="173" t="n">
        <f aca="false">SUM(H677:CK677)</f>
        <v>0</v>
      </c>
      <c r="G677" s="174"/>
      <c r="H677" s="175"/>
      <c r="I677" s="176"/>
      <c r="J677" s="176"/>
      <c r="K677" s="176"/>
      <c r="L677" s="176"/>
      <c r="M677" s="176"/>
      <c r="N677" s="176"/>
      <c r="O677" s="176"/>
      <c r="P677" s="176"/>
      <c r="Q677" s="176"/>
      <c r="R677" s="176"/>
      <c r="S677" s="176"/>
      <c r="T677" s="176"/>
      <c r="U677" s="176"/>
      <c r="V677" s="176"/>
      <c r="W677" s="176"/>
      <c r="X677" s="176"/>
      <c r="Y677" s="176"/>
      <c r="Z677" s="176"/>
      <c r="AA677" s="176"/>
      <c r="AB677" s="176"/>
      <c r="AC677" s="176"/>
      <c r="AD677" s="176"/>
      <c r="AE677" s="176"/>
      <c r="AF677" s="176"/>
      <c r="AG677" s="176"/>
      <c r="AH677" s="176"/>
      <c r="AI677" s="176"/>
      <c r="AJ677" s="176"/>
      <c r="AK677" s="176"/>
      <c r="AL677" s="176"/>
      <c r="AM677" s="176"/>
      <c r="AN677" s="176"/>
      <c r="AO677" s="176"/>
      <c r="AP677" s="176"/>
      <c r="AQ677" s="176"/>
      <c r="AR677" s="176"/>
      <c r="AS677" s="176"/>
      <c r="AT677" s="176"/>
      <c r="AU677" s="176"/>
      <c r="AV677" s="176"/>
      <c r="AW677" s="176"/>
      <c r="AX677" s="176"/>
      <c r="AY677" s="176"/>
      <c r="AZ677" s="176"/>
      <c r="BA677" s="176"/>
      <c r="BB677" s="176"/>
      <c r="BC677" s="176"/>
      <c r="BD677" s="176"/>
      <c r="BE677" s="176"/>
      <c r="BF677" s="176"/>
      <c r="BG677" s="176"/>
      <c r="BH677" s="176"/>
      <c r="BI677" s="176"/>
      <c r="BJ677" s="176"/>
      <c r="BK677" s="176"/>
      <c r="BL677" s="176"/>
      <c r="BM677" s="176"/>
      <c r="BN677" s="176"/>
      <c r="BO677" s="176"/>
      <c r="BP677" s="176"/>
      <c r="BQ677" s="176"/>
      <c r="BR677" s="176"/>
      <c r="BS677" s="176"/>
      <c r="BT677" s="176"/>
      <c r="BU677" s="176"/>
      <c r="BV677" s="176"/>
      <c r="BW677" s="176"/>
      <c r="BX677" s="176"/>
      <c r="BY677" s="176"/>
      <c r="BZ677" s="176"/>
      <c r="CA677" s="176"/>
      <c r="CB677" s="176"/>
      <c r="CC677" s="176"/>
      <c r="CD677" s="176"/>
      <c r="CE677" s="176"/>
      <c r="CF677" s="176"/>
      <c r="CG677" s="176"/>
      <c r="CH677" s="176"/>
      <c r="CI677" s="176"/>
      <c r="CJ677" s="176"/>
      <c r="CK677" s="176"/>
      <c r="CL677" s="177"/>
      <c r="CM677" s="177"/>
    </row>
    <row r="678" customFormat="false" ht="12.75" hidden="false" customHeight="false" outlineLevel="0" collapsed="false">
      <c r="A678" s="197" t="s">
        <v>64</v>
      </c>
      <c r="B678" s="198"/>
      <c r="C678" s="199" t="s">
        <v>151</v>
      </c>
      <c r="D678" s="171" t="n">
        <v>3</v>
      </c>
      <c r="E678" s="172" t="s">
        <v>128</v>
      </c>
      <c r="F678" s="173" t="n">
        <f aca="false">SUM(H678:CK678)</f>
        <v>0</v>
      </c>
      <c r="G678" s="174"/>
      <c r="H678" s="175"/>
      <c r="I678" s="176"/>
      <c r="J678" s="176"/>
      <c r="K678" s="176"/>
      <c r="L678" s="176"/>
      <c r="M678" s="176"/>
      <c r="N678" s="176"/>
      <c r="O678" s="176"/>
      <c r="P678" s="176"/>
      <c r="Q678" s="176"/>
      <c r="R678" s="176"/>
      <c r="S678" s="176"/>
      <c r="T678" s="176"/>
      <c r="U678" s="176"/>
      <c r="V678" s="176"/>
      <c r="W678" s="176"/>
      <c r="X678" s="176"/>
      <c r="Y678" s="176"/>
      <c r="Z678" s="176"/>
      <c r="AA678" s="176"/>
      <c r="AB678" s="176"/>
      <c r="AC678" s="176"/>
      <c r="AD678" s="176"/>
      <c r="AE678" s="176"/>
      <c r="AF678" s="176"/>
      <c r="AG678" s="176"/>
      <c r="AH678" s="176"/>
      <c r="AI678" s="176"/>
      <c r="AJ678" s="176"/>
      <c r="AK678" s="176"/>
      <c r="AL678" s="176"/>
      <c r="AM678" s="176"/>
      <c r="AN678" s="176"/>
      <c r="AO678" s="176"/>
      <c r="AP678" s="176"/>
      <c r="AQ678" s="176"/>
      <c r="AR678" s="176"/>
      <c r="AS678" s="176"/>
      <c r="AT678" s="176"/>
      <c r="AU678" s="176"/>
      <c r="AV678" s="176"/>
      <c r="AW678" s="176"/>
      <c r="AX678" s="176"/>
      <c r="AY678" s="176"/>
      <c r="AZ678" s="176"/>
      <c r="BA678" s="176"/>
      <c r="BB678" s="176"/>
      <c r="BC678" s="176"/>
      <c r="BD678" s="176"/>
      <c r="BE678" s="176"/>
      <c r="BF678" s="176"/>
      <c r="BG678" s="176"/>
      <c r="BH678" s="176"/>
      <c r="BI678" s="176"/>
      <c r="BJ678" s="176"/>
      <c r="BK678" s="176"/>
      <c r="BL678" s="176"/>
      <c r="BM678" s="176"/>
      <c r="BN678" s="176"/>
      <c r="BO678" s="176"/>
      <c r="BP678" s="176"/>
      <c r="BQ678" s="176"/>
      <c r="BR678" s="176"/>
      <c r="BS678" s="176"/>
      <c r="BT678" s="176"/>
      <c r="BU678" s="176"/>
      <c r="BV678" s="176"/>
      <c r="BW678" s="176"/>
      <c r="BX678" s="176"/>
      <c r="BY678" s="176"/>
      <c r="BZ678" s="176"/>
      <c r="CA678" s="176"/>
      <c r="CB678" s="176"/>
      <c r="CC678" s="176"/>
      <c r="CD678" s="176"/>
      <c r="CE678" s="176"/>
      <c r="CF678" s="176"/>
      <c r="CG678" s="176"/>
      <c r="CH678" s="176"/>
      <c r="CI678" s="176"/>
      <c r="CJ678" s="176"/>
      <c r="CK678" s="176"/>
      <c r="CL678" s="177"/>
      <c r="CM678" s="177"/>
    </row>
    <row r="679" customFormat="false" ht="12.75" hidden="false" customHeight="false" outlineLevel="0" collapsed="false">
      <c r="A679" s="197" t="s">
        <v>64</v>
      </c>
      <c r="B679" s="198"/>
      <c r="C679" s="199" t="s">
        <v>151</v>
      </c>
      <c r="D679" s="171" t="n">
        <v>4</v>
      </c>
      <c r="E679" s="172" t="s">
        <v>128</v>
      </c>
      <c r="F679" s="173" t="n">
        <f aca="false">SUM(H679:CK679)</f>
        <v>0</v>
      </c>
      <c r="G679" s="174"/>
      <c r="H679" s="175"/>
      <c r="I679" s="176"/>
      <c r="J679" s="176"/>
      <c r="K679" s="176"/>
      <c r="L679" s="176"/>
      <c r="M679" s="176"/>
      <c r="N679" s="176"/>
      <c r="O679" s="176"/>
      <c r="P679" s="176"/>
      <c r="Q679" s="176"/>
      <c r="R679" s="176"/>
      <c r="S679" s="176"/>
      <c r="T679" s="176"/>
      <c r="U679" s="176"/>
      <c r="V679" s="176"/>
      <c r="W679" s="176"/>
      <c r="X679" s="176"/>
      <c r="Y679" s="176"/>
      <c r="Z679" s="176"/>
      <c r="AA679" s="176"/>
      <c r="AB679" s="176"/>
      <c r="AC679" s="176"/>
      <c r="AD679" s="176"/>
      <c r="AE679" s="176"/>
      <c r="AF679" s="176"/>
      <c r="AG679" s="176"/>
      <c r="AH679" s="176"/>
      <c r="AI679" s="176"/>
      <c r="AJ679" s="176"/>
      <c r="AK679" s="176"/>
      <c r="AL679" s="176"/>
      <c r="AM679" s="176"/>
      <c r="AN679" s="176"/>
      <c r="AO679" s="176"/>
      <c r="AP679" s="176"/>
      <c r="AQ679" s="176"/>
      <c r="AR679" s="176"/>
      <c r="AS679" s="176"/>
      <c r="AT679" s="176"/>
      <c r="AU679" s="176"/>
      <c r="AV679" s="176"/>
      <c r="AW679" s="176"/>
      <c r="AX679" s="176"/>
      <c r="AY679" s="176"/>
      <c r="AZ679" s="176"/>
      <c r="BA679" s="176"/>
      <c r="BB679" s="176"/>
      <c r="BC679" s="176"/>
      <c r="BD679" s="176"/>
      <c r="BE679" s="176"/>
      <c r="BF679" s="176"/>
      <c r="BG679" s="176"/>
      <c r="BH679" s="176"/>
      <c r="BI679" s="176"/>
      <c r="BJ679" s="176"/>
      <c r="BK679" s="176"/>
      <c r="BL679" s="176"/>
      <c r="BM679" s="176"/>
      <c r="BN679" s="176"/>
      <c r="BO679" s="176"/>
      <c r="BP679" s="176"/>
      <c r="BQ679" s="176"/>
      <c r="BR679" s="176"/>
      <c r="BS679" s="176"/>
      <c r="BT679" s="176"/>
      <c r="BU679" s="176"/>
      <c r="BV679" s="176"/>
      <c r="BW679" s="176"/>
      <c r="BX679" s="176"/>
      <c r="BY679" s="176"/>
      <c r="BZ679" s="176"/>
      <c r="CA679" s="176"/>
      <c r="CB679" s="176"/>
      <c r="CC679" s="176"/>
      <c r="CD679" s="176"/>
      <c r="CE679" s="176"/>
      <c r="CF679" s="176"/>
      <c r="CG679" s="176"/>
      <c r="CH679" s="176"/>
      <c r="CI679" s="176"/>
      <c r="CJ679" s="176"/>
      <c r="CK679" s="176"/>
      <c r="CL679" s="177"/>
      <c r="CM679" s="177"/>
    </row>
    <row r="680" customFormat="false" ht="12.75" hidden="false" customHeight="false" outlineLevel="0" collapsed="false">
      <c r="A680" s="197" t="s">
        <v>64</v>
      </c>
      <c r="B680" s="198"/>
      <c r="C680" s="199" t="s">
        <v>151</v>
      </c>
      <c r="D680" s="171" t="n">
        <v>5</v>
      </c>
      <c r="E680" s="172" t="s">
        <v>128</v>
      </c>
      <c r="F680" s="178" t="n">
        <f aca="false">SUM(H680:CK680)</f>
        <v>0</v>
      </c>
      <c r="G680" s="179"/>
      <c r="H680" s="180"/>
      <c r="I680" s="181"/>
      <c r="J680" s="181"/>
      <c r="K680" s="181"/>
      <c r="L680" s="181"/>
      <c r="M680" s="181"/>
      <c r="N680" s="181"/>
      <c r="O680" s="181"/>
      <c r="P680" s="181"/>
      <c r="Q680" s="181"/>
      <c r="R680" s="181"/>
      <c r="S680" s="181"/>
      <c r="T680" s="181"/>
      <c r="U680" s="181"/>
      <c r="V680" s="181"/>
      <c r="W680" s="181"/>
      <c r="X680" s="181"/>
      <c r="Y680" s="181"/>
      <c r="Z680" s="181"/>
      <c r="AA680" s="181"/>
      <c r="AB680" s="181"/>
      <c r="AC680" s="181"/>
      <c r="AD680" s="181"/>
      <c r="AE680" s="181"/>
      <c r="AF680" s="181"/>
      <c r="AG680" s="181"/>
      <c r="AH680" s="181"/>
      <c r="AI680" s="181"/>
      <c r="AJ680" s="181"/>
      <c r="AK680" s="181"/>
      <c r="AL680" s="181"/>
      <c r="AM680" s="181"/>
      <c r="AN680" s="181"/>
      <c r="AO680" s="181"/>
      <c r="AP680" s="181"/>
      <c r="AQ680" s="181"/>
      <c r="AR680" s="181"/>
      <c r="AS680" s="181"/>
      <c r="AT680" s="181"/>
      <c r="AU680" s="181"/>
      <c r="AV680" s="181"/>
      <c r="AW680" s="181"/>
      <c r="AX680" s="181"/>
      <c r="AY680" s="181"/>
      <c r="AZ680" s="181"/>
      <c r="BA680" s="181"/>
      <c r="BB680" s="181"/>
      <c r="BC680" s="181"/>
      <c r="BD680" s="181"/>
      <c r="BE680" s="181"/>
      <c r="BF680" s="181"/>
      <c r="BG680" s="181"/>
      <c r="BH680" s="181"/>
      <c r="BI680" s="181"/>
      <c r="BJ680" s="181"/>
      <c r="BK680" s="181"/>
      <c r="BL680" s="181"/>
      <c r="BM680" s="181"/>
      <c r="BN680" s="181"/>
      <c r="BO680" s="181"/>
      <c r="BP680" s="181"/>
      <c r="BQ680" s="181"/>
      <c r="BR680" s="181"/>
      <c r="BS680" s="181"/>
      <c r="BT680" s="181"/>
      <c r="BU680" s="181"/>
      <c r="BV680" s="181"/>
      <c r="BW680" s="181"/>
      <c r="BX680" s="181"/>
      <c r="BY680" s="181"/>
      <c r="BZ680" s="181"/>
      <c r="CA680" s="181"/>
      <c r="CB680" s="181"/>
      <c r="CC680" s="181"/>
      <c r="CD680" s="181"/>
      <c r="CE680" s="181"/>
      <c r="CF680" s="181"/>
      <c r="CG680" s="181"/>
      <c r="CH680" s="181"/>
      <c r="CI680" s="181"/>
      <c r="CJ680" s="181"/>
      <c r="CK680" s="181"/>
      <c r="CL680" s="177"/>
      <c r="CM680" s="177"/>
    </row>
    <row r="681" customFormat="false" ht="12.75" hidden="false" customHeight="false" outlineLevel="0" collapsed="false">
      <c r="A681" s="197" t="s">
        <v>64</v>
      </c>
      <c r="B681" s="198"/>
      <c r="C681" s="199" t="s">
        <v>151</v>
      </c>
      <c r="D681" s="171" t="n">
        <v>6</v>
      </c>
      <c r="E681" s="172" t="s">
        <v>128</v>
      </c>
      <c r="F681" s="178" t="n">
        <f aca="false">SUM(H681:CK681)</f>
        <v>0</v>
      </c>
      <c r="G681" s="179" t="n">
        <f aca="false">SUM(F676:F681)</f>
        <v>0</v>
      </c>
      <c r="H681" s="180"/>
      <c r="I681" s="181"/>
      <c r="J681" s="181"/>
      <c r="K681" s="181"/>
      <c r="L681" s="181"/>
      <c r="M681" s="181"/>
      <c r="N681" s="181"/>
      <c r="O681" s="181"/>
      <c r="P681" s="181"/>
      <c r="Q681" s="181"/>
      <c r="R681" s="181"/>
      <c r="S681" s="181"/>
      <c r="T681" s="181"/>
      <c r="U681" s="181"/>
      <c r="V681" s="181"/>
      <c r="W681" s="181"/>
      <c r="X681" s="181"/>
      <c r="Y681" s="181"/>
      <c r="Z681" s="181"/>
      <c r="AA681" s="181"/>
      <c r="AB681" s="181"/>
      <c r="AC681" s="181"/>
      <c r="AD681" s="181"/>
      <c r="AE681" s="181"/>
      <c r="AF681" s="181"/>
      <c r="AG681" s="181"/>
      <c r="AH681" s="181"/>
      <c r="AI681" s="181"/>
      <c r="AJ681" s="181"/>
      <c r="AK681" s="181"/>
      <c r="AL681" s="181"/>
      <c r="AM681" s="181"/>
      <c r="AN681" s="181"/>
      <c r="AO681" s="181"/>
      <c r="AP681" s="181"/>
      <c r="AQ681" s="181"/>
      <c r="AR681" s="181"/>
      <c r="AS681" s="181"/>
      <c r="AT681" s="181"/>
      <c r="AU681" s="181"/>
      <c r="AV681" s="181"/>
      <c r="AW681" s="181"/>
      <c r="AX681" s="181"/>
      <c r="AY681" s="181"/>
      <c r="AZ681" s="181"/>
      <c r="BA681" s="181"/>
      <c r="BB681" s="181"/>
      <c r="BC681" s="181"/>
      <c r="BD681" s="181"/>
      <c r="BE681" s="181"/>
      <c r="BF681" s="181"/>
      <c r="BG681" s="181"/>
      <c r="BH681" s="181"/>
      <c r="BI681" s="181"/>
      <c r="BJ681" s="181"/>
      <c r="BK681" s="181"/>
      <c r="BL681" s="181"/>
      <c r="BM681" s="181"/>
      <c r="BN681" s="181"/>
      <c r="BO681" s="181"/>
      <c r="BP681" s="181"/>
      <c r="BQ681" s="181"/>
      <c r="BR681" s="181"/>
      <c r="BS681" s="181"/>
      <c r="BT681" s="181"/>
      <c r="BU681" s="181"/>
      <c r="BV681" s="181"/>
      <c r="BW681" s="181"/>
      <c r="BX681" s="181"/>
      <c r="BY681" s="181"/>
      <c r="BZ681" s="181"/>
      <c r="CA681" s="181"/>
      <c r="CB681" s="181"/>
      <c r="CC681" s="181"/>
      <c r="CD681" s="181"/>
      <c r="CE681" s="181"/>
      <c r="CF681" s="181"/>
      <c r="CG681" s="181"/>
      <c r="CH681" s="181"/>
      <c r="CI681" s="181"/>
      <c r="CJ681" s="181"/>
      <c r="CK681" s="181"/>
      <c r="CL681" s="177"/>
      <c r="CM681" s="177"/>
    </row>
    <row r="682" customFormat="false" ht="12.75" hidden="false" customHeight="false" outlineLevel="0" collapsed="false">
      <c r="A682" s="197" t="s">
        <v>64</v>
      </c>
      <c r="B682" s="198"/>
      <c r="C682" s="199" t="s">
        <v>151</v>
      </c>
      <c r="D682" s="171" t="n">
        <v>7</v>
      </c>
      <c r="E682" s="172" t="s">
        <v>146</v>
      </c>
      <c r="F682" s="173" t="n">
        <f aca="false">SUM(H682:CK682)</f>
        <v>0</v>
      </c>
      <c r="G682" s="174"/>
      <c r="H682" s="175"/>
      <c r="I682" s="176"/>
      <c r="J682" s="176"/>
      <c r="K682" s="176"/>
      <c r="L682" s="176"/>
      <c r="M682" s="176"/>
      <c r="N682" s="176"/>
      <c r="O682" s="176"/>
      <c r="P682" s="176"/>
      <c r="Q682" s="176"/>
      <c r="R682" s="176"/>
      <c r="S682" s="176"/>
      <c r="T682" s="176"/>
      <c r="U682" s="176"/>
      <c r="V682" s="176"/>
      <c r="W682" s="176"/>
      <c r="X682" s="176"/>
      <c r="Y682" s="176"/>
      <c r="Z682" s="176"/>
      <c r="AA682" s="176"/>
      <c r="AB682" s="176"/>
      <c r="AC682" s="176"/>
      <c r="AD682" s="176"/>
      <c r="AE682" s="176"/>
      <c r="AF682" s="176"/>
      <c r="AG682" s="176"/>
      <c r="AH682" s="176"/>
      <c r="AI682" s="176"/>
      <c r="AJ682" s="176"/>
      <c r="AK682" s="176"/>
      <c r="AL682" s="176"/>
      <c r="AM682" s="176"/>
      <c r="AN682" s="176"/>
      <c r="AO682" s="176"/>
      <c r="AP682" s="176"/>
      <c r="AQ682" s="176"/>
      <c r="AR682" s="176"/>
      <c r="AS682" s="176"/>
      <c r="AT682" s="176"/>
      <c r="AU682" s="176"/>
      <c r="AV682" s="176"/>
      <c r="AW682" s="176"/>
      <c r="AX682" s="176"/>
      <c r="AY682" s="176"/>
      <c r="AZ682" s="176"/>
      <c r="BA682" s="176"/>
      <c r="BB682" s="176"/>
      <c r="BC682" s="176"/>
      <c r="BD682" s="176"/>
      <c r="BE682" s="176"/>
      <c r="BF682" s="176"/>
      <c r="BG682" s="176"/>
      <c r="BH682" s="176"/>
      <c r="BI682" s="176"/>
      <c r="BJ682" s="176"/>
      <c r="BK682" s="176"/>
      <c r="BL682" s="176"/>
      <c r="BM682" s="176"/>
      <c r="BN682" s="176"/>
      <c r="BO682" s="176"/>
      <c r="BP682" s="176"/>
      <c r="BQ682" s="176"/>
      <c r="BR682" s="176"/>
      <c r="BS682" s="176"/>
      <c r="BT682" s="176"/>
      <c r="BU682" s="176"/>
      <c r="BV682" s="176"/>
      <c r="BW682" s="176"/>
      <c r="BX682" s="176"/>
      <c r="BY682" s="176"/>
      <c r="BZ682" s="176"/>
      <c r="CA682" s="176"/>
      <c r="CB682" s="176"/>
      <c r="CC682" s="176"/>
      <c r="CD682" s="176"/>
      <c r="CE682" s="176"/>
      <c r="CF682" s="176"/>
      <c r="CG682" s="176"/>
      <c r="CH682" s="176"/>
      <c r="CI682" s="176"/>
      <c r="CJ682" s="176"/>
      <c r="CK682" s="176"/>
      <c r="CL682" s="177"/>
      <c r="CM682" s="177"/>
    </row>
    <row r="683" customFormat="false" ht="12.75" hidden="false" customHeight="false" outlineLevel="0" collapsed="false">
      <c r="A683" s="197" t="s">
        <v>64</v>
      </c>
      <c r="B683" s="198"/>
      <c r="C683" s="199" t="s">
        <v>151</v>
      </c>
      <c r="D683" s="171" t="n">
        <v>8</v>
      </c>
      <c r="E683" s="172" t="s">
        <v>146</v>
      </c>
      <c r="F683" s="210" t="n">
        <f aca="false">SUM(H683:CK683)</f>
        <v>0</v>
      </c>
      <c r="G683" s="211"/>
      <c r="H683" s="212"/>
      <c r="I683" s="213"/>
      <c r="J683" s="213"/>
      <c r="K683" s="213"/>
      <c r="L683" s="213"/>
      <c r="M683" s="213"/>
      <c r="N683" s="213"/>
      <c r="O683" s="213"/>
      <c r="P683" s="213"/>
      <c r="Q683" s="213"/>
      <c r="R683" s="213"/>
      <c r="S683" s="213"/>
      <c r="T683" s="213"/>
      <c r="U683" s="213"/>
      <c r="V683" s="213"/>
      <c r="W683" s="213"/>
      <c r="X683" s="213"/>
      <c r="Y683" s="213"/>
      <c r="Z683" s="213"/>
      <c r="AA683" s="213"/>
      <c r="AB683" s="213"/>
      <c r="AC683" s="213"/>
      <c r="AD683" s="213"/>
      <c r="AE683" s="213"/>
      <c r="AF683" s="213"/>
      <c r="AG683" s="213"/>
      <c r="AH683" s="213"/>
      <c r="AI683" s="213"/>
      <c r="AJ683" s="213"/>
      <c r="AK683" s="213"/>
      <c r="AL683" s="213"/>
      <c r="AM683" s="213"/>
      <c r="AN683" s="213"/>
      <c r="AO683" s="213"/>
      <c r="AP683" s="213"/>
      <c r="AQ683" s="213"/>
      <c r="AR683" s="213"/>
      <c r="AS683" s="213"/>
      <c r="AT683" s="213"/>
      <c r="AU683" s="213"/>
      <c r="AV683" s="213"/>
      <c r="AW683" s="213"/>
      <c r="AX683" s="213"/>
      <c r="AY683" s="213"/>
      <c r="AZ683" s="213"/>
      <c r="BA683" s="213"/>
      <c r="BB683" s="213"/>
      <c r="BC683" s="213"/>
      <c r="BD683" s="213"/>
      <c r="BE683" s="213"/>
      <c r="BF683" s="213"/>
      <c r="BG683" s="213"/>
      <c r="BH683" s="213"/>
      <c r="BI683" s="213"/>
      <c r="BJ683" s="213"/>
      <c r="BK683" s="213"/>
      <c r="BL683" s="213"/>
      <c r="BM683" s="213"/>
      <c r="BN683" s="213"/>
      <c r="BO683" s="213"/>
      <c r="BP683" s="213"/>
      <c r="BQ683" s="213"/>
      <c r="BR683" s="213"/>
      <c r="BS683" s="213"/>
      <c r="BT683" s="213"/>
      <c r="BU683" s="213"/>
      <c r="BV683" s="213"/>
      <c r="BW683" s="213"/>
      <c r="BX683" s="213"/>
      <c r="BY683" s="213"/>
      <c r="BZ683" s="213"/>
      <c r="CA683" s="213"/>
      <c r="CB683" s="213"/>
      <c r="CC683" s="213"/>
      <c r="CD683" s="213"/>
      <c r="CE683" s="213"/>
      <c r="CF683" s="213"/>
      <c r="CG683" s="213"/>
      <c r="CH683" s="213"/>
      <c r="CI683" s="213"/>
      <c r="CJ683" s="213"/>
      <c r="CK683" s="213"/>
      <c r="CL683" s="177"/>
      <c r="CM683" s="177"/>
    </row>
    <row r="684" customFormat="false" ht="12.75" hidden="false" customHeight="false" outlineLevel="0" collapsed="false">
      <c r="A684" s="197" t="s">
        <v>64</v>
      </c>
      <c r="B684" s="198"/>
      <c r="C684" s="199" t="s">
        <v>151</v>
      </c>
      <c r="D684" s="171" t="n">
        <v>9</v>
      </c>
      <c r="E684" s="172" t="s">
        <v>146</v>
      </c>
      <c r="F684" s="173" t="n">
        <f aca="false">SUM(H684:CK684)</f>
        <v>0</v>
      </c>
      <c r="G684" s="174"/>
      <c r="H684" s="175"/>
      <c r="I684" s="176"/>
      <c r="J684" s="176"/>
      <c r="K684" s="176"/>
      <c r="L684" s="176"/>
      <c r="M684" s="176"/>
      <c r="N684" s="176"/>
      <c r="O684" s="176"/>
      <c r="P684" s="176"/>
      <c r="Q684" s="176"/>
      <c r="R684" s="176"/>
      <c r="S684" s="176"/>
      <c r="T684" s="176"/>
      <c r="U684" s="176"/>
      <c r="V684" s="176"/>
      <c r="W684" s="176"/>
      <c r="X684" s="176"/>
      <c r="Y684" s="176"/>
      <c r="Z684" s="176"/>
      <c r="AA684" s="176"/>
      <c r="AB684" s="176"/>
      <c r="AC684" s="176"/>
      <c r="AD684" s="176"/>
      <c r="AE684" s="176"/>
      <c r="AF684" s="176"/>
      <c r="AG684" s="176"/>
      <c r="AH684" s="176"/>
      <c r="AI684" s="176"/>
      <c r="AJ684" s="176"/>
      <c r="AK684" s="176"/>
      <c r="AL684" s="176"/>
      <c r="AM684" s="176"/>
      <c r="AN684" s="176"/>
      <c r="AO684" s="176"/>
      <c r="AP684" s="176"/>
      <c r="AQ684" s="176"/>
      <c r="AR684" s="176"/>
      <c r="AS684" s="176"/>
      <c r="AT684" s="176"/>
      <c r="AU684" s="176"/>
      <c r="AV684" s="176"/>
      <c r="AW684" s="176"/>
      <c r="AX684" s="176"/>
      <c r="AY684" s="176"/>
      <c r="AZ684" s="176"/>
      <c r="BA684" s="176"/>
      <c r="BB684" s="176"/>
      <c r="BC684" s="176"/>
      <c r="BD684" s="176"/>
      <c r="BE684" s="176"/>
      <c r="BF684" s="176"/>
      <c r="BG684" s="176"/>
      <c r="BH684" s="176"/>
      <c r="BI684" s="176"/>
      <c r="BJ684" s="176"/>
      <c r="BK684" s="176"/>
      <c r="BL684" s="176"/>
      <c r="BM684" s="176"/>
      <c r="BN684" s="176"/>
      <c r="BO684" s="176"/>
      <c r="BP684" s="176"/>
      <c r="BQ684" s="176"/>
      <c r="BR684" s="176"/>
      <c r="BS684" s="176"/>
      <c r="BT684" s="176"/>
      <c r="BU684" s="176"/>
      <c r="BV684" s="176"/>
      <c r="BW684" s="176"/>
      <c r="BX684" s="176"/>
      <c r="BY684" s="176"/>
      <c r="BZ684" s="176"/>
      <c r="CA684" s="176"/>
      <c r="CB684" s="176"/>
      <c r="CC684" s="176"/>
      <c r="CD684" s="176"/>
      <c r="CE684" s="176"/>
      <c r="CF684" s="176"/>
      <c r="CG684" s="176"/>
      <c r="CH684" s="176"/>
      <c r="CI684" s="176"/>
      <c r="CJ684" s="176"/>
      <c r="CK684" s="176"/>
      <c r="CL684" s="177"/>
      <c r="CM684" s="177"/>
    </row>
    <row r="685" customFormat="false" ht="12.75" hidden="false" customHeight="false" outlineLevel="0" collapsed="false">
      <c r="A685" s="197" t="s">
        <v>64</v>
      </c>
      <c r="B685" s="198"/>
      <c r="C685" s="199" t="s">
        <v>151</v>
      </c>
      <c r="D685" s="171" t="n">
        <v>10</v>
      </c>
      <c r="E685" s="172" t="s">
        <v>146</v>
      </c>
      <c r="F685" s="210" t="n">
        <f aca="false">SUM(H685:CK685)</f>
        <v>0</v>
      </c>
      <c r="G685" s="211"/>
      <c r="H685" s="212"/>
      <c r="I685" s="213"/>
      <c r="J685" s="213"/>
      <c r="K685" s="213"/>
      <c r="L685" s="213"/>
      <c r="M685" s="213"/>
      <c r="N685" s="213"/>
      <c r="O685" s="213"/>
      <c r="P685" s="213"/>
      <c r="Q685" s="213"/>
      <c r="R685" s="213"/>
      <c r="S685" s="213"/>
      <c r="T685" s="213"/>
      <c r="U685" s="213"/>
      <c r="V685" s="213"/>
      <c r="W685" s="213"/>
      <c r="X685" s="213"/>
      <c r="Y685" s="213"/>
      <c r="Z685" s="213"/>
      <c r="AA685" s="213"/>
      <c r="AB685" s="213"/>
      <c r="AC685" s="213"/>
      <c r="AD685" s="213"/>
      <c r="AE685" s="213"/>
      <c r="AF685" s="213"/>
      <c r="AG685" s="213"/>
      <c r="AH685" s="213"/>
      <c r="AI685" s="213"/>
      <c r="AJ685" s="213"/>
      <c r="AK685" s="213"/>
      <c r="AL685" s="213"/>
      <c r="AM685" s="213"/>
      <c r="AN685" s="213"/>
      <c r="AO685" s="213"/>
      <c r="AP685" s="213"/>
      <c r="AQ685" s="213"/>
      <c r="AR685" s="213"/>
      <c r="AS685" s="213"/>
      <c r="AT685" s="213"/>
      <c r="AU685" s="213"/>
      <c r="AV685" s="213"/>
      <c r="AW685" s="213"/>
      <c r="AX685" s="213"/>
      <c r="AY685" s="213"/>
      <c r="AZ685" s="213"/>
      <c r="BA685" s="213"/>
      <c r="BB685" s="213"/>
      <c r="BC685" s="213"/>
      <c r="BD685" s="213"/>
      <c r="BE685" s="213"/>
      <c r="BF685" s="213"/>
      <c r="BG685" s="213"/>
      <c r="BH685" s="213"/>
      <c r="BI685" s="213"/>
      <c r="BJ685" s="213"/>
      <c r="BK685" s="213"/>
      <c r="BL685" s="213"/>
      <c r="BM685" s="213"/>
      <c r="BN685" s="213"/>
      <c r="BO685" s="213"/>
      <c r="BP685" s="213"/>
      <c r="BQ685" s="213"/>
      <c r="BR685" s="213"/>
      <c r="BS685" s="213"/>
      <c r="BT685" s="213"/>
      <c r="BU685" s="213"/>
      <c r="BV685" s="213"/>
      <c r="BW685" s="213"/>
      <c r="BX685" s="213"/>
      <c r="BY685" s="213"/>
      <c r="BZ685" s="213"/>
      <c r="CA685" s="213"/>
      <c r="CB685" s="213"/>
      <c r="CC685" s="213"/>
      <c r="CD685" s="213"/>
      <c r="CE685" s="213"/>
      <c r="CF685" s="213"/>
      <c r="CG685" s="213"/>
      <c r="CH685" s="213"/>
      <c r="CI685" s="213"/>
      <c r="CJ685" s="213"/>
      <c r="CK685" s="213"/>
      <c r="CL685" s="177"/>
      <c r="CM685" s="177"/>
    </row>
    <row r="686" customFormat="false" ht="12.75" hidden="false" customHeight="false" outlineLevel="0" collapsed="false">
      <c r="A686" s="197" t="s">
        <v>64</v>
      </c>
      <c r="B686" s="198"/>
      <c r="C686" s="199" t="s">
        <v>151</v>
      </c>
      <c r="D686" s="171" t="n">
        <v>11</v>
      </c>
      <c r="E686" s="172" t="s">
        <v>146</v>
      </c>
      <c r="F686" s="173" t="n">
        <f aca="false">SUM(H686:CK686)</f>
        <v>0</v>
      </c>
      <c r="G686" s="174"/>
      <c r="H686" s="175"/>
      <c r="I686" s="176"/>
      <c r="J686" s="176"/>
      <c r="K686" s="176"/>
      <c r="L686" s="176"/>
      <c r="M686" s="176"/>
      <c r="N686" s="176"/>
      <c r="O686" s="176"/>
      <c r="P686" s="176"/>
      <c r="Q686" s="176"/>
      <c r="R686" s="176"/>
      <c r="S686" s="176"/>
      <c r="T686" s="176"/>
      <c r="U686" s="176"/>
      <c r="V686" s="176"/>
      <c r="W686" s="176"/>
      <c r="X686" s="176"/>
      <c r="Y686" s="176"/>
      <c r="Z686" s="176"/>
      <c r="AA686" s="176"/>
      <c r="AB686" s="176"/>
      <c r="AC686" s="176"/>
      <c r="AD686" s="176"/>
      <c r="AE686" s="176"/>
      <c r="AF686" s="176"/>
      <c r="AG686" s="176"/>
      <c r="AH686" s="176"/>
      <c r="AI686" s="176"/>
      <c r="AJ686" s="176"/>
      <c r="AK686" s="176"/>
      <c r="AL686" s="176"/>
      <c r="AM686" s="176"/>
      <c r="AN686" s="176"/>
      <c r="AO686" s="176"/>
      <c r="AP686" s="176"/>
      <c r="AQ686" s="176"/>
      <c r="AR686" s="176"/>
      <c r="AS686" s="176"/>
      <c r="AT686" s="176"/>
      <c r="AU686" s="176"/>
      <c r="AV686" s="176"/>
      <c r="AW686" s="176"/>
      <c r="AX686" s="176"/>
      <c r="AY686" s="176"/>
      <c r="AZ686" s="176"/>
      <c r="BA686" s="176"/>
      <c r="BB686" s="176"/>
      <c r="BC686" s="176"/>
      <c r="BD686" s="176"/>
      <c r="BE686" s="176"/>
      <c r="BF686" s="176"/>
      <c r="BG686" s="176"/>
      <c r="BH686" s="176"/>
      <c r="BI686" s="176"/>
      <c r="BJ686" s="176"/>
      <c r="BK686" s="176"/>
      <c r="BL686" s="176"/>
      <c r="BM686" s="176"/>
      <c r="BN686" s="176"/>
      <c r="BO686" s="176"/>
      <c r="BP686" s="176"/>
      <c r="BQ686" s="176"/>
      <c r="BR686" s="176"/>
      <c r="BS686" s="176"/>
      <c r="BT686" s="176"/>
      <c r="BU686" s="176"/>
      <c r="BV686" s="176"/>
      <c r="BW686" s="176"/>
      <c r="BX686" s="176"/>
      <c r="BY686" s="176"/>
      <c r="BZ686" s="176"/>
      <c r="CA686" s="176"/>
      <c r="CB686" s="176"/>
      <c r="CC686" s="176"/>
      <c r="CD686" s="176"/>
      <c r="CE686" s="176"/>
      <c r="CF686" s="176"/>
      <c r="CG686" s="176"/>
      <c r="CH686" s="176"/>
      <c r="CI686" s="176"/>
      <c r="CJ686" s="176"/>
      <c r="CK686" s="176"/>
      <c r="CL686" s="177"/>
      <c r="CM686" s="177"/>
    </row>
    <row r="687" customFormat="false" ht="12.75" hidden="false" customHeight="false" outlineLevel="0" collapsed="false">
      <c r="A687" s="197" t="s">
        <v>64</v>
      </c>
      <c r="B687" s="198"/>
      <c r="C687" s="199" t="s">
        <v>151</v>
      </c>
      <c r="D687" s="171" t="n">
        <v>12</v>
      </c>
      <c r="E687" s="172" t="s">
        <v>146</v>
      </c>
      <c r="F687" s="178" t="n">
        <f aca="false">SUM(H687:CK687)</f>
        <v>0</v>
      </c>
      <c r="G687" s="179"/>
      <c r="H687" s="180"/>
      <c r="I687" s="181"/>
      <c r="J687" s="181"/>
      <c r="K687" s="181"/>
      <c r="L687" s="181"/>
      <c r="M687" s="181"/>
      <c r="N687" s="181"/>
      <c r="O687" s="181"/>
      <c r="P687" s="181"/>
      <c r="Q687" s="181"/>
      <c r="R687" s="181"/>
      <c r="S687" s="181"/>
      <c r="T687" s="181"/>
      <c r="U687" s="181"/>
      <c r="V687" s="181"/>
      <c r="W687" s="181"/>
      <c r="X687" s="181"/>
      <c r="Y687" s="181"/>
      <c r="Z687" s="181"/>
      <c r="AA687" s="181"/>
      <c r="AB687" s="181"/>
      <c r="AC687" s="181"/>
      <c r="AD687" s="181"/>
      <c r="AE687" s="181"/>
      <c r="AF687" s="181"/>
      <c r="AG687" s="181"/>
      <c r="AH687" s="181"/>
      <c r="AI687" s="181"/>
      <c r="AJ687" s="181"/>
      <c r="AK687" s="181"/>
      <c r="AL687" s="181"/>
      <c r="AM687" s="181"/>
      <c r="AN687" s="181"/>
      <c r="AO687" s="181"/>
      <c r="AP687" s="181"/>
      <c r="AQ687" s="181"/>
      <c r="AR687" s="181"/>
      <c r="AS687" s="181"/>
      <c r="AT687" s="181"/>
      <c r="AU687" s="181"/>
      <c r="AV687" s="181"/>
      <c r="AW687" s="181"/>
      <c r="AX687" s="181"/>
      <c r="AY687" s="181"/>
      <c r="AZ687" s="181"/>
      <c r="BA687" s="181"/>
      <c r="BB687" s="181"/>
      <c r="BC687" s="181"/>
      <c r="BD687" s="181"/>
      <c r="BE687" s="181"/>
      <c r="BF687" s="181"/>
      <c r="BG687" s="181"/>
      <c r="BH687" s="181"/>
      <c r="BI687" s="181"/>
      <c r="BJ687" s="181"/>
      <c r="BK687" s="181"/>
      <c r="BL687" s="181"/>
      <c r="BM687" s="181"/>
      <c r="BN687" s="181"/>
      <c r="BO687" s="181"/>
      <c r="BP687" s="181"/>
      <c r="BQ687" s="181"/>
      <c r="BR687" s="181"/>
      <c r="BS687" s="181"/>
      <c r="BT687" s="181"/>
      <c r="BU687" s="181"/>
      <c r="BV687" s="181"/>
      <c r="BW687" s="181"/>
      <c r="BX687" s="181"/>
      <c r="BY687" s="181"/>
      <c r="BZ687" s="181"/>
      <c r="CA687" s="181"/>
      <c r="CB687" s="181"/>
      <c r="CC687" s="181"/>
      <c r="CD687" s="181"/>
      <c r="CE687" s="181"/>
      <c r="CF687" s="181"/>
      <c r="CG687" s="181"/>
      <c r="CH687" s="181"/>
      <c r="CI687" s="181"/>
      <c r="CJ687" s="181"/>
      <c r="CK687" s="181"/>
      <c r="CL687" s="177"/>
      <c r="CM687" s="177"/>
    </row>
    <row r="688" customFormat="false" ht="12.75" hidden="false" customHeight="false" outlineLevel="0" collapsed="false">
      <c r="A688" s="197" t="s">
        <v>64</v>
      </c>
      <c r="B688" s="198"/>
      <c r="C688" s="199" t="s">
        <v>151</v>
      </c>
      <c r="D688" s="171" t="n">
        <v>13</v>
      </c>
      <c r="E688" s="172" t="s">
        <v>146</v>
      </c>
      <c r="F688" s="178" t="n">
        <f aca="false">SUM(H688:CK688)</f>
        <v>0</v>
      </c>
      <c r="G688" s="179" t="n">
        <f aca="false">SUM(F682:F688)</f>
        <v>0</v>
      </c>
      <c r="H688" s="180"/>
      <c r="I688" s="181"/>
      <c r="J688" s="181"/>
      <c r="K688" s="181"/>
      <c r="L688" s="181"/>
      <c r="M688" s="181"/>
      <c r="N688" s="181"/>
      <c r="O688" s="181"/>
      <c r="P688" s="181"/>
      <c r="Q688" s="181"/>
      <c r="R688" s="181"/>
      <c r="S688" s="181"/>
      <c r="T688" s="181"/>
      <c r="U688" s="181"/>
      <c r="V688" s="181"/>
      <c r="W688" s="181"/>
      <c r="X688" s="181"/>
      <c r="Y688" s="181"/>
      <c r="Z688" s="181"/>
      <c r="AA688" s="181"/>
      <c r="AB688" s="181"/>
      <c r="AC688" s="181"/>
      <c r="AD688" s="181"/>
      <c r="AE688" s="181"/>
      <c r="AF688" s="181"/>
      <c r="AG688" s="181"/>
      <c r="AH688" s="181"/>
      <c r="AI688" s="181"/>
      <c r="AJ688" s="181"/>
      <c r="AK688" s="181"/>
      <c r="AL688" s="181"/>
      <c r="AM688" s="181"/>
      <c r="AN688" s="181"/>
      <c r="AO688" s="181"/>
      <c r="AP688" s="181"/>
      <c r="AQ688" s="181"/>
      <c r="AR688" s="181"/>
      <c r="AS688" s="181"/>
      <c r="AT688" s="181"/>
      <c r="AU688" s="181"/>
      <c r="AV688" s="181"/>
      <c r="AW688" s="181"/>
      <c r="AX688" s="181"/>
      <c r="AY688" s="181"/>
      <c r="AZ688" s="181"/>
      <c r="BA688" s="181"/>
      <c r="BB688" s="181"/>
      <c r="BC688" s="181"/>
      <c r="BD688" s="181"/>
      <c r="BE688" s="181"/>
      <c r="BF688" s="181"/>
      <c r="BG688" s="181"/>
      <c r="BH688" s="181"/>
      <c r="BI688" s="181"/>
      <c r="BJ688" s="181"/>
      <c r="BK688" s="181"/>
      <c r="BL688" s="181"/>
      <c r="BM688" s="181"/>
      <c r="BN688" s="181"/>
      <c r="BO688" s="181"/>
      <c r="BP688" s="181"/>
      <c r="BQ688" s="181"/>
      <c r="BR688" s="181"/>
      <c r="BS688" s="181"/>
      <c r="BT688" s="181"/>
      <c r="BU688" s="181"/>
      <c r="BV688" s="181"/>
      <c r="BW688" s="181"/>
      <c r="BX688" s="181"/>
      <c r="BY688" s="181"/>
      <c r="BZ688" s="181"/>
      <c r="CA688" s="181"/>
      <c r="CB688" s="181"/>
      <c r="CC688" s="181"/>
      <c r="CD688" s="181"/>
      <c r="CE688" s="181"/>
      <c r="CF688" s="181"/>
      <c r="CG688" s="181"/>
      <c r="CH688" s="181"/>
      <c r="CI688" s="181"/>
      <c r="CJ688" s="181"/>
      <c r="CK688" s="181"/>
      <c r="CL688" s="177"/>
      <c r="CM688" s="177"/>
    </row>
    <row r="689" customFormat="false" ht="12.75" hidden="false" customHeight="false" outlineLevel="0" collapsed="false">
      <c r="A689" s="197" t="s">
        <v>64</v>
      </c>
      <c r="B689" s="198"/>
      <c r="C689" s="199" t="s">
        <v>151</v>
      </c>
      <c r="D689" s="171" t="n">
        <v>14</v>
      </c>
      <c r="E689" s="172" t="s">
        <v>147</v>
      </c>
      <c r="F689" s="173" t="n">
        <f aca="false">SUM(H689:CK689)</f>
        <v>0</v>
      </c>
      <c r="G689" s="174"/>
      <c r="H689" s="175"/>
      <c r="I689" s="176"/>
      <c r="J689" s="176"/>
      <c r="K689" s="176"/>
      <c r="L689" s="176"/>
      <c r="M689" s="176"/>
      <c r="N689" s="176"/>
      <c r="O689" s="176"/>
      <c r="P689" s="176"/>
      <c r="Q689" s="176"/>
      <c r="R689" s="176"/>
      <c r="S689" s="176"/>
      <c r="T689" s="176"/>
      <c r="U689" s="176"/>
      <c r="V689" s="176"/>
      <c r="W689" s="176"/>
      <c r="X689" s="176"/>
      <c r="Y689" s="176"/>
      <c r="Z689" s="176"/>
      <c r="AA689" s="176"/>
      <c r="AB689" s="176"/>
      <c r="AC689" s="176"/>
      <c r="AD689" s="176"/>
      <c r="AE689" s="176"/>
      <c r="AF689" s="176"/>
      <c r="AG689" s="176"/>
      <c r="AH689" s="176"/>
      <c r="AI689" s="176"/>
      <c r="AJ689" s="176"/>
      <c r="AK689" s="176"/>
      <c r="AL689" s="176"/>
      <c r="AM689" s="176"/>
      <c r="AN689" s="176"/>
      <c r="AO689" s="176"/>
      <c r="AP689" s="176"/>
      <c r="AQ689" s="176"/>
      <c r="AR689" s="176"/>
      <c r="AS689" s="176"/>
      <c r="AT689" s="176"/>
      <c r="AU689" s="176"/>
      <c r="AV689" s="176"/>
      <c r="AW689" s="176"/>
      <c r="AX689" s="176"/>
      <c r="AY689" s="176"/>
      <c r="AZ689" s="176"/>
      <c r="BA689" s="176"/>
      <c r="BB689" s="176"/>
      <c r="BC689" s="176"/>
      <c r="BD689" s="176"/>
      <c r="BE689" s="176"/>
      <c r="BF689" s="176"/>
      <c r="BG689" s="176"/>
      <c r="BH689" s="176"/>
      <c r="BI689" s="176"/>
      <c r="BJ689" s="176"/>
      <c r="BK689" s="176"/>
      <c r="BL689" s="176"/>
      <c r="BM689" s="176"/>
      <c r="BN689" s="176"/>
      <c r="BO689" s="176"/>
      <c r="BP689" s="176"/>
      <c r="BQ689" s="176"/>
      <c r="BR689" s="176"/>
      <c r="BS689" s="176"/>
      <c r="BT689" s="176"/>
      <c r="BU689" s="176"/>
      <c r="BV689" s="176"/>
      <c r="BW689" s="176"/>
      <c r="BX689" s="176"/>
      <c r="BY689" s="176"/>
      <c r="BZ689" s="176"/>
      <c r="CA689" s="176"/>
      <c r="CB689" s="176"/>
      <c r="CC689" s="176"/>
      <c r="CD689" s="176"/>
      <c r="CE689" s="176"/>
      <c r="CF689" s="176"/>
      <c r="CG689" s="176"/>
      <c r="CH689" s="176"/>
      <c r="CI689" s="176"/>
      <c r="CJ689" s="176"/>
      <c r="CK689" s="176"/>
      <c r="CL689" s="177"/>
      <c r="CM689" s="177"/>
    </row>
    <row r="690" customFormat="false" ht="12.75" hidden="false" customHeight="false" outlineLevel="0" collapsed="false">
      <c r="A690" s="197" t="s">
        <v>64</v>
      </c>
      <c r="B690" s="198"/>
      <c r="C690" s="199" t="s">
        <v>151</v>
      </c>
      <c r="D690" s="171" t="n">
        <v>15</v>
      </c>
      <c r="E690" s="172" t="s">
        <v>147</v>
      </c>
      <c r="F690" s="173" t="n">
        <f aca="false">SUM(H690:CK690)</f>
        <v>0</v>
      </c>
      <c r="G690" s="174"/>
      <c r="H690" s="175"/>
      <c r="I690" s="176"/>
      <c r="J690" s="176"/>
      <c r="K690" s="176"/>
      <c r="L690" s="176"/>
      <c r="M690" s="176"/>
      <c r="N690" s="176"/>
      <c r="O690" s="176"/>
      <c r="P690" s="176"/>
      <c r="Q690" s="176"/>
      <c r="R690" s="176"/>
      <c r="S690" s="176"/>
      <c r="T690" s="176"/>
      <c r="U690" s="176"/>
      <c r="V690" s="176"/>
      <c r="W690" s="176"/>
      <c r="X690" s="176"/>
      <c r="Y690" s="176"/>
      <c r="Z690" s="176"/>
      <c r="AA690" s="176"/>
      <c r="AB690" s="176"/>
      <c r="AC690" s="176"/>
      <c r="AD690" s="176"/>
      <c r="AE690" s="176"/>
      <c r="AF690" s="176"/>
      <c r="AG690" s="176"/>
      <c r="AH690" s="176"/>
      <c r="AI690" s="176"/>
      <c r="AJ690" s="176"/>
      <c r="AK690" s="176"/>
      <c r="AL690" s="176"/>
      <c r="AM690" s="176"/>
      <c r="AN690" s="176"/>
      <c r="AO690" s="176"/>
      <c r="AP690" s="176"/>
      <c r="AQ690" s="176"/>
      <c r="AR690" s="176"/>
      <c r="AS690" s="176"/>
      <c r="AT690" s="176"/>
      <c r="AU690" s="176"/>
      <c r="AV690" s="176"/>
      <c r="AW690" s="176"/>
      <c r="AX690" s="176"/>
      <c r="AY690" s="176"/>
      <c r="AZ690" s="176"/>
      <c r="BA690" s="176"/>
      <c r="BB690" s="176"/>
      <c r="BC690" s="176"/>
      <c r="BD690" s="176"/>
      <c r="BE690" s="176"/>
      <c r="BF690" s="176"/>
      <c r="BG690" s="176"/>
      <c r="BH690" s="176"/>
      <c r="BI690" s="176"/>
      <c r="BJ690" s="176"/>
      <c r="BK690" s="176"/>
      <c r="BL690" s="176"/>
      <c r="BM690" s="176"/>
      <c r="BN690" s="176"/>
      <c r="BO690" s="176"/>
      <c r="BP690" s="176"/>
      <c r="BQ690" s="176"/>
      <c r="BR690" s="176"/>
      <c r="BS690" s="176"/>
      <c r="BT690" s="176"/>
      <c r="BU690" s="176"/>
      <c r="BV690" s="176"/>
      <c r="BW690" s="176"/>
      <c r="BX690" s="176"/>
      <c r="BY690" s="176"/>
      <c r="BZ690" s="176"/>
      <c r="CA690" s="176"/>
      <c r="CB690" s="176"/>
      <c r="CC690" s="176"/>
      <c r="CD690" s="176"/>
      <c r="CE690" s="176"/>
      <c r="CF690" s="176"/>
      <c r="CG690" s="176"/>
      <c r="CH690" s="176"/>
      <c r="CI690" s="176"/>
      <c r="CJ690" s="176"/>
      <c r="CK690" s="176"/>
      <c r="CL690" s="177"/>
      <c r="CM690" s="177"/>
    </row>
    <row r="691" customFormat="false" ht="12.75" hidden="false" customHeight="false" outlineLevel="0" collapsed="false">
      <c r="A691" s="197" t="s">
        <v>64</v>
      </c>
      <c r="B691" s="198"/>
      <c r="C691" s="199" t="s">
        <v>151</v>
      </c>
      <c r="D691" s="171" t="n">
        <v>16</v>
      </c>
      <c r="E691" s="172" t="s">
        <v>147</v>
      </c>
      <c r="F691" s="173" t="n">
        <f aca="false">SUM(H691:CK691)</f>
        <v>0</v>
      </c>
      <c r="G691" s="174"/>
      <c r="H691" s="175"/>
      <c r="I691" s="176"/>
      <c r="J691" s="176"/>
      <c r="K691" s="176"/>
      <c r="L691" s="176"/>
      <c r="M691" s="176"/>
      <c r="N691" s="176"/>
      <c r="O691" s="176"/>
      <c r="P691" s="176"/>
      <c r="Q691" s="176"/>
      <c r="R691" s="176"/>
      <c r="S691" s="176"/>
      <c r="T691" s="176"/>
      <c r="U691" s="176"/>
      <c r="V691" s="176"/>
      <c r="W691" s="176"/>
      <c r="X691" s="176"/>
      <c r="Y691" s="176"/>
      <c r="Z691" s="176"/>
      <c r="AA691" s="176"/>
      <c r="AB691" s="176"/>
      <c r="AC691" s="176"/>
      <c r="AD691" s="176"/>
      <c r="AE691" s="176"/>
      <c r="AF691" s="176"/>
      <c r="AG691" s="176"/>
      <c r="AH691" s="176"/>
      <c r="AI691" s="176"/>
      <c r="AJ691" s="176"/>
      <c r="AK691" s="176"/>
      <c r="AL691" s="176"/>
      <c r="AM691" s="176"/>
      <c r="AN691" s="176"/>
      <c r="AO691" s="176"/>
      <c r="AP691" s="176"/>
      <c r="AQ691" s="176"/>
      <c r="AR691" s="176"/>
      <c r="AS691" s="176"/>
      <c r="AT691" s="176"/>
      <c r="AU691" s="176"/>
      <c r="AV691" s="176"/>
      <c r="AW691" s="176"/>
      <c r="AX691" s="176"/>
      <c r="AY691" s="176"/>
      <c r="AZ691" s="176"/>
      <c r="BA691" s="176"/>
      <c r="BB691" s="176"/>
      <c r="BC691" s="176"/>
      <c r="BD691" s="176"/>
      <c r="BE691" s="176"/>
      <c r="BF691" s="176"/>
      <c r="BG691" s="176"/>
      <c r="BH691" s="176"/>
      <c r="BI691" s="176"/>
      <c r="BJ691" s="176"/>
      <c r="BK691" s="176"/>
      <c r="BL691" s="176"/>
      <c r="BM691" s="176"/>
      <c r="BN691" s="176"/>
      <c r="BO691" s="176"/>
      <c r="BP691" s="176"/>
      <c r="BQ691" s="176"/>
      <c r="BR691" s="176"/>
      <c r="BS691" s="176"/>
      <c r="BT691" s="176"/>
      <c r="BU691" s="176"/>
      <c r="BV691" s="176"/>
      <c r="BW691" s="176"/>
      <c r="BX691" s="176"/>
      <c r="BY691" s="176"/>
      <c r="BZ691" s="176"/>
      <c r="CA691" s="176"/>
      <c r="CB691" s="176"/>
      <c r="CC691" s="176"/>
      <c r="CD691" s="176"/>
      <c r="CE691" s="176"/>
      <c r="CF691" s="176"/>
      <c r="CG691" s="176"/>
      <c r="CH691" s="176"/>
      <c r="CI691" s="176"/>
      <c r="CJ691" s="176"/>
      <c r="CK691" s="176"/>
      <c r="CL691" s="177"/>
      <c r="CM691" s="177"/>
    </row>
    <row r="692" customFormat="false" ht="12.75" hidden="false" customHeight="false" outlineLevel="0" collapsed="false">
      <c r="A692" s="197" t="s">
        <v>64</v>
      </c>
      <c r="B692" s="198"/>
      <c r="C692" s="199" t="s">
        <v>151</v>
      </c>
      <c r="D692" s="171" t="n">
        <v>17</v>
      </c>
      <c r="E692" s="172" t="s">
        <v>147</v>
      </c>
      <c r="F692" s="173" t="n">
        <f aca="false">SUM(H692:CK692)</f>
        <v>0</v>
      </c>
      <c r="G692" s="174"/>
      <c r="H692" s="175"/>
      <c r="I692" s="176"/>
      <c r="J692" s="176"/>
      <c r="K692" s="176"/>
      <c r="L692" s="176"/>
      <c r="M692" s="176"/>
      <c r="N692" s="176"/>
      <c r="O692" s="176"/>
      <c r="P692" s="176"/>
      <c r="Q692" s="176"/>
      <c r="R692" s="176"/>
      <c r="S692" s="176"/>
      <c r="T692" s="176"/>
      <c r="U692" s="176"/>
      <c r="V692" s="176"/>
      <c r="W692" s="176"/>
      <c r="X692" s="176"/>
      <c r="Y692" s="176"/>
      <c r="Z692" s="176"/>
      <c r="AA692" s="176"/>
      <c r="AB692" s="176"/>
      <c r="AC692" s="176"/>
      <c r="AD692" s="176"/>
      <c r="AE692" s="176"/>
      <c r="AF692" s="176"/>
      <c r="AG692" s="176"/>
      <c r="AH692" s="176"/>
      <c r="AI692" s="176"/>
      <c r="AJ692" s="176"/>
      <c r="AK692" s="176"/>
      <c r="AL692" s="176"/>
      <c r="AM692" s="176"/>
      <c r="AN692" s="176"/>
      <c r="AO692" s="176"/>
      <c r="AP692" s="176"/>
      <c r="AQ692" s="176"/>
      <c r="AR692" s="176"/>
      <c r="AS692" s="176"/>
      <c r="AT692" s="176"/>
      <c r="AU692" s="176"/>
      <c r="AV692" s="176"/>
      <c r="AW692" s="176"/>
      <c r="AX692" s="176"/>
      <c r="AY692" s="176"/>
      <c r="AZ692" s="176"/>
      <c r="BA692" s="176"/>
      <c r="BB692" s="176"/>
      <c r="BC692" s="176"/>
      <c r="BD692" s="176"/>
      <c r="BE692" s="176"/>
      <c r="BF692" s="176"/>
      <c r="BG692" s="176"/>
      <c r="BH692" s="176"/>
      <c r="BI692" s="176"/>
      <c r="BJ692" s="176"/>
      <c r="BK692" s="176"/>
      <c r="BL692" s="176"/>
      <c r="BM692" s="176"/>
      <c r="BN692" s="176"/>
      <c r="BO692" s="176"/>
      <c r="BP692" s="176"/>
      <c r="BQ692" s="176"/>
      <c r="BR692" s="176"/>
      <c r="BS692" s="176"/>
      <c r="BT692" s="176"/>
      <c r="BU692" s="176"/>
      <c r="BV692" s="176"/>
      <c r="BW692" s="176"/>
      <c r="BX692" s="176"/>
      <c r="BY692" s="176"/>
      <c r="BZ692" s="176"/>
      <c r="CA692" s="176"/>
      <c r="CB692" s="176"/>
      <c r="CC692" s="176"/>
      <c r="CD692" s="176"/>
      <c r="CE692" s="176"/>
      <c r="CF692" s="176"/>
      <c r="CG692" s="176"/>
      <c r="CH692" s="176"/>
      <c r="CI692" s="176"/>
      <c r="CJ692" s="176"/>
      <c r="CK692" s="176"/>
      <c r="CL692" s="177"/>
      <c r="CM692" s="177"/>
    </row>
    <row r="693" customFormat="false" ht="12.75" hidden="false" customHeight="false" outlineLevel="0" collapsed="false">
      <c r="A693" s="197" t="s">
        <v>64</v>
      </c>
      <c r="B693" s="198"/>
      <c r="C693" s="199" t="s">
        <v>151</v>
      </c>
      <c r="D693" s="171" t="n">
        <v>18</v>
      </c>
      <c r="E693" s="172" t="s">
        <v>147</v>
      </c>
      <c r="F693" s="173" t="n">
        <f aca="false">SUM(H693:CK693)</f>
        <v>0</v>
      </c>
      <c r="G693" s="174"/>
      <c r="H693" s="175"/>
      <c r="I693" s="176"/>
      <c r="J693" s="176"/>
      <c r="K693" s="176"/>
      <c r="L693" s="176"/>
      <c r="M693" s="176"/>
      <c r="N693" s="176"/>
      <c r="O693" s="176"/>
      <c r="P693" s="176"/>
      <c r="Q693" s="176"/>
      <c r="R693" s="176"/>
      <c r="S693" s="176"/>
      <c r="T693" s="176"/>
      <c r="U693" s="176"/>
      <c r="V693" s="176"/>
      <c r="W693" s="176"/>
      <c r="X693" s="176"/>
      <c r="Y693" s="176"/>
      <c r="Z693" s="176"/>
      <c r="AA693" s="176"/>
      <c r="AB693" s="176"/>
      <c r="AC693" s="176"/>
      <c r="AD693" s="176"/>
      <c r="AE693" s="176"/>
      <c r="AF693" s="176"/>
      <c r="AG693" s="176"/>
      <c r="AH693" s="176"/>
      <c r="AI693" s="176"/>
      <c r="AJ693" s="176"/>
      <c r="AK693" s="176"/>
      <c r="AL693" s="176"/>
      <c r="AM693" s="176"/>
      <c r="AN693" s="176"/>
      <c r="AO693" s="176"/>
      <c r="AP693" s="176"/>
      <c r="AQ693" s="176"/>
      <c r="AR693" s="176"/>
      <c r="AS693" s="176"/>
      <c r="AT693" s="176"/>
      <c r="AU693" s="176"/>
      <c r="AV693" s="176"/>
      <c r="AW693" s="176"/>
      <c r="AX693" s="176"/>
      <c r="AY693" s="176"/>
      <c r="AZ693" s="176"/>
      <c r="BA693" s="176"/>
      <c r="BB693" s="176"/>
      <c r="BC693" s="176"/>
      <c r="BD693" s="176"/>
      <c r="BE693" s="176"/>
      <c r="BF693" s="176"/>
      <c r="BG693" s="176"/>
      <c r="BH693" s="176"/>
      <c r="BI693" s="176"/>
      <c r="BJ693" s="176"/>
      <c r="BK693" s="176"/>
      <c r="BL693" s="176"/>
      <c r="BM693" s="176"/>
      <c r="BN693" s="176"/>
      <c r="BO693" s="176"/>
      <c r="BP693" s="176"/>
      <c r="BQ693" s="176"/>
      <c r="BR693" s="176"/>
      <c r="BS693" s="176"/>
      <c r="BT693" s="176"/>
      <c r="BU693" s="176"/>
      <c r="BV693" s="176"/>
      <c r="BW693" s="176"/>
      <c r="BX693" s="176"/>
      <c r="BY693" s="176"/>
      <c r="BZ693" s="176"/>
      <c r="CA693" s="176"/>
      <c r="CB693" s="176"/>
      <c r="CC693" s="176"/>
      <c r="CD693" s="176"/>
      <c r="CE693" s="176"/>
      <c r="CF693" s="176"/>
      <c r="CG693" s="176"/>
      <c r="CH693" s="176"/>
      <c r="CI693" s="176"/>
      <c r="CJ693" s="176"/>
      <c r="CK693" s="176"/>
      <c r="CL693" s="177"/>
      <c r="CM693" s="177"/>
    </row>
    <row r="694" customFormat="false" ht="12.75" hidden="false" customHeight="false" outlineLevel="0" collapsed="false">
      <c r="A694" s="197" t="s">
        <v>64</v>
      </c>
      <c r="B694" s="198"/>
      <c r="C694" s="199" t="s">
        <v>151</v>
      </c>
      <c r="D694" s="171" t="n">
        <v>19</v>
      </c>
      <c r="E694" s="172" t="s">
        <v>147</v>
      </c>
      <c r="F694" s="178" t="n">
        <f aca="false">SUM(H694:CK694)</f>
        <v>0</v>
      </c>
      <c r="G694" s="179"/>
      <c r="H694" s="180"/>
      <c r="I694" s="181"/>
      <c r="J694" s="181"/>
      <c r="K694" s="181"/>
      <c r="L694" s="181"/>
      <c r="M694" s="181"/>
      <c r="N694" s="181"/>
      <c r="O694" s="181"/>
      <c r="P694" s="181"/>
      <c r="Q694" s="181"/>
      <c r="R694" s="181"/>
      <c r="S694" s="181"/>
      <c r="T694" s="181"/>
      <c r="U694" s="181"/>
      <c r="V694" s="181"/>
      <c r="W694" s="181"/>
      <c r="X694" s="181"/>
      <c r="Y694" s="181"/>
      <c r="Z694" s="181"/>
      <c r="AA694" s="181"/>
      <c r="AB694" s="181"/>
      <c r="AC694" s="181"/>
      <c r="AD694" s="181"/>
      <c r="AE694" s="181"/>
      <c r="AF694" s="181"/>
      <c r="AG694" s="181"/>
      <c r="AH694" s="181"/>
      <c r="AI694" s="181"/>
      <c r="AJ694" s="181"/>
      <c r="AK694" s="181"/>
      <c r="AL694" s="181"/>
      <c r="AM694" s="181"/>
      <c r="AN694" s="181"/>
      <c r="AO694" s="181"/>
      <c r="AP694" s="181"/>
      <c r="AQ694" s="181"/>
      <c r="AR694" s="181"/>
      <c r="AS694" s="181"/>
      <c r="AT694" s="181"/>
      <c r="AU694" s="181"/>
      <c r="AV694" s="181"/>
      <c r="AW694" s="181"/>
      <c r="AX694" s="181"/>
      <c r="AY694" s="181"/>
      <c r="AZ694" s="181"/>
      <c r="BA694" s="181"/>
      <c r="BB694" s="181"/>
      <c r="BC694" s="181"/>
      <c r="BD694" s="181"/>
      <c r="BE694" s="181"/>
      <c r="BF694" s="181"/>
      <c r="BG694" s="181"/>
      <c r="BH694" s="181"/>
      <c r="BI694" s="181"/>
      <c r="BJ694" s="181"/>
      <c r="BK694" s="181"/>
      <c r="BL694" s="181"/>
      <c r="BM694" s="181"/>
      <c r="BN694" s="181"/>
      <c r="BO694" s="181"/>
      <c r="BP694" s="181"/>
      <c r="BQ694" s="181"/>
      <c r="BR694" s="181"/>
      <c r="BS694" s="181"/>
      <c r="BT694" s="181"/>
      <c r="BU694" s="181"/>
      <c r="BV694" s="181"/>
      <c r="BW694" s="181"/>
      <c r="BX694" s="181"/>
      <c r="BY694" s="181"/>
      <c r="BZ694" s="181"/>
      <c r="CA694" s="181"/>
      <c r="CB694" s="181"/>
      <c r="CC694" s="181"/>
      <c r="CD694" s="181"/>
      <c r="CE694" s="181"/>
      <c r="CF694" s="181"/>
      <c r="CG694" s="181"/>
      <c r="CH694" s="181"/>
      <c r="CI694" s="181"/>
      <c r="CJ694" s="181"/>
      <c r="CK694" s="181"/>
      <c r="CL694" s="177"/>
      <c r="CM694" s="177"/>
    </row>
    <row r="695" customFormat="false" ht="12.75" hidden="false" customHeight="false" outlineLevel="0" collapsed="false">
      <c r="A695" s="197" t="s">
        <v>64</v>
      </c>
      <c r="B695" s="198"/>
      <c r="C695" s="199" t="s">
        <v>151</v>
      </c>
      <c r="D695" s="171" t="n">
        <v>20</v>
      </c>
      <c r="E695" s="172" t="s">
        <v>147</v>
      </c>
      <c r="F695" s="178" t="n">
        <f aca="false">SUM(H695:CK695)</f>
        <v>0</v>
      </c>
      <c r="G695" s="179" t="n">
        <f aca="false">SUM(F689:F695)</f>
        <v>0</v>
      </c>
      <c r="H695" s="180"/>
      <c r="I695" s="181"/>
      <c r="J695" s="181"/>
      <c r="K695" s="181"/>
      <c r="L695" s="181"/>
      <c r="M695" s="181"/>
      <c r="N695" s="181"/>
      <c r="O695" s="181"/>
      <c r="P695" s="181"/>
      <c r="Q695" s="181"/>
      <c r="R695" s="181"/>
      <c r="S695" s="181"/>
      <c r="T695" s="181"/>
      <c r="U695" s="181"/>
      <c r="V695" s="181"/>
      <c r="W695" s="181"/>
      <c r="X695" s="181"/>
      <c r="Y695" s="181"/>
      <c r="Z695" s="181"/>
      <c r="AA695" s="181"/>
      <c r="AB695" s="181"/>
      <c r="AC695" s="181"/>
      <c r="AD695" s="181"/>
      <c r="AE695" s="181"/>
      <c r="AF695" s="181"/>
      <c r="AG695" s="181"/>
      <c r="AH695" s="181"/>
      <c r="AI695" s="181"/>
      <c r="AJ695" s="181"/>
      <c r="AK695" s="181"/>
      <c r="AL695" s="181"/>
      <c r="AM695" s="181"/>
      <c r="AN695" s="181"/>
      <c r="AO695" s="181"/>
      <c r="AP695" s="181"/>
      <c r="AQ695" s="181"/>
      <c r="AR695" s="181"/>
      <c r="AS695" s="181"/>
      <c r="AT695" s="181"/>
      <c r="AU695" s="181"/>
      <c r="AV695" s="181"/>
      <c r="AW695" s="181"/>
      <c r="AX695" s="181"/>
      <c r="AY695" s="181"/>
      <c r="AZ695" s="181"/>
      <c r="BA695" s="181"/>
      <c r="BB695" s="181"/>
      <c r="BC695" s="181"/>
      <c r="BD695" s="181"/>
      <c r="BE695" s="181"/>
      <c r="BF695" s="181"/>
      <c r="BG695" s="181"/>
      <c r="BH695" s="181"/>
      <c r="BI695" s="181"/>
      <c r="BJ695" s="181"/>
      <c r="BK695" s="181"/>
      <c r="BL695" s="181"/>
      <c r="BM695" s="181"/>
      <c r="BN695" s="181"/>
      <c r="BO695" s="181"/>
      <c r="BP695" s="181"/>
      <c r="BQ695" s="181"/>
      <c r="BR695" s="181"/>
      <c r="BS695" s="181"/>
      <c r="BT695" s="181"/>
      <c r="BU695" s="181"/>
      <c r="BV695" s="181"/>
      <c r="BW695" s="181"/>
      <c r="BX695" s="181"/>
      <c r="BY695" s="181"/>
      <c r="BZ695" s="181"/>
      <c r="CA695" s="181"/>
      <c r="CB695" s="181"/>
      <c r="CC695" s="181"/>
      <c r="CD695" s="181"/>
      <c r="CE695" s="181"/>
      <c r="CF695" s="181"/>
      <c r="CG695" s="181"/>
      <c r="CH695" s="181"/>
      <c r="CI695" s="181"/>
      <c r="CJ695" s="181"/>
      <c r="CK695" s="181"/>
      <c r="CL695" s="177"/>
      <c r="CM695" s="177"/>
    </row>
    <row r="696" customFormat="false" ht="12.75" hidden="false" customHeight="false" outlineLevel="0" collapsed="false">
      <c r="A696" s="197" t="s">
        <v>64</v>
      </c>
      <c r="B696" s="198"/>
      <c r="C696" s="199" t="s">
        <v>151</v>
      </c>
      <c r="D696" s="171" t="n">
        <v>21</v>
      </c>
      <c r="E696" s="172" t="s">
        <v>148</v>
      </c>
      <c r="F696" s="173" t="n">
        <f aca="false">SUM(H696:CK696)</f>
        <v>0</v>
      </c>
      <c r="G696" s="174"/>
      <c r="H696" s="175"/>
      <c r="I696" s="176"/>
      <c r="J696" s="176"/>
      <c r="K696" s="176"/>
      <c r="L696" s="176"/>
      <c r="M696" s="176"/>
      <c r="N696" s="176"/>
      <c r="O696" s="176"/>
      <c r="P696" s="176"/>
      <c r="Q696" s="176"/>
      <c r="R696" s="176"/>
      <c r="S696" s="176"/>
      <c r="T696" s="176"/>
      <c r="U696" s="176"/>
      <c r="V696" s="176"/>
      <c r="W696" s="176"/>
      <c r="X696" s="176"/>
      <c r="Y696" s="176"/>
      <c r="Z696" s="176"/>
      <c r="AA696" s="176"/>
      <c r="AB696" s="176"/>
      <c r="AC696" s="176"/>
      <c r="AD696" s="176"/>
      <c r="AE696" s="176"/>
      <c r="AF696" s="176"/>
      <c r="AG696" s="176"/>
      <c r="AH696" s="176"/>
      <c r="AI696" s="176"/>
      <c r="AJ696" s="176"/>
      <c r="AK696" s="176"/>
      <c r="AL696" s="176"/>
      <c r="AM696" s="176"/>
      <c r="AN696" s="176"/>
      <c r="AO696" s="176"/>
      <c r="AP696" s="176"/>
      <c r="AQ696" s="176"/>
      <c r="AR696" s="176"/>
      <c r="AS696" s="176"/>
      <c r="AT696" s="176"/>
      <c r="AU696" s="176"/>
      <c r="AV696" s="176"/>
      <c r="AW696" s="176"/>
      <c r="AX696" s="176"/>
      <c r="AY696" s="176"/>
      <c r="AZ696" s="176"/>
      <c r="BA696" s="176"/>
      <c r="BB696" s="176"/>
      <c r="BC696" s="176"/>
      <c r="BD696" s="176"/>
      <c r="BE696" s="176"/>
      <c r="BF696" s="176"/>
      <c r="BG696" s="176"/>
      <c r="BH696" s="176"/>
      <c r="BI696" s="176"/>
      <c r="BJ696" s="176"/>
      <c r="BK696" s="176"/>
      <c r="BL696" s="176"/>
      <c r="BM696" s="176"/>
      <c r="BN696" s="176"/>
      <c r="BO696" s="176"/>
      <c r="BP696" s="176"/>
      <c r="BQ696" s="176"/>
      <c r="BR696" s="176"/>
      <c r="BS696" s="176"/>
      <c r="BT696" s="176"/>
      <c r="BU696" s="176"/>
      <c r="BV696" s="176"/>
      <c r="BW696" s="176"/>
      <c r="BX696" s="176"/>
      <c r="BY696" s="176"/>
      <c r="BZ696" s="176"/>
      <c r="CA696" s="176"/>
      <c r="CB696" s="176"/>
      <c r="CC696" s="176"/>
      <c r="CD696" s="176"/>
      <c r="CE696" s="176"/>
      <c r="CF696" s="176"/>
      <c r="CG696" s="176"/>
      <c r="CH696" s="176"/>
      <c r="CI696" s="176"/>
      <c r="CJ696" s="176"/>
      <c r="CK696" s="176"/>
      <c r="CL696" s="177"/>
      <c r="CM696" s="177"/>
    </row>
    <row r="697" customFormat="false" ht="12.75" hidden="false" customHeight="false" outlineLevel="0" collapsed="false">
      <c r="A697" s="197" t="s">
        <v>64</v>
      </c>
      <c r="B697" s="198"/>
      <c r="C697" s="199" t="s">
        <v>151</v>
      </c>
      <c r="D697" s="171" t="n">
        <v>22</v>
      </c>
      <c r="E697" s="172" t="s">
        <v>148</v>
      </c>
      <c r="F697" s="173" t="n">
        <f aca="false">SUM(H697:CK697)</f>
        <v>0</v>
      </c>
      <c r="G697" s="174"/>
      <c r="H697" s="175"/>
      <c r="I697" s="176"/>
      <c r="J697" s="176"/>
      <c r="K697" s="176"/>
      <c r="L697" s="176"/>
      <c r="M697" s="176"/>
      <c r="N697" s="176"/>
      <c r="O697" s="176"/>
      <c r="P697" s="176"/>
      <c r="Q697" s="176"/>
      <c r="R697" s="176"/>
      <c r="S697" s="176"/>
      <c r="T697" s="176"/>
      <c r="U697" s="176"/>
      <c r="V697" s="176"/>
      <c r="W697" s="176"/>
      <c r="X697" s="176"/>
      <c r="Y697" s="176"/>
      <c r="Z697" s="176"/>
      <c r="AA697" s="176"/>
      <c r="AB697" s="176"/>
      <c r="AC697" s="176"/>
      <c r="AD697" s="176"/>
      <c r="AE697" s="176"/>
      <c r="AF697" s="176"/>
      <c r="AG697" s="176"/>
      <c r="AH697" s="176"/>
      <c r="AI697" s="176"/>
      <c r="AJ697" s="176"/>
      <c r="AK697" s="176"/>
      <c r="AL697" s="176"/>
      <c r="AM697" s="176"/>
      <c r="AN697" s="176"/>
      <c r="AO697" s="176"/>
      <c r="AP697" s="176"/>
      <c r="AQ697" s="176"/>
      <c r="AR697" s="176"/>
      <c r="AS697" s="176"/>
      <c r="AT697" s="176"/>
      <c r="AU697" s="176"/>
      <c r="AV697" s="176"/>
      <c r="AW697" s="176"/>
      <c r="AX697" s="176"/>
      <c r="AY697" s="176"/>
      <c r="AZ697" s="176"/>
      <c r="BA697" s="176"/>
      <c r="BB697" s="176"/>
      <c r="BC697" s="176"/>
      <c r="BD697" s="176"/>
      <c r="BE697" s="176"/>
      <c r="BF697" s="176"/>
      <c r="BG697" s="176"/>
      <c r="BH697" s="176"/>
      <c r="BI697" s="176"/>
      <c r="BJ697" s="176"/>
      <c r="BK697" s="176"/>
      <c r="BL697" s="176"/>
      <c r="BM697" s="176"/>
      <c r="BN697" s="176"/>
      <c r="BO697" s="176"/>
      <c r="BP697" s="176"/>
      <c r="BQ697" s="176"/>
      <c r="BR697" s="176"/>
      <c r="BS697" s="176"/>
      <c r="BT697" s="176"/>
      <c r="BU697" s="176"/>
      <c r="BV697" s="176"/>
      <c r="BW697" s="176"/>
      <c r="BX697" s="176"/>
      <c r="BY697" s="176"/>
      <c r="BZ697" s="176"/>
      <c r="CA697" s="176"/>
      <c r="CB697" s="176"/>
      <c r="CC697" s="176"/>
      <c r="CD697" s="176"/>
      <c r="CE697" s="176"/>
      <c r="CF697" s="176"/>
      <c r="CG697" s="176"/>
      <c r="CH697" s="176"/>
      <c r="CI697" s="176"/>
      <c r="CJ697" s="176"/>
      <c r="CK697" s="176"/>
      <c r="CL697" s="177"/>
      <c r="CM697" s="177"/>
    </row>
    <row r="698" customFormat="false" ht="12.75" hidden="false" customHeight="false" outlineLevel="0" collapsed="false">
      <c r="A698" s="197" t="s">
        <v>64</v>
      </c>
      <c r="B698" s="198"/>
      <c r="C698" s="199" t="s">
        <v>151</v>
      </c>
      <c r="D698" s="171" t="n">
        <v>23</v>
      </c>
      <c r="E698" s="172" t="s">
        <v>148</v>
      </c>
      <c r="F698" s="173" t="n">
        <f aca="false">SUM(H698:CK698)</f>
        <v>7.75</v>
      </c>
      <c r="G698" s="174"/>
      <c r="H698" s="175"/>
      <c r="I698" s="176"/>
      <c r="J698" s="176"/>
      <c r="K698" s="176"/>
      <c r="L698" s="176"/>
      <c r="M698" s="176"/>
      <c r="N698" s="176"/>
      <c r="O698" s="176"/>
      <c r="P698" s="176" t="n">
        <v>7.75</v>
      </c>
      <c r="Q698" s="176"/>
      <c r="R698" s="176"/>
      <c r="S698" s="176"/>
      <c r="T698" s="176"/>
      <c r="U698" s="176"/>
      <c r="V698" s="176"/>
      <c r="W698" s="176"/>
      <c r="X698" s="176"/>
      <c r="Y698" s="176"/>
      <c r="Z698" s="176"/>
      <c r="AA698" s="176"/>
      <c r="AB698" s="176"/>
      <c r="AC698" s="176"/>
      <c r="AD698" s="176"/>
      <c r="AE698" s="176"/>
      <c r="AF698" s="176"/>
      <c r="AG698" s="176"/>
      <c r="AH698" s="176"/>
      <c r="AI698" s="176"/>
      <c r="AJ698" s="176"/>
      <c r="AK698" s="176"/>
      <c r="AL698" s="176"/>
      <c r="AM698" s="176"/>
      <c r="AN698" s="176"/>
      <c r="AO698" s="176"/>
      <c r="AP698" s="176"/>
      <c r="AQ698" s="176"/>
      <c r="AR698" s="176"/>
      <c r="AS698" s="176"/>
      <c r="AT698" s="176"/>
      <c r="AU698" s="176"/>
      <c r="AV698" s="176"/>
      <c r="AW698" s="176"/>
      <c r="AX698" s="176"/>
      <c r="AY698" s="176"/>
      <c r="AZ698" s="176"/>
      <c r="BA698" s="176"/>
      <c r="BB698" s="176"/>
      <c r="BC698" s="176"/>
      <c r="BD698" s="176"/>
      <c r="BE698" s="176"/>
      <c r="BF698" s="176"/>
      <c r="BG698" s="176"/>
      <c r="BH698" s="176"/>
      <c r="BI698" s="176"/>
      <c r="BJ698" s="176"/>
      <c r="BK698" s="176"/>
      <c r="BL698" s="176"/>
      <c r="BM698" s="176"/>
      <c r="BN698" s="176"/>
      <c r="BO698" s="176"/>
      <c r="BP698" s="176"/>
      <c r="BQ698" s="176"/>
      <c r="BR698" s="176"/>
      <c r="BS698" s="176"/>
      <c r="BT698" s="176"/>
      <c r="BU698" s="176"/>
      <c r="BV698" s="176"/>
      <c r="BW698" s="176"/>
      <c r="BX698" s="176"/>
      <c r="BY698" s="176"/>
      <c r="BZ698" s="176"/>
      <c r="CA698" s="176"/>
      <c r="CB698" s="176"/>
      <c r="CC698" s="176"/>
      <c r="CD698" s="176"/>
      <c r="CE698" s="176"/>
      <c r="CF698" s="176"/>
      <c r="CG698" s="176"/>
      <c r="CH698" s="176"/>
      <c r="CI698" s="176"/>
      <c r="CJ698" s="176"/>
      <c r="CK698" s="176"/>
      <c r="CL698" s="177"/>
      <c r="CM698" s="177"/>
    </row>
    <row r="699" customFormat="false" ht="12.75" hidden="false" customHeight="false" outlineLevel="0" collapsed="false">
      <c r="A699" s="197" t="s">
        <v>64</v>
      </c>
      <c r="B699" s="198"/>
      <c r="C699" s="199" t="s">
        <v>151</v>
      </c>
      <c r="D699" s="171" t="n">
        <v>24</v>
      </c>
      <c r="E699" s="172" t="s">
        <v>148</v>
      </c>
      <c r="F699" s="173" t="n">
        <f aca="false">SUM(H699:CK699)</f>
        <v>0</v>
      </c>
      <c r="G699" s="174"/>
      <c r="H699" s="175"/>
      <c r="I699" s="176"/>
      <c r="J699" s="176"/>
      <c r="K699" s="176"/>
      <c r="L699" s="176"/>
      <c r="M699" s="176"/>
      <c r="N699" s="176"/>
      <c r="O699" s="176"/>
      <c r="P699" s="176"/>
      <c r="Q699" s="176"/>
      <c r="R699" s="176"/>
      <c r="S699" s="176"/>
      <c r="T699" s="176"/>
      <c r="U699" s="176"/>
      <c r="V699" s="176"/>
      <c r="W699" s="176"/>
      <c r="X699" s="176"/>
      <c r="Y699" s="176"/>
      <c r="Z699" s="176"/>
      <c r="AA699" s="176"/>
      <c r="AB699" s="176"/>
      <c r="AC699" s="176"/>
      <c r="AD699" s="176"/>
      <c r="AE699" s="176"/>
      <c r="AF699" s="176"/>
      <c r="AG699" s="176"/>
      <c r="AH699" s="176"/>
      <c r="AI699" s="176"/>
      <c r="AJ699" s="176"/>
      <c r="AK699" s="176"/>
      <c r="AL699" s="176"/>
      <c r="AM699" s="176"/>
      <c r="AN699" s="176"/>
      <c r="AO699" s="176"/>
      <c r="AP699" s="176"/>
      <c r="AQ699" s="176"/>
      <c r="AR699" s="176"/>
      <c r="AS699" s="176"/>
      <c r="AT699" s="176"/>
      <c r="AU699" s="176"/>
      <c r="AV699" s="176"/>
      <c r="AW699" s="176"/>
      <c r="AX699" s="176"/>
      <c r="AY699" s="176"/>
      <c r="AZ699" s="176"/>
      <c r="BA699" s="176"/>
      <c r="BB699" s="176"/>
      <c r="BC699" s="176"/>
      <c r="BD699" s="176"/>
      <c r="BE699" s="176"/>
      <c r="BF699" s="176"/>
      <c r="BG699" s="176"/>
      <c r="BH699" s="176"/>
      <c r="BI699" s="176"/>
      <c r="BJ699" s="176"/>
      <c r="BK699" s="176"/>
      <c r="BL699" s="176"/>
      <c r="BM699" s="176"/>
      <c r="BN699" s="176"/>
      <c r="BO699" s="176"/>
      <c r="BP699" s="176"/>
      <c r="BQ699" s="176"/>
      <c r="BR699" s="176"/>
      <c r="BS699" s="176"/>
      <c r="BT699" s="176"/>
      <c r="BU699" s="176"/>
      <c r="BV699" s="176"/>
      <c r="BW699" s="176"/>
      <c r="BX699" s="176"/>
      <c r="BY699" s="176"/>
      <c r="BZ699" s="176"/>
      <c r="CA699" s="176"/>
      <c r="CB699" s="176"/>
      <c r="CC699" s="176"/>
      <c r="CD699" s="176"/>
      <c r="CE699" s="176"/>
      <c r="CF699" s="176"/>
      <c r="CG699" s="176"/>
      <c r="CH699" s="176"/>
      <c r="CI699" s="176"/>
      <c r="CJ699" s="176"/>
      <c r="CK699" s="176"/>
      <c r="CL699" s="177"/>
      <c r="CM699" s="177"/>
    </row>
    <row r="700" customFormat="false" ht="12.75" hidden="false" customHeight="false" outlineLevel="0" collapsed="false">
      <c r="A700" s="197" t="s">
        <v>64</v>
      </c>
      <c r="B700" s="198"/>
      <c r="C700" s="199" t="s">
        <v>151</v>
      </c>
      <c r="D700" s="171" t="n">
        <v>25</v>
      </c>
      <c r="E700" s="172" t="s">
        <v>148</v>
      </c>
      <c r="F700" s="173" t="n">
        <f aca="false">SUM(H700:CK700)</f>
        <v>0</v>
      </c>
      <c r="G700" s="174"/>
      <c r="H700" s="175"/>
      <c r="I700" s="176"/>
      <c r="J700" s="176"/>
      <c r="K700" s="176"/>
      <c r="L700" s="176"/>
      <c r="M700" s="176"/>
      <c r="N700" s="176"/>
      <c r="O700" s="176"/>
      <c r="P700" s="176"/>
      <c r="Q700" s="176"/>
      <c r="R700" s="176"/>
      <c r="S700" s="176"/>
      <c r="T700" s="176"/>
      <c r="U700" s="176"/>
      <c r="V700" s="176"/>
      <c r="W700" s="176"/>
      <c r="X700" s="176"/>
      <c r="Y700" s="176"/>
      <c r="Z700" s="176"/>
      <c r="AA700" s="176"/>
      <c r="AB700" s="176"/>
      <c r="AC700" s="176"/>
      <c r="AD700" s="176"/>
      <c r="AE700" s="176"/>
      <c r="AF700" s="176"/>
      <c r="AG700" s="176"/>
      <c r="AH700" s="176"/>
      <c r="AI700" s="176"/>
      <c r="AJ700" s="176"/>
      <c r="AK700" s="176"/>
      <c r="AL700" s="176"/>
      <c r="AM700" s="176"/>
      <c r="AN700" s="176"/>
      <c r="AO700" s="176"/>
      <c r="AP700" s="176"/>
      <c r="AQ700" s="176"/>
      <c r="AR700" s="176"/>
      <c r="AS700" s="176"/>
      <c r="AT700" s="176"/>
      <c r="AU700" s="176"/>
      <c r="AV700" s="176"/>
      <c r="AW700" s="176"/>
      <c r="AX700" s="176"/>
      <c r="AY700" s="176"/>
      <c r="AZ700" s="176"/>
      <c r="BA700" s="176"/>
      <c r="BB700" s="176"/>
      <c r="BC700" s="176"/>
      <c r="BD700" s="176"/>
      <c r="BE700" s="176"/>
      <c r="BF700" s="176"/>
      <c r="BG700" s="176"/>
      <c r="BH700" s="176"/>
      <c r="BI700" s="176"/>
      <c r="BJ700" s="176"/>
      <c r="BK700" s="176"/>
      <c r="BL700" s="176"/>
      <c r="BM700" s="176"/>
      <c r="BN700" s="176"/>
      <c r="BO700" s="176"/>
      <c r="BP700" s="176"/>
      <c r="BQ700" s="176"/>
      <c r="BR700" s="176"/>
      <c r="BS700" s="176"/>
      <c r="BT700" s="176"/>
      <c r="BU700" s="176"/>
      <c r="BV700" s="176"/>
      <c r="BW700" s="176"/>
      <c r="BX700" s="176"/>
      <c r="BY700" s="176"/>
      <c r="BZ700" s="176"/>
      <c r="CA700" s="176"/>
      <c r="CB700" s="176"/>
      <c r="CC700" s="176"/>
      <c r="CD700" s="176"/>
      <c r="CE700" s="176"/>
      <c r="CF700" s="176"/>
      <c r="CG700" s="176"/>
      <c r="CH700" s="176"/>
      <c r="CI700" s="176"/>
      <c r="CJ700" s="176"/>
      <c r="CK700" s="176"/>
      <c r="CL700" s="177"/>
      <c r="CM700" s="177"/>
    </row>
    <row r="701" customFormat="false" ht="12.75" hidden="false" customHeight="false" outlineLevel="0" collapsed="false">
      <c r="A701" s="197" t="s">
        <v>64</v>
      </c>
      <c r="B701" s="198"/>
      <c r="C701" s="199" t="s">
        <v>151</v>
      </c>
      <c r="D701" s="171" t="n">
        <v>26</v>
      </c>
      <c r="E701" s="172" t="s">
        <v>148</v>
      </c>
      <c r="F701" s="178" t="n">
        <f aca="false">SUM(H701:CK701)</f>
        <v>0</v>
      </c>
      <c r="G701" s="179"/>
      <c r="H701" s="180"/>
      <c r="I701" s="181"/>
      <c r="J701" s="181"/>
      <c r="K701" s="181"/>
      <c r="L701" s="181"/>
      <c r="M701" s="181"/>
      <c r="N701" s="181"/>
      <c r="O701" s="181"/>
      <c r="P701" s="181"/>
      <c r="Q701" s="181"/>
      <c r="R701" s="181"/>
      <c r="S701" s="181"/>
      <c r="T701" s="181"/>
      <c r="U701" s="181"/>
      <c r="V701" s="181"/>
      <c r="W701" s="181"/>
      <c r="X701" s="181"/>
      <c r="Y701" s="181"/>
      <c r="Z701" s="181"/>
      <c r="AA701" s="181"/>
      <c r="AB701" s="181"/>
      <c r="AC701" s="181"/>
      <c r="AD701" s="181"/>
      <c r="AE701" s="181"/>
      <c r="AF701" s="181"/>
      <c r="AG701" s="181"/>
      <c r="AH701" s="181"/>
      <c r="AI701" s="181"/>
      <c r="AJ701" s="181"/>
      <c r="AK701" s="181"/>
      <c r="AL701" s="181"/>
      <c r="AM701" s="181"/>
      <c r="AN701" s="181"/>
      <c r="AO701" s="181"/>
      <c r="AP701" s="181"/>
      <c r="AQ701" s="181"/>
      <c r="AR701" s="181"/>
      <c r="AS701" s="181"/>
      <c r="AT701" s="181"/>
      <c r="AU701" s="181"/>
      <c r="AV701" s="181"/>
      <c r="AW701" s="181"/>
      <c r="AX701" s="181"/>
      <c r="AY701" s="181"/>
      <c r="AZ701" s="181"/>
      <c r="BA701" s="181"/>
      <c r="BB701" s="181"/>
      <c r="BC701" s="181"/>
      <c r="BD701" s="181"/>
      <c r="BE701" s="181"/>
      <c r="BF701" s="181"/>
      <c r="BG701" s="181"/>
      <c r="BH701" s="181"/>
      <c r="BI701" s="181"/>
      <c r="BJ701" s="181"/>
      <c r="BK701" s="181"/>
      <c r="BL701" s="181"/>
      <c r="BM701" s="181"/>
      <c r="BN701" s="181"/>
      <c r="BO701" s="181"/>
      <c r="BP701" s="181"/>
      <c r="BQ701" s="181"/>
      <c r="BR701" s="181"/>
      <c r="BS701" s="181"/>
      <c r="BT701" s="181"/>
      <c r="BU701" s="181"/>
      <c r="BV701" s="181"/>
      <c r="BW701" s="181"/>
      <c r="BX701" s="181"/>
      <c r="BY701" s="181"/>
      <c r="BZ701" s="181"/>
      <c r="CA701" s="181"/>
      <c r="CB701" s="181"/>
      <c r="CC701" s="181"/>
      <c r="CD701" s="181"/>
      <c r="CE701" s="181"/>
      <c r="CF701" s="181"/>
      <c r="CG701" s="181"/>
      <c r="CH701" s="181"/>
      <c r="CI701" s="181"/>
      <c r="CJ701" s="181"/>
      <c r="CK701" s="181"/>
      <c r="CL701" s="177"/>
      <c r="CM701" s="177"/>
    </row>
    <row r="702" customFormat="false" ht="12.75" hidden="false" customHeight="false" outlineLevel="0" collapsed="false">
      <c r="A702" s="197" t="s">
        <v>64</v>
      </c>
      <c r="B702" s="198"/>
      <c r="C702" s="199" t="s">
        <v>151</v>
      </c>
      <c r="D702" s="171" t="n">
        <v>27</v>
      </c>
      <c r="E702" s="172" t="s">
        <v>148</v>
      </c>
      <c r="F702" s="178" t="n">
        <f aca="false">SUM(H702:CK702)</f>
        <v>0</v>
      </c>
      <c r="G702" s="179" t="n">
        <f aca="false">SUM(F696:F702)</f>
        <v>7.75</v>
      </c>
      <c r="H702" s="180"/>
      <c r="I702" s="181"/>
      <c r="J702" s="181"/>
      <c r="K702" s="181"/>
      <c r="L702" s="181"/>
      <c r="M702" s="181"/>
      <c r="N702" s="181"/>
      <c r="O702" s="181"/>
      <c r="P702" s="181"/>
      <c r="Q702" s="181"/>
      <c r="R702" s="181"/>
      <c r="S702" s="181"/>
      <c r="T702" s="181"/>
      <c r="U702" s="181"/>
      <c r="V702" s="181"/>
      <c r="W702" s="181"/>
      <c r="X702" s="181"/>
      <c r="Y702" s="181"/>
      <c r="Z702" s="181"/>
      <c r="AA702" s="181"/>
      <c r="AB702" s="181"/>
      <c r="AC702" s="181"/>
      <c r="AD702" s="181"/>
      <c r="AE702" s="181"/>
      <c r="AF702" s="181"/>
      <c r="AG702" s="181"/>
      <c r="AH702" s="181"/>
      <c r="AI702" s="181"/>
      <c r="AJ702" s="181"/>
      <c r="AK702" s="181"/>
      <c r="AL702" s="181"/>
      <c r="AM702" s="181"/>
      <c r="AN702" s="181"/>
      <c r="AO702" s="181"/>
      <c r="AP702" s="181"/>
      <c r="AQ702" s="181"/>
      <c r="AR702" s="181"/>
      <c r="AS702" s="181"/>
      <c r="AT702" s="181"/>
      <c r="AU702" s="181"/>
      <c r="AV702" s="181"/>
      <c r="AW702" s="181"/>
      <c r="AX702" s="181"/>
      <c r="AY702" s="181"/>
      <c r="AZ702" s="181"/>
      <c r="BA702" s="181"/>
      <c r="BB702" s="181"/>
      <c r="BC702" s="181"/>
      <c r="BD702" s="181"/>
      <c r="BE702" s="181"/>
      <c r="BF702" s="181"/>
      <c r="BG702" s="181"/>
      <c r="BH702" s="181"/>
      <c r="BI702" s="181"/>
      <c r="BJ702" s="181"/>
      <c r="BK702" s="181"/>
      <c r="BL702" s="181"/>
      <c r="BM702" s="181"/>
      <c r="BN702" s="181"/>
      <c r="BO702" s="181"/>
      <c r="BP702" s="181"/>
      <c r="BQ702" s="181"/>
      <c r="BR702" s="181"/>
      <c r="BS702" s="181"/>
      <c r="BT702" s="181"/>
      <c r="BU702" s="181"/>
      <c r="BV702" s="181"/>
      <c r="BW702" s="181"/>
      <c r="BX702" s="181"/>
      <c r="BY702" s="181"/>
      <c r="BZ702" s="181"/>
      <c r="CA702" s="181"/>
      <c r="CB702" s="181"/>
      <c r="CC702" s="181"/>
      <c r="CD702" s="181"/>
      <c r="CE702" s="181"/>
      <c r="CF702" s="181"/>
      <c r="CG702" s="181"/>
      <c r="CH702" s="181"/>
      <c r="CI702" s="181"/>
      <c r="CJ702" s="181"/>
      <c r="CK702" s="181"/>
      <c r="CL702" s="177"/>
      <c r="CM702" s="177"/>
    </row>
    <row r="703" customFormat="false" ht="12.75" hidden="false" customHeight="false" outlineLevel="0" collapsed="false">
      <c r="A703" s="197" t="s">
        <v>64</v>
      </c>
      <c r="B703" s="198"/>
      <c r="C703" s="199" t="s">
        <v>151</v>
      </c>
      <c r="D703" s="171" t="n">
        <v>28</v>
      </c>
      <c r="E703" s="172" t="s">
        <v>149</v>
      </c>
      <c r="F703" s="173" t="n">
        <f aca="false">SUM(H703:CK703)</f>
        <v>0</v>
      </c>
      <c r="G703" s="174"/>
      <c r="H703" s="175"/>
      <c r="I703" s="176"/>
      <c r="J703" s="176"/>
      <c r="K703" s="176"/>
      <c r="L703" s="176"/>
      <c r="M703" s="176"/>
      <c r="N703" s="176"/>
      <c r="O703" s="176"/>
      <c r="P703" s="176"/>
      <c r="Q703" s="176"/>
      <c r="R703" s="176"/>
      <c r="S703" s="176"/>
      <c r="T703" s="176"/>
      <c r="U703" s="176"/>
      <c r="V703" s="176"/>
      <c r="W703" s="176"/>
      <c r="X703" s="176"/>
      <c r="Y703" s="176"/>
      <c r="Z703" s="176"/>
      <c r="AA703" s="176"/>
      <c r="AB703" s="176"/>
      <c r="AC703" s="176"/>
      <c r="AD703" s="176"/>
      <c r="AE703" s="176"/>
      <c r="AF703" s="176"/>
      <c r="AG703" s="176"/>
      <c r="AH703" s="176"/>
      <c r="AI703" s="176"/>
      <c r="AJ703" s="176"/>
      <c r="AK703" s="176"/>
      <c r="AL703" s="176"/>
      <c r="AM703" s="176"/>
      <c r="AN703" s="176"/>
      <c r="AO703" s="176"/>
      <c r="AP703" s="176"/>
      <c r="AQ703" s="176"/>
      <c r="AR703" s="176"/>
      <c r="AS703" s="176"/>
      <c r="AT703" s="176"/>
      <c r="AU703" s="176"/>
      <c r="AV703" s="176"/>
      <c r="AW703" s="176"/>
      <c r="AX703" s="176"/>
      <c r="AY703" s="176"/>
      <c r="AZ703" s="176"/>
      <c r="BA703" s="176"/>
      <c r="BB703" s="176"/>
      <c r="BC703" s="176"/>
      <c r="BD703" s="176"/>
      <c r="BE703" s="176"/>
      <c r="BF703" s="176"/>
      <c r="BG703" s="176"/>
      <c r="BH703" s="176"/>
      <c r="BI703" s="176"/>
      <c r="BJ703" s="176"/>
      <c r="BK703" s="176"/>
      <c r="BL703" s="176"/>
      <c r="BM703" s="176"/>
      <c r="BN703" s="176"/>
      <c r="BO703" s="176"/>
      <c r="BP703" s="176"/>
      <c r="BQ703" s="176"/>
      <c r="BR703" s="176"/>
      <c r="BS703" s="176"/>
      <c r="BT703" s="176"/>
      <c r="BU703" s="176"/>
      <c r="BV703" s="176"/>
      <c r="BW703" s="176"/>
      <c r="BX703" s="176"/>
      <c r="BY703" s="176"/>
      <c r="BZ703" s="176"/>
      <c r="CA703" s="176"/>
      <c r="CB703" s="176"/>
      <c r="CC703" s="176"/>
      <c r="CD703" s="176"/>
      <c r="CE703" s="176"/>
      <c r="CF703" s="176"/>
      <c r="CG703" s="176"/>
      <c r="CH703" s="176"/>
      <c r="CI703" s="176"/>
      <c r="CJ703" s="176"/>
      <c r="CK703" s="176"/>
      <c r="CL703" s="177"/>
      <c r="CM703" s="177"/>
    </row>
    <row r="704" customFormat="false" ht="12.75" hidden="false" customHeight="false" outlineLevel="0" collapsed="false">
      <c r="A704" s="197" t="s">
        <v>64</v>
      </c>
      <c r="B704" s="198"/>
      <c r="C704" s="199" t="s">
        <v>151</v>
      </c>
      <c r="D704" s="171" t="n">
        <v>29</v>
      </c>
      <c r="E704" s="172" t="s">
        <v>149</v>
      </c>
      <c r="F704" s="173" t="n">
        <f aca="false">SUM(H704:CK704)</f>
        <v>0</v>
      </c>
      <c r="G704" s="174"/>
      <c r="H704" s="175"/>
      <c r="I704" s="176"/>
      <c r="J704" s="176"/>
      <c r="K704" s="176"/>
      <c r="L704" s="176"/>
      <c r="M704" s="176"/>
      <c r="N704" s="176"/>
      <c r="O704" s="176"/>
      <c r="P704" s="176"/>
      <c r="Q704" s="176"/>
      <c r="R704" s="176"/>
      <c r="S704" s="176"/>
      <c r="T704" s="176"/>
      <c r="U704" s="176"/>
      <c r="V704" s="176"/>
      <c r="W704" s="176"/>
      <c r="X704" s="176"/>
      <c r="Y704" s="176"/>
      <c r="Z704" s="176"/>
      <c r="AA704" s="176"/>
      <c r="AB704" s="176"/>
      <c r="AC704" s="176"/>
      <c r="AD704" s="176"/>
      <c r="AE704" s="176"/>
      <c r="AF704" s="176"/>
      <c r="AG704" s="176"/>
      <c r="AH704" s="176"/>
      <c r="AI704" s="176"/>
      <c r="AJ704" s="176"/>
      <c r="AK704" s="176"/>
      <c r="AL704" s="176"/>
      <c r="AM704" s="176"/>
      <c r="AN704" s="176"/>
      <c r="AO704" s="176"/>
      <c r="AP704" s="176"/>
      <c r="AQ704" s="176"/>
      <c r="AR704" s="176"/>
      <c r="AS704" s="176"/>
      <c r="AT704" s="176"/>
      <c r="AU704" s="176"/>
      <c r="AV704" s="176"/>
      <c r="AW704" s="176"/>
      <c r="AX704" s="176"/>
      <c r="AY704" s="176"/>
      <c r="AZ704" s="176"/>
      <c r="BA704" s="176"/>
      <c r="BB704" s="176"/>
      <c r="BC704" s="176"/>
      <c r="BD704" s="176"/>
      <c r="BE704" s="176"/>
      <c r="BF704" s="176"/>
      <c r="BG704" s="176"/>
      <c r="BH704" s="176"/>
      <c r="BI704" s="176"/>
      <c r="BJ704" s="176"/>
      <c r="BK704" s="176"/>
      <c r="BL704" s="176"/>
      <c r="BM704" s="176"/>
      <c r="BN704" s="176"/>
      <c r="BO704" s="176"/>
      <c r="BP704" s="176"/>
      <c r="BQ704" s="176"/>
      <c r="BR704" s="176"/>
      <c r="BS704" s="176"/>
      <c r="BT704" s="176"/>
      <c r="BU704" s="176"/>
      <c r="BV704" s="176"/>
      <c r="BW704" s="176"/>
      <c r="BX704" s="176"/>
      <c r="BY704" s="176"/>
      <c r="BZ704" s="176"/>
      <c r="CA704" s="176"/>
      <c r="CB704" s="176"/>
      <c r="CC704" s="176"/>
      <c r="CD704" s="176"/>
      <c r="CE704" s="176"/>
      <c r="CF704" s="176"/>
      <c r="CG704" s="176"/>
      <c r="CH704" s="176"/>
      <c r="CI704" s="176"/>
      <c r="CJ704" s="176"/>
      <c r="CK704" s="176"/>
      <c r="CL704" s="177"/>
      <c r="CM704" s="177"/>
    </row>
    <row r="705" customFormat="false" ht="12.75" hidden="false" customHeight="false" outlineLevel="0" collapsed="false">
      <c r="A705" s="197" t="s">
        <v>64</v>
      </c>
      <c r="B705" s="198"/>
      <c r="C705" s="199" t="s">
        <v>151</v>
      </c>
      <c r="D705" s="171" t="n">
        <v>30</v>
      </c>
      <c r="E705" s="172" t="s">
        <v>149</v>
      </c>
      <c r="F705" s="173" t="n">
        <f aca="false">SUM(H705:CK705)</f>
        <v>0</v>
      </c>
      <c r="G705" s="174"/>
      <c r="H705" s="175"/>
      <c r="I705" s="176"/>
      <c r="J705" s="176"/>
      <c r="K705" s="176"/>
      <c r="L705" s="176"/>
      <c r="M705" s="176"/>
      <c r="N705" s="176"/>
      <c r="O705" s="176"/>
      <c r="P705" s="176"/>
      <c r="Q705" s="176"/>
      <c r="R705" s="176"/>
      <c r="S705" s="176"/>
      <c r="T705" s="176"/>
      <c r="U705" s="176"/>
      <c r="V705" s="176"/>
      <c r="W705" s="176"/>
      <c r="X705" s="176"/>
      <c r="Y705" s="176"/>
      <c r="Z705" s="176"/>
      <c r="AA705" s="176"/>
      <c r="AB705" s="176"/>
      <c r="AC705" s="176"/>
      <c r="AD705" s="176"/>
      <c r="AE705" s="176"/>
      <c r="AF705" s="176"/>
      <c r="AG705" s="176"/>
      <c r="AH705" s="176"/>
      <c r="AI705" s="176"/>
      <c r="AJ705" s="176"/>
      <c r="AK705" s="176"/>
      <c r="AL705" s="176"/>
      <c r="AM705" s="176"/>
      <c r="AN705" s="176"/>
      <c r="AO705" s="176"/>
      <c r="AP705" s="176"/>
      <c r="AQ705" s="176"/>
      <c r="AR705" s="176"/>
      <c r="AS705" s="176"/>
      <c r="AT705" s="176"/>
      <c r="AU705" s="176"/>
      <c r="AV705" s="176"/>
      <c r="AW705" s="176"/>
      <c r="AX705" s="176"/>
      <c r="AY705" s="176"/>
      <c r="AZ705" s="176"/>
      <c r="BA705" s="176"/>
      <c r="BB705" s="176"/>
      <c r="BC705" s="176"/>
      <c r="BD705" s="176"/>
      <c r="BE705" s="176"/>
      <c r="BF705" s="176"/>
      <c r="BG705" s="176"/>
      <c r="BH705" s="176"/>
      <c r="BI705" s="176"/>
      <c r="BJ705" s="176"/>
      <c r="BK705" s="176"/>
      <c r="BL705" s="176"/>
      <c r="BM705" s="176"/>
      <c r="BN705" s="176"/>
      <c r="BO705" s="176"/>
      <c r="BP705" s="176"/>
      <c r="BQ705" s="176"/>
      <c r="BR705" s="176"/>
      <c r="BS705" s="176"/>
      <c r="BT705" s="176"/>
      <c r="BU705" s="176"/>
      <c r="BV705" s="176"/>
      <c r="BW705" s="176"/>
      <c r="BX705" s="176"/>
      <c r="BY705" s="176"/>
      <c r="BZ705" s="176"/>
      <c r="CA705" s="176"/>
      <c r="CB705" s="176"/>
      <c r="CC705" s="176"/>
      <c r="CD705" s="176"/>
      <c r="CE705" s="176"/>
      <c r="CF705" s="176"/>
      <c r="CG705" s="176"/>
      <c r="CH705" s="176"/>
      <c r="CI705" s="176"/>
      <c r="CJ705" s="176"/>
      <c r="CK705" s="176"/>
      <c r="CL705" s="177"/>
      <c r="CM705" s="177"/>
    </row>
    <row r="706" customFormat="false" ht="13.5" hidden="false" customHeight="false" outlineLevel="0" collapsed="false">
      <c r="A706" s="197" t="s">
        <v>64</v>
      </c>
      <c r="B706" s="198"/>
      <c r="C706" s="199" t="s">
        <v>151</v>
      </c>
      <c r="D706" s="171" t="n">
        <v>31</v>
      </c>
      <c r="E706" s="172" t="s">
        <v>149</v>
      </c>
      <c r="F706" s="173" t="n">
        <f aca="false">SUM(H706:CK706)</f>
        <v>0</v>
      </c>
      <c r="G706" s="174"/>
      <c r="H706" s="175"/>
      <c r="I706" s="176"/>
      <c r="J706" s="176"/>
      <c r="K706" s="176"/>
      <c r="L706" s="176"/>
      <c r="M706" s="176"/>
      <c r="N706" s="176"/>
      <c r="O706" s="176"/>
      <c r="P706" s="176"/>
      <c r="Q706" s="176"/>
      <c r="R706" s="176"/>
      <c r="S706" s="176"/>
      <c r="T706" s="176"/>
      <c r="U706" s="176"/>
      <c r="V706" s="176"/>
      <c r="W706" s="176"/>
      <c r="X706" s="176"/>
      <c r="Y706" s="176"/>
      <c r="Z706" s="176"/>
      <c r="AA706" s="176"/>
      <c r="AB706" s="176"/>
      <c r="AC706" s="176"/>
      <c r="AD706" s="176"/>
      <c r="AE706" s="176"/>
      <c r="AF706" s="176"/>
      <c r="AG706" s="176"/>
      <c r="AH706" s="176"/>
      <c r="AI706" s="176"/>
      <c r="AJ706" s="176"/>
      <c r="AK706" s="176"/>
      <c r="AL706" s="176"/>
      <c r="AM706" s="176"/>
      <c r="AN706" s="176"/>
      <c r="AO706" s="176"/>
      <c r="AP706" s="176"/>
      <c r="AQ706" s="176"/>
      <c r="AR706" s="176"/>
      <c r="AS706" s="176"/>
      <c r="AT706" s="176"/>
      <c r="AU706" s="176"/>
      <c r="AV706" s="176"/>
      <c r="AW706" s="176"/>
      <c r="AX706" s="176"/>
      <c r="AY706" s="176"/>
      <c r="AZ706" s="176"/>
      <c r="BA706" s="176"/>
      <c r="BB706" s="176"/>
      <c r="BC706" s="176"/>
      <c r="BD706" s="176"/>
      <c r="BE706" s="176"/>
      <c r="BF706" s="176"/>
      <c r="BG706" s="176"/>
      <c r="BH706" s="176"/>
      <c r="BI706" s="176"/>
      <c r="BJ706" s="176"/>
      <c r="BK706" s="176"/>
      <c r="BL706" s="176"/>
      <c r="BM706" s="176"/>
      <c r="BN706" s="176"/>
      <c r="BO706" s="176"/>
      <c r="BP706" s="176"/>
      <c r="BQ706" s="176"/>
      <c r="BR706" s="176"/>
      <c r="BS706" s="176"/>
      <c r="BT706" s="176"/>
      <c r="BU706" s="176"/>
      <c r="BV706" s="176"/>
      <c r="BW706" s="176"/>
      <c r="BX706" s="176"/>
      <c r="BY706" s="176"/>
      <c r="BZ706" s="176"/>
      <c r="CA706" s="176"/>
      <c r="CB706" s="176"/>
      <c r="CC706" s="176"/>
      <c r="CD706" s="176"/>
      <c r="CE706" s="176"/>
      <c r="CF706" s="176"/>
      <c r="CG706" s="176"/>
      <c r="CH706" s="176"/>
      <c r="CI706" s="176"/>
      <c r="CJ706" s="176"/>
      <c r="CK706" s="176"/>
      <c r="CL706" s="177"/>
      <c r="CM706" s="177"/>
    </row>
    <row r="707" customFormat="false" ht="13.5" hidden="false" customHeight="false" outlineLevel="0" collapsed="false">
      <c r="A707" s="200" t="s">
        <v>64</v>
      </c>
      <c r="B707" s="201"/>
      <c r="C707" s="183" t="s">
        <v>151</v>
      </c>
      <c r="D707" s="184" t="s">
        <v>49</v>
      </c>
      <c r="E707" s="185"/>
      <c r="F707" s="185" t="n">
        <f aca="false">SUM(F676:F706)</f>
        <v>7.75</v>
      </c>
      <c r="G707" s="185"/>
      <c r="H707" s="186" t="n">
        <f aca="false">SUM(H676:H706)</f>
        <v>0</v>
      </c>
      <c r="I707" s="187" t="n">
        <f aca="false">SUM(I676:I706)</f>
        <v>0</v>
      </c>
      <c r="J707" s="188" t="n">
        <f aca="false">SUM(J676:J706)</f>
        <v>0</v>
      </c>
      <c r="K707" s="189" t="n">
        <f aca="false">SUM(K676:K706)</f>
        <v>0</v>
      </c>
      <c r="L707" s="189" t="n">
        <f aca="false">SUM(L676:L706)</f>
        <v>0</v>
      </c>
      <c r="M707" s="190" t="n">
        <f aca="false">SUM(M676:M706)</f>
        <v>0</v>
      </c>
      <c r="N707" s="190" t="n">
        <f aca="false">SUM(N676:N706)</f>
        <v>0</v>
      </c>
      <c r="O707" s="190" t="n">
        <f aca="false">SUM(O676:O706)</f>
        <v>0</v>
      </c>
      <c r="P707" s="190" t="n">
        <f aca="false">SUM(P676:P706)</f>
        <v>7.75</v>
      </c>
      <c r="Q707" s="190" t="n">
        <f aca="false">SUM(Q676:Q706)</f>
        <v>0</v>
      </c>
      <c r="R707" s="188" t="n">
        <f aca="false">SUM(R676:R706)</f>
        <v>0</v>
      </c>
      <c r="S707" s="188" t="n">
        <f aca="false">SUM(S676:S706)</f>
        <v>0</v>
      </c>
      <c r="T707" s="188" t="n">
        <f aca="false">SUM(T676:T706)</f>
        <v>0</v>
      </c>
      <c r="U707" s="188" t="n">
        <f aca="false">SUM(U676:U706)</f>
        <v>0</v>
      </c>
      <c r="V707" s="188" t="n">
        <f aca="false">SUM(V676:V706)</f>
        <v>0</v>
      </c>
      <c r="W707" s="188" t="n">
        <f aca="false">SUM(W676:W706)</f>
        <v>0</v>
      </c>
      <c r="X707" s="188" t="n">
        <f aca="false">SUM(X676:X706)</f>
        <v>0</v>
      </c>
      <c r="Y707" s="188" t="n">
        <f aca="false">SUM(Y676:Y706)</f>
        <v>0</v>
      </c>
      <c r="Z707" s="188" t="n">
        <f aca="false">SUM(Z676:Z706)</f>
        <v>0</v>
      </c>
      <c r="AA707" s="188" t="n">
        <f aca="false">SUM(AA676:AA706)</f>
        <v>0</v>
      </c>
      <c r="AB707" s="188" t="n">
        <f aca="false">SUM(AB676:AB706)</f>
        <v>0</v>
      </c>
      <c r="AC707" s="188" t="n">
        <f aca="false">SUM(AC676:AC706)</f>
        <v>0</v>
      </c>
      <c r="AD707" s="188" t="n">
        <f aca="false">SUM(AD676:AD706)</f>
        <v>0</v>
      </c>
      <c r="AE707" s="188" t="n">
        <f aca="false">SUM(AE676:AE706)</f>
        <v>0</v>
      </c>
      <c r="AF707" s="188" t="n">
        <f aca="false">SUM(AF676:AF706)</f>
        <v>0</v>
      </c>
      <c r="AG707" s="188" t="n">
        <f aca="false">SUM(AG676:AG706)</f>
        <v>0</v>
      </c>
      <c r="AH707" s="188" t="n">
        <f aca="false">SUM(AH676:AH706)</f>
        <v>0</v>
      </c>
      <c r="AI707" s="188" t="n">
        <f aca="false">SUM(AI676:AI706)</f>
        <v>0</v>
      </c>
      <c r="AJ707" s="188" t="n">
        <f aca="false">SUM(AJ676:AJ706)</f>
        <v>0</v>
      </c>
      <c r="AK707" s="188" t="n">
        <f aca="false">SUM(AK676:AK706)</f>
        <v>0</v>
      </c>
      <c r="AL707" s="188" t="n">
        <f aca="false">SUM(AL676:AL706)</f>
        <v>0</v>
      </c>
      <c r="AM707" s="188" t="n">
        <f aca="false">SUM(AM676:AM706)</f>
        <v>0</v>
      </c>
      <c r="AN707" s="188" t="n">
        <f aca="false">SUM(AN676:AN706)</f>
        <v>0</v>
      </c>
      <c r="AO707" s="188" t="n">
        <f aca="false">SUM(AO676:AO706)</f>
        <v>0</v>
      </c>
      <c r="AP707" s="188" t="n">
        <f aca="false">SUM(AP676:AP706)</f>
        <v>0</v>
      </c>
      <c r="AQ707" s="188" t="n">
        <f aca="false">SUM(AQ676:AQ706)</f>
        <v>0</v>
      </c>
      <c r="AR707" s="188" t="n">
        <f aca="false">SUM(AR676:AR706)</f>
        <v>0</v>
      </c>
      <c r="AS707" s="188" t="n">
        <f aca="false">SUM(AS676:AS706)</f>
        <v>0</v>
      </c>
      <c r="AT707" s="188" t="n">
        <f aca="false">SUM(AT676:AT706)</f>
        <v>0</v>
      </c>
      <c r="AU707" s="188" t="n">
        <f aca="false">SUM(AU676:AU706)</f>
        <v>0</v>
      </c>
      <c r="AV707" s="188" t="n">
        <f aca="false">SUM(AV676:AV706)</f>
        <v>0</v>
      </c>
      <c r="AW707" s="188" t="n">
        <f aca="false">SUM(AW676:AW706)</f>
        <v>0</v>
      </c>
      <c r="AX707" s="188" t="n">
        <f aca="false">SUM(AX676:AX706)</f>
        <v>0</v>
      </c>
      <c r="AY707" s="188" t="n">
        <f aca="false">SUM(AY676:AY706)</f>
        <v>0</v>
      </c>
      <c r="AZ707" s="188" t="n">
        <f aca="false">SUM(AZ676:AZ706)</f>
        <v>0</v>
      </c>
      <c r="BA707" s="188" t="n">
        <f aca="false">SUM(BA676:BA706)</f>
        <v>0</v>
      </c>
      <c r="BB707" s="188" t="n">
        <f aca="false">SUM(BB676:BB706)</f>
        <v>0</v>
      </c>
      <c r="BC707" s="188" t="n">
        <f aca="false">SUM(BC676:BC706)</f>
        <v>0</v>
      </c>
      <c r="BD707" s="188" t="n">
        <f aca="false">SUM(BD676:BD706)</f>
        <v>0</v>
      </c>
      <c r="BE707" s="188" t="n">
        <f aca="false">SUM(BE676:BE706)</f>
        <v>0</v>
      </c>
      <c r="BF707" s="188" t="n">
        <f aca="false">SUM(BF676:BF706)</f>
        <v>0</v>
      </c>
      <c r="BG707" s="188" t="n">
        <f aca="false">SUM(BG676:BG706)</f>
        <v>0</v>
      </c>
      <c r="BH707" s="188" t="n">
        <f aca="false">SUM(BH676:BH706)</f>
        <v>0</v>
      </c>
      <c r="BI707" s="188" t="n">
        <f aca="false">SUM(BI676:BI706)</f>
        <v>0</v>
      </c>
      <c r="BJ707" s="188" t="n">
        <f aca="false">SUM(BJ676:BJ706)</f>
        <v>0</v>
      </c>
      <c r="BK707" s="188" t="n">
        <f aca="false">SUM(BK676:BK706)</f>
        <v>0</v>
      </c>
      <c r="BL707" s="188" t="n">
        <f aca="false">SUM(BL676:BL706)</f>
        <v>0</v>
      </c>
      <c r="BM707" s="188" t="n">
        <f aca="false">SUM(BM676:BM706)</f>
        <v>0</v>
      </c>
      <c r="BN707" s="188" t="n">
        <f aca="false">SUM(BN676:BN706)</f>
        <v>0</v>
      </c>
      <c r="BO707" s="188" t="n">
        <f aca="false">SUM(BO676:BO706)</f>
        <v>0</v>
      </c>
      <c r="BP707" s="188" t="n">
        <f aca="false">SUM(BP676:BP706)</f>
        <v>0</v>
      </c>
      <c r="BQ707" s="188" t="n">
        <f aca="false">SUM(BQ676:BQ706)</f>
        <v>0</v>
      </c>
      <c r="BR707" s="188" t="n">
        <f aca="false">SUM(BR676:BR706)</f>
        <v>0</v>
      </c>
      <c r="BS707" s="188" t="n">
        <f aca="false">SUM(BS676:BS706)</f>
        <v>0</v>
      </c>
      <c r="BT707" s="188" t="n">
        <f aca="false">SUM(BT676:BT706)</f>
        <v>0</v>
      </c>
      <c r="BU707" s="188" t="n">
        <f aca="false">SUM(BU676:BU706)</f>
        <v>0</v>
      </c>
      <c r="BV707" s="188" t="n">
        <f aca="false">SUM(BV676:BV706)</f>
        <v>0</v>
      </c>
      <c r="BW707" s="188" t="n">
        <f aca="false">SUM(BW676:BW706)</f>
        <v>0</v>
      </c>
      <c r="BX707" s="188" t="n">
        <f aca="false">SUM(BX676:BX706)</f>
        <v>0</v>
      </c>
      <c r="BY707" s="188" t="n">
        <f aca="false">SUM(BY676:BY706)</f>
        <v>0</v>
      </c>
      <c r="BZ707" s="188" t="n">
        <f aca="false">SUM(BZ676:BZ706)</f>
        <v>0</v>
      </c>
      <c r="CA707" s="188" t="n">
        <f aca="false">SUM(CA676:CA706)</f>
        <v>0</v>
      </c>
      <c r="CB707" s="188" t="n">
        <f aca="false">SUM(CB676:CB706)</f>
        <v>0</v>
      </c>
      <c r="CC707" s="188" t="n">
        <f aca="false">SUM(CC676:CC706)</f>
        <v>0</v>
      </c>
      <c r="CD707" s="188" t="n">
        <f aca="false">SUM(CD676:CD706)</f>
        <v>0</v>
      </c>
      <c r="CE707" s="188" t="n">
        <f aca="false">SUM(CE676:CE706)</f>
        <v>0</v>
      </c>
      <c r="CF707" s="188" t="n">
        <f aca="false">SUM(CF676:CF706)</f>
        <v>0</v>
      </c>
      <c r="CG707" s="188" t="n">
        <f aca="false">SUM(CG676:CG706)</f>
        <v>0</v>
      </c>
      <c r="CH707" s="188" t="n">
        <f aca="false">SUM(CH676:CH706)</f>
        <v>0</v>
      </c>
      <c r="CI707" s="188" t="n">
        <f aca="false">SUM(CI676:CI706)</f>
        <v>0</v>
      </c>
      <c r="CJ707" s="188" t="n">
        <f aca="false">SUM(CJ676:CJ706)</f>
        <v>0</v>
      </c>
      <c r="CK707" s="188" t="n">
        <f aca="false">SUM(CK676:CK706)</f>
        <v>0</v>
      </c>
      <c r="CL707" s="138"/>
      <c r="CM707" s="138"/>
    </row>
    <row r="708" customFormat="false" ht="12.75" hidden="false" customHeight="false" outlineLevel="0" collapsed="false">
      <c r="A708" s="202" t="s">
        <v>64</v>
      </c>
      <c r="B708" s="203"/>
      <c r="C708" s="204"/>
      <c r="D708" s="171" t="n">
        <v>1</v>
      </c>
      <c r="E708" s="172" t="s">
        <v>128</v>
      </c>
      <c r="F708" s="210" t="n">
        <f aca="false">SUM(H708:CK708)</f>
        <v>0</v>
      </c>
      <c r="G708" s="211"/>
      <c r="H708" s="212"/>
      <c r="I708" s="213"/>
      <c r="J708" s="213"/>
      <c r="K708" s="213"/>
      <c r="L708" s="213"/>
      <c r="M708" s="213"/>
      <c r="N708" s="213"/>
      <c r="O708" s="213"/>
      <c r="P708" s="213"/>
      <c r="Q708" s="213"/>
      <c r="R708" s="213"/>
      <c r="S708" s="213"/>
      <c r="T708" s="213"/>
      <c r="U708" s="213"/>
      <c r="V708" s="213"/>
      <c r="W708" s="213"/>
      <c r="X708" s="213"/>
      <c r="Y708" s="213"/>
      <c r="Z708" s="213"/>
      <c r="AA708" s="213"/>
      <c r="AB708" s="213"/>
      <c r="AC708" s="213"/>
      <c r="AD708" s="213"/>
      <c r="AE708" s="213"/>
      <c r="AF708" s="213"/>
      <c r="AG708" s="213"/>
      <c r="AH708" s="213"/>
      <c r="AI708" s="213"/>
      <c r="AJ708" s="213"/>
      <c r="AK708" s="213"/>
      <c r="AL708" s="213"/>
      <c r="AM708" s="213"/>
      <c r="AN708" s="213"/>
      <c r="AO708" s="213"/>
      <c r="AP708" s="213"/>
      <c r="AQ708" s="213"/>
      <c r="AR708" s="213"/>
      <c r="AS708" s="213"/>
      <c r="AT708" s="213"/>
      <c r="AU708" s="213"/>
      <c r="AV708" s="213"/>
      <c r="AW708" s="213"/>
      <c r="AX708" s="213"/>
      <c r="AY708" s="213"/>
      <c r="AZ708" s="213"/>
      <c r="BA708" s="213"/>
      <c r="BB708" s="213"/>
      <c r="BC708" s="213"/>
      <c r="BD708" s="213"/>
      <c r="BE708" s="213"/>
      <c r="BF708" s="213"/>
      <c r="BG708" s="213"/>
      <c r="BH708" s="213"/>
      <c r="BI708" s="213"/>
      <c r="BJ708" s="213"/>
      <c r="BK708" s="213"/>
      <c r="BL708" s="213"/>
      <c r="BM708" s="213"/>
      <c r="BN708" s="213"/>
      <c r="BO708" s="213"/>
      <c r="BP708" s="213"/>
      <c r="BQ708" s="213"/>
      <c r="BR708" s="213"/>
      <c r="BS708" s="213"/>
      <c r="BT708" s="213"/>
      <c r="BU708" s="213"/>
      <c r="BV708" s="213"/>
      <c r="BW708" s="213"/>
      <c r="BX708" s="213"/>
      <c r="BY708" s="213"/>
      <c r="BZ708" s="213"/>
      <c r="CA708" s="213"/>
      <c r="CB708" s="213"/>
      <c r="CC708" s="213"/>
      <c r="CD708" s="213"/>
      <c r="CE708" s="213"/>
      <c r="CF708" s="213"/>
      <c r="CG708" s="213"/>
      <c r="CH708" s="213"/>
      <c r="CI708" s="213"/>
      <c r="CJ708" s="213"/>
      <c r="CK708" s="213"/>
      <c r="CL708" s="177"/>
      <c r="CM708" s="177"/>
    </row>
    <row r="709" customFormat="false" ht="12.75" hidden="false" customHeight="false" outlineLevel="0" collapsed="false">
      <c r="A709" s="197" t="s">
        <v>64</v>
      </c>
      <c r="B709" s="198"/>
      <c r="C709" s="199"/>
      <c r="D709" s="171" t="n">
        <v>2</v>
      </c>
      <c r="E709" s="172" t="s">
        <v>128</v>
      </c>
      <c r="F709" s="173" t="n">
        <f aca="false">SUM(H709:CK709)</f>
        <v>0</v>
      </c>
      <c r="G709" s="174"/>
      <c r="H709" s="175"/>
      <c r="I709" s="176"/>
      <c r="J709" s="176"/>
      <c r="K709" s="176"/>
      <c r="L709" s="176"/>
      <c r="M709" s="176"/>
      <c r="N709" s="176"/>
      <c r="O709" s="176"/>
      <c r="P709" s="176"/>
      <c r="Q709" s="176"/>
      <c r="R709" s="176"/>
      <c r="S709" s="176"/>
      <c r="T709" s="176"/>
      <c r="U709" s="176"/>
      <c r="V709" s="176"/>
      <c r="W709" s="176"/>
      <c r="X709" s="176"/>
      <c r="Y709" s="176"/>
      <c r="Z709" s="176"/>
      <c r="AA709" s="176"/>
      <c r="AB709" s="176"/>
      <c r="AC709" s="176"/>
      <c r="AD709" s="176"/>
      <c r="AE709" s="176"/>
      <c r="AF709" s="176"/>
      <c r="AG709" s="176"/>
      <c r="AH709" s="176"/>
      <c r="AI709" s="176"/>
      <c r="AJ709" s="176"/>
      <c r="AK709" s="176"/>
      <c r="AL709" s="176"/>
      <c r="AM709" s="176"/>
      <c r="AN709" s="176"/>
      <c r="AO709" s="176"/>
      <c r="AP709" s="176"/>
      <c r="AQ709" s="176"/>
      <c r="AR709" s="176"/>
      <c r="AS709" s="176"/>
      <c r="AT709" s="176"/>
      <c r="AU709" s="176"/>
      <c r="AV709" s="176"/>
      <c r="AW709" s="176"/>
      <c r="AX709" s="176"/>
      <c r="AY709" s="176"/>
      <c r="AZ709" s="176"/>
      <c r="BA709" s="176"/>
      <c r="BB709" s="176"/>
      <c r="BC709" s="176"/>
      <c r="BD709" s="176"/>
      <c r="BE709" s="176"/>
      <c r="BF709" s="176"/>
      <c r="BG709" s="176"/>
      <c r="BH709" s="176"/>
      <c r="BI709" s="176"/>
      <c r="BJ709" s="176"/>
      <c r="BK709" s="176"/>
      <c r="BL709" s="176"/>
      <c r="BM709" s="176"/>
      <c r="BN709" s="176"/>
      <c r="BO709" s="176"/>
      <c r="BP709" s="176"/>
      <c r="BQ709" s="176"/>
      <c r="BR709" s="176"/>
      <c r="BS709" s="176"/>
      <c r="BT709" s="176"/>
      <c r="BU709" s="176"/>
      <c r="BV709" s="176"/>
      <c r="BW709" s="176"/>
      <c r="BX709" s="176"/>
      <c r="BY709" s="176"/>
      <c r="BZ709" s="176"/>
      <c r="CA709" s="176"/>
      <c r="CB709" s="176"/>
      <c r="CC709" s="176"/>
      <c r="CD709" s="176"/>
      <c r="CE709" s="176"/>
      <c r="CF709" s="176"/>
      <c r="CG709" s="176"/>
      <c r="CH709" s="176"/>
      <c r="CI709" s="176"/>
      <c r="CJ709" s="176"/>
      <c r="CK709" s="176"/>
      <c r="CL709" s="177"/>
      <c r="CM709" s="177"/>
    </row>
    <row r="710" customFormat="false" ht="12.75" hidden="false" customHeight="false" outlineLevel="0" collapsed="false">
      <c r="A710" s="197" t="s">
        <v>64</v>
      </c>
      <c r="B710" s="198"/>
      <c r="C710" s="199"/>
      <c r="D710" s="171" t="n">
        <v>3</v>
      </c>
      <c r="E710" s="172" t="s">
        <v>128</v>
      </c>
      <c r="F710" s="173" t="n">
        <f aca="false">SUM(H710:CK710)</f>
        <v>0</v>
      </c>
      <c r="G710" s="174"/>
      <c r="H710" s="175"/>
      <c r="I710" s="176"/>
      <c r="J710" s="176"/>
      <c r="K710" s="176"/>
      <c r="L710" s="176"/>
      <c r="M710" s="176"/>
      <c r="N710" s="176"/>
      <c r="O710" s="176"/>
      <c r="P710" s="176"/>
      <c r="Q710" s="176"/>
      <c r="R710" s="176"/>
      <c r="S710" s="176"/>
      <c r="T710" s="176"/>
      <c r="U710" s="176"/>
      <c r="V710" s="176"/>
      <c r="W710" s="176"/>
      <c r="X710" s="176"/>
      <c r="Y710" s="176"/>
      <c r="Z710" s="176"/>
      <c r="AA710" s="176"/>
      <c r="AB710" s="176"/>
      <c r="AC710" s="176"/>
      <c r="AD710" s="176"/>
      <c r="AE710" s="176"/>
      <c r="AF710" s="176"/>
      <c r="AG710" s="176"/>
      <c r="AH710" s="176"/>
      <c r="AI710" s="176"/>
      <c r="AJ710" s="176"/>
      <c r="AK710" s="176"/>
      <c r="AL710" s="176"/>
      <c r="AM710" s="176"/>
      <c r="AN710" s="176"/>
      <c r="AO710" s="176"/>
      <c r="AP710" s="176"/>
      <c r="AQ710" s="176"/>
      <c r="AR710" s="176"/>
      <c r="AS710" s="176"/>
      <c r="AT710" s="176"/>
      <c r="AU710" s="176"/>
      <c r="AV710" s="176"/>
      <c r="AW710" s="176"/>
      <c r="AX710" s="176"/>
      <c r="AY710" s="176"/>
      <c r="AZ710" s="176"/>
      <c r="BA710" s="176"/>
      <c r="BB710" s="176"/>
      <c r="BC710" s="176"/>
      <c r="BD710" s="176"/>
      <c r="BE710" s="176"/>
      <c r="BF710" s="176"/>
      <c r="BG710" s="176"/>
      <c r="BH710" s="176"/>
      <c r="BI710" s="176"/>
      <c r="BJ710" s="176"/>
      <c r="BK710" s="176"/>
      <c r="BL710" s="176"/>
      <c r="BM710" s="176"/>
      <c r="BN710" s="176"/>
      <c r="BO710" s="176"/>
      <c r="BP710" s="176"/>
      <c r="BQ710" s="176"/>
      <c r="BR710" s="176"/>
      <c r="BS710" s="176"/>
      <c r="BT710" s="176"/>
      <c r="BU710" s="176"/>
      <c r="BV710" s="176"/>
      <c r="BW710" s="176"/>
      <c r="BX710" s="176"/>
      <c r="BY710" s="176"/>
      <c r="BZ710" s="176"/>
      <c r="CA710" s="176"/>
      <c r="CB710" s="176"/>
      <c r="CC710" s="176"/>
      <c r="CD710" s="176"/>
      <c r="CE710" s="176"/>
      <c r="CF710" s="176"/>
      <c r="CG710" s="176"/>
      <c r="CH710" s="176"/>
      <c r="CI710" s="176"/>
      <c r="CJ710" s="176"/>
      <c r="CK710" s="176"/>
      <c r="CL710" s="177"/>
      <c r="CM710" s="177"/>
    </row>
    <row r="711" customFormat="false" ht="12.75" hidden="false" customHeight="false" outlineLevel="0" collapsed="false">
      <c r="A711" s="197" t="s">
        <v>64</v>
      </c>
      <c r="B711" s="198"/>
      <c r="C711" s="199"/>
      <c r="D711" s="171" t="n">
        <v>4</v>
      </c>
      <c r="E711" s="172" t="s">
        <v>128</v>
      </c>
      <c r="F711" s="173" t="n">
        <f aca="false">SUM(H711:CK711)</f>
        <v>0</v>
      </c>
      <c r="G711" s="174"/>
      <c r="H711" s="175"/>
      <c r="I711" s="176"/>
      <c r="J711" s="176"/>
      <c r="K711" s="176"/>
      <c r="L711" s="176"/>
      <c r="M711" s="176"/>
      <c r="N711" s="176"/>
      <c r="O711" s="176"/>
      <c r="P711" s="176"/>
      <c r="Q711" s="176"/>
      <c r="R711" s="176"/>
      <c r="S711" s="176"/>
      <c r="T711" s="176"/>
      <c r="U711" s="176"/>
      <c r="V711" s="176"/>
      <c r="W711" s="176"/>
      <c r="X711" s="176"/>
      <c r="Y711" s="176"/>
      <c r="Z711" s="176"/>
      <c r="AA711" s="176"/>
      <c r="AB711" s="176"/>
      <c r="AC711" s="176"/>
      <c r="AD711" s="176"/>
      <c r="AE711" s="176"/>
      <c r="AF711" s="176"/>
      <c r="AG711" s="176"/>
      <c r="AH711" s="176"/>
      <c r="AI711" s="176"/>
      <c r="AJ711" s="176"/>
      <c r="AK711" s="176"/>
      <c r="AL711" s="176"/>
      <c r="AM711" s="176"/>
      <c r="AN711" s="176"/>
      <c r="AO711" s="176"/>
      <c r="AP711" s="176"/>
      <c r="AQ711" s="176"/>
      <c r="AR711" s="176"/>
      <c r="AS711" s="176"/>
      <c r="AT711" s="176"/>
      <c r="AU711" s="176"/>
      <c r="AV711" s="176"/>
      <c r="AW711" s="176"/>
      <c r="AX711" s="176"/>
      <c r="AY711" s="176"/>
      <c r="AZ711" s="176"/>
      <c r="BA711" s="176"/>
      <c r="BB711" s="176"/>
      <c r="BC711" s="176"/>
      <c r="BD711" s="176"/>
      <c r="BE711" s="176"/>
      <c r="BF711" s="176"/>
      <c r="BG711" s="176"/>
      <c r="BH711" s="176"/>
      <c r="BI711" s="176"/>
      <c r="BJ711" s="176"/>
      <c r="BK711" s="176"/>
      <c r="BL711" s="176"/>
      <c r="BM711" s="176"/>
      <c r="BN711" s="176"/>
      <c r="BO711" s="176"/>
      <c r="BP711" s="176"/>
      <c r="BQ711" s="176"/>
      <c r="BR711" s="176"/>
      <c r="BS711" s="176"/>
      <c r="BT711" s="176"/>
      <c r="BU711" s="176"/>
      <c r="BV711" s="176"/>
      <c r="BW711" s="176"/>
      <c r="BX711" s="176"/>
      <c r="BY711" s="176"/>
      <c r="BZ711" s="176"/>
      <c r="CA711" s="176"/>
      <c r="CB711" s="176"/>
      <c r="CC711" s="176"/>
      <c r="CD711" s="176"/>
      <c r="CE711" s="176"/>
      <c r="CF711" s="176"/>
      <c r="CG711" s="176"/>
      <c r="CH711" s="176"/>
      <c r="CI711" s="176"/>
      <c r="CJ711" s="176"/>
      <c r="CK711" s="176"/>
      <c r="CL711" s="177"/>
      <c r="CM711" s="177"/>
    </row>
    <row r="712" customFormat="false" ht="12.75" hidden="false" customHeight="false" outlineLevel="0" collapsed="false">
      <c r="A712" s="197" t="s">
        <v>64</v>
      </c>
      <c r="B712" s="198"/>
      <c r="C712" s="199"/>
      <c r="D712" s="171" t="n">
        <v>5</v>
      </c>
      <c r="E712" s="172" t="s">
        <v>128</v>
      </c>
      <c r="F712" s="178" t="n">
        <f aca="false">SUM(H712:CK712)</f>
        <v>0</v>
      </c>
      <c r="G712" s="179"/>
      <c r="H712" s="180"/>
      <c r="I712" s="181"/>
      <c r="J712" s="181"/>
      <c r="K712" s="181"/>
      <c r="L712" s="181"/>
      <c r="M712" s="181"/>
      <c r="N712" s="181"/>
      <c r="O712" s="181"/>
      <c r="P712" s="181"/>
      <c r="Q712" s="181"/>
      <c r="R712" s="181"/>
      <c r="S712" s="181"/>
      <c r="T712" s="181"/>
      <c r="U712" s="181"/>
      <c r="V712" s="181"/>
      <c r="W712" s="181"/>
      <c r="X712" s="181"/>
      <c r="Y712" s="181"/>
      <c r="Z712" s="181"/>
      <c r="AA712" s="181"/>
      <c r="AB712" s="181"/>
      <c r="AC712" s="181"/>
      <c r="AD712" s="181"/>
      <c r="AE712" s="181"/>
      <c r="AF712" s="181"/>
      <c r="AG712" s="181"/>
      <c r="AH712" s="181"/>
      <c r="AI712" s="181"/>
      <c r="AJ712" s="181"/>
      <c r="AK712" s="181"/>
      <c r="AL712" s="181"/>
      <c r="AM712" s="181"/>
      <c r="AN712" s="181"/>
      <c r="AO712" s="181"/>
      <c r="AP712" s="181"/>
      <c r="AQ712" s="181"/>
      <c r="AR712" s="181"/>
      <c r="AS712" s="181"/>
      <c r="AT712" s="181"/>
      <c r="AU712" s="181"/>
      <c r="AV712" s="181"/>
      <c r="AW712" s="181"/>
      <c r="AX712" s="181"/>
      <c r="AY712" s="181"/>
      <c r="AZ712" s="181"/>
      <c r="BA712" s="181"/>
      <c r="BB712" s="181"/>
      <c r="BC712" s="181"/>
      <c r="BD712" s="181"/>
      <c r="BE712" s="181"/>
      <c r="BF712" s="181"/>
      <c r="BG712" s="181"/>
      <c r="BH712" s="181"/>
      <c r="BI712" s="181"/>
      <c r="BJ712" s="181"/>
      <c r="BK712" s="181"/>
      <c r="BL712" s="181"/>
      <c r="BM712" s="181"/>
      <c r="BN712" s="181"/>
      <c r="BO712" s="181"/>
      <c r="BP712" s="181"/>
      <c r="BQ712" s="181"/>
      <c r="BR712" s="181"/>
      <c r="BS712" s="181"/>
      <c r="BT712" s="181"/>
      <c r="BU712" s="181"/>
      <c r="BV712" s="181"/>
      <c r="BW712" s="181"/>
      <c r="BX712" s="181"/>
      <c r="BY712" s="181"/>
      <c r="BZ712" s="181"/>
      <c r="CA712" s="181"/>
      <c r="CB712" s="181"/>
      <c r="CC712" s="181"/>
      <c r="CD712" s="181"/>
      <c r="CE712" s="181"/>
      <c r="CF712" s="181"/>
      <c r="CG712" s="181"/>
      <c r="CH712" s="181"/>
      <c r="CI712" s="181"/>
      <c r="CJ712" s="181"/>
      <c r="CK712" s="181"/>
      <c r="CL712" s="177"/>
      <c r="CM712" s="177"/>
    </row>
    <row r="713" customFormat="false" ht="12.75" hidden="false" customHeight="false" outlineLevel="0" collapsed="false">
      <c r="A713" s="197" t="s">
        <v>64</v>
      </c>
      <c r="B713" s="198"/>
      <c r="C713" s="199"/>
      <c r="D713" s="171" t="n">
        <v>6</v>
      </c>
      <c r="E713" s="172" t="s">
        <v>128</v>
      </c>
      <c r="F713" s="178" t="n">
        <f aca="false">SUM(H713:CK713)</f>
        <v>0</v>
      </c>
      <c r="G713" s="179" t="n">
        <f aca="false">SUM(F708:F713)</f>
        <v>0</v>
      </c>
      <c r="H713" s="180"/>
      <c r="I713" s="181"/>
      <c r="J713" s="181"/>
      <c r="K713" s="181"/>
      <c r="L713" s="181"/>
      <c r="M713" s="181"/>
      <c r="N713" s="181"/>
      <c r="O713" s="181"/>
      <c r="P713" s="181"/>
      <c r="Q713" s="181"/>
      <c r="R713" s="181"/>
      <c r="S713" s="181"/>
      <c r="T713" s="181"/>
      <c r="U713" s="181"/>
      <c r="V713" s="181"/>
      <c r="W713" s="181"/>
      <c r="X713" s="181"/>
      <c r="Y713" s="181"/>
      <c r="Z713" s="181"/>
      <c r="AA713" s="181"/>
      <c r="AB713" s="181"/>
      <c r="AC713" s="181"/>
      <c r="AD713" s="181"/>
      <c r="AE713" s="181"/>
      <c r="AF713" s="181"/>
      <c r="AG713" s="181"/>
      <c r="AH713" s="181"/>
      <c r="AI713" s="181"/>
      <c r="AJ713" s="181"/>
      <c r="AK713" s="181"/>
      <c r="AL713" s="181"/>
      <c r="AM713" s="181"/>
      <c r="AN713" s="181"/>
      <c r="AO713" s="181"/>
      <c r="AP713" s="181"/>
      <c r="AQ713" s="181"/>
      <c r="AR713" s="181"/>
      <c r="AS713" s="181"/>
      <c r="AT713" s="181"/>
      <c r="AU713" s="181"/>
      <c r="AV713" s="181"/>
      <c r="AW713" s="181"/>
      <c r="AX713" s="181"/>
      <c r="AY713" s="181"/>
      <c r="AZ713" s="181"/>
      <c r="BA713" s="181"/>
      <c r="BB713" s="181"/>
      <c r="BC713" s="181"/>
      <c r="BD713" s="181"/>
      <c r="BE713" s="181"/>
      <c r="BF713" s="181"/>
      <c r="BG713" s="181"/>
      <c r="BH713" s="181"/>
      <c r="BI713" s="181"/>
      <c r="BJ713" s="181"/>
      <c r="BK713" s="181"/>
      <c r="BL713" s="181"/>
      <c r="BM713" s="181"/>
      <c r="BN713" s="181"/>
      <c r="BO713" s="181"/>
      <c r="BP713" s="181"/>
      <c r="BQ713" s="181"/>
      <c r="BR713" s="181"/>
      <c r="BS713" s="181"/>
      <c r="BT713" s="181"/>
      <c r="BU713" s="181"/>
      <c r="BV713" s="181"/>
      <c r="BW713" s="181"/>
      <c r="BX713" s="181"/>
      <c r="BY713" s="181"/>
      <c r="BZ713" s="181"/>
      <c r="CA713" s="181"/>
      <c r="CB713" s="181"/>
      <c r="CC713" s="181"/>
      <c r="CD713" s="181"/>
      <c r="CE713" s="181"/>
      <c r="CF713" s="181"/>
      <c r="CG713" s="181"/>
      <c r="CH713" s="181"/>
      <c r="CI713" s="181"/>
      <c r="CJ713" s="181"/>
      <c r="CK713" s="181"/>
      <c r="CL713" s="177"/>
      <c r="CM713" s="177"/>
    </row>
    <row r="714" customFormat="false" ht="12.75" hidden="false" customHeight="false" outlineLevel="0" collapsed="false">
      <c r="A714" s="197" t="s">
        <v>64</v>
      </c>
      <c r="B714" s="198"/>
      <c r="C714" s="199"/>
      <c r="D714" s="171" t="n">
        <v>7</v>
      </c>
      <c r="E714" s="172" t="s">
        <v>146</v>
      </c>
      <c r="F714" s="173" t="n">
        <f aca="false">SUM(H714:CK714)</f>
        <v>0</v>
      </c>
      <c r="G714" s="174"/>
      <c r="H714" s="175"/>
      <c r="I714" s="176"/>
      <c r="J714" s="176"/>
      <c r="K714" s="176"/>
      <c r="L714" s="176"/>
      <c r="M714" s="176"/>
      <c r="N714" s="176"/>
      <c r="O714" s="176"/>
      <c r="P714" s="176"/>
      <c r="Q714" s="176"/>
      <c r="R714" s="176"/>
      <c r="S714" s="176"/>
      <c r="T714" s="176"/>
      <c r="U714" s="176"/>
      <c r="V714" s="176"/>
      <c r="W714" s="176"/>
      <c r="X714" s="176"/>
      <c r="Y714" s="176"/>
      <c r="Z714" s="176"/>
      <c r="AA714" s="176"/>
      <c r="AB714" s="176"/>
      <c r="AC714" s="176"/>
      <c r="AD714" s="176"/>
      <c r="AE714" s="176"/>
      <c r="AF714" s="176"/>
      <c r="AG714" s="176"/>
      <c r="AH714" s="176"/>
      <c r="AI714" s="176"/>
      <c r="AJ714" s="176"/>
      <c r="AK714" s="176"/>
      <c r="AL714" s="176"/>
      <c r="AM714" s="176"/>
      <c r="AN714" s="176"/>
      <c r="AO714" s="176"/>
      <c r="AP714" s="176"/>
      <c r="AQ714" s="176"/>
      <c r="AR714" s="176"/>
      <c r="AS714" s="176"/>
      <c r="AT714" s="176"/>
      <c r="AU714" s="176"/>
      <c r="AV714" s="176"/>
      <c r="AW714" s="176"/>
      <c r="AX714" s="176"/>
      <c r="AY714" s="176"/>
      <c r="AZ714" s="176"/>
      <c r="BA714" s="176"/>
      <c r="BB714" s="176"/>
      <c r="BC714" s="176"/>
      <c r="BD714" s="176"/>
      <c r="BE714" s="176"/>
      <c r="BF714" s="176"/>
      <c r="BG714" s="176"/>
      <c r="BH714" s="176"/>
      <c r="BI714" s="176"/>
      <c r="BJ714" s="176"/>
      <c r="BK714" s="176"/>
      <c r="BL714" s="176"/>
      <c r="BM714" s="176"/>
      <c r="BN714" s="176"/>
      <c r="BO714" s="176"/>
      <c r="BP714" s="176"/>
      <c r="BQ714" s="176"/>
      <c r="BR714" s="176"/>
      <c r="BS714" s="176"/>
      <c r="BT714" s="176"/>
      <c r="BU714" s="176"/>
      <c r="BV714" s="176"/>
      <c r="BW714" s="176"/>
      <c r="BX714" s="176"/>
      <c r="BY714" s="176"/>
      <c r="BZ714" s="176"/>
      <c r="CA714" s="176"/>
      <c r="CB714" s="176"/>
      <c r="CC714" s="176"/>
      <c r="CD714" s="176"/>
      <c r="CE714" s="176"/>
      <c r="CF714" s="176"/>
      <c r="CG714" s="176"/>
      <c r="CH714" s="176"/>
      <c r="CI714" s="176"/>
      <c r="CJ714" s="176"/>
      <c r="CK714" s="176"/>
      <c r="CL714" s="177"/>
      <c r="CM714" s="177"/>
    </row>
    <row r="715" customFormat="false" ht="12.75" hidden="false" customHeight="false" outlineLevel="0" collapsed="false">
      <c r="A715" s="197" t="s">
        <v>64</v>
      </c>
      <c r="B715" s="198"/>
      <c r="C715" s="199"/>
      <c r="D715" s="171" t="n">
        <v>8</v>
      </c>
      <c r="E715" s="172" t="s">
        <v>146</v>
      </c>
      <c r="F715" s="210" t="n">
        <f aca="false">SUM(H715:CK715)</f>
        <v>0</v>
      </c>
      <c r="G715" s="211"/>
      <c r="H715" s="212"/>
      <c r="I715" s="213"/>
      <c r="J715" s="213"/>
      <c r="K715" s="213"/>
      <c r="L715" s="213"/>
      <c r="M715" s="213"/>
      <c r="N715" s="213"/>
      <c r="O715" s="213"/>
      <c r="P715" s="213"/>
      <c r="Q715" s="213"/>
      <c r="R715" s="213"/>
      <c r="S715" s="213"/>
      <c r="T715" s="213"/>
      <c r="U715" s="213"/>
      <c r="V715" s="213"/>
      <c r="W715" s="213"/>
      <c r="X715" s="213"/>
      <c r="Y715" s="213"/>
      <c r="Z715" s="213"/>
      <c r="AA715" s="213"/>
      <c r="AB715" s="213"/>
      <c r="AC715" s="213"/>
      <c r="AD715" s="213"/>
      <c r="AE715" s="213"/>
      <c r="AF715" s="213"/>
      <c r="AG715" s="213"/>
      <c r="AH715" s="213"/>
      <c r="AI715" s="213"/>
      <c r="AJ715" s="213"/>
      <c r="AK715" s="213"/>
      <c r="AL715" s="213"/>
      <c r="AM715" s="213"/>
      <c r="AN715" s="213"/>
      <c r="AO715" s="213"/>
      <c r="AP715" s="213"/>
      <c r="AQ715" s="213"/>
      <c r="AR715" s="213"/>
      <c r="AS715" s="213"/>
      <c r="AT715" s="213"/>
      <c r="AU715" s="213"/>
      <c r="AV715" s="213"/>
      <c r="AW715" s="213"/>
      <c r="AX715" s="213"/>
      <c r="AY715" s="213"/>
      <c r="AZ715" s="213"/>
      <c r="BA715" s="213"/>
      <c r="BB715" s="213"/>
      <c r="BC715" s="213"/>
      <c r="BD715" s="213"/>
      <c r="BE715" s="213"/>
      <c r="BF715" s="213"/>
      <c r="BG715" s="213"/>
      <c r="BH715" s="213"/>
      <c r="BI715" s="213"/>
      <c r="BJ715" s="213"/>
      <c r="BK715" s="213"/>
      <c r="BL715" s="213"/>
      <c r="BM715" s="213"/>
      <c r="BN715" s="213"/>
      <c r="BO715" s="213"/>
      <c r="BP715" s="213"/>
      <c r="BQ715" s="213"/>
      <c r="BR715" s="213"/>
      <c r="BS715" s="213"/>
      <c r="BT715" s="213"/>
      <c r="BU715" s="213"/>
      <c r="BV715" s="213"/>
      <c r="BW715" s="213"/>
      <c r="BX715" s="213"/>
      <c r="BY715" s="213"/>
      <c r="BZ715" s="213"/>
      <c r="CA715" s="213"/>
      <c r="CB715" s="213"/>
      <c r="CC715" s="213"/>
      <c r="CD715" s="213"/>
      <c r="CE715" s="213"/>
      <c r="CF715" s="213"/>
      <c r="CG715" s="213"/>
      <c r="CH715" s="213"/>
      <c r="CI715" s="213"/>
      <c r="CJ715" s="213"/>
      <c r="CK715" s="213"/>
      <c r="CL715" s="177"/>
      <c r="CM715" s="177"/>
    </row>
    <row r="716" customFormat="false" ht="12.75" hidden="false" customHeight="false" outlineLevel="0" collapsed="false">
      <c r="A716" s="197" t="s">
        <v>64</v>
      </c>
      <c r="B716" s="198"/>
      <c r="C716" s="199"/>
      <c r="D716" s="171" t="n">
        <v>9</v>
      </c>
      <c r="E716" s="172" t="s">
        <v>146</v>
      </c>
      <c r="F716" s="173" t="n">
        <f aca="false">SUM(H716:CK716)</f>
        <v>0</v>
      </c>
      <c r="G716" s="174"/>
      <c r="H716" s="175"/>
      <c r="I716" s="176"/>
      <c r="J716" s="176"/>
      <c r="K716" s="176"/>
      <c r="L716" s="176"/>
      <c r="M716" s="176"/>
      <c r="N716" s="176"/>
      <c r="O716" s="176"/>
      <c r="P716" s="176"/>
      <c r="Q716" s="176"/>
      <c r="R716" s="176"/>
      <c r="S716" s="176"/>
      <c r="T716" s="176"/>
      <c r="U716" s="176"/>
      <c r="V716" s="176"/>
      <c r="W716" s="176"/>
      <c r="X716" s="176"/>
      <c r="Y716" s="176"/>
      <c r="Z716" s="176"/>
      <c r="AA716" s="176"/>
      <c r="AB716" s="176"/>
      <c r="AC716" s="176"/>
      <c r="AD716" s="176"/>
      <c r="AE716" s="176"/>
      <c r="AF716" s="176"/>
      <c r="AG716" s="176"/>
      <c r="AH716" s="176"/>
      <c r="AI716" s="176"/>
      <c r="AJ716" s="176"/>
      <c r="AK716" s="176"/>
      <c r="AL716" s="176"/>
      <c r="AM716" s="176"/>
      <c r="AN716" s="176"/>
      <c r="AO716" s="176"/>
      <c r="AP716" s="176"/>
      <c r="AQ716" s="176"/>
      <c r="AR716" s="176"/>
      <c r="AS716" s="176"/>
      <c r="AT716" s="176"/>
      <c r="AU716" s="176"/>
      <c r="AV716" s="176"/>
      <c r="AW716" s="176"/>
      <c r="AX716" s="176"/>
      <c r="AY716" s="176"/>
      <c r="AZ716" s="176"/>
      <c r="BA716" s="176"/>
      <c r="BB716" s="176"/>
      <c r="BC716" s="176"/>
      <c r="BD716" s="176"/>
      <c r="BE716" s="176"/>
      <c r="BF716" s="176"/>
      <c r="BG716" s="176"/>
      <c r="BH716" s="176"/>
      <c r="BI716" s="176"/>
      <c r="BJ716" s="176"/>
      <c r="BK716" s="176"/>
      <c r="BL716" s="176"/>
      <c r="BM716" s="176"/>
      <c r="BN716" s="176"/>
      <c r="BO716" s="176"/>
      <c r="BP716" s="176"/>
      <c r="BQ716" s="176"/>
      <c r="BR716" s="176"/>
      <c r="BS716" s="176"/>
      <c r="BT716" s="176"/>
      <c r="BU716" s="176"/>
      <c r="BV716" s="176"/>
      <c r="BW716" s="176"/>
      <c r="BX716" s="176"/>
      <c r="BY716" s="176"/>
      <c r="BZ716" s="176"/>
      <c r="CA716" s="176"/>
      <c r="CB716" s="176"/>
      <c r="CC716" s="176"/>
      <c r="CD716" s="176"/>
      <c r="CE716" s="176"/>
      <c r="CF716" s="176"/>
      <c r="CG716" s="176"/>
      <c r="CH716" s="176"/>
      <c r="CI716" s="176"/>
      <c r="CJ716" s="176"/>
      <c r="CK716" s="176"/>
      <c r="CL716" s="177"/>
      <c r="CM716" s="177"/>
    </row>
    <row r="717" customFormat="false" ht="12.75" hidden="false" customHeight="false" outlineLevel="0" collapsed="false">
      <c r="A717" s="197" t="s">
        <v>64</v>
      </c>
      <c r="B717" s="198"/>
      <c r="C717" s="199"/>
      <c r="D717" s="171" t="n">
        <v>10</v>
      </c>
      <c r="E717" s="172" t="s">
        <v>146</v>
      </c>
      <c r="F717" s="210" t="n">
        <f aca="false">SUM(H717:CK717)</f>
        <v>0</v>
      </c>
      <c r="G717" s="211"/>
      <c r="H717" s="212"/>
      <c r="I717" s="213"/>
      <c r="J717" s="213"/>
      <c r="K717" s="213"/>
      <c r="L717" s="213"/>
      <c r="M717" s="213"/>
      <c r="N717" s="213"/>
      <c r="O717" s="213"/>
      <c r="P717" s="213"/>
      <c r="Q717" s="213"/>
      <c r="R717" s="213"/>
      <c r="S717" s="213"/>
      <c r="T717" s="213"/>
      <c r="U717" s="213"/>
      <c r="V717" s="213"/>
      <c r="W717" s="213"/>
      <c r="X717" s="213"/>
      <c r="Y717" s="213"/>
      <c r="Z717" s="213"/>
      <c r="AA717" s="213"/>
      <c r="AB717" s="213"/>
      <c r="AC717" s="213"/>
      <c r="AD717" s="213"/>
      <c r="AE717" s="213"/>
      <c r="AF717" s="213"/>
      <c r="AG717" s="213"/>
      <c r="AH717" s="213"/>
      <c r="AI717" s="213"/>
      <c r="AJ717" s="213"/>
      <c r="AK717" s="213"/>
      <c r="AL717" s="213"/>
      <c r="AM717" s="213"/>
      <c r="AN717" s="213"/>
      <c r="AO717" s="213"/>
      <c r="AP717" s="213"/>
      <c r="AQ717" s="213"/>
      <c r="AR717" s="213"/>
      <c r="AS717" s="213"/>
      <c r="AT717" s="213"/>
      <c r="AU717" s="213"/>
      <c r="AV717" s="213"/>
      <c r="AW717" s="213"/>
      <c r="AX717" s="213"/>
      <c r="AY717" s="213"/>
      <c r="AZ717" s="213"/>
      <c r="BA717" s="213"/>
      <c r="BB717" s="213"/>
      <c r="BC717" s="213"/>
      <c r="BD717" s="213"/>
      <c r="BE717" s="213"/>
      <c r="BF717" s="213"/>
      <c r="BG717" s="213"/>
      <c r="BH717" s="213"/>
      <c r="BI717" s="213"/>
      <c r="BJ717" s="213"/>
      <c r="BK717" s="213"/>
      <c r="BL717" s="213"/>
      <c r="BM717" s="213"/>
      <c r="BN717" s="213"/>
      <c r="BO717" s="213"/>
      <c r="BP717" s="213"/>
      <c r="BQ717" s="213"/>
      <c r="BR717" s="213"/>
      <c r="BS717" s="213"/>
      <c r="BT717" s="213"/>
      <c r="BU717" s="213"/>
      <c r="BV717" s="213"/>
      <c r="BW717" s="213"/>
      <c r="BX717" s="213"/>
      <c r="BY717" s="213"/>
      <c r="BZ717" s="213"/>
      <c r="CA717" s="213"/>
      <c r="CB717" s="213"/>
      <c r="CC717" s="213"/>
      <c r="CD717" s="213"/>
      <c r="CE717" s="213"/>
      <c r="CF717" s="213"/>
      <c r="CG717" s="213"/>
      <c r="CH717" s="213"/>
      <c r="CI717" s="213"/>
      <c r="CJ717" s="213"/>
      <c r="CK717" s="213"/>
      <c r="CL717" s="177"/>
      <c r="CM717" s="177"/>
    </row>
    <row r="718" customFormat="false" ht="12.75" hidden="false" customHeight="false" outlineLevel="0" collapsed="false">
      <c r="A718" s="197" t="s">
        <v>64</v>
      </c>
      <c r="B718" s="198"/>
      <c r="C718" s="199"/>
      <c r="D718" s="171" t="n">
        <v>11</v>
      </c>
      <c r="E718" s="172" t="s">
        <v>146</v>
      </c>
      <c r="F718" s="173" t="n">
        <f aca="false">SUM(H718:CK718)</f>
        <v>0</v>
      </c>
      <c r="G718" s="174"/>
      <c r="H718" s="175"/>
      <c r="I718" s="176"/>
      <c r="J718" s="176"/>
      <c r="K718" s="176"/>
      <c r="L718" s="176"/>
      <c r="M718" s="176"/>
      <c r="N718" s="176"/>
      <c r="O718" s="176"/>
      <c r="P718" s="176"/>
      <c r="Q718" s="176"/>
      <c r="R718" s="176"/>
      <c r="S718" s="176"/>
      <c r="T718" s="176"/>
      <c r="U718" s="176"/>
      <c r="V718" s="176"/>
      <c r="W718" s="176"/>
      <c r="X718" s="176"/>
      <c r="Y718" s="176"/>
      <c r="Z718" s="176"/>
      <c r="AA718" s="176"/>
      <c r="AB718" s="176"/>
      <c r="AC718" s="176"/>
      <c r="AD718" s="176"/>
      <c r="AE718" s="176"/>
      <c r="AF718" s="176"/>
      <c r="AG718" s="176"/>
      <c r="AH718" s="176"/>
      <c r="AI718" s="176"/>
      <c r="AJ718" s="176"/>
      <c r="AK718" s="176"/>
      <c r="AL718" s="176"/>
      <c r="AM718" s="176"/>
      <c r="AN718" s="176"/>
      <c r="AO718" s="176"/>
      <c r="AP718" s="176"/>
      <c r="AQ718" s="176"/>
      <c r="AR718" s="176"/>
      <c r="AS718" s="176"/>
      <c r="AT718" s="176"/>
      <c r="AU718" s="176"/>
      <c r="AV718" s="176"/>
      <c r="AW718" s="176"/>
      <c r="AX718" s="176"/>
      <c r="AY718" s="176"/>
      <c r="AZ718" s="176"/>
      <c r="BA718" s="176"/>
      <c r="BB718" s="176"/>
      <c r="BC718" s="176"/>
      <c r="BD718" s="176"/>
      <c r="BE718" s="176"/>
      <c r="BF718" s="176"/>
      <c r="BG718" s="176"/>
      <c r="BH718" s="176"/>
      <c r="BI718" s="176"/>
      <c r="BJ718" s="176"/>
      <c r="BK718" s="176"/>
      <c r="BL718" s="176"/>
      <c r="BM718" s="176"/>
      <c r="BN718" s="176"/>
      <c r="BO718" s="176"/>
      <c r="BP718" s="176"/>
      <c r="BQ718" s="176"/>
      <c r="BR718" s="176"/>
      <c r="BS718" s="176"/>
      <c r="BT718" s="176"/>
      <c r="BU718" s="176"/>
      <c r="BV718" s="176"/>
      <c r="BW718" s="176"/>
      <c r="BX718" s="176"/>
      <c r="BY718" s="176"/>
      <c r="BZ718" s="176"/>
      <c r="CA718" s="176"/>
      <c r="CB718" s="176"/>
      <c r="CC718" s="176"/>
      <c r="CD718" s="176"/>
      <c r="CE718" s="176"/>
      <c r="CF718" s="176"/>
      <c r="CG718" s="176"/>
      <c r="CH718" s="176"/>
      <c r="CI718" s="176"/>
      <c r="CJ718" s="176"/>
      <c r="CK718" s="176"/>
      <c r="CL718" s="177"/>
      <c r="CM718" s="177"/>
    </row>
    <row r="719" customFormat="false" ht="12.75" hidden="false" customHeight="false" outlineLevel="0" collapsed="false">
      <c r="A719" s="197" t="s">
        <v>64</v>
      </c>
      <c r="B719" s="198"/>
      <c r="C719" s="199"/>
      <c r="D719" s="171" t="n">
        <v>12</v>
      </c>
      <c r="E719" s="172" t="s">
        <v>146</v>
      </c>
      <c r="F719" s="178" t="n">
        <f aca="false">SUM(H719:CK719)</f>
        <v>0</v>
      </c>
      <c r="G719" s="179"/>
      <c r="H719" s="180"/>
      <c r="I719" s="181"/>
      <c r="J719" s="181"/>
      <c r="K719" s="181"/>
      <c r="L719" s="181"/>
      <c r="M719" s="181"/>
      <c r="N719" s="181"/>
      <c r="O719" s="181"/>
      <c r="P719" s="181"/>
      <c r="Q719" s="181"/>
      <c r="R719" s="181"/>
      <c r="S719" s="181"/>
      <c r="T719" s="181"/>
      <c r="U719" s="181"/>
      <c r="V719" s="181"/>
      <c r="W719" s="181"/>
      <c r="X719" s="181"/>
      <c r="Y719" s="181"/>
      <c r="Z719" s="181"/>
      <c r="AA719" s="181"/>
      <c r="AB719" s="181"/>
      <c r="AC719" s="181"/>
      <c r="AD719" s="181"/>
      <c r="AE719" s="181"/>
      <c r="AF719" s="181"/>
      <c r="AG719" s="181"/>
      <c r="AH719" s="181"/>
      <c r="AI719" s="181"/>
      <c r="AJ719" s="181"/>
      <c r="AK719" s="181"/>
      <c r="AL719" s="181"/>
      <c r="AM719" s="181"/>
      <c r="AN719" s="181"/>
      <c r="AO719" s="181"/>
      <c r="AP719" s="181"/>
      <c r="AQ719" s="181"/>
      <c r="AR719" s="181"/>
      <c r="AS719" s="181"/>
      <c r="AT719" s="181"/>
      <c r="AU719" s="181"/>
      <c r="AV719" s="181"/>
      <c r="AW719" s="181"/>
      <c r="AX719" s="181"/>
      <c r="AY719" s="181"/>
      <c r="AZ719" s="181"/>
      <c r="BA719" s="181"/>
      <c r="BB719" s="181"/>
      <c r="BC719" s="181"/>
      <c r="BD719" s="181"/>
      <c r="BE719" s="181"/>
      <c r="BF719" s="181"/>
      <c r="BG719" s="181"/>
      <c r="BH719" s="181"/>
      <c r="BI719" s="181"/>
      <c r="BJ719" s="181"/>
      <c r="BK719" s="181"/>
      <c r="BL719" s="181"/>
      <c r="BM719" s="181"/>
      <c r="BN719" s="181"/>
      <c r="BO719" s="181"/>
      <c r="BP719" s="181"/>
      <c r="BQ719" s="181"/>
      <c r="BR719" s="181"/>
      <c r="BS719" s="181"/>
      <c r="BT719" s="181"/>
      <c r="BU719" s="181"/>
      <c r="BV719" s="181"/>
      <c r="BW719" s="181"/>
      <c r="BX719" s="181"/>
      <c r="BY719" s="181"/>
      <c r="BZ719" s="181"/>
      <c r="CA719" s="181"/>
      <c r="CB719" s="181"/>
      <c r="CC719" s="181"/>
      <c r="CD719" s="181"/>
      <c r="CE719" s="181"/>
      <c r="CF719" s="181"/>
      <c r="CG719" s="181"/>
      <c r="CH719" s="181"/>
      <c r="CI719" s="181"/>
      <c r="CJ719" s="181"/>
      <c r="CK719" s="181"/>
      <c r="CL719" s="177"/>
      <c r="CM719" s="177"/>
    </row>
    <row r="720" customFormat="false" ht="12.75" hidden="false" customHeight="false" outlineLevel="0" collapsed="false">
      <c r="A720" s="197" t="s">
        <v>64</v>
      </c>
      <c r="B720" s="198"/>
      <c r="C720" s="199"/>
      <c r="D720" s="171" t="n">
        <v>13</v>
      </c>
      <c r="E720" s="172" t="s">
        <v>146</v>
      </c>
      <c r="F720" s="178" t="n">
        <f aca="false">SUM(H720:CK720)</f>
        <v>0</v>
      </c>
      <c r="G720" s="179" t="n">
        <f aca="false">SUM(F714:F720)</f>
        <v>0</v>
      </c>
      <c r="H720" s="180"/>
      <c r="I720" s="181"/>
      <c r="J720" s="181"/>
      <c r="K720" s="181"/>
      <c r="L720" s="181"/>
      <c r="M720" s="181"/>
      <c r="N720" s="181"/>
      <c r="O720" s="181"/>
      <c r="P720" s="181"/>
      <c r="Q720" s="181"/>
      <c r="R720" s="181"/>
      <c r="S720" s="181"/>
      <c r="T720" s="181"/>
      <c r="U720" s="181"/>
      <c r="V720" s="181"/>
      <c r="W720" s="181"/>
      <c r="X720" s="181"/>
      <c r="Y720" s="181"/>
      <c r="Z720" s="181"/>
      <c r="AA720" s="181"/>
      <c r="AB720" s="181"/>
      <c r="AC720" s="181"/>
      <c r="AD720" s="181"/>
      <c r="AE720" s="181"/>
      <c r="AF720" s="181"/>
      <c r="AG720" s="181"/>
      <c r="AH720" s="181"/>
      <c r="AI720" s="181"/>
      <c r="AJ720" s="181"/>
      <c r="AK720" s="181"/>
      <c r="AL720" s="181"/>
      <c r="AM720" s="181"/>
      <c r="AN720" s="181"/>
      <c r="AO720" s="181"/>
      <c r="AP720" s="181"/>
      <c r="AQ720" s="181"/>
      <c r="AR720" s="181"/>
      <c r="AS720" s="181"/>
      <c r="AT720" s="181"/>
      <c r="AU720" s="181"/>
      <c r="AV720" s="181"/>
      <c r="AW720" s="181"/>
      <c r="AX720" s="181"/>
      <c r="AY720" s="181"/>
      <c r="AZ720" s="181"/>
      <c r="BA720" s="181"/>
      <c r="BB720" s="181"/>
      <c r="BC720" s="181"/>
      <c r="BD720" s="181"/>
      <c r="BE720" s="181"/>
      <c r="BF720" s="181"/>
      <c r="BG720" s="181"/>
      <c r="BH720" s="181"/>
      <c r="BI720" s="181"/>
      <c r="BJ720" s="181"/>
      <c r="BK720" s="181"/>
      <c r="BL720" s="181"/>
      <c r="BM720" s="181"/>
      <c r="BN720" s="181"/>
      <c r="BO720" s="181"/>
      <c r="BP720" s="181"/>
      <c r="BQ720" s="181"/>
      <c r="BR720" s="181"/>
      <c r="BS720" s="181"/>
      <c r="BT720" s="181"/>
      <c r="BU720" s="181"/>
      <c r="BV720" s="181"/>
      <c r="BW720" s="181"/>
      <c r="BX720" s="181"/>
      <c r="BY720" s="181"/>
      <c r="BZ720" s="181"/>
      <c r="CA720" s="181"/>
      <c r="CB720" s="181"/>
      <c r="CC720" s="181"/>
      <c r="CD720" s="181"/>
      <c r="CE720" s="181"/>
      <c r="CF720" s="181"/>
      <c r="CG720" s="181"/>
      <c r="CH720" s="181"/>
      <c r="CI720" s="181"/>
      <c r="CJ720" s="181"/>
      <c r="CK720" s="181"/>
      <c r="CL720" s="177"/>
      <c r="CM720" s="177"/>
    </row>
    <row r="721" customFormat="false" ht="12.75" hidden="false" customHeight="false" outlineLevel="0" collapsed="false">
      <c r="A721" s="197" t="s">
        <v>64</v>
      </c>
      <c r="B721" s="198"/>
      <c r="C721" s="199"/>
      <c r="D721" s="171" t="n">
        <v>14</v>
      </c>
      <c r="E721" s="172" t="s">
        <v>147</v>
      </c>
      <c r="F721" s="173" t="n">
        <f aca="false">SUM(H721:CK721)</f>
        <v>0</v>
      </c>
      <c r="G721" s="174"/>
      <c r="H721" s="175"/>
      <c r="I721" s="176"/>
      <c r="J721" s="176"/>
      <c r="K721" s="176"/>
      <c r="L721" s="176"/>
      <c r="M721" s="176"/>
      <c r="N721" s="176"/>
      <c r="O721" s="176"/>
      <c r="P721" s="176"/>
      <c r="Q721" s="176"/>
      <c r="R721" s="176"/>
      <c r="S721" s="176"/>
      <c r="T721" s="176"/>
      <c r="U721" s="176"/>
      <c r="V721" s="176"/>
      <c r="W721" s="176"/>
      <c r="X721" s="176"/>
      <c r="Y721" s="176"/>
      <c r="Z721" s="176"/>
      <c r="AA721" s="176"/>
      <c r="AB721" s="176"/>
      <c r="AC721" s="176"/>
      <c r="AD721" s="176"/>
      <c r="AE721" s="176"/>
      <c r="AF721" s="176"/>
      <c r="AG721" s="176"/>
      <c r="AH721" s="176"/>
      <c r="AI721" s="176"/>
      <c r="AJ721" s="176"/>
      <c r="AK721" s="176"/>
      <c r="AL721" s="176"/>
      <c r="AM721" s="176"/>
      <c r="AN721" s="176"/>
      <c r="AO721" s="176"/>
      <c r="AP721" s="176"/>
      <c r="AQ721" s="176"/>
      <c r="AR721" s="176"/>
      <c r="AS721" s="176"/>
      <c r="AT721" s="176"/>
      <c r="AU721" s="176"/>
      <c r="AV721" s="176"/>
      <c r="AW721" s="176"/>
      <c r="AX721" s="176"/>
      <c r="AY721" s="176"/>
      <c r="AZ721" s="176"/>
      <c r="BA721" s="176"/>
      <c r="BB721" s="176"/>
      <c r="BC721" s="176"/>
      <c r="BD721" s="176"/>
      <c r="BE721" s="176"/>
      <c r="BF721" s="176"/>
      <c r="BG721" s="176"/>
      <c r="BH721" s="176"/>
      <c r="BI721" s="176"/>
      <c r="BJ721" s="176"/>
      <c r="BK721" s="176"/>
      <c r="BL721" s="176"/>
      <c r="BM721" s="176"/>
      <c r="BN721" s="176"/>
      <c r="BO721" s="176"/>
      <c r="BP721" s="176"/>
      <c r="BQ721" s="176"/>
      <c r="BR721" s="176"/>
      <c r="BS721" s="176"/>
      <c r="BT721" s="176"/>
      <c r="BU721" s="176"/>
      <c r="BV721" s="176"/>
      <c r="BW721" s="176"/>
      <c r="BX721" s="176"/>
      <c r="BY721" s="176"/>
      <c r="BZ721" s="176"/>
      <c r="CA721" s="176"/>
      <c r="CB721" s="176"/>
      <c r="CC721" s="176"/>
      <c r="CD721" s="176"/>
      <c r="CE721" s="176"/>
      <c r="CF721" s="176"/>
      <c r="CG721" s="176"/>
      <c r="CH721" s="176"/>
      <c r="CI721" s="176"/>
      <c r="CJ721" s="176"/>
      <c r="CK721" s="176"/>
      <c r="CL721" s="177"/>
      <c r="CM721" s="177"/>
    </row>
    <row r="722" customFormat="false" ht="12.75" hidden="false" customHeight="false" outlineLevel="0" collapsed="false">
      <c r="A722" s="197" t="s">
        <v>64</v>
      </c>
      <c r="B722" s="198"/>
      <c r="C722" s="199"/>
      <c r="D722" s="171" t="n">
        <v>15</v>
      </c>
      <c r="E722" s="172" t="s">
        <v>147</v>
      </c>
      <c r="F722" s="173" t="n">
        <f aca="false">SUM(H722:CK722)</f>
        <v>0</v>
      </c>
      <c r="G722" s="174"/>
      <c r="H722" s="175"/>
      <c r="I722" s="176"/>
      <c r="J722" s="176"/>
      <c r="K722" s="176"/>
      <c r="L722" s="176"/>
      <c r="M722" s="176"/>
      <c r="N722" s="176"/>
      <c r="O722" s="176"/>
      <c r="P722" s="176"/>
      <c r="Q722" s="176"/>
      <c r="R722" s="176"/>
      <c r="S722" s="176"/>
      <c r="T722" s="176"/>
      <c r="U722" s="176"/>
      <c r="V722" s="176"/>
      <c r="W722" s="176"/>
      <c r="X722" s="176"/>
      <c r="Y722" s="176"/>
      <c r="Z722" s="176"/>
      <c r="AA722" s="176"/>
      <c r="AB722" s="176"/>
      <c r="AC722" s="176"/>
      <c r="AD722" s="176"/>
      <c r="AE722" s="176"/>
      <c r="AF722" s="176"/>
      <c r="AG722" s="176"/>
      <c r="AH722" s="176"/>
      <c r="AI722" s="176"/>
      <c r="AJ722" s="176"/>
      <c r="AK722" s="176"/>
      <c r="AL722" s="176"/>
      <c r="AM722" s="176"/>
      <c r="AN722" s="176"/>
      <c r="AO722" s="176"/>
      <c r="AP722" s="176"/>
      <c r="AQ722" s="176"/>
      <c r="AR722" s="176"/>
      <c r="AS722" s="176"/>
      <c r="AT722" s="176"/>
      <c r="AU722" s="176"/>
      <c r="AV722" s="176"/>
      <c r="AW722" s="176"/>
      <c r="AX722" s="176"/>
      <c r="AY722" s="176"/>
      <c r="AZ722" s="176"/>
      <c r="BA722" s="176"/>
      <c r="BB722" s="176"/>
      <c r="BC722" s="176"/>
      <c r="BD722" s="176"/>
      <c r="BE722" s="176"/>
      <c r="BF722" s="176"/>
      <c r="BG722" s="176"/>
      <c r="BH722" s="176"/>
      <c r="BI722" s="176"/>
      <c r="BJ722" s="176"/>
      <c r="BK722" s="176"/>
      <c r="BL722" s="176"/>
      <c r="BM722" s="176"/>
      <c r="BN722" s="176"/>
      <c r="BO722" s="176"/>
      <c r="BP722" s="176"/>
      <c r="BQ722" s="176"/>
      <c r="BR722" s="176"/>
      <c r="BS722" s="176"/>
      <c r="BT722" s="176"/>
      <c r="BU722" s="176"/>
      <c r="BV722" s="176"/>
      <c r="BW722" s="176"/>
      <c r="BX722" s="176"/>
      <c r="BY722" s="176"/>
      <c r="BZ722" s="176"/>
      <c r="CA722" s="176"/>
      <c r="CB722" s="176"/>
      <c r="CC722" s="176"/>
      <c r="CD722" s="176"/>
      <c r="CE722" s="176"/>
      <c r="CF722" s="176"/>
      <c r="CG722" s="176"/>
      <c r="CH722" s="176"/>
      <c r="CI722" s="176"/>
      <c r="CJ722" s="176"/>
      <c r="CK722" s="176"/>
      <c r="CL722" s="177"/>
      <c r="CM722" s="177"/>
    </row>
    <row r="723" customFormat="false" ht="12.75" hidden="false" customHeight="false" outlineLevel="0" collapsed="false">
      <c r="A723" s="197" t="s">
        <v>64</v>
      </c>
      <c r="B723" s="198"/>
      <c r="C723" s="199"/>
      <c r="D723" s="171" t="n">
        <v>16</v>
      </c>
      <c r="E723" s="172" t="s">
        <v>147</v>
      </c>
      <c r="F723" s="173" t="n">
        <f aca="false">SUM(H723:CK723)</f>
        <v>0</v>
      </c>
      <c r="G723" s="174"/>
      <c r="H723" s="175"/>
      <c r="I723" s="176"/>
      <c r="J723" s="176"/>
      <c r="K723" s="176"/>
      <c r="L723" s="176"/>
      <c r="M723" s="176"/>
      <c r="N723" s="176"/>
      <c r="O723" s="176"/>
      <c r="P723" s="176"/>
      <c r="Q723" s="176"/>
      <c r="R723" s="176"/>
      <c r="S723" s="176"/>
      <c r="T723" s="176"/>
      <c r="U723" s="176"/>
      <c r="V723" s="176"/>
      <c r="W723" s="176"/>
      <c r="X723" s="176"/>
      <c r="Y723" s="176"/>
      <c r="Z723" s="176"/>
      <c r="AA723" s="176"/>
      <c r="AB723" s="176"/>
      <c r="AC723" s="176"/>
      <c r="AD723" s="176"/>
      <c r="AE723" s="176"/>
      <c r="AF723" s="176"/>
      <c r="AG723" s="176"/>
      <c r="AH723" s="176"/>
      <c r="AI723" s="176"/>
      <c r="AJ723" s="176"/>
      <c r="AK723" s="176"/>
      <c r="AL723" s="176"/>
      <c r="AM723" s="176"/>
      <c r="AN723" s="176"/>
      <c r="AO723" s="176"/>
      <c r="AP723" s="176"/>
      <c r="AQ723" s="176"/>
      <c r="AR723" s="176"/>
      <c r="AS723" s="176"/>
      <c r="AT723" s="176"/>
      <c r="AU723" s="176"/>
      <c r="AV723" s="176"/>
      <c r="AW723" s="176"/>
      <c r="AX723" s="176"/>
      <c r="AY723" s="176"/>
      <c r="AZ723" s="176"/>
      <c r="BA723" s="176"/>
      <c r="BB723" s="176"/>
      <c r="BC723" s="176"/>
      <c r="BD723" s="176"/>
      <c r="BE723" s="176"/>
      <c r="BF723" s="176"/>
      <c r="BG723" s="176"/>
      <c r="BH723" s="176"/>
      <c r="BI723" s="176"/>
      <c r="BJ723" s="176"/>
      <c r="BK723" s="176"/>
      <c r="BL723" s="176"/>
      <c r="BM723" s="176"/>
      <c r="BN723" s="176"/>
      <c r="BO723" s="176"/>
      <c r="BP723" s="176"/>
      <c r="BQ723" s="176"/>
      <c r="BR723" s="176"/>
      <c r="BS723" s="176"/>
      <c r="BT723" s="176"/>
      <c r="BU723" s="176"/>
      <c r="BV723" s="176"/>
      <c r="BW723" s="176"/>
      <c r="BX723" s="176"/>
      <c r="BY723" s="176"/>
      <c r="BZ723" s="176"/>
      <c r="CA723" s="176"/>
      <c r="CB723" s="176"/>
      <c r="CC723" s="176"/>
      <c r="CD723" s="176"/>
      <c r="CE723" s="176"/>
      <c r="CF723" s="176"/>
      <c r="CG723" s="176"/>
      <c r="CH723" s="176"/>
      <c r="CI723" s="176"/>
      <c r="CJ723" s="176"/>
      <c r="CK723" s="176"/>
      <c r="CL723" s="177"/>
      <c r="CM723" s="177"/>
    </row>
    <row r="724" customFormat="false" ht="12.75" hidden="false" customHeight="false" outlineLevel="0" collapsed="false">
      <c r="A724" s="197" t="s">
        <v>64</v>
      </c>
      <c r="B724" s="198"/>
      <c r="C724" s="199"/>
      <c r="D724" s="171" t="n">
        <v>17</v>
      </c>
      <c r="E724" s="172" t="s">
        <v>147</v>
      </c>
      <c r="F724" s="173" t="n">
        <f aca="false">SUM(H724:CK724)</f>
        <v>0</v>
      </c>
      <c r="G724" s="174"/>
      <c r="H724" s="175"/>
      <c r="I724" s="176"/>
      <c r="J724" s="176"/>
      <c r="K724" s="176"/>
      <c r="L724" s="176"/>
      <c r="M724" s="176"/>
      <c r="N724" s="176"/>
      <c r="O724" s="176"/>
      <c r="P724" s="176"/>
      <c r="Q724" s="176"/>
      <c r="R724" s="176"/>
      <c r="S724" s="176"/>
      <c r="T724" s="176"/>
      <c r="U724" s="176"/>
      <c r="V724" s="176"/>
      <c r="W724" s="176"/>
      <c r="X724" s="176"/>
      <c r="Y724" s="176"/>
      <c r="Z724" s="176"/>
      <c r="AA724" s="176"/>
      <c r="AB724" s="176"/>
      <c r="AC724" s="176"/>
      <c r="AD724" s="176"/>
      <c r="AE724" s="176"/>
      <c r="AF724" s="176"/>
      <c r="AG724" s="176"/>
      <c r="AH724" s="176"/>
      <c r="AI724" s="176"/>
      <c r="AJ724" s="176"/>
      <c r="AK724" s="176"/>
      <c r="AL724" s="176"/>
      <c r="AM724" s="176"/>
      <c r="AN724" s="176"/>
      <c r="AO724" s="176"/>
      <c r="AP724" s="176"/>
      <c r="AQ724" s="176"/>
      <c r="AR724" s="176"/>
      <c r="AS724" s="176"/>
      <c r="AT724" s="176"/>
      <c r="AU724" s="176"/>
      <c r="AV724" s="176"/>
      <c r="AW724" s="176"/>
      <c r="AX724" s="176"/>
      <c r="AY724" s="176"/>
      <c r="AZ724" s="176"/>
      <c r="BA724" s="176"/>
      <c r="BB724" s="176"/>
      <c r="BC724" s="176"/>
      <c r="BD724" s="176"/>
      <c r="BE724" s="176"/>
      <c r="BF724" s="176"/>
      <c r="BG724" s="176"/>
      <c r="BH724" s="176"/>
      <c r="BI724" s="176"/>
      <c r="BJ724" s="176"/>
      <c r="BK724" s="176"/>
      <c r="BL724" s="176"/>
      <c r="BM724" s="176"/>
      <c r="BN724" s="176"/>
      <c r="BO724" s="176"/>
      <c r="BP724" s="176"/>
      <c r="BQ724" s="176"/>
      <c r="BR724" s="176"/>
      <c r="BS724" s="176"/>
      <c r="BT724" s="176"/>
      <c r="BU724" s="176"/>
      <c r="BV724" s="176"/>
      <c r="BW724" s="176"/>
      <c r="BX724" s="176"/>
      <c r="BY724" s="176"/>
      <c r="BZ724" s="176"/>
      <c r="CA724" s="176"/>
      <c r="CB724" s="176"/>
      <c r="CC724" s="176"/>
      <c r="CD724" s="176"/>
      <c r="CE724" s="176"/>
      <c r="CF724" s="176"/>
      <c r="CG724" s="176"/>
      <c r="CH724" s="176"/>
      <c r="CI724" s="176"/>
      <c r="CJ724" s="176"/>
      <c r="CK724" s="176"/>
      <c r="CL724" s="177"/>
      <c r="CM724" s="177"/>
    </row>
    <row r="725" customFormat="false" ht="12.75" hidden="false" customHeight="false" outlineLevel="0" collapsed="false">
      <c r="A725" s="197" t="s">
        <v>64</v>
      </c>
      <c r="B725" s="198"/>
      <c r="C725" s="199"/>
      <c r="D725" s="171" t="n">
        <v>18</v>
      </c>
      <c r="E725" s="172" t="s">
        <v>147</v>
      </c>
      <c r="F725" s="173" t="n">
        <f aca="false">SUM(H725:CK725)</f>
        <v>0</v>
      </c>
      <c r="G725" s="174"/>
      <c r="H725" s="175"/>
      <c r="I725" s="176"/>
      <c r="J725" s="176"/>
      <c r="K725" s="176"/>
      <c r="L725" s="176"/>
      <c r="M725" s="176"/>
      <c r="N725" s="176"/>
      <c r="O725" s="176"/>
      <c r="P725" s="176"/>
      <c r="Q725" s="176"/>
      <c r="R725" s="176"/>
      <c r="S725" s="176"/>
      <c r="T725" s="176"/>
      <c r="U725" s="176"/>
      <c r="V725" s="176"/>
      <c r="W725" s="176"/>
      <c r="X725" s="176"/>
      <c r="Y725" s="176"/>
      <c r="Z725" s="176"/>
      <c r="AA725" s="176"/>
      <c r="AB725" s="176"/>
      <c r="AC725" s="176"/>
      <c r="AD725" s="176"/>
      <c r="AE725" s="176"/>
      <c r="AF725" s="176"/>
      <c r="AG725" s="176"/>
      <c r="AH725" s="176"/>
      <c r="AI725" s="176"/>
      <c r="AJ725" s="176"/>
      <c r="AK725" s="176"/>
      <c r="AL725" s="176"/>
      <c r="AM725" s="176"/>
      <c r="AN725" s="176"/>
      <c r="AO725" s="176"/>
      <c r="AP725" s="176"/>
      <c r="AQ725" s="176"/>
      <c r="AR725" s="176"/>
      <c r="AS725" s="176"/>
      <c r="AT725" s="176"/>
      <c r="AU725" s="176"/>
      <c r="AV725" s="176"/>
      <c r="AW725" s="176"/>
      <c r="AX725" s="176"/>
      <c r="AY725" s="176"/>
      <c r="AZ725" s="176"/>
      <c r="BA725" s="176"/>
      <c r="BB725" s="176"/>
      <c r="BC725" s="176"/>
      <c r="BD725" s="176"/>
      <c r="BE725" s="176"/>
      <c r="BF725" s="176"/>
      <c r="BG725" s="176"/>
      <c r="BH725" s="176"/>
      <c r="BI725" s="176"/>
      <c r="BJ725" s="176"/>
      <c r="BK725" s="176"/>
      <c r="BL725" s="176"/>
      <c r="BM725" s="176"/>
      <c r="BN725" s="176"/>
      <c r="BO725" s="176"/>
      <c r="BP725" s="176"/>
      <c r="BQ725" s="176"/>
      <c r="BR725" s="176"/>
      <c r="BS725" s="176"/>
      <c r="BT725" s="176"/>
      <c r="BU725" s="176"/>
      <c r="BV725" s="176"/>
      <c r="BW725" s="176"/>
      <c r="BX725" s="176"/>
      <c r="BY725" s="176"/>
      <c r="BZ725" s="176"/>
      <c r="CA725" s="176"/>
      <c r="CB725" s="176"/>
      <c r="CC725" s="176"/>
      <c r="CD725" s="176"/>
      <c r="CE725" s="176"/>
      <c r="CF725" s="176"/>
      <c r="CG725" s="176"/>
      <c r="CH725" s="176"/>
      <c r="CI725" s="176"/>
      <c r="CJ725" s="176"/>
      <c r="CK725" s="176"/>
      <c r="CL725" s="177"/>
      <c r="CM725" s="177"/>
    </row>
    <row r="726" customFormat="false" ht="12.75" hidden="false" customHeight="false" outlineLevel="0" collapsed="false">
      <c r="A726" s="197" t="s">
        <v>64</v>
      </c>
      <c r="B726" s="198"/>
      <c r="C726" s="199"/>
      <c r="D726" s="171" t="n">
        <v>19</v>
      </c>
      <c r="E726" s="172" t="s">
        <v>147</v>
      </c>
      <c r="F726" s="178" t="n">
        <f aca="false">SUM(H726:CK726)</f>
        <v>0</v>
      </c>
      <c r="G726" s="179"/>
      <c r="H726" s="180"/>
      <c r="I726" s="181"/>
      <c r="J726" s="181"/>
      <c r="K726" s="181"/>
      <c r="L726" s="181"/>
      <c r="M726" s="181"/>
      <c r="N726" s="181"/>
      <c r="O726" s="181"/>
      <c r="P726" s="181"/>
      <c r="Q726" s="181"/>
      <c r="R726" s="181"/>
      <c r="S726" s="181"/>
      <c r="T726" s="181"/>
      <c r="U726" s="181"/>
      <c r="V726" s="181"/>
      <c r="W726" s="181"/>
      <c r="X726" s="181"/>
      <c r="Y726" s="181"/>
      <c r="Z726" s="181"/>
      <c r="AA726" s="181"/>
      <c r="AB726" s="181"/>
      <c r="AC726" s="181"/>
      <c r="AD726" s="181"/>
      <c r="AE726" s="181"/>
      <c r="AF726" s="181"/>
      <c r="AG726" s="181"/>
      <c r="AH726" s="181"/>
      <c r="AI726" s="181"/>
      <c r="AJ726" s="181"/>
      <c r="AK726" s="181"/>
      <c r="AL726" s="181"/>
      <c r="AM726" s="181"/>
      <c r="AN726" s="181"/>
      <c r="AO726" s="181"/>
      <c r="AP726" s="181"/>
      <c r="AQ726" s="181"/>
      <c r="AR726" s="181"/>
      <c r="AS726" s="181"/>
      <c r="AT726" s="181"/>
      <c r="AU726" s="181"/>
      <c r="AV726" s="181"/>
      <c r="AW726" s="181"/>
      <c r="AX726" s="181"/>
      <c r="AY726" s="181"/>
      <c r="AZ726" s="181"/>
      <c r="BA726" s="181"/>
      <c r="BB726" s="181"/>
      <c r="BC726" s="181"/>
      <c r="BD726" s="181"/>
      <c r="BE726" s="181"/>
      <c r="BF726" s="181"/>
      <c r="BG726" s="181"/>
      <c r="BH726" s="181"/>
      <c r="BI726" s="181"/>
      <c r="BJ726" s="181"/>
      <c r="BK726" s="181"/>
      <c r="BL726" s="181"/>
      <c r="BM726" s="181"/>
      <c r="BN726" s="181"/>
      <c r="BO726" s="181"/>
      <c r="BP726" s="181"/>
      <c r="BQ726" s="181"/>
      <c r="BR726" s="181"/>
      <c r="BS726" s="181"/>
      <c r="BT726" s="181"/>
      <c r="BU726" s="181"/>
      <c r="BV726" s="181"/>
      <c r="BW726" s="181"/>
      <c r="BX726" s="181"/>
      <c r="BY726" s="181"/>
      <c r="BZ726" s="181"/>
      <c r="CA726" s="181"/>
      <c r="CB726" s="181"/>
      <c r="CC726" s="181"/>
      <c r="CD726" s="181"/>
      <c r="CE726" s="181"/>
      <c r="CF726" s="181"/>
      <c r="CG726" s="181"/>
      <c r="CH726" s="181"/>
      <c r="CI726" s="181"/>
      <c r="CJ726" s="181"/>
      <c r="CK726" s="181"/>
      <c r="CL726" s="177"/>
      <c r="CM726" s="177"/>
    </row>
    <row r="727" customFormat="false" ht="12.75" hidden="false" customHeight="false" outlineLevel="0" collapsed="false">
      <c r="A727" s="197" t="s">
        <v>64</v>
      </c>
      <c r="B727" s="198"/>
      <c r="C727" s="199"/>
      <c r="D727" s="171" t="n">
        <v>20</v>
      </c>
      <c r="E727" s="172" t="s">
        <v>147</v>
      </c>
      <c r="F727" s="178" t="n">
        <f aca="false">SUM(H727:CK727)</f>
        <v>0</v>
      </c>
      <c r="G727" s="179" t="n">
        <f aca="false">SUM(F721:F727)</f>
        <v>0</v>
      </c>
      <c r="H727" s="180"/>
      <c r="I727" s="181"/>
      <c r="J727" s="181"/>
      <c r="K727" s="181"/>
      <c r="L727" s="181"/>
      <c r="M727" s="181"/>
      <c r="N727" s="181"/>
      <c r="O727" s="181"/>
      <c r="P727" s="181"/>
      <c r="Q727" s="181"/>
      <c r="R727" s="181"/>
      <c r="S727" s="181"/>
      <c r="T727" s="181"/>
      <c r="U727" s="181"/>
      <c r="V727" s="181"/>
      <c r="W727" s="181"/>
      <c r="X727" s="181"/>
      <c r="Y727" s="181"/>
      <c r="Z727" s="181"/>
      <c r="AA727" s="181"/>
      <c r="AB727" s="181"/>
      <c r="AC727" s="181"/>
      <c r="AD727" s="181"/>
      <c r="AE727" s="181"/>
      <c r="AF727" s="181"/>
      <c r="AG727" s="181"/>
      <c r="AH727" s="181"/>
      <c r="AI727" s="181"/>
      <c r="AJ727" s="181"/>
      <c r="AK727" s="181"/>
      <c r="AL727" s="181"/>
      <c r="AM727" s="181"/>
      <c r="AN727" s="181"/>
      <c r="AO727" s="181"/>
      <c r="AP727" s="181"/>
      <c r="AQ727" s="181"/>
      <c r="AR727" s="181"/>
      <c r="AS727" s="181"/>
      <c r="AT727" s="181"/>
      <c r="AU727" s="181"/>
      <c r="AV727" s="181"/>
      <c r="AW727" s="181"/>
      <c r="AX727" s="181"/>
      <c r="AY727" s="181"/>
      <c r="AZ727" s="181"/>
      <c r="BA727" s="181"/>
      <c r="BB727" s="181"/>
      <c r="BC727" s="181"/>
      <c r="BD727" s="181"/>
      <c r="BE727" s="181"/>
      <c r="BF727" s="181"/>
      <c r="BG727" s="181"/>
      <c r="BH727" s="181"/>
      <c r="BI727" s="181"/>
      <c r="BJ727" s="181"/>
      <c r="BK727" s="181"/>
      <c r="BL727" s="181"/>
      <c r="BM727" s="181"/>
      <c r="BN727" s="181"/>
      <c r="BO727" s="181"/>
      <c r="BP727" s="181"/>
      <c r="BQ727" s="181"/>
      <c r="BR727" s="181"/>
      <c r="BS727" s="181"/>
      <c r="BT727" s="181"/>
      <c r="BU727" s="181"/>
      <c r="BV727" s="181"/>
      <c r="BW727" s="181"/>
      <c r="BX727" s="181"/>
      <c r="BY727" s="181"/>
      <c r="BZ727" s="181"/>
      <c r="CA727" s="181"/>
      <c r="CB727" s="181"/>
      <c r="CC727" s="181"/>
      <c r="CD727" s="181"/>
      <c r="CE727" s="181"/>
      <c r="CF727" s="181"/>
      <c r="CG727" s="181"/>
      <c r="CH727" s="181"/>
      <c r="CI727" s="181"/>
      <c r="CJ727" s="181"/>
      <c r="CK727" s="181"/>
      <c r="CL727" s="177"/>
      <c r="CM727" s="177"/>
    </row>
    <row r="728" customFormat="false" ht="12.75" hidden="false" customHeight="false" outlineLevel="0" collapsed="false">
      <c r="A728" s="197" t="s">
        <v>64</v>
      </c>
      <c r="B728" s="198"/>
      <c r="C728" s="199"/>
      <c r="D728" s="171" t="n">
        <v>21</v>
      </c>
      <c r="E728" s="172" t="s">
        <v>148</v>
      </c>
      <c r="F728" s="173" t="n">
        <f aca="false">SUM(H728:CK728)</f>
        <v>0</v>
      </c>
      <c r="G728" s="174"/>
      <c r="H728" s="175"/>
      <c r="I728" s="176"/>
      <c r="J728" s="176"/>
      <c r="K728" s="176"/>
      <c r="L728" s="176"/>
      <c r="M728" s="176"/>
      <c r="N728" s="176"/>
      <c r="O728" s="176"/>
      <c r="P728" s="176"/>
      <c r="Q728" s="176"/>
      <c r="R728" s="176"/>
      <c r="S728" s="176"/>
      <c r="T728" s="176"/>
      <c r="U728" s="176"/>
      <c r="V728" s="176"/>
      <c r="W728" s="176"/>
      <c r="X728" s="176"/>
      <c r="Y728" s="176"/>
      <c r="Z728" s="176"/>
      <c r="AA728" s="176"/>
      <c r="AB728" s="176"/>
      <c r="AC728" s="176"/>
      <c r="AD728" s="176"/>
      <c r="AE728" s="176"/>
      <c r="AF728" s="176"/>
      <c r="AG728" s="176"/>
      <c r="AH728" s="176"/>
      <c r="AI728" s="176"/>
      <c r="AJ728" s="176"/>
      <c r="AK728" s="176"/>
      <c r="AL728" s="176"/>
      <c r="AM728" s="176"/>
      <c r="AN728" s="176"/>
      <c r="AO728" s="176"/>
      <c r="AP728" s="176"/>
      <c r="AQ728" s="176"/>
      <c r="AR728" s="176"/>
      <c r="AS728" s="176"/>
      <c r="AT728" s="176"/>
      <c r="AU728" s="176"/>
      <c r="AV728" s="176"/>
      <c r="AW728" s="176"/>
      <c r="AX728" s="176"/>
      <c r="AY728" s="176"/>
      <c r="AZ728" s="176"/>
      <c r="BA728" s="176"/>
      <c r="BB728" s="176"/>
      <c r="BC728" s="176"/>
      <c r="BD728" s="176"/>
      <c r="BE728" s="176"/>
      <c r="BF728" s="176"/>
      <c r="BG728" s="176"/>
      <c r="BH728" s="176"/>
      <c r="BI728" s="176"/>
      <c r="BJ728" s="176"/>
      <c r="BK728" s="176"/>
      <c r="BL728" s="176"/>
      <c r="BM728" s="176"/>
      <c r="BN728" s="176"/>
      <c r="BO728" s="176"/>
      <c r="BP728" s="176"/>
      <c r="BQ728" s="176"/>
      <c r="BR728" s="176"/>
      <c r="BS728" s="176"/>
      <c r="BT728" s="176"/>
      <c r="BU728" s="176"/>
      <c r="BV728" s="176"/>
      <c r="BW728" s="176"/>
      <c r="BX728" s="176"/>
      <c r="BY728" s="176"/>
      <c r="BZ728" s="176"/>
      <c r="CA728" s="176"/>
      <c r="CB728" s="176"/>
      <c r="CC728" s="176"/>
      <c r="CD728" s="176"/>
      <c r="CE728" s="176"/>
      <c r="CF728" s="176"/>
      <c r="CG728" s="176"/>
      <c r="CH728" s="176"/>
      <c r="CI728" s="176"/>
      <c r="CJ728" s="176"/>
      <c r="CK728" s="176"/>
      <c r="CL728" s="177"/>
      <c r="CM728" s="177"/>
    </row>
    <row r="729" customFormat="false" ht="12.75" hidden="false" customHeight="false" outlineLevel="0" collapsed="false">
      <c r="A729" s="197" t="s">
        <v>64</v>
      </c>
      <c r="B729" s="198"/>
      <c r="C729" s="199"/>
      <c r="D729" s="171" t="n">
        <v>22</v>
      </c>
      <c r="E729" s="172" t="s">
        <v>148</v>
      </c>
      <c r="F729" s="173" t="n">
        <f aca="false">SUM(H729:CK729)</f>
        <v>0</v>
      </c>
      <c r="G729" s="174"/>
      <c r="H729" s="175"/>
      <c r="I729" s="176"/>
      <c r="J729" s="176"/>
      <c r="K729" s="176"/>
      <c r="L729" s="176"/>
      <c r="M729" s="176"/>
      <c r="N729" s="176"/>
      <c r="O729" s="176"/>
      <c r="P729" s="176"/>
      <c r="Q729" s="176"/>
      <c r="R729" s="176"/>
      <c r="S729" s="176"/>
      <c r="T729" s="176"/>
      <c r="U729" s="176"/>
      <c r="V729" s="176"/>
      <c r="W729" s="176"/>
      <c r="X729" s="176"/>
      <c r="Y729" s="176"/>
      <c r="Z729" s="176"/>
      <c r="AA729" s="176"/>
      <c r="AB729" s="176"/>
      <c r="AC729" s="176"/>
      <c r="AD729" s="176"/>
      <c r="AE729" s="176"/>
      <c r="AF729" s="176"/>
      <c r="AG729" s="176"/>
      <c r="AH729" s="176"/>
      <c r="AI729" s="176"/>
      <c r="AJ729" s="176"/>
      <c r="AK729" s="176"/>
      <c r="AL729" s="176"/>
      <c r="AM729" s="176"/>
      <c r="AN729" s="176"/>
      <c r="AO729" s="176"/>
      <c r="AP729" s="176"/>
      <c r="AQ729" s="176"/>
      <c r="AR729" s="176"/>
      <c r="AS729" s="176"/>
      <c r="AT729" s="176"/>
      <c r="AU729" s="176"/>
      <c r="AV729" s="176"/>
      <c r="AW729" s="176"/>
      <c r="AX729" s="176"/>
      <c r="AY729" s="176"/>
      <c r="AZ729" s="176"/>
      <c r="BA729" s="176"/>
      <c r="BB729" s="176"/>
      <c r="BC729" s="176"/>
      <c r="BD729" s="176"/>
      <c r="BE729" s="176"/>
      <c r="BF729" s="176"/>
      <c r="BG729" s="176"/>
      <c r="BH729" s="176"/>
      <c r="BI729" s="176"/>
      <c r="BJ729" s="176"/>
      <c r="BK729" s="176"/>
      <c r="BL729" s="176"/>
      <c r="BM729" s="176"/>
      <c r="BN729" s="176"/>
      <c r="BO729" s="176"/>
      <c r="BP729" s="176"/>
      <c r="BQ729" s="176"/>
      <c r="BR729" s="176"/>
      <c r="BS729" s="176"/>
      <c r="BT729" s="176"/>
      <c r="BU729" s="176"/>
      <c r="BV729" s="176"/>
      <c r="BW729" s="176"/>
      <c r="BX729" s="176"/>
      <c r="BY729" s="176"/>
      <c r="BZ729" s="176"/>
      <c r="CA729" s="176"/>
      <c r="CB729" s="176"/>
      <c r="CC729" s="176"/>
      <c r="CD729" s="176"/>
      <c r="CE729" s="176"/>
      <c r="CF729" s="176"/>
      <c r="CG729" s="176"/>
      <c r="CH729" s="176"/>
      <c r="CI729" s="176"/>
      <c r="CJ729" s="176"/>
      <c r="CK729" s="176"/>
      <c r="CL729" s="177"/>
      <c r="CM729" s="177"/>
    </row>
    <row r="730" customFormat="false" ht="12.75" hidden="false" customHeight="false" outlineLevel="0" collapsed="false">
      <c r="A730" s="197" t="s">
        <v>64</v>
      </c>
      <c r="B730" s="198"/>
      <c r="C730" s="199"/>
      <c r="D730" s="171" t="n">
        <v>23</v>
      </c>
      <c r="E730" s="172" t="s">
        <v>148</v>
      </c>
      <c r="F730" s="173" t="n">
        <f aca="false">SUM(H730:CK730)</f>
        <v>0</v>
      </c>
      <c r="G730" s="174"/>
      <c r="H730" s="175"/>
      <c r="I730" s="176"/>
      <c r="J730" s="176"/>
      <c r="K730" s="176"/>
      <c r="L730" s="176"/>
      <c r="M730" s="176"/>
      <c r="N730" s="176"/>
      <c r="O730" s="176"/>
      <c r="P730" s="176"/>
      <c r="Q730" s="176"/>
      <c r="R730" s="176"/>
      <c r="S730" s="176"/>
      <c r="T730" s="176"/>
      <c r="U730" s="176"/>
      <c r="V730" s="176"/>
      <c r="W730" s="176"/>
      <c r="X730" s="176"/>
      <c r="Y730" s="176"/>
      <c r="Z730" s="176"/>
      <c r="AA730" s="176"/>
      <c r="AB730" s="176"/>
      <c r="AC730" s="176"/>
      <c r="AD730" s="176"/>
      <c r="AE730" s="176"/>
      <c r="AF730" s="176"/>
      <c r="AG730" s="176"/>
      <c r="AH730" s="176"/>
      <c r="AI730" s="176"/>
      <c r="AJ730" s="176"/>
      <c r="AK730" s="176"/>
      <c r="AL730" s="176"/>
      <c r="AM730" s="176"/>
      <c r="AN730" s="176"/>
      <c r="AO730" s="176"/>
      <c r="AP730" s="176"/>
      <c r="AQ730" s="176"/>
      <c r="AR730" s="176"/>
      <c r="AS730" s="176"/>
      <c r="AT730" s="176"/>
      <c r="AU730" s="176"/>
      <c r="AV730" s="176"/>
      <c r="AW730" s="176"/>
      <c r="AX730" s="176"/>
      <c r="AY730" s="176"/>
      <c r="AZ730" s="176"/>
      <c r="BA730" s="176"/>
      <c r="BB730" s="176"/>
      <c r="BC730" s="176"/>
      <c r="BD730" s="176"/>
      <c r="BE730" s="176"/>
      <c r="BF730" s="176"/>
      <c r="BG730" s="176"/>
      <c r="BH730" s="176"/>
      <c r="BI730" s="176"/>
      <c r="BJ730" s="176"/>
      <c r="BK730" s="176"/>
      <c r="BL730" s="176"/>
      <c r="BM730" s="176"/>
      <c r="BN730" s="176"/>
      <c r="BO730" s="176"/>
      <c r="BP730" s="176"/>
      <c r="BQ730" s="176"/>
      <c r="BR730" s="176"/>
      <c r="BS730" s="176"/>
      <c r="BT730" s="176"/>
      <c r="BU730" s="176"/>
      <c r="BV730" s="176"/>
      <c r="BW730" s="176"/>
      <c r="BX730" s="176"/>
      <c r="BY730" s="176"/>
      <c r="BZ730" s="176"/>
      <c r="CA730" s="176"/>
      <c r="CB730" s="176"/>
      <c r="CC730" s="176"/>
      <c r="CD730" s="176"/>
      <c r="CE730" s="176"/>
      <c r="CF730" s="176"/>
      <c r="CG730" s="176"/>
      <c r="CH730" s="176"/>
      <c r="CI730" s="176"/>
      <c r="CJ730" s="176"/>
      <c r="CK730" s="176"/>
      <c r="CL730" s="177"/>
      <c r="CM730" s="177"/>
    </row>
    <row r="731" customFormat="false" ht="12.75" hidden="false" customHeight="false" outlineLevel="0" collapsed="false">
      <c r="A731" s="197" t="s">
        <v>64</v>
      </c>
      <c r="B731" s="198"/>
      <c r="C731" s="199"/>
      <c r="D731" s="171" t="n">
        <v>24</v>
      </c>
      <c r="E731" s="172" t="s">
        <v>148</v>
      </c>
      <c r="F731" s="173" t="n">
        <f aca="false">SUM(H731:CK731)</f>
        <v>0</v>
      </c>
      <c r="G731" s="174"/>
      <c r="H731" s="175"/>
      <c r="I731" s="176"/>
      <c r="J731" s="176"/>
      <c r="K731" s="176"/>
      <c r="L731" s="176"/>
      <c r="M731" s="176"/>
      <c r="N731" s="176"/>
      <c r="O731" s="176"/>
      <c r="P731" s="176"/>
      <c r="Q731" s="176"/>
      <c r="R731" s="176"/>
      <c r="S731" s="176"/>
      <c r="T731" s="176"/>
      <c r="U731" s="176"/>
      <c r="V731" s="176"/>
      <c r="W731" s="176"/>
      <c r="X731" s="176"/>
      <c r="Y731" s="176"/>
      <c r="Z731" s="176"/>
      <c r="AA731" s="176"/>
      <c r="AB731" s="176"/>
      <c r="AC731" s="176"/>
      <c r="AD731" s="176"/>
      <c r="AE731" s="176"/>
      <c r="AF731" s="176"/>
      <c r="AG731" s="176"/>
      <c r="AH731" s="176"/>
      <c r="AI731" s="176"/>
      <c r="AJ731" s="176"/>
      <c r="AK731" s="176"/>
      <c r="AL731" s="176"/>
      <c r="AM731" s="176"/>
      <c r="AN731" s="176"/>
      <c r="AO731" s="176"/>
      <c r="AP731" s="176"/>
      <c r="AQ731" s="176"/>
      <c r="AR731" s="176"/>
      <c r="AS731" s="176"/>
      <c r="AT731" s="176"/>
      <c r="AU731" s="176"/>
      <c r="AV731" s="176"/>
      <c r="AW731" s="176"/>
      <c r="AX731" s="176"/>
      <c r="AY731" s="176"/>
      <c r="AZ731" s="176"/>
      <c r="BA731" s="176"/>
      <c r="BB731" s="176"/>
      <c r="BC731" s="176"/>
      <c r="BD731" s="176"/>
      <c r="BE731" s="176"/>
      <c r="BF731" s="176"/>
      <c r="BG731" s="176"/>
      <c r="BH731" s="176"/>
      <c r="BI731" s="176"/>
      <c r="BJ731" s="176"/>
      <c r="BK731" s="176"/>
      <c r="BL731" s="176"/>
      <c r="BM731" s="176"/>
      <c r="BN731" s="176"/>
      <c r="BO731" s="176"/>
      <c r="BP731" s="176"/>
      <c r="BQ731" s="176"/>
      <c r="BR731" s="176"/>
      <c r="BS731" s="176"/>
      <c r="BT731" s="176"/>
      <c r="BU731" s="176"/>
      <c r="BV731" s="176"/>
      <c r="BW731" s="176"/>
      <c r="BX731" s="176"/>
      <c r="BY731" s="176"/>
      <c r="BZ731" s="176"/>
      <c r="CA731" s="176"/>
      <c r="CB731" s="176"/>
      <c r="CC731" s="176"/>
      <c r="CD731" s="176"/>
      <c r="CE731" s="176"/>
      <c r="CF731" s="176"/>
      <c r="CG731" s="176"/>
      <c r="CH731" s="176"/>
      <c r="CI731" s="176"/>
      <c r="CJ731" s="176"/>
      <c r="CK731" s="176"/>
      <c r="CL731" s="177"/>
      <c r="CM731" s="177"/>
    </row>
    <row r="732" customFormat="false" ht="12.75" hidden="false" customHeight="false" outlineLevel="0" collapsed="false">
      <c r="A732" s="197" t="s">
        <v>64</v>
      </c>
      <c r="B732" s="198"/>
      <c r="C732" s="199"/>
      <c r="D732" s="171" t="n">
        <v>25</v>
      </c>
      <c r="E732" s="172" t="s">
        <v>148</v>
      </c>
      <c r="F732" s="173" t="n">
        <f aca="false">SUM(H732:CK732)</f>
        <v>0</v>
      </c>
      <c r="G732" s="174"/>
      <c r="H732" s="175"/>
      <c r="I732" s="176"/>
      <c r="J732" s="176"/>
      <c r="K732" s="176"/>
      <c r="L732" s="176"/>
      <c r="M732" s="176"/>
      <c r="N732" s="176"/>
      <c r="O732" s="176"/>
      <c r="P732" s="176"/>
      <c r="Q732" s="176"/>
      <c r="R732" s="176"/>
      <c r="S732" s="176"/>
      <c r="T732" s="176"/>
      <c r="U732" s="176"/>
      <c r="V732" s="176"/>
      <c r="W732" s="176"/>
      <c r="X732" s="176"/>
      <c r="Y732" s="176"/>
      <c r="Z732" s="176"/>
      <c r="AA732" s="176"/>
      <c r="AB732" s="176"/>
      <c r="AC732" s="176"/>
      <c r="AD732" s="176"/>
      <c r="AE732" s="176"/>
      <c r="AF732" s="176"/>
      <c r="AG732" s="176"/>
      <c r="AH732" s="176"/>
      <c r="AI732" s="176"/>
      <c r="AJ732" s="176"/>
      <c r="AK732" s="176"/>
      <c r="AL732" s="176"/>
      <c r="AM732" s="176"/>
      <c r="AN732" s="176"/>
      <c r="AO732" s="176"/>
      <c r="AP732" s="176"/>
      <c r="AQ732" s="176"/>
      <c r="AR732" s="176"/>
      <c r="AS732" s="176"/>
      <c r="AT732" s="176"/>
      <c r="AU732" s="176"/>
      <c r="AV732" s="176"/>
      <c r="AW732" s="176"/>
      <c r="AX732" s="176"/>
      <c r="AY732" s="176"/>
      <c r="AZ732" s="176"/>
      <c r="BA732" s="176"/>
      <c r="BB732" s="176"/>
      <c r="BC732" s="176"/>
      <c r="BD732" s="176"/>
      <c r="BE732" s="176"/>
      <c r="BF732" s="176"/>
      <c r="BG732" s="176"/>
      <c r="BH732" s="176"/>
      <c r="BI732" s="176"/>
      <c r="BJ732" s="176"/>
      <c r="BK732" s="176"/>
      <c r="BL732" s="176"/>
      <c r="BM732" s="176"/>
      <c r="BN732" s="176"/>
      <c r="BO732" s="176"/>
      <c r="BP732" s="176"/>
      <c r="BQ732" s="176"/>
      <c r="BR732" s="176"/>
      <c r="BS732" s="176"/>
      <c r="BT732" s="176"/>
      <c r="BU732" s="176"/>
      <c r="BV732" s="176"/>
      <c r="BW732" s="176"/>
      <c r="BX732" s="176"/>
      <c r="BY732" s="176"/>
      <c r="BZ732" s="176"/>
      <c r="CA732" s="176"/>
      <c r="CB732" s="176"/>
      <c r="CC732" s="176"/>
      <c r="CD732" s="176"/>
      <c r="CE732" s="176"/>
      <c r="CF732" s="176"/>
      <c r="CG732" s="176"/>
      <c r="CH732" s="176"/>
      <c r="CI732" s="176"/>
      <c r="CJ732" s="176"/>
      <c r="CK732" s="176"/>
      <c r="CL732" s="177"/>
      <c r="CM732" s="177"/>
    </row>
    <row r="733" customFormat="false" ht="12.75" hidden="false" customHeight="false" outlineLevel="0" collapsed="false">
      <c r="A733" s="197" t="s">
        <v>64</v>
      </c>
      <c r="B733" s="198"/>
      <c r="C733" s="199"/>
      <c r="D733" s="171" t="n">
        <v>26</v>
      </c>
      <c r="E733" s="172" t="s">
        <v>148</v>
      </c>
      <c r="F733" s="178" t="n">
        <f aca="false">SUM(H733:CK733)</f>
        <v>0</v>
      </c>
      <c r="G733" s="179"/>
      <c r="H733" s="180"/>
      <c r="I733" s="181"/>
      <c r="J733" s="181"/>
      <c r="K733" s="181"/>
      <c r="L733" s="181"/>
      <c r="M733" s="181"/>
      <c r="N733" s="181"/>
      <c r="O733" s="181"/>
      <c r="P733" s="181"/>
      <c r="Q733" s="181"/>
      <c r="R733" s="181"/>
      <c r="S733" s="181"/>
      <c r="T733" s="181"/>
      <c r="U733" s="181"/>
      <c r="V733" s="181"/>
      <c r="W733" s="181"/>
      <c r="X733" s="181"/>
      <c r="Y733" s="181"/>
      <c r="Z733" s="181"/>
      <c r="AA733" s="181"/>
      <c r="AB733" s="181"/>
      <c r="AC733" s="181"/>
      <c r="AD733" s="181"/>
      <c r="AE733" s="181"/>
      <c r="AF733" s="181"/>
      <c r="AG733" s="181"/>
      <c r="AH733" s="181"/>
      <c r="AI733" s="181"/>
      <c r="AJ733" s="181"/>
      <c r="AK733" s="181"/>
      <c r="AL733" s="181"/>
      <c r="AM733" s="181"/>
      <c r="AN733" s="181"/>
      <c r="AO733" s="181"/>
      <c r="AP733" s="181"/>
      <c r="AQ733" s="181"/>
      <c r="AR733" s="181"/>
      <c r="AS733" s="181"/>
      <c r="AT733" s="181"/>
      <c r="AU733" s="181"/>
      <c r="AV733" s="181"/>
      <c r="AW733" s="181"/>
      <c r="AX733" s="181"/>
      <c r="AY733" s="181"/>
      <c r="AZ733" s="181"/>
      <c r="BA733" s="181"/>
      <c r="BB733" s="181"/>
      <c r="BC733" s="181"/>
      <c r="BD733" s="181"/>
      <c r="BE733" s="181"/>
      <c r="BF733" s="181"/>
      <c r="BG733" s="181"/>
      <c r="BH733" s="181"/>
      <c r="BI733" s="181"/>
      <c r="BJ733" s="181"/>
      <c r="BK733" s="181"/>
      <c r="BL733" s="181"/>
      <c r="BM733" s="181"/>
      <c r="BN733" s="181"/>
      <c r="BO733" s="181"/>
      <c r="BP733" s="181"/>
      <c r="BQ733" s="181"/>
      <c r="BR733" s="181"/>
      <c r="BS733" s="181"/>
      <c r="BT733" s="181"/>
      <c r="BU733" s="181"/>
      <c r="BV733" s="181"/>
      <c r="BW733" s="181"/>
      <c r="BX733" s="181"/>
      <c r="BY733" s="181"/>
      <c r="BZ733" s="181"/>
      <c r="CA733" s="181"/>
      <c r="CB733" s="181"/>
      <c r="CC733" s="181"/>
      <c r="CD733" s="181"/>
      <c r="CE733" s="181"/>
      <c r="CF733" s="181"/>
      <c r="CG733" s="181"/>
      <c r="CH733" s="181"/>
      <c r="CI733" s="181"/>
      <c r="CJ733" s="181"/>
      <c r="CK733" s="181"/>
      <c r="CL733" s="177"/>
      <c r="CM733" s="177"/>
    </row>
    <row r="734" customFormat="false" ht="12.75" hidden="false" customHeight="false" outlineLevel="0" collapsed="false">
      <c r="A734" s="197" t="s">
        <v>64</v>
      </c>
      <c r="B734" s="198"/>
      <c r="C734" s="199"/>
      <c r="D734" s="171" t="n">
        <v>27</v>
      </c>
      <c r="E734" s="172" t="s">
        <v>148</v>
      </c>
      <c r="F734" s="178" t="n">
        <f aca="false">SUM(H734:CK734)</f>
        <v>0</v>
      </c>
      <c r="G734" s="179" t="n">
        <f aca="false">SUM(F728:F734)</f>
        <v>0</v>
      </c>
      <c r="H734" s="180"/>
      <c r="I734" s="181"/>
      <c r="J734" s="181"/>
      <c r="K734" s="181"/>
      <c r="L734" s="181"/>
      <c r="M734" s="181"/>
      <c r="N734" s="181"/>
      <c r="O734" s="181"/>
      <c r="P734" s="181"/>
      <c r="Q734" s="181"/>
      <c r="R734" s="181"/>
      <c r="S734" s="181"/>
      <c r="T734" s="181"/>
      <c r="U734" s="181"/>
      <c r="V734" s="181"/>
      <c r="W734" s="181"/>
      <c r="X734" s="181"/>
      <c r="Y734" s="181"/>
      <c r="Z734" s="181"/>
      <c r="AA734" s="181"/>
      <c r="AB734" s="181"/>
      <c r="AC734" s="181"/>
      <c r="AD734" s="181"/>
      <c r="AE734" s="181"/>
      <c r="AF734" s="181"/>
      <c r="AG734" s="181"/>
      <c r="AH734" s="181"/>
      <c r="AI734" s="181"/>
      <c r="AJ734" s="181"/>
      <c r="AK734" s="181"/>
      <c r="AL734" s="181"/>
      <c r="AM734" s="181"/>
      <c r="AN734" s="181"/>
      <c r="AO734" s="181"/>
      <c r="AP734" s="181"/>
      <c r="AQ734" s="181"/>
      <c r="AR734" s="181"/>
      <c r="AS734" s="181"/>
      <c r="AT734" s="181"/>
      <c r="AU734" s="181"/>
      <c r="AV734" s="181"/>
      <c r="AW734" s="181"/>
      <c r="AX734" s="181"/>
      <c r="AY734" s="181"/>
      <c r="AZ734" s="181"/>
      <c r="BA734" s="181"/>
      <c r="BB734" s="181"/>
      <c r="BC734" s="181"/>
      <c r="BD734" s="181"/>
      <c r="BE734" s="181"/>
      <c r="BF734" s="181"/>
      <c r="BG734" s="181"/>
      <c r="BH734" s="181"/>
      <c r="BI734" s="181"/>
      <c r="BJ734" s="181"/>
      <c r="BK734" s="181"/>
      <c r="BL734" s="181"/>
      <c r="BM734" s="181"/>
      <c r="BN734" s="181"/>
      <c r="BO734" s="181"/>
      <c r="BP734" s="181"/>
      <c r="BQ734" s="181"/>
      <c r="BR734" s="181"/>
      <c r="BS734" s="181"/>
      <c r="BT734" s="181"/>
      <c r="BU734" s="181"/>
      <c r="BV734" s="181"/>
      <c r="BW734" s="181"/>
      <c r="BX734" s="181"/>
      <c r="BY734" s="181"/>
      <c r="BZ734" s="181"/>
      <c r="CA734" s="181"/>
      <c r="CB734" s="181"/>
      <c r="CC734" s="181"/>
      <c r="CD734" s="181"/>
      <c r="CE734" s="181"/>
      <c r="CF734" s="181"/>
      <c r="CG734" s="181"/>
      <c r="CH734" s="181"/>
      <c r="CI734" s="181"/>
      <c r="CJ734" s="181"/>
      <c r="CK734" s="181"/>
      <c r="CL734" s="177"/>
      <c r="CM734" s="177"/>
    </row>
    <row r="735" customFormat="false" ht="12.75" hidden="false" customHeight="false" outlineLevel="0" collapsed="false">
      <c r="A735" s="197" t="s">
        <v>64</v>
      </c>
      <c r="B735" s="198"/>
      <c r="C735" s="199"/>
      <c r="D735" s="171" t="n">
        <v>28</v>
      </c>
      <c r="E735" s="172" t="s">
        <v>149</v>
      </c>
      <c r="F735" s="173" t="n">
        <f aca="false">SUM(H735:CK735)</f>
        <v>0</v>
      </c>
      <c r="G735" s="174"/>
      <c r="H735" s="175"/>
      <c r="I735" s="176"/>
      <c r="J735" s="176"/>
      <c r="K735" s="176"/>
      <c r="L735" s="176"/>
      <c r="M735" s="176"/>
      <c r="N735" s="176"/>
      <c r="O735" s="176"/>
      <c r="P735" s="176"/>
      <c r="Q735" s="176"/>
      <c r="R735" s="176"/>
      <c r="S735" s="176"/>
      <c r="T735" s="176"/>
      <c r="U735" s="176"/>
      <c r="V735" s="176"/>
      <c r="W735" s="176"/>
      <c r="X735" s="176"/>
      <c r="Y735" s="176"/>
      <c r="Z735" s="176"/>
      <c r="AA735" s="176"/>
      <c r="AB735" s="176"/>
      <c r="AC735" s="176"/>
      <c r="AD735" s="176"/>
      <c r="AE735" s="176"/>
      <c r="AF735" s="176"/>
      <c r="AG735" s="176"/>
      <c r="AH735" s="176"/>
      <c r="AI735" s="176"/>
      <c r="AJ735" s="176"/>
      <c r="AK735" s="176"/>
      <c r="AL735" s="176"/>
      <c r="AM735" s="176"/>
      <c r="AN735" s="176"/>
      <c r="AO735" s="176"/>
      <c r="AP735" s="176"/>
      <c r="AQ735" s="176"/>
      <c r="AR735" s="176"/>
      <c r="AS735" s="176"/>
      <c r="AT735" s="176"/>
      <c r="AU735" s="176"/>
      <c r="AV735" s="176"/>
      <c r="AW735" s="176"/>
      <c r="AX735" s="176"/>
      <c r="AY735" s="176"/>
      <c r="AZ735" s="176"/>
      <c r="BA735" s="176"/>
      <c r="BB735" s="176"/>
      <c r="BC735" s="176"/>
      <c r="BD735" s="176"/>
      <c r="BE735" s="176"/>
      <c r="BF735" s="176"/>
      <c r="BG735" s="176"/>
      <c r="BH735" s="176"/>
      <c r="BI735" s="176"/>
      <c r="BJ735" s="176"/>
      <c r="BK735" s="176"/>
      <c r="BL735" s="176"/>
      <c r="BM735" s="176"/>
      <c r="BN735" s="176"/>
      <c r="BO735" s="176"/>
      <c r="BP735" s="176"/>
      <c r="BQ735" s="176"/>
      <c r="BR735" s="176"/>
      <c r="BS735" s="176"/>
      <c r="BT735" s="176"/>
      <c r="BU735" s="176"/>
      <c r="BV735" s="176"/>
      <c r="BW735" s="176"/>
      <c r="BX735" s="176"/>
      <c r="BY735" s="176"/>
      <c r="BZ735" s="176"/>
      <c r="CA735" s="176"/>
      <c r="CB735" s="176"/>
      <c r="CC735" s="176"/>
      <c r="CD735" s="176"/>
      <c r="CE735" s="176"/>
      <c r="CF735" s="176"/>
      <c r="CG735" s="176"/>
      <c r="CH735" s="176"/>
      <c r="CI735" s="176"/>
      <c r="CJ735" s="176"/>
      <c r="CK735" s="176"/>
      <c r="CL735" s="177"/>
      <c r="CM735" s="177"/>
    </row>
    <row r="736" customFormat="false" ht="12.75" hidden="false" customHeight="false" outlineLevel="0" collapsed="false">
      <c r="A736" s="197" t="s">
        <v>64</v>
      </c>
      <c r="B736" s="198"/>
      <c r="C736" s="199"/>
      <c r="D736" s="171" t="n">
        <v>29</v>
      </c>
      <c r="E736" s="172" t="s">
        <v>149</v>
      </c>
      <c r="F736" s="173" t="n">
        <f aca="false">SUM(H736:CK736)</f>
        <v>0</v>
      </c>
      <c r="G736" s="174"/>
      <c r="H736" s="175"/>
      <c r="I736" s="176"/>
      <c r="J736" s="176"/>
      <c r="K736" s="176"/>
      <c r="L736" s="176"/>
      <c r="M736" s="176"/>
      <c r="N736" s="176"/>
      <c r="O736" s="176"/>
      <c r="P736" s="176"/>
      <c r="Q736" s="176"/>
      <c r="R736" s="176"/>
      <c r="S736" s="176"/>
      <c r="T736" s="176"/>
      <c r="U736" s="176"/>
      <c r="V736" s="176"/>
      <c r="W736" s="176"/>
      <c r="X736" s="176"/>
      <c r="Y736" s="176"/>
      <c r="Z736" s="176"/>
      <c r="AA736" s="176"/>
      <c r="AB736" s="176"/>
      <c r="AC736" s="176"/>
      <c r="AD736" s="176"/>
      <c r="AE736" s="176"/>
      <c r="AF736" s="176"/>
      <c r="AG736" s="176"/>
      <c r="AH736" s="176"/>
      <c r="AI736" s="176"/>
      <c r="AJ736" s="176"/>
      <c r="AK736" s="176"/>
      <c r="AL736" s="176"/>
      <c r="AM736" s="176"/>
      <c r="AN736" s="176"/>
      <c r="AO736" s="176"/>
      <c r="AP736" s="176"/>
      <c r="AQ736" s="176"/>
      <c r="AR736" s="176"/>
      <c r="AS736" s="176"/>
      <c r="AT736" s="176"/>
      <c r="AU736" s="176"/>
      <c r="AV736" s="176"/>
      <c r="AW736" s="176"/>
      <c r="AX736" s="176"/>
      <c r="AY736" s="176"/>
      <c r="AZ736" s="176"/>
      <c r="BA736" s="176"/>
      <c r="BB736" s="176"/>
      <c r="BC736" s="176"/>
      <c r="BD736" s="176"/>
      <c r="BE736" s="176"/>
      <c r="BF736" s="176"/>
      <c r="BG736" s="176"/>
      <c r="BH736" s="176"/>
      <c r="BI736" s="176"/>
      <c r="BJ736" s="176"/>
      <c r="BK736" s="176"/>
      <c r="BL736" s="176"/>
      <c r="BM736" s="176"/>
      <c r="BN736" s="176"/>
      <c r="BO736" s="176"/>
      <c r="BP736" s="176"/>
      <c r="BQ736" s="176"/>
      <c r="BR736" s="176"/>
      <c r="BS736" s="176"/>
      <c r="BT736" s="176"/>
      <c r="BU736" s="176"/>
      <c r="BV736" s="176"/>
      <c r="BW736" s="176"/>
      <c r="BX736" s="176"/>
      <c r="BY736" s="176"/>
      <c r="BZ736" s="176"/>
      <c r="CA736" s="176"/>
      <c r="CB736" s="176"/>
      <c r="CC736" s="176"/>
      <c r="CD736" s="176"/>
      <c r="CE736" s="176"/>
      <c r="CF736" s="176"/>
      <c r="CG736" s="176"/>
      <c r="CH736" s="176"/>
      <c r="CI736" s="176"/>
      <c r="CJ736" s="176"/>
      <c r="CK736" s="176"/>
      <c r="CL736" s="177"/>
      <c r="CM736" s="177"/>
    </row>
    <row r="737" customFormat="false" ht="12.75" hidden="false" customHeight="false" outlineLevel="0" collapsed="false">
      <c r="A737" s="197" t="s">
        <v>64</v>
      </c>
      <c r="B737" s="198"/>
      <c r="C737" s="199"/>
      <c r="D737" s="171" t="n">
        <v>30</v>
      </c>
      <c r="E737" s="172" t="s">
        <v>149</v>
      </c>
      <c r="F737" s="173" t="n">
        <f aca="false">SUM(H737:CK737)</f>
        <v>0</v>
      </c>
      <c r="G737" s="174"/>
      <c r="H737" s="175"/>
      <c r="I737" s="176"/>
      <c r="J737" s="176"/>
      <c r="K737" s="176"/>
      <c r="L737" s="176"/>
      <c r="M737" s="176"/>
      <c r="N737" s="176"/>
      <c r="O737" s="176"/>
      <c r="P737" s="176"/>
      <c r="Q737" s="176"/>
      <c r="R737" s="176"/>
      <c r="S737" s="176"/>
      <c r="T737" s="176"/>
      <c r="U737" s="176"/>
      <c r="V737" s="176"/>
      <c r="W737" s="176"/>
      <c r="X737" s="176"/>
      <c r="Y737" s="176"/>
      <c r="Z737" s="176"/>
      <c r="AA737" s="176"/>
      <c r="AB737" s="176"/>
      <c r="AC737" s="176"/>
      <c r="AD737" s="176"/>
      <c r="AE737" s="176"/>
      <c r="AF737" s="176"/>
      <c r="AG737" s="176"/>
      <c r="AH737" s="176"/>
      <c r="AI737" s="176"/>
      <c r="AJ737" s="176"/>
      <c r="AK737" s="176"/>
      <c r="AL737" s="176"/>
      <c r="AM737" s="176"/>
      <c r="AN737" s="176"/>
      <c r="AO737" s="176"/>
      <c r="AP737" s="176"/>
      <c r="AQ737" s="176"/>
      <c r="AR737" s="176"/>
      <c r="AS737" s="176"/>
      <c r="AT737" s="176"/>
      <c r="AU737" s="176"/>
      <c r="AV737" s="176"/>
      <c r="AW737" s="176"/>
      <c r="AX737" s="176"/>
      <c r="AY737" s="176"/>
      <c r="AZ737" s="176"/>
      <c r="BA737" s="176"/>
      <c r="BB737" s="176"/>
      <c r="BC737" s="176"/>
      <c r="BD737" s="176"/>
      <c r="BE737" s="176"/>
      <c r="BF737" s="176"/>
      <c r="BG737" s="176"/>
      <c r="BH737" s="176"/>
      <c r="BI737" s="176"/>
      <c r="BJ737" s="176"/>
      <c r="BK737" s="176"/>
      <c r="BL737" s="176"/>
      <c r="BM737" s="176"/>
      <c r="BN737" s="176"/>
      <c r="BO737" s="176"/>
      <c r="BP737" s="176"/>
      <c r="BQ737" s="176"/>
      <c r="BR737" s="176"/>
      <c r="BS737" s="176"/>
      <c r="BT737" s="176"/>
      <c r="BU737" s="176"/>
      <c r="BV737" s="176"/>
      <c r="BW737" s="176"/>
      <c r="BX737" s="176"/>
      <c r="BY737" s="176"/>
      <c r="BZ737" s="176"/>
      <c r="CA737" s="176"/>
      <c r="CB737" s="176"/>
      <c r="CC737" s="176"/>
      <c r="CD737" s="176"/>
      <c r="CE737" s="176"/>
      <c r="CF737" s="176"/>
      <c r="CG737" s="176"/>
      <c r="CH737" s="176"/>
      <c r="CI737" s="176"/>
      <c r="CJ737" s="176"/>
      <c r="CK737" s="176"/>
      <c r="CL737" s="177"/>
      <c r="CM737" s="177"/>
    </row>
    <row r="738" customFormat="false" ht="13.5" hidden="false" customHeight="false" outlineLevel="0" collapsed="false">
      <c r="A738" s="197" t="s">
        <v>64</v>
      </c>
      <c r="B738" s="198"/>
      <c r="C738" s="199"/>
      <c r="D738" s="171" t="n">
        <v>31</v>
      </c>
      <c r="E738" s="172" t="s">
        <v>149</v>
      </c>
      <c r="F738" s="173" t="n">
        <f aca="false">SUM(H738:CK738)</f>
        <v>0</v>
      </c>
      <c r="G738" s="174"/>
      <c r="H738" s="175"/>
      <c r="I738" s="176"/>
      <c r="J738" s="176"/>
      <c r="K738" s="176"/>
      <c r="L738" s="176"/>
      <c r="M738" s="176"/>
      <c r="N738" s="176"/>
      <c r="O738" s="176"/>
      <c r="P738" s="176"/>
      <c r="Q738" s="176"/>
      <c r="R738" s="176"/>
      <c r="S738" s="176"/>
      <c r="T738" s="176"/>
      <c r="U738" s="176"/>
      <c r="V738" s="176"/>
      <c r="W738" s="176"/>
      <c r="X738" s="176"/>
      <c r="Y738" s="176"/>
      <c r="Z738" s="176"/>
      <c r="AA738" s="176"/>
      <c r="AB738" s="176"/>
      <c r="AC738" s="176"/>
      <c r="AD738" s="176"/>
      <c r="AE738" s="176"/>
      <c r="AF738" s="176"/>
      <c r="AG738" s="176"/>
      <c r="AH738" s="176"/>
      <c r="AI738" s="176"/>
      <c r="AJ738" s="176"/>
      <c r="AK738" s="176"/>
      <c r="AL738" s="176"/>
      <c r="AM738" s="176"/>
      <c r="AN738" s="176"/>
      <c r="AO738" s="176"/>
      <c r="AP738" s="176"/>
      <c r="AQ738" s="176"/>
      <c r="AR738" s="176"/>
      <c r="AS738" s="176"/>
      <c r="AT738" s="176"/>
      <c r="AU738" s="176"/>
      <c r="AV738" s="176"/>
      <c r="AW738" s="176"/>
      <c r="AX738" s="176"/>
      <c r="AY738" s="176"/>
      <c r="AZ738" s="176"/>
      <c r="BA738" s="176"/>
      <c r="BB738" s="176"/>
      <c r="BC738" s="176"/>
      <c r="BD738" s="176"/>
      <c r="BE738" s="176"/>
      <c r="BF738" s="176"/>
      <c r="BG738" s="176"/>
      <c r="BH738" s="176"/>
      <c r="BI738" s="176"/>
      <c r="BJ738" s="176"/>
      <c r="BK738" s="176"/>
      <c r="BL738" s="176"/>
      <c r="BM738" s="176"/>
      <c r="BN738" s="176"/>
      <c r="BO738" s="176"/>
      <c r="BP738" s="176"/>
      <c r="BQ738" s="176"/>
      <c r="BR738" s="176"/>
      <c r="BS738" s="176"/>
      <c r="BT738" s="176"/>
      <c r="BU738" s="176"/>
      <c r="BV738" s="176"/>
      <c r="BW738" s="176"/>
      <c r="BX738" s="176"/>
      <c r="BY738" s="176"/>
      <c r="BZ738" s="176"/>
      <c r="CA738" s="176"/>
      <c r="CB738" s="176"/>
      <c r="CC738" s="176"/>
      <c r="CD738" s="176"/>
      <c r="CE738" s="176"/>
      <c r="CF738" s="176"/>
      <c r="CG738" s="176"/>
      <c r="CH738" s="176"/>
      <c r="CI738" s="176"/>
      <c r="CJ738" s="176"/>
      <c r="CK738" s="176"/>
      <c r="CL738" s="177"/>
      <c r="CM738" s="177"/>
    </row>
    <row r="739" customFormat="false" ht="13.5" hidden="false" customHeight="false" outlineLevel="0" collapsed="false">
      <c r="A739" s="200" t="s">
        <v>64</v>
      </c>
      <c r="B739" s="201"/>
      <c r="C739" s="183"/>
      <c r="D739" s="184" t="s">
        <v>49</v>
      </c>
      <c r="E739" s="185"/>
      <c r="F739" s="185" t="n">
        <f aca="false">SUM(F708:F738)</f>
        <v>0</v>
      </c>
      <c r="G739" s="185"/>
      <c r="H739" s="186" t="n">
        <f aca="false">SUM(H708:H738)</f>
        <v>0</v>
      </c>
      <c r="I739" s="187" t="n">
        <f aca="false">SUM(I708:I738)</f>
        <v>0</v>
      </c>
      <c r="J739" s="188" t="n">
        <f aca="false">SUM(J708:J738)</f>
        <v>0</v>
      </c>
      <c r="K739" s="189" t="n">
        <f aca="false">SUM(K708:K738)</f>
        <v>0</v>
      </c>
      <c r="L739" s="189" t="n">
        <f aca="false">SUM(L708:L738)</f>
        <v>0</v>
      </c>
      <c r="M739" s="190" t="n">
        <f aca="false">SUM(M708:M738)</f>
        <v>0</v>
      </c>
      <c r="N739" s="190" t="n">
        <f aca="false">SUM(N708:N738)</f>
        <v>0</v>
      </c>
      <c r="O739" s="190" t="n">
        <f aca="false">SUM(O708:O738)</f>
        <v>0</v>
      </c>
      <c r="P739" s="190" t="n">
        <f aca="false">SUM(P708:P738)</f>
        <v>0</v>
      </c>
      <c r="Q739" s="190" t="n">
        <f aca="false">SUM(Q708:Q738)</f>
        <v>0</v>
      </c>
      <c r="R739" s="188" t="n">
        <f aca="false">SUM(R708:R738)</f>
        <v>0</v>
      </c>
      <c r="S739" s="188" t="n">
        <f aca="false">SUM(S708:S738)</f>
        <v>0</v>
      </c>
      <c r="T739" s="188" t="n">
        <f aca="false">SUM(T708:T738)</f>
        <v>0</v>
      </c>
      <c r="U739" s="188" t="n">
        <f aca="false">SUM(U708:U738)</f>
        <v>0</v>
      </c>
      <c r="V739" s="188" t="n">
        <f aca="false">SUM(V708:V738)</f>
        <v>0</v>
      </c>
      <c r="W739" s="188" t="n">
        <f aca="false">SUM(W708:W738)</f>
        <v>0</v>
      </c>
      <c r="X739" s="188" t="n">
        <f aca="false">SUM(X708:X738)</f>
        <v>0</v>
      </c>
      <c r="Y739" s="188" t="n">
        <f aca="false">SUM(Y708:Y738)</f>
        <v>0</v>
      </c>
      <c r="Z739" s="188" t="n">
        <f aca="false">SUM(Z708:Z738)</f>
        <v>0</v>
      </c>
      <c r="AA739" s="188" t="n">
        <f aca="false">SUM(AA708:AA738)</f>
        <v>0</v>
      </c>
      <c r="AB739" s="188" t="n">
        <f aca="false">SUM(AB708:AB738)</f>
        <v>0</v>
      </c>
      <c r="AC739" s="188" t="n">
        <f aca="false">SUM(AC708:AC738)</f>
        <v>0</v>
      </c>
      <c r="AD739" s="188" t="n">
        <f aca="false">SUM(AD708:AD738)</f>
        <v>0</v>
      </c>
      <c r="AE739" s="188" t="n">
        <f aca="false">SUM(AE708:AE738)</f>
        <v>0</v>
      </c>
      <c r="AF739" s="188" t="n">
        <f aca="false">SUM(AF708:AF738)</f>
        <v>0</v>
      </c>
      <c r="AG739" s="188" t="n">
        <f aca="false">SUM(AG708:AG738)</f>
        <v>0</v>
      </c>
      <c r="AH739" s="188" t="n">
        <f aca="false">SUM(AH708:AH738)</f>
        <v>0</v>
      </c>
      <c r="AI739" s="188" t="n">
        <f aca="false">SUM(AI708:AI738)</f>
        <v>0</v>
      </c>
      <c r="AJ739" s="188" t="n">
        <f aca="false">SUM(AJ708:AJ738)</f>
        <v>0</v>
      </c>
      <c r="AK739" s="188" t="n">
        <f aca="false">SUM(AK708:AK738)</f>
        <v>0</v>
      </c>
      <c r="AL739" s="188" t="n">
        <f aca="false">SUM(AL708:AL738)</f>
        <v>0</v>
      </c>
      <c r="AM739" s="188" t="n">
        <f aca="false">SUM(AM708:AM738)</f>
        <v>0</v>
      </c>
      <c r="AN739" s="188" t="n">
        <f aca="false">SUM(AN708:AN738)</f>
        <v>0</v>
      </c>
      <c r="AO739" s="188" t="n">
        <f aca="false">SUM(AO708:AO738)</f>
        <v>0</v>
      </c>
      <c r="AP739" s="188" t="n">
        <f aca="false">SUM(AP708:AP738)</f>
        <v>0</v>
      </c>
      <c r="AQ739" s="188" t="n">
        <f aca="false">SUM(AQ708:AQ738)</f>
        <v>0</v>
      </c>
      <c r="AR739" s="188" t="n">
        <f aca="false">SUM(AR708:AR738)</f>
        <v>0</v>
      </c>
      <c r="AS739" s="188" t="n">
        <f aca="false">SUM(AS708:AS738)</f>
        <v>0</v>
      </c>
      <c r="AT739" s="188" t="n">
        <f aca="false">SUM(AT708:AT738)</f>
        <v>0</v>
      </c>
      <c r="AU739" s="188" t="n">
        <f aca="false">SUM(AU708:AU738)</f>
        <v>0</v>
      </c>
      <c r="AV739" s="188" t="n">
        <f aca="false">SUM(AV708:AV738)</f>
        <v>0</v>
      </c>
      <c r="AW739" s="188" t="n">
        <f aca="false">SUM(AW708:AW738)</f>
        <v>0</v>
      </c>
      <c r="AX739" s="188" t="n">
        <f aca="false">SUM(AX708:AX738)</f>
        <v>0</v>
      </c>
      <c r="AY739" s="188" t="n">
        <f aca="false">SUM(AY708:AY738)</f>
        <v>0</v>
      </c>
      <c r="AZ739" s="188" t="n">
        <f aca="false">SUM(AZ708:AZ738)</f>
        <v>0</v>
      </c>
      <c r="BA739" s="188" t="n">
        <f aca="false">SUM(BA708:BA738)</f>
        <v>0</v>
      </c>
      <c r="BB739" s="188" t="n">
        <f aca="false">SUM(BB708:BB738)</f>
        <v>0</v>
      </c>
      <c r="BC739" s="188" t="n">
        <f aca="false">SUM(BC708:BC738)</f>
        <v>0</v>
      </c>
      <c r="BD739" s="188" t="n">
        <f aca="false">SUM(BD708:BD738)</f>
        <v>0</v>
      </c>
      <c r="BE739" s="188" t="n">
        <f aca="false">SUM(BE708:BE738)</f>
        <v>0</v>
      </c>
      <c r="BF739" s="188" t="n">
        <f aca="false">SUM(BF708:BF738)</f>
        <v>0</v>
      </c>
      <c r="BG739" s="188" t="n">
        <f aca="false">SUM(BG708:BG738)</f>
        <v>0</v>
      </c>
      <c r="BH739" s="188" t="n">
        <f aca="false">SUM(BH708:BH738)</f>
        <v>0</v>
      </c>
      <c r="BI739" s="188" t="n">
        <f aca="false">SUM(BI708:BI738)</f>
        <v>0</v>
      </c>
      <c r="BJ739" s="188" t="n">
        <f aca="false">SUM(BJ708:BJ738)</f>
        <v>0</v>
      </c>
      <c r="BK739" s="188" t="n">
        <f aca="false">SUM(BK708:BK738)</f>
        <v>0</v>
      </c>
      <c r="BL739" s="188" t="n">
        <f aca="false">SUM(BL708:BL738)</f>
        <v>0</v>
      </c>
      <c r="BM739" s="188" t="n">
        <f aca="false">SUM(BM708:BM738)</f>
        <v>0</v>
      </c>
      <c r="BN739" s="188" t="n">
        <f aca="false">SUM(BN708:BN738)</f>
        <v>0</v>
      </c>
      <c r="BO739" s="188" t="n">
        <f aca="false">SUM(BO708:BO738)</f>
        <v>0</v>
      </c>
      <c r="BP739" s="188" t="n">
        <f aca="false">SUM(BP708:BP738)</f>
        <v>0</v>
      </c>
      <c r="BQ739" s="188" t="n">
        <f aca="false">SUM(BQ708:BQ738)</f>
        <v>0</v>
      </c>
      <c r="BR739" s="188" t="n">
        <f aca="false">SUM(BR708:BR738)</f>
        <v>0</v>
      </c>
      <c r="BS739" s="188" t="n">
        <f aca="false">SUM(BS708:BS738)</f>
        <v>0</v>
      </c>
      <c r="BT739" s="188" t="n">
        <f aca="false">SUM(BT708:BT738)</f>
        <v>0</v>
      </c>
      <c r="BU739" s="188" t="n">
        <f aca="false">SUM(BU708:BU738)</f>
        <v>0</v>
      </c>
      <c r="BV739" s="188" t="n">
        <f aca="false">SUM(BV708:BV738)</f>
        <v>0</v>
      </c>
      <c r="BW739" s="188" t="n">
        <f aca="false">SUM(BW708:BW738)</f>
        <v>0</v>
      </c>
      <c r="BX739" s="188" t="n">
        <f aca="false">SUM(BX708:BX738)</f>
        <v>0</v>
      </c>
      <c r="BY739" s="188" t="n">
        <f aca="false">SUM(BY708:BY738)</f>
        <v>0</v>
      </c>
      <c r="BZ739" s="188" t="n">
        <f aca="false">SUM(BZ708:BZ738)</f>
        <v>0</v>
      </c>
      <c r="CA739" s="188" t="n">
        <f aca="false">SUM(CA708:CA738)</f>
        <v>0</v>
      </c>
      <c r="CB739" s="188" t="n">
        <f aca="false">SUM(CB708:CB738)</f>
        <v>0</v>
      </c>
      <c r="CC739" s="188" t="n">
        <f aca="false">SUM(CC708:CC738)</f>
        <v>0</v>
      </c>
      <c r="CD739" s="188" t="n">
        <f aca="false">SUM(CD708:CD738)</f>
        <v>0</v>
      </c>
      <c r="CE739" s="188" t="n">
        <f aca="false">SUM(CE708:CE738)</f>
        <v>0</v>
      </c>
      <c r="CF739" s="188" t="n">
        <f aca="false">SUM(CF708:CF738)</f>
        <v>0</v>
      </c>
      <c r="CG739" s="188" t="n">
        <f aca="false">SUM(CG708:CG738)</f>
        <v>0</v>
      </c>
      <c r="CH739" s="188" t="n">
        <f aca="false">SUM(CH708:CH738)</f>
        <v>0</v>
      </c>
      <c r="CI739" s="188" t="n">
        <f aca="false">SUM(CI708:CI738)</f>
        <v>0</v>
      </c>
      <c r="CJ739" s="188" t="n">
        <f aca="false">SUM(CJ708:CJ738)</f>
        <v>0</v>
      </c>
      <c r="CK739" s="188" t="n">
        <f aca="false">SUM(CK708:CK738)</f>
        <v>0</v>
      </c>
      <c r="CL739" s="138"/>
      <c r="CM739" s="138"/>
    </row>
    <row r="740" customFormat="false" ht="12.75" hidden="false" customHeight="false" outlineLevel="0" collapsed="false">
      <c r="A740" s="202" t="s">
        <v>64</v>
      </c>
      <c r="B740" s="203"/>
      <c r="C740" s="204"/>
      <c r="D740" s="171" t="n">
        <v>1</v>
      </c>
      <c r="E740" s="172" t="s">
        <v>128</v>
      </c>
      <c r="F740" s="210" t="n">
        <f aca="false">SUM(H740:CK740)</f>
        <v>0</v>
      </c>
      <c r="G740" s="211"/>
      <c r="H740" s="212"/>
      <c r="I740" s="213"/>
      <c r="J740" s="213"/>
      <c r="K740" s="213"/>
      <c r="L740" s="213"/>
      <c r="M740" s="213"/>
      <c r="N740" s="213"/>
      <c r="O740" s="213"/>
      <c r="P740" s="213"/>
      <c r="Q740" s="213"/>
      <c r="R740" s="213"/>
      <c r="S740" s="213"/>
      <c r="T740" s="213"/>
      <c r="U740" s="213"/>
      <c r="V740" s="213"/>
      <c r="W740" s="213"/>
      <c r="X740" s="213"/>
      <c r="Y740" s="213"/>
      <c r="Z740" s="213"/>
      <c r="AA740" s="213"/>
      <c r="AB740" s="213"/>
      <c r="AC740" s="213"/>
      <c r="AD740" s="213"/>
      <c r="AE740" s="213"/>
      <c r="AF740" s="213"/>
      <c r="AG740" s="213"/>
      <c r="AH740" s="213"/>
      <c r="AI740" s="213"/>
      <c r="AJ740" s="213"/>
      <c r="AK740" s="213"/>
      <c r="AL740" s="213"/>
      <c r="AM740" s="213"/>
      <c r="AN740" s="213"/>
      <c r="AO740" s="213"/>
      <c r="AP740" s="213"/>
      <c r="AQ740" s="213"/>
      <c r="AR740" s="213"/>
      <c r="AS740" s="213"/>
      <c r="AT740" s="213"/>
      <c r="AU740" s="213"/>
      <c r="AV740" s="213"/>
      <c r="AW740" s="213"/>
      <c r="AX740" s="213"/>
      <c r="AY740" s="213"/>
      <c r="AZ740" s="213"/>
      <c r="BA740" s="213"/>
      <c r="BB740" s="213"/>
      <c r="BC740" s="213"/>
      <c r="BD740" s="213"/>
      <c r="BE740" s="213"/>
      <c r="BF740" s="213"/>
      <c r="BG740" s="213"/>
      <c r="BH740" s="213"/>
      <c r="BI740" s="213"/>
      <c r="BJ740" s="213"/>
      <c r="BK740" s="213"/>
      <c r="BL740" s="213"/>
      <c r="BM740" s="213"/>
      <c r="BN740" s="213"/>
      <c r="BO740" s="213"/>
      <c r="BP740" s="213"/>
      <c r="BQ740" s="213"/>
      <c r="BR740" s="213"/>
      <c r="BS740" s="213"/>
      <c r="BT740" s="213"/>
      <c r="BU740" s="213"/>
      <c r="BV740" s="213"/>
      <c r="BW740" s="213"/>
      <c r="BX740" s="213"/>
      <c r="BY740" s="213"/>
      <c r="BZ740" s="213"/>
      <c r="CA740" s="213"/>
      <c r="CB740" s="213"/>
      <c r="CC740" s="213"/>
      <c r="CD740" s="213"/>
      <c r="CE740" s="213"/>
      <c r="CF740" s="213"/>
      <c r="CG740" s="213"/>
      <c r="CH740" s="213"/>
      <c r="CI740" s="213"/>
      <c r="CJ740" s="213"/>
      <c r="CK740" s="213"/>
      <c r="CL740" s="177"/>
      <c r="CM740" s="177"/>
    </row>
    <row r="741" customFormat="false" ht="12.75" hidden="false" customHeight="false" outlineLevel="0" collapsed="false">
      <c r="A741" s="197" t="s">
        <v>64</v>
      </c>
      <c r="B741" s="198"/>
      <c r="C741" s="199"/>
      <c r="D741" s="171" t="n">
        <v>2</v>
      </c>
      <c r="E741" s="172" t="s">
        <v>128</v>
      </c>
      <c r="F741" s="173" t="n">
        <f aca="false">SUM(H741:CK741)</f>
        <v>0</v>
      </c>
      <c r="G741" s="174"/>
      <c r="H741" s="175"/>
      <c r="I741" s="176"/>
      <c r="J741" s="176"/>
      <c r="K741" s="176"/>
      <c r="L741" s="176"/>
      <c r="M741" s="176"/>
      <c r="N741" s="176"/>
      <c r="O741" s="176"/>
      <c r="P741" s="176"/>
      <c r="Q741" s="176"/>
      <c r="R741" s="176"/>
      <c r="S741" s="176"/>
      <c r="T741" s="176"/>
      <c r="U741" s="176"/>
      <c r="V741" s="176"/>
      <c r="W741" s="176"/>
      <c r="X741" s="176"/>
      <c r="Y741" s="176"/>
      <c r="Z741" s="176"/>
      <c r="AA741" s="176"/>
      <c r="AB741" s="176"/>
      <c r="AC741" s="176"/>
      <c r="AD741" s="176"/>
      <c r="AE741" s="176"/>
      <c r="AF741" s="176"/>
      <c r="AG741" s="176"/>
      <c r="AH741" s="176"/>
      <c r="AI741" s="176"/>
      <c r="AJ741" s="176"/>
      <c r="AK741" s="176"/>
      <c r="AL741" s="176"/>
      <c r="AM741" s="176"/>
      <c r="AN741" s="176"/>
      <c r="AO741" s="176"/>
      <c r="AP741" s="176"/>
      <c r="AQ741" s="176"/>
      <c r="AR741" s="176"/>
      <c r="AS741" s="176"/>
      <c r="AT741" s="176"/>
      <c r="AU741" s="176"/>
      <c r="AV741" s="176"/>
      <c r="AW741" s="176"/>
      <c r="AX741" s="176"/>
      <c r="AY741" s="176"/>
      <c r="AZ741" s="176"/>
      <c r="BA741" s="176"/>
      <c r="BB741" s="176"/>
      <c r="BC741" s="176"/>
      <c r="BD741" s="176"/>
      <c r="BE741" s="176"/>
      <c r="BF741" s="176"/>
      <c r="BG741" s="176"/>
      <c r="BH741" s="176"/>
      <c r="BI741" s="176"/>
      <c r="BJ741" s="176"/>
      <c r="BK741" s="176"/>
      <c r="BL741" s="176"/>
      <c r="BM741" s="176"/>
      <c r="BN741" s="176"/>
      <c r="BO741" s="176"/>
      <c r="BP741" s="176"/>
      <c r="BQ741" s="176"/>
      <c r="BR741" s="176"/>
      <c r="BS741" s="176"/>
      <c r="BT741" s="176"/>
      <c r="BU741" s="176"/>
      <c r="BV741" s="176"/>
      <c r="BW741" s="176"/>
      <c r="BX741" s="176"/>
      <c r="BY741" s="176"/>
      <c r="BZ741" s="176"/>
      <c r="CA741" s="176"/>
      <c r="CB741" s="176"/>
      <c r="CC741" s="176"/>
      <c r="CD741" s="176"/>
      <c r="CE741" s="176"/>
      <c r="CF741" s="176"/>
      <c r="CG741" s="176"/>
      <c r="CH741" s="176"/>
      <c r="CI741" s="176"/>
      <c r="CJ741" s="176"/>
      <c r="CK741" s="176"/>
      <c r="CL741" s="177"/>
      <c r="CM741" s="177"/>
    </row>
    <row r="742" customFormat="false" ht="12.75" hidden="false" customHeight="false" outlineLevel="0" collapsed="false">
      <c r="A742" s="197" t="s">
        <v>64</v>
      </c>
      <c r="B742" s="198"/>
      <c r="C742" s="199"/>
      <c r="D742" s="171" t="n">
        <v>3</v>
      </c>
      <c r="E742" s="172" t="s">
        <v>128</v>
      </c>
      <c r="F742" s="173" t="n">
        <f aca="false">SUM(H742:CK742)</f>
        <v>0</v>
      </c>
      <c r="G742" s="174"/>
      <c r="H742" s="175"/>
      <c r="I742" s="176"/>
      <c r="J742" s="176"/>
      <c r="K742" s="176"/>
      <c r="L742" s="176"/>
      <c r="M742" s="176"/>
      <c r="N742" s="176"/>
      <c r="O742" s="176"/>
      <c r="P742" s="176"/>
      <c r="Q742" s="176"/>
      <c r="R742" s="176"/>
      <c r="S742" s="176"/>
      <c r="T742" s="176"/>
      <c r="U742" s="176"/>
      <c r="V742" s="176"/>
      <c r="W742" s="176"/>
      <c r="X742" s="176"/>
      <c r="Y742" s="176"/>
      <c r="Z742" s="176"/>
      <c r="AA742" s="176"/>
      <c r="AB742" s="176"/>
      <c r="AC742" s="176"/>
      <c r="AD742" s="176"/>
      <c r="AE742" s="176"/>
      <c r="AF742" s="176"/>
      <c r="AG742" s="176"/>
      <c r="AH742" s="176"/>
      <c r="AI742" s="176"/>
      <c r="AJ742" s="176"/>
      <c r="AK742" s="176"/>
      <c r="AL742" s="176"/>
      <c r="AM742" s="176"/>
      <c r="AN742" s="176"/>
      <c r="AO742" s="176"/>
      <c r="AP742" s="176"/>
      <c r="AQ742" s="176"/>
      <c r="AR742" s="176"/>
      <c r="AS742" s="176"/>
      <c r="AT742" s="176"/>
      <c r="AU742" s="176"/>
      <c r="AV742" s="176"/>
      <c r="AW742" s="176"/>
      <c r="AX742" s="176"/>
      <c r="AY742" s="176"/>
      <c r="AZ742" s="176"/>
      <c r="BA742" s="176"/>
      <c r="BB742" s="176"/>
      <c r="BC742" s="176"/>
      <c r="BD742" s="176"/>
      <c r="BE742" s="176"/>
      <c r="BF742" s="176"/>
      <c r="BG742" s="176"/>
      <c r="BH742" s="176"/>
      <c r="BI742" s="176"/>
      <c r="BJ742" s="176"/>
      <c r="BK742" s="176"/>
      <c r="BL742" s="176"/>
      <c r="BM742" s="176"/>
      <c r="BN742" s="176"/>
      <c r="BO742" s="176"/>
      <c r="BP742" s="176"/>
      <c r="BQ742" s="176"/>
      <c r="BR742" s="176"/>
      <c r="BS742" s="176"/>
      <c r="BT742" s="176"/>
      <c r="BU742" s="176"/>
      <c r="BV742" s="176"/>
      <c r="BW742" s="176"/>
      <c r="BX742" s="176"/>
      <c r="BY742" s="176"/>
      <c r="BZ742" s="176"/>
      <c r="CA742" s="176"/>
      <c r="CB742" s="176"/>
      <c r="CC742" s="176"/>
      <c r="CD742" s="176"/>
      <c r="CE742" s="176"/>
      <c r="CF742" s="176"/>
      <c r="CG742" s="176"/>
      <c r="CH742" s="176"/>
      <c r="CI742" s="176"/>
      <c r="CJ742" s="176"/>
      <c r="CK742" s="176"/>
      <c r="CL742" s="177"/>
      <c r="CM742" s="177"/>
    </row>
    <row r="743" customFormat="false" ht="12.75" hidden="false" customHeight="false" outlineLevel="0" collapsed="false">
      <c r="A743" s="197" t="s">
        <v>64</v>
      </c>
      <c r="B743" s="198"/>
      <c r="C743" s="199"/>
      <c r="D743" s="171" t="n">
        <v>4</v>
      </c>
      <c r="E743" s="172" t="s">
        <v>128</v>
      </c>
      <c r="F743" s="173" t="n">
        <f aca="false">SUM(H743:CK743)</f>
        <v>0</v>
      </c>
      <c r="G743" s="174"/>
      <c r="H743" s="175"/>
      <c r="I743" s="176"/>
      <c r="J743" s="176"/>
      <c r="K743" s="176"/>
      <c r="L743" s="176"/>
      <c r="M743" s="176"/>
      <c r="N743" s="176"/>
      <c r="O743" s="176"/>
      <c r="P743" s="176"/>
      <c r="Q743" s="176"/>
      <c r="R743" s="176"/>
      <c r="S743" s="176"/>
      <c r="T743" s="176"/>
      <c r="U743" s="176"/>
      <c r="V743" s="176"/>
      <c r="W743" s="176"/>
      <c r="X743" s="176"/>
      <c r="Y743" s="176"/>
      <c r="Z743" s="176"/>
      <c r="AA743" s="176"/>
      <c r="AB743" s="176"/>
      <c r="AC743" s="176"/>
      <c r="AD743" s="176"/>
      <c r="AE743" s="176"/>
      <c r="AF743" s="176"/>
      <c r="AG743" s="176"/>
      <c r="AH743" s="176"/>
      <c r="AI743" s="176"/>
      <c r="AJ743" s="176"/>
      <c r="AK743" s="176"/>
      <c r="AL743" s="176"/>
      <c r="AM743" s="176"/>
      <c r="AN743" s="176"/>
      <c r="AO743" s="176"/>
      <c r="AP743" s="176"/>
      <c r="AQ743" s="176"/>
      <c r="AR743" s="176"/>
      <c r="AS743" s="176"/>
      <c r="AT743" s="176"/>
      <c r="AU743" s="176"/>
      <c r="AV743" s="176"/>
      <c r="AW743" s="176"/>
      <c r="AX743" s="176"/>
      <c r="AY743" s="176"/>
      <c r="AZ743" s="176"/>
      <c r="BA743" s="176"/>
      <c r="BB743" s="176"/>
      <c r="BC743" s="176"/>
      <c r="BD743" s="176"/>
      <c r="BE743" s="176"/>
      <c r="BF743" s="176"/>
      <c r="BG743" s="176"/>
      <c r="BH743" s="176"/>
      <c r="BI743" s="176"/>
      <c r="BJ743" s="176"/>
      <c r="BK743" s="176"/>
      <c r="BL743" s="176"/>
      <c r="BM743" s="176"/>
      <c r="BN743" s="176"/>
      <c r="BO743" s="176"/>
      <c r="BP743" s="176"/>
      <c r="BQ743" s="176"/>
      <c r="BR743" s="176"/>
      <c r="BS743" s="176"/>
      <c r="BT743" s="176"/>
      <c r="BU743" s="176"/>
      <c r="BV743" s="176"/>
      <c r="BW743" s="176"/>
      <c r="BX743" s="176"/>
      <c r="BY743" s="176"/>
      <c r="BZ743" s="176"/>
      <c r="CA743" s="176"/>
      <c r="CB743" s="176"/>
      <c r="CC743" s="176"/>
      <c r="CD743" s="176"/>
      <c r="CE743" s="176"/>
      <c r="CF743" s="176"/>
      <c r="CG743" s="176"/>
      <c r="CH743" s="176"/>
      <c r="CI743" s="176"/>
      <c r="CJ743" s="176"/>
      <c r="CK743" s="176"/>
      <c r="CL743" s="177"/>
      <c r="CM743" s="177"/>
    </row>
    <row r="744" customFormat="false" ht="12.75" hidden="false" customHeight="false" outlineLevel="0" collapsed="false">
      <c r="A744" s="197" t="s">
        <v>64</v>
      </c>
      <c r="B744" s="198"/>
      <c r="C744" s="199"/>
      <c r="D744" s="171" t="n">
        <v>5</v>
      </c>
      <c r="E744" s="172" t="s">
        <v>128</v>
      </c>
      <c r="F744" s="178" t="n">
        <f aca="false">SUM(H744:CK744)</f>
        <v>0</v>
      </c>
      <c r="G744" s="179"/>
      <c r="H744" s="180"/>
      <c r="I744" s="181"/>
      <c r="J744" s="181"/>
      <c r="K744" s="181"/>
      <c r="L744" s="181"/>
      <c r="M744" s="181"/>
      <c r="N744" s="181"/>
      <c r="O744" s="181"/>
      <c r="P744" s="181"/>
      <c r="Q744" s="181"/>
      <c r="R744" s="181"/>
      <c r="S744" s="181"/>
      <c r="T744" s="181"/>
      <c r="U744" s="181"/>
      <c r="V744" s="181"/>
      <c r="W744" s="181"/>
      <c r="X744" s="181"/>
      <c r="Y744" s="181"/>
      <c r="Z744" s="181"/>
      <c r="AA744" s="181"/>
      <c r="AB744" s="181"/>
      <c r="AC744" s="181"/>
      <c r="AD744" s="181"/>
      <c r="AE744" s="181"/>
      <c r="AF744" s="181"/>
      <c r="AG744" s="181"/>
      <c r="AH744" s="181"/>
      <c r="AI744" s="181"/>
      <c r="AJ744" s="181"/>
      <c r="AK744" s="181"/>
      <c r="AL744" s="181"/>
      <c r="AM744" s="181"/>
      <c r="AN744" s="181"/>
      <c r="AO744" s="181"/>
      <c r="AP744" s="181"/>
      <c r="AQ744" s="181"/>
      <c r="AR744" s="181"/>
      <c r="AS744" s="181"/>
      <c r="AT744" s="181"/>
      <c r="AU744" s="181"/>
      <c r="AV744" s="181"/>
      <c r="AW744" s="181"/>
      <c r="AX744" s="181"/>
      <c r="AY744" s="181"/>
      <c r="AZ744" s="181"/>
      <c r="BA744" s="181"/>
      <c r="BB744" s="181"/>
      <c r="BC744" s="181"/>
      <c r="BD744" s="181"/>
      <c r="BE744" s="181"/>
      <c r="BF744" s="181"/>
      <c r="BG744" s="181"/>
      <c r="BH744" s="181"/>
      <c r="BI744" s="181"/>
      <c r="BJ744" s="181"/>
      <c r="BK744" s="181"/>
      <c r="BL744" s="181"/>
      <c r="BM744" s="181"/>
      <c r="BN744" s="181"/>
      <c r="BO744" s="181"/>
      <c r="BP744" s="181"/>
      <c r="BQ744" s="181"/>
      <c r="BR744" s="181"/>
      <c r="BS744" s="181"/>
      <c r="BT744" s="181"/>
      <c r="BU744" s="181"/>
      <c r="BV744" s="181"/>
      <c r="BW744" s="181"/>
      <c r="BX744" s="181"/>
      <c r="BY744" s="181"/>
      <c r="BZ744" s="181"/>
      <c r="CA744" s="181"/>
      <c r="CB744" s="181"/>
      <c r="CC744" s="181"/>
      <c r="CD744" s="181"/>
      <c r="CE744" s="181"/>
      <c r="CF744" s="181"/>
      <c r="CG744" s="181"/>
      <c r="CH744" s="181"/>
      <c r="CI744" s="181"/>
      <c r="CJ744" s="181"/>
      <c r="CK744" s="181"/>
      <c r="CL744" s="177"/>
      <c r="CM744" s="177"/>
    </row>
    <row r="745" customFormat="false" ht="12.75" hidden="false" customHeight="false" outlineLevel="0" collapsed="false">
      <c r="A745" s="197" t="s">
        <v>64</v>
      </c>
      <c r="B745" s="198"/>
      <c r="C745" s="199"/>
      <c r="D745" s="171" t="n">
        <v>6</v>
      </c>
      <c r="E745" s="172" t="s">
        <v>128</v>
      </c>
      <c r="F745" s="178" t="n">
        <f aca="false">SUM(H745:CK745)</f>
        <v>0</v>
      </c>
      <c r="G745" s="179" t="n">
        <f aca="false">SUM(F740:F745)</f>
        <v>0</v>
      </c>
      <c r="H745" s="180"/>
      <c r="I745" s="181"/>
      <c r="J745" s="181"/>
      <c r="K745" s="181"/>
      <c r="L745" s="181"/>
      <c r="M745" s="181"/>
      <c r="N745" s="181"/>
      <c r="O745" s="181"/>
      <c r="P745" s="181"/>
      <c r="Q745" s="181"/>
      <c r="R745" s="181"/>
      <c r="S745" s="181"/>
      <c r="T745" s="181"/>
      <c r="U745" s="181"/>
      <c r="V745" s="181"/>
      <c r="W745" s="181"/>
      <c r="X745" s="181"/>
      <c r="Y745" s="181"/>
      <c r="Z745" s="181"/>
      <c r="AA745" s="181"/>
      <c r="AB745" s="181"/>
      <c r="AC745" s="181"/>
      <c r="AD745" s="181"/>
      <c r="AE745" s="181"/>
      <c r="AF745" s="181"/>
      <c r="AG745" s="181"/>
      <c r="AH745" s="181"/>
      <c r="AI745" s="181"/>
      <c r="AJ745" s="181"/>
      <c r="AK745" s="181"/>
      <c r="AL745" s="181"/>
      <c r="AM745" s="181"/>
      <c r="AN745" s="181"/>
      <c r="AO745" s="181"/>
      <c r="AP745" s="181"/>
      <c r="AQ745" s="181"/>
      <c r="AR745" s="181"/>
      <c r="AS745" s="181"/>
      <c r="AT745" s="181"/>
      <c r="AU745" s="181"/>
      <c r="AV745" s="181"/>
      <c r="AW745" s="181"/>
      <c r="AX745" s="181"/>
      <c r="AY745" s="181"/>
      <c r="AZ745" s="181"/>
      <c r="BA745" s="181"/>
      <c r="BB745" s="181"/>
      <c r="BC745" s="181"/>
      <c r="BD745" s="181"/>
      <c r="BE745" s="181"/>
      <c r="BF745" s="181"/>
      <c r="BG745" s="181"/>
      <c r="BH745" s="181"/>
      <c r="BI745" s="181"/>
      <c r="BJ745" s="181"/>
      <c r="BK745" s="181"/>
      <c r="BL745" s="181"/>
      <c r="BM745" s="181"/>
      <c r="BN745" s="181"/>
      <c r="BO745" s="181"/>
      <c r="BP745" s="181"/>
      <c r="BQ745" s="181"/>
      <c r="BR745" s="181"/>
      <c r="BS745" s="181"/>
      <c r="BT745" s="181"/>
      <c r="BU745" s="181"/>
      <c r="BV745" s="181"/>
      <c r="BW745" s="181"/>
      <c r="BX745" s="181"/>
      <c r="BY745" s="181"/>
      <c r="BZ745" s="181"/>
      <c r="CA745" s="181"/>
      <c r="CB745" s="181"/>
      <c r="CC745" s="181"/>
      <c r="CD745" s="181"/>
      <c r="CE745" s="181"/>
      <c r="CF745" s="181"/>
      <c r="CG745" s="181"/>
      <c r="CH745" s="181"/>
      <c r="CI745" s="181"/>
      <c r="CJ745" s="181"/>
      <c r="CK745" s="181"/>
      <c r="CL745" s="177"/>
      <c r="CM745" s="177"/>
    </row>
    <row r="746" customFormat="false" ht="12.75" hidden="false" customHeight="false" outlineLevel="0" collapsed="false">
      <c r="A746" s="197" t="s">
        <v>64</v>
      </c>
      <c r="B746" s="198"/>
      <c r="C746" s="199"/>
      <c r="D746" s="171" t="n">
        <v>7</v>
      </c>
      <c r="E746" s="172" t="s">
        <v>146</v>
      </c>
      <c r="F746" s="173" t="n">
        <f aca="false">SUM(H746:CK746)</f>
        <v>0</v>
      </c>
      <c r="G746" s="174"/>
      <c r="H746" s="175"/>
      <c r="I746" s="176"/>
      <c r="J746" s="176"/>
      <c r="K746" s="176"/>
      <c r="L746" s="176"/>
      <c r="M746" s="176"/>
      <c r="N746" s="176"/>
      <c r="O746" s="176"/>
      <c r="P746" s="176"/>
      <c r="Q746" s="176"/>
      <c r="R746" s="176"/>
      <c r="S746" s="176"/>
      <c r="T746" s="176"/>
      <c r="U746" s="176"/>
      <c r="V746" s="176"/>
      <c r="W746" s="176"/>
      <c r="X746" s="176"/>
      <c r="Y746" s="176"/>
      <c r="Z746" s="176"/>
      <c r="AA746" s="176"/>
      <c r="AB746" s="176"/>
      <c r="AC746" s="176"/>
      <c r="AD746" s="176"/>
      <c r="AE746" s="176"/>
      <c r="AF746" s="176"/>
      <c r="AG746" s="176"/>
      <c r="AH746" s="176"/>
      <c r="AI746" s="176"/>
      <c r="AJ746" s="176"/>
      <c r="AK746" s="176"/>
      <c r="AL746" s="176"/>
      <c r="AM746" s="176"/>
      <c r="AN746" s="176"/>
      <c r="AO746" s="176"/>
      <c r="AP746" s="176"/>
      <c r="AQ746" s="176"/>
      <c r="AR746" s="176"/>
      <c r="AS746" s="176"/>
      <c r="AT746" s="176"/>
      <c r="AU746" s="176"/>
      <c r="AV746" s="176"/>
      <c r="AW746" s="176"/>
      <c r="AX746" s="176"/>
      <c r="AY746" s="176"/>
      <c r="AZ746" s="176"/>
      <c r="BA746" s="176"/>
      <c r="BB746" s="176"/>
      <c r="BC746" s="176"/>
      <c r="BD746" s="176"/>
      <c r="BE746" s="176"/>
      <c r="BF746" s="176"/>
      <c r="BG746" s="176"/>
      <c r="BH746" s="176"/>
      <c r="BI746" s="176"/>
      <c r="BJ746" s="176"/>
      <c r="BK746" s="176"/>
      <c r="BL746" s="176"/>
      <c r="BM746" s="176"/>
      <c r="BN746" s="176"/>
      <c r="BO746" s="176"/>
      <c r="BP746" s="176"/>
      <c r="BQ746" s="176"/>
      <c r="BR746" s="176"/>
      <c r="BS746" s="176"/>
      <c r="BT746" s="176"/>
      <c r="BU746" s="176"/>
      <c r="BV746" s="176"/>
      <c r="BW746" s="176"/>
      <c r="BX746" s="176"/>
      <c r="BY746" s="176"/>
      <c r="BZ746" s="176"/>
      <c r="CA746" s="176"/>
      <c r="CB746" s="176"/>
      <c r="CC746" s="176"/>
      <c r="CD746" s="176"/>
      <c r="CE746" s="176"/>
      <c r="CF746" s="176"/>
      <c r="CG746" s="176"/>
      <c r="CH746" s="176"/>
      <c r="CI746" s="176"/>
      <c r="CJ746" s="176"/>
      <c r="CK746" s="176"/>
      <c r="CL746" s="177"/>
      <c r="CM746" s="177"/>
    </row>
    <row r="747" customFormat="false" ht="12.75" hidden="false" customHeight="false" outlineLevel="0" collapsed="false">
      <c r="A747" s="197" t="s">
        <v>64</v>
      </c>
      <c r="B747" s="198"/>
      <c r="C747" s="199"/>
      <c r="D747" s="171" t="n">
        <v>8</v>
      </c>
      <c r="E747" s="172" t="s">
        <v>146</v>
      </c>
      <c r="F747" s="210" t="n">
        <f aca="false">SUM(H747:CK747)</f>
        <v>0</v>
      </c>
      <c r="G747" s="211"/>
      <c r="H747" s="212"/>
      <c r="I747" s="213"/>
      <c r="J747" s="213"/>
      <c r="K747" s="213"/>
      <c r="L747" s="213"/>
      <c r="M747" s="213"/>
      <c r="N747" s="213"/>
      <c r="O747" s="213"/>
      <c r="P747" s="213"/>
      <c r="Q747" s="213"/>
      <c r="R747" s="213"/>
      <c r="S747" s="213"/>
      <c r="T747" s="213"/>
      <c r="U747" s="213"/>
      <c r="V747" s="213"/>
      <c r="W747" s="213"/>
      <c r="X747" s="213"/>
      <c r="Y747" s="213"/>
      <c r="Z747" s="213"/>
      <c r="AA747" s="213"/>
      <c r="AB747" s="213"/>
      <c r="AC747" s="213"/>
      <c r="AD747" s="213"/>
      <c r="AE747" s="213"/>
      <c r="AF747" s="213"/>
      <c r="AG747" s="213"/>
      <c r="AH747" s="213"/>
      <c r="AI747" s="213"/>
      <c r="AJ747" s="213"/>
      <c r="AK747" s="213"/>
      <c r="AL747" s="213"/>
      <c r="AM747" s="213"/>
      <c r="AN747" s="213"/>
      <c r="AO747" s="213"/>
      <c r="AP747" s="213"/>
      <c r="AQ747" s="213"/>
      <c r="AR747" s="213"/>
      <c r="AS747" s="213"/>
      <c r="AT747" s="213"/>
      <c r="AU747" s="213"/>
      <c r="AV747" s="213"/>
      <c r="AW747" s="213"/>
      <c r="AX747" s="213"/>
      <c r="AY747" s="213"/>
      <c r="AZ747" s="213"/>
      <c r="BA747" s="213"/>
      <c r="BB747" s="213"/>
      <c r="BC747" s="213"/>
      <c r="BD747" s="213"/>
      <c r="BE747" s="213"/>
      <c r="BF747" s="213"/>
      <c r="BG747" s="213"/>
      <c r="BH747" s="213"/>
      <c r="BI747" s="213"/>
      <c r="BJ747" s="213"/>
      <c r="BK747" s="213"/>
      <c r="BL747" s="213"/>
      <c r="BM747" s="213"/>
      <c r="BN747" s="213"/>
      <c r="BO747" s="213"/>
      <c r="BP747" s="213"/>
      <c r="BQ747" s="213"/>
      <c r="BR747" s="213"/>
      <c r="BS747" s="213"/>
      <c r="BT747" s="213"/>
      <c r="BU747" s="213"/>
      <c r="BV747" s="213"/>
      <c r="BW747" s="213"/>
      <c r="BX747" s="213"/>
      <c r="BY747" s="213"/>
      <c r="BZ747" s="213"/>
      <c r="CA747" s="213"/>
      <c r="CB747" s="213"/>
      <c r="CC747" s="213"/>
      <c r="CD747" s="213"/>
      <c r="CE747" s="213"/>
      <c r="CF747" s="213"/>
      <c r="CG747" s="213"/>
      <c r="CH747" s="213"/>
      <c r="CI747" s="213"/>
      <c r="CJ747" s="213"/>
      <c r="CK747" s="213"/>
      <c r="CL747" s="177"/>
      <c r="CM747" s="177"/>
    </row>
    <row r="748" customFormat="false" ht="12.75" hidden="false" customHeight="false" outlineLevel="0" collapsed="false">
      <c r="A748" s="197" t="s">
        <v>64</v>
      </c>
      <c r="B748" s="198"/>
      <c r="C748" s="199"/>
      <c r="D748" s="171" t="n">
        <v>9</v>
      </c>
      <c r="E748" s="172" t="s">
        <v>146</v>
      </c>
      <c r="F748" s="173" t="n">
        <f aca="false">SUM(H748:CK748)</f>
        <v>0</v>
      </c>
      <c r="G748" s="174"/>
      <c r="H748" s="175"/>
      <c r="I748" s="176"/>
      <c r="J748" s="176"/>
      <c r="K748" s="176"/>
      <c r="L748" s="176"/>
      <c r="M748" s="176"/>
      <c r="N748" s="176"/>
      <c r="O748" s="176"/>
      <c r="P748" s="176"/>
      <c r="Q748" s="176"/>
      <c r="R748" s="176"/>
      <c r="S748" s="176"/>
      <c r="T748" s="176"/>
      <c r="U748" s="176"/>
      <c r="V748" s="176"/>
      <c r="W748" s="176"/>
      <c r="X748" s="176"/>
      <c r="Y748" s="176"/>
      <c r="Z748" s="176"/>
      <c r="AA748" s="176"/>
      <c r="AB748" s="176"/>
      <c r="AC748" s="176"/>
      <c r="AD748" s="176"/>
      <c r="AE748" s="176"/>
      <c r="AF748" s="176"/>
      <c r="AG748" s="176"/>
      <c r="AH748" s="176"/>
      <c r="AI748" s="176"/>
      <c r="AJ748" s="176"/>
      <c r="AK748" s="176"/>
      <c r="AL748" s="176"/>
      <c r="AM748" s="176"/>
      <c r="AN748" s="176"/>
      <c r="AO748" s="176"/>
      <c r="AP748" s="176"/>
      <c r="AQ748" s="176"/>
      <c r="AR748" s="176"/>
      <c r="AS748" s="176"/>
      <c r="AT748" s="176"/>
      <c r="AU748" s="176"/>
      <c r="AV748" s="176"/>
      <c r="AW748" s="176"/>
      <c r="AX748" s="176"/>
      <c r="AY748" s="176"/>
      <c r="AZ748" s="176"/>
      <c r="BA748" s="176"/>
      <c r="BB748" s="176"/>
      <c r="BC748" s="176"/>
      <c r="BD748" s="176"/>
      <c r="BE748" s="176"/>
      <c r="BF748" s="176"/>
      <c r="BG748" s="176"/>
      <c r="BH748" s="176"/>
      <c r="BI748" s="176"/>
      <c r="BJ748" s="176"/>
      <c r="BK748" s="176"/>
      <c r="BL748" s="176"/>
      <c r="BM748" s="176"/>
      <c r="BN748" s="176"/>
      <c r="BO748" s="176"/>
      <c r="BP748" s="176"/>
      <c r="BQ748" s="176"/>
      <c r="BR748" s="176"/>
      <c r="BS748" s="176"/>
      <c r="BT748" s="176"/>
      <c r="BU748" s="176"/>
      <c r="BV748" s="176"/>
      <c r="BW748" s="176"/>
      <c r="BX748" s="176"/>
      <c r="BY748" s="176"/>
      <c r="BZ748" s="176"/>
      <c r="CA748" s="176"/>
      <c r="CB748" s="176"/>
      <c r="CC748" s="176"/>
      <c r="CD748" s="176"/>
      <c r="CE748" s="176"/>
      <c r="CF748" s="176"/>
      <c r="CG748" s="176"/>
      <c r="CH748" s="176"/>
      <c r="CI748" s="176"/>
      <c r="CJ748" s="176"/>
      <c r="CK748" s="176"/>
      <c r="CL748" s="177"/>
      <c r="CM748" s="177"/>
    </row>
    <row r="749" customFormat="false" ht="12.75" hidden="false" customHeight="false" outlineLevel="0" collapsed="false">
      <c r="A749" s="197" t="s">
        <v>64</v>
      </c>
      <c r="B749" s="198"/>
      <c r="C749" s="199"/>
      <c r="D749" s="171" t="n">
        <v>10</v>
      </c>
      <c r="E749" s="172" t="s">
        <v>146</v>
      </c>
      <c r="F749" s="210" t="n">
        <f aca="false">SUM(H749:CK749)</f>
        <v>0</v>
      </c>
      <c r="G749" s="211"/>
      <c r="H749" s="212"/>
      <c r="I749" s="213"/>
      <c r="J749" s="213"/>
      <c r="K749" s="213"/>
      <c r="L749" s="213"/>
      <c r="M749" s="213"/>
      <c r="N749" s="213"/>
      <c r="O749" s="213"/>
      <c r="P749" s="213"/>
      <c r="Q749" s="213"/>
      <c r="R749" s="213"/>
      <c r="S749" s="213"/>
      <c r="T749" s="213"/>
      <c r="U749" s="213"/>
      <c r="V749" s="213"/>
      <c r="W749" s="213"/>
      <c r="X749" s="213"/>
      <c r="Y749" s="213"/>
      <c r="Z749" s="213"/>
      <c r="AA749" s="213"/>
      <c r="AB749" s="213"/>
      <c r="AC749" s="213"/>
      <c r="AD749" s="213"/>
      <c r="AE749" s="213"/>
      <c r="AF749" s="213"/>
      <c r="AG749" s="213"/>
      <c r="AH749" s="213"/>
      <c r="AI749" s="213"/>
      <c r="AJ749" s="213"/>
      <c r="AK749" s="213"/>
      <c r="AL749" s="213"/>
      <c r="AM749" s="213"/>
      <c r="AN749" s="213"/>
      <c r="AO749" s="213"/>
      <c r="AP749" s="213"/>
      <c r="AQ749" s="213"/>
      <c r="AR749" s="213"/>
      <c r="AS749" s="213"/>
      <c r="AT749" s="213"/>
      <c r="AU749" s="213"/>
      <c r="AV749" s="213"/>
      <c r="AW749" s="213"/>
      <c r="AX749" s="213"/>
      <c r="AY749" s="213"/>
      <c r="AZ749" s="213"/>
      <c r="BA749" s="213"/>
      <c r="BB749" s="213"/>
      <c r="BC749" s="213"/>
      <c r="BD749" s="213"/>
      <c r="BE749" s="213"/>
      <c r="BF749" s="213"/>
      <c r="BG749" s="213"/>
      <c r="BH749" s="213"/>
      <c r="BI749" s="213"/>
      <c r="BJ749" s="213"/>
      <c r="BK749" s="213"/>
      <c r="BL749" s="213"/>
      <c r="BM749" s="213"/>
      <c r="BN749" s="213"/>
      <c r="BO749" s="213"/>
      <c r="BP749" s="213"/>
      <c r="BQ749" s="213"/>
      <c r="BR749" s="213"/>
      <c r="BS749" s="213"/>
      <c r="BT749" s="213"/>
      <c r="BU749" s="213"/>
      <c r="BV749" s="213"/>
      <c r="BW749" s="213"/>
      <c r="BX749" s="213"/>
      <c r="BY749" s="213"/>
      <c r="BZ749" s="213"/>
      <c r="CA749" s="213"/>
      <c r="CB749" s="213"/>
      <c r="CC749" s="213"/>
      <c r="CD749" s="213"/>
      <c r="CE749" s="213"/>
      <c r="CF749" s="213"/>
      <c r="CG749" s="213"/>
      <c r="CH749" s="213"/>
      <c r="CI749" s="213"/>
      <c r="CJ749" s="213"/>
      <c r="CK749" s="213"/>
      <c r="CL749" s="177"/>
      <c r="CM749" s="177"/>
    </row>
    <row r="750" customFormat="false" ht="12.75" hidden="false" customHeight="false" outlineLevel="0" collapsed="false">
      <c r="A750" s="197" t="s">
        <v>64</v>
      </c>
      <c r="B750" s="198"/>
      <c r="C750" s="199"/>
      <c r="D750" s="171" t="n">
        <v>11</v>
      </c>
      <c r="E750" s="172" t="s">
        <v>146</v>
      </c>
      <c r="F750" s="173" t="n">
        <f aca="false">SUM(H750:CK750)</f>
        <v>0</v>
      </c>
      <c r="G750" s="174"/>
      <c r="H750" s="175"/>
      <c r="I750" s="176"/>
      <c r="J750" s="176"/>
      <c r="K750" s="176"/>
      <c r="L750" s="176"/>
      <c r="M750" s="176"/>
      <c r="N750" s="176"/>
      <c r="O750" s="176"/>
      <c r="P750" s="176"/>
      <c r="Q750" s="176"/>
      <c r="R750" s="176"/>
      <c r="S750" s="176"/>
      <c r="T750" s="176"/>
      <c r="U750" s="176"/>
      <c r="V750" s="176"/>
      <c r="W750" s="176"/>
      <c r="X750" s="176"/>
      <c r="Y750" s="176"/>
      <c r="Z750" s="176"/>
      <c r="AA750" s="176"/>
      <c r="AB750" s="176"/>
      <c r="AC750" s="176"/>
      <c r="AD750" s="176"/>
      <c r="AE750" s="176"/>
      <c r="AF750" s="176"/>
      <c r="AG750" s="176"/>
      <c r="AH750" s="176"/>
      <c r="AI750" s="176"/>
      <c r="AJ750" s="176"/>
      <c r="AK750" s="176"/>
      <c r="AL750" s="176"/>
      <c r="AM750" s="176"/>
      <c r="AN750" s="176"/>
      <c r="AO750" s="176"/>
      <c r="AP750" s="176"/>
      <c r="AQ750" s="176"/>
      <c r="AR750" s="176"/>
      <c r="AS750" s="176"/>
      <c r="AT750" s="176"/>
      <c r="AU750" s="176"/>
      <c r="AV750" s="176"/>
      <c r="AW750" s="176"/>
      <c r="AX750" s="176"/>
      <c r="AY750" s="176"/>
      <c r="AZ750" s="176"/>
      <c r="BA750" s="176"/>
      <c r="BB750" s="176"/>
      <c r="BC750" s="176"/>
      <c r="BD750" s="176"/>
      <c r="BE750" s="176"/>
      <c r="BF750" s="176"/>
      <c r="BG750" s="176"/>
      <c r="BH750" s="176"/>
      <c r="BI750" s="176"/>
      <c r="BJ750" s="176"/>
      <c r="BK750" s="176"/>
      <c r="BL750" s="176"/>
      <c r="BM750" s="176"/>
      <c r="BN750" s="176"/>
      <c r="BO750" s="176"/>
      <c r="BP750" s="176"/>
      <c r="BQ750" s="176"/>
      <c r="BR750" s="176"/>
      <c r="BS750" s="176"/>
      <c r="BT750" s="176"/>
      <c r="BU750" s="176"/>
      <c r="BV750" s="176"/>
      <c r="BW750" s="176"/>
      <c r="BX750" s="176"/>
      <c r="BY750" s="176"/>
      <c r="BZ750" s="176"/>
      <c r="CA750" s="176"/>
      <c r="CB750" s="176"/>
      <c r="CC750" s="176"/>
      <c r="CD750" s="176"/>
      <c r="CE750" s="176"/>
      <c r="CF750" s="176"/>
      <c r="CG750" s="176"/>
      <c r="CH750" s="176"/>
      <c r="CI750" s="176"/>
      <c r="CJ750" s="176"/>
      <c r="CK750" s="176"/>
      <c r="CL750" s="177"/>
      <c r="CM750" s="177"/>
    </row>
    <row r="751" customFormat="false" ht="12.75" hidden="false" customHeight="false" outlineLevel="0" collapsed="false">
      <c r="A751" s="197" t="s">
        <v>64</v>
      </c>
      <c r="B751" s="198"/>
      <c r="C751" s="199"/>
      <c r="D751" s="171" t="n">
        <v>12</v>
      </c>
      <c r="E751" s="172" t="s">
        <v>146</v>
      </c>
      <c r="F751" s="178" t="n">
        <f aca="false">SUM(H751:CK751)</f>
        <v>0</v>
      </c>
      <c r="G751" s="179"/>
      <c r="H751" s="180"/>
      <c r="I751" s="181"/>
      <c r="J751" s="181"/>
      <c r="K751" s="181"/>
      <c r="L751" s="181"/>
      <c r="M751" s="181"/>
      <c r="N751" s="181"/>
      <c r="O751" s="181"/>
      <c r="P751" s="181"/>
      <c r="Q751" s="181"/>
      <c r="R751" s="181"/>
      <c r="S751" s="181"/>
      <c r="T751" s="181"/>
      <c r="U751" s="181"/>
      <c r="V751" s="181"/>
      <c r="W751" s="181"/>
      <c r="X751" s="181"/>
      <c r="Y751" s="181"/>
      <c r="Z751" s="181"/>
      <c r="AA751" s="181"/>
      <c r="AB751" s="181"/>
      <c r="AC751" s="181"/>
      <c r="AD751" s="181"/>
      <c r="AE751" s="181"/>
      <c r="AF751" s="181"/>
      <c r="AG751" s="181"/>
      <c r="AH751" s="181"/>
      <c r="AI751" s="181"/>
      <c r="AJ751" s="181"/>
      <c r="AK751" s="181"/>
      <c r="AL751" s="181"/>
      <c r="AM751" s="181"/>
      <c r="AN751" s="181"/>
      <c r="AO751" s="181"/>
      <c r="AP751" s="181"/>
      <c r="AQ751" s="181"/>
      <c r="AR751" s="181"/>
      <c r="AS751" s="181"/>
      <c r="AT751" s="181"/>
      <c r="AU751" s="181"/>
      <c r="AV751" s="181"/>
      <c r="AW751" s="181"/>
      <c r="AX751" s="181"/>
      <c r="AY751" s="181"/>
      <c r="AZ751" s="181"/>
      <c r="BA751" s="181"/>
      <c r="BB751" s="181"/>
      <c r="BC751" s="181"/>
      <c r="BD751" s="181"/>
      <c r="BE751" s="181"/>
      <c r="BF751" s="181"/>
      <c r="BG751" s="181"/>
      <c r="BH751" s="181"/>
      <c r="BI751" s="181"/>
      <c r="BJ751" s="181"/>
      <c r="BK751" s="181"/>
      <c r="BL751" s="181"/>
      <c r="BM751" s="181"/>
      <c r="BN751" s="181"/>
      <c r="BO751" s="181"/>
      <c r="BP751" s="181"/>
      <c r="BQ751" s="181"/>
      <c r="BR751" s="181"/>
      <c r="BS751" s="181"/>
      <c r="BT751" s="181"/>
      <c r="BU751" s="181"/>
      <c r="BV751" s="181"/>
      <c r="BW751" s="181"/>
      <c r="BX751" s="181"/>
      <c r="BY751" s="181"/>
      <c r="BZ751" s="181"/>
      <c r="CA751" s="181"/>
      <c r="CB751" s="181"/>
      <c r="CC751" s="181"/>
      <c r="CD751" s="181"/>
      <c r="CE751" s="181"/>
      <c r="CF751" s="181"/>
      <c r="CG751" s="181"/>
      <c r="CH751" s="181"/>
      <c r="CI751" s="181"/>
      <c r="CJ751" s="181"/>
      <c r="CK751" s="181"/>
      <c r="CL751" s="177"/>
      <c r="CM751" s="177"/>
    </row>
    <row r="752" customFormat="false" ht="12.75" hidden="false" customHeight="false" outlineLevel="0" collapsed="false">
      <c r="A752" s="197" t="s">
        <v>64</v>
      </c>
      <c r="B752" s="198"/>
      <c r="C752" s="199"/>
      <c r="D752" s="171" t="n">
        <v>13</v>
      </c>
      <c r="E752" s="172" t="s">
        <v>146</v>
      </c>
      <c r="F752" s="178" t="n">
        <f aca="false">SUM(H752:CK752)</f>
        <v>0</v>
      </c>
      <c r="G752" s="179" t="n">
        <f aca="false">SUM(F746:F752)</f>
        <v>0</v>
      </c>
      <c r="H752" s="180"/>
      <c r="I752" s="181"/>
      <c r="J752" s="181"/>
      <c r="K752" s="181"/>
      <c r="L752" s="181"/>
      <c r="M752" s="181"/>
      <c r="N752" s="181"/>
      <c r="O752" s="181"/>
      <c r="P752" s="181"/>
      <c r="Q752" s="181"/>
      <c r="R752" s="181"/>
      <c r="S752" s="181"/>
      <c r="T752" s="181"/>
      <c r="U752" s="181"/>
      <c r="V752" s="181"/>
      <c r="W752" s="181"/>
      <c r="X752" s="181"/>
      <c r="Y752" s="181"/>
      <c r="Z752" s="181"/>
      <c r="AA752" s="181"/>
      <c r="AB752" s="181"/>
      <c r="AC752" s="181"/>
      <c r="AD752" s="181"/>
      <c r="AE752" s="181"/>
      <c r="AF752" s="181"/>
      <c r="AG752" s="181"/>
      <c r="AH752" s="181"/>
      <c r="AI752" s="181"/>
      <c r="AJ752" s="181"/>
      <c r="AK752" s="181"/>
      <c r="AL752" s="181"/>
      <c r="AM752" s="181"/>
      <c r="AN752" s="181"/>
      <c r="AO752" s="181"/>
      <c r="AP752" s="181"/>
      <c r="AQ752" s="181"/>
      <c r="AR752" s="181"/>
      <c r="AS752" s="181"/>
      <c r="AT752" s="181"/>
      <c r="AU752" s="181"/>
      <c r="AV752" s="181"/>
      <c r="AW752" s="181"/>
      <c r="AX752" s="181"/>
      <c r="AY752" s="181"/>
      <c r="AZ752" s="181"/>
      <c r="BA752" s="181"/>
      <c r="BB752" s="181"/>
      <c r="BC752" s="181"/>
      <c r="BD752" s="181"/>
      <c r="BE752" s="181"/>
      <c r="BF752" s="181"/>
      <c r="BG752" s="181"/>
      <c r="BH752" s="181"/>
      <c r="BI752" s="181"/>
      <c r="BJ752" s="181"/>
      <c r="BK752" s="181"/>
      <c r="BL752" s="181"/>
      <c r="BM752" s="181"/>
      <c r="BN752" s="181"/>
      <c r="BO752" s="181"/>
      <c r="BP752" s="181"/>
      <c r="BQ752" s="181"/>
      <c r="BR752" s="181"/>
      <c r="BS752" s="181"/>
      <c r="BT752" s="181"/>
      <c r="BU752" s="181"/>
      <c r="BV752" s="181"/>
      <c r="BW752" s="181"/>
      <c r="BX752" s="181"/>
      <c r="BY752" s="181"/>
      <c r="BZ752" s="181"/>
      <c r="CA752" s="181"/>
      <c r="CB752" s="181"/>
      <c r="CC752" s="181"/>
      <c r="CD752" s="181"/>
      <c r="CE752" s="181"/>
      <c r="CF752" s="181"/>
      <c r="CG752" s="181"/>
      <c r="CH752" s="181"/>
      <c r="CI752" s="181"/>
      <c r="CJ752" s="181"/>
      <c r="CK752" s="181"/>
      <c r="CL752" s="177"/>
      <c r="CM752" s="177"/>
    </row>
    <row r="753" customFormat="false" ht="12.75" hidden="false" customHeight="false" outlineLevel="0" collapsed="false">
      <c r="A753" s="197" t="s">
        <v>64</v>
      </c>
      <c r="B753" s="198"/>
      <c r="C753" s="199"/>
      <c r="D753" s="171" t="n">
        <v>14</v>
      </c>
      <c r="E753" s="172" t="s">
        <v>147</v>
      </c>
      <c r="F753" s="173" t="n">
        <f aca="false">SUM(H753:CK753)</f>
        <v>0</v>
      </c>
      <c r="G753" s="174"/>
      <c r="H753" s="175"/>
      <c r="I753" s="176"/>
      <c r="J753" s="176"/>
      <c r="K753" s="176"/>
      <c r="L753" s="176"/>
      <c r="M753" s="176"/>
      <c r="N753" s="176"/>
      <c r="O753" s="176"/>
      <c r="P753" s="176"/>
      <c r="Q753" s="176"/>
      <c r="R753" s="176"/>
      <c r="S753" s="176"/>
      <c r="T753" s="176"/>
      <c r="U753" s="176"/>
      <c r="V753" s="176"/>
      <c r="W753" s="176"/>
      <c r="X753" s="176"/>
      <c r="Y753" s="176"/>
      <c r="Z753" s="176"/>
      <c r="AA753" s="176"/>
      <c r="AB753" s="176"/>
      <c r="AC753" s="176"/>
      <c r="AD753" s="176"/>
      <c r="AE753" s="176"/>
      <c r="AF753" s="176"/>
      <c r="AG753" s="176"/>
      <c r="AH753" s="176"/>
      <c r="AI753" s="176"/>
      <c r="AJ753" s="176"/>
      <c r="AK753" s="176"/>
      <c r="AL753" s="176"/>
      <c r="AM753" s="176"/>
      <c r="AN753" s="176"/>
      <c r="AO753" s="176"/>
      <c r="AP753" s="176"/>
      <c r="AQ753" s="176"/>
      <c r="AR753" s="176"/>
      <c r="AS753" s="176"/>
      <c r="AT753" s="176"/>
      <c r="AU753" s="176"/>
      <c r="AV753" s="176"/>
      <c r="AW753" s="176"/>
      <c r="AX753" s="176"/>
      <c r="AY753" s="176"/>
      <c r="AZ753" s="176"/>
      <c r="BA753" s="176"/>
      <c r="BB753" s="176"/>
      <c r="BC753" s="176"/>
      <c r="BD753" s="176"/>
      <c r="BE753" s="176"/>
      <c r="BF753" s="176"/>
      <c r="BG753" s="176"/>
      <c r="BH753" s="176"/>
      <c r="BI753" s="176"/>
      <c r="BJ753" s="176"/>
      <c r="BK753" s="176"/>
      <c r="BL753" s="176"/>
      <c r="BM753" s="176"/>
      <c r="BN753" s="176"/>
      <c r="BO753" s="176"/>
      <c r="BP753" s="176"/>
      <c r="BQ753" s="176"/>
      <c r="BR753" s="176"/>
      <c r="BS753" s="176"/>
      <c r="BT753" s="176"/>
      <c r="BU753" s="176"/>
      <c r="BV753" s="176"/>
      <c r="BW753" s="176"/>
      <c r="BX753" s="176"/>
      <c r="BY753" s="176"/>
      <c r="BZ753" s="176"/>
      <c r="CA753" s="176"/>
      <c r="CB753" s="176"/>
      <c r="CC753" s="176"/>
      <c r="CD753" s="176"/>
      <c r="CE753" s="176"/>
      <c r="CF753" s="176"/>
      <c r="CG753" s="176"/>
      <c r="CH753" s="176"/>
      <c r="CI753" s="176"/>
      <c r="CJ753" s="176"/>
      <c r="CK753" s="176"/>
      <c r="CL753" s="177"/>
      <c r="CM753" s="177"/>
    </row>
    <row r="754" customFormat="false" ht="12.75" hidden="false" customHeight="false" outlineLevel="0" collapsed="false">
      <c r="A754" s="197" t="s">
        <v>64</v>
      </c>
      <c r="B754" s="198"/>
      <c r="C754" s="199"/>
      <c r="D754" s="171" t="n">
        <v>15</v>
      </c>
      <c r="E754" s="172" t="s">
        <v>147</v>
      </c>
      <c r="F754" s="173" t="n">
        <f aca="false">SUM(H754:CK754)</f>
        <v>0</v>
      </c>
      <c r="G754" s="174"/>
      <c r="H754" s="175"/>
      <c r="I754" s="176"/>
      <c r="J754" s="176"/>
      <c r="K754" s="176"/>
      <c r="L754" s="176"/>
      <c r="M754" s="176"/>
      <c r="N754" s="176"/>
      <c r="O754" s="176"/>
      <c r="P754" s="176"/>
      <c r="Q754" s="176"/>
      <c r="R754" s="176"/>
      <c r="S754" s="176"/>
      <c r="T754" s="176"/>
      <c r="U754" s="176"/>
      <c r="V754" s="176"/>
      <c r="W754" s="176"/>
      <c r="X754" s="176"/>
      <c r="Y754" s="176"/>
      <c r="Z754" s="176"/>
      <c r="AA754" s="176"/>
      <c r="AB754" s="176"/>
      <c r="AC754" s="176"/>
      <c r="AD754" s="176"/>
      <c r="AE754" s="176"/>
      <c r="AF754" s="176"/>
      <c r="AG754" s="176"/>
      <c r="AH754" s="176"/>
      <c r="AI754" s="176"/>
      <c r="AJ754" s="176"/>
      <c r="AK754" s="176"/>
      <c r="AL754" s="176"/>
      <c r="AM754" s="176"/>
      <c r="AN754" s="176"/>
      <c r="AO754" s="176"/>
      <c r="AP754" s="176"/>
      <c r="AQ754" s="176"/>
      <c r="AR754" s="176"/>
      <c r="AS754" s="176"/>
      <c r="AT754" s="176"/>
      <c r="AU754" s="176"/>
      <c r="AV754" s="176"/>
      <c r="AW754" s="176"/>
      <c r="AX754" s="176"/>
      <c r="AY754" s="176"/>
      <c r="AZ754" s="176"/>
      <c r="BA754" s="176"/>
      <c r="BB754" s="176"/>
      <c r="BC754" s="176"/>
      <c r="BD754" s="176"/>
      <c r="BE754" s="176"/>
      <c r="BF754" s="176"/>
      <c r="BG754" s="176"/>
      <c r="BH754" s="176"/>
      <c r="BI754" s="176"/>
      <c r="BJ754" s="176"/>
      <c r="BK754" s="176"/>
      <c r="BL754" s="176"/>
      <c r="BM754" s="176"/>
      <c r="BN754" s="176"/>
      <c r="BO754" s="176"/>
      <c r="BP754" s="176"/>
      <c r="BQ754" s="176"/>
      <c r="BR754" s="176"/>
      <c r="BS754" s="176"/>
      <c r="BT754" s="176"/>
      <c r="BU754" s="176"/>
      <c r="BV754" s="176"/>
      <c r="BW754" s="176"/>
      <c r="BX754" s="176"/>
      <c r="BY754" s="176"/>
      <c r="BZ754" s="176"/>
      <c r="CA754" s="176"/>
      <c r="CB754" s="176"/>
      <c r="CC754" s="176"/>
      <c r="CD754" s="176"/>
      <c r="CE754" s="176"/>
      <c r="CF754" s="176"/>
      <c r="CG754" s="176"/>
      <c r="CH754" s="176"/>
      <c r="CI754" s="176"/>
      <c r="CJ754" s="176"/>
      <c r="CK754" s="176"/>
      <c r="CL754" s="177"/>
      <c r="CM754" s="177"/>
    </row>
    <row r="755" customFormat="false" ht="12.75" hidden="false" customHeight="false" outlineLevel="0" collapsed="false">
      <c r="A755" s="197" t="s">
        <v>64</v>
      </c>
      <c r="B755" s="198"/>
      <c r="C755" s="199"/>
      <c r="D755" s="171" t="n">
        <v>16</v>
      </c>
      <c r="E755" s="172" t="s">
        <v>147</v>
      </c>
      <c r="F755" s="173" t="n">
        <f aca="false">SUM(H755:CK755)</f>
        <v>0</v>
      </c>
      <c r="G755" s="174"/>
      <c r="H755" s="175"/>
      <c r="I755" s="176"/>
      <c r="J755" s="176"/>
      <c r="K755" s="176"/>
      <c r="L755" s="176"/>
      <c r="M755" s="176"/>
      <c r="N755" s="176"/>
      <c r="O755" s="176"/>
      <c r="P755" s="176"/>
      <c r="Q755" s="176"/>
      <c r="R755" s="176"/>
      <c r="S755" s="176"/>
      <c r="T755" s="176"/>
      <c r="U755" s="176"/>
      <c r="V755" s="176"/>
      <c r="W755" s="176"/>
      <c r="X755" s="176"/>
      <c r="Y755" s="176"/>
      <c r="Z755" s="176"/>
      <c r="AA755" s="176"/>
      <c r="AB755" s="176"/>
      <c r="AC755" s="176"/>
      <c r="AD755" s="176"/>
      <c r="AE755" s="176"/>
      <c r="AF755" s="176"/>
      <c r="AG755" s="176"/>
      <c r="AH755" s="176"/>
      <c r="AI755" s="176"/>
      <c r="AJ755" s="176"/>
      <c r="AK755" s="176"/>
      <c r="AL755" s="176"/>
      <c r="AM755" s="176"/>
      <c r="AN755" s="176"/>
      <c r="AO755" s="176"/>
      <c r="AP755" s="176"/>
      <c r="AQ755" s="176"/>
      <c r="AR755" s="176"/>
      <c r="AS755" s="176"/>
      <c r="AT755" s="176"/>
      <c r="AU755" s="176"/>
      <c r="AV755" s="176"/>
      <c r="AW755" s="176"/>
      <c r="AX755" s="176"/>
      <c r="AY755" s="176"/>
      <c r="AZ755" s="176"/>
      <c r="BA755" s="176"/>
      <c r="BB755" s="176"/>
      <c r="BC755" s="176"/>
      <c r="BD755" s="176"/>
      <c r="BE755" s="176"/>
      <c r="BF755" s="176"/>
      <c r="BG755" s="176"/>
      <c r="BH755" s="176"/>
      <c r="BI755" s="176"/>
      <c r="BJ755" s="176"/>
      <c r="BK755" s="176"/>
      <c r="BL755" s="176"/>
      <c r="BM755" s="176"/>
      <c r="BN755" s="176"/>
      <c r="BO755" s="176"/>
      <c r="BP755" s="176"/>
      <c r="BQ755" s="176"/>
      <c r="BR755" s="176"/>
      <c r="BS755" s="176"/>
      <c r="BT755" s="176"/>
      <c r="BU755" s="176"/>
      <c r="BV755" s="176"/>
      <c r="BW755" s="176"/>
      <c r="BX755" s="176"/>
      <c r="BY755" s="176"/>
      <c r="BZ755" s="176"/>
      <c r="CA755" s="176"/>
      <c r="CB755" s="176"/>
      <c r="CC755" s="176"/>
      <c r="CD755" s="176"/>
      <c r="CE755" s="176"/>
      <c r="CF755" s="176"/>
      <c r="CG755" s="176"/>
      <c r="CH755" s="176"/>
      <c r="CI755" s="176"/>
      <c r="CJ755" s="176"/>
      <c r="CK755" s="176"/>
      <c r="CL755" s="177"/>
      <c r="CM755" s="177"/>
    </row>
    <row r="756" customFormat="false" ht="12.75" hidden="false" customHeight="false" outlineLevel="0" collapsed="false">
      <c r="A756" s="197" t="s">
        <v>64</v>
      </c>
      <c r="B756" s="198"/>
      <c r="C756" s="199"/>
      <c r="D756" s="171" t="n">
        <v>17</v>
      </c>
      <c r="E756" s="172" t="s">
        <v>147</v>
      </c>
      <c r="F756" s="173" t="n">
        <f aca="false">SUM(H756:CK756)</f>
        <v>0</v>
      </c>
      <c r="G756" s="174"/>
      <c r="H756" s="175"/>
      <c r="I756" s="176"/>
      <c r="J756" s="176"/>
      <c r="K756" s="176"/>
      <c r="L756" s="176"/>
      <c r="M756" s="176"/>
      <c r="N756" s="176"/>
      <c r="O756" s="176"/>
      <c r="P756" s="176"/>
      <c r="Q756" s="176"/>
      <c r="R756" s="176"/>
      <c r="S756" s="176"/>
      <c r="T756" s="176"/>
      <c r="U756" s="176"/>
      <c r="V756" s="176"/>
      <c r="W756" s="176"/>
      <c r="X756" s="176"/>
      <c r="Y756" s="176"/>
      <c r="Z756" s="176"/>
      <c r="AA756" s="176"/>
      <c r="AB756" s="176"/>
      <c r="AC756" s="176"/>
      <c r="AD756" s="176"/>
      <c r="AE756" s="176"/>
      <c r="AF756" s="176"/>
      <c r="AG756" s="176"/>
      <c r="AH756" s="176"/>
      <c r="AI756" s="176"/>
      <c r="AJ756" s="176"/>
      <c r="AK756" s="176"/>
      <c r="AL756" s="176"/>
      <c r="AM756" s="176"/>
      <c r="AN756" s="176"/>
      <c r="AO756" s="176"/>
      <c r="AP756" s="176"/>
      <c r="AQ756" s="176"/>
      <c r="AR756" s="176"/>
      <c r="AS756" s="176"/>
      <c r="AT756" s="176"/>
      <c r="AU756" s="176"/>
      <c r="AV756" s="176"/>
      <c r="AW756" s="176"/>
      <c r="AX756" s="176"/>
      <c r="AY756" s="176"/>
      <c r="AZ756" s="176"/>
      <c r="BA756" s="176"/>
      <c r="BB756" s="176"/>
      <c r="BC756" s="176"/>
      <c r="BD756" s="176"/>
      <c r="BE756" s="176"/>
      <c r="BF756" s="176"/>
      <c r="BG756" s="176"/>
      <c r="BH756" s="176"/>
      <c r="BI756" s="176"/>
      <c r="BJ756" s="176"/>
      <c r="BK756" s="176"/>
      <c r="BL756" s="176"/>
      <c r="BM756" s="176"/>
      <c r="BN756" s="176"/>
      <c r="BO756" s="176"/>
      <c r="BP756" s="176"/>
      <c r="BQ756" s="176"/>
      <c r="BR756" s="176"/>
      <c r="BS756" s="176"/>
      <c r="BT756" s="176"/>
      <c r="BU756" s="176"/>
      <c r="BV756" s="176"/>
      <c r="BW756" s="176"/>
      <c r="BX756" s="176"/>
      <c r="BY756" s="176"/>
      <c r="BZ756" s="176"/>
      <c r="CA756" s="176"/>
      <c r="CB756" s="176"/>
      <c r="CC756" s="176"/>
      <c r="CD756" s="176"/>
      <c r="CE756" s="176"/>
      <c r="CF756" s="176"/>
      <c r="CG756" s="176"/>
      <c r="CH756" s="176"/>
      <c r="CI756" s="176"/>
      <c r="CJ756" s="176"/>
      <c r="CK756" s="176"/>
      <c r="CL756" s="177"/>
      <c r="CM756" s="177"/>
    </row>
    <row r="757" customFormat="false" ht="12.75" hidden="false" customHeight="false" outlineLevel="0" collapsed="false">
      <c r="A757" s="197" t="s">
        <v>64</v>
      </c>
      <c r="B757" s="198"/>
      <c r="C757" s="199"/>
      <c r="D757" s="171" t="n">
        <v>18</v>
      </c>
      <c r="E757" s="172" t="s">
        <v>147</v>
      </c>
      <c r="F757" s="173" t="n">
        <f aca="false">SUM(H757:CK757)</f>
        <v>0</v>
      </c>
      <c r="G757" s="174"/>
      <c r="H757" s="175"/>
      <c r="I757" s="176"/>
      <c r="J757" s="176"/>
      <c r="K757" s="176"/>
      <c r="L757" s="176"/>
      <c r="M757" s="176"/>
      <c r="N757" s="176"/>
      <c r="O757" s="176"/>
      <c r="P757" s="176"/>
      <c r="Q757" s="176"/>
      <c r="R757" s="176"/>
      <c r="S757" s="176"/>
      <c r="T757" s="176"/>
      <c r="U757" s="176"/>
      <c r="V757" s="176"/>
      <c r="W757" s="176"/>
      <c r="X757" s="176"/>
      <c r="Y757" s="176"/>
      <c r="Z757" s="176"/>
      <c r="AA757" s="176"/>
      <c r="AB757" s="176"/>
      <c r="AC757" s="176"/>
      <c r="AD757" s="176"/>
      <c r="AE757" s="176"/>
      <c r="AF757" s="176"/>
      <c r="AG757" s="176"/>
      <c r="AH757" s="176"/>
      <c r="AI757" s="176"/>
      <c r="AJ757" s="176"/>
      <c r="AK757" s="176"/>
      <c r="AL757" s="176"/>
      <c r="AM757" s="176"/>
      <c r="AN757" s="176"/>
      <c r="AO757" s="176"/>
      <c r="AP757" s="176"/>
      <c r="AQ757" s="176"/>
      <c r="AR757" s="176"/>
      <c r="AS757" s="176"/>
      <c r="AT757" s="176"/>
      <c r="AU757" s="176"/>
      <c r="AV757" s="176"/>
      <c r="AW757" s="176"/>
      <c r="AX757" s="176"/>
      <c r="AY757" s="176"/>
      <c r="AZ757" s="176"/>
      <c r="BA757" s="176"/>
      <c r="BB757" s="176"/>
      <c r="BC757" s="176"/>
      <c r="BD757" s="176"/>
      <c r="BE757" s="176"/>
      <c r="BF757" s="176"/>
      <c r="BG757" s="176"/>
      <c r="BH757" s="176"/>
      <c r="BI757" s="176"/>
      <c r="BJ757" s="176"/>
      <c r="BK757" s="176"/>
      <c r="BL757" s="176"/>
      <c r="BM757" s="176"/>
      <c r="BN757" s="176"/>
      <c r="BO757" s="176"/>
      <c r="BP757" s="176"/>
      <c r="BQ757" s="176"/>
      <c r="BR757" s="176"/>
      <c r="BS757" s="176"/>
      <c r="BT757" s="176"/>
      <c r="BU757" s="176"/>
      <c r="BV757" s="176"/>
      <c r="BW757" s="176"/>
      <c r="BX757" s="176"/>
      <c r="BY757" s="176"/>
      <c r="BZ757" s="176"/>
      <c r="CA757" s="176"/>
      <c r="CB757" s="176"/>
      <c r="CC757" s="176"/>
      <c r="CD757" s="176"/>
      <c r="CE757" s="176"/>
      <c r="CF757" s="176"/>
      <c r="CG757" s="176"/>
      <c r="CH757" s="176"/>
      <c r="CI757" s="176"/>
      <c r="CJ757" s="176"/>
      <c r="CK757" s="176"/>
      <c r="CL757" s="177"/>
      <c r="CM757" s="177"/>
    </row>
    <row r="758" customFormat="false" ht="12.75" hidden="false" customHeight="false" outlineLevel="0" collapsed="false">
      <c r="A758" s="197" t="s">
        <v>64</v>
      </c>
      <c r="B758" s="198"/>
      <c r="C758" s="199"/>
      <c r="D758" s="171" t="n">
        <v>19</v>
      </c>
      <c r="E758" s="172" t="s">
        <v>147</v>
      </c>
      <c r="F758" s="178" t="n">
        <f aca="false">SUM(H758:CK758)</f>
        <v>0</v>
      </c>
      <c r="G758" s="179"/>
      <c r="H758" s="180"/>
      <c r="I758" s="181"/>
      <c r="J758" s="181"/>
      <c r="K758" s="181"/>
      <c r="L758" s="181"/>
      <c r="M758" s="181"/>
      <c r="N758" s="181"/>
      <c r="O758" s="181"/>
      <c r="P758" s="181"/>
      <c r="Q758" s="181"/>
      <c r="R758" s="181"/>
      <c r="S758" s="181"/>
      <c r="T758" s="181"/>
      <c r="U758" s="181"/>
      <c r="V758" s="181"/>
      <c r="W758" s="181"/>
      <c r="X758" s="181"/>
      <c r="Y758" s="181"/>
      <c r="Z758" s="181"/>
      <c r="AA758" s="181"/>
      <c r="AB758" s="181"/>
      <c r="AC758" s="181"/>
      <c r="AD758" s="181"/>
      <c r="AE758" s="181"/>
      <c r="AF758" s="181"/>
      <c r="AG758" s="181"/>
      <c r="AH758" s="181"/>
      <c r="AI758" s="181"/>
      <c r="AJ758" s="181"/>
      <c r="AK758" s="181"/>
      <c r="AL758" s="181"/>
      <c r="AM758" s="181"/>
      <c r="AN758" s="181"/>
      <c r="AO758" s="181"/>
      <c r="AP758" s="181"/>
      <c r="AQ758" s="181"/>
      <c r="AR758" s="181"/>
      <c r="AS758" s="181"/>
      <c r="AT758" s="181"/>
      <c r="AU758" s="181"/>
      <c r="AV758" s="181"/>
      <c r="AW758" s="181"/>
      <c r="AX758" s="181"/>
      <c r="AY758" s="181"/>
      <c r="AZ758" s="181"/>
      <c r="BA758" s="181"/>
      <c r="BB758" s="181"/>
      <c r="BC758" s="181"/>
      <c r="BD758" s="181"/>
      <c r="BE758" s="181"/>
      <c r="BF758" s="181"/>
      <c r="BG758" s="181"/>
      <c r="BH758" s="181"/>
      <c r="BI758" s="181"/>
      <c r="BJ758" s="181"/>
      <c r="BK758" s="181"/>
      <c r="BL758" s="181"/>
      <c r="BM758" s="181"/>
      <c r="BN758" s="181"/>
      <c r="BO758" s="181"/>
      <c r="BP758" s="181"/>
      <c r="BQ758" s="181"/>
      <c r="BR758" s="181"/>
      <c r="BS758" s="181"/>
      <c r="BT758" s="181"/>
      <c r="BU758" s="181"/>
      <c r="BV758" s="181"/>
      <c r="BW758" s="181"/>
      <c r="BX758" s="181"/>
      <c r="BY758" s="181"/>
      <c r="BZ758" s="181"/>
      <c r="CA758" s="181"/>
      <c r="CB758" s="181"/>
      <c r="CC758" s="181"/>
      <c r="CD758" s="181"/>
      <c r="CE758" s="181"/>
      <c r="CF758" s="181"/>
      <c r="CG758" s="181"/>
      <c r="CH758" s="181"/>
      <c r="CI758" s="181"/>
      <c r="CJ758" s="181"/>
      <c r="CK758" s="181"/>
      <c r="CL758" s="177"/>
      <c r="CM758" s="177"/>
    </row>
    <row r="759" customFormat="false" ht="12.75" hidden="false" customHeight="false" outlineLevel="0" collapsed="false">
      <c r="A759" s="197" t="s">
        <v>64</v>
      </c>
      <c r="B759" s="198"/>
      <c r="C759" s="199"/>
      <c r="D759" s="171" t="n">
        <v>20</v>
      </c>
      <c r="E759" s="172" t="s">
        <v>147</v>
      </c>
      <c r="F759" s="178" t="n">
        <f aca="false">SUM(H759:CK759)</f>
        <v>0</v>
      </c>
      <c r="G759" s="179" t="n">
        <f aca="false">SUM(F753:F759)</f>
        <v>0</v>
      </c>
      <c r="H759" s="180"/>
      <c r="I759" s="181"/>
      <c r="J759" s="181"/>
      <c r="K759" s="181"/>
      <c r="L759" s="181"/>
      <c r="M759" s="181"/>
      <c r="N759" s="181"/>
      <c r="O759" s="181"/>
      <c r="P759" s="181"/>
      <c r="Q759" s="181"/>
      <c r="R759" s="181"/>
      <c r="S759" s="181"/>
      <c r="T759" s="181"/>
      <c r="U759" s="181"/>
      <c r="V759" s="181"/>
      <c r="W759" s="181"/>
      <c r="X759" s="181"/>
      <c r="Y759" s="181"/>
      <c r="Z759" s="181"/>
      <c r="AA759" s="181"/>
      <c r="AB759" s="181"/>
      <c r="AC759" s="181"/>
      <c r="AD759" s="181"/>
      <c r="AE759" s="181"/>
      <c r="AF759" s="181"/>
      <c r="AG759" s="181"/>
      <c r="AH759" s="181"/>
      <c r="AI759" s="181"/>
      <c r="AJ759" s="181"/>
      <c r="AK759" s="181"/>
      <c r="AL759" s="181"/>
      <c r="AM759" s="181"/>
      <c r="AN759" s="181"/>
      <c r="AO759" s="181"/>
      <c r="AP759" s="181"/>
      <c r="AQ759" s="181"/>
      <c r="AR759" s="181"/>
      <c r="AS759" s="181"/>
      <c r="AT759" s="181"/>
      <c r="AU759" s="181"/>
      <c r="AV759" s="181"/>
      <c r="AW759" s="181"/>
      <c r="AX759" s="181"/>
      <c r="AY759" s="181"/>
      <c r="AZ759" s="181"/>
      <c r="BA759" s="181"/>
      <c r="BB759" s="181"/>
      <c r="BC759" s="181"/>
      <c r="BD759" s="181"/>
      <c r="BE759" s="181"/>
      <c r="BF759" s="181"/>
      <c r="BG759" s="181"/>
      <c r="BH759" s="181"/>
      <c r="BI759" s="181"/>
      <c r="BJ759" s="181"/>
      <c r="BK759" s="181"/>
      <c r="BL759" s="181"/>
      <c r="BM759" s="181"/>
      <c r="BN759" s="181"/>
      <c r="BO759" s="181"/>
      <c r="BP759" s="181"/>
      <c r="BQ759" s="181"/>
      <c r="BR759" s="181"/>
      <c r="BS759" s="181"/>
      <c r="BT759" s="181"/>
      <c r="BU759" s="181"/>
      <c r="BV759" s="181"/>
      <c r="BW759" s="181"/>
      <c r="BX759" s="181"/>
      <c r="BY759" s="181"/>
      <c r="BZ759" s="181"/>
      <c r="CA759" s="181"/>
      <c r="CB759" s="181"/>
      <c r="CC759" s="181"/>
      <c r="CD759" s="181"/>
      <c r="CE759" s="181"/>
      <c r="CF759" s="181"/>
      <c r="CG759" s="181"/>
      <c r="CH759" s="181"/>
      <c r="CI759" s="181"/>
      <c r="CJ759" s="181"/>
      <c r="CK759" s="181"/>
      <c r="CL759" s="177"/>
      <c r="CM759" s="177"/>
    </row>
    <row r="760" customFormat="false" ht="12.75" hidden="false" customHeight="false" outlineLevel="0" collapsed="false">
      <c r="A760" s="197" t="s">
        <v>64</v>
      </c>
      <c r="B760" s="198"/>
      <c r="C760" s="199"/>
      <c r="D760" s="171" t="n">
        <v>21</v>
      </c>
      <c r="E760" s="172" t="s">
        <v>148</v>
      </c>
      <c r="F760" s="173" t="n">
        <f aca="false">SUM(H760:CK760)</f>
        <v>0</v>
      </c>
      <c r="G760" s="174"/>
      <c r="H760" s="175"/>
      <c r="I760" s="176"/>
      <c r="J760" s="176"/>
      <c r="K760" s="176"/>
      <c r="L760" s="176"/>
      <c r="M760" s="176"/>
      <c r="N760" s="176"/>
      <c r="O760" s="176"/>
      <c r="P760" s="176"/>
      <c r="Q760" s="176"/>
      <c r="R760" s="176"/>
      <c r="S760" s="176"/>
      <c r="T760" s="176"/>
      <c r="U760" s="176"/>
      <c r="V760" s="176"/>
      <c r="W760" s="176"/>
      <c r="X760" s="176"/>
      <c r="Y760" s="176"/>
      <c r="Z760" s="176"/>
      <c r="AA760" s="176"/>
      <c r="AB760" s="176"/>
      <c r="AC760" s="176"/>
      <c r="AD760" s="176"/>
      <c r="AE760" s="176"/>
      <c r="AF760" s="176"/>
      <c r="AG760" s="176"/>
      <c r="AH760" s="176"/>
      <c r="AI760" s="176"/>
      <c r="AJ760" s="176"/>
      <c r="AK760" s="176"/>
      <c r="AL760" s="176"/>
      <c r="AM760" s="176"/>
      <c r="AN760" s="176"/>
      <c r="AO760" s="176"/>
      <c r="AP760" s="176"/>
      <c r="AQ760" s="176"/>
      <c r="AR760" s="176"/>
      <c r="AS760" s="176"/>
      <c r="AT760" s="176"/>
      <c r="AU760" s="176"/>
      <c r="AV760" s="176"/>
      <c r="AW760" s="176"/>
      <c r="AX760" s="176"/>
      <c r="AY760" s="176"/>
      <c r="AZ760" s="176"/>
      <c r="BA760" s="176"/>
      <c r="BB760" s="176"/>
      <c r="BC760" s="176"/>
      <c r="BD760" s="176"/>
      <c r="BE760" s="176"/>
      <c r="BF760" s="176"/>
      <c r="BG760" s="176"/>
      <c r="BH760" s="176"/>
      <c r="BI760" s="176"/>
      <c r="BJ760" s="176"/>
      <c r="BK760" s="176"/>
      <c r="BL760" s="176"/>
      <c r="BM760" s="176"/>
      <c r="BN760" s="176"/>
      <c r="BO760" s="176"/>
      <c r="BP760" s="176"/>
      <c r="BQ760" s="176"/>
      <c r="BR760" s="176"/>
      <c r="BS760" s="176"/>
      <c r="BT760" s="176"/>
      <c r="BU760" s="176"/>
      <c r="BV760" s="176"/>
      <c r="BW760" s="176"/>
      <c r="BX760" s="176"/>
      <c r="BY760" s="176"/>
      <c r="BZ760" s="176"/>
      <c r="CA760" s="176"/>
      <c r="CB760" s="176"/>
      <c r="CC760" s="176"/>
      <c r="CD760" s="176"/>
      <c r="CE760" s="176"/>
      <c r="CF760" s="176"/>
      <c r="CG760" s="176"/>
      <c r="CH760" s="176"/>
      <c r="CI760" s="176"/>
      <c r="CJ760" s="176"/>
      <c r="CK760" s="176"/>
      <c r="CL760" s="177"/>
      <c r="CM760" s="177"/>
    </row>
    <row r="761" customFormat="false" ht="12.75" hidden="false" customHeight="false" outlineLevel="0" collapsed="false">
      <c r="A761" s="197" t="s">
        <v>64</v>
      </c>
      <c r="B761" s="198"/>
      <c r="C761" s="199"/>
      <c r="D761" s="171" t="n">
        <v>22</v>
      </c>
      <c r="E761" s="172" t="s">
        <v>148</v>
      </c>
      <c r="F761" s="173" t="n">
        <f aca="false">SUM(H761:CK761)</f>
        <v>0</v>
      </c>
      <c r="G761" s="174"/>
      <c r="H761" s="175"/>
      <c r="I761" s="176"/>
      <c r="J761" s="176"/>
      <c r="K761" s="176"/>
      <c r="L761" s="176"/>
      <c r="M761" s="176"/>
      <c r="N761" s="176"/>
      <c r="O761" s="176"/>
      <c r="P761" s="176"/>
      <c r="Q761" s="176"/>
      <c r="R761" s="176"/>
      <c r="S761" s="176"/>
      <c r="T761" s="176"/>
      <c r="U761" s="176"/>
      <c r="V761" s="176"/>
      <c r="W761" s="176"/>
      <c r="X761" s="176"/>
      <c r="Y761" s="176"/>
      <c r="Z761" s="176"/>
      <c r="AA761" s="176"/>
      <c r="AB761" s="176"/>
      <c r="AC761" s="176"/>
      <c r="AD761" s="176"/>
      <c r="AE761" s="176"/>
      <c r="AF761" s="176"/>
      <c r="AG761" s="176"/>
      <c r="AH761" s="176"/>
      <c r="AI761" s="176"/>
      <c r="AJ761" s="176"/>
      <c r="AK761" s="176"/>
      <c r="AL761" s="176"/>
      <c r="AM761" s="176"/>
      <c r="AN761" s="176"/>
      <c r="AO761" s="176"/>
      <c r="AP761" s="176"/>
      <c r="AQ761" s="176"/>
      <c r="AR761" s="176"/>
      <c r="AS761" s="176"/>
      <c r="AT761" s="176"/>
      <c r="AU761" s="176"/>
      <c r="AV761" s="176"/>
      <c r="AW761" s="176"/>
      <c r="AX761" s="176"/>
      <c r="AY761" s="176"/>
      <c r="AZ761" s="176"/>
      <c r="BA761" s="176"/>
      <c r="BB761" s="176"/>
      <c r="BC761" s="176"/>
      <c r="BD761" s="176"/>
      <c r="BE761" s="176"/>
      <c r="BF761" s="176"/>
      <c r="BG761" s="176"/>
      <c r="BH761" s="176"/>
      <c r="BI761" s="176"/>
      <c r="BJ761" s="176"/>
      <c r="BK761" s="176"/>
      <c r="BL761" s="176"/>
      <c r="BM761" s="176"/>
      <c r="BN761" s="176"/>
      <c r="BO761" s="176"/>
      <c r="BP761" s="176"/>
      <c r="BQ761" s="176"/>
      <c r="BR761" s="176"/>
      <c r="BS761" s="176"/>
      <c r="BT761" s="176"/>
      <c r="BU761" s="176"/>
      <c r="BV761" s="176"/>
      <c r="BW761" s="176"/>
      <c r="BX761" s="176"/>
      <c r="BY761" s="176"/>
      <c r="BZ761" s="176"/>
      <c r="CA761" s="176"/>
      <c r="CB761" s="176"/>
      <c r="CC761" s="176"/>
      <c r="CD761" s="176"/>
      <c r="CE761" s="176"/>
      <c r="CF761" s="176"/>
      <c r="CG761" s="176"/>
      <c r="CH761" s="176"/>
      <c r="CI761" s="176"/>
      <c r="CJ761" s="176"/>
      <c r="CK761" s="176"/>
      <c r="CL761" s="177"/>
      <c r="CM761" s="177"/>
    </row>
    <row r="762" customFormat="false" ht="12.75" hidden="false" customHeight="false" outlineLevel="0" collapsed="false">
      <c r="A762" s="197" t="s">
        <v>64</v>
      </c>
      <c r="B762" s="198"/>
      <c r="C762" s="199"/>
      <c r="D762" s="171" t="n">
        <v>23</v>
      </c>
      <c r="E762" s="172" t="s">
        <v>148</v>
      </c>
      <c r="F762" s="173" t="n">
        <f aca="false">SUM(H762:CK762)</f>
        <v>0</v>
      </c>
      <c r="G762" s="174"/>
      <c r="H762" s="175"/>
      <c r="I762" s="176"/>
      <c r="J762" s="176"/>
      <c r="K762" s="176"/>
      <c r="L762" s="176"/>
      <c r="M762" s="176"/>
      <c r="N762" s="176"/>
      <c r="O762" s="176"/>
      <c r="P762" s="176"/>
      <c r="Q762" s="176"/>
      <c r="R762" s="176"/>
      <c r="S762" s="176"/>
      <c r="T762" s="176"/>
      <c r="U762" s="176"/>
      <c r="V762" s="176"/>
      <c r="W762" s="176"/>
      <c r="X762" s="176"/>
      <c r="Y762" s="176"/>
      <c r="Z762" s="176"/>
      <c r="AA762" s="176"/>
      <c r="AB762" s="176"/>
      <c r="AC762" s="176"/>
      <c r="AD762" s="176"/>
      <c r="AE762" s="176"/>
      <c r="AF762" s="176"/>
      <c r="AG762" s="176"/>
      <c r="AH762" s="176"/>
      <c r="AI762" s="176"/>
      <c r="AJ762" s="176"/>
      <c r="AK762" s="176"/>
      <c r="AL762" s="176"/>
      <c r="AM762" s="176"/>
      <c r="AN762" s="176"/>
      <c r="AO762" s="176"/>
      <c r="AP762" s="176"/>
      <c r="AQ762" s="176"/>
      <c r="AR762" s="176"/>
      <c r="AS762" s="176"/>
      <c r="AT762" s="176"/>
      <c r="AU762" s="176"/>
      <c r="AV762" s="176"/>
      <c r="AW762" s="176"/>
      <c r="AX762" s="176"/>
      <c r="AY762" s="176"/>
      <c r="AZ762" s="176"/>
      <c r="BA762" s="176"/>
      <c r="BB762" s="176"/>
      <c r="BC762" s="176"/>
      <c r="BD762" s="176"/>
      <c r="BE762" s="176"/>
      <c r="BF762" s="176"/>
      <c r="BG762" s="176"/>
      <c r="BH762" s="176"/>
      <c r="BI762" s="176"/>
      <c r="BJ762" s="176"/>
      <c r="BK762" s="176"/>
      <c r="BL762" s="176"/>
      <c r="BM762" s="176"/>
      <c r="BN762" s="176"/>
      <c r="BO762" s="176"/>
      <c r="BP762" s="176"/>
      <c r="BQ762" s="176"/>
      <c r="BR762" s="176"/>
      <c r="BS762" s="176"/>
      <c r="BT762" s="176"/>
      <c r="BU762" s="176"/>
      <c r="BV762" s="176"/>
      <c r="BW762" s="176"/>
      <c r="BX762" s="176"/>
      <c r="BY762" s="176"/>
      <c r="BZ762" s="176"/>
      <c r="CA762" s="176"/>
      <c r="CB762" s="176"/>
      <c r="CC762" s="176"/>
      <c r="CD762" s="176"/>
      <c r="CE762" s="176"/>
      <c r="CF762" s="176"/>
      <c r="CG762" s="176"/>
      <c r="CH762" s="176"/>
      <c r="CI762" s="176"/>
      <c r="CJ762" s="176"/>
      <c r="CK762" s="176"/>
      <c r="CL762" s="177"/>
      <c r="CM762" s="177"/>
    </row>
    <row r="763" customFormat="false" ht="12.75" hidden="false" customHeight="false" outlineLevel="0" collapsed="false">
      <c r="A763" s="197" t="s">
        <v>64</v>
      </c>
      <c r="B763" s="198"/>
      <c r="C763" s="199"/>
      <c r="D763" s="171" t="n">
        <v>24</v>
      </c>
      <c r="E763" s="172" t="s">
        <v>148</v>
      </c>
      <c r="F763" s="173" t="n">
        <f aca="false">SUM(H763:CK763)</f>
        <v>0</v>
      </c>
      <c r="G763" s="174"/>
      <c r="H763" s="175"/>
      <c r="I763" s="176"/>
      <c r="J763" s="176"/>
      <c r="K763" s="176"/>
      <c r="L763" s="176"/>
      <c r="M763" s="176"/>
      <c r="N763" s="176"/>
      <c r="O763" s="176"/>
      <c r="P763" s="176"/>
      <c r="Q763" s="176"/>
      <c r="R763" s="176"/>
      <c r="S763" s="176"/>
      <c r="T763" s="176"/>
      <c r="U763" s="176"/>
      <c r="V763" s="176"/>
      <c r="W763" s="176"/>
      <c r="X763" s="176"/>
      <c r="Y763" s="176"/>
      <c r="Z763" s="176"/>
      <c r="AA763" s="176"/>
      <c r="AB763" s="176"/>
      <c r="AC763" s="176"/>
      <c r="AD763" s="176"/>
      <c r="AE763" s="176"/>
      <c r="AF763" s="176"/>
      <c r="AG763" s="176"/>
      <c r="AH763" s="176"/>
      <c r="AI763" s="176"/>
      <c r="AJ763" s="176"/>
      <c r="AK763" s="176"/>
      <c r="AL763" s="176"/>
      <c r="AM763" s="176"/>
      <c r="AN763" s="176"/>
      <c r="AO763" s="176"/>
      <c r="AP763" s="176"/>
      <c r="AQ763" s="176"/>
      <c r="AR763" s="176"/>
      <c r="AS763" s="176"/>
      <c r="AT763" s="176"/>
      <c r="AU763" s="176"/>
      <c r="AV763" s="176"/>
      <c r="AW763" s="176"/>
      <c r="AX763" s="176"/>
      <c r="AY763" s="176"/>
      <c r="AZ763" s="176"/>
      <c r="BA763" s="176"/>
      <c r="BB763" s="176"/>
      <c r="BC763" s="176"/>
      <c r="BD763" s="176"/>
      <c r="BE763" s="176"/>
      <c r="BF763" s="176"/>
      <c r="BG763" s="176"/>
      <c r="BH763" s="176"/>
      <c r="BI763" s="176"/>
      <c r="BJ763" s="176"/>
      <c r="BK763" s="176"/>
      <c r="BL763" s="176"/>
      <c r="BM763" s="176"/>
      <c r="BN763" s="176"/>
      <c r="BO763" s="176"/>
      <c r="BP763" s="176"/>
      <c r="BQ763" s="176"/>
      <c r="BR763" s="176"/>
      <c r="BS763" s="176"/>
      <c r="BT763" s="176"/>
      <c r="BU763" s="176"/>
      <c r="BV763" s="176"/>
      <c r="BW763" s="176"/>
      <c r="BX763" s="176"/>
      <c r="BY763" s="176"/>
      <c r="BZ763" s="176"/>
      <c r="CA763" s="176"/>
      <c r="CB763" s="176"/>
      <c r="CC763" s="176"/>
      <c r="CD763" s="176"/>
      <c r="CE763" s="176"/>
      <c r="CF763" s="176"/>
      <c r="CG763" s="176"/>
      <c r="CH763" s="176"/>
      <c r="CI763" s="176"/>
      <c r="CJ763" s="176"/>
      <c r="CK763" s="176"/>
      <c r="CL763" s="177"/>
      <c r="CM763" s="177"/>
    </row>
    <row r="764" customFormat="false" ht="12.75" hidden="false" customHeight="false" outlineLevel="0" collapsed="false">
      <c r="A764" s="197" t="s">
        <v>64</v>
      </c>
      <c r="B764" s="198"/>
      <c r="C764" s="199"/>
      <c r="D764" s="171" t="n">
        <v>25</v>
      </c>
      <c r="E764" s="172" t="s">
        <v>148</v>
      </c>
      <c r="F764" s="173" t="n">
        <f aca="false">SUM(H764:CK764)</f>
        <v>0</v>
      </c>
      <c r="G764" s="174"/>
      <c r="H764" s="175"/>
      <c r="I764" s="176"/>
      <c r="J764" s="176"/>
      <c r="K764" s="176"/>
      <c r="L764" s="176"/>
      <c r="M764" s="176"/>
      <c r="N764" s="176"/>
      <c r="O764" s="176"/>
      <c r="P764" s="176"/>
      <c r="Q764" s="176"/>
      <c r="R764" s="176"/>
      <c r="S764" s="176"/>
      <c r="T764" s="176"/>
      <c r="U764" s="176"/>
      <c r="V764" s="176"/>
      <c r="W764" s="176"/>
      <c r="X764" s="176"/>
      <c r="Y764" s="176"/>
      <c r="Z764" s="176"/>
      <c r="AA764" s="176"/>
      <c r="AB764" s="176"/>
      <c r="AC764" s="176"/>
      <c r="AD764" s="176"/>
      <c r="AE764" s="176"/>
      <c r="AF764" s="176"/>
      <c r="AG764" s="176"/>
      <c r="AH764" s="176"/>
      <c r="AI764" s="176"/>
      <c r="AJ764" s="176"/>
      <c r="AK764" s="176"/>
      <c r="AL764" s="176"/>
      <c r="AM764" s="176"/>
      <c r="AN764" s="176"/>
      <c r="AO764" s="176"/>
      <c r="AP764" s="176"/>
      <c r="AQ764" s="176"/>
      <c r="AR764" s="176"/>
      <c r="AS764" s="176"/>
      <c r="AT764" s="176"/>
      <c r="AU764" s="176"/>
      <c r="AV764" s="176"/>
      <c r="AW764" s="176"/>
      <c r="AX764" s="176"/>
      <c r="AY764" s="176"/>
      <c r="AZ764" s="176"/>
      <c r="BA764" s="176"/>
      <c r="BB764" s="176"/>
      <c r="BC764" s="176"/>
      <c r="BD764" s="176"/>
      <c r="BE764" s="176"/>
      <c r="BF764" s="176"/>
      <c r="BG764" s="176"/>
      <c r="BH764" s="176"/>
      <c r="BI764" s="176"/>
      <c r="BJ764" s="176"/>
      <c r="BK764" s="176"/>
      <c r="BL764" s="176"/>
      <c r="BM764" s="176"/>
      <c r="BN764" s="176"/>
      <c r="BO764" s="176"/>
      <c r="BP764" s="176"/>
      <c r="BQ764" s="176"/>
      <c r="BR764" s="176"/>
      <c r="BS764" s="176"/>
      <c r="BT764" s="176"/>
      <c r="BU764" s="176"/>
      <c r="BV764" s="176"/>
      <c r="BW764" s="176"/>
      <c r="BX764" s="176"/>
      <c r="BY764" s="176"/>
      <c r="BZ764" s="176"/>
      <c r="CA764" s="176"/>
      <c r="CB764" s="176"/>
      <c r="CC764" s="176"/>
      <c r="CD764" s="176"/>
      <c r="CE764" s="176"/>
      <c r="CF764" s="176"/>
      <c r="CG764" s="176"/>
      <c r="CH764" s="176"/>
      <c r="CI764" s="176"/>
      <c r="CJ764" s="176"/>
      <c r="CK764" s="176"/>
      <c r="CL764" s="177"/>
      <c r="CM764" s="177"/>
    </row>
    <row r="765" customFormat="false" ht="12.75" hidden="false" customHeight="false" outlineLevel="0" collapsed="false">
      <c r="A765" s="197" t="s">
        <v>64</v>
      </c>
      <c r="B765" s="198"/>
      <c r="C765" s="199"/>
      <c r="D765" s="171" t="n">
        <v>26</v>
      </c>
      <c r="E765" s="172" t="s">
        <v>148</v>
      </c>
      <c r="F765" s="178" t="n">
        <f aca="false">SUM(H765:CK765)</f>
        <v>0</v>
      </c>
      <c r="G765" s="179"/>
      <c r="H765" s="180"/>
      <c r="I765" s="181"/>
      <c r="J765" s="181"/>
      <c r="K765" s="181"/>
      <c r="L765" s="181"/>
      <c r="M765" s="181"/>
      <c r="N765" s="181"/>
      <c r="O765" s="181"/>
      <c r="P765" s="181"/>
      <c r="Q765" s="181"/>
      <c r="R765" s="181"/>
      <c r="S765" s="181"/>
      <c r="T765" s="181"/>
      <c r="U765" s="181"/>
      <c r="V765" s="181"/>
      <c r="W765" s="181"/>
      <c r="X765" s="181"/>
      <c r="Y765" s="181"/>
      <c r="Z765" s="181"/>
      <c r="AA765" s="181"/>
      <c r="AB765" s="181"/>
      <c r="AC765" s="181"/>
      <c r="AD765" s="181"/>
      <c r="AE765" s="181"/>
      <c r="AF765" s="181"/>
      <c r="AG765" s="181"/>
      <c r="AH765" s="181"/>
      <c r="AI765" s="181"/>
      <c r="AJ765" s="181"/>
      <c r="AK765" s="181"/>
      <c r="AL765" s="181"/>
      <c r="AM765" s="181"/>
      <c r="AN765" s="181"/>
      <c r="AO765" s="181"/>
      <c r="AP765" s="181"/>
      <c r="AQ765" s="181"/>
      <c r="AR765" s="181"/>
      <c r="AS765" s="181"/>
      <c r="AT765" s="181"/>
      <c r="AU765" s="181"/>
      <c r="AV765" s="181"/>
      <c r="AW765" s="181"/>
      <c r="AX765" s="181"/>
      <c r="AY765" s="181"/>
      <c r="AZ765" s="181"/>
      <c r="BA765" s="181"/>
      <c r="BB765" s="181"/>
      <c r="BC765" s="181"/>
      <c r="BD765" s="181"/>
      <c r="BE765" s="181"/>
      <c r="BF765" s="181"/>
      <c r="BG765" s="181"/>
      <c r="BH765" s="181"/>
      <c r="BI765" s="181"/>
      <c r="BJ765" s="181"/>
      <c r="BK765" s="181"/>
      <c r="BL765" s="181"/>
      <c r="BM765" s="181"/>
      <c r="BN765" s="181"/>
      <c r="BO765" s="181"/>
      <c r="BP765" s="181"/>
      <c r="BQ765" s="181"/>
      <c r="BR765" s="181"/>
      <c r="BS765" s="181"/>
      <c r="BT765" s="181"/>
      <c r="BU765" s="181"/>
      <c r="BV765" s="181"/>
      <c r="BW765" s="181"/>
      <c r="BX765" s="181"/>
      <c r="BY765" s="181"/>
      <c r="BZ765" s="181"/>
      <c r="CA765" s="181"/>
      <c r="CB765" s="181"/>
      <c r="CC765" s="181"/>
      <c r="CD765" s="181"/>
      <c r="CE765" s="181"/>
      <c r="CF765" s="181"/>
      <c r="CG765" s="181"/>
      <c r="CH765" s="181"/>
      <c r="CI765" s="181"/>
      <c r="CJ765" s="181"/>
      <c r="CK765" s="181"/>
      <c r="CL765" s="177"/>
      <c r="CM765" s="177"/>
    </row>
    <row r="766" customFormat="false" ht="12.75" hidden="false" customHeight="false" outlineLevel="0" collapsed="false">
      <c r="A766" s="197" t="s">
        <v>64</v>
      </c>
      <c r="B766" s="198"/>
      <c r="C766" s="199"/>
      <c r="D766" s="171" t="n">
        <v>27</v>
      </c>
      <c r="E766" s="172" t="s">
        <v>148</v>
      </c>
      <c r="F766" s="178" t="n">
        <f aca="false">SUM(H766:CK766)</f>
        <v>0</v>
      </c>
      <c r="G766" s="179" t="n">
        <f aca="false">SUM(F760:F766)</f>
        <v>0</v>
      </c>
      <c r="H766" s="180"/>
      <c r="I766" s="181"/>
      <c r="J766" s="181"/>
      <c r="K766" s="181"/>
      <c r="L766" s="181"/>
      <c r="M766" s="181"/>
      <c r="N766" s="181"/>
      <c r="O766" s="181"/>
      <c r="P766" s="181"/>
      <c r="Q766" s="181"/>
      <c r="R766" s="181"/>
      <c r="S766" s="181"/>
      <c r="T766" s="181"/>
      <c r="U766" s="181"/>
      <c r="V766" s="181"/>
      <c r="W766" s="181"/>
      <c r="X766" s="181"/>
      <c r="Y766" s="181"/>
      <c r="Z766" s="181"/>
      <c r="AA766" s="181"/>
      <c r="AB766" s="181"/>
      <c r="AC766" s="181"/>
      <c r="AD766" s="181"/>
      <c r="AE766" s="181"/>
      <c r="AF766" s="181"/>
      <c r="AG766" s="181"/>
      <c r="AH766" s="181"/>
      <c r="AI766" s="181"/>
      <c r="AJ766" s="181"/>
      <c r="AK766" s="181"/>
      <c r="AL766" s="181"/>
      <c r="AM766" s="181"/>
      <c r="AN766" s="181"/>
      <c r="AO766" s="181"/>
      <c r="AP766" s="181"/>
      <c r="AQ766" s="181"/>
      <c r="AR766" s="181"/>
      <c r="AS766" s="181"/>
      <c r="AT766" s="181"/>
      <c r="AU766" s="181"/>
      <c r="AV766" s="181"/>
      <c r="AW766" s="181"/>
      <c r="AX766" s="181"/>
      <c r="AY766" s="181"/>
      <c r="AZ766" s="181"/>
      <c r="BA766" s="181"/>
      <c r="BB766" s="181"/>
      <c r="BC766" s="181"/>
      <c r="BD766" s="181"/>
      <c r="BE766" s="181"/>
      <c r="BF766" s="181"/>
      <c r="BG766" s="181"/>
      <c r="BH766" s="181"/>
      <c r="BI766" s="181"/>
      <c r="BJ766" s="181"/>
      <c r="BK766" s="181"/>
      <c r="BL766" s="181"/>
      <c r="BM766" s="181"/>
      <c r="BN766" s="181"/>
      <c r="BO766" s="181"/>
      <c r="BP766" s="181"/>
      <c r="BQ766" s="181"/>
      <c r="BR766" s="181"/>
      <c r="BS766" s="181"/>
      <c r="BT766" s="181"/>
      <c r="BU766" s="181"/>
      <c r="BV766" s="181"/>
      <c r="BW766" s="181"/>
      <c r="BX766" s="181"/>
      <c r="BY766" s="181"/>
      <c r="BZ766" s="181"/>
      <c r="CA766" s="181"/>
      <c r="CB766" s="181"/>
      <c r="CC766" s="181"/>
      <c r="CD766" s="181"/>
      <c r="CE766" s="181"/>
      <c r="CF766" s="181"/>
      <c r="CG766" s="181"/>
      <c r="CH766" s="181"/>
      <c r="CI766" s="181"/>
      <c r="CJ766" s="181"/>
      <c r="CK766" s="181"/>
      <c r="CL766" s="177"/>
      <c r="CM766" s="177"/>
    </row>
    <row r="767" customFormat="false" ht="12.75" hidden="false" customHeight="false" outlineLevel="0" collapsed="false">
      <c r="A767" s="197" t="s">
        <v>64</v>
      </c>
      <c r="B767" s="198"/>
      <c r="C767" s="199"/>
      <c r="D767" s="171" t="n">
        <v>28</v>
      </c>
      <c r="E767" s="172" t="s">
        <v>149</v>
      </c>
      <c r="F767" s="173" t="n">
        <f aca="false">SUM(H767:CK767)</f>
        <v>0</v>
      </c>
      <c r="G767" s="174"/>
      <c r="H767" s="175"/>
      <c r="I767" s="176"/>
      <c r="J767" s="176"/>
      <c r="K767" s="176"/>
      <c r="L767" s="176"/>
      <c r="M767" s="176"/>
      <c r="N767" s="176"/>
      <c r="O767" s="176"/>
      <c r="P767" s="176"/>
      <c r="Q767" s="176"/>
      <c r="R767" s="176"/>
      <c r="S767" s="176"/>
      <c r="T767" s="176"/>
      <c r="U767" s="176"/>
      <c r="V767" s="176"/>
      <c r="W767" s="176"/>
      <c r="X767" s="176"/>
      <c r="Y767" s="176"/>
      <c r="Z767" s="176"/>
      <c r="AA767" s="176"/>
      <c r="AB767" s="176"/>
      <c r="AC767" s="176"/>
      <c r="AD767" s="176"/>
      <c r="AE767" s="176"/>
      <c r="AF767" s="176"/>
      <c r="AG767" s="176"/>
      <c r="AH767" s="176"/>
      <c r="AI767" s="176"/>
      <c r="AJ767" s="176"/>
      <c r="AK767" s="176"/>
      <c r="AL767" s="176"/>
      <c r="AM767" s="176"/>
      <c r="AN767" s="176"/>
      <c r="AO767" s="176"/>
      <c r="AP767" s="176"/>
      <c r="AQ767" s="176"/>
      <c r="AR767" s="176"/>
      <c r="AS767" s="176"/>
      <c r="AT767" s="176"/>
      <c r="AU767" s="176"/>
      <c r="AV767" s="176"/>
      <c r="AW767" s="176"/>
      <c r="AX767" s="176"/>
      <c r="AY767" s="176"/>
      <c r="AZ767" s="176"/>
      <c r="BA767" s="176"/>
      <c r="BB767" s="176"/>
      <c r="BC767" s="176"/>
      <c r="BD767" s="176"/>
      <c r="BE767" s="176"/>
      <c r="BF767" s="176"/>
      <c r="BG767" s="176"/>
      <c r="BH767" s="176"/>
      <c r="BI767" s="176"/>
      <c r="BJ767" s="176"/>
      <c r="BK767" s="176"/>
      <c r="BL767" s="176"/>
      <c r="BM767" s="176"/>
      <c r="BN767" s="176"/>
      <c r="BO767" s="176"/>
      <c r="BP767" s="176"/>
      <c r="BQ767" s="176"/>
      <c r="BR767" s="176"/>
      <c r="BS767" s="176"/>
      <c r="BT767" s="176"/>
      <c r="BU767" s="176"/>
      <c r="BV767" s="176"/>
      <c r="BW767" s="176"/>
      <c r="BX767" s="176"/>
      <c r="BY767" s="176"/>
      <c r="BZ767" s="176"/>
      <c r="CA767" s="176"/>
      <c r="CB767" s="176"/>
      <c r="CC767" s="176"/>
      <c r="CD767" s="176"/>
      <c r="CE767" s="176"/>
      <c r="CF767" s="176"/>
      <c r="CG767" s="176"/>
      <c r="CH767" s="176"/>
      <c r="CI767" s="176"/>
      <c r="CJ767" s="176"/>
      <c r="CK767" s="176"/>
      <c r="CL767" s="177"/>
      <c r="CM767" s="177"/>
    </row>
    <row r="768" customFormat="false" ht="12.75" hidden="false" customHeight="false" outlineLevel="0" collapsed="false">
      <c r="A768" s="197" t="s">
        <v>64</v>
      </c>
      <c r="B768" s="198"/>
      <c r="C768" s="199"/>
      <c r="D768" s="171" t="n">
        <v>29</v>
      </c>
      <c r="E768" s="172" t="s">
        <v>149</v>
      </c>
      <c r="F768" s="173" t="n">
        <f aca="false">SUM(H768:CK768)</f>
        <v>0</v>
      </c>
      <c r="G768" s="174"/>
      <c r="H768" s="175"/>
      <c r="I768" s="176"/>
      <c r="J768" s="176"/>
      <c r="K768" s="176"/>
      <c r="L768" s="176"/>
      <c r="M768" s="176"/>
      <c r="N768" s="176"/>
      <c r="O768" s="176"/>
      <c r="P768" s="176"/>
      <c r="Q768" s="176"/>
      <c r="R768" s="176"/>
      <c r="S768" s="176"/>
      <c r="T768" s="176"/>
      <c r="U768" s="176"/>
      <c r="V768" s="176"/>
      <c r="W768" s="176"/>
      <c r="X768" s="176"/>
      <c r="Y768" s="176"/>
      <c r="Z768" s="176"/>
      <c r="AA768" s="176"/>
      <c r="AB768" s="176"/>
      <c r="AC768" s="176"/>
      <c r="AD768" s="176"/>
      <c r="AE768" s="176"/>
      <c r="AF768" s="176"/>
      <c r="AG768" s="176"/>
      <c r="AH768" s="176"/>
      <c r="AI768" s="176"/>
      <c r="AJ768" s="176"/>
      <c r="AK768" s="176"/>
      <c r="AL768" s="176"/>
      <c r="AM768" s="176"/>
      <c r="AN768" s="176"/>
      <c r="AO768" s="176"/>
      <c r="AP768" s="176"/>
      <c r="AQ768" s="176"/>
      <c r="AR768" s="176"/>
      <c r="AS768" s="176"/>
      <c r="AT768" s="176"/>
      <c r="AU768" s="176"/>
      <c r="AV768" s="176"/>
      <c r="AW768" s="176"/>
      <c r="AX768" s="176"/>
      <c r="AY768" s="176"/>
      <c r="AZ768" s="176"/>
      <c r="BA768" s="176"/>
      <c r="BB768" s="176"/>
      <c r="BC768" s="176"/>
      <c r="BD768" s="176"/>
      <c r="BE768" s="176"/>
      <c r="BF768" s="176"/>
      <c r="BG768" s="176"/>
      <c r="BH768" s="176"/>
      <c r="BI768" s="176"/>
      <c r="BJ768" s="176"/>
      <c r="BK768" s="176"/>
      <c r="BL768" s="176"/>
      <c r="BM768" s="176"/>
      <c r="BN768" s="176"/>
      <c r="BO768" s="176"/>
      <c r="BP768" s="176"/>
      <c r="BQ768" s="176"/>
      <c r="BR768" s="176"/>
      <c r="BS768" s="176"/>
      <c r="BT768" s="176"/>
      <c r="BU768" s="176"/>
      <c r="BV768" s="176"/>
      <c r="BW768" s="176"/>
      <c r="BX768" s="176"/>
      <c r="BY768" s="176"/>
      <c r="BZ768" s="176"/>
      <c r="CA768" s="176"/>
      <c r="CB768" s="176"/>
      <c r="CC768" s="176"/>
      <c r="CD768" s="176"/>
      <c r="CE768" s="176"/>
      <c r="CF768" s="176"/>
      <c r="CG768" s="176"/>
      <c r="CH768" s="176"/>
      <c r="CI768" s="176"/>
      <c r="CJ768" s="176"/>
      <c r="CK768" s="176"/>
      <c r="CL768" s="177"/>
      <c r="CM768" s="177"/>
    </row>
    <row r="769" customFormat="false" ht="12.75" hidden="false" customHeight="false" outlineLevel="0" collapsed="false">
      <c r="A769" s="197" t="s">
        <v>64</v>
      </c>
      <c r="B769" s="198"/>
      <c r="C769" s="199"/>
      <c r="D769" s="171" t="n">
        <v>30</v>
      </c>
      <c r="E769" s="172" t="s">
        <v>149</v>
      </c>
      <c r="F769" s="173" t="n">
        <f aca="false">SUM(H769:CK769)</f>
        <v>0</v>
      </c>
      <c r="G769" s="174"/>
      <c r="H769" s="175"/>
      <c r="I769" s="176"/>
      <c r="J769" s="176"/>
      <c r="K769" s="176"/>
      <c r="L769" s="176"/>
      <c r="M769" s="176"/>
      <c r="N769" s="176"/>
      <c r="O769" s="176"/>
      <c r="P769" s="176"/>
      <c r="Q769" s="176"/>
      <c r="R769" s="176"/>
      <c r="S769" s="176"/>
      <c r="T769" s="176"/>
      <c r="U769" s="176"/>
      <c r="V769" s="176"/>
      <c r="W769" s="176"/>
      <c r="X769" s="176"/>
      <c r="Y769" s="176"/>
      <c r="Z769" s="176"/>
      <c r="AA769" s="176"/>
      <c r="AB769" s="176"/>
      <c r="AC769" s="176"/>
      <c r="AD769" s="176"/>
      <c r="AE769" s="176"/>
      <c r="AF769" s="176"/>
      <c r="AG769" s="176"/>
      <c r="AH769" s="176"/>
      <c r="AI769" s="176"/>
      <c r="AJ769" s="176"/>
      <c r="AK769" s="176"/>
      <c r="AL769" s="176"/>
      <c r="AM769" s="176"/>
      <c r="AN769" s="176"/>
      <c r="AO769" s="176"/>
      <c r="AP769" s="176"/>
      <c r="AQ769" s="176"/>
      <c r="AR769" s="176"/>
      <c r="AS769" s="176"/>
      <c r="AT769" s="176"/>
      <c r="AU769" s="176"/>
      <c r="AV769" s="176"/>
      <c r="AW769" s="176"/>
      <c r="AX769" s="176"/>
      <c r="AY769" s="176"/>
      <c r="AZ769" s="176"/>
      <c r="BA769" s="176"/>
      <c r="BB769" s="176"/>
      <c r="BC769" s="176"/>
      <c r="BD769" s="176"/>
      <c r="BE769" s="176"/>
      <c r="BF769" s="176"/>
      <c r="BG769" s="176"/>
      <c r="BH769" s="176"/>
      <c r="BI769" s="176"/>
      <c r="BJ769" s="176"/>
      <c r="BK769" s="176"/>
      <c r="BL769" s="176"/>
      <c r="BM769" s="176"/>
      <c r="BN769" s="176"/>
      <c r="BO769" s="176"/>
      <c r="BP769" s="176"/>
      <c r="BQ769" s="176"/>
      <c r="BR769" s="176"/>
      <c r="BS769" s="176"/>
      <c r="BT769" s="176"/>
      <c r="BU769" s="176"/>
      <c r="BV769" s="176"/>
      <c r="BW769" s="176"/>
      <c r="BX769" s="176"/>
      <c r="BY769" s="176"/>
      <c r="BZ769" s="176"/>
      <c r="CA769" s="176"/>
      <c r="CB769" s="176"/>
      <c r="CC769" s="176"/>
      <c r="CD769" s="176"/>
      <c r="CE769" s="176"/>
      <c r="CF769" s="176"/>
      <c r="CG769" s="176"/>
      <c r="CH769" s="176"/>
      <c r="CI769" s="176"/>
      <c r="CJ769" s="176"/>
      <c r="CK769" s="176"/>
      <c r="CL769" s="177"/>
      <c r="CM769" s="177"/>
    </row>
    <row r="770" customFormat="false" ht="13.5" hidden="false" customHeight="false" outlineLevel="0" collapsed="false">
      <c r="A770" s="197" t="s">
        <v>64</v>
      </c>
      <c r="B770" s="198"/>
      <c r="C770" s="199"/>
      <c r="D770" s="171" t="n">
        <v>31</v>
      </c>
      <c r="E770" s="172" t="s">
        <v>149</v>
      </c>
      <c r="F770" s="173" t="n">
        <f aca="false">SUM(H770:CK770)</f>
        <v>0</v>
      </c>
      <c r="G770" s="174"/>
      <c r="H770" s="175"/>
      <c r="I770" s="176"/>
      <c r="J770" s="176"/>
      <c r="K770" s="176"/>
      <c r="L770" s="176"/>
      <c r="M770" s="176"/>
      <c r="N770" s="176"/>
      <c r="O770" s="176"/>
      <c r="P770" s="176"/>
      <c r="Q770" s="176"/>
      <c r="R770" s="176"/>
      <c r="S770" s="176"/>
      <c r="T770" s="176"/>
      <c r="U770" s="176"/>
      <c r="V770" s="176"/>
      <c r="W770" s="176"/>
      <c r="X770" s="176"/>
      <c r="Y770" s="176"/>
      <c r="Z770" s="176"/>
      <c r="AA770" s="176"/>
      <c r="AB770" s="176"/>
      <c r="AC770" s="176"/>
      <c r="AD770" s="176"/>
      <c r="AE770" s="176"/>
      <c r="AF770" s="176"/>
      <c r="AG770" s="176"/>
      <c r="AH770" s="176"/>
      <c r="AI770" s="176"/>
      <c r="AJ770" s="176"/>
      <c r="AK770" s="176"/>
      <c r="AL770" s="176"/>
      <c r="AM770" s="176"/>
      <c r="AN770" s="176"/>
      <c r="AO770" s="176"/>
      <c r="AP770" s="176"/>
      <c r="AQ770" s="176"/>
      <c r="AR770" s="176"/>
      <c r="AS770" s="176"/>
      <c r="AT770" s="176"/>
      <c r="AU770" s="176"/>
      <c r="AV770" s="176"/>
      <c r="AW770" s="176"/>
      <c r="AX770" s="176"/>
      <c r="AY770" s="176"/>
      <c r="AZ770" s="176"/>
      <c r="BA770" s="176"/>
      <c r="BB770" s="176"/>
      <c r="BC770" s="176"/>
      <c r="BD770" s="176"/>
      <c r="BE770" s="176"/>
      <c r="BF770" s="176"/>
      <c r="BG770" s="176"/>
      <c r="BH770" s="176"/>
      <c r="BI770" s="176"/>
      <c r="BJ770" s="176"/>
      <c r="BK770" s="176"/>
      <c r="BL770" s="176"/>
      <c r="BM770" s="176"/>
      <c r="BN770" s="176"/>
      <c r="BO770" s="176"/>
      <c r="BP770" s="176"/>
      <c r="BQ770" s="176"/>
      <c r="BR770" s="176"/>
      <c r="BS770" s="176"/>
      <c r="BT770" s="176"/>
      <c r="BU770" s="176"/>
      <c r="BV770" s="176"/>
      <c r="BW770" s="176"/>
      <c r="BX770" s="176"/>
      <c r="BY770" s="176"/>
      <c r="BZ770" s="176"/>
      <c r="CA770" s="176"/>
      <c r="CB770" s="176"/>
      <c r="CC770" s="176"/>
      <c r="CD770" s="176"/>
      <c r="CE770" s="176"/>
      <c r="CF770" s="176"/>
      <c r="CG770" s="176"/>
      <c r="CH770" s="176"/>
      <c r="CI770" s="176"/>
      <c r="CJ770" s="176"/>
      <c r="CK770" s="176"/>
      <c r="CL770" s="177"/>
      <c r="CM770" s="177"/>
    </row>
    <row r="771" customFormat="false" ht="13.5" hidden="false" customHeight="false" outlineLevel="0" collapsed="false">
      <c r="A771" s="200" t="s">
        <v>64</v>
      </c>
      <c r="B771" s="201"/>
      <c r="C771" s="183"/>
      <c r="D771" s="184" t="s">
        <v>49</v>
      </c>
      <c r="E771" s="185"/>
      <c r="F771" s="185" t="n">
        <f aca="false">SUM(F740:F770)</f>
        <v>0</v>
      </c>
      <c r="G771" s="185"/>
      <c r="H771" s="186" t="n">
        <f aca="false">SUM(H740:H770)</f>
        <v>0</v>
      </c>
      <c r="I771" s="187" t="n">
        <f aca="false">SUM(I740:I770)</f>
        <v>0</v>
      </c>
      <c r="J771" s="188" t="n">
        <f aca="false">SUM(J740:J770)</f>
        <v>0</v>
      </c>
      <c r="K771" s="189" t="n">
        <f aca="false">SUM(K740:K770)</f>
        <v>0</v>
      </c>
      <c r="L771" s="189" t="n">
        <f aca="false">SUM(L740:L770)</f>
        <v>0</v>
      </c>
      <c r="M771" s="190" t="n">
        <f aca="false">SUM(M740:M770)</f>
        <v>0</v>
      </c>
      <c r="N771" s="190" t="n">
        <f aca="false">SUM(N740:N770)</f>
        <v>0</v>
      </c>
      <c r="O771" s="190" t="n">
        <f aca="false">SUM(O740:O770)</f>
        <v>0</v>
      </c>
      <c r="P771" s="190" t="n">
        <f aca="false">SUM(P740:P770)</f>
        <v>0</v>
      </c>
      <c r="Q771" s="190" t="n">
        <f aca="false">SUM(Q740:Q770)</f>
        <v>0</v>
      </c>
      <c r="R771" s="188" t="n">
        <f aca="false">SUM(R740:R770)</f>
        <v>0</v>
      </c>
      <c r="S771" s="188" t="n">
        <f aca="false">SUM(S740:S770)</f>
        <v>0</v>
      </c>
      <c r="T771" s="188" t="n">
        <f aca="false">SUM(T740:T770)</f>
        <v>0</v>
      </c>
      <c r="U771" s="188" t="n">
        <f aca="false">SUM(U740:U770)</f>
        <v>0</v>
      </c>
      <c r="V771" s="188" t="n">
        <f aca="false">SUM(V740:V770)</f>
        <v>0</v>
      </c>
      <c r="W771" s="188" t="n">
        <f aca="false">SUM(W740:W770)</f>
        <v>0</v>
      </c>
      <c r="X771" s="188" t="n">
        <f aca="false">SUM(X740:X770)</f>
        <v>0</v>
      </c>
      <c r="Y771" s="188" t="n">
        <f aca="false">SUM(Y740:Y770)</f>
        <v>0</v>
      </c>
      <c r="Z771" s="188" t="n">
        <f aca="false">SUM(Z740:Z770)</f>
        <v>0</v>
      </c>
      <c r="AA771" s="188" t="n">
        <f aca="false">SUM(AA740:AA770)</f>
        <v>0</v>
      </c>
      <c r="AB771" s="188" t="n">
        <f aca="false">SUM(AB740:AB770)</f>
        <v>0</v>
      </c>
      <c r="AC771" s="188" t="n">
        <f aca="false">SUM(AC740:AC770)</f>
        <v>0</v>
      </c>
      <c r="AD771" s="188" t="n">
        <f aca="false">SUM(AD740:AD770)</f>
        <v>0</v>
      </c>
      <c r="AE771" s="188" t="n">
        <f aca="false">SUM(AE740:AE770)</f>
        <v>0</v>
      </c>
      <c r="AF771" s="188" t="n">
        <f aca="false">SUM(AF740:AF770)</f>
        <v>0</v>
      </c>
      <c r="AG771" s="188" t="n">
        <f aca="false">SUM(AG740:AG770)</f>
        <v>0</v>
      </c>
      <c r="AH771" s="188" t="n">
        <f aca="false">SUM(AH740:AH770)</f>
        <v>0</v>
      </c>
      <c r="AI771" s="188" t="n">
        <f aca="false">SUM(AI740:AI770)</f>
        <v>0</v>
      </c>
      <c r="AJ771" s="188" t="n">
        <f aca="false">SUM(AJ740:AJ770)</f>
        <v>0</v>
      </c>
      <c r="AK771" s="188" t="n">
        <f aca="false">SUM(AK740:AK770)</f>
        <v>0</v>
      </c>
      <c r="AL771" s="188" t="n">
        <f aca="false">SUM(AL740:AL770)</f>
        <v>0</v>
      </c>
      <c r="AM771" s="188" t="n">
        <f aca="false">SUM(AM740:AM770)</f>
        <v>0</v>
      </c>
      <c r="AN771" s="188" t="n">
        <f aca="false">SUM(AN740:AN770)</f>
        <v>0</v>
      </c>
      <c r="AO771" s="188" t="n">
        <f aca="false">SUM(AO740:AO770)</f>
        <v>0</v>
      </c>
      <c r="AP771" s="188" t="n">
        <f aca="false">SUM(AP740:AP770)</f>
        <v>0</v>
      </c>
      <c r="AQ771" s="188" t="n">
        <f aca="false">SUM(AQ740:AQ770)</f>
        <v>0</v>
      </c>
      <c r="AR771" s="188" t="n">
        <f aca="false">SUM(AR740:AR770)</f>
        <v>0</v>
      </c>
      <c r="AS771" s="188" t="n">
        <f aca="false">SUM(AS740:AS770)</f>
        <v>0</v>
      </c>
      <c r="AT771" s="188" t="n">
        <f aca="false">SUM(AT740:AT770)</f>
        <v>0</v>
      </c>
      <c r="AU771" s="188" t="n">
        <f aca="false">SUM(AU740:AU770)</f>
        <v>0</v>
      </c>
      <c r="AV771" s="188" t="n">
        <f aca="false">SUM(AV740:AV770)</f>
        <v>0</v>
      </c>
      <c r="AW771" s="188" t="n">
        <f aca="false">SUM(AW740:AW770)</f>
        <v>0</v>
      </c>
      <c r="AX771" s="188" t="n">
        <f aca="false">SUM(AX740:AX770)</f>
        <v>0</v>
      </c>
      <c r="AY771" s="188" t="n">
        <f aca="false">SUM(AY740:AY770)</f>
        <v>0</v>
      </c>
      <c r="AZ771" s="188" t="n">
        <f aca="false">SUM(AZ740:AZ770)</f>
        <v>0</v>
      </c>
      <c r="BA771" s="188" t="n">
        <f aca="false">SUM(BA740:BA770)</f>
        <v>0</v>
      </c>
      <c r="BB771" s="188" t="n">
        <f aca="false">SUM(BB740:BB770)</f>
        <v>0</v>
      </c>
      <c r="BC771" s="188" t="n">
        <f aca="false">SUM(BC740:BC770)</f>
        <v>0</v>
      </c>
      <c r="BD771" s="188" t="n">
        <f aca="false">SUM(BD740:BD770)</f>
        <v>0</v>
      </c>
      <c r="BE771" s="188" t="n">
        <f aca="false">SUM(BE740:BE770)</f>
        <v>0</v>
      </c>
      <c r="BF771" s="188" t="n">
        <f aca="false">SUM(BF740:BF770)</f>
        <v>0</v>
      </c>
      <c r="BG771" s="188" t="n">
        <f aca="false">SUM(BG740:BG770)</f>
        <v>0</v>
      </c>
      <c r="BH771" s="188" t="n">
        <f aca="false">SUM(BH740:BH770)</f>
        <v>0</v>
      </c>
      <c r="BI771" s="188" t="n">
        <f aca="false">SUM(BI740:BI770)</f>
        <v>0</v>
      </c>
      <c r="BJ771" s="188" t="n">
        <f aca="false">SUM(BJ740:BJ770)</f>
        <v>0</v>
      </c>
      <c r="BK771" s="188" t="n">
        <f aca="false">SUM(BK740:BK770)</f>
        <v>0</v>
      </c>
      <c r="BL771" s="188" t="n">
        <f aca="false">SUM(BL740:BL770)</f>
        <v>0</v>
      </c>
      <c r="BM771" s="188" t="n">
        <f aca="false">SUM(BM740:BM770)</f>
        <v>0</v>
      </c>
      <c r="BN771" s="188" t="n">
        <f aca="false">SUM(BN740:BN770)</f>
        <v>0</v>
      </c>
      <c r="BO771" s="188" t="n">
        <f aca="false">SUM(BO740:BO770)</f>
        <v>0</v>
      </c>
      <c r="BP771" s="188" t="n">
        <f aca="false">SUM(BP740:BP770)</f>
        <v>0</v>
      </c>
      <c r="BQ771" s="188" t="n">
        <f aca="false">SUM(BQ740:BQ770)</f>
        <v>0</v>
      </c>
      <c r="BR771" s="188" t="n">
        <f aca="false">SUM(BR740:BR770)</f>
        <v>0</v>
      </c>
      <c r="BS771" s="188" t="n">
        <f aca="false">SUM(BS740:BS770)</f>
        <v>0</v>
      </c>
      <c r="BT771" s="188" t="n">
        <f aca="false">SUM(BT740:BT770)</f>
        <v>0</v>
      </c>
      <c r="BU771" s="188" t="n">
        <f aca="false">SUM(BU740:BU770)</f>
        <v>0</v>
      </c>
      <c r="BV771" s="188" t="n">
        <f aca="false">SUM(BV740:BV770)</f>
        <v>0</v>
      </c>
      <c r="BW771" s="188" t="n">
        <f aca="false">SUM(BW740:BW770)</f>
        <v>0</v>
      </c>
      <c r="BX771" s="188" t="n">
        <f aca="false">SUM(BX740:BX770)</f>
        <v>0</v>
      </c>
      <c r="BY771" s="188" t="n">
        <f aca="false">SUM(BY740:BY770)</f>
        <v>0</v>
      </c>
      <c r="BZ771" s="188" t="n">
        <f aca="false">SUM(BZ740:BZ770)</f>
        <v>0</v>
      </c>
      <c r="CA771" s="188" t="n">
        <f aca="false">SUM(CA740:CA770)</f>
        <v>0</v>
      </c>
      <c r="CB771" s="188" t="n">
        <f aca="false">SUM(CB740:CB770)</f>
        <v>0</v>
      </c>
      <c r="CC771" s="188" t="n">
        <f aca="false">SUM(CC740:CC770)</f>
        <v>0</v>
      </c>
      <c r="CD771" s="188" t="n">
        <f aca="false">SUM(CD740:CD770)</f>
        <v>0</v>
      </c>
      <c r="CE771" s="188" t="n">
        <f aca="false">SUM(CE740:CE770)</f>
        <v>0</v>
      </c>
      <c r="CF771" s="188" t="n">
        <f aca="false">SUM(CF740:CF770)</f>
        <v>0</v>
      </c>
      <c r="CG771" s="188" t="n">
        <f aca="false">SUM(CG740:CG770)</f>
        <v>0</v>
      </c>
      <c r="CH771" s="188" t="n">
        <f aca="false">SUM(CH740:CH770)</f>
        <v>0</v>
      </c>
      <c r="CI771" s="188" t="n">
        <f aca="false">SUM(CI740:CI770)</f>
        <v>0</v>
      </c>
      <c r="CJ771" s="188" t="n">
        <f aca="false">SUM(CJ740:CJ770)</f>
        <v>0</v>
      </c>
      <c r="CK771" s="188" t="n">
        <f aca="false">SUM(CK740:CK770)</f>
        <v>0</v>
      </c>
      <c r="CL771" s="138"/>
      <c r="CM771" s="138"/>
    </row>
    <row r="772" customFormat="false" ht="15.75" hidden="false" customHeight="false" outlineLevel="0" collapsed="false">
      <c r="A772" s="131"/>
      <c r="B772" s="141"/>
      <c r="C772" s="205"/>
      <c r="D772" s="143"/>
      <c r="E772" s="206"/>
      <c r="F772" s="207"/>
      <c r="G772" s="208"/>
      <c r="H772" s="138"/>
      <c r="I772" s="138"/>
      <c r="J772" s="138"/>
      <c r="K772" s="138"/>
      <c r="L772" s="138"/>
      <c r="M772" s="138"/>
      <c r="N772" s="138"/>
      <c r="O772" s="138"/>
      <c r="P772" s="138"/>
      <c r="Q772" s="138"/>
      <c r="R772" s="138"/>
      <c r="S772" s="138"/>
      <c r="T772" s="138"/>
      <c r="U772" s="138"/>
      <c r="V772" s="138"/>
      <c r="W772" s="138"/>
      <c r="X772" s="138"/>
      <c r="Y772" s="138"/>
      <c r="Z772" s="138"/>
      <c r="AA772" s="138"/>
      <c r="AB772" s="138"/>
      <c r="AC772" s="138"/>
      <c r="AD772" s="138"/>
      <c r="AE772" s="138"/>
      <c r="AF772" s="138"/>
      <c r="AG772" s="138"/>
      <c r="AH772" s="138"/>
      <c r="AI772" s="138"/>
      <c r="AJ772" s="138"/>
      <c r="AK772" s="138"/>
      <c r="AL772" s="138"/>
      <c r="AM772" s="138"/>
      <c r="AN772" s="138"/>
      <c r="AO772" s="138"/>
      <c r="AP772" s="138"/>
      <c r="AQ772" s="138"/>
      <c r="AR772" s="138"/>
      <c r="AS772" s="138"/>
      <c r="AT772" s="138"/>
      <c r="AU772" s="138"/>
      <c r="AV772" s="138"/>
      <c r="AW772" s="138"/>
      <c r="AX772" s="138"/>
      <c r="AY772" s="138"/>
      <c r="AZ772" s="138"/>
      <c r="BA772" s="138"/>
      <c r="BB772" s="138"/>
      <c r="BC772" s="138"/>
      <c r="BD772" s="138"/>
      <c r="BE772" s="138"/>
      <c r="BF772" s="138"/>
      <c r="BG772" s="138"/>
      <c r="BH772" s="138"/>
      <c r="BI772" s="138"/>
      <c r="BJ772" s="138"/>
      <c r="BK772" s="138"/>
      <c r="BL772" s="138"/>
      <c r="BM772" s="138"/>
      <c r="BN772" s="138"/>
      <c r="BO772" s="138"/>
      <c r="BP772" s="138"/>
      <c r="BQ772" s="138"/>
      <c r="BR772" s="138"/>
      <c r="BS772" s="138"/>
      <c r="BT772" s="138"/>
      <c r="BU772" s="138"/>
      <c r="BV772" s="138"/>
      <c r="BW772" s="138"/>
      <c r="BX772" s="138"/>
      <c r="BY772" s="138"/>
      <c r="BZ772" s="138"/>
      <c r="CA772" s="138"/>
      <c r="CB772" s="138"/>
      <c r="CC772" s="138"/>
      <c r="CD772" s="138"/>
      <c r="CE772" s="138"/>
      <c r="CF772" s="138"/>
      <c r="CG772" s="138"/>
      <c r="CH772" s="138"/>
      <c r="CI772" s="138"/>
      <c r="CJ772" s="138"/>
      <c r="CK772" s="138"/>
      <c r="CL772" s="138"/>
      <c r="CM772" s="138"/>
    </row>
    <row r="773" customFormat="false" ht="13.5" hidden="false" customHeight="false" outlineLevel="0" collapsed="false">
      <c r="A773" s="131" t="s">
        <v>71</v>
      </c>
      <c r="B773" s="132"/>
      <c r="C773" s="133" t="s">
        <v>137</v>
      </c>
      <c r="D773" s="134" t="s">
        <v>49</v>
      </c>
      <c r="E773" s="135"/>
      <c r="F773" s="209" t="n">
        <f aca="false">SUBTOTAL(9,F771,F515,F387,F355,F323,F291,F259,F227,F195,F163,F131,F99,F35,F67,F739,F707,F675,F643,F611,F579,F547,F483,F451,F419)</f>
        <v>1733</v>
      </c>
      <c r="G773" s="135" t="n">
        <f aca="false">SUM(H773:CK773)</f>
        <v>1733</v>
      </c>
      <c r="H773" s="136" t="n">
        <f aca="false">SUBTOTAL(9,H771,H515,H387,H355,H323,H291,H259,H227,H195,H163,H131,H99,H67,H35,H739,H707,H675,H643,H611,H579,H547,H483,H451,H419)</f>
        <v>155.5</v>
      </c>
      <c r="I773" s="136" t="n">
        <f aca="false">SUBTOTAL(9,I771,I515,I387,I355,I323,I291,I259,I227,I195,I163,I131,I99,I67,I35,I739,I707,I675,I643,I611,I579,I547,I483,I451,I419)</f>
        <v>3.25</v>
      </c>
      <c r="J773" s="136" t="n">
        <f aca="false">SUBTOTAL(9,J771,J515,J387,J355,J323,J291,J259,J227,J195,J163,J131,J99,J67,J35,J739,J707,J675,J643,J611,J579,J547,J483,J451,J419)</f>
        <v>0</v>
      </c>
      <c r="K773" s="136" t="n">
        <f aca="false">SUBTOTAL(9,K771,K515,K387,K355,K323,K291,K259,K227,K195,K163,K131,K99,K67,K35,K739,K707,K675,K643,K611,K579,K547,K483,K451,K419)</f>
        <v>0</v>
      </c>
      <c r="L773" s="136" t="n">
        <f aca="false">SUBTOTAL(9,L771,L515,L387,L355,L323,L291,L259,L227,L195,L163,L131,L99,L67,L35,L739,L707,L675,L643,L611,L579,L547,L483,L451,L419)</f>
        <v>1</v>
      </c>
      <c r="M773" s="136" t="n">
        <f aca="false">SUBTOTAL(9,M771,M515,M387,M355,M323,M291,M259,M227,M195,M163,M131,M99,M67,M35,M739,M707,M675,M643,M611,M579,M547,M483,M451,M419)</f>
        <v>0</v>
      </c>
      <c r="N773" s="136" t="n">
        <f aca="false">SUBTOTAL(9,N771,N515,N387,N355,N323,N291,N259,N227,N195,N163,N131,N99,N67,N35,N739,N707,N675,N643,N611,N579,N547,N483,N451,N419)</f>
        <v>24.75</v>
      </c>
      <c r="O773" s="136" t="n">
        <f aca="false">SUBTOTAL(9,O771,O515,O387,O355,O323,O291,O259,O227,O195,O163,O131,O99,O67,O35,O739,O707,O675,O643,O611,O579,O547,O483,O451,O419)</f>
        <v>1</v>
      </c>
      <c r="P773" s="136" t="n">
        <f aca="false">SUBTOTAL(9,P771,P515,P387,P355,P323,P291,P259,P227,P195,P163,P131,P99,P67,P35,P739,P707,P675,P643,P611,P579,P547,P483,P451,P419)</f>
        <v>11</v>
      </c>
      <c r="Q773" s="136" t="n">
        <f aca="false">SUBTOTAL(9,Q771,Q515,Q387,Q355,Q323,Q291,Q259,Q227,Q195,Q163,Q131,Q99,Q67,Q35,Q739,Q707,Q675,Q643,Q611,Q579,Q547,Q483,Q451,Q419)</f>
        <v>0</v>
      </c>
      <c r="R773" s="136" t="n">
        <f aca="false">SUBTOTAL(9,R771,R515,R387,R355,R323,R291,R259,R227,R195,R163,R131,R99,R67,R35,R739,R707,R675,R643,R611,R579,R547,R483,R451,R419)</f>
        <v>7.75</v>
      </c>
      <c r="S773" s="136" t="n">
        <f aca="false">SUBTOTAL(9,S771,S515,S387,S355,S323,S291,S259,S227,S195,S163,S131,S99,S67,S35,S739,S707,S675,S643,S611,S579,S547,S483,S451,S419)</f>
        <v>1.5</v>
      </c>
      <c r="T773" s="136" t="n">
        <f aca="false">SUBTOTAL(9,T771,T515,T387,T355,T323,T291,T259,T227,T195,T163,T131,T99,T67,T35,T739,T707,T675,T643,T611,T579,T547,T483,T451,T419)</f>
        <v>174.5</v>
      </c>
      <c r="U773" s="136" t="n">
        <f aca="false">SUBTOTAL(9,U771,U515,U387,U355,U323,U291,U259,U227,U195,U163,U131,U99,U67,U35,U739,U707,U675,U643,U611,U579,U547,U483,U451,U419)</f>
        <v>17.5</v>
      </c>
      <c r="V773" s="136" t="n">
        <f aca="false">SUBTOTAL(9,V771,V515,V387,V355,V323,V291,V259,V227,V195,V163,V131,V99,V67,V35,V739,V707,V675,V643,V611,V579,V547,V483,V451,V419)</f>
        <v>30.25</v>
      </c>
      <c r="W773" s="136" t="n">
        <f aca="false">SUBTOTAL(9,W771,W515,W387,W355,W323,W291,W259,W227,W195,W163,W131,W99,W67,W35,W739,W707,W675,W643,W611,W579,W547,W483,W451,W419)</f>
        <v>28.75</v>
      </c>
      <c r="X773" s="136" t="n">
        <f aca="false">SUBTOTAL(9,X771,X515,X387,X355,X323,X291,X259,X227,X195,X163,X131,X99,X67,X35,X739,X707,X675,X643,X611,X579,X547,X483,X451,X419)</f>
        <v>4</v>
      </c>
      <c r="Y773" s="136" t="n">
        <f aca="false">SUBTOTAL(9,Y771,Y515,Y387,Y355,Y323,Y291,Y259,Y227,Y195,Y163,Y131,Y99,Y67,Y35,Y739,Y707,Y675,Y643,Y611,Y579,Y547,Y483,Y451,Y419)</f>
        <v>21.75</v>
      </c>
      <c r="Z773" s="136" t="n">
        <f aca="false">SUBTOTAL(9,Z771,Z515,Z387,Z355,Z323,Z291,Z259,Z227,Z195,Z163,Z131,Z99,Z67,Z35,Z739,Z707,Z675,Z643,Z611,Z579,Z547,Z483,Z451,Z419)</f>
        <v>9</v>
      </c>
      <c r="AA773" s="136" t="n">
        <f aca="false">SUBTOTAL(9,AA771,AA515,AA387,AA355,AA323,AA291,AA259,AA227,AA195,AA163,AA131,AA99,AA67,AA35,AA739,AA707,AA675,AA643,AA611,AA579,AA547,AA483,AA451,AA419)</f>
        <v>1.25</v>
      </c>
      <c r="AB773" s="136" t="n">
        <f aca="false">SUBTOTAL(9,AB771,AB515,AB387,AB355,AB323,AB291,AB259,AB227,AB195,AB163,AB131,AB99,AB67,AB35,AB739,AB707,AB675,AB643,AB611,AB579,AB547,AB483,AB451,AB419)</f>
        <v>101.5</v>
      </c>
      <c r="AC773" s="136" t="n">
        <f aca="false">SUBTOTAL(9,AC771,AC515,AC387,AC355,AC323,AC291,AC259,AC227,AC195,AC163,AC131,AC99,AC67,AC35,AC739,AC707,AC675,AC643,AC611,AC579,AC547,AC483,AC451,AC419)</f>
        <v>62.25</v>
      </c>
      <c r="AD773" s="136" t="n">
        <f aca="false">SUBTOTAL(9,AD771,AD515,AD387,AD355,AD323,AD291,AD259,AD227,AD195,AD163,AD131,AD99,AD67,AD35,AD739,AD707,AD675,AD643,AD611,AD579,AD547,AD483,AD451,AD419)</f>
        <v>31.75</v>
      </c>
      <c r="AE773" s="136" t="n">
        <f aca="false">SUBTOTAL(9,AE771,AE515,AE387,AE355,AE323,AE291,AE259,AE227,AE195,AE163,AE131,AE99,AE67,AE35,AE739,AE707,AE675,AE643,AE611,AE579,AE547,AE483,AE451,AE419)</f>
        <v>97.5</v>
      </c>
      <c r="AF773" s="136" t="n">
        <f aca="false">SUBTOTAL(9,AF771,AF515,AF387,AF355,AF323,AF291,AF259,AF227,AF195,AF163,AF131,AF99,AF67,AF35,AF739,AF707,AF675,AF643,AF611,AF579,AF547,AF483,AF451,AF419)</f>
        <v>106.5</v>
      </c>
      <c r="AG773" s="136" t="n">
        <f aca="false">SUBTOTAL(9,AG771,AG515,AG387,AG355,AG323,AG291,AG259,AG227,AG195,AG163,AG131,AG99,AG67,AG35,AG739,AG707,AG675,AG643,AG611,AG579,AG547,AG483,AG451,AG419)</f>
        <v>82.5</v>
      </c>
      <c r="AH773" s="136" t="n">
        <f aca="false">SUBTOTAL(9,AH771,AH515,AH387,AH355,AH323,AH291,AH259,AH227,AH195,AH163,AH131,AH99,AH67,AH35,AH739,AH707,AH675,AH643,AH611,AH579,AH547,AH483,AH451,AH419)</f>
        <v>22.5</v>
      </c>
      <c r="AI773" s="136" t="n">
        <f aca="false">SUBTOTAL(9,AI771,AI515,AI387,AI355,AI323,AI291,AI259,AI227,AI195,AI163,AI131,AI99,AI67,AI35,AI739,AI707,AI675,AI643,AI611,AI579,AI547,AI483,AI451,AI419)</f>
        <v>1</v>
      </c>
      <c r="AJ773" s="136" t="n">
        <f aca="false">SUBTOTAL(9,AJ771,AJ515,AJ387,AJ355,AJ323,AJ291,AJ259,AJ227,AJ195,AJ163,AJ131,AJ99,AJ67,AJ35,AJ739,AJ707,AJ675,AJ643,AJ611,AJ579,AJ547,AJ483,AJ451,AJ419)</f>
        <v>129.5</v>
      </c>
      <c r="AK773" s="136" t="n">
        <f aca="false">SUBTOTAL(9,AK771,AK515,AK387,AK355,AK323,AK291,AK259,AK227,AK195,AK163,AK131,AK99,AK67,AK35,AK739,AK707,AK675,AK643,AK611,AK579,AK547,AK483,AK451,AK419)</f>
        <v>32.25</v>
      </c>
      <c r="AL773" s="136" t="n">
        <f aca="false">SUBTOTAL(9,AL771,AL515,AL387,AL355,AL323,AL291,AL259,AL227,AL195,AL163,AL131,AL99,AL67,AL35,AL739,AL707,AL675,AL643,AL611,AL579,AL547,AL483,AL451,AL419)</f>
        <v>130.75</v>
      </c>
      <c r="AM773" s="136" t="n">
        <f aca="false">SUBTOTAL(9,AM771,AM515,AM387,AM355,AM323,AM291,AM259,AM227,AM195,AM163,AM131,AM99,AM67,AM35,AM739,AM707,AM675,AM643,AM611,AM579,AM547,AM483,AM451,AM419)</f>
        <v>51</v>
      </c>
      <c r="AN773" s="136" t="n">
        <f aca="false">SUBTOTAL(9,AN771,AN515,AN387,AN355,AN323,AN291,AN259,AN227,AN195,AN163,AN131,AN99,AN67,AN35,AN739,AN707,AN675,AN643,AN611,AN579,AN547,AN483,AN451,AN419)</f>
        <v>28.5</v>
      </c>
      <c r="AO773" s="136" t="n">
        <f aca="false">SUBTOTAL(9,AO771,AO515,AO387,AO355,AO323,AO291,AO259,AO227,AO195,AO163,AO131,AO99,AO67,AO35,AO739,AO707,AO675,AO643,AO611,AO579,AO547,AO483,AO451,AO419)</f>
        <v>3.25</v>
      </c>
      <c r="AP773" s="136" t="n">
        <f aca="false">SUBTOTAL(9,AP771,AP515,AP387,AP355,AP323,AP291,AP259,AP227,AP195,AP163,AP131,AP99,AP67,AP35,AP739,AP707,AP675,AP643,AP611,AP579,AP547,AP483,AP451,AP419)</f>
        <v>30</v>
      </c>
      <c r="AQ773" s="136" t="n">
        <f aca="false">SUBTOTAL(9,AQ771,AQ515,AQ387,AQ355,AQ323,AQ291,AQ259,AQ227,AQ195,AQ163,AQ131,AQ99,AQ67,AQ35,AQ739,AQ707,AQ675,AQ643,AQ611,AQ579,AQ547,AQ483,AQ451,AQ419)</f>
        <v>0.5</v>
      </c>
      <c r="AR773" s="136" t="n">
        <f aca="false">SUBTOTAL(9,AR771,AR515,AR387,AR355,AR323,AR291,AR259,AR227,AR195,AR163,AR131,AR99,AR67,AR35,AR739,AR707,AR675,AR643,AR611,AR579,AR547,AR483,AR451,AR419)</f>
        <v>4.25</v>
      </c>
      <c r="AS773" s="136" t="n">
        <f aca="false">SUBTOTAL(9,AS771,AS515,AS387,AS355,AS323,AS291,AS259,AS227,AS195,AS163,AS131,AS99,AS67,AS35,AS739,AS707,AS675,AS643,AS611,AS579,AS547,AS483,AS451,AS419)</f>
        <v>135</v>
      </c>
      <c r="AT773" s="136" t="n">
        <f aca="false">SUBTOTAL(9,AT771,AT515,AT387,AT355,AT323,AT291,AT259,AT227,AT195,AT163,AT131,AT99,AT67,AT35,AT739,AT707,AT675,AT643,AT611,AT579,AT547,AT483,AT451,AT419)</f>
        <v>14.75</v>
      </c>
      <c r="AU773" s="136" t="n">
        <f aca="false">SUBTOTAL(9,AU771,AU515,AU387,AU355,AU323,AU291,AU259,AU227,AU195,AU163,AU131,AU99,AU67,AU35,AU739,AU707,AU675,AU643,AU611,AU579,AU547,AU483,AU451,AU419)</f>
        <v>35.25</v>
      </c>
      <c r="AV773" s="136" t="n">
        <f aca="false">SUBTOTAL(9,AV771,AV515,AV387,AV355,AV323,AV291,AV259,AV227,AV195,AV163,AV131,AV99,AV67,AV35,AV739,AV707,AV675,AV643,AV611,AV579,AV547,AV483,AV451,AV419)</f>
        <v>27.75</v>
      </c>
      <c r="AW773" s="136" t="n">
        <f aca="false">SUBTOTAL(9,AW771,AW515,AW387,AW355,AW323,AW291,AW259,AW227,AW195,AW163,AW131,AW99,AW67,AW35,AW739,AW707,AW675,AW643,AW611,AW579,AW547,AW483,AW451,AW419)</f>
        <v>2</v>
      </c>
      <c r="AX773" s="136" t="n">
        <f aca="false">SUBTOTAL(9,AX771,AX515,AX387,AX355,AX323,AX291,AX259,AX227,AX195,AX163,AX131,AX99,AX67,AX35,AX739,AX707,AX675,AX643,AX611,AX579,AX547,AX483,AX451,AX419)</f>
        <v>19.75</v>
      </c>
      <c r="AY773" s="136" t="n">
        <f aca="false">SUBTOTAL(9,AY771,AY515,AY387,AY355,AY323,AY291,AY259,AY227,AY195,AY163,AY131,AY99,AY67,AY35,AY739,AY707,AY675,AY643,AY611,AY579,AY547,AY483,AY451,AY419)</f>
        <v>14.75</v>
      </c>
      <c r="AZ773" s="136" t="n">
        <f aca="false">SUBTOTAL(9,AZ771,AZ515,AZ387,AZ355,AZ323,AZ291,AZ259,AZ227,AZ195,AZ163,AZ131,AZ99,AZ67,AZ35,AZ739,AZ707,AZ675,AZ643,AZ611,AZ579,AZ547,AZ483,AZ451,AZ419)</f>
        <v>6</v>
      </c>
      <c r="BA773" s="136" t="n">
        <f aca="false">SUBTOTAL(9,BA771,BA515,BA387,BA355,BA323,BA291,BA259,BA227,BA195,BA163,BA131,BA99,BA67,BA35,BA739,BA707,BA675,BA643,BA611,BA579,BA547,BA483,BA451,BA419)</f>
        <v>10.75</v>
      </c>
      <c r="BB773" s="136" t="n">
        <f aca="false">SUBTOTAL(9,BB771,BB515,BB387,BB355,BB323,BB291,BB259,BB227,BB195,BB163,BB131,BB99,BB67,BB35,BB739,BB707,BB675,BB643,BB611,BB579,BB547,BB483,BB451,BB419)</f>
        <v>11</v>
      </c>
      <c r="BC773" s="136" t="n">
        <f aca="false">SUBTOTAL(9,BC771,BC515,BC387,BC355,BC323,BC291,BC259,BC227,BC195,BC163,BC131,BC99,BC67,BC35,BC739,BC707,BC675,BC643,BC611,BC579,BC547,BC483,BC451,BC419)</f>
        <v>8.5</v>
      </c>
      <c r="BD773" s="136" t="n">
        <f aca="false">SUBTOTAL(9,BD771,BD515,BD387,BD355,BD323,BD291,BD259,BD227,BD195,BD163,BD131,BD99,BD67,BD35,BD739,BD707,BD675,BD643,BD611,BD579,BD547,BD483,BD451,BD419)</f>
        <v>0.75</v>
      </c>
      <c r="BE773" s="136" t="n">
        <f aca="false">SUBTOTAL(9,BE771,BE515,BE387,BE355,BE323,BE291,BE259,BE227,BE195,BE163,BE131,BE99,BE67,BE35,BE739,BE707,BE675,BE643,BE611,BE579,BE547,BE483,BE451,BE419)</f>
        <v>3.25</v>
      </c>
      <c r="BF773" s="136" t="n">
        <f aca="false">SUBTOTAL(9,BF771,BF515,BF387,BF355,BF323,BF291,BF259,BF227,BF195,BF163,BF131,BF99,BF67,BF35,BF739,BF707,BF675,BF643,BF611,BF579,BF547,BF483,BF451,BF419)</f>
        <v>0.5</v>
      </c>
      <c r="BG773" s="136" t="n">
        <f aca="false">SUBTOTAL(9,BG771,BG515,BG387,BG355,BG323,BG291,BG259,BG227,BG195,BG163,BG131,BG99,BG67,BG35,BG739,BG707,BG675,BG643,BG611,BG579,BG547,BG483,BG451,BG419)</f>
        <v>10.25</v>
      </c>
      <c r="BH773" s="136" t="n">
        <f aca="false">SUBTOTAL(9,BH771,BH515,BH387,BH355,BH323,BH291,BH259,BH227,BH195,BH163,BH131,BH99,BH67,BH35,BH739,BH707,BH675,BH643,BH611,BH579,BH547,BH483,BH451,BH419)</f>
        <v>1.5</v>
      </c>
      <c r="BI773" s="136" t="n">
        <f aca="false">SUBTOTAL(9,BI771,BI515,BI387,BI355,BI323,BI291,BI259,BI227,BI195,BI163,BI131,BI99,BI67,BI35,BI739,BI707,BI675,BI643,BI611,BI579,BI547,BI483,BI451,BI419)</f>
        <v>1.5</v>
      </c>
      <c r="BJ773" s="136" t="n">
        <f aca="false">SUBTOTAL(9,BJ771,BJ515,BJ387,BJ355,BJ323,BJ291,BJ259,BJ227,BJ195,BJ163,BJ131,BJ99,BJ67,BJ35,BJ739,BJ707,BJ675,BJ643,BJ611,BJ579,BJ547,BJ483,BJ451,BJ419)</f>
        <v>16.75</v>
      </c>
      <c r="BK773" s="136" t="n">
        <f aca="false">SUBTOTAL(9,BK771,BK515,BK387,BK355,BK323,BK291,BK259,BK227,BK195,BK163,BK131,BK99,BK67,BK35,BK739,BK707,BK675,BK643,BK611,BK579,BK547,BK483,BK451,BK419)</f>
        <v>4.75</v>
      </c>
      <c r="BL773" s="136" t="n">
        <f aca="false">SUBTOTAL(9,BL771,BL515,BL387,BL355,BL323,BL291,BL259,BL227,BL195,BL163,BL131,BL99,BL67,BL35,BL739,BL707,BL675,BL643,BL611,BL579,BL547,BL483,BL451,BL419)</f>
        <v>0</v>
      </c>
      <c r="BM773" s="136" t="n">
        <f aca="false">SUBTOTAL(9,BM771,BM515,BM387,BM355,BM323,BM291,BM259,BM227,BM195,BM163,BM131,BM99,BM67,BM35,BM739,BM707,BM675,BM643,BM611,BM579,BM547,BM483,BM451,BM419)</f>
        <v>0</v>
      </c>
      <c r="BN773" s="136" t="n">
        <f aca="false">SUBTOTAL(9,BN771,BN515,BN387,BN355,BN323,BN291,BN259,BN227,BN195,BN163,BN131,BN99,BN67,BN35,BN739,BN707,BN675,BN643,BN611,BN579,BN547,BN483,BN451,BN419)</f>
        <v>0</v>
      </c>
      <c r="BO773" s="136" t="n">
        <f aca="false">SUBTOTAL(9,BO771,BO515,BO387,BO355,BO323,BO291,BO259,BO227,BO195,BO163,BO131,BO99,BO67,BO35,BO739,BO707,BO675,BO643,BO611,BO579,BO547,BO483,BO451,BO419)</f>
        <v>0</v>
      </c>
      <c r="BP773" s="136" t="n">
        <f aca="false">SUBTOTAL(9,BP771,BP515,BP387,BP355,BP323,BP291,BP259,BP227,BP195,BP163,BP131,BP99,BP67,BP35,BP739,BP707,BP675,BP643,BP611,BP579,BP547,BP483,BP451,BP419)</f>
        <v>0</v>
      </c>
      <c r="BQ773" s="136" t="n">
        <f aca="false">SUBTOTAL(9,BQ771,BQ515,BQ387,BQ355,BQ323,BQ291,BQ259,BQ227,BQ195,BQ163,BQ131,BQ99,BQ67,BQ35,BQ739,BQ707,BQ675,BQ643,BQ611,BQ579,BQ547,BQ483,BQ451,BQ419)</f>
        <v>0</v>
      </c>
      <c r="BR773" s="136" t="n">
        <f aca="false">SUBTOTAL(9,BR771,BR515,BR387,BR355,BR323,BR291,BR259,BR227,BR195,BR163,BR131,BR99,BR67,BR35,BR739,BR707,BR675,BR643,BR611,BR579,BR547,BR483,BR451,BR419)</f>
        <v>0</v>
      </c>
      <c r="BS773" s="136" t="n">
        <f aca="false">SUBTOTAL(9,BS771,BS515,BS387,BS355,BS323,BS291,BS259,BS227,BS195,BS163,BS131,BS99,BS67,BS35,BS739,BS707,BS675,BS643,BS611,BS579,BS547,BS483,BS451,BS419)</f>
        <v>0</v>
      </c>
      <c r="BT773" s="136" t="n">
        <f aca="false">SUBTOTAL(9,BT771,BT515,BT387,BT355,BT323,BT291,BT259,BT227,BT195,BT163,BT131,BT99,BT67,BT35,BT739,BT707,BT675,BT643,BT611,BT579,BT547,BT483,BT451,BT419)</f>
        <v>0</v>
      </c>
      <c r="BU773" s="136" t="n">
        <f aca="false">SUBTOTAL(9,BU771,BU515,BU387,BU355,BU323,BU291,BU259,BU227,BU195,BU163,BU131,BU99,BU67,BU35,BU739,BU707,BU675,BU643,BU611,BU579,BU547,BU483,BU451,BU419)</f>
        <v>0</v>
      </c>
      <c r="BV773" s="136" t="n">
        <f aca="false">SUBTOTAL(9,BV771,BV515,BV387,BV355,BV323,BV291,BV259,BV227,BV195,BV163,BV131,BV99,BV67,BV35,BV739,BV707,BV675,BV643,BV611,BV579,BV547,BV483,BV451,BV419)</f>
        <v>0</v>
      </c>
      <c r="BW773" s="136" t="n">
        <f aca="false">SUBTOTAL(9,BW771,BW515,BW387,BW355,BW323,BW291,BW259,BW227,BW195,BW163,BW131,BW99,BW67,BW35,BW739,BW707,BW675,BW643,BW611,BW579,BW547,BW483,BW451,BW419)</f>
        <v>0</v>
      </c>
      <c r="BX773" s="136" t="n">
        <f aca="false">SUBTOTAL(9,BX771,BX515,BX387,BX355,BX323,BX291,BX259,BX227,BX195,BX163,BX131,BX99,BX67,BX35,BX739,BX707,BX675,BX643,BX611,BX579,BX547,BX483,BX451,BX419)</f>
        <v>0</v>
      </c>
      <c r="BY773" s="136" t="n">
        <f aca="false">SUBTOTAL(9,BY771,BY515,BY387,BY355,BY323,BY291,BY259,BY227,BY195,BY163,BY131,BY99,BY67,BY35,BY739,BY707,BY675,BY643,BY611,BY579,BY547,BY483,BY451,BY419)</f>
        <v>0</v>
      </c>
      <c r="BZ773" s="136" t="n">
        <f aca="false">SUBTOTAL(9,BZ771,BZ515,BZ387,BZ355,BZ323,BZ291,BZ259,BZ227,BZ195,BZ163,BZ131,BZ99,BZ67,BZ35,BZ739,BZ707,BZ675,BZ643,BZ611,BZ579,BZ547,BZ483,BZ451,BZ419)</f>
        <v>0</v>
      </c>
      <c r="CA773" s="136" t="n">
        <f aca="false">SUBTOTAL(9,CA771,CA515,CA387,CA355,CA323,CA291,CA259,CA227,CA195,CA163,CA131,CA99,CA67,CA35,CA739,CA707,CA675,CA643,CA611,CA579,CA547,CA483,CA451,CA419)</f>
        <v>0</v>
      </c>
      <c r="CB773" s="136" t="n">
        <f aca="false">SUBTOTAL(9,CB771,CB515,CB387,CB355,CB323,CB291,CB259,CB227,CB195,CB163,CB131,CB99,CB67,CB35,CB739,CB707,CB675,CB643,CB611,CB579,CB547,CB483,CB451,CB419)</f>
        <v>0</v>
      </c>
      <c r="CC773" s="136" t="n">
        <f aca="false">SUBTOTAL(9,CC771,CC515,CC387,CC355,CC323,CC291,CC259,CC227,CC195,CC163,CC131,CC99,CC67,CC35,CC739,CC707,CC675,CC643,CC611,CC579,CC547,CC483,CC451,CC419)</f>
        <v>0</v>
      </c>
      <c r="CD773" s="136" t="n">
        <f aca="false">SUBTOTAL(9,CD771,CD515,CD387,CD355,CD323,CD291,CD259,CD227,CD195,CD163,CD131,CD99,CD67,CD35,CD739,CD707,CD675,CD643,CD611,CD579,CD547,CD483,CD451,CD419)</f>
        <v>0</v>
      </c>
      <c r="CE773" s="136" t="n">
        <f aca="false">SUBTOTAL(9,CE771,CE515,CE387,CE355,CE323,CE291,CE259,CE227,CE195,CE163,CE131,CE99,CE67,CE35,CE739,CE707,CE675,CE643,CE611,CE579,CE547,CE483,CE451,CE419)</f>
        <v>0</v>
      </c>
      <c r="CF773" s="136" t="n">
        <f aca="false">SUBTOTAL(9,CF771,CF515,CF387,CF355,CF323,CF291,CF259,CF227,CF195,CF163,CF131,CF99,CF67,CF35,CF739,CF707,CF675,CF643,CF611,CF579,CF547,CF483,CF451,CF419)</f>
        <v>0</v>
      </c>
      <c r="CG773" s="136" t="n">
        <f aca="false">SUBTOTAL(9,CG771,CG515,CG387,CG355,CG323,CG291,CG259,CG227,CG195,CG163,CG131,CG99,CG67,CG35,CG739,CG707,CG675,CG643,CG611,CG579,CG547,CG483,CG451,CG419)</f>
        <v>0</v>
      </c>
      <c r="CH773" s="136" t="n">
        <f aca="false">SUBTOTAL(9,CH771,CH515,CH387,CH355,CH323,CH291,CH259,CH227,CH195,CH163,CH131,CH99,CH67,CH35,CH739,CH707,CH675,CH643,CH611,CH579,CH547,CH483,CH451,CH419)</f>
        <v>0</v>
      </c>
      <c r="CI773" s="136" t="n">
        <f aca="false">SUBTOTAL(9,CI771,CI515,CI387,CI355,CI323,CI291,CI259,CI227,CI195,CI163,CI131,CI99,CI67,CI35,CI739,CI707,CI675,CI643,CI611,CI579,CI547,CI483,CI451,CI419)</f>
        <v>0</v>
      </c>
      <c r="CJ773" s="136" t="n">
        <f aca="false">SUBTOTAL(9,CJ771,CJ515,CJ387,CJ355,CJ323,CJ291,CJ259,CJ227,CJ195,CJ163,CJ131,CJ99,CJ67,CJ35,CJ739,CJ707,CJ675,CJ643,CJ611,CJ579,CJ547,CJ483,CJ451,CJ419)</f>
        <v>0</v>
      </c>
      <c r="CK773" s="136" t="n">
        <f aca="false">SUBTOTAL(9,CK771,CK515,CK387,CK355,CK323,CK291,CK259,CK227,CK195,CK163,CK131,CK99,CK67,CK35,CK739,CK707,CK675,CK643,CK611,CK579,CK547,CK483,CK451,CK419)</f>
        <v>0</v>
      </c>
      <c r="CL773" s="138"/>
      <c r="CM773" s="138"/>
    </row>
    <row r="774" customFormat="false" ht="15.75" hidden="false" customHeight="false" outlineLevel="0" collapsed="false">
      <c r="A774" s="131" t="s">
        <v>71</v>
      </c>
      <c r="B774" s="141"/>
      <c r="C774" s="205"/>
      <c r="D774" s="134" t="s">
        <v>49</v>
      </c>
      <c r="E774" s="206"/>
      <c r="F774" s="207"/>
      <c r="G774" s="208"/>
      <c r="H774" s="138"/>
      <c r="I774" s="138"/>
      <c r="J774" s="138"/>
      <c r="K774" s="138"/>
      <c r="L774" s="138"/>
      <c r="M774" s="138"/>
      <c r="N774" s="138"/>
      <c r="O774" s="138"/>
      <c r="P774" s="138"/>
      <c r="Q774" s="138"/>
      <c r="R774" s="138"/>
      <c r="S774" s="138"/>
      <c r="T774" s="138"/>
      <c r="U774" s="138"/>
      <c r="V774" s="138"/>
      <c r="W774" s="138"/>
      <c r="X774" s="138"/>
      <c r="Y774" s="138"/>
      <c r="Z774" s="138"/>
      <c r="AA774" s="138"/>
      <c r="AB774" s="138"/>
      <c r="AC774" s="138"/>
      <c r="AD774" s="138"/>
      <c r="AE774" s="138"/>
      <c r="AF774" s="138"/>
      <c r="AG774" s="138"/>
      <c r="AH774" s="138"/>
      <c r="AI774" s="138"/>
      <c r="AJ774" s="138"/>
      <c r="AK774" s="138"/>
      <c r="AL774" s="138"/>
      <c r="AM774" s="138"/>
      <c r="AN774" s="138"/>
      <c r="AO774" s="138"/>
      <c r="AP774" s="138"/>
      <c r="AQ774" s="138"/>
      <c r="AR774" s="138"/>
      <c r="AS774" s="138"/>
      <c r="AT774" s="138"/>
      <c r="AU774" s="138"/>
      <c r="AV774" s="138"/>
      <c r="AW774" s="138"/>
      <c r="AX774" s="138"/>
      <c r="AY774" s="138"/>
      <c r="AZ774" s="138"/>
      <c r="BA774" s="138"/>
      <c r="BB774" s="138"/>
      <c r="BC774" s="138"/>
      <c r="BD774" s="138"/>
      <c r="BE774" s="138"/>
      <c r="BF774" s="138"/>
      <c r="BG774" s="138"/>
      <c r="BH774" s="138"/>
      <c r="BI774" s="138"/>
      <c r="BJ774" s="138"/>
      <c r="BK774" s="138"/>
      <c r="BL774" s="138"/>
      <c r="BM774" s="138"/>
      <c r="BN774" s="138"/>
      <c r="BO774" s="138"/>
      <c r="BP774" s="138"/>
      <c r="BQ774" s="138"/>
      <c r="BR774" s="138"/>
      <c r="BS774" s="138"/>
      <c r="BT774" s="138"/>
      <c r="BU774" s="138"/>
      <c r="BV774" s="138"/>
      <c r="BW774" s="138"/>
      <c r="BX774" s="138"/>
      <c r="BY774" s="138"/>
      <c r="BZ774" s="138"/>
      <c r="CA774" s="138"/>
      <c r="CB774" s="138"/>
      <c r="CC774" s="138"/>
      <c r="CD774" s="138"/>
      <c r="CE774" s="138"/>
      <c r="CF774" s="138"/>
      <c r="CG774" s="138"/>
      <c r="CH774" s="138"/>
      <c r="CI774" s="138"/>
      <c r="CJ774" s="138"/>
      <c r="CK774" s="138"/>
      <c r="CL774" s="138"/>
      <c r="CM774" s="138"/>
    </row>
    <row r="775" customFormat="false" ht="15" hidden="false" customHeight="false" outlineLevel="0" collapsed="false"/>
    <row r="776" customFormat="false" ht="15" hidden="false" customHeight="false" outlineLevel="0" collapsed="false"/>
  </sheetData>
  <autoFilter ref="A3:CL774"/>
  <conditionalFormatting sqref="G16 G9 G23 G759 G48 G80 G112 G144 G176 G208 G240 G272 G304 G336 G368 G400 G432 G464 G496 G528 G560 G592 G624 G656 G688 G720 G752 G41 G73 G105 G137 G169 G201 G233 G265 G297 G329 G361 G393 G425 G457 G489 G521 G553 G585 G617 G649 G681 G713 G745 G55 G87 G119 G151 G183 G215 G247 G279 G311 G343 G375 G407 G439 G471 G503 G535 G567 G599 G631 G663 G695 G727 G30 G62 G94 G126 G158 G190 G222 G254 G286 G318 G350 G382 G414 G446 G478 G510 G574 G542 G606 G638 G670 G702 G734 G766">
    <cfRule type="cellIs" priority="2" operator="equal" aboveAverage="0" equalAverage="0" bottom="0" percent="0" rank="0" text="" dxfId="0">
      <formula>38</formula>
    </cfRule>
  </conditionalFormatting>
  <conditionalFormatting sqref="G16 G9 G23 G759 G48 G80 G112 G144 G176 G208 G240 G272 G304 G336 G368 G400 G432 G464 G496 G528 G560 G592 G624 G656 G688 G720 G752 G41 G73 G105 G137 G169 G201 G233 G265 G297 G329 G361 G393 G425 G457 G489 G521 G553 G585 G617 G649 G681 G713 G745 G55 G87 G119 G151 G183 G215 G247 G279 G311 G343 G375 G407 G439 G471 G503 G535 G567 G599 G631 G663 G695 G727 G30 G62 G94 G126 G158 G190 G222 G254 G286 G318 G350 G382 G414 G446 G478 G510 G574 G542 G606 G638 G670 G702 G734 G766">
    <cfRule type="cellIs" priority="3" operator="notEqual" aboveAverage="0" equalAverage="0" bottom="0" percent="0" rank="0" text="" dxfId="1">
      <formula>38</formula>
    </cfRule>
  </conditionalFormatting>
  <printOptions headings="false" gridLines="false" gridLinesSet="true" horizontalCentered="false" verticalCentered="false"/>
  <pageMargins left="0.196527777777778" right="0.196527777777778" top="0.354166666666667" bottom="0.354166666666667" header="0.511805555555555" footer="0.511805555555555"/>
  <pageSetup paperSize="8" scale="100" firstPageNumber="0" fitToWidth="3" fitToHeight="0"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21.xml><?xml version="1.0" encoding="utf-8"?>
<worksheet xmlns="http://schemas.openxmlformats.org/spreadsheetml/2006/main" xmlns:r="http://schemas.openxmlformats.org/officeDocument/2006/relationships">
  <sheetPr filterMode="false">
    <pageSetUpPr fitToPage="true"/>
  </sheetPr>
  <dimension ref="A1:DP7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6" ySplit="4" topLeftCell="Q5" activePane="bottomRight" state="frozen"/>
      <selection pane="topLeft" activeCell="A1" activeCellId="0" sqref="A1"/>
      <selection pane="topRight" activeCell="Q1" activeCellId="0" sqref="Q1"/>
      <selection pane="bottomLeft" activeCell="A5" activeCellId="0" sqref="A5"/>
      <selection pane="bottomRight" activeCell="U2" activeCellId="0" sqref="U2"/>
    </sheetView>
  </sheetViews>
  <sheetFormatPr defaultRowHeight="12.75" outlineLevelRow="0" outlineLevelCol="0"/>
  <cols>
    <col collapsed="false" customWidth="true" hidden="false" outlineLevel="0" max="1" min="1" style="0" width="4.57"/>
    <col collapsed="false" customWidth="true" hidden="false" outlineLevel="0" max="2" min="2" style="0" width="3.86"/>
    <col collapsed="false" customWidth="true" hidden="false" outlineLevel="0" max="3" min="3" style="0" width="18.58"/>
    <col collapsed="false" customWidth="true" hidden="false" outlineLevel="0" max="4" min="4" style="0" width="2.99"/>
    <col collapsed="false" customWidth="true" hidden="false" outlineLevel="0" max="5" min="5" style="0" width="3.99"/>
    <col collapsed="false" customWidth="true" hidden="false" outlineLevel="0" max="7" min="6" style="0" width="8.14"/>
    <col collapsed="false" customWidth="true" hidden="false" outlineLevel="0" max="8" min="8" style="0" width="5.01"/>
    <col collapsed="false" customWidth="true" hidden="false" outlineLevel="0" max="9" min="9" style="0" width="4.71"/>
    <col collapsed="false" customWidth="true" hidden="false" outlineLevel="0" max="10" min="10" style="0" width="5.57"/>
    <col collapsed="false" customWidth="true" hidden="false" outlineLevel="0" max="11" min="11" style="0" width="5.01"/>
    <col collapsed="false" customWidth="true" hidden="false" outlineLevel="0" max="12" min="12" style="0" width="4.71"/>
    <col collapsed="false" customWidth="true" hidden="false" outlineLevel="0" max="13" min="13" style="0" width="5.7"/>
    <col collapsed="false" customWidth="true" hidden="false" outlineLevel="0" max="16" min="14" style="0" width="4.71"/>
    <col collapsed="false" customWidth="true" hidden="false" outlineLevel="0" max="17" min="17" style="0" width="5.57"/>
    <col collapsed="false" customWidth="true" hidden="false" outlineLevel="0" max="20" min="18" style="0" width="4.57"/>
    <col collapsed="false" customWidth="true" hidden="false" outlineLevel="0" max="21" min="21" style="0" width="4.71"/>
    <col collapsed="false" customWidth="true" hidden="false" outlineLevel="0" max="22" min="22" style="0" width="5.57"/>
    <col collapsed="false" customWidth="true" hidden="false" outlineLevel="0" max="23" min="23" style="0" width="4.71"/>
    <col collapsed="false" customWidth="true" hidden="false" outlineLevel="0" max="24" min="24" style="0" width="6.01"/>
    <col collapsed="false" customWidth="true" hidden="false" outlineLevel="0" max="25" min="25" style="0" width="5.86"/>
    <col collapsed="false" customWidth="true" hidden="false" outlineLevel="0" max="26" min="26" style="0" width="6.01"/>
    <col collapsed="false" customWidth="true" hidden="false" outlineLevel="0" max="28" min="27" style="0" width="5.57"/>
    <col collapsed="false" customWidth="true" hidden="false" outlineLevel="0" max="32" min="29" style="0" width="5.14"/>
    <col collapsed="false" customWidth="true" hidden="false" outlineLevel="0" max="33" min="33" style="0" width="10.58"/>
    <col collapsed="false" customWidth="true" hidden="false" outlineLevel="0" max="35" min="34" style="0" width="5.14"/>
    <col collapsed="false" customWidth="true" hidden="false" outlineLevel="0" max="36" min="36" style="0" width="4.57"/>
    <col collapsed="false" customWidth="true" hidden="false" outlineLevel="0" max="38" min="37" style="0" width="5.14"/>
    <col collapsed="false" customWidth="true" hidden="false" outlineLevel="0" max="39" min="39" style="0" width="7.15"/>
    <col collapsed="false" customWidth="true" hidden="false" outlineLevel="0" max="40" min="40" style="0" width="5.86"/>
    <col collapsed="false" customWidth="true" hidden="false" outlineLevel="0" max="41" min="41" style="0" width="6.42"/>
    <col collapsed="false" customWidth="true" hidden="false" outlineLevel="0" max="42" min="42" style="0" width="8.42"/>
    <col collapsed="false" customWidth="true" hidden="false" outlineLevel="0" max="43" min="43" style="0" width="7.15"/>
    <col collapsed="false" customWidth="true" hidden="false" outlineLevel="0" max="44" min="44" style="0" width="5.43"/>
    <col collapsed="false" customWidth="true" hidden="false" outlineLevel="0" max="45" min="45" style="0" width="7.71"/>
    <col collapsed="false" customWidth="true" hidden="false" outlineLevel="0" max="46" min="46" style="0" width="9.71"/>
    <col collapsed="false" customWidth="true" hidden="false" outlineLevel="0" max="47" min="47" style="0" width="7.15"/>
    <col collapsed="false" customWidth="true" hidden="false" outlineLevel="0" max="48" min="48" style="0" width="7.57"/>
    <col collapsed="false" customWidth="true" hidden="false" outlineLevel="0" max="52" min="49" style="0" width="6.71"/>
    <col collapsed="false" customWidth="true" hidden="false" outlineLevel="0" max="54" min="53" style="0" width="4.71"/>
    <col collapsed="false" customWidth="true" hidden="false" outlineLevel="0" max="59" min="55" style="0" width="5.7"/>
    <col collapsed="false" customWidth="true" hidden="false" outlineLevel="0" max="61" min="60" style="0" width="4.71"/>
    <col collapsed="false" customWidth="true" hidden="false" outlineLevel="0" max="62" min="62" style="0" width="5.7"/>
    <col collapsed="false" customWidth="true" hidden="false" outlineLevel="0" max="63" min="63" style="0" width="4.71"/>
    <col collapsed="false" customWidth="true" hidden="false" outlineLevel="0" max="64" min="64" style="0" width="5.7"/>
    <col collapsed="false" customWidth="true" hidden="false" outlineLevel="0" max="65" min="65" style="0" width="4.71"/>
    <col collapsed="false" customWidth="true" hidden="false" outlineLevel="0" max="70" min="66" style="0" width="5.7"/>
    <col collapsed="false" customWidth="true" hidden="false" outlineLevel="0" max="71" min="71" style="0" width="6.71"/>
    <col collapsed="false" customWidth="true" hidden="false" outlineLevel="0" max="72" min="72" style="0" width="5.7"/>
    <col collapsed="false" customWidth="true" hidden="false" outlineLevel="0" max="73" min="73" style="0" width="6.71"/>
    <col collapsed="false" customWidth="true" hidden="false" outlineLevel="0" max="74" min="74" style="0" width="4.71"/>
    <col collapsed="false" customWidth="true" hidden="false" outlineLevel="0" max="75" min="75" style="0" width="6.71"/>
    <col collapsed="false" customWidth="true" hidden="false" outlineLevel="0" max="76" min="76" style="0" width="4.71"/>
    <col collapsed="false" customWidth="true" hidden="false" outlineLevel="0" max="78" min="77" style="0" width="5.7"/>
    <col collapsed="false" customWidth="true" hidden="false" outlineLevel="0" max="80" min="79" style="0" width="4.71"/>
    <col collapsed="false" customWidth="true" hidden="false" outlineLevel="0" max="83" min="81" style="0" width="5.7"/>
    <col collapsed="false" customWidth="true" hidden="false" outlineLevel="0" max="84" min="84" style="0" width="4.71"/>
    <col collapsed="false" customWidth="true" hidden="false" outlineLevel="0" max="85" min="85" style="0" width="5.7"/>
    <col collapsed="false" customWidth="true" hidden="false" outlineLevel="0" max="86" min="86" style="0" width="4.71"/>
    <col collapsed="false" customWidth="true" hidden="false" outlineLevel="0" max="93" min="87" style="0" width="5.7"/>
    <col collapsed="false" customWidth="true" hidden="false" outlineLevel="0" max="95" min="94" style="0" width="4.71"/>
    <col collapsed="false" customWidth="true" hidden="false" outlineLevel="0" max="96" min="96" style="0" width="5.7"/>
    <col collapsed="false" customWidth="true" hidden="false" outlineLevel="0" max="101" min="97" style="0" width="4.71"/>
    <col collapsed="false" customWidth="true" hidden="false" outlineLevel="0" max="103" min="102" style="0" width="5.57"/>
    <col collapsed="false" customWidth="true" hidden="false" outlineLevel="0" max="105" min="104" style="0" width="4.71"/>
    <col collapsed="false" customWidth="true" hidden="false" outlineLevel="0" max="107" min="106" style="0" width="4.57"/>
    <col collapsed="false" customWidth="true" hidden="false" outlineLevel="0" max="109" min="108" style="0" width="4.71"/>
    <col collapsed="false" customWidth="true" hidden="false" outlineLevel="0" max="118" min="110" style="0" width="4.57"/>
    <col collapsed="false" customWidth="true" hidden="false" outlineLevel="0" max="119" min="119" style="0" width="11.99"/>
    <col collapsed="false" customWidth="true" hidden="false" outlineLevel="0" max="1025" min="120" style="0" width="10.67"/>
  </cols>
  <sheetData>
    <row r="1" customFormat="false" ht="13.5" hidden="false" customHeight="false" outlineLevel="0" collapsed="false">
      <c r="A1" s="140"/>
      <c r="B1" s="141"/>
      <c r="C1" s="142" t="s">
        <v>27</v>
      </c>
      <c r="D1" s="143"/>
      <c r="E1" s="143"/>
      <c r="F1" s="144"/>
      <c r="G1" s="144"/>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c r="AL1" s="143"/>
      <c r="AM1" s="143"/>
      <c r="AN1" s="143"/>
      <c r="AO1" s="143"/>
      <c r="AP1" s="143"/>
      <c r="AQ1" s="143"/>
      <c r="AR1" s="143"/>
      <c r="AS1" s="143"/>
      <c r="AT1" s="143"/>
      <c r="AU1" s="143"/>
      <c r="AV1" s="143"/>
      <c r="AW1" s="138"/>
      <c r="AX1" s="138"/>
      <c r="AY1" s="138"/>
      <c r="AZ1" s="138"/>
      <c r="BA1" s="138"/>
      <c r="BB1" s="138"/>
      <c r="BC1" s="138"/>
      <c r="BD1" s="138"/>
      <c r="BE1" s="138"/>
      <c r="BF1" s="138"/>
      <c r="BG1" s="138"/>
      <c r="BH1" s="138"/>
      <c r="BI1" s="138"/>
      <c r="BJ1" s="138"/>
      <c r="BK1" s="138"/>
      <c r="BL1" s="138"/>
      <c r="BM1" s="138"/>
      <c r="BN1" s="138"/>
      <c r="BO1" s="138"/>
      <c r="BP1" s="138"/>
      <c r="BQ1" s="138"/>
      <c r="BR1" s="138"/>
      <c r="BS1" s="138"/>
      <c r="BT1" s="138"/>
      <c r="BU1" s="138"/>
      <c r="BV1" s="138"/>
      <c r="BW1" s="138"/>
      <c r="BX1" s="138"/>
      <c r="BY1" s="138"/>
      <c r="BZ1" s="138"/>
      <c r="CA1" s="138"/>
      <c r="CB1" s="138"/>
      <c r="CC1" s="138"/>
      <c r="CD1" s="138"/>
      <c r="CE1" s="138"/>
      <c r="CF1" s="138"/>
      <c r="CG1" s="138"/>
      <c r="CH1" s="138"/>
      <c r="CI1" s="138"/>
      <c r="CJ1" s="138"/>
      <c r="CK1" s="138"/>
      <c r="CL1" s="138"/>
      <c r="CM1" s="138"/>
      <c r="CN1" s="138"/>
      <c r="CO1" s="138"/>
      <c r="CP1" s="138"/>
      <c r="CQ1" s="138"/>
      <c r="CR1" s="138"/>
      <c r="CS1" s="138"/>
      <c r="CT1" s="138"/>
      <c r="CU1" s="138"/>
      <c r="CV1" s="138"/>
      <c r="CW1" s="138"/>
      <c r="CX1" s="138"/>
      <c r="CY1" s="138"/>
      <c r="CZ1" s="138"/>
      <c r="DA1" s="138"/>
      <c r="DB1" s="138"/>
      <c r="DC1" s="138"/>
      <c r="DD1" s="138"/>
      <c r="DE1" s="138"/>
      <c r="DF1" s="138"/>
      <c r="DG1" s="138"/>
      <c r="DH1" s="138"/>
      <c r="DI1" s="138"/>
      <c r="DJ1" s="138"/>
      <c r="DK1" s="138"/>
      <c r="DL1" s="138"/>
      <c r="DM1" s="138"/>
      <c r="DN1" s="138"/>
      <c r="DO1" s="138"/>
      <c r="DP1" s="138"/>
    </row>
    <row r="2" customFormat="false" ht="114" hidden="false" customHeight="false" outlineLevel="0" collapsed="false">
      <c r="A2" s="145"/>
      <c r="B2" s="214" t="s">
        <v>11</v>
      </c>
      <c r="C2" s="215" t="s">
        <v>28</v>
      </c>
      <c r="D2" s="216" t="s">
        <v>29</v>
      </c>
      <c r="E2" s="148" t="s">
        <v>30</v>
      </c>
      <c r="F2" s="149" t="s">
        <v>31</v>
      </c>
      <c r="G2" s="149" t="s">
        <v>32</v>
      </c>
      <c r="H2" s="217" t="s">
        <v>3</v>
      </c>
      <c r="I2" s="152" t="s">
        <v>4</v>
      </c>
      <c r="J2" s="153" t="s">
        <v>5</v>
      </c>
      <c r="K2" s="153" t="s">
        <v>6</v>
      </c>
      <c r="L2" s="152" t="s">
        <v>7</v>
      </c>
      <c r="M2" s="152" t="s">
        <v>8</v>
      </c>
      <c r="N2" s="152" t="s">
        <v>9</v>
      </c>
      <c r="O2" s="152" t="s">
        <v>34</v>
      </c>
      <c r="P2" s="152" t="s">
        <v>36</v>
      </c>
      <c r="Q2" s="218" t="s">
        <v>2</v>
      </c>
      <c r="R2" s="218" t="s">
        <v>152</v>
      </c>
      <c r="S2" s="218" t="s">
        <v>153</v>
      </c>
      <c r="T2" s="218" t="s">
        <v>154</v>
      </c>
      <c r="U2" s="219" t="s">
        <v>155</v>
      </c>
      <c r="V2" s="219" t="s">
        <v>156</v>
      </c>
      <c r="W2" s="219" t="s">
        <v>157</v>
      </c>
      <c r="X2" s="219" t="s">
        <v>158</v>
      </c>
      <c r="Y2" s="219" t="s">
        <v>159</v>
      </c>
      <c r="Z2" s="219" t="s">
        <v>160</v>
      </c>
      <c r="AA2" s="219" t="s">
        <v>161</v>
      </c>
      <c r="AB2" s="219" t="s">
        <v>162</v>
      </c>
      <c r="AC2" s="219" t="s">
        <v>163</v>
      </c>
      <c r="AD2" s="219" t="s">
        <v>164</v>
      </c>
      <c r="AE2" s="219" t="s">
        <v>165</v>
      </c>
      <c r="AF2" s="219" t="s">
        <v>166</v>
      </c>
      <c r="AG2" s="219" t="s">
        <v>167</v>
      </c>
      <c r="AH2" s="219" t="s">
        <v>168</v>
      </c>
      <c r="AI2" s="219" t="s">
        <v>169</v>
      </c>
      <c r="AJ2" s="219" t="s">
        <v>170</v>
      </c>
      <c r="AK2" s="219" t="s">
        <v>171</v>
      </c>
      <c r="AL2" s="219" t="s">
        <v>172</v>
      </c>
      <c r="AM2" s="219" t="s">
        <v>173</v>
      </c>
      <c r="AN2" s="219" t="s">
        <v>174</v>
      </c>
      <c r="AO2" s="219" t="s">
        <v>175</v>
      </c>
      <c r="AP2" s="219" t="s">
        <v>176</v>
      </c>
      <c r="AQ2" s="219" t="s">
        <v>177</v>
      </c>
      <c r="AR2" s="219" t="s">
        <v>178</v>
      </c>
      <c r="AS2" s="219" t="s">
        <v>179</v>
      </c>
      <c r="AT2" s="219" t="s">
        <v>180</v>
      </c>
      <c r="AU2" s="219" t="s">
        <v>181</v>
      </c>
      <c r="AV2" s="219" t="s">
        <v>182</v>
      </c>
      <c r="AW2" s="155" t="n">
        <v>12</v>
      </c>
      <c r="AX2" s="155" t="n">
        <v>13</v>
      </c>
      <c r="AY2" s="155" t="n">
        <v>14</v>
      </c>
      <c r="AZ2" s="155" t="n">
        <v>15</v>
      </c>
      <c r="BA2" s="155" t="n">
        <v>16</v>
      </c>
      <c r="BB2" s="155" t="n">
        <v>19</v>
      </c>
      <c r="BC2" s="155" t="n">
        <v>80</v>
      </c>
      <c r="BD2" s="155" t="n">
        <v>92</v>
      </c>
      <c r="BE2" s="155" t="n">
        <v>93</v>
      </c>
      <c r="BF2" s="155" t="n">
        <v>94</v>
      </c>
      <c r="BG2" s="155" t="n">
        <v>95</v>
      </c>
      <c r="BH2" s="155" t="n">
        <v>106</v>
      </c>
      <c r="BI2" s="155" t="n">
        <v>108</v>
      </c>
      <c r="BJ2" s="155" t="n">
        <v>110</v>
      </c>
      <c r="BK2" s="155" t="n">
        <v>112</v>
      </c>
      <c r="BL2" s="155" t="n">
        <v>114</v>
      </c>
      <c r="BM2" s="155" t="n">
        <v>117</v>
      </c>
      <c r="BN2" s="155" t="n">
        <v>121</v>
      </c>
      <c r="BO2" s="155" t="n">
        <v>122</v>
      </c>
      <c r="BP2" s="155" t="n">
        <v>123</v>
      </c>
      <c r="BQ2" s="155" t="n">
        <v>124</v>
      </c>
      <c r="BR2" s="155" t="n">
        <v>125</v>
      </c>
      <c r="BS2" s="155" t="n">
        <v>126</v>
      </c>
      <c r="BT2" s="155" t="n">
        <v>128</v>
      </c>
      <c r="BU2" s="155" t="n">
        <v>131</v>
      </c>
      <c r="BV2" s="155" t="n">
        <v>132</v>
      </c>
      <c r="BW2" s="155" t="n">
        <v>133</v>
      </c>
      <c r="BX2" s="155" t="n">
        <v>134</v>
      </c>
      <c r="BY2" s="155" t="n">
        <v>136</v>
      </c>
      <c r="BZ2" s="155" t="n">
        <v>137</v>
      </c>
      <c r="CA2" s="155" t="n">
        <v>138</v>
      </c>
      <c r="CB2" s="155" t="n">
        <v>139</v>
      </c>
      <c r="CC2" s="155" t="n">
        <v>140</v>
      </c>
      <c r="CD2" s="155" t="n">
        <v>142</v>
      </c>
      <c r="CE2" s="155" t="n">
        <v>144</v>
      </c>
      <c r="CF2" s="155" t="n">
        <v>145</v>
      </c>
      <c r="CG2" s="155" t="n">
        <v>146</v>
      </c>
      <c r="CH2" s="155" t="n">
        <v>147</v>
      </c>
      <c r="CI2" s="155" t="n">
        <v>148</v>
      </c>
      <c r="CJ2" s="155" t="n">
        <v>150</v>
      </c>
      <c r="CK2" s="155" t="n">
        <v>151</v>
      </c>
      <c r="CL2" s="155" t="n">
        <v>152</v>
      </c>
      <c r="CM2" s="155" t="n">
        <v>154</v>
      </c>
      <c r="CN2" s="155" t="n">
        <v>155</v>
      </c>
      <c r="CO2" s="155" t="n">
        <v>158</v>
      </c>
      <c r="CP2" s="155" t="n">
        <v>172</v>
      </c>
      <c r="CQ2" s="155" t="n">
        <v>181</v>
      </c>
      <c r="CR2" s="216" t="s">
        <v>183</v>
      </c>
      <c r="CS2" s="155" t="s">
        <v>184</v>
      </c>
      <c r="CT2" s="216" t="s">
        <v>185</v>
      </c>
      <c r="CU2" s="216"/>
      <c r="CV2" s="216" t="s">
        <v>186</v>
      </c>
      <c r="CW2" s="216" t="s">
        <v>187</v>
      </c>
      <c r="CX2" s="216" t="s">
        <v>188</v>
      </c>
      <c r="CY2" s="155" t="s">
        <v>189</v>
      </c>
      <c r="CZ2" s="155"/>
      <c r="DA2" s="155"/>
      <c r="DB2" s="155"/>
      <c r="DC2" s="155"/>
      <c r="DD2" s="155"/>
      <c r="DE2" s="155"/>
      <c r="DF2" s="155"/>
      <c r="DG2" s="155"/>
      <c r="DH2" s="155"/>
      <c r="DI2" s="155"/>
      <c r="DJ2" s="155"/>
      <c r="DK2" s="155"/>
      <c r="DL2" s="155"/>
      <c r="DM2" s="155"/>
      <c r="DN2" s="155"/>
      <c r="DO2" s="156" t="s">
        <v>41</v>
      </c>
      <c r="DP2" s="145"/>
    </row>
    <row r="3" s="231" customFormat="true" ht="12.75" hidden="false" customHeight="false" outlineLevel="0" collapsed="false">
      <c r="A3" s="220"/>
      <c r="B3" s="221"/>
      <c r="C3" s="222"/>
      <c r="D3" s="223"/>
      <c r="E3" s="224"/>
      <c r="F3" s="225"/>
      <c r="G3" s="225"/>
      <c r="H3" s="226"/>
      <c r="I3" s="227"/>
      <c r="J3" s="228"/>
      <c r="K3" s="228"/>
      <c r="L3" s="227"/>
      <c r="M3" s="227"/>
      <c r="N3" s="227"/>
      <c r="O3" s="227"/>
      <c r="P3" s="227"/>
      <c r="Q3" s="229"/>
      <c r="R3" s="229"/>
      <c r="S3" s="229"/>
      <c r="T3" s="229"/>
      <c r="U3" s="229" t="n">
        <v>657</v>
      </c>
      <c r="V3" s="229" t="n">
        <v>657</v>
      </c>
      <c r="W3" s="229" t="n">
        <v>582</v>
      </c>
      <c r="X3" s="229" t="n">
        <v>545</v>
      </c>
      <c r="Y3" s="229" t="n">
        <v>655</v>
      </c>
      <c r="Z3" s="229" t="n">
        <v>545</v>
      </c>
      <c r="AA3" s="229" t="n">
        <v>594</v>
      </c>
      <c r="AB3" s="229" t="n">
        <v>594</v>
      </c>
      <c r="AC3" s="229" t="n">
        <v>598</v>
      </c>
      <c r="AD3" s="229" t="n">
        <v>647</v>
      </c>
      <c r="AE3" s="229" t="n">
        <v>545</v>
      </c>
      <c r="AF3" s="229" t="n">
        <v>647</v>
      </c>
      <c r="AG3" s="229" t="n">
        <v>675</v>
      </c>
      <c r="AH3" s="229" t="n">
        <v>545</v>
      </c>
      <c r="AI3" s="229" t="n">
        <v>545</v>
      </c>
      <c r="AJ3" s="229" t="n">
        <v>575</v>
      </c>
      <c r="AK3" s="229" t="n">
        <v>575</v>
      </c>
      <c r="AL3" s="229" t="n">
        <v>545</v>
      </c>
      <c r="AM3" s="229" t="n">
        <v>591</v>
      </c>
      <c r="AN3" s="229" t="n">
        <v>657</v>
      </c>
      <c r="AO3" s="229" t="n">
        <v>634</v>
      </c>
      <c r="AP3" s="229" t="n">
        <v>656</v>
      </c>
      <c r="AQ3" s="229" t="n">
        <v>656</v>
      </c>
      <c r="AR3" s="229" t="n">
        <v>594</v>
      </c>
      <c r="AS3" s="229" t="n">
        <v>598</v>
      </c>
      <c r="AT3" s="229" t="n">
        <v>545</v>
      </c>
      <c r="AU3" s="229"/>
      <c r="AV3" s="229" t="n">
        <v>638</v>
      </c>
      <c r="AW3" s="223"/>
      <c r="AX3" s="223"/>
      <c r="AY3" s="223"/>
      <c r="AZ3" s="223"/>
      <c r="BA3" s="223"/>
      <c r="BB3" s="223"/>
      <c r="BC3" s="223"/>
      <c r="BD3" s="223"/>
      <c r="BE3" s="223"/>
      <c r="BF3" s="223"/>
      <c r="BG3" s="223"/>
      <c r="BH3" s="223"/>
      <c r="BI3" s="223"/>
      <c r="BJ3" s="223"/>
      <c r="BK3" s="223"/>
      <c r="BL3" s="223"/>
      <c r="BM3" s="223"/>
      <c r="BN3" s="223"/>
      <c r="BO3" s="223"/>
      <c r="BP3" s="223"/>
      <c r="BQ3" s="223"/>
      <c r="BR3" s="223"/>
      <c r="BS3" s="223"/>
      <c r="BT3" s="223"/>
      <c r="BU3" s="223"/>
      <c r="BV3" s="223"/>
      <c r="BW3" s="223"/>
      <c r="BX3" s="223"/>
      <c r="BY3" s="223"/>
      <c r="BZ3" s="223"/>
      <c r="CA3" s="223"/>
      <c r="CB3" s="223"/>
      <c r="CC3" s="223"/>
      <c r="CD3" s="223"/>
      <c r="CE3" s="223"/>
      <c r="CF3" s="223"/>
      <c r="CG3" s="223"/>
      <c r="CH3" s="223"/>
      <c r="CI3" s="223"/>
      <c r="CJ3" s="223"/>
      <c r="CK3" s="223"/>
      <c r="CL3" s="223"/>
      <c r="CM3" s="223"/>
      <c r="CN3" s="223"/>
      <c r="CO3" s="223"/>
      <c r="CP3" s="223"/>
      <c r="CQ3" s="223"/>
      <c r="CR3" s="223"/>
      <c r="CS3" s="223"/>
      <c r="CT3" s="223"/>
      <c r="CU3" s="223"/>
      <c r="CV3" s="223"/>
      <c r="CW3" s="223"/>
      <c r="CX3" s="223"/>
      <c r="CY3" s="223"/>
      <c r="CZ3" s="223"/>
      <c r="DA3" s="223"/>
      <c r="DB3" s="223"/>
      <c r="DC3" s="223"/>
      <c r="DD3" s="223"/>
      <c r="DE3" s="223"/>
      <c r="DF3" s="223"/>
      <c r="DG3" s="223"/>
      <c r="DH3" s="223"/>
      <c r="DI3" s="223"/>
      <c r="DJ3" s="223"/>
      <c r="DK3" s="223"/>
      <c r="DL3" s="223"/>
      <c r="DM3" s="223"/>
      <c r="DN3" s="223"/>
      <c r="DO3" s="230"/>
      <c r="DP3" s="220"/>
    </row>
    <row r="4" customFormat="false" ht="13.5" hidden="false" customHeight="false" outlineLevel="0" collapsed="false">
      <c r="A4" s="145"/>
      <c r="B4" s="232"/>
      <c r="C4" s="233"/>
      <c r="D4" s="234"/>
      <c r="E4" s="235"/>
      <c r="F4" s="160"/>
      <c r="G4" s="236"/>
      <c r="H4" s="163"/>
      <c r="I4" s="164"/>
      <c r="J4" s="165"/>
      <c r="K4" s="165"/>
      <c r="L4" s="164"/>
      <c r="M4" s="164"/>
      <c r="N4" s="164"/>
      <c r="O4" s="164"/>
      <c r="P4" s="164"/>
      <c r="Q4" s="237"/>
      <c r="R4" s="238"/>
      <c r="S4" s="238"/>
      <c r="T4" s="238"/>
      <c r="U4" s="238"/>
      <c r="V4" s="238"/>
      <c r="W4" s="238"/>
      <c r="X4" s="238"/>
      <c r="Y4" s="238"/>
      <c r="Z4" s="238"/>
      <c r="AA4" s="238"/>
      <c r="AB4" s="238"/>
      <c r="AC4" s="238"/>
      <c r="AD4" s="238"/>
      <c r="AE4" s="238"/>
      <c r="AF4" s="238"/>
      <c r="AG4" s="238"/>
      <c r="AH4" s="238"/>
      <c r="AI4" s="238"/>
      <c r="AJ4" s="238"/>
      <c r="AK4" s="238"/>
      <c r="AL4" s="238"/>
      <c r="AM4" s="238"/>
      <c r="AN4" s="238"/>
      <c r="AO4" s="238"/>
      <c r="AP4" s="238"/>
      <c r="AQ4" s="238"/>
      <c r="AR4" s="238"/>
      <c r="AS4" s="238"/>
      <c r="AT4" s="238"/>
      <c r="AU4" s="238"/>
      <c r="AV4" s="238"/>
      <c r="AW4" s="166"/>
      <c r="AX4" s="166"/>
      <c r="AY4" s="166"/>
      <c r="AZ4" s="166"/>
      <c r="BA4" s="166"/>
      <c r="BB4" s="166"/>
      <c r="BC4" s="166"/>
      <c r="BD4" s="166"/>
      <c r="BE4" s="166"/>
      <c r="BF4" s="166"/>
      <c r="BG4" s="166"/>
      <c r="BH4" s="166"/>
      <c r="BI4" s="166"/>
      <c r="BJ4" s="166"/>
      <c r="BK4" s="166"/>
      <c r="BL4" s="166"/>
      <c r="BM4" s="166"/>
      <c r="BN4" s="166"/>
      <c r="BO4" s="166"/>
      <c r="BP4" s="166"/>
      <c r="BQ4" s="166"/>
      <c r="BR4" s="166"/>
      <c r="BS4" s="166"/>
      <c r="BT4" s="166"/>
      <c r="BU4" s="166"/>
      <c r="BV4" s="166"/>
      <c r="BW4" s="166"/>
      <c r="BX4" s="166"/>
      <c r="BY4" s="166"/>
      <c r="BZ4" s="166"/>
      <c r="CA4" s="166"/>
      <c r="CB4" s="166"/>
      <c r="CC4" s="166"/>
      <c r="CD4" s="166"/>
      <c r="CE4" s="166"/>
      <c r="CF4" s="166"/>
      <c r="CG4" s="166"/>
      <c r="CH4" s="166"/>
      <c r="CI4" s="166"/>
      <c r="CJ4" s="166"/>
      <c r="CK4" s="166"/>
      <c r="CL4" s="166"/>
      <c r="CM4" s="166"/>
      <c r="CN4" s="166"/>
      <c r="CO4" s="166"/>
      <c r="CP4" s="166"/>
      <c r="CQ4" s="166"/>
      <c r="CR4" s="166"/>
      <c r="CS4" s="166"/>
      <c r="CT4" s="166"/>
      <c r="CU4" s="166"/>
      <c r="CV4" s="166"/>
      <c r="CW4" s="166"/>
      <c r="CX4" s="166"/>
      <c r="CY4" s="166"/>
      <c r="CZ4" s="166"/>
      <c r="DA4" s="166"/>
      <c r="DB4" s="166"/>
      <c r="DC4" s="166"/>
      <c r="DD4" s="166"/>
      <c r="DE4" s="166"/>
      <c r="DF4" s="166"/>
      <c r="DG4" s="166"/>
      <c r="DH4" s="166"/>
      <c r="DI4" s="166"/>
      <c r="DJ4" s="166"/>
      <c r="DK4" s="166"/>
      <c r="DL4" s="166"/>
      <c r="DM4" s="166"/>
      <c r="DN4" s="166"/>
      <c r="DO4" s="167"/>
      <c r="DP4" s="168"/>
    </row>
    <row r="5" customFormat="false" ht="12.75" hidden="false" customHeight="false" outlineLevel="0" collapsed="false">
      <c r="A5" s="169" t="s">
        <v>42</v>
      </c>
      <c r="B5" s="96"/>
      <c r="C5" s="170" t="s">
        <v>87</v>
      </c>
      <c r="D5" s="171" t="n">
        <v>1</v>
      </c>
      <c r="E5" s="172" t="s">
        <v>149</v>
      </c>
      <c r="F5" s="173" t="n">
        <f aca="false">SUM(H5:DN5)</f>
        <v>7</v>
      </c>
      <c r="G5" s="174"/>
      <c r="H5" s="176"/>
      <c r="I5" s="176"/>
      <c r="J5" s="176"/>
      <c r="K5" s="176"/>
      <c r="L5" s="176"/>
      <c r="M5" s="176"/>
      <c r="N5" s="176"/>
      <c r="O5" s="176"/>
      <c r="P5" s="176"/>
      <c r="Q5" s="175"/>
      <c r="R5" s="175"/>
      <c r="S5" s="175"/>
      <c r="T5" s="175"/>
      <c r="U5" s="175"/>
      <c r="V5" s="175"/>
      <c r="W5" s="175"/>
      <c r="X5" s="175"/>
      <c r="Y5" s="175"/>
      <c r="Z5" s="175"/>
      <c r="AA5" s="175"/>
      <c r="AB5" s="175"/>
      <c r="AC5" s="175"/>
      <c r="AD5" s="175"/>
      <c r="AE5" s="175"/>
      <c r="AF5" s="175"/>
      <c r="AG5" s="175"/>
      <c r="AH5" s="175"/>
      <c r="AI5" s="175"/>
      <c r="AJ5" s="175"/>
      <c r="AK5" s="175"/>
      <c r="AL5" s="175"/>
      <c r="AM5" s="175"/>
      <c r="AN5" s="175"/>
      <c r="AO5" s="175"/>
      <c r="AP5" s="175"/>
      <c r="AQ5" s="175"/>
      <c r="AR5" s="175"/>
      <c r="AS5" s="175"/>
      <c r="AT5" s="175"/>
      <c r="AU5" s="175"/>
      <c r="AV5" s="175"/>
      <c r="AW5" s="176"/>
      <c r="AX5" s="176"/>
      <c r="AY5" s="176"/>
      <c r="AZ5" s="176"/>
      <c r="BA5" s="176"/>
      <c r="BB5" s="176"/>
      <c r="BC5" s="176"/>
      <c r="BD5" s="176"/>
      <c r="BE5" s="176"/>
      <c r="BF5" s="176"/>
      <c r="BG5" s="176"/>
      <c r="BH5" s="176"/>
      <c r="BI5" s="176"/>
      <c r="BJ5" s="176"/>
      <c r="BK5" s="176"/>
      <c r="BL5" s="176"/>
      <c r="BM5" s="176"/>
      <c r="BN5" s="176"/>
      <c r="BO5" s="176"/>
      <c r="BP5" s="176" t="n">
        <v>4.5</v>
      </c>
      <c r="BQ5" s="176" t="n">
        <v>2.5</v>
      </c>
      <c r="BR5" s="176"/>
      <c r="BS5" s="176"/>
      <c r="BT5" s="176"/>
      <c r="BU5" s="176"/>
      <c r="BV5" s="176"/>
      <c r="BW5" s="176"/>
      <c r="BX5" s="176"/>
      <c r="BY5" s="176"/>
      <c r="BZ5" s="176"/>
      <c r="CA5" s="176"/>
      <c r="CB5" s="176"/>
      <c r="CC5" s="176"/>
      <c r="CD5" s="176"/>
      <c r="CE5" s="176"/>
      <c r="CF5" s="176"/>
      <c r="CG5" s="176"/>
      <c r="CH5" s="176"/>
      <c r="CI5" s="176"/>
      <c r="CJ5" s="176"/>
      <c r="CK5" s="176"/>
      <c r="CL5" s="176"/>
      <c r="CM5" s="176"/>
      <c r="CN5" s="176"/>
      <c r="CO5" s="176"/>
      <c r="CP5" s="176"/>
      <c r="CQ5" s="176"/>
      <c r="CR5" s="176"/>
      <c r="CS5" s="176"/>
      <c r="CT5" s="176"/>
      <c r="CU5" s="176"/>
      <c r="CV5" s="176"/>
      <c r="CW5" s="176"/>
      <c r="CX5" s="176"/>
      <c r="CY5" s="176"/>
      <c r="CZ5" s="176"/>
      <c r="DA5" s="176"/>
      <c r="DB5" s="176"/>
      <c r="DC5" s="176"/>
      <c r="DD5" s="176"/>
      <c r="DE5" s="176"/>
      <c r="DF5" s="176"/>
      <c r="DG5" s="176"/>
      <c r="DH5" s="176"/>
      <c r="DI5" s="176"/>
      <c r="DJ5" s="176"/>
      <c r="DK5" s="176"/>
      <c r="DL5" s="176"/>
      <c r="DM5" s="176"/>
      <c r="DN5" s="176"/>
      <c r="DO5" s="177"/>
      <c r="DP5" s="177"/>
    </row>
    <row r="6" customFormat="false" ht="12.75" hidden="false" customHeight="false" outlineLevel="0" collapsed="false">
      <c r="A6" s="169" t="s">
        <v>42</v>
      </c>
      <c r="B6" s="96"/>
      <c r="C6" s="170" t="s">
        <v>87</v>
      </c>
      <c r="D6" s="171" t="n">
        <v>2</v>
      </c>
      <c r="E6" s="172" t="s">
        <v>149</v>
      </c>
      <c r="F6" s="178" t="n">
        <f aca="false">SUM(H6:DN6)</f>
        <v>0</v>
      </c>
      <c r="G6" s="179"/>
      <c r="H6" s="181"/>
      <c r="I6" s="181"/>
      <c r="J6" s="181"/>
      <c r="K6" s="181"/>
      <c r="L6" s="181"/>
      <c r="M6" s="181"/>
      <c r="N6" s="181"/>
      <c r="O6" s="181"/>
      <c r="P6" s="181"/>
      <c r="Q6" s="180"/>
      <c r="R6" s="180"/>
      <c r="S6" s="180"/>
      <c r="T6" s="180"/>
      <c r="U6" s="180"/>
      <c r="V6" s="180"/>
      <c r="W6" s="180"/>
      <c r="X6" s="180"/>
      <c r="Y6" s="180"/>
      <c r="Z6" s="180"/>
      <c r="AA6" s="180"/>
      <c r="AB6" s="180"/>
      <c r="AC6" s="180"/>
      <c r="AD6" s="180"/>
      <c r="AE6" s="180"/>
      <c r="AF6" s="180"/>
      <c r="AG6" s="180"/>
      <c r="AH6" s="180"/>
      <c r="AI6" s="180"/>
      <c r="AJ6" s="180"/>
      <c r="AK6" s="180"/>
      <c r="AL6" s="180"/>
      <c r="AM6" s="180"/>
      <c r="AN6" s="180"/>
      <c r="AO6" s="180"/>
      <c r="AP6" s="180"/>
      <c r="AQ6" s="180"/>
      <c r="AR6" s="180"/>
      <c r="AS6" s="180"/>
      <c r="AT6" s="180"/>
      <c r="AU6" s="180"/>
      <c r="AV6" s="180"/>
      <c r="AW6" s="181"/>
      <c r="AX6" s="181"/>
      <c r="AY6" s="181"/>
      <c r="AZ6" s="181"/>
      <c r="BA6" s="181"/>
      <c r="BB6" s="181"/>
      <c r="BC6" s="181"/>
      <c r="BD6" s="181"/>
      <c r="BE6" s="181"/>
      <c r="BF6" s="181"/>
      <c r="BG6" s="181"/>
      <c r="BH6" s="181"/>
      <c r="BI6" s="181"/>
      <c r="BJ6" s="181"/>
      <c r="BK6" s="181"/>
      <c r="BL6" s="181"/>
      <c r="BM6" s="181"/>
      <c r="BN6" s="181"/>
      <c r="BO6" s="181"/>
      <c r="BP6" s="181"/>
      <c r="BQ6" s="181"/>
      <c r="BR6" s="181"/>
      <c r="BS6" s="181"/>
      <c r="BT6" s="181"/>
      <c r="BU6" s="181"/>
      <c r="BV6" s="181"/>
      <c r="BW6" s="181"/>
      <c r="BX6" s="181"/>
      <c r="BY6" s="181"/>
      <c r="BZ6" s="181"/>
      <c r="CA6" s="181"/>
      <c r="CB6" s="181"/>
      <c r="CC6" s="181"/>
      <c r="CD6" s="181"/>
      <c r="CE6" s="181"/>
      <c r="CF6" s="181"/>
      <c r="CG6" s="181"/>
      <c r="CH6" s="181"/>
      <c r="CI6" s="181"/>
      <c r="CJ6" s="181"/>
      <c r="CK6" s="181"/>
      <c r="CL6" s="181"/>
      <c r="CM6" s="181"/>
      <c r="CN6" s="181"/>
      <c r="CO6" s="181"/>
      <c r="CP6" s="181"/>
      <c r="CQ6" s="181"/>
      <c r="CR6" s="181"/>
      <c r="CS6" s="181"/>
      <c r="CT6" s="181"/>
      <c r="CU6" s="181"/>
      <c r="CV6" s="181"/>
      <c r="CW6" s="181"/>
      <c r="CX6" s="181"/>
      <c r="CY6" s="181"/>
      <c r="CZ6" s="181"/>
      <c r="DA6" s="181"/>
      <c r="DB6" s="181"/>
      <c r="DC6" s="181"/>
      <c r="DD6" s="181"/>
      <c r="DE6" s="181"/>
      <c r="DF6" s="181"/>
      <c r="DG6" s="181"/>
      <c r="DH6" s="181"/>
      <c r="DI6" s="181"/>
      <c r="DJ6" s="181"/>
      <c r="DK6" s="181"/>
      <c r="DL6" s="181"/>
      <c r="DM6" s="181"/>
      <c r="DN6" s="181"/>
      <c r="DO6" s="177"/>
      <c r="DP6" s="177"/>
    </row>
    <row r="7" customFormat="false" ht="12.75" hidden="false" customHeight="false" outlineLevel="0" collapsed="false">
      <c r="A7" s="169" t="s">
        <v>42</v>
      </c>
      <c r="B7" s="96"/>
      <c r="C7" s="170" t="s">
        <v>87</v>
      </c>
      <c r="D7" s="171" t="n">
        <v>3</v>
      </c>
      <c r="E7" s="172" t="s">
        <v>149</v>
      </c>
      <c r="F7" s="178" t="n">
        <f aca="false">SUM(H7:DN7)</f>
        <v>0</v>
      </c>
      <c r="G7" s="179" t="n">
        <f aca="false">SUM(F5:F7)</f>
        <v>7</v>
      </c>
      <c r="H7" s="181"/>
      <c r="I7" s="181"/>
      <c r="J7" s="181"/>
      <c r="K7" s="181"/>
      <c r="L7" s="181"/>
      <c r="M7" s="181"/>
      <c r="N7" s="181"/>
      <c r="O7" s="181"/>
      <c r="P7" s="181"/>
      <c r="Q7" s="180"/>
      <c r="R7" s="180"/>
      <c r="S7" s="180"/>
      <c r="T7" s="180"/>
      <c r="U7" s="180"/>
      <c r="V7" s="180"/>
      <c r="W7" s="180"/>
      <c r="X7" s="180"/>
      <c r="Y7" s="180"/>
      <c r="Z7" s="180"/>
      <c r="AA7" s="180"/>
      <c r="AB7" s="180"/>
      <c r="AC7" s="180"/>
      <c r="AD7" s="180"/>
      <c r="AE7" s="180"/>
      <c r="AF7" s="180"/>
      <c r="AG7" s="180"/>
      <c r="AH7" s="180"/>
      <c r="AI7" s="180"/>
      <c r="AJ7" s="180"/>
      <c r="AK7" s="180"/>
      <c r="AL7" s="180"/>
      <c r="AM7" s="180"/>
      <c r="AN7" s="180"/>
      <c r="AO7" s="180"/>
      <c r="AP7" s="180"/>
      <c r="AQ7" s="180"/>
      <c r="AR7" s="180"/>
      <c r="AS7" s="180"/>
      <c r="AT7" s="180"/>
      <c r="AU7" s="180"/>
      <c r="AV7" s="180"/>
      <c r="AW7" s="181"/>
      <c r="AX7" s="181"/>
      <c r="AY7" s="181"/>
      <c r="AZ7" s="181"/>
      <c r="BA7" s="181"/>
      <c r="BB7" s="181"/>
      <c r="BC7" s="181"/>
      <c r="BD7" s="181"/>
      <c r="BE7" s="181"/>
      <c r="BF7" s="181"/>
      <c r="BG7" s="181"/>
      <c r="BH7" s="181"/>
      <c r="BI7" s="181"/>
      <c r="BJ7" s="181"/>
      <c r="BK7" s="181"/>
      <c r="BL7" s="181"/>
      <c r="BM7" s="181"/>
      <c r="BN7" s="181"/>
      <c r="BO7" s="181"/>
      <c r="BP7" s="181"/>
      <c r="BQ7" s="181"/>
      <c r="BR7" s="181"/>
      <c r="BS7" s="181"/>
      <c r="BT7" s="181"/>
      <c r="BU7" s="181"/>
      <c r="BV7" s="181"/>
      <c r="BW7" s="181"/>
      <c r="BX7" s="181"/>
      <c r="BY7" s="181"/>
      <c r="BZ7" s="181"/>
      <c r="CA7" s="181"/>
      <c r="CB7" s="181"/>
      <c r="CC7" s="181"/>
      <c r="CD7" s="181"/>
      <c r="CE7" s="181"/>
      <c r="CF7" s="181"/>
      <c r="CG7" s="181"/>
      <c r="CH7" s="181"/>
      <c r="CI7" s="181"/>
      <c r="CJ7" s="181"/>
      <c r="CK7" s="181"/>
      <c r="CL7" s="181"/>
      <c r="CM7" s="181"/>
      <c r="CN7" s="181"/>
      <c r="CO7" s="181"/>
      <c r="CP7" s="181"/>
      <c r="CQ7" s="181"/>
      <c r="CR7" s="181"/>
      <c r="CS7" s="181"/>
      <c r="CT7" s="181"/>
      <c r="CU7" s="181"/>
      <c r="CV7" s="181"/>
      <c r="CW7" s="181"/>
      <c r="CX7" s="181"/>
      <c r="CY7" s="181"/>
      <c r="CZ7" s="181"/>
      <c r="DA7" s="181"/>
      <c r="DB7" s="181"/>
      <c r="DC7" s="181"/>
      <c r="DD7" s="181"/>
      <c r="DE7" s="181"/>
      <c r="DF7" s="181"/>
      <c r="DG7" s="181"/>
      <c r="DH7" s="181"/>
      <c r="DI7" s="181"/>
      <c r="DJ7" s="181"/>
      <c r="DK7" s="181"/>
      <c r="DL7" s="181"/>
      <c r="DM7" s="181"/>
      <c r="DN7" s="181"/>
      <c r="DO7" s="177"/>
      <c r="DP7" s="177"/>
    </row>
    <row r="8" customFormat="false" ht="12.75" hidden="false" customHeight="false" outlineLevel="0" collapsed="false">
      <c r="A8" s="169" t="s">
        <v>42</v>
      </c>
      <c r="B8" s="96"/>
      <c r="C8" s="170" t="s">
        <v>87</v>
      </c>
      <c r="D8" s="171" t="n">
        <v>4</v>
      </c>
      <c r="E8" s="172" t="s">
        <v>190</v>
      </c>
      <c r="F8" s="173" t="n">
        <f aca="false">SUM(H8:DN8)</f>
        <v>8.75</v>
      </c>
      <c r="G8" s="174"/>
      <c r="H8" s="176"/>
      <c r="I8" s="176"/>
      <c r="J8" s="176"/>
      <c r="K8" s="176"/>
      <c r="L8" s="176"/>
      <c r="M8" s="176"/>
      <c r="N8" s="176"/>
      <c r="O8" s="176"/>
      <c r="P8" s="176"/>
      <c r="Q8" s="175"/>
      <c r="R8" s="175"/>
      <c r="S8" s="175"/>
      <c r="T8" s="175"/>
      <c r="U8" s="175"/>
      <c r="V8" s="175"/>
      <c r="W8" s="175"/>
      <c r="X8" s="175"/>
      <c r="Y8" s="175"/>
      <c r="Z8" s="175"/>
      <c r="AA8" s="175"/>
      <c r="AB8" s="175"/>
      <c r="AC8" s="175"/>
      <c r="AD8" s="175"/>
      <c r="AE8" s="175"/>
      <c r="AF8" s="175"/>
      <c r="AG8" s="175"/>
      <c r="AH8" s="175"/>
      <c r="AI8" s="175"/>
      <c r="AJ8" s="175"/>
      <c r="AK8" s="175"/>
      <c r="AL8" s="175"/>
      <c r="AM8" s="175"/>
      <c r="AN8" s="175"/>
      <c r="AO8" s="175"/>
      <c r="AP8" s="175"/>
      <c r="AQ8" s="175"/>
      <c r="AR8" s="175"/>
      <c r="AS8" s="175"/>
      <c r="AT8" s="175"/>
      <c r="AU8" s="175"/>
      <c r="AV8" s="175"/>
      <c r="AW8" s="176"/>
      <c r="AX8" s="176" t="n">
        <v>8.75</v>
      </c>
      <c r="AY8" s="176"/>
      <c r="AZ8" s="176"/>
      <c r="BA8" s="176"/>
      <c r="BB8" s="176"/>
      <c r="BC8" s="176"/>
      <c r="BD8" s="176"/>
      <c r="BE8" s="176"/>
      <c r="BF8" s="176"/>
      <c r="BG8" s="176"/>
      <c r="BH8" s="176"/>
      <c r="BI8" s="176"/>
      <c r="BJ8" s="176"/>
      <c r="BK8" s="176"/>
      <c r="BL8" s="176"/>
      <c r="BM8" s="176"/>
      <c r="BN8" s="176"/>
      <c r="BO8" s="176"/>
      <c r="BP8" s="176"/>
      <c r="BQ8" s="176"/>
      <c r="BR8" s="176"/>
      <c r="BS8" s="176"/>
      <c r="BT8" s="176"/>
      <c r="BU8" s="176"/>
      <c r="BV8" s="176"/>
      <c r="BW8" s="176"/>
      <c r="BX8" s="176"/>
      <c r="BY8" s="176"/>
      <c r="BZ8" s="176"/>
      <c r="CA8" s="176"/>
      <c r="CB8" s="176"/>
      <c r="CC8" s="176"/>
      <c r="CD8" s="176"/>
      <c r="CE8" s="176"/>
      <c r="CF8" s="176"/>
      <c r="CG8" s="176"/>
      <c r="CH8" s="176"/>
      <c r="CI8" s="176"/>
      <c r="CJ8" s="176"/>
      <c r="CK8" s="176"/>
      <c r="CL8" s="176"/>
      <c r="CM8" s="176"/>
      <c r="CN8" s="176"/>
      <c r="CO8" s="176"/>
      <c r="CP8" s="176"/>
      <c r="CQ8" s="176"/>
      <c r="CR8" s="176"/>
      <c r="CS8" s="176"/>
      <c r="CT8" s="176"/>
      <c r="CU8" s="176"/>
      <c r="CV8" s="176"/>
      <c r="CW8" s="176"/>
      <c r="CX8" s="176"/>
      <c r="CY8" s="176"/>
      <c r="CZ8" s="176"/>
      <c r="DA8" s="176"/>
      <c r="DB8" s="176"/>
      <c r="DC8" s="176"/>
      <c r="DD8" s="176"/>
      <c r="DE8" s="176"/>
      <c r="DF8" s="176"/>
      <c r="DG8" s="176"/>
      <c r="DH8" s="176"/>
      <c r="DI8" s="176"/>
      <c r="DJ8" s="176"/>
      <c r="DK8" s="176"/>
      <c r="DL8" s="176"/>
      <c r="DM8" s="176"/>
      <c r="DN8" s="176"/>
      <c r="DO8" s="177"/>
      <c r="DP8" s="177"/>
    </row>
    <row r="9" customFormat="false" ht="12.75" hidden="false" customHeight="false" outlineLevel="0" collapsed="false">
      <c r="A9" s="169" t="s">
        <v>42</v>
      </c>
      <c r="B9" s="96"/>
      <c r="C9" s="170" t="s">
        <v>87</v>
      </c>
      <c r="D9" s="171" t="n">
        <v>5</v>
      </c>
      <c r="E9" s="172" t="s">
        <v>190</v>
      </c>
      <c r="F9" s="173" t="n">
        <f aca="false">SUM(H9:DN9)</f>
        <v>8.75</v>
      </c>
      <c r="G9" s="174"/>
      <c r="H9" s="176"/>
      <c r="I9" s="176"/>
      <c r="J9" s="176"/>
      <c r="K9" s="176"/>
      <c r="L9" s="176"/>
      <c r="M9" s="176"/>
      <c r="N9" s="176"/>
      <c r="O9" s="176"/>
      <c r="P9" s="176"/>
      <c r="Q9" s="175"/>
      <c r="R9" s="175"/>
      <c r="S9" s="175"/>
      <c r="T9" s="175"/>
      <c r="U9" s="175"/>
      <c r="V9" s="175"/>
      <c r="W9" s="175"/>
      <c r="X9" s="175"/>
      <c r="Y9" s="175"/>
      <c r="Z9" s="175"/>
      <c r="AA9" s="175"/>
      <c r="AB9" s="175"/>
      <c r="AC9" s="175"/>
      <c r="AD9" s="175"/>
      <c r="AE9" s="175"/>
      <c r="AF9" s="175"/>
      <c r="AG9" s="175"/>
      <c r="AH9" s="175"/>
      <c r="AI9" s="175"/>
      <c r="AJ9" s="175"/>
      <c r="AK9" s="175"/>
      <c r="AL9" s="175"/>
      <c r="AM9" s="175"/>
      <c r="AN9" s="175"/>
      <c r="AO9" s="175"/>
      <c r="AP9" s="175"/>
      <c r="AQ9" s="175"/>
      <c r="AR9" s="175"/>
      <c r="AS9" s="175"/>
      <c r="AT9" s="175"/>
      <c r="AU9" s="175"/>
      <c r="AV9" s="175"/>
      <c r="AW9" s="176"/>
      <c r="AX9" s="176" t="n">
        <v>7</v>
      </c>
      <c r="AY9" s="176"/>
      <c r="AZ9" s="176"/>
      <c r="BA9" s="176"/>
      <c r="BB9" s="176"/>
      <c r="BC9" s="176"/>
      <c r="BD9" s="176"/>
      <c r="BE9" s="176"/>
      <c r="BF9" s="176"/>
      <c r="BG9" s="176"/>
      <c r="BH9" s="176"/>
      <c r="BI9" s="176"/>
      <c r="BJ9" s="176"/>
      <c r="BK9" s="176"/>
      <c r="BL9" s="176"/>
      <c r="BM9" s="176"/>
      <c r="BN9" s="176"/>
      <c r="BO9" s="176" t="n">
        <v>1.75</v>
      </c>
      <c r="BP9" s="176"/>
      <c r="BQ9" s="176"/>
      <c r="BR9" s="176"/>
      <c r="BS9" s="176"/>
      <c r="BT9" s="176"/>
      <c r="BU9" s="176"/>
      <c r="BV9" s="176"/>
      <c r="BW9" s="176"/>
      <c r="BX9" s="176"/>
      <c r="BY9" s="176"/>
      <c r="BZ9" s="176"/>
      <c r="CA9" s="176"/>
      <c r="CB9" s="176"/>
      <c r="CC9" s="176"/>
      <c r="CD9" s="176"/>
      <c r="CE9" s="176"/>
      <c r="CF9" s="176"/>
      <c r="CG9" s="176"/>
      <c r="CH9" s="176"/>
      <c r="CI9" s="176"/>
      <c r="CJ9" s="176"/>
      <c r="CK9" s="176"/>
      <c r="CL9" s="176"/>
      <c r="CM9" s="176"/>
      <c r="CN9" s="176"/>
      <c r="CO9" s="176"/>
      <c r="CP9" s="176"/>
      <c r="CQ9" s="176"/>
      <c r="CR9" s="176"/>
      <c r="CS9" s="176"/>
      <c r="CT9" s="176"/>
      <c r="CU9" s="176"/>
      <c r="CV9" s="176"/>
      <c r="CW9" s="176"/>
      <c r="CX9" s="176"/>
      <c r="CY9" s="176"/>
      <c r="CZ9" s="176"/>
      <c r="DA9" s="176"/>
      <c r="DB9" s="176"/>
      <c r="DC9" s="176"/>
      <c r="DD9" s="176"/>
      <c r="DE9" s="176"/>
      <c r="DF9" s="176"/>
      <c r="DG9" s="176"/>
      <c r="DH9" s="176"/>
      <c r="DI9" s="176"/>
      <c r="DJ9" s="176"/>
      <c r="DK9" s="176"/>
      <c r="DL9" s="176"/>
      <c r="DM9" s="176"/>
      <c r="DN9" s="176"/>
      <c r="DO9" s="177"/>
      <c r="DP9" s="177"/>
    </row>
    <row r="10" customFormat="false" ht="12.75" hidden="false" customHeight="false" outlineLevel="0" collapsed="false">
      <c r="A10" s="169" t="s">
        <v>42</v>
      </c>
      <c r="B10" s="96"/>
      <c r="C10" s="170" t="s">
        <v>87</v>
      </c>
      <c r="D10" s="171" t="n">
        <v>6</v>
      </c>
      <c r="E10" s="172" t="s">
        <v>190</v>
      </c>
      <c r="F10" s="173" t="n">
        <f aca="false">SUM(H10:DN10)</f>
        <v>7.75</v>
      </c>
      <c r="G10" s="174"/>
      <c r="H10" s="176"/>
      <c r="I10" s="176"/>
      <c r="J10" s="176"/>
      <c r="K10" s="176"/>
      <c r="L10" s="176"/>
      <c r="M10" s="176"/>
      <c r="N10" s="176"/>
      <c r="O10" s="176"/>
      <c r="P10" s="176"/>
      <c r="Q10" s="175"/>
      <c r="R10" s="175"/>
      <c r="S10" s="175"/>
      <c r="T10" s="175"/>
      <c r="U10" s="175"/>
      <c r="V10" s="175"/>
      <c r="W10" s="175"/>
      <c r="X10" s="175"/>
      <c r="Y10" s="175"/>
      <c r="Z10" s="175"/>
      <c r="AA10" s="175"/>
      <c r="AB10" s="175"/>
      <c r="AC10" s="175"/>
      <c r="AD10" s="175"/>
      <c r="AE10" s="175"/>
      <c r="AF10" s="175"/>
      <c r="AG10" s="175"/>
      <c r="AH10" s="175"/>
      <c r="AI10" s="175"/>
      <c r="AJ10" s="175"/>
      <c r="AK10" s="175"/>
      <c r="AL10" s="175"/>
      <c r="AM10" s="175"/>
      <c r="AN10" s="175"/>
      <c r="AO10" s="175"/>
      <c r="AP10" s="175"/>
      <c r="AQ10" s="175"/>
      <c r="AR10" s="175"/>
      <c r="AS10" s="175"/>
      <c r="AT10" s="175"/>
      <c r="AU10" s="175"/>
      <c r="AV10" s="175"/>
      <c r="AW10" s="176"/>
      <c r="AX10" s="176"/>
      <c r="AY10" s="176"/>
      <c r="AZ10" s="176"/>
      <c r="BA10" s="176"/>
      <c r="BB10" s="176"/>
      <c r="BC10" s="176"/>
      <c r="BD10" s="176"/>
      <c r="BE10" s="176"/>
      <c r="BF10" s="176"/>
      <c r="BG10" s="176"/>
      <c r="BH10" s="176"/>
      <c r="BI10" s="176"/>
      <c r="BJ10" s="176"/>
      <c r="BK10" s="176"/>
      <c r="BL10" s="176"/>
      <c r="BM10" s="176"/>
      <c r="BN10" s="176"/>
      <c r="BO10" s="176" t="n">
        <v>6.5</v>
      </c>
      <c r="BP10" s="176"/>
      <c r="BQ10" s="176"/>
      <c r="BR10" s="176"/>
      <c r="BS10" s="176"/>
      <c r="BT10" s="176"/>
      <c r="BU10" s="176" t="n">
        <v>1.25</v>
      </c>
      <c r="BV10" s="176"/>
      <c r="BW10" s="176"/>
      <c r="BX10" s="176"/>
      <c r="BY10" s="176"/>
      <c r="BZ10" s="176"/>
      <c r="CA10" s="176"/>
      <c r="CB10" s="176"/>
      <c r="CC10" s="176"/>
      <c r="CD10" s="176"/>
      <c r="CE10" s="176"/>
      <c r="CF10" s="176"/>
      <c r="CG10" s="176"/>
      <c r="CH10" s="176"/>
      <c r="CI10" s="176"/>
      <c r="CJ10" s="176"/>
      <c r="CK10" s="176"/>
      <c r="CL10" s="176"/>
      <c r="CM10" s="176"/>
      <c r="CN10" s="176"/>
      <c r="CO10" s="176"/>
      <c r="CP10" s="176"/>
      <c r="CQ10" s="176"/>
      <c r="CR10" s="176"/>
      <c r="CS10" s="176"/>
      <c r="CT10" s="176"/>
      <c r="CU10" s="176"/>
      <c r="CV10" s="176"/>
      <c r="CW10" s="176"/>
      <c r="CX10" s="176"/>
      <c r="CY10" s="176"/>
      <c r="CZ10" s="176"/>
      <c r="DA10" s="176"/>
      <c r="DB10" s="176"/>
      <c r="DC10" s="176"/>
      <c r="DD10" s="176"/>
      <c r="DE10" s="176"/>
      <c r="DF10" s="176"/>
      <c r="DG10" s="176"/>
      <c r="DH10" s="176"/>
      <c r="DI10" s="176"/>
      <c r="DJ10" s="176"/>
      <c r="DK10" s="176"/>
      <c r="DL10" s="176"/>
      <c r="DM10" s="176"/>
      <c r="DN10" s="176"/>
      <c r="DO10" s="177"/>
      <c r="DP10" s="177"/>
    </row>
    <row r="11" customFormat="false" ht="12.75" hidden="false" customHeight="false" outlineLevel="0" collapsed="false">
      <c r="A11" s="169" t="s">
        <v>42</v>
      </c>
      <c r="B11" s="96"/>
      <c r="C11" s="170" t="s">
        <v>87</v>
      </c>
      <c r="D11" s="171" t="n">
        <v>7</v>
      </c>
      <c r="E11" s="172" t="s">
        <v>190</v>
      </c>
      <c r="F11" s="173" t="n">
        <f aca="false">SUM(H11:DN11)</f>
        <v>7.75</v>
      </c>
      <c r="G11" s="174"/>
      <c r="H11" s="176"/>
      <c r="I11" s="176"/>
      <c r="J11" s="176"/>
      <c r="K11" s="176"/>
      <c r="L11" s="176"/>
      <c r="M11" s="176"/>
      <c r="N11" s="176"/>
      <c r="O11" s="176"/>
      <c r="P11" s="176"/>
      <c r="Q11" s="175"/>
      <c r="R11" s="175"/>
      <c r="S11" s="175"/>
      <c r="T11" s="175"/>
      <c r="U11" s="175"/>
      <c r="V11" s="175"/>
      <c r="W11" s="175"/>
      <c r="X11" s="175"/>
      <c r="Y11" s="175"/>
      <c r="Z11" s="175"/>
      <c r="AA11" s="175"/>
      <c r="AB11" s="175"/>
      <c r="AC11" s="175"/>
      <c r="AD11" s="175"/>
      <c r="AE11" s="175"/>
      <c r="AF11" s="175"/>
      <c r="AG11" s="175"/>
      <c r="AH11" s="175"/>
      <c r="AI11" s="175"/>
      <c r="AJ11" s="175"/>
      <c r="AK11" s="175"/>
      <c r="AL11" s="175"/>
      <c r="AM11" s="175"/>
      <c r="AN11" s="175"/>
      <c r="AO11" s="175"/>
      <c r="AP11" s="175"/>
      <c r="AQ11" s="175"/>
      <c r="AR11" s="175"/>
      <c r="AS11" s="175"/>
      <c r="AT11" s="175"/>
      <c r="AU11" s="175"/>
      <c r="AV11" s="175"/>
      <c r="AW11" s="176"/>
      <c r="AX11" s="176"/>
      <c r="AY11" s="176"/>
      <c r="AZ11" s="176"/>
      <c r="BA11" s="176"/>
      <c r="BB11" s="176"/>
      <c r="BC11" s="176"/>
      <c r="BD11" s="176"/>
      <c r="BE11" s="176"/>
      <c r="BF11" s="176"/>
      <c r="BG11" s="176"/>
      <c r="BH11" s="176"/>
      <c r="BI11" s="176"/>
      <c r="BJ11" s="176"/>
      <c r="BK11" s="176"/>
      <c r="BL11" s="176"/>
      <c r="BM11" s="176"/>
      <c r="BN11" s="176"/>
      <c r="BO11" s="176"/>
      <c r="BP11" s="176"/>
      <c r="BQ11" s="176"/>
      <c r="BR11" s="176"/>
      <c r="BS11" s="176"/>
      <c r="BT11" s="176"/>
      <c r="BU11" s="176"/>
      <c r="BV11" s="176"/>
      <c r="BW11" s="176"/>
      <c r="BX11" s="176"/>
      <c r="BY11" s="176"/>
      <c r="BZ11" s="176" t="n">
        <v>7.75</v>
      </c>
      <c r="CA11" s="176"/>
      <c r="CB11" s="176"/>
      <c r="CC11" s="176"/>
      <c r="CD11" s="176"/>
      <c r="CE11" s="176"/>
      <c r="CF11" s="176"/>
      <c r="CG11" s="176"/>
      <c r="CH11" s="176"/>
      <c r="CI11" s="176"/>
      <c r="CJ11" s="176"/>
      <c r="CK11" s="176"/>
      <c r="CL11" s="176"/>
      <c r="CM11" s="176"/>
      <c r="CN11" s="176"/>
      <c r="CO11" s="176"/>
      <c r="CP11" s="176"/>
      <c r="CQ11" s="176"/>
      <c r="CR11" s="176"/>
      <c r="CS11" s="176"/>
      <c r="CT11" s="176"/>
      <c r="CU11" s="176"/>
      <c r="CV11" s="176"/>
      <c r="CW11" s="176"/>
      <c r="CX11" s="176"/>
      <c r="CY11" s="176"/>
      <c r="CZ11" s="176"/>
      <c r="DA11" s="176"/>
      <c r="DB11" s="176"/>
      <c r="DC11" s="176"/>
      <c r="DD11" s="176"/>
      <c r="DE11" s="176"/>
      <c r="DF11" s="176"/>
      <c r="DG11" s="176"/>
      <c r="DH11" s="176"/>
      <c r="DI11" s="176"/>
      <c r="DJ11" s="176"/>
      <c r="DK11" s="176"/>
      <c r="DL11" s="176"/>
      <c r="DM11" s="176"/>
      <c r="DN11" s="176"/>
      <c r="DO11" s="177"/>
      <c r="DP11" s="177"/>
    </row>
    <row r="12" customFormat="false" ht="12.75" hidden="false" customHeight="false" outlineLevel="0" collapsed="false">
      <c r="A12" s="169" t="s">
        <v>42</v>
      </c>
      <c r="B12" s="96"/>
      <c r="C12" s="170" t="s">
        <v>87</v>
      </c>
      <c r="D12" s="171" t="n">
        <v>8</v>
      </c>
      <c r="E12" s="172" t="s">
        <v>190</v>
      </c>
      <c r="F12" s="173" t="n">
        <f aca="false">SUM(H12:DN12)</f>
        <v>7</v>
      </c>
      <c r="G12" s="174"/>
      <c r="H12" s="176"/>
      <c r="I12" s="176"/>
      <c r="J12" s="176"/>
      <c r="K12" s="176"/>
      <c r="L12" s="176"/>
      <c r="M12" s="176"/>
      <c r="N12" s="176"/>
      <c r="O12" s="176"/>
      <c r="P12" s="176"/>
      <c r="Q12" s="175"/>
      <c r="R12" s="175"/>
      <c r="S12" s="175"/>
      <c r="T12" s="175"/>
      <c r="U12" s="175"/>
      <c r="V12" s="175"/>
      <c r="W12" s="175"/>
      <c r="X12" s="175"/>
      <c r="Y12" s="175"/>
      <c r="Z12" s="175"/>
      <c r="AA12" s="175"/>
      <c r="AB12" s="175"/>
      <c r="AC12" s="175"/>
      <c r="AD12" s="175"/>
      <c r="AE12" s="175"/>
      <c r="AF12" s="175"/>
      <c r="AG12" s="175"/>
      <c r="AH12" s="175"/>
      <c r="AI12" s="175"/>
      <c r="AJ12" s="175"/>
      <c r="AK12" s="175"/>
      <c r="AL12" s="175"/>
      <c r="AM12" s="175"/>
      <c r="AN12" s="175"/>
      <c r="AO12" s="175"/>
      <c r="AP12" s="175"/>
      <c r="AQ12" s="175"/>
      <c r="AR12" s="175"/>
      <c r="AS12" s="175"/>
      <c r="AT12" s="175"/>
      <c r="AU12" s="175"/>
      <c r="AV12" s="175"/>
      <c r="AW12" s="176"/>
      <c r="AX12" s="176"/>
      <c r="AY12" s="176"/>
      <c r="AZ12" s="176"/>
      <c r="BA12" s="176"/>
      <c r="BB12" s="176"/>
      <c r="BC12" s="176"/>
      <c r="BD12" s="176"/>
      <c r="BE12" s="176"/>
      <c r="BF12" s="176"/>
      <c r="BG12" s="176"/>
      <c r="BH12" s="176"/>
      <c r="BI12" s="176"/>
      <c r="BJ12" s="176"/>
      <c r="BK12" s="176"/>
      <c r="BL12" s="176"/>
      <c r="BM12" s="176"/>
      <c r="BN12" s="176"/>
      <c r="BO12" s="176"/>
      <c r="BP12" s="176"/>
      <c r="BQ12" s="176"/>
      <c r="BR12" s="176"/>
      <c r="BS12" s="176"/>
      <c r="BT12" s="176"/>
      <c r="BU12" s="176"/>
      <c r="BV12" s="176"/>
      <c r="BW12" s="176"/>
      <c r="BX12" s="176"/>
      <c r="BY12" s="176"/>
      <c r="BZ12" s="176" t="n">
        <v>7</v>
      </c>
      <c r="CA12" s="176"/>
      <c r="CB12" s="176"/>
      <c r="CC12" s="176"/>
      <c r="CD12" s="176"/>
      <c r="CE12" s="176"/>
      <c r="CF12" s="176"/>
      <c r="CG12" s="176"/>
      <c r="CH12" s="176"/>
      <c r="CI12" s="176"/>
      <c r="CJ12" s="176"/>
      <c r="CK12" s="176"/>
      <c r="CL12" s="176"/>
      <c r="CM12" s="176"/>
      <c r="CN12" s="176"/>
      <c r="CO12" s="176"/>
      <c r="CP12" s="176"/>
      <c r="CQ12" s="176"/>
      <c r="CR12" s="176"/>
      <c r="CS12" s="176"/>
      <c r="CT12" s="176"/>
      <c r="CU12" s="176"/>
      <c r="CV12" s="176"/>
      <c r="CW12" s="176"/>
      <c r="CX12" s="176"/>
      <c r="CY12" s="176"/>
      <c r="CZ12" s="176"/>
      <c r="DA12" s="176"/>
      <c r="DB12" s="176"/>
      <c r="DC12" s="176"/>
      <c r="DD12" s="176"/>
      <c r="DE12" s="176"/>
      <c r="DF12" s="176"/>
      <c r="DG12" s="176"/>
      <c r="DH12" s="176"/>
      <c r="DI12" s="176"/>
      <c r="DJ12" s="176"/>
      <c r="DK12" s="176"/>
      <c r="DL12" s="176"/>
      <c r="DM12" s="176"/>
      <c r="DN12" s="176"/>
      <c r="DO12" s="177"/>
      <c r="DP12" s="177"/>
    </row>
    <row r="13" customFormat="false" ht="12.75" hidden="false" customHeight="false" outlineLevel="0" collapsed="false">
      <c r="A13" s="169" t="s">
        <v>42</v>
      </c>
      <c r="B13" s="96"/>
      <c r="C13" s="170" t="s">
        <v>87</v>
      </c>
      <c r="D13" s="171" t="n">
        <v>9</v>
      </c>
      <c r="E13" s="172" t="s">
        <v>190</v>
      </c>
      <c r="F13" s="178" t="n">
        <f aca="false">SUM(H13:DN13)</f>
        <v>0</v>
      </c>
      <c r="G13" s="179"/>
      <c r="H13" s="181"/>
      <c r="I13" s="181"/>
      <c r="J13" s="181"/>
      <c r="K13" s="181"/>
      <c r="L13" s="181"/>
      <c r="M13" s="181"/>
      <c r="N13" s="181"/>
      <c r="O13" s="181"/>
      <c r="P13" s="181"/>
      <c r="Q13" s="180"/>
      <c r="R13" s="180"/>
      <c r="S13" s="180"/>
      <c r="T13" s="180"/>
      <c r="U13" s="180"/>
      <c r="V13" s="180"/>
      <c r="W13" s="180"/>
      <c r="X13" s="180"/>
      <c r="Y13" s="180"/>
      <c r="Z13" s="180"/>
      <c r="AA13" s="180"/>
      <c r="AB13" s="180"/>
      <c r="AC13" s="180"/>
      <c r="AD13" s="180"/>
      <c r="AE13" s="180"/>
      <c r="AF13" s="180"/>
      <c r="AG13" s="180"/>
      <c r="AH13" s="180"/>
      <c r="AI13" s="180"/>
      <c r="AJ13" s="180"/>
      <c r="AK13" s="180"/>
      <c r="AL13" s="180"/>
      <c r="AM13" s="180"/>
      <c r="AN13" s="180"/>
      <c r="AO13" s="180"/>
      <c r="AP13" s="180"/>
      <c r="AQ13" s="180"/>
      <c r="AR13" s="180"/>
      <c r="AS13" s="180"/>
      <c r="AT13" s="180"/>
      <c r="AU13" s="180"/>
      <c r="AV13" s="180"/>
      <c r="AW13" s="181"/>
      <c r="AX13" s="181"/>
      <c r="AY13" s="181"/>
      <c r="AZ13" s="181"/>
      <c r="BA13" s="181"/>
      <c r="BB13" s="181"/>
      <c r="BC13" s="181"/>
      <c r="BD13" s="181"/>
      <c r="BE13" s="181"/>
      <c r="BF13" s="181"/>
      <c r="BG13" s="181"/>
      <c r="BH13" s="181"/>
      <c r="BI13" s="181"/>
      <c r="BJ13" s="181"/>
      <c r="BK13" s="181"/>
      <c r="BL13" s="181"/>
      <c r="BM13" s="181"/>
      <c r="BN13" s="181"/>
      <c r="BO13" s="181"/>
      <c r="BP13" s="181"/>
      <c r="BQ13" s="181"/>
      <c r="BR13" s="181"/>
      <c r="BS13" s="181"/>
      <c r="BT13" s="181"/>
      <c r="BU13" s="181"/>
      <c r="BV13" s="181"/>
      <c r="BW13" s="181"/>
      <c r="BX13" s="181"/>
      <c r="BY13" s="181"/>
      <c r="BZ13" s="181"/>
      <c r="CA13" s="181"/>
      <c r="CB13" s="181"/>
      <c r="CC13" s="181"/>
      <c r="CD13" s="181"/>
      <c r="CE13" s="181"/>
      <c r="CF13" s="181"/>
      <c r="CG13" s="181"/>
      <c r="CH13" s="181"/>
      <c r="CI13" s="181"/>
      <c r="CJ13" s="181"/>
      <c r="CK13" s="181"/>
      <c r="CL13" s="181"/>
      <c r="CM13" s="181"/>
      <c r="CN13" s="181"/>
      <c r="CO13" s="181"/>
      <c r="CP13" s="181"/>
      <c r="CQ13" s="181"/>
      <c r="CR13" s="181"/>
      <c r="CS13" s="181"/>
      <c r="CT13" s="181"/>
      <c r="CU13" s="181"/>
      <c r="CV13" s="181"/>
      <c r="CW13" s="181"/>
      <c r="CX13" s="181"/>
      <c r="CY13" s="181"/>
      <c r="CZ13" s="181"/>
      <c r="DA13" s="181"/>
      <c r="DB13" s="181"/>
      <c r="DC13" s="181"/>
      <c r="DD13" s="181"/>
      <c r="DE13" s="181"/>
      <c r="DF13" s="181"/>
      <c r="DG13" s="181"/>
      <c r="DH13" s="181"/>
      <c r="DI13" s="181"/>
      <c r="DJ13" s="181"/>
      <c r="DK13" s="181"/>
      <c r="DL13" s="181"/>
      <c r="DM13" s="181"/>
      <c r="DN13" s="181"/>
      <c r="DO13" s="177"/>
      <c r="DP13" s="177"/>
    </row>
    <row r="14" customFormat="false" ht="12.75" hidden="false" customHeight="false" outlineLevel="0" collapsed="false">
      <c r="A14" s="169" t="s">
        <v>42</v>
      </c>
      <c r="B14" s="96"/>
      <c r="C14" s="170" t="s">
        <v>87</v>
      </c>
      <c r="D14" s="171" t="n">
        <v>10</v>
      </c>
      <c r="E14" s="172" t="s">
        <v>190</v>
      </c>
      <c r="F14" s="178" t="n">
        <f aca="false">SUM(H14:DN14)</f>
        <v>0</v>
      </c>
      <c r="G14" s="179" t="n">
        <f aca="false">SUM(F8:F14)</f>
        <v>40</v>
      </c>
      <c r="H14" s="181"/>
      <c r="I14" s="181"/>
      <c r="J14" s="181"/>
      <c r="K14" s="181"/>
      <c r="L14" s="181"/>
      <c r="M14" s="181"/>
      <c r="N14" s="181"/>
      <c r="O14" s="181"/>
      <c r="P14" s="181"/>
      <c r="Q14" s="180"/>
      <c r="R14" s="180"/>
      <c r="S14" s="180"/>
      <c r="T14" s="180"/>
      <c r="U14" s="180"/>
      <c r="V14" s="180"/>
      <c r="W14" s="180"/>
      <c r="X14" s="180"/>
      <c r="Y14" s="180"/>
      <c r="Z14" s="180"/>
      <c r="AA14" s="180"/>
      <c r="AB14" s="180"/>
      <c r="AC14" s="180"/>
      <c r="AD14" s="180"/>
      <c r="AE14" s="180"/>
      <c r="AF14" s="180"/>
      <c r="AG14" s="180"/>
      <c r="AH14" s="180"/>
      <c r="AI14" s="180"/>
      <c r="AJ14" s="180"/>
      <c r="AK14" s="180"/>
      <c r="AL14" s="180"/>
      <c r="AM14" s="180"/>
      <c r="AN14" s="180"/>
      <c r="AO14" s="180"/>
      <c r="AP14" s="180"/>
      <c r="AQ14" s="180"/>
      <c r="AR14" s="180"/>
      <c r="AS14" s="180"/>
      <c r="AT14" s="180"/>
      <c r="AU14" s="180"/>
      <c r="AV14" s="180"/>
      <c r="AW14" s="181"/>
      <c r="AX14" s="181"/>
      <c r="AY14" s="181"/>
      <c r="AZ14" s="181"/>
      <c r="BA14" s="181"/>
      <c r="BB14" s="181"/>
      <c r="BC14" s="181"/>
      <c r="BD14" s="181"/>
      <c r="BE14" s="181"/>
      <c r="BF14" s="181"/>
      <c r="BG14" s="181"/>
      <c r="BH14" s="181"/>
      <c r="BI14" s="181"/>
      <c r="BJ14" s="181"/>
      <c r="BK14" s="181"/>
      <c r="BL14" s="181"/>
      <c r="BM14" s="181"/>
      <c r="BN14" s="181"/>
      <c r="BO14" s="181"/>
      <c r="BP14" s="181"/>
      <c r="BQ14" s="181"/>
      <c r="BR14" s="181"/>
      <c r="BS14" s="181"/>
      <c r="BT14" s="181"/>
      <c r="BU14" s="181"/>
      <c r="BV14" s="181"/>
      <c r="BW14" s="181"/>
      <c r="BX14" s="181"/>
      <c r="BY14" s="181"/>
      <c r="BZ14" s="181"/>
      <c r="CA14" s="181"/>
      <c r="CB14" s="181"/>
      <c r="CC14" s="181"/>
      <c r="CD14" s="181"/>
      <c r="CE14" s="181"/>
      <c r="CF14" s="181"/>
      <c r="CG14" s="181"/>
      <c r="CH14" s="181"/>
      <c r="CI14" s="181"/>
      <c r="CJ14" s="181"/>
      <c r="CK14" s="181"/>
      <c r="CL14" s="181"/>
      <c r="CM14" s="181"/>
      <c r="CN14" s="181"/>
      <c r="CO14" s="181"/>
      <c r="CP14" s="181"/>
      <c r="CQ14" s="181"/>
      <c r="CR14" s="181"/>
      <c r="CS14" s="181"/>
      <c r="CT14" s="181"/>
      <c r="CU14" s="181"/>
      <c r="CV14" s="181"/>
      <c r="CW14" s="181"/>
      <c r="CX14" s="181"/>
      <c r="CY14" s="181"/>
      <c r="CZ14" s="181"/>
      <c r="DA14" s="181"/>
      <c r="DB14" s="181"/>
      <c r="DC14" s="181"/>
      <c r="DD14" s="181"/>
      <c r="DE14" s="181"/>
      <c r="DF14" s="181"/>
      <c r="DG14" s="181"/>
      <c r="DH14" s="181"/>
      <c r="DI14" s="181"/>
      <c r="DJ14" s="181"/>
      <c r="DK14" s="181"/>
      <c r="DL14" s="181"/>
      <c r="DM14" s="181"/>
      <c r="DN14" s="181"/>
      <c r="DO14" s="177"/>
      <c r="DP14" s="177"/>
    </row>
    <row r="15" customFormat="false" ht="12.75" hidden="false" customHeight="false" outlineLevel="0" collapsed="false">
      <c r="A15" s="169" t="s">
        <v>42</v>
      </c>
      <c r="B15" s="96"/>
      <c r="C15" s="170" t="s">
        <v>87</v>
      </c>
      <c r="D15" s="171" t="n">
        <v>11</v>
      </c>
      <c r="E15" s="172" t="s">
        <v>191</v>
      </c>
      <c r="F15" s="173" t="n">
        <f aca="false">SUM(H15:DN15)</f>
        <v>7.75</v>
      </c>
      <c r="G15" s="174"/>
      <c r="H15" s="176"/>
      <c r="I15" s="176"/>
      <c r="J15" s="176"/>
      <c r="K15" s="176"/>
      <c r="L15" s="176"/>
      <c r="M15" s="176"/>
      <c r="N15" s="176"/>
      <c r="O15" s="176"/>
      <c r="P15" s="176"/>
      <c r="Q15" s="175"/>
      <c r="R15" s="175"/>
      <c r="S15" s="175"/>
      <c r="T15" s="175"/>
      <c r="U15" s="175"/>
      <c r="V15" s="175"/>
      <c r="W15" s="175"/>
      <c r="X15" s="175"/>
      <c r="Y15" s="175"/>
      <c r="Z15" s="175"/>
      <c r="AA15" s="175"/>
      <c r="AB15" s="175"/>
      <c r="AC15" s="175"/>
      <c r="AD15" s="175"/>
      <c r="AE15" s="175"/>
      <c r="AF15" s="175"/>
      <c r="AG15" s="175"/>
      <c r="AH15" s="175"/>
      <c r="AI15" s="175"/>
      <c r="AJ15" s="175"/>
      <c r="AK15" s="175"/>
      <c r="AL15" s="175"/>
      <c r="AM15" s="175"/>
      <c r="AN15" s="175"/>
      <c r="AO15" s="175"/>
      <c r="AP15" s="175"/>
      <c r="AQ15" s="175"/>
      <c r="AR15" s="175"/>
      <c r="AS15" s="175"/>
      <c r="AT15" s="175"/>
      <c r="AU15" s="175"/>
      <c r="AV15" s="175"/>
      <c r="AW15" s="176"/>
      <c r="AX15" s="176"/>
      <c r="AY15" s="176" t="n">
        <v>2.5</v>
      </c>
      <c r="AZ15" s="176"/>
      <c r="BA15" s="176"/>
      <c r="BB15" s="176"/>
      <c r="BC15" s="176"/>
      <c r="BD15" s="176"/>
      <c r="BE15" s="176"/>
      <c r="BF15" s="176"/>
      <c r="BG15" s="176"/>
      <c r="BH15" s="176"/>
      <c r="BI15" s="176"/>
      <c r="BJ15" s="176"/>
      <c r="BK15" s="176"/>
      <c r="BL15" s="176"/>
      <c r="BM15" s="176"/>
      <c r="BN15" s="176"/>
      <c r="BO15" s="176"/>
      <c r="BP15" s="176"/>
      <c r="BQ15" s="176"/>
      <c r="BR15" s="176"/>
      <c r="BS15" s="176"/>
      <c r="BT15" s="176"/>
      <c r="BU15" s="176"/>
      <c r="BV15" s="176"/>
      <c r="BW15" s="176"/>
      <c r="BX15" s="176"/>
      <c r="BY15" s="176"/>
      <c r="BZ15" s="176" t="n">
        <v>5.25</v>
      </c>
      <c r="CA15" s="176"/>
      <c r="CB15" s="176"/>
      <c r="CC15" s="176"/>
      <c r="CD15" s="176"/>
      <c r="CE15" s="176"/>
      <c r="CF15" s="176"/>
      <c r="CG15" s="176"/>
      <c r="CH15" s="176"/>
      <c r="CI15" s="176"/>
      <c r="CJ15" s="176"/>
      <c r="CK15" s="176"/>
      <c r="CL15" s="176"/>
      <c r="CM15" s="176"/>
      <c r="CN15" s="176"/>
      <c r="CO15" s="176"/>
      <c r="CP15" s="176"/>
      <c r="CQ15" s="176"/>
      <c r="CR15" s="176"/>
      <c r="CS15" s="176"/>
      <c r="CT15" s="176"/>
      <c r="CU15" s="176"/>
      <c r="CV15" s="176"/>
      <c r="CW15" s="176"/>
      <c r="CX15" s="176"/>
      <c r="CY15" s="176"/>
      <c r="CZ15" s="176"/>
      <c r="DA15" s="176"/>
      <c r="DB15" s="176"/>
      <c r="DC15" s="176"/>
      <c r="DD15" s="176"/>
      <c r="DE15" s="176"/>
      <c r="DF15" s="176"/>
      <c r="DG15" s="176"/>
      <c r="DH15" s="176"/>
      <c r="DI15" s="176"/>
      <c r="DJ15" s="176"/>
      <c r="DK15" s="176"/>
      <c r="DL15" s="176"/>
      <c r="DM15" s="176"/>
      <c r="DN15" s="176"/>
      <c r="DO15" s="177"/>
      <c r="DP15" s="177"/>
    </row>
    <row r="16" customFormat="false" ht="12.75" hidden="false" customHeight="false" outlineLevel="0" collapsed="false">
      <c r="A16" s="169" t="s">
        <v>42</v>
      </c>
      <c r="B16" s="96"/>
      <c r="C16" s="170" t="s">
        <v>87</v>
      </c>
      <c r="D16" s="171" t="n">
        <v>12</v>
      </c>
      <c r="E16" s="172" t="s">
        <v>191</v>
      </c>
      <c r="F16" s="173" t="n">
        <f aca="false">SUM(H16:DN16)</f>
        <v>7.75</v>
      </c>
      <c r="G16" s="174"/>
      <c r="H16" s="176"/>
      <c r="I16" s="176"/>
      <c r="J16" s="176"/>
      <c r="K16" s="176"/>
      <c r="L16" s="176"/>
      <c r="M16" s="176"/>
      <c r="N16" s="176"/>
      <c r="O16" s="176"/>
      <c r="P16" s="176"/>
      <c r="Q16" s="175"/>
      <c r="R16" s="175"/>
      <c r="S16" s="175"/>
      <c r="T16" s="175"/>
      <c r="U16" s="175"/>
      <c r="V16" s="175"/>
      <c r="W16" s="175"/>
      <c r="X16" s="175"/>
      <c r="Y16" s="175"/>
      <c r="Z16" s="175"/>
      <c r="AA16" s="175"/>
      <c r="AB16" s="175"/>
      <c r="AC16" s="175"/>
      <c r="AD16" s="175"/>
      <c r="AE16" s="175"/>
      <c r="AF16" s="175"/>
      <c r="AG16" s="175"/>
      <c r="AH16" s="175"/>
      <c r="AI16" s="175"/>
      <c r="AJ16" s="175"/>
      <c r="AK16" s="175"/>
      <c r="AL16" s="175"/>
      <c r="AM16" s="175"/>
      <c r="AN16" s="175"/>
      <c r="AO16" s="175"/>
      <c r="AP16" s="175"/>
      <c r="AQ16" s="175"/>
      <c r="AR16" s="175"/>
      <c r="AS16" s="175"/>
      <c r="AT16" s="175"/>
      <c r="AU16" s="175"/>
      <c r="AV16" s="175"/>
      <c r="AW16" s="176"/>
      <c r="AX16" s="176"/>
      <c r="AY16" s="176" t="n">
        <v>3.5</v>
      </c>
      <c r="AZ16" s="176"/>
      <c r="BA16" s="176"/>
      <c r="BB16" s="176"/>
      <c r="BC16" s="176"/>
      <c r="BD16" s="176"/>
      <c r="BE16" s="176"/>
      <c r="BF16" s="176"/>
      <c r="BG16" s="176"/>
      <c r="BH16" s="176"/>
      <c r="BI16" s="176"/>
      <c r="BJ16" s="176"/>
      <c r="BK16" s="176"/>
      <c r="BL16" s="176"/>
      <c r="BM16" s="176"/>
      <c r="BN16" s="176"/>
      <c r="BO16" s="176"/>
      <c r="BP16" s="176"/>
      <c r="BQ16" s="176"/>
      <c r="BR16" s="176" t="n">
        <v>3.5</v>
      </c>
      <c r="BS16" s="176"/>
      <c r="BT16" s="176"/>
      <c r="BU16" s="176"/>
      <c r="BV16" s="176"/>
      <c r="BW16" s="176"/>
      <c r="BX16" s="176"/>
      <c r="BY16" s="176"/>
      <c r="BZ16" s="176"/>
      <c r="CA16" s="176"/>
      <c r="CB16" s="176"/>
      <c r="CC16" s="176" t="n">
        <v>0.75</v>
      </c>
      <c r="CD16" s="176"/>
      <c r="CE16" s="176"/>
      <c r="CF16" s="176"/>
      <c r="CG16" s="176"/>
      <c r="CH16" s="176"/>
      <c r="CI16" s="176"/>
      <c r="CJ16" s="176"/>
      <c r="CK16" s="176"/>
      <c r="CL16" s="176"/>
      <c r="CM16" s="176"/>
      <c r="CN16" s="176"/>
      <c r="CO16" s="176"/>
      <c r="CP16" s="176"/>
      <c r="CQ16" s="176"/>
      <c r="CR16" s="176"/>
      <c r="CS16" s="176"/>
      <c r="CT16" s="176"/>
      <c r="CU16" s="176"/>
      <c r="CV16" s="176"/>
      <c r="CW16" s="176"/>
      <c r="CX16" s="176"/>
      <c r="CY16" s="176"/>
      <c r="CZ16" s="176"/>
      <c r="DA16" s="176"/>
      <c r="DB16" s="176"/>
      <c r="DC16" s="176"/>
      <c r="DD16" s="176"/>
      <c r="DE16" s="176"/>
      <c r="DF16" s="176"/>
      <c r="DG16" s="176"/>
      <c r="DH16" s="176"/>
      <c r="DI16" s="176"/>
      <c r="DJ16" s="176"/>
      <c r="DK16" s="176"/>
      <c r="DL16" s="176"/>
      <c r="DM16" s="176"/>
      <c r="DN16" s="176"/>
      <c r="DO16" s="177"/>
      <c r="DP16" s="177"/>
    </row>
    <row r="17" customFormat="false" ht="12.75" hidden="false" customHeight="false" outlineLevel="0" collapsed="false">
      <c r="A17" s="169" t="s">
        <v>42</v>
      </c>
      <c r="B17" s="96"/>
      <c r="C17" s="170" t="s">
        <v>87</v>
      </c>
      <c r="D17" s="171" t="n">
        <v>13</v>
      </c>
      <c r="E17" s="172" t="s">
        <v>191</v>
      </c>
      <c r="F17" s="173" t="n">
        <f aca="false">SUM(H17:DN17)</f>
        <v>7.75</v>
      </c>
      <c r="G17" s="174"/>
      <c r="H17" s="176"/>
      <c r="I17" s="176"/>
      <c r="J17" s="176"/>
      <c r="K17" s="176"/>
      <c r="L17" s="176"/>
      <c r="M17" s="176"/>
      <c r="N17" s="176"/>
      <c r="O17" s="176"/>
      <c r="P17" s="176"/>
      <c r="Q17" s="175"/>
      <c r="R17" s="175"/>
      <c r="S17" s="175"/>
      <c r="T17" s="175"/>
      <c r="U17" s="175"/>
      <c r="V17" s="175"/>
      <c r="W17" s="175"/>
      <c r="X17" s="175"/>
      <c r="Y17" s="175"/>
      <c r="Z17" s="175"/>
      <c r="AA17" s="175"/>
      <c r="AB17" s="175"/>
      <c r="AC17" s="175"/>
      <c r="AD17" s="175"/>
      <c r="AE17" s="175"/>
      <c r="AF17" s="175"/>
      <c r="AG17" s="175"/>
      <c r="AH17" s="175"/>
      <c r="AI17" s="175"/>
      <c r="AJ17" s="175"/>
      <c r="AK17" s="175"/>
      <c r="AL17" s="175"/>
      <c r="AM17" s="175"/>
      <c r="AN17" s="175"/>
      <c r="AO17" s="175"/>
      <c r="AP17" s="175"/>
      <c r="AQ17" s="175"/>
      <c r="AR17" s="175"/>
      <c r="AS17" s="175"/>
      <c r="AT17" s="175"/>
      <c r="AU17" s="175"/>
      <c r="AV17" s="175"/>
      <c r="AW17" s="176"/>
      <c r="AX17" s="176"/>
      <c r="AY17" s="176" t="n">
        <v>4</v>
      </c>
      <c r="AZ17" s="176"/>
      <c r="BA17" s="176"/>
      <c r="BB17" s="176"/>
      <c r="BC17" s="176"/>
      <c r="BD17" s="176"/>
      <c r="BE17" s="176"/>
      <c r="BF17" s="176"/>
      <c r="BG17" s="176" t="n">
        <v>3.75</v>
      </c>
      <c r="BH17" s="176"/>
      <c r="BI17" s="176"/>
      <c r="BJ17" s="176"/>
      <c r="BK17" s="176"/>
      <c r="BL17" s="176"/>
      <c r="BM17" s="176"/>
      <c r="BN17" s="176"/>
      <c r="BO17" s="176"/>
      <c r="BP17" s="176"/>
      <c r="BQ17" s="176"/>
      <c r="BR17" s="176"/>
      <c r="BS17" s="176"/>
      <c r="BT17" s="176"/>
      <c r="BU17" s="176"/>
      <c r="BV17" s="176"/>
      <c r="BW17" s="176"/>
      <c r="BX17" s="176"/>
      <c r="BY17" s="176"/>
      <c r="BZ17" s="176"/>
      <c r="CA17" s="176"/>
      <c r="CB17" s="176"/>
      <c r="CC17" s="176"/>
      <c r="CD17" s="176"/>
      <c r="CE17" s="176"/>
      <c r="CF17" s="176"/>
      <c r="CG17" s="176"/>
      <c r="CH17" s="176"/>
      <c r="CI17" s="176"/>
      <c r="CJ17" s="176"/>
      <c r="CK17" s="176"/>
      <c r="CL17" s="176"/>
      <c r="CM17" s="176"/>
      <c r="CN17" s="176"/>
      <c r="CO17" s="176"/>
      <c r="CP17" s="176"/>
      <c r="CQ17" s="176"/>
      <c r="CR17" s="176"/>
      <c r="CS17" s="176"/>
      <c r="CT17" s="176"/>
      <c r="CU17" s="176"/>
      <c r="CV17" s="176"/>
      <c r="CW17" s="176"/>
      <c r="CX17" s="176"/>
      <c r="CY17" s="176"/>
      <c r="CZ17" s="176"/>
      <c r="DA17" s="176"/>
      <c r="DB17" s="176"/>
      <c r="DC17" s="176"/>
      <c r="DD17" s="176"/>
      <c r="DE17" s="176"/>
      <c r="DF17" s="176"/>
      <c r="DG17" s="176"/>
      <c r="DH17" s="176"/>
      <c r="DI17" s="176"/>
      <c r="DJ17" s="176"/>
      <c r="DK17" s="176"/>
      <c r="DL17" s="176"/>
      <c r="DM17" s="176"/>
      <c r="DN17" s="176"/>
      <c r="DO17" s="177"/>
      <c r="DP17" s="177"/>
    </row>
    <row r="18" customFormat="false" ht="12.75" hidden="false" customHeight="false" outlineLevel="0" collapsed="false">
      <c r="A18" s="169" t="s">
        <v>42</v>
      </c>
      <c r="B18" s="96"/>
      <c r="C18" s="170" t="s">
        <v>87</v>
      </c>
      <c r="D18" s="171" t="n">
        <v>14</v>
      </c>
      <c r="E18" s="172" t="s">
        <v>191</v>
      </c>
      <c r="F18" s="173" t="n">
        <f aca="false">SUM(H18:DN18)</f>
        <v>7.75</v>
      </c>
      <c r="G18" s="174"/>
      <c r="H18" s="176"/>
      <c r="I18" s="176"/>
      <c r="J18" s="176"/>
      <c r="K18" s="176"/>
      <c r="L18" s="176"/>
      <c r="M18" s="176"/>
      <c r="N18" s="176"/>
      <c r="O18" s="176"/>
      <c r="P18" s="176"/>
      <c r="Q18" s="175"/>
      <c r="R18" s="175"/>
      <c r="S18" s="175"/>
      <c r="T18" s="175"/>
      <c r="U18" s="175"/>
      <c r="V18" s="175"/>
      <c r="W18" s="175"/>
      <c r="X18" s="175"/>
      <c r="Y18" s="175"/>
      <c r="Z18" s="175"/>
      <c r="AA18" s="175"/>
      <c r="AB18" s="175"/>
      <c r="AC18" s="175"/>
      <c r="AD18" s="175"/>
      <c r="AE18" s="175"/>
      <c r="AF18" s="175"/>
      <c r="AG18" s="175"/>
      <c r="AH18" s="175"/>
      <c r="AI18" s="175"/>
      <c r="AJ18" s="175"/>
      <c r="AK18" s="175"/>
      <c r="AL18" s="175"/>
      <c r="AM18" s="175"/>
      <c r="AN18" s="175"/>
      <c r="AO18" s="175"/>
      <c r="AP18" s="175"/>
      <c r="AQ18" s="175"/>
      <c r="AR18" s="175"/>
      <c r="AS18" s="175"/>
      <c r="AT18" s="175"/>
      <c r="AU18" s="175"/>
      <c r="AV18" s="175"/>
      <c r="AW18" s="176"/>
      <c r="AX18" s="176"/>
      <c r="AY18" s="176"/>
      <c r="AZ18" s="176"/>
      <c r="BA18" s="176"/>
      <c r="BB18" s="176"/>
      <c r="BC18" s="176"/>
      <c r="BD18" s="176"/>
      <c r="BE18" s="176"/>
      <c r="BF18" s="176"/>
      <c r="BG18" s="176" t="n">
        <v>7.75</v>
      </c>
      <c r="BH18" s="176"/>
      <c r="BI18" s="176"/>
      <c r="BJ18" s="176"/>
      <c r="BK18" s="176"/>
      <c r="BL18" s="176"/>
      <c r="BM18" s="176"/>
      <c r="BN18" s="176"/>
      <c r="BO18" s="176"/>
      <c r="BP18" s="176"/>
      <c r="BQ18" s="176"/>
      <c r="BR18" s="176"/>
      <c r="BS18" s="176"/>
      <c r="BT18" s="176"/>
      <c r="BU18" s="176"/>
      <c r="BV18" s="176"/>
      <c r="BW18" s="176"/>
      <c r="BX18" s="176"/>
      <c r="BY18" s="176"/>
      <c r="BZ18" s="176"/>
      <c r="CA18" s="176"/>
      <c r="CB18" s="176"/>
      <c r="CC18" s="176"/>
      <c r="CD18" s="176"/>
      <c r="CE18" s="176"/>
      <c r="CF18" s="176"/>
      <c r="CG18" s="176"/>
      <c r="CH18" s="176"/>
      <c r="CI18" s="176"/>
      <c r="CJ18" s="176"/>
      <c r="CK18" s="176"/>
      <c r="CL18" s="176"/>
      <c r="CM18" s="176"/>
      <c r="CN18" s="176"/>
      <c r="CO18" s="176"/>
      <c r="CP18" s="176"/>
      <c r="CQ18" s="176"/>
      <c r="CR18" s="176"/>
      <c r="CS18" s="176"/>
      <c r="CT18" s="176"/>
      <c r="CU18" s="176"/>
      <c r="CV18" s="176"/>
      <c r="CW18" s="176"/>
      <c r="CX18" s="176"/>
      <c r="CY18" s="176"/>
      <c r="CZ18" s="176"/>
      <c r="DA18" s="176"/>
      <c r="DB18" s="176"/>
      <c r="DC18" s="176"/>
      <c r="DD18" s="176"/>
      <c r="DE18" s="176"/>
      <c r="DF18" s="176"/>
      <c r="DG18" s="176"/>
      <c r="DH18" s="176"/>
      <c r="DI18" s="176"/>
      <c r="DJ18" s="176"/>
      <c r="DK18" s="176"/>
      <c r="DL18" s="176"/>
      <c r="DM18" s="176"/>
      <c r="DN18" s="176"/>
      <c r="DO18" s="177"/>
      <c r="DP18" s="177"/>
    </row>
    <row r="19" customFormat="false" ht="12.75" hidden="false" customHeight="false" outlineLevel="0" collapsed="false">
      <c r="A19" s="169" t="s">
        <v>42</v>
      </c>
      <c r="B19" s="96"/>
      <c r="C19" s="170" t="s">
        <v>87</v>
      </c>
      <c r="D19" s="171" t="n">
        <v>15</v>
      </c>
      <c r="E19" s="172" t="s">
        <v>191</v>
      </c>
      <c r="F19" s="173" t="n">
        <f aca="false">SUM(H19:DN19)</f>
        <v>7</v>
      </c>
      <c r="G19" s="174"/>
      <c r="H19" s="176"/>
      <c r="I19" s="176"/>
      <c r="J19" s="176"/>
      <c r="K19" s="176"/>
      <c r="L19" s="176"/>
      <c r="M19" s="176"/>
      <c r="N19" s="176"/>
      <c r="O19" s="176"/>
      <c r="P19" s="176"/>
      <c r="Q19" s="175"/>
      <c r="R19" s="175"/>
      <c r="S19" s="175"/>
      <c r="T19" s="175"/>
      <c r="U19" s="175"/>
      <c r="V19" s="175"/>
      <c r="W19" s="175"/>
      <c r="X19" s="175"/>
      <c r="Y19" s="175"/>
      <c r="Z19" s="175"/>
      <c r="AA19" s="175"/>
      <c r="AB19" s="175"/>
      <c r="AC19" s="175"/>
      <c r="AD19" s="175"/>
      <c r="AE19" s="175"/>
      <c r="AF19" s="175"/>
      <c r="AG19" s="175"/>
      <c r="AH19" s="175"/>
      <c r="AI19" s="175"/>
      <c r="AJ19" s="175"/>
      <c r="AK19" s="175"/>
      <c r="AL19" s="175"/>
      <c r="AM19" s="175"/>
      <c r="AN19" s="175"/>
      <c r="AO19" s="175"/>
      <c r="AP19" s="175"/>
      <c r="AQ19" s="175"/>
      <c r="AR19" s="175"/>
      <c r="AS19" s="175"/>
      <c r="AT19" s="175"/>
      <c r="AU19" s="175"/>
      <c r="AV19" s="175"/>
      <c r="AW19" s="176"/>
      <c r="AX19" s="176"/>
      <c r="AY19" s="176"/>
      <c r="AZ19" s="176" t="n">
        <v>5</v>
      </c>
      <c r="BA19" s="176"/>
      <c r="BB19" s="176"/>
      <c r="BC19" s="176"/>
      <c r="BD19" s="176"/>
      <c r="BE19" s="176"/>
      <c r="BF19" s="176"/>
      <c r="BG19" s="176" t="n">
        <v>2</v>
      </c>
      <c r="BH19" s="176"/>
      <c r="BI19" s="176"/>
      <c r="BJ19" s="176"/>
      <c r="BK19" s="176"/>
      <c r="BL19" s="176"/>
      <c r="BM19" s="176"/>
      <c r="BN19" s="176"/>
      <c r="BO19" s="176"/>
      <c r="BP19" s="176"/>
      <c r="BQ19" s="176"/>
      <c r="BR19" s="176"/>
      <c r="BS19" s="176"/>
      <c r="BT19" s="176"/>
      <c r="BU19" s="176"/>
      <c r="BV19" s="176"/>
      <c r="BW19" s="176"/>
      <c r="BX19" s="176"/>
      <c r="BY19" s="176"/>
      <c r="BZ19" s="176"/>
      <c r="CA19" s="176"/>
      <c r="CB19" s="176"/>
      <c r="CC19" s="176"/>
      <c r="CD19" s="176"/>
      <c r="CE19" s="176"/>
      <c r="CF19" s="176"/>
      <c r="CG19" s="176"/>
      <c r="CH19" s="176"/>
      <c r="CI19" s="176"/>
      <c r="CJ19" s="176"/>
      <c r="CK19" s="176"/>
      <c r="CL19" s="176"/>
      <c r="CM19" s="176"/>
      <c r="CN19" s="176"/>
      <c r="CO19" s="176"/>
      <c r="CP19" s="176"/>
      <c r="CQ19" s="176"/>
      <c r="CR19" s="176"/>
      <c r="CS19" s="176"/>
      <c r="CT19" s="176"/>
      <c r="CU19" s="176"/>
      <c r="CV19" s="176"/>
      <c r="CW19" s="176"/>
      <c r="CX19" s="176"/>
      <c r="CY19" s="176"/>
      <c r="CZ19" s="176"/>
      <c r="DA19" s="176"/>
      <c r="DB19" s="176"/>
      <c r="DC19" s="176"/>
      <c r="DD19" s="176"/>
      <c r="DE19" s="176"/>
      <c r="DF19" s="176"/>
      <c r="DG19" s="176"/>
      <c r="DH19" s="176"/>
      <c r="DI19" s="176"/>
      <c r="DJ19" s="176"/>
      <c r="DK19" s="176"/>
      <c r="DL19" s="176"/>
      <c r="DM19" s="176"/>
      <c r="DN19" s="176"/>
      <c r="DO19" s="177"/>
      <c r="DP19" s="177"/>
    </row>
    <row r="20" customFormat="false" ht="12.75" hidden="false" customHeight="false" outlineLevel="0" collapsed="false">
      <c r="A20" s="169" t="s">
        <v>42</v>
      </c>
      <c r="B20" s="96"/>
      <c r="C20" s="170" t="s">
        <v>87</v>
      </c>
      <c r="D20" s="171" t="n">
        <v>16</v>
      </c>
      <c r="E20" s="172" t="s">
        <v>191</v>
      </c>
      <c r="F20" s="178" t="n">
        <f aca="false">SUM(H20:DN20)</f>
        <v>5</v>
      </c>
      <c r="G20" s="179"/>
      <c r="H20" s="181"/>
      <c r="I20" s="181"/>
      <c r="J20" s="181"/>
      <c r="K20" s="181"/>
      <c r="L20" s="181"/>
      <c r="M20" s="181"/>
      <c r="N20" s="181"/>
      <c r="O20" s="181"/>
      <c r="P20" s="181"/>
      <c r="Q20" s="180"/>
      <c r="R20" s="180"/>
      <c r="S20" s="180"/>
      <c r="T20" s="180"/>
      <c r="U20" s="180"/>
      <c r="V20" s="180"/>
      <c r="W20" s="180"/>
      <c r="X20" s="180"/>
      <c r="Y20" s="180"/>
      <c r="Z20" s="180"/>
      <c r="AA20" s="180"/>
      <c r="AB20" s="180"/>
      <c r="AC20" s="180"/>
      <c r="AD20" s="180"/>
      <c r="AE20" s="180"/>
      <c r="AF20" s="180"/>
      <c r="AG20" s="180"/>
      <c r="AH20" s="180"/>
      <c r="AI20" s="180"/>
      <c r="AJ20" s="180"/>
      <c r="AK20" s="180"/>
      <c r="AL20" s="180"/>
      <c r="AM20" s="180"/>
      <c r="AN20" s="180"/>
      <c r="AO20" s="180"/>
      <c r="AP20" s="180"/>
      <c r="AQ20" s="180"/>
      <c r="AR20" s="180"/>
      <c r="AS20" s="180"/>
      <c r="AT20" s="180"/>
      <c r="AU20" s="180"/>
      <c r="AV20" s="180"/>
      <c r="AW20" s="181"/>
      <c r="AX20" s="181"/>
      <c r="AY20" s="181" t="n">
        <v>5</v>
      </c>
      <c r="AZ20" s="181"/>
      <c r="BA20" s="181"/>
      <c r="BB20" s="181"/>
      <c r="BC20" s="181"/>
      <c r="BD20" s="181"/>
      <c r="BE20" s="181"/>
      <c r="BF20" s="181"/>
      <c r="BG20" s="181"/>
      <c r="BH20" s="181"/>
      <c r="BI20" s="181"/>
      <c r="BJ20" s="181"/>
      <c r="BK20" s="181"/>
      <c r="BL20" s="181"/>
      <c r="BM20" s="181"/>
      <c r="BN20" s="181"/>
      <c r="BO20" s="181"/>
      <c r="BP20" s="181"/>
      <c r="BQ20" s="181"/>
      <c r="BR20" s="181"/>
      <c r="BS20" s="181"/>
      <c r="BT20" s="181"/>
      <c r="BU20" s="181"/>
      <c r="BV20" s="181"/>
      <c r="BW20" s="181"/>
      <c r="BX20" s="181"/>
      <c r="BY20" s="181"/>
      <c r="BZ20" s="181"/>
      <c r="CA20" s="181"/>
      <c r="CB20" s="181"/>
      <c r="CC20" s="181"/>
      <c r="CD20" s="181"/>
      <c r="CE20" s="181"/>
      <c r="CF20" s="181"/>
      <c r="CG20" s="181"/>
      <c r="CH20" s="181"/>
      <c r="CI20" s="181"/>
      <c r="CJ20" s="181"/>
      <c r="CK20" s="181"/>
      <c r="CL20" s="181"/>
      <c r="CM20" s="181"/>
      <c r="CN20" s="181"/>
      <c r="CO20" s="181"/>
      <c r="CP20" s="181"/>
      <c r="CQ20" s="181"/>
      <c r="CR20" s="181"/>
      <c r="CS20" s="181"/>
      <c r="CT20" s="181"/>
      <c r="CU20" s="181"/>
      <c r="CV20" s="181"/>
      <c r="CW20" s="181"/>
      <c r="CX20" s="181"/>
      <c r="CY20" s="181"/>
      <c r="CZ20" s="181"/>
      <c r="DA20" s="181"/>
      <c r="DB20" s="181"/>
      <c r="DC20" s="181"/>
      <c r="DD20" s="181"/>
      <c r="DE20" s="181"/>
      <c r="DF20" s="181"/>
      <c r="DG20" s="181"/>
      <c r="DH20" s="181"/>
      <c r="DI20" s="181"/>
      <c r="DJ20" s="181"/>
      <c r="DK20" s="181"/>
      <c r="DL20" s="181"/>
      <c r="DM20" s="181"/>
      <c r="DN20" s="181"/>
      <c r="DO20" s="177"/>
      <c r="DP20" s="177"/>
    </row>
    <row r="21" customFormat="false" ht="12.75" hidden="false" customHeight="false" outlineLevel="0" collapsed="false">
      <c r="A21" s="169" t="s">
        <v>42</v>
      </c>
      <c r="B21" s="96"/>
      <c r="C21" s="170" t="s">
        <v>87</v>
      </c>
      <c r="D21" s="171" t="n">
        <v>17</v>
      </c>
      <c r="E21" s="172" t="s">
        <v>191</v>
      </c>
      <c r="F21" s="178" t="n">
        <f aca="false">SUM(H21:DN21)</f>
        <v>0</v>
      </c>
      <c r="G21" s="179" t="n">
        <f aca="false">SUM(F15:F21)</f>
        <v>43</v>
      </c>
      <c r="H21" s="181"/>
      <c r="I21" s="181"/>
      <c r="J21" s="181"/>
      <c r="K21" s="181"/>
      <c r="L21" s="181"/>
      <c r="M21" s="181"/>
      <c r="N21" s="181"/>
      <c r="O21" s="181"/>
      <c r="P21" s="181"/>
      <c r="Q21" s="180"/>
      <c r="R21" s="180"/>
      <c r="S21" s="180"/>
      <c r="T21" s="180"/>
      <c r="U21" s="180"/>
      <c r="V21" s="180"/>
      <c r="W21" s="180"/>
      <c r="X21" s="180"/>
      <c r="Y21" s="180"/>
      <c r="Z21" s="180"/>
      <c r="AA21" s="180"/>
      <c r="AB21" s="180"/>
      <c r="AC21" s="180"/>
      <c r="AD21" s="180"/>
      <c r="AE21" s="180"/>
      <c r="AF21" s="180"/>
      <c r="AG21" s="180"/>
      <c r="AH21" s="180"/>
      <c r="AI21" s="180"/>
      <c r="AJ21" s="180"/>
      <c r="AK21" s="180"/>
      <c r="AL21" s="180"/>
      <c r="AM21" s="180"/>
      <c r="AN21" s="180"/>
      <c r="AO21" s="180"/>
      <c r="AP21" s="180"/>
      <c r="AQ21" s="180"/>
      <c r="AR21" s="180"/>
      <c r="AS21" s="180"/>
      <c r="AT21" s="180"/>
      <c r="AU21" s="180"/>
      <c r="AV21" s="180"/>
      <c r="AW21" s="181"/>
      <c r="AX21" s="181"/>
      <c r="AY21" s="181"/>
      <c r="AZ21" s="181"/>
      <c r="BA21" s="181"/>
      <c r="BB21" s="181"/>
      <c r="BC21" s="181"/>
      <c r="BD21" s="181"/>
      <c r="BE21" s="181"/>
      <c r="BF21" s="181"/>
      <c r="BG21" s="181"/>
      <c r="BH21" s="181"/>
      <c r="BI21" s="181"/>
      <c r="BJ21" s="181"/>
      <c r="BK21" s="181"/>
      <c r="BL21" s="181"/>
      <c r="BM21" s="181"/>
      <c r="BN21" s="181"/>
      <c r="BO21" s="181"/>
      <c r="BP21" s="181"/>
      <c r="BQ21" s="181"/>
      <c r="BR21" s="181"/>
      <c r="BS21" s="181"/>
      <c r="BT21" s="181"/>
      <c r="BU21" s="181"/>
      <c r="BV21" s="181"/>
      <c r="BW21" s="181"/>
      <c r="BX21" s="181"/>
      <c r="BY21" s="181"/>
      <c r="BZ21" s="181"/>
      <c r="CA21" s="181"/>
      <c r="CB21" s="181"/>
      <c r="CC21" s="181"/>
      <c r="CD21" s="181"/>
      <c r="CE21" s="181"/>
      <c r="CF21" s="181"/>
      <c r="CG21" s="181"/>
      <c r="CH21" s="181"/>
      <c r="CI21" s="181"/>
      <c r="CJ21" s="181"/>
      <c r="CK21" s="181"/>
      <c r="CL21" s="181"/>
      <c r="CM21" s="181"/>
      <c r="CN21" s="181"/>
      <c r="CO21" s="181"/>
      <c r="CP21" s="181"/>
      <c r="CQ21" s="181"/>
      <c r="CR21" s="181"/>
      <c r="CS21" s="181"/>
      <c r="CT21" s="181"/>
      <c r="CU21" s="181"/>
      <c r="CV21" s="181"/>
      <c r="CW21" s="181"/>
      <c r="CX21" s="181"/>
      <c r="CY21" s="181"/>
      <c r="CZ21" s="181"/>
      <c r="DA21" s="181"/>
      <c r="DB21" s="181"/>
      <c r="DC21" s="181"/>
      <c r="DD21" s="181"/>
      <c r="DE21" s="181"/>
      <c r="DF21" s="181"/>
      <c r="DG21" s="181"/>
      <c r="DH21" s="181"/>
      <c r="DI21" s="181"/>
      <c r="DJ21" s="181"/>
      <c r="DK21" s="181"/>
      <c r="DL21" s="181"/>
      <c r="DM21" s="181"/>
      <c r="DN21" s="181"/>
      <c r="DO21" s="177"/>
      <c r="DP21" s="177"/>
    </row>
    <row r="22" customFormat="false" ht="12.75" hidden="false" customHeight="false" outlineLevel="0" collapsed="false">
      <c r="A22" s="169" t="s">
        <v>42</v>
      </c>
      <c r="B22" s="96"/>
      <c r="C22" s="170" t="s">
        <v>87</v>
      </c>
      <c r="D22" s="171" t="n">
        <v>18</v>
      </c>
      <c r="E22" s="172" t="s">
        <v>192</v>
      </c>
      <c r="F22" s="173" t="n">
        <f aca="false">SUM(H22:DN22)</f>
        <v>7.75</v>
      </c>
      <c r="G22" s="174"/>
      <c r="H22" s="176"/>
      <c r="I22" s="176"/>
      <c r="J22" s="176"/>
      <c r="K22" s="176"/>
      <c r="L22" s="176"/>
      <c r="M22" s="176"/>
      <c r="N22" s="176"/>
      <c r="O22" s="176"/>
      <c r="P22" s="176"/>
      <c r="Q22" s="175"/>
      <c r="R22" s="175"/>
      <c r="S22" s="175"/>
      <c r="T22" s="175"/>
      <c r="U22" s="175"/>
      <c r="V22" s="175"/>
      <c r="W22" s="175"/>
      <c r="X22" s="175"/>
      <c r="Y22" s="175"/>
      <c r="Z22" s="175"/>
      <c r="AA22" s="175"/>
      <c r="AB22" s="175"/>
      <c r="AC22" s="175"/>
      <c r="AD22" s="175"/>
      <c r="AE22" s="175"/>
      <c r="AF22" s="175"/>
      <c r="AG22" s="175"/>
      <c r="AH22" s="175"/>
      <c r="AI22" s="175"/>
      <c r="AJ22" s="175"/>
      <c r="AK22" s="175"/>
      <c r="AL22" s="175"/>
      <c r="AM22" s="175"/>
      <c r="AN22" s="175"/>
      <c r="AO22" s="175"/>
      <c r="AP22" s="175"/>
      <c r="AQ22" s="175"/>
      <c r="AR22" s="175"/>
      <c r="AS22" s="175"/>
      <c r="AT22" s="175"/>
      <c r="AU22" s="175"/>
      <c r="AV22" s="175"/>
      <c r="AW22" s="176"/>
      <c r="AX22" s="176"/>
      <c r="AY22" s="176"/>
      <c r="AZ22" s="176" t="n">
        <v>7.75</v>
      </c>
      <c r="BA22" s="176"/>
      <c r="BB22" s="176"/>
      <c r="BC22" s="176"/>
      <c r="BD22" s="176"/>
      <c r="BE22" s="176"/>
      <c r="BF22" s="176"/>
      <c r="BG22" s="176"/>
      <c r="BH22" s="176"/>
      <c r="BI22" s="176"/>
      <c r="BJ22" s="176"/>
      <c r="BK22" s="176"/>
      <c r="BL22" s="176"/>
      <c r="BM22" s="176"/>
      <c r="BN22" s="176"/>
      <c r="BO22" s="176"/>
      <c r="BP22" s="176"/>
      <c r="BQ22" s="176"/>
      <c r="BR22" s="176"/>
      <c r="BS22" s="176"/>
      <c r="BT22" s="176"/>
      <c r="BU22" s="176"/>
      <c r="BV22" s="176"/>
      <c r="BW22" s="176"/>
      <c r="BX22" s="176"/>
      <c r="BY22" s="176"/>
      <c r="BZ22" s="176"/>
      <c r="CA22" s="176"/>
      <c r="CB22" s="176"/>
      <c r="CC22" s="176"/>
      <c r="CD22" s="176"/>
      <c r="CE22" s="176"/>
      <c r="CF22" s="176"/>
      <c r="CG22" s="176"/>
      <c r="CH22" s="176"/>
      <c r="CI22" s="176"/>
      <c r="CJ22" s="176"/>
      <c r="CK22" s="176"/>
      <c r="CL22" s="176"/>
      <c r="CM22" s="176"/>
      <c r="CN22" s="176"/>
      <c r="CO22" s="176"/>
      <c r="CP22" s="176"/>
      <c r="CQ22" s="176"/>
      <c r="CR22" s="176"/>
      <c r="CS22" s="176"/>
      <c r="CT22" s="176"/>
      <c r="CU22" s="176"/>
      <c r="CV22" s="176"/>
      <c r="CW22" s="176"/>
      <c r="CX22" s="176"/>
      <c r="CY22" s="176"/>
      <c r="CZ22" s="176"/>
      <c r="DA22" s="176"/>
      <c r="DB22" s="176"/>
      <c r="DC22" s="176"/>
      <c r="DD22" s="176"/>
      <c r="DE22" s="176"/>
      <c r="DF22" s="176"/>
      <c r="DG22" s="176"/>
      <c r="DH22" s="176"/>
      <c r="DI22" s="176"/>
      <c r="DJ22" s="176"/>
      <c r="DK22" s="176"/>
      <c r="DL22" s="176"/>
      <c r="DM22" s="176"/>
      <c r="DN22" s="176"/>
      <c r="DO22" s="177"/>
      <c r="DP22" s="177"/>
    </row>
    <row r="23" customFormat="false" ht="12.75" hidden="false" customHeight="false" outlineLevel="0" collapsed="false">
      <c r="A23" s="169" t="s">
        <v>42</v>
      </c>
      <c r="B23" s="96"/>
      <c r="C23" s="170" t="s">
        <v>87</v>
      </c>
      <c r="D23" s="171" t="n">
        <v>19</v>
      </c>
      <c r="E23" s="172" t="s">
        <v>192</v>
      </c>
      <c r="F23" s="173" t="n">
        <f aca="false">SUM(H23:DN23)</f>
        <v>7.75</v>
      </c>
      <c r="G23" s="174"/>
      <c r="H23" s="176"/>
      <c r="I23" s="176"/>
      <c r="J23" s="176"/>
      <c r="K23" s="176"/>
      <c r="L23" s="176"/>
      <c r="M23" s="176"/>
      <c r="N23" s="176"/>
      <c r="O23" s="176"/>
      <c r="P23" s="176"/>
      <c r="Q23" s="175"/>
      <c r="R23" s="175"/>
      <c r="S23" s="175"/>
      <c r="T23" s="175"/>
      <c r="U23" s="175"/>
      <c r="V23" s="175"/>
      <c r="W23" s="175"/>
      <c r="X23" s="175"/>
      <c r="Y23" s="175"/>
      <c r="Z23" s="175"/>
      <c r="AA23" s="175"/>
      <c r="AB23" s="175"/>
      <c r="AC23" s="175"/>
      <c r="AD23" s="175"/>
      <c r="AE23" s="175"/>
      <c r="AF23" s="175"/>
      <c r="AG23" s="175"/>
      <c r="AH23" s="175"/>
      <c r="AI23" s="175"/>
      <c r="AJ23" s="175"/>
      <c r="AK23" s="175"/>
      <c r="AL23" s="175"/>
      <c r="AM23" s="175"/>
      <c r="AN23" s="175"/>
      <c r="AO23" s="175"/>
      <c r="AP23" s="175"/>
      <c r="AQ23" s="175"/>
      <c r="AR23" s="175"/>
      <c r="AS23" s="175"/>
      <c r="AT23" s="175"/>
      <c r="AU23" s="175"/>
      <c r="AV23" s="175"/>
      <c r="AW23" s="176"/>
      <c r="AX23" s="176"/>
      <c r="AY23" s="176"/>
      <c r="AZ23" s="176" t="n">
        <v>7</v>
      </c>
      <c r="BA23" s="176"/>
      <c r="BB23" s="176" t="n">
        <v>0.75</v>
      </c>
      <c r="BC23" s="176"/>
      <c r="BD23" s="176"/>
      <c r="BE23" s="176"/>
      <c r="BF23" s="176"/>
      <c r="BG23" s="176"/>
      <c r="BH23" s="176"/>
      <c r="BI23" s="176"/>
      <c r="BJ23" s="176"/>
      <c r="BK23" s="176"/>
      <c r="BL23" s="176"/>
      <c r="BM23" s="176"/>
      <c r="BN23" s="176"/>
      <c r="BO23" s="176"/>
      <c r="BP23" s="176"/>
      <c r="BQ23" s="176"/>
      <c r="BR23" s="176"/>
      <c r="BS23" s="176"/>
      <c r="BT23" s="176"/>
      <c r="BU23" s="176"/>
      <c r="BV23" s="176"/>
      <c r="BW23" s="176"/>
      <c r="BX23" s="176"/>
      <c r="BY23" s="176"/>
      <c r="BZ23" s="176"/>
      <c r="CA23" s="176"/>
      <c r="CB23" s="176"/>
      <c r="CC23" s="176"/>
      <c r="CD23" s="176"/>
      <c r="CE23" s="176"/>
      <c r="CF23" s="176"/>
      <c r="CG23" s="176"/>
      <c r="CH23" s="176"/>
      <c r="CI23" s="176"/>
      <c r="CJ23" s="176"/>
      <c r="CK23" s="176"/>
      <c r="CL23" s="176"/>
      <c r="CM23" s="176"/>
      <c r="CN23" s="176"/>
      <c r="CO23" s="176"/>
      <c r="CP23" s="176"/>
      <c r="CQ23" s="176"/>
      <c r="CR23" s="176"/>
      <c r="CS23" s="176"/>
      <c r="CT23" s="176"/>
      <c r="CU23" s="176"/>
      <c r="CV23" s="176"/>
      <c r="CW23" s="176"/>
      <c r="CX23" s="176"/>
      <c r="CY23" s="176"/>
      <c r="CZ23" s="176"/>
      <c r="DA23" s="176"/>
      <c r="DB23" s="176"/>
      <c r="DC23" s="176"/>
      <c r="DD23" s="176"/>
      <c r="DE23" s="176"/>
      <c r="DF23" s="176"/>
      <c r="DG23" s="176"/>
      <c r="DH23" s="176"/>
      <c r="DI23" s="176"/>
      <c r="DJ23" s="176"/>
      <c r="DK23" s="176"/>
      <c r="DL23" s="176"/>
      <c r="DM23" s="176"/>
      <c r="DN23" s="176"/>
      <c r="DO23" s="177"/>
      <c r="DP23" s="177"/>
    </row>
    <row r="24" customFormat="false" ht="12.75" hidden="false" customHeight="false" outlineLevel="0" collapsed="false">
      <c r="A24" s="169" t="s">
        <v>42</v>
      </c>
      <c r="B24" s="96"/>
      <c r="C24" s="170" t="s">
        <v>87</v>
      </c>
      <c r="D24" s="171" t="n">
        <v>20</v>
      </c>
      <c r="E24" s="172" t="s">
        <v>192</v>
      </c>
      <c r="F24" s="173" t="n">
        <f aca="false">SUM(H24:DN24)</f>
        <v>7.75</v>
      </c>
      <c r="G24" s="174"/>
      <c r="H24" s="176"/>
      <c r="I24" s="176"/>
      <c r="J24" s="176"/>
      <c r="K24" s="176"/>
      <c r="L24" s="176"/>
      <c r="M24" s="176"/>
      <c r="N24" s="176"/>
      <c r="O24" s="176"/>
      <c r="P24" s="176"/>
      <c r="Q24" s="175"/>
      <c r="R24" s="175"/>
      <c r="S24" s="175"/>
      <c r="T24" s="175"/>
      <c r="U24" s="175"/>
      <c r="V24" s="175"/>
      <c r="W24" s="175"/>
      <c r="X24" s="175"/>
      <c r="Y24" s="175"/>
      <c r="Z24" s="175"/>
      <c r="AA24" s="175"/>
      <c r="AB24" s="175"/>
      <c r="AC24" s="175"/>
      <c r="AD24" s="175"/>
      <c r="AE24" s="175"/>
      <c r="AF24" s="175"/>
      <c r="AG24" s="175"/>
      <c r="AH24" s="175"/>
      <c r="AI24" s="175"/>
      <c r="AJ24" s="175"/>
      <c r="AK24" s="175"/>
      <c r="AL24" s="175"/>
      <c r="AM24" s="175"/>
      <c r="AN24" s="175"/>
      <c r="AO24" s="175"/>
      <c r="AP24" s="175"/>
      <c r="AQ24" s="175"/>
      <c r="AR24" s="175"/>
      <c r="AS24" s="175"/>
      <c r="AT24" s="175"/>
      <c r="AU24" s="175"/>
      <c r="AV24" s="175"/>
      <c r="AW24" s="176"/>
      <c r="AX24" s="176"/>
      <c r="AY24" s="176"/>
      <c r="AZ24" s="176" t="n">
        <v>7.75</v>
      </c>
      <c r="BA24" s="176"/>
      <c r="BB24" s="176"/>
      <c r="BC24" s="176"/>
      <c r="BD24" s="176"/>
      <c r="BE24" s="176"/>
      <c r="BF24" s="176"/>
      <c r="BG24" s="176"/>
      <c r="BH24" s="176"/>
      <c r="BI24" s="176"/>
      <c r="BJ24" s="176"/>
      <c r="BK24" s="176"/>
      <c r="BL24" s="176"/>
      <c r="BM24" s="176"/>
      <c r="BN24" s="176"/>
      <c r="BO24" s="176"/>
      <c r="BP24" s="176"/>
      <c r="BQ24" s="176"/>
      <c r="BR24" s="176"/>
      <c r="BS24" s="176"/>
      <c r="BT24" s="176"/>
      <c r="BU24" s="176"/>
      <c r="BV24" s="176"/>
      <c r="BW24" s="176"/>
      <c r="BX24" s="176"/>
      <c r="BY24" s="176"/>
      <c r="BZ24" s="176"/>
      <c r="CA24" s="176"/>
      <c r="CB24" s="176"/>
      <c r="CC24" s="176"/>
      <c r="CD24" s="176"/>
      <c r="CE24" s="176"/>
      <c r="CF24" s="176"/>
      <c r="CG24" s="176"/>
      <c r="CH24" s="176"/>
      <c r="CI24" s="176"/>
      <c r="CJ24" s="176"/>
      <c r="CK24" s="176"/>
      <c r="CL24" s="176"/>
      <c r="CM24" s="176"/>
      <c r="CN24" s="176"/>
      <c r="CO24" s="176"/>
      <c r="CP24" s="176"/>
      <c r="CQ24" s="176"/>
      <c r="CR24" s="176"/>
      <c r="CS24" s="176"/>
      <c r="CT24" s="176"/>
      <c r="CU24" s="176"/>
      <c r="CV24" s="176"/>
      <c r="CW24" s="176"/>
      <c r="CX24" s="176"/>
      <c r="CY24" s="176"/>
      <c r="CZ24" s="176"/>
      <c r="DA24" s="176"/>
      <c r="DB24" s="176"/>
      <c r="DC24" s="176"/>
      <c r="DD24" s="176"/>
      <c r="DE24" s="176"/>
      <c r="DF24" s="176"/>
      <c r="DG24" s="176"/>
      <c r="DH24" s="176"/>
      <c r="DI24" s="176"/>
      <c r="DJ24" s="176"/>
      <c r="DK24" s="176"/>
      <c r="DL24" s="176"/>
      <c r="DM24" s="176"/>
      <c r="DN24" s="176"/>
      <c r="DO24" s="177"/>
      <c r="DP24" s="177"/>
    </row>
    <row r="25" customFormat="false" ht="12.75" hidden="false" customHeight="false" outlineLevel="0" collapsed="false">
      <c r="A25" s="169" t="s">
        <v>42</v>
      </c>
      <c r="B25" s="96"/>
      <c r="C25" s="170" t="s">
        <v>87</v>
      </c>
      <c r="D25" s="171" t="n">
        <v>21</v>
      </c>
      <c r="E25" s="172" t="s">
        <v>192</v>
      </c>
      <c r="F25" s="173" t="n">
        <f aca="false">SUM(H25:DN25)</f>
        <v>7.75</v>
      </c>
      <c r="G25" s="174"/>
      <c r="H25" s="176"/>
      <c r="I25" s="176"/>
      <c r="J25" s="176"/>
      <c r="K25" s="176"/>
      <c r="L25" s="176"/>
      <c r="M25" s="176"/>
      <c r="N25" s="176"/>
      <c r="O25" s="176"/>
      <c r="P25" s="176"/>
      <c r="Q25" s="175"/>
      <c r="R25" s="175"/>
      <c r="S25" s="175"/>
      <c r="T25" s="175"/>
      <c r="U25" s="175"/>
      <c r="V25" s="175"/>
      <c r="W25" s="175"/>
      <c r="X25" s="175"/>
      <c r="Y25" s="175"/>
      <c r="Z25" s="175"/>
      <c r="AA25" s="175"/>
      <c r="AB25" s="175"/>
      <c r="AC25" s="175"/>
      <c r="AD25" s="175"/>
      <c r="AE25" s="175"/>
      <c r="AF25" s="175"/>
      <c r="AG25" s="175"/>
      <c r="AH25" s="175"/>
      <c r="AI25" s="175"/>
      <c r="AJ25" s="175"/>
      <c r="AK25" s="175"/>
      <c r="AL25" s="175"/>
      <c r="AM25" s="175"/>
      <c r="AN25" s="175"/>
      <c r="AO25" s="175"/>
      <c r="AP25" s="175"/>
      <c r="AQ25" s="175"/>
      <c r="AR25" s="175"/>
      <c r="AS25" s="175"/>
      <c r="AT25" s="175"/>
      <c r="AU25" s="175"/>
      <c r="AV25" s="175"/>
      <c r="AW25" s="176"/>
      <c r="AX25" s="176"/>
      <c r="AY25" s="176"/>
      <c r="AZ25" s="176"/>
      <c r="BA25" s="176"/>
      <c r="BB25" s="176"/>
      <c r="BC25" s="176"/>
      <c r="BD25" s="176"/>
      <c r="BE25" s="176"/>
      <c r="BF25" s="176"/>
      <c r="BG25" s="176"/>
      <c r="BH25" s="176" t="n">
        <v>1</v>
      </c>
      <c r="BI25" s="176"/>
      <c r="BJ25" s="176"/>
      <c r="BK25" s="176"/>
      <c r="BL25" s="176"/>
      <c r="BM25" s="176"/>
      <c r="BN25" s="176"/>
      <c r="BO25" s="176"/>
      <c r="BP25" s="176"/>
      <c r="BQ25" s="176"/>
      <c r="BR25" s="176"/>
      <c r="BS25" s="176"/>
      <c r="BT25" s="176"/>
      <c r="BU25" s="176"/>
      <c r="BV25" s="176"/>
      <c r="BW25" s="176" t="n">
        <v>6.75</v>
      </c>
      <c r="BX25" s="176"/>
      <c r="BY25" s="176"/>
      <c r="BZ25" s="176"/>
      <c r="CA25" s="176"/>
      <c r="CB25" s="176"/>
      <c r="CC25" s="176"/>
      <c r="CD25" s="176"/>
      <c r="CE25" s="176"/>
      <c r="CF25" s="176"/>
      <c r="CG25" s="176"/>
      <c r="CH25" s="176"/>
      <c r="CI25" s="176"/>
      <c r="CJ25" s="176"/>
      <c r="CK25" s="176"/>
      <c r="CL25" s="176"/>
      <c r="CM25" s="176"/>
      <c r="CN25" s="176"/>
      <c r="CO25" s="176"/>
      <c r="CP25" s="176"/>
      <c r="CQ25" s="176"/>
      <c r="CR25" s="176"/>
      <c r="CS25" s="176"/>
      <c r="CT25" s="176"/>
      <c r="CU25" s="176"/>
      <c r="CV25" s="176"/>
      <c r="CW25" s="176"/>
      <c r="CX25" s="176"/>
      <c r="CY25" s="176"/>
      <c r="CZ25" s="176"/>
      <c r="DA25" s="176"/>
      <c r="DB25" s="176"/>
      <c r="DC25" s="176"/>
      <c r="DD25" s="176"/>
      <c r="DE25" s="176"/>
      <c r="DF25" s="176"/>
      <c r="DG25" s="176"/>
      <c r="DH25" s="176"/>
      <c r="DI25" s="176"/>
      <c r="DJ25" s="176"/>
      <c r="DK25" s="176"/>
      <c r="DL25" s="176"/>
      <c r="DM25" s="176"/>
      <c r="DN25" s="176"/>
      <c r="DO25" s="177"/>
      <c r="DP25" s="177"/>
    </row>
    <row r="26" customFormat="false" ht="12.75" hidden="false" customHeight="false" outlineLevel="0" collapsed="false">
      <c r="A26" s="169" t="s">
        <v>42</v>
      </c>
      <c r="B26" s="96"/>
      <c r="C26" s="170" t="s">
        <v>87</v>
      </c>
      <c r="D26" s="171" t="n">
        <v>22</v>
      </c>
      <c r="E26" s="172" t="s">
        <v>192</v>
      </c>
      <c r="F26" s="173" t="n">
        <f aca="false">SUM(H26:DN26)</f>
        <v>7</v>
      </c>
      <c r="G26" s="174"/>
      <c r="H26" s="176"/>
      <c r="I26" s="176"/>
      <c r="J26" s="176"/>
      <c r="K26" s="176"/>
      <c r="L26" s="176"/>
      <c r="M26" s="176"/>
      <c r="N26" s="176"/>
      <c r="O26" s="176"/>
      <c r="P26" s="176"/>
      <c r="Q26" s="175"/>
      <c r="R26" s="175"/>
      <c r="S26" s="175"/>
      <c r="T26" s="175"/>
      <c r="U26" s="175"/>
      <c r="V26" s="175"/>
      <c r="W26" s="175"/>
      <c r="X26" s="175"/>
      <c r="Y26" s="175"/>
      <c r="Z26" s="175"/>
      <c r="AA26" s="175"/>
      <c r="AB26" s="175"/>
      <c r="AC26" s="175"/>
      <c r="AD26" s="175"/>
      <c r="AE26" s="175"/>
      <c r="AF26" s="175"/>
      <c r="AG26" s="175"/>
      <c r="AH26" s="175"/>
      <c r="AI26" s="175"/>
      <c r="AJ26" s="175"/>
      <c r="AK26" s="175"/>
      <c r="AL26" s="175"/>
      <c r="AM26" s="175"/>
      <c r="AN26" s="175"/>
      <c r="AO26" s="175"/>
      <c r="AP26" s="175"/>
      <c r="AQ26" s="175"/>
      <c r="AR26" s="175"/>
      <c r="AS26" s="175"/>
      <c r="AT26" s="175"/>
      <c r="AU26" s="175"/>
      <c r="AV26" s="175"/>
      <c r="AW26" s="176"/>
      <c r="AX26" s="176"/>
      <c r="AY26" s="176"/>
      <c r="AZ26" s="176"/>
      <c r="BA26" s="176"/>
      <c r="BB26" s="176"/>
      <c r="BC26" s="176"/>
      <c r="BD26" s="176"/>
      <c r="BE26" s="176"/>
      <c r="BF26" s="176"/>
      <c r="BG26" s="176"/>
      <c r="BH26" s="176"/>
      <c r="BI26" s="176"/>
      <c r="BJ26" s="176"/>
      <c r="BK26" s="176"/>
      <c r="BL26" s="176"/>
      <c r="BM26" s="176"/>
      <c r="BN26" s="176"/>
      <c r="BO26" s="176"/>
      <c r="BP26" s="176"/>
      <c r="BQ26" s="176"/>
      <c r="BR26" s="176"/>
      <c r="BS26" s="176"/>
      <c r="BT26" s="176"/>
      <c r="BU26" s="176" t="n">
        <v>7</v>
      </c>
      <c r="BV26" s="176"/>
      <c r="BW26" s="176"/>
      <c r="BX26" s="176"/>
      <c r="BY26" s="176"/>
      <c r="BZ26" s="176"/>
      <c r="CA26" s="176"/>
      <c r="CB26" s="176"/>
      <c r="CC26" s="176"/>
      <c r="CD26" s="176"/>
      <c r="CE26" s="176"/>
      <c r="CF26" s="176"/>
      <c r="CG26" s="176"/>
      <c r="CH26" s="176"/>
      <c r="CI26" s="176"/>
      <c r="CJ26" s="176"/>
      <c r="CK26" s="176"/>
      <c r="CL26" s="176"/>
      <c r="CM26" s="176"/>
      <c r="CN26" s="176"/>
      <c r="CO26" s="176"/>
      <c r="CP26" s="176"/>
      <c r="CQ26" s="176"/>
      <c r="CR26" s="176"/>
      <c r="CS26" s="176"/>
      <c r="CT26" s="176"/>
      <c r="CU26" s="176"/>
      <c r="CV26" s="176"/>
      <c r="CW26" s="176"/>
      <c r="CX26" s="176"/>
      <c r="CY26" s="176"/>
      <c r="CZ26" s="176"/>
      <c r="DA26" s="176"/>
      <c r="DB26" s="176"/>
      <c r="DC26" s="176"/>
      <c r="DD26" s="176"/>
      <c r="DE26" s="176"/>
      <c r="DF26" s="176"/>
      <c r="DG26" s="176"/>
      <c r="DH26" s="176"/>
      <c r="DI26" s="176"/>
      <c r="DJ26" s="176"/>
      <c r="DK26" s="176"/>
      <c r="DL26" s="176"/>
      <c r="DM26" s="176"/>
      <c r="DN26" s="176"/>
      <c r="DO26" s="177"/>
      <c r="DP26" s="177"/>
    </row>
    <row r="27" customFormat="false" ht="12.75" hidden="false" customHeight="false" outlineLevel="0" collapsed="false">
      <c r="A27" s="169" t="s">
        <v>42</v>
      </c>
      <c r="B27" s="96"/>
      <c r="C27" s="170" t="s">
        <v>87</v>
      </c>
      <c r="D27" s="171" t="n">
        <v>23</v>
      </c>
      <c r="E27" s="172" t="s">
        <v>192</v>
      </c>
      <c r="F27" s="178" t="n">
        <f aca="false">SUM(H27:DN27)</f>
        <v>0</v>
      </c>
      <c r="G27" s="179"/>
      <c r="H27" s="181"/>
      <c r="I27" s="181"/>
      <c r="J27" s="181"/>
      <c r="K27" s="181"/>
      <c r="L27" s="181"/>
      <c r="M27" s="181"/>
      <c r="N27" s="181"/>
      <c r="O27" s="181"/>
      <c r="P27" s="181"/>
      <c r="Q27" s="180"/>
      <c r="R27" s="180"/>
      <c r="S27" s="180"/>
      <c r="T27" s="180"/>
      <c r="U27" s="180"/>
      <c r="V27" s="180"/>
      <c r="W27" s="180"/>
      <c r="X27" s="180"/>
      <c r="Y27" s="180"/>
      <c r="Z27" s="180"/>
      <c r="AA27" s="180"/>
      <c r="AB27" s="180"/>
      <c r="AC27" s="180"/>
      <c r="AD27" s="180"/>
      <c r="AE27" s="180"/>
      <c r="AF27" s="180"/>
      <c r="AG27" s="180"/>
      <c r="AH27" s="180"/>
      <c r="AI27" s="180"/>
      <c r="AJ27" s="180"/>
      <c r="AK27" s="180"/>
      <c r="AL27" s="180"/>
      <c r="AM27" s="180"/>
      <c r="AN27" s="180"/>
      <c r="AO27" s="180"/>
      <c r="AP27" s="180"/>
      <c r="AQ27" s="180"/>
      <c r="AR27" s="180"/>
      <c r="AS27" s="180"/>
      <c r="AT27" s="180"/>
      <c r="AU27" s="180"/>
      <c r="AV27" s="180"/>
      <c r="AW27" s="181"/>
      <c r="AX27" s="181"/>
      <c r="AY27" s="181"/>
      <c r="AZ27" s="181"/>
      <c r="BA27" s="181"/>
      <c r="BB27" s="181"/>
      <c r="BC27" s="181"/>
      <c r="BD27" s="181"/>
      <c r="BE27" s="181"/>
      <c r="BF27" s="181"/>
      <c r="BG27" s="181"/>
      <c r="BH27" s="181"/>
      <c r="BI27" s="181"/>
      <c r="BJ27" s="181"/>
      <c r="BK27" s="181"/>
      <c r="BL27" s="181"/>
      <c r="BM27" s="181"/>
      <c r="BN27" s="181"/>
      <c r="BO27" s="181"/>
      <c r="BP27" s="181"/>
      <c r="BQ27" s="181"/>
      <c r="BR27" s="181"/>
      <c r="BS27" s="181"/>
      <c r="BT27" s="181"/>
      <c r="BU27" s="181"/>
      <c r="BV27" s="181"/>
      <c r="BW27" s="181"/>
      <c r="BX27" s="181"/>
      <c r="BY27" s="181"/>
      <c r="BZ27" s="181"/>
      <c r="CA27" s="181"/>
      <c r="CB27" s="181"/>
      <c r="CC27" s="181"/>
      <c r="CD27" s="181"/>
      <c r="CE27" s="181"/>
      <c r="CF27" s="181"/>
      <c r="CG27" s="181"/>
      <c r="CH27" s="181"/>
      <c r="CI27" s="181"/>
      <c r="CJ27" s="181"/>
      <c r="CK27" s="181"/>
      <c r="CL27" s="181"/>
      <c r="CM27" s="181"/>
      <c r="CN27" s="181"/>
      <c r="CO27" s="181"/>
      <c r="CP27" s="181"/>
      <c r="CQ27" s="181"/>
      <c r="CR27" s="181"/>
      <c r="CS27" s="181"/>
      <c r="CT27" s="181"/>
      <c r="CU27" s="181"/>
      <c r="CV27" s="181"/>
      <c r="CW27" s="181"/>
      <c r="CX27" s="181"/>
      <c r="CY27" s="181"/>
      <c r="CZ27" s="181"/>
      <c r="DA27" s="181"/>
      <c r="DB27" s="181"/>
      <c r="DC27" s="181"/>
      <c r="DD27" s="181"/>
      <c r="DE27" s="181"/>
      <c r="DF27" s="181"/>
      <c r="DG27" s="181"/>
      <c r="DH27" s="181"/>
      <c r="DI27" s="181"/>
      <c r="DJ27" s="181"/>
      <c r="DK27" s="181"/>
      <c r="DL27" s="181"/>
      <c r="DM27" s="181"/>
      <c r="DN27" s="181"/>
      <c r="DO27" s="177"/>
      <c r="DP27" s="177"/>
    </row>
    <row r="28" customFormat="false" ht="12.75" hidden="false" customHeight="false" outlineLevel="0" collapsed="false">
      <c r="A28" s="169" t="s">
        <v>42</v>
      </c>
      <c r="B28" s="96"/>
      <c r="C28" s="170" t="s">
        <v>87</v>
      </c>
      <c r="D28" s="171" t="n">
        <v>24</v>
      </c>
      <c r="E28" s="172" t="s">
        <v>192</v>
      </c>
      <c r="F28" s="178" t="n">
        <f aca="false">SUM(H28:DN28)</f>
        <v>0</v>
      </c>
      <c r="G28" s="179" t="n">
        <f aca="false">SUM(F22:F28)</f>
        <v>38</v>
      </c>
      <c r="H28" s="181"/>
      <c r="I28" s="181"/>
      <c r="J28" s="181"/>
      <c r="K28" s="181"/>
      <c r="L28" s="181"/>
      <c r="M28" s="181"/>
      <c r="N28" s="181"/>
      <c r="O28" s="181"/>
      <c r="P28" s="181"/>
      <c r="Q28" s="180"/>
      <c r="R28" s="180"/>
      <c r="S28" s="180"/>
      <c r="T28" s="180"/>
      <c r="U28" s="180"/>
      <c r="V28" s="180"/>
      <c r="W28" s="180"/>
      <c r="X28" s="180"/>
      <c r="Y28" s="180"/>
      <c r="Z28" s="180"/>
      <c r="AA28" s="180"/>
      <c r="AB28" s="180"/>
      <c r="AC28" s="180"/>
      <c r="AD28" s="180"/>
      <c r="AE28" s="180"/>
      <c r="AF28" s="180"/>
      <c r="AG28" s="180"/>
      <c r="AH28" s="180"/>
      <c r="AI28" s="180"/>
      <c r="AJ28" s="180"/>
      <c r="AK28" s="180"/>
      <c r="AL28" s="180"/>
      <c r="AM28" s="180"/>
      <c r="AN28" s="180"/>
      <c r="AO28" s="180"/>
      <c r="AP28" s="180"/>
      <c r="AQ28" s="180"/>
      <c r="AR28" s="180"/>
      <c r="AS28" s="180"/>
      <c r="AT28" s="180"/>
      <c r="AU28" s="180"/>
      <c r="AV28" s="180"/>
      <c r="AW28" s="181"/>
      <c r="AX28" s="181"/>
      <c r="AY28" s="181"/>
      <c r="AZ28" s="181"/>
      <c r="BA28" s="181"/>
      <c r="BB28" s="181"/>
      <c r="BC28" s="181"/>
      <c r="BD28" s="181"/>
      <c r="BE28" s="181"/>
      <c r="BF28" s="181"/>
      <c r="BG28" s="181"/>
      <c r="BH28" s="181"/>
      <c r="BI28" s="181"/>
      <c r="BJ28" s="181"/>
      <c r="BK28" s="181"/>
      <c r="BL28" s="181"/>
      <c r="BM28" s="181"/>
      <c r="BN28" s="181"/>
      <c r="BO28" s="181"/>
      <c r="BP28" s="181"/>
      <c r="BQ28" s="181"/>
      <c r="BR28" s="181"/>
      <c r="BS28" s="181"/>
      <c r="BT28" s="181"/>
      <c r="BU28" s="181"/>
      <c r="BV28" s="181"/>
      <c r="BW28" s="181"/>
      <c r="BX28" s="181"/>
      <c r="BY28" s="181"/>
      <c r="BZ28" s="181"/>
      <c r="CA28" s="181"/>
      <c r="CB28" s="181"/>
      <c r="CC28" s="181"/>
      <c r="CD28" s="181"/>
      <c r="CE28" s="181"/>
      <c r="CF28" s="181"/>
      <c r="CG28" s="181"/>
      <c r="CH28" s="181"/>
      <c r="CI28" s="181"/>
      <c r="CJ28" s="181"/>
      <c r="CK28" s="181"/>
      <c r="CL28" s="181"/>
      <c r="CM28" s="181"/>
      <c r="CN28" s="181"/>
      <c r="CO28" s="181"/>
      <c r="CP28" s="181"/>
      <c r="CQ28" s="181"/>
      <c r="CR28" s="181"/>
      <c r="CS28" s="181"/>
      <c r="CT28" s="181"/>
      <c r="CU28" s="181"/>
      <c r="CV28" s="181"/>
      <c r="CW28" s="181"/>
      <c r="CX28" s="181"/>
      <c r="CY28" s="181"/>
      <c r="CZ28" s="181"/>
      <c r="DA28" s="181"/>
      <c r="DB28" s="181"/>
      <c r="DC28" s="181"/>
      <c r="DD28" s="181"/>
      <c r="DE28" s="181"/>
      <c r="DF28" s="181"/>
      <c r="DG28" s="181"/>
      <c r="DH28" s="181"/>
      <c r="DI28" s="181"/>
      <c r="DJ28" s="181"/>
      <c r="DK28" s="181"/>
      <c r="DL28" s="181"/>
      <c r="DM28" s="181"/>
      <c r="DN28" s="181"/>
      <c r="DO28" s="177"/>
      <c r="DP28" s="177"/>
    </row>
    <row r="29" customFormat="false" ht="12.75" hidden="false" customHeight="false" outlineLevel="0" collapsed="false">
      <c r="A29" s="169" t="s">
        <v>42</v>
      </c>
      <c r="B29" s="96"/>
      <c r="C29" s="170" t="s">
        <v>87</v>
      </c>
      <c r="D29" s="171" t="n">
        <v>25</v>
      </c>
      <c r="E29" s="172" t="s">
        <v>193</v>
      </c>
      <c r="F29" s="173" t="n">
        <f aca="false">SUM(H29:DN29)</f>
        <v>7.75</v>
      </c>
      <c r="G29" s="174"/>
      <c r="H29" s="176"/>
      <c r="I29" s="176"/>
      <c r="J29" s="176"/>
      <c r="K29" s="176"/>
      <c r="L29" s="176"/>
      <c r="M29" s="176"/>
      <c r="N29" s="176"/>
      <c r="O29" s="176"/>
      <c r="P29" s="176"/>
      <c r="Q29" s="175"/>
      <c r="R29" s="175"/>
      <c r="S29" s="175"/>
      <c r="T29" s="175"/>
      <c r="U29" s="175"/>
      <c r="V29" s="175"/>
      <c r="W29" s="175"/>
      <c r="X29" s="175"/>
      <c r="Y29" s="175"/>
      <c r="Z29" s="175"/>
      <c r="AA29" s="175"/>
      <c r="AB29" s="175"/>
      <c r="AC29" s="175"/>
      <c r="AD29" s="175"/>
      <c r="AE29" s="175"/>
      <c r="AF29" s="175"/>
      <c r="AG29" s="175"/>
      <c r="AH29" s="175"/>
      <c r="AI29" s="175"/>
      <c r="AJ29" s="175"/>
      <c r="AK29" s="175"/>
      <c r="AL29" s="175"/>
      <c r="AM29" s="175"/>
      <c r="AN29" s="175"/>
      <c r="AO29" s="175"/>
      <c r="AP29" s="175"/>
      <c r="AQ29" s="175"/>
      <c r="AR29" s="175"/>
      <c r="AS29" s="175"/>
      <c r="AT29" s="175"/>
      <c r="AU29" s="175"/>
      <c r="AV29" s="175"/>
      <c r="AW29" s="176"/>
      <c r="AX29" s="176"/>
      <c r="AY29" s="176"/>
      <c r="AZ29" s="176"/>
      <c r="BA29" s="176"/>
      <c r="BB29" s="176"/>
      <c r="BC29" s="176"/>
      <c r="BD29" s="176"/>
      <c r="BE29" s="176"/>
      <c r="BF29" s="176"/>
      <c r="BG29" s="176"/>
      <c r="BH29" s="176"/>
      <c r="BI29" s="176"/>
      <c r="BJ29" s="176"/>
      <c r="BK29" s="176"/>
      <c r="BL29" s="176"/>
      <c r="BM29" s="176"/>
      <c r="BN29" s="176"/>
      <c r="BO29" s="176"/>
      <c r="BP29" s="176"/>
      <c r="BQ29" s="176"/>
      <c r="BR29" s="176"/>
      <c r="BS29" s="176"/>
      <c r="BT29" s="176"/>
      <c r="BU29" s="176" t="n">
        <v>7.75</v>
      </c>
      <c r="BV29" s="176"/>
      <c r="BW29" s="176"/>
      <c r="BX29" s="176"/>
      <c r="BY29" s="176"/>
      <c r="BZ29" s="176"/>
      <c r="CA29" s="176"/>
      <c r="CB29" s="176"/>
      <c r="CC29" s="176"/>
      <c r="CD29" s="176"/>
      <c r="CE29" s="176"/>
      <c r="CF29" s="176"/>
      <c r="CG29" s="176"/>
      <c r="CH29" s="176"/>
      <c r="CI29" s="176"/>
      <c r="CJ29" s="176"/>
      <c r="CK29" s="176"/>
      <c r="CL29" s="176"/>
      <c r="CM29" s="176"/>
      <c r="CN29" s="176"/>
      <c r="CO29" s="176"/>
      <c r="CP29" s="176"/>
      <c r="CQ29" s="176"/>
      <c r="CR29" s="176"/>
      <c r="CS29" s="176"/>
      <c r="CT29" s="176"/>
      <c r="CU29" s="176"/>
      <c r="CV29" s="176"/>
      <c r="CW29" s="176"/>
      <c r="CX29" s="176"/>
      <c r="CY29" s="176"/>
      <c r="CZ29" s="176"/>
      <c r="DA29" s="176"/>
      <c r="DB29" s="176"/>
      <c r="DC29" s="176"/>
      <c r="DD29" s="176"/>
      <c r="DE29" s="176"/>
      <c r="DF29" s="176"/>
      <c r="DG29" s="176"/>
      <c r="DH29" s="176"/>
      <c r="DI29" s="176"/>
      <c r="DJ29" s="176"/>
      <c r="DK29" s="176"/>
      <c r="DL29" s="176"/>
      <c r="DM29" s="176"/>
      <c r="DN29" s="176"/>
      <c r="DO29" s="177"/>
      <c r="DP29" s="177"/>
    </row>
    <row r="30" customFormat="false" ht="12.75" hidden="false" customHeight="false" outlineLevel="0" collapsed="false">
      <c r="A30" s="169" t="s">
        <v>42</v>
      </c>
      <c r="B30" s="96"/>
      <c r="C30" s="170" t="s">
        <v>87</v>
      </c>
      <c r="D30" s="171" t="n">
        <v>26</v>
      </c>
      <c r="E30" s="172" t="s">
        <v>193</v>
      </c>
      <c r="F30" s="173" t="n">
        <f aca="false">SUM(H30:DN30)</f>
        <v>7.75</v>
      </c>
      <c r="G30" s="174"/>
      <c r="H30" s="176"/>
      <c r="I30" s="176"/>
      <c r="J30" s="176"/>
      <c r="K30" s="176"/>
      <c r="L30" s="176"/>
      <c r="M30" s="176"/>
      <c r="N30" s="176"/>
      <c r="O30" s="176"/>
      <c r="P30" s="176"/>
      <c r="Q30" s="175"/>
      <c r="R30" s="175"/>
      <c r="S30" s="175"/>
      <c r="T30" s="175"/>
      <c r="U30" s="175"/>
      <c r="V30" s="175"/>
      <c r="W30" s="175"/>
      <c r="X30" s="175"/>
      <c r="Y30" s="175"/>
      <c r="Z30" s="175"/>
      <c r="AA30" s="175"/>
      <c r="AB30" s="175"/>
      <c r="AC30" s="175"/>
      <c r="AD30" s="175"/>
      <c r="AE30" s="175"/>
      <c r="AF30" s="175"/>
      <c r="AG30" s="175"/>
      <c r="AH30" s="175"/>
      <c r="AI30" s="175"/>
      <c r="AJ30" s="175"/>
      <c r="AK30" s="175"/>
      <c r="AL30" s="175"/>
      <c r="AM30" s="175"/>
      <c r="AN30" s="175"/>
      <c r="AO30" s="175"/>
      <c r="AP30" s="175"/>
      <c r="AQ30" s="175"/>
      <c r="AR30" s="175"/>
      <c r="AS30" s="175"/>
      <c r="AT30" s="175"/>
      <c r="AU30" s="175"/>
      <c r="AV30" s="175"/>
      <c r="AW30" s="176"/>
      <c r="AX30" s="176"/>
      <c r="AY30" s="176"/>
      <c r="AZ30" s="176"/>
      <c r="BA30" s="176"/>
      <c r="BB30" s="176"/>
      <c r="BC30" s="176"/>
      <c r="BD30" s="176"/>
      <c r="BE30" s="176"/>
      <c r="BF30" s="176"/>
      <c r="BG30" s="176"/>
      <c r="BH30" s="176"/>
      <c r="BI30" s="176"/>
      <c r="BJ30" s="176"/>
      <c r="BK30" s="176"/>
      <c r="BL30" s="176"/>
      <c r="BM30" s="176"/>
      <c r="BN30" s="176"/>
      <c r="BO30" s="176"/>
      <c r="BP30" s="176"/>
      <c r="BQ30" s="176"/>
      <c r="BR30" s="176"/>
      <c r="BS30" s="176"/>
      <c r="BT30" s="176"/>
      <c r="BU30" s="176" t="n">
        <v>7.75</v>
      </c>
      <c r="BV30" s="176"/>
      <c r="BW30" s="176"/>
      <c r="BX30" s="176"/>
      <c r="BY30" s="176"/>
      <c r="BZ30" s="176"/>
      <c r="CA30" s="176"/>
      <c r="CB30" s="176"/>
      <c r="CC30" s="176"/>
      <c r="CD30" s="176"/>
      <c r="CE30" s="176"/>
      <c r="CF30" s="176"/>
      <c r="CG30" s="176"/>
      <c r="CH30" s="176"/>
      <c r="CI30" s="176"/>
      <c r="CJ30" s="176"/>
      <c r="CK30" s="176"/>
      <c r="CL30" s="176"/>
      <c r="CM30" s="176"/>
      <c r="CN30" s="176"/>
      <c r="CO30" s="176"/>
      <c r="CP30" s="176"/>
      <c r="CQ30" s="176"/>
      <c r="CR30" s="176"/>
      <c r="CS30" s="176"/>
      <c r="CT30" s="176"/>
      <c r="CU30" s="176"/>
      <c r="CV30" s="176"/>
      <c r="CW30" s="176"/>
      <c r="CX30" s="176"/>
      <c r="CY30" s="176"/>
      <c r="CZ30" s="176"/>
      <c r="DA30" s="176"/>
      <c r="DB30" s="176"/>
      <c r="DC30" s="176"/>
      <c r="DD30" s="176"/>
      <c r="DE30" s="176"/>
      <c r="DF30" s="176"/>
      <c r="DG30" s="176"/>
      <c r="DH30" s="176"/>
      <c r="DI30" s="176"/>
      <c r="DJ30" s="176"/>
      <c r="DK30" s="176"/>
      <c r="DL30" s="176"/>
      <c r="DM30" s="176"/>
      <c r="DN30" s="176"/>
      <c r="DO30" s="177"/>
      <c r="DP30" s="177"/>
    </row>
    <row r="31" customFormat="false" ht="12.75" hidden="false" customHeight="false" outlineLevel="0" collapsed="false">
      <c r="A31" s="169" t="s">
        <v>42</v>
      </c>
      <c r="B31" s="96"/>
      <c r="C31" s="170" t="s">
        <v>87</v>
      </c>
      <c r="D31" s="171" t="n">
        <v>27</v>
      </c>
      <c r="E31" s="172" t="s">
        <v>193</v>
      </c>
      <c r="F31" s="173" t="n">
        <f aca="false">SUM(H31:DN31)</f>
        <v>7.75</v>
      </c>
      <c r="G31" s="174"/>
      <c r="H31" s="176"/>
      <c r="I31" s="176"/>
      <c r="J31" s="176"/>
      <c r="K31" s="176"/>
      <c r="L31" s="176"/>
      <c r="M31" s="176"/>
      <c r="N31" s="176"/>
      <c r="O31" s="176"/>
      <c r="P31" s="176"/>
      <c r="Q31" s="175"/>
      <c r="R31" s="175"/>
      <c r="S31" s="175"/>
      <c r="T31" s="175"/>
      <c r="U31" s="175"/>
      <c r="V31" s="175"/>
      <c r="W31" s="175"/>
      <c r="X31" s="175"/>
      <c r="Y31" s="175"/>
      <c r="Z31" s="175"/>
      <c r="AA31" s="175"/>
      <c r="AB31" s="175"/>
      <c r="AC31" s="175"/>
      <c r="AD31" s="175"/>
      <c r="AE31" s="175"/>
      <c r="AF31" s="175"/>
      <c r="AG31" s="175"/>
      <c r="AH31" s="175"/>
      <c r="AI31" s="175"/>
      <c r="AJ31" s="175"/>
      <c r="AK31" s="175"/>
      <c r="AL31" s="175"/>
      <c r="AM31" s="175"/>
      <c r="AN31" s="175"/>
      <c r="AO31" s="175"/>
      <c r="AP31" s="175"/>
      <c r="AQ31" s="175"/>
      <c r="AR31" s="175"/>
      <c r="AS31" s="175"/>
      <c r="AT31" s="175"/>
      <c r="AU31" s="175"/>
      <c r="AV31" s="175"/>
      <c r="AW31" s="176"/>
      <c r="AX31" s="176"/>
      <c r="AY31" s="176"/>
      <c r="AZ31" s="176"/>
      <c r="BA31" s="176"/>
      <c r="BB31" s="176"/>
      <c r="BC31" s="176"/>
      <c r="BD31" s="176"/>
      <c r="BE31" s="176"/>
      <c r="BF31" s="176"/>
      <c r="BG31" s="176"/>
      <c r="BH31" s="176"/>
      <c r="BI31" s="176"/>
      <c r="BJ31" s="176"/>
      <c r="BK31" s="176"/>
      <c r="BL31" s="176"/>
      <c r="BM31" s="176"/>
      <c r="BN31" s="176"/>
      <c r="BO31" s="176"/>
      <c r="BP31" s="176"/>
      <c r="BQ31" s="176"/>
      <c r="BR31" s="176"/>
      <c r="BS31" s="176"/>
      <c r="BT31" s="176"/>
      <c r="BU31" s="176" t="n">
        <v>7.75</v>
      </c>
      <c r="BV31" s="176"/>
      <c r="BW31" s="176"/>
      <c r="BX31" s="176"/>
      <c r="BY31" s="176"/>
      <c r="BZ31" s="176"/>
      <c r="CA31" s="176"/>
      <c r="CB31" s="176"/>
      <c r="CC31" s="176"/>
      <c r="CD31" s="176"/>
      <c r="CE31" s="176"/>
      <c r="CF31" s="176"/>
      <c r="CG31" s="176"/>
      <c r="CH31" s="176"/>
      <c r="CI31" s="176"/>
      <c r="CJ31" s="176"/>
      <c r="CK31" s="176"/>
      <c r="CL31" s="176"/>
      <c r="CM31" s="176"/>
      <c r="CN31" s="176"/>
      <c r="CO31" s="176"/>
      <c r="CP31" s="176"/>
      <c r="CQ31" s="176"/>
      <c r="CR31" s="176"/>
      <c r="CS31" s="176"/>
      <c r="CT31" s="176"/>
      <c r="CU31" s="176"/>
      <c r="CV31" s="176"/>
      <c r="CW31" s="176"/>
      <c r="CX31" s="176"/>
      <c r="CY31" s="176"/>
      <c r="CZ31" s="176"/>
      <c r="DA31" s="176"/>
      <c r="DB31" s="176"/>
      <c r="DC31" s="176"/>
      <c r="DD31" s="176"/>
      <c r="DE31" s="176"/>
      <c r="DF31" s="176"/>
      <c r="DG31" s="176"/>
      <c r="DH31" s="176"/>
      <c r="DI31" s="176"/>
      <c r="DJ31" s="176"/>
      <c r="DK31" s="176"/>
      <c r="DL31" s="176"/>
      <c r="DM31" s="176"/>
      <c r="DN31" s="176"/>
      <c r="DO31" s="177"/>
      <c r="DP31" s="177"/>
    </row>
    <row r="32" customFormat="false" ht="12.75" hidden="false" customHeight="false" outlineLevel="0" collapsed="false">
      <c r="A32" s="169" t="s">
        <v>42</v>
      </c>
      <c r="B32" s="96"/>
      <c r="C32" s="170" t="s">
        <v>87</v>
      </c>
      <c r="D32" s="171" t="n">
        <v>28</v>
      </c>
      <c r="E32" s="172" t="s">
        <v>193</v>
      </c>
      <c r="F32" s="173" t="n">
        <f aca="false">SUM(H32:DN32)</f>
        <v>7.75</v>
      </c>
      <c r="G32" s="174"/>
      <c r="H32" s="176"/>
      <c r="I32" s="176"/>
      <c r="J32" s="176"/>
      <c r="K32" s="176"/>
      <c r="L32" s="176"/>
      <c r="M32" s="176"/>
      <c r="N32" s="176"/>
      <c r="O32" s="176"/>
      <c r="P32" s="176"/>
      <c r="Q32" s="175"/>
      <c r="R32" s="175"/>
      <c r="S32" s="175"/>
      <c r="T32" s="175"/>
      <c r="U32" s="175"/>
      <c r="V32" s="175"/>
      <c r="W32" s="175"/>
      <c r="X32" s="175"/>
      <c r="Y32" s="175"/>
      <c r="Z32" s="175"/>
      <c r="AA32" s="175"/>
      <c r="AB32" s="175"/>
      <c r="AC32" s="175"/>
      <c r="AD32" s="175"/>
      <c r="AE32" s="175"/>
      <c r="AF32" s="175"/>
      <c r="AG32" s="175"/>
      <c r="AH32" s="175"/>
      <c r="AI32" s="175"/>
      <c r="AJ32" s="175"/>
      <c r="AK32" s="175"/>
      <c r="AL32" s="175"/>
      <c r="AM32" s="175"/>
      <c r="AN32" s="175"/>
      <c r="AO32" s="175"/>
      <c r="AP32" s="175"/>
      <c r="AQ32" s="175"/>
      <c r="AR32" s="175"/>
      <c r="AS32" s="175"/>
      <c r="AT32" s="175"/>
      <c r="AU32" s="175"/>
      <c r="AV32" s="175"/>
      <c r="AW32" s="176"/>
      <c r="AX32" s="176"/>
      <c r="AY32" s="176"/>
      <c r="AZ32" s="176"/>
      <c r="BA32" s="176"/>
      <c r="BB32" s="176"/>
      <c r="BC32" s="176"/>
      <c r="BD32" s="176"/>
      <c r="BE32" s="176"/>
      <c r="BF32" s="176"/>
      <c r="BG32" s="176"/>
      <c r="BH32" s="176"/>
      <c r="BI32" s="176"/>
      <c r="BJ32" s="176"/>
      <c r="BK32" s="176"/>
      <c r="BL32" s="176"/>
      <c r="BM32" s="176"/>
      <c r="BN32" s="176"/>
      <c r="BO32" s="176"/>
      <c r="BP32" s="176"/>
      <c r="BQ32" s="176"/>
      <c r="BR32" s="176"/>
      <c r="BS32" s="176" t="n">
        <v>7.75</v>
      </c>
      <c r="BT32" s="176"/>
      <c r="BU32" s="176"/>
      <c r="BV32" s="176"/>
      <c r="BW32" s="176"/>
      <c r="BX32" s="176"/>
      <c r="BY32" s="176"/>
      <c r="BZ32" s="176"/>
      <c r="CA32" s="176"/>
      <c r="CB32" s="176"/>
      <c r="CC32" s="176"/>
      <c r="CD32" s="176"/>
      <c r="CE32" s="176"/>
      <c r="CF32" s="176"/>
      <c r="CG32" s="176"/>
      <c r="CH32" s="176"/>
      <c r="CI32" s="176"/>
      <c r="CJ32" s="176"/>
      <c r="CK32" s="176"/>
      <c r="CL32" s="176"/>
      <c r="CM32" s="176"/>
      <c r="CN32" s="176"/>
      <c r="CO32" s="176"/>
      <c r="CP32" s="176"/>
      <c r="CQ32" s="176"/>
      <c r="CR32" s="176"/>
      <c r="CS32" s="176"/>
      <c r="CT32" s="176"/>
      <c r="CU32" s="176"/>
      <c r="CV32" s="176"/>
      <c r="CW32" s="176"/>
      <c r="CX32" s="176"/>
      <c r="CY32" s="176"/>
      <c r="CZ32" s="176"/>
      <c r="DA32" s="176"/>
      <c r="DB32" s="176"/>
      <c r="DC32" s="176"/>
      <c r="DD32" s="176"/>
      <c r="DE32" s="176"/>
      <c r="DF32" s="176"/>
      <c r="DG32" s="176"/>
      <c r="DH32" s="176"/>
      <c r="DI32" s="176"/>
      <c r="DJ32" s="176"/>
      <c r="DK32" s="176"/>
      <c r="DL32" s="176"/>
      <c r="DM32" s="176"/>
      <c r="DN32" s="176"/>
      <c r="DO32" s="177"/>
      <c r="DP32" s="177"/>
    </row>
    <row r="33" customFormat="false" ht="12.75" hidden="false" customHeight="false" outlineLevel="0" collapsed="false">
      <c r="A33" s="169" t="s">
        <v>42</v>
      </c>
      <c r="B33" s="96"/>
      <c r="C33" s="170" t="s">
        <v>87</v>
      </c>
      <c r="D33" s="171" t="n">
        <v>29</v>
      </c>
      <c r="E33" s="172" t="s">
        <v>193</v>
      </c>
      <c r="F33" s="173" t="n">
        <f aca="false">SUM(H33:DN33)</f>
        <v>8</v>
      </c>
      <c r="G33" s="174"/>
      <c r="H33" s="176"/>
      <c r="I33" s="176"/>
      <c r="J33" s="176"/>
      <c r="K33" s="176"/>
      <c r="L33" s="176"/>
      <c r="M33" s="176"/>
      <c r="N33" s="176"/>
      <c r="O33" s="176"/>
      <c r="P33" s="176"/>
      <c r="Q33" s="175"/>
      <c r="R33" s="175"/>
      <c r="S33" s="175"/>
      <c r="T33" s="175"/>
      <c r="U33" s="175"/>
      <c r="V33" s="175"/>
      <c r="W33" s="175"/>
      <c r="X33" s="175"/>
      <c r="Y33" s="175"/>
      <c r="Z33" s="175"/>
      <c r="AA33" s="175"/>
      <c r="AB33" s="175"/>
      <c r="AC33" s="175"/>
      <c r="AD33" s="175"/>
      <c r="AE33" s="175"/>
      <c r="AF33" s="175"/>
      <c r="AG33" s="175"/>
      <c r="AH33" s="175"/>
      <c r="AI33" s="175"/>
      <c r="AJ33" s="175"/>
      <c r="AK33" s="175"/>
      <c r="AL33" s="175"/>
      <c r="AM33" s="175"/>
      <c r="AN33" s="175"/>
      <c r="AO33" s="175"/>
      <c r="AP33" s="175"/>
      <c r="AQ33" s="175"/>
      <c r="AR33" s="175"/>
      <c r="AS33" s="175"/>
      <c r="AT33" s="175"/>
      <c r="AU33" s="175"/>
      <c r="AV33" s="175"/>
      <c r="AW33" s="176"/>
      <c r="AX33" s="176"/>
      <c r="AY33" s="176"/>
      <c r="AZ33" s="176"/>
      <c r="BA33" s="176"/>
      <c r="BB33" s="176"/>
      <c r="BC33" s="176"/>
      <c r="BD33" s="176"/>
      <c r="BE33" s="176"/>
      <c r="BF33" s="176"/>
      <c r="BG33" s="176"/>
      <c r="BH33" s="176"/>
      <c r="BI33" s="176"/>
      <c r="BJ33" s="176"/>
      <c r="BK33" s="176"/>
      <c r="BL33" s="176"/>
      <c r="BM33" s="176"/>
      <c r="BN33" s="176"/>
      <c r="BO33" s="176"/>
      <c r="BP33" s="176"/>
      <c r="BQ33" s="176"/>
      <c r="BR33" s="176"/>
      <c r="BS33" s="176" t="n">
        <v>8</v>
      </c>
      <c r="BT33" s="176"/>
      <c r="BU33" s="176"/>
      <c r="BV33" s="176"/>
      <c r="BW33" s="176"/>
      <c r="BX33" s="176"/>
      <c r="BY33" s="176"/>
      <c r="BZ33" s="176"/>
      <c r="CA33" s="176"/>
      <c r="CB33" s="176"/>
      <c r="CC33" s="176"/>
      <c r="CD33" s="176"/>
      <c r="CE33" s="176"/>
      <c r="CF33" s="176"/>
      <c r="CG33" s="176"/>
      <c r="CH33" s="176"/>
      <c r="CI33" s="176"/>
      <c r="CJ33" s="176"/>
      <c r="CK33" s="176"/>
      <c r="CL33" s="176"/>
      <c r="CM33" s="176"/>
      <c r="CN33" s="176"/>
      <c r="CO33" s="176"/>
      <c r="CP33" s="176"/>
      <c r="CQ33" s="176"/>
      <c r="CR33" s="176"/>
      <c r="CS33" s="176"/>
      <c r="CT33" s="176"/>
      <c r="CU33" s="176"/>
      <c r="CV33" s="176"/>
      <c r="CW33" s="176"/>
      <c r="CX33" s="176"/>
      <c r="CY33" s="176"/>
      <c r="CZ33" s="176"/>
      <c r="DA33" s="176"/>
      <c r="DB33" s="176"/>
      <c r="DC33" s="176"/>
      <c r="DD33" s="176"/>
      <c r="DE33" s="176"/>
      <c r="DF33" s="176"/>
      <c r="DG33" s="176"/>
      <c r="DH33" s="176"/>
      <c r="DI33" s="176"/>
      <c r="DJ33" s="176"/>
      <c r="DK33" s="176"/>
      <c r="DL33" s="176"/>
      <c r="DM33" s="176"/>
      <c r="DN33" s="176"/>
      <c r="DO33" s="177"/>
      <c r="DP33" s="177"/>
    </row>
    <row r="34" customFormat="false" ht="12.75" hidden="false" customHeight="false" outlineLevel="0" collapsed="false">
      <c r="A34" s="169" t="s">
        <v>42</v>
      </c>
      <c r="B34" s="96"/>
      <c r="C34" s="170" t="s">
        <v>87</v>
      </c>
      <c r="D34" s="171" t="n">
        <v>30</v>
      </c>
      <c r="E34" s="172" t="s">
        <v>193</v>
      </c>
      <c r="F34" s="178" t="n">
        <f aca="false">SUM(H34:DN34)</f>
        <v>5</v>
      </c>
      <c r="G34" s="179"/>
      <c r="H34" s="181"/>
      <c r="I34" s="181"/>
      <c r="J34" s="181"/>
      <c r="K34" s="181"/>
      <c r="L34" s="181"/>
      <c r="M34" s="181"/>
      <c r="N34" s="181"/>
      <c r="O34" s="181"/>
      <c r="P34" s="181"/>
      <c r="Q34" s="180"/>
      <c r="R34" s="180"/>
      <c r="S34" s="180"/>
      <c r="T34" s="180"/>
      <c r="U34" s="180"/>
      <c r="V34" s="180"/>
      <c r="W34" s="180"/>
      <c r="X34" s="180"/>
      <c r="Y34" s="180"/>
      <c r="Z34" s="180"/>
      <c r="AA34" s="180"/>
      <c r="AB34" s="180"/>
      <c r="AC34" s="180"/>
      <c r="AD34" s="180"/>
      <c r="AE34" s="180"/>
      <c r="AF34" s="180"/>
      <c r="AG34" s="180"/>
      <c r="AH34" s="180"/>
      <c r="AI34" s="180"/>
      <c r="AJ34" s="180"/>
      <c r="AK34" s="180"/>
      <c r="AL34" s="180"/>
      <c r="AM34" s="180"/>
      <c r="AN34" s="180"/>
      <c r="AO34" s="180"/>
      <c r="AP34" s="180"/>
      <c r="AQ34" s="180"/>
      <c r="AR34" s="180"/>
      <c r="AS34" s="180"/>
      <c r="AT34" s="180"/>
      <c r="AU34" s="180"/>
      <c r="AV34" s="180"/>
      <c r="AW34" s="181"/>
      <c r="AX34" s="181"/>
      <c r="AY34" s="181"/>
      <c r="AZ34" s="181"/>
      <c r="BA34" s="181"/>
      <c r="BB34" s="181"/>
      <c r="BC34" s="181"/>
      <c r="BD34" s="181"/>
      <c r="BE34" s="181"/>
      <c r="BF34" s="181"/>
      <c r="BG34" s="181"/>
      <c r="BH34" s="181"/>
      <c r="BI34" s="181"/>
      <c r="BJ34" s="181"/>
      <c r="BK34" s="181"/>
      <c r="BL34" s="181"/>
      <c r="BM34" s="181"/>
      <c r="BN34" s="181"/>
      <c r="BO34" s="181"/>
      <c r="BP34" s="181"/>
      <c r="BQ34" s="181"/>
      <c r="BR34" s="181"/>
      <c r="BS34" s="181" t="n">
        <v>5</v>
      </c>
      <c r="BT34" s="181"/>
      <c r="BU34" s="181"/>
      <c r="BV34" s="181"/>
      <c r="BW34" s="181"/>
      <c r="BX34" s="181"/>
      <c r="BY34" s="181"/>
      <c r="BZ34" s="181"/>
      <c r="CA34" s="181"/>
      <c r="CB34" s="181"/>
      <c r="CC34" s="181"/>
      <c r="CD34" s="181"/>
      <c r="CE34" s="181"/>
      <c r="CF34" s="181"/>
      <c r="CG34" s="181"/>
      <c r="CH34" s="181"/>
      <c r="CI34" s="181"/>
      <c r="CJ34" s="181"/>
      <c r="CK34" s="181"/>
      <c r="CL34" s="181"/>
      <c r="CM34" s="181"/>
      <c r="CN34" s="181"/>
      <c r="CO34" s="181"/>
      <c r="CP34" s="181"/>
      <c r="CQ34" s="181"/>
      <c r="CR34" s="181"/>
      <c r="CS34" s="181"/>
      <c r="CT34" s="181"/>
      <c r="CU34" s="181"/>
      <c r="CV34" s="181"/>
      <c r="CW34" s="181"/>
      <c r="CX34" s="181"/>
      <c r="CY34" s="181"/>
      <c r="CZ34" s="181"/>
      <c r="DA34" s="181"/>
      <c r="DB34" s="181"/>
      <c r="DC34" s="181"/>
      <c r="DD34" s="181"/>
      <c r="DE34" s="181"/>
      <c r="DF34" s="181"/>
      <c r="DG34" s="181"/>
      <c r="DH34" s="181"/>
      <c r="DI34" s="181"/>
      <c r="DJ34" s="181"/>
      <c r="DK34" s="181"/>
      <c r="DL34" s="181"/>
      <c r="DM34" s="181"/>
      <c r="DN34" s="181"/>
      <c r="DO34" s="177"/>
      <c r="DP34" s="177"/>
    </row>
    <row r="35" customFormat="false" ht="13.5" hidden="false" customHeight="false" outlineLevel="0" collapsed="false">
      <c r="A35" s="169" t="s">
        <v>42</v>
      </c>
      <c r="B35" s="96"/>
      <c r="C35" s="170" t="s">
        <v>87</v>
      </c>
      <c r="D35" s="171" t="n">
        <v>31</v>
      </c>
      <c r="E35" s="172"/>
      <c r="F35" s="173" t="n">
        <f aca="false">SUM(H35:DN35)</f>
        <v>0</v>
      </c>
      <c r="G35" s="179" t="n">
        <f aca="false">SUM(F29:F35)</f>
        <v>44</v>
      </c>
      <c r="H35" s="176"/>
      <c r="I35" s="176"/>
      <c r="J35" s="176"/>
      <c r="K35" s="176"/>
      <c r="L35" s="176"/>
      <c r="M35" s="176"/>
      <c r="N35" s="176"/>
      <c r="O35" s="176"/>
      <c r="P35" s="176"/>
      <c r="Q35" s="175"/>
      <c r="R35" s="175"/>
      <c r="S35" s="175"/>
      <c r="T35" s="175"/>
      <c r="U35" s="175"/>
      <c r="V35" s="175"/>
      <c r="W35" s="175"/>
      <c r="X35" s="175"/>
      <c r="Y35" s="175"/>
      <c r="Z35" s="175"/>
      <c r="AA35" s="175"/>
      <c r="AB35" s="175"/>
      <c r="AC35" s="175"/>
      <c r="AD35" s="175"/>
      <c r="AE35" s="175"/>
      <c r="AF35" s="175"/>
      <c r="AG35" s="175"/>
      <c r="AH35" s="175"/>
      <c r="AI35" s="175"/>
      <c r="AJ35" s="175"/>
      <c r="AK35" s="175"/>
      <c r="AL35" s="175"/>
      <c r="AM35" s="175"/>
      <c r="AN35" s="175"/>
      <c r="AO35" s="175"/>
      <c r="AP35" s="175"/>
      <c r="AQ35" s="175"/>
      <c r="AR35" s="175"/>
      <c r="AS35" s="175"/>
      <c r="AT35" s="175"/>
      <c r="AU35" s="175"/>
      <c r="AV35" s="175"/>
      <c r="AW35" s="176"/>
      <c r="AX35" s="176"/>
      <c r="AY35" s="176"/>
      <c r="AZ35" s="176"/>
      <c r="BA35" s="176"/>
      <c r="BB35" s="176"/>
      <c r="BC35" s="176"/>
      <c r="BD35" s="176"/>
      <c r="BE35" s="176"/>
      <c r="BF35" s="176"/>
      <c r="BG35" s="176"/>
      <c r="BH35" s="176"/>
      <c r="BI35" s="176"/>
      <c r="BJ35" s="176"/>
      <c r="BK35" s="176"/>
      <c r="BL35" s="176"/>
      <c r="BM35" s="176"/>
      <c r="BN35" s="176"/>
      <c r="BO35" s="176"/>
      <c r="BP35" s="176"/>
      <c r="BQ35" s="176"/>
      <c r="BR35" s="176"/>
      <c r="BS35" s="176"/>
      <c r="BT35" s="176"/>
      <c r="BU35" s="176"/>
      <c r="BV35" s="176"/>
      <c r="BW35" s="176"/>
      <c r="BX35" s="176"/>
      <c r="BY35" s="176"/>
      <c r="BZ35" s="176"/>
      <c r="CA35" s="176"/>
      <c r="CB35" s="176"/>
      <c r="CC35" s="176"/>
      <c r="CD35" s="176"/>
      <c r="CE35" s="176"/>
      <c r="CF35" s="176"/>
      <c r="CG35" s="176"/>
      <c r="CH35" s="176"/>
      <c r="CI35" s="176"/>
      <c r="CJ35" s="176"/>
      <c r="CK35" s="176"/>
      <c r="CL35" s="176"/>
      <c r="CM35" s="176"/>
      <c r="CN35" s="176"/>
      <c r="CO35" s="176"/>
      <c r="CP35" s="176"/>
      <c r="CQ35" s="176"/>
      <c r="CR35" s="176"/>
      <c r="CS35" s="176"/>
      <c r="CT35" s="176"/>
      <c r="CU35" s="176"/>
      <c r="CV35" s="176"/>
      <c r="CW35" s="176"/>
      <c r="CX35" s="176"/>
      <c r="CY35" s="176"/>
      <c r="CZ35" s="176"/>
      <c r="DA35" s="176"/>
      <c r="DB35" s="176"/>
      <c r="DC35" s="176"/>
      <c r="DD35" s="176"/>
      <c r="DE35" s="176"/>
      <c r="DF35" s="176"/>
      <c r="DG35" s="176"/>
      <c r="DH35" s="176"/>
      <c r="DI35" s="176"/>
      <c r="DJ35" s="176"/>
      <c r="DK35" s="176"/>
      <c r="DL35" s="176"/>
      <c r="DM35" s="176"/>
      <c r="DN35" s="176"/>
      <c r="DO35" s="177"/>
      <c r="DP35" s="177"/>
    </row>
    <row r="36" customFormat="false" ht="13.5" hidden="false" customHeight="false" outlineLevel="0" collapsed="false">
      <c r="A36" s="182" t="s">
        <v>42</v>
      </c>
      <c r="B36" s="118"/>
      <c r="C36" s="183" t="s">
        <v>43</v>
      </c>
      <c r="D36" s="184" t="s">
        <v>49</v>
      </c>
      <c r="E36" s="185"/>
      <c r="F36" s="185" t="n">
        <f aca="false">SUM(F5:F35)</f>
        <v>172</v>
      </c>
      <c r="G36" s="185"/>
      <c r="H36" s="187" t="n">
        <f aca="false">SUM(H5:H35)</f>
        <v>0</v>
      </c>
      <c r="I36" s="188" t="n">
        <f aca="false">SUM(I5:I35)</f>
        <v>0</v>
      </c>
      <c r="J36" s="189" t="n">
        <f aca="false">SUM(J5:J35)</f>
        <v>0</v>
      </c>
      <c r="K36" s="189" t="n">
        <f aca="false">SUM(K5:K35)</f>
        <v>0</v>
      </c>
      <c r="L36" s="190" t="n">
        <f aca="false">SUM(L5:L35)</f>
        <v>0</v>
      </c>
      <c r="M36" s="190" t="n">
        <f aca="false">SUM(M5:M35)</f>
        <v>0</v>
      </c>
      <c r="N36" s="190" t="n">
        <f aca="false">SUM(N5:N35)</f>
        <v>0</v>
      </c>
      <c r="O36" s="190" t="n">
        <f aca="false">SUM(O5:O35)</f>
        <v>0</v>
      </c>
      <c r="P36" s="190" t="n">
        <f aca="false">SUM(P5:P35)</f>
        <v>0</v>
      </c>
      <c r="Q36" s="186" t="n">
        <f aca="false">SUM(Q5:Q35)</f>
        <v>0</v>
      </c>
      <c r="R36" s="186" t="n">
        <f aca="false">SUM(R5:R35)</f>
        <v>0</v>
      </c>
      <c r="S36" s="186" t="n">
        <f aca="false">SUM(S5:S35)</f>
        <v>0</v>
      </c>
      <c r="T36" s="186" t="n">
        <f aca="false">SUM(T5:T35)</f>
        <v>0</v>
      </c>
      <c r="U36" s="186" t="n">
        <f aca="false">SUM(U5:U35)</f>
        <v>0</v>
      </c>
      <c r="V36" s="186" t="n">
        <f aca="false">SUM(V5:V35)</f>
        <v>0</v>
      </c>
      <c r="W36" s="186" t="n">
        <f aca="false">SUM(W5:W35)</f>
        <v>0</v>
      </c>
      <c r="X36" s="186" t="n">
        <f aca="false">SUM(X5:X35)</f>
        <v>0</v>
      </c>
      <c r="Y36" s="186" t="n">
        <f aca="false">SUM(Y5:Y35)</f>
        <v>0</v>
      </c>
      <c r="Z36" s="186" t="n">
        <f aca="false">SUM(Z5:Z35)</f>
        <v>0</v>
      </c>
      <c r="AA36" s="186" t="n">
        <f aca="false">SUM(AA5:AA35)</f>
        <v>0</v>
      </c>
      <c r="AB36" s="186" t="n">
        <f aca="false">SUM(AB5:AB35)</f>
        <v>0</v>
      </c>
      <c r="AC36" s="186" t="n">
        <f aca="false">SUM(AC5:AC35)</f>
        <v>0</v>
      </c>
      <c r="AD36" s="186" t="n">
        <f aca="false">SUM(AD5:AD35)</f>
        <v>0</v>
      </c>
      <c r="AE36" s="186" t="n">
        <f aca="false">SUM(AE5:AE35)</f>
        <v>0</v>
      </c>
      <c r="AF36" s="186" t="n">
        <f aca="false">SUM(AF5:AF35)</f>
        <v>0</v>
      </c>
      <c r="AG36" s="186" t="n">
        <f aca="false">SUM(AG5:AG35)</f>
        <v>0</v>
      </c>
      <c r="AH36" s="186" t="n">
        <f aca="false">SUM(AH5:AH35)</f>
        <v>0</v>
      </c>
      <c r="AI36" s="186" t="n">
        <f aca="false">SUM(AI5:AI35)</f>
        <v>0</v>
      </c>
      <c r="AJ36" s="186" t="n">
        <f aca="false">SUM(AJ5:AJ35)</f>
        <v>0</v>
      </c>
      <c r="AK36" s="186" t="n">
        <f aca="false">SUM(AK5:AK35)</f>
        <v>0</v>
      </c>
      <c r="AL36" s="186" t="n">
        <f aca="false">SUM(AL5:AL35)</f>
        <v>0</v>
      </c>
      <c r="AM36" s="186" t="n">
        <f aca="false">SUM(AM5:AM35)</f>
        <v>0</v>
      </c>
      <c r="AN36" s="186" t="n">
        <f aca="false">SUM(AN5:AN35)</f>
        <v>0</v>
      </c>
      <c r="AO36" s="186" t="n">
        <f aca="false">SUM(AO5:AO35)</f>
        <v>0</v>
      </c>
      <c r="AP36" s="186" t="n">
        <f aca="false">SUM(AP5:AP35)</f>
        <v>0</v>
      </c>
      <c r="AQ36" s="186" t="n">
        <f aca="false">SUM(AQ5:AQ35)</f>
        <v>0</v>
      </c>
      <c r="AR36" s="186" t="n">
        <f aca="false">SUM(AR5:AR35)</f>
        <v>0</v>
      </c>
      <c r="AS36" s="186" t="n">
        <f aca="false">SUM(AS5:AS35)</f>
        <v>0</v>
      </c>
      <c r="AT36" s="186" t="n">
        <f aca="false">SUM(AT5:AT35)</f>
        <v>0</v>
      </c>
      <c r="AU36" s="186" t="n">
        <f aca="false">SUM(AU5:AU35)</f>
        <v>0</v>
      </c>
      <c r="AV36" s="186" t="n">
        <f aca="false">SUM(AV5:AV35)</f>
        <v>0</v>
      </c>
      <c r="AW36" s="188" t="n">
        <f aca="false">SUM(AW5:AW35)</f>
        <v>0</v>
      </c>
      <c r="AX36" s="188" t="n">
        <f aca="false">SUM(AX5:AX35)</f>
        <v>15.75</v>
      </c>
      <c r="AY36" s="188" t="n">
        <f aca="false">SUM(AY5:AY35)</f>
        <v>15</v>
      </c>
      <c r="AZ36" s="188" t="n">
        <f aca="false">SUM(AZ5:AZ35)</f>
        <v>27.5</v>
      </c>
      <c r="BA36" s="188" t="n">
        <f aca="false">SUM(BA5:BA35)</f>
        <v>0</v>
      </c>
      <c r="BB36" s="188" t="n">
        <f aca="false">SUM(BB5:BB35)</f>
        <v>0.75</v>
      </c>
      <c r="BC36" s="188" t="n">
        <f aca="false">SUM(BC5:BC35)</f>
        <v>0</v>
      </c>
      <c r="BD36" s="188" t="n">
        <f aca="false">SUM(BD5:BD35)</f>
        <v>0</v>
      </c>
      <c r="BE36" s="188" t="n">
        <f aca="false">SUM(BE5:BE35)</f>
        <v>0</v>
      </c>
      <c r="BF36" s="188" t="n">
        <f aca="false">SUM(BF5:BF35)</f>
        <v>0</v>
      </c>
      <c r="BG36" s="188" t="n">
        <f aca="false">SUM(BG5:BG35)</f>
        <v>13.5</v>
      </c>
      <c r="BH36" s="188" t="n">
        <f aca="false">SUM(BH5:BH35)</f>
        <v>1</v>
      </c>
      <c r="BI36" s="188" t="n">
        <f aca="false">SUM(BI5:BI35)</f>
        <v>0</v>
      </c>
      <c r="BJ36" s="188" t="n">
        <f aca="false">SUM(BJ5:BJ35)</f>
        <v>0</v>
      </c>
      <c r="BK36" s="188" t="n">
        <f aca="false">SUM(BK5:BK35)</f>
        <v>0</v>
      </c>
      <c r="BL36" s="188" t="n">
        <f aca="false">SUM(BL5:BL35)</f>
        <v>0</v>
      </c>
      <c r="BM36" s="188" t="n">
        <f aca="false">SUM(BM5:BM35)</f>
        <v>0</v>
      </c>
      <c r="BN36" s="188" t="n">
        <f aca="false">SUM(BN5:BN35)</f>
        <v>0</v>
      </c>
      <c r="BO36" s="188" t="n">
        <f aca="false">SUM(BO5:BO35)</f>
        <v>8.25</v>
      </c>
      <c r="BP36" s="188" t="n">
        <f aca="false">SUM(BP5:BP35)</f>
        <v>4.5</v>
      </c>
      <c r="BQ36" s="188" t="n">
        <f aca="false">SUM(BQ5:BQ35)</f>
        <v>2.5</v>
      </c>
      <c r="BR36" s="188" t="n">
        <f aca="false">SUM(BR5:BR35)</f>
        <v>3.5</v>
      </c>
      <c r="BS36" s="188" t="n">
        <f aca="false">SUM(BS5:BS35)</f>
        <v>20.75</v>
      </c>
      <c r="BT36" s="188" t="n">
        <f aca="false">SUM(BT5:BT35)</f>
        <v>0</v>
      </c>
      <c r="BU36" s="188" t="n">
        <f aca="false">SUM(BU5:BU35)</f>
        <v>31.5</v>
      </c>
      <c r="BV36" s="188" t="n">
        <f aca="false">SUM(BV5:BV35)</f>
        <v>0</v>
      </c>
      <c r="BW36" s="188" t="n">
        <f aca="false">SUM(BW5:BW35)</f>
        <v>6.75</v>
      </c>
      <c r="BX36" s="188" t="n">
        <f aca="false">SUM(BX5:BX35)</f>
        <v>0</v>
      </c>
      <c r="BY36" s="188" t="n">
        <f aca="false">SUM(BY5:BY35)</f>
        <v>0</v>
      </c>
      <c r="BZ36" s="188" t="n">
        <f aca="false">SUM(BZ5:BZ35)</f>
        <v>20</v>
      </c>
      <c r="CA36" s="188" t="n">
        <f aca="false">SUM(CA5:CA35)</f>
        <v>0</v>
      </c>
      <c r="CB36" s="188" t="n">
        <f aca="false">SUM(CB5:CB35)</f>
        <v>0</v>
      </c>
      <c r="CC36" s="188" t="n">
        <f aca="false">SUM(CC5:CC35)</f>
        <v>0.75</v>
      </c>
      <c r="CD36" s="188" t="n">
        <f aca="false">SUM(CD5:CD35)</f>
        <v>0</v>
      </c>
      <c r="CE36" s="188" t="n">
        <f aca="false">SUM(CE5:CE35)</f>
        <v>0</v>
      </c>
      <c r="CF36" s="188" t="n">
        <f aca="false">SUM(CF5:CF35)</f>
        <v>0</v>
      </c>
      <c r="CG36" s="188" t="n">
        <f aca="false">SUM(CG5:CG35)</f>
        <v>0</v>
      </c>
      <c r="CH36" s="188" t="n">
        <f aca="false">SUM(CH5:CH35)</f>
        <v>0</v>
      </c>
      <c r="CI36" s="188" t="n">
        <f aca="false">SUM(CI5:CI35)</f>
        <v>0</v>
      </c>
      <c r="CJ36" s="188" t="n">
        <f aca="false">SUM(CJ5:CJ35)</f>
        <v>0</v>
      </c>
      <c r="CK36" s="188" t="n">
        <f aca="false">SUM(CK5:CK35)</f>
        <v>0</v>
      </c>
      <c r="CL36" s="188" t="n">
        <f aca="false">SUM(CL5:CL35)</f>
        <v>0</v>
      </c>
      <c r="CM36" s="188" t="n">
        <f aca="false">SUM(CM5:CM35)</f>
        <v>0</v>
      </c>
      <c r="CN36" s="188" t="n">
        <f aca="false">SUM(CN5:CN35)</f>
        <v>0</v>
      </c>
      <c r="CO36" s="188" t="n">
        <f aca="false">SUM(CO5:CO35)</f>
        <v>0</v>
      </c>
      <c r="CP36" s="188" t="n">
        <f aca="false">SUM(CP5:CP35)</f>
        <v>0</v>
      </c>
      <c r="CQ36" s="188" t="n">
        <f aca="false">SUM(CQ5:CQ35)</f>
        <v>0</v>
      </c>
      <c r="CR36" s="188" t="n">
        <f aca="false">SUM(CR5:CR35)</f>
        <v>0</v>
      </c>
      <c r="CS36" s="188" t="n">
        <f aca="false">SUM(CS5:CS35)</f>
        <v>0</v>
      </c>
      <c r="CT36" s="188" t="n">
        <f aca="false">SUM(CT5:CT35)</f>
        <v>0</v>
      </c>
      <c r="CU36" s="188" t="n">
        <f aca="false">SUM(CU5:CU35)</f>
        <v>0</v>
      </c>
      <c r="CV36" s="188" t="n">
        <f aca="false">SUM(CV5:CV35)</f>
        <v>0</v>
      </c>
      <c r="CW36" s="188" t="n">
        <f aca="false">SUM(CW5:CW35)</f>
        <v>0</v>
      </c>
      <c r="CX36" s="188" t="n">
        <f aca="false">SUM(CX5:CX35)</f>
        <v>0</v>
      </c>
      <c r="CY36" s="188" t="n">
        <f aca="false">SUM(CY5:CY35)</f>
        <v>0</v>
      </c>
      <c r="CZ36" s="188" t="n">
        <f aca="false">SUM(CZ5:CZ35)</f>
        <v>0</v>
      </c>
      <c r="DA36" s="188" t="n">
        <f aca="false">SUM(DA5:DA35)</f>
        <v>0</v>
      </c>
      <c r="DB36" s="188" t="n">
        <f aca="false">SUM(DB5:DB35)</f>
        <v>0</v>
      </c>
      <c r="DC36" s="188" t="n">
        <f aca="false">SUM(DC5:DC35)</f>
        <v>0</v>
      </c>
      <c r="DD36" s="188" t="n">
        <f aca="false">SUM(DD5:DD35)</f>
        <v>0</v>
      </c>
      <c r="DE36" s="188" t="n">
        <f aca="false">SUM(DE5:DE35)</f>
        <v>0</v>
      </c>
      <c r="DF36" s="188" t="n">
        <f aca="false">SUM(DF5:DF35)</f>
        <v>0</v>
      </c>
      <c r="DG36" s="188" t="n">
        <f aca="false">SUM(DG5:DG35)</f>
        <v>0</v>
      </c>
      <c r="DH36" s="188" t="n">
        <f aca="false">SUM(DH5:DH35)</f>
        <v>0</v>
      </c>
      <c r="DI36" s="188" t="n">
        <f aca="false">SUM(DI5:DI35)</f>
        <v>0</v>
      </c>
      <c r="DJ36" s="188" t="n">
        <f aca="false">SUM(DJ5:DJ35)</f>
        <v>0</v>
      </c>
      <c r="DK36" s="188" t="n">
        <f aca="false">SUM(DK5:DK35)</f>
        <v>0</v>
      </c>
      <c r="DL36" s="188" t="n">
        <f aca="false">SUM(DL5:DL35)</f>
        <v>0</v>
      </c>
      <c r="DM36" s="188" t="n">
        <f aca="false">SUM(DM5:DM35)</f>
        <v>0</v>
      </c>
      <c r="DN36" s="188" t="n">
        <f aca="false">SUM(DN5:DN35)</f>
        <v>0</v>
      </c>
      <c r="DO36" s="138"/>
      <c r="DP36" s="138"/>
    </row>
    <row r="37" customFormat="false" ht="12.75" hidden="false" customHeight="false" outlineLevel="0" collapsed="false">
      <c r="A37" s="191" t="s">
        <v>42</v>
      </c>
      <c r="B37" s="192"/>
      <c r="C37" s="193" t="s">
        <v>93</v>
      </c>
      <c r="D37" s="171" t="n">
        <v>1</v>
      </c>
      <c r="E37" s="172" t="s">
        <v>149</v>
      </c>
      <c r="F37" s="173" t="n">
        <f aca="false">SUM(H37:DN37)</f>
        <v>7</v>
      </c>
      <c r="G37" s="174"/>
      <c r="H37" s="176"/>
      <c r="I37" s="176"/>
      <c r="J37" s="176"/>
      <c r="K37" s="176"/>
      <c r="L37" s="176"/>
      <c r="M37" s="176"/>
      <c r="N37" s="176"/>
      <c r="O37" s="176"/>
      <c r="P37" s="176"/>
      <c r="Q37" s="175"/>
      <c r="R37" s="175"/>
      <c r="S37" s="175"/>
      <c r="T37" s="175"/>
      <c r="U37" s="175"/>
      <c r="V37" s="175"/>
      <c r="W37" s="175"/>
      <c r="X37" s="175"/>
      <c r="Y37" s="175"/>
      <c r="Z37" s="175"/>
      <c r="AA37" s="175"/>
      <c r="AB37" s="175"/>
      <c r="AC37" s="175"/>
      <c r="AD37" s="175"/>
      <c r="AE37" s="175"/>
      <c r="AF37" s="175"/>
      <c r="AG37" s="175"/>
      <c r="AH37" s="175"/>
      <c r="AI37" s="175"/>
      <c r="AJ37" s="175"/>
      <c r="AK37" s="175"/>
      <c r="AL37" s="175"/>
      <c r="AM37" s="175"/>
      <c r="AN37" s="175"/>
      <c r="AO37" s="175"/>
      <c r="AP37" s="175"/>
      <c r="AQ37" s="175"/>
      <c r="AR37" s="175"/>
      <c r="AS37" s="175"/>
      <c r="AT37" s="175"/>
      <c r="AU37" s="175"/>
      <c r="AV37" s="175"/>
      <c r="AW37" s="176" t="n">
        <v>7</v>
      </c>
      <c r="AX37" s="176"/>
      <c r="AY37" s="176"/>
      <c r="AZ37" s="176"/>
      <c r="BA37" s="176"/>
      <c r="BB37" s="176"/>
      <c r="BC37" s="176"/>
      <c r="BD37" s="176"/>
      <c r="BE37" s="176"/>
      <c r="BF37" s="176"/>
      <c r="BG37" s="176"/>
      <c r="BH37" s="176"/>
      <c r="BI37" s="176"/>
      <c r="BJ37" s="176"/>
      <c r="BK37" s="176"/>
      <c r="BL37" s="176"/>
      <c r="BM37" s="176"/>
      <c r="BN37" s="176"/>
      <c r="BO37" s="176"/>
      <c r="BP37" s="176"/>
      <c r="BQ37" s="176"/>
      <c r="BR37" s="176"/>
      <c r="BS37" s="176"/>
      <c r="BT37" s="176"/>
      <c r="BU37" s="176"/>
      <c r="BV37" s="176"/>
      <c r="BW37" s="176"/>
      <c r="BX37" s="176"/>
      <c r="BY37" s="176"/>
      <c r="BZ37" s="176"/>
      <c r="CA37" s="176"/>
      <c r="CB37" s="176"/>
      <c r="CC37" s="176"/>
      <c r="CD37" s="176"/>
      <c r="CE37" s="176"/>
      <c r="CF37" s="176"/>
      <c r="CG37" s="176"/>
      <c r="CH37" s="176"/>
      <c r="CI37" s="176"/>
      <c r="CJ37" s="176"/>
      <c r="CK37" s="176"/>
      <c r="CL37" s="176"/>
      <c r="CM37" s="176"/>
      <c r="CN37" s="176"/>
      <c r="CO37" s="176"/>
      <c r="CP37" s="176"/>
      <c r="CQ37" s="176"/>
      <c r="CR37" s="176"/>
      <c r="CS37" s="176"/>
      <c r="CT37" s="176"/>
      <c r="CU37" s="176"/>
      <c r="CV37" s="176"/>
      <c r="CW37" s="176"/>
      <c r="CX37" s="176"/>
      <c r="CY37" s="176"/>
      <c r="CZ37" s="176"/>
      <c r="DA37" s="176"/>
      <c r="DB37" s="176"/>
      <c r="DC37" s="176"/>
      <c r="DD37" s="176"/>
      <c r="DE37" s="176"/>
      <c r="DF37" s="176"/>
      <c r="DG37" s="176"/>
      <c r="DH37" s="176"/>
      <c r="DI37" s="176"/>
      <c r="DJ37" s="176"/>
      <c r="DK37" s="176"/>
      <c r="DL37" s="176"/>
      <c r="DM37" s="176"/>
      <c r="DN37" s="176"/>
      <c r="DO37" s="177"/>
      <c r="DP37" s="177"/>
    </row>
    <row r="38" customFormat="false" ht="12.75" hidden="false" customHeight="false" outlineLevel="0" collapsed="false">
      <c r="A38" s="169" t="s">
        <v>42</v>
      </c>
      <c r="B38" s="96"/>
      <c r="C38" s="170" t="s">
        <v>93</v>
      </c>
      <c r="D38" s="171" t="n">
        <v>2</v>
      </c>
      <c r="E38" s="172" t="s">
        <v>149</v>
      </c>
      <c r="F38" s="178" t="n">
        <f aca="false">SUM(H38:DN38)</f>
        <v>0</v>
      </c>
      <c r="G38" s="179"/>
      <c r="H38" s="181"/>
      <c r="I38" s="181"/>
      <c r="J38" s="181"/>
      <c r="K38" s="181"/>
      <c r="L38" s="181"/>
      <c r="M38" s="181"/>
      <c r="N38" s="181"/>
      <c r="O38" s="181"/>
      <c r="P38" s="181"/>
      <c r="Q38" s="180"/>
      <c r="R38" s="180"/>
      <c r="S38" s="180"/>
      <c r="T38" s="180"/>
      <c r="U38" s="180"/>
      <c r="V38" s="180"/>
      <c r="W38" s="180"/>
      <c r="X38" s="180"/>
      <c r="Y38" s="180"/>
      <c r="Z38" s="180"/>
      <c r="AA38" s="180"/>
      <c r="AB38" s="180"/>
      <c r="AC38" s="180"/>
      <c r="AD38" s="180"/>
      <c r="AE38" s="180"/>
      <c r="AF38" s="180"/>
      <c r="AG38" s="180"/>
      <c r="AH38" s="180"/>
      <c r="AI38" s="180"/>
      <c r="AJ38" s="180"/>
      <c r="AK38" s="180"/>
      <c r="AL38" s="180"/>
      <c r="AM38" s="180"/>
      <c r="AN38" s="180"/>
      <c r="AO38" s="180"/>
      <c r="AP38" s="180"/>
      <c r="AQ38" s="180"/>
      <c r="AR38" s="180"/>
      <c r="AS38" s="180"/>
      <c r="AT38" s="180"/>
      <c r="AU38" s="180"/>
      <c r="AV38" s="180"/>
      <c r="AW38" s="181"/>
      <c r="AX38" s="181"/>
      <c r="AY38" s="181"/>
      <c r="AZ38" s="181"/>
      <c r="BA38" s="181"/>
      <c r="BB38" s="181"/>
      <c r="BC38" s="181"/>
      <c r="BD38" s="181"/>
      <c r="BE38" s="181"/>
      <c r="BF38" s="181"/>
      <c r="BG38" s="181"/>
      <c r="BH38" s="181"/>
      <c r="BI38" s="181"/>
      <c r="BJ38" s="181"/>
      <c r="BK38" s="181"/>
      <c r="BL38" s="181"/>
      <c r="BM38" s="181"/>
      <c r="BN38" s="181"/>
      <c r="BO38" s="181"/>
      <c r="BP38" s="181"/>
      <c r="BQ38" s="181"/>
      <c r="BR38" s="181"/>
      <c r="BS38" s="181"/>
      <c r="BT38" s="181"/>
      <c r="BU38" s="181"/>
      <c r="BV38" s="181"/>
      <c r="BW38" s="181"/>
      <c r="BX38" s="181"/>
      <c r="BY38" s="181"/>
      <c r="BZ38" s="181"/>
      <c r="CA38" s="181"/>
      <c r="CB38" s="181"/>
      <c r="CC38" s="181"/>
      <c r="CD38" s="181"/>
      <c r="CE38" s="181"/>
      <c r="CF38" s="181"/>
      <c r="CG38" s="181"/>
      <c r="CH38" s="181"/>
      <c r="CI38" s="181"/>
      <c r="CJ38" s="181"/>
      <c r="CK38" s="181"/>
      <c r="CL38" s="181"/>
      <c r="CM38" s="181"/>
      <c r="CN38" s="181"/>
      <c r="CO38" s="181"/>
      <c r="CP38" s="181"/>
      <c r="CQ38" s="181"/>
      <c r="CR38" s="181"/>
      <c r="CS38" s="181"/>
      <c r="CT38" s="181"/>
      <c r="CU38" s="181"/>
      <c r="CV38" s="181"/>
      <c r="CW38" s="181"/>
      <c r="CX38" s="181"/>
      <c r="CY38" s="181"/>
      <c r="CZ38" s="181"/>
      <c r="DA38" s="181"/>
      <c r="DB38" s="181"/>
      <c r="DC38" s="181"/>
      <c r="DD38" s="181"/>
      <c r="DE38" s="181"/>
      <c r="DF38" s="181"/>
      <c r="DG38" s="181"/>
      <c r="DH38" s="181"/>
      <c r="DI38" s="181"/>
      <c r="DJ38" s="181"/>
      <c r="DK38" s="181"/>
      <c r="DL38" s="181"/>
      <c r="DM38" s="181"/>
      <c r="DN38" s="181"/>
      <c r="DO38" s="177"/>
      <c r="DP38" s="177"/>
    </row>
    <row r="39" customFormat="false" ht="12.75" hidden="false" customHeight="false" outlineLevel="0" collapsed="false">
      <c r="A39" s="169" t="s">
        <v>42</v>
      </c>
      <c r="B39" s="96"/>
      <c r="C39" s="170" t="s">
        <v>93</v>
      </c>
      <c r="D39" s="171" t="n">
        <v>3</v>
      </c>
      <c r="E39" s="172" t="s">
        <v>149</v>
      </c>
      <c r="F39" s="178" t="n">
        <f aca="false">SUM(H39:DN39)</f>
        <v>0</v>
      </c>
      <c r="G39" s="179" t="n">
        <f aca="false">SUM(F37:F39)</f>
        <v>7</v>
      </c>
      <c r="H39" s="181"/>
      <c r="I39" s="181"/>
      <c r="J39" s="181"/>
      <c r="K39" s="181"/>
      <c r="L39" s="181"/>
      <c r="M39" s="181"/>
      <c r="N39" s="181"/>
      <c r="O39" s="181"/>
      <c r="P39" s="181"/>
      <c r="Q39" s="180"/>
      <c r="R39" s="180"/>
      <c r="S39" s="180"/>
      <c r="T39" s="180"/>
      <c r="U39" s="180"/>
      <c r="V39" s="180"/>
      <c r="W39" s="180"/>
      <c r="X39" s="180"/>
      <c r="Y39" s="180"/>
      <c r="Z39" s="180"/>
      <c r="AA39" s="180"/>
      <c r="AB39" s="180"/>
      <c r="AC39" s="180"/>
      <c r="AD39" s="180"/>
      <c r="AE39" s="180"/>
      <c r="AF39" s="180"/>
      <c r="AG39" s="180"/>
      <c r="AH39" s="180"/>
      <c r="AI39" s="180"/>
      <c r="AJ39" s="180"/>
      <c r="AK39" s="180"/>
      <c r="AL39" s="180"/>
      <c r="AM39" s="180"/>
      <c r="AN39" s="180"/>
      <c r="AO39" s="180"/>
      <c r="AP39" s="180"/>
      <c r="AQ39" s="180"/>
      <c r="AR39" s="180"/>
      <c r="AS39" s="180"/>
      <c r="AT39" s="180"/>
      <c r="AU39" s="180"/>
      <c r="AV39" s="180"/>
      <c r="AW39" s="181"/>
      <c r="AX39" s="181"/>
      <c r="AY39" s="181"/>
      <c r="AZ39" s="181"/>
      <c r="BA39" s="181"/>
      <c r="BB39" s="181"/>
      <c r="BC39" s="181"/>
      <c r="BD39" s="181"/>
      <c r="BE39" s="181"/>
      <c r="BF39" s="181"/>
      <c r="BG39" s="181"/>
      <c r="BH39" s="181"/>
      <c r="BI39" s="181"/>
      <c r="BJ39" s="181"/>
      <c r="BK39" s="181"/>
      <c r="BL39" s="181"/>
      <c r="BM39" s="181"/>
      <c r="BN39" s="181"/>
      <c r="BO39" s="181"/>
      <c r="BP39" s="181"/>
      <c r="BQ39" s="181"/>
      <c r="BR39" s="181"/>
      <c r="BS39" s="181"/>
      <c r="BT39" s="181"/>
      <c r="BU39" s="181"/>
      <c r="BV39" s="181"/>
      <c r="BW39" s="181"/>
      <c r="BX39" s="181"/>
      <c r="BY39" s="181"/>
      <c r="BZ39" s="181"/>
      <c r="CA39" s="181"/>
      <c r="CB39" s="181"/>
      <c r="CC39" s="181"/>
      <c r="CD39" s="181"/>
      <c r="CE39" s="181"/>
      <c r="CF39" s="181"/>
      <c r="CG39" s="181"/>
      <c r="CH39" s="181"/>
      <c r="CI39" s="181"/>
      <c r="CJ39" s="181"/>
      <c r="CK39" s="181"/>
      <c r="CL39" s="181"/>
      <c r="CM39" s="181"/>
      <c r="CN39" s="181"/>
      <c r="CO39" s="181"/>
      <c r="CP39" s="181"/>
      <c r="CQ39" s="181"/>
      <c r="CR39" s="181"/>
      <c r="CS39" s="181"/>
      <c r="CT39" s="181"/>
      <c r="CU39" s="181"/>
      <c r="CV39" s="181"/>
      <c r="CW39" s="181"/>
      <c r="CX39" s="181"/>
      <c r="CY39" s="181"/>
      <c r="CZ39" s="181"/>
      <c r="DA39" s="181"/>
      <c r="DB39" s="181"/>
      <c r="DC39" s="181"/>
      <c r="DD39" s="181"/>
      <c r="DE39" s="181"/>
      <c r="DF39" s="181"/>
      <c r="DG39" s="181"/>
      <c r="DH39" s="181"/>
      <c r="DI39" s="181"/>
      <c r="DJ39" s="181"/>
      <c r="DK39" s="181"/>
      <c r="DL39" s="181"/>
      <c r="DM39" s="181"/>
      <c r="DN39" s="181"/>
      <c r="DO39" s="177"/>
      <c r="DP39" s="177"/>
    </row>
    <row r="40" customFormat="false" ht="12.75" hidden="false" customHeight="false" outlineLevel="0" collapsed="false">
      <c r="A40" s="169" t="s">
        <v>42</v>
      </c>
      <c r="B40" s="96"/>
      <c r="C40" s="170" t="s">
        <v>93</v>
      </c>
      <c r="D40" s="171" t="n">
        <v>4</v>
      </c>
      <c r="E40" s="172" t="s">
        <v>190</v>
      </c>
      <c r="F40" s="173" t="n">
        <f aca="false">SUM(H40:DN40)</f>
        <v>7.75</v>
      </c>
      <c r="G40" s="174"/>
      <c r="H40" s="176"/>
      <c r="I40" s="176"/>
      <c r="J40" s="176"/>
      <c r="K40" s="176"/>
      <c r="L40" s="176"/>
      <c r="M40" s="176"/>
      <c r="N40" s="176"/>
      <c r="O40" s="176"/>
      <c r="P40" s="176"/>
      <c r="Q40" s="175"/>
      <c r="R40" s="175"/>
      <c r="S40" s="175"/>
      <c r="T40" s="175"/>
      <c r="U40" s="175"/>
      <c r="V40" s="175"/>
      <c r="W40" s="175"/>
      <c r="X40" s="175"/>
      <c r="Y40" s="175"/>
      <c r="Z40" s="175"/>
      <c r="AA40" s="175"/>
      <c r="AB40" s="175"/>
      <c r="AC40" s="175"/>
      <c r="AD40" s="175"/>
      <c r="AE40" s="175"/>
      <c r="AF40" s="175"/>
      <c r="AG40" s="175"/>
      <c r="AH40" s="175"/>
      <c r="AI40" s="175"/>
      <c r="AJ40" s="175"/>
      <c r="AK40" s="175"/>
      <c r="AL40" s="175"/>
      <c r="AM40" s="175"/>
      <c r="AN40" s="175"/>
      <c r="AO40" s="175"/>
      <c r="AP40" s="175"/>
      <c r="AQ40" s="175"/>
      <c r="AR40" s="175"/>
      <c r="AS40" s="175"/>
      <c r="AT40" s="175"/>
      <c r="AU40" s="175"/>
      <c r="AV40" s="175"/>
      <c r="AW40" s="176" t="n">
        <v>5.75</v>
      </c>
      <c r="AX40" s="176" t="n">
        <v>1.5</v>
      </c>
      <c r="AY40" s="176"/>
      <c r="AZ40" s="176"/>
      <c r="BA40" s="176"/>
      <c r="BB40" s="176"/>
      <c r="BC40" s="176"/>
      <c r="BD40" s="176"/>
      <c r="BE40" s="176"/>
      <c r="BF40" s="176"/>
      <c r="BG40" s="176"/>
      <c r="BH40" s="176"/>
      <c r="BI40" s="176"/>
      <c r="BJ40" s="176"/>
      <c r="BK40" s="176"/>
      <c r="BL40" s="176"/>
      <c r="BM40" s="176" t="n">
        <v>0.5</v>
      </c>
      <c r="BN40" s="176"/>
      <c r="BO40" s="176"/>
      <c r="BP40" s="176"/>
      <c r="BQ40" s="176"/>
      <c r="BR40" s="176"/>
      <c r="BS40" s="176"/>
      <c r="BT40" s="176"/>
      <c r="BU40" s="176"/>
      <c r="BV40" s="176"/>
      <c r="BW40" s="176"/>
      <c r="BX40" s="176"/>
      <c r="BY40" s="176"/>
      <c r="BZ40" s="176"/>
      <c r="CA40" s="176"/>
      <c r="CB40" s="176"/>
      <c r="CC40" s="176"/>
      <c r="CD40" s="176"/>
      <c r="CE40" s="176"/>
      <c r="CF40" s="176"/>
      <c r="CG40" s="176"/>
      <c r="CH40" s="176"/>
      <c r="CI40" s="176"/>
      <c r="CJ40" s="176"/>
      <c r="CK40" s="176"/>
      <c r="CL40" s="176"/>
      <c r="CM40" s="176"/>
      <c r="CN40" s="176"/>
      <c r="CO40" s="176"/>
      <c r="CP40" s="176"/>
      <c r="CQ40" s="176"/>
      <c r="CR40" s="176"/>
      <c r="CS40" s="176"/>
      <c r="CT40" s="176"/>
      <c r="CU40" s="176"/>
      <c r="CV40" s="176"/>
      <c r="CW40" s="176"/>
      <c r="CX40" s="176"/>
      <c r="CY40" s="176"/>
      <c r="CZ40" s="176"/>
      <c r="DA40" s="176"/>
      <c r="DB40" s="176"/>
      <c r="DC40" s="176"/>
      <c r="DD40" s="176"/>
      <c r="DE40" s="176"/>
      <c r="DF40" s="176"/>
      <c r="DG40" s="176"/>
      <c r="DH40" s="176"/>
      <c r="DI40" s="176"/>
      <c r="DJ40" s="176"/>
      <c r="DK40" s="176"/>
      <c r="DL40" s="176"/>
      <c r="DM40" s="176"/>
      <c r="DN40" s="176"/>
      <c r="DO40" s="177"/>
      <c r="DP40" s="177"/>
    </row>
    <row r="41" customFormat="false" ht="12.75" hidden="false" customHeight="false" outlineLevel="0" collapsed="false">
      <c r="A41" s="169" t="s">
        <v>42</v>
      </c>
      <c r="B41" s="96"/>
      <c r="C41" s="170" t="s">
        <v>93</v>
      </c>
      <c r="D41" s="171" t="n">
        <v>5</v>
      </c>
      <c r="E41" s="172" t="s">
        <v>190</v>
      </c>
      <c r="F41" s="173" t="n">
        <f aca="false">SUM(H41:DN41)</f>
        <v>7.75</v>
      </c>
      <c r="G41" s="174"/>
      <c r="H41" s="176"/>
      <c r="I41" s="176"/>
      <c r="J41" s="176"/>
      <c r="K41" s="176"/>
      <c r="L41" s="176"/>
      <c r="M41" s="176"/>
      <c r="N41" s="176"/>
      <c r="O41" s="176"/>
      <c r="P41" s="176"/>
      <c r="Q41" s="175"/>
      <c r="R41" s="175"/>
      <c r="S41" s="175"/>
      <c r="T41" s="175"/>
      <c r="U41" s="175"/>
      <c r="V41" s="175"/>
      <c r="W41" s="175"/>
      <c r="X41" s="175"/>
      <c r="Y41" s="175"/>
      <c r="Z41" s="175"/>
      <c r="AA41" s="175"/>
      <c r="AB41" s="175"/>
      <c r="AC41" s="175"/>
      <c r="AD41" s="175"/>
      <c r="AE41" s="175"/>
      <c r="AF41" s="175"/>
      <c r="AG41" s="175"/>
      <c r="AH41" s="175"/>
      <c r="AI41" s="175"/>
      <c r="AJ41" s="175"/>
      <c r="AK41" s="175"/>
      <c r="AL41" s="175"/>
      <c r="AM41" s="175"/>
      <c r="AN41" s="175"/>
      <c r="AO41" s="175"/>
      <c r="AP41" s="175"/>
      <c r="AQ41" s="175"/>
      <c r="AR41" s="175"/>
      <c r="AS41" s="175"/>
      <c r="AT41" s="175"/>
      <c r="AU41" s="175"/>
      <c r="AV41" s="175"/>
      <c r="AW41" s="176"/>
      <c r="AX41" s="176" t="n">
        <v>7</v>
      </c>
      <c r="AY41" s="176"/>
      <c r="AZ41" s="176"/>
      <c r="BA41" s="176"/>
      <c r="BB41" s="176"/>
      <c r="BC41" s="176"/>
      <c r="BD41" s="176"/>
      <c r="BE41" s="176"/>
      <c r="BF41" s="176"/>
      <c r="BG41" s="176"/>
      <c r="BH41" s="176"/>
      <c r="BI41" s="176"/>
      <c r="BJ41" s="176"/>
      <c r="BK41" s="176"/>
      <c r="BL41" s="176" t="n">
        <v>0.75</v>
      </c>
      <c r="BM41" s="176"/>
      <c r="BN41" s="176"/>
      <c r="BO41" s="176"/>
      <c r="BP41" s="176"/>
      <c r="BQ41" s="176"/>
      <c r="BR41" s="176"/>
      <c r="BS41" s="176"/>
      <c r="BT41" s="176"/>
      <c r="BU41" s="176"/>
      <c r="BV41" s="176"/>
      <c r="BW41" s="176"/>
      <c r="BX41" s="176"/>
      <c r="BY41" s="176"/>
      <c r="BZ41" s="176"/>
      <c r="CA41" s="176"/>
      <c r="CB41" s="176"/>
      <c r="CC41" s="176"/>
      <c r="CD41" s="176"/>
      <c r="CE41" s="176"/>
      <c r="CF41" s="176"/>
      <c r="CG41" s="176"/>
      <c r="CH41" s="176"/>
      <c r="CI41" s="176"/>
      <c r="CJ41" s="176"/>
      <c r="CK41" s="176"/>
      <c r="CL41" s="176"/>
      <c r="CM41" s="176"/>
      <c r="CN41" s="176"/>
      <c r="CO41" s="176"/>
      <c r="CP41" s="176"/>
      <c r="CQ41" s="176"/>
      <c r="CR41" s="176"/>
      <c r="CS41" s="176"/>
      <c r="CT41" s="176"/>
      <c r="CU41" s="176"/>
      <c r="CV41" s="176"/>
      <c r="CW41" s="176"/>
      <c r="CX41" s="176"/>
      <c r="CY41" s="176"/>
      <c r="CZ41" s="176"/>
      <c r="DA41" s="176"/>
      <c r="DB41" s="176"/>
      <c r="DC41" s="176"/>
      <c r="DD41" s="176"/>
      <c r="DE41" s="176"/>
      <c r="DF41" s="176"/>
      <c r="DG41" s="176"/>
      <c r="DH41" s="176"/>
      <c r="DI41" s="176"/>
      <c r="DJ41" s="176"/>
      <c r="DK41" s="176"/>
      <c r="DL41" s="176"/>
      <c r="DM41" s="176"/>
      <c r="DN41" s="176"/>
      <c r="DO41" s="177"/>
      <c r="DP41" s="177"/>
    </row>
    <row r="42" customFormat="false" ht="12.75" hidden="false" customHeight="false" outlineLevel="0" collapsed="false">
      <c r="A42" s="169" t="s">
        <v>42</v>
      </c>
      <c r="B42" s="96"/>
      <c r="C42" s="170" t="s">
        <v>93</v>
      </c>
      <c r="D42" s="171" t="n">
        <v>6</v>
      </c>
      <c r="E42" s="172" t="s">
        <v>190</v>
      </c>
      <c r="F42" s="173" t="n">
        <f aca="false">SUM(H42:DN42)</f>
        <v>7.75</v>
      </c>
      <c r="G42" s="174"/>
      <c r="H42" s="176"/>
      <c r="I42" s="176"/>
      <c r="J42" s="176"/>
      <c r="K42" s="176"/>
      <c r="L42" s="176"/>
      <c r="M42" s="176"/>
      <c r="N42" s="176"/>
      <c r="O42" s="176"/>
      <c r="P42" s="176"/>
      <c r="Q42" s="175"/>
      <c r="R42" s="175"/>
      <c r="S42" s="175"/>
      <c r="T42" s="175"/>
      <c r="U42" s="175"/>
      <c r="V42" s="175"/>
      <c r="W42" s="175"/>
      <c r="X42" s="175"/>
      <c r="Y42" s="175"/>
      <c r="Z42" s="175"/>
      <c r="AA42" s="175"/>
      <c r="AB42" s="175"/>
      <c r="AC42" s="175"/>
      <c r="AD42" s="175"/>
      <c r="AE42" s="175"/>
      <c r="AF42" s="175"/>
      <c r="AG42" s="175"/>
      <c r="AH42" s="175"/>
      <c r="AI42" s="175"/>
      <c r="AJ42" s="175"/>
      <c r="AK42" s="175"/>
      <c r="AL42" s="175"/>
      <c r="AM42" s="175"/>
      <c r="AN42" s="175"/>
      <c r="AO42" s="175"/>
      <c r="AP42" s="175"/>
      <c r="AQ42" s="175"/>
      <c r="AR42" s="175"/>
      <c r="AS42" s="175"/>
      <c r="AT42" s="175"/>
      <c r="AU42" s="175"/>
      <c r="AV42" s="175"/>
      <c r="AW42" s="176"/>
      <c r="AX42" s="176"/>
      <c r="AY42" s="176"/>
      <c r="AZ42" s="176"/>
      <c r="BA42" s="176"/>
      <c r="BB42" s="176"/>
      <c r="BC42" s="176"/>
      <c r="BD42" s="176"/>
      <c r="BE42" s="176"/>
      <c r="BF42" s="176"/>
      <c r="BG42" s="176"/>
      <c r="BH42" s="176"/>
      <c r="BI42" s="176"/>
      <c r="BJ42" s="176"/>
      <c r="BK42" s="176"/>
      <c r="BL42" s="176"/>
      <c r="BM42" s="176"/>
      <c r="BN42" s="176"/>
      <c r="BO42" s="176" t="n">
        <v>7.75</v>
      </c>
      <c r="BP42" s="176"/>
      <c r="BQ42" s="176"/>
      <c r="BR42" s="176"/>
      <c r="BS42" s="176"/>
      <c r="BT42" s="176"/>
      <c r="BU42" s="176"/>
      <c r="BV42" s="176"/>
      <c r="BW42" s="176"/>
      <c r="BX42" s="176"/>
      <c r="BY42" s="176"/>
      <c r="BZ42" s="176"/>
      <c r="CA42" s="176"/>
      <c r="CB42" s="176"/>
      <c r="CC42" s="176"/>
      <c r="CD42" s="176"/>
      <c r="CE42" s="176"/>
      <c r="CF42" s="176"/>
      <c r="CG42" s="176"/>
      <c r="CH42" s="176"/>
      <c r="CI42" s="176"/>
      <c r="CJ42" s="176"/>
      <c r="CK42" s="176"/>
      <c r="CL42" s="176"/>
      <c r="CM42" s="176"/>
      <c r="CN42" s="176"/>
      <c r="CO42" s="176"/>
      <c r="CP42" s="176"/>
      <c r="CQ42" s="176"/>
      <c r="CR42" s="176"/>
      <c r="CS42" s="176"/>
      <c r="CT42" s="176"/>
      <c r="CU42" s="176"/>
      <c r="CV42" s="176"/>
      <c r="CW42" s="176"/>
      <c r="CX42" s="176"/>
      <c r="CY42" s="176"/>
      <c r="CZ42" s="176"/>
      <c r="DA42" s="176"/>
      <c r="DB42" s="176"/>
      <c r="DC42" s="176"/>
      <c r="DD42" s="176"/>
      <c r="DE42" s="176"/>
      <c r="DF42" s="176"/>
      <c r="DG42" s="176"/>
      <c r="DH42" s="176"/>
      <c r="DI42" s="176"/>
      <c r="DJ42" s="176"/>
      <c r="DK42" s="176"/>
      <c r="DL42" s="176"/>
      <c r="DM42" s="176"/>
      <c r="DN42" s="176"/>
      <c r="DO42" s="177"/>
      <c r="DP42" s="177"/>
    </row>
    <row r="43" customFormat="false" ht="12.75" hidden="false" customHeight="false" outlineLevel="0" collapsed="false">
      <c r="A43" s="169" t="s">
        <v>42</v>
      </c>
      <c r="B43" s="96"/>
      <c r="C43" s="170" t="s">
        <v>93</v>
      </c>
      <c r="D43" s="171" t="n">
        <v>7</v>
      </c>
      <c r="E43" s="172" t="s">
        <v>190</v>
      </c>
      <c r="F43" s="173" t="n">
        <f aca="false">SUM(H43:DN43)</f>
        <v>7.75</v>
      </c>
      <c r="G43" s="174"/>
      <c r="H43" s="176"/>
      <c r="I43" s="176"/>
      <c r="J43" s="176"/>
      <c r="K43" s="176"/>
      <c r="L43" s="176"/>
      <c r="M43" s="176"/>
      <c r="N43" s="176"/>
      <c r="O43" s="176"/>
      <c r="P43" s="176"/>
      <c r="Q43" s="175"/>
      <c r="R43" s="175"/>
      <c r="S43" s="175"/>
      <c r="T43" s="175"/>
      <c r="U43" s="175"/>
      <c r="V43" s="175"/>
      <c r="W43" s="175"/>
      <c r="X43" s="175"/>
      <c r="Y43" s="175"/>
      <c r="Z43" s="175"/>
      <c r="AA43" s="175"/>
      <c r="AB43" s="175"/>
      <c r="AC43" s="175"/>
      <c r="AD43" s="175"/>
      <c r="AE43" s="175"/>
      <c r="AF43" s="175"/>
      <c r="AG43" s="175"/>
      <c r="AH43" s="175"/>
      <c r="AI43" s="175"/>
      <c r="AJ43" s="175"/>
      <c r="AK43" s="175"/>
      <c r="AL43" s="175"/>
      <c r="AM43" s="175"/>
      <c r="AN43" s="175"/>
      <c r="AO43" s="175"/>
      <c r="AP43" s="175"/>
      <c r="AQ43" s="175"/>
      <c r="AR43" s="175"/>
      <c r="AS43" s="175"/>
      <c r="AT43" s="175"/>
      <c r="AU43" s="175"/>
      <c r="AV43" s="175"/>
      <c r="AW43" s="176"/>
      <c r="AX43" s="176" t="n">
        <v>6.25</v>
      </c>
      <c r="AY43" s="176"/>
      <c r="AZ43" s="176"/>
      <c r="BA43" s="176"/>
      <c r="BB43" s="176"/>
      <c r="BC43" s="176"/>
      <c r="BD43" s="176"/>
      <c r="BE43" s="176"/>
      <c r="BF43" s="176"/>
      <c r="BG43" s="176"/>
      <c r="BH43" s="176"/>
      <c r="BI43" s="176"/>
      <c r="BJ43" s="176"/>
      <c r="BK43" s="176"/>
      <c r="BL43" s="176"/>
      <c r="BM43" s="176"/>
      <c r="BN43" s="176"/>
      <c r="BO43" s="176" t="n">
        <v>1.5</v>
      </c>
      <c r="BP43" s="176"/>
      <c r="BQ43" s="176"/>
      <c r="BR43" s="176"/>
      <c r="BS43" s="176"/>
      <c r="BT43" s="176"/>
      <c r="BU43" s="176"/>
      <c r="BV43" s="176"/>
      <c r="BW43" s="176"/>
      <c r="BX43" s="176"/>
      <c r="BY43" s="176"/>
      <c r="BZ43" s="176"/>
      <c r="CA43" s="176"/>
      <c r="CB43" s="176"/>
      <c r="CC43" s="176"/>
      <c r="CD43" s="176"/>
      <c r="CE43" s="176"/>
      <c r="CF43" s="176"/>
      <c r="CG43" s="176"/>
      <c r="CH43" s="176"/>
      <c r="CI43" s="176"/>
      <c r="CJ43" s="176"/>
      <c r="CK43" s="176"/>
      <c r="CL43" s="176"/>
      <c r="CM43" s="176"/>
      <c r="CN43" s="176"/>
      <c r="CO43" s="176"/>
      <c r="CP43" s="176"/>
      <c r="CQ43" s="176"/>
      <c r="CR43" s="176"/>
      <c r="CS43" s="176"/>
      <c r="CT43" s="176"/>
      <c r="CU43" s="176"/>
      <c r="CV43" s="176"/>
      <c r="CW43" s="176"/>
      <c r="CX43" s="176"/>
      <c r="CY43" s="176"/>
      <c r="CZ43" s="176"/>
      <c r="DA43" s="176"/>
      <c r="DB43" s="176"/>
      <c r="DC43" s="176"/>
      <c r="DD43" s="176"/>
      <c r="DE43" s="176"/>
      <c r="DF43" s="176"/>
      <c r="DG43" s="176"/>
      <c r="DH43" s="176"/>
      <c r="DI43" s="176"/>
      <c r="DJ43" s="176"/>
      <c r="DK43" s="176"/>
      <c r="DL43" s="176"/>
      <c r="DM43" s="176"/>
      <c r="DN43" s="176"/>
      <c r="DO43" s="177"/>
      <c r="DP43" s="177"/>
    </row>
    <row r="44" customFormat="false" ht="12.75" hidden="false" customHeight="false" outlineLevel="0" collapsed="false">
      <c r="A44" s="169" t="s">
        <v>42</v>
      </c>
      <c r="B44" s="96"/>
      <c r="C44" s="170" t="s">
        <v>93</v>
      </c>
      <c r="D44" s="171" t="n">
        <v>8</v>
      </c>
      <c r="E44" s="172" t="s">
        <v>190</v>
      </c>
      <c r="F44" s="173" t="n">
        <f aca="false">SUM(H44:DN44)</f>
        <v>7</v>
      </c>
      <c r="G44" s="174"/>
      <c r="H44" s="176"/>
      <c r="I44" s="176"/>
      <c r="J44" s="176"/>
      <c r="K44" s="176"/>
      <c r="L44" s="176"/>
      <c r="M44" s="176"/>
      <c r="N44" s="176"/>
      <c r="O44" s="176"/>
      <c r="P44" s="176"/>
      <c r="Q44" s="175"/>
      <c r="R44" s="175"/>
      <c r="S44" s="175"/>
      <c r="T44" s="175"/>
      <c r="U44" s="175"/>
      <c r="V44" s="175"/>
      <c r="W44" s="175"/>
      <c r="X44" s="175"/>
      <c r="Y44" s="175"/>
      <c r="Z44" s="175"/>
      <c r="AA44" s="175"/>
      <c r="AB44" s="175"/>
      <c r="AC44" s="175"/>
      <c r="AD44" s="175"/>
      <c r="AE44" s="175"/>
      <c r="AF44" s="175"/>
      <c r="AG44" s="175"/>
      <c r="AH44" s="175"/>
      <c r="AI44" s="175"/>
      <c r="AJ44" s="175"/>
      <c r="AK44" s="175"/>
      <c r="AL44" s="175"/>
      <c r="AM44" s="175"/>
      <c r="AN44" s="175"/>
      <c r="AO44" s="175"/>
      <c r="AP44" s="175"/>
      <c r="AQ44" s="175"/>
      <c r="AR44" s="175"/>
      <c r="AS44" s="175"/>
      <c r="AT44" s="175"/>
      <c r="AU44" s="175"/>
      <c r="AV44" s="175"/>
      <c r="AW44" s="176"/>
      <c r="AX44" s="176" t="n">
        <v>7</v>
      </c>
      <c r="AY44" s="176"/>
      <c r="AZ44" s="176"/>
      <c r="BA44" s="176"/>
      <c r="BB44" s="176"/>
      <c r="BC44" s="176"/>
      <c r="BD44" s="176"/>
      <c r="BE44" s="176"/>
      <c r="BF44" s="176"/>
      <c r="BG44" s="176"/>
      <c r="BH44" s="176"/>
      <c r="BI44" s="176"/>
      <c r="BJ44" s="176"/>
      <c r="BK44" s="176"/>
      <c r="BL44" s="176"/>
      <c r="BM44" s="176"/>
      <c r="BN44" s="176"/>
      <c r="BO44" s="176"/>
      <c r="BP44" s="176"/>
      <c r="BQ44" s="176"/>
      <c r="BR44" s="176"/>
      <c r="BS44" s="176"/>
      <c r="BT44" s="176"/>
      <c r="BU44" s="176"/>
      <c r="BV44" s="176"/>
      <c r="BW44" s="176"/>
      <c r="BX44" s="176"/>
      <c r="BY44" s="176"/>
      <c r="BZ44" s="176"/>
      <c r="CA44" s="176"/>
      <c r="CB44" s="176"/>
      <c r="CC44" s="176"/>
      <c r="CD44" s="176"/>
      <c r="CE44" s="176"/>
      <c r="CF44" s="176"/>
      <c r="CG44" s="176"/>
      <c r="CH44" s="176"/>
      <c r="CI44" s="176"/>
      <c r="CJ44" s="176"/>
      <c r="CK44" s="176"/>
      <c r="CL44" s="176"/>
      <c r="CM44" s="176"/>
      <c r="CN44" s="176"/>
      <c r="CO44" s="176"/>
      <c r="CP44" s="176"/>
      <c r="CQ44" s="176"/>
      <c r="CR44" s="176"/>
      <c r="CS44" s="176"/>
      <c r="CT44" s="176"/>
      <c r="CU44" s="176"/>
      <c r="CV44" s="176"/>
      <c r="CW44" s="176"/>
      <c r="CX44" s="176"/>
      <c r="CY44" s="176"/>
      <c r="CZ44" s="176"/>
      <c r="DA44" s="176"/>
      <c r="DB44" s="176"/>
      <c r="DC44" s="176"/>
      <c r="DD44" s="176"/>
      <c r="DE44" s="176"/>
      <c r="DF44" s="176"/>
      <c r="DG44" s="176"/>
      <c r="DH44" s="176"/>
      <c r="DI44" s="176"/>
      <c r="DJ44" s="176"/>
      <c r="DK44" s="176"/>
      <c r="DL44" s="176"/>
      <c r="DM44" s="176"/>
      <c r="DN44" s="176"/>
      <c r="DO44" s="177"/>
      <c r="DP44" s="177"/>
    </row>
    <row r="45" customFormat="false" ht="12.75" hidden="false" customHeight="false" outlineLevel="0" collapsed="false">
      <c r="A45" s="169" t="s">
        <v>42</v>
      </c>
      <c r="B45" s="96"/>
      <c r="C45" s="170" t="s">
        <v>93</v>
      </c>
      <c r="D45" s="171" t="n">
        <v>9</v>
      </c>
      <c r="E45" s="172" t="s">
        <v>190</v>
      </c>
      <c r="F45" s="178" t="n">
        <f aca="false">SUM(H45:DN45)</f>
        <v>0</v>
      </c>
      <c r="G45" s="179"/>
      <c r="H45" s="181"/>
      <c r="I45" s="181"/>
      <c r="J45" s="181"/>
      <c r="K45" s="181"/>
      <c r="L45" s="181"/>
      <c r="M45" s="181"/>
      <c r="N45" s="181"/>
      <c r="O45" s="181"/>
      <c r="P45" s="181"/>
      <c r="Q45" s="180"/>
      <c r="R45" s="180"/>
      <c r="S45" s="180"/>
      <c r="T45" s="180"/>
      <c r="U45" s="180"/>
      <c r="V45" s="180"/>
      <c r="W45" s="180"/>
      <c r="X45" s="180"/>
      <c r="Y45" s="180"/>
      <c r="Z45" s="180"/>
      <c r="AA45" s="180"/>
      <c r="AB45" s="180"/>
      <c r="AC45" s="180"/>
      <c r="AD45" s="180"/>
      <c r="AE45" s="180"/>
      <c r="AF45" s="180"/>
      <c r="AG45" s="180"/>
      <c r="AH45" s="180"/>
      <c r="AI45" s="180"/>
      <c r="AJ45" s="180"/>
      <c r="AK45" s="180"/>
      <c r="AL45" s="180"/>
      <c r="AM45" s="180"/>
      <c r="AN45" s="180"/>
      <c r="AO45" s="180"/>
      <c r="AP45" s="180"/>
      <c r="AQ45" s="180"/>
      <c r="AR45" s="180"/>
      <c r="AS45" s="180"/>
      <c r="AT45" s="180"/>
      <c r="AU45" s="180"/>
      <c r="AV45" s="180"/>
      <c r="AW45" s="181"/>
      <c r="AX45" s="181"/>
      <c r="AY45" s="181"/>
      <c r="AZ45" s="181"/>
      <c r="BA45" s="181"/>
      <c r="BB45" s="181"/>
      <c r="BC45" s="181"/>
      <c r="BD45" s="181"/>
      <c r="BE45" s="181"/>
      <c r="BF45" s="181"/>
      <c r="BG45" s="181"/>
      <c r="BH45" s="181"/>
      <c r="BI45" s="181"/>
      <c r="BJ45" s="181"/>
      <c r="BK45" s="181"/>
      <c r="BL45" s="181"/>
      <c r="BM45" s="181"/>
      <c r="BN45" s="181"/>
      <c r="BO45" s="181"/>
      <c r="BP45" s="181"/>
      <c r="BQ45" s="181"/>
      <c r="BR45" s="181"/>
      <c r="BS45" s="181"/>
      <c r="BT45" s="181"/>
      <c r="BU45" s="181"/>
      <c r="BV45" s="181"/>
      <c r="BW45" s="181"/>
      <c r="BX45" s="181"/>
      <c r="BY45" s="181"/>
      <c r="BZ45" s="181"/>
      <c r="CA45" s="181"/>
      <c r="CB45" s="181"/>
      <c r="CC45" s="181"/>
      <c r="CD45" s="181"/>
      <c r="CE45" s="181"/>
      <c r="CF45" s="181"/>
      <c r="CG45" s="181"/>
      <c r="CH45" s="181"/>
      <c r="CI45" s="181"/>
      <c r="CJ45" s="181"/>
      <c r="CK45" s="181"/>
      <c r="CL45" s="181"/>
      <c r="CM45" s="181"/>
      <c r="CN45" s="181"/>
      <c r="CO45" s="181"/>
      <c r="CP45" s="181"/>
      <c r="CQ45" s="181"/>
      <c r="CR45" s="181"/>
      <c r="CS45" s="181"/>
      <c r="CT45" s="181"/>
      <c r="CU45" s="181"/>
      <c r="CV45" s="181"/>
      <c r="CW45" s="181"/>
      <c r="CX45" s="181"/>
      <c r="CY45" s="181"/>
      <c r="CZ45" s="181"/>
      <c r="DA45" s="181"/>
      <c r="DB45" s="181"/>
      <c r="DC45" s="181"/>
      <c r="DD45" s="181"/>
      <c r="DE45" s="181"/>
      <c r="DF45" s="181"/>
      <c r="DG45" s="181"/>
      <c r="DH45" s="181"/>
      <c r="DI45" s="181"/>
      <c r="DJ45" s="181"/>
      <c r="DK45" s="181"/>
      <c r="DL45" s="181"/>
      <c r="DM45" s="181"/>
      <c r="DN45" s="181"/>
      <c r="DO45" s="177"/>
      <c r="DP45" s="177"/>
    </row>
    <row r="46" customFormat="false" ht="12.75" hidden="false" customHeight="false" outlineLevel="0" collapsed="false">
      <c r="A46" s="169" t="s">
        <v>42</v>
      </c>
      <c r="B46" s="96"/>
      <c r="C46" s="170" t="s">
        <v>93</v>
      </c>
      <c r="D46" s="171" t="n">
        <v>10</v>
      </c>
      <c r="E46" s="172" t="s">
        <v>190</v>
      </c>
      <c r="F46" s="178" t="n">
        <f aca="false">SUM(H46:DN46)</f>
        <v>0</v>
      </c>
      <c r="G46" s="179" t="n">
        <f aca="false">SUM(F40:F46)</f>
        <v>38</v>
      </c>
      <c r="H46" s="181"/>
      <c r="I46" s="181"/>
      <c r="J46" s="181"/>
      <c r="K46" s="181"/>
      <c r="L46" s="181"/>
      <c r="M46" s="181"/>
      <c r="N46" s="181"/>
      <c r="O46" s="181"/>
      <c r="P46" s="181"/>
      <c r="Q46" s="180"/>
      <c r="R46" s="180"/>
      <c r="S46" s="180"/>
      <c r="T46" s="180"/>
      <c r="U46" s="180"/>
      <c r="V46" s="180"/>
      <c r="W46" s="180"/>
      <c r="X46" s="180"/>
      <c r="Y46" s="180"/>
      <c r="Z46" s="180"/>
      <c r="AA46" s="180"/>
      <c r="AB46" s="180"/>
      <c r="AC46" s="180"/>
      <c r="AD46" s="180"/>
      <c r="AE46" s="180"/>
      <c r="AF46" s="180"/>
      <c r="AG46" s="180"/>
      <c r="AH46" s="180"/>
      <c r="AI46" s="180"/>
      <c r="AJ46" s="180"/>
      <c r="AK46" s="180"/>
      <c r="AL46" s="180"/>
      <c r="AM46" s="180"/>
      <c r="AN46" s="180"/>
      <c r="AO46" s="180"/>
      <c r="AP46" s="180"/>
      <c r="AQ46" s="180"/>
      <c r="AR46" s="180"/>
      <c r="AS46" s="180"/>
      <c r="AT46" s="180"/>
      <c r="AU46" s="180"/>
      <c r="AV46" s="180"/>
      <c r="AW46" s="181"/>
      <c r="AX46" s="181"/>
      <c r="AY46" s="181"/>
      <c r="AZ46" s="181"/>
      <c r="BA46" s="181"/>
      <c r="BB46" s="181"/>
      <c r="BC46" s="181"/>
      <c r="BD46" s="181"/>
      <c r="BE46" s="181"/>
      <c r="BF46" s="181"/>
      <c r="BG46" s="181"/>
      <c r="BH46" s="181"/>
      <c r="BI46" s="181"/>
      <c r="BJ46" s="181"/>
      <c r="BK46" s="181"/>
      <c r="BL46" s="181"/>
      <c r="BM46" s="181"/>
      <c r="BN46" s="181"/>
      <c r="BO46" s="181"/>
      <c r="BP46" s="181"/>
      <c r="BQ46" s="181"/>
      <c r="BR46" s="181"/>
      <c r="BS46" s="181"/>
      <c r="BT46" s="181"/>
      <c r="BU46" s="181"/>
      <c r="BV46" s="181"/>
      <c r="BW46" s="181"/>
      <c r="BX46" s="181"/>
      <c r="BY46" s="181"/>
      <c r="BZ46" s="181"/>
      <c r="CA46" s="181"/>
      <c r="CB46" s="181"/>
      <c r="CC46" s="181"/>
      <c r="CD46" s="181"/>
      <c r="CE46" s="181"/>
      <c r="CF46" s="181"/>
      <c r="CG46" s="181"/>
      <c r="CH46" s="181"/>
      <c r="CI46" s="181"/>
      <c r="CJ46" s="181"/>
      <c r="CK46" s="181"/>
      <c r="CL46" s="181"/>
      <c r="CM46" s="181"/>
      <c r="CN46" s="181"/>
      <c r="CO46" s="181"/>
      <c r="CP46" s="181"/>
      <c r="CQ46" s="181"/>
      <c r="CR46" s="181"/>
      <c r="CS46" s="181"/>
      <c r="CT46" s="181"/>
      <c r="CU46" s="181"/>
      <c r="CV46" s="181"/>
      <c r="CW46" s="181"/>
      <c r="CX46" s="181"/>
      <c r="CY46" s="181"/>
      <c r="CZ46" s="181"/>
      <c r="DA46" s="181"/>
      <c r="DB46" s="181"/>
      <c r="DC46" s="181"/>
      <c r="DD46" s="181"/>
      <c r="DE46" s="181"/>
      <c r="DF46" s="181"/>
      <c r="DG46" s="181"/>
      <c r="DH46" s="181"/>
      <c r="DI46" s="181"/>
      <c r="DJ46" s="181"/>
      <c r="DK46" s="181"/>
      <c r="DL46" s="181"/>
      <c r="DM46" s="181"/>
      <c r="DN46" s="181"/>
      <c r="DO46" s="177"/>
      <c r="DP46" s="177"/>
    </row>
    <row r="47" customFormat="false" ht="12.75" hidden="false" customHeight="false" outlineLevel="0" collapsed="false">
      <c r="A47" s="169" t="s">
        <v>42</v>
      </c>
      <c r="B47" s="96"/>
      <c r="C47" s="170" t="s">
        <v>93</v>
      </c>
      <c r="D47" s="171" t="n">
        <v>11</v>
      </c>
      <c r="E47" s="172" t="s">
        <v>191</v>
      </c>
      <c r="F47" s="173" t="n">
        <f aca="false">SUM(H47:DN47)</f>
        <v>7.75</v>
      </c>
      <c r="G47" s="174"/>
      <c r="H47" s="176"/>
      <c r="I47" s="176"/>
      <c r="J47" s="176"/>
      <c r="K47" s="176"/>
      <c r="L47" s="176"/>
      <c r="M47" s="176"/>
      <c r="N47" s="176"/>
      <c r="O47" s="176"/>
      <c r="P47" s="176"/>
      <c r="Q47" s="175"/>
      <c r="R47" s="175"/>
      <c r="S47" s="175"/>
      <c r="T47" s="175"/>
      <c r="U47" s="175"/>
      <c r="V47" s="175"/>
      <c r="W47" s="175"/>
      <c r="X47" s="175"/>
      <c r="Y47" s="175"/>
      <c r="Z47" s="175"/>
      <c r="AA47" s="175"/>
      <c r="AB47" s="175"/>
      <c r="AC47" s="175"/>
      <c r="AD47" s="175"/>
      <c r="AE47" s="175"/>
      <c r="AF47" s="175"/>
      <c r="AG47" s="175"/>
      <c r="AH47" s="175"/>
      <c r="AI47" s="175"/>
      <c r="AJ47" s="175"/>
      <c r="AK47" s="175"/>
      <c r="AL47" s="175"/>
      <c r="AM47" s="175"/>
      <c r="AN47" s="175"/>
      <c r="AO47" s="175"/>
      <c r="AP47" s="175"/>
      <c r="AQ47" s="175"/>
      <c r="AR47" s="175"/>
      <c r="AS47" s="175"/>
      <c r="AT47" s="175"/>
      <c r="AU47" s="175"/>
      <c r="AV47" s="175"/>
      <c r="AW47" s="176"/>
      <c r="AX47" s="176" t="n">
        <v>0.75</v>
      </c>
      <c r="AY47" s="176" t="n">
        <v>7</v>
      </c>
      <c r="AZ47" s="176"/>
      <c r="BA47" s="176"/>
      <c r="BB47" s="176"/>
      <c r="BC47" s="176"/>
      <c r="BD47" s="176"/>
      <c r="BE47" s="176"/>
      <c r="BF47" s="176"/>
      <c r="BG47" s="176"/>
      <c r="BH47" s="176"/>
      <c r="BI47" s="176"/>
      <c r="BJ47" s="176"/>
      <c r="BK47" s="176"/>
      <c r="BL47" s="176"/>
      <c r="BM47" s="176"/>
      <c r="BN47" s="176"/>
      <c r="BO47" s="176"/>
      <c r="BP47" s="176"/>
      <c r="BQ47" s="176"/>
      <c r="BR47" s="176"/>
      <c r="BS47" s="176"/>
      <c r="BT47" s="176"/>
      <c r="BU47" s="176"/>
      <c r="BV47" s="176"/>
      <c r="BW47" s="176"/>
      <c r="BX47" s="176"/>
      <c r="BY47" s="176"/>
      <c r="BZ47" s="176"/>
      <c r="CA47" s="176"/>
      <c r="CB47" s="176"/>
      <c r="CC47" s="176"/>
      <c r="CD47" s="176"/>
      <c r="CE47" s="176"/>
      <c r="CF47" s="176"/>
      <c r="CG47" s="176"/>
      <c r="CH47" s="176"/>
      <c r="CI47" s="176"/>
      <c r="CJ47" s="176"/>
      <c r="CK47" s="176"/>
      <c r="CL47" s="176"/>
      <c r="CM47" s="176"/>
      <c r="CN47" s="176"/>
      <c r="CO47" s="176"/>
      <c r="CP47" s="176"/>
      <c r="CQ47" s="176"/>
      <c r="CR47" s="176"/>
      <c r="CS47" s="176"/>
      <c r="CT47" s="176"/>
      <c r="CU47" s="176"/>
      <c r="CV47" s="176"/>
      <c r="CW47" s="176"/>
      <c r="CX47" s="176"/>
      <c r="CY47" s="176"/>
      <c r="CZ47" s="176"/>
      <c r="DA47" s="176"/>
      <c r="DB47" s="176"/>
      <c r="DC47" s="176"/>
      <c r="DD47" s="176"/>
      <c r="DE47" s="176"/>
      <c r="DF47" s="176"/>
      <c r="DG47" s="176"/>
      <c r="DH47" s="176"/>
      <c r="DI47" s="176"/>
      <c r="DJ47" s="176"/>
      <c r="DK47" s="176"/>
      <c r="DL47" s="176"/>
      <c r="DM47" s="176"/>
      <c r="DN47" s="176"/>
      <c r="DO47" s="177"/>
      <c r="DP47" s="177"/>
    </row>
    <row r="48" customFormat="false" ht="12.75" hidden="false" customHeight="false" outlineLevel="0" collapsed="false">
      <c r="A48" s="169" t="s">
        <v>42</v>
      </c>
      <c r="B48" s="96"/>
      <c r="C48" s="170" t="s">
        <v>93</v>
      </c>
      <c r="D48" s="171" t="n">
        <v>12</v>
      </c>
      <c r="E48" s="172" t="s">
        <v>191</v>
      </c>
      <c r="F48" s="173" t="n">
        <f aca="false">SUM(H48:DN48)</f>
        <v>7.75</v>
      </c>
      <c r="G48" s="174"/>
      <c r="H48" s="176"/>
      <c r="I48" s="176"/>
      <c r="J48" s="176"/>
      <c r="K48" s="176"/>
      <c r="L48" s="176"/>
      <c r="M48" s="176"/>
      <c r="N48" s="176"/>
      <c r="O48" s="176"/>
      <c r="P48" s="176"/>
      <c r="Q48" s="175"/>
      <c r="R48" s="175"/>
      <c r="S48" s="175"/>
      <c r="T48" s="175"/>
      <c r="U48" s="175"/>
      <c r="V48" s="175"/>
      <c r="W48" s="175"/>
      <c r="X48" s="175"/>
      <c r="Y48" s="175"/>
      <c r="Z48" s="175"/>
      <c r="AA48" s="175"/>
      <c r="AB48" s="175"/>
      <c r="AC48" s="175"/>
      <c r="AD48" s="175"/>
      <c r="AE48" s="175"/>
      <c r="AF48" s="175"/>
      <c r="AG48" s="175"/>
      <c r="AH48" s="175"/>
      <c r="AI48" s="175"/>
      <c r="AJ48" s="175"/>
      <c r="AK48" s="175"/>
      <c r="AL48" s="175"/>
      <c r="AM48" s="175"/>
      <c r="AN48" s="175"/>
      <c r="AO48" s="175"/>
      <c r="AP48" s="175"/>
      <c r="AQ48" s="175"/>
      <c r="AR48" s="175"/>
      <c r="AS48" s="175"/>
      <c r="AT48" s="175"/>
      <c r="AU48" s="175"/>
      <c r="AV48" s="175"/>
      <c r="AW48" s="176"/>
      <c r="AX48" s="176"/>
      <c r="AY48" s="176" t="n">
        <v>5.25</v>
      </c>
      <c r="AZ48" s="176"/>
      <c r="BA48" s="176"/>
      <c r="BB48" s="176"/>
      <c r="BC48" s="176"/>
      <c r="BD48" s="176"/>
      <c r="BE48" s="176"/>
      <c r="BF48" s="176"/>
      <c r="BG48" s="176"/>
      <c r="BH48" s="176"/>
      <c r="BI48" s="176"/>
      <c r="BJ48" s="176"/>
      <c r="BK48" s="176"/>
      <c r="BL48" s="176"/>
      <c r="BM48" s="176"/>
      <c r="BN48" s="176"/>
      <c r="BO48" s="176"/>
      <c r="BP48" s="176"/>
      <c r="BQ48" s="176"/>
      <c r="BR48" s="176" t="n">
        <v>2.5</v>
      </c>
      <c r="BS48" s="176"/>
      <c r="BT48" s="176"/>
      <c r="BU48" s="176"/>
      <c r="BV48" s="176"/>
      <c r="BW48" s="176"/>
      <c r="BX48" s="176"/>
      <c r="BY48" s="176"/>
      <c r="BZ48" s="176"/>
      <c r="CA48" s="176"/>
      <c r="CB48" s="176"/>
      <c r="CC48" s="176"/>
      <c r="CD48" s="176"/>
      <c r="CE48" s="176"/>
      <c r="CF48" s="176"/>
      <c r="CG48" s="176"/>
      <c r="CH48" s="176"/>
      <c r="CI48" s="176"/>
      <c r="CJ48" s="176"/>
      <c r="CK48" s="176"/>
      <c r="CL48" s="176"/>
      <c r="CM48" s="176"/>
      <c r="CN48" s="176"/>
      <c r="CO48" s="176"/>
      <c r="CP48" s="176"/>
      <c r="CQ48" s="176"/>
      <c r="CR48" s="176"/>
      <c r="CS48" s="176"/>
      <c r="CT48" s="176"/>
      <c r="CU48" s="176"/>
      <c r="CV48" s="176"/>
      <c r="CW48" s="176"/>
      <c r="CX48" s="176"/>
      <c r="CY48" s="176"/>
      <c r="CZ48" s="176"/>
      <c r="DA48" s="176"/>
      <c r="DB48" s="176"/>
      <c r="DC48" s="176"/>
      <c r="DD48" s="176"/>
      <c r="DE48" s="176"/>
      <c r="DF48" s="176"/>
      <c r="DG48" s="176"/>
      <c r="DH48" s="176"/>
      <c r="DI48" s="176"/>
      <c r="DJ48" s="176"/>
      <c r="DK48" s="176"/>
      <c r="DL48" s="176"/>
      <c r="DM48" s="176"/>
      <c r="DN48" s="176"/>
      <c r="DO48" s="177"/>
      <c r="DP48" s="177"/>
    </row>
    <row r="49" customFormat="false" ht="12.75" hidden="false" customHeight="false" outlineLevel="0" collapsed="false">
      <c r="A49" s="169" t="s">
        <v>42</v>
      </c>
      <c r="B49" s="96"/>
      <c r="C49" s="170" t="s">
        <v>93</v>
      </c>
      <c r="D49" s="171" t="n">
        <v>13</v>
      </c>
      <c r="E49" s="172" t="s">
        <v>191</v>
      </c>
      <c r="F49" s="173" t="n">
        <f aca="false">SUM(H49:DN49)</f>
        <v>7.75</v>
      </c>
      <c r="G49" s="174"/>
      <c r="H49" s="176"/>
      <c r="I49" s="176"/>
      <c r="J49" s="176"/>
      <c r="K49" s="176"/>
      <c r="L49" s="176"/>
      <c r="M49" s="176"/>
      <c r="N49" s="176"/>
      <c r="O49" s="176"/>
      <c r="P49" s="176"/>
      <c r="Q49" s="175"/>
      <c r="R49" s="175"/>
      <c r="S49" s="175"/>
      <c r="T49" s="175"/>
      <c r="U49" s="175"/>
      <c r="V49" s="175"/>
      <c r="W49" s="175"/>
      <c r="X49" s="175"/>
      <c r="Y49" s="175"/>
      <c r="Z49" s="175"/>
      <c r="AA49" s="175"/>
      <c r="AB49" s="175"/>
      <c r="AC49" s="175"/>
      <c r="AD49" s="175"/>
      <c r="AE49" s="175"/>
      <c r="AF49" s="175"/>
      <c r="AG49" s="175"/>
      <c r="AH49" s="175"/>
      <c r="AI49" s="175"/>
      <c r="AJ49" s="175"/>
      <c r="AK49" s="175"/>
      <c r="AL49" s="175"/>
      <c r="AM49" s="175"/>
      <c r="AN49" s="175"/>
      <c r="AO49" s="175"/>
      <c r="AP49" s="175"/>
      <c r="AQ49" s="175"/>
      <c r="AR49" s="175"/>
      <c r="AS49" s="175"/>
      <c r="AT49" s="175"/>
      <c r="AU49" s="175"/>
      <c r="AV49" s="175"/>
      <c r="AW49" s="176"/>
      <c r="AX49" s="176"/>
      <c r="AY49" s="176" t="n">
        <v>3.75</v>
      </c>
      <c r="AZ49" s="176"/>
      <c r="BA49" s="176"/>
      <c r="BB49" s="176"/>
      <c r="BC49" s="176"/>
      <c r="BD49" s="176"/>
      <c r="BE49" s="176"/>
      <c r="BF49" s="176"/>
      <c r="BG49" s="176"/>
      <c r="BH49" s="176"/>
      <c r="BI49" s="176"/>
      <c r="BJ49" s="176"/>
      <c r="BK49" s="176"/>
      <c r="BL49" s="176" t="n">
        <v>0.75</v>
      </c>
      <c r="BM49" s="176"/>
      <c r="BN49" s="176"/>
      <c r="BO49" s="176"/>
      <c r="BP49" s="176"/>
      <c r="BQ49" s="176"/>
      <c r="BR49" s="176"/>
      <c r="BS49" s="176"/>
      <c r="BT49" s="176"/>
      <c r="BU49" s="176"/>
      <c r="BV49" s="176"/>
      <c r="BW49" s="176"/>
      <c r="BX49" s="176"/>
      <c r="BY49" s="176"/>
      <c r="BZ49" s="176"/>
      <c r="CA49" s="176"/>
      <c r="CB49" s="176"/>
      <c r="CC49" s="176" t="n">
        <v>3.25</v>
      </c>
      <c r="CD49" s="176"/>
      <c r="CE49" s="176"/>
      <c r="CF49" s="176"/>
      <c r="CG49" s="176"/>
      <c r="CH49" s="176"/>
      <c r="CI49" s="176"/>
      <c r="CJ49" s="176"/>
      <c r="CK49" s="176"/>
      <c r="CL49" s="176"/>
      <c r="CM49" s="176"/>
      <c r="CN49" s="176"/>
      <c r="CO49" s="176"/>
      <c r="CP49" s="176"/>
      <c r="CQ49" s="176"/>
      <c r="CR49" s="176"/>
      <c r="CS49" s="176"/>
      <c r="CT49" s="176"/>
      <c r="CU49" s="176"/>
      <c r="CV49" s="176"/>
      <c r="CW49" s="176"/>
      <c r="CX49" s="176"/>
      <c r="CY49" s="176"/>
      <c r="CZ49" s="176"/>
      <c r="DA49" s="176"/>
      <c r="DB49" s="176"/>
      <c r="DC49" s="176"/>
      <c r="DD49" s="176"/>
      <c r="DE49" s="176"/>
      <c r="DF49" s="176"/>
      <c r="DG49" s="176"/>
      <c r="DH49" s="176"/>
      <c r="DI49" s="176"/>
      <c r="DJ49" s="176"/>
      <c r="DK49" s="176"/>
      <c r="DL49" s="176"/>
      <c r="DM49" s="176"/>
      <c r="DN49" s="176"/>
      <c r="DO49" s="177"/>
      <c r="DP49" s="177"/>
    </row>
    <row r="50" customFormat="false" ht="12.75" hidden="false" customHeight="false" outlineLevel="0" collapsed="false">
      <c r="A50" s="169" t="s">
        <v>42</v>
      </c>
      <c r="B50" s="96"/>
      <c r="C50" s="170" t="s">
        <v>93</v>
      </c>
      <c r="D50" s="171" t="n">
        <v>14</v>
      </c>
      <c r="E50" s="172" t="s">
        <v>191</v>
      </c>
      <c r="F50" s="173" t="n">
        <f aca="false">SUM(H50:DN50)</f>
        <v>7.75</v>
      </c>
      <c r="G50" s="174"/>
      <c r="H50" s="176"/>
      <c r="I50" s="176"/>
      <c r="J50" s="176"/>
      <c r="K50" s="176"/>
      <c r="L50" s="176"/>
      <c r="M50" s="176"/>
      <c r="N50" s="176"/>
      <c r="O50" s="176"/>
      <c r="P50" s="176"/>
      <c r="Q50" s="175"/>
      <c r="R50" s="175"/>
      <c r="S50" s="175"/>
      <c r="T50" s="175"/>
      <c r="U50" s="175"/>
      <c r="V50" s="175"/>
      <c r="W50" s="175"/>
      <c r="X50" s="175"/>
      <c r="Y50" s="175"/>
      <c r="Z50" s="175"/>
      <c r="AA50" s="175"/>
      <c r="AB50" s="175"/>
      <c r="AC50" s="175"/>
      <c r="AD50" s="175"/>
      <c r="AE50" s="175"/>
      <c r="AF50" s="175"/>
      <c r="AG50" s="175"/>
      <c r="AH50" s="175"/>
      <c r="AI50" s="175"/>
      <c r="AJ50" s="175"/>
      <c r="AK50" s="175"/>
      <c r="AL50" s="175"/>
      <c r="AM50" s="175"/>
      <c r="AN50" s="175"/>
      <c r="AO50" s="175"/>
      <c r="AP50" s="175"/>
      <c r="AQ50" s="175"/>
      <c r="AR50" s="175"/>
      <c r="AS50" s="175"/>
      <c r="AT50" s="175"/>
      <c r="AU50" s="175"/>
      <c r="AV50" s="175"/>
      <c r="AW50" s="176"/>
      <c r="AX50" s="176"/>
      <c r="AY50" s="176"/>
      <c r="AZ50" s="176"/>
      <c r="BA50" s="176"/>
      <c r="BB50" s="176"/>
      <c r="BC50" s="176"/>
      <c r="BD50" s="176"/>
      <c r="BE50" s="176"/>
      <c r="BF50" s="176"/>
      <c r="BG50" s="176"/>
      <c r="BH50" s="176"/>
      <c r="BI50" s="176"/>
      <c r="BJ50" s="176"/>
      <c r="BK50" s="176"/>
      <c r="BL50" s="176" t="n">
        <v>7.75</v>
      </c>
      <c r="BM50" s="176"/>
      <c r="BN50" s="176"/>
      <c r="BO50" s="176"/>
      <c r="BP50" s="176"/>
      <c r="BQ50" s="176"/>
      <c r="BR50" s="176"/>
      <c r="BS50" s="176"/>
      <c r="BT50" s="176"/>
      <c r="BU50" s="176"/>
      <c r="BV50" s="176"/>
      <c r="BW50" s="176"/>
      <c r="BX50" s="176"/>
      <c r="BY50" s="176"/>
      <c r="BZ50" s="176"/>
      <c r="CA50" s="176"/>
      <c r="CB50" s="176"/>
      <c r="CC50" s="176"/>
      <c r="CD50" s="176"/>
      <c r="CE50" s="176"/>
      <c r="CF50" s="176"/>
      <c r="CG50" s="176"/>
      <c r="CH50" s="176"/>
      <c r="CI50" s="176"/>
      <c r="CJ50" s="176"/>
      <c r="CK50" s="176"/>
      <c r="CL50" s="176"/>
      <c r="CM50" s="176"/>
      <c r="CN50" s="176"/>
      <c r="CO50" s="176"/>
      <c r="CP50" s="176"/>
      <c r="CQ50" s="176"/>
      <c r="CR50" s="176"/>
      <c r="CS50" s="176"/>
      <c r="CT50" s="176"/>
      <c r="CU50" s="176"/>
      <c r="CV50" s="176"/>
      <c r="CW50" s="176"/>
      <c r="CX50" s="176"/>
      <c r="CY50" s="176"/>
      <c r="CZ50" s="176"/>
      <c r="DA50" s="176"/>
      <c r="DB50" s="176"/>
      <c r="DC50" s="176"/>
      <c r="DD50" s="176"/>
      <c r="DE50" s="176"/>
      <c r="DF50" s="176"/>
      <c r="DG50" s="176"/>
      <c r="DH50" s="176"/>
      <c r="DI50" s="176"/>
      <c r="DJ50" s="176"/>
      <c r="DK50" s="176"/>
      <c r="DL50" s="176"/>
      <c r="DM50" s="176"/>
      <c r="DN50" s="176"/>
      <c r="DO50" s="177"/>
      <c r="DP50" s="177"/>
    </row>
    <row r="51" customFormat="false" ht="12.75" hidden="false" customHeight="false" outlineLevel="0" collapsed="false">
      <c r="A51" s="169" t="s">
        <v>42</v>
      </c>
      <c r="B51" s="96"/>
      <c r="C51" s="170" t="s">
        <v>93</v>
      </c>
      <c r="D51" s="171" t="n">
        <v>15</v>
      </c>
      <c r="E51" s="172" t="s">
        <v>191</v>
      </c>
      <c r="F51" s="173" t="n">
        <f aca="false">SUM(H51:DN51)</f>
        <v>7</v>
      </c>
      <c r="G51" s="174"/>
      <c r="H51" s="176"/>
      <c r="I51" s="176"/>
      <c r="J51" s="176"/>
      <c r="K51" s="176"/>
      <c r="L51" s="176"/>
      <c r="M51" s="176"/>
      <c r="N51" s="176"/>
      <c r="O51" s="176"/>
      <c r="P51" s="176"/>
      <c r="Q51" s="175"/>
      <c r="R51" s="175"/>
      <c r="S51" s="175"/>
      <c r="T51" s="175"/>
      <c r="U51" s="175"/>
      <c r="V51" s="175"/>
      <c r="W51" s="175"/>
      <c r="X51" s="175"/>
      <c r="Y51" s="175"/>
      <c r="Z51" s="175"/>
      <c r="AA51" s="175"/>
      <c r="AB51" s="175"/>
      <c r="AC51" s="175"/>
      <c r="AD51" s="175"/>
      <c r="AE51" s="175"/>
      <c r="AF51" s="175"/>
      <c r="AG51" s="175"/>
      <c r="AH51" s="175"/>
      <c r="AI51" s="175"/>
      <c r="AJ51" s="175"/>
      <c r="AK51" s="175"/>
      <c r="AL51" s="175"/>
      <c r="AM51" s="175"/>
      <c r="AN51" s="175"/>
      <c r="AO51" s="175"/>
      <c r="AP51" s="175"/>
      <c r="AQ51" s="175"/>
      <c r="AR51" s="175"/>
      <c r="AS51" s="175"/>
      <c r="AT51" s="175"/>
      <c r="AU51" s="175"/>
      <c r="AV51" s="175"/>
      <c r="AW51" s="176"/>
      <c r="AX51" s="176"/>
      <c r="AY51" s="176" t="n">
        <v>7</v>
      </c>
      <c r="AZ51" s="176"/>
      <c r="BA51" s="176"/>
      <c r="BB51" s="176"/>
      <c r="BC51" s="176"/>
      <c r="BD51" s="176"/>
      <c r="BE51" s="176"/>
      <c r="BF51" s="176"/>
      <c r="BG51" s="176"/>
      <c r="BH51" s="176"/>
      <c r="BI51" s="176"/>
      <c r="BJ51" s="176"/>
      <c r="BK51" s="176"/>
      <c r="BL51" s="176"/>
      <c r="BM51" s="176"/>
      <c r="BN51" s="176"/>
      <c r="BO51" s="176"/>
      <c r="BP51" s="176"/>
      <c r="BQ51" s="176"/>
      <c r="BR51" s="176"/>
      <c r="BS51" s="176"/>
      <c r="BT51" s="176"/>
      <c r="BU51" s="176"/>
      <c r="BV51" s="176"/>
      <c r="BW51" s="176"/>
      <c r="BX51" s="176"/>
      <c r="BY51" s="176"/>
      <c r="BZ51" s="176"/>
      <c r="CA51" s="176"/>
      <c r="CB51" s="176"/>
      <c r="CC51" s="176"/>
      <c r="CD51" s="176"/>
      <c r="CE51" s="176"/>
      <c r="CF51" s="176"/>
      <c r="CG51" s="176"/>
      <c r="CH51" s="176"/>
      <c r="CI51" s="176"/>
      <c r="CJ51" s="176"/>
      <c r="CK51" s="176"/>
      <c r="CL51" s="176"/>
      <c r="CM51" s="176"/>
      <c r="CN51" s="176"/>
      <c r="CO51" s="176"/>
      <c r="CP51" s="176"/>
      <c r="CQ51" s="176"/>
      <c r="CR51" s="176"/>
      <c r="CS51" s="176"/>
      <c r="CT51" s="176"/>
      <c r="CU51" s="176"/>
      <c r="CV51" s="176"/>
      <c r="CW51" s="176"/>
      <c r="CX51" s="176"/>
      <c r="CY51" s="176"/>
      <c r="CZ51" s="176"/>
      <c r="DA51" s="176"/>
      <c r="DB51" s="176"/>
      <c r="DC51" s="176"/>
      <c r="DD51" s="176"/>
      <c r="DE51" s="176"/>
      <c r="DF51" s="176"/>
      <c r="DG51" s="176"/>
      <c r="DH51" s="176"/>
      <c r="DI51" s="176"/>
      <c r="DJ51" s="176"/>
      <c r="DK51" s="176"/>
      <c r="DL51" s="176"/>
      <c r="DM51" s="176"/>
      <c r="DN51" s="176"/>
      <c r="DO51" s="177"/>
      <c r="DP51" s="177"/>
    </row>
    <row r="52" customFormat="false" ht="12.75" hidden="false" customHeight="false" outlineLevel="0" collapsed="false">
      <c r="A52" s="169" t="s">
        <v>42</v>
      </c>
      <c r="B52" s="96"/>
      <c r="C52" s="170" t="s">
        <v>93</v>
      </c>
      <c r="D52" s="171" t="n">
        <v>16</v>
      </c>
      <c r="E52" s="172" t="s">
        <v>191</v>
      </c>
      <c r="F52" s="178" t="n">
        <f aca="false">SUM(H52:DN52)</f>
        <v>0</v>
      </c>
      <c r="G52" s="179"/>
      <c r="H52" s="181"/>
      <c r="I52" s="181"/>
      <c r="J52" s="181"/>
      <c r="K52" s="181"/>
      <c r="L52" s="181"/>
      <c r="M52" s="181"/>
      <c r="N52" s="181"/>
      <c r="O52" s="181"/>
      <c r="P52" s="181"/>
      <c r="Q52" s="180"/>
      <c r="R52" s="180"/>
      <c r="S52" s="180"/>
      <c r="T52" s="180"/>
      <c r="U52" s="180"/>
      <c r="V52" s="180"/>
      <c r="W52" s="180"/>
      <c r="X52" s="180"/>
      <c r="Y52" s="180"/>
      <c r="Z52" s="180"/>
      <c r="AA52" s="180"/>
      <c r="AB52" s="180"/>
      <c r="AC52" s="180"/>
      <c r="AD52" s="180"/>
      <c r="AE52" s="180"/>
      <c r="AF52" s="180"/>
      <c r="AG52" s="180"/>
      <c r="AH52" s="180"/>
      <c r="AI52" s="180"/>
      <c r="AJ52" s="180"/>
      <c r="AK52" s="180"/>
      <c r="AL52" s="180"/>
      <c r="AM52" s="180"/>
      <c r="AN52" s="180"/>
      <c r="AO52" s="180"/>
      <c r="AP52" s="180"/>
      <c r="AQ52" s="180"/>
      <c r="AR52" s="180"/>
      <c r="AS52" s="180"/>
      <c r="AT52" s="180"/>
      <c r="AU52" s="180"/>
      <c r="AV52" s="180"/>
      <c r="AW52" s="181"/>
      <c r="AX52" s="181"/>
      <c r="AY52" s="181"/>
      <c r="AZ52" s="181"/>
      <c r="BA52" s="181"/>
      <c r="BB52" s="181"/>
      <c r="BC52" s="181"/>
      <c r="BD52" s="181"/>
      <c r="BE52" s="181"/>
      <c r="BF52" s="181"/>
      <c r="BG52" s="181"/>
      <c r="BH52" s="181"/>
      <c r="BI52" s="181"/>
      <c r="BJ52" s="181"/>
      <c r="BK52" s="181"/>
      <c r="BL52" s="181"/>
      <c r="BM52" s="181"/>
      <c r="BN52" s="181"/>
      <c r="BO52" s="181"/>
      <c r="BP52" s="181"/>
      <c r="BQ52" s="181"/>
      <c r="BR52" s="181"/>
      <c r="BS52" s="181"/>
      <c r="BT52" s="181"/>
      <c r="BU52" s="181"/>
      <c r="BV52" s="181"/>
      <c r="BW52" s="181"/>
      <c r="BX52" s="181"/>
      <c r="BY52" s="181"/>
      <c r="BZ52" s="181"/>
      <c r="CA52" s="181"/>
      <c r="CB52" s="181"/>
      <c r="CC52" s="181"/>
      <c r="CD52" s="181"/>
      <c r="CE52" s="181"/>
      <c r="CF52" s="181"/>
      <c r="CG52" s="181"/>
      <c r="CH52" s="181"/>
      <c r="CI52" s="181"/>
      <c r="CJ52" s="181"/>
      <c r="CK52" s="181"/>
      <c r="CL52" s="181"/>
      <c r="CM52" s="181"/>
      <c r="CN52" s="181"/>
      <c r="CO52" s="181"/>
      <c r="CP52" s="181"/>
      <c r="CQ52" s="181"/>
      <c r="CR52" s="181"/>
      <c r="CS52" s="181"/>
      <c r="CT52" s="181"/>
      <c r="CU52" s="181"/>
      <c r="CV52" s="181"/>
      <c r="CW52" s="181"/>
      <c r="CX52" s="181"/>
      <c r="CY52" s="181"/>
      <c r="CZ52" s="181"/>
      <c r="DA52" s="181"/>
      <c r="DB52" s="181"/>
      <c r="DC52" s="181"/>
      <c r="DD52" s="181"/>
      <c r="DE52" s="181"/>
      <c r="DF52" s="181"/>
      <c r="DG52" s="181"/>
      <c r="DH52" s="181"/>
      <c r="DI52" s="181"/>
      <c r="DJ52" s="181"/>
      <c r="DK52" s="181"/>
      <c r="DL52" s="181"/>
      <c r="DM52" s="181"/>
      <c r="DN52" s="181"/>
      <c r="DO52" s="177"/>
      <c r="DP52" s="177"/>
    </row>
    <row r="53" customFormat="false" ht="12.75" hidden="false" customHeight="false" outlineLevel="0" collapsed="false">
      <c r="A53" s="169" t="s">
        <v>42</v>
      </c>
      <c r="B53" s="96"/>
      <c r="C53" s="170" t="s">
        <v>93</v>
      </c>
      <c r="D53" s="171" t="n">
        <v>17</v>
      </c>
      <c r="E53" s="172" t="s">
        <v>191</v>
      </c>
      <c r="F53" s="178" t="n">
        <f aca="false">SUM(H53:DN53)</f>
        <v>0</v>
      </c>
      <c r="G53" s="179" t="n">
        <f aca="false">SUM(F47:F53)</f>
        <v>38</v>
      </c>
      <c r="H53" s="181"/>
      <c r="I53" s="181"/>
      <c r="J53" s="181"/>
      <c r="K53" s="181"/>
      <c r="L53" s="181"/>
      <c r="M53" s="181"/>
      <c r="N53" s="181"/>
      <c r="O53" s="181"/>
      <c r="P53" s="181"/>
      <c r="Q53" s="180"/>
      <c r="R53" s="180"/>
      <c r="S53" s="180"/>
      <c r="T53" s="180"/>
      <c r="U53" s="180"/>
      <c r="V53" s="180"/>
      <c r="W53" s="180"/>
      <c r="X53" s="180"/>
      <c r="Y53" s="180"/>
      <c r="Z53" s="180"/>
      <c r="AA53" s="180"/>
      <c r="AB53" s="180"/>
      <c r="AC53" s="180"/>
      <c r="AD53" s="180"/>
      <c r="AE53" s="180"/>
      <c r="AF53" s="180"/>
      <c r="AG53" s="180"/>
      <c r="AH53" s="180"/>
      <c r="AI53" s="180"/>
      <c r="AJ53" s="180"/>
      <c r="AK53" s="180"/>
      <c r="AL53" s="180"/>
      <c r="AM53" s="180"/>
      <c r="AN53" s="180"/>
      <c r="AO53" s="180"/>
      <c r="AP53" s="180"/>
      <c r="AQ53" s="180"/>
      <c r="AR53" s="180"/>
      <c r="AS53" s="180"/>
      <c r="AT53" s="180"/>
      <c r="AU53" s="180"/>
      <c r="AV53" s="180"/>
      <c r="AW53" s="181"/>
      <c r="AX53" s="181"/>
      <c r="AY53" s="181"/>
      <c r="AZ53" s="181"/>
      <c r="BA53" s="181"/>
      <c r="BB53" s="181"/>
      <c r="BC53" s="181"/>
      <c r="BD53" s="181"/>
      <c r="BE53" s="181"/>
      <c r="BF53" s="181"/>
      <c r="BG53" s="181"/>
      <c r="BH53" s="181"/>
      <c r="BI53" s="181"/>
      <c r="BJ53" s="181"/>
      <c r="BK53" s="181"/>
      <c r="BL53" s="181"/>
      <c r="BM53" s="181"/>
      <c r="BN53" s="181"/>
      <c r="BO53" s="181"/>
      <c r="BP53" s="181"/>
      <c r="BQ53" s="181"/>
      <c r="BR53" s="181"/>
      <c r="BS53" s="181"/>
      <c r="BT53" s="181"/>
      <c r="BU53" s="181"/>
      <c r="BV53" s="181"/>
      <c r="BW53" s="181"/>
      <c r="BX53" s="181"/>
      <c r="BY53" s="181"/>
      <c r="BZ53" s="181"/>
      <c r="CA53" s="181"/>
      <c r="CB53" s="181"/>
      <c r="CC53" s="181"/>
      <c r="CD53" s="181"/>
      <c r="CE53" s="181"/>
      <c r="CF53" s="181"/>
      <c r="CG53" s="181"/>
      <c r="CH53" s="181"/>
      <c r="CI53" s="181"/>
      <c r="CJ53" s="181"/>
      <c r="CK53" s="181"/>
      <c r="CL53" s="181"/>
      <c r="CM53" s="181"/>
      <c r="CN53" s="181"/>
      <c r="CO53" s="181"/>
      <c r="CP53" s="181"/>
      <c r="CQ53" s="181"/>
      <c r="CR53" s="181"/>
      <c r="CS53" s="181"/>
      <c r="CT53" s="181"/>
      <c r="CU53" s="181"/>
      <c r="CV53" s="181"/>
      <c r="CW53" s="181"/>
      <c r="CX53" s="181"/>
      <c r="CY53" s="181"/>
      <c r="CZ53" s="181"/>
      <c r="DA53" s="181"/>
      <c r="DB53" s="181"/>
      <c r="DC53" s="181"/>
      <c r="DD53" s="181"/>
      <c r="DE53" s="181"/>
      <c r="DF53" s="181"/>
      <c r="DG53" s="181"/>
      <c r="DH53" s="181"/>
      <c r="DI53" s="181"/>
      <c r="DJ53" s="181"/>
      <c r="DK53" s="181"/>
      <c r="DL53" s="181"/>
      <c r="DM53" s="181"/>
      <c r="DN53" s="181"/>
      <c r="DO53" s="177"/>
      <c r="DP53" s="177"/>
    </row>
    <row r="54" customFormat="false" ht="12.75" hidden="false" customHeight="false" outlineLevel="0" collapsed="false">
      <c r="A54" s="169" t="s">
        <v>42</v>
      </c>
      <c r="B54" s="96"/>
      <c r="C54" s="170" t="s">
        <v>93</v>
      </c>
      <c r="D54" s="171" t="n">
        <v>18</v>
      </c>
      <c r="E54" s="172" t="s">
        <v>192</v>
      </c>
      <c r="F54" s="173" t="n">
        <f aca="false">SUM(H54:DN54)</f>
        <v>7.75</v>
      </c>
      <c r="G54" s="174"/>
      <c r="H54" s="176"/>
      <c r="I54" s="176"/>
      <c r="J54" s="176"/>
      <c r="K54" s="176"/>
      <c r="L54" s="176"/>
      <c r="M54" s="176"/>
      <c r="N54" s="176"/>
      <c r="O54" s="176"/>
      <c r="P54" s="176"/>
      <c r="Q54" s="175"/>
      <c r="R54" s="175"/>
      <c r="S54" s="175"/>
      <c r="T54" s="175"/>
      <c r="U54" s="175"/>
      <c r="V54" s="175"/>
      <c r="W54" s="175"/>
      <c r="X54" s="175"/>
      <c r="Y54" s="175"/>
      <c r="Z54" s="175"/>
      <c r="AA54" s="175"/>
      <c r="AB54" s="175"/>
      <c r="AC54" s="175"/>
      <c r="AD54" s="175"/>
      <c r="AE54" s="175"/>
      <c r="AF54" s="175"/>
      <c r="AG54" s="175"/>
      <c r="AH54" s="175"/>
      <c r="AI54" s="175"/>
      <c r="AJ54" s="175"/>
      <c r="AK54" s="175"/>
      <c r="AL54" s="175"/>
      <c r="AM54" s="175"/>
      <c r="AN54" s="175"/>
      <c r="AO54" s="175"/>
      <c r="AP54" s="175"/>
      <c r="AQ54" s="175"/>
      <c r="AR54" s="175"/>
      <c r="AS54" s="175"/>
      <c r="AT54" s="175"/>
      <c r="AU54" s="175"/>
      <c r="AV54" s="175"/>
      <c r="AW54" s="176"/>
      <c r="AX54" s="176"/>
      <c r="AY54" s="176" t="n">
        <v>7.25</v>
      </c>
      <c r="AZ54" s="176" t="n">
        <v>0.5</v>
      </c>
      <c r="BA54" s="176"/>
      <c r="BB54" s="176"/>
      <c r="BC54" s="176"/>
      <c r="BD54" s="176"/>
      <c r="BE54" s="176"/>
      <c r="BF54" s="176"/>
      <c r="BG54" s="176"/>
      <c r="BH54" s="176"/>
      <c r="BI54" s="176"/>
      <c r="BJ54" s="176"/>
      <c r="BK54" s="176"/>
      <c r="BL54" s="176"/>
      <c r="BM54" s="176"/>
      <c r="BN54" s="176"/>
      <c r="BO54" s="176"/>
      <c r="BP54" s="176"/>
      <c r="BQ54" s="176"/>
      <c r="BR54" s="176"/>
      <c r="BS54" s="176"/>
      <c r="BT54" s="176"/>
      <c r="BU54" s="176"/>
      <c r="BV54" s="176"/>
      <c r="BW54" s="176"/>
      <c r="BX54" s="176"/>
      <c r="BY54" s="176"/>
      <c r="BZ54" s="176"/>
      <c r="CA54" s="176"/>
      <c r="CB54" s="176"/>
      <c r="CC54" s="176"/>
      <c r="CD54" s="176"/>
      <c r="CE54" s="176"/>
      <c r="CF54" s="176"/>
      <c r="CG54" s="176"/>
      <c r="CH54" s="176"/>
      <c r="CI54" s="176"/>
      <c r="CJ54" s="176"/>
      <c r="CK54" s="176"/>
      <c r="CL54" s="176"/>
      <c r="CM54" s="176"/>
      <c r="CN54" s="176"/>
      <c r="CO54" s="176"/>
      <c r="CP54" s="176"/>
      <c r="CQ54" s="176"/>
      <c r="CR54" s="176"/>
      <c r="CS54" s="176"/>
      <c r="CT54" s="176"/>
      <c r="CU54" s="176"/>
      <c r="CV54" s="176"/>
      <c r="CW54" s="176"/>
      <c r="CX54" s="176"/>
      <c r="CY54" s="176"/>
      <c r="CZ54" s="176"/>
      <c r="DA54" s="176"/>
      <c r="DB54" s="176"/>
      <c r="DC54" s="176"/>
      <c r="DD54" s="176"/>
      <c r="DE54" s="176"/>
      <c r="DF54" s="176"/>
      <c r="DG54" s="176"/>
      <c r="DH54" s="176"/>
      <c r="DI54" s="176"/>
      <c r="DJ54" s="176"/>
      <c r="DK54" s="176"/>
      <c r="DL54" s="176"/>
      <c r="DM54" s="176"/>
      <c r="DN54" s="176"/>
      <c r="DO54" s="177"/>
      <c r="DP54" s="177"/>
    </row>
    <row r="55" customFormat="false" ht="12.75" hidden="false" customHeight="false" outlineLevel="0" collapsed="false">
      <c r="A55" s="169" t="s">
        <v>42</v>
      </c>
      <c r="B55" s="96"/>
      <c r="C55" s="170" t="s">
        <v>93</v>
      </c>
      <c r="D55" s="171" t="n">
        <v>19</v>
      </c>
      <c r="E55" s="172" t="s">
        <v>192</v>
      </c>
      <c r="F55" s="173" t="n">
        <f aca="false">SUM(H55:DN55)</f>
        <v>7.75</v>
      </c>
      <c r="G55" s="174"/>
      <c r="H55" s="176"/>
      <c r="I55" s="176"/>
      <c r="J55" s="176"/>
      <c r="K55" s="176"/>
      <c r="L55" s="176"/>
      <c r="M55" s="176"/>
      <c r="N55" s="176"/>
      <c r="O55" s="176"/>
      <c r="P55" s="176"/>
      <c r="Q55" s="175"/>
      <c r="R55" s="175"/>
      <c r="S55" s="175"/>
      <c r="T55" s="175"/>
      <c r="U55" s="175"/>
      <c r="V55" s="175"/>
      <c r="W55" s="175"/>
      <c r="X55" s="175"/>
      <c r="Y55" s="175"/>
      <c r="Z55" s="175"/>
      <c r="AA55" s="175"/>
      <c r="AB55" s="175"/>
      <c r="AC55" s="175"/>
      <c r="AD55" s="175"/>
      <c r="AE55" s="175"/>
      <c r="AF55" s="175"/>
      <c r="AG55" s="175"/>
      <c r="AH55" s="175"/>
      <c r="AI55" s="175"/>
      <c r="AJ55" s="175"/>
      <c r="AK55" s="175"/>
      <c r="AL55" s="175"/>
      <c r="AM55" s="175"/>
      <c r="AN55" s="175"/>
      <c r="AO55" s="175"/>
      <c r="AP55" s="175"/>
      <c r="AQ55" s="175"/>
      <c r="AR55" s="175"/>
      <c r="AS55" s="175"/>
      <c r="AT55" s="175"/>
      <c r="AU55" s="175"/>
      <c r="AV55" s="175"/>
      <c r="AW55" s="176"/>
      <c r="AX55" s="176"/>
      <c r="AY55" s="176"/>
      <c r="AZ55" s="176" t="n">
        <v>5.75</v>
      </c>
      <c r="BA55" s="176"/>
      <c r="BB55" s="176"/>
      <c r="BC55" s="176"/>
      <c r="BD55" s="176"/>
      <c r="BE55" s="176"/>
      <c r="BF55" s="176"/>
      <c r="BG55" s="176"/>
      <c r="BH55" s="176"/>
      <c r="BI55" s="176"/>
      <c r="BJ55" s="176"/>
      <c r="BK55" s="176"/>
      <c r="BL55" s="176"/>
      <c r="BM55" s="176"/>
      <c r="BN55" s="176"/>
      <c r="BO55" s="176"/>
      <c r="BP55" s="176"/>
      <c r="BQ55" s="176"/>
      <c r="BR55" s="176"/>
      <c r="BS55" s="176"/>
      <c r="BT55" s="176"/>
      <c r="BU55" s="176"/>
      <c r="BV55" s="176"/>
      <c r="BW55" s="176" t="n">
        <v>1.75</v>
      </c>
      <c r="BX55" s="176"/>
      <c r="BY55" s="176"/>
      <c r="BZ55" s="176"/>
      <c r="CA55" s="176"/>
      <c r="CB55" s="176" t="n">
        <v>0.25</v>
      </c>
      <c r="CC55" s="176"/>
      <c r="CD55" s="176"/>
      <c r="CE55" s="176"/>
      <c r="CF55" s="176"/>
      <c r="CG55" s="176"/>
      <c r="CH55" s="176"/>
      <c r="CI55" s="176"/>
      <c r="CJ55" s="176"/>
      <c r="CK55" s="176"/>
      <c r="CL55" s="176"/>
      <c r="CM55" s="176"/>
      <c r="CN55" s="176"/>
      <c r="CO55" s="176"/>
      <c r="CP55" s="176"/>
      <c r="CQ55" s="176"/>
      <c r="CR55" s="176"/>
      <c r="CS55" s="176"/>
      <c r="CT55" s="176"/>
      <c r="CU55" s="176"/>
      <c r="CV55" s="176"/>
      <c r="CW55" s="176"/>
      <c r="CX55" s="176"/>
      <c r="CY55" s="176"/>
      <c r="CZ55" s="176"/>
      <c r="DA55" s="176"/>
      <c r="DB55" s="176"/>
      <c r="DC55" s="176"/>
      <c r="DD55" s="176"/>
      <c r="DE55" s="176"/>
      <c r="DF55" s="176"/>
      <c r="DG55" s="176"/>
      <c r="DH55" s="176"/>
      <c r="DI55" s="176"/>
      <c r="DJ55" s="176"/>
      <c r="DK55" s="176"/>
      <c r="DL55" s="176"/>
      <c r="DM55" s="176"/>
      <c r="DN55" s="176"/>
      <c r="DO55" s="177"/>
      <c r="DP55" s="177"/>
    </row>
    <row r="56" customFormat="false" ht="12.75" hidden="false" customHeight="false" outlineLevel="0" collapsed="false">
      <c r="A56" s="169" t="s">
        <v>42</v>
      </c>
      <c r="B56" s="96"/>
      <c r="C56" s="170" t="s">
        <v>93</v>
      </c>
      <c r="D56" s="171" t="n">
        <v>20</v>
      </c>
      <c r="E56" s="172" t="s">
        <v>192</v>
      </c>
      <c r="F56" s="173" t="n">
        <f aca="false">SUM(H56:DN56)</f>
        <v>7.75</v>
      </c>
      <c r="G56" s="174"/>
      <c r="H56" s="176"/>
      <c r="I56" s="176"/>
      <c r="J56" s="176"/>
      <c r="K56" s="176"/>
      <c r="L56" s="176"/>
      <c r="M56" s="176"/>
      <c r="N56" s="176"/>
      <c r="O56" s="176"/>
      <c r="P56" s="176"/>
      <c r="Q56" s="175"/>
      <c r="R56" s="175"/>
      <c r="S56" s="175"/>
      <c r="T56" s="175"/>
      <c r="U56" s="175"/>
      <c r="V56" s="175"/>
      <c r="W56" s="175"/>
      <c r="X56" s="175"/>
      <c r="Y56" s="175"/>
      <c r="Z56" s="175"/>
      <c r="AA56" s="175"/>
      <c r="AB56" s="175"/>
      <c r="AC56" s="175"/>
      <c r="AD56" s="175"/>
      <c r="AE56" s="175"/>
      <c r="AF56" s="175"/>
      <c r="AG56" s="175"/>
      <c r="AH56" s="175"/>
      <c r="AI56" s="175"/>
      <c r="AJ56" s="175"/>
      <c r="AK56" s="175"/>
      <c r="AL56" s="175"/>
      <c r="AM56" s="175"/>
      <c r="AN56" s="175"/>
      <c r="AO56" s="175"/>
      <c r="AP56" s="175"/>
      <c r="AQ56" s="175"/>
      <c r="AR56" s="175"/>
      <c r="AS56" s="175"/>
      <c r="AT56" s="175"/>
      <c r="AU56" s="175"/>
      <c r="AV56" s="175"/>
      <c r="AW56" s="176"/>
      <c r="AX56" s="176"/>
      <c r="AY56" s="176"/>
      <c r="AZ56" s="176"/>
      <c r="BA56" s="176"/>
      <c r="BB56" s="176"/>
      <c r="BC56" s="176"/>
      <c r="BD56" s="176"/>
      <c r="BE56" s="176"/>
      <c r="BF56" s="176"/>
      <c r="BG56" s="176"/>
      <c r="BH56" s="176"/>
      <c r="BI56" s="176"/>
      <c r="BJ56" s="176"/>
      <c r="BK56" s="176"/>
      <c r="BL56" s="176"/>
      <c r="BM56" s="176"/>
      <c r="BN56" s="176"/>
      <c r="BO56" s="176"/>
      <c r="BP56" s="176"/>
      <c r="BQ56" s="176"/>
      <c r="BR56" s="176"/>
      <c r="BS56" s="176"/>
      <c r="BT56" s="176"/>
      <c r="BU56" s="176"/>
      <c r="BV56" s="176"/>
      <c r="BW56" s="176" t="n">
        <v>7.75</v>
      </c>
      <c r="BX56" s="176"/>
      <c r="BY56" s="176"/>
      <c r="BZ56" s="176"/>
      <c r="CA56" s="176"/>
      <c r="CB56" s="176"/>
      <c r="CC56" s="176"/>
      <c r="CD56" s="176"/>
      <c r="CE56" s="176"/>
      <c r="CF56" s="176"/>
      <c r="CG56" s="176"/>
      <c r="CH56" s="176"/>
      <c r="CI56" s="176"/>
      <c r="CJ56" s="176"/>
      <c r="CK56" s="176"/>
      <c r="CL56" s="176"/>
      <c r="CM56" s="176"/>
      <c r="CN56" s="176"/>
      <c r="CO56" s="176"/>
      <c r="CP56" s="176"/>
      <c r="CQ56" s="176"/>
      <c r="CR56" s="176"/>
      <c r="CS56" s="176"/>
      <c r="CT56" s="176"/>
      <c r="CU56" s="176"/>
      <c r="CV56" s="176"/>
      <c r="CW56" s="176"/>
      <c r="CX56" s="176"/>
      <c r="CY56" s="176"/>
      <c r="CZ56" s="176"/>
      <c r="DA56" s="176"/>
      <c r="DB56" s="176"/>
      <c r="DC56" s="176"/>
      <c r="DD56" s="176"/>
      <c r="DE56" s="176"/>
      <c r="DF56" s="176"/>
      <c r="DG56" s="176"/>
      <c r="DH56" s="176"/>
      <c r="DI56" s="176"/>
      <c r="DJ56" s="176"/>
      <c r="DK56" s="176"/>
      <c r="DL56" s="176"/>
      <c r="DM56" s="176"/>
      <c r="DN56" s="176"/>
      <c r="DO56" s="177"/>
      <c r="DP56" s="177"/>
    </row>
    <row r="57" customFormat="false" ht="12.75" hidden="false" customHeight="false" outlineLevel="0" collapsed="false">
      <c r="A57" s="169" t="s">
        <v>42</v>
      </c>
      <c r="B57" s="96"/>
      <c r="C57" s="170" t="s">
        <v>93</v>
      </c>
      <c r="D57" s="171" t="n">
        <v>21</v>
      </c>
      <c r="E57" s="172" t="s">
        <v>192</v>
      </c>
      <c r="F57" s="173" t="n">
        <f aca="false">SUM(H57:DN57)</f>
        <v>7.75</v>
      </c>
      <c r="G57" s="174"/>
      <c r="H57" s="176"/>
      <c r="I57" s="176"/>
      <c r="J57" s="176"/>
      <c r="K57" s="176"/>
      <c r="L57" s="176"/>
      <c r="M57" s="176"/>
      <c r="N57" s="176"/>
      <c r="O57" s="176"/>
      <c r="P57" s="176"/>
      <c r="Q57" s="175"/>
      <c r="R57" s="175"/>
      <c r="S57" s="175"/>
      <c r="T57" s="175"/>
      <c r="U57" s="175"/>
      <c r="V57" s="175"/>
      <c r="W57" s="175"/>
      <c r="X57" s="175"/>
      <c r="Y57" s="175"/>
      <c r="Z57" s="175"/>
      <c r="AA57" s="175"/>
      <c r="AB57" s="175"/>
      <c r="AC57" s="175"/>
      <c r="AD57" s="175"/>
      <c r="AE57" s="175"/>
      <c r="AF57" s="175"/>
      <c r="AG57" s="175"/>
      <c r="AH57" s="175"/>
      <c r="AI57" s="175"/>
      <c r="AJ57" s="175"/>
      <c r="AK57" s="175"/>
      <c r="AL57" s="175"/>
      <c r="AM57" s="175"/>
      <c r="AN57" s="175"/>
      <c r="AO57" s="175"/>
      <c r="AP57" s="175"/>
      <c r="AQ57" s="175"/>
      <c r="AR57" s="175"/>
      <c r="AS57" s="175"/>
      <c r="AT57" s="175"/>
      <c r="AU57" s="175"/>
      <c r="AV57" s="175"/>
      <c r="AW57" s="176"/>
      <c r="AX57" s="176"/>
      <c r="AY57" s="176"/>
      <c r="AZ57" s="176"/>
      <c r="BA57" s="176" t="n">
        <v>2</v>
      </c>
      <c r="BB57" s="176"/>
      <c r="BC57" s="176"/>
      <c r="BD57" s="176"/>
      <c r="BE57" s="176"/>
      <c r="BF57" s="176"/>
      <c r="BG57" s="176"/>
      <c r="BH57" s="176"/>
      <c r="BI57" s="176"/>
      <c r="BJ57" s="176"/>
      <c r="BK57" s="176"/>
      <c r="BL57" s="176"/>
      <c r="BM57" s="176"/>
      <c r="BN57" s="176"/>
      <c r="BO57" s="176"/>
      <c r="BP57" s="176"/>
      <c r="BQ57" s="176"/>
      <c r="BR57" s="176"/>
      <c r="BS57" s="176"/>
      <c r="BT57" s="176"/>
      <c r="BU57" s="176"/>
      <c r="BV57" s="176"/>
      <c r="BW57" s="176" t="n">
        <v>5.75</v>
      </c>
      <c r="BX57" s="176"/>
      <c r="BY57" s="176"/>
      <c r="BZ57" s="176"/>
      <c r="CA57" s="176"/>
      <c r="CB57" s="176"/>
      <c r="CC57" s="176"/>
      <c r="CD57" s="176"/>
      <c r="CE57" s="176"/>
      <c r="CF57" s="176"/>
      <c r="CG57" s="176"/>
      <c r="CH57" s="176"/>
      <c r="CI57" s="176"/>
      <c r="CJ57" s="176"/>
      <c r="CK57" s="176"/>
      <c r="CL57" s="176"/>
      <c r="CM57" s="176"/>
      <c r="CN57" s="176"/>
      <c r="CO57" s="176"/>
      <c r="CP57" s="176"/>
      <c r="CQ57" s="176"/>
      <c r="CR57" s="176"/>
      <c r="CS57" s="176"/>
      <c r="CT57" s="176"/>
      <c r="CU57" s="176"/>
      <c r="CV57" s="176"/>
      <c r="CW57" s="176"/>
      <c r="CX57" s="176"/>
      <c r="CY57" s="176"/>
      <c r="CZ57" s="176"/>
      <c r="DA57" s="176"/>
      <c r="DB57" s="176"/>
      <c r="DC57" s="176"/>
      <c r="DD57" s="176"/>
      <c r="DE57" s="176"/>
      <c r="DF57" s="176"/>
      <c r="DG57" s="176"/>
      <c r="DH57" s="176"/>
      <c r="DI57" s="176"/>
      <c r="DJ57" s="176"/>
      <c r="DK57" s="176"/>
      <c r="DL57" s="176"/>
      <c r="DM57" s="176"/>
      <c r="DN57" s="176"/>
      <c r="DO57" s="177"/>
      <c r="DP57" s="177"/>
    </row>
    <row r="58" customFormat="false" ht="12.75" hidden="false" customHeight="false" outlineLevel="0" collapsed="false">
      <c r="A58" s="169" t="s">
        <v>42</v>
      </c>
      <c r="B58" s="96"/>
      <c r="C58" s="170" t="s">
        <v>93</v>
      </c>
      <c r="D58" s="171" t="n">
        <v>22</v>
      </c>
      <c r="E58" s="172" t="s">
        <v>192</v>
      </c>
      <c r="F58" s="173" t="n">
        <f aca="false">SUM(H58:DN58)</f>
        <v>7</v>
      </c>
      <c r="G58" s="174"/>
      <c r="H58" s="176"/>
      <c r="I58" s="176"/>
      <c r="J58" s="176"/>
      <c r="K58" s="176"/>
      <c r="L58" s="176"/>
      <c r="M58" s="176"/>
      <c r="N58" s="176"/>
      <c r="O58" s="176"/>
      <c r="P58" s="176"/>
      <c r="Q58" s="175"/>
      <c r="R58" s="175"/>
      <c r="S58" s="175"/>
      <c r="T58" s="175"/>
      <c r="U58" s="175"/>
      <c r="V58" s="175"/>
      <c r="W58" s="175"/>
      <c r="X58" s="175"/>
      <c r="Y58" s="175"/>
      <c r="Z58" s="175"/>
      <c r="AA58" s="175"/>
      <c r="AB58" s="175"/>
      <c r="AC58" s="175"/>
      <c r="AD58" s="175"/>
      <c r="AE58" s="175"/>
      <c r="AF58" s="175"/>
      <c r="AG58" s="175"/>
      <c r="AH58" s="175"/>
      <c r="AI58" s="175"/>
      <c r="AJ58" s="175"/>
      <c r="AK58" s="175"/>
      <c r="AL58" s="175"/>
      <c r="AM58" s="175"/>
      <c r="AN58" s="175"/>
      <c r="AO58" s="175"/>
      <c r="AP58" s="175"/>
      <c r="AQ58" s="175"/>
      <c r="AR58" s="175"/>
      <c r="AS58" s="175"/>
      <c r="AT58" s="175"/>
      <c r="AU58" s="175"/>
      <c r="AV58" s="175"/>
      <c r="AW58" s="176"/>
      <c r="AX58" s="176"/>
      <c r="AY58" s="176"/>
      <c r="AZ58" s="176"/>
      <c r="BA58" s="176" t="n">
        <v>1.25</v>
      </c>
      <c r="BB58" s="176"/>
      <c r="BC58" s="176"/>
      <c r="BD58" s="176"/>
      <c r="BE58" s="176"/>
      <c r="BF58" s="176"/>
      <c r="BG58" s="176"/>
      <c r="BH58" s="176"/>
      <c r="BI58" s="176"/>
      <c r="BJ58" s="176"/>
      <c r="BK58" s="176"/>
      <c r="BL58" s="176"/>
      <c r="BM58" s="176"/>
      <c r="BN58" s="176"/>
      <c r="BO58" s="176"/>
      <c r="BP58" s="176"/>
      <c r="BQ58" s="176"/>
      <c r="BR58" s="176"/>
      <c r="BS58" s="176"/>
      <c r="BT58" s="176"/>
      <c r="BU58" s="176" t="n">
        <v>5.25</v>
      </c>
      <c r="BV58" s="176"/>
      <c r="BW58" s="176" t="n">
        <v>0.5</v>
      </c>
      <c r="BX58" s="176"/>
      <c r="BY58" s="176"/>
      <c r="BZ58" s="176"/>
      <c r="CA58" s="176"/>
      <c r="CB58" s="176"/>
      <c r="CC58" s="176"/>
      <c r="CD58" s="176"/>
      <c r="CE58" s="176"/>
      <c r="CF58" s="176"/>
      <c r="CG58" s="176"/>
      <c r="CH58" s="176"/>
      <c r="CI58" s="176"/>
      <c r="CJ58" s="176"/>
      <c r="CK58" s="176"/>
      <c r="CL58" s="176"/>
      <c r="CM58" s="176"/>
      <c r="CN58" s="176"/>
      <c r="CO58" s="176"/>
      <c r="CP58" s="176"/>
      <c r="CQ58" s="176"/>
      <c r="CR58" s="176"/>
      <c r="CS58" s="176"/>
      <c r="CT58" s="176"/>
      <c r="CU58" s="176"/>
      <c r="CV58" s="176"/>
      <c r="CW58" s="176"/>
      <c r="CX58" s="176"/>
      <c r="CY58" s="176"/>
      <c r="CZ58" s="176"/>
      <c r="DA58" s="176"/>
      <c r="DB58" s="176"/>
      <c r="DC58" s="176"/>
      <c r="DD58" s="176"/>
      <c r="DE58" s="176"/>
      <c r="DF58" s="176"/>
      <c r="DG58" s="176"/>
      <c r="DH58" s="176"/>
      <c r="DI58" s="176"/>
      <c r="DJ58" s="176"/>
      <c r="DK58" s="176"/>
      <c r="DL58" s="176"/>
      <c r="DM58" s="176"/>
      <c r="DN58" s="176"/>
      <c r="DO58" s="177"/>
      <c r="DP58" s="177"/>
    </row>
    <row r="59" customFormat="false" ht="12.75" hidden="false" customHeight="false" outlineLevel="0" collapsed="false">
      <c r="A59" s="169" t="s">
        <v>42</v>
      </c>
      <c r="B59" s="96"/>
      <c r="C59" s="170" t="s">
        <v>93</v>
      </c>
      <c r="D59" s="171" t="n">
        <v>23</v>
      </c>
      <c r="E59" s="172" t="s">
        <v>192</v>
      </c>
      <c r="F59" s="178" t="n">
        <f aca="false">SUM(H59:DN59)</f>
        <v>0</v>
      </c>
      <c r="G59" s="179"/>
      <c r="H59" s="181"/>
      <c r="I59" s="181"/>
      <c r="J59" s="181"/>
      <c r="K59" s="181"/>
      <c r="L59" s="181"/>
      <c r="M59" s="181"/>
      <c r="N59" s="181"/>
      <c r="O59" s="181"/>
      <c r="P59" s="181"/>
      <c r="Q59" s="180"/>
      <c r="R59" s="180"/>
      <c r="S59" s="180"/>
      <c r="T59" s="180"/>
      <c r="U59" s="180"/>
      <c r="V59" s="180"/>
      <c r="W59" s="180"/>
      <c r="X59" s="180"/>
      <c r="Y59" s="180"/>
      <c r="Z59" s="180"/>
      <c r="AA59" s="180"/>
      <c r="AB59" s="180"/>
      <c r="AC59" s="180"/>
      <c r="AD59" s="180"/>
      <c r="AE59" s="180"/>
      <c r="AF59" s="180"/>
      <c r="AG59" s="180"/>
      <c r="AH59" s="180"/>
      <c r="AI59" s="180"/>
      <c r="AJ59" s="180"/>
      <c r="AK59" s="180"/>
      <c r="AL59" s="180"/>
      <c r="AM59" s="180"/>
      <c r="AN59" s="180"/>
      <c r="AO59" s="180"/>
      <c r="AP59" s="180"/>
      <c r="AQ59" s="180"/>
      <c r="AR59" s="180"/>
      <c r="AS59" s="180"/>
      <c r="AT59" s="180"/>
      <c r="AU59" s="180"/>
      <c r="AV59" s="180"/>
      <c r="AW59" s="181"/>
      <c r="AX59" s="181"/>
      <c r="AY59" s="181"/>
      <c r="AZ59" s="181"/>
      <c r="BA59" s="181"/>
      <c r="BB59" s="181"/>
      <c r="BC59" s="181"/>
      <c r="BD59" s="181"/>
      <c r="BE59" s="181"/>
      <c r="BF59" s="181"/>
      <c r="BG59" s="181"/>
      <c r="BH59" s="181"/>
      <c r="BI59" s="181"/>
      <c r="BJ59" s="181"/>
      <c r="BK59" s="181"/>
      <c r="BL59" s="181"/>
      <c r="BM59" s="181"/>
      <c r="BN59" s="181"/>
      <c r="BO59" s="181"/>
      <c r="BP59" s="181"/>
      <c r="BQ59" s="181"/>
      <c r="BR59" s="181"/>
      <c r="BS59" s="181"/>
      <c r="BT59" s="181"/>
      <c r="BU59" s="181"/>
      <c r="BV59" s="181"/>
      <c r="BW59" s="181"/>
      <c r="BX59" s="181"/>
      <c r="BY59" s="181"/>
      <c r="BZ59" s="181"/>
      <c r="CA59" s="181"/>
      <c r="CB59" s="181"/>
      <c r="CC59" s="181"/>
      <c r="CD59" s="181"/>
      <c r="CE59" s="181"/>
      <c r="CF59" s="181"/>
      <c r="CG59" s="181"/>
      <c r="CH59" s="181"/>
      <c r="CI59" s="181"/>
      <c r="CJ59" s="181"/>
      <c r="CK59" s="181"/>
      <c r="CL59" s="181"/>
      <c r="CM59" s="181"/>
      <c r="CN59" s="181"/>
      <c r="CO59" s="181"/>
      <c r="CP59" s="181"/>
      <c r="CQ59" s="181"/>
      <c r="CR59" s="181"/>
      <c r="CS59" s="181"/>
      <c r="CT59" s="181"/>
      <c r="CU59" s="181"/>
      <c r="CV59" s="181"/>
      <c r="CW59" s="181"/>
      <c r="CX59" s="181"/>
      <c r="CY59" s="181"/>
      <c r="CZ59" s="181"/>
      <c r="DA59" s="181"/>
      <c r="DB59" s="181"/>
      <c r="DC59" s="181"/>
      <c r="DD59" s="181"/>
      <c r="DE59" s="181"/>
      <c r="DF59" s="181"/>
      <c r="DG59" s="181"/>
      <c r="DH59" s="181"/>
      <c r="DI59" s="181"/>
      <c r="DJ59" s="181"/>
      <c r="DK59" s="181"/>
      <c r="DL59" s="181"/>
      <c r="DM59" s="181"/>
      <c r="DN59" s="181"/>
      <c r="DO59" s="177"/>
      <c r="DP59" s="177"/>
    </row>
    <row r="60" customFormat="false" ht="12.75" hidden="false" customHeight="false" outlineLevel="0" collapsed="false">
      <c r="A60" s="169" t="s">
        <v>42</v>
      </c>
      <c r="B60" s="96"/>
      <c r="C60" s="170" t="s">
        <v>93</v>
      </c>
      <c r="D60" s="171" t="n">
        <v>24</v>
      </c>
      <c r="E60" s="172" t="s">
        <v>192</v>
      </c>
      <c r="F60" s="178" t="n">
        <f aca="false">SUM(H60:DN60)</f>
        <v>0</v>
      </c>
      <c r="G60" s="179" t="n">
        <f aca="false">SUM(F54:F60)</f>
        <v>38</v>
      </c>
      <c r="H60" s="181"/>
      <c r="I60" s="181"/>
      <c r="J60" s="181"/>
      <c r="K60" s="181"/>
      <c r="L60" s="181"/>
      <c r="M60" s="181"/>
      <c r="N60" s="181"/>
      <c r="O60" s="181"/>
      <c r="P60" s="181"/>
      <c r="Q60" s="180"/>
      <c r="R60" s="180"/>
      <c r="S60" s="180"/>
      <c r="T60" s="180"/>
      <c r="U60" s="180"/>
      <c r="V60" s="180"/>
      <c r="W60" s="180"/>
      <c r="X60" s="180"/>
      <c r="Y60" s="180"/>
      <c r="Z60" s="180"/>
      <c r="AA60" s="180"/>
      <c r="AB60" s="180"/>
      <c r="AC60" s="180"/>
      <c r="AD60" s="180"/>
      <c r="AE60" s="180"/>
      <c r="AF60" s="180"/>
      <c r="AG60" s="180"/>
      <c r="AH60" s="180"/>
      <c r="AI60" s="180"/>
      <c r="AJ60" s="180"/>
      <c r="AK60" s="180"/>
      <c r="AL60" s="180"/>
      <c r="AM60" s="180"/>
      <c r="AN60" s="180"/>
      <c r="AO60" s="180"/>
      <c r="AP60" s="180"/>
      <c r="AQ60" s="180"/>
      <c r="AR60" s="180"/>
      <c r="AS60" s="180"/>
      <c r="AT60" s="180"/>
      <c r="AU60" s="180"/>
      <c r="AV60" s="180"/>
      <c r="AW60" s="181"/>
      <c r="AX60" s="181"/>
      <c r="AY60" s="181"/>
      <c r="AZ60" s="181"/>
      <c r="BA60" s="181"/>
      <c r="BB60" s="181"/>
      <c r="BC60" s="181"/>
      <c r="BD60" s="181"/>
      <c r="BE60" s="181"/>
      <c r="BF60" s="181"/>
      <c r="BG60" s="181"/>
      <c r="BH60" s="181"/>
      <c r="BI60" s="181"/>
      <c r="BJ60" s="181"/>
      <c r="BK60" s="181"/>
      <c r="BL60" s="181"/>
      <c r="BM60" s="181"/>
      <c r="BN60" s="181"/>
      <c r="BO60" s="181"/>
      <c r="BP60" s="181"/>
      <c r="BQ60" s="181"/>
      <c r="BR60" s="181"/>
      <c r="BS60" s="181"/>
      <c r="BT60" s="181"/>
      <c r="BU60" s="181"/>
      <c r="BV60" s="181"/>
      <c r="BW60" s="181"/>
      <c r="BX60" s="181"/>
      <c r="BY60" s="181"/>
      <c r="BZ60" s="181"/>
      <c r="CA60" s="181"/>
      <c r="CB60" s="181"/>
      <c r="CC60" s="181"/>
      <c r="CD60" s="181"/>
      <c r="CE60" s="181"/>
      <c r="CF60" s="181"/>
      <c r="CG60" s="181"/>
      <c r="CH60" s="181"/>
      <c r="CI60" s="181"/>
      <c r="CJ60" s="181"/>
      <c r="CK60" s="181"/>
      <c r="CL60" s="181"/>
      <c r="CM60" s="181"/>
      <c r="CN60" s="181"/>
      <c r="CO60" s="181"/>
      <c r="CP60" s="181"/>
      <c r="CQ60" s="181"/>
      <c r="CR60" s="181"/>
      <c r="CS60" s="181"/>
      <c r="CT60" s="181"/>
      <c r="CU60" s="181"/>
      <c r="CV60" s="181"/>
      <c r="CW60" s="181"/>
      <c r="CX60" s="181"/>
      <c r="CY60" s="181"/>
      <c r="CZ60" s="181"/>
      <c r="DA60" s="181"/>
      <c r="DB60" s="181"/>
      <c r="DC60" s="181"/>
      <c r="DD60" s="181"/>
      <c r="DE60" s="181"/>
      <c r="DF60" s="181"/>
      <c r="DG60" s="181"/>
      <c r="DH60" s="181"/>
      <c r="DI60" s="181"/>
      <c r="DJ60" s="181"/>
      <c r="DK60" s="181"/>
      <c r="DL60" s="181"/>
      <c r="DM60" s="181"/>
      <c r="DN60" s="181"/>
      <c r="DO60" s="177"/>
      <c r="DP60" s="177"/>
    </row>
    <row r="61" customFormat="false" ht="12.75" hidden="false" customHeight="false" outlineLevel="0" collapsed="false">
      <c r="A61" s="169" t="s">
        <v>42</v>
      </c>
      <c r="B61" s="96"/>
      <c r="C61" s="170" t="s">
        <v>93</v>
      </c>
      <c r="D61" s="171" t="n">
        <v>25</v>
      </c>
      <c r="E61" s="172" t="s">
        <v>193</v>
      </c>
      <c r="F61" s="173" t="n">
        <f aca="false">SUM(H61:DN61)</f>
        <v>7.75</v>
      </c>
      <c r="G61" s="174"/>
      <c r="H61" s="176"/>
      <c r="I61" s="176"/>
      <c r="J61" s="176"/>
      <c r="K61" s="176"/>
      <c r="L61" s="176"/>
      <c r="M61" s="176"/>
      <c r="N61" s="176"/>
      <c r="O61" s="176"/>
      <c r="P61" s="176"/>
      <c r="Q61" s="175"/>
      <c r="R61" s="175"/>
      <c r="S61" s="175"/>
      <c r="T61" s="175"/>
      <c r="U61" s="175"/>
      <c r="V61" s="175"/>
      <c r="W61" s="175"/>
      <c r="X61" s="175"/>
      <c r="Y61" s="175"/>
      <c r="Z61" s="175"/>
      <c r="AA61" s="175"/>
      <c r="AB61" s="175"/>
      <c r="AC61" s="175"/>
      <c r="AD61" s="175"/>
      <c r="AE61" s="175"/>
      <c r="AF61" s="175"/>
      <c r="AG61" s="175"/>
      <c r="AH61" s="175"/>
      <c r="AI61" s="175"/>
      <c r="AJ61" s="175"/>
      <c r="AK61" s="175"/>
      <c r="AL61" s="175"/>
      <c r="AM61" s="175"/>
      <c r="AN61" s="175"/>
      <c r="AO61" s="175"/>
      <c r="AP61" s="175"/>
      <c r="AQ61" s="175"/>
      <c r="AR61" s="175"/>
      <c r="AS61" s="175"/>
      <c r="AT61" s="175"/>
      <c r="AU61" s="175"/>
      <c r="AV61" s="175"/>
      <c r="AW61" s="176"/>
      <c r="AX61" s="176"/>
      <c r="AY61" s="176"/>
      <c r="AZ61" s="176"/>
      <c r="BA61" s="176"/>
      <c r="BB61" s="176"/>
      <c r="BC61" s="176"/>
      <c r="BD61" s="176"/>
      <c r="BE61" s="176"/>
      <c r="BF61" s="176"/>
      <c r="BG61" s="176"/>
      <c r="BH61" s="176"/>
      <c r="BI61" s="176"/>
      <c r="BJ61" s="176"/>
      <c r="BK61" s="176"/>
      <c r="BL61" s="176"/>
      <c r="BM61" s="176"/>
      <c r="BN61" s="176"/>
      <c r="BO61" s="176"/>
      <c r="BP61" s="176"/>
      <c r="BQ61" s="176"/>
      <c r="BR61" s="176"/>
      <c r="BS61" s="176" t="n">
        <v>5.75</v>
      </c>
      <c r="BT61" s="176"/>
      <c r="BU61" s="176" t="n">
        <v>2</v>
      </c>
      <c r="BV61" s="176"/>
      <c r="BW61" s="176"/>
      <c r="BX61" s="176"/>
      <c r="BY61" s="176"/>
      <c r="BZ61" s="176"/>
      <c r="CA61" s="176"/>
      <c r="CB61" s="176"/>
      <c r="CC61" s="176"/>
      <c r="CD61" s="176"/>
      <c r="CE61" s="176"/>
      <c r="CF61" s="176"/>
      <c r="CG61" s="176"/>
      <c r="CH61" s="176"/>
      <c r="CI61" s="176"/>
      <c r="CJ61" s="176"/>
      <c r="CK61" s="176"/>
      <c r="CL61" s="176"/>
      <c r="CM61" s="176"/>
      <c r="CN61" s="176"/>
      <c r="CO61" s="176"/>
      <c r="CP61" s="176"/>
      <c r="CQ61" s="176"/>
      <c r="CR61" s="176"/>
      <c r="CS61" s="176"/>
      <c r="CT61" s="176"/>
      <c r="CU61" s="176"/>
      <c r="CV61" s="176"/>
      <c r="CW61" s="176"/>
      <c r="CX61" s="176"/>
      <c r="CY61" s="176"/>
      <c r="CZ61" s="176"/>
      <c r="DA61" s="176"/>
      <c r="DB61" s="176"/>
      <c r="DC61" s="176"/>
      <c r="DD61" s="176"/>
      <c r="DE61" s="176"/>
      <c r="DF61" s="176"/>
      <c r="DG61" s="176"/>
      <c r="DH61" s="176"/>
      <c r="DI61" s="176"/>
      <c r="DJ61" s="176"/>
      <c r="DK61" s="176"/>
      <c r="DL61" s="176"/>
      <c r="DM61" s="176"/>
      <c r="DN61" s="176"/>
      <c r="DO61" s="177"/>
      <c r="DP61" s="177"/>
    </row>
    <row r="62" customFormat="false" ht="12.75" hidden="false" customHeight="false" outlineLevel="0" collapsed="false">
      <c r="A62" s="169" t="s">
        <v>42</v>
      </c>
      <c r="B62" s="96"/>
      <c r="C62" s="170" t="s">
        <v>93</v>
      </c>
      <c r="D62" s="171" t="n">
        <v>26</v>
      </c>
      <c r="E62" s="172" t="s">
        <v>193</v>
      </c>
      <c r="F62" s="173" t="n">
        <f aca="false">SUM(H62:DN62)</f>
        <v>7.75</v>
      </c>
      <c r="G62" s="174"/>
      <c r="H62" s="176"/>
      <c r="I62" s="176"/>
      <c r="J62" s="176"/>
      <c r="K62" s="176"/>
      <c r="L62" s="176"/>
      <c r="M62" s="176"/>
      <c r="N62" s="176"/>
      <c r="O62" s="176"/>
      <c r="P62" s="176"/>
      <c r="Q62" s="175"/>
      <c r="R62" s="175"/>
      <c r="S62" s="175"/>
      <c r="T62" s="175"/>
      <c r="U62" s="175"/>
      <c r="V62" s="175"/>
      <c r="W62" s="175"/>
      <c r="X62" s="175"/>
      <c r="Y62" s="175"/>
      <c r="Z62" s="175"/>
      <c r="AA62" s="175"/>
      <c r="AB62" s="175"/>
      <c r="AC62" s="175"/>
      <c r="AD62" s="175"/>
      <c r="AE62" s="175"/>
      <c r="AF62" s="175"/>
      <c r="AG62" s="175"/>
      <c r="AH62" s="175"/>
      <c r="AI62" s="175"/>
      <c r="AJ62" s="175"/>
      <c r="AK62" s="175"/>
      <c r="AL62" s="175"/>
      <c r="AM62" s="175"/>
      <c r="AN62" s="175"/>
      <c r="AO62" s="175"/>
      <c r="AP62" s="175"/>
      <c r="AQ62" s="175"/>
      <c r="AR62" s="175"/>
      <c r="AS62" s="175"/>
      <c r="AT62" s="175"/>
      <c r="AU62" s="175"/>
      <c r="AV62" s="175"/>
      <c r="AW62" s="176"/>
      <c r="AX62" s="176"/>
      <c r="AY62" s="176"/>
      <c r="AZ62" s="176"/>
      <c r="BA62" s="176"/>
      <c r="BB62" s="176"/>
      <c r="BC62" s="176"/>
      <c r="BD62" s="176"/>
      <c r="BE62" s="176"/>
      <c r="BF62" s="176"/>
      <c r="BG62" s="176"/>
      <c r="BH62" s="176"/>
      <c r="BI62" s="176"/>
      <c r="BJ62" s="176"/>
      <c r="BK62" s="176"/>
      <c r="BL62" s="176"/>
      <c r="BM62" s="176"/>
      <c r="BN62" s="176"/>
      <c r="BO62" s="176"/>
      <c r="BP62" s="176"/>
      <c r="BQ62" s="176"/>
      <c r="BR62" s="176"/>
      <c r="BS62" s="176" t="n">
        <v>7.75</v>
      </c>
      <c r="BT62" s="176"/>
      <c r="BU62" s="176"/>
      <c r="BV62" s="176"/>
      <c r="BW62" s="176"/>
      <c r="BX62" s="176"/>
      <c r="BY62" s="176"/>
      <c r="BZ62" s="176"/>
      <c r="CA62" s="176"/>
      <c r="CB62" s="176"/>
      <c r="CC62" s="176"/>
      <c r="CD62" s="176"/>
      <c r="CE62" s="176"/>
      <c r="CF62" s="176"/>
      <c r="CG62" s="176"/>
      <c r="CH62" s="176"/>
      <c r="CI62" s="176"/>
      <c r="CJ62" s="176"/>
      <c r="CK62" s="176"/>
      <c r="CL62" s="176"/>
      <c r="CM62" s="176"/>
      <c r="CN62" s="176"/>
      <c r="CO62" s="176"/>
      <c r="CP62" s="176"/>
      <c r="CQ62" s="176"/>
      <c r="CR62" s="176"/>
      <c r="CS62" s="176"/>
      <c r="CT62" s="176"/>
      <c r="CU62" s="176"/>
      <c r="CV62" s="176"/>
      <c r="CW62" s="176"/>
      <c r="CX62" s="176"/>
      <c r="CY62" s="176"/>
      <c r="CZ62" s="176"/>
      <c r="DA62" s="176"/>
      <c r="DB62" s="176"/>
      <c r="DC62" s="176"/>
      <c r="DD62" s="176"/>
      <c r="DE62" s="176"/>
      <c r="DF62" s="176"/>
      <c r="DG62" s="176"/>
      <c r="DH62" s="176"/>
      <c r="DI62" s="176"/>
      <c r="DJ62" s="176"/>
      <c r="DK62" s="176"/>
      <c r="DL62" s="176"/>
      <c r="DM62" s="176"/>
      <c r="DN62" s="176"/>
      <c r="DO62" s="177"/>
      <c r="DP62" s="177"/>
    </row>
    <row r="63" customFormat="false" ht="12.75" hidden="false" customHeight="false" outlineLevel="0" collapsed="false">
      <c r="A63" s="169" t="s">
        <v>42</v>
      </c>
      <c r="B63" s="96"/>
      <c r="C63" s="170" t="s">
        <v>93</v>
      </c>
      <c r="D63" s="171" t="n">
        <v>27</v>
      </c>
      <c r="E63" s="172" t="s">
        <v>193</v>
      </c>
      <c r="F63" s="173" t="n">
        <f aca="false">SUM(H63:DN63)</f>
        <v>7.75</v>
      </c>
      <c r="G63" s="174"/>
      <c r="H63" s="176"/>
      <c r="I63" s="176"/>
      <c r="J63" s="176"/>
      <c r="K63" s="176"/>
      <c r="L63" s="176"/>
      <c r="M63" s="176"/>
      <c r="N63" s="176"/>
      <c r="O63" s="176"/>
      <c r="P63" s="176"/>
      <c r="Q63" s="175"/>
      <c r="R63" s="175"/>
      <c r="S63" s="175"/>
      <c r="T63" s="175"/>
      <c r="U63" s="175"/>
      <c r="V63" s="175"/>
      <c r="W63" s="175"/>
      <c r="X63" s="175"/>
      <c r="Y63" s="175"/>
      <c r="Z63" s="175"/>
      <c r="AA63" s="175"/>
      <c r="AB63" s="175"/>
      <c r="AC63" s="175"/>
      <c r="AD63" s="175"/>
      <c r="AE63" s="175"/>
      <c r="AF63" s="175"/>
      <c r="AG63" s="175"/>
      <c r="AH63" s="175"/>
      <c r="AI63" s="175"/>
      <c r="AJ63" s="175"/>
      <c r="AK63" s="175"/>
      <c r="AL63" s="175"/>
      <c r="AM63" s="175"/>
      <c r="AN63" s="175"/>
      <c r="AO63" s="175"/>
      <c r="AP63" s="175"/>
      <c r="AQ63" s="175"/>
      <c r="AR63" s="175"/>
      <c r="AS63" s="175"/>
      <c r="AT63" s="175"/>
      <c r="AU63" s="175"/>
      <c r="AV63" s="175"/>
      <c r="AW63" s="176"/>
      <c r="AX63" s="176"/>
      <c r="AY63" s="176"/>
      <c r="AZ63" s="176"/>
      <c r="BA63" s="176"/>
      <c r="BB63" s="176"/>
      <c r="BC63" s="176"/>
      <c r="BD63" s="176"/>
      <c r="BE63" s="176"/>
      <c r="BF63" s="176"/>
      <c r="BG63" s="176"/>
      <c r="BH63" s="176"/>
      <c r="BI63" s="176"/>
      <c r="BJ63" s="176"/>
      <c r="BK63" s="176"/>
      <c r="BL63" s="176"/>
      <c r="BM63" s="176"/>
      <c r="BN63" s="176"/>
      <c r="BO63" s="176"/>
      <c r="BP63" s="176"/>
      <c r="BQ63" s="176"/>
      <c r="BR63" s="176"/>
      <c r="BS63" s="176"/>
      <c r="BT63" s="176"/>
      <c r="BU63" s="176" t="n">
        <v>6</v>
      </c>
      <c r="BV63" s="176"/>
      <c r="BW63" s="176" t="n">
        <v>0.5</v>
      </c>
      <c r="BX63" s="176"/>
      <c r="BY63" s="176" t="n">
        <v>1.25</v>
      </c>
      <c r="BZ63" s="176"/>
      <c r="CA63" s="176"/>
      <c r="CB63" s="176"/>
      <c r="CC63" s="176"/>
      <c r="CD63" s="176"/>
      <c r="CE63" s="176"/>
      <c r="CF63" s="176"/>
      <c r="CG63" s="176"/>
      <c r="CH63" s="176"/>
      <c r="CI63" s="176"/>
      <c r="CJ63" s="176"/>
      <c r="CK63" s="176"/>
      <c r="CL63" s="176"/>
      <c r="CM63" s="176"/>
      <c r="CN63" s="176"/>
      <c r="CO63" s="176"/>
      <c r="CP63" s="176"/>
      <c r="CQ63" s="176"/>
      <c r="CR63" s="176"/>
      <c r="CS63" s="176"/>
      <c r="CT63" s="176"/>
      <c r="CU63" s="176"/>
      <c r="CV63" s="176"/>
      <c r="CW63" s="176"/>
      <c r="CX63" s="176"/>
      <c r="CY63" s="176"/>
      <c r="CZ63" s="176"/>
      <c r="DA63" s="176"/>
      <c r="DB63" s="176"/>
      <c r="DC63" s="176"/>
      <c r="DD63" s="176"/>
      <c r="DE63" s="176"/>
      <c r="DF63" s="176"/>
      <c r="DG63" s="176"/>
      <c r="DH63" s="176"/>
      <c r="DI63" s="176"/>
      <c r="DJ63" s="176"/>
      <c r="DK63" s="176"/>
      <c r="DL63" s="176"/>
      <c r="DM63" s="176"/>
      <c r="DN63" s="176"/>
      <c r="DO63" s="177"/>
      <c r="DP63" s="177"/>
    </row>
    <row r="64" customFormat="false" ht="12.75" hidden="false" customHeight="false" outlineLevel="0" collapsed="false">
      <c r="A64" s="169" t="s">
        <v>42</v>
      </c>
      <c r="B64" s="96"/>
      <c r="C64" s="170" t="s">
        <v>93</v>
      </c>
      <c r="D64" s="171" t="n">
        <v>28</v>
      </c>
      <c r="E64" s="172" t="s">
        <v>193</v>
      </c>
      <c r="F64" s="173" t="n">
        <f aca="false">SUM(H64:DN64)</f>
        <v>7.75</v>
      </c>
      <c r="G64" s="174"/>
      <c r="H64" s="176"/>
      <c r="I64" s="176"/>
      <c r="J64" s="176"/>
      <c r="K64" s="176"/>
      <c r="L64" s="176"/>
      <c r="M64" s="176"/>
      <c r="N64" s="176"/>
      <c r="O64" s="176"/>
      <c r="P64" s="176"/>
      <c r="Q64" s="175"/>
      <c r="R64" s="175"/>
      <c r="S64" s="175"/>
      <c r="T64" s="175"/>
      <c r="U64" s="175"/>
      <c r="V64" s="175"/>
      <c r="W64" s="175"/>
      <c r="X64" s="175"/>
      <c r="Y64" s="175"/>
      <c r="Z64" s="175"/>
      <c r="AA64" s="175"/>
      <c r="AB64" s="175"/>
      <c r="AC64" s="175"/>
      <c r="AD64" s="175"/>
      <c r="AE64" s="175"/>
      <c r="AF64" s="175"/>
      <c r="AG64" s="175"/>
      <c r="AH64" s="175"/>
      <c r="AI64" s="175"/>
      <c r="AJ64" s="175"/>
      <c r="AK64" s="175"/>
      <c r="AL64" s="175"/>
      <c r="AM64" s="175"/>
      <c r="AN64" s="175"/>
      <c r="AO64" s="175"/>
      <c r="AP64" s="175"/>
      <c r="AQ64" s="175"/>
      <c r="AR64" s="175"/>
      <c r="AS64" s="175"/>
      <c r="AT64" s="175"/>
      <c r="AU64" s="175"/>
      <c r="AV64" s="175"/>
      <c r="AW64" s="176"/>
      <c r="AX64" s="176"/>
      <c r="AY64" s="176"/>
      <c r="AZ64" s="176"/>
      <c r="BA64" s="176"/>
      <c r="BB64" s="176"/>
      <c r="BC64" s="176"/>
      <c r="BD64" s="176"/>
      <c r="BE64" s="176"/>
      <c r="BF64" s="176"/>
      <c r="BG64" s="176"/>
      <c r="BH64" s="176"/>
      <c r="BI64" s="176"/>
      <c r="BJ64" s="176"/>
      <c r="BK64" s="176"/>
      <c r="BL64" s="176"/>
      <c r="BM64" s="176"/>
      <c r="BN64" s="176"/>
      <c r="BO64" s="176"/>
      <c r="BP64" s="176"/>
      <c r="BQ64" s="176"/>
      <c r="BR64" s="176"/>
      <c r="BS64" s="176" t="n">
        <v>1.75</v>
      </c>
      <c r="BT64" s="176"/>
      <c r="BU64" s="176" t="n">
        <v>3.5</v>
      </c>
      <c r="BV64" s="176"/>
      <c r="BW64" s="176"/>
      <c r="BX64" s="176"/>
      <c r="BY64" s="176"/>
      <c r="BZ64" s="176"/>
      <c r="CA64" s="176"/>
      <c r="CB64" s="176"/>
      <c r="CC64" s="176"/>
      <c r="CD64" s="176"/>
      <c r="CE64" s="176"/>
      <c r="CF64" s="176"/>
      <c r="CG64" s="176"/>
      <c r="CH64" s="176"/>
      <c r="CI64" s="176"/>
      <c r="CJ64" s="176"/>
      <c r="CK64" s="176"/>
      <c r="CL64" s="176" t="n">
        <v>2.5</v>
      </c>
      <c r="CM64" s="176"/>
      <c r="CN64" s="176"/>
      <c r="CO64" s="176"/>
      <c r="CP64" s="176"/>
      <c r="CQ64" s="176"/>
      <c r="CR64" s="176"/>
      <c r="CS64" s="176"/>
      <c r="CT64" s="176"/>
      <c r="CU64" s="176"/>
      <c r="CV64" s="176"/>
      <c r="CW64" s="176"/>
      <c r="CX64" s="176"/>
      <c r="CY64" s="176"/>
      <c r="CZ64" s="176"/>
      <c r="DA64" s="176"/>
      <c r="DB64" s="176"/>
      <c r="DC64" s="176"/>
      <c r="DD64" s="176"/>
      <c r="DE64" s="176"/>
      <c r="DF64" s="176"/>
      <c r="DG64" s="176"/>
      <c r="DH64" s="176"/>
      <c r="DI64" s="176"/>
      <c r="DJ64" s="176"/>
      <c r="DK64" s="176"/>
      <c r="DL64" s="176"/>
      <c r="DM64" s="176"/>
      <c r="DN64" s="176"/>
      <c r="DO64" s="177"/>
      <c r="DP64" s="177"/>
    </row>
    <row r="65" customFormat="false" ht="12.75" hidden="false" customHeight="false" outlineLevel="0" collapsed="false">
      <c r="A65" s="169" t="s">
        <v>42</v>
      </c>
      <c r="B65" s="96"/>
      <c r="C65" s="170" t="s">
        <v>93</v>
      </c>
      <c r="D65" s="171" t="n">
        <v>29</v>
      </c>
      <c r="E65" s="172" t="s">
        <v>193</v>
      </c>
      <c r="F65" s="173" t="n">
        <f aca="false">SUM(H65:DN65)</f>
        <v>7</v>
      </c>
      <c r="G65" s="174"/>
      <c r="H65" s="176"/>
      <c r="I65" s="176"/>
      <c r="J65" s="176"/>
      <c r="K65" s="176"/>
      <c r="L65" s="176"/>
      <c r="M65" s="176"/>
      <c r="N65" s="176"/>
      <c r="O65" s="176"/>
      <c r="P65" s="176"/>
      <c r="Q65" s="175"/>
      <c r="R65" s="175"/>
      <c r="S65" s="175"/>
      <c r="T65" s="175"/>
      <c r="U65" s="175"/>
      <c r="V65" s="175"/>
      <c r="W65" s="175"/>
      <c r="X65" s="175"/>
      <c r="Y65" s="175"/>
      <c r="Z65" s="175"/>
      <c r="AA65" s="175"/>
      <c r="AB65" s="175"/>
      <c r="AC65" s="175"/>
      <c r="AD65" s="175"/>
      <c r="AE65" s="175"/>
      <c r="AF65" s="175"/>
      <c r="AG65" s="175"/>
      <c r="AH65" s="175"/>
      <c r="AI65" s="175"/>
      <c r="AJ65" s="175"/>
      <c r="AK65" s="175"/>
      <c r="AL65" s="175"/>
      <c r="AM65" s="175"/>
      <c r="AN65" s="175"/>
      <c r="AO65" s="175"/>
      <c r="AP65" s="175"/>
      <c r="AQ65" s="175"/>
      <c r="AR65" s="175"/>
      <c r="AS65" s="175"/>
      <c r="AT65" s="175"/>
      <c r="AU65" s="175"/>
      <c r="AV65" s="175"/>
      <c r="AW65" s="176"/>
      <c r="AX65" s="176"/>
      <c r="AY65" s="176"/>
      <c r="AZ65" s="176"/>
      <c r="BA65" s="176"/>
      <c r="BB65" s="176"/>
      <c r="BC65" s="176"/>
      <c r="BD65" s="176"/>
      <c r="BE65" s="176"/>
      <c r="BF65" s="176"/>
      <c r="BG65" s="176"/>
      <c r="BH65" s="176"/>
      <c r="BI65" s="176"/>
      <c r="BJ65" s="176"/>
      <c r="BK65" s="176"/>
      <c r="BL65" s="176"/>
      <c r="BM65" s="176"/>
      <c r="BN65" s="176"/>
      <c r="BO65" s="176"/>
      <c r="BP65" s="176"/>
      <c r="BQ65" s="176"/>
      <c r="BR65" s="176"/>
      <c r="BS65" s="176"/>
      <c r="BT65" s="176"/>
      <c r="BU65" s="176"/>
      <c r="BV65" s="176"/>
      <c r="BW65" s="176"/>
      <c r="BX65" s="176"/>
      <c r="BY65" s="176"/>
      <c r="BZ65" s="176"/>
      <c r="CA65" s="176"/>
      <c r="CB65" s="176"/>
      <c r="CC65" s="176"/>
      <c r="CD65" s="176"/>
      <c r="CE65" s="176"/>
      <c r="CF65" s="176"/>
      <c r="CG65" s="176"/>
      <c r="CH65" s="176"/>
      <c r="CI65" s="176"/>
      <c r="CJ65" s="176"/>
      <c r="CK65" s="176"/>
      <c r="CL65" s="176" t="n">
        <v>7</v>
      </c>
      <c r="CM65" s="176"/>
      <c r="CN65" s="176"/>
      <c r="CO65" s="176"/>
      <c r="CP65" s="176"/>
      <c r="CQ65" s="176"/>
      <c r="CR65" s="176"/>
      <c r="CS65" s="176"/>
      <c r="CT65" s="176"/>
      <c r="CU65" s="176"/>
      <c r="CV65" s="176"/>
      <c r="CW65" s="176"/>
      <c r="CX65" s="176"/>
      <c r="CY65" s="176"/>
      <c r="CZ65" s="176"/>
      <c r="DA65" s="176"/>
      <c r="DB65" s="176"/>
      <c r="DC65" s="176"/>
      <c r="DD65" s="176"/>
      <c r="DE65" s="176"/>
      <c r="DF65" s="176"/>
      <c r="DG65" s="176"/>
      <c r="DH65" s="176"/>
      <c r="DI65" s="176"/>
      <c r="DJ65" s="176"/>
      <c r="DK65" s="176"/>
      <c r="DL65" s="176"/>
      <c r="DM65" s="176"/>
      <c r="DN65" s="176"/>
      <c r="DO65" s="177"/>
      <c r="DP65" s="177"/>
    </row>
    <row r="66" customFormat="false" ht="12.75" hidden="false" customHeight="false" outlineLevel="0" collapsed="false">
      <c r="A66" s="169" t="s">
        <v>42</v>
      </c>
      <c r="B66" s="96"/>
      <c r="C66" s="170" t="s">
        <v>93</v>
      </c>
      <c r="D66" s="171" t="n">
        <v>30</v>
      </c>
      <c r="E66" s="172" t="s">
        <v>193</v>
      </c>
      <c r="F66" s="178" t="n">
        <f aca="false">SUM(H66:DN66)</f>
        <v>0</v>
      </c>
      <c r="G66" s="179"/>
      <c r="H66" s="181"/>
      <c r="I66" s="181"/>
      <c r="J66" s="181"/>
      <c r="K66" s="181"/>
      <c r="L66" s="181"/>
      <c r="M66" s="181"/>
      <c r="N66" s="181"/>
      <c r="O66" s="181"/>
      <c r="P66" s="181"/>
      <c r="Q66" s="180"/>
      <c r="R66" s="180"/>
      <c r="S66" s="180"/>
      <c r="T66" s="180"/>
      <c r="U66" s="180"/>
      <c r="V66" s="180"/>
      <c r="W66" s="180"/>
      <c r="X66" s="180"/>
      <c r="Y66" s="180"/>
      <c r="Z66" s="180"/>
      <c r="AA66" s="180"/>
      <c r="AB66" s="180"/>
      <c r="AC66" s="180"/>
      <c r="AD66" s="180"/>
      <c r="AE66" s="180"/>
      <c r="AF66" s="180"/>
      <c r="AG66" s="180"/>
      <c r="AH66" s="180"/>
      <c r="AI66" s="180"/>
      <c r="AJ66" s="180"/>
      <c r="AK66" s="180"/>
      <c r="AL66" s="180"/>
      <c r="AM66" s="180"/>
      <c r="AN66" s="180"/>
      <c r="AO66" s="180"/>
      <c r="AP66" s="180"/>
      <c r="AQ66" s="180"/>
      <c r="AR66" s="180"/>
      <c r="AS66" s="180"/>
      <c r="AT66" s="180"/>
      <c r="AU66" s="180"/>
      <c r="AV66" s="180"/>
      <c r="AW66" s="181"/>
      <c r="AX66" s="181"/>
      <c r="AY66" s="181"/>
      <c r="AZ66" s="181"/>
      <c r="BA66" s="181"/>
      <c r="BB66" s="181"/>
      <c r="BC66" s="181"/>
      <c r="BD66" s="181"/>
      <c r="BE66" s="181"/>
      <c r="BF66" s="181"/>
      <c r="BG66" s="181"/>
      <c r="BH66" s="181"/>
      <c r="BI66" s="181"/>
      <c r="BJ66" s="181"/>
      <c r="BK66" s="181"/>
      <c r="BL66" s="181"/>
      <c r="BM66" s="181"/>
      <c r="BN66" s="181"/>
      <c r="BO66" s="181"/>
      <c r="BP66" s="181"/>
      <c r="BQ66" s="181"/>
      <c r="BR66" s="181"/>
      <c r="BS66" s="181"/>
      <c r="BT66" s="181"/>
      <c r="BU66" s="181"/>
      <c r="BV66" s="181"/>
      <c r="BW66" s="181"/>
      <c r="BX66" s="181"/>
      <c r="BY66" s="181"/>
      <c r="BZ66" s="181"/>
      <c r="CA66" s="181"/>
      <c r="CB66" s="181"/>
      <c r="CC66" s="181"/>
      <c r="CD66" s="181"/>
      <c r="CE66" s="181"/>
      <c r="CF66" s="181"/>
      <c r="CG66" s="181"/>
      <c r="CH66" s="181"/>
      <c r="CI66" s="181"/>
      <c r="CJ66" s="181"/>
      <c r="CK66" s="181"/>
      <c r="CL66" s="181"/>
      <c r="CM66" s="181"/>
      <c r="CN66" s="181"/>
      <c r="CO66" s="181"/>
      <c r="CP66" s="181"/>
      <c r="CQ66" s="181"/>
      <c r="CR66" s="181"/>
      <c r="CS66" s="181"/>
      <c r="CT66" s="181"/>
      <c r="CU66" s="181"/>
      <c r="CV66" s="181"/>
      <c r="CW66" s="181"/>
      <c r="CX66" s="181"/>
      <c r="CY66" s="181"/>
      <c r="CZ66" s="181"/>
      <c r="DA66" s="181"/>
      <c r="DB66" s="181"/>
      <c r="DC66" s="181"/>
      <c r="DD66" s="181"/>
      <c r="DE66" s="181"/>
      <c r="DF66" s="181"/>
      <c r="DG66" s="181"/>
      <c r="DH66" s="181"/>
      <c r="DI66" s="181"/>
      <c r="DJ66" s="181"/>
      <c r="DK66" s="181"/>
      <c r="DL66" s="181"/>
      <c r="DM66" s="181"/>
      <c r="DN66" s="181"/>
      <c r="DO66" s="177"/>
      <c r="DP66" s="177"/>
    </row>
    <row r="67" customFormat="false" ht="13.5" hidden="false" customHeight="false" outlineLevel="0" collapsed="false">
      <c r="A67" s="169" t="s">
        <v>42</v>
      </c>
      <c r="B67" s="96"/>
      <c r="C67" s="170" t="s">
        <v>93</v>
      </c>
      <c r="D67" s="171" t="n">
        <v>31</v>
      </c>
      <c r="E67" s="172"/>
      <c r="F67" s="173" t="n">
        <f aca="false">SUM(H67:DN67)</f>
        <v>0</v>
      </c>
      <c r="G67" s="179" t="n">
        <f aca="false">SUM(F61:F67)</f>
        <v>38</v>
      </c>
      <c r="H67" s="176"/>
      <c r="I67" s="176"/>
      <c r="J67" s="176"/>
      <c r="K67" s="176"/>
      <c r="L67" s="176"/>
      <c r="M67" s="176"/>
      <c r="N67" s="176"/>
      <c r="O67" s="176"/>
      <c r="P67" s="176"/>
      <c r="Q67" s="175"/>
      <c r="R67" s="175"/>
      <c r="S67" s="175"/>
      <c r="T67" s="175"/>
      <c r="U67" s="175"/>
      <c r="V67" s="175"/>
      <c r="W67" s="175"/>
      <c r="X67" s="175"/>
      <c r="Y67" s="175"/>
      <c r="Z67" s="175"/>
      <c r="AA67" s="175"/>
      <c r="AB67" s="175"/>
      <c r="AC67" s="175"/>
      <c r="AD67" s="175"/>
      <c r="AE67" s="175"/>
      <c r="AF67" s="175"/>
      <c r="AG67" s="175"/>
      <c r="AH67" s="175"/>
      <c r="AI67" s="175"/>
      <c r="AJ67" s="175"/>
      <c r="AK67" s="175"/>
      <c r="AL67" s="175"/>
      <c r="AM67" s="175"/>
      <c r="AN67" s="175"/>
      <c r="AO67" s="175"/>
      <c r="AP67" s="175"/>
      <c r="AQ67" s="175"/>
      <c r="AR67" s="175"/>
      <c r="AS67" s="175"/>
      <c r="AT67" s="175"/>
      <c r="AU67" s="175"/>
      <c r="AV67" s="175"/>
      <c r="AW67" s="176"/>
      <c r="AX67" s="176"/>
      <c r="AY67" s="176"/>
      <c r="AZ67" s="176"/>
      <c r="BA67" s="176"/>
      <c r="BB67" s="176"/>
      <c r="BC67" s="176"/>
      <c r="BD67" s="176"/>
      <c r="BE67" s="176"/>
      <c r="BF67" s="176"/>
      <c r="BG67" s="176"/>
      <c r="BH67" s="176"/>
      <c r="BI67" s="176"/>
      <c r="BJ67" s="176"/>
      <c r="BK67" s="176"/>
      <c r="BL67" s="176"/>
      <c r="BM67" s="176"/>
      <c r="BN67" s="176"/>
      <c r="BO67" s="176"/>
      <c r="BP67" s="176"/>
      <c r="BQ67" s="176"/>
      <c r="BR67" s="176"/>
      <c r="BS67" s="176"/>
      <c r="BT67" s="176"/>
      <c r="BU67" s="176"/>
      <c r="BV67" s="176"/>
      <c r="BW67" s="176"/>
      <c r="BX67" s="176"/>
      <c r="BY67" s="176"/>
      <c r="BZ67" s="176"/>
      <c r="CA67" s="176"/>
      <c r="CB67" s="176"/>
      <c r="CC67" s="176"/>
      <c r="CD67" s="176"/>
      <c r="CE67" s="176"/>
      <c r="CF67" s="176"/>
      <c r="CG67" s="176"/>
      <c r="CH67" s="176"/>
      <c r="CI67" s="176"/>
      <c r="CJ67" s="176"/>
      <c r="CK67" s="176"/>
      <c r="CL67" s="176"/>
      <c r="CM67" s="176"/>
      <c r="CN67" s="176"/>
      <c r="CO67" s="176"/>
      <c r="CP67" s="176"/>
      <c r="CQ67" s="176"/>
      <c r="CR67" s="176"/>
      <c r="CS67" s="176"/>
      <c r="CT67" s="176"/>
      <c r="CU67" s="176"/>
      <c r="CV67" s="176"/>
      <c r="CW67" s="176"/>
      <c r="CX67" s="176"/>
      <c r="CY67" s="176"/>
      <c r="CZ67" s="176"/>
      <c r="DA67" s="176"/>
      <c r="DB67" s="176"/>
      <c r="DC67" s="176"/>
      <c r="DD67" s="176"/>
      <c r="DE67" s="176"/>
      <c r="DF67" s="176"/>
      <c r="DG67" s="176"/>
      <c r="DH67" s="176"/>
      <c r="DI67" s="176"/>
      <c r="DJ67" s="176"/>
      <c r="DK67" s="176"/>
      <c r="DL67" s="176"/>
      <c r="DM67" s="176"/>
      <c r="DN67" s="176"/>
      <c r="DO67" s="177"/>
      <c r="DP67" s="177"/>
    </row>
    <row r="68" customFormat="false" ht="13.5" hidden="false" customHeight="false" outlineLevel="0" collapsed="false">
      <c r="A68" s="182" t="s">
        <v>42</v>
      </c>
      <c r="B68" s="118"/>
      <c r="C68" s="183" t="s">
        <v>50</v>
      </c>
      <c r="D68" s="184" t="s">
        <v>49</v>
      </c>
      <c r="E68" s="185"/>
      <c r="F68" s="185" t="n">
        <f aca="false">SUM(F37:F67)</f>
        <v>159</v>
      </c>
      <c r="G68" s="185"/>
      <c r="H68" s="187" t="n">
        <f aca="false">SUM(H37:H67)</f>
        <v>0</v>
      </c>
      <c r="I68" s="188" t="n">
        <f aca="false">SUM(I37:I67)</f>
        <v>0</v>
      </c>
      <c r="J68" s="189" t="n">
        <f aca="false">SUM(J37:J67)</f>
        <v>0</v>
      </c>
      <c r="K68" s="189" t="n">
        <f aca="false">SUM(K37:K67)</f>
        <v>0</v>
      </c>
      <c r="L68" s="190" t="n">
        <f aca="false">SUM(L37:L67)</f>
        <v>0</v>
      </c>
      <c r="M68" s="190" t="n">
        <f aca="false">SUM(M37:M67)</f>
        <v>0</v>
      </c>
      <c r="N68" s="190" t="n">
        <f aca="false">SUM(N37:N67)</f>
        <v>0</v>
      </c>
      <c r="O68" s="190" t="n">
        <f aca="false">SUM(O37:O67)</f>
        <v>0</v>
      </c>
      <c r="P68" s="190" t="n">
        <f aca="false">SUM(P37:P67)</f>
        <v>0</v>
      </c>
      <c r="Q68" s="186" t="n">
        <f aca="false">SUM(Q37:Q67)</f>
        <v>0</v>
      </c>
      <c r="R68" s="186" t="n">
        <f aca="false">SUM(R37:R67)</f>
        <v>0</v>
      </c>
      <c r="S68" s="186" t="n">
        <f aca="false">SUM(S37:S67)</f>
        <v>0</v>
      </c>
      <c r="T68" s="186" t="n">
        <f aca="false">SUM(T37:T67)</f>
        <v>0</v>
      </c>
      <c r="U68" s="186" t="n">
        <f aca="false">SUM(U37:U67)</f>
        <v>0</v>
      </c>
      <c r="V68" s="186" t="n">
        <f aca="false">SUM(V37:V67)</f>
        <v>0</v>
      </c>
      <c r="W68" s="186" t="n">
        <f aca="false">SUM(W37:W67)</f>
        <v>0</v>
      </c>
      <c r="X68" s="186" t="n">
        <f aca="false">SUM(X37:X67)</f>
        <v>0</v>
      </c>
      <c r="Y68" s="186" t="n">
        <f aca="false">SUM(Y37:Y67)</f>
        <v>0</v>
      </c>
      <c r="Z68" s="186" t="n">
        <f aca="false">SUM(Z37:Z67)</f>
        <v>0</v>
      </c>
      <c r="AA68" s="186" t="n">
        <f aca="false">SUM(AA37:AA67)</f>
        <v>0</v>
      </c>
      <c r="AB68" s="186" t="n">
        <f aca="false">SUM(AB37:AB67)</f>
        <v>0</v>
      </c>
      <c r="AC68" s="186" t="n">
        <f aca="false">SUM(AC37:AC67)</f>
        <v>0</v>
      </c>
      <c r="AD68" s="186" t="n">
        <f aca="false">SUM(AD37:AD67)</f>
        <v>0</v>
      </c>
      <c r="AE68" s="186" t="n">
        <f aca="false">SUM(AE37:AE67)</f>
        <v>0</v>
      </c>
      <c r="AF68" s="186" t="n">
        <f aca="false">SUM(AF37:AF67)</f>
        <v>0</v>
      </c>
      <c r="AG68" s="186" t="n">
        <f aca="false">SUM(AG37:AG67)</f>
        <v>0</v>
      </c>
      <c r="AH68" s="186" t="n">
        <f aca="false">SUM(AH37:AH67)</f>
        <v>0</v>
      </c>
      <c r="AI68" s="186" t="n">
        <f aca="false">SUM(AI37:AI67)</f>
        <v>0</v>
      </c>
      <c r="AJ68" s="186" t="n">
        <f aca="false">SUM(AJ37:AJ67)</f>
        <v>0</v>
      </c>
      <c r="AK68" s="186" t="n">
        <f aca="false">SUM(AK37:AK67)</f>
        <v>0</v>
      </c>
      <c r="AL68" s="186" t="n">
        <f aca="false">SUM(AL37:AL67)</f>
        <v>0</v>
      </c>
      <c r="AM68" s="186" t="n">
        <f aca="false">SUM(AM37:AM67)</f>
        <v>0</v>
      </c>
      <c r="AN68" s="186" t="n">
        <f aca="false">SUM(AN37:AN67)</f>
        <v>0</v>
      </c>
      <c r="AO68" s="186" t="n">
        <f aca="false">SUM(AO37:AO67)</f>
        <v>0</v>
      </c>
      <c r="AP68" s="186" t="n">
        <f aca="false">SUM(AP37:AP67)</f>
        <v>0</v>
      </c>
      <c r="AQ68" s="186" t="n">
        <f aca="false">SUM(AQ37:AQ67)</f>
        <v>0</v>
      </c>
      <c r="AR68" s="186" t="n">
        <f aca="false">SUM(AR37:AR67)</f>
        <v>0</v>
      </c>
      <c r="AS68" s="186" t="n">
        <f aca="false">SUM(AS37:AS67)</f>
        <v>0</v>
      </c>
      <c r="AT68" s="186" t="n">
        <f aca="false">SUM(AT37:AT67)</f>
        <v>0</v>
      </c>
      <c r="AU68" s="186" t="n">
        <f aca="false">SUM(AU37:AU67)</f>
        <v>0</v>
      </c>
      <c r="AV68" s="186" t="n">
        <f aca="false">SUM(AV37:AV67)</f>
        <v>0</v>
      </c>
      <c r="AW68" s="188" t="n">
        <f aca="false">SUM(AW37:AW67)</f>
        <v>12.75</v>
      </c>
      <c r="AX68" s="188" t="n">
        <f aca="false">SUM(AX37:AX67)</f>
        <v>22.5</v>
      </c>
      <c r="AY68" s="188" t="n">
        <f aca="false">SUM(AY37:AY67)</f>
        <v>30.25</v>
      </c>
      <c r="AZ68" s="188" t="n">
        <f aca="false">SUM(AZ37:AZ67)</f>
        <v>6.25</v>
      </c>
      <c r="BA68" s="188" t="n">
        <f aca="false">SUM(BA37:BA67)</f>
        <v>3.25</v>
      </c>
      <c r="BB68" s="188" t="n">
        <f aca="false">SUM(BB37:BB67)</f>
        <v>0</v>
      </c>
      <c r="BC68" s="188" t="n">
        <f aca="false">SUM(BC37:BC67)</f>
        <v>0</v>
      </c>
      <c r="BD68" s="188" t="n">
        <f aca="false">SUM(BD37:BD67)</f>
        <v>0</v>
      </c>
      <c r="BE68" s="188" t="n">
        <f aca="false">SUM(BE37:BE67)</f>
        <v>0</v>
      </c>
      <c r="BF68" s="188" t="n">
        <f aca="false">SUM(BF37:BF67)</f>
        <v>0</v>
      </c>
      <c r="BG68" s="188" t="n">
        <f aca="false">SUM(BG37:BG67)</f>
        <v>0</v>
      </c>
      <c r="BH68" s="188" t="n">
        <f aca="false">SUM(BH37:BH67)</f>
        <v>0</v>
      </c>
      <c r="BI68" s="188" t="n">
        <f aca="false">SUM(BI37:BI67)</f>
        <v>0</v>
      </c>
      <c r="BJ68" s="188" t="n">
        <f aca="false">SUM(BJ37:BJ67)</f>
        <v>0</v>
      </c>
      <c r="BK68" s="188" t="n">
        <f aca="false">SUM(BK37:BK67)</f>
        <v>0</v>
      </c>
      <c r="BL68" s="188" t="n">
        <f aca="false">SUM(BL37:BL67)</f>
        <v>9.25</v>
      </c>
      <c r="BM68" s="188" t="n">
        <f aca="false">SUM(BM37:BM67)</f>
        <v>0.5</v>
      </c>
      <c r="BN68" s="188" t="n">
        <f aca="false">SUM(BN37:BN67)</f>
        <v>0</v>
      </c>
      <c r="BO68" s="188" t="n">
        <f aca="false">SUM(BO37:BO67)</f>
        <v>9.25</v>
      </c>
      <c r="BP68" s="188" t="n">
        <f aca="false">SUM(BP37:BP67)</f>
        <v>0</v>
      </c>
      <c r="BQ68" s="188" t="n">
        <f aca="false">SUM(BQ37:BQ67)</f>
        <v>0</v>
      </c>
      <c r="BR68" s="188" t="n">
        <f aca="false">SUM(BR37:BR67)</f>
        <v>2.5</v>
      </c>
      <c r="BS68" s="188" t="n">
        <f aca="false">SUM(BS37:BS67)</f>
        <v>15.25</v>
      </c>
      <c r="BT68" s="188" t="n">
        <f aca="false">SUM(BT37:BT67)</f>
        <v>0</v>
      </c>
      <c r="BU68" s="188" t="n">
        <f aca="false">SUM(BU37:BU67)</f>
        <v>16.75</v>
      </c>
      <c r="BV68" s="188" t="n">
        <f aca="false">SUM(BV37:BV67)</f>
        <v>0</v>
      </c>
      <c r="BW68" s="188" t="n">
        <f aca="false">SUM(BW37:BW67)</f>
        <v>16.25</v>
      </c>
      <c r="BX68" s="188" t="n">
        <f aca="false">SUM(BX37:BX67)</f>
        <v>0</v>
      </c>
      <c r="BY68" s="188" t="n">
        <f aca="false">SUM(BY37:BY67)</f>
        <v>1.25</v>
      </c>
      <c r="BZ68" s="188" t="n">
        <f aca="false">SUM(BZ37:BZ67)</f>
        <v>0</v>
      </c>
      <c r="CA68" s="188" t="n">
        <f aca="false">SUM(CA37:CA67)</f>
        <v>0</v>
      </c>
      <c r="CB68" s="188" t="n">
        <f aca="false">SUM(CB37:CB67)</f>
        <v>0.25</v>
      </c>
      <c r="CC68" s="188" t="n">
        <f aca="false">SUM(CC37:CC67)</f>
        <v>3.25</v>
      </c>
      <c r="CD68" s="188" t="n">
        <f aca="false">SUM(CD37:CD67)</f>
        <v>0</v>
      </c>
      <c r="CE68" s="188" t="n">
        <f aca="false">SUM(CE37:CE67)</f>
        <v>0</v>
      </c>
      <c r="CF68" s="188" t="n">
        <f aca="false">SUM(CF37:CF67)</f>
        <v>0</v>
      </c>
      <c r="CG68" s="188" t="n">
        <f aca="false">SUM(CG37:CG67)</f>
        <v>0</v>
      </c>
      <c r="CH68" s="188" t="n">
        <f aca="false">SUM(CH37:CH67)</f>
        <v>0</v>
      </c>
      <c r="CI68" s="188" t="n">
        <f aca="false">SUM(CI37:CI67)</f>
        <v>0</v>
      </c>
      <c r="CJ68" s="188" t="n">
        <f aca="false">SUM(CJ37:CJ67)</f>
        <v>0</v>
      </c>
      <c r="CK68" s="188" t="n">
        <f aca="false">SUM(CK37:CK67)</f>
        <v>0</v>
      </c>
      <c r="CL68" s="188" t="n">
        <f aca="false">SUM(CL37:CL67)</f>
        <v>9.5</v>
      </c>
      <c r="CM68" s="188" t="n">
        <f aca="false">SUM(CM37:CM67)</f>
        <v>0</v>
      </c>
      <c r="CN68" s="188" t="n">
        <f aca="false">SUM(CN37:CN67)</f>
        <v>0</v>
      </c>
      <c r="CO68" s="188" t="n">
        <f aca="false">SUM(CO37:CO67)</f>
        <v>0</v>
      </c>
      <c r="CP68" s="188" t="n">
        <f aca="false">SUM(CP37:CP67)</f>
        <v>0</v>
      </c>
      <c r="CQ68" s="188" t="n">
        <f aca="false">SUM(CQ37:CQ67)</f>
        <v>0</v>
      </c>
      <c r="CR68" s="188" t="n">
        <f aca="false">SUM(CR37:CR67)</f>
        <v>0</v>
      </c>
      <c r="CS68" s="188" t="n">
        <f aca="false">SUM(CS37:CS67)</f>
        <v>0</v>
      </c>
      <c r="CT68" s="188" t="n">
        <f aca="false">SUM(CT37:CT67)</f>
        <v>0</v>
      </c>
      <c r="CU68" s="188" t="n">
        <f aca="false">SUM(CU37:CU67)</f>
        <v>0</v>
      </c>
      <c r="CV68" s="188" t="n">
        <f aca="false">SUM(CV37:CV67)</f>
        <v>0</v>
      </c>
      <c r="CW68" s="188" t="n">
        <f aca="false">SUM(CW37:CW67)</f>
        <v>0</v>
      </c>
      <c r="CX68" s="188" t="n">
        <f aca="false">SUM(CX37:CX67)</f>
        <v>0</v>
      </c>
      <c r="CY68" s="188" t="n">
        <f aca="false">SUM(CY37:CY67)</f>
        <v>0</v>
      </c>
      <c r="CZ68" s="188" t="n">
        <f aca="false">SUM(CZ37:CZ67)</f>
        <v>0</v>
      </c>
      <c r="DA68" s="188" t="n">
        <f aca="false">SUM(DA37:DA67)</f>
        <v>0</v>
      </c>
      <c r="DB68" s="188" t="n">
        <f aca="false">SUM(DB37:DB67)</f>
        <v>0</v>
      </c>
      <c r="DC68" s="188" t="n">
        <f aca="false">SUM(DC37:DC67)</f>
        <v>0</v>
      </c>
      <c r="DD68" s="188" t="n">
        <f aca="false">SUM(DD37:DD67)</f>
        <v>0</v>
      </c>
      <c r="DE68" s="188" t="n">
        <f aca="false">SUM(DE37:DE67)</f>
        <v>0</v>
      </c>
      <c r="DF68" s="188" t="n">
        <f aca="false">SUM(DF37:DF67)</f>
        <v>0</v>
      </c>
      <c r="DG68" s="188" t="n">
        <f aca="false">SUM(DG37:DG67)</f>
        <v>0</v>
      </c>
      <c r="DH68" s="188" t="n">
        <f aca="false">SUM(DH37:DH67)</f>
        <v>0</v>
      </c>
      <c r="DI68" s="188" t="n">
        <f aca="false">SUM(DI37:DI67)</f>
        <v>0</v>
      </c>
      <c r="DJ68" s="188" t="n">
        <f aca="false">SUM(DJ37:DJ67)</f>
        <v>0</v>
      </c>
      <c r="DK68" s="188" t="n">
        <f aca="false">SUM(DK37:DK67)</f>
        <v>0</v>
      </c>
      <c r="DL68" s="188" t="n">
        <f aca="false">SUM(DL37:DL67)</f>
        <v>0</v>
      </c>
      <c r="DM68" s="188" t="n">
        <f aca="false">SUM(DM37:DM67)</f>
        <v>0</v>
      </c>
      <c r="DN68" s="188" t="n">
        <f aca="false">SUM(DN37:DN67)</f>
        <v>0</v>
      </c>
      <c r="DO68" s="138"/>
      <c r="DP68" s="138"/>
    </row>
    <row r="69" customFormat="false" ht="12.75" hidden="false" customHeight="false" outlineLevel="0" collapsed="false">
      <c r="A69" s="191" t="s">
        <v>42</v>
      </c>
      <c r="B69" s="192"/>
      <c r="C69" s="193" t="s">
        <v>98</v>
      </c>
      <c r="D69" s="171" t="n">
        <v>1</v>
      </c>
      <c r="E69" s="172" t="s">
        <v>149</v>
      </c>
      <c r="F69" s="173" t="n">
        <f aca="false">SUM(H69:DN69)</f>
        <v>7</v>
      </c>
      <c r="G69" s="174"/>
      <c r="H69" s="176"/>
      <c r="I69" s="176"/>
      <c r="J69" s="176"/>
      <c r="K69" s="176"/>
      <c r="L69" s="176"/>
      <c r="M69" s="176"/>
      <c r="N69" s="176"/>
      <c r="O69" s="176"/>
      <c r="P69" s="176"/>
      <c r="Q69" s="175"/>
      <c r="R69" s="175"/>
      <c r="S69" s="175"/>
      <c r="T69" s="175"/>
      <c r="U69" s="175"/>
      <c r="V69" s="175"/>
      <c r="W69" s="175"/>
      <c r="X69" s="175"/>
      <c r="Y69" s="175"/>
      <c r="Z69" s="175"/>
      <c r="AA69" s="175"/>
      <c r="AB69" s="175"/>
      <c r="AC69" s="175"/>
      <c r="AD69" s="175"/>
      <c r="AE69" s="175"/>
      <c r="AF69" s="175"/>
      <c r="AG69" s="175"/>
      <c r="AH69" s="175"/>
      <c r="AI69" s="175"/>
      <c r="AJ69" s="175"/>
      <c r="AK69" s="175"/>
      <c r="AL69" s="175"/>
      <c r="AM69" s="175"/>
      <c r="AN69" s="175"/>
      <c r="AO69" s="175"/>
      <c r="AP69" s="175"/>
      <c r="AQ69" s="175"/>
      <c r="AR69" s="175"/>
      <c r="AS69" s="175"/>
      <c r="AT69" s="175"/>
      <c r="AU69" s="175"/>
      <c r="AV69" s="175"/>
      <c r="AW69" s="176" t="n">
        <v>4</v>
      </c>
      <c r="AX69" s="176"/>
      <c r="AY69" s="176"/>
      <c r="AZ69" s="176"/>
      <c r="BA69" s="176"/>
      <c r="BB69" s="176"/>
      <c r="BC69" s="176" t="n">
        <v>3</v>
      </c>
      <c r="BD69" s="176"/>
      <c r="BE69" s="176"/>
      <c r="BF69" s="176"/>
      <c r="BG69" s="176"/>
      <c r="BH69" s="176"/>
      <c r="BI69" s="176"/>
      <c r="BJ69" s="176"/>
      <c r="BK69" s="176"/>
      <c r="BL69" s="176"/>
      <c r="BM69" s="176"/>
      <c r="BN69" s="176"/>
      <c r="BO69" s="176"/>
      <c r="BP69" s="176"/>
      <c r="BQ69" s="176"/>
      <c r="BR69" s="176"/>
      <c r="BS69" s="176"/>
      <c r="BT69" s="176"/>
      <c r="BU69" s="176"/>
      <c r="BV69" s="176"/>
      <c r="BW69" s="176"/>
      <c r="BX69" s="176"/>
      <c r="BY69" s="176"/>
      <c r="BZ69" s="176"/>
      <c r="CA69" s="176"/>
      <c r="CB69" s="176"/>
      <c r="CC69" s="176"/>
      <c r="CD69" s="176"/>
      <c r="CE69" s="176"/>
      <c r="CF69" s="176"/>
      <c r="CG69" s="176"/>
      <c r="CH69" s="176"/>
      <c r="CI69" s="176"/>
      <c r="CJ69" s="176"/>
      <c r="CK69" s="176"/>
      <c r="CL69" s="176"/>
      <c r="CM69" s="176"/>
      <c r="CN69" s="176"/>
      <c r="CO69" s="176"/>
      <c r="CP69" s="176"/>
      <c r="CQ69" s="176"/>
      <c r="CR69" s="176"/>
      <c r="CS69" s="176"/>
      <c r="CT69" s="176"/>
      <c r="CU69" s="176"/>
      <c r="CV69" s="176"/>
      <c r="CW69" s="176"/>
      <c r="CX69" s="176"/>
      <c r="CY69" s="176"/>
      <c r="CZ69" s="176"/>
      <c r="DA69" s="176"/>
      <c r="DB69" s="176"/>
      <c r="DC69" s="176"/>
      <c r="DD69" s="176"/>
      <c r="DE69" s="176"/>
      <c r="DF69" s="176"/>
      <c r="DG69" s="176"/>
      <c r="DH69" s="176"/>
      <c r="DI69" s="176"/>
      <c r="DJ69" s="176"/>
      <c r="DK69" s="176"/>
      <c r="DL69" s="176"/>
      <c r="DM69" s="176"/>
      <c r="DN69" s="176"/>
      <c r="DO69" s="177"/>
      <c r="DP69" s="177"/>
    </row>
    <row r="70" customFormat="false" ht="12.75" hidden="false" customHeight="false" outlineLevel="0" collapsed="false">
      <c r="A70" s="169" t="s">
        <v>42</v>
      </c>
      <c r="B70" s="96"/>
      <c r="C70" s="170" t="s">
        <v>98</v>
      </c>
      <c r="D70" s="171" t="n">
        <v>2</v>
      </c>
      <c r="E70" s="172" t="s">
        <v>149</v>
      </c>
      <c r="F70" s="178" t="n">
        <f aca="false">SUM(H70:DN70)</f>
        <v>0</v>
      </c>
      <c r="G70" s="179"/>
      <c r="H70" s="181"/>
      <c r="I70" s="181"/>
      <c r="J70" s="181"/>
      <c r="K70" s="181"/>
      <c r="L70" s="181"/>
      <c r="M70" s="181"/>
      <c r="N70" s="181"/>
      <c r="O70" s="181"/>
      <c r="P70" s="181"/>
      <c r="Q70" s="180"/>
      <c r="R70" s="180"/>
      <c r="S70" s="180"/>
      <c r="T70" s="180"/>
      <c r="U70" s="180"/>
      <c r="V70" s="180"/>
      <c r="W70" s="180"/>
      <c r="X70" s="180"/>
      <c r="Y70" s="180"/>
      <c r="Z70" s="180"/>
      <c r="AA70" s="180"/>
      <c r="AB70" s="180"/>
      <c r="AC70" s="180"/>
      <c r="AD70" s="180"/>
      <c r="AE70" s="180"/>
      <c r="AF70" s="180"/>
      <c r="AG70" s="180"/>
      <c r="AH70" s="180"/>
      <c r="AI70" s="180"/>
      <c r="AJ70" s="180"/>
      <c r="AK70" s="180"/>
      <c r="AL70" s="180"/>
      <c r="AM70" s="180"/>
      <c r="AN70" s="180"/>
      <c r="AO70" s="180"/>
      <c r="AP70" s="180"/>
      <c r="AQ70" s="180"/>
      <c r="AR70" s="180"/>
      <c r="AS70" s="180"/>
      <c r="AT70" s="180"/>
      <c r="AU70" s="180"/>
      <c r="AV70" s="180"/>
      <c r="AW70" s="181"/>
      <c r="AX70" s="181"/>
      <c r="AY70" s="181"/>
      <c r="AZ70" s="181"/>
      <c r="BA70" s="181"/>
      <c r="BB70" s="181"/>
      <c r="BC70" s="181"/>
      <c r="BD70" s="181"/>
      <c r="BE70" s="181"/>
      <c r="BF70" s="181"/>
      <c r="BG70" s="181"/>
      <c r="BH70" s="181"/>
      <c r="BI70" s="181"/>
      <c r="BJ70" s="181"/>
      <c r="BK70" s="181"/>
      <c r="BL70" s="181"/>
      <c r="BM70" s="181"/>
      <c r="BN70" s="181"/>
      <c r="BO70" s="181"/>
      <c r="BP70" s="181"/>
      <c r="BQ70" s="181"/>
      <c r="BR70" s="181"/>
      <c r="BS70" s="181"/>
      <c r="BT70" s="181"/>
      <c r="BU70" s="181"/>
      <c r="BV70" s="181"/>
      <c r="BW70" s="181"/>
      <c r="BX70" s="181"/>
      <c r="BY70" s="181"/>
      <c r="BZ70" s="181"/>
      <c r="CA70" s="181"/>
      <c r="CB70" s="181"/>
      <c r="CC70" s="181"/>
      <c r="CD70" s="181"/>
      <c r="CE70" s="181"/>
      <c r="CF70" s="181"/>
      <c r="CG70" s="181"/>
      <c r="CH70" s="181"/>
      <c r="CI70" s="181"/>
      <c r="CJ70" s="181"/>
      <c r="CK70" s="181"/>
      <c r="CL70" s="181"/>
      <c r="CM70" s="181"/>
      <c r="CN70" s="181"/>
      <c r="CO70" s="181"/>
      <c r="CP70" s="181"/>
      <c r="CQ70" s="181"/>
      <c r="CR70" s="181"/>
      <c r="CS70" s="181"/>
      <c r="CT70" s="181"/>
      <c r="CU70" s="181"/>
      <c r="CV70" s="181"/>
      <c r="CW70" s="181"/>
      <c r="CX70" s="181"/>
      <c r="CY70" s="181"/>
      <c r="CZ70" s="181"/>
      <c r="DA70" s="181"/>
      <c r="DB70" s="181"/>
      <c r="DC70" s="181"/>
      <c r="DD70" s="181"/>
      <c r="DE70" s="181"/>
      <c r="DF70" s="181"/>
      <c r="DG70" s="181"/>
      <c r="DH70" s="181"/>
      <c r="DI70" s="181"/>
      <c r="DJ70" s="181"/>
      <c r="DK70" s="181"/>
      <c r="DL70" s="181"/>
      <c r="DM70" s="181"/>
      <c r="DN70" s="181"/>
      <c r="DO70" s="177"/>
      <c r="DP70" s="177"/>
    </row>
    <row r="71" customFormat="false" ht="12.75" hidden="false" customHeight="false" outlineLevel="0" collapsed="false">
      <c r="A71" s="169" t="s">
        <v>42</v>
      </c>
      <c r="B71" s="96"/>
      <c r="C71" s="170" t="s">
        <v>98</v>
      </c>
      <c r="D71" s="171" t="n">
        <v>3</v>
      </c>
      <c r="E71" s="172" t="s">
        <v>149</v>
      </c>
      <c r="F71" s="178" t="n">
        <f aca="false">SUM(H71:DN71)</f>
        <v>0</v>
      </c>
      <c r="G71" s="179" t="n">
        <f aca="false">SUM(F69:F71)</f>
        <v>7</v>
      </c>
      <c r="H71" s="181"/>
      <c r="I71" s="181"/>
      <c r="J71" s="181"/>
      <c r="K71" s="181"/>
      <c r="L71" s="181"/>
      <c r="M71" s="181"/>
      <c r="N71" s="181"/>
      <c r="O71" s="181"/>
      <c r="P71" s="181"/>
      <c r="Q71" s="180"/>
      <c r="R71" s="180"/>
      <c r="S71" s="180"/>
      <c r="T71" s="180"/>
      <c r="U71" s="180"/>
      <c r="V71" s="180"/>
      <c r="W71" s="180"/>
      <c r="X71" s="180"/>
      <c r="Y71" s="180"/>
      <c r="Z71" s="180"/>
      <c r="AA71" s="180"/>
      <c r="AB71" s="180"/>
      <c r="AC71" s="180"/>
      <c r="AD71" s="180"/>
      <c r="AE71" s="180"/>
      <c r="AF71" s="180"/>
      <c r="AG71" s="180"/>
      <c r="AH71" s="180"/>
      <c r="AI71" s="180"/>
      <c r="AJ71" s="180"/>
      <c r="AK71" s="180"/>
      <c r="AL71" s="180"/>
      <c r="AM71" s="180"/>
      <c r="AN71" s="180"/>
      <c r="AO71" s="180"/>
      <c r="AP71" s="180"/>
      <c r="AQ71" s="180"/>
      <c r="AR71" s="180"/>
      <c r="AS71" s="180"/>
      <c r="AT71" s="180"/>
      <c r="AU71" s="180"/>
      <c r="AV71" s="180"/>
      <c r="AW71" s="181"/>
      <c r="AX71" s="181"/>
      <c r="AY71" s="181"/>
      <c r="AZ71" s="181"/>
      <c r="BA71" s="181"/>
      <c r="BB71" s="181"/>
      <c r="BC71" s="181"/>
      <c r="BD71" s="181"/>
      <c r="BE71" s="181"/>
      <c r="BF71" s="181"/>
      <c r="BG71" s="181"/>
      <c r="BH71" s="181"/>
      <c r="BI71" s="181"/>
      <c r="BJ71" s="181"/>
      <c r="BK71" s="181"/>
      <c r="BL71" s="181"/>
      <c r="BM71" s="181"/>
      <c r="BN71" s="181"/>
      <c r="BO71" s="181"/>
      <c r="BP71" s="181"/>
      <c r="BQ71" s="181"/>
      <c r="BR71" s="181"/>
      <c r="BS71" s="181"/>
      <c r="BT71" s="181"/>
      <c r="BU71" s="181"/>
      <c r="BV71" s="181"/>
      <c r="BW71" s="181"/>
      <c r="BX71" s="181"/>
      <c r="BY71" s="181"/>
      <c r="BZ71" s="181"/>
      <c r="CA71" s="181"/>
      <c r="CB71" s="181"/>
      <c r="CC71" s="181"/>
      <c r="CD71" s="181"/>
      <c r="CE71" s="181"/>
      <c r="CF71" s="181"/>
      <c r="CG71" s="181"/>
      <c r="CH71" s="181"/>
      <c r="CI71" s="181"/>
      <c r="CJ71" s="181"/>
      <c r="CK71" s="181"/>
      <c r="CL71" s="181"/>
      <c r="CM71" s="181"/>
      <c r="CN71" s="181"/>
      <c r="CO71" s="181"/>
      <c r="CP71" s="181"/>
      <c r="CQ71" s="181"/>
      <c r="CR71" s="181"/>
      <c r="CS71" s="181"/>
      <c r="CT71" s="181"/>
      <c r="CU71" s="181"/>
      <c r="CV71" s="181"/>
      <c r="CW71" s="181"/>
      <c r="CX71" s="181"/>
      <c r="CY71" s="181"/>
      <c r="CZ71" s="181"/>
      <c r="DA71" s="181"/>
      <c r="DB71" s="181"/>
      <c r="DC71" s="181"/>
      <c r="DD71" s="181"/>
      <c r="DE71" s="181"/>
      <c r="DF71" s="181"/>
      <c r="DG71" s="181"/>
      <c r="DH71" s="181"/>
      <c r="DI71" s="181"/>
      <c r="DJ71" s="181"/>
      <c r="DK71" s="181"/>
      <c r="DL71" s="181"/>
      <c r="DM71" s="181"/>
      <c r="DN71" s="181"/>
      <c r="DO71" s="177"/>
      <c r="DP71" s="177"/>
    </row>
    <row r="72" customFormat="false" ht="12.75" hidden="false" customHeight="false" outlineLevel="0" collapsed="false">
      <c r="A72" s="169" t="s">
        <v>42</v>
      </c>
      <c r="B72" s="96"/>
      <c r="C72" s="170" t="s">
        <v>98</v>
      </c>
      <c r="D72" s="171" t="n">
        <v>4</v>
      </c>
      <c r="E72" s="172" t="s">
        <v>190</v>
      </c>
      <c r="F72" s="173" t="n">
        <f aca="false">SUM(H72:DN72)</f>
        <v>7.75</v>
      </c>
      <c r="G72" s="174"/>
      <c r="H72" s="176"/>
      <c r="I72" s="176"/>
      <c r="J72" s="176"/>
      <c r="K72" s="176"/>
      <c r="L72" s="176"/>
      <c r="M72" s="176"/>
      <c r="N72" s="176"/>
      <c r="O72" s="176"/>
      <c r="P72" s="176"/>
      <c r="Q72" s="175"/>
      <c r="R72" s="175"/>
      <c r="S72" s="175"/>
      <c r="T72" s="175"/>
      <c r="U72" s="175"/>
      <c r="V72" s="175"/>
      <c r="W72" s="175"/>
      <c r="X72" s="175"/>
      <c r="Y72" s="175"/>
      <c r="Z72" s="175"/>
      <c r="AA72" s="175"/>
      <c r="AB72" s="175"/>
      <c r="AC72" s="175"/>
      <c r="AD72" s="175"/>
      <c r="AE72" s="175"/>
      <c r="AF72" s="175"/>
      <c r="AG72" s="175"/>
      <c r="AH72" s="175"/>
      <c r="AI72" s="175"/>
      <c r="AJ72" s="175"/>
      <c r="AK72" s="175"/>
      <c r="AL72" s="175"/>
      <c r="AM72" s="175"/>
      <c r="AN72" s="175"/>
      <c r="AO72" s="175"/>
      <c r="AP72" s="175"/>
      <c r="AQ72" s="175"/>
      <c r="AR72" s="175"/>
      <c r="AS72" s="175"/>
      <c r="AT72" s="175"/>
      <c r="AU72" s="175"/>
      <c r="AV72" s="175"/>
      <c r="AW72" s="176" t="n">
        <v>7.75</v>
      </c>
      <c r="AX72" s="176"/>
      <c r="AY72" s="176"/>
      <c r="AZ72" s="176"/>
      <c r="BA72" s="176"/>
      <c r="BB72" s="176"/>
      <c r="BC72" s="176"/>
      <c r="BD72" s="176"/>
      <c r="BE72" s="176"/>
      <c r="BF72" s="176"/>
      <c r="BG72" s="176"/>
      <c r="BH72" s="176"/>
      <c r="BI72" s="176"/>
      <c r="BJ72" s="176"/>
      <c r="BK72" s="176"/>
      <c r="BL72" s="176"/>
      <c r="BM72" s="176"/>
      <c r="BN72" s="176"/>
      <c r="BO72" s="176"/>
      <c r="BP72" s="176"/>
      <c r="BQ72" s="176"/>
      <c r="BR72" s="176"/>
      <c r="BS72" s="176"/>
      <c r="BT72" s="176"/>
      <c r="BU72" s="176"/>
      <c r="BV72" s="176"/>
      <c r="BW72" s="176"/>
      <c r="BX72" s="176"/>
      <c r="BY72" s="176"/>
      <c r="BZ72" s="176"/>
      <c r="CA72" s="176"/>
      <c r="CB72" s="176"/>
      <c r="CC72" s="176"/>
      <c r="CD72" s="176"/>
      <c r="CE72" s="176"/>
      <c r="CF72" s="176"/>
      <c r="CG72" s="176"/>
      <c r="CH72" s="176"/>
      <c r="CI72" s="176"/>
      <c r="CJ72" s="176"/>
      <c r="CK72" s="176"/>
      <c r="CL72" s="176"/>
      <c r="CM72" s="176"/>
      <c r="CN72" s="176"/>
      <c r="CO72" s="176"/>
      <c r="CP72" s="176"/>
      <c r="CQ72" s="176"/>
      <c r="CR72" s="176"/>
      <c r="CS72" s="176"/>
      <c r="CT72" s="176"/>
      <c r="CU72" s="176"/>
      <c r="CV72" s="176"/>
      <c r="CW72" s="176"/>
      <c r="CX72" s="176"/>
      <c r="CY72" s="176"/>
      <c r="CZ72" s="176"/>
      <c r="DA72" s="176"/>
      <c r="DB72" s="176"/>
      <c r="DC72" s="176"/>
      <c r="DD72" s="176"/>
      <c r="DE72" s="176"/>
      <c r="DF72" s="176"/>
      <c r="DG72" s="176"/>
      <c r="DH72" s="176"/>
      <c r="DI72" s="176"/>
      <c r="DJ72" s="176"/>
      <c r="DK72" s="176"/>
      <c r="DL72" s="176"/>
      <c r="DM72" s="176"/>
      <c r="DN72" s="176"/>
      <c r="DO72" s="177"/>
      <c r="DP72" s="177"/>
    </row>
    <row r="73" customFormat="false" ht="12.75" hidden="false" customHeight="false" outlineLevel="0" collapsed="false">
      <c r="A73" s="169" t="s">
        <v>42</v>
      </c>
      <c r="B73" s="96"/>
      <c r="C73" s="170" t="s">
        <v>98</v>
      </c>
      <c r="D73" s="171" t="n">
        <v>5</v>
      </c>
      <c r="E73" s="172" t="s">
        <v>190</v>
      </c>
      <c r="F73" s="173" t="n">
        <f aca="false">SUM(H73:DN73)</f>
        <v>7.75</v>
      </c>
      <c r="G73" s="174"/>
      <c r="H73" s="176"/>
      <c r="I73" s="176"/>
      <c r="J73" s="176"/>
      <c r="K73" s="176"/>
      <c r="L73" s="176"/>
      <c r="M73" s="176"/>
      <c r="N73" s="176"/>
      <c r="O73" s="176"/>
      <c r="P73" s="176"/>
      <c r="Q73" s="175"/>
      <c r="R73" s="175"/>
      <c r="S73" s="175"/>
      <c r="T73" s="175"/>
      <c r="U73" s="175"/>
      <c r="V73" s="175"/>
      <c r="W73" s="175"/>
      <c r="X73" s="175"/>
      <c r="Y73" s="175"/>
      <c r="Z73" s="175"/>
      <c r="AA73" s="175"/>
      <c r="AB73" s="175"/>
      <c r="AC73" s="175"/>
      <c r="AD73" s="175"/>
      <c r="AE73" s="175"/>
      <c r="AF73" s="175"/>
      <c r="AG73" s="175"/>
      <c r="AH73" s="175"/>
      <c r="AI73" s="175"/>
      <c r="AJ73" s="175"/>
      <c r="AK73" s="175"/>
      <c r="AL73" s="175"/>
      <c r="AM73" s="175"/>
      <c r="AN73" s="175"/>
      <c r="AO73" s="175"/>
      <c r="AP73" s="175"/>
      <c r="AQ73" s="175"/>
      <c r="AR73" s="175"/>
      <c r="AS73" s="175"/>
      <c r="AT73" s="175"/>
      <c r="AU73" s="175"/>
      <c r="AV73" s="175"/>
      <c r="AW73" s="176"/>
      <c r="AX73" s="176" t="n">
        <v>7.25</v>
      </c>
      <c r="AY73" s="176"/>
      <c r="AZ73" s="176"/>
      <c r="BA73" s="176"/>
      <c r="BB73" s="176"/>
      <c r="BC73" s="176"/>
      <c r="BD73" s="176"/>
      <c r="BE73" s="176"/>
      <c r="BF73" s="176"/>
      <c r="BG73" s="176"/>
      <c r="BH73" s="176"/>
      <c r="BI73" s="176"/>
      <c r="BJ73" s="176"/>
      <c r="BK73" s="176"/>
      <c r="BL73" s="176"/>
      <c r="BM73" s="176" t="n">
        <v>0.5</v>
      </c>
      <c r="BN73" s="176"/>
      <c r="BO73" s="176"/>
      <c r="BP73" s="176"/>
      <c r="BQ73" s="176"/>
      <c r="BR73" s="176"/>
      <c r="BS73" s="176"/>
      <c r="BT73" s="176"/>
      <c r="BU73" s="176"/>
      <c r="BV73" s="176"/>
      <c r="BW73" s="176"/>
      <c r="BX73" s="176"/>
      <c r="BY73" s="176"/>
      <c r="BZ73" s="176"/>
      <c r="CA73" s="176"/>
      <c r="CB73" s="176"/>
      <c r="CC73" s="176"/>
      <c r="CD73" s="176"/>
      <c r="CE73" s="176"/>
      <c r="CF73" s="176"/>
      <c r="CG73" s="176"/>
      <c r="CH73" s="176"/>
      <c r="CI73" s="176"/>
      <c r="CJ73" s="176"/>
      <c r="CK73" s="176"/>
      <c r="CL73" s="176"/>
      <c r="CM73" s="176"/>
      <c r="CN73" s="176"/>
      <c r="CO73" s="176"/>
      <c r="CP73" s="176"/>
      <c r="CQ73" s="176"/>
      <c r="CR73" s="176"/>
      <c r="CS73" s="176"/>
      <c r="CT73" s="176"/>
      <c r="CU73" s="176"/>
      <c r="CV73" s="176"/>
      <c r="CW73" s="176"/>
      <c r="CX73" s="176"/>
      <c r="CY73" s="176"/>
      <c r="CZ73" s="176"/>
      <c r="DA73" s="176"/>
      <c r="DB73" s="176"/>
      <c r="DC73" s="176"/>
      <c r="DD73" s="176"/>
      <c r="DE73" s="176"/>
      <c r="DF73" s="176"/>
      <c r="DG73" s="176"/>
      <c r="DH73" s="176"/>
      <c r="DI73" s="176"/>
      <c r="DJ73" s="176"/>
      <c r="DK73" s="176"/>
      <c r="DL73" s="176"/>
      <c r="DM73" s="176"/>
      <c r="DN73" s="176"/>
      <c r="DO73" s="177"/>
      <c r="DP73" s="177"/>
    </row>
    <row r="74" customFormat="false" ht="12.75" hidden="false" customHeight="false" outlineLevel="0" collapsed="false">
      <c r="A74" s="169" t="s">
        <v>42</v>
      </c>
      <c r="B74" s="96"/>
      <c r="C74" s="170" t="s">
        <v>98</v>
      </c>
      <c r="D74" s="171" t="n">
        <v>6</v>
      </c>
      <c r="E74" s="172" t="s">
        <v>190</v>
      </c>
      <c r="F74" s="173" t="n">
        <f aca="false">SUM(H74:DN74)</f>
        <v>8.75</v>
      </c>
      <c r="G74" s="174"/>
      <c r="H74" s="176"/>
      <c r="I74" s="176"/>
      <c r="J74" s="176"/>
      <c r="K74" s="176"/>
      <c r="L74" s="176"/>
      <c r="M74" s="176"/>
      <c r="N74" s="176"/>
      <c r="O74" s="176"/>
      <c r="P74" s="176"/>
      <c r="Q74" s="175"/>
      <c r="R74" s="175"/>
      <c r="S74" s="175"/>
      <c r="T74" s="175"/>
      <c r="U74" s="175"/>
      <c r="V74" s="175"/>
      <c r="W74" s="175"/>
      <c r="X74" s="175"/>
      <c r="Y74" s="175"/>
      <c r="Z74" s="175"/>
      <c r="AA74" s="175"/>
      <c r="AB74" s="175"/>
      <c r="AC74" s="175"/>
      <c r="AD74" s="175"/>
      <c r="AE74" s="175"/>
      <c r="AF74" s="175"/>
      <c r="AG74" s="175"/>
      <c r="AH74" s="175"/>
      <c r="AI74" s="175"/>
      <c r="AJ74" s="175"/>
      <c r="AK74" s="175"/>
      <c r="AL74" s="175"/>
      <c r="AM74" s="175"/>
      <c r="AN74" s="175"/>
      <c r="AO74" s="175"/>
      <c r="AP74" s="175"/>
      <c r="AQ74" s="175"/>
      <c r="AR74" s="175"/>
      <c r="AS74" s="175"/>
      <c r="AT74" s="175"/>
      <c r="AU74" s="175"/>
      <c r="AV74" s="175"/>
      <c r="AW74" s="176"/>
      <c r="AX74" s="176" t="n">
        <v>8.75</v>
      </c>
      <c r="AY74" s="176"/>
      <c r="AZ74" s="176"/>
      <c r="BA74" s="176"/>
      <c r="BB74" s="176"/>
      <c r="BC74" s="176"/>
      <c r="BD74" s="176"/>
      <c r="BE74" s="176"/>
      <c r="BF74" s="176"/>
      <c r="BG74" s="176"/>
      <c r="BH74" s="176"/>
      <c r="BI74" s="176"/>
      <c r="BJ74" s="176"/>
      <c r="BK74" s="176"/>
      <c r="BL74" s="176"/>
      <c r="BM74" s="176"/>
      <c r="BN74" s="176"/>
      <c r="BO74" s="176"/>
      <c r="BP74" s="176"/>
      <c r="BQ74" s="176"/>
      <c r="BR74" s="176"/>
      <c r="BS74" s="176"/>
      <c r="BT74" s="176"/>
      <c r="BU74" s="176"/>
      <c r="BV74" s="176"/>
      <c r="BW74" s="176"/>
      <c r="BX74" s="176"/>
      <c r="BY74" s="176"/>
      <c r="BZ74" s="176"/>
      <c r="CA74" s="176"/>
      <c r="CB74" s="176"/>
      <c r="CC74" s="176"/>
      <c r="CD74" s="176"/>
      <c r="CE74" s="176"/>
      <c r="CF74" s="176"/>
      <c r="CG74" s="176"/>
      <c r="CH74" s="176"/>
      <c r="CI74" s="176"/>
      <c r="CJ74" s="176"/>
      <c r="CK74" s="176"/>
      <c r="CL74" s="176"/>
      <c r="CM74" s="176"/>
      <c r="CN74" s="176"/>
      <c r="CO74" s="176"/>
      <c r="CP74" s="176"/>
      <c r="CQ74" s="176"/>
      <c r="CR74" s="176"/>
      <c r="CS74" s="176"/>
      <c r="CT74" s="176"/>
      <c r="CU74" s="176"/>
      <c r="CV74" s="176"/>
      <c r="CW74" s="176"/>
      <c r="CX74" s="176"/>
      <c r="CY74" s="176"/>
      <c r="CZ74" s="176"/>
      <c r="DA74" s="176"/>
      <c r="DB74" s="176"/>
      <c r="DC74" s="176"/>
      <c r="DD74" s="176"/>
      <c r="DE74" s="176"/>
      <c r="DF74" s="176"/>
      <c r="DG74" s="176"/>
      <c r="DH74" s="176"/>
      <c r="DI74" s="176"/>
      <c r="DJ74" s="176"/>
      <c r="DK74" s="176"/>
      <c r="DL74" s="176"/>
      <c r="DM74" s="176"/>
      <c r="DN74" s="176"/>
      <c r="DO74" s="177"/>
      <c r="DP74" s="177"/>
    </row>
    <row r="75" customFormat="false" ht="12.75" hidden="false" customHeight="false" outlineLevel="0" collapsed="false">
      <c r="A75" s="169" t="s">
        <v>42</v>
      </c>
      <c r="B75" s="96"/>
      <c r="C75" s="170" t="s">
        <v>98</v>
      </c>
      <c r="D75" s="171" t="n">
        <v>7</v>
      </c>
      <c r="E75" s="172" t="s">
        <v>190</v>
      </c>
      <c r="F75" s="173" t="n">
        <f aca="false">SUM(H75:DN75)</f>
        <v>7.75</v>
      </c>
      <c r="G75" s="174"/>
      <c r="H75" s="176"/>
      <c r="I75" s="176"/>
      <c r="J75" s="176"/>
      <c r="K75" s="176"/>
      <c r="L75" s="176"/>
      <c r="M75" s="176"/>
      <c r="N75" s="176"/>
      <c r="O75" s="176"/>
      <c r="P75" s="176"/>
      <c r="Q75" s="175"/>
      <c r="R75" s="175"/>
      <c r="S75" s="175"/>
      <c r="T75" s="175"/>
      <c r="U75" s="175"/>
      <c r="V75" s="175"/>
      <c r="W75" s="175"/>
      <c r="X75" s="175"/>
      <c r="Y75" s="175"/>
      <c r="Z75" s="175"/>
      <c r="AA75" s="175"/>
      <c r="AB75" s="175"/>
      <c r="AC75" s="175"/>
      <c r="AD75" s="175"/>
      <c r="AE75" s="175"/>
      <c r="AF75" s="175"/>
      <c r="AG75" s="175"/>
      <c r="AH75" s="175"/>
      <c r="AI75" s="175"/>
      <c r="AJ75" s="175"/>
      <c r="AK75" s="175"/>
      <c r="AL75" s="175"/>
      <c r="AM75" s="175"/>
      <c r="AN75" s="175"/>
      <c r="AO75" s="175"/>
      <c r="AP75" s="175"/>
      <c r="AQ75" s="175"/>
      <c r="AR75" s="175"/>
      <c r="AS75" s="175"/>
      <c r="AT75" s="175"/>
      <c r="AU75" s="175"/>
      <c r="AV75" s="175"/>
      <c r="AW75" s="176"/>
      <c r="AX75" s="176" t="n">
        <v>7.75</v>
      </c>
      <c r="AY75" s="176"/>
      <c r="AZ75" s="176"/>
      <c r="BA75" s="176"/>
      <c r="BB75" s="176"/>
      <c r="BC75" s="176"/>
      <c r="BD75" s="176"/>
      <c r="BE75" s="176"/>
      <c r="BF75" s="176"/>
      <c r="BG75" s="176"/>
      <c r="BH75" s="176"/>
      <c r="BI75" s="176"/>
      <c r="BJ75" s="176"/>
      <c r="BK75" s="176"/>
      <c r="BL75" s="176"/>
      <c r="BM75" s="176"/>
      <c r="BN75" s="176"/>
      <c r="BO75" s="176"/>
      <c r="BP75" s="176"/>
      <c r="BQ75" s="176"/>
      <c r="BR75" s="176"/>
      <c r="BS75" s="176"/>
      <c r="BT75" s="176"/>
      <c r="BU75" s="176"/>
      <c r="BV75" s="176"/>
      <c r="BW75" s="176"/>
      <c r="BX75" s="176"/>
      <c r="BY75" s="176"/>
      <c r="BZ75" s="176"/>
      <c r="CA75" s="176"/>
      <c r="CB75" s="176"/>
      <c r="CC75" s="176"/>
      <c r="CD75" s="176"/>
      <c r="CE75" s="176"/>
      <c r="CF75" s="176"/>
      <c r="CG75" s="176"/>
      <c r="CH75" s="176"/>
      <c r="CI75" s="176"/>
      <c r="CJ75" s="176"/>
      <c r="CK75" s="176"/>
      <c r="CL75" s="176"/>
      <c r="CM75" s="176"/>
      <c r="CN75" s="176"/>
      <c r="CO75" s="176"/>
      <c r="CP75" s="176"/>
      <c r="CQ75" s="176"/>
      <c r="CR75" s="176"/>
      <c r="CS75" s="176"/>
      <c r="CT75" s="176"/>
      <c r="CU75" s="176"/>
      <c r="CV75" s="176"/>
      <c r="CW75" s="176"/>
      <c r="CX75" s="176"/>
      <c r="CY75" s="176"/>
      <c r="CZ75" s="176"/>
      <c r="DA75" s="176"/>
      <c r="DB75" s="176"/>
      <c r="DC75" s="176"/>
      <c r="DD75" s="176"/>
      <c r="DE75" s="176"/>
      <c r="DF75" s="176"/>
      <c r="DG75" s="176"/>
      <c r="DH75" s="176"/>
      <c r="DI75" s="176"/>
      <c r="DJ75" s="176"/>
      <c r="DK75" s="176"/>
      <c r="DL75" s="176"/>
      <c r="DM75" s="176"/>
      <c r="DN75" s="176"/>
      <c r="DO75" s="177"/>
      <c r="DP75" s="177"/>
    </row>
    <row r="76" customFormat="false" ht="12.75" hidden="false" customHeight="false" outlineLevel="0" collapsed="false">
      <c r="A76" s="169" t="s">
        <v>42</v>
      </c>
      <c r="B76" s="96"/>
      <c r="C76" s="170" t="s">
        <v>98</v>
      </c>
      <c r="D76" s="171" t="n">
        <v>8</v>
      </c>
      <c r="E76" s="172" t="s">
        <v>190</v>
      </c>
      <c r="F76" s="173" t="n">
        <f aca="false">SUM(H76:DN76)</f>
        <v>7</v>
      </c>
      <c r="G76" s="174"/>
      <c r="H76" s="176"/>
      <c r="I76" s="176"/>
      <c r="J76" s="176"/>
      <c r="K76" s="176"/>
      <c r="L76" s="176"/>
      <c r="M76" s="176"/>
      <c r="N76" s="176"/>
      <c r="O76" s="176"/>
      <c r="P76" s="176"/>
      <c r="Q76" s="175"/>
      <c r="R76" s="175"/>
      <c r="S76" s="175"/>
      <c r="T76" s="175"/>
      <c r="U76" s="175"/>
      <c r="V76" s="175"/>
      <c r="W76" s="175"/>
      <c r="X76" s="175"/>
      <c r="Y76" s="175"/>
      <c r="Z76" s="175"/>
      <c r="AA76" s="175"/>
      <c r="AB76" s="175"/>
      <c r="AC76" s="175"/>
      <c r="AD76" s="175"/>
      <c r="AE76" s="175"/>
      <c r="AF76" s="175"/>
      <c r="AG76" s="175"/>
      <c r="AH76" s="175"/>
      <c r="AI76" s="175"/>
      <c r="AJ76" s="175"/>
      <c r="AK76" s="175"/>
      <c r="AL76" s="175"/>
      <c r="AM76" s="175"/>
      <c r="AN76" s="175"/>
      <c r="AO76" s="175"/>
      <c r="AP76" s="175"/>
      <c r="AQ76" s="175"/>
      <c r="AR76" s="175"/>
      <c r="AS76" s="175"/>
      <c r="AT76" s="175"/>
      <c r="AU76" s="175"/>
      <c r="AV76" s="175"/>
      <c r="AW76" s="176"/>
      <c r="AX76" s="176" t="n">
        <v>7</v>
      </c>
      <c r="AY76" s="176"/>
      <c r="AZ76" s="176"/>
      <c r="BA76" s="176"/>
      <c r="BB76" s="176"/>
      <c r="BC76" s="176"/>
      <c r="BD76" s="176"/>
      <c r="BE76" s="176"/>
      <c r="BF76" s="176"/>
      <c r="BG76" s="176"/>
      <c r="BH76" s="176"/>
      <c r="BI76" s="176"/>
      <c r="BJ76" s="176"/>
      <c r="BK76" s="176"/>
      <c r="BL76" s="176"/>
      <c r="BM76" s="176"/>
      <c r="BN76" s="176"/>
      <c r="BO76" s="176"/>
      <c r="BP76" s="176"/>
      <c r="BQ76" s="176"/>
      <c r="BR76" s="176"/>
      <c r="BS76" s="176"/>
      <c r="BT76" s="176"/>
      <c r="BU76" s="176"/>
      <c r="BV76" s="176"/>
      <c r="BW76" s="176"/>
      <c r="BX76" s="176"/>
      <c r="BY76" s="176"/>
      <c r="BZ76" s="176"/>
      <c r="CA76" s="176"/>
      <c r="CB76" s="176"/>
      <c r="CC76" s="176"/>
      <c r="CD76" s="176"/>
      <c r="CE76" s="176"/>
      <c r="CF76" s="176"/>
      <c r="CG76" s="176"/>
      <c r="CH76" s="176"/>
      <c r="CI76" s="176"/>
      <c r="CJ76" s="176"/>
      <c r="CK76" s="176"/>
      <c r="CL76" s="176"/>
      <c r="CM76" s="176"/>
      <c r="CN76" s="176"/>
      <c r="CO76" s="176"/>
      <c r="CP76" s="176"/>
      <c r="CQ76" s="176"/>
      <c r="CR76" s="176"/>
      <c r="CS76" s="176"/>
      <c r="CT76" s="176"/>
      <c r="CU76" s="176"/>
      <c r="CV76" s="176"/>
      <c r="CW76" s="176"/>
      <c r="CX76" s="176"/>
      <c r="CY76" s="176"/>
      <c r="CZ76" s="176"/>
      <c r="DA76" s="176"/>
      <c r="DB76" s="176"/>
      <c r="DC76" s="176"/>
      <c r="DD76" s="176"/>
      <c r="DE76" s="176"/>
      <c r="DF76" s="176"/>
      <c r="DG76" s="176"/>
      <c r="DH76" s="176"/>
      <c r="DI76" s="176"/>
      <c r="DJ76" s="176"/>
      <c r="DK76" s="176"/>
      <c r="DL76" s="176"/>
      <c r="DM76" s="176"/>
      <c r="DN76" s="176"/>
      <c r="DO76" s="177"/>
      <c r="DP76" s="177"/>
    </row>
    <row r="77" customFormat="false" ht="12.75" hidden="false" customHeight="false" outlineLevel="0" collapsed="false">
      <c r="A77" s="169" t="s">
        <v>42</v>
      </c>
      <c r="B77" s="96"/>
      <c r="C77" s="170" t="s">
        <v>98</v>
      </c>
      <c r="D77" s="171" t="n">
        <v>9</v>
      </c>
      <c r="E77" s="172" t="s">
        <v>190</v>
      </c>
      <c r="F77" s="178" t="n">
        <f aca="false">SUM(H77:DN77)</f>
        <v>0</v>
      </c>
      <c r="G77" s="179"/>
      <c r="H77" s="181"/>
      <c r="I77" s="181"/>
      <c r="J77" s="181"/>
      <c r="K77" s="181"/>
      <c r="L77" s="181"/>
      <c r="M77" s="181"/>
      <c r="N77" s="181"/>
      <c r="O77" s="181"/>
      <c r="P77" s="181"/>
      <c r="Q77" s="180"/>
      <c r="R77" s="180"/>
      <c r="S77" s="180"/>
      <c r="T77" s="180"/>
      <c r="U77" s="180"/>
      <c r="V77" s="180"/>
      <c r="W77" s="180"/>
      <c r="X77" s="180"/>
      <c r="Y77" s="180"/>
      <c r="Z77" s="180"/>
      <c r="AA77" s="180"/>
      <c r="AB77" s="180"/>
      <c r="AC77" s="180"/>
      <c r="AD77" s="180"/>
      <c r="AE77" s="180"/>
      <c r="AF77" s="180"/>
      <c r="AG77" s="180"/>
      <c r="AH77" s="180"/>
      <c r="AI77" s="180"/>
      <c r="AJ77" s="180"/>
      <c r="AK77" s="180"/>
      <c r="AL77" s="180"/>
      <c r="AM77" s="180"/>
      <c r="AN77" s="180"/>
      <c r="AO77" s="180"/>
      <c r="AP77" s="180"/>
      <c r="AQ77" s="180"/>
      <c r="AR77" s="180"/>
      <c r="AS77" s="180"/>
      <c r="AT77" s="180"/>
      <c r="AU77" s="180"/>
      <c r="AV77" s="180"/>
      <c r="AW77" s="181"/>
      <c r="AX77" s="181"/>
      <c r="AY77" s="181"/>
      <c r="AZ77" s="181"/>
      <c r="BA77" s="181"/>
      <c r="BB77" s="181"/>
      <c r="BC77" s="181"/>
      <c r="BD77" s="181"/>
      <c r="BE77" s="181"/>
      <c r="BF77" s="181"/>
      <c r="BG77" s="181"/>
      <c r="BH77" s="181"/>
      <c r="BI77" s="181"/>
      <c r="BJ77" s="181"/>
      <c r="BK77" s="181"/>
      <c r="BL77" s="181"/>
      <c r="BM77" s="181"/>
      <c r="BN77" s="181"/>
      <c r="BO77" s="181"/>
      <c r="BP77" s="181"/>
      <c r="BQ77" s="181"/>
      <c r="BR77" s="181"/>
      <c r="BS77" s="181"/>
      <c r="BT77" s="181"/>
      <c r="BU77" s="181"/>
      <c r="BV77" s="181"/>
      <c r="BW77" s="181"/>
      <c r="BX77" s="181"/>
      <c r="BY77" s="181"/>
      <c r="BZ77" s="181"/>
      <c r="CA77" s="181"/>
      <c r="CB77" s="181"/>
      <c r="CC77" s="181"/>
      <c r="CD77" s="181"/>
      <c r="CE77" s="181"/>
      <c r="CF77" s="181"/>
      <c r="CG77" s="181"/>
      <c r="CH77" s="181"/>
      <c r="CI77" s="181"/>
      <c r="CJ77" s="181"/>
      <c r="CK77" s="181"/>
      <c r="CL77" s="181"/>
      <c r="CM77" s="181"/>
      <c r="CN77" s="181"/>
      <c r="CO77" s="181"/>
      <c r="CP77" s="181"/>
      <c r="CQ77" s="181"/>
      <c r="CR77" s="181"/>
      <c r="CS77" s="181"/>
      <c r="CT77" s="181"/>
      <c r="CU77" s="181"/>
      <c r="CV77" s="181"/>
      <c r="CW77" s="181"/>
      <c r="CX77" s="181"/>
      <c r="CY77" s="181"/>
      <c r="CZ77" s="181"/>
      <c r="DA77" s="181"/>
      <c r="DB77" s="181"/>
      <c r="DC77" s="181"/>
      <c r="DD77" s="181"/>
      <c r="DE77" s="181"/>
      <c r="DF77" s="181"/>
      <c r="DG77" s="181"/>
      <c r="DH77" s="181"/>
      <c r="DI77" s="181"/>
      <c r="DJ77" s="181"/>
      <c r="DK77" s="181"/>
      <c r="DL77" s="181"/>
      <c r="DM77" s="181"/>
      <c r="DN77" s="181"/>
      <c r="DO77" s="177"/>
      <c r="DP77" s="177"/>
    </row>
    <row r="78" customFormat="false" ht="12.75" hidden="false" customHeight="false" outlineLevel="0" collapsed="false">
      <c r="A78" s="169" t="s">
        <v>42</v>
      </c>
      <c r="B78" s="96"/>
      <c r="C78" s="170" t="s">
        <v>98</v>
      </c>
      <c r="D78" s="171" t="n">
        <v>10</v>
      </c>
      <c r="E78" s="172" t="s">
        <v>190</v>
      </c>
      <c r="F78" s="178" t="n">
        <f aca="false">SUM(H78:DN78)</f>
        <v>0</v>
      </c>
      <c r="G78" s="179" t="n">
        <f aca="false">SUM(F72:F78)</f>
        <v>39</v>
      </c>
      <c r="H78" s="181"/>
      <c r="I78" s="181"/>
      <c r="J78" s="181"/>
      <c r="K78" s="181"/>
      <c r="L78" s="181"/>
      <c r="M78" s="181"/>
      <c r="N78" s="181"/>
      <c r="O78" s="181"/>
      <c r="P78" s="181"/>
      <c r="Q78" s="180"/>
      <c r="R78" s="180"/>
      <c r="S78" s="180"/>
      <c r="T78" s="180"/>
      <c r="U78" s="180"/>
      <c r="V78" s="180"/>
      <c r="W78" s="180"/>
      <c r="X78" s="180"/>
      <c r="Y78" s="180"/>
      <c r="Z78" s="180"/>
      <c r="AA78" s="180"/>
      <c r="AB78" s="180"/>
      <c r="AC78" s="180"/>
      <c r="AD78" s="180"/>
      <c r="AE78" s="180"/>
      <c r="AF78" s="180"/>
      <c r="AG78" s="180"/>
      <c r="AH78" s="180"/>
      <c r="AI78" s="180"/>
      <c r="AJ78" s="180"/>
      <c r="AK78" s="180"/>
      <c r="AL78" s="180"/>
      <c r="AM78" s="180"/>
      <c r="AN78" s="180"/>
      <c r="AO78" s="180"/>
      <c r="AP78" s="180"/>
      <c r="AQ78" s="180"/>
      <c r="AR78" s="180"/>
      <c r="AS78" s="180"/>
      <c r="AT78" s="180"/>
      <c r="AU78" s="180"/>
      <c r="AV78" s="180"/>
      <c r="AW78" s="181"/>
      <c r="AX78" s="181"/>
      <c r="AY78" s="181"/>
      <c r="AZ78" s="181"/>
      <c r="BA78" s="181"/>
      <c r="BB78" s="181"/>
      <c r="BC78" s="181"/>
      <c r="BD78" s="181"/>
      <c r="BE78" s="181"/>
      <c r="BF78" s="181"/>
      <c r="BG78" s="181"/>
      <c r="BH78" s="181"/>
      <c r="BI78" s="181"/>
      <c r="BJ78" s="181"/>
      <c r="BK78" s="181"/>
      <c r="BL78" s="181"/>
      <c r="BM78" s="181"/>
      <c r="BN78" s="181"/>
      <c r="BO78" s="181"/>
      <c r="BP78" s="181"/>
      <c r="BQ78" s="181"/>
      <c r="BR78" s="181"/>
      <c r="BS78" s="181"/>
      <c r="BT78" s="181"/>
      <c r="BU78" s="181"/>
      <c r="BV78" s="181"/>
      <c r="BW78" s="181"/>
      <c r="BX78" s="181"/>
      <c r="BY78" s="181"/>
      <c r="BZ78" s="181"/>
      <c r="CA78" s="181"/>
      <c r="CB78" s="181"/>
      <c r="CC78" s="181"/>
      <c r="CD78" s="181"/>
      <c r="CE78" s="181"/>
      <c r="CF78" s="181"/>
      <c r="CG78" s="181"/>
      <c r="CH78" s="181"/>
      <c r="CI78" s="181"/>
      <c r="CJ78" s="181"/>
      <c r="CK78" s="181"/>
      <c r="CL78" s="181"/>
      <c r="CM78" s="181"/>
      <c r="CN78" s="181"/>
      <c r="CO78" s="181"/>
      <c r="CP78" s="181"/>
      <c r="CQ78" s="181"/>
      <c r="CR78" s="181"/>
      <c r="CS78" s="181"/>
      <c r="CT78" s="181"/>
      <c r="CU78" s="181"/>
      <c r="CV78" s="181"/>
      <c r="CW78" s="181"/>
      <c r="CX78" s="181"/>
      <c r="CY78" s="181"/>
      <c r="CZ78" s="181"/>
      <c r="DA78" s="181"/>
      <c r="DB78" s="181"/>
      <c r="DC78" s="181"/>
      <c r="DD78" s="181"/>
      <c r="DE78" s="181"/>
      <c r="DF78" s="181"/>
      <c r="DG78" s="181"/>
      <c r="DH78" s="181"/>
      <c r="DI78" s="181"/>
      <c r="DJ78" s="181"/>
      <c r="DK78" s="181"/>
      <c r="DL78" s="181"/>
      <c r="DM78" s="181"/>
      <c r="DN78" s="181"/>
      <c r="DO78" s="177"/>
      <c r="DP78" s="177"/>
    </row>
    <row r="79" customFormat="false" ht="12.75" hidden="false" customHeight="false" outlineLevel="0" collapsed="false">
      <c r="A79" s="169" t="s">
        <v>42</v>
      </c>
      <c r="B79" s="96"/>
      <c r="C79" s="170" t="s">
        <v>98</v>
      </c>
      <c r="D79" s="171" t="n">
        <v>11</v>
      </c>
      <c r="E79" s="172" t="s">
        <v>191</v>
      </c>
      <c r="F79" s="173" t="n">
        <f aca="false">SUM(H79:DN79)</f>
        <v>7.75</v>
      </c>
      <c r="G79" s="174"/>
      <c r="H79" s="176"/>
      <c r="I79" s="176"/>
      <c r="J79" s="176"/>
      <c r="K79" s="176"/>
      <c r="L79" s="176"/>
      <c r="M79" s="176"/>
      <c r="N79" s="176"/>
      <c r="O79" s="176"/>
      <c r="P79" s="176"/>
      <c r="Q79" s="175"/>
      <c r="R79" s="175"/>
      <c r="S79" s="175"/>
      <c r="T79" s="175"/>
      <c r="U79" s="175"/>
      <c r="V79" s="175"/>
      <c r="W79" s="175"/>
      <c r="X79" s="175"/>
      <c r="Y79" s="175"/>
      <c r="Z79" s="175"/>
      <c r="AA79" s="175"/>
      <c r="AB79" s="175"/>
      <c r="AC79" s="175"/>
      <c r="AD79" s="175"/>
      <c r="AE79" s="175"/>
      <c r="AF79" s="175"/>
      <c r="AG79" s="175"/>
      <c r="AH79" s="175"/>
      <c r="AI79" s="175"/>
      <c r="AJ79" s="175"/>
      <c r="AK79" s="175"/>
      <c r="AL79" s="175"/>
      <c r="AM79" s="175"/>
      <c r="AN79" s="175"/>
      <c r="AO79" s="175"/>
      <c r="AP79" s="175"/>
      <c r="AQ79" s="175"/>
      <c r="AR79" s="175"/>
      <c r="AS79" s="175"/>
      <c r="AT79" s="175"/>
      <c r="AU79" s="175"/>
      <c r="AV79" s="175"/>
      <c r="AW79" s="176"/>
      <c r="AX79" s="176" t="n">
        <v>3</v>
      </c>
      <c r="AY79" s="176"/>
      <c r="AZ79" s="176"/>
      <c r="BA79" s="176"/>
      <c r="BB79" s="176"/>
      <c r="BC79" s="176"/>
      <c r="BD79" s="176"/>
      <c r="BE79" s="176"/>
      <c r="BF79" s="176"/>
      <c r="BG79" s="176"/>
      <c r="BH79" s="176"/>
      <c r="BI79" s="176"/>
      <c r="BJ79" s="176"/>
      <c r="BK79" s="176"/>
      <c r="BL79" s="176"/>
      <c r="BM79" s="176"/>
      <c r="BN79" s="176"/>
      <c r="BO79" s="176"/>
      <c r="BP79" s="176" t="n">
        <v>4.75</v>
      </c>
      <c r="BQ79" s="176"/>
      <c r="BR79" s="176"/>
      <c r="BS79" s="176"/>
      <c r="BT79" s="176"/>
      <c r="BU79" s="176"/>
      <c r="BV79" s="176"/>
      <c r="BW79" s="176"/>
      <c r="BX79" s="176"/>
      <c r="BY79" s="176"/>
      <c r="BZ79" s="176"/>
      <c r="CA79" s="176"/>
      <c r="CB79" s="176"/>
      <c r="CC79" s="176"/>
      <c r="CD79" s="176"/>
      <c r="CE79" s="176"/>
      <c r="CF79" s="176"/>
      <c r="CG79" s="176"/>
      <c r="CH79" s="176"/>
      <c r="CI79" s="176"/>
      <c r="CJ79" s="176"/>
      <c r="CK79" s="176"/>
      <c r="CL79" s="176"/>
      <c r="CM79" s="176"/>
      <c r="CN79" s="176"/>
      <c r="CO79" s="176"/>
      <c r="CP79" s="176"/>
      <c r="CQ79" s="176"/>
      <c r="CR79" s="176"/>
      <c r="CS79" s="176"/>
      <c r="CT79" s="176"/>
      <c r="CU79" s="176"/>
      <c r="CV79" s="176"/>
      <c r="CW79" s="176"/>
      <c r="CX79" s="176"/>
      <c r="CY79" s="176"/>
      <c r="CZ79" s="176"/>
      <c r="DA79" s="176"/>
      <c r="DB79" s="176"/>
      <c r="DC79" s="176"/>
      <c r="DD79" s="176"/>
      <c r="DE79" s="176"/>
      <c r="DF79" s="176"/>
      <c r="DG79" s="176"/>
      <c r="DH79" s="176"/>
      <c r="DI79" s="176"/>
      <c r="DJ79" s="176"/>
      <c r="DK79" s="176"/>
      <c r="DL79" s="176"/>
      <c r="DM79" s="176"/>
      <c r="DN79" s="176"/>
      <c r="DO79" s="177"/>
      <c r="DP79" s="177"/>
    </row>
    <row r="80" customFormat="false" ht="12.75" hidden="false" customHeight="false" outlineLevel="0" collapsed="false">
      <c r="A80" s="169" t="s">
        <v>42</v>
      </c>
      <c r="B80" s="96"/>
      <c r="C80" s="170" t="s">
        <v>98</v>
      </c>
      <c r="D80" s="171" t="n">
        <v>12</v>
      </c>
      <c r="E80" s="172" t="s">
        <v>191</v>
      </c>
      <c r="F80" s="173" t="n">
        <f aca="false">SUM(H80:DN80)</f>
        <v>7.75</v>
      </c>
      <c r="G80" s="174"/>
      <c r="H80" s="176"/>
      <c r="I80" s="176"/>
      <c r="J80" s="176"/>
      <c r="K80" s="176"/>
      <c r="L80" s="176"/>
      <c r="M80" s="176"/>
      <c r="N80" s="176"/>
      <c r="O80" s="176"/>
      <c r="P80" s="176"/>
      <c r="Q80" s="175"/>
      <c r="R80" s="175"/>
      <c r="S80" s="175"/>
      <c r="T80" s="175"/>
      <c r="U80" s="175"/>
      <c r="V80" s="175"/>
      <c r="W80" s="175"/>
      <c r="X80" s="175"/>
      <c r="Y80" s="175"/>
      <c r="Z80" s="175"/>
      <c r="AA80" s="175"/>
      <c r="AB80" s="175"/>
      <c r="AC80" s="175"/>
      <c r="AD80" s="175"/>
      <c r="AE80" s="175"/>
      <c r="AF80" s="175"/>
      <c r="AG80" s="175"/>
      <c r="AH80" s="175"/>
      <c r="AI80" s="175"/>
      <c r="AJ80" s="175"/>
      <c r="AK80" s="175"/>
      <c r="AL80" s="175"/>
      <c r="AM80" s="175"/>
      <c r="AN80" s="175"/>
      <c r="AO80" s="175"/>
      <c r="AP80" s="175"/>
      <c r="AQ80" s="175"/>
      <c r="AR80" s="175"/>
      <c r="AS80" s="175"/>
      <c r="AT80" s="175"/>
      <c r="AU80" s="175"/>
      <c r="AV80" s="175"/>
      <c r="AW80" s="176"/>
      <c r="AX80" s="176"/>
      <c r="AY80" s="176"/>
      <c r="AZ80" s="176"/>
      <c r="BA80" s="176"/>
      <c r="BB80" s="176"/>
      <c r="BC80" s="176"/>
      <c r="BD80" s="176"/>
      <c r="BE80" s="176"/>
      <c r="BF80" s="176"/>
      <c r="BG80" s="176"/>
      <c r="BH80" s="176"/>
      <c r="BI80" s="176"/>
      <c r="BJ80" s="176"/>
      <c r="BK80" s="176"/>
      <c r="BL80" s="176"/>
      <c r="BM80" s="176"/>
      <c r="BN80" s="176"/>
      <c r="BO80" s="176"/>
      <c r="BP80" s="176" t="n">
        <v>2</v>
      </c>
      <c r="BQ80" s="176" t="n">
        <v>2</v>
      </c>
      <c r="BR80" s="176" t="n">
        <v>3.75</v>
      </c>
      <c r="BS80" s="176"/>
      <c r="BT80" s="176"/>
      <c r="BU80" s="176"/>
      <c r="BV80" s="176"/>
      <c r="BW80" s="176"/>
      <c r="BX80" s="176"/>
      <c r="BY80" s="176"/>
      <c r="BZ80" s="176"/>
      <c r="CA80" s="176"/>
      <c r="CB80" s="176"/>
      <c r="CC80" s="176"/>
      <c r="CD80" s="176"/>
      <c r="CE80" s="176"/>
      <c r="CF80" s="176"/>
      <c r="CG80" s="176"/>
      <c r="CH80" s="176"/>
      <c r="CI80" s="176"/>
      <c r="CJ80" s="176"/>
      <c r="CK80" s="176"/>
      <c r="CL80" s="176"/>
      <c r="CM80" s="176"/>
      <c r="CN80" s="176"/>
      <c r="CO80" s="176"/>
      <c r="CP80" s="176"/>
      <c r="CQ80" s="176"/>
      <c r="CR80" s="176"/>
      <c r="CS80" s="176"/>
      <c r="CT80" s="176"/>
      <c r="CU80" s="176"/>
      <c r="CV80" s="176"/>
      <c r="CW80" s="176"/>
      <c r="CX80" s="176"/>
      <c r="CY80" s="176"/>
      <c r="CZ80" s="176"/>
      <c r="DA80" s="176"/>
      <c r="DB80" s="176"/>
      <c r="DC80" s="176"/>
      <c r="DD80" s="176"/>
      <c r="DE80" s="176"/>
      <c r="DF80" s="176"/>
      <c r="DG80" s="176"/>
      <c r="DH80" s="176"/>
      <c r="DI80" s="176"/>
      <c r="DJ80" s="176"/>
      <c r="DK80" s="176"/>
      <c r="DL80" s="176"/>
      <c r="DM80" s="176"/>
      <c r="DN80" s="176"/>
      <c r="DO80" s="177"/>
      <c r="DP80" s="177"/>
    </row>
    <row r="81" customFormat="false" ht="12.75" hidden="false" customHeight="false" outlineLevel="0" collapsed="false">
      <c r="A81" s="169" t="s">
        <v>42</v>
      </c>
      <c r="B81" s="96"/>
      <c r="C81" s="170" t="s">
        <v>98</v>
      </c>
      <c r="D81" s="171" t="n">
        <v>13</v>
      </c>
      <c r="E81" s="172" t="s">
        <v>191</v>
      </c>
      <c r="F81" s="173" t="n">
        <f aca="false">SUM(H81:DN81)</f>
        <v>7.75</v>
      </c>
      <c r="G81" s="174"/>
      <c r="H81" s="176"/>
      <c r="I81" s="176"/>
      <c r="J81" s="176"/>
      <c r="K81" s="176"/>
      <c r="L81" s="176"/>
      <c r="M81" s="176"/>
      <c r="N81" s="176"/>
      <c r="O81" s="176"/>
      <c r="P81" s="176"/>
      <c r="Q81" s="175"/>
      <c r="R81" s="175"/>
      <c r="S81" s="175"/>
      <c r="T81" s="175"/>
      <c r="U81" s="175"/>
      <c r="V81" s="175"/>
      <c r="W81" s="175"/>
      <c r="X81" s="175"/>
      <c r="Y81" s="175"/>
      <c r="Z81" s="175"/>
      <c r="AA81" s="175"/>
      <c r="AB81" s="175"/>
      <c r="AC81" s="175"/>
      <c r="AD81" s="175"/>
      <c r="AE81" s="175"/>
      <c r="AF81" s="175"/>
      <c r="AG81" s="175"/>
      <c r="AH81" s="175"/>
      <c r="AI81" s="175"/>
      <c r="AJ81" s="175"/>
      <c r="AK81" s="175"/>
      <c r="AL81" s="175"/>
      <c r="AM81" s="175"/>
      <c r="AN81" s="175"/>
      <c r="AO81" s="175"/>
      <c r="AP81" s="175"/>
      <c r="AQ81" s="175"/>
      <c r="AR81" s="175"/>
      <c r="AS81" s="175"/>
      <c r="AT81" s="175"/>
      <c r="AU81" s="175"/>
      <c r="AV81" s="175"/>
      <c r="AW81" s="176"/>
      <c r="AX81" s="176"/>
      <c r="AY81" s="176" t="n">
        <v>1.75</v>
      </c>
      <c r="AZ81" s="176"/>
      <c r="BA81" s="176"/>
      <c r="BB81" s="176"/>
      <c r="BC81" s="176"/>
      <c r="BD81" s="176"/>
      <c r="BE81" s="176"/>
      <c r="BF81" s="176"/>
      <c r="BG81" s="176"/>
      <c r="BH81" s="176"/>
      <c r="BI81" s="176"/>
      <c r="BJ81" s="176"/>
      <c r="BK81" s="176"/>
      <c r="BL81" s="176"/>
      <c r="BM81" s="176"/>
      <c r="BN81" s="176"/>
      <c r="BO81" s="176"/>
      <c r="BP81" s="176"/>
      <c r="BQ81" s="176" t="n">
        <v>6</v>
      </c>
      <c r="BR81" s="176"/>
      <c r="BS81" s="176"/>
      <c r="BT81" s="176"/>
      <c r="BU81" s="176"/>
      <c r="BV81" s="176"/>
      <c r="BW81" s="176"/>
      <c r="BX81" s="176"/>
      <c r="BY81" s="176"/>
      <c r="BZ81" s="176"/>
      <c r="CA81" s="176"/>
      <c r="CB81" s="176"/>
      <c r="CC81" s="176"/>
      <c r="CD81" s="176"/>
      <c r="CE81" s="176"/>
      <c r="CF81" s="176"/>
      <c r="CG81" s="176"/>
      <c r="CH81" s="176"/>
      <c r="CI81" s="176"/>
      <c r="CJ81" s="176"/>
      <c r="CK81" s="176"/>
      <c r="CL81" s="176"/>
      <c r="CM81" s="176"/>
      <c r="CN81" s="176"/>
      <c r="CO81" s="176"/>
      <c r="CP81" s="176"/>
      <c r="CQ81" s="176"/>
      <c r="CR81" s="176"/>
      <c r="CS81" s="176"/>
      <c r="CT81" s="176"/>
      <c r="CU81" s="176"/>
      <c r="CV81" s="176"/>
      <c r="CW81" s="176"/>
      <c r="CX81" s="176"/>
      <c r="CY81" s="176"/>
      <c r="CZ81" s="176"/>
      <c r="DA81" s="176"/>
      <c r="DB81" s="176"/>
      <c r="DC81" s="176"/>
      <c r="DD81" s="176"/>
      <c r="DE81" s="176"/>
      <c r="DF81" s="176"/>
      <c r="DG81" s="176"/>
      <c r="DH81" s="176"/>
      <c r="DI81" s="176"/>
      <c r="DJ81" s="176"/>
      <c r="DK81" s="176"/>
      <c r="DL81" s="176"/>
      <c r="DM81" s="176"/>
      <c r="DN81" s="176"/>
      <c r="DO81" s="177"/>
      <c r="DP81" s="177"/>
    </row>
    <row r="82" customFormat="false" ht="12.75" hidden="false" customHeight="false" outlineLevel="0" collapsed="false">
      <c r="A82" s="169" t="s">
        <v>42</v>
      </c>
      <c r="B82" s="96"/>
      <c r="C82" s="170" t="s">
        <v>98</v>
      </c>
      <c r="D82" s="171" t="n">
        <v>14</v>
      </c>
      <c r="E82" s="172" t="s">
        <v>191</v>
      </c>
      <c r="F82" s="173" t="n">
        <f aca="false">SUM(H82:DN82)</f>
        <v>7.75</v>
      </c>
      <c r="G82" s="174"/>
      <c r="H82" s="176"/>
      <c r="I82" s="176"/>
      <c r="J82" s="176"/>
      <c r="K82" s="176"/>
      <c r="L82" s="176"/>
      <c r="M82" s="176"/>
      <c r="N82" s="176"/>
      <c r="O82" s="176"/>
      <c r="P82" s="176"/>
      <c r="Q82" s="175"/>
      <c r="R82" s="175"/>
      <c r="S82" s="175"/>
      <c r="T82" s="175"/>
      <c r="U82" s="175"/>
      <c r="V82" s="175"/>
      <c r="W82" s="175"/>
      <c r="X82" s="175"/>
      <c r="Y82" s="175"/>
      <c r="Z82" s="175"/>
      <c r="AA82" s="175"/>
      <c r="AB82" s="175"/>
      <c r="AC82" s="175"/>
      <c r="AD82" s="175"/>
      <c r="AE82" s="175"/>
      <c r="AF82" s="175"/>
      <c r="AG82" s="175"/>
      <c r="AH82" s="175"/>
      <c r="AI82" s="175"/>
      <c r="AJ82" s="175"/>
      <c r="AK82" s="175"/>
      <c r="AL82" s="175"/>
      <c r="AM82" s="175"/>
      <c r="AN82" s="175"/>
      <c r="AO82" s="175"/>
      <c r="AP82" s="175"/>
      <c r="AQ82" s="175"/>
      <c r="AR82" s="175"/>
      <c r="AS82" s="175"/>
      <c r="AT82" s="175"/>
      <c r="AU82" s="175"/>
      <c r="AV82" s="175"/>
      <c r="AW82" s="176"/>
      <c r="AX82" s="176"/>
      <c r="AY82" s="176" t="n">
        <v>7.75</v>
      </c>
      <c r="AZ82" s="176"/>
      <c r="BA82" s="176"/>
      <c r="BB82" s="176"/>
      <c r="BC82" s="176"/>
      <c r="BD82" s="176"/>
      <c r="BE82" s="176"/>
      <c r="BF82" s="176"/>
      <c r="BG82" s="176"/>
      <c r="BH82" s="176"/>
      <c r="BI82" s="176"/>
      <c r="BJ82" s="176"/>
      <c r="BK82" s="176"/>
      <c r="BL82" s="176"/>
      <c r="BM82" s="176"/>
      <c r="BN82" s="176"/>
      <c r="BO82" s="176"/>
      <c r="BP82" s="176"/>
      <c r="BQ82" s="176"/>
      <c r="BR82" s="176"/>
      <c r="BS82" s="176"/>
      <c r="BT82" s="176"/>
      <c r="BU82" s="176"/>
      <c r="BV82" s="176"/>
      <c r="BW82" s="176"/>
      <c r="BX82" s="176"/>
      <c r="BY82" s="176"/>
      <c r="BZ82" s="176"/>
      <c r="CA82" s="176"/>
      <c r="CB82" s="176"/>
      <c r="CC82" s="176"/>
      <c r="CD82" s="176"/>
      <c r="CE82" s="176"/>
      <c r="CF82" s="176"/>
      <c r="CG82" s="176"/>
      <c r="CH82" s="176"/>
      <c r="CI82" s="176"/>
      <c r="CJ82" s="176"/>
      <c r="CK82" s="176"/>
      <c r="CL82" s="176"/>
      <c r="CM82" s="176"/>
      <c r="CN82" s="176"/>
      <c r="CO82" s="176"/>
      <c r="CP82" s="176"/>
      <c r="CQ82" s="176"/>
      <c r="CR82" s="176"/>
      <c r="CS82" s="176"/>
      <c r="CT82" s="176"/>
      <c r="CU82" s="176"/>
      <c r="CV82" s="176"/>
      <c r="CW82" s="176"/>
      <c r="CX82" s="176"/>
      <c r="CY82" s="176"/>
      <c r="CZ82" s="176"/>
      <c r="DA82" s="176"/>
      <c r="DB82" s="176"/>
      <c r="DC82" s="176"/>
      <c r="DD82" s="176"/>
      <c r="DE82" s="176"/>
      <c r="DF82" s="176"/>
      <c r="DG82" s="176"/>
      <c r="DH82" s="176"/>
      <c r="DI82" s="176"/>
      <c r="DJ82" s="176"/>
      <c r="DK82" s="176"/>
      <c r="DL82" s="176"/>
      <c r="DM82" s="176"/>
      <c r="DN82" s="176"/>
      <c r="DO82" s="177"/>
      <c r="DP82" s="177"/>
    </row>
    <row r="83" customFormat="false" ht="12.75" hidden="false" customHeight="false" outlineLevel="0" collapsed="false">
      <c r="A83" s="169" t="s">
        <v>42</v>
      </c>
      <c r="B83" s="96"/>
      <c r="C83" s="170" t="s">
        <v>98</v>
      </c>
      <c r="D83" s="171" t="n">
        <v>15</v>
      </c>
      <c r="E83" s="172" t="s">
        <v>191</v>
      </c>
      <c r="F83" s="173" t="n">
        <f aca="false">SUM(H83:DN83)</f>
        <v>7</v>
      </c>
      <c r="G83" s="174"/>
      <c r="H83" s="176"/>
      <c r="I83" s="176"/>
      <c r="J83" s="176"/>
      <c r="K83" s="176"/>
      <c r="L83" s="176"/>
      <c r="M83" s="176"/>
      <c r="N83" s="176"/>
      <c r="O83" s="176"/>
      <c r="P83" s="176"/>
      <c r="Q83" s="175"/>
      <c r="R83" s="175"/>
      <c r="S83" s="175"/>
      <c r="T83" s="175"/>
      <c r="U83" s="175"/>
      <c r="V83" s="175"/>
      <c r="W83" s="175"/>
      <c r="X83" s="175"/>
      <c r="Y83" s="175"/>
      <c r="Z83" s="175"/>
      <c r="AA83" s="175"/>
      <c r="AB83" s="175"/>
      <c r="AC83" s="175"/>
      <c r="AD83" s="175"/>
      <c r="AE83" s="175"/>
      <c r="AF83" s="175"/>
      <c r="AG83" s="175"/>
      <c r="AH83" s="175"/>
      <c r="AI83" s="175"/>
      <c r="AJ83" s="175"/>
      <c r="AK83" s="175"/>
      <c r="AL83" s="175"/>
      <c r="AM83" s="175"/>
      <c r="AN83" s="175"/>
      <c r="AO83" s="175"/>
      <c r="AP83" s="175"/>
      <c r="AQ83" s="175"/>
      <c r="AR83" s="175"/>
      <c r="AS83" s="175"/>
      <c r="AT83" s="175"/>
      <c r="AU83" s="175"/>
      <c r="AV83" s="175"/>
      <c r="AW83" s="176"/>
      <c r="AX83" s="176" t="n">
        <v>0.75</v>
      </c>
      <c r="AY83" s="176" t="n">
        <v>6.25</v>
      </c>
      <c r="AZ83" s="176"/>
      <c r="BA83" s="176"/>
      <c r="BB83" s="176"/>
      <c r="BC83" s="176"/>
      <c r="BD83" s="176"/>
      <c r="BE83" s="176"/>
      <c r="BF83" s="176"/>
      <c r="BG83" s="176"/>
      <c r="BH83" s="176"/>
      <c r="BI83" s="176"/>
      <c r="BJ83" s="176"/>
      <c r="BK83" s="176"/>
      <c r="BL83" s="176"/>
      <c r="BM83" s="176"/>
      <c r="BN83" s="176"/>
      <c r="BO83" s="176"/>
      <c r="BP83" s="176"/>
      <c r="BQ83" s="176"/>
      <c r="BR83" s="176"/>
      <c r="BS83" s="176"/>
      <c r="BT83" s="176"/>
      <c r="BU83" s="176"/>
      <c r="BV83" s="176"/>
      <c r="BW83" s="176"/>
      <c r="BX83" s="176"/>
      <c r="BY83" s="176"/>
      <c r="BZ83" s="176"/>
      <c r="CA83" s="176"/>
      <c r="CB83" s="176"/>
      <c r="CC83" s="176"/>
      <c r="CD83" s="176"/>
      <c r="CE83" s="176"/>
      <c r="CF83" s="176"/>
      <c r="CG83" s="176"/>
      <c r="CH83" s="176"/>
      <c r="CI83" s="176"/>
      <c r="CJ83" s="176"/>
      <c r="CK83" s="176"/>
      <c r="CL83" s="176"/>
      <c r="CM83" s="176"/>
      <c r="CN83" s="176"/>
      <c r="CO83" s="176"/>
      <c r="CP83" s="176"/>
      <c r="CQ83" s="176"/>
      <c r="CR83" s="176"/>
      <c r="CS83" s="176"/>
      <c r="CT83" s="176"/>
      <c r="CU83" s="176"/>
      <c r="CV83" s="176"/>
      <c r="CW83" s="176"/>
      <c r="CX83" s="176"/>
      <c r="CY83" s="176"/>
      <c r="CZ83" s="176"/>
      <c r="DA83" s="176"/>
      <c r="DB83" s="176"/>
      <c r="DC83" s="176"/>
      <c r="DD83" s="176"/>
      <c r="DE83" s="176"/>
      <c r="DF83" s="176"/>
      <c r="DG83" s="176"/>
      <c r="DH83" s="176"/>
      <c r="DI83" s="176"/>
      <c r="DJ83" s="176"/>
      <c r="DK83" s="176"/>
      <c r="DL83" s="176"/>
      <c r="DM83" s="176"/>
      <c r="DN83" s="176"/>
      <c r="DO83" s="177"/>
      <c r="DP83" s="177"/>
    </row>
    <row r="84" customFormat="false" ht="12.75" hidden="false" customHeight="false" outlineLevel="0" collapsed="false">
      <c r="A84" s="169" t="s">
        <v>42</v>
      </c>
      <c r="B84" s="96"/>
      <c r="C84" s="170" t="s">
        <v>98</v>
      </c>
      <c r="D84" s="171" t="n">
        <v>16</v>
      </c>
      <c r="E84" s="172" t="s">
        <v>191</v>
      </c>
      <c r="F84" s="178" t="n">
        <f aca="false">SUM(H84:DN84)</f>
        <v>5</v>
      </c>
      <c r="G84" s="179"/>
      <c r="H84" s="181"/>
      <c r="I84" s="181"/>
      <c r="J84" s="181"/>
      <c r="K84" s="181"/>
      <c r="L84" s="181"/>
      <c r="M84" s="181"/>
      <c r="N84" s="181"/>
      <c r="O84" s="181"/>
      <c r="P84" s="181"/>
      <c r="Q84" s="180"/>
      <c r="R84" s="180"/>
      <c r="S84" s="180"/>
      <c r="T84" s="180"/>
      <c r="U84" s="180"/>
      <c r="V84" s="180"/>
      <c r="W84" s="180"/>
      <c r="X84" s="180"/>
      <c r="Y84" s="180"/>
      <c r="Z84" s="180"/>
      <c r="AA84" s="180"/>
      <c r="AB84" s="180"/>
      <c r="AC84" s="180"/>
      <c r="AD84" s="180"/>
      <c r="AE84" s="180"/>
      <c r="AF84" s="180"/>
      <c r="AG84" s="180"/>
      <c r="AH84" s="180"/>
      <c r="AI84" s="180"/>
      <c r="AJ84" s="180"/>
      <c r="AK84" s="180"/>
      <c r="AL84" s="180"/>
      <c r="AM84" s="180"/>
      <c r="AN84" s="180"/>
      <c r="AO84" s="180"/>
      <c r="AP84" s="180"/>
      <c r="AQ84" s="180"/>
      <c r="AR84" s="180"/>
      <c r="AS84" s="180"/>
      <c r="AT84" s="180"/>
      <c r="AU84" s="180"/>
      <c r="AV84" s="180"/>
      <c r="AW84" s="181"/>
      <c r="AX84" s="181" t="n">
        <v>5</v>
      </c>
      <c r="AY84" s="181"/>
      <c r="AZ84" s="181"/>
      <c r="BA84" s="181"/>
      <c r="BB84" s="181"/>
      <c r="BC84" s="181"/>
      <c r="BD84" s="181"/>
      <c r="BE84" s="181"/>
      <c r="BF84" s="181"/>
      <c r="BG84" s="181"/>
      <c r="BH84" s="181"/>
      <c r="BI84" s="181"/>
      <c r="BJ84" s="181"/>
      <c r="BK84" s="181"/>
      <c r="BL84" s="181"/>
      <c r="BM84" s="181"/>
      <c r="BN84" s="181"/>
      <c r="BO84" s="181"/>
      <c r="BP84" s="181"/>
      <c r="BQ84" s="181"/>
      <c r="BR84" s="181"/>
      <c r="BS84" s="181"/>
      <c r="BT84" s="181"/>
      <c r="BU84" s="181"/>
      <c r="BV84" s="181"/>
      <c r="BW84" s="181"/>
      <c r="BX84" s="181"/>
      <c r="BY84" s="181"/>
      <c r="BZ84" s="181"/>
      <c r="CA84" s="181"/>
      <c r="CB84" s="181"/>
      <c r="CC84" s="181"/>
      <c r="CD84" s="181"/>
      <c r="CE84" s="181"/>
      <c r="CF84" s="181"/>
      <c r="CG84" s="181"/>
      <c r="CH84" s="181"/>
      <c r="CI84" s="181"/>
      <c r="CJ84" s="181"/>
      <c r="CK84" s="181"/>
      <c r="CL84" s="181"/>
      <c r="CM84" s="181"/>
      <c r="CN84" s="181"/>
      <c r="CO84" s="181"/>
      <c r="CP84" s="181"/>
      <c r="CQ84" s="181"/>
      <c r="CR84" s="181"/>
      <c r="CS84" s="181"/>
      <c r="CT84" s="181"/>
      <c r="CU84" s="181"/>
      <c r="CV84" s="181"/>
      <c r="CW84" s="181"/>
      <c r="CX84" s="181"/>
      <c r="CY84" s="181"/>
      <c r="CZ84" s="181"/>
      <c r="DA84" s="181"/>
      <c r="DB84" s="181"/>
      <c r="DC84" s="181"/>
      <c r="DD84" s="181"/>
      <c r="DE84" s="181"/>
      <c r="DF84" s="181"/>
      <c r="DG84" s="181"/>
      <c r="DH84" s="181"/>
      <c r="DI84" s="181"/>
      <c r="DJ84" s="181"/>
      <c r="DK84" s="181"/>
      <c r="DL84" s="181"/>
      <c r="DM84" s="181"/>
      <c r="DN84" s="181"/>
      <c r="DO84" s="177"/>
      <c r="DP84" s="177"/>
    </row>
    <row r="85" customFormat="false" ht="12.75" hidden="false" customHeight="false" outlineLevel="0" collapsed="false">
      <c r="A85" s="169" t="s">
        <v>42</v>
      </c>
      <c r="B85" s="96"/>
      <c r="C85" s="170" t="s">
        <v>98</v>
      </c>
      <c r="D85" s="171" t="n">
        <v>17</v>
      </c>
      <c r="E85" s="172" t="s">
        <v>191</v>
      </c>
      <c r="F85" s="178" t="n">
        <f aca="false">SUM(H85:DN85)</f>
        <v>0</v>
      </c>
      <c r="G85" s="179" t="n">
        <f aca="false">SUM(F79:F85)</f>
        <v>43</v>
      </c>
      <c r="H85" s="181"/>
      <c r="I85" s="181"/>
      <c r="J85" s="181"/>
      <c r="K85" s="181"/>
      <c r="L85" s="181"/>
      <c r="M85" s="181"/>
      <c r="N85" s="181"/>
      <c r="O85" s="181"/>
      <c r="P85" s="181"/>
      <c r="Q85" s="180"/>
      <c r="R85" s="180"/>
      <c r="S85" s="180"/>
      <c r="T85" s="180"/>
      <c r="U85" s="180"/>
      <c r="V85" s="180"/>
      <c r="W85" s="180"/>
      <c r="X85" s="180"/>
      <c r="Y85" s="180"/>
      <c r="Z85" s="180"/>
      <c r="AA85" s="180"/>
      <c r="AB85" s="180"/>
      <c r="AC85" s="180"/>
      <c r="AD85" s="180"/>
      <c r="AE85" s="180"/>
      <c r="AF85" s="180"/>
      <c r="AG85" s="180"/>
      <c r="AH85" s="180"/>
      <c r="AI85" s="180"/>
      <c r="AJ85" s="180"/>
      <c r="AK85" s="180"/>
      <c r="AL85" s="180"/>
      <c r="AM85" s="180"/>
      <c r="AN85" s="180"/>
      <c r="AO85" s="180"/>
      <c r="AP85" s="180"/>
      <c r="AQ85" s="180"/>
      <c r="AR85" s="180"/>
      <c r="AS85" s="180"/>
      <c r="AT85" s="180"/>
      <c r="AU85" s="180"/>
      <c r="AV85" s="180"/>
      <c r="AW85" s="181"/>
      <c r="AX85" s="181"/>
      <c r="AY85" s="181"/>
      <c r="AZ85" s="181"/>
      <c r="BA85" s="181"/>
      <c r="BB85" s="181"/>
      <c r="BC85" s="181"/>
      <c r="BD85" s="181"/>
      <c r="BE85" s="181"/>
      <c r="BF85" s="181"/>
      <c r="BG85" s="181"/>
      <c r="BH85" s="181"/>
      <c r="BI85" s="181"/>
      <c r="BJ85" s="181"/>
      <c r="BK85" s="181"/>
      <c r="BL85" s="181"/>
      <c r="BM85" s="181"/>
      <c r="BN85" s="181"/>
      <c r="BO85" s="181"/>
      <c r="BP85" s="181"/>
      <c r="BQ85" s="181"/>
      <c r="BR85" s="181"/>
      <c r="BS85" s="181"/>
      <c r="BT85" s="181"/>
      <c r="BU85" s="181"/>
      <c r="BV85" s="181"/>
      <c r="BW85" s="181"/>
      <c r="BX85" s="181"/>
      <c r="BY85" s="181"/>
      <c r="BZ85" s="181"/>
      <c r="CA85" s="181"/>
      <c r="CB85" s="181"/>
      <c r="CC85" s="181"/>
      <c r="CD85" s="181"/>
      <c r="CE85" s="181"/>
      <c r="CF85" s="181"/>
      <c r="CG85" s="181"/>
      <c r="CH85" s="181"/>
      <c r="CI85" s="181"/>
      <c r="CJ85" s="181"/>
      <c r="CK85" s="181"/>
      <c r="CL85" s="181"/>
      <c r="CM85" s="181"/>
      <c r="CN85" s="181"/>
      <c r="CO85" s="181"/>
      <c r="CP85" s="181"/>
      <c r="CQ85" s="181"/>
      <c r="CR85" s="181"/>
      <c r="CS85" s="181"/>
      <c r="CT85" s="181"/>
      <c r="CU85" s="181"/>
      <c r="CV85" s="181"/>
      <c r="CW85" s="181"/>
      <c r="CX85" s="181"/>
      <c r="CY85" s="181"/>
      <c r="CZ85" s="181"/>
      <c r="DA85" s="181"/>
      <c r="DB85" s="181"/>
      <c r="DC85" s="181"/>
      <c r="DD85" s="181"/>
      <c r="DE85" s="181"/>
      <c r="DF85" s="181"/>
      <c r="DG85" s="181"/>
      <c r="DH85" s="181"/>
      <c r="DI85" s="181"/>
      <c r="DJ85" s="181"/>
      <c r="DK85" s="181"/>
      <c r="DL85" s="181"/>
      <c r="DM85" s="181"/>
      <c r="DN85" s="181"/>
      <c r="DO85" s="177"/>
      <c r="DP85" s="177"/>
    </row>
    <row r="86" customFormat="false" ht="12.75" hidden="false" customHeight="false" outlineLevel="0" collapsed="false">
      <c r="A86" s="169" t="s">
        <v>42</v>
      </c>
      <c r="B86" s="96"/>
      <c r="C86" s="170" t="s">
        <v>98</v>
      </c>
      <c r="D86" s="171" t="n">
        <v>18</v>
      </c>
      <c r="E86" s="172" t="s">
        <v>192</v>
      </c>
      <c r="F86" s="173" t="n">
        <f aca="false">SUM(H86:DN86)</f>
        <v>7.75</v>
      </c>
      <c r="G86" s="174"/>
      <c r="H86" s="176"/>
      <c r="I86" s="176"/>
      <c r="J86" s="176"/>
      <c r="K86" s="176"/>
      <c r="L86" s="176"/>
      <c r="M86" s="176"/>
      <c r="N86" s="176"/>
      <c r="O86" s="176"/>
      <c r="P86" s="176"/>
      <c r="Q86" s="175"/>
      <c r="R86" s="175"/>
      <c r="S86" s="175"/>
      <c r="T86" s="175"/>
      <c r="U86" s="175"/>
      <c r="V86" s="175"/>
      <c r="W86" s="175"/>
      <c r="X86" s="175"/>
      <c r="Y86" s="175"/>
      <c r="Z86" s="175"/>
      <c r="AA86" s="175"/>
      <c r="AB86" s="175"/>
      <c r="AC86" s="175"/>
      <c r="AD86" s="175"/>
      <c r="AE86" s="175"/>
      <c r="AF86" s="175"/>
      <c r="AG86" s="175"/>
      <c r="AH86" s="175"/>
      <c r="AI86" s="175"/>
      <c r="AJ86" s="175"/>
      <c r="AK86" s="175"/>
      <c r="AL86" s="175"/>
      <c r="AM86" s="175"/>
      <c r="AN86" s="175"/>
      <c r="AO86" s="175"/>
      <c r="AP86" s="175"/>
      <c r="AQ86" s="175"/>
      <c r="AR86" s="175"/>
      <c r="AS86" s="175"/>
      <c r="AT86" s="175"/>
      <c r="AU86" s="175"/>
      <c r="AV86" s="175"/>
      <c r="AW86" s="176"/>
      <c r="AX86" s="176"/>
      <c r="AY86" s="176" t="n">
        <v>3</v>
      </c>
      <c r="AZ86" s="176"/>
      <c r="BA86" s="176"/>
      <c r="BB86" s="176"/>
      <c r="BC86" s="176"/>
      <c r="BD86" s="176"/>
      <c r="BE86" s="176"/>
      <c r="BF86" s="176"/>
      <c r="BG86" s="176" t="n">
        <v>4.75</v>
      </c>
      <c r="BH86" s="176"/>
      <c r="BI86" s="176"/>
      <c r="BJ86" s="176"/>
      <c r="BK86" s="176"/>
      <c r="BL86" s="176"/>
      <c r="BM86" s="176"/>
      <c r="BN86" s="176"/>
      <c r="BO86" s="176"/>
      <c r="BP86" s="176"/>
      <c r="BQ86" s="176"/>
      <c r="BR86" s="176"/>
      <c r="BS86" s="176"/>
      <c r="BT86" s="176"/>
      <c r="BU86" s="176"/>
      <c r="BV86" s="176"/>
      <c r="BW86" s="176"/>
      <c r="BX86" s="176"/>
      <c r="BY86" s="176"/>
      <c r="BZ86" s="176"/>
      <c r="CA86" s="176"/>
      <c r="CB86" s="176"/>
      <c r="CC86" s="176"/>
      <c r="CD86" s="176"/>
      <c r="CE86" s="176"/>
      <c r="CF86" s="176"/>
      <c r="CG86" s="176"/>
      <c r="CH86" s="176"/>
      <c r="CI86" s="176"/>
      <c r="CJ86" s="176"/>
      <c r="CK86" s="176"/>
      <c r="CL86" s="176"/>
      <c r="CM86" s="176"/>
      <c r="CN86" s="176"/>
      <c r="CO86" s="176"/>
      <c r="CP86" s="176"/>
      <c r="CQ86" s="176"/>
      <c r="CR86" s="176"/>
      <c r="CS86" s="176"/>
      <c r="CT86" s="176"/>
      <c r="CU86" s="176"/>
      <c r="CV86" s="176"/>
      <c r="CW86" s="176"/>
      <c r="CX86" s="176"/>
      <c r="CY86" s="176"/>
      <c r="CZ86" s="176"/>
      <c r="DA86" s="176"/>
      <c r="DB86" s="176"/>
      <c r="DC86" s="176"/>
      <c r="DD86" s="176"/>
      <c r="DE86" s="176"/>
      <c r="DF86" s="176"/>
      <c r="DG86" s="176"/>
      <c r="DH86" s="176"/>
      <c r="DI86" s="176"/>
      <c r="DJ86" s="176"/>
      <c r="DK86" s="176"/>
      <c r="DL86" s="176"/>
      <c r="DM86" s="176"/>
      <c r="DN86" s="176"/>
      <c r="DO86" s="177"/>
      <c r="DP86" s="177"/>
    </row>
    <row r="87" customFormat="false" ht="12.75" hidden="false" customHeight="false" outlineLevel="0" collapsed="false">
      <c r="A87" s="169" t="s">
        <v>42</v>
      </c>
      <c r="B87" s="96"/>
      <c r="C87" s="170" t="s">
        <v>98</v>
      </c>
      <c r="D87" s="171" t="n">
        <v>19</v>
      </c>
      <c r="E87" s="172" t="s">
        <v>192</v>
      </c>
      <c r="F87" s="173" t="n">
        <f aca="false">SUM(H87:DN87)</f>
        <v>7.75</v>
      </c>
      <c r="G87" s="174"/>
      <c r="H87" s="176"/>
      <c r="I87" s="176"/>
      <c r="J87" s="176"/>
      <c r="K87" s="176"/>
      <c r="L87" s="176"/>
      <c r="M87" s="176"/>
      <c r="N87" s="176"/>
      <c r="O87" s="176"/>
      <c r="P87" s="176"/>
      <c r="Q87" s="175"/>
      <c r="R87" s="175"/>
      <c r="S87" s="175"/>
      <c r="T87" s="175"/>
      <c r="U87" s="175"/>
      <c r="V87" s="175"/>
      <c r="W87" s="175"/>
      <c r="X87" s="175"/>
      <c r="Y87" s="175"/>
      <c r="Z87" s="175"/>
      <c r="AA87" s="175"/>
      <c r="AB87" s="175"/>
      <c r="AC87" s="175"/>
      <c r="AD87" s="175"/>
      <c r="AE87" s="175"/>
      <c r="AF87" s="175"/>
      <c r="AG87" s="175"/>
      <c r="AH87" s="175"/>
      <c r="AI87" s="175"/>
      <c r="AJ87" s="175"/>
      <c r="AK87" s="175"/>
      <c r="AL87" s="175"/>
      <c r="AM87" s="175"/>
      <c r="AN87" s="175"/>
      <c r="AO87" s="175"/>
      <c r="AP87" s="175"/>
      <c r="AQ87" s="175"/>
      <c r="AR87" s="175"/>
      <c r="AS87" s="175"/>
      <c r="AT87" s="175"/>
      <c r="AU87" s="175"/>
      <c r="AV87" s="175"/>
      <c r="AW87" s="176"/>
      <c r="AX87" s="176"/>
      <c r="AY87" s="176"/>
      <c r="AZ87" s="176" t="n">
        <v>6.25</v>
      </c>
      <c r="BA87" s="176"/>
      <c r="BB87" s="176"/>
      <c r="BC87" s="176"/>
      <c r="BD87" s="176"/>
      <c r="BE87" s="176"/>
      <c r="BF87" s="176"/>
      <c r="BG87" s="176" t="n">
        <v>1.5</v>
      </c>
      <c r="BH87" s="176"/>
      <c r="BI87" s="176"/>
      <c r="BJ87" s="176"/>
      <c r="BK87" s="176"/>
      <c r="BL87" s="176"/>
      <c r="BM87" s="176"/>
      <c r="BN87" s="176"/>
      <c r="BO87" s="176"/>
      <c r="BP87" s="176"/>
      <c r="BQ87" s="176"/>
      <c r="BR87" s="176"/>
      <c r="BS87" s="176"/>
      <c r="BT87" s="176"/>
      <c r="BU87" s="176"/>
      <c r="BV87" s="176"/>
      <c r="BW87" s="176"/>
      <c r="BX87" s="176"/>
      <c r="BY87" s="176"/>
      <c r="BZ87" s="176"/>
      <c r="CA87" s="176"/>
      <c r="CB87" s="176"/>
      <c r="CC87" s="176"/>
      <c r="CD87" s="176"/>
      <c r="CE87" s="176"/>
      <c r="CF87" s="176"/>
      <c r="CG87" s="176"/>
      <c r="CH87" s="176"/>
      <c r="CI87" s="176"/>
      <c r="CJ87" s="176"/>
      <c r="CK87" s="176"/>
      <c r="CL87" s="176"/>
      <c r="CM87" s="176"/>
      <c r="CN87" s="176"/>
      <c r="CO87" s="176"/>
      <c r="CP87" s="176"/>
      <c r="CQ87" s="176"/>
      <c r="CR87" s="176"/>
      <c r="CS87" s="176"/>
      <c r="CT87" s="176"/>
      <c r="CU87" s="176"/>
      <c r="CV87" s="176"/>
      <c r="CW87" s="176"/>
      <c r="CX87" s="176"/>
      <c r="CY87" s="176"/>
      <c r="CZ87" s="176"/>
      <c r="DA87" s="176"/>
      <c r="DB87" s="176"/>
      <c r="DC87" s="176"/>
      <c r="DD87" s="176"/>
      <c r="DE87" s="176"/>
      <c r="DF87" s="176"/>
      <c r="DG87" s="176"/>
      <c r="DH87" s="176"/>
      <c r="DI87" s="176"/>
      <c r="DJ87" s="176"/>
      <c r="DK87" s="176"/>
      <c r="DL87" s="176"/>
      <c r="DM87" s="176"/>
      <c r="DN87" s="176"/>
      <c r="DO87" s="177"/>
      <c r="DP87" s="177"/>
    </row>
    <row r="88" customFormat="false" ht="12.75" hidden="false" customHeight="false" outlineLevel="0" collapsed="false">
      <c r="A88" s="169" t="s">
        <v>42</v>
      </c>
      <c r="B88" s="96"/>
      <c r="C88" s="170" t="s">
        <v>98</v>
      </c>
      <c r="D88" s="171" t="n">
        <v>20</v>
      </c>
      <c r="E88" s="172" t="s">
        <v>192</v>
      </c>
      <c r="F88" s="173" t="n">
        <f aca="false">SUM(H88:DN88)</f>
        <v>7.75</v>
      </c>
      <c r="G88" s="174"/>
      <c r="H88" s="176"/>
      <c r="I88" s="176"/>
      <c r="J88" s="176"/>
      <c r="K88" s="176"/>
      <c r="L88" s="176"/>
      <c r="M88" s="176"/>
      <c r="N88" s="176"/>
      <c r="O88" s="176"/>
      <c r="P88" s="176"/>
      <c r="Q88" s="175"/>
      <c r="R88" s="175"/>
      <c r="S88" s="175"/>
      <c r="T88" s="175"/>
      <c r="U88" s="175"/>
      <c r="V88" s="175"/>
      <c r="W88" s="175"/>
      <c r="X88" s="175"/>
      <c r="Y88" s="175"/>
      <c r="Z88" s="175"/>
      <c r="AA88" s="175"/>
      <c r="AB88" s="175"/>
      <c r="AC88" s="175"/>
      <c r="AD88" s="175"/>
      <c r="AE88" s="175"/>
      <c r="AF88" s="175"/>
      <c r="AG88" s="175"/>
      <c r="AH88" s="175"/>
      <c r="AI88" s="175"/>
      <c r="AJ88" s="175"/>
      <c r="AK88" s="175"/>
      <c r="AL88" s="175"/>
      <c r="AM88" s="175"/>
      <c r="AN88" s="175"/>
      <c r="AO88" s="175"/>
      <c r="AP88" s="175"/>
      <c r="AQ88" s="175"/>
      <c r="AR88" s="175"/>
      <c r="AS88" s="175"/>
      <c r="AT88" s="175"/>
      <c r="AU88" s="175"/>
      <c r="AV88" s="175"/>
      <c r="AW88" s="176"/>
      <c r="AX88" s="176"/>
      <c r="AY88" s="176" t="n">
        <v>0.5</v>
      </c>
      <c r="AZ88" s="176" t="n">
        <v>7.25</v>
      </c>
      <c r="BA88" s="176"/>
      <c r="BB88" s="176"/>
      <c r="BC88" s="176"/>
      <c r="BD88" s="176"/>
      <c r="BE88" s="176"/>
      <c r="BF88" s="176"/>
      <c r="BG88" s="176"/>
      <c r="BH88" s="176"/>
      <c r="BI88" s="176"/>
      <c r="BJ88" s="176"/>
      <c r="BK88" s="176"/>
      <c r="BL88" s="176"/>
      <c r="BM88" s="176"/>
      <c r="BN88" s="176"/>
      <c r="BO88" s="176"/>
      <c r="BP88" s="176"/>
      <c r="BQ88" s="176"/>
      <c r="BR88" s="176"/>
      <c r="BS88" s="176"/>
      <c r="BT88" s="176"/>
      <c r="BU88" s="176"/>
      <c r="BV88" s="176"/>
      <c r="BW88" s="176"/>
      <c r="BX88" s="176"/>
      <c r="BY88" s="176"/>
      <c r="BZ88" s="176"/>
      <c r="CA88" s="176"/>
      <c r="CB88" s="176"/>
      <c r="CC88" s="176"/>
      <c r="CD88" s="176"/>
      <c r="CE88" s="176"/>
      <c r="CF88" s="176"/>
      <c r="CG88" s="176"/>
      <c r="CH88" s="176"/>
      <c r="CI88" s="176"/>
      <c r="CJ88" s="176"/>
      <c r="CK88" s="176"/>
      <c r="CL88" s="176"/>
      <c r="CM88" s="176"/>
      <c r="CN88" s="176"/>
      <c r="CO88" s="176"/>
      <c r="CP88" s="176"/>
      <c r="CQ88" s="176"/>
      <c r="CR88" s="176"/>
      <c r="CS88" s="176"/>
      <c r="CT88" s="176"/>
      <c r="CU88" s="176"/>
      <c r="CV88" s="176"/>
      <c r="CW88" s="176"/>
      <c r="CX88" s="176"/>
      <c r="CY88" s="176"/>
      <c r="CZ88" s="176"/>
      <c r="DA88" s="176"/>
      <c r="DB88" s="176"/>
      <c r="DC88" s="176"/>
      <c r="DD88" s="176"/>
      <c r="DE88" s="176"/>
      <c r="DF88" s="176"/>
      <c r="DG88" s="176"/>
      <c r="DH88" s="176"/>
      <c r="DI88" s="176"/>
      <c r="DJ88" s="176"/>
      <c r="DK88" s="176"/>
      <c r="DL88" s="176"/>
      <c r="DM88" s="176"/>
      <c r="DN88" s="176"/>
      <c r="DO88" s="177"/>
      <c r="DP88" s="177"/>
    </row>
    <row r="89" customFormat="false" ht="12.75" hidden="false" customHeight="false" outlineLevel="0" collapsed="false">
      <c r="A89" s="169" t="s">
        <v>42</v>
      </c>
      <c r="B89" s="96"/>
      <c r="C89" s="170" t="s">
        <v>98</v>
      </c>
      <c r="D89" s="171" t="n">
        <v>21</v>
      </c>
      <c r="E89" s="172" t="s">
        <v>192</v>
      </c>
      <c r="F89" s="173" t="n">
        <f aca="false">SUM(H89:DN89)</f>
        <v>7.75</v>
      </c>
      <c r="G89" s="174"/>
      <c r="H89" s="176"/>
      <c r="I89" s="176"/>
      <c r="J89" s="176"/>
      <c r="K89" s="176"/>
      <c r="L89" s="176"/>
      <c r="M89" s="176"/>
      <c r="N89" s="176"/>
      <c r="O89" s="176"/>
      <c r="P89" s="176"/>
      <c r="Q89" s="175"/>
      <c r="R89" s="175"/>
      <c r="S89" s="175"/>
      <c r="T89" s="175"/>
      <c r="U89" s="175"/>
      <c r="V89" s="175"/>
      <c r="W89" s="175"/>
      <c r="X89" s="175"/>
      <c r="Y89" s="175"/>
      <c r="Z89" s="175"/>
      <c r="AA89" s="175"/>
      <c r="AB89" s="175"/>
      <c r="AC89" s="175"/>
      <c r="AD89" s="175"/>
      <c r="AE89" s="175"/>
      <c r="AF89" s="175"/>
      <c r="AG89" s="175"/>
      <c r="AH89" s="175"/>
      <c r="AI89" s="175"/>
      <c r="AJ89" s="175"/>
      <c r="AK89" s="175"/>
      <c r="AL89" s="175"/>
      <c r="AM89" s="175"/>
      <c r="AN89" s="175"/>
      <c r="AO89" s="175"/>
      <c r="AP89" s="175"/>
      <c r="AQ89" s="175"/>
      <c r="AR89" s="175"/>
      <c r="AS89" s="175"/>
      <c r="AT89" s="175"/>
      <c r="AU89" s="175"/>
      <c r="AV89" s="175"/>
      <c r="AW89" s="176"/>
      <c r="AX89" s="176"/>
      <c r="AY89" s="176"/>
      <c r="AZ89" s="176" t="n">
        <v>7.75</v>
      </c>
      <c r="BA89" s="176"/>
      <c r="BB89" s="176"/>
      <c r="BC89" s="176"/>
      <c r="BD89" s="176"/>
      <c r="BE89" s="176"/>
      <c r="BF89" s="176"/>
      <c r="BG89" s="176"/>
      <c r="BH89" s="176"/>
      <c r="BI89" s="176"/>
      <c r="BJ89" s="176"/>
      <c r="BK89" s="176"/>
      <c r="BL89" s="176"/>
      <c r="BM89" s="176"/>
      <c r="BN89" s="176"/>
      <c r="BO89" s="176"/>
      <c r="BP89" s="176"/>
      <c r="BQ89" s="176"/>
      <c r="BR89" s="176"/>
      <c r="BS89" s="176"/>
      <c r="BT89" s="176"/>
      <c r="BU89" s="176"/>
      <c r="BV89" s="176"/>
      <c r="BW89" s="176"/>
      <c r="BX89" s="176"/>
      <c r="BY89" s="176"/>
      <c r="BZ89" s="176"/>
      <c r="CA89" s="176"/>
      <c r="CB89" s="176"/>
      <c r="CC89" s="176"/>
      <c r="CD89" s="176"/>
      <c r="CE89" s="176"/>
      <c r="CF89" s="176"/>
      <c r="CG89" s="176"/>
      <c r="CH89" s="176"/>
      <c r="CI89" s="176"/>
      <c r="CJ89" s="176"/>
      <c r="CK89" s="176"/>
      <c r="CL89" s="176"/>
      <c r="CM89" s="176"/>
      <c r="CN89" s="176"/>
      <c r="CO89" s="176"/>
      <c r="CP89" s="176"/>
      <c r="CQ89" s="176"/>
      <c r="CR89" s="176"/>
      <c r="CS89" s="176"/>
      <c r="CT89" s="176"/>
      <c r="CU89" s="176"/>
      <c r="CV89" s="176"/>
      <c r="CW89" s="176"/>
      <c r="CX89" s="176"/>
      <c r="CY89" s="176"/>
      <c r="CZ89" s="176"/>
      <c r="DA89" s="176"/>
      <c r="DB89" s="176"/>
      <c r="DC89" s="176"/>
      <c r="DD89" s="176"/>
      <c r="DE89" s="176"/>
      <c r="DF89" s="176"/>
      <c r="DG89" s="176"/>
      <c r="DH89" s="176"/>
      <c r="DI89" s="176"/>
      <c r="DJ89" s="176"/>
      <c r="DK89" s="176"/>
      <c r="DL89" s="176"/>
      <c r="DM89" s="176"/>
      <c r="DN89" s="176"/>
      <c r="DO89" s="177"/>
      <c r="DP89" s="177"/>
    </row>
    <row r="90" customFormat="false" ht="12.75" hidden="false" customHeight="false" outlineLevel="0" collapsed="false">
      <c r="A90" s="169" t="s">
        <v>42</v>
      </c>
      <c r="B90" s="96"/>
      <c r="C90" s="170" t="s">
        <v>98</v>
      </c>
      <c r="D90" s="171" t="n">
        <v>22</v>
      </c>
      <c r="E90" s="172" t="s">
        <v>192</v>
      </c>
      <c r="F90" s="173" t="n">
        <f aca="false">SUM(H90:DN90)</f>
        <v>7</v>
      </c>
      <c r="G90" s="174"/>
      <c r="H90" s="176"/>
      <c r="I90" s="176"/>
      <c r="J90" s="176"/>
      <c r="K90" s="176"/>
      <c r="L90" s="176"/>
      <c r="M90" s="176"/>
      <c r="N90" s="176"/>
      <c r="O90" s="176"/>
      <c r="P90" s="176"/>
      <c r="Q90" s="175"/>
      <c r="R90" s="175"/>
      <c r="S90" s="175"/>
      <c r="T90" s="175"/>
      <c r="U90" s="175"/>
      <c r="V90" s="175"/>
      <c r="W90" s="175"/>
      <c r="X90" s="175"/>
      <c r="Y90" s="175"/>
      <c r="Z90" s="175"/>
      <c r="AA90" s="175"/>
      <c r="AB90" s="175"/>
      <c r="AC90" s="175"/>
      <c r="AD90" s="175"/>
      <c r="AE90" s="175"/>
      <c r="AF90" s="175"/>
      <c r="AG90" s="175"/>
      <c r="AH90" s="175"/>
      <c r="AI90" s="175"/>
      <c r="AJ90" s="175"/>
      <c r="AK90" s="175"/>
      <c r="AL90" s="175"/>
      <c r="AM90" s="175"/>
      <c r="AN90" s="175"/>
      <c r="AO90" s="175"/>
      <c r="AP90" s="175"/>
      <c r="AQ90" s="175"/>
      <c r="AR90" s="175"/>
      <c r="AS90" s="175"/>
      <c r="AT90" s="175"/>
      <c r="AU90" s="175"/>
      <c r="AV90" s="175"/>
      <c r="AW90" s="176"/>
      <c r="AX90" s="176"/>
      <c r="AY90" s="176"/>
      <c r="AZ90" s="176" t="n">
        <v>3.5</v>
      </c>
      <c r="BA90" s="176"/>
      <c r="BB90" s="176"/>
      <c r="BC90" s="176"/>
      <c r="BD90" s="176"/>
      <c r="BE90" s="176"/>
      <c r="BF90" s="176"/>
      <c r="BG90" s="176"/>
      <c r="BH90" s="176"/>
      <c r="BI90" s="176"/>
      <c r="BJ90" s="176"/>
      <c r="BK90" s="176"/>
      <c r="BL90" s="176"/>
      <c r="BM90" s="176"/>
      <c r="BN90" s="176"/>
      <c r="BO90" s="176"/>
      <c r="BP90" s="176"/>
      <c r="BQ90" s="176"/>
      <c r="BR90" s="176"/>
      <c r="BS90" s="176"/>
      <c r="BT90" s="176"/>
      <c r="BU90" s="176"/>
      <c r="BV90" s="176"/>
      <c r="BW90" s="176" t="n">
        <v>2.75</v>
      </c>
      <c r="BX90" s="176"/>
      <c r="BY90" s="176"/>
      <c r="BZ90" s="176"/>
      <c r="CA90" s="176" t="n">
        <v>0.75</v>
      </c>
      <c r="CB90" s="176"/>
      <c r="CC90" s="176"/>
      <c r="CD90" s="176"/>
      <c r="CE90" s="176"/>
      <c r="CF90" s="176"/>
      <c r="CG90" s="176"/>
      <c r="CH90" s="176"/>
      <c r="CI90" s="176"/>
      <c r="CJ90" s="176"/>
      <c r="CK90" s="176"/>
      <c r="CL90" s="176"/>
      <c r="CM90" s="176"/>
      <c r="CN90" s="176"/>
      <c r="CO90" s="176"/>
      <c r="CP90" s="176"/>
      <c r="CQ90" s="176"/>
      <c r="CR90" s="176"/>
      <c r="CS90" s="176"/>
      <c r="CT90" s="176"/>
      <c r="CU90" s="176"/>
      <c r="CV90" s="176"/>
      <c r="CW90" s="176"/>
      <c r="CX90" s="176"/>
      <c r="CY90" s="176"/>
      <c r="CZ90" s="176"/>
      <c r="DA90" s="176"/>
      <c r="DB90" s="176"/>
      <c r="DC90" s="176"/>
      <c r="DD90" s="176"/>
      <c r="DE90" s="176"/>
      <c r="DF90" s="176"/>
      <c r="DG90" s="176"/>
      <c r="DH90" s="176"/>
      <c r="DI90" s="176"/>
      <c r="DJ90" s="176"/>
      <c r="DK90" s="176"/>
      <c r="DL90" s="176"/>
      <c r="DM90" s="176"/>
      <c r="DN90" s="176"/>
      <c r="DO90" s="177"/>
      <c r="DP90" s="177"/>
    </row>
    <row r="91" customFormat="false" ht="12.75" hidden="false" customHeight="false" outlineLevel="0" collapsed="false">
      <c r="A91" s="169" t="s">
        <v>42</v>
      </c>
      <c r="B91" s="96"/>
      <c r="C91" s="170" t="s">
        <v>98</v>
      </c>
      <c r="D91" s="171" t="n">
        <v>23</v>
      </c>
      <c r="E91" s="172" t="s">
        <v>192</v>
      </c>
      <c r="F91" s="178" t="n">
        <f aca="false">SUM(H91:DN91)</f>
        <v>0</v>
      </c>
      <c r="G91" s="179"/>
      <c r="H91" s="181"/>
      <c r="I91" s="181"/>
      <c r="J91" s="181"/>
      <c r="K91" s="181"/>
      <c r="L91" s="181"/>
      <c r="M91" s="181"/>
      <c r="N91" s="181"/>
      <c r="O91" s="181"/>
      <c r="P91" s="181"/>
      <c r="Q91" s="180"/>
      <c r="R91" s="180"/>
      <c r="S91" s="180"/>
      <c r="T91" s="180"/>
      <c r="U91" s="180"/>
      <c r="V91" s="180"/>
      <c r="W91" s="180"/>
      <c r="X91" s="180"/>
      <c r="Y91" s="180"/>
      <c r="Z91" s="180"/>
      <c r="AA91" s="180"/>
      <c r="AB91" s="180"/>
      <c r="AC91" s="180"/>
      <c r="AD91" s="180"/>
      <c r="AE91" s="180"/>
      <c r="AF91" s="180"/>
      <c r="AG91" s="180"/>
      <c r="AH91" s="180"/>
      <c r="AI91" s="180"/>
      <c r="AJ91" s="180"/>
      <c r="AK91" s="180"/>
      <c r="AL91" s="180"/>
      <c r="AM91" s="180"/>
      <c r="AN91" s="180"/>
      <c r="AO91" s="180"/>
      <c r="AP91" s="180"/>
      <c r="AQ91" s="180"/>
      <c r="AR91" s="180"/>
      <c r="AS91" s="180"/>
      <c r="AT91" s="180"/>
      <c r="AU91" s="180"/>
      <c r="AV91" s="180"/>
      <c r="AW91" s="181"/>
      <c r="AX91" s="181"/>
      <c r="AY91" s="181"/>
      <c r="AZ91" s="181"/>
      <c r="BA91" s="181"/>
      <c r="BB91" s="181"/>
      <c r="BC91" s="181"/>
      <c r="BD91" s="181"/>
      <c r="BE91" s="181"/>
      <c r="BF91" s="181"/>
      <c r="BG91" s="181"/>
      <c r="BH91" s="181"/>
      <c r="BI91" s="181"/>
      <c r="BJ91" s="181"/>
      <c r="BK91" s="181"/>
      <c r="BL91" s="181"/>
      <c r="BM91" s="181"/>
      <c r="BN91" s="181"/>
      <c r="BO91" s="181"/>
      <c r="BP91" s="181"/>
      <c r="BQ91" s="181"/>
      <c r="BR91" s="181"/>
      <c r="BS91" s="181"/>
      <c r="BT91" s="181"/>
      <c r="BU91" s="181"/>
      <c r="BV91" s="181"/>
      <c r="BW91" s="181"/>
      <c r="BX91" s="181"/>
      <c r="BY91" s="181"/>
      <c r="BZ91" s="181"/>
      <c r="CA91" s="181"/>
      <c r="CB91" s="181"/>
      <c r="CC91" s="181"/>
      <c r="CD91" s="181"/>
      <c r="CE91" s="181"/>
      <c r="CF91" s="181"/>
      <c r="CG91" s="181"/>
      <c r="CH91" s="181"/>
      <c r="CI91" s="181"/>
      <c r="CJ91" s="181"/>
      <c r="CK91" s="181"/>
      <c r="CL91" s="181"/>
      <c r="CM91" s="181"/>
      <c r="CN91" s="181"/>
      <c r="CO91" s="181"/>
      <c r="CP91" s="181"/>
      <c r="CQ91" s="181"/>
      <c r="CR91" s="181"/>
      <c r="CS91" s="181"/>
      <c r="CT91" s="181"/>
      <c r="CU91" s="181"/>
      <c r="CV91" s="181"/>
      <c r="CW91" s="181"/>
      <c r="CX91" s="181"/>
      <c r="CY91" s="181"/>
      <c r="CZ91" s="181"/>
      <c r="DA91" s="181"/>
      <c r="DB91" s="181"/>
      <c r="DC91" s="181"/>
      <c r="DD91" s="181"/>
      <c r="DE91" s="181"/>
      <c r="DF91" s="181"/>
      <c r="DG91" s="181"/>
      <c r="DH91" s="181"/>
      <c r="DI91" s="181"/>
      <c r="DJ91" s="181"/>
      <c r="DK91" s="181"/>
      <c r="DL91" s="181"/>
      <c r="DM91" s="181"/>
      <c r="DN91" s="181"/>
      <c r="DO91" s="177"/>
      <c r="DP91" s="177"/>
    </row>
    <row r="92" customFormat="false" ht="12.75" hidden="false" customHeight="false" outlineLevel="0" collapsed="false">
      <c r="A92" s="169" t="s">
        <v>42</v>
      </c>
      <c r="B92" s="96"/>
      <c r="C92" s="170" t="s">
        <v>98</v>
      </c>
      <c r="D92" s="171" t="n">
        <v>24</v>
      </c>
      <c r="E92" s="172" t="s">
        <v>192</v>
      </c>
      <c r="F92" s="178" t="n">
        <f aca="false">SUM(H92:DN92)</f>
        <v>0</v>
      </c>
      <c r="G92" s="179" t="n">
        <f aca="false">SUM(F86:F92)</f>
        <v>38</v>
      </c>
      <c r="H92" s="181"/>
      <c r="I92" s="181"/>
      <c r="J92" s="181"/>
      <c r="K92" s="181"/>
      <c r="L92" s="181"/>
      <c r="M92" s="181"/>
      <c r="N92" s="181"/>
      <c r="O92" s="181"/>
      <c r="P92" s="181"/>
      <c r="Q92" s="180"/>
      <c r="R92" s="180"/>
      <c r="S92" s="180"/>
      <c r="T92" s="180"/>
      <c r="U92" s="180"/>
      <c r="V92" s="180"/>
      <c r="W92" s="180"/>
      <c r="X92" s="180"/>
      <c r="Y92" s="180"/>
      <c r="Z92" s="180"/>
      <c r="AA92" s="180"/>
      <c r="AB92" s="180"/>
      <c r="AC92" s="180"/>
      <c r="AD92" s="180"/>
      <c r="AE92" s="180"/>
      <c r="AF92" s="180"/>
      <c r="AG92" s="180"/>
      <c r="AH92" s="180"/>
      <c r="AI92" s="180"/>
      <c r="AJ92" s="180"/>
      <c r="AK92" s="180"/>
      <c r="AL92" s="180"/>
      <c r="AM92" s="180"/>
      <c r="AN92" s="180"/>
      <c r="AO92" s="180"/>
      <c r="AP92" s="180"/>
      <c r="AQ92" s="180"/>
      <c r="AR92" s="180"/>
      <c r="AS92" s="180"/>
      <c r="AT92" s="180"/>
      <c r="AU92" s="180"/>
      <c r="AV92" s="180"/>
      <c r="AW92" s="181"/>
      <c r="AX92" s="181"/>
      <c r="AY92" s="181"/>
      <c r="AZ92" s="181"/>
      <c r="BA92" s="181"/>
      <c r="BB92" s="181"/>
      <c r="BC92" s="181"/>
      <c r="BD92" s="181"/>
      <c r="BE92" s="181"/>
      <c r="BF92" s="181"/>
      <c r="BG92" s="181"/>
      <c r="BH92" s="181"/>
      <c r="BI92" s="181"/>
      <c r="BJ92" s="181"/>
      <c r="BK92" s="181"/>
      <c r="BL92" s="181"/>
      <c r="BM92" s="181"/>
      <c r="BN92" s="181"/>
      <c r="BO92" s="181"/>
      <c r="BP92" s="181"/>
      <c r="BQ92" s="181"/>
      <c r="BR92" s="181"/>
      <c r="BS92" s="181"/>
      <c r="BT92" s="181"/>
      <c r="BU92" s="181"/>
      <c r="BV92" s="181"/>
      <c r="BW92" s="181"/>
      <c r="BX92" s="181"/>
      <c r="BY92" s="181"/>
      <c r="BZ92" s="181"/>
      <c r="CA92" s="181"/>
      <c r="CB92" s="181"/>
      <c r="CC92" s="181"/>
      <c r="CD92" s="181"/>
      <c r="CE92" s="181"/>
      <c r="CF92" s="181"/>
      <c r="CG92" s="181"/>
      <c r="CH92" s="181"/>
      <c r="CI92" s="181"/>
      <c r="CJ92" s="181"/>
      <c r="CK92" s="181"/>
      <c r="CL92" s="181"/>
      <c r="CM92" s="181"/>
      <c r="CN92" s="181"/>
      <c r="CO92" s="181"/>
      <c r="CP92" s="181"/>
      <c r="CQ92" s="181"/>
      <c r="CR92" s="181"/>
      <c r="CS92" s="181"/>
      <c r="CT92" s="181"/>
      <c r="CU92" s="181"/>
      <c r="CV92" s="181"/>
      <c r="CW92" s="181"/>
      <c r="CX92" s="181"/>
      <c r="CY92" s="181"/>
      <c r="CZ92" s="181"/>
      <c r="DA92" s="181"/>
      <c r="DB92" s="181"/>
      <c r="DC92" s="181"/>
      <c r="DD92" s="181"/>
      <c r="DE92" s="181"/>
      <c r="DF92" s="181"/>
      <c r="DG92" s="181"/>
      <c r="DH92" s="181"/>
      <c r="DI92" s="181"/>
      <c r="DJ92" s="181"/>
      <c r="DK92" s="181"/>
      <c r="DL92" s="181"/>
      <c r="DM92" s="181"/>
      <c r="DN92" s="181"/>
      <c r="DO92" s="177"/>
      <c r="DP92" s="177"/>
    </row>
    <row r="93" customFormat="false" ht="12.75" hidden="false" customHeight="false" outlineLevel="0" collapsed="false">
      <c r="A93" s="169" t="s">
        <v>42</v>
      </c>
      <c r="B93" s="96"/>
      <c r="C93" s="170" t="s">
        <v>98</v>
      </c>
      <c r="D93" s="171" t="n">
        <v>25</v>
      </c>
      <c r="E93" s="172" t="s">
        <v>193</v>
      </c>
      <c r="F93" s="173" t="n">
        <f aca="false">SUM(H93:DN93)</f>
        <v>7.75</v>
      </c>
      <c r="G93" s="174"/>
      <c r="H93" s="176"/>
      <c r="I93" s="176"/>
      <c r="J93" s="176"/>
      <c r="K93" s="176"/>
      <c r="L93" s="176"/>
      <c r="M93" s="176"/>
      <c r="N93" s="176"/>
      <c r="O93" s="176"/>
      <c r="P93" s="176"/>
      <c r="Q93" s="175"/>
      <c r="R93" s="175"/>
      <c r="S93" s="175"/>
      <c r="T93" s="175"/>
      <c r="U93" s="175"/>
      <c r="V93" s="175"/>
      <c r="W93" s="175"/>
      <c r="X93" s="175"/>
      <c r="Y93" s="175"/>
      <c r="Z93" s="175"/>
      <c r="AA93" s="175"/>
      <c r="AB93" s="175"/>
      <c r="AC93" s="175"/>
      <c r="AD93" s="175"/>
      <c r="AE93" s="175"/>
      <c r="AF93" s="175"/>
      <c r="AG93" s="175"/>
      <c r="AH93" s="175"/>
      <c r="AI93" s="175"/>
      <c r="AJ93" s="175"/>
      <c r="AK93" s="175"/>
      <c r="AL93" s="175"/>
      <c r="AM93" s="175"/>
      <c r="AN93" s="175"/>
      <c r="AO93" s="175"/>
      <c r="AP93" s="175"/>
      <c r="AQ93" s="175"/>
      <c r="AR93" s="175"/>
      <c r="AS93" s="175"/>
      <c r="AT93" s="175"/>
      <c r="AU93" s="175"/>
      <c r="AV93" s="175"/>
      <c r="AW93" s="176"/>
      <c r="AX93" s="176"/>
      <c r="AY93" s="176"/>
      <c r="AZ93" s="176"/>
      <c r="BA93" s="176"/>
      <c r="BB93" s="176"/>
      <c r="BC93" s="176"/>
      <c r="BD93" s="176"/>
      <c r="BE93" s="176"/>
      <c r="BF93" s="176"/>
      <c r="BG93" s="176"/>
      <c r="BH93" s="176"/>
      <c r="BI93" s="176"/>
      <c r="BJ93" s="176"/>
      <c r="BK93" s="176"/>
      <c r="BL93" s="176"/>
      <c r="BM93" s="176"/>
      <c r="BN93" s="176"/>
      <c r="BO93" s="176"/>
      <c r="BP93" s="176"/>
      <c r="BQ93" s="176"/>
      <c r="BR93" s="176"/>
      <c r="BS93" s="176" t="n">
        <v>5.75</v>
      </c>
      <c r="BT93" s="176"/>
      <c r="BU93" s="176"/>
      <c r="BV93" s="176"/>
      <c r="BW93" s="176" t="n">
        <v>2</v>
      </c>
      <c r="BX93" s="176"/>
      <c r="BY93" s="176"/>
      <c r="BZ93" s="176"/>
      <c r="CA93" s="176"/>
      <c r="CB93" s="176"/>
      <c r="CC93" s="176"/>
      <c r="CD93" s="176"/>
      <c r="CE93" s="176"/>
      <c r="CF93" s="176"/>
      <c r="CG93" s="176"/>
      <c r="CH93" s="176"/>
      <c r="CI93" s="176"/>
      <c r="CJ93" s="176"/>
      <c r="CK93" s="176"/>
      <c r="CL93" s="176"/>
      <c r="CM93" s="176"/>
      <c r="CN93" s="176"/>
      <c r="CO93" s="176"/>
      <c r="CP93" s="176"/>
      <c r="CQ93" s="176"/>
      <c r="CR93" s="176"/>
      <c r="CS93" s="176"/>
      <c r="CT93" s="176"/>
      <c r="CU93" s="176"/>
      <c r="CV93" s="176"/>
      <c r="CW93" s="176"/>
      <c r="CX93" s="176"/>
      <c r="CY93" s="176"/>
      <c r="CZ93" s="176"/>
      <c r="DA93" s="176"/>
      <c r="DB93" s="176"/>
      <c r="DC93" s="176"/>
      <c r="DD93" s="176"/>
      <c r="DE93" s="176"/>
      <c r="DF93" s="176"/>
      <c r="DG93" s="176"/>
      <c r="DH93" s="176"/>
      <c r="DI93" s="176"/>
      <c r="DJ93" s="176"/>
      <c r="DK93" s="176"/>
      <c r="DL93" s="176"/>
      <c r="DM93" s="176"/>
      <c r="DN93" s="176"/>
      <c r="DO93" s="177"/>
      <c r="DP93" s="177"/>
    </row>
    <row r="94" customFormat="false" ht="12.75" hidden="false" customHeight="false" outlineLevel="0" collapsed="false">
      <c r="A94" s="169" t="s">
        <v>42</v>
      </c>
      <c r="B94" s="96"/>
      <c r="C94" s="170" t="s">
        <v>98</v>
      </c>
      <c r="D94" s="171" t="n">
        <v>26</v>
      </c>
      <c r="E94" s="172" t="s">
        <v>193</v>
      </c>
      <c r="F94" s="173" t="n">
        <f aca="false">SUM(H94:DN94)</f>
        <v>7.75</v>
      </c>
      <c r="G94" s="174"/>
      <c r="H94" s="176"/>
      <c r="I94" s="176"/>
      <c r="J94" s="176"/>
      <c r="K94" s="176"/>
      <c r="L94" s="176"/>
      <c r="M94" s="176"/>
      <c r="N94" s="176"/>
      <c r="O94" s="176"/>
      <c r="P94" s="176"/>
      <c r="Q94" s="175"/>
      <c r="R94" s="175"/>
      <c r="S94" s="175"/>
      <c r="T94" s="175"/>
      <c r="U94" s="175"/>
      <c r="V94" s="175"/>
      <c r="W94" s="175"/>
      <c r="X94" s="175"/>
      <c r="Y94" s="175"/>
      <c r="Z94" s="175"/>
      <c r="AA94" s="175"/>
      <c r="AB94" s="175"/>
      <c r="AC94" s="175"/>
      <c r="AD94" s="175"/>
      <c r="AE94" s="175"/>
      <c r="AF94" s="175"/>
      <c r="AG94" s="175"/>
      <c r="AH94" s="175"/>
      <c r="AI94" s="175"/>
      <c r="AJ94" s="175"/>
      <c r="AK94" s="175"/>
      <c r="AL94" s="175"/>
      <c r="AM94" s="175"/>
      <c r="AN94" s="175"/>
      <c r="AO94" s="175"/>
      <c r="AP94" s="175"/>
      <c r="AQ94" s="175"/>
      <c r="AR94" s="175"/>
      <c r="AS94" s="175"/>
      <c r="AT94" s="175"/>
      <c r="AU94" s="175"/>
      <c r="AV94" s="175"/>
      <c r="AW94" s="176"/>
      <c r="AX94" s="176"/>
      <c r="AY94" s="176"/>
      <c r="AZ94" s="176"/>
      <c r="BA94" s="176"/>
      <c r="BB94" s="176"/>
      <c r="BC94" s="176"/>
      <c r="BD94" s="176"/>
      <c r="BE94" s="176"/>
      <c r="BF94" s="176"/>
      <c r="BG94" s="176"/>
      <c r="BH94" s="176"/>
      <c r="BI94" s="176"/>
      <c r="BJ94" s="176"/>
      <c r="BK94" s="176"/>
      <c r="BL94" s="176"/>
      <c r="BM94" s="176"/>
      <c r="BN94" s="176"/>
      <c r="BO94" s="176"/>
      <c r="BP94" s="176"/>
      <c r="BQ94" s="176"/>
      <c r="BR94" s="176"/>
      <c r="BS94" s="176"/>
      <c r="BT94" s="176"/>
      <c r="BU94" s="176"/>
      <c r="BV94" s="176"/>
      <c r="BW94" s="176" t="n">
        <v>7.5</v>
      </c>
      <c r="BX94" s="176"/>
      <c r="BY94" s="176"/>
      <c r="BZ94" s="176"/>
      <c r="CA94" s="176" t="n">
        <v>0.25</v>
      </c>
      <c r="CB94" s="176"/>
      <c r="CC94" s="176"/>
      <c r="CD94" s="176"/>
      <c r="CE94" s="176"/>
      <c r="CF94" s="176"/>
      <c r="CG94" s="176"/>
      <c r="CH94" s="176"/>
      <c r="CI94" s="176"/>
      <c r="CJ94" s="176"/>
      <c r="CK94" s="176"/>
      <c r="CL94" s="176"/>
      <c r="CM94" s="176"/>
      <c r="CN94" s="176"/>
      <c r="CO94" s="176"/>
      <c r="CP94" s="176"/>
      <c r="CQ94" s="176"/>
      <c r="CR94" s="176"/>
      <c r="CS94" s="176"/>
      <c r="CT94" s="176"/>
      <c r="CU94" s="176"/>
      <c r="CV94" s="176"/>
      <c r="CW94" s="176"/>
      <c r="CX94" s="176"/>
      <c r="CY94" s="176"/>
      <c r="CZ94" s="176"/>
      <c r="DA94" s="176"/>
      <c r="DB94" s="176"/>
      <c r="DC94" s="176"/>
      <c r="DD94" s="176"/>
      <c r="DE94" s="176"/>
      <c r="DF94" s="176"/>
      <c r="DG94" s="176"/>
      <c r="DH94" s="176"/>
      <c r="DI94" s="176"/>
      <c r="DJ94" s="176"/>
      <c r="DK94" s="176"/>
      <c r="DL94" s="176"/>
      <c r="DM94" s="176"/>
      <c r="DN94" s="176"/>
      <c r="DO94" s="177"/>
      <c r="DP94" s="177"/>
    </row>
    <row r="95" customFormat="false" ht="12.75" hidden="false" customHeight="false" outlineLevel="0" collapsed="false">
      <c r="A95" s="169" t="s">
        <v>42</v>
      </c>
      <c r="B95" s="96"/>
      <c r="C95" s="170" t="s">
        <v>98</v>
      </c>
      <c r="D95" s="171" t="n">
        <v>27</v>
      </c>
      <c r="E95" s="172" t="s">
        <v>193</v>
      </c>
      <c r="F95" s="173" t="n">
        <f aca="false">SUM(H95:DN95)</f>
        <v>7.75</v>
      </c>
      <c r="G95" s="174"/>
      <c r="H95" s="176"/>
      <c r="I95" s="176"/>
      <c r="J95" s="176"/>
      <c r="K95" s="176"/>
      <c r="L95" s="176"/>
      <c r="M95" s="176"/>
      <c r="N95" s="176"/>
      <c r="O95" s="176"/>
      <c r="P95" s="176"/>
      <c r="Q95" s="175"/>
      <c r="R95" s="175"/>
      <c r="S95" s="175"/>
      <c r="T95" s="175"/>
      <c r="U95" s="175"/>
      <c r="V95" s="175"/>
      <c r="W95" s="175"/>
      <c r="X95" s="175"/>
      <c r="Y95" s="175"/>
      <c r="Z95" s="175"/>
      <c r="AA95" s="175"/>
      <c r="AB95" s="175"/>
      <c r="AC95" s="175"/>
      <c r="AD95" s="175"/>
      <c r="AE95" s="175"/>
      <c r="AF95" s="175"/>
      <c r="AG95" s="175"/>
      <c r="AH95" s="175"/>
      <c r="AI95" s="175"/>
      <c r="AJ95" s="175"/>
      <c r="AK95" s="175"/>
      <c r="AL95" s="175"/>
      <c r="AM95" s="175"/>
      <c r="AN95" s="175"/>
      <c r="AO95" s="175"/>
      <c r="AP95" s="175"/>
      <c r="AQ95" s="175"/>
      <c r="AR95" s="175"/>
      <c r="AS95" s="175"/>
      <c r="AT95" s="175"/>
      <c r="AU95" s="175"/>
      <c r="AV95" s="175"/>
      <c r="AW95" s="176"/>
      <c r="AX95" s="176"/>
      <c r="AY95" s="176"/>
      <c r="AZ95" s="176"/>
      <c r="BA95" s="176"/>
      <c r="BB95" s="176"/>
      <c r="BC95" s="176"/>
      <c r="BD95" s="176"/>
      <c r="BE95" s="176"/>
      <c r="BF95" s="176"/>
      <c r="BG95" s="176"/>
      <c r="BH95" s="176"/>
      <c r="BI95" s="176"/>
      <c r="BJ95" s="176"/>
      <c r="BK95" s="176"/>
      <c r="BL95" s="176"/>
      <c r="BM95" s="176"/>
      <c r="BN95" s="176" t="n">
        <v>1.25</v>
      </c>
      <c r="BO95" s="176"/>
      <c r="BP95" s="176"/>
      <c r="BQ95" s="176"/>
      <c r="BR95" s="176"/>
      <c r="BS95" s="176"/>
      <c r="BT95" s="176"/>
      <c r="BU95" s="176"/>
      <c r="BV95" s="176"/>
      <c r="BW95" s="176" t="n">
        <v>6.5</v>
      </c>
      <c r="BX95" s="176"/>
      <c r="BY95" s="176"/>
      <c r="BZ95" s="176"/>
      <c r="CA95" s="176"/>
      <c r="CB95" s="176"/>
      <c r="CC95" s="176"/>
      <c r="CD95" s="176"/>
      <c r="CE95" s="176"/>
      <c r="CF95" s="176"/>
      <c r="CG95" s="176"/>
      <c r="CH95" s="176"/>
      <c r="CI95" s="176"/>
      <c r="CJ95" s="176"/>
      <c r="CK95" s="176"/>
      <c r="CL95" s="176"/>
      <c r="CM95" s="176"/>
      <c r="CN95" s="176"/>
      <c r="CO95" s="176"/>
      <c r="CP95" s="176"/>
      <c r="CQ95" s="176"/>
      <c r="CR95" s="176"/>
      <c r="CS95" s="176"/>
      <c r="CT95" s="176"/>
      <c r="CU95" s="176"/>
      <c r="CV95" s="176"/>
      <c r="CW95" s="176"/>
      <c r="CX95" s="176"/>
      <c r="CY95" s="176"/>
      <c r="CZ95" s="176"/>
      <c r="DA95" s="176"/>
      <c r="DB95" s="176"/>
      <c r="DC95" s="176"/>
      <c r="DD95" s="176"/>
      <c r="DE95" s="176"/>
      <c r="DF95" s="176"/>
      <c r="DG95" s="176"/>
      <c r="DH95" s="176"/>
      <c r="DI95" s="176"/>
      <c r="DJ95" s="176"/>
      <c r="DK95" s="176"/>
      <c r="DL95" s="176"/>
      <c r="DM95" s="176"/>
      <c r="DN95" s="176"/>
      <c r="DO95" s="177"/>
      <c r="DP95" s="177"/>
    </row>
    <row r="96" customFormat="false" ht="12.75" hidden="false" customHeight="false" outlineLevel="0" collapsed="false">
      <c r="A96" s="169" t="s">
        <v>42</v>
      </c>
      <c r="B96" s="96"/>
      <c r="C96" s="170" t="s">
        <v>98</v>
      </c>
      <c r="D96" s="171" t="n">
        <v>28</v>
      </c>
      <c r="E96" s="172" t="s">
        <v>193</v>
      </c>
      <c r="F96" s="173" t="n">
        <f aca="false">SUM(H96:DN96)</f>
        <v>7.75</v>
      </c>
      <c r="G96" s="174"/>
      <c r="H96" s="176"/>
      <c r="I96" s="176"/>
      <c r="J96" s="176"/>
      <c r="K96" s="176"/>
      <c r="L96" s="176"/>
      <c r="M96" s="176"/>
      <c r="N96" s="176"/>
      <c r="O96" s="176"/>
      <c r="P96" s="176"/>
      <c r="Q96" s="175"/>
      <c r="R96" s="175"/>
      <c r="S96" s="175"/>
      <c r="T96" s="175"/>
      <c r="U96" s="175"/>
      <c r="V96" s="175"/>
      <c r="W96" s="175"/>
      <c r="X96" s="175"/>
      <c r="Y96" s="175"/>
      <c r="Z96" s="175"/>
      <c r="AA96" s="175"/>
      <c r="AB96" s="175"/>
      <c r="AC96" s="175"/>
      <c r="AD96" s="175"/>
      <c r="AE96" s="175"/>
      <c r="AF96" s="175"/>
      <c r="AG96" s="175"/>
      <c r="AH96" s="175"/>
      <c r="AI96" s="175"/>
      <c r="AJ96" s="175"/>
      <c r="AK96" s="175"/>
      <c r="AL96" s="175"/>
      <c r="AM96" s="175"/>
      <c r="AN96" s="175"/>
      <c r="AO96" s="175"/>
      <c r="AP96" s="175"/>
      <c r="AQ96" s="175"/>
      <c r="AR96" s="175"/>
      <c r="AS96" s="175"/>
      <c r="AT96" s="175"/>
      <c r="AU96" s="175"/>
      <c r="AV96" s="175"/>
      <c r="AW96" s="176"/>
      <c r="AX96" s="176"/>
      <c r="AY96" s="176"/>
      <c r="AZ96" s="176"/>
      <c r="BA96" s="176"/>
      <c r="BB96" s="176"/>
      <c r="BC96" s="176"/>
      <c r="BD96" s="176"/>
      <c r="BE96" s="176"/>
      <c r="BF96" s="176"/>
      <c r="BG96" s="176"/>
      <c r="BH96" s="176"/>
      <c r="BI96" s="176"/>
      <c r="BJ96" s="176"/>
      <c r="BK96" s="176"/>
      <c r="BL96" s="176"/>
      <c r="BM96" s="176"/>
      <c r="BN96" s="176" t="n">
        <v>0.5</v>
      </c>
      <c r="BO96" s="176"/>
      <c r="BP96" s="176"/>
      <c r="BQ96" s="176"/>
      <c r="BR96" s="176"/>
      <c r="BS96" s="176" t="n">
        <v>7.25</v>
      </c>
      <c r="BT96" s="176"/>
      <c r="BU96" s="176"/>
      <c r="BV96" s="176"/>
      <c r="BW96" s="176"/>
      <c r="BX96" s="176"/>
      <c r="BY96" s="176"/>
      <c r="BZ96" s="176"/>
      <c r="CA96" s="176"/>
      <c r="CB96" s="176"/>
      <c r="CC96" s="176"/>
      <c r="CD96" s="176"/>
      <c r="CE96" s="176"/>
      <c r="CF96" s="176"/>
      <c r="CG96" s="176"/>
      <c r="CH96" s="176"/>
      <c r="CI96" s="176"/>
      <c r="CJ96" s="176"/>
      <c r="CK96" s="176"/>
      <c r="CL96" s="176"/>
      <c r="CM96" s="176"/>
      <c r="CN96" s="176"/>
      <c r="CO96" s="176"/>
      <c r="CP96" s="176"/>
      <c r="CQ96" s="176"/>
      <c r="CR96" s="176"/>
      <c r="CS96" s="176"/>
      <c r="CT96" s="176"/>
      <c r="CU96" s="176"/>
      <c r="CV96" s="176"/>
      <c r="CW96" s="176"/>
      <c r="CX96" s="176"/>
      <c r="CY96" s="176"/>
      <c r="CZ96" s="176"/>
      <c r="DA96" s="176"/>
      <c r="DB96" s="176"/>
      <c r="DC96" s="176"/>
      <c r="DD96" s="176"/>
      <c r="DE96" s="176"/>
      <c r="DF96" s="176"/>
      <c r="DG96" s="176"/>
      <c r="DH96" s="176"/>
      <c r="DI96" s="176"/>
      <c r="DJ96" s="176"/>
      <c r="DK96" s="176"/>
      <c r="DL96" s="176"/>
      <c r="DM96" s="176"/>
      <c r="DN96" s="176"/>
      <c r="DO96" s="177"/>
      <c r="DP96" s="177"/>
    </row>
    <row r="97" customFormat="false" ht="12.75" hidden="false" customHeight="false" outlineLevel="0" collapsed="false">
      <c r="A97" s="169" t="s">
        <v>42</v>
      </c>
      <c r="B97" s="96"/>
      <c r="C97" s="170" t="s">
        <v>98</v>
      </c>
      <c r="D97" s="171" t="n">
        <v>29</v>
      </c>
      <c r="E97" s="172" t="s">
        <v>193</v>
      </c>
      <c r="F97" s="173" t="n">
        <f aca="false">SUM(H97:DN97)</f>
        <v>8</v>
      </c>
      <c r="G97" s="174"/>
      <c r="H97" s="176"/>
      <c r="I97" s="176"/>
      <c r="J97" s="176"/>
      <c r="K97" s="176"/>
      <c r="L97" s="176"/>
      <c r="M97" s="176"/>
      <c r="N97" s="176"/>
      <c r="O97" s="176"/>
      <c r="P97" s="176"/>
      <c r="Q97" s="175"/>
      <c r="R97" s="175"/>
      <c r="S97" s="175"/>
      <c r="T97" s="175"/>
      <c r="U97" s="175"/>
      <c r="V97" s="175"/>
      <c r="W97" s="175"/>
      <c r="X97" s="175"/>
      <c r="Y97" s="175"/>
      <c r="Z97" s="175"/>
      <c r="AA97" s="175"/>
      <c r="AB97" s="175"/>
      <c r="AC97" s="175"/>
      <c r="AD97" s="175"/>
      <c r="AE97" s="175"/>
      <c r="AF97" s="175"/>
      <c r="AG97" s="175"/>
      <c r="AH97" s="175"/>
      <c r="AI97" s="175"/>
      <c r="AJ97" s="175"/>
      <c r="AK97" s="175"/>
      <c r="AL97" s="175"/>
      <c r="AM97" s="175"/>
      <c r="AN97" s="175"/>
      <c r="AO97" s="175"/>
      <c r="AP97" s="175"/>
      <c r="AQ97" s="175"/>
      <c r="AR97" s="175"/>
      <c r="AS97" s="175"/>
      <c r="AT97" s="175"/>
      <c r="AU97" s="175"/>
      <c r="AV97" s="175"/>
      <c r="AW97" s="176"/>
      <c r="AX97" s="176"/>
      <c r="AY97" s="176"/>
      <c r="AZ97" s="176"/>
      <c r="BA97" s="176"/>
      <c r="BB97" s="176"/>
      <c r="BC97" s="176"/>
      <c r="BD97" s="176"/>
      <c r="BE97" s="176"/>
      <c r="BF97" s="176"/>
      <c r="BG97" s="176"/>
      <c r="BH97" s="176"/>
      <c r="BI97" s="176"/>
      <c r="BJ97" s="176"/>
      <c r="BK97" s="176"/>
      <c r="BL97" s="176"/>
      <c r="BM97" s="176"/>
      <c r="BN97" s="176"/>
      <c r="BO97" s="176"/>
      <c r="BP97" s="176"/>
      <c r="BQ97" s="176"/>
      <c r="BR97" s="176"/>
      <c r="BS97" s="176" t="n">
        <v>2.25</v>
      </c>
      <c r="BT97" s="176"/>
      <c r="BU97" s="176"/>
      <c r="BV97" s="176"/>
      <c r="BW97" s="176"/>
      <c r="BX97" s="176"/>
      <c r="BY97" s="176"/>
      <c r="BZ97" s="176"/>
      <c r="CA97" s="176"/>
      <c r="CB97" s="176"/>
      <c r="CC97" s="176"/>
      <c r="CD97" s="176"/>
      <c r="CE97" s="176"/>
      <c r="CF97" s="176"/>
      <c r="CG97" s="176"/>
      <c r="CH97" s="176"/>
      <c r="CI97" s="176"/>
      <c r="CJ97" s="176"/>
      <c r="CK97" s="176"/>
      <c r="CL97" s="176" t="n">
        <v>5.75</v>
      </c>
      <c r="CM97" s="176"/>
      <c r="CN97" s="176"/>
      <c r="CO97" s="176"/>
      <c r="CP97" s="176"/>
      <c r="CQ97" s="176"/>
      <c r="CR97" s="176"/>
      <c r="CS97" s="176"/>
      <c r="CT97" s="176"/>
      <c r="CU97" s="176"/>
      <c r="CV97" s="176"/>
      <c r="CW97" s="176"/>
      <c r="CX97" s="176"/>
      <c r="CY97" s="176"/>
      <c r="CZ97" s="176"/>
      <c r="DA97" s="176"/>
      <c r="DB97" s="176"/>
      <c r="DC97" s="176"/>
      <c r="DD97" s="176"/>
      <c r="DE97" s="176"/>
      <c r="DF97" s="176"/>
      <c r="DG97" s="176"/>
      <c r="DH97" s="176"/>
      <c r="DI97" s="176"/>
      <c r="DJ97" s="176"/>
      <c r="DK97" s="176"/>
      <c r="DL97" s="176"/>
      <c r="DM97" s="176"/>
      <c r="DN97" s="176"/>
      <c r="DO97" s="177"/>
      <c r="DP97" s="177"/>
    </row>
    <row r="98" customFormat="false" ht="12.75" hidden="false" customHeight="false" outlineLevel="0" collapsed="false">
      <c r="A98" s="169" t="s">
        <v>42</v>
      </c>
      <c r="B98" s="96"/>
      <c r="C98" s="170" t="s">
        <v>98</v>
      </c>
      <c r="D98" s="171" t="n">
        <v>30</v>
      </c>
      <c r="E98" s="172" t="s">
        <v>193</v>
      </c>
      <c r="F98" s="178" t="n">
        <f aca="false">SUM(H98:DN98)</f>
        <v>5</v>
      </c>
      <c r="G98" s="179"/>
      <c r="H98" s="181"/>
      <c r="I98" s="181"/>
      <c r="J98" s="181"/>
      <c r="K98" s="181"/>
      <c r="L98" s="181"/>
      <c r="M98" s="181"/>
      <c r="N98" s="181"/>
      <c r="O98" s="181"/>
      <c r="P98" s="181"/>
      <c r="Q98" s="180"/>
      <c r="R98" s="180"/>
      <c r="S98" s="180"/>
      <c r="T98" s="180"/>
      <c r="U98" s="180"/>
      <c r="V98" s="180"/>
      <c r="W98" s="180"/>
      <c r="X98" s="180"/>
      <c r="Y98" s="180"/>
      <c r="Z98" s="180"/>
      <c r="AA98" s="180"/>
      <c r="AB98" s="180"/>
      <c r="AC98" s="180"/>
      <c r="AD98" s="180"/>
      <c r="AE98" s="180"/>
      <c r="AF98" s="180"/>
      <c r="AG98" s="180"/>
      <c r="AH98" s="180"/>
      <c r="AI98" s="180"/>
      <c r="AJ98" s="180"/>
      <c r="AK98" s="180"/>
      <c r="AL98" s="180"/>
      <c r="AM98" s="180"/>
      <c r="AN98" s="180"/>
      <c r="AO98" s="180"/>
      <c r="AP98" s="180"/>
      <c r="AQ98" s="180"/>
      <c r="AR98" s="180"/>
      <c r="AS98" s="180"/>
      <c r="AT98" s="180"/>
      <c r="AU98" s="180"/>
      <c r="AV98" s="180"/>
      <c r="AW98" s="181"/>
      <c r="AX98" s="181"/>
      <c r="AY98" s="181"/>
      <c r="AZ98" s="181"/>
      <c r="BA98" s="181"/>
      <c r="BB98" s="181"/>
      <c r="BC98" s="181"/>
      <c r="BD98" s="181"/>
      <c r="BE98" s="181"/>
      <c r="BF98" s="181"/>
      <c r="BG98" s="181"/>
      <c r="BH98" s="181"/>
      <c r="BI98" s="181"/>
      <c r="BJ98" s="181"/>
      <c r="BK98" s="181"/>
      <c r="BL98" s="181"/>
      <c r="BM98" s="181"/>
      <c r="BN98" s="181"/>
      <c r="BO98" s="181"/>
      <c r="BP98" s="181"/>
      <c r="BQ98" s="181"/>
      <c r="BR98" s="181"/>
      <c r="BS98" s="181" t="n">
        <v>5</v>
      </c>
      <c r="BT98" s="181"/>
      <c r="BU98" s="181"/>
      <c r="BV98" s="181"/>
      <c r="BW98" s="181"/>
      <c r="BX98" s="181"/>
      <c r="BY98" s="181"/>
      <c r="BZ98" s="181"/>
      <c r="CA98" s="181"/>
      <c r="CB98" s="181"/>
      <c r="CC98" s="181"/>
      <c r="CD98" s="181"/>
      <c r="CE98" s="181"/>
      <c r="CF98" s="181"/>
      <c r="CG98" s="181"/>
      <c r="CH98" s="181"/>
      <c r="CI98" s="181"/>
      <c r="CJ98" s="181"/>
      <c r="CK98" s="181"/>
      <c r="CL98" s="181"/>
      <c r="CM98" s="181"/>
      <c r="CN98" s="181"/>
      <c r="CO98" s="181"/>
      <c r="CP98" s="181"/>
      <c r="CQ98" s="181"/>
      <c r="CR98" s="181"/>
      <c r="CS98" s="181"/>
      <c r="CT98" s="181"/>
      <c r="CU98" s="181"/>
      <c r="CV98" s="181"/>
      <c r="CW98" s="181"/>
      <c r="CX98" s="181"/>
      <c r="CY98" s="181"/>
      <c r="CZ98" s="181"/>
      <c r="DA98" s="181"/>
      <c r="DB98" s="181"/>
      <c r="DC98" s="181"/>
      <c r="DD98" s="181"/>
      <c r="DE98" s="181"/>
      <c r="DF98" s="181"/>
      <c r="DG98" s="181"/>
      <c r="DH98" s="181"/>
      <c r="DI98" s="181"/>
      <c r="DJ98" s="181"/>
      <c r="DK98" s="181"/>
      <c r="DL98" s="181"/>
      <c r="DM98" s="181"/>
      <c r="DN98" s="181"/>
      <c r="DO98" s="177"/>
      <c r="DP98" s="177"/>
    </row>
    <row r="99" customFormat="false" ht="13.5" hidden="false" customHeight="false" outlineLevel="0" collapsed="false">
      <c r="A99" s="169" t="s">
        <v>42</v>
      </c>
      <c r="B99" s="96"/>
      <c r="C99" s="170" t="s">
        <v>98</v>
      </c>
      <c r="D99" s="171" t="n">
        <v>31</v>
      </c>
      <c r="E99" s="172"/>
      <c r="F99" s="173" t="n">
        <f aca="false">SUM(H99:DN99)</f>
        <v>0</v>
      </c>
      <c r="G99" s="179" t="n">
        <f aca="false">SUM(F93:F99)</f>
        <v>44</v>
      </c>
      <c r="H99" s="176"/>
      <c r="I99" s="176"/>
      <c r="J99" s="176"/>
      <c r="K99" s="176"/>
      <c r="L99" s="176"/>
      <c r="M99" s="176"/>
      <c r="N99" s="176"/>
      <c r="O99" s="176"/>
      <c r="P99" s="176"/>
      <c r="Q99" s="175"/>
      <c r="R99" s="175"/>
      <c r="S99" s="175"/>
      <c r="T99" s="175"/>
      <c r="U99" s="175"/>
      <c r="V99" s="175"/>
      <c r="W99" s="175"/>
      <c r="X99" s="175"/>
      <c r="Y99" s="175"/>
      <c r="Z99" s="175"/>
      <c r="AA99" s="175"/>
      <c r="AB99" s="175"/>
      <c r="AC99" s="175"/>
      <c r="AD99" s="175"/>
      <c r="AE99" s="175"/>
      <c r="AF99" s="175"/>
      <c r="AG99" s="175"/>
      <c r="AH99" s="175"/>
      <c r="AI99" s="175"/>
      <c r="AJ99" s="175"/>
      <c r="AK99" s="175"/>
      <c r="AL99" s="175"/>
      <c r="AM99" s="175"/>
      <c r="AN99" s="175"/>
      <c r="AO99" s="175"/>
      <c r="AP99" s="175"/>
      <c r="AQ99" s="175"/>
      <c r="AR99" s="175"/>
      <c r="AS99" s="175"/>
      <c r="AT99" s="175"/>
      <c r="AU99" s="175"/>
      <c r="AV99" s="175"/>
      <c r="AW99" s="176"/>
      <c r="AX99" s="176"/>
      <c r="AY99" s="176"/>
      <c r="AZ99" s="176"/>
      <c r="BA99" s="176"/>
      <c r="BB99" s="176"/>
      <c r="BC99" s="176"/>
      <c r="BD99" s="176"/>
      <c r="BE99" s="176"/>
      <c r="BF99" s="176"/>
      <c r="BG99" s="176"/>
      <c r="BH99" s="176"/>
      <c r="BI99" s="176"/>
      <c r="BJ99" s="176"/>
      <c r="BK99" s="176"/>
      <c r="BL99" s="176"/>
      <c r="BM99" s="176"/>
      <c r="BN99" s="176"/>
      <c r="BO99" s="176"/>
      <c r="BP99" s="176"/>
      <c r="BQ99" s="176"/>
      <c r="BR99" s="176"/>
      <c r="BS99" s="176"/>
      <c r="BT99" s="176"/>
      <c r="BU99" s="176"/>
      <c r="BV99" s="176"/>
      <c r="BW99" s="176"/>
      <c r="BX99" s="176"/>
      <c r="BY99" s="176"/>
      <c r="BZ99" s="176"/>
      <c r="CA99" s="176"/>
      <c r="CB99" s="176"/>
      <c r="CC99" s="176"/>
      <c r="CD99" s="176"/>
      <c r="CE99" s="176"/>
      <c r="CF99" s="176"/>
      <c r="CG99" s="176"/>
      <c r="CH99" s="176"/>
      <c r="CI99" s="176"/>
      <c r="CJ99" s="176"/>
      <c r="CK99" s="176"/>
      <c r="CL99" s="176"/>
      <c r="CM99" s="176"/>
      <c r="CN99" s="176"/>
      <c r="CO99" s="176"/>
      <c r="CP99" s="176"/>
      <c r="CQ99" s="176"/>
      <c r="CR99" s="176"/>
      <c r="CS99" s="176"/>
      <c r="CT99" s="176"/>
      <c r="CU99" s="176"/>
      <c r="CV99" s="176"/>
      <c r="CW99" s="176"/>
      <c r="CX99" s="176"/>
      <c r="CY99" s="176"/>
      <c r="CZ99" s="176"/>
      <c r="DA99" s="176"/>
      <c r="DB99" s="176"/>
      <c r="DC99" s="176"/>
      <c r="DD99" s="176"/>
      <c r="DE99" s="176"/>
      <c r="DF99" s="176"/>
      <c r="DG99" s="176"/>
      <c r="DH99" s="176"/>
      <c r="DI99" s="176"/>
      <c r="DJ99" s="176"/>
      <c r="DK99" s="176"/>
      <c r="DL99" s="176"/>
      <c r="DM99" s="176"/>
      <c r="DN99" s="176"/>
      <c r="DO99" s="177"/>
      <c r="DP99" s="177"/>
    </row>
    <row r="100" customFormat="false" ht="13.5" hidden="false" customHeight="false" outlineLevel="0" collapsed="false">
      <c r="A100" s="182" t="s">
        <v>42</v>
      </c>
      <c r="B100" s="118"/>
      <c r="C100" s="183" t="s">
        <v>51</v>
      </c>
      <c r="D100" s="184" t="s">
        <v>49</v>
      </c>
      <c r="E100" s="185"/>
      <c r="F100" s="185" t="n">
        <f aca="false">SUM(F69:F99)</f>
        <v>171</v>
      </c>
      <c r="G100" s="185"/>
      <c r="H100" s="187" t="n">
        <f aca="false">SUM(H69:H99)</f>
        <v>0</v>
      </c>
      <c r="I100" s="188" t="n">
        <f aca="false">SUM(I69:I99)</f>
        <v>0</v>
      </c>
      <c r="J100" s="189" t="n">
        <f aca="false">SUM(J69:J99)</f>
        <v>0</v>
      </c>
      <c r="K100" s="189" t="n">
        <f aca="false">SUM(K69:K99)</f>
        <v>0</v>
      </c>
      <c r="L100" s="190" t="n">
        <f aca="false">SUM(L69:L99)</f>
        <v>0</v>
      </c>
      <c r="M100" s="190" t="n">
        <f aca="false">SUM(M69:M99)</f>
        <v>0</v>
      </c>
      <c r="N100" s="190" t="n">
        <f aca="false">SUM(N69:N99)</f>
        <v>0</v>
      </c>
      <c r="O100" s="190" t="n">
        <f aca="false">SUM(O69:O99)</f>
        <v>0</v>
      </c>
      <c r="P100" s="190" t="n">
        <f aca="false">SUM(P69:P99)</f>
        <v>0</v>
      </c>
      <c r="Q100" s="186" t="n">
        <f aca="false">SUM(Q69:Q99)</f>
        <v>0</v>
      </c>
      <c r="R100" s="186" t="n">
        <f aca="false">SUM(R69:R99)</f>
        <v>0</v>
      </c>
      <c r="S100" s="186" t="n">
        <f aca="false">SUM(S69:S99)</f>
        <v>0</v>
      </c>
      <c r="T100" s="186" t="n">
        <f aca="false">SUM(T69:T99)</f>
        <v>0</v>
      </c>
      <c r="U100" s="186" t="n">
        <f aca="false">SUM(U69:U99)</f>
        <v>0</v>
      </c>
      <c r="V100" s="186" t="n">
        <f aca="false">SUM(V69:V99)</f>
        <v>0</v>
      </c>
      <c r="W100" s="186" t="n">
        <f aca="false">SUM(W69:W99)</f>
        <v>0</v>
      </c>
      <c r="X100" s="186" t="n">
        <f aca="false">SUM(X69:X99)</f>
        <v>0</v>
      </c>
      <c r="Y100" s="186" t="n">
        <f aca="false">SUM(Y69:Y99)</f>
        <v>0</v>
      </c>
      <c r="Z100" s="186" t="n">
        <f aca="false">SUM(Z69:Z99)</f>
        <v>0</v>
      </c>
      <c r="AA100" s="186" t="n">
        <f aca="false">SUM(AA69:AA99)</f>
        <v>0</v>
      </c>
      <c r="AB100" s="186" t="n">
        <f aca="false">SUM(AB69:AB99)</f>
        <v>0</v>
      </c>
      <c r="AC100" s="186" t="n">
        <f aca="false">SUM(AC69:AC99)</f>
        <v>0</v>
      </c>
      <c r="AD100" s="186" t="n">
        <f aca="false">SUM(AD69:AD99)</f>
        <v>0</v>
      </c>
      <c r="AE100" s="186" t="n">
        <f aca="false">SUM(AE69:AE99)</f>
        <v>0</v>
      </c>
      <c r="AF100" s="186" t="n">
        <f aca="false">SUM(AF69:AF99)</f>
        <v>0</v>
      </c>
      <c r="AG100" s="186" t="n">
        <f aca="false">SUM(AG69:AG99)</f>
        <v>0</v>
      </c>
      <c r="AH100" s="186" t="n">
        <f aca="false">SUM(AH69:AH99)</f>
        <v>0</v>
      </c>
      <c r="AI100" s="186" t="n">
        <f aca="false">SUM(AI69:AI99)</f>
        <v>0</v>
      </c>
      <c r="AJ100" s="186" t="n">
        <f aca="false">SUM(AJ69:AJ99)</f>
        <v>0</v>
      </c>
      <c r="AK100" s="186" t="n">
        <f aca="false">SUM(AK69:AK99)</f>
        <v>0</v>
      </c>
      <c r="AL100" s="186" t="n">
        <f aca="false">SUM(AL69:AL99)</f>
        <v>0</v>
      </c>
      <c r="AM100" s="186" t="n">
        <f aca="false">SUM(AM69:AM99)</f>
        <v>0</v>
      </c>
      <c r="AN100" s="186" t="n">
        <f aca="false">SUM(AN69:AN99)</f>
        <v>0</v>
      </c>
      <c r="AO100" s="186" t="n">
        <f aca="false">SUM(AO69:AO99)</f>
        <v>0</v>
      </c>
      <c r="AP100" s="186" t="n">
        <f aca="false">SUM(AP69:AP99)</f>
        <v>0</v>
      </c>
      <c r="AQ100" s="186" t="n">
        <f aca="false">SUM(AQ69:AQ99)</f>
        <v>0</v>
      </c>
      <c r="AR100" s="186" t="n">
        <f aca="false">SUM(AR69:AR99)</f>
        <v>0</v>
      </c>
      <c r="AS100" s="186" t="n">
        <f aca="false">SUM(AS69:AS99)</f>
        <v>0</v>
      </c>
      <c r="AT100" s="186" t="n">
        <f aca="false">SUM(AT69:AT99)</f>
        <v>0</v>
      </c>
      <c r="AU100" s="186" t="n">
        <f aca="false">SUM(AU69:AU99)</f>
        <v>0</v>
      </c>
      <c r="AV100" s="186" t="n">
        <f aca="false">SUM(AV69:AV99)</f>
        <v>0</v>
      </c>
      <c r="AW100" s="188" t="n">
        <f aca="false">SUM(AW69:AW99)</f>
        <v>11.75</v>
      </c>
      <c r="AX100" s="188" t="n">
        <f aca="false">SUM(AX69:AX99)</f>
        <v>39.5</v>
      </c>
      <c r="AY100" s="188" t="n">
        <f aca="false">SUM(AY69:AY99)</f>
        <v>19.25</v>
      </c>
      <c r="AZ100" s="188" t="n">
        <f aca="false">SUM(AZ69:AZ99)</f>
        <v>24.75</v>
      </c>
      <c r="BA100" s="188" t="n">
        <f aca="false">SUM(BA69:BA99)</f>
        <v>0</v>
      </c>
      <c r="BB100" s="188" t="n">
        <f aca="false">SUM(BB69:BB99)</f>
        <v>0</v>
      </c>
      <c r="BC100" s="188" t="n">
        <f aca="false">SUM(BC69:BC99)</f>
        <v>3</v>
      </c>
      <c r="BD100" s="188" t="n">
        <f aca="false">SUM(BD69:BD99)</f>
        <v>0</v>
      </c>
      <c r="BE100" s="188" t="n">
        <f aca="false">SUM(BE69:BE99)</f>
        <v>0</v>
      </c>
      <c r="BF100" s="188" t="n">
        <f aca="false">SUM(BF69:BF99)</f>
        <v>0</v>
      </c>
      <c r="BG100" s="188" t="n">
        <f aca="false">SUM(BG69:BG99)</f>
        <v>6.25</v>
      </c>
      <c r="BH100" s="188" t="n">
        <f aca="false">SUM(BH69:BH99)</f>
        <v>0</v>
      </c>
      <c r="BI100" s="188" t="n">
        <f aca="false">SUM(BI69:BI99)</f>
        <v>0</v>
      </c>
      <c r="BJ100" s="188" t="n">
        <f aca="false">SUM(BJ69:BJ99)</f>
        <v>0</v>
      </c>
      <c r="BK100" s="188" t="n">
        <f aca="false">SUM(BK69:BK99)</f>
        <v>0</v>
      </c>
      <c r="BL100" s="188" t="n">
        <f aca="false">SUM(BL69:BL99)</f>
        <v>0</v>
      </c>
      <c r="BM100" s="188" t="n">
        <f aca="false">SUM(BM69:BM99)</f>
        <v>0.5</v>
      </c>
      <c r="BN100" s="188" t="n">
        <f aca="false">SUM(BN69:BN99)</f>
        <v>1.75</v>
      </c>
      <c r="BO100" s="188" t="n">
        <f aca="false">SUM(BO69:BO99)</f>
        <v>0</v>
      </c>
      <c r="BP100" s="188" t="n">
        <f aca="false">SUM(BP69:BP99)</f>
        <v>6.75</v>
      </c>
      <c r="BQ100" s="188" t="n">
        <f aca="false">SUM(BQ69:BQ99)</f>
        <v>8</v>
      </c>
      <c r="BR100" s="188" t="n">
        <f aca="false">SUM(BR69:BR99)</f>
        <v>3.75</v>
      </c>
      <c r="BS100" s="188" t="n">
        <f aca="false">SUM(BS69:BS99)</f>
        <v>20.25</v>
      </c>
      <c r="BT100" s="188" t="n">
        <f aca="false">SUM(BT69:BT99)</f>
        <v>0</v>
      </c>
      <c r="BU100" s="188" t="n">
        <f aca="false">SUM(BU69:BU99)</f>
        <v>0</v>
      </c>
      <c r="BV100" s="188" t="n">
        <f aca="false">SUM(BV69:BV99)</f>
        <v>0</v>
      </c>
      <c r="BW100" s="188" t="n">
        <f aca="false">SUM(BW69:BW99)</f>
        <v>18.75</v>
      </c>
      <c r="BX100" s="188" t="n">
        <f aca="false">SUM(BX69:BX99)</f>
        <v>0</v>
      </c>
      <c r="BY100" s="188" t="n">
        <f aca="false">SUM(BY69:BY99)</f>
        <v>0</v>
      </c>
      <c r="BZ100" s="188" t="n">
        <f aca="false">SUM(BZ69:BZ99)</f>
        <v>0</v>
      </c>
      <c r="CA100" s="188" t="n">
        <f aca="false">SUM(CA69:CA99)</f>
        <v>1</v>
      </c>
      <c r="CB100" s="188" t="n">
        <f aca="false">SUM(CB69:CB99)</f>
        <v>0</v>
      </c>
      <c r="CC100" s="188" t="n">
        <f aca="false">SUM(CC69:CC99)</f>
        <v>0</v>
      </c>
      <c r="CD100" s="188" t="n">
        <f aca="false">SUM(CD69:CD99)</f>
        <v>0</v>
      </c>
      <c r="CE100" s="188" t="n">
        <f aca="false">SUM(CE69:CE99)</f>
        <v>0</v>
      </c>
      <c r="CF100" s="188" t="n">
        <f aca="false">SUM(CF69:CF99)</f>
        <v>0</v>
      </c>
      <c r="CG100" s="188" t="n">
        <f aca="false">SUM(CG69:CG99)</f>
        <v>0</v>
      </c>
      <c r="CH100" s="188" t="n">
        <f aca="false">SUM(CH69:CH99)</f>
        <v>0</v>
      </c>
      <c r="CI100" s="188" t="n">
        <f aca="false">SUM(CI69:CI99)</f>
        <v>0</v>
      </c>
      <c r="CJ100" s="188" t="n">
        <f aca="false">SUM(CJ69:CJ99)</f>
        <v>0</v>
      </c>
      <c r="CK100" s="188" t="n">
        <f aca="false">SUM(CK69:CK99)</f>
        <v>0</v>
      </c>
      <c r="CL100" s="188" t="n">
        <f aca="false">SUM(CL69:CL99)</f>
        <v>5.75</v>
      </c>
      <c r="CM100" s="188" t="n">
        <f aca="false">SUM(CM69:CM99)</f>
        <v>0</v>
      </c>
      <c r="CN100" s="188" t="n">
        <f aca="false">SUM(CN69:CN99)</f>
        <v>0</v>
      </c>
      <c r="CO100" s="188" t="n">
        <f aca="false">SUM(CO69:CO99)</f>
        <v>0</v>
      </c>
      <c r="CP100" s="188" t="n">
        <f aca="false">SUM(CP69:CP99)</f>
        <v>0</v>
      </c>
      <c r="CQ100" s="188" t="n">
        <f aca="false">SUM(CQ69:CQ99)</f>
        <v>0</v>
      </c>
      <c r="CR100" s="188" t="n">
        <f aca="false">SUM(CR69:CR99)</f>
        <v>0</v>
      </c>
      <c r="CS100" s="188" t="n">
        <f aca="false">SUM(CS69:CS99)</f>
        <v>0</v>
      </c>
      <c r="CT100" s="188" t="n">
        <f aca="false">SUM(CT69:CT99)</f>
        <v>0</v>
      </c>
      <c r="CU100" s="188" t="n">
        <f aca="false">SUM(CU69:CU99)</f>
        <v>0</v>
      </c>
      <c r="CV100" s="188" t="n">
        <f aca="false">SUM(CV69:CV99)</f>
        <v>0</v>
      </c>
      <c r="CW100" s="188" t="n">
        <f aca="false">SUM(CW69:CW99)</f>
        <v>0</v>
      </c>
      <c r="CX100" s="188" t="n">
        <f aca="false">SUM(CX69:CX99)</f>
        <v>0</v>
      </c>
      <c r="CY100" s="188" t="n">
        <f aca="false">SUM(CY69:CY99)</f>
        <v>0</v>
      </c>
      <c r="CZ100" s="188" t="n">
        <f aca="false">SUM(CZ69:CZ99)</f>
        <v>0</v>
      </c>
      <c r="DA100" s="188" t="n">
        <f aca="false">SUM(DA69:DA99)</f>
        <v>0</v>
      </c>
      <c r="DB100" s="188" t="n">
        <f aca="false">SUM(DB69:DB99)</f>
        <v>0</v>
      </c>
      <c r="DC100" s="188" t="n">
        <f aca="false">SUM(DC69:DC99)</f>
        <v>0</v>
      </c>
      <c r="DD100" s="188" t="n">
        <f aca="false">SUM(DD69:DD99)</f>
        <v>0</v>
      </c>
      <c r="DE100" s="188" t="n">
        <f aca="false">SUM(DE69:DE99)</f>
        <v>0</v>
      </c>
      <c r="DF100" s="188" t="n">
        <f aca="false">SUM(DF69:DF99)</f>
        <v>0</v>
      </c>
      <c r="DG100" s="188" t="n">
        <f aca="false">SUM(DG69:DG99)</f>
        <v>0</v>
      </c>
      <c r="DH100" s="188" t="n">
        <f aca="false">SUM(DH69:DH99)</f>
        <v>0</v>
      </c>
      <c r="DI100" s="188" t="n">
        <f aca="false">SUM(DI69:DI99)</f>
        <v>0</v>
      </c>
      <c r="DJ100" s="188" t="n">
        <f aca="false">SUM(DJ69:DJ99)</f>
        <v>0</v>
      </c>
      <c r="DK100" s="188" t="n">
        <f aca="false">SUM(DK69:DK99)</f>
        <v>0</v>
      </c>
      <c r="DL100" s="188" t="n">
        <f aca="false">SUM(DL69:DL99)</f>
        <v>0</v>
      </c>
      <c r="DM100" s="188" t="n">
        <f aca="false">SUM(DM69:DM99)</f>
        <v>0</v>
      </c>
      <c r="DN100" s="188" t="n">
        <f aca="false">SUM(DN69:DN99)</f>
        <v>0</v>
      </c>
      <c r="DO100" s="138"/>
      <c r="DP100" s="138"/>
    </row>
    <row r="101" customFormat="false" ht="12.75" hidden="false" customHeight="false" outlineLevel="0" collapsed="false">
      <c r="A101" s="191" t="s">
        <v>42</v>
      </c>
      <c r="B101" s="192"/>
      <c r="C101" s="193" t="s">
        <v>99</v>
      </c>
      <c r="D101" s="171" t="n">
        <v>1</v>
      </c>
      <c r="E101" s="172" t="s">
        <v>149</v>
      </c>
      <c r="F101" s="173" t="n">
        <f aca="false">SUM(H101:DN101)</f>
        <v>7</v>
      </c>
      <c r="G101" s="174"/>
      <c r="H101" s="176"/>
      <c r="I101" s="176"/>
      <c r="J101" s="176"/>
      <c r="K101" s="176"/>
      <c r="L101" s="176"/>
      <c r="M101" s="176"/>
      <c r="N101" s="176"/>
      <c r="O101" s="176"/>
      <c r="P101" s="176"/>
      <c r="Q101" s="175"/>
      <c r="R101" s="175"/>
      <c r="S101" s="175"/>
      <c r="T101" s="175"/>
      <c r="U101" s="175"/>
      <c r="V101" s="175"/>
      <c r="W101" s="175"/>
      <c r="X101" s="175"/>
      <c r="Y101" s="175"/>
      <c r="Z101" s="175"/>
      <c r="AA101" s="175"/>
      <c r="AB101" s="175"/>
      <c r="AC101" s="175"/>
      <c r="AD101" s="175"/>
      <c r="AE101" s="175"/>
      <c r="AF101" s="175"/>
      <c r="AG101" s="175"/>
      <c r="AH101" s="175"/>
      <c r="AI101" s="175"/>
      <c r="AJ101" s="175"/>
      <c r="AK101" s="175"/>
      <c r="AL101" s="175"/>
      <c r="AM101" s="175"/>
      <c r="AN101" s="175"/>
      <c r="AO101" s="175"/>
      <c r="AP101" s="175"/>
      <c r="AQ101" s="175"/>
      <c r="AR101" s="175"/>
      <c r="AS101" s="175"/>
      <c r="AT101" s="175"/>
      <c r="AU101" s="175"/>
      <c r="AV101" s="175"/>
      <c r="AW101" s="176" t="n">
        <v>3</v>
      </c>
      <c r="AX101" s="176"/>
      <c r="AY101" s="176"/>
      <c r="AZ101" s="176"/>
      <c r="BA101" s="176"/>
      <c r="BB101" s="176"/>
      <c r="BC101" s="176"/>
      <c r="BD101" s="176"/>
      <c r="BE101" s="176" t="n">
        <v>1.5</v>
      </c>
      <c r="BF101" s="176" t="n">
        <v>2.5</v>
      </c>
      <c r="BG101" s="176"/>
      <c r="BH101" s="176"/>
      <c r="BI101" s="176"/>
      <c r="BJ101" s="176"/>
      <c r="BK101" s="176"/>
      <c r="BL101" s="176"/>
      <c r="BM101" s="176"/>
      <c r="BN101" s="176"/>
      <c r="BO101" s="176"/>
      <c r="BP101" s="176"/>
      <c r="BQ101" s="176"/>
      <c r="BR101" s="176"/>
      <c r="BS101" s="176"/>
      <c r="BT101" s="176"/>
      <c r="BU101" s="176"/>
      <c r="BV101" s="176"/>
      <c r="BW101" s="176"/>
      <c r="BX101" s="176"/>
      <c r="BY101" s="176"/>
      <c r="BZ101" s="176"/>
      <c r="CA101" s="176"/>
      <c r="CB101" s="176"/>
      <c r="CC101" s="176"/>
      <c r="CD101" s="176"/>
      <c r="CE101" s="176"/>
      <c r="CF101" s="176"/>
      <c r="CG101" s="176"/>
      <c r="CH101" s="176"/>
      <c r="CI101" s="176"/>
      <c r="CJ101" s="176"/>
      <c r="CK101" s="176"/>
      <c r="CL101" s="176"/>
      <c r="CM101" s="176"/>
      <c r="CN101" s="176"/>
      <c r="CO101" s="176"/>
      <c r="CP101" s="176"/>
      <c r="CQ101" s="176"/>
      <c r="CR101" s="176"/>
      <c r="CS101" s="176"/>
      <c r="CT101" s="176"/>
      <c r="CU101" s="176"/>
      <c r="CV101" s="176"/>
      <c r="CW101" s="176"/>
      <c r="CX101" s="176"/>
      <c r="CY101" s="176"/>
      <c r="CZ101" s="176"/>
      <c r="DA101" s="176"/>
      <c r="DB101" s="176"/>
      <c r="DC101" s="176"/>
      <c r="DD101" s="176"/>
      <c r="DE101" s="176"/>
      <c r="DF101" s="176"/>
      <c r="DG101" s="176"/>
      <c r="DH101" s="176"/>
      <c r="DI101" s="176"/>
      <c r="DJ101" s="176"/>
      <c r="DK101" s="176"/>
      <c r="DL101" s="176"/>
      <c r="DM101" s="176"/>
      <c r="DN101" s="176"/>
      <c r="DO101" s="177"/>
      <c r="DP101" s="177"/>
    </row>
    <row r="102" customFormat="false" ht="12.75" hidden="false" customHeight="false" outlineLevel="0" collapsed="false">
      <c r="A102" s="169" t="s">
        <v>42</v>
      </c>
      <c r="B102" s="96"/>
      <c r="C102" s="170" t="s">
        <v>99</v>
      </c>
      <c r="D102" s="171" t="n">
        <v>2</v>
      </c>
      <c r="E102" s="172" t="s">
        <v>149</v>
      </c>
      <c r="F102" s="178" t="n">
        <f aca="false">SUM(H102:DN102)</f>
        <v>0</v>
      </c>
      <c r="G102" s="179"/>
      <c r="H102" s="181"/>
      <c r="I102" s="181"/>
      <c r="J102" s="181"/>
      <c r="K102" s="181"/>
      <c r="L102" s="181"/>
      <c r="M102" s="181"/>
      <c r="N102" s="181"/>
      <c r="O102" s="181"/>
      <c r="P102" s="181"/>
      <c r="Q102" s="180"/>
      <c r="R102" s="180"/>
      <c r="S102" s="180"/>
      <c r="T102" s="180"/>
      <c r="U102" s="180"/>
      <c r="V102" s="180"/>
      <c r="W102" s="180"/>
      <c r="X102" s="180"/>
      <c r="Y102" s="180"/>
      <c r="Z102" s="180"/>
      <c r="AA102" s="180"/>
      <c r="AB102" s="180"/>
      <c r="AC102" s="180"/>
      <c r="AD102" s="180"/>
      <c r="AE102" s="180"/>
      <c r="AF102" s="180"/>
      <c r="AG102" s="180"/>
      <c r="AH102" s="180"/>
      <c r="AI102" s="180"/>
      <c r="AJ102" s="180"/>
      <c r="AK102" s="180"/>
      <c r="AL102" s="180"/>
      <c r="AM102" s="180"/>
      <c r="AN102" s="180"/>
      <c r="AO102" s="180"/>
      <c r="AP102" s="180"/>
      <c r="AQ102" s="180"/>
      <c r="AR102" s="180"/>
      <c r="AS102" s="180"/>
      <c r="AT102" s="180"/>
      <c r="AU102" s="180"/>
      <c r="AV102" s="180"/>
      <c r="AW102" s="181"/>
      <c r="AX102" s="181"/>
      <c r="AY102" s="181"/>
      <c r="AZ102" s="181"/>
      <c r="BA102" s="181"/>
      <c r="BB102" s="181"/>
      <c r="BC102" s="181"/>
      <c r="BD102" s="181"/>
      <c r="BE102" s="181"/>
      <c r="BF102" s="181"/>
      <c r="BG102" s="181"/>
      <c r="BH102" s="181"/>
      <c r="BI102" s="181"/>
      <c r="BJ102" s="181"/>
      <c r="BK102" s="181"/>
      <c r="BL102" s="181"/>
      <c r="BM102" s="181"/>
      <c r="BN102" s="181"/>
      <c r="BO102" s="181"/>
      <c r="BP102" s="181"/>
      <c r="BQ102" s="181"/>
      <c r="BR102" s="181"/>
      <c r="BS102" s="181"/>
      <c r="BT102" s="181"/>
      <c r="BU102" s="181"/>
      <c r="BV102" s="181"/>
      <c r="BW102" s="181"/>
      <c r="BX102" s="181"/>
      <c r="BY102" s="181"/>
      <c r="BZ102" s="181"/>
      <c r="CA102" s="181"/>
      <c r="CB102" s="181"/>
      <c r="CC102" s="181"/>
      <c r="CD102" s="181"/>
      <c r="CE102" s="181"/>
      <c r="CF102" s="181"/>
      <c r="CG102" s="181"/>
      <c r="CH102" s="181"/>
      <c r="CI102" s="181"/>
      <c r="CJ102" s="181"/>
      <c r="CK102" s="181"/>
      <c r="CL102" s="181"/>
      <c r="CM102" s="181"/>
      <c r="CN102" s="181"/>
      <c r="CO102" s="181"/>
      <c r="CP102" s="181"/>
      <c r="CQ102" s="181"/>
      <c r="CR102" s="181"/>
      <c r="CS102" s="181"/>
      <c r="CT102" s="181"/>
      <c r="CU102" s="181"/>
      <c r="CV102" s="181"/>
      <c r="CW102" s="181"/>
      <c r="CX102" s="181"/>
      <c r="CY102" s="181"/>
      <c r="CZ102" s="181"/>
      <c r="DA102" s="181"/>
      <c r="DB102" s="181"/>
      <c r="DC102" s="181"/>
      <c r="DD102" s="181"/>
      <c r="DE102" s="181"/>
      <c r="DF102" s="181"/>
      <c r="DG102" s="181"/>
      <c r="DH102" s="181"/>
      <c r="DI102" s="181"/>
      <c r="DJ102" s="181"/>
      <c r="DK102" s="181"/>
      <c r="DL102" s="181"/>
      <c r="DM102" s="181"/>
      <c r="DN102" s="181"/>
      <c r="DO102" s="177"/>
      <c r="DP102" s="177"/>
    </row>
    <row r="103" customFormat="false" ht="12.75" hidden="false" customHeight="false" outlineLevel="0" collapsed="false">
      <c r="A103" s="169" t="s">
        <v>42</v>
      </c>
      <c r="B103" s="96"/>
      <c r="C103" s="170" t="s">
        <v>99</v>
      </c>
      <c r="D103" s="171" t="n">
        <v>3</v>
      </c>
      <c r="E103" s="172" t="s">
        <v>149</v>
      </c>
      <c r="F103" s="178" t="n">
        <f aca="false">SUM(H103:DN103)</f>
        <v>0</v>
      </c>
      <c r="G103" s="179" t="n">
        <f aca="false">SUM(F101:F103)</f>
        <v>7</v>
      </c>
      <c r="H103" s="181"/>
      <c r="I103" s="181"/>
      <c r="J103" s="181"/>
      <c r="K103" s="181"/>
      <c r="L103" s="181"/>
      <c r="M103" s="181"/>
      <c r="N103" s="181"/>
      <c r="O103" s="181"/>
      <c r="P103" s="181"/>
      <c r="Q103" s="180"/>
      <c r="R103" s="180"/>
      <c r="S103" s="180"/>
      <c r="T103" s="180"/>
      <c r="U103" s="180"/>
      <c r="V103" s="180"/>
      <c r="W103" s="180"/>
      <c r="X103" s="180"/>
      <c r="Y103" s="180"/>
      <c r="Z103" s="180"/>
      <c r="AA103" s="180"/>
      <c r="AB103" s="180"/>
      <c r="AC103" s="180"/>
      <c r="AD103" s="180"/>
      <c r="AE103" s="180"/>
      <c r="AF103" s="180"/>
      <c r="AG103" s="180"/>
      <c r="AH103" s="180"/>
      <c r="AI103" s="180"/>
      <c r="AJ103" s="180"/>
      <c r="AK103" s="180"/>
      <c r="AL103" s="180"/>
      <c r="AM103" s="180"/>
      <c r="AN103" s="180"/>
      <c r="AO103" s="180"/>
      <c r="AP103" s="180"/>
      <c r="AQ103" s="180"/>
      <c r="AR103" s="180"/>
      <c r="AS103" s="180"/>
      <c r="AT103" s="180"/>
      <c r="AU103" s="180"/>
      <c r="AV103" s="180"/>
      <c r="AW103" s="181"/>
      <c r="AX103" s="181"/>
      <c r="AY103" s="181"/>
      <c r="AZ103" s="181"/>
      <c r="BA103" s="181"/>
      <c r="BB103" s="181"/>
      <c r="BC103" s="181"/>
      <c r="BD103" s="181"/>
      <c r="BE103" s="181"/>
      <c r="BF103" s="181"/>
      <c r="BG103" s="181"/>
      <c r="BH103" s="181"/>
      <c r="BI103" s="181"/>
      <c r="BJ103" s="181"/>
      <c r="BK103" s="181"/>
      <c r="BL103" s="181"/>
      <c r="BM103" s="181"/>
      <c r="BN103" s="181"/>
      <c r="BO103" s="181"/>
      <c r="BP103" s="181"/>
      <c r="BQ103" s="181"/>
      <c r="BR103" s="181"/>
      <c r="BS103" s="181"/>
      <c r="BT103" s="181"/>
      <c r="BU103" s="181"/>
      <c r="BV103" s="181"/>
      <c r="BW103" s="181"/>
      <c r="BX103" s="181"/>
      <c r="BY103" s="181"/>
      <c r="BZ103" s="181"/>
      <c r="CA103" s="181"/>
      <c r="CB103" s="181"/>
      <c r="CC103" s="181"/>
      <c r="CD103" s="181"/>
      <c r="CE103" s="181"/>
      <c r="CF103" s="181"/>
      <c r="CG103" s="181"/>
      <c r="CH103" s="181"/>
      <c r="CI103" s="181"/>
      <c r="CJ103" s="181"/>
      <c r="CK103" s="181"/>
      <c r="CL103" s="181"/>
      <c r="CM103" s="181"/>
      <c r="CN103" s="181"/>
      <c r="CO103" s="181"/>
      <c r="CP103" s="181"/>
      <c r="CQ103" s="181"/>
      <c r="CR103" s="181"/>
      <c r="CS103" s="181"/>
      <c r="CT103" s="181"/>
      <c r="CU103" s="181"/>
      <c r="CV103" s="181"/>
      <c r="CW103" s="181"/>
      <c r="CX103" s="181"/>
      <c r="CY103" s="181"/>
      <c r="CZ103" s="181"/>
      <c r="DA103" s="181"/>
      <c r="DB103" s="181"/>
      <c r="DC103" s="181"/>
      <c r="DD103" s="181"/>
      <c r="DE103" s="181"/>
      <c r="DF103" s="181"/>
      <c r="DG103" s="181"/>
      <c r="DH103" s="181"/>
      <c r="DI103" s="181"/>
      <c r="DJ103" s="181"/>
      <c r="DK103" s="181"/>
      <c r="DL103" s="181"/>
      <c r="DM103" s="181"/>
      <c r="DN103" s="181"/>
      <c r="DO103" s="177"/>
      <c r="DP103" s="177"/>
    </row>
    <row r="104" customFormat="false" ht="12.75" hidden="false" customHeight="false" outlineLevel="0" collapsed="false">
      <c r="A104" s="169" t="s">
        <v>42</v>
      </c>
      <c r="B104" s="96"/>
      <c r="C104" s="170" t="s">
        <v>99</v>
      </c>
      <c r="D104" s="171" t="n">
        <v>4</v>
      </c>
      <c r="E104" s="172" t="s">
        <v>190</v>
      </c>
      <c r="F104" s="173" t="n">
        <f aca="false">SUM(H104:DN104)</f>
        <v>7.75</v>
      </c>
      <c r="G104" s="174"/>
      <c r="H104" s="176"/>
      <c r="I104" s="176"/>
      <c r="J104" s="176"/>
      <c r="K104" s="176"/>
      <c r="L104" s="176"/>
      <c r="M104" s="176"/>
      <c r="N104" s="176"/>
      <c r="O104" s="176"/>
      <c r="P104" s="176"/>
      <c r="Q104" s="175"/>
      <c r="R104" s="175"/>
      <c r="S104" s="175"/>
      <c r="T104" s="175"/>
      <c r="U104" s="175"/>
      <c r="V104" s="175"/>
      <c r="W104" s="175"/>
      <c r="X104" s="175"/>
      <c r="Y104" s="175"/>
      <c r="Z104" s="175"/>
      <c r="AA104" s="175"/>
      <c r="AB104" s="175"/>
      <c r="AC104" s="175"/>
      <c r="AD104" s="175"/>
      <c r="AE104" s="175"/>
      <c r="AF104" s="175"/>
      <c r="AG104" s="175"/>
      <c r="AH104" s="175"/>
      <c r="AI104" s="175"/>
      <c r="AJ104" s="175"/>
      <c r="AK104" s="175"/>
      <c r="AL104" s="175"/>
      <c r="AM104" s="175"/>
      <c r="AN104" s="175"/>
      <c r="AO104" s="175"/>
      <c r="AP104" s="175"/>
      <c r="AQ104" s="175"/>
      <c r="AR104" s="175"/>
      <c r="AS104" s="175"/>
      <c r="AT104" s="175"/>
      <c r="AU104" s="175"/>
      <c r="AV104" s="175"/>
      <c r="AW104" s="176" t="n">
        <v>7.75</v>
      </c>
      <c r="AX104" s="176"/>
      <c r="AY104" s="176"/>
      <c r="AZ104" s="176"/>
      <c r="BA104" s="176"/>
      <c r="BB104" s="176"/>
      <c r="BC104" s="176"/>
      <c r="BD104" s="176"/>
      <c r="BE104" s="176"/>
      <c r="BF104" s="176"/>
      <c r="BG104" s="176"/>
      <c r="BH104" s="176"/>
      <c r="BI104" s="176"/>
      <c r="BJ104" s="176"/>
      <c r="BK104" s="176"/>
      <c r="BL104" s="176"/>
      <c r="BM104" s="176"/>
      <c r="BN104" s="176"/>
      <c r="BO104" s="176"/>
      <c r="BP104" s="176"/>
      <c r="BQ104" s="176"/>
      <c r="BR104" s="176"/>
      <c r="BS104" s="176"/>
      <c r="BT104" s="176"/>
      <c r="BU104" s="176"/>
      <c r="BV104" s="176"/>
      <c r="BW104" s="176"/>
      <c r="BX104" s="176"/>
      <c r="BY104" s="176"/>
      <c r="BZ104" s="176"/>
      <c r="CA104" s="176"/>
      <c r="CB104" s="176"/>
      <c r="CC104" s="176"/>
      <c r="CD104" s="176"/>
      <c r="CE104" s="176"/>
      <c r="CF104" s="176"/>
      <c r="CG104" s="176"/>
      <c r="CH104" s="176"/>
      <c r="CI104" s="176"/>
      <c r="CJ104" s="176"/>
      <c r="CK104" s="176"/>
      <c r="CL104" s="176"/>
      <c r="CM104" s="176"/>
      <c r="CN104" s="176"/>
      <c r="CO104" s="176"/>
      <c r="CP104" s="176"/>
      <c r="CQ104" s="176"/>
      <c r="CR104" s="176"/>
      <c r="CS104" s="176"/>
      <c r="CT104" s="176"/>
      <c r="CU104" s="176"/>
      <c r="CV104" s="176"/>
      <c r="CW104" s="176"/>
      <c r="CX104" s="176"/>
      <c r="CY104" s="176"/>
      <c r="CZ104" s="176"/>
      <c r="DA104" s="176"/>
      <c r="DB104" s="176"/>
      <c r="DC104" s="176"/>
      <c r="DD104" s="176"/>
      <c r="DE104" s="176"/>
      <c r="DF104" s="176"/>
      <c r="DG104" s="176"/>
      <c r="DH104" s="176"/>
      <c r="DI104" s="176"/>
      <c r="DJ104" s="176"/>
      <c r="DK104" s="176"/>
      <c r="DL104" s="176"/>
      <c r="DM104" s="176"/>
      <c r="DN104" s="176"/>
      <c r="DO104" s="177"/>
      <c r="DP104" s="177"/>
    </row>
    <row r="105" customFormat="false" ht="12.75" hidden="false" customHeight="false" outlineLevel="0" collapsed="false">
      <c r="A105" s="169" t="s">
        <v>42</v>
      </c>
      <c r="B105" s="96"/>
      <c r="C105" s="170" t="s">
        <v>99</v>
      </c>
      <c r="D105" s="171" t="n">
        <v>5</v>
      </c>
      <c r="E105" s="172" t="s">
        <v>190</v>
      </c>
      <c r="F105" s="173" t="n">
        <f aca="false">SUM(H105:DN105)</f>
        <v>7.75</v>
      </c>
      <c r="G105" s="174"/>
      <c r="H105" s="176"/>
      <c r="I105" s="176"/>
      <c r="J105" s="176"/>
      <c r="K105" s="176"/>
      <c r="L105" s="176"/>
      <c r="M105" s="176"/>
      <c r="N105" s="176"/>
      <c r="O105" s="176"/>
      <c r="P105" s="176"/>
      <c r="Q105" s="175"/>
      <c r="R105" s="175"/>
      <c r="S105" s="175"/>
      <c r="T105" s="175"/>
      <c r="U105" s="175"/>
      <c r="V105" s="175"/>
      <c r="W105" s="175"/>
      <c r="X105" s="175"/>
      <c r="Y105" s="175"/>
      <c r="Z105" s="175"/>
      <c r="AA105" s="175"/>
      <c r="AB105" s="175"/>
      <c r="AC105" s="175"/>
      <c r="AD105" s="175"/>
      <c r="AE105" s="175"/>
      <c r="AF105" s="175"/>
      <c r="AG105" s="175"/>
      <c r="AH105" s="175"/>
      <c r="AI105" s="175"/>
      <c r="AJ105" s="175"/>
      <c r="AK105" s="175"/>
      <c r="AL105" s="175"/>
      <c r="AM105" s="175"/>
      <c r="AN105" s="175"/>
      <c r="AO105" s="175"/>
      <c r="AP105" s="175"/>
      <c r="AQ105" s="175"/>
      <c r="AR105" s="175"/>
      <c r="AS105" s="175"/>
      <c r="AT105" s="175"/>
      <c r="AU105" s="175"/>
      <c r="AV105" s="175"/>
      <c r="AW105" s="176" t="n">
        <v>3</v>
      </c>
      <c r="AX105" s="176" t="n">
        <v>4.75</v>
      </c>
      <c r="AY105" s="176"/>
      <c r="AZ105" s="176"/>
      <c r="BA105" s="176"/>
      <c r="BB105" s="176"/>
      <c r="BC105" s="176"/>
      <c r="BD105" s="176"/>
      <c r="BE105" s="176"/>
      <c r="BF105" s="176"/>
      <c r="BG105" s="176"/>
      <c r="BH105" s="176"/>
      <c r="BI105" s="176"/>
      <c r="BJ105" s="176"/>
      <c r="BK105" s="176"/>
      <c r="BL105" s="176"/>
      <c r="BM105" s="176"/>
      <c r="BN105" s="176"/>
      <c r="BO105" s="176"/>
      <c r="BP105" s="176"/>
      <c r="BQ105" s="176"/>
      <c r="BR105" s="176"/>
      <c r="BS105" s="176"/>
      <c r="BT105" s="176"/>
      <c r="BU105" s="176"/>
      <c r="BV105" s="176"/>
      <c r="BW105" s="176"/>
      <c r="BX105" s="176"/>
      <c r="BY105" s="176"/>
      <c r="BZ105" s="176"/>
      <c r="CA105" s="176"/>
      <c r="CB105" s="176"/>
      <c r="CC105" s="176"/>
      <c r="CD105" s="176"/>
      <c r="CE105" s="176"/>
      <c r="CF105" s="176"/>
      <c r="CG105" s="176"/>
      <c r="CH105" s="176"/>
      <c r="CI105" s="176"/>
      <c r="CJ105" s="176"/>
      <c r="CK105" s="176"/>
      <c r="CL105" s="176"/>
      <c r="CM105" s="176"/>
      <c r="CN105" s="176"/>
      <c r="CO105" s="176"/>
      <c r="CP105" s="176"/>
      <c r="CQ105" s="176"/>
      <c r="CR105" s="176"/>
      <c r="CS105" s="176"/>
      <c r="CT105" s="176"/>
      <c r="CU105" s="176"/>
      <c r="CV105" s="176"/>
      <c r="CW105" s="176"/>
      <c r="CX105" s="176"/>
      <c r="CY105" s="176"/>
      <c r="CZ105" s="176"/>
      <c r="DA105" s="176"/>
      <c r="DB105" s="176"/>
      <c r="DC105" s="176"/>
      <c r="DD105" s="176"/>
      <c r="DE105" s="176"/>
      <c r="DF105" s="176"/>
      <c r="DG105" s="176"/>
      <c r="DH105" s="176"/>
      <c r="DI105" s="176"/>
      <c r="DJ105" s="176"/>
      <c r="DK105" s="176"/>
      <c r="DL105" s="176"/>
      <c r="DM105" s="176"/>
      <c r="DN105" s="176"/>
      <c r="DO105" s="177"/>
      <c r="DP105" s="177"/>
    </row>
    <row r="106" customFormat="false" ht="12.75" hidden="false" customHeight="false" outlineLevel="0" collapsed="false">
      <c r="A106" s="169" t="s">
        <v>42</v>
      </c>
      <c r="B106" s="96"/>
      <c r="C106" s="170" t="s">
        <v>99</v>
      </c>
      <c r="D106" s="171" t="n">
        <v>6</v>
      </c>
      <c r="E106" s="172" t="s">
        <v>190</v>
      </c>
      <c r="F106" s="173" t="n">
        <f aca="false">SUM(H106:DN106)</f>
        <v>7.75</v>
      </c>
      <c r="G106" s="174"/>
      <c r="H106" s="176"/>
      <c r="I106" s="176"/>
      <c r="J106" s="176"/>
      <c r="K106" s="176"/>
      <c r="L106" s="176"/>
      <c r="M106" s="176"/>
      <c r="N106" s="176"/>
      <c r="O106" s="176"/>
      <c r="P106" s="176"/>
      <c r="Q106" s="175"/>
      <c r="R106" s="175"/>
      <c r="S106" s="175"/>
      <c r="T106" s="175"/>
      <c r="U106" s="175"/>
      <c r="V106" s="175"/>
      <c r="W106" s="175"/>
      <c r="X106" s="175"/>
      <c r="Y106" s="175"/>
      <c r="Z106" s="175"/>
      <c r="AA106" s="175"/>
      <c r="AB106" s="175"/>
      <c r="AC106" s="175"/>
      <c r="AD106" s="175"/>
      <c r="AE106" s="175"/>
      <c r="AF106" s="175"/>
      <c r="AG106" s="175"/>
      <c r="AH106" s="175"/>
      <c r="AI106" s="175"/>
      <c r="AJ106" s="175"/>
      <c r="AK106" s="175"/>
      <c r="AL106" s="175"/>
      <c r="AM106" s="175"/>
      <c r="AN106" s="175"/>
      <c r="AO106" s="175"/>
      <c r="AP106" s="175"/>
      <c r="AQ106" s="175"/>
      <c r="AR106" s="175"/>
      <c r="AS106" s="175"/>
      <c r="AT106" s="175"/>
      <c r="AU106" s="175"/>
      <c r="AV106" s="175"/>
      <c r="AW106" s="176"/>
      <c r="AX106" s="176" t="n">
        <v>4.25</v>
      </c>
      <c r="AY106" s="176"/>
      <c r="AZ106" s="176"/>
      <c r="BA106" s="176"/>
      <c r="BB106" s="176"/>
      <c r="BC106" s="176"/>
      <c r="BD106" s="176"/>
      <c r="BE106" s="176"/>
      <c r="BF106" s="176"/>
      <c r="BG106" s="176"/>
      <c r="BH106" s="176"/>
      <c r="BI106" s="176"/>
      <c r="BJ106" s="176"/>
      <c r="BK106" s="176"/>
      <c r="BL106" s="176"/>
      <c r="BM106" s="176"/>
      <c r="BN106" s="176"/>
      <c r="BO106" s="176" t="n">
        <v>3.5</v>
      </c>
      <c r="BP106" s="176"/>
      <c r="BQ106" s="176"/>
      <c r="BR106" s="176"/>
      <c r="BS106" s="176"/>
      <c r="BT106" s="176"/>
      <c r="BU106" s="176"/>
      <c r="BV106" s="176"/>
      <c r="BW106" s="176"/>
      <c r="BX106" s="176"/>
      <c r="BY106" s="176"/>
      <c r="BZ106" s="176"/>
      <c r="CA106" s="176"/>
      <c r="CB106" s="176"/>
      <c r="CC106" s="176"/>
      <c r="CD106" s="176"/>
      <c r="CE106" s="176"/>
      <c r="CF106" s="176"/>
      <c r="CG106" s="176"/>
      <c r="CH106" s="176"/>
      <c r="CI106" s="176"/>
      <c r="CJ106" s="176"/>
      <c r="CK106" s="176"/>
      <c r="CL106" s="176"/>
      <c r="CM106" s="176"/>
      <c r="CN106" s="176"/>
      <c r="CO106" s="176"/>
      <c r="CP106" s="176"/>
      <c r="CQ106" s="176"/>
      <c r="CR106" s="176"/>
      <c r="CS106" s="176"/>
      <c r="CT106" s="176"/>
      <c r="CU106" s="176"/>
      <c r="CV106" s="176"/>
      <c r="CW106" s="176"/>
      <c r="CX106" s="176"/>
      <c r="CY106" s="176"/>
      <c r="CZ106" s="176"/>
      <c r="DA106" s="176"/>
      <c r="DB106" s="176"/>
      <c r="DC106" s="176"/>
      <c r="DD106" s="176"/>
      <c r="DE106" s="176"/>
      <c r="DF106" s="176"/>
      <c r="DG106" s="176"/>
      <c r="DH106" s="176"/>
      <c r="DI106" s="176"/>
      <c r="DJ106" s="176"/>
      <c r="DK106" s="176"/>
      <c r="DL106" s="176"/>
      <c r="DM106" s="176"/>
      <c r="DN106" s="176"/>
      <c r="DO106" s="177"/>
      <c r="DP106" s="177"/>
    </row>
    <row r="107" customFormat="false" ht="12.75" hidden="false" customHeight="false" outlineLevel="0" collapsed="false">
      <c r="A107" s="169" t="s">
        <v>42</v>
      </c>
      <c r="B107" s="96"/>
      <c r="C107" s="170" t="s">
        <v>99</v>
      </c>
      <c r="D107" s="171" t="n">
        <v>7</v>
      </c>
      <c r="E107" s="172" t="s">
        <v>190</v>
      </c>
      <c r="F107" s="173" t="n">
        <f aca="false">SUM(H107:DN107)</f>
        <v>7.75</v>
      </c>
      <c r="G107" s="174"/>
      <c r="H107" s="176"/>
      <c r="I107" s="176"/>
      <c r="J107" s="176"/>
      <c r="K107" s="176"/>
      <c r="L107" s="176"/>
      <c r="M107" s="176"/>
      <c r="N107" s="176"/>
      <c r="O107" s="176"/>
      <c r="P107" s="176"/>
      <c r="Q107" s="175"/>
      <c r="R107" s="175"/>
      <c r="S107" s="175"/>
      <c r="T107" s="175"/>
      <c r="U107" s="175"/>
      <c r="V107" s="175"/>
      <c r="W107" s="175"/>
      <c r="X107" s="175"/>
      <c r="Y107" s="175"/>
      <c r="Z107" s="175"/>
      <c r="AA107" s="175"/>
      <c r="AB107" s="175"/>
      <c r="AC107" s="175"/>
      <c r="AD107" s="175"/>
      <c r="AE107" s="175"/>
      <c r="AF107" s="175"/>
      <c r="AG107" s="175"/>
      <c r="AH107" s="175"/>
      <c r="AI107" s="175"/>
      <c r="AJ107" s="175"/>
      <c r="AK107" s="175"/>
      <c r="AL107" s="175"/>
      <c r="AM107" s="175"/>
      <c r="AN107" s="175"/>
      <c r="AO107" s="175"/>
      <c r="AP107" s="175"/>
      <c r="AQ107" s="175"/>
      <c r="AR107" s="175"/>
      <c r="AS107" s="175"/>
      <c r="AT107" s="175"/>
      <c r="AU107" s="175"/>
      <c r="AV107" s="175"/>
      <c r="AW107" s="176"/>
      <c r="AX107" s="176" t="n">
        <v>7.75</v>
      </c>
      <c r="AY107" s="176"/>
      <c r="AZ107" s="176"/>
      <c r="BA107" s="176"/>
      <c r="BB107" s="176"/>
      <c r="BC107" s="176"/>
      <c r="BD107" s="176"/>
      <c r="BE107" s="176"/>
      <c r="BF107" s="176"/>
      <c r="BG107" s="176"/>
      <c r="BH107" s="176"/>
      <c r="BI107" s="176"/>
      <c r="BJ107" s="176"/>
      <c r="BK107" s="176"/>
      <c r="BL107" s="176"/>
      <c r="BM107" s="176"/>
      <c r="BN107" s="176"/>
      <c r="BO107" s="176"/>
      <c r="BP107" s="176"/>
      <c r="BQ107" s="176"/>
      <c r="BR107" s="176"/>
      <c r="BS107" s="176"/>
      <c r="BT107" s="176"/>
      <c r="BU107" s="176"/>
      <c r="BV107" s="176"/>
      <c r="BW107" s="176"/>
      <c r="BX107" s="176"/>
      <c r="BY107" s="176"/>
      <c r="BZ107" s="176"/>
      <c r="CA107" s="176"/>
      <c r="CB107" s="176"/>
      <c r="CC107" s="176"/>
      <c r="CD107" s="176"/>
      <c r="CE107" s="176"/>
      <c r="CF107" s="176"/>
      <c r="CG107" s="176"/>
      <c r="CH107" s="176"/>
      <c r="CI107" s="176"/>
      <c r="CJ107" s="176"/>
      <c r="CK107" s="176"/>
      <c r="CL107" s="176"/>
      <c r="CM107" s="176"/>
      <c r="CN107" s="176"/>
      <c r="CO107" s="176"/>
      <c r="CP107" s="176"/>
      <c r="CQ107" s="176"/>
      <c r="CR107" s="176"/>
      <c r="CS107" s="176"/>
      <c r="CT107" s="176"/>
      <c r="CU107" s="176"/>
      <c r="CV107" s="176"/>
      <c r="CW107" s="176"/>
      <c r="CX107" s="176"/>
      <c r="CY107" s="176"/>
      <c r="CZ107" s="176"/>
      <c r="DA107" s="176"/>
      <c r="DB107" s="176"/>
      <c r="DC107" s="176"/>
      <c r="DD107" s="176"/>
      <c r="DE107" s="176"/>
      <c r="DF107" s="176"/>
      <c r="DG107" s="176"/>
      <c r="DH107" s="176"/>
      <c r="DI107" s="176"/>
      <c r="DJ107" s="176"/>
      <c r="DK107" s="176"/>
      <c r="DL107" s="176"/>
      <c r="DM107" s="176"/>
      <c r="DN107" s="176"/>
      <c r="DO107" s="177"/>
      <c r="DP107" s="177"/>
    </row>
    <row r="108" customFormat="false" ht="12.75" hidden="false" customHeight="false" outlineLevel="0" collapsed="false">
      <c r="A108" s="169" t="s">
        <v>42</v>
      </c>
      <c r="B108" s="96"/>
      <c r="C108" s="170" t="s">
        <v>99</v>
      </c>
      <c r="D108" s="171" t="n">
        <v>8</v>
      </c>
      <c r="E108" s="172" t="s">
        <v>190</v>
      </c>
      <c r="F108" s="173" t="n">
        <f aca="false">SUM(H108:DN108)</f>
        <v>7</v>
      </c>
      <c r="G108" s="174"/>
      <c r="H108" s="176"/>
      <c r="I108" s="176"/>
      <c r="J108" s="176"/>
      <c r="K108" s="176"/>
      <c r="L108" s="176"/>
      <c r="M108" s="176"/>
      <c r="N108" s="176"/>
      <c r="O108" s="176"/>
      <c r="P108" s="176"/>
      <c r="Q108" s="175"/>
      <c r="R108" s="175"/>
      <c r="S108" s="175"/>
      <c r="T108" s="175"/>
      <c r="U108" s="175"/>
      <c r="V108" s="175"/>
      <c r="W108" s="175"/>
      <c r="X108" s="175"/>
      <c r="Y108" s="175"/>
      <c r="Z108" s="175"/>
      <c r="AA108" s="175"/>
      <c r="AB108" s="175"/>
      <c r="AC108" s="175"/>
      <c r="AD108" s="175"/>
      <c r="AE108" s="175"/>
      <c r="AF108" s="175"/>
      <c r="AG108" s="175"/>
      <c r="AH108" s="175"/>
      <c r="AI108" s="175"/>
      <c r="AJ108" s="175"/>
      <c r="AK108" s="175"/>
      <c r="AL108" s="175"/>
      <c r="AM108" s="175"/>
      <c r="AN108" s="175"/>
      <c r="AO108" s="175"/>
      <c r="AP108" s="175"/>
      <c r="AQ108" s="175"/>
      <c r="AR108" s="175"/>
      <c r="AS108" s="175"/>
      <c r="AT108" s="175"/>
      <c r="AU108" s="175"/>
      <c r="AV108" s="175"/>
      <c r="AW108" s="176"/>
      <c r="AX108" s="176" t="n">
        <v>5.5</v>
      </c>
      <c r="AY108" s="176"/>
      <c r="AZ108" s="176"/>
      <c r="BA108" s="176"/>
      <c r="BB108" s="176"/>
      <c r="BC108" s="176"/>
      <c r="BD108" s="176"/>
      <c r="BE108" s="176"/>
      <c r="BF108" s="176"/>
      <c r="BG108" s="176"/>
      <c r="BH108" s="176"/>
      <c r="BI108" s="176"/>
      <c r="BJ108" s="176"/>
      <c r="BK108" s="176"/>
      <c r="BL108" s="176"/>
      <c r="BM108" s="176"/>
      <c r="BN108" s="176"/>
      <c r="BO108" s="176"/>
      <c r="BP108" s="176" t="n">
        <v>1.5</v>
      </c>
      <c r="BQ108" s="176"/>
      <c r="BR108" s="176"/>
      <c r="BS108" s="176"/>
      <c r="BT108" s="176"/>
      <c r="BU108" s="176"/>
      <c r="BV108" s="176"/>
      <c r="BW108" s="176"/>
      <c r="BX108" s="176"/>
      <c r="BY108" s="176"/>
      <c r="BZ108" s="176"/>
      <c r="CA108" s="176"/>
      <c r="CB108" s="176"/>
      <c r="CC108" s="176"/>
      <c r="CD108" s="176"/>
      <c r="CE108" s="176"/>
      <c r="CF108" s="176"/>
      <c r="CG108" s="176"/>
      <c r="CH108" s="176"/>
      <c r="CI108" s="176"/>
      <c r="CJ108" s="176"/>
      <c r="CK108" s="176"/>
      <c r="CL108" s="176"/>
      <c r="CM108" s="176"/>
      <c r="CN108" s="176"/>
      <c r="CO108" s="176"/>
      <c r="CP108" s="176"/>
      <c r="CQ108" s="176"/>
      <c r="CR108" s="176"/>
      <c r="CS108" s="176"/>
      <c r="CT108" s="176"/>
      <c r="CU108" s="176"/>
      <c r="CV108" s="176"/>
      <c r="CW108" s="176"/>
      <c r="CX108" s="176"/>
      <c r="CY108" s="176"/>
      <c r="CZ108" s="176"/>
      <c r="DA108" s="176"/>
      <c r="DB108" s="176"/>
      <c r="DC108" s="176"/>
      <c r="DD108" s="176"/>
      <c r="DE108" s="176"/>
      <c r="DF108" s="176"/>
      <c r="DG108" s="176"/>
      <c r="DH108" s="176"/>
      <c r="DI108" s="176"/>
      <c r="DJ108" s="176"/>
      <c r="DK108" s="176"/>
      <c r="DL108" s="176"/>
      <c r="DM108" s="176"/>
      <c r="DN108" s="176"/>
      <c r="DO108" s="177"/>
      <c r="DP108" s="177"/>
    </row>
    <row r="109" customFormat="false" ht="12.75" hidden="false" customHeight="false" outlineLevel="0" collapsed="false">
      <c r="A109" s="169" t="s">
        <v>42</v>
      </c>
      <c r="B109" s="96"/>
      <c r="C109" s="170" t="s">
        <v>99</v>
      </c>
      <c r="D109" s="171" t="n">
        <v>9</v>
      </c>
      <c r="E109" s="172" t="s">
        <v>190</v>
      </c>
      <c r="F109" s="178" t="n">
        <f aca="false">SUM(H109:DN109)</f>
        <v>0</v>
      </c>
      <c r="G109" s="179"/>
      <c r="H109" s="181"/>
      <c r="I109" s="181"/>
      <c r="J109" s="181"/>
      <c r="K109" s="181"/>
      <c r="L109" s="181"/>
      <c r="M109" s="181"/>
      <c r="N109" s="181"/>
      <c r="O109" s="181"/>
      <c r="P109" s="181"/>
      <c r="Q109" s="180"/>
      <c r="R109" s="180"/>
      <c r="S109" s="180"/>
      <c r="T109" s="180"/>
      <c r="U109" s="180"/>
      <c r="V109" s="180"/>
      <c r="W109" s="180"/>
      <c r="X109" s="180"/>
      <c r="Y109" s="180"/>
      <c r="Z109" s="180"/>
      <c r="AA109" s="180"/>
      <c r="AB109" s="180"/>
      <c r="AC109" s="180"/>
      <c r="AD109" s="180"/>
      <c r="AE109" s="180"/>
      <c r="AF109" s="180"/>
      <c r="AG109" s="180"/>
      <c r="AH109" s="180"/>
      <c r="AI109" s="180"/>
      <c r="AJ109" s="180"/>
      <c r="AK109" s="180"/>
      <c r="AL109" s="180"/>
      <c r="AM109" s="180"/>
      <c r="AN109" s="180"/>
      <c r="AO109" s="180"/>
      <c r="AP109" s="180"/>
      <c r="AQ109" s="180"/>
      <c r="AR109" s="180"/>
      <c r="AS109" s="180"/>
      <c r="AT109" s="180"/>
      <c r="AU109" s="180"/>
      <c r="AV109" s="180"/>
      <c r="AW109" s="181"/>
      <c r="AX109" s="181"/>
      <c r="AY109" s="181"/>
      <c r="AZ109" s="181"/>
      <c r="BA109" s="181"/>
      <c r="BB109" s="181"/>
      <c r="BC109" s="181"/>
      <c r="BD109" s="181"/>
      <c r="BE109" s="181"/>
      <c r="BF109" s="181"/>
      <c r="BG109" s="181"/>
      <c r="BH109" s="181"/>
      <c r="BI109" s="181"/>
      <c r="BJ109" s="181"/>
      <c r="BK109" s="181"/>
      <c r="BL109" s="181"/>
      <c r="BM109" s="181"/>
      <c r="BN109" s="181"/>
      <c r="BO109" s="181"/>
      <c r="BP109" s="181"/>
      <c r="BQ109" s="181"/>
      <c r="BR109" s="181"/>
      <c r="BS109" s="181"/>
      <c r="BT109" s="181"/>
      <c r="BU109" s="181"/>
      <c r="BV109" s="181"/>
      <c r="BW109" s="181"/>
      <c r="BX109" s="181"/>
      <c r="BY109" s="181"/>
      <c r="BZ109" s="181"/>
      <c r="CA109" s="181"/>
      <c r="CB109" s="181"/>
      <c r="CC109" s="181"/>
      <c r="CD109" s="181"/>
      <c r="CE109" s="181"/>
      <c r="CF109" s="181"/>
      <c r="CG109" s="181"/>
      <c r="CH109" s="181"/>
      <c r="CI109" s="181"/>
      <c r="CJ109" s="181"/>
      <c r="CK109" s="181"/>
      <c r="CL109" s="181"/>
      <c r="CM109" s="181"/>
      <c r="CN109" s="181"/>
      <c r="CO109" s="181"/>
      <c r="CP109" s="181"/>
      <c r="CQ109" s="181"/>
      <c r="CR109" s="181"/>
      <c r="CS109" s="181"/>
      <c r="CT109" s="181"/>
      <c r="CU109" s="181"/>
      <c r="CV109" s="181"/>
      <c r="CW109" s="181"/>
      <c r="CX109" s="181"/>
      <c r="CY109" s="181"/>
      <c r="CZ109" s="181"/>
      <c r="DA109" s="181"/>
      <c r="DB109" s="181"/>
      <c r="DC109" s="181"/>
      <c r="DD109" s="181"/>
      <c r="DE109" s="181"/>
      <c r="DF109" s="181"/>
      <c r="DG109" s="181"/>
      <c r="DH109" s="181"/>
      <c r="DI109" s="181"/>
      <c r="DJ109" s="181"/>
      <c r="DK109" s="181"/>
      <c r="DL109" s="181"/>
      <c r="DM109" s="181"/>
      <c r="DN109" s="181"/>
      <c r="DO109" s="177"/>
      <c r="DP109" s="177"/>
    </row>
    <row r="110" customFormat="false" ht="12.75" hidden="false" customHeight="false" outlineLevel="0" collapsed="false">
      <c r="A110" s="169" t="s">
        <v>42</v>
      </c>
      <c r="B110" s="96"/>
      <c r="C110" s="170" t="s">
        <v>99</v>
      </c>
      <c r="D110" s="171" t="n">
        <v>10</v>
      </c>
      <c r="E110" s="172" t="s">
        <v>190</v>
      </c>
      <c r="F110" s="178" t="n">
        <f aca="false">SUM(H110:DN110)</f>
        <v>0</v>
      </c>
      <c r="G110" s="179" t="n">
        <f aca="false">SUM(F104:F110)</f>
        <v>38</v>
      </c>
      <c r="H110" s="181"/>
      <c r="I110" s="181"/>
      <c r="J110" s="181"/>
      <c r="K110" s="181"/>
      <c r="L110" s="181"/>
      <c r="M110" s="181"/>
      <c r="N110" s="181"/>
      <c r="O110" s="181"/>
      <c r="P110" s="181"/>
      <c r="Q110" s="180"/>
      <c r="R110" s="180"/>
      <c r="S110" s="180"/>
      <c r="T110" s="180"/>
      <c r="U110" s="180"/>
      <c r="V110" s="180"/>
      <c r="W110" s="180"/>
      <c r="X110" s="180"/>
      <c r="Y110" s="180"/>
      <c r="Z110" s="180"/>
      <c r="AA110" s="180"/>
      <c r="AB110" s="180"/>
      <c r="AC110" s="180"/>
      <c r="AD110" s="180"/>
      <c r="AE110" s="180"/>
      <c r="AF110" s="180"/>
      <c r="AG110" s="180"/>
      <c r="AH110" s="180"/>
      <c r="AI110" s="180"/>
      <c r="AJ110" s="180"/>
      <c r="AK110" s="180"/>
      <c r="AL110" s="180"/>
      <c r="AM110" s="180"/>
      <c r="AN110" s="180"/>
      <c r="AO110" s="180"/>
      <c r="AP110" s="180"/>
      <c r="AQ110" s="180"/>
      <c r="AR110" s="180"/>
      <c r="AS110" s="180"/>
      <c r="AT110" s="180"/>
      <c r="AU110" s="180"/>
      <c r="AV110" s="180"/>
      <c r="AW110" s="181"/>
      <c r="AX110" s="181"/>
      <c r="AY110" s="181"/>
      <c r="AZ110" s="181"/>
      <c r="BA110" s="181"/>
      <c r="BB110" s="181"/>
      <c r="BC110" s="181"/>
      <c r="BD110" s="181"/>
      <c r="BE110" s="181"/>
      <c r="BF110" s="181"/>
      <c r="BG110" s="181"/>
      <c r="BH110" s="181"/>
      <c r="BI110" s="181"/>
      <c r="BJ110" s="181"/>
      <c r="BK110" s="181"/>
      <c r="BL110" s="181"/>
      <c r="BM110" s="181"/>
      <c r="BN110" s="181"/>
      <c r="BO110" s="181"/>
      <c r="BP110" s="181"/>
      <c r="BQ110" s="181"/>
      <c r="BR110" s="181"/>
      <c r="BS110" s="181"/>
      <c r="BT110" s="181"/>
      <c r="BU110" s="181"/>
      <c r="BV110" s="181"/>
      <c r="BW110" s="181"/>
      <c r="BX110" s="181"/>
      <c r="BY110" s="181"/>
      <c r="BZ110" s="181"/>
      <c r="CA110" s="181"/>
      <c r="CB110" s="181"/>
      <c r="CC110" s="181"/>
      <c r="CD110" s="181"/>
      <c r="CE110" s="181"/>
      <c r="CF110" s="181"/>
      <c r="CG110" s="181"/>
      <c r="CH110" s="181"/>
      <c r="CI110" s="181"/>
      <c r="CJ110" s="181"/>
      <c r="CK110" s="181"/>
      <c r="CL110" s="181"/>
      <c r="CM110" s="181"/>
      <c r="CN110" s="181"/>
      <c r="CO110" s="181"/>
      <c r="CP110" s="181"/>
      <c r="CQ110" s="181"/>
      <c r="CR110" s="181"/>
      <c r="CS110" s="181"/>
      <c r="CT110" s="181"/>
      <c r="CU110" s="181"/>
      <c r="CV110" s="181"/>
      <c r="CW110" s="181"/>
      <c r="CX110" s="181"/>
      <c r="CY110" s="181"/>
      <c r="CZ110" s="181"/>
      <c r="DA110" s="181"/>
      <c r="DB110" s="181"/>
      <c r="DC110" s="181"/>
      <c r="DD110" s="181"/>
      <c r="DE110" s="181"/>
      <c r="DF110" s="181"/>
      <c r="DG110" s="181"/>
      <c r="DH110" s="181"/>
      <c r="DI110" s="181"/>
      <c r="DJ110" s="181"/>
      <c r="DK110" s="181"/>
      <c r="DL110" s="181"/>
      <c r="DM110" s="181"/>
      <c r="DN110" s="181"/>
      <c r="DO110" s="177"/>
      <c r="DP110" s="177"/>
    </row>
    <row r="111" customFormat="false" ht="12.75" hidden="false" customHeight="false" outlineLevel="0" collapsed="false">
      <c r="A111" s="169" t="s">
        <v>42</v>
      </c>
      <c r="B111" s="96"/>
      <c r="C111" s="170" t="s">
        <v>99</v>
      </c>
      <c r="D111" s="171" t="n">
        <v>11</v>
      </c>
      <c r="E111" s="172" t="s">
        <v>191</v>
      </c>
      <c r="F111" s="173" t="n">
        <f aca="false">SUM(H111:DN111)</f>
        <v>7.75</v>
      </c>
      <c r="G111" s="174"/>
      <c r="H111" s="176"/>
      <c r="I111" s="176"/>
      <c r="J111" s="176"/>
      <c r="K111" s="176"/>
      <c r="L111" s="176"/>
      <c r="M111" s="176"/>
      <c r="N111" s="176"/>
      <c r="O111" s="176"/>
      <c r="P111" s="176"/>
      <c r="Q111" s="175"/>
      <c r="R111" s="175"/>
      <c r="S111" s="175"/>
      <c r="T111" s="175"/>
      <c r="U111" s="175"/>
      <c r="V111" s="175"/>
      <c r="W111" s="175"/>
      <c r="X111" s="175"/>
      <c r="Y111" s="175"/>
      <c r="Z111" s="175"/>
      <c r="AA111" s="175"/>
      <c r="AB111" s="175"/>
      <c r="AC111" s="175"/>
      <c r="AD111" s="175"/>
      <c r="AE111" s="175"/>
      <c r="AF111" s="175"/>
      <c r="AG111" s="175"/>
      <c r="AH111" s="175"/>
      <c r="AI111" s="175"/>
      <c r="AJ111" s="175"/>
      <c r="AK111" s="175"/>
      <c r="AL111" s="175"/>
      <c r="AM111" s="175"/>
      <c r="AN111" s="175"/>
      <c r="AO111" s="175"/>
      <c r="AP111" s="175"/>
      <c r="AQ111" s="175"/>
      <c r="AR111" s="175"/>
      <c r="AS111" s="175"/>
      <c r="AT111" s="175"/>
      <c r="AU111" s="175"/>
      <c r="AV111" s="175"/>
      <c r="AW111" s="176"/>
      <c r="AX111" s="176"/>
      <c r="AY111" s="176"/>
      <c r="AZ111" s="176"/>
      <c r="BA111" s="176"/>
      <c r="BB111" s="176"/>
      <c r="BC111" s="176"/>
      <c r="BD111" s="176"/>
      <c r="BE111" s="176"/>
      <c r="BF111" s="176"/>
      <c r="BG111" s="176"/>
      <c r="BH111" s="176"/>
      <c r="BI111" s="176"/>
      <c r="BJ111" s="176"/>
      <c r="BK111" s="176"/>
      <c r="BL111" s="176"/>
      <c r="BM111" s="176"/>
      <c r="BN111" s="176"/>
      <c r="BO111" s="176"/>
      <c r="BP111" s="176" t="n">
        <v>7.75</v>
      </c>
      <c r="BQ111" s="176"/>
      <c r="BR111" s="176"/>
      <c r="BS111" s="176"/>
      <c r="BT111" s="176"/>
      <c r="BU111" s="176"/>
      <c r="BV111" s="176"/>
      <c r="BW111" s="176"/>
      <c r="BX111" s="176"/>
      <c r="BY111" s="176"/>
      <c r="BZ111" s="176"/>
      <c r="CA111" s="176"/>
      <c r="CB111" s="176"/>
      <c r="CC111" s="176"/>
      <c r="CD111" s="176"/>
      <c r="CE111" s="176"/>
      <c r="CF111" s="176"/>
      <c r="CG111" s="176"/>
      <c r="CH111" s="176"/>
      <c r="CI111" s="176"/>
      <c r="CJ111" s="176"/>
      <c r="CK111" s="176"/>
      <c r="CL111" s="176"/>
      <c r="CM111" s="176"/>
      <c r="CN111" s="176"/>
      <c r="CO111" s="176"/>
      <c r="CP111" s="176"/>
      <c r="CQ111" s="176"/>
      <c r="CR111" s="176"/>
      <c r="CS111" s="176"/>
      <c r="CT111" s="176"/>
      <c r="CU111" s="176"/>
      <c r="CV111" s="176"/>
      <c r="CW111" s="176"/>
      <c r="CX111" s="176"/>
      <c r="CY111" s="176"/>
      <c r="CZ111" s="176"/>
      <c r="DA111" s="176"/>
      <c r="DB111" s="176"/>
      <c r="DC111" s="176"/>
      <c r="DD111" s="176"/>
      <c r="DE111" s="176"/>
      <c r="DF111" s="176"/>
      <c r="DG111" s="176"/>
      <c r="DH111" s="176"/>
      <c r="DI111" s="176"/>
      <c r="DJ111" s="176"/>
      <c r="DK111" s="176"/>
      <c r="DL111" s="176"/>
      <c r="DM111" s="176"/>
      <c r="DN111" s="176"/>
      <c r="DO111" s="177"/>
      <c r="DP111" s="177"/>
    </row>
    <row r="112" customFormat="false" ht="12.75" hidden="false" customHeight="false" outlineLevel="0" collapsed="false">
      <c r="A112" s="169" t="s">
        <v>42</v>
      </c>
      <c r="B112" s="96"/>
      <c r="C112" s="170" t="s">
        <v>99</v>
      </c>
      <c r="D112" s="171" t="n">
        <v>12</v>
      </c>
      <c r="E112" s="172" t="s">
        <v>191</v>
      </c>
      <c r="F112" s="173" t="n">
        <f aca="false">SUM(H112:DN112)</f>
        <v>7.75</v>
      </c>
      <c r="G112" s="174"/>
      <c r="H112" s="176"/>
      <c r="I112" s="176"/>
      <c r="J112" s="176"/>
      <c r="K112" s="176"/>
      <c r="L112" s="176"/>
      <c r="M112" s="176"/>
      <c r="N112" s="176"/>
      <c r="O112" s="176"/>
      <c r="P112" s="176"/>
      <c r="Q112" s="175"/>
      <c r="R112" s="175"/>
      <c r="S112" s="175"/>
      <c r="T112" s="175"/>
      <c r="U112" s="175"/>
      <c r="V112" s="175"/>
      <c r="W112" s="175"/>
      <c r="X112" s="175"/>
      <c r="Y112" s="175"/>
      <c r="Z112" s="175"/>
      <c r="AA112" s="175"/>
      <c r="AB112" s="175"/>
      <c r="AC112" s="175"/>
      <c r="AD112" s="175"/>
      <c r="AE112" s="175"/>
      <c r="AF112" s="175"/>
      <c r="AG112" s="175"/>
      <c r="AH112" s="175"/>
      <c r="AI112" s="175"/>
      <c r="AJ112" s="175"/>
      <c r="AK112" s="175"/>
      <c r="AL112" s="175"/>
      <c r="AM112" s="175"/>
      <c r="AN112" s="175"/>
      <c r="AO112" s="175"/>
      <c r="AP112" s="175"/>
      <c r="AQ112" s="175"/>
      <c r="AR112" s="175"/>
      <c r="AS112" s="175"/>
      <c r="AT112" s="175"/>
      <c r="AU112" s="175"/>
      <c r="AV112" s="175"/>
      <c r="AW112" s="176"/>
      <c r="AX112" s="176"/>
      <c r="AY112" s="176"/>
      <c r="AZ112" s="176"/>
      <c r="BA112" s="176"/>
      <c r="BB112" s="176"/>
      <c r="BC112" s="176"/>
      <c r="BD112" s="176"/>
      <c r="BE112" s="176"/>
      <c r="BF112" s="176"/>
      <c r="BG112" s="176"/>
      <c r="BH112" s="176"/>
      <c r="BI112" s="176"/>
      <c r="BJ112" s="176"/>
      <c r="BK112" s="176"/>
      <c r="BL112" s="176"/>
      <c r="BM112" s="176"/>
      <c r="BN112" s="176"/>
      <c r="BO112" s="176"/>
      <c r="BP112" s="176" t="n">
        <v>6</v>
      </c>
      <c r="BQ112" s="176" t="n">
        <v>1.75</v>
      </c>
      <c r="BR112" s="176"/>
      <c r="BS112" s="176"/>
      <c r="BT112" s="176"/>
      <c r="BU112" s="176"/>
      <c r="BV112" s="176"/>
      <c r="BW112" s="176"/>
      <c r="BX112" s="176"/>
      <c r="BY112" s="176"/>
      <c r="BZ112" s="176"/>
      <c r="CA112" s="176"/>
      <c r="CB112" s="176"/>
      <c r="CC112" s="176"/>
      <c r="CD112" s="176"/>
      <c r="CE112" s="176"/>
      <c r="CF112" s="176"/>
      <c r="CG112" s="176"/>
      <c r="CH112" s="176"/>
      <c r="CI112" s="176"/>
      <c r="CJ112" s="176"/>
      <c r="CK112" s="176"/>
      <c r="CL112" s="176"/>
      <c r="CM112" s="176"/>
      <c r="CN112" s="176"/>
      <c r="CO112" s="176"/>
      <c r="CP112" s="176"/>
      <c r="CQ112" s="176"/>
      <c r="CR112" s="176"/>
      <c r="CS112" s="176"/>
      <c r="CT112" s="176"/>
      <c r="CU112" s="176"/>
      <c r="CV112" s="176"/>
      <c r="CW112" s="176"/>
      <c r="CX112" s="176"/>
      <c r="CY112" s="176"/>
      <c r="CZ112" s="176"/>
      <c r="DA112" s="176"/>
      <c r="DB112" s="176"/>
      <c r="DC112" s="176"/>
      <c r="DD112" s="176"/>
      <c r="DE112" s="176"/>
      <c r="DF112" s="176"/>
      <c r="DG112" s="176"/>
      <c r="DH112" s="176"/>
      <c r="DI112" s="176"/>
      <c r="DJ112" s="176"/>
      <c r="DK112" s="176"/>
      <c r="DL112" s="176"/>
      <c r="DM112" s="176"/>
      <c r="DN112" s="176"/>
      <c r="DO112" s="177"/>
      <c r="DP112" s="177"/>
    </row>
    <row r="113" customFormat="false" ht="12.75" hidden="false" customHeight="false" outlineLevel="0" collapsed="false">
      <c r="A113" s="169" t="s">
        <v>42</v>
      </c>
      <c r="B113" s="96"/>
      <c r="C113" s="170" t="s">
        <v>99</v>
      </c>
      <c r="D113" s="171" t="n">
        <v>13</v>
      </c>
      <c r="E113" s="172" t="s">
        <v>191</v>
      </c>
      <c r="F113" s="173" t="n">
        <f aca="false">SUM(H113:DN113)</f>
        <v>7.75</v>
      </c>
      <c r="G113" s="174"/>
      <c r="H113" s="176"/>
      <c r="I113" s="176"/>
      <c r="J113" s="176"/>
      <c r="K113" s="176"/>
      <c r="L113" s="176"/>
      <c r="M113" s="176"/>
      <c r="N113" s="176"/>
      <c r="O113" s="176"/>
      <c r="P113" s="176"/>
      <c r="Q113" s="175"/>
      <c r="R113" s="175"/>
      <c r="S113" s="175"/>
      <c r="T113" s="175"/>
      <c r="U113" s="175"/>
      <c r="V113" s="175"/>
      <c r="W113" s="175"/>
      <c r="X113" s="175"/>
      <c r="Y113" s="175"/>
      <c r="Z113" s="175"/>
      <c r="AA113" s="175"/>
      <c r="AB113" s="175"/>
      <c r="AC113" s="175"/>
      <c r="AD113" s="175"/>
      <c r="AE113" s="175"/>
      <c r="AF113" s="175"/>
      <c r="AG113" s="175"/>
      <c r="AH113" s="175"/>
      <c r="AI113" s="175"/>
      <c r="AJ113" s="175"/>
      <c r="AK113" s="175"/>
      <c r="AL113" s="175"/>
      <c r="AM113" s="175"/>
      <c r="AN113" s="175"/>
      <c r="AO113" s="175"/>
      <c r="AP113" s="175"/>
      <c r="AQ113" s="175"/>
      <c r="AR113" s="175"/>
      <c r="AS113" s="175"/>
      <c r="AT113" s="175"/>
      <c r="AU113" s="175"/>
      <c r="AV113" s="175"/>
      <c r="AW113" s="176"/>
      <c r="AX113" s="176"/>
      <c r="AY113" s="176"/>
      <c r="AZ113" s="176"/>
      <c r="BA113" s="176"/>
      <c r="BB113" s="176"/>
      <c r="BC113" s="176"/>
      <c r="BD113" s="176"/>
      <c r="BE113" s="176"/>
      <c r="BF113" s="176"/>
      <c r="BG113" s="176"/>
      <c r="BH113" s="176"/>
      <c r="BI113" s="176"/>
      <c r="BJ113" s="176"/>
      <c r="BK113" s="176"/>
      <c r="BL113" s="176"/>
      <c r="BM113" s="176"/>
      <c r="BN113" s="176"/>
      <c r="BO113" s="176"/>
      <c r="BP113" s="176"/>
      <c r="BQ113" s="176" t="n">
        <v>7.75</v>
      </c>
      <c r="BR113" s="176"/>
      <c r="BS113" s="176"/>
      <c r="BT113" s="176"/>
      <c r="BU113" s="176"/>
      <c r="BV113" s="176"/>
      <c r="BW113" s="176"/>
      <c r="BX113" s="176"/>
      <c r="BY113" s="176"/>
      <c r="BZ113" s="176"/>
      <c r="CA113" s="176"/>
      <c r="CB113" s="176"/>
      <c r="CC113" s="176"/>
      <c r="CD113" s="176"/>
      <c r="CE113" s="176"/>
      <c r="CF113" s="176"/>
      <c r="CG113" s="176"/>
      <c r="CH113" s="176"/>
      <c r="CI113" s="176"/>
      <c r="CJ113" s="176"/>
      <c r="CK113" s="176"/>
      <c r="CL113" s="176"/>
      <c r="CM113" s="176"/>
      <c r="CN113" s="176"/>
      <c r="CO113" s="176"/>
      <c r="CP113" s="176"/>
      <c r="CQ113" s="176"/>
      <c r="CR113" s="176"/>
      <c r="CS113" s="176"/>
      <c r="CT113" s="176"/>
      <c r="CU113" s="176"/>
      <c r="CV113" s="176"/>
      <c r="CW113" s="176"/>
      <c r="CX113" s="176"/>
      <c r="CY113" s="176"/>
      <c r="CZ113" s="176"/>
      <c r="DA113" s="176"/>
      <c r="DB113" s="176"/>
      <c r="DC113" s="176"/>
      <c r="DD113" s="176"/>
      <c r="DE113" s="176"/>
      <c r="DF113" s="176"/>
      <c r="DG113" s="176"/>
      <c r="DH113" s="176"/>
      <c r="DI113" s="176"/>
      <c r="DJ113" s="176"/>
      <c r="DK113" s="176"/>
      <c r="DL113" s="176"/>
      <c r="DM113" s="176"/>
      <c r="DN113" s="176"/>
      <c r="DO113" s="177"/>
      <c r="DP113" s="177"/>
    </row>
    <row r="114" customFormat="false" ht="12.75" hidden="false" customHeight="false" outlineLevel="0" collapsed="false">
      <c r="A114" s="169" t="s">
        <v>42</v>
      </c>
      <c r="B114" s="96"/>
      <c r="C114" s="170" t="s">
        <v>99</v>
      </c>
      <c r="D114" s="171" t="n">
        <v>14</v>
      </c>
      <c r="E114" s="172" t="s">
        <v>191</v>
      </c>
      <c r="F114" s="173" t="n">
        <f aca="false">SUM(H114:DN114)</f>
        <v>7.75</v>
      </c>
      <c r="G114" s="174"/>
      <c r="H114" s="176"/>
      <c r="I114" s="176"/>
      <c r="J114" s="176"/>
      <c r="K114" s="176"/>
      <c r="L114" s="176"/>
      <c r="M114" s="176"/>
      <c r="N114" s="176"/>
      <c r="O114" s="176"/>
      <c r="P114" s="176"/>
      <c r="Q114" s="175"/>
      <c r="R114" s="175"/>
      <c r="S114" s="175"/>
      <c r="T114" s="175"/>
      <c r="U114" s="175"/>
      <c r="V114" s="175"/>
      <c r="W114" s="175"/>
      <c r="X114" s="175"/>
      <c r="Y114" s="175"/>
      <c r="Z114" s="175"/>
      <c r="AA114" s="175"/>
      <c r="AB114" s="175"/>
      <c r="AC114" s="175"/>
      <c r="AD114" s="175"/>
      <c r="AE114" s="175"/>
      <c r="AF114" s="175"/>
      <c r="AG114" s="175"/>
      <c r="AH114" s="175"/>
      <c r="AI114" s="175"/>
      <c r="AJ114" s="175"/>
      <c r="AK114" s="175"/>
      <c r="AL114" s="175"/>
      <c r="AM114" s="175"/>
      <c r="AN114" s="175"/>
      <c r="AO114" s="175"/>
      <c r="AP114" s="175"/>
      <c r="AQ114" s="175"/>
      <c r="AR114" s="175"/>
      <c r="AS114" s="175"/>
      <c r="AT114" s="175"/>
      <c r="AU114" s="175"/>
      <c r="AV114" s="175"/>
      <c r="AW114" s="176" t="n">
        <v>4</v>
      </c>
      <c r="AX114" s="176" t="n">
        <v>3.75</v>
      </c>
      <c r="AY114" s="176"/>
      <c r="AZ114" s="176"/>
      <c r="BA114" s="176"/>
      <c r="BB114" s="176"/>
      <c r="BC114" s="176"/>
      <c r="BD114" s="176"/>
      <c r="BE114" s="176"/>
      <c r="BF114" s="176"/>
      <c r="BG114" s="176"/>
      <c r="BH114" s="176"/>
      <c r="BI114" s="176"/>
      <c r="BJ114" s="176"/>
      <c r="BK114" s="176"/>
      <c r="BL114" s="176"/>
      <c r="BM114" s="176"/>
      <c r="BN114" s="176"/>
      <c r="BO114" s="176"/>
      <c r="BP114" s="176"/>
      <c r="BQ114" s="176"/>
      <c r="BR114" s="176"/>
      <c r="BS114" s="176"/>
      <c r="BT114" s="176"/>
      <c r="BU114" s="176"/>
      <c r="BV114" s="176"/>
      <c r="BW114" s="176"/>
      <c r="BX114" s="176"/>
      <c r="BY114" s="176"/>
      <c r="BZ114" s="176"/>
      <c r="CA114" s="176"/>
      <c r="CB114" s="176"/>
      <c r="CC114" s="176"/>
      <c r="CD114" s="176"/>
      <c r="CE114" s="176"/>
      <c r="CF114" s="176"/>
      <c r="CG114" s="176"/>
      <c r="CH114" s="176"/>
      <c r="CI114" s="176"/>
      <c r="CJ114" s="176"/>
      <c r="CK114" s="176"/>
      <c r="CL114" s="176"/>
      <c r="CM114" s="176"/>
      <c r="CN114" s="176"/>
      <c r="CO114" s="176"/>
      <c r="CP114" s="176"/>
      <c r="CQ114" s="176"/>
      <c r="CR114" s="176"/>
      <c r="CS114" s="176"/>
      <c r="CT114" s="176"/>
      <c r="CU114" s="176"/>
      <c r="CV114" s="176"/>
      <c r="CW114" s="176"/>
      <c r="CX114" s="176"/>
      <c r="CY114" s="176"/>
      <c r="CZ114" s="176"/>
      <c r="DA114" s="176"/>
      <c r="DB114" s="176"/>
      <c r="DC114" s="176"/>
      <c r="DD114" s="176"/>
      <c r="DE114" s="176"/>
      <c r="DF114" s="176"/>
      <c r="DG114" s="176"/>
      <c r="DH114" s="176"/>
      <c r="DI114" s="176"/>
      <c r="DJ114" s="176"/>
      <c r="DK114" s="176"/>
      <c r="DL114" s="176"/>
      <c r="DM114" s="176"/>
      <c r="DN114" s="176"/>
      <c r="DO114" s="177"/>
      <c r="DP114" s="177"/>
    </row>
    <row r="115" customFormat="false" ht="12.75" hidden="false" customHeight="false" outlineLevel="0" collapsed="false">
      <c r="A115" s="169" t="s">
        <v>42</v>
      </c>
      <c r="B115" s="96"/>
      <c r="C115" s="170" t="s">
        <v>99</v>
      </c>
      <c r="D115" s="171" t="n">
        <v>15</v>
      </c>
      <c r="E115" s="172" t="s">
        <v>191</v>
      </c>
      <c r="F115" s="173" t="n">
        <f aca="false">SUM(H115:DN115)</f>
        <v>7</v>
      </c>
      <c r="G115" s="174"/>
      <c r="H115" s="176"/>
      <c r="I115" s="176"/>
      <c r="J115" s="176"/>
      <c r="K115" s="176"/>
      <c r="L115" s="176"/>
      <c r="M115" s="176"/>
      <c r="N115" s="176"/>
      <c r="O115" s="176"/>
      <c r="P115" s="176"/>
      <c r="Q115" s="175"/>
      <c r="R115" s="175"/>
      <c r="S115" s="175"/>
      <c r="T115" s="175"/>
      <c r="U115" s="175"/>
      <c r="V115" s="175"/>
      <c r="W115" s="175"/>
      <c r="X115" s="175"/>
      <c r="Y115" s="175"/>
      <c r="Z115" s="175"/>
      <c r="AA115" s="175"/>
      <c r="AB115" s="175"/>
      <c r="AC115" s="175"/>
      <c r="AD115" s="175"/>
      <c r="AE115" s="175"/>
      <c r="AF115" s="175"/>
      <c r="AG115" s="175"/>
      <c r="AH115" s="175"/>
      <c r="AI115" s="175"/>
      <c r="AJ115" s="175"/>
      <c r="AK115" s="175"/>
      <c r="AL115" s="175"/>
      <c r="AM115" s="175"/>
      <c r="AN115" s="175"/>
      <c r="AO115" s="175"/>
      <c r="AP115" s="175"/>
      <c r="AQ115" s="175"/>
      <c r="AR115" s="175"/>
      <c r="AS115" s="175"/>
      <c r="AT115" s="175"/>
      <c r="AU115" s="175"/>
      <c r="AV115" s="175"/>
      <c r="AW115" s="176"/>
      <c r="AX115" s="176"/>
      <c r="AY115" s="176"/>
      <c r="AZ115" s="176"/>
      <c r="BA115" s="176"/>
      <c r="BB115" s="176"/>
      <c r="BC115" s="176"/>
      <c r="BD115" s="176"/>
      <c r="BE115" s="176"/>
      <c r="BF115" s="176"/>
      <c r="BG115" s="176"/>
      <c r="BH115" s="176"/>
      <c r="BI115" s="176"/>
      <c r="BJ115" s="176"/>
      <c r="BK115" s="176"/>
      <c r="BL115" s="176"/>
      <c r="BM115" s="176"/>
      <c r="BN115" s="176"/>
      <c r="BO115" s="176"/>
      <c r="BP115" s="176"/>
      <c r="BQ115" s="176" t="n">
        <v>7</v>
      </c>
      <c r="BR115" s="176"/>
      <c r="BS115" s="176"/>
      <c r="BT115" s="176"/>
      <c r="BU115" s="176"/>
      <c r="BV115" s="176"/>
      <c r="BW115" s="176"/>
      <c r="BX115" s="176"/>
      <c r="BY115" s="176"/>
      <c r="BZ115" s="176"/>
      <c r="CA115" s="176"/>
      <c r="CB115" s="176"/>
      <c r="CC115" s="176"/>
      <c r="CD115" s="176"/>
      <c r="CE115" s="176"/>
      <c r="CF115" s="176"/>
      <c r="CG115" s="176"/>
      <c r="CH115" s="176"/>
      <c r="CI115" s="176"/>
      <c r="CJ115" s="176"/>
      <c r="CK115" s="176"/>
      <c r="CL115" s="176"/>
      <c r="CM115" s="176"/>
      <c r="CN115" s="176"/>
      <c r="CO115" s="176"/>
      <c r="CP115" s="176"/>
      <c r="CQ115" s="176"/>
      <c r="CR115" s="176"/>
      <c r="CS115" s="176"/>
      <c r="CT115" s="176"/>
      <c r="CU115" s="176"/>
      <c r="CV115" s="176"/>
      <c r="CW115" s="176"/>
      <c r="CX115" s="176"/>
      <c r="CY115" s="176"/>
      <c r="CZ115" s="176"/>
      <c r="DA115" s="176"/>
      <c r="DB115" s="176"/>
      <c r="DC115" s="176"/>
      <c r="DD115" s="176"/>
      <c r="DE115" s="176"/>
      <c r="DF115" s="176"/>
      <c r="DG115" s="176"/>
      <c r="DH115" s="176"/>
      <c r="DI115" s="176"/>
      <c r="DJ115" s="176"/>
      <c r="DK115" s="176"/>
      <c r="DL115" s="176"/>
      <c r="DM115" s="176"/>
      <c r="DN115" s="176"/>
      <c r="DO115" s="177"/>
      <c r="DP115" s="177"/>
    </row>
    <row r="116" customFormat="false" ht="12.75" hidden="false" customHeight="false" outlineLevel="0" collapsed="false">
      <c r="A116" s="169" t="s">
        <v>42</v>
      </c>
      <c r="B116" s="96"/>
      <c r="C116" s="170" t="s">
        <v>99</v>
      </c>
      <c r="D116" s="171" t="n">
        <v>16</v>
      </c>
      <c r="E116" s="172" t="s">
        <v>191</v>
      </c>
      <c r="F116" s="178" t="n">
        <f aca="false">SUM(H116:DN116)</f>
        <v>5</v>
      </c>
      <c r="G116" s="179"/>
      <c r="H116" s="181"/>
      <c r="I116" s="181"/>
      <c r="J116" s="181"/>
      <c r="K116" s="181"/>
      <c r="L116" s="181"/>
      <c r="M116" s="181"/>
      <c r="N116" s="181"/>
      <c r="O116" s="181"/>
      <c r="P116" s="181"/>
      <c r="Q116" s="180"/>
      <c r="R116" s="180"/>
      <c r="S116" s="180"/>
      <c r="T116" s="180"/>
      <c r="U116" s="180"/>
      <c r="V116" s="180"/>
      <c r="W116" s="180"/>
      <c r="X116" s="180"/>
      <c r="Y116" s="180"/>
      <c r="Z116" s="180"/>
      <c r="AA116" s="180"/>
      <c r="AB116" s="180"/>
      <c r="AC116" s="180"/>
      <c r="AD116" s="180"/>
      <c r="AE116" s="180"/>
      <c r="AF116" s="180"/>
      <c r="AG116" s="180"/>
      <c r="AH116" s="180"/>
      <c r="AI116" s="180"/>
      <c r="AJ116" s="180"/>
      <c r="AK116" s="180"/>
      <c r="AL116" s="180"/>
      <c r="AM116" s="180"/>
      <c r="AN116" s="180"/>
      <c r="AO116" s="180"/>
      <c r="AP116" s="180"/>
      <c r="AQ116" s="180"/>
      <c r="AR116" s="180"/>
      <c r="AS116" s="180"/>
      <c r="AT116" s="180"/>
      <c r="AU116" s="180"/>
      <c r="AV116" s="180"/>
      <c r="AW116" s="181"/>
      <c r="AX116" s="181" t="n">
        <v>5</v>
      </c>
      <c r="AY116" s="181"/>
      <c r="AZ116" s="181"/>
      <c r="BA116" s="181"/>
      <c r="BB116" s="181"/>
      <c r="BC116" s="181"/>
      <c r="BD116" s="181"/>
      <c r="BE116" s="181"/>
      <c r="BF116" s="181"/>
      <c r="BG116" s="181"/>
      <c r="BH116" s="181"/>
      <c r="BI116" s="181"/>
      <c r="BJ116" s="181"/>
      <c r="BK116" s="181"/>
      <c r="BL116" s="181"/>
      <c r="BM116" s="181"/>
      <c r="BN116" s="181"/>
      <c r="BO116" s="181"/>
      <c r="BP116" s="181"/>
      <c r="BQ116" s="181"/>
      <c r="BR116" s="181"/>
      <c r="BS116" s="181"/>
      <c r="BT116" s="181"/>
      <c r="BU116" s="181"/>
      <c r="BV116" s="181"/>
      <c r="BW116" s="181"/>
      <c r="BX116" s="181"/>
      <c r="BY116" s="181"/>
      <c r="BZ116" s="181"/>
      <c r="CA116" s="181"/>
      <c r="CB116" s="181"/>
      <c r="CC116" s="181"/>
      <c r="CD116" s="181"/>
      <c r="CE116" s="181"/>
      <c r="CF116" s="181"/>
      <c r="CG116" s="181"/>
      <c r="CH116" s="181"/>
      <c r="CI116" s="181"/>
      <c r="CJ116" s="181"/>
      <c r="CK116" s="181"/>
      <c r="CL116" s="181"/>
      <c r="CM116" s="181"/>
      <c r="CN116" s="181"/>
      <c r="CO116" s="181"/>
      <c r="CP116" s="181"/>
      <c r="CQ116" s="181"/>
      <c r="CR116" s="181"/>
      <c r="CS116" s="181"/>
      <c r="CT116" s="181"/>
      <c r="CU116" s="181"/>
      <c r="CV116" s="181"/>
      <c r="CW116" s="181"/>
      <c r="CX116" s="181"/>
      <c r="CY116" s="181"/>
      <c r="CZ116" s="181"/>
      <c r="DA116" s="181"/>
      <c r="DB116" s="181"/>
      <c r="DC116" s="181"/>
      <c r="DD116" s="181"/>
      <c r="DE116" s="181"/>
      <c r="DF116" s="181"/>
      <c r="DG116" s="181"/>
      <c r="DH116" s="181"/>
      <c r="DI116" s="181"/>
      <c r="DJ116" s="181"/>
      <c r="DK116" s="181"/>
      <c r="DL116" s="181"/>
      <c r="DM116" s="181"/>
      <c r="DN116" s="181"/>
      <c r="DO116" s="177"/>
      <c r="DP116" s="177"/>
    </row>
    <row r="117" customFormat="false" ht="12.75" hidden="false" customHeight="false" outlineLevel="0" collapsed="false">
      <c r="A117" s="169" t="s">
        <v>42</v>
      </c>
      <c r="B117" s="96"/>
      <c r="C117" s="170" t="s">
        <v>99</v>
      </c>
      <c r="D117" s="171" t="n">
        <v>17</v>
      </c>
      <c r="E117" s="172" t="s">
        <v>191</v>
      </c>
      <c r="F117" s="178" t="n">
        <f aca="false">SUM(H117:DN117)</f>
        <v>0</v>
      </c>
      <c r="G117" s="179" t="n">
        <f aca="false">SUM(F111:F117)</f>
        <v>43</v>
      </c>
      <c r="H117" s="181"/>
      <c r="I117" s="181"/>
      <c r="J117" s="181"/>
      <c r="K117" s="181"/>
      <c r="L117" s="181"/>
      <c r="M117" s="181"/>
      <c r="N117" s="181"/>
      <c r="O117" s="181"/>
      <c r="P117" s="181"/>
      <c r="Q117" s="180"/>
      <c r="R117" s="180"/>
      <c r="S117" s="180"/>
      <c r="T117" s="180"/>
      <c r="U117" s="180"/>
      <c r="V117" s="180"/>
      <c r="W117" s="180"/>
      <c r="X117" s="180"/>
      <c r="Y117" s="180"/>
      <c r="Z117" s="180"/>
      <c r="AA117" s="180"/>
      <c r="AB117" s="180"/>
      <c r="AC117" s="180"/>
      <c r="AD117" s="180"/>
      <c r="AE117" s="180"/>
      <c r="AF117" s="180"/>
      <c r="AG117" s="180"/>
      <c r="AH117" s="180"/>
      <c r="AI117" s="180"/>
      <c r="AJ117" s="180"/>
      <c r="AK117" s="180"/>
      <c r="AL117" s="180"/>
      <c r="AM117" s="180"/>
      <c r="AN117" s="180"/>
      <c r="AO117" s="180"/>
      <c r="AP117" s="180"/>
      <c r="AQ117" s="180"/>
      <c r="AR117" s="180"/>
      <c r="AS117" s="180"/>
      <c r="AT117" s="180"/>
      <c r="AU117" s="180"/>
      <c r="AV117" s="180"/>
      <c r="AW117" s="181"/>
      <c r="AX117" s="181"/>
      <c r="AY117" s="181"/>
      <c r="AZ117" s="181"/>
      <c r="BA117" s="181"/>
      <c r="BB117" s="181"/>
      <c r="BC117" s="181"/>
      <c r="BD117" s="181"/>
      <c r="BE117" s="181"/>
      <c r="BF117" s="181"/>
      <c r="BG117" s="181"/>
      <c r="BH117" s="181"/>
      <c r="BI117" s="181"/>
      <c r="BJ117" s="181"/>
      <c r="BK117" s="181"/>
      <c r="BL117" s="181"/>
      <c r="BM117" s="181"/>
      <c r="BN117" s="181"/>
      <c r="BO117" s="181"/>
      <c r="BP117" s="181"/>
      <c r="BQ117" s="181"/>
      <c r="BR117" s="181"/>
      <c r="BS117" s="181"/>
      <c r="BT117" s="181"/>
      <c r="BU117" s="181"/>
      <c r="BV117" s="181"/>
      <c r="BW117" s="181"/>
      <c r="BX117" s="181"/>
      <c r="BY117" s="181"/>
      <c r="BZ117" s="181"/>
      <c r="CA117" s="181"/>
      <c r="CB117" s="181"/>
      <c r="CC117" s="181"/>
      <c r="CD117" s="181"/>
      <c r="CE117" s="181"/>
      <c r="CF117" s="181"/>
      <c r="CG117" s="181"/>
      <c r="CH117" s="181"/>
      <c r="CI117" s="181"/>
      <c r="CJ117" s="181"/>
      <c r="CK117" s="181"/>
      <c r="CL117" s="181"/>
      <c r="CM117" s="181"/>
      <c r="CN117" s="181"/>
      <c r="CO117" s="181"/>
      <c r="CP117" s="181"/>
      <c r="CQ117" s="181"/>
      <c r="CR117" s="181"/>
      <c r="CS117" s="181"/>
      <c r="CT117" s="181"/>
      <c r="CU117" s="181"/>
      <c r="CV117" s="181"/>
      <c r="CW117" s="181"/>
      <c r="CX117" s="181"/>
      <c r="CY117" s="181"/>
      <c r="CZ117" s="181"/>
      <c r="DA117" s="181"/>
      <c r="DB117" s="181"/>
      <c r="DC117" s="181"/>
      <c r="DD117" s="181"/>
      <c r="DE117" s="181"/>
      <c r="DF117" s="181"/>
      <c r="DG117" s="181"/>
      <c r="DH117" s="181"/>
      <c r="DI117" s="181"/>
      <c r="DJ117" s="181"/>
      <c r="DK117" s="181"/>
      <c r="DL117" s="181"/>
      <c r="DM117" s="181"/>
      <c r="DN117" s="181"/>
      <c r="DO117" s="177"/>
      <c r="DP117" s="177"/>
    </row>
    <row r="118" customFormat="false" ht="12.75" hidden="false" customHeight="false" outlineLevel="0" collapsed="false">
      <c r="A118" s="169" t="s">
        <v>42</v>
      </c>
      <c r="B118" s="96"/>
      <c r="C118" s="170" t="s">
        <v>99</v>
      </c>
      <c r="D118" s="171" t="n">
        <v>18</v>
      </c>
      <c r="E118" s="172" t="s">
        <v>192</v>
      </c>
      <c r="F118" s="173" t="n">
        <f aca="false">SUM(H118:DN118)</f>
        <v>7.75</v>
      </c>
      <c r="G118" s="174"/>
      <c r="H118" s="176"/>
      <c r="I118" s="176"/>
      <c r="J118" s="176"/>
      <c r="K118" s="176"/>
      <c r="L118" s="176"/>
      <c r="M118" s="176"/>
      <c r="N118" s="176"/>
      <c r="O118" s="176"/>
      <c r="P118" s="176"/>
      <c r="Q118" s="175"/>
      <c r="R118" s="175"/>
      <c r="S118" s="175"/>
      <c r="T118" s="175"/>
      <c r="U118" s="175"/>
      <c r="V118" s="175"/>
      <c r="W118" s="175"/>
      <c r="X118" s="175"/>
      <c r="Y118" s="175"/>
      <c r="Z118" s="175"/>
      <c r="AA118" s="175"/>
      <c r="AB118" s="175"/>
      <c r="AC118" s="175"/>
      <c r="AD118" s="175"/>
      <c r="AE118" s="175"/>
      <c r="AF118" s="175"/>
      <c r="AG118" s="175"/>
      <c r="AH118" s="175"/>
      <c r="AI118" s="175"/>
      <c r="AJ118" s="175"/>
      <c r="AK118" s="175"/>
      <c r="AL118" s="175"/>
      <c r="AM118" s="175"/>
      <c r="AN118" s="175"/>
      <c r="AO118" s="175"/>
      <c r="AP118" s="175"/>
      <c r="AQ118" s="175"/>
      <c r="AR118" s="175"/>
      <c r="AS118" s="175"/>
      <c r="AT118" s="175"/>
      <c r="AU118" s="175"/>
      <c r="AV118" s="175"/>
      <c r="AW118" s="176"/>
      <c r="AX118" s="176"/>
      <c r="AY118" s="176" t="n">
        <v>4.25</v>
      </c>
      <c r="AZ118" s="176"/>
      <c r="BA118" s="176"/>
      <c r="BB118" s="176"/>
      <c r="BC118" s="176"/>
      <c r="BD118" s="176"/>
      <c r="BE118" s="176"/>
      <c r="BF118" s="176"/>
      <c r="BG118" s="176"/>
      <c r="BH118" s="176"/>
      <c r="BI118" s="176"/>
      <c r="BJ118" s="176"/>
      <c r="BK118" s="176"/>
      <c r="BL118" s="176"/>
      <c r="BM118" s="176"/>
      <c r="BN118" s="176"/>
      <c r="BO118" s="176"/>
      <c r="BP118" s="176"/>
      <c r="BQ118" s="176" t="n">
        <v>3.5</v>
      </c>
      <c r="BR118" s="176"/>
      <c r="BS118" s="176"/>
      <c r="BT118" s="176"/>
      <c r="BU118" s="176"/>
      <c r="BV118" s="176"/>
      <c r="BW118" s="176"/>
      <c r="BX118" s="176"/>
      <c r="BY118" s="176"/>
      <c r="BZ118" s="176"/>
      <c r="CA118" s="176"/>
      <c r="CB118" s="176"/>
      <c r="CC118" s="176"/>
      <c r="CD118" s="176"/>
      <c r="CE118" s="176"/>
      <c r="CF118" s="176"/>
      <c r="CG118" s="176"/>
      <c r="CH118" s="176"/>
      <c r="CI118" s="176"/>
      <c r="CJ118" s="176"/>
      <c r="CK118" s="176"/>
      <c r="CL118" s="176"/>
      <c r="CM118" s="176"/>
      <c r="CN118" s="176"/>
      <c r="CO118" s="176"/>
      <c r="CP118" s="176"/>
      <c r="CQ118" s="176"/>
      <c r="CR118" s="176"/>
      <c r="CS118" s="176"/>
      <c r="CT118" s="176"/>
      <c r="CU118" s="176"/>
      <c r="CV118" s="176"/>
      <c r="CW118" s="176"/>
      <c r="CX118" s="176"/>
      <c r="CY118" s="176"/>
      <c r="CZ118" s="176"/>
      <c r="DA118" s="176"/>
      <c r="DB118" s="176"/>
      <c r="DC118" s="176"/>
      <c r="DD118" s="176"/>
      <c r="DE118" s="176"/>
      <c r="DF118" s="176"/>
      <c r="DG118" s="176"/>
      <c r="DH118" s="176"/>
      <c r="DI118" s="176"/>
      <c r="DJ118" s="176"/>
      <c r="DK118" s="176"/>
      <c r="DL118" s="176"/>
      <c r="DM118" s="176"/>
      <c r="DN118" s="176"/>
      <c r="DO118" s="177"/>
      <c r="DP118" s="177"/>
    </row>
    <row r="119" customFormat="false" ht="12.75" hidden="false" customHeight="false" outlineLevel="0" collapsed="false">
      <c r="A119" s="169" t="s">
        <v>42</v>
      </c>
      <c r="B119" s="96"/>
      <c r="C119" s="170" t="s">
        <v>99</v>
      </c>
      <c r="D119" s="171" t="n">
        <v>19</v>
      </c>
      <c r="E119" s="172" t="s">
        <v>192</v>
      </c>
      <c r="F119" s="173" t="n">
        <f aca="false">SUM(H119:DN119)</f>
        <v>7.75</v>
      </c>
      <c r="G119" s="174"/>
      <c r="H119" s="176"/>
      <c r="I119" s="176"/>
      <c r="J119" s="176"/>
      <c r="K119" s="176"/>
      <c r="L119" s="176"/>
      <c r="M119" s="176"/>
      <c r="N119" s="176"/>
      <c r="O119" s="176"/>
      <c r="P119" s="176"/>
      <c r="Q119" s="175"/>
      <c r="R119" s="175"/>
      <c r="S119" s="175"/>
      <c r="T119" s="175"/>
      <c r="U119" s="175"/>
      <c r="V119" s="175"/>
      <c r="W119" s="175"/>
      <c r="X119" s="175"/>
      <c r="Y119" s="175"/>
      <c r="Z119" s="175"/>
      <c r="AA119" s="175"/>
      <c r="AB119" s="175"/>
      <c r="AC119" s="175"/>
      <c r="AD119" s="175"/>
      <c r="AE119" s="175"/>
      <c r="AF119" s="175"/>
      <c r="AG119" s="175"/>
      <c r="AH119" s="175"/>
      <c r="AI119" s="175"/>
      <c r="AJ119" s="175"/>
      <c r="AK119" s="175"/>
      <c r="AL119" s="175"/>
      <c r="AM119" s="175"/>
      <c r="AN119" s="175"/>
      <c r="AO119" s="175"/>
      <c r="AP119" s="175"/>
      <c r="AQ119" s="175"/>
      <c r="AR119" s="175"/>
      <c r="AS119" s="175"/>
      <c r="AT119" s="175"/>
      <c r="AU119" s="175"/>
      <c r="AV119" s="175"/>
      <c r="AW119" s="176"/>
      <c r="AX119" s="176"/>
      <c r="AY119" s="176" t="n">
        <v>7.75</v>
      </c>
      <c r="AZ119" s="176"/>
      <c r="BA119" s="176"/>
      <c r="BB119" s="176"/>
      <c r="BC119" s="176"/>
      <c r="BD119" s="176"/>
      <c r="BE119" s="176"/>
      <c r="BF119" s="176"/>
      <c r="BG119" s="176"/>
      <c r="BH119" s="176"/>
      <c r="BI119" s="176"/>
      <c r="BJ119" s="176"/>
      <c r="BK119" s="176"/>
      <c r="BL119" s="176"/>
      <c r="BM119" s="176"/>
      <c r="BN119" s="176"/>
      <c r="BO119" s="176"/>
      <c r="BP119" s="176"/>
      <c r="BQ119" s="176"/>
      <c r="BR119" s="176"/>
      <c r="BS119" s="176"/>
      <c r="BT119" s="176"/>
      <c r="BU119" s="176"/>
      <c r="BV119" s="176"/>
      <c r="BW119" s="176"/>
      <c r="BX119" s="176"/>
      <c r="BY119" s="176"/>
      <c r="BZ119" s="176"/>
      <c r="CA119" s="176"/>
      <c r="CB119" s="176"/>
      <c r="CC119" s="176"/>
      <c r="CD119" s="176"/>
      <c r="CE119" s="176"/>
      <c r="CF119" s="176"/>
      <c r="CG119" s="176"/>
      <c r="CH119" s="176"/>
      <c r="CI119" s="176"/>
      <c r="CJ119" s="176"/>
      <c r="CK119" s="176"/>
      <c r="CL119" s="176"/>
      <c r="CM119" s="176"/>
      <c r="CN119" s="176"/>
      <c r="CO119" s="176"/>
      <c r="CP119" s="176"/>
      <c r="CQ119" s="176"/>
      <c r="CR119" s="176"/>
      <c r="CS119" s="176"/>
      <c r="CT119" s="176"/>
      <c r="CU119" s="176"/>
      <c r="CV119" s="176"/>
      <c r="CW119" s="176"/>
      <c r="CX119" s="176"/>
      <c r="CY119" s="176"/>
      <c r="CZ119" s="176"/>
      <c r="DA119" s="176"/>
      <c r="DB119" s="176"/>
      <c r="DC119" s="176"/>
      <c r="DD119" s="176"/>
      <c r="DE119" s="176"/>
      <c r="DF119" s="176"/>
      <c r="DG119" s="176"/>
      <c r="DH119" s="176"/>
      <c r="DI119" s="176"/>
      <c r="DJ119" s="176"/>
      <c r="DK119" s="176"/>
      <c r="DL119" s="176"/>
      <c r="DM119" s="176"/>
      <c r="DN119" s="176"/>
      <c r="DO119" s="177"/>
      <c r="DP119" s="177"/>
    </row>
    <row r="120" customFormat="false" ht="12.75" hidden="false" customHeight="false" outlineLevel="0" collapsed="false">
      <c r="A120" s="169" t="s">
        <v>42</v>
      </c>
      <c r="B120" s="96"/>
      <c r="C120" s="170" t="s">
        <v>99</v>
      </c>
      <c r="D120" s="171" t="n">
        <v>20</v>
      </c>
      <c r="E120" s="172" t="s">
        <v>192</v>
      </c>
      <c r="F120" s="173" t="n">
        <f aca="false">SUM(H120:DN120)</f>
        <v>7.75</v>
      </c>
      <c r="G120" s="174"/>
      <c r="H120" s="176"/>
      <c r="I120" s="176"/>
      <c r="J120" s="176"/>
      <c r="K120" s="176"/>
      <c r="L120" s="176"/>
      <c r="M120" s="176"/>
      <c r="N120" s="176"/>
      <c r="O120" s="176"/>
      <c r="P120" s="176"/>
      <c r="Q120" s="175"/>
      <c r="R120" s="175"/>
      <c r="S120" s="175"/>
      <c r="T120" s="175"/>
      <c r="U120" s="175"/>
      <c r="V120" s="175"/>
      <c r="W120" s="175"/>
      <c r="X120" s="175"/>
      <c r="Y120" s="175"/>
      <c r="Z120" s="175"/>
      <c r="AA120" s="175"/>
      <c r="AB120" s="175"/>
      <c r="AC120" s="175"/>
      <c r="AD120" s="175"/>
      <c r="AE120" s="175"/>
      <c r="AF120" s="175"/>
      <c r="AG120" s="175"/>
      <c r="AH120" s="175"/>
      <c r="AI120" s="175"/>
      <c r="AJ120" s="175"/>
      <c r="AK120" s="175"/>
      <c r="AL120" s="175"/>
      <c r="AM120" s="175"/>
      <c r="AN120" s="175"/>
      <c r="AO120" s="175"/>
      <c r="AP120" s="175"/>
      <c r="AQ120" s="175"/>
      <c r="AR120" s="175"/>
      <c r="AS120" s="175"/>
      <c r="AT120" s="175"/>
      <c r="AU120" s="175"/>
      <c r="AV120" s="175"/>
      <c r="AW120" s="176"/>
      <c r="AX120" s="176" t="n">
        <v>4</v>
      </c>
      <c r="AY120" s="176" t="n">
        <v>3.75</v>
      </c>
      <c r="AZ120" s="176"/>
      <c r="BA120" s="176"/>
      <c r="BB120" s="176"/>
      <c r="BC120" s="176"/>
      <c r="BD120" s="176"/>
      <c r="BE120" s="176"/>
      <c r="BF120" s="176"/>
      <c r="BG120" s="176"/>
      <c r="BH120" s="176"/>
      <c r="BI120" s="176"/>
      <c r="BJ120" s="176"/>
      <c r="BK120" s="176"/>
      <c r="BL120" s="176"/>
      <c r="BM120" s="176"/>
      <c r="BN120" s="176"/>
      <c r="BO120" s="176"/>
      <c r="BP120" s="176"/>
      <c r="BQ120" s="176"/>
      <c r="BR120" s="176"/>
      <c r="BS120" s="176"/>
      <c r="BT120" s="176"/>
      <c r="BU120" s="176"/>
      <c r="BV120" s="176"/>
      <c r="BW120" s="176"/>
      <c r="BX120" s="176"/>
      <c r="BY120" s="176"/>
      <c r="BZ120" s="176"/>
      <c r="CA120" s="176"/>
      <c r="CB120" s="176"/>
      <c r="CC120" s="176"/>
      <c r="CD120" s="176"/>
      <c r="CE120" s="176"/>
      <c r="CF120" s="176"/>
      <c r="CG120" s="176"/>
      <c r="CH120" s="176"/>
      <c r="CI120" s="176"/>
      <c r="CJ120" s="176"/>
      <c r="CK120" s="176"/>
      <c r="CL120" s="176"/>
      <c r="CM120" s="176"/>
      <c r="CN120" s="176"/>
      <c r="CO120" s="176"/>
      <c r="CP120" s="176"/>
      <c r="CQ120" s="176"/>
      <c r="CR120" s="176"/>
      <c r="CS120" s="176"/>
      <c r="CT120" s="176"/>
      <c r="CU120" s="176"/>
      <c r="CV120" s="176"/>
      <c r="CW120" s="176"/>
      <c r="CX120" s="176"/>
      <c r="CY120" s="176"/>
      <c r="CZ120" s="176"/>
      <c r="DA120" s="176"/>
      <c r="DB120" s="176"/>
      <c r="DC120" s="176"/>
      <c r="DD120" s="176"/>
      <c r="DE120" s="176"/>
      <c r="DF120" s="176"/>
      <c r="DG120" s="176"/>
      <c r="DH120" s="176"/>
      <c r="DI120" s="176"/>
      <c r="DJ120" s="176"/>
      <c r="DK120" s="176"/>
      <c r="DL120" s="176"/>
      <c r="DM120" s="176"/>
      <c r="DN120" s="176"/>
      <c r="DO120" s="177"/>
      <c r="DP120" s="177"/>
    </row>
    <row r="121" customFormat="false" ht="12.75" hidden="false" customHeight="false" outlineLevel="0" collapsed="false">
      <c r="A121" s="169" t="s">
        <v>42</v>
      </c>
      <c r="B121" s="96"/>
      <c r="C121" s="170" t="s">
        <v>99</v>
      </c>
      <c r="D121" s="171" t="n">
        <v>21</v>
      </c>
      <c r="E121" s="172" t="s">
        <v>192</v>
      </c>
      <c r="F121" s="173" t="n">
        <f aca="false">SUM(H121:DN121)</f>
        <v>7.75</v>
      </c>
      <c r="G121" s="174"/>
      <c r="H121" s="176"/>
      <c r="I121" s="176"/>
      <c r="J121" s="176"/>
      <c r="K121" s="176"/>
      <c r="L121" s="176"/>
      <c r="M121" s="176"/>
      <c r="N121" s="176"/>
      <c r="O121" s="176"/>
      <c r="P121" s="176"/>
      <c r="Q121" s="175"/>
      <c r="R121" s="175"/>
      <c r="S121" s="175"/>
      <c r="T121" s="175"/>
      <c r="U121" s="175"/>
      <c r="V121" s="175"/>
      <c r="W121" s="175"/>
      <c r="X121" s="175"/>
      <c r="Y121" s="175"/>
      <c r="Z121" s="175"/>
      <c r="AA121" s="175"/>
      <c r="AB121" s="175"/>
      <c r="AC121" s="175"/>
      <c r="AD121" s="175"/>
      <c r="AE121" s="175"/>
      <c r="AF121" s="175"/>
      <c r="AG121" s="175"/>
      <c r="AH121" s="175"/>
      <c r="AI121" s="175"/>
      <c r="AJ121" s="175"/>
      <c r="AK121" s="175"/>
      <c r="AL121" s="175"/>
      <c r="AM121" s="175"/>
      <c r="AN121" s="175"/>
      <c r="AO121" s="175"/>
      <c r="AP121" s="175"/>
      <c r="AQ121" s="175"/>
      <c r="AR121" s="175"/>
      <c r="AS121" s="175"/>
      <c r="AT121" s="175"/>
      <c r="AU121" s="175"/>
      <c r="AV121" s="175"/>
      <c r="AW121" s="176"/>
      <c r="AX121" s="176"/>
      <c r="AY121" s="176" t="n">
        <v>2.5</v>
      </c>
      <c r="AZ121" s="176" t="n">
        <v>5.25</v>
      </c>
      <c r="BA121" s="176"/>
      <c r="BB121" s="176"/>
      <c r="BC121" s="176"/>
      <c r="BD121" s="176"/>
      <c r="BE121" s="176"/>
      <c r="BF121" s="176"/>
      <c r="BG121" s="176"/>
      <c r="BH121" s="176"/>
      <c r="BI121" s="176"/>
      <c r="BJ121" s="176"/>
      <c r="BK121" s="176"/>
      <c r="BL121" s="176"/>
      <c r="BM121" s="176"/>
      <c r="BN121" s="176"/>
      <c r="BO121" s="176"/>
      <c r="BP121" s="176"/>
      <c r="BQ121" s="176"/>
      <c r="BR121" s="176"/>
      <c r="BS121" s="176"/>
      <c r="BT121" s="176"/>
      <c r="BU121" s="176"/>
      <c r="BV121" s="176"/>
      <c r="BW121" s="176"/>
      <c r="BX121" s="176"/>
      <c r="BY121" s="176"/>
      <c r="BZ121" s="176"/>
      <c r="CA121" s="176"/>
      <c r="CB121" s="176"/>
      <c r="CC121" s="176"/>
      <c r="CD121" s="176"/>
      <c r="CE121" s="176"/>
      <c r="CF121" s="176"/>
      <c r="CG121" s="176"/>
      <c r="CH121" s="176"/>
      <c r="CI121" s="176"/>
      <c r="CJ121" s="176"/>
      <c r="CK121" s="176"/>
      <c r="CL121" s="176"/>
      <c r="CM121" s="176"/>
      <c r="CN121" s="176"/>
      <c r="CO121" s="176"/>
      <c r="CP121" s="176"/>
      <c r="CQ121" s="176"/>
      <c r="CR121" s="176"/>
      <c r="CS121" s="176"/>
      <c r="CT121" s="176"/>
      <c r="CU121" s="176"/>
      <c r="CV121" s="176"/>
      <c r="CW121" s="176"/>
      <c r="CX121" s="176"/>
      <c r="CY121" s="176"/>
      <c r="CZ121" s="176"/>
      <c r="DA121" s="176"/>
      <c r="DB121" s="176"/>
      <c r="DC121" s="176"/>
      <c r="DD121" s="176"/>
      <c r="DE121" s="176"/>
      <c r="DF121" s="176"/>
      <c r="DG121" s="176"/>
      <c r="DH121" s="176"/>
      <c r="DI121" s="176"/>
      <c r="DJ121" s="176"/>
      <c r="DK121" s="176"/>
      <c r="DL121" s="176"/>
      <c r="DM121" s="176"/>
      <c r="DN121" s="176"/>
      <c r="DO121" s="177"/>
      <c r="DP121" s="177"/>
    </row>
    <row r="122" customFormat="false" ht="12.75" hidden="false" customHeight="false" outlineLevel="0" collapsed="false">
      <c r="A122" s="169" t="s">
        <v>42</v>
      </c>
      <c r="B122" s="96"/>
      <c r="C122" s="170" t="s">
        <v>99</v>
      </c>
      <c r="D122" s="171" t="n">
        <v>22</v>
      </c>
      <c r="E122" s="172" t="s">
        <v>192</v>
      </c>
      <c r="F122" s="173" t="n">
        <f aca="false">SUM(H122:DN122)</f>
        <v>7</v>
      </c>
      <c r="G122" s="174"/>
      <c r="H122" s="176"/>
      <c r="I122" s="176"/>
      <c r="J122" s="176"/>
      <c r="K122" s="176"/>
      <c r="L122" s="176"/>
      <c r="M122" s="176"/>
      <c r="N122" s="176"/>
      <c r="O122" s="176"/>
      <c r="P122" s="176"/>
      <c r="Q122" s="175"/>
      <c r="R122" s="175"/>
      <c r="S122" s="175"/>
      <c r="T122" s="175"/>
      <c r="U122" s="175"/>
      <c r="V122" s="175"/>
      <c r="W122" s="175"/>
      <c r="X122" s="175"/>
      <c r="Y122" s="175"/>
      <c r="Z122" s="175"/>
      <c r="AA122" s="175"/>
      <c r="AB122" s="175"/>
      <c r="AC122" s="175"/>
      <c r="AD122" s="175"/>
      <c r="AE122" s="175"/>
      <c r="AF122" s="175"/>
      <c r="AG122" s="175"/>
      <c r="AH122" s="175"/>
      <c r="AI122" s="175"/>
      <c r="AJ122" s="175"/>
      <c r="AK122" s="175"/>
      <c r="AL122" s="175"/>
      <c r="AM122" s="175"/>
      <c r="AN122" s="175"/>
      <c r="AO122" s="175"/>
      <c r="AP122" s="175"/>
      <c r="AQ122" s="175"/>
      <c r="AR122" s="175"/>
      <c r="AS122" s="175"/>
      <c r="AT122" s="175"/>
      <c r="AU122" s="175"/>
      <c r="AV122" s="175"/>
      <c r="AW122" s="176"/>
      <c r="AX122" s="176"/>
      <c r="AY122" s="176"/>
      <c r="AZ122" s="176" t="n">
        <v>7</v>
      </c>
      <c r="BA122" s="176"/>
      <c r="BB122" s="176"/>
      <c r="BC122" s="176"/>
      <c r="BD122" s="176"/>
      <c r="BE122" s="176"/>
      <c r="BF122" s="176"/>
      <c r="BG122" s="176"/>
      <c r="BH122" s="176"/>
      <c r="BI122" s="176"/>
      <c r="BJ122" s="176"/>
      <c r="BK122" s="176"/>
      <c r="BL122" s="176"/>
      <c r="BM122" s="176"/>
      <c r="BN122" s="176"/>
      <c r="BO122" s="176"/>
      <c r="BP122" s="176"/>
      <c r="BQ122" s="176"/>
      <c r="BR122" s="176"/>
      <c r="BS122" s="176"/>
      <c r="BT122" s="176"/>
      <c r="BU122" s="176"/>
      <c r="BV122" s="176"/>
      <c r="BW122" s="176"/>
      <c r="BX122" s="176"/>
      <c r="BY122" s="176"/>
      <c r="BZ122" s="176"/>
      <c r="CA122" s="176"/>
      <c r="CB122" s="176"/>
      <c r="CC122" s="176"/>
      <c r="CD122" s="176"/>
      <c r="CE122" s="176"/>
      <c r="CF122" s="176"/>
      <c r="CG122" s="176"/>
      <c r="CH122" s="176"/>
      <c r="CI122" s="176"/>
      <c r="CJ122" s="176"/>
      <c r="CK122" s="176"/>
      <c r="CL122" s="176"/>
      <c r="CM122" s="176"/>
      <c r="CN122" s="176"/>
      <c r="CO122" s="176"/>
      <c r="CP122" s="176"/>
      <c r="CQ122" s="176"/>
      <c r="CR122" s="176"/>
      <c r="CS122" s="176"/>
      <c r="CT122" s="176"/>
      <c r="CU122" s="176"/>
      <c r="CV122" s="176"/>
      <c r="CW122" s="176"/>
      <c r="CX122" s="176"/>
      <c r="CY122" s="176"/>
      <c r="CZ122" s="176"/>
      <c r="DA122" s="176"/>
      <c r="DB122" s="176"/>
      <c r="DC122" s="176"/>
      <c r="DD122" s="176"/>
      <c r="DE122" s="176"/>
      <c r="DF122" s="176"/>
      <c r="DG122" s="176"/>
      <c r="DH122" s="176"/>
      <c r="DI122" s="176"/>
      <c r="DJ122" s="176"/>
      <c r="DK122" s="176"/>
      <c r="DL122" s="176"/>
      <c r="DM122" s="176"/>
      <c r="DN122" s="176"/>
      <c r="DO122" s="177"/>
      <c r="DP122" s="177"/>
    </row>
    <row r="123" customFormat="false" ht="12.75" hidden="false" customHeight="false" outlineLevel="0" collapsed="false">
      <c r="A123" s="169" t="s">
        <v>42</v>
      </c>
      <c r="B123" s="96"/>
      <c r="C123" s="170" t="s">
        <v>99</v>
      </c>
      <c r="D123" s="171" t="n">
        <v>23</v>
      </c>
      <c r="E123" s="172" t="s">
        <v>192</v>
      </c>
      <c r="F123" s="178" t="n">
        <f aca="false">SUM(H123:DN123)</f>
        <v>0</v>
      </c>
      <c r="G123" s="179"/>
      <c r="H123" s="181"/>
      <c r="I123" s="181"/>
      <c r="J123" s="181"/>
      <c r="K123" s="181"/>
      <c r="L123" s="181"/>
      <c r="M123" s="181"/>
      <c r="N123" s="181"/>
      <c r="O123" s="181"/>
      <c r="P123" s="181"/>
      <c r="Q123" s="180"/>
      <c r="R123" s="180"/>
      <c r="S123" s="180"/>
      <c r="T123" s="180"/>
      <c r="U123" s="180"/>
      <c r="V123" s="180"/>
      <c r="W123" s="180"/>
      <c r="X123" s="180"/>
      <c r="Y123" s="180"/>
      <c r="Z123" s="180"/>
      <c r="AA123" s="180"/>
      <c r="AB123" s="180"/>
      <c r="AC123" s="180"/>
      <c r="AD123" s="180"/>
      <c r="AE123" s="180"/>
      <c r="AF123" s="180"/>
      <c r="AG123" s="180"/>
      <c r="AH123" s="180"/>
      <c r="AI123" s="180"/>
      <c r="AJ123" s="180"/>
      <c r="AK123" s="180"/>
      <c r="AL123" s="180"/>
      <c r="AM123" s="180"/>
      <c r="AN123" s="180"/>
      <c r="AO123" s="180"/>
      <c r="AP123" s="180"/>
      <c r="AQ123" s="180"/>
      <c r="AR123" s="180"/>
      <c r="AS123" s="180"/>
      <c r="AT123" s="180"/>
      <c r="AU123" s="180"/>
      <c r="AV123" s="180"/>
      <c r="AW123" s="181"/>
      <c r="AX123" s="181"/>
      <c r="AY123" s="181"/>
      <c r="AZ123" s="181"/>
      <c r="BA123" s="181"/>
      <c r="BB123" s="181"/>
      <c r="BC123" s="181"/>
      <c r="BD123" s="181"/>
      <c r="BE123" s="181"/>
      <c r="BF123" s="181"/>
      <c r="BG123" s="181"/>
      <c r="BH123" s="181"/>
      <c r="BI123" s="181"/>
      <c r="BJ123" s="181"/>
      <c r="BK123" s="181"/>
      <c r="BL123" s="181"/>
      <c r="BM123" s="181"/>
      <c r="BN123" s="181"/>
      <c r="BO123" s="181"/>
      <c r="BP123" s="181"/>
      <c r="BQ123" s="181"/>
      <c r="BR123" s="181"/>
      <c r="BS123" s="181"/>
      <c r="BT123" s="181"/>
      <c r="BU123" s="181"/>
      <c r="BV123" s="181"/>
      <c r="BW123" s="181"/>
      <c r="BX123" s="181"/>
      <c r="BY123" s="181"/>
      <c r="BZ123" s="181"/>
      <c r="CA123" s="181"/>
      <c r="CB123" s="181"/>
      <c r="CC123" s="181"/>
      <c r="CD123" s="181"/>
      <c r="CE123" s="181"/>
      <c r="CF123" s="181"/>
      <c r="CG123" s="181"/>
      <c r="CH123" s="181"/>
      <c r="CI123" s="181"/>
      <c r="CJ123" s="181"/>
      <c r="CK123" s="181"/>
      <c r="CL123" s="181"/>
      <c r="CM123" s="181"/>
      <c r="CN123" s="181"/>
      <c r="CO123" s="181"/>
      <c r="CP123" s="181"/>
      <c r="CQ123" s="181"/>
      <c r="CR123" s="181"/>
      <c r="CS123" s="181"/>
      <c r="CT123" s="181"/>
      <c r="CU123" s="181"/>
      <c r="CV123" s="181"/>
      <c r="CW123" s="181"/>
      <c r="CX123" s="181"/>
      <c r="CY123" s="181"/>
      <c r="CZ123" s="181"/>
      <c r="DA123" s="181"/>
      <c r="DB123" s="181"/>
      <c r="DC123" s="181"/>
      <c r="DD123" s="181"/>
      <c r="DE123" s="181"/>
      <c r="DF123" s="181"/>
      <c r="DG123" s="181"/>
      <c r="DH123" s="181"/>
      <c r="DI123" s="181"/>
      <c r="DJ123" s="181"/>
      <c r="DK123" s="181"/>
      <c r="DL123" s="181"/>
      <c r="DM123" s="181"/>
      <c r="DN123" s="181"/>
      <c r="DO123" s="177"/>
      <c r="DP123" s="177"/>
    </row>
    <row r="124" customFormat="false" ht="12.75" hidden="false" customHeight="false" outlineLevel="0" collapsed="false">
      <c r="A124" s="169" t="s">
        <v>42</v>
      </c>
      <c r="B124" s="96"/>
      <c r="C124" s="170" t="s">
        <v>99</v>
      </c>
      <c r="D124" s="171" t="n">
        <v>24</v>
      </c>
      <c r="E124" s="172" t="s">
        <v>192</v>
      </c>
      <c r="F124" s="178" t="n">
        <f aca="false">SUM(H124:DN124)</f>
        <v>0</v>
      </c>
      <c r="G124" s="179" t="n">
        <f aca="false">SUM(F118:F124)</f>
        <v>38</v>
      </c>
      <c r="H124" s="181"/>
      <c r="I124" s="181"/>
      <c r="J124" s="181"/>
      <c r="K124" s="181"/>
      <c r="L124" s="181"/>
      <c r="M124" s="181"/>
      <c r="N124" s="181"/>
      <c r="O124" s="181"/>
      <c r="P124" s="181"/>
      <c r="Q124" s="180"/>
      <c r="R124" s="180"/>
      <c r="S124" s="180"/>
      <c r="T124" s="180"/>
      <c r="U124" s="180"/>
      <c r="V124" s="180"/>
      <c r="W124" s="180"/>
      <c r="X124" s="180"/>
      <c r="Y124" s="180"/>
      <c r="Z124" s="180"/>
      <c r="AA124" s="180"/>
      <c r="AB124" s="180"/>
      <c r="AC124" s="180"/>
      <c r="AD124" s="180"/>
      <c r="AE124" s="180"/>
      <c r="AF124" s="180"/>
      <c r="AG124" s="180"/>
      <c r="AH124" s="180"/>
      <c r="AI124" s="180"/>
      <c r="AJ124" s="180"/>
      <c r="AK124" s="180"/>
      <c r="AL124" s="180"/>
      <c r="AM124" s="180"/>
      <c r="AN124" s="180"/>
      <c r="AO124" s="180"/>
      <c r="AP124" s="180"/>
      <c r="AQ124" s="180"/>
      <c r="AR124" s="180"/>
      <c r="AS124" s="180"/>
      <c r="AT124" s="180"/>
      <c r="AU124" s="180"/>
      <c r="AV124" s="180"/>
      <c r="AW124" s="181"/>
      <c r="AX124" s="181"/>
      <c r="AY124" s="181"/>
      <c r="AZ124" s="181"/>
      <c r="BA124" s="181"/>
      <c r="BB124" s="181"/>
      <c r="BC124" s="181"/>
      <c r="BD124" s="181"/>
      <c r="BE124" s="181"/>
      <c r="BF124" s="181"/>
      <c r="BG124" s="181"/>
      <c r="BH124" s="181"/>
      <c r="BI124" s="181"/>
      <c r="BJ124" s="181"/>
      <c r="BK124" s="181"/>
      <c r="BL124" s="181"/>
      <c r="BM124" s="181"/>
      <c r="BN124" s="181"/>
      <c r="BO124" s="181"/>
      <c r="BP124" s="181"/>
      <c r="BQ124" s="181"/>
      <c r="BR124" s="181"/>
      <c r="BS124" s="181"/>
      <c r="BT124" s="181"/>
      <c r="BU124" s="181"/>
      <c r="BV124" s="181"/>
      <c r="BW124" s="181"/>
      <c r="BX124" s="181"/>
      <c r="BY124" s="181"/>
      <c r="BZ124" s="181"/>
      <c r="CA124" s="181"/>
      <c r="CB124" s="181"/>
      <c r="CC124" s="181"/>
      <c r="CD124" s="181"/>
      <c r="CE124" s="181"/>
      <c r="CF124" s="181"/>
      <c r="CG124" s="181"/>
      <c r="CH124" s="181"/>
      <c r="CI124" s="181"/>
      <c r="CJ124" s="181"/>
      <c r="CK124" s="181"/>
      <c r="CL124" s="181"/>
      <c r="CM124" s="181"/>
      <c r="CN124" s="181"/>
      <c r="CO124" s="181"/>
      <c r="CP124" s="181"/>
      <c r="CQ124" s="181"/>
      <c r="CR124" s="181"/>
      <c r="CS124" s="181"/>
      <c r="CT124" s="181"/>
      <c r="CU124" s="181"/>
      <c r="CV124" s="181"/>
      <c r="CW124" s="181"/>
      <c r="CX124" s="181"/>
      <c r="CY124" s="181"/>
      <c r="CZ124" s="181"/>
      <c r="DA124" s="181"/>
      <c r="DB124" s="181"/>
      <c r="DC124" s="181"/>
      <c r="DD124" s="181"/>
      <c r="DE124" s="181"/>
      <c r="DF124" s="181"/>
      <c r="DG124" s="181"/>
      <c r="DH124" s="181"/>
      <c r="DI124" s="181"/>
      <c r="DJ124" s="181"/>
      <c r="DK124" s="181"/>
      <c r="DL124" s="181"/>
      <c r="DM124" s="181"/>
      <c r="DN124" s="181"/>
      <c r="DO124" s="177"/>
      <c r="DP124" s="177"/>
    </row>
    <row r="125" customFormat="false" ht="12.75" hidden="false" customHeight="false" outlineLevel="0" collapsed="false">
      <c r="A125" s="169" t="s">
        <v>42</v>
      </c>
      <c r="B125" s="96"/>
      <c r="C125" s="170" t="s">
        <v>99</v>
      </c>
      <c r="D125" s="171" t="n">
        <v>25</v>
      </c>
      <c r="E125" s="172" t="s">
        <v>193</v>
      </c>
      <c r="F125" s="173" t="n">
        <f aca="false">SUM(H125:DN125)</f>
        <v>7.75</v>
      </c>
      <c r="G125" s="174"/>
      <c r="H125" s="176"/>
      <c r="I125" s="176"/>
      <c r="J125" s="176"/>
      <c r="K125" s="176"/>
      <c r="L125" s="176"/>
      <c r="M125" s="176"/>
      <c r="N125" s="176"/>
      <c r="O125" s="176"/>
      <c r="P125" s="176"/>
      <c r="Q125" s="175"/>
      <c r="R125" s="175"/>
      <c r="S125" s="175"/>
      <c r="T125" s="175"/>
      <c r="U125" s="175"/>
      <c r="V125" s="175"/>
      <c r="W125" s="175"/>
      <c r="X125" s="175"/>
      <c r="Y125" s="175"/>
      <c r="Z125" s="175"/>
      <c r="AA125" s="175"/>
      <c r="AB125" s="175"/>
      <c r="AC125" s="175"/>
      <c r="AD125" s="175"/>
      <c r="AE125" s="175"/>
      <c r="AF125" s="175"/>
      <c r="AG125" s="175"/>
      <c r="AH125" s="175"/>
      <c r="AI125" s="175"/>
      <c r="AJ125" s="175"/>
      <c r="AK125" s="175"/>
      <c r="AL125" s="175"/>
      <c r="AM125" s="175"/>
      <c r="AN125" s="175"/>
      <c r="AO125" s="175"/>
      <c r="AP125" s="175"/>
      <c r="AQ125" s="175"/>
      <c r="AR125" s="175"/>
      <c r="AS125" s="175"/>
      <c r="AT125" s="175"/>
      <c r="AU125" s="175"/>
      <c r="AV125" s="175"/>
      <c r="AW125" s="176"/>
      <c r="AX125" s="176"/>
      <c r="AY125" s="176"/>
      <c r="AZ125" s="176" t="n">
        <v>1</v>
      </c>
      <c r="BA125" s="176"/>
      <c r="BB125" s="176"/>
      <c r="BC125" s="176"/>
      <c r="BD125" s="176"/>
      <c r="BE125" s="176"/>
      <c r="BF125" s="176"/>
      <c r="BG125" s="176"/>
      <c r="BH125" s="176"/>
      <c r="BI125" s="176"/>
      <c r="BJ125" s="176"/>
      <c r="BK125" s="176"/>
      <c r="BL125" s="176"/>
      <c r="BM125" s="176"/>
      <c r="BN125" s="176"/>
      <c r="BO125" s="176"/>
      <c r="BP125" s="176"/>
      <c r="BQ125" s="176"/>
      <c r="BR125" s="176"/>
      <c r="BS125" s="176" t="n">
        <v>0.75</v>
      </c>
      <c r="BT125" s="176"/>
      <c r="BU125" s="176"/>
      <c r="BV125" s="176"/>
      <c r="BW125" s="176" t="n">
        <v>6</v>
      </c>
      <c r="BX125" s="176"/>
      <c r="BY125" s="176"/>
      <c r="BZ125" s="176"/>
      <c r="CA125" s="176"/>
      <c r="CB125" s="176"/>
      <c r="CC125" s="176"/>
      <c r="CD125" s="176"/>
      <c r="CE125" s="176"/>
      <c r="CF125" s="176"/>
      <c r="CG125" s="176"/>
      <c r="CH125" s="176"/>
      <c r="CI125" s="176"/>
      <c r="CJ125" s="176"/>
      <c r="CK125" s="176"/>
      <c r="CL125" s="176"/>
      <c r="CM125" s="176"/>
      <c r="CN125" s="176"/>
      <c r="CO125" s="176"/>
      <c r="CP125" s="176"/>
      <c r="CQ125" s="176"/>
      <c r="CR125" s="176"/>
      <c r="CS125" s="176"/>
      <c r="CT125" s="176"/>
      <c r="CU125" s="176"/>
      <c r="CV125" s="176"/>
      <c r="CW125" s="176"/>
      <c r="CX125" s="176"/>
      <c r="CY125" s="176"/>
      <c r="CZ125" s="176"/>
      <c r="DA125" s="176"/>
      <c r="DB125" s="176"/>
      <c r="DC125" s="176"/>
      <c r="DD125" s="176"/>
      <c r="DE125" s="176"/>
      <c r="DF125" s="176"/>
      <c r="DG125" s="176"/>
      <c r="DH125" s="176"/>
      <c r="DI125" s="176"/>
      <c r="DJ125" s="176"/>
      <c r="DK125" s="176"/>
      <c r="DL125" s="176"/>
      <c r="DM125" s="176"/>
      <c r="DN125" s="176"/>
      <c r="DO125" s="177"/>
      <c r="DP125" s="177"/>
    </row>
    <row r="126" customFormat="false" ht="12.75" hidden="false" customHeight="false" outlineLevel="0" collapsed="false">
      <c r="A126" s="169" t="s">
        <v>42</v>
      </c>
      <c r="B126" s="96"/>
      <c r="C126" s="170" t="s">
        <v>99</v>
      </c>
      <c r="D126" s="171" t="n">
        <v>26</v>
      </c>
      <c r="E126" s="172" t="s">
        <v>193</v>
      </c>
      <c r="F126" s="173" t="n">
        <f aca="false">SUM(H126:DN126)</f>
        <v>7.75</v>
      </c>
      <c r="G126" s="174"/>
      <c r="H126" s="176"/>
      <c r="I126" s="176"/>
      <c r="J126" s="176"/>
      <c r="K126" s="176"/>
      <c r="L126" s="176"/>
      <c r="M126" s="176"/>
      <c r="N126" s="176"/>
      <c r="O126" s="176"/>
      <c r="P126" s="176"/>
      <c r="Q126" s="175"/>
      <c r="R126" s="175"/>
      <c r="S126" s="175"/>
      <c r="T126" s="175"/>
      <c r="U126" s="175"/>
      <c r="V126" s="175"/>
      <c r="W126" s="175"/>
      <c r="X126" s="175"/>
      <c r="Y126" s="175"/>
      <c r="Z126" s="175"/>
      <c r="AA126" s="175"/>
      <c r="AB126" s="175"/>
      <c r="AC126" s="175"/>
      <c r="AD126" s="175"/>
      <c r="AE126" s="175"/>
      <c r="AF126" s="175"/>
      <c r="AG126" s="175"/>
      <c r="AH126" s="175"/>
      <c r="AI126" s="175"/>
      <c r="AJ126" s="175"/>
      <c r="AK126" s="175"/>
      <c r="AL126" s="175"/>
      <c r="AM126" s="175"/>
      <c r="AN126" s="175"/>
      <c r="AO126" s="175"/>
      <c r="AP126" s="175"/>
      <c r="AQ126" s="175"/>
      <c r="AR126" s="175"/>
      <c r="AS126" s="175"/>
      <c r="AT126" s="175"/>
      <c r="AU126" s="175"/>
      <c r="AV126" s="175"/>
      <c r="AW126" s="176"/>
      <c r="AX126" s="176"/>
      <c r="AY126" s="176"/>
      <c r="AZ126" s="176"/>
      <c r="BA126" s="176"/>
      <c r="BB126" s="176"/>
      <c r="BC126" s="176"/>
      <c r="BD126" s="176"/>
      <c r="BE126" s="176"/>
      <c r="BF126" s="176"/>
      <c r="BG126" s="176"/>
      <c r="BH126" s="176"/>
      <c r="BI126" s="176"/>
      <c r="BJ126" s="176"/>
      <c r="BK126" s="176"/>
      <c r="BL126" s="176"/>
      <c r="BM126" s="176"/>
      <c r="BN126" s="176"/>
      <c r="BO126" s="176"/>
      <c r="BP126" s="176"/>
      <c r="BQ126" s="176"/>
      <c r="BR126" s="176"/>
      <c r="BS126" s="176"/>
      <c r="BT126" s="176"/>
      <c r="BU126" s="176"/>
      <c r="BV126" s="176"/>
      <c r="BW126" s="176" t="n">
        <v>7.75</v>
      </c>
      <c r="BX126" s="176"/>
      <c r="BY126" s="176"/>
      <c r="BZ126" s="176"/>
      <c r="CA126" s="176"/>
      <c r="CB126" s="176"/>
      <c r="CC126" s="176"/>
      <c r="CD126" s="176"/>
      <c r="CE126" s="176"/>
      <c r="CF126" s="176"/>
      <c r="CG126" s="176"/>
      <c r="CH126" s="176"/>
      <c r="CI126" s="176"/>
      <c r="CJ126" s="176"/>
      <c r="CK126" s="176"/>
      <c r="CL126" s="176"/>
      <c r="CM126" s="176"/>
      <c r="CN126" s="176"/>
      <c r="CO126" s="176"/>
      <c r="CP126" s="176"/>
      <c r="CQ126" s="176"/>
      <c r="CR126" s="176"/>
      <c r="CS126" s="176"/>
      <c r="CT126" s="176"/>
      <c r="CU126" s="176"/>
      <c r="CV126" s="176"/>
      <c r="CW126" s="176"/>
      <c r="CX126" s="176"/>
      <c r="CY126" s="176"/>
      <c r="CZ126" s="176"/>
      <c r="DA126" s="176"/>
      <c r="DB126" s="176"/>
      <c r="DC126" s="176"/>
      <c r="DD126" s="176"/>
      <c r="DE126" s="176"/>
      <c r="DF126" s="176"/>
      <c r="DG126" s="176"/>
      <c r="DH126" s="176"/>
      <c r="DI126" s="176"/>
      <c r="DJ126" s="176"/>
      <c r="DK126" s="176"/>
      <c r="DL126" s="176"/>
      <c r="DM126" s="176"/>
      <c r="DN126" s="176"/>
      <c r="DO126" s="177"/>
      <c r="DP126" s="177"/>
    </row>
    <row r="127" customFormat="false" ht="12.75" hidden="false" customHeight="false" outlineLevel="0" collapsed="false">
      <c r="A127" s="169" t="s">
        <v>42</v>
      </c>
      <c r="B127" s="96"/>
      <c r="C127" s="170" t="s">
        <v>99</v>
      </c>
      <c r="D127" s="171" t="n">
        <v>27</v>
      </c>
      <c r="E127" s="172" t="s">
        <v>193</v>
      </c>
      <c r="F127" s="173" t="n">
        <f aca="false">SUM(H127:DN127)</f>
        <v>7.75</v>
      </c>
      <c r="G127" s="174"/>
      <c r="H127" s="176"/>
      <c r="I127" s="176"/>
      <c r="J127" s="176"/>
      <c r="K127" s="176"/>
      <c r="L127" s="176"/>
      <c r="M127" s="176"/>
      <c r="N127" s="176"/>
      <c r="O127" s="176"/>
      <c r="P127" s="176"/>
      <c r="Q127" s="175"/>
      <c r="R127" s="175"/>
      <c r="S127" s="175"/>
      <c r="T127" s="175"/>
      <c r="U127" s="175"/>
      <c r="V127" s="175"/>
      <c r="W127" s="175"/>
      <c r="X127" s="175"/>
      <c r="Y127" s="175"/>
      <c r="Z127" s="175"/>
      <c r="AA127" s="175"/>
      <c r="AB127" s="175"/>
      <c r="AC127" s="175"/>
      <c r="AD127" s="175"/>
      <c r="AE127" s="175"/>
      <c r="AF127" s="175"/>
      <c r="AG127" s="175"/>
      <c r="AH127" s="175"/>
      <c r="AI127" s="175"/>
      <c r="AJ127" s="175"/>
      <c r="AK127" s="175"/>
      <c r="AL127" s="175"/>
      <c r="AM127" s="175"/>
      <c r="AN127" s="175"/>
      <c r="AO127" s="175"/>
      <c r="AP127" s="175"/>
      <c r="AQ127" s="175"/>
      <c r="AR127" s="175"/>
      <c r="AS127" s="175"/>
      <c r="AT127" s="175"/>
      <c r="AU127" s="175"/>
      <c r="AV127" s="175"/>
      <c r="AW127" s="176"/>
      <c r="AX127" s="176"/>
      <c r="AY127" s="176"/>
      <c r="AZ127" s="176"/>
      <c r="BA127" s="176"/>
      <c r="BB127" s="176"/>
      <c r="BC127" s="176"/>
      <c r="BD127" s="176"/>
      <c r="BE127" s="176"/>
      <c r="BF127" s="176"/>
      <c r="BG127" s="176"/>
      <c r="BH127" s="176"/>
      <c r="BI127" s="176"/>
      <c r="BJ127" s="176"/>
      <c r="BK127" s="176"/>
      <c r="BL127" s="176"/>
      <c r="BM127" s="176"/>
      <c r="BN127" s="176"/>
      <c r="BO127" s="176"/>
      <c r="BP127" s="176"/>
      <c r="BQ127" s="176"/>
      <c r="BR127" s="176"/>
      <c r="BS127" s="176"/>
      <c r="BT127" s="176"/>
      <c r="BU127" s="176"/>
      <c r="BV127" s="176"/>
      <c r="BW127" s="176" t="n">
        <v>7.75</v>
      </c>
      <c r="BX127" s="176"/>
      <c r="BY127" s="176"/>
      <c r="BZ127" s="176"/>
      <c r="CA127" s="176"/>
      <c r="CB127" s="176"/>
      <c r="CC127" s="176"/>
      <c r="CD127" s="176"/>
      <c r="CE127" s="176"/>
      <c r="CF127" s="176"/>
      <c r="CG127" s="176"/>
      <c r="CH127" s="176"/>
      <c r="CI127" s="176"/>
      <c r="CJ127" s="176"/>
      <c r="CK127" s="176"/>
      <c r="CL127" s="176"/>
      <c r="CM127" s="176"/>
      <c r="CN127" s="176"/>
      <c r="CO127" s="176"/>
      <c r="CP127" s="176"/>
      <c r="CQ127" s="176"/>
      <c r="CR127" s="176"/>
      <c r="CS127" s="176"/>
      <c r="CT127" s="176"/>
      <c r="CU127" s="176"/>
      <c r="CV127" s="176"/>
      <c r="CW127" s="176"/>
      <c r="CX127" s="176"/>
      <c r="CY127" s="176"/>
      <c r="CZ127" s="176"/>
      <c r="DA127" s="176"/>
      <c r="DB127" s="176"/>
      <c r="DC127" s="176"/>
      <c r="DD127" s="176"/>
      <c r="DE127" s="176"/>
      <c r="DF127" s="176"/>
      <c r="DG127" s="176"/>
      <c r="DH127" s="176"/>
      <c r="DI127" s="176"/>
      <c r="DJ127" s="176"/>
      <c r="DK127" s="176"/>
      <c r="DL127" s="176"/>
      <c r="DM127" s="176"/>
      <c r="DN127" s="176"/>
      <c r="DO127" s="177"/>
      <c r="DP127" s="177"/>
    </row>
    <row r="128" customFormat="false" ht="12.75" hidden="false" customHeight="false" outlineLevel="0" collapsed="false">
      <c r="A128" s="169" t="s">
        <v>42</v>
      </c>
      <c r="B128" s="96"/>
      <c r="C128" s="170" t="s">
        <v>99</v>
      </c>
      <c r="D128" s="171" t="n">
        <v>28</v>
      </c>
      <c r="E128" s="172" t="s">
        <v>193</v>
      </c>
      <c r="F128" s="173" t="n">
        <f aca="false">SUM(H128:DN128)</f>
        <v>7.75</v>
      </c>
      <c r="G128" s="174"/>
      <c r="H128" s="176"/>
      <c r="I128" s="176"/>
      <c r="J128" s="176"/>
      <c r="K128" s="176"/>
      <c r="L128" s="176"/>
      <c r="M128" s="176"/>
      <c r="N128" s="176"/>
      <c r="O128" s="176"/>
      <c r="P128" s="176"/>
      <c r="Q128" s="175"/>
      <c r="R128" s="175"/>
      <c r="S128" s="175"/>
      <c r="T128" s="175"/>
      <c r="U128" s="175"/>
      <c r="V128" s="175"/>
      <c r="W128" s="175"/>
      <c r="X128" s="175"/>
      <c r="Y128" s="175"/>
      <c r="Z128" s="175"/>
      <c r="AA128" s="175"/>
      <c r="AB128" s="175"/>
      <c r="AC128" s="175"/>
      <c r="AD128" s="175"/>
      <c r="AE128" s="175"/>
      <c r="AF128" s="175"/>
      <c r="AG128" s="175"/>
      <c r="AH128" s="175"/>
      <c r="AI128" s="175"/>
      <c r="AJ128" s="175"/>
      <c r="AK128" s="175"/>
      <c r="AL128" s="175"/>
      <c r="AM128" s="175"/>
      <c r="AN128" s="175"/>
      <c r="AO128" s="175"/>
      <c r="AP128" s="175"/>
      <c r="AQ128" s="175"/>
      <c r="AR128" s="175"/>
      <c r="AS128" s="175"/>
      <c r="AT128" s="175"/>
      <c r="AU128" s="175"/>
      <c r="AV128" s="175"/>
      <c r="AW128" s="176"/>
      <c r="AX128" s="176"/>
      <c r="AY128" s="176"/>
      <c r="AZ128" s="176"/>
      <c r="BA128" s="176"/>
      <c r="BB128" s="176"/>
      <c r="BC128" s="176"/>
      <c r="BD128" s="176"/>
      <c r="BE128" s="176"/>
      <c r="BF128" s="176"/>
      <c r="BG128" s="176"/>
      <c r="BH128" s="176"/>
      <c r="BI128" s="176"/>
      <c r="BJ128" s="176"/>
      <c r="BK128" s="176"/>
      <c r="BL128" s="176"/>
      <c r="BM128" s="176"/>
      <c r="BN128" s="176"/>
      <c r="BO128" s="176"/>
      <c r="BP128" s="176"/>
      <c r="BQ128" s="176"/>
      <c r="BR128" s="176"/>
      <c r="BS128" s="176"/>
      <c r="BT128" s="176"/>
      <c r="BU128" s="176"/>
      <c r="BV128" s="176"/>
      <c r="BW128" s="176" t="n">
        <v>7.75</v>
      </c>
      <c r="BX128" s="176"/>
      <c r="BY128" s="176"/>
      <c r="BZ128" s="176"/>
      <c r="CA128" s="176"/>
      <c r="CB128" s="176"/>
      <c r="CC128" s="176"/>
      <c r="CD128" s="176"/>
      <c r="CE128" s="176"/>
      <c r="CF128" s="176"/>
      <c r="CG128" s="176"/>
      <c r="CH128" s="176"/>
      <c r="CI128" s="176"/>
      <c r="CJ128" s="176"/>
      <c r="CK128" s="176"/>
      <c r="CL128" s="176"/>
      <c r="CM128" s="176"/>
      <c r="CN128" s="176"/>
      <c r="CO128" s="176"/>
      <c r="CP128" s="176"/>
      <c r="CQ128" s="176"/>
      <c r="CR128" s="176"/>
      <c r="CS128" s="176"/>
      <c r="CT128" s="176"/>
      <c r="CU128" s="176"/>
      <c r="CV128" s="176"/>
      <c r="CW128" s="176"/>
      <c r="CX128" s="176"/>
      <c r="CY128" s="176"/>
      <c r="CZ128" s="176"/>
      <c r="DA128" s="176"/>
      <c r="DB128" s="176"/>
      <c r="DC128" s="176"/>
      <c r="DD128" s="176"/>
      <c r="DE128" s="176"/>
      <c r="DF128" s="176"/>
      <c r="DG128" s="176"/>
      <c r="DH128" s="176"/>
      <c r="DI128" s="176"/>
      <c r="DJ128" s="176"/>
      <c r="DK128" s="176"/>
      <c r="DL128" s="176"/>
      <c r="DM128" s="176"/>
      <c r="DN128" s="176"/>
      <c r="DO128" s="177"/>
      <c r="DP128" s="177"/>
    </row>
    <row r="129" customFormat="false" ht="12.75" hidden="false" customHeight="false" outlineLevel="0" collapsed="false">
      <c r="A129" s="169" t="s">
        <v>42</v>
      </c>
      <c r="B129" s="96"/>
      <c r="C129" s="170" t="s">
        <v>99</v>
      </c>
      <c r="D129" s="171" t="n">
        <v>29</v>
      </c>
      <c r="E129" s="172" t="s">
        <v>193</v>
      </c>
      <c r="F129" s="173" t="n">
        <f aca="false">SUM(H129:DN129)</f>
        <v>7</v>
      </c>
      <c r="G129" s="174"/>
      <c r="H129" s="176"/>
      <c r="I129" s="176"/>
      <c r="J129" s="176"/>
      <c r="K129" s="176"/>
      <c r="L129" s="176"/>
      <c r="M129" s="176"/>
      <c r="N129" s="176"/>
      <c r="O129" s="176"/>
      <c r="P129" s="176"/>
      <c r="Q129" s="175"/>
      <c r="R129" s="175"/>
      <c r="S129" s="175"/>
      <c r="T129" s="175"/>
      <c r="U129" s="175"/>
      <c r="V129" s="175"/>
      <c r="W129" s="175"/>
      <c r="X129" s="175"/>
      <c r="Y129" s="175"/>
      <c r="Z129" s="175"/>
      <c r="AA129" s="175"/>
      <c r="AB129" s="175"/>
      <c r="AC129" s="175"/>
      <c r="AD129" s="175"/>
      <c r="AE129" s="175"/>
      <c r="AF129" s="175"/>
      <c r="AG129" s="175"/>
      <c r="AH129" s="175"/>
      <c r="AI129" s="175"/>
      <c r="AJ129" s="175"/>
      <c r="AK129" s="175"/>
      <c r="AL129" s="175"/>
      <c r="AM129" s="175"/>
      <c r="AN129" s="175"/>
      <c r="AO129" s="175"/>
      <c r="AP129" s="175"/>
      <c r="AQ129" s="175"/>
      <c r="AR129" s="175"/>
      <c r="AS129" s="175"/>
      <c r="AT129" s="175"/>
      <c r="AU129" s="175"/>
      <c r="AV129" s="175"/>
      <c r="AW129" s="176"/>
      <c r="AX129" s="176"/>
      <c r="AY129" s="176"/>
      <c r="AZ129" s="176"/>
      <c r="BA129" s="176"/>
      <c r="BB129" s="176"/>
      <c r="BC129" s="176"/>
      <c r="BD129" s="176"/>
      <c r="BE129" s="176"/>
      <c r="BF129" s="176"/>
      <c r="BG129" s="176"/>
      <c r="BH129" s="176"/>
      <c r="BI129" s="176"/>
      <c r="BJ129" s="176"/>
      <c r="BK129" s="176"/>
      <c r="BL129" s="176"/>
      <c r="BM129" s="176"/>
      <c r="BN129" s="176"/>
      <c r="BO129" s="176"/>
      <c r="BP129" s="176"/>
      <c r="BQ129" s="176"/>
      <c r="BR129" s="176"/>
      <c r="BS129" s="176" t="n">
        <v>7</v>
      </c>
      <c r="BT129" s="176"/>
      <c r="BU129" s="176"/>
      <c r="BV129" s="176"/>
      <c r="BW129" s="176"/>
      <c r="BX129" s="176"/>
      <c r="BY129" s="176"/>
      <c r="BZ129" s="176"/>
      <c r="CA129" s="176"/>
      <c r="CB129" s="176"/>
      <c r="CC129" s="176"/>
      <c r="CD129" s="176"/>
      <c r="CE129" s="176"/>
      <c r="CF129" s="176"/>
      <c r="CG129" s="176"/>
      <c r="CH129" s="176"/>
      <c r="CI129" s="176"/>
      <c r="CJ129" s="176"/>
      <c r="CK129" s="176"/>
      <c r="CL129" s="176"/>
      <c r="CM129" s="176"/>
      <c r="CN129" s="176"/>
      <c r="CO129" s="176"/>
      <c r="CP129" s="176"/>
      <c r="CQ129" s="176"/>
      <c r="CR129" s="176"/>
      <c r="CS129" s="176"/>
      <c r="CT129" s="176"/>
      <c r="CU129" s="176"/>
      <c r="CV129" s="176"/>
      <c r="CW129" s="176"/>
      <c r="CX129" s="176"/>
      <c r="CY129" s="176"/>
      <c r="CZ129" s="176"/>
      <c r="DA129" s="176"/>
      <c r="DB129" s="176"/>
      <c r="DC129" s="176"/>
      <c r="DD129" s="176"/>
      <c r="DE129" s="176"/>
      <c r="DF129" s="176"/>
      <c r="DG129" s="176"/>
      <c r="DH129" s="176"/>
      <c r="DI129" s="176"/>
      <c r="DJ129" s="176"/>
      <c r="DK129" s="176"/>
      <c r="DL129" s="176"/>
      <c r="DM129" s="176"/>
      <c r="DN129" s="176"/>
      <c r="DO129" s="177"/>
      <c r="DP129" s="177"/>
    </row>
    <row r="130" customFormat="false" ht="12.75" hidden="false" customHeight="false" outlineLevel="0" collapsed="false">
      <c r="A130" s="169" t="s">
        <v>42</v>
      </c>
      <c r="B130" s="96"/>
      <c r="C130" s="170" t="s">
        <v>99</v>
      </c>
      <c r="D130" s="171" t="n">
        <v>30</v>
      </c>
      <c r="E130" s="172" t="s">
        <v>193</v>
      </c>
      <c r="F130" s="178" t="n">
        <f aca="false">SUM(H130:DN130)</f>
        <v>0</v>
      </c>
      <c r="G130" s="179"/>
      <c r="H130" s="181"/>
      <c r="I130" s="181"/>
      <c r="J130" s="181"/>
      <c r="K130" s="181"/>
      <c r="L130" s="181"/>
      <c r="M130" s="181"/>
      <c r="N130" s="181"/>
      <c r="O130" s="181"/>
      <c r="P130" s="181"/>
      <c r="Q130" s="180"/>
      <c r="R130" s="180"/>
      <c r="S130" s="180"/>
      <c r="T130" s="180"/>
      <c r="U130" s="180"/>
      <c r="V130" s="180"/>
      <c r="W130" s="180"/>
      <c r="X130" s="180"/>
      <c r="Y130" s="180"/>
      <c r="Z130" s="180"/>
      <c r="AA130" s="180"/>
      <c r="AB130" s="180"/>
      <c r="AC130" s="180"/>
      <c r="AD130" s="180"/>
      <c r="AE130" s="180"/>
      <c r="AF130" s="180"/>
      <c r="AG130" s="180"/>
      <c r="AH130" s="180"/>
      <c r="AI130" s="180"/>
      <c r="AJ130" s="180"/>
      <c r="AK130" s="180"/>
      <c r="AL130" s="180"/>
      <c r="AM130" s="180"/>
      <c r="AN130" s="180"/>
      <c r="AO130" s="180"/>
      <c r="AP130" s="180"/>
      <c r="AQ130" s="180"/>
      <c r="AR130" s="180"/>
      <c r="AS130" s="180"/>
      <c r="AT130" s="180"/>
      <c r="AU130" s="180"/>
      <c r="AV130" s="180"/>
      <c r="AW130" s="181"/>
      <c r="AX130" s="181"/>
      <c r="AY130" s="181"/>
      <c r="AZ130" s="181"/>
      <c r="BA130" s="181"/>
      <c r="BB130" s="181"/>
      <c r="BC130" s="181"/>
      <c r="BD130" s="181"/>
      <c r="BE130" s="181"/>
      <c r="BF130" s="181"/>
      <c r="BG130" s="181"/>
      <c r="BH130" s="181"/>
      <c r="BI130" s="181"/>
      <c r="BJ130" s="181"/>
      <c r="BK130" s="181"/>
      <c r="BL130" s="181"/>
      <c r="BM130" s="181"/>
      <c r="BN130" s="181"/>
      <c r="BO130" s="181"/>
      <c r="BP130" s="181"/>
      <c r="BQ130" s="181"/>
      <c r="BR130" s="181"/>
      <c r="BS130" s="181"/>
      <c r="BT130" s="181"/>
      <c r="BU130" s="181"/>
      <c r="BV130" s="181"/>
      <c r="BW130" s="181"/>
      <c r="BX130" s="181"/>
      <c r="BY130" s="181"/>
      <c r="BZ130" s="181"/>
      <c r="CA130" s="181"/>
      <c r="CB130" s="181"/>
      <c r="CC130" s="181"/>
      <c r="CD130" s="181"/>
      <c r="CE130" s="181"/>
      <c r="CF130" s="181"/>
      <c r="CG130" s="181"/>
      <c r="CH130" s="181"/>
      <c r="CI130" s="181"/>
      <c r="CJ130" s="181"/>
      <c r="CK130" s="181"/>
      <c r="CL130" s="181"/>
      <c r="CM130" s="181"/>
      <c r="CN130" s="181"/>
      <c r="CO130" s="181"/>
      <c r="CP130" s="181"/>
      <c r="CQ130" s="181"/>
      <c r="CR130" s="181"/>
      <c r="CS130" s="181"/>
      <c r="CT130" s="181"/>
      <c r="CU130" s="181"/>
      <c r="CV130" s="181"/>
      <c r="CW130" s="181"/>
      <c r="CX130" s="181"/>
      <c r="CY130" s="181"/>
      <c r="CZ130" s="181"/>
      <c r="DA130" s="181"/>
      <c r="DB130" s="181"/>
      <c r="DC130" s="181"/>
      <c r="DD130" s="181"/>
      <c r="DE130" s="181"/>
      <c r="DF130" s="181"/>
      <c r="DG130" s="181"/>
      <c r="DH130" s="181"/>
      <c r="DI130" s="181"/>
      <c r="DJ130" s="181"/>
      <c r="DK130" s="181"/>
      <c r="DL130" s="181"/>
      <c r="DM130" s="181"/>
      <c r="DN130" s="181"/>
      <c r="DO130" s="177"/>
      <c r="DP130" s="177"/>
    </row>
    <row r="131" customFormat="false" ht="13.5" hidden="false" customHeight="false" outlineLevel="0" collapsed="false">
      <c r="A131" s="169" t="s">
        <v>42</v>
      </c>
      <c r="B131" s="96"/>
      <c r="C131" s="170" t="s">
        <v>99</v>
      </c>
      <c r="D131" s="171" t="n">
        <v>31</v>
      </c>
      <c r="E131" s="172"/>
      <c r="F131" s="173" t="n">
        <f aca="false">SUM(H131:DN131)</f>
        <v>0</v>
      </c>
      <c r="G131" s="179" t="n">
        <f aca="false">SUM(F125:F131)</f>
        <v>38</v>
      </c>
      <c r="H131" s="176"/>
      <c r="I131" s="176"/>
      <c r="J131" s="176"/>
      <c r="K131" s="176"/>
      <c r="L131" s="176"/>
      <c r="M131" s="176"/>
      <c r="N131" s="176"/>
      <c r="O131" s="176"/>
      <c r="P131" s="176"/>
      <c r="Q131" s="175"/>
      <c r="R131" s="175"/>
      <c r="S131" s="175"/>
      <c r="T131" s="175"/>
      <c r="U131" s="175"/>
      <c r="V131" s="175"/>
      <c r="W131" s="175"/>
      <c r="X131" s="175"/>
      <c r="Y131" s="175"/>
      <c r="Z131" s="175"/>
      <c r="AA131" s="175"/>
      <c r="AB131" s="175"/>
      <c r="AC131" s="175"/>
      <c r="AD131" s="175"/>
      <c r="AE131" s="175"/>
      <c r="AF131" s="175"/>
      <c r="AG131" s="175"/>
      <c r="AH131" s="175"/>
      <c r="AI131" s="175"/>
      <c r="AJ131" s="175"/>
      <c r="AK131" s="175"/>
      <c r="AL131" s="175"/>
      <c r="AM131" s="175"/>
      <c r="AN131" s="175"/>
      <c r="AO131" s="175"/>
      <c r="AP131" s="175"/>
      <c r="AQ131" s="175"/>
      <c r="AR131" s="175"/>
      <c r="AS131" s="175"/>
      <c r="AT131" s="175"/>
      <c r="AU131" s="175"/>
      <c r="AV131" s="175"/>
      <c r="AW131" s="176"/>
      <c r="AX131" s="176"/>
      <c r="AY131" s="176"/>
      <c r="AZ131" s="176"/>
      <c r="BA131" s="176"/>
      <c r="BB131" s="176"/>
      <c r="BC131" s="176"/>
      <c r="BD131" s="176"/>
      <c r="BE131" s="176"/>
      <c r="BF131" s="176"/>
      <c r="BG131" s="176"/>
      <c r="BH131" s="176"/>
      <c r="BI131" s="176"/>
      <c r="BJ131" s="176"/>
      <c r="BK131" s="176"/>
      <c r="BL131" s="176"/>
      <c r="BM131" s="176"/>
      <c r="BN131" s="176"/>
      <c r="BO131" s="176"/>
      <c r="BP131" s="176"/>
      <c r="BQ131" s="176"/>
      <c r="BR131" s="176"/>
      <c r="BS131" s="176"/>
      <c r="BT131" s="176"/>
      <c r="BU131" s="176"/>
      <c r="BV131" s="176"/>
      <c r="BW131" s="176"/>
      <c r="BX131" s="176"/>
      <c r="BY131" s="176"/>
      <c r="BZ131" s="176"/>
      <c r="CA131" s="176"/>
      <c r="CB131" s="176"/>
      <c r="CC131" s="176"/>
      <c r="CD131" s="176"/>
      <c r="CE131" s="176"/>
      <c r="CF131" s="176"/>
      <c r="CG131" s="176"/>
      <c r="CH131" s="176"/>
      <c r="CI131" s="176"/>
      <c r="CJ131" s="176"/>
      <c r="CK131" s="176"/>
      <c r="CL131" s="176"/>
      <c r="CM131" s="176"/>
      <c r="CN131" s="176"/>
      <c r="CO131" s="176"/>
      <c r="CP131" s="176"/>
      <c r="CQ131" s="176"/>
      <c r="CR131" s="176"/>
      <c r="CS131" s="176"/>
      <c r="CT131" s="176"/>
      <c r="CU131" s="176"/>
      <c r="CV131" s="176"/>
      <c r="CW131" s="176"/>
      <c r="CX131" s="176"/>
      <c r="CY131" s="176"/>
      <c r="CZ131" s="176"/>
      <c r="DA131" s="176"/>
      <c r="DB131" s="176"/>
      <c r="DC131" s="176"/>
      <c r="DD131" s="176"/>
      <c r="DE131" s="176"/>
      <c r="DF131" s="176"/>
      <c r="DG131" s="176"/>
      <c r="DH131" s="176"/>
      <c r="DI131" s="176"/>
      <c r="DJ131" s="176"/>
      <c r="DK131" s="176"/>
      <c r="DL131" s="176"/>
      <c r="DM131" s="176"/>
      <c r="DN131" s="176"/>
      <c r="DO131" s="177"/>
      <c r="DP131" s="177"/>
    </row>
    <row r="132" customFormat="false" ht="13.5" hidden="false" customHeight="false" outlineLevel="0" collapsed="false">
      <c r="A132" s="182" t="s">
        <v>42</v>
      </c>
      <c r="B132" s="118"/>
      <c r="C132" s="183" t="s">
        <v>52</v>
      </c>
      <c r="D132" s="184" t="s">
        <v>49</v>
      </c>
      <c r="E132" s="185"/>
      <c r="F132" s="185" t="n">
        <f aca="false">SUM(F101:F131)</f>
        <v>164</v>
      </c>
      <c r="G132" s="185"/>
      <c r="H132" s="187" t="n">
        <f aca="false">SUM(H101:H131)</f>
        <v>0</v>
      </c>
      <c r="I132" s="188" t="n">
        <f aca="false">SUM(I101:I131)</f>
        <v>0</v>
      </c>
      <c r="J132" s="189" t="n">
        <f aca="false">SUM(J101:J131)</f>
        <v>0</v>
      </c>
      <c r="K132" s="189" t="n">
        <f aca="false">SUM(K101:K131)</f>
        <v>0</v>
      </c>
      <c r="L132" s="190" t="n">
        <f aca="false">SUM(L101:L131)</f>
        <v>0</v>
      </c>
      <c r="M132" s="190" t="n">
        <f aca="false">SUM(M101:M131)</f>
        <v>0</v>
      </c>
      <c r="N132" s="190" t="n">
        <f aca="false">SUM(N101:N131)</f>
        <v>0</v>
      </c>
      <c r="O132" s="190" t="n">
        <f aca="false">SUM(O101:O131)</f>
        <v>0</v>
      </c>
      <c r="P132" s="190" t="n">
        <f aca="false">SUM(P101:P131)</f>
        <v>0</v>
      </c>
      <c r="Q132" s="186" t="n">
        <f aca="false">SUM(Q101:Q131)</f>
        <v>0</v>
      </c>
      <c r="R132" s="186" t="n">
        <f aca="false">SUM(R101:R131)</f>
        <v>0</v>
      </c>
      <c r="S132" s="186" t="n">
        <f aca="false">SUM(S101:S131)</f>
        <v>0</v>
      </c>
      <c r="T132" s="186" t="n">
        <f aca="false">SUM(T101:T131)</f>
        <v>0</v>
      </c>
      <c r="U132" s="186" t="n">
        <f aca="false">SUM(U101:U131)</f>
        <v>0</v>
      </c>
      <c r="V132" s="186" t="n">
        <f aca="false">SUM(V101:V131)</f>
        <v>0</v>
      </c>
      <c r="W132" s="186" t="n">
        <f aca="false">SUM(W101:W131)</f>
        <v>0</v>
      </c>
      <c r="X132" s="186" t="n">
        <f aca="false">SUM(X101:X131)</f>
        <v>0</v>
      </c>
      <c r="Y132" s="186" t="n">
        <f aca="false">SUM(Y101:Y131)</f>
        <v>0</v>
      </c>
      <c r="Z132" s="186" t="n">
        <f aca="false">SUM(Z101:Z131)</f>
        <v>0</v>
      </c>
      <c r="AA132" s="186" t="n">
        <f aca="false">SUM(AA101:AA131)</f>
        <v>0</v>
      </c>
      <c r="AB132" s="186" t="n">
        <f aca="false">SUM(AB101:AB131)</f>
        <v>0</v>
      </c>
      <c r="AC132" s="186" t="n">
        <f aca="false">SUM(AC101:AC131)</f>
        <v>0</v>
      </c>
      <c r="AD132" s="186" t="n">
        <f aca="false">SUM(AD101:AD131)</f>
        <v>0</v>
      </c>
      <c r="AE132" s="186" t="n">
        <f aca="false">SUM(AE101:AE131)</f>
        <v>0</v>
      </c>
      <c r="AF132" s="186" t="n">
        <f aca="false">SUM(AF101:AF131)</f>
        <v>0</v>
      </c>
      <c r="AG132" s="186" t="n">
        <f aca="false">SUM(AG101:AG131)</f>
        <v>0</v>
      </c>
      <c r="AH132" s="186" t="n">
        <f aca="false">SUM(AH101:AH131)</f>
        <v>0</v>
      </c>
      <c r="AI132" s="186" t="n">
        <f aca="false">SUM(AI101:AI131)</f>
        <v>0</v>
      </c>
      <c r="AJ132" s="186" t="n">
        <f aca="false">SUM(AJ101:AJ131)</f>
        <v>0</v>
      </c>
      <c r="AK132" s="186" t="n">
        <f aca="false">SUM(AK101:AK131)</f>
        <v>0</v>
      </c>
      <c r="AL132" s="186" t="n">
        <f aca="false">SUM(AL101:AL131)</f>
        <v>0</v>
      </c>
      <c r="AM132" s="186" t="n">
        <f aca="false">SUM(AM101:AM131)</f>
        <v>0</v>
      </c>
      <c r="AN132" s="186" t="n">
        <f aca="false">SUM(AN101:AN131)</f>
        <v>0</v>
      </c>
      <c r="AO132" s="186" t="n">
        <f aca="false">SUM(AO101:AO131)</f>
        <v>0</v>
      </c>
      <c r="AP132" s="186" t="n">
        <f aca="false">SUM(AP101:AP131)</f>
        <v>0</v>
      </c>
      <c r="AQ132" s="186" t="n">
        <f aca="false">SUM(AQ101:AQ131)</f>
        <v>0</v>
      </c>
      <c r="AR132" s="186" t="n">
        <f aca="false">SUM(AR101:AR131)</f>
        <v>0</v>
      </c>
      <c r="AS132" s="186" t="n">
        <f aca="false">SUM(AS101:AS131)</f>
        <v>0</v>
      </c>
      <c r="AT132" s="186" t="n">
        <f aca="false">SUM(AT101:AT131)</f>
        <v>0</v>
      </c>
      <c r="AU132" s="186" t="n">
        <f aca="false">SUM(AU101:AU131)</f>
        <v>0</v>
      </c>
      <c r="AV132" s="186" t="n">
        <f aca="false">SUM(AV101:AV131)</f>
        <v>0</v>
      </c>
      <c r="AW132" s="188" t="n">
        <f aca="false">SUM(AW101:AW131)</f>
        <v>17.75</v>
      </c>
      <c r="AX132" s="188" t="n">
        <f aca="false">SUM(AX101:AX131)</f>
        <v>35</v>
      </c>
      <c r="AY132" s="188" t="n">
        <f aca="false">SUM(AY101:AY131)</f>
        <v>18.25</v>
      </c>
      <c r="AZ132" s="188" t="n">
        <f aca="false">SUM(AZ101:AZ131)</f>
        <v>13.25</v>
      </c>
      <c r="BA132" s="188" t="n">
        <f aca="false">SUM(BA101:BA131)</f>
        <v>0</v>
      </c>
      <c r="BB132" s="188" t="n">
        <f aca="false">SUM(BB101:BB131)</f>
        <v>0</v>
      </c>
      <c r="BC132" s="188" t="n">
        <f aca="false">SUM(BC101:BC131)</f>
        <v>0</v>
      </c>
      <c r="BD132" s="188" t="n">
        <f aca="false">SUM(BD101:BD131)</f>
        <v>0</v>
      </c>
      <c r="BE132" s="188" t="n">
        <f aca="false">SUM(BE101:BE131)</f>
        <v>1.5</v>
      </c>
      <c r="BF132" s="188" t="n">
        <f aca="false">SUM(BF101:BF131)</f>
        <v>2.5</v>
      </c>
      <c r="BG132" s="188" t="n">
        <f aca="false">SUM(BG101:BG131)</f>
        <v>0</v>
      </c>
      <c r="BH132" s="188" t="n">
        <f aca="false">SUM(BH101:BH131)</f>
        <v>0</v>
      </c>
      <c r="BI132" s="188" t="n">
        <f aca="false">SUM(BI101:BI131)</f>
        <v>0</v>
      </c>
      <c r="BJ132" s="188" t="n">
        <f aca="false">SUM(BJ101:BJ131)</f>
        <v>0</v>
      </c>
      <c r="BK132" s="188" t="n">
        <f aca="false">SUM(BK101:BK131)</f>
        <v>0</v>
      </c>
      <c r="BL132" s="188" t="n">
        <f aca="false">SUM(BL101:BL131)</f>
        <v>0</v>
      </c>
      <c r="BM132" s="188" t="n">
        <f aca="false">SUM(BM101:BM131)</f>
        <v>0</v>
      </c>
      <c r="BN132" s="188" t="n">
        <f aca="false">SUM(BN101:BN131)</f>
        <v>0</v>
      </c>
      <c r="BO132" s="188" t="n">
        <f aca="false">SUM(BO101:BO131)</f>
        <v>3.5</v>
      </c>
      <c r="BP132" s="188" t="n">
        <f aca="false">SUM(BP101:BP131)</f>
        <v>15.25</v>
      </c>
      <c r="BQ132" s="188" t="n">
        <f aca="false">SUM(BQ101:BQ131)</f>
        <v>20</v>
      </c>
      <c r="BR132" s="188" t="n">
        <f aca="false">SUM(BR101:BR131)</f>
        <v>0</v>
      </c>
      <c r="BS132" s="188" t="n">
        <f aca="false">SUM(BS101:BS131)</f>
        <v>7.75</v>
      </c>
      <c r="BT132" s="188" t="n">
        <f aca="false">SUM(BT101:BT131)</f>
        <v>0</v>
      </c>
      <c r="BU132" s="188" t="n">
        <f aca="false">SUM(BU101:BU131)</f>
        <v>0</v>
      </c>
      <c r="BV132" s="188" t="n">
        <f aca="false">SUM(BV101:BV131)</f>
        <v>0</v>
      </c>
      <c r="BW132" s="188" t="n">
        <f aca="false">SUM(BW101:BW131)</f>
        <v>29.25</v>
      </c>
      <c r="BX132" s="188" t="n">
        <f aca="false">SUM(BX101:BX131)</f>
        <v>0</v>
      </c>
      <c r="BY132" s="188" t="n">
        <f aca="false">SUM(BY101:BY131)</f>
        <v>0</v>
      </c>
      <c r="BZ132" s="188" t="n">
        <f aca="false">SUM(BZ101:BZ131)</f>
        <v>0</v>
      </c>
      <c r="CA132" s="188" t="n">
        <f aca="false">SUM(CA101:CA131)</f>
        <v>0</v>
      </c>
      <c r="CB132" s="188" t="n">
        <f aca="false">SUM(CB101:CB131)</f>
        <v>0</v>
      </c>
      <c r="CC132" s="188" t="n">
        <f aca="false">SUM(CC101:CC131)</f>
        <v>0</v>
      </c>
      <c r="CD132" s="188" t="n">
        <f aca="false">SUM(CD101:CD131)</f>
        <v>0</v>
      </c>
      <c r="CE132" s="188" t="n">
        <f aca="false">SUM(CE101:CE131)</f>
        <v>0</v>
      </c>
      <c r="CF132" s="188" t="n">
        <f aca="false">SUM(CF101:CF131)</f>
        <v>0</v>
      </c>
      <c r="CG132" s="188" t="n">
        <f aca="false">SUM(CG101:CG131)</f>
        <v>0</v>
      </c>
      <c r="CH132" s="188" t="n">
        <f aca="false">SUM(CH101:CH131)</f>
        <v>0</v>
      </c>
      <c r="CI132" s="188" t="n">
        <f aca="false">SUM(CI101:CI131)</f>
        <v>0</v>
      </c>
      <c r="CJ132" s="188" t="n">
        <f aca="false">SUM(CJ101:CJ131)</f>
        <v>0</v>
      </c>
      <c r="CK132" s="188" t="n">
        <f aca="false">SUM(CK101:CK131)</f>
        <v>0</v>
      </c>
      <c r="CL132" s="188" t="n">
        <f aca="false">SUM(CL101:CL131)</f>
        <v>0</v>
      </c>
      <c r="CM132" s="188" t="n">
        <f aca="false">SUM(CM101:CM131)</f>
        <v>0</v>
      </c>
      <c r="CN132" s="188" t="n">
        <f aca="false">SUM(CN101:CN131)</f>
        <v>0</v>
      </c>
      <c r="CO132" s="188" t="n">
        <f aca="false">SUM(CO101:CO131)</f>
        <v>0</v>
      </c>
      <c r="CP132" s="188" t="n">
        <f aca="false">SUM(CP101:CP131)</f>
        <v>0</v>
      </c>
      <c r="CQ132" s="188" t="n">
        <f aca="false">SUM(CQ101:CQ131)</f>
        <v>0</v>
      </c>
      <c r="CR132" s="188" t="n">
        <f aca="false">SUM(CR101:CR131)</f>
        <v>0</v>
      </c>
      <c r="CS132" s="188" t="n">
        <f aca="false">SUM(CS101:CS131)</f>
        <v>0</v>
      </c>
      <c r="CT132" s="188" t="n">
        <f aca="false">SUM(CT101:CT131)</f>
        <v>0</v>
      </c>
      <c r="CU132" s="188" t="n">
        <f aca="false">SUM(CU101:CU131)</f>
        <v>0</v>
      </c>
      <c r="CV132" s="188" t="n">
        <f aca="false">SUM(CV101:CV131)</f>
        <v>0</v>
      </c>
      <c r="CW132" s="188" t="n">
        <f aca="false">SUM(CW101:CW131)</f>
        <v>0</v>
      </c>
      <c r="CX132" s="188" t="n">
        <f aca="false">SUM(CX101:CX131)</f>
        <v>0</v>
      </c>
      <c r="CY132" s="188" t="n">
        <f aca="false">SUM(CY101:CY131)</f>
        <v>0</v>
      </c>
      <c r="CZ132" s="188" t="n">
        <f aca="false">SUM(CZ101:CZ131)</f>
        <v>0</v>
      </c>
      <c r="DA132" s="188" t="n">
        <f aca="false">SUM(DA101:DA131)</f>
        <v>0</v>
      </c>
      <c r="DB132" s="188" t="n">
        <f aca="false">SUM(DB101:DB131)</f>
        <v>0</v>
      </c>
      <c r="DC132" s="188" t="n">
        <f aca="false">SUM(DC101:DC131)</f>
        <v>0</v>
      </c>
      <c r="DD132" s="188" t="n">
        <f aca="false">SUM(DD101:DD131)</f>
        <v>0</v>
      </c>
      <c r="DE132" s="188" t="n">
        <f aca="false">SUM(DE101:DE131)</f>
        <v>0</v>
      </c>
      <c r="DF132" s="188" t="n">
        <f aca="false">SUM(DF101:DF131)</f>
        <v>0</v>
      </c>
      <c r="DG132" s="188" t="n">
        <f aca="false">SUM(DG101:DG131)</f>
        <v>0</v>
      </c>
      <c r="DH132" s="188" t="n">
        <f aca="false">SUM(DH101:DH131)</f>
        <v>0</v>
      </c>
      <c r="DI132" s="188" t="n">
        <f aca="false">SUM(DI101:DI131)</f>
        <v>0</v>
      </c>
      <c r="DJ132" s="188" t="n">
        <f aca="false">SUM(DJ101:DJ131)</f>
        <v>0</v>
      </c>
      <c r="DK132" s="188" t="n">
        <f aca="false">SUM(DK101:DK131)</f>
        <v>0</v>
      </c>
      <c r="DL132" s="188" t="n">
        <f aca="false">SUM(DL101:DL131)</f>
        <v>0</v>
      </c>
      <c r="DM132" s="188" t="n">
        <f aca="false">SUM(DM101:DM131)</f>
        <v>0</v>
      </c>
      <c r="DN132" s="188" t="n">
        <f aca="false">SUM(DN101:DN131)</f>
        <v>0</v>
      </c>
      <c r="DO132" s="138"/>
      <c r="DP132" s="138"/>
    </row>
    <row r="133" customFormat="false" ht="12.75" hidden="false" customHeight="false" outlineLevel="0" collapsed="false">
      <c r="A133" s="191" t="s">
        <v>42</v>
      </c>
      <c r="B133" s="192"/>
      <c r="C133" s="193" t="s">
        <v>101</v>
      </c>
      <c r="D133" s="171" t="n">
        <v>1</v>
      </c>
      <c r="E133" s="172" t="s">
        <v>149</v>
      </c>
      <c r="F133" s="173" t="n">
        <f aca="false">SUM(H133:DN133)</f>
        <v>7</v>
      </c>
      <c r="G133" s="174"/>
      <c r="H133" s="176"/>
      <c r="I133" s="176"/>
      <c r="J133" s="176"/>
      <c r="K133" s="176"/>
      <c r="L133" s="176"/>
      <c r="M133" s="176"/>
      <c r="N133" s="176"/>
      <c r="O133" s="176"/>
      <c r="P133" s="176"/>
      <c r="Q133" s="175"/>
      <c r="R133" s="175"/>
      <c r="S133" s="175"/>
      <c r="T133" s="175"/>
      <c r="U133" s="175"/>
      <c r="V133" s="175"/>
      <c r="W133" s="175"/>
      <c r="X133" s="175"/>
      <c r="Y133" s="175"/>
      <c r="Z133" s="175"/>
      <c r="AA133" s="175"/>
      <c r="AB133" s="175"/>
      <c r="AC133" s="175"/>
      <c r="AD133" s="175"/>
      <c r="AE133" s="175"/>
      <c r="AF133" s="175"/>
      <c r="AG133" s="175"/>
      <c r="AH133" s="175"/>
      <c r="AI133" s="175"/>
      <c r="AJ133" s="175"/>
      <c r="AK133" s="175"/>
      <c r="AL133" s="175"/>
      <c r="AM133" s="175"/>
      <c r="AN133" s="175"/>
      <c r="AO133" s="175"/>
      <c r="AP133" s="175"/>
      <c r="AQ133" s="175"/>
      <c r="AR133" s="175"/>
      <c r="AS133" s="175"/>
      <c r="AT133" s="175"/>
      <c r="AU133" s="175"/>
      <c r="AV133" s="175"/>
      <c r="AW133" s="176"/>
      <c r="AX133" s="176"/>
      <c r="AY133" s="176"/>
      <c r="AZ133" s="176"/>
      <c r="BA133" s="176"/>
      <c r="BB133" s="176"/>
      <c r="BC133" s="176" t="n">
        <v>0.5</v>
      </c>
      <c r="BD133" s="176" t="n">
        <v>2.5</v>
      </c>
      <c r="BE133" s="176"/>
      <c r="BF133" s="176"/>
      <c r="BG133" s="176"/>
      <c r="BH133" s="176"/>
      <c r="BI133" s="176" t="n">
        <v>1.5</v>
      </c>
      <c r="BJ133" s="176" t="n">
        <v>2.5</v>
      </c>
      <c r="BK133" s="176"/>
      <c r="BL133" s="176"/>
      <c r="BM133" s="176"/>
      <c r="BN133" s="176"/>
      <c r="BO133" s="176"/>
      <c r="BP133" s="176"/>
      <c r="BQ133" s="176"/>
      <c r="BR133" s="176"/>
      <c r="BS133" s="176"/>
      <c r="BT133" s="176"/>
      <c r="BU133" s="176"/>
      <c r="BV133" s="176"/>
      <c r="BW133" s="176"/>
      <c r="BX133" s="176"/>
      <c r="BY133" s="176"/>
      <c r="BZ133" s="176"/>
      <c r="CA133" s="176"/>
      <c r="CB133" s="176"/>
      <c r="CC133" s="176"/>
      <c r="CD133" s="176"/>
      <c r="CE133" s="176"/>
      <c r="CF133" s="176"/>
      <c r="CG133" s="176"/>
      <c r="CH133" s="176"/>
      <c r="CI133" s="176"/>
      <c r="CJ133" s="176"/>
      <c r="CK133" s="176"/>
      <c r="CL133" s="176"/>
      <c r="CM133" s="176"/>
      <c r="CN133" s="176"/>
      <c r="CO133" s="176"/>
      <c r="CP133" s="176"/>
      <c r="CQ133" s="176"/>
      <c r="CR133" s="176"/>
      <c r="CS133" s="176"/>
      <c r="CT133" s="176"/>
      <c r="CU133" s="176"/>
      <c r="CV133" s="176"/>
      <c r="CW133" s="176"/>
      <c r="CX133" s="176"/>
      <c r="CY133" s="176"/>
      <c r="CZ133" s="176"/>
      <c r="DA133" s="176"/>
      <c r="DB133" s="176"/>
      <c r="DC133" s="176"/>
      <c r="DD133" s="176"/>
      <c r="DE133" s="176"/>
      <c r="DF133" s="176"/>
      <c r="DG133" s="176"/>
      <c r="DH133" s="176"/>
      <c r="DI133" s="176"/>
      <c r="DJ133" s="176"/>
      <c r="DK133" s="176"/>
      <c r="DL133" s="176"/>
      <c r="DM133" s="176"/>
      <c r="DN133" s="176"/>
      <c r="DO133" s="177"/>
      <c r="DP133" s="177"/>
    </row>
    <row r="134" customFormat="false" ht="12.75" hidden="false" customHeight="false" outlineLevel="0" collapsed="false">
      <c r="A134" s="169" t="s">
        <v>42</v>
      </c>
      <c r="B134" s="96"/>
      <c r="C134" s="170" t="s">
        <v>101</v>
      </c>
      <c r="D134" s="171" t="n">
        <v>2</v>
      </c>
      <c r="E134" s="172" t="s">
        <v>149</v>
      </c>
      <c r="F134" s="178" t="n">
        <f aca="false">SUM(H134:DN134)</f>
        <v>0</v>
      </c>
      <c r="G134" s="179"/>
      <c r="H134" s="181"/>
      <c r="I134" s="181"/>
      <c r="J134" s="181"/>
      <c r="K134" s="181"/>
      <c r="L134" s="181"/>
      <c r="M134" s="181"/>
      <c r="N134" s="181"/>
      <c r="O134" s="181"/>
      <c r="P134" s="181"/>
      <c r="Q134" s="180"/>
      <c r="R134" s="180"/>
      <c r="S134" s="180"/>
      <c r="T134" s="180"/>
      <c r="U134" s="180"/>
      <c r="V134" s="180"/>
      <c r="W134" s="180"/>
      <c r="X134" s="180"/>
      <c r="Y134" s="180"/>
      <c r="Z134" s="180"/>
      <c r="AA134" s="180"/>
      <c r="AB134" s="180"/>
      <c r="AC134" s="180"/>
      <c r="AD134" s="180"/>
      <c r="AE134" s="180"/>
      <c r="AF134" s="180"/>
      <c r="AG134" s="180"/>
      <c r="AH134" s="180"/>
      <c r="AI134" s="180"/>
      <c r="AJ134" s="180"/>
      <c r="AK134" s="180"/>
      <c r="AL134" s="180"/>
      <c r="AM134" s="180"/>
      <c r="AN134" s="180"/>
      <c r="AO134" s="180"/>
      <c r="AP134" s="180"/>
      <c r="AQ134" s="180"/>
      <c r="AR134" s="180"/>
      <c r="AS134" s="180"/>
      <c r="AT134" s="180"/>
      <c r="AU134" s="180"/>
      <c r="AV134" s="180"/>
      <c r="AW134" s="181"/>
      <c r="AX134" s="181"/>
      <c r="AY134" s="181"/>
      <c r="AZ134" s="181"/>
      <c r="BA134" s="181"/>
      <c r="BB134" s="181"/>
      <c r="BC134" s="181"/>
      <c r="BD134" s="181"/>
      <c r="BE134" s="181"/>
      <c r="BF134" s="181"/>
      <c r="BG134" s="181"/>
      <c r="BH134" s="181"/>
      <c r="BI134" s="181"/>
      <c r="BJ134" s="181"/>
      <c r="BK134" s="181"/>
      <c r="BL134" s="181"/>
      <c r="BM134" s="181"/>
      <c r="BN134" s="181"/>
      <c r="BO134" s="181"/>
      <c r="BP134" s="181"/>
      <c r="BQ134" s="181"/>
      <c r="BR134" s="181"/>
      <c r="BS134" s="181"/>
      <c r="BT134" s="181"/>
      <c r="BU134" s="181"/>
      <c r="BV134" s="181"/>
      <c r="BW134" s="181"/>
      <c r="BX134" s="181"/>
      <c r="BY134" s="181"/>
      <c r="BZ134" s="181"/>
      <c r="CA134" s="181"/>
      <c r="CB134" s="181"/>
      <c r="CC134" s="181"/>
      <c r="CD134" s="181"/>
      <c r="CE134" s="181"/>
      <c r="CF134" s="181"/>
      <c r="CG134" s="181"/>
      <c r="CH134" s="181"/>
      <c r="CI134" s="181"/>
      <c r="CJ134" s="181"/>
      <c r="CK134" s="181"/>
      <c r="CL134" s="181"/>
      <c r="CM134" s="181"/>
      <c r="CN134" s="181"/>
      <c r="CO134" s="181"/>
      <c r="CP134" s="181"/>
      <c r="CQ134" s="181"/>
      <c r="CR134" s="181"/>
      <c r="CS134" s="181"/>
      <c r="CT134" s="181"/>
      <c r="CU134" s="181"/>
      <c r="CV134" s="181"/>
      <c r="CW134" s="181"/>
      <c r="CX134" s="181"/>
      <c r="CY134" s="181"/>
      <c r="CZ134" s="181"/>
      <c r="DA134" s="181"/>
      <c r="DB134" s="181"/>
      <c r="DC134" s="181"/>
      <c r="DD134" s="181"/>
      <c r="DE134" s="181"/>
      <c r="DF134" s="181"/>
      <c r="DG134" s="181"/>
      <c r="DH134" s="181"/>
      <c r="DI134" s="181"/>
      <c r="DJ134" s="181"/>
      <c r="DK134" s="181"/>
      <c r="DL134" s="181"/>
      <c r="DM134" s="181"/>
      <c r="DN134" s="181"/>
      <c r="DO134" s="177"/>
      <c r="DP134" s="177"/>
    </row>
    <row r="135" customFormat="false" ht="12.75" hidden="false" customHeight="false" outlineLevel="0" collapsed="false">
      <c r="A135" s="169" t="s">
        <v>42</v>
      </c>
      <c r="B135" s="96"/>
      <c r="C135" s="170" t="s">
        <v>101</v>
      </c>
      <c r="D135" s="171" t="n">
        <v>3</v>
      </c>
      <c r="E135" s="172" t="s">
        <v>149</v>
      </c>
      <c r="F135" s="178" t="n">
        <f aca="false">SUM(H135:DN135)</f>
        <v>0</v>
      </c>
      <c r="G135" s="179" t="n">
        <f aca="false">SUM(F133:F135)</f>
        <v>7</v>
      </c>
      <c r="H135" s="181"/>
      <c r="I135" s="181"/>
      <c r="J135" s="181"/>
      <c r="K135" s="181"/>
      <c r="L135" s="181"/>
      <c r="M135" s="181"/>
      <c r="N135" s="181"/>
      <c r="O135" s="181"/>
      <c r="P135" s="181"/>
      <c r="Q135" s="180"/>
      <c r="R135" s="180"/>
      <c r="S135" s="180"/>
      <c r="T135" s="180"/>
      <c r="U135" s="180"/>
      <c r="V135" s="180"/>
      <c r="W135" s="180"/>
      <c r="X135" s="180"/>
      <c r="Y135" s="180"/>
      <c r="Z135" s="180"/>
      <c r="AA135" s="180"/>
      <c r="AB135" s="180"/>
      <c r="AC135" s="180"/>
      <c r="AD135" s="180"/>
      <c r="AE135" s="180"/>
      <c r="AF135" s="180"/>
      <c r="AG135" s="180"/>
      <c r="AH135" s="180"/>
      <c r="AI135" s="180"/>
      <c r="AJ135" s="180"/>
      <c r="AK135" s="180"/>
      <c r="AL135" s="180"/>
      <c r="AM135" s="180"/>
      <c r="AN135" s="180"/>
      <c r="AO135" s="180"/>
      <c r="AP135" s="180"/>
      <c r="AQ135" s="180"/>
      <c r="AR135" s="180"/>
      <c r="AS135" s="180"/>
      <c r="AT135" s="180"/>
      <c r="AU135" s="180"/>
      <c r="AV135" s="180"/>
      <c r="AW135" s="181"/>
      <c r="AX135" s="181"/>
      <c r="AY135" s="181"/>
      <c r="AZ135" s="181"/>
      <c r="BA135" s="181"/>
      <c r="BB135" s="181"/>
      <c r="BC135" s="181"/>
      <c r="BD135" s="181"/>
      <c r="BE135" s="181"/>
      <c r="BF135" s="181"/>
      <c r="BG135" s="181"/>
      <c r="BH135" s="181"/>
      <c r="BI135" s="181"/>
      <c r="BJ135" s="181"/>
      <c r="BK135" s="181"/>
      <c r="BL135" s="181"/>
      <c r="BM135" s="181"/>
      <c r="BN135" s="181"/>
      <c r="BO135" s="181"/>
      <c r="BP135" s="181"/>
      <c r="BQ135" s="181"/>
      <c r="BR135" s="181"/>
      <c r="BS135" s="181"/>
      <c r="BT135" s="181"/>
      <c r="BU135" s="181"/>
      <c r="BV135" s="181"/>
      <c r="BW135" s="181"/>
      <c r="BX135" s="181"/>
      <c r="BY135" s="181"/>
      <c r="BZ135" s="181"/>
      <c r="CA135" s="181"/>
      <c r="CB135" s="181"/>
      <c r="CC135" s="181"/>
      <c r="CD135" s="181"/>
      <c r="CE135" s="181"/>
      <c r="CF135" s="181"/>
      <c r="CG135" s="181"/>
      <c r="CH135" s="181"/>
      <c r="CI135" s="181"/>
      <c r="CJ135" s="181"/>
      <c r="CK135" s="181"/>
      <c r="CL135" s="181"/>
      <c r="CM135" s="181"/>
      <c r="CN135" s="181"/>
      <c r="CO135" s="181"/>
      <c r="CP135" s="181"/>
      <c r="CQ135" s="181"/>
      <c r="CR135" s="181"/>
      <c r="CS135" s="181"/>
      <c r="CT135" s="181"/>
      <c r="CU135" s="181"/>
      <c r="CV135" s="181"/>
      <c r="CW135" s="181"/>
      <c r="CX135" s="181"/>
      <c r="CY135" s="181"/>
      <c r="CZ135" s="181"/>
      <c r="DA135" s="181"/>
      <c r="DB135" s="181"/>
      <c r="DC135" s="181"/>
      <c r="DD135" s="181"/>
      <c r="DE135" s="181"/>
      <c r="DF135" s="181"/>
      <c r="DG135" s="181"/>
      <c r="DH135" s="181"/>
      <c r="DI135" s="181"/>
      <c r="DJ135" s="181"/>
      <c r="DK135" s="181"/>
      <c r="DL135" s="181"/>
      <c r="DM135" s="181"/>
      <c r="DN135" s="181"/>
      <c r="DO135" s="177"/>
      <c r="DP135" s="177"/>
    </row>
    <row r="136" customFormat="false" ht="12.75" hidden="false" customHeight="false" outlineLevel="0" collapsed="false">
      <c r="A136" s="169" t="s">
        <v>42</v>
      </c>
      <c r="B136" s="96"/>
      <c r="C136" s="170" t="s">
        <v>101</v>
      </c>
      <c r="D136" s="171" t="n">
        <v>4</v>
      </c>
      <c r="E136" s="172" t="s">
        <v>190</v>
      </c>
      <c r="F136" s="173" t="n">
        <f aca="false">SUM(H136:DN136)</f>
        <v>7.75</v>
      </c>
      <c r="G136" s="174"/>
      <c r="H136" s="176"/>
      <c r="I136" s="176"/>
      <c r="J136" s="176"/>
      <c r="K136" s="176"/>
      <c r="L136" s="176"/>
      <c r="M136" s="176"/>
      <c r="N136" s="176"/>
      <c r="O136" s="176"/>
      <c r="P136" s="176"/>
      <c r="Q136" s="175"/>
      <c r="R136" s="175"/>
      <c r="S136" s="175"/>
      <c r="T136" s="175"/>
      <c r="U136" s="175"/>
      <c r="V136" s="175"/>
      <c r="W136" s="175"/>
      <c r="X136" s="175"/>
      <c r="Y136" s="175"/>
      <c r="Z136" s="175"/>
      <c r="AA136" s="175"/>
      <c r="AB136" s="175"/>
      <c r="AC136" s="175"/>
      <c r="AD136" s="175"/>
      <c r="AE136" s="175"/>
      <c r="AF136" s="175"/>
      <c r="AG136" s="175"/>
      <c r="AH136" s="175"/>
      <c r="AI136" s="175"/>
      <c r="AJ136" s="175"/>
      <c r="AK136" s="175"/>
      <c r="AL136" s="175"/>
      <c r="AM136" s="175"/>
      <c r="AN136" s="175"/>
      <c r="AO136" s="175"/>
      <c r="AP136" s="175"/>
      <c r="AQ136" s="175"/>
      <c r="AR136" s="175"/>
      <c r="AS136" s="175"/>
      <c r="AT136" s="175"/>
      <c r="AU136" s="175"/>
      <c r="AV136" s="175"/>
      <c r="AW136" s="176" t="n">
        <v>1</v>
      </c>
      <c r="AX136" s="176"/>
      <c r="AY136" s="176"/>
      <c r="AZ136" s="176"/>
      <c r="BA136" s="176"/>
      <c r="BB136" s="176"/>
      <c r="BC136" s="176" t="n">
        <v>3</v>
      </c>
      <c r="BD136" s="176" t="n">
        <v>3</v>
      </c>
      <c r="BE136" s="176" t="n">
        <v>0.25</v>
      </c>
      <c r="BF136" s="176"/>
      <c r="BG136" s="176"/>
      <c r="BH136" s="176"/>
      <c r="BI136" s="176"/>
      <c r="BJ136" s="176" t="n">
        <v>0.5</v>
      </c>
      <c r="BK136" s="176"/>
      <c r="BL136" s="176"/>
      <c r="BM136" s="176"/>
      <c r="BN136" s="176"/>
      <c r="BO136" s="176"/>
      <c r="BP136" s="176"/>
      <c r="BQ136" s="176"/>
      <c r="BR136" s="176"/>
      <c r="BS136" s="176"/>
      <c r="BT136" s="176"/>
      <c r="BU136" s="176"/>
      <c r="BV136" s="176"/>
      <c r="BW136" s="176"/>
      <c r="BX136" s="176"/>
      <c r="BY136" s="176"/>
      <c r="BZ136" s="176"/>
      <c r="CA136" s="176"/>
      <c r="CB136" s="176"/>
      <c r="CC136" s="176"/>
      <c r="CD136" s="176"/>
      <c r="CE136" s="176"/>
      <c r="CF136" s="176"/>
      <c r="CG136" s="176"/>
      <c r="CH136" s="176"/>
      <c r="CI136" s="176"/>
      <c r="CJ136" s="176"/>
      <c r="CK136" s="176"/>
      <c r="CL136" s="176"/>
      <c r="CM136" s="176"/>
      <c r="CN136" s="176"/>
      <c r="CO136" s="176"/>
      <c r="CP136" s="176"/>
      <c r="CQ136" s="176"/>
      <c r="CR136" s="176"/>
      <c r="CS136" s="176"/>
      <c r="CT136" s="176"/>
      <c r="CU136" s="176"/>
      <c r="CV136" s="176"/>
      <c r="CW136" s="176"/>
      <c r="CX136" s="176"/>
      <c r="CY136" s="176"/>
      <c r="CZ136" s="176"/>
      <c r="DA136" s="176"/>
      <c r="DB136" s="176"/>
      <c r="DC136" s="176"/>
      <c r="DD136" s="176"/>
      <c r="DE136" s="176"/>
      <c r="DF136" s="176"/>
      <c r="DG136" s="176"/>
      <c r="DH136" s="176"/>
      <c r="DI136" s="176"/>
      <c r="DJ136" s="176"/>
      <c r="DK136" s="176"/>
      <c r="DL136" s="176"/>
      <c r="DM136" s="176"/>
      <c r="DN136" s="176"/>
      <c r="DO136" s="177"/>
      <c r="DP136" s="177"/>
    </row>
    <row r="137" customFormat="false" ht="12.75" hidden="false" customHeight="false" outlineLevel="0" collapsed="false">
      <c r="A137" s="169" t="s">
        <v>42</v>
      </c>
      <c r="B137" s="96"/>
      <c r="C137" s="170" t="s">
        <v>101</v>
      </c>
      <c r="D137" s="171" t="n">
        <v>5</v>
      </c>
      <c r="E137" s="172" t="s">
        <v>190</v>
      </c>
      <c r="F137" s="173" t="n">
        <f aca="false">SUM(H137:DN137)</f>
        <v>7.75</v>
      </c>
      <c r="G137" s="174"/>
      <c r="H137" s="176"/>
      <c r="I137" s="176"/>
      <c r="J137" s="176"/>
      <c r="K137" s="176"/>
      <c r="L137" s="176"/>
      <c r="M137" s="176"/>
      <c r="N137" s="176"/>
      <c r="O137" s="176"/>
      <c r="P137" s="176"/>
      <c r="Q137" s="175"/>
      <c r="R137" s="175"/>
      <c r="S137" s="175"/>
      <c r="T137" s="175"/>
      <c r="U137" s="175"/>
      <c r="V137" s="175"/>
      <c r="W137" s="175"/>
      <c r="X137" s="175"/>
      <c r="Y137" s="175"/>
      <c r="Z137" s="175"/>
      <c r="AA137" s="175"/>
      <c r="AB137" s="175"/>
      <c r="AC137" s="175"/>
      <c r="AD137" s="175"/>
      <c r="AE137" s="175"/>
      <c r="AF137" s="175"/>
      <c r="AG137" s="175"/>
      <c r="AH137" s="175"/>
      <c r="AI137" s="175"/>
      <c r="AJ137" s="175"/>
      <c r="AK137" s="175"/>
      <c r="AL137" s="175"/>
      <c r="AM137" s="175"/>
      <c r="AN137" s="175"/>
      <c r="AO137" s="175"/>
      <c r="AP137" s="175"/>
      <c r="AQ137" s="175"/>
      <c r="AR137" s="175"/>
      <c r="AS137" s="175"/>
      <c r="AT137" s="175"/>
      <c r="AU137" s="175"/>
      <c r="AV137" s="175"/>
      <c r="AW137" s="176"/>
      <c r="AX137" s="176"/>
      <c r="AY137" s="176"/>
      <c r="AZ137" s="176"/>
      <c r="BA137" s="176"/>
      <c r="BB137" s="176"/>
      <c r="BC137" s="176"/>
      <c r="BD137" s="176"/>
      <c r="BE137" s="176" t="n">
        <v>4</v>
      </c>
      <c r="BF137" s="176" t="n">
        <v>3</v>
      </c>
      <c r="BG137" s="176"/>
      <c r="BH137" s="176"/>
      <c r="BI137" s="176"/>
      <c r="BJ137" s="176"/>
      <c r="BK137" s="176"/>
      <c r="BL137" s="176" t="n">
        <v>0.75</v>
      </c>
      <c r="BM137" s="176"/>
      <c r="BN137" s="176"/>
      <c r="BO137" s="176"/>
      <c r="BP137" s="176"/>
      <c r="BQ137" s="176"/>
      <c r="BR137" s="176"/>
      <c r="BS137" s="176"/>
      <c r="BT137" s="176"/>
      <c r="BU137" s="176"/>
      <c r="BV137" s="176"/>
      <c r="BW137" s="176"/>
      <c r="BX137" s="176"/>
      <c r="BY137" s="176"/>
      <c r="BZ137" s="176"/>
      <c r="CA137" s="176"/>
      <c r="CB137" s="176"/>
      <c r="CC137" s="176"/>
      <c r="CD137" s="176"/>
      <c r="CE137" s="176"/>
      <c r="CF137" s="176"/>
      <c r="CG137" s="176"/>
      <c r="CH137" s="176"/>
      <c r="CI137" s="176"/>
      <c r="CJ137" s="176"/>
      <c r="CK137" s="176"/>
      <c r="CL137" s="176"/>
      <c r="CM137" s="176"/>
      <c r="CN137" s="176"/>
      <c r="CO137" s="176"/>
      <c r="CP137" s="176"/>
      <c r="CQ137" s="176"/>
      <c r="CR137" s="176"/>
      <c r="CS137" s="176"/>
      <c r="CT137" s="176"/>
      <c r="CU137" s="176"/>
      <c r="CV137" s="176"/>
      <c r="CW137" s="176"/>
      <c r="CX137" s="176"/>
      <c r="CY137" s="176"/>
      <c r="CZ137" s="176"/>
      <c r="DA137" s="176"/>
      <c r="DB137" s="176"/>
      <c r="DC137" s="176"/>
      <c r="DD137" s="176"/>
      <c r="DE137" s="176"/>
      <c r="DF137" s="176"/>
      <c r="DG137" s="176"/>
      <c r="DH137" s="176"/>
      <c r="DI137" s="176"/>
      <c r="DJ137" s="176"/>
      <c r="DK137" s="176"/>
      <c r="DL137" s="176"/>
      <c r="DM137" s="176"/>
      <c r="DN137" s="176"/>
      <c r="DO137" s="177"/>
      <c r="DP137" s="177"/>
    </row>
    <row r="138" customFormat="false" ht="12.75" hidden="false" customHeight="false" outlineLevel="0" collapsed="false">
      <c r="A138" s="169" t="s">
        <v>42</v>
      </c>
      <c r="B138" s="96"/>
      <c r="C138" s="170" t="s">
        <v>101</v>
      </c>
      <c r="D138" s="171" t="n">
        <v>6</v>
      </c>
      <c r="E138" s="172" t="s">
        <v>190</v>
      </c>
      <c r="F138" s="173" t="n">
        <f aca="false">SUM(H138:DN138)</f>
        <v>7.75</v>
      </c>
      <c r="G138" s="174"/>
      <c r="H138" s="176"/>
      <c r="I138" s="176"/>
      <c r="J138" s="176"/>
      <c r="K138" s="176"/>
      <c r="L138" s="176"/>
      <c r="M138" s="176"/>
      <c r="N138" s="176"/>
      <c r="O138" s="176"/>
      <c r="P138" s="176"/>
      <c r="Q138" s="175"/>
      <c r="R138" s="175"/>
      <c r="S138" s="175"/>
      <c r="T138" s="175"/>
      <c r="U138" s="175"/>
      <c r="V138" s="175"/>
      <c r="W138" s="175"/>
      <c r="X138" s="175"/>
      <c r="Y138" s="175"/>
      <c r="Z138" s="175"/>
      <c r="AA138" s="175"/>
      <c r="AB138" s="175"/>
      <c r="AC138" s="175"/>
      <c r="AD138" s="175"/>
      <c r="AE138" s="175"/>
      <c r="AF138" s="175"/>
      <c r="AG138" s="175"/>
      <c r="AH138" s="175"/>
      <c r="AI138" s="175"/>
      <c r="AJ138" s="175"/>
      <c r="AK138" s="175"/>
      <c r="AL138" s="175"/>
      <c r="AM138" s="175"/>
      <c r="AN138" s="175"/>
      <c r="AO138" s="175"/>
      <c r="AP138" s="175"/>
      <c r="AQ138" s="175"/>
      <c r="AR138" s="175"/>
      <c r="AS138" s="175"/>
      <c r="AT138" s="175"/>
      <c r="AU138" s="175"/>
      <c r="AV138" s="175"/>
      <c r="AW138" s="176"/>
      <c r="AX138" s="176"/>
      <c r="AY138" s="176"/>
      <c r="AZ138" s="176"/>
      <c r="BA138" s="176"/>
      <c r="BB138" s="176"/>
      <c r="BC138" s="176"/>
      <c r="BD138" s="176"/>
      <c r="BE138" s="176"/>
      <c r="BF138" s="176"/>
      <c r="BG138" s="176"/>
      <c r="BH138" s="176"/>
      <c r="BI138" s="176"/>
      <c r="BJ138" s="176"/>
      <c r="BK138" s="176"/>
      <c r="BL138" s="176" t="n">
        <v>3</v>
      </c>
      <c r="BM138" s="176"/>
      <c r="BN138" s="176"/>
      <c r="BO138" s="176" t="n">
        <v>4.75</v>
      </c>
      <c r="BP138" s="176"/>
      <c r="BQ138" s="176"/>
      <c r="BR138" s="176"/>
      <c r="BS138" s="176"/>
      <c r="BT138" s="176"/>
      <c r="BU138" s="176"/>
      <c r="BV138" s="176"/>
      <c r="BW138" s="176"/>
      <c r="BX138" s="176"/>
      <c r="BY138" s="176"/>
      <c r="BZ138" s="176"/>
      <c r="CA138" s="176"/>
      <c r="CB138" s="176"/>
      <c r="CC138" s="176"/>
      <c r="CD138" s="176"/>
      <c r="CE138" s="176"/>
      <c r="CF138" s="176"/>
      <c r="CG138" s="176"/>
      <c r="CH138" s="176"/>
      <c r="CI138" s="176"/>
      <c r="CJ138" s="176"/>
      <c r="CK138" s="176"/>
      <c r="CL138" s="176"/>
      <c r="CM138" s="176"/>
      <c r="CN138" s="176"/>
      <c r="CO138" s="176"/>
      <c r="CP138" s="176"/>
      <c r="CQ138" s="176"/>
      <c r="CR138" s="176"/>
      <c r="CS138" s="176"/>
      <c r="CT138" s="176"/>
      <c r="CU138" s="176"/>
      <c r="CV138" s="176"/>
      <c r="CW138" s="176"/>
      <c r="CX138" s="176"/>
      <c r="CY138" s="176"/>
      <c r="CZ138" s="176"/>
      <c r="DA138" s="176"/>
      <c r="DB138" s="176"/>
      <c r="DC138" s="176"/>
      <c r="DD138" s="176"/>
      <c r="DE138" s="176"/>
      <c r="DF138" s="176"/>
      <c r="DG138" s="176"/>
      <c r="DH138" s="176"/>
      <c r="DI138" s="176"/>
      <c r="DJ138" s="176"/>
      <c r="DK138" s="176"/>
      <c r="DL138" s="176"/>
      <c r="DM138" s="176"/>
      <c r="DN138" s="176"/>
      <c r="DO138" s="177"/>
      <c r="DP138" s="177"/>
    </row>
    <row r="139" customFormat="false" ht="12.75" hidden="false" customHeight="false" outlineLevel="0" collapsed="false">
      <c r="A139" s="169" t="s">
        <v>42</v>
      </c>
      <c r="B139" s="96"/>
      <c r="C139" s="170" t="s">
        <v>101</v>
      </c>
      <c r="D139" s="171" t="n">
        <v>7</v>
      </c>
      <c r="E139" s="172" t="s">
        <v>190</v>
      </c>
      <c r="F139" s="173" t="n">
        <f aca="false">SUM(H139:DN139)</f>
        <v>7.75</v>
      </c>
      <c r="G139" s="174"/>
      <c r="H139" s="176"/>
      <c r="I139" s="176"/>
      <c r="J139" s="176"/>
      <c r="K139" s="176"/>
      <c r="L139" s="176"/>
      <c r="M139" s="176"/>
      <c r="N139" s="176"/>
      <c r="O139" s="176"/>
      <c r="P139" s="176"/>
      <c r="Q139" s="175"/>
      <c r="R139" s="175"/>
      <c r="S139" s="175"/>
      <c r="T139" s="175"/>
      <c r="U139" s="175"/>
      <c r="V139" s="175"/>
      <c r="W139" s="175"/>
      <c r="X139" s="175"/>
      <c r="Y139" s="175"/>
      <c r="Z139" s="175"/>
      <c r="AA139" s="175"/>
      <c r="AB139" s="175"/>
      <c r="AC139" s="175"/>
      <c r="AD139" s="175"/>
      <c r="AE139" s="175"/>
      <c r="AF139" s="175"/>
      <c r="AG139" s="175"/>
      <c r="AH139" s="175"/>
      <c r="AI139" s="175"/>
      <c r="AJ139" s="175"/>
      <c r="AK139" s="175"/>
      <c r="AL139" s="175"/>
      <c r="AM139" s="175"/>
      <c r="AN139" s="175"/>
      <c r="AO139" s="175"/>
      <c r="AP139" s="175"/>
      <c r="AQ139" s="175"/>
      <c r="AR139" s="175"/>
      <c r="AS139" s="175"/>
      <c r="AT139" s="175"/>
      <c r="AU139" s="175"/>
      <c r="AV139" s="175"/>
      <c r="AW139" s="176"/>
      <c r="AX139" s="176" t="n">
        <v>0.75</v>
      </c>
      <c r="AY139" s="176"/>
      <c r="AZ139" s="176"/>
      <c r="BA139" s="176"/>
      <c r="BB139" s="176"/>
      <c r="BC139" s="176" t="n">
        <v>2.5</v>
      </c>
      <c r="BD139" s="176"/>
      <c r="BE139" s="176"/>
      <c r="BF139" s="176"/>
      <c r="BG139" s="176"/>
      <c r="BH139" s="176"/>
      <c r="BI139" s="176"/>
      <c r="BJ139" s="176"/>
      <c r="BK139" s="176"/>
      <c r="BL139" s="176"/>
      <c r="BM139" s="176"/>
      <c r="BN139" s="176"/>
      <c r="BO139" s="176" t="n">
        <v>4.5</v>
      </c>
      <c r="BP139" s="176"/>
      <c r="BQ139" s="176"/>
      <c r="BR139" s="176"/>
      <c r="BS139" s="176"/>
      <c r="BT139" s="176"/>
      <c r="BU139" s="176"/>
      <c r="BV139" s="176"/>
      <c r="BW139" s="176"/>
      <c r="BX139" s="176"/>
      <c r="BY139" s="176"/>
      <c r="BZ139" s="176"/>
      <c r="CA139" s="176"/>
      <c r="CB139" s="176"/>
      <c r="CC139" s="176"/>
      <c r="CD139" s="176"/>
      <c r="CE139" s="176"/>
      <c r="CF139" s="176"/>
      <c r="CG139" s="176"/>
      <c r="CH139" s="176"/>
      <c r="CI139" s="176"/>
      <c r="CJ139" s="176"/>
      <c r="CK139" s="176"/>
      <c r="CL139" s="176"/>
      <c r="CM139" s="176"/>
      <c r="CN139" s="176"/>
      <c r="CO139" s="176"/>
      <c r="CP139" s="176"/>
      <c r="CQ139" s="176"/>
      <c r="CR139" s="176"/>
      <c r="CS139" s="176"/>
      <c r="CT139" s="176"/>
      <c r="CU139" s="176"/>
      <c r="CV139" s="176"/>
      <c r="CW139" s="176"/>
      <c r="CX139" s="176"/>
      <c r="CY139" s="176"/>
      <c r="CZ139" s="176"/>
      <c r="DA139" s="176"/>
      <c r="DB139" s="176"/>
      <c r="DC139" s="176"/>
      <c r="DD139" s="176"/>
      <c r="DE139" s="176"/>
      <c r="DF139" s="176"/>
      <c r="DG139" s="176"/>
      <c r="DH139" s="176"/>
      <c r="DI139" s="176"/>
      <c r="DJ139" s="176"/>
      <c r="DK139" s="176"/>
      <c r="DL139" s="176"/>
      <c r="DM139" s="176"/>
      <c r="DN139" s="176"/>
      <c r="DO139" s="177"/>
      <c r="DP139" s="177"/>
    </row>
    <row r="140" customFormat="false" ht="12.75" hidden="false" customHeight="false" outlineLevel="0" collapsed="false">
      <c r="A140" s="169" t="s">
        <v>42</v>
      </c>
      <c r="B140" s="96"/>
      <c r="C140" s="170" t="s">
        <v>101</v>
      </c>
      <c r="D140" s="171" t="n">
        <v>8</v>
      </c>
      <c r="E140" s="172" t="s">
        <v>190</v>
      </c>
      <c r="F140" s="173" t="n">
        <f aca="false">SUM(H140:DN140)</f>
        <v>7</v>
      </c>
      <c r="G140" s="174"/>
      <c r="H140" s="176"/>
      <c r="I140" s="176"/>
      <c r="J140" s="176"/>
      <c r="K140" s="176"/>
      <c r="L140" s="176"/>
      <c r="M140" s="176"/>
      <c r="N140" s="176"/>
      <c r="O140" s="176"/>
      <c r="P140" s="176"/>
      <c r="Q140" s="175"/>
      <c r="R140" s="175"/>
      <c r="S140" s="175"/>
      <c r="T140" s="175"/>
      <c r="U140" s="175"/>
      <c r="V140" s="175"/>
      <c r="W140" s="175"/>
      <c r="X140" s="175"/>
      <c r="Y140" s="175"/>
      <c r="Z140" s="175"/>
      <c r="AA140" s="175"/>
      <c r="AB140" s="175"/>
      <c r="AC140" s="175"/>
      <c r="AD140" s="175"/>
      <c r="AE140" s="175"/>
      <c r="AF140" s="175"/>
      <c r="AG140" s="175"/>
      <c r="AH140" s="175"/>
      <c r="AI140" s="175"/>
      <c r="AJ140" s="175"/>
      <c r="AK140" s="175"/>
      <c r="AL140" s="175"/>
      <c r="AM140" s="175"/>
      <c r="AN140" s="175"/>
      <c r="AO140" s="175"/>
      <c r="AP140" s="175"/>
      <c r="AQ140" s="175"/>
      <c r="AR140" s="175"/>
      <c r="AS140" s="175"/>
      <c r="AT140" s="175"/>
      <c r="AU140" s="175"/>
      <c r="AV140" s="175"/>
      <c r="AW140" s="176"/>
      <c r="AX140" s="176" t="n">
        <v>7</v>
      </c>
      <c r="AY140" s="176"/>
      <c r="AZ140" s="176"/>
      <c r="BA140" s="176"/>
      <c r="BB140" s="176"/>
      <c r="BC140" s="176"/>
      <c r="BD140" s="176"/>
      <c r="BE140" s="176"/>
      <c r="BF140" s="176"/>
      <c r="BG140" s="176"/>
      <c r="BH140" s="176"/>
      <c r="BI140" s="176"/>
      <c r="BJ140" s="176"/>
      <c r="BK140" s="176"/>
      <c r="BL140" s="176"/>
      <c r="BM140" s="176"/>
      <c r="BN140" s="176"/>
      <c r="BO140" s="176"/>
      <c r="BP140" s="176"/>
      <c r="BQ140" s="176"/>
      <c r="BR140" s="176"/>
      <c r="BS140" s="176"/>
      <c r="BT140" s="176"/>
      <c r="BU140" s="176"/>
      <c r="BV140" s="176"/>
      <c r="BW140" s="176"/>
      <c r="BX140" s="176"/>
      <c r="BY140" s="176"/>
      <c r="BZ140" s="176"/>
      <c r="CA140" s="176"/>
      <c r="CB140" s="176"/>
      <c r="CC140" s="176"/>
      <c r="CD140" s="176"/>
      <c r="CE140" s="176"/>
      <c r="CF140" s="176"/>
      <c r="CG140" s="176"/>
      <c r="CH140" s="176"/>
      <c r="CI140" s="176"/>
      <c r="CJ140" s="176"/>
      <c r="CK140" s="176"/>
      <c r="CL140" s="176"/>
      <c r="CM140" s="176"/>
      <c r="CN140" s="176"/>
      <c r="CO140" s="176"/>
      <c r="CP140" s="176"/>
      <c r="CQ140" s="176"/>
      <c r="CR140" s="176"/>
      <c r="CS140" s="176"/>
      <c r="CT140" s="176"/>
      <c r="CU140" s="176"/>
      <c r="CV140" s="176"/>
      <c r="CW140" s="176"/>
      <c r="CX140" s="176"/>
      <c r="CY140" s="176"/>
      <c r="CZ140" s="176"/>
      <c r="DA140" s="176"/>
      <c r="DB140" s="176"/>
      <c r="DC140" s="176"/>
      <c r="DD140" s="176"/>
      <c r="DE140" s="176"/>
      <c r="DF140" s="176"/>
      <c r="DG140" s="176"/>
      <c r="DH140" s="176"/>
      <c r="DI140" s="176"/>
      <c r="DJ140" s="176"/>
      <c r="DK140" s="176"/>
      <c r="DL140" s="176"/>
      <c r="DM140" s="176"/>
      <c r="DN140" s="176"/>
      <c r="DO140" s="177"/>
      <c r="DP140" s="177"/>
    </row>
    <row r="141" customFormat="false" ht="12.75" hidden="false" customHeight="false" outlineLevel="0" collapsed="false">
      <c r="A141" s="169" t="s">
        <v>42</v>
      </c>
      <c r="B141" s="96"/>
      <c r="C141" s="170" t="s">
        <v>101</v>
      </c>
      <c r="D141" s="171" t="n">
        <v>9</v>
      </c>
      <c r="E141" s="172" t="s">
        <v>190</v>
      </c>
      <c r="F141" s="178" t="n">
        <f aca="false">SUM(H141:DN141)</f>
        <v>0</v>
      </c>
      <c r="G141" s="179"/>
      <c r="H141" s="181"/>
      <c r="I141" s="181"/>
      <c r="J141" s="181"/>
      <c r="K141" s="181"/>
      <c r="L141" s="181"/>
      <c r="M141" s="181"/>
      <c r="N141" s="181"/>
      <c r="O141" s="181"/>
      <c r="P141" s="181"/>
      <c r="Q141" s="180"/>
      <c r="R141" s="180"/>
      <c r="S141" s="180"/>
      <c r="T141" s="180"/>
      <c r="U141" s="180"/>
      <c r="V141" s="180"/>
      <c r="W141" s="180"/>
      <c r="X141" s="180"/>
      <c r="Y141" s="180"/>
      <c r="Z141" s="180"/>
      <c r="AA141" s="180"/>
      <c r="AB141" s="180"/>
      <c r="AC141" s="180"/>
      <c r="AD141" s="180"/>
      <c r="AE141" s="180"/>
      <c r="AF141" s="180"/>
      <c r="AG141" s="180"/>
      <c r="AH141" s="180"/>
      <c r="AI141" s="180"/>
      <c r="AJ141" s="180"/>
      <c r="AK141" s="180"/>
      <c r="AL141" s="180"/>
      <c r="AM141" s="180"/>
      <c r="AN141" s="180"/>
      <c r="AO141" s="180"/>
      <c r="AP141" s="180"/>
      <c r="AQ141" s="180"/>
      <c r="AR141" s="180"/>
      <c r="AS141" s="180"/>
      <c r="AT141" s="180"/>
      <c r="AU141" s="180"/>
      <c r="AV141" s="180"/>
      <c r="AW141" s="181"/>
      <c r="AX141" s="181"/>
      <c r="AY141" s="181"/>
      <c r="AZ141" s="181"/>
      <c r="BA141" s="181"/>
      <c r="BB141" s="181"/>
      <c r="BC141" s="181"/>
      <c r="BD141" s="181"/>
      <c r="BE141" s="181"/>
      <c r="BF141" s="181"/>
      <c r="BG141" s="181"/>
      <c r="BH141" s="181"/>
      <c r="BI141" s="181"/>
      <c r="BJ141" s="181"/>
      <c r="BK141" s="181"/>
      <c r="BL141" s="181"/>
      <c r="BM141" s="181"/>
      <c r="BN141" s="181"/>
      <c r="BO141" s="181"/>
      <c r="BP141" s="181"/>
      <c r="BQ141" s="181"/>
      <c r="BR141" s="181"/>
      <c r="BS141" s="181"/>
      <c r="BT141" s="181"/>
      <c r="BU141" s="181"/>
      <c r="BV141" s="181"/>
      <c r="BW141" s="181"/>
      <c r="BX141" s="181"/>
      <c r="BY141" s="181"/>
      <c r="BZ141" s="181"/>
      <c r="CA141" s="181"/>
      <c r="CB141" s="181"/>
      <c r="CC141" s="181"/>
      <c r="CD141" s="181"/>
      <c r="CE141" s="181"/>
      <c r="CF141" s="181"/>
      <c r="CG141" s="181"/>
      <c r="CH141" s="181"/>
      <c r="CI141" s="181"/>
      <c r="CJ141" s="181"/>
      <c r="CK141" s="181"/>
      <c r="CL141" s="181"/>
      <c r="CM141" s="181"/>
      <c r="CN141" s="181"/>
      <c r="CO141" s="181"/>
      <c r="CP141" s="181"/>
      <c r="CQ141" s="181"/>
      <c r="CR141" s="181"/>
      <c r="CS141" s="181"/>
      <c r="CT141" s="181"/>
      <c r="CU141" s="181"/>
      <c r="CV141" s="181"/>
      <c r="CW141" s="181"/>
      <c r="CX141" s="181"/>
      <c r="CY141" s="181"/>
      <c r="CZ141" s="181"/>
      <c r="DA141" s="181"/>
      <c r="DB141" s="181"/>
      <c r="DC141" s="181"/>
      <c r="DD141" s="181"/>
      <c r="DE141" s="181"/>
      <c r="DF141" s="181"/>
      <c r="DG141" s="181"/>
      <c r="DH141" s="181"/>
      <c r="DI141" s="181"/>
      <c r="DJ141" s="181"/>
      <c r="DK141" s="181"/>
      <c r="DL141" s="181"/>
      <c r="DM141" s="181"/>
      <c r="DN141" s="181"/>
      <c r="DO141" s="177"/>
      <c r="DP141" s="177"/>
    </row>
    <row r="142" customFormat="false" ht="12.75" hidden="false" customHeight="false" outlineLevel="0" collapsed="false">
      <c r="A142" s="169" t="s">
        <v>42</v>
      </c>
      <c r="B142" s="96"/>
      <c r="C142" s="170" t="s">
        <v>101</v>
      </c>
      <c r="D142" s="171" t="n">
        <v>10</v>
      </c>
      <c r="E142" s="172" t="s">
        <v>190</v>
      </c>
      <c r="F142" s="178" t="n">
        <f aca="false">SUM(H142:DN142)</f>
        <v>0</v>
      </c>
      <c r="G142" s="179" t="n">
        <f aca="false">SUM(F136:F142)</f>
        <v>38</v>
      </c>
      <c r="H142" s="181"/>
      <c r="I142" s="181"/>
      <c r="J142" s="181"/>
      <c r="K142" s="181"/>
      <c r="L142" s="181"/>
      <c r="M142" s="181"/>
      <c r="N142" s="181"/>
      <c r="O142" s="181"/>
      <c r="P142" s="181"/>
      <c r="Q142" s="180"/>
      <c r="R142" s="180"/>
      <c r="S142" s="180"/>
      <c r="T142" s="180"/>
      <c r="U142" s="180"/>
      <c r="V142" s="180"/>
      <c r="W142" s="180"/>
      <c r="X142" s="180"/>
      <c r="Y142" s="180"/>
      <c r="Z142" s="180"/>
      <c r="AA142" s="180"/>
      <c r="AB142" s="180"/>
      <c r="AC142" s="180"/>
      <c r="AD142" s="180"/>
      <c r="AE142" s="180"/>
      <c r="AF142" s="180"/>
      <c r="AG142" s="180"/>
      <c r="AH142" s="180"/>
      <c r="AI142" s="180"/>
      <c r="AJ142" s="180"/>
      <c r="AK142" s="180"/>
      <c r="AL142" s="180"/>
      <c r="AM142" s="180"/>
      <c r="AN142" s="180"/>
      <c r="AO142" s="180"/>
      <c r="AP142" s="180"/>
      <c r="AQ142" s="180"/>
      <c r="AR142" s="180"/>
      <c r="AS142" s="180"/>
      <c r="AT142" s="180"/>
      <c r="AU142" s="180"/>
      <c r="AV142" s="180"/>
      <c r="AW142" s="181"/>
      <c r="AX142" s="181"/>
      <c r="AY142" s="181"/>
      <c r="AZ142" s="181"/>
      <c r="BA142" s="181"/>
      <c r="BB142" s="181"/>
      <c r="BC142" s="181"/>
      <c r="BD142" s="181"/>
      <c r="BE142" s="181"/>
      <c r="BF142" s="181"/>
      <c r="BG142" s="181"/>
      <c r="BH142" s="181"/>
      <c r="BI142" s="181"/>
      <c r="BJ142" s="181"/>
      <c r="BK142" s="181"/>
      <c r="BL142" s="181"/>
      <c r="BM142" s="181"/>
      <c r="BN142" s="181"/>
      <c r="BO142" s="181"/>
      <c r="BP142" s="181"/>
      <c r="BQ142" s="181"/>
      <c r="BR142" s="181"/>
      <c r="BS142" s="181"/>
      <c r="BT142" s="181"/>
      <c r="BU142" s="181"/>
      <c r="BV142" s="181"/>
      <c r="BW142" s="181"/>
      <c r="BX142" s="181"/>
      <c r="BY142" s="181"/>
      <c r="BZ142" s="181"/>
      <c r="CA142" s="181"/>
      <c r="CB142" s="181"/>
      <c r="CC142" s="181"/>
      <c r="CD142" s="181"/>
      <c r="CE142" s="181"/>
      <c r="CF142" s="181"/>
      <c r="CG142" s="181"/>
      <c r="CH142" s="181"/>
      <c r="CI142" s="181"/>
      <c r="CJ142" s="181"/>
      <c r="CK142" s="181"/>
      <c r="CL142" s="181"/>
      <c r="CM142" s="181"/>
      <c r="CN142" s="181"/>
      <c r="CO142" s="181"/>
      <c r="CP142" s="181"/>
      <c r="CQ142" s="181"/>
      <c r="CR142" s="181"/>
      <c r="CS142" s="181"/>
      <c r="CT142" s="181"/>
      <c r="CU142" s="181"/>
      <c r="CV142" s="181"/>
      <c r="CW142" s="181"/>
      <c r="CX142" s="181"/>
      <c r="CY142" s="181"/>
      <c r="CZ142" s="181"/>
      <c r="DA142" s="181"/>
      <c r="DB142" s="181"/>
      <c r="DC142" s="181"/>
      <c r="DD142" s="181"/>
      <c r="DE142" s="181"/>
      <c r="DF142" s="181"/>
      <c r="DG142" s="181"/>
      <c r="DH142" s="181"/>
      <c r="DI142" s="181"/>
      <c r="DJ142" s="181"/>
      <c r="DK142" s="181"/>
      <c r="DL142" s="181"/>
      <c r="DM142" s="181"/>
      <c r="DN142" s="181"/>
      <c r="DO142" s="177"/>
      <c r="DP142" s="177"/>
    </row>
    <row r="143" customFormat="false" ht="12.75" hidden="false" customHeight="false" outlineLevel="0" collapsed="false">
      <c r="A143" s="169" t="s">
        <v>42</v>
      </c>
      <c r="B143" s="96"/>
      <c r="C143" s="170" t="s">
        <v>101</v>
      </c>
      <c r="D143" s="171" t="n">
        <v>11</v>
      </c>
      <c r="E143" s="172" t="s">
        <v>191</v>
      </c>
      <c r="F143" s="173" t="n">
        <f aca="false">SUM(H143:DN143)</f>
        <v>7.75</v>
      </c>
      <c r="G143" s="174"/>
      <c r="H143" s="176"/>
      <c r="I143" s="176"/>
      <c r="J143" s="176"/>
      <c r="K143" s="176"/>
      <c r="L143" s="176"/>
      <c r="M143" s="176"/>
      <c r="N143" s="176"/>
      <c r="O143" s="176"/>
      <c r="P143" s="176"/>
      <c r="Q143" s="175"/>
      <c r="R143" s="175"/>
      <c r="S143" s="175"/>
      <c r="T143" s="175"/>
      <c r="U143" s="175"/>
      <c r="V143" s="175"/>
      <c r="W143" s="175"/>
      <c r="X143" s="175"/>
      <c r="Y143" s="175"/>
      <c r="Z143" s="175"/>
      <c r="AA143" s="175"/>
      <c r="AB143" s="175"/>
      <c r="AC143" s="175"/>
      <c r="AD143" s="175"/>
      <c r="AE143" s="175"/>
      <c r="AF143" s="175"/>
      <c r="AG143" s="175"/>
      <c r="AH143" s="175"/>
      <c r="AI143" s="175"/>
      <c r="AJ143" s="175"/>
      <c r="AK143" s="175"/>
      <c r="AL143" s="175"/>
      <c r="AM143" s="175"/>
      <c r="AN143" s="175"/>
      <c r="AO143" s="175"/>
      <c r="AP143" s="175"/>
      <c r="AQ143" s="175"/>
      <c r="AR143" s="175"/>
      <c r="AS143" s="175"/>
      <c r="AT143" s="175"/>
      <c r="AU143" s="175"/>
      <c r="AV143" s="175"/>
      <c r="AW143" s="176"/>
      <c r="AX143" s="176" t="n">
        <v>5</v>
      </c>
      <c r="AY143" s="176"/>
      <c r="AZ143" s="176"/>
      <c r="BA143" s="176"/>
      <c r="BB143" s="176"/>
      <c r="BC143" s="176"/>
      <c r="BD143" s="176"/>
      <c r="BE143" s="176"/>
      <c r="BF143" s="176"/>
      <c r="BG143" s="176"/>
      <c r="BH143" s="176"/>
      <c r="BI143" s="176"/>
      <c r="BJ143" s="176"/>
      <c r="BK143" s="176"/>
      <c r="BL143" s="176"/>
      <c r="BM143" s="176"/>
      <c r="BN143" s="176"/>
      <c r="BO143" s="176"/>
      <c r="BP143" s="176"/>
      <c r="BQ143" s="176"/>
      <c r="BR143" s="176"/>
      <c r="BS143" s="176"/>
      <c r="BT143" s="176"/>
      <c r="BU143" s="176"/>
      <c r="BV143" s="176"/>
      <c r="BW143" s="176"/>
      <c r="BX143" s="176"/>
      <c r="BY143" s="176"/>
      <c r="BZ143" s="176" t="n">
        <v>2.75</v>
      </c>
      <c r="CA143" s="176"/>
      <c r="CB143" s="176"/>
      <c r="CC143" s="176"/>
      <c r="CD143" s="176"/>
      <c r="CE143" s="176"/>
      <c r="CF143" s="176"/>
      <c r="CG143" s="176"/>
      <c r="CH143" s="176"/>
      <c r="CI143" s="176"/>
      <c r="CJ143" s="176"/>
      <c r="CK143" s="176"/>
      <c r="CL143" s="176"/>
      <c r="CM143" s="176"/>
      <c r="CN143" s="176"/>
      <c r="CO143" s="176"/>
      <c r="CP143" s="176"/>
      <c r="CQ143" s="176"/>
      <c r="CR143" s="176"/>
      <c r="CS143" s="176"/>
      <c r="CT143" s="176"/>
      <c r="CU143" s="176"/>
      <c r="CV143" s="176"/>
      <c r="CW143" s="176"/>
      <c r="CX143" s="176"/>
      <c r="CY143" s="176"/>
      <c r="CZ143" s="176"/>
      <c r="DA143" s="176"/>
      <c r="DB143" s="176"/>
      <c r="DC143" s="176"/>
      <c r="DD143" s="176"/>
      <c r="DE143" s="176"/>
      <c r="DF143" s="176"/>
      <c r="DG143" s="176"/>
      <c r="DH143" s="176"/>
      <c r="DI143" s="176"/>
      <c r="DJ143" s="176"/>
      <c r="DK143" s="176"/>
      <c r="DL143" s="176"/>
      <c r="DM143" s="176"/>
      <c r="DN143" s="176"/>
      <c r="DO143" s="177"/>
      <c r="DP143" s="177"/>
    </row>
    <row r="144" customFormat="false" ht="12.75" hidden="false" customHeight="false" outlineLevel="0" collapsed="false">
      <c r="A144" s="169" t="s">
        <v>42</v>
      </c>
      <c r="B144" s="96"/>
      <c r="C144" s="170" t="s">
        <v>101</v>
      </c>
      <c r="D144" s="171" t="n">
        <v>12</v>
      </c>
      <c r="E144" s="172" t="s">
        <v>191</v>
      </c>
      <c r="F144" s="173" t="n">
        <f aca="false">SUM(H144:DN144)</f>
        <v>7.75</v>
      </c>
      <c r="G144" s="174"/>
      <c r="H144" s="176"/>
      <c r="I144" s="176"/>
      <c r="J144" s="176"/>
      <c r="K144" s="176"/>
      <c r="L144" s="176"/>
      <c r="M144" s="176"/>
      <c r="N144" s="176"/>
      <c r="O144" s="176"/>
      <c r="P144" s="176"/>
      <c r="Q144" s="175"/>
      <c r="R144" s="175"/>
      <c r="S144" s="175"/>
      <c r="T144" s="175"/>
      <c r="U144" s="175"/>
      <c r="V144" s="175"/>
      <c r="W144" s="175"/>
      <c r="X144" s="175"/>
      <c r="Y144" s="175"/>
      <c r="Z144" s="175"/>
      <c r="AA144" s="175"/>
      <c r="AB144" s="175"/>
      <c r="AC144" s="175"/>
      <c r="AD144" s="175"/>
      <c r="AE144" s="175"/>
      <c r="AF144" s="175"/>
      <c r="AG144" s="175"/>
      <c r="AH144" s="175"/>
      <c r="AI144" s="175"/>
      <c r="AJ144" s="175"/>
      <c r="AK144" s="175"/>
      <c r="AL144" s="175"/>
      <c r="AM144" s="175"/>
      <c r="AN144" s="175"/>
      <c r="AO144" s="175"/>
      <c r="AP144" s="175"/>
      <c r="AQ144" s="175"/>
      <c r="AR144" s="175"/>
      <c r="AS144" s="175"/>
      <c r="AT144" s="175"/>
      <c r="AU144" s="175"/>
      <c r="AV144" s="175"/>
      <c r="AW144" s="176"/>
      <c r="AX144" s="176" t="n">
        <v>3</v>
      </c>
      <c r="AY144" s="176"/>
      <c r="AZ144" s="176"/>
      <c r="BA144" s="176"/>
      <c r="BB144" s="176"/>
      <c r="BC144" s="176"/>
      <c r="BD144" s="176"/>
      <c r="BE144" s="176"/>
      <c r="BF144" s="176"/>
      <c r="BG144" s="176"/>
      <c r="BH144" s="176"/>
      <c r="BI144" s="176"/>
      <c r="BJ144" s="176"/>
      <c r="BK144" s="176"/>
      <c r="BL144" s="176"/>
      <c r="BM144" s="176"/>
      <c r="BN144" s="176"/>
      <c r="BO144" s="176"/>
      <c r="BP144" s="176" t="n">
        <v>4.75</v>
      </c>
      <c r="BQ144" s="176"/>
      <c r="BR144" s="176"/>
      <c r="BS144" s="176"/>
      <c r="BT144" s="176"/>
      <c r="BU144" s="176"/>
      <c r="BV144" s="176"/>
      <c r="BW144" s="176"/>
      <c r="BX144" s="176"/>
      <c r="BY144" s="176"/>
      <c r="BZ144" s="176"/>
      <c r="CA144" s="176"/>
      <c r="CB144" s="176"/>
      <c r="CC144" s="176"/>
      <c r="CD144" s="176"/>
      <c r="CE144" s="176"/>
      <c r="CF144" s="176"/>
      <c r="CG144" s="176"/>
      <c r="CH144" s="176"/>
      <c r="CI144" s="176"/>
      <c r="CJ144" s="176"/>
      <c r="CK144" s="176"/>
      <c r="CL144" s="176"/>
      <c r="CM144" s="176"/>
      <c r="CN144" s="176"/>
      <c r="CO144" s="176"/>
      <c r="CP144" s="176"/>
      <c r="CQ144" s="176"/>
      <c r="CR144" s="176"/>
      <c r="CS144" s="176"/>
      <c r="CT144" s="176"/>
      <c r="CU144" s="176"/>
      <c r="CV144" s="176"/>
      <c r="CW144" s="176"/>
      <c r="CX144" s="176"/>
      <c r="CY144" s="176"/>
      <c r="CZ144" s="176"/>
      <c r="DA144" s="176"/>
      <c r="DB144" s="176"/>
      <c r="DC144" s="176"/>
      <c r="DD144" s="176"/>
      <c r="DE144" s="176"/>
      <c r="DF144" s="176"/>
      <c r="DG144" s="176"/>
      <c r="DH144" s="176"/>
      <c r="DI144" s="176"/>
      <c r="DJ144" s="176"/>
      <c r="DK144" s="176"/>
      <c r="DL144" s="176"/>
      <c r="DM144" s="176"/>
      <c r="DN144" s="176"/>
      <c r="DO144" s="177"/>
      <c r="DP144" s="177"/>
    </row>
    <row r="145" customFormat="false" ht="12.75" hidden="false" customHeight="false" outlineLevel="0" collapsed="false">
      <c r="A145" s="169" t="s">
        <v>42</v>
      </c>
      <c r="B145" s="96"/>
      <c r="C145" s="170" t="s">
        <v>101</v>
      </c>
      <c r="D145" s="171" t="n">
        <v>13</v>
      </c>
      <c r="E145" s="172" t="s">
        <v>191</v>
      </c>
      <c r="F145" s="173" t="n">
        <f aca="false">SUM(H145:DN145)</f>
        <v>7.75</v>
      </c>
      <c r="G145" s="174"/>
      <c r="H145" s="176"/>
      <c r="I145" s="176"/>
      <c r="J145" s="176"/>
      <c r="K145" s="176"/>
      <c r="L145" s="176"/>
      <c r="M145" s="176"/>
      <c r="N145" s="176"/>
      <c r="O145" s="176"/>
      <c r="P145" s="176"/>
      <c r="Q145" s="175"/>
      <c r="R145" s="175"/>
      <c r="S145" s="175"/>
      <c r="T145" s="175"/>
      <c r="U145" s="175"/>
      <c r="V145" s="175"/>
      <c r="W145" s="175"/>
      <c r="X145" s="175"/>
      <c r="Y145" s="175"/>
      <c r="Z145" s="175"/>
      <c r="AA145" s="175"/>
      <c r="AB145" s="175"/>
      <c r="AC145" s="175"/>
      <c r="AD145" s="175"/>
      <c r="AE145" s="175"/>
      <c r="AF145" s="175"/>
      <c r="AG145" s="175"/>
      <c r="AH145" s="175"/>
      <c r="AI145" s="175"/>
      <c r="AJ145" s="175"/>
      <c r="AK145" s="175"/>
      <c r="AL145" s="175"/>
      <c r="AM145" s="175"/>
      <c r="AN145" s="175"/>
      <c r="AO145" s="175"/>
      <c r="AP145" s="175"/>
      <c r="AQ145" s="175"/>
      <c r="AR145" s="175"/>
      <c r="AS145" s="175"/>
      <c r="AT145" s="175"/>
      <c r="AU145" s="175"/>
      <c r="AV145" s="175"/>
      <c r="AW145" s="176"/>
      <c r="AX145" s="176"/>
      <c r="AY145" s="176"/>
      <c r="AZ145" s="176"/>
      <c r="BA145" s="176"/>
      <c r="BB145" s="176"/>
      <c r="BC145" s="176"/>
      <c r="BD145" s="176"/>
      <c r="BE145" s="176"/>
      <c r="BF145" s="176"/>
      <c r="BG145" s="176"/>
      <c r="BH145" s="176"/>
      <c r="BI145" s="176"/>
      <c r="BJ145" s="176"/>
      <c r="BK145" s="176"/>
      <c r="BL145" s="176"/>
      <c r="BM145" s="176"/>
      <c r="BN145" s="176"/>
      <c r="BO145" s="176"/>
      <c r="BP145" s="176"/>
      <c r="BQ145" s="176"/>
      <c r="BR145" s="176" t="n">
        <v>7.75</v>
      </c>
      <c r="BS145" s="176"/>
      <c r="BT145" s="176"/>
      <c r="BU145" s="176"/>
      <c r="BV145" s="176"/>
      <c r="BW145" s="176"/>
      <c r="BX145" s="176"/>
      <c r="BY145" s="176"/>
      <c r="BZ145" s="176"/>
      <c r="CA145" s="176"/>
      <c r="CB145" s="176"/>
      <c r="CC145" s="176"/>
      <c r="CD145" s="176"/>
      <c r="CE145" s="176"/>
      <c r="CF145" s="176"/>
      <c r="CG145" s="176"/>
      <c r="CH145" s="176"/>
      <c r="CI145" s="176"/>
      <c r="CJ145" s="176"/>
      <c r="CK145" s="176"/>
      <c r="CL145" s="176"/>
      <c r="CM145" s="176"/>
      <c r="CN145" s="176"/>
      <c r="CO145" s="176"/>
      <c r="CP145" s="176"/>
      <c r="CQ145" s="176"/>
      <c r="CR145" s="176"/>
      <c r="CS145" s="176"/>
      <c r="CT145" s="176"/>
      <c r="CU145" s="176"/>
      <c r="CV145" s="176"/>
      <c r="CW145" s="176"/>
      <c r="CX145" s="176"/>
      <c r="CY145" s="176"/>
      <c r="CZ145" s="176"/>
      <c r="DA145" s="176"/>
      <c r="DB145" s="176"/>
      <c r="DC145" s="176"/>
      <c r="DD145" s="176"/>
      <c r="DE145" s="176"/>
      <c r="DF145" s="176"/>
      <c r="DG145" s="176"/>
      <c r="DH145" s="176"/>
      <c r="DI145" s="176"/>
      <c r="DJ145" s="176"/>
      <c r="DK145" s="176"/>
      <c r="DL145" s="176"/>
      <c r="DM145" s="176"/>
      <c r="DN145" s="176"/>
      <c r="DO145" s="177"/>
      <c r="DP145" s="177"/>
    </row>
    <row r="146" customFormat="false" ht="12.75" hidden="false" customHeight="false" outlineLevel="0" collapsed="false">
      <c r="A146" s="169" t="s">
        <v>42</v>
      </c>
      <c r="B146" s="96"/>
      <c r="C146" s="170" t="s">
        <v>101</v>
      </c>
      <c r="D146" s="171" t="n">
        <v>14</v>
      </c>
      <c r="E146" s="172" t="s">
        <v>191</v>
      </c>
      <c r="F146" s="173" t="n">
        <f aca="false">SUM(H146:DN146)</f>
        <v>7.75</v>
      </c>
      <c r="G146" s="174"/>
      <c r="H146" s="176"/>
      <c r="I146" s="176"/>
      <c r="J146" s="176"/>
      <c r="K146" s="176"/>
      <c r="L146" s="176"/>
      <c r="M146" s="176"/>
      <c r="N146" s="176"/>
      <c r="O146" s="176"/>
      <c r="P146" s="176"/>
      <c r="Q146" s="175"/>
      <c r="R146" s="175"/>
      <c r="S146" s="175"/>
      <c r="T146" s="175"/>
      <c r="U146" s="175"/>
      <c r="V146" s="175"/>
      <c r="W146" s="175"/>
      <c r="X146" s="175"/>
      <c r="Y146" s="175"/>
      <c r="Z146" s="175"/>
      <c r="AA146" s="175"/>
      <c r="AB146" s="175"/>
      <c r="AC146" s="175"/>
      <c r="AD146" s="175"/>
      <c r="AE146" s="175"/>
      <c r="AF146" s="175"/>
      <c r="AG146" s="175"/>
      <c r="AH146" s="175"/>
      <c r="AI146" s="175"/>
      <c r="AJ146" s="175"/>
      <c r="AK146" s="175"/>
      <c r="AL146" s="175"/>
      <c r="AM146" s="175"/>
      <c r="AN146" s="175"/>
      <c r="AO146" s="175"/>
      <c r="AP146" s="175"/>
      <c r="AQ146" s="175"/>
      <c r="AR146" s="175"/>
      <c r="AS146" s="175"/>
      <c r="AT146" s="175"/>
      <c r="AU146" s="175"/>
      <c r="AV146" s="175"/>
      <c r="AW146" s="176" t="n">
        <v>2.5</v>
      </c>
      <c r="AX146" s="176" t="n">
        <v>3.25</v>
      </c>
      <c r="AY146" s="176"/>
      <c r="AZ146" s="176"/>
      <c r="BA146" s="176"/>
      <c r="BB146" s="176"/>
      <c r="BC146" s="176"/>
      <c r="BD146" s="176"/>
      <c r="BE146" s="176"/>
      <c r="BF146" s="176"/>
      <c r="BG146" s="176"/>
      <c r="BH146" s="176"/>
      <c r="BI146" s="176"/>
      <c r="BJ146" s="176"/>
      <c r="BK146" s="176"/>
      <c r="BL146" s="176"/>
      <c r="BM146" s="176"/>
      <c r="BN146" s="176"/>
      <c r="BO146" s="176"/>
      <c r="BP146" s="176"/>
      <c r="BQ146" s="176"/>
      <c r="BR146" s="176" t="n">
        <v>2</v>
      </c>
      <c r="BS146" s="176"/>
      <c r="BT146" s="176"/>
      <c r="BU146" s="176"/>
      <c r="BV146" s="176"/>
      <c r="BW146" s="176"/>
      <c r="BX146" s="176"/>
      <c r="BY146" s="176"/>
      <c r="BZ146" s="176"/>
      <c r="CA146" s="176"/>
      <c r="CB146" s="176"/>
      <c r="CC146" s="176"/>
      <c r="CD146" s="176"/>
      <c r="CE146" s="176"/>
      <c r="CF146" s="176"/>
      <c r="CG146" s="176"/>
      <c r="CH146" s="176"/>
      <c r="CI146" s="176"/>
      <c r="CJ146" s="176"/>
      <c r="CK146" s="176"/>
      <c r="CL146" s="176"/>
      <c r="CM146" s="176"/>
      <c r="CN146" s="176"/>
      <c r="CO146" s="176"/>
      <c r="CP146" s="176"/>
      <c r="CQ146" s="176"/>
      <c r="CR146" s="176"/>
      <c r="CS146" s="176"/>
      <c r="CT146" s="176"/>
      <c r="CU146" s="176"/>
      <c r="CV146" s="176"/>
      <c r="CW146" s="176"/>
      <c r="CX146" s="176"/>
      <c r="CY146" s="176"/>
      <c r="CZ146" s="176"/>
      <c r="DA146" s="176"/>
      <c r="DB146" s="176"/>
      <c r="DC146" s="176"/>
      <c r="DD146" s="176"/>
      <c r="DE146" s="176"/>
      <c r="DF146" s="176"/>
      <c r="DG146" s="176"/>
      <c r="DH146" s="176"/>
      <c r="DI146" s="176"/>
      <c r="DJ146" s="176"/>
      <c r="DK146" s="176"/>
      <c r="DL146" s="176"/>
      <c r="DM146" s="176"/>
      <c r="DN146" s="176"/>
      <c r="DO146" s="177"/>
      <c r="DP146" s="177"/>
    </row>
    <row r="147" customFormat="false" ht="12.75" hidden="false" customHeight="false" outlineLevel="0" collapsed="false">
      <c r="A147" s="169" t="s">
        <v>42</v>
      </c>
      <c r="B147" s="96"/>
      <c r="C147" s="170" t="s">
        <v>101</v>
      </c>
      <c r="D147" s="171" t="n">
        <v>15</v>
      </c>
      <c r="E147" s="172" t="s">
        <v>191</v>
      </c>
      <c r="F147" s="173" t="n">
        <f aca="false">SUM(H147:DN147)</f>
        <v>7</v>
      </c>
      <c r="G147" s="174"/>
      <c r="H147" s="176"/>
      <c r="I147" s="176"/>
      <c r="J147" s="176"/>
      <c r="K147" s="176"/>
      <c r="L147" s="176"/>
      <c r="M147" s="176"/>
      <c r="N147" s="176"/>
      <c r="O147" s="176"/>
      <c r="P147" s="176"/>
      <c r="Q147" s="175"/>
      <c r="R147" s="175"/>
      <c r="S147" s="175"/>
      <c r="T147" s="175"/>
      <c r="U147" s="175"/>
      <c r="V147" s="175"/>
      <c r="W147" s="175"/>
      <c r="X147" s="175"/>
      <c r="Y147" s="175"/>
      <c r="Z147" s="175"/>
      <c r="AA147" s="175"/>
      <c r="AB147" s="175"/>
      <c r="AC147" s="175"/>
      <c r="AD147" s="175"/>
      <c r="AE147" s="175"/>
      <c r="AF147" s="175"/>
      <c r="AG147" s="175"/>
      <c r="AH147" s="175"/>
      <c r="AI147" s="175"/>
      <c r="AJ147" s="175"/>
      <c r="AK147" s="175"/>
      <c r="AL147" s="175"/>
      <c r="AM147" s="175"/>
      <c r="AN147" s="175"/>
      <c r="AO147" s="175"/>
      <c r="AP147" s="175"/>
      <c r="AQ147" s="175"/>
      <c r="AR147" s="175"/>
      <c r="AS147" s="175"/>
      <c r="AT147" s="175"/>
      <c r="AU147" s="175"/>
      <c r="AV147" s="175"/>
      <c r="AW147" s="176" t="n">
        <v>7</v>
      </c>
      <c r="AX147" s="176"/>
      <c r="AY147" s="176"/>
      <c r="AZ147" s="176"/>
      <c r="BA147" s="176"/>
      <c r="BB147" s="176"/>
      <c r="BC147" s="176"/>
      <c r="BD147" s="176"/>
      <c r="BE147" s="176"/>
      <c r="BF147" s="176"/>
      <c r="BG147" s="176"/>
      <c r="BH147" s="176"/>
      <c r="BI147" s="176"/>
      <c r="BJ147" s="176"/>
      <c r="BK147" s="176"/>
      <c r="BL147" s="176"/>
      <c r="BM147" s="176"/>
      <c r="BN147" s="176"/>
      <c r="BO147" s="176"/>
      <c r="BP147" s="176"/>
      <c r="BQ147" s="176"/>
      <c r="BR147" s="176"/>
      <c r="BS147" s="176"/>
      <c r="BT147" s="176"/>
      <c r="BU147" s="176"/>
      <c r="BV147" s="176"/>
      <c r="BW147" s="176"/>
      <c r="BX147" s="176"/>
      <c r="BY147" s="176"/>
      <c r="BZ147" s="176"/>
      <c r="CA147" s="176"/>
      <c r="CB147" s="176"/>
      <c r="CC147" s="176"/>
      <c r="CD147" s="176"/>
      <c r="CE147" s="176"/>
      <c r="CF147" s="176"/>
      <c r="CG147" s="176"/>
      <c r="CH147" s="176"/>
      <c r="CI147" s="176"/>
      <c r="CJ147" s="176"/>
      <c r="CK147" s="176"/>
      <c r="CL147" s="176"/>
      <c r="CM147" s="176"/>
      <c r="CN147" s="176"/>
      <c r="CO147" s="176"/>
      <c r="CP147" s="176"/>
      <c r="CQ147" s="176"/>
      <c r="CR147" s="176"/>
      <c r="CS147" s="176"/>
      <c r="CT147" s="176"/>
      <c r="CU147" s="176"/>
      <c r="CV147" s="176"/>
      <c r="CW147" s="176"/>
      <c r="CX147" s="176"/>
      <c r="CY147" s="176"/>
      <c r="CZ147" s="176"/>
      <c r="DA147" s="176"/>
      <c r="DB147" s="176"/>
      <c r="DC147" s="176"/>
      <c r="DD147" s="176"/>
      <c r="DE147" s="176"/>
      <c r="DF147" s="176"/>
      <c r="DG147" s="176"/>
      <c r="DH147" s="176"/>
      <c r="DI147" s="176"/>
      <c r="DJ147" s="176"/>
      <c r="DK147" s="176"/>
      <c r="DL147" s="176"/>
      <c r="DM147" s="176"/>
      <c r="DN147" s="176"/>
      <c r="DO147" s="177"/>
      <c r="DP147" s="177"/>
    </row>
    <row r="148" customFormat="false" ht="12.75" hidden="false" customHeight="false" outlineLevel="0" collapsed="false">
      <c r="A148" s="169" t="s">
        <v>42</v>
      </c>
      <c r="B148" s="96"/>
      <c r="C148" s="170" t="s">
        <v>101</v>
      </c>
      <c r="D148" s="171" t="n">
        <v>16</v>
      </c>
      <c r="E148" s="172" t="s">
        <v>191</v>
      </c>
      <c r="F148" s="178" t="n">
        <f aca="false">SUM(H148:DN148)</f>
        <v>5</v>
      </c>
      <c r="G148" s="179"/>
      <c r="H148" s="181"/>
      <c r="I148" s="181"/>
      <c r="J148" s="181"/>
      <c r="K148" s="181"/>
      <c r="L148" s="181"/>
      <c r="M148" s="181"/>
      <c r="N148" s="181"/>
      <c r="O148" s="181"/>
      <c r="P148" s="181"/>
      <c r="Q148" s="180"/>
      <c r="R148" s="180"/>
      <c r="S148" s="180"/>
      <c r="T148" s="180"/>
      <c r="U148" s="180"/>
      <c r="V148" s="180"/>
      <c r="W148" s="180"/>
      <c r="X148" s="180"/>
      <c r="Y148" s="180"/>
      <c r="Z148" s="180"/>
      <c r="AA148" s="180"/>
      <c r="AB148" s="180"/>
      <c r="AC148" s="180"/>
      <c r="AD148" s="180"/>
      <c r="AE148" s="180"/>
      <c r="AF148" s="180"/>
      <c r="AG148" s="180"/>
      <c r="AH148" s="180"/>
      <c r="AI148" s="180"/>
      <c r="AJ148" s="180"/>
      <c r="AK148" s="180"/>
      <c r="AL148" s="180"/>
      <c r="AM148" s="180"/>
      <c r="AN148" s="180"/>
      <c r="AO148" s="180"/>
      <c r="AP148" s="180"/>
      <c r="AQ148" s="180"/>
      <c r="AR148" s="180"/>
      <c r="AS148" s="180"/>
      <c r="AT148" s="180"/>
      <c r="AU148" s="180"/>
      <c r="AV148" s="180"/>
      <c r="AW148" s="181"/>
      <c r="AX148" s="181" t="n">
        <v>5</v>
      </c>
      <c r="AY148" s="181"/>
      <c r="AZ148" s="181"/>
      <c r="BA148" s="181"/>
      <c r="BB148" s="181"/>
      <c r="BC148" s="181"/>
      <c r="BD148" s="181"/>
      <c r="BE148" s="181"/>
      <c r="BF148" s="181"/>
      <c r="BG148" s="181"/>
      <c r="BH148" s="181"/>
      <c r="BI148" s="181"/>
      <c r="BJ148" s="181"/>
      <c r="BK148" s="181"/>
      <c r="BL148" s="181"/>
      <c r="BM148" s="181"/>
      <c r="BN148" s="181"/>
      <c r="BO148" s="181"/>
      <c r="BP148" s="181"/>
      <c r="BQ148" s="181"/>
      <c r="BR148" s="181"/>
      <c r="BS148" s="181"/>
      <c r="BT148" s="181"/>
      <c r="BU148" s="181"/>
      <c r="BV148" s="181"/>
      <c r="BW148" s="181"/>
      <c r="BX148" s="181"/>
      <c r="BY148" s="181"/>
      <c r="BZ148" s="181"/>
      <c r="CA148" s="181"/>
      <c r="CB148" s="181"/>
      <c r="CC148" s="181"/>
      <c r="CD148" s="181"/>
      <c r="CE148" s="181"/>
      <c r="CF148" s="181"/>
      <c r="CG148" s="181"/>
      <c r="CH148" s="181"/>
      <c r="CI148" s="181"/>
      <c r="CJ148" s="181"/>
      <c r="CK148" s="181"/>
      <c r="CL148" s="181"/>
      <c r="CM148" s="181"/>
      <c r="CN148" s="181"/>
      <c r="CO148" s="181"/>
      <c r="CP148" s="181"/>
      <c r="CQ148" s="181"/>
      <c r="CR148" s="181"/>
      <c r="CS148" s="181"/>
      <c r="CT148" s="181"/>
      <c r="CU148" s="181"/>
      <c r="CV148" s="181"/>
      <c r="CW148" s="181"/>
      <c r="CX148" s="181"/>
      <c r="CY148" s="181"/>
      <c r="CZ148" s="181"/>
      <c r="DA148" s="181"/>
      <c r="DB148" s="181"/>
      <c r="DC148" s="181"/>
      <c r="DD148" s="181"/>
      <c r="DE148" s="181"/>
      <c r="DF148" s="181"/>
      <c r="DG148" s="181"/>
      <c r="DH148" s="181"/>
      <c r="DI148" s="181"/>
      <c r="DJ148" s="181"/>
      <c r="DK148" s="181"/>
      <c r="DL148" s="181"/>
      <c r="DM148" s="181"/>
      <c r="DN148" s="181"/>
      <c r="DO148" s="177"/>
      <c r="DP148" s="177"/>
    </row>
    <row r="149" customFormat="false" ht="12.75" hidden="false" customHeight="false" outlineLevel="0" collapsed="false">
      <c r="A149" s="169" t="s">
        <v>42</v>
      </c>
      <c r="B149" s="96"/>
      <c r="C149" s="170" t="s">
        <v>101</v>
      </c>
      <c r="D149" s="171" t="n">
        <v>17</v>
      </c>
      <c r="E149" s="172" t="s">
        <v>191</v>
      </c>
      <c r="F149" s="178" t="n">
        <f aca="false">SUM(H149:DN149)</f>
        <v>0</v>
      </c>
      <c r="G149" s="179" t="n">
        <f aca="false">SUM(F143:F149)</f>
        <v>43</v>
      </c>
      <c r="H149" s="181"/>
      <c r="I149" s="181"/>
      <c r="J149" s="181"/>
      <c r="K149" s="181"/>
      <c r="L149" s="181"/>
      <c r="M149" s="181"/>
      <c r="N149" s="181"/>
      <c r="O149" s="181"/>
      <c r="P149" s="181"/>
      <c r="Q149" s="180"/>
      <c r="R149" s="180"/>
      <c r="S149" s="180"/>
      <c r="T149" s="180"/>
      <c r="U149" s="180"/>
      <c r="V149" s="180"/>
      <c r="W149" s="180"/>
      <c r="X149" s="180"/>
      <c r="Y149" s="180"/>
      <c r="Z149" s="180"/>
      <c r="AA149" s="180"/>
      <c r="AB149" s="180"/>
      <c r="AC149" s="180"/>
      <c r="AD149" s="180"/>
      <c r="AE149" s="180"/>
      <c r="AF149" s="180"/>
      <c r="AG149" s="180"/>
      <c r="AH149" s="180"/>
      <c r="AI149" s="180"/>
      <c r="AJ149" s="180"/>
      <c r="AK149" s="180"/>
      <c r="AL149" s="180"/>
      <c r="AM149" s="180"/>
      <c r="AN149" s="180"/>
      <c r="AO149" s="180"/>
      <c r="AP149" s="180"/>
      <c r="AQ149" s="180"/>
      <c r="AR149" s="180"/>
      <c r="AS149" s="180"/>
      <c r="AT149" s="180"/>
      <c r="AU149" s="180"/>
      <c r="AV149" s="180"/>
      <c r="AW149" s="181"/>
      <c r="AX149" s="181"/>
      <c r="AY149" s="181"/>
      <c r="AZ149" s="181"/>
      <c r="BA149" s="181"/>
      <c r="BB149" s="181"/>
      <c r="BC149" s="181"/>
      <c r="BD149" s="181"/>
      <c r="BE149" s="181"/>
      <c r="BF149" s="181"/>
      <c r="BG149" s="181"/>
      <c r="BH149" s="181"/>
      <c r="BI149" s="181"/>
      <c r="BJ149" s="181"/>
      <c r="BK149" s="181"/>
      <c r="BL149" s="181"/>
      <c r="BM149" s="181"/>
      <c r="BN149" s="181"/>
      <c r="BO149" s="181"/>
      <c r="BP149" s="181"/>
      <c r="BQ149" s="181"/>
      <c r="BR149" s="181"/>
      <c r="BS149" s="181"/>
      <c r="BT149" s="181"/>
      <c r="BU149" s="181"/>
      <c r="BV149" s="181"/>
      <c r="BW149" s="181"/>
      <c r="BX149" s="181"/>
      <c r="BY149" s="181"/>
      <c r="BZ149" s="181"/>
      <c r="CA149" s="181"/>
      <c r="CB149" s="181"/>
      <c r="CC149" s="181"/>
      <c r="CD149" s="181"/>
      <c r="CE149" s="181"/>
      <c r="CF149" s="181"/>
      <c r="CG149" s="181"/>
      <c r="CH149" s="181"/>
      <c r="CI149" s="181"/>
      <c r="CJ149" s="181"/>
      <c r="CK149" s="181"/>
      <c r="CL149" s="181"/>
      <c r="CM149" s="181"/>
      <c r="CN149" s="181"/>
      <c r="CO149" s="181"/>
      <c r="CP149" s="181"/>
      <c r="CQ149" s="181"/>
      <c r="CR149" s="181"/>
      <c r="CS149" s="181"/>
      <c r="CT149" s="181"/>
      <c r="CU149" s="181"/>
      <c r="CV149" s="181"/>
      <c r="CW149" s="181"/>
      <c r="CX149" s="181"/>
      <c r="CY149" s="181"/>
      <c r="CZ149" s="181"/>
      <c r="DA149" s="181"/>
      <c r="DB149" s="181"/>
      <c r="DC149" s="181"/>
      <c r="DD149" s="181"/>
      <c r="DE149" s="181"/>
      <c r="DF149" s="181"/>
      <c r="DG149" s="181"/>
      <c r="DH149" s="181"/>
      <c r="DI149" s="181"/>
      <c r="DJ149" s="181"/>
      <c r="DK149" s="181"/>
      <c r="DL149" s="181"/>
      <c r="DM149" s="181"/>
      <c r="DN149" s="181"/>
      <c r="DO149" s="177"/>
      <c r="DP149" s="177"/>
    </row>
    <row r="150" customFormat="false" ht="12.75" hidden="false" customHeight="false" outlineLevel="0" collapsed="false">
      <c r="A150" s="169" t="s">
        <v>42</v>
      </c>
      <c r="B150" s="96"/>
      <c r="C150" s="170" t="s">
        <v>101</v>
      </c>
      <c r="D150" s="171" t="n">
        <v>18</v>
      </c>
      <c r="E150" s="172" t="s">
        <v>192</v>
      </c>
      <c r="F150" s="173" t="n">
        <f aca="false">SUM(H150:DN150)</f>
        <v>7.75</v>
      </c>
      <c r="G150" s="174"/>
      <c r="H150" s="176"/>
      <c r="I150" s="176"/>
      <c r="J150" s="176"/>
      <c r="K150" s="176"/>
      <c r="L150" s="176"/>
      <c r="M150" s="176"/>
      <c r="N150" s="176"/>
      <c r="O150" s="176"/>
      <c r="P150" s="176"/>
      <c r="Q150" s="175"/>
      <c r="R150" s="175"/>
      <c r="S150" s="175"/>
      <c r="T150" s="175"/>
      <c r="U150" s="175"/>
      <c r="V150" s="175"/>
      <c r="W150" s="175"/>
      <c r="X150" s="175"/>
      <c r="Y150" s="175"/>
      <c r="Z150" s="175"/>
      <c r="AA150" s="175"/>
      <c r="AB150" s="175"/>
      <c r="AC150" s="175"/>
      <c r="AD150" s="175"/>
      <c r="AE150" s="175"/>
      <c r="AF150" s="175"/>
      <c r="AG150" s="175"/>
      <c r="AH150" s="175"/>
      <c r="AI150" s="175"/>
      <c r="AJ150" s="175"/>
      <c r="AK150" s="175"/>
      <c r="AL150" s="175"/>
      <c r="AM150" s="175"/>
      <c r="AN150" s="175"/>
      <c r="AO150" s="175"/>
      <c r="AP150" s="175"/>
      <c r="AQ150" s="175"/>
      <c r="AR150" s="175"/>
      <c r="AS150" s="175"/>
      <c r="AT150" s="175"/>
      <c r="AU150" s="175"/>
      <c r="AV150" s="175"/>
      <c r="AW150" s="176" t="n">
        <v>0.5</v>
      </c>
      <c r="AX150" s="176" t="n">
        <v>4.25</v>
      </c>
      <c r="AY150" s="176"/>
      <c r="AZ150" s="176"/>
      <c r="BA150" s="176"/>
      <c r="BB150" s="176"/>
      <c r="BC150" s="176"/>
      <c r="BD150" s="176"/>
      <c r="BE150" s="176"/>
      <c r="BF150" s="176"/>
      <c r="BG150" s="176" t="n">
        <v>3</v>
      </c>
      <c r="BH150" s="176"/>
      <c r="BI150" s="176"/>
      <c r="BJ150" s="176"/>
      <c r="BK150" s="176"/>
      <c r="BL150" s="176"/>
      <c r="BM150" s="176"/>
      <c r="BN150" s="176"/>
      <c r="BO150" s="176"/>
      <c r="BP150" s="176"/>
      <c r="BQ150" s="176"/>
      <c r="BR150" s="176"/>
      <c r="BS150" s="176"/>
      <c r="BT150" s="176"/>
      <c r="BU150" s="176"/>
      <c r="BV150" s="176"/>
      <c r="BW150" s="176"/>
      <c r="BX150" s="176"/>
      <c r="BY150" s="176"/>
      <c r="BZ150" s="176"/>
      <c r="CA150" s="176"/>
      <c r="CB150" s="176"/>
      <c r="CC150" s="176"/>
      <c r="CD150" s="176"/>
      <c r="CE150" s="176"/>
      <c r="CF150" s="176"/>
      <c r="CG150" s="176"/>
      <c r="CH150" s="176"/>
      <c r="CI150" s="176"/>
      <c r="CJ150" s="176"/>
      <c r="CK150" s="176"/>
      <c r="CL150" s="176"/>
      <c r="CM150" s="176"/>
      <c r="CN150" s="176"/>
      <c r="CO150" s="176"/>
      <c r="CP150" s="176"/>
      <c r="CQ150" s="176"/>
      <c r="CR150" s="176"/>
      <c r="CS150" s="176"/>
      <c r="CT150" s="176"/>
      <c r="CU150" s="176"/>
      <c r="CV150" s="176"/>
      <c r="CW150" s="176"/>
      <c r="CX150" s="176"/>
      <c r="CY150" s="176"/>
      <c r="CZ150" s="176"/>
      <c r="DA150" s="176"/>
      <c r="DB150" s="176"/>
      <c r="DC150" s="176"/>
      <c r="DD150" s="176"/>
      <c r="DE150" s="176"/>
      <c r="DF150" s="176"/>
      <c r="DG150" s="176"/>
      <c r="DH150" s="176"/>
      <c r="DI150" s="176"/>
      <c r="DJ150" s="176"/>
      <c r="DK150" s="176"/>
      <c r="DL150" s="176"/>
      <c r="DM150" s="176"/>
      <c r="DN150" s="176"/>
      <c r="DO150" s="177"/>
      <c r="DP150" s="177"/>
    </row>
    <row r="151" customFormat="false" ht="12.75" hidden="false" customHeight="false" outlineLevel="0" collapsed="false">
      <c r="A151" s="169" t="s">
        <v>42</v>
      </c>
      <c r="B151" s="96"/>
      <c r="C151" s="170" t="s">
        <v>101</v>
      </c>
      <c r="D151" s="171" t="n">
        <v>19</v>
      </c>
      <c r="E151" s="172" t="s">
        <v>192</v>
      </c>
      <c r="F151" s="173" t="n">
        <f aca="false">SUM(H151:DN151)</f>
        <v>7.75</v>
      </c>
      <c r="G151" s="174"/>
      <c r="H151" s="176"/>
      <c r="I151" s="176"/>
      <c r="J151" s="176"/>
      <c r="K151" s="176"/>
      <c r="L151" s="176"/>
      <c r="M151" s="176"/>
      <c r="N151" s="176"/>
      <c r="O151" s="176"/>
      <c r="P151" s="176"/>
      <c r="Q151" s="175"/>
      <c r="R151" s="175"/>
      <c r="S151" s="175"/>
      <c r="T151" s="175"/>
      <c r="U151" s="175"/>
      <c r="V151" s="175"/>
      <c r="W151" s="175"/>
      <c r="X151" s="175"/>
      <c r="Y151" s="175"/>
      <c r="Z151" s="175"/>
      <c r="AA151" s="175"/>
      <c r="AB151" s="175"/>
      <c r="AC151" s="175"/>
      <c r="AD151" s="175"/>
      <c r="AE151" s="175"/>
      <c r="AF151" s="175"/>
      <c r="AG151" s="175"/>
      <c r="AH151" s="175"/>
      <c r="AI151" s="175"/>
      <c r="AJ151" s="175"/>
      <c r="AK151" s="175"/>
      <c r="AL151" s="175"/>
      <c r="AM151" s="175"/>
      <c r="AN151" s="175"/>
      <c r="AO151" s="175"/>
      <c r="AP151" s="175"/>
      <c r="AQ151" s="175"/>
      <c r="AR151" s="175"/>
      <c r="AS151" s="175"/>
      <c r="AT151" s="175"/>
      <c r="AU151" s="175"/>
      <c r="AV151" s="175"/>
      <c r="AW151" s="176"/>
      <c r="AX151" s="176"/>
      <c r="AY151" s="176"/>
      <c r="AZ151" s="176"/>
      <c r="BA151" s="176"/>
      <c r="BB151" s="176"/>
      <c r="BC151" s="176"/>
      <c r="BD151" s="176"/>
      <c r="BE151" s="176"/>
      <c r="BF151" s="176"/>
      <c r="BG151" s="176" t="n">
        <v>7.75</v>
      </c>
      <c r="BH151" s="176"/>
      <c r="BI151" s="176"/>
      <c r="BJ151" s="176"/>
      <c r="BK151" s="176"/>
      <c r="BL151" s="176"/>
      <c r="BM151" s="176"/>
      <c r="BN151" s="176"/>
      <c r="BO151" s="176"/>
      <c r="BP151" s="176"/>
      <c r="BQ151" s="176"/>
      <c r="BR151" s="176"/>
      <c r="BS151" s="176"/>
      <c r="BT151" s="176"/>
      <c r="BU151" s="176"/>
      <c r="BV151" s="176"/>
      <c r="BW151" s="176"/>
      <c r="BX151" s="176"/>
      <c r="BY151" s="176"/>
      <c r="BZ151" s="176"/>
      <c r="CA151" s="176"/>
      <c r="CB151" s="176"/>
      <c r="CC151" s="176"/>
      <c r="CD151" s="176"/>
      <c r="CE151" s="176"/>
      <c r="CF151" s="176"/>
      <c r="CG151" s="176"/>
      <c r="CH151" s="176"/>
      <c r="CI151" s="176"/>
      <c r="CJ151" s="176"/>
      <c r="CK151" s="176"/>
      <c r="CL151" s="176"/>
      <c r="CM151" s="176"/>
      <c r="CN151" s="176"/>
      <c r="CO151" s="176"/>
      <c r="CP151" s="176"/>
      <c r="CQ151" s="176"/>
      <c r="CR151" s="176"/>
      <c r="CS151" s="176"/>
      <c r="CT151" s="176"/>
      <c r="CU151" s="176"/>
      <c r="CV151" s="176"/>
      <c r="CW151" s="176"/>
      <c r="CX151" s="176"/>
      <c r="CY151" s="176"/>
      <c r="CZ151" s="176"/>
      <c r="DA151" s="176"/>
      <c r="DB151" s="176"/>
      <c r="DC151" s="176"/>
      <c r="DD151" s="176"/>
      <c r="DE151" s="176"/>
      <c r="DF151" s="176"/>
      <c r="DG151" s="176"/>
      <c r="DH151" s="176"/>
      <c r="DI151" s="176"/>
      <c r="DJ151" s="176"/>
      <c r="DK151" s="176"/>
      <c r="DL151" s="176"/>
      <c r="DM151" s="176"/>
      <c r="DN151" s="176"/>
      <c r="DO151" s="177"/>
      <c r="DP151" s="177"/>
    </row>
    <row r="152" customFormat="false" ht="12.75" hidden="false" customHeight="false" outlineLevel="0" collapsed="false">
      <c r="A152" s="169" t="s">
        <v>42</v>
      </c>
      <c r="B152" s="96"/>
      <c r="C152" s="170" t="s">
        <v>101</v>
      </c>
      <c r="D152" s="171" t="n">
        <v>20</v>
      </c>
      <c r="E152" s="172" t="s">
        <v>192</v>
      </c>
      <c r="F152" s="173" t="n">
        <f aca="false">SUM(H152:DN152)</f>
        <v>7.75</v>
      </c>
      <c r="G152" s="174"/>
      <c r="H152" s="176"/>
      <c r="I152" s="176"/>
      <c r="J152" s="176"/>
      <c r="K152" s="176"/>
      <c r="L152" s="176"/>
      <c r="M152" s="176"/>
      <c r="N152" s="176"/>
      <c r="O152" s="176"/>
      <c r="P152" s="176"/>
      <c r="Q152" s="175"/>
      <c r="R152" s="175"/>
      <c r="S152" s="175"/>
      <c r="T152" s="175"/>
      <c r="U152" s="175"/>
      <c r="V152" s="175"/>
      <c r="W152" s="175"/>
      <c r="X152" s="175"/>
      <c r="Y152" s="175"/>
      <c r="Z152" s="175"/>
      <c r="AA152" s="175"/>
      <c r="AB152" s="175"/>
      <c r="AC152" s="175"/>
      <c r="AD152" s="175"/>
      <c r="AE152" s="175"/>
      <c r="AF152" s="175"/>
      <c r="AG152" s="175"/>
      <c r="AH152" s="175"/>
      <c r="AI152" s="175"/>
      <c r="AJ152" s="175"/>
      <c r="AK152" s="175"/>
      <c r="AL152" s="175"/>
      <c r="AM152" s="175"/>
      <c r="AN152" s="175"/>
      <c r="AO152" s="175"/>
      <c r="AP152" s="175"/>
      <c r="AQ152" s="175"/>
      <c r="AR152" s="175"/>
      <c r="AS152" s="175"/>
      <c r="AT152" s="175"/>
      <c r="AU152" s="175"/>
      <c r="AV152" s="175"/>
      <c r="AW152" s="176"/>
      <c r="AX152" s="176"/>
      <c r="AY152" s="176"/>
      <c r="AZ152" s="176"/>
      <c r="BA152" s="176"/>
      <c r="BB152" s="176"/>
      <c r="BC152" s="176"/>
      <c r="BD152" s="176"/>
      <c r="BE152" s="176"/>
      <c r="BF152" s="176"/>
      <c r="BG152" s="176" t="n">
        <v>7.75</v>
      </c>
      <c r="BH152" s="176"/>
      <c r="BI152" s="176"/>
      <c r="BJ152" s="176"/>
      <c r="BK152" s="176"/>
      <c r="BL152" s="176"/>
      <c r="BM152" s="176"/>
      <c r="BN152" s="176"/>
      <c r="BO152" s="176"/>
      <c r="BP152" s="176"/>
      <c r="BQ152" s="176"/>
      <c r="BR152" s="176"/>
      <c r="BS152" s="176"/>
      <c r="BT152" s="176"/>
      <c r="BU152" s="176"/>
      <c r="BV152" s="176"/>
      <c r="BW152" s="176"/>
      <c r="BX152" s="176"/>
      <c r="BY152" s="176"/>
      <c r="BZ152" s="176"/>
      <c r="CA152" s="176"/>
      <c r="CB152" s="176"/>
      <c r="CC152" s="176"/>
      <c r="CD152" s="176"/>
      <c r="CE152" s="176"/>
      <c r="CF152" s="176"/>
      <c r="CG152" s="176"/>
      <c r="CH152" s="176"/>
      <c r="CI152" s="176"/>
      <c r="CJ152" s="176"/>
      <c r="CK152" s="176"/>
      <c r="CL152" s="176"/>
      <c r="CM152" s="176"/>
      <c r="CN152" s="176"/>
      <c r="CO152" s="176"/>
      <c r="CP152" s="176"/>
      <c r="CQ152" s="176"/>
      <c r="CR152" s="176"/>
      <c r="CS152" s="176"/>
      <c r="CT152" s="176"/>
      <c r="CU152" s="176"/>
      <c r="CV152" s="176"/>
      <c r="CW152" s="176"/>
      <c r="CX152" s="176"/>
      <c r="CY152" s="176"/>
      <c r="CZ152" s="176"/>
      <c r="DA152" s="176"/>
      <c r="DB152" s="176"/>
      <c r="DC152" s="176"/>
      <c r="DD152" s="176"/>
      <c r="DE152" s="176"/>
      <c r="DF152" s="176"/>
      <c r="DG152" s="176"/>
      <c r="DH152" s="176"/>
      <c r="DI152" s="176"/>
      <c r="DJ152" s="176"/>
      <c r="DK152" s="176"/>
      <c r="DL152" s="176"/>
      <c r="DM152" s="176"/>
      <c r="DN152" s="176"/>
      <c r="DO152" s="177"/>
      <c r="DP152" s="177"/>
    </row>
    <row r="153" customFormat="false" ht="12.75" hidden="false" customHeight="false" outlineLevel="0" collapsed="false">
      <c r="A153" s="169" t="s">
        <v>42</v>
      </c>
      <c r="B153" s="96"/>
      <c r="C153" s="170" t="s">
        <v>101</v>
      </c>
      <c r="D153" s="171" t="n">
        <v>21</v>
      </c>
      <c r="E153" s="172" t="s">
        <v>192</v>
      </c>
      <c r="F153" s="173" t="n">
        <f aca="false">SUM(H153:DN153)</f>
        <v>7.75</v>
      </c>
      <c r="G153" s="174"/>
      <c r="H153" s="176"/>
      <c r="I153" s="176"/>
      <c r="J153" s="176"/>
      <c r="K153" s="176"/>
      <c r="L153" s="176"/>
      <c r="M153" s="176" t="n">
        <v>1</v>
      </c>
      <c r="N153" s="176"/>
      <c r="O153" s="176"/>
      <c r="P153" s="176"/>
      <c r="Q153" s="175"/>
      <c r="R153" s="175"/>
      <c r="S153" s="175"/>
      <c r="T153" s="175"/>
      <c r="U153" s="175"/>
      <c r="V153" s="175"/>
      <c r="W153" s="175"/>
      <c r="X153" s="175"/>
      <c r="Y153" s="175"/>
      <c r="Z153" s="175"/>
      <c r="AA153" s="175"/>
      <c r="AB153" s="175"/>
      <c r="AC153" s="175"/>
      <c r="AD153" s="175"/>
      <c r="AE153" s="175"/>
      <c r="AF153" s="175"/>
      <c r="AG153" s="175"/>
      <c r="AH153" s="175"/>
      <c r="AI153" s="175"/>
      <c r="AJ153" s="175"/>
      <c r="AK153" s="175"/>
      <c r="AL153" s="175"/>
      <c r="AM153" s="175"/>
      <c r="AN153" s="175"/>
      <c r="AO153" s="175"/>
      <c r="AP153" s="175"/>
      <c r="AQ153" s="175"/>
      <c r="AR153" s="175"/>
      <c r="AS153" s="175"/>
      <c r="AT153" s="175"/>
      <c r="AU153" s="175"/>
      <c r="AV153" s="175"/>
      <c r="AW153" s="176"/>
      <c r="AX153" s="176"/>
      <c r="AY153" s="176" t="n">
        <v>1.75</v>
      </c>
      <c r="AZ153" s="176"/>
      <c r="BA153" s="176"/>
      <c r="BB153" s="176"/>
      <c r="BC153" s="176"/>
      <c r="BD153" s="176"/>
      <c r="BE153" s="176"/>
      <c r="BF153" s="176"/>
      <c r="BG153" s="176" t="n">
        <v>5</v>
      </c>
      <c r="BH153" s="176"/>
      <c r="BI153" s="176"/>
      <c r="BJ153" s="176"/>
      <c r="BK153" s="176"/>
      <c r="BL153" s="176"/>
      <c r="BM153" s="176"/>
      <c r="BN153" s="176"/>
      <c r="BO153" s="176"/>
      <c r="BP153" s="176"/>
      <c r="BQ153" s="176"/>
      <c r="BR153" s="176"/>
      <c r="BS153" s="176"/>
      <c r="BT153" s="176"/>
      <c r="BU153" s="176"/>
      <c r="BV153" s="176"/>
      <c r="BW153" s="176"/>
      <c r="BX153" s="176"/>
      <c r="BY153" s="176"/>
      <c r="BZ153" s="176"/>
      <c r="CA153" s="176"/>
      <c r="CB153" s="176"/>
      <c r="CC153" s="176"/>
      <c r="CD153" s="176"/>
      <c r="CE153" s="176"/>
      <c r="CF153" s="176"/>
      <c r="CG153" s="176"/>
      <c r="CH153" s="176"/>
      <c r="CI153" s="176"/>
      <c r="CJ153" s="176"/>
      <c r="CK153" s="176"/>
      <c r="CL153" s="176"/>
      <c r="CM153" s="176"/>
      <c r="CN153" s="176"/>
      <c r="CO153" s="176"/>
      <c r="CP153" s="176"/>
      <c r="CQ153" s="176"/>
      <c r="CR153" s="176"/>
      <c r="CS153" s="176"/>
      <c r="CT153" s="176"/>
      <c r="CU153" s="176"/>
      <c r="CV153" s="176"/>
      <c r="CW153" s="176"/>
      <c r="CX153" s="176"/>
      <c r="CY153" s="176"/>
      <c r="CZ153" s="176"/>
      <c r="DA153" s="176"/>
      <c r="DB153" s="176"/>
      <c r="DC153" s="176"/>
      <c r="DD153" s="176"/>
      <c r="DE153" s="176"/>
      <c r="DF153" s="176"/>
      <c r="DG153" s="176"/>
      <c r="DH153" s="176"/>
      <c r="DI153" s="176"/>
      <c r="DJ153" s="176"/>
      <c r="DK153" s="176"/>
      <c r="DL153" s="176"/>
      <c r="DM153" s="176"/>
      <c r="DN153" s="176"/>
      <c r="DO153" s="177"/>
      <c r="DP153" s="177"/>
    </row>
    <row r="154" customFormat="false" ht="12.75" hidden="false" customHeight="false" outlineLevel="0" collapsed="false">
      <c r="A154" s="169" t="s">
        <v>42</v>
      </c>
      <c r="B154" s="96"/>
      <c r="C154" s="170" t="s">
        <v>101</v>
      </c>
      <c r="D154" s="171" t="n">
        <v>22</v>
      </c>
      <c r="E154" s="172" t="s">
        <v>192</v>
      </c>
      <c r="F154" s="173" t="n">
        <f aca="false">SUM(H154:DN154)</f>
        <v>7</v>
      </c>
      <c r="G154" s="174"/>
      <c r="H154" s="176"/>
      <c r="I154" s="176"/>
      <c r="J154" s="176"/>
      <c r="K154" s="176"/>
      <c r="L154" s="176"/>
      <c r="M154" s="176" t="n">
        <v>1.5</v>
      </c>
      <c r="N154" s="176"/>
      <c r="O154" s="176"/>
      <c r="P154" s="176"/>
      <c r="Q154" s="175"/>
      <c r="R154" s="175"/>
      <c r="S154" s="175"/>
      <c r="T154" s="175"/>
      <c r="U154" s="175"/>
      <c r="V154" s="175"/>
      <c r="W154" s="175"/>
      <c r="X154" s="175"/>
      <c r="Y154" s="175"/>
      <c r="Z154" s="175"/>
      <c r="AA154" s="175"/>
      <c r="AB154" s="175"/>
      <c r="AC154" s="175"/>
      <c r="AD154" s="175"/>
      <c r="AE154" s="175"/>
      <c r="AF154" s="175"/>
      <c r="AG154" s="175"/>
      <c r="AH154" s="175"/>
      <c r="AI154" s="175"/>
      <c r="AJ154" s="175"/>
      <c r="AK154" s="175"/>
      <c r="AL154" s="175"/>
      <c r="AM154" s="175"/>
      <c r="AN154" s="175"/>
      <c r="AO154" s="175"/>
      <c r="AP154" s="175"/>
      <c r="AQ154" s="175"/>
      <c r="AR154" s="175"/>
      <c r="AS154" s="175"/>
      <c r="AT154" s="175"/>
      <c r="AU154" s="175"/>
      <c r="AV154" s="175"/>
      <c r="AW154" s="176"/>
      <c r="AX154" s="176"/>
      <c r="AY154" s="176" t="n">
        <v>4.75</v>
      </c>
      <c r="AZ154" s="176" t="n">
        <v>0.75</v>
      </c>
      <c r="BA154" s="176"/>
      <c r="BB154" s="176"/>
      <c r="BC154" s="176"/>
      <c r="BD154" s="176"/>
      <c r="BE154" s="176"/>
      <c r="BF154" s="176"/>
      <c r="BG154" s="176"/>
      <c r="BH154" s="176"/>
      <c r="BI154" s="176"/>
      <c r="BJ154" s="176"/>
      <c r="BK154" s="176"/>
      <c r="BL154" s="176"/>
      <c r="BM154" s="176"/>
      <c r="BN154" s="176"/>
      <c r="BO154" s="176"/>
      <c r="BP154" s="176"/>
      <c r="BQ154" s="176"/>
      <c r="BR154" s="176"/>
      <c r="BS154" s="176"/>
      <c r="BT154" s="176"/>
      <c r="BU154" s="176"/>
      <c r="BV154" s="176"/>
      <c r="BW154" s="176"/>
      <c r="BX154" s="176"/>
      <c r="BY154" s="176"/>
      <c r="BZ154" s="176"/>
      <c r="CA154" s="176"/>
      <c r="CB154" s="176"/>
      <c r="CC154" s="176"/>
      <c r="CD154" s="176"/>
      <c r="CE154" s="176"/>
      <c r="CF154" s="176"/>
      <c r="CG154" s="176"/>
      <c r="CH154" s="176"/>
      <c r="CI154" s="176"/>
      <c r="CJ154" s="176"/>
      <c r="CK154" s="176"/>
      <c r="CL154" s="176"/>
      <c r="CM154" s="176"/>
      <c r="CN154" s="176"/>
      <c r="CO154" s="176"/>
      <c r="CP154" s="176"/>
      <c r="CQ154" s="176"/>
      <c r="CR154" s="176"/>
      <c r="CS154" s="176"/>
      <c r="CT154" s="176"/>
      <c r="CU154" s="176"/>
      <c r="CV154" s="176"/>
      <c r="CW154" s="176"/>
      <c r="CX154" s="176"/>
      <c r="CY154" s="176"/>
      <c r="CZ154" s="176"/>
      <c r="DA154" s="176"/>
      <c r="DB154" s="176"/>
      <c r="DC154" s="176"/>
      <c r="DD154" s="176"/>
      <c r="DE154" s="176"/>
      <c r="DF154" s="176"/>
      <c r="DG154" s="176"/>
      <c r="DH154" s="176"/>
      <c r="DI154" s="176"/>
      <c r="DJ154" s="176"/>
      <c r="DK154" s="176"/>
      <c r="DL154" s="176"/>
      <c r="DM154" s="176"/>
      <c r="DN154" s="176"/>
      <c r="DO154" s="177"/>
      <c r="DP154" s="177"/>
    </row>
    <row r="155" customFormat="false" ht="12.75" hidden="false" customHeight="false" outlineLevel="0" collapsed="false">
      <c r="A155" s="169" t="s">
        <v>42</v>
      </c>
      <c r="B155" s="96"/>
      <c r="C155" s="170" t="s">
        <v>101</v>
      </c>
      <c r="D155" s="171" t="n">
        <v>23</v>
      </c>
      <c r="E155" s="172" t="s">
        <v>192</v>
      </c>
      <c r="F155" s="178" t="n">
        <f aca="false">SUM(H155:DN155)</f>
        <v>0</v>
      </c>
      <c r="G155" s="179"/>
      <c r="H155" s="181"/>
      <c r="I155" s="181"/>
      <c r="J155" s="181"/>
      <c r="K155" s="181"/>
      <c r="L155" s="181"/>
      <c r="M155" s="181"/>
      <c r="N155" s="181"/>
      <c r="O155" s="181"/>
      <c r="P155" s="181"/>
      <c r="Q155" s="180"/>
      <c r="R155" s="180"/>
      <c r="S155" s="180"/>
      <c r="T155" s="180"/>
      <c r="U155" s="180"/>
      <c r="V155" s="180"/>
      <c r="W155" s="180"/>
      <c r="X155" s="180"/>
      <c r="Y155" s="180"/>
      <c r="Z155" s="180"/>
      <c r="AA155" s="180"/>
      <c r="AB155" s="180"/>
      <c r="AC155" s="180"/>
      <c r="AD155" s="180"/>
      <c r="AE155" s="180"/>
      <c r="AF155" s="180"/>
      <c r="AG155" s="180"/>
      <c r="AH155" s="180"/>
      <c r="AI155" s="180"/>
      <c r="AJ155" s="180"/>
      <c r="AK155" s="180"/>
      <c r="AL155" s="180"/>
      <c r="AM155" s="180"/>
      <c r="AN155" s="180"/>
      <c r="AO155" s="180"/>
      <c r="AP155" s="180"/>
      <c r="AQ155" s="180"/>
      <c r="AR155" s="180"/>
      <c r="AS155" s="180"/>
      <c r="AT155" s="180"/>
      <c r="AU155" s="180"/>
      <c r="AV155" s="180"/>
      <c r="AW155" s="181"/>
      <c r="AX155" s="181"/>
      <c r="AY155" s="181"/>
      <c r="AZ155" s="181"/>
      <c r="BA155" s="181"/>
      <c r="BB155" s="181"/>
      <c r="BC155" s="181"/>
      <c r="BD155" s="181"/>
      <c r="BE155" s="181"/>
      <c r="BF155" s="181"/>
      <c r="BG155" s="181"/>
      <c r="BH155" s="181"/>
      <c r="BI155" s="181"/>
      <c r="BJ155" s="181"/>
      <c r="BK155" s="181"/>
      <c r="BL155" s="181"/>
      <c r="BM155" s="181"/>
      <c r="BN155" s="181"/>
      <c r="BO155" s="181"/>
      <c r="BP155" s="181"/>
      <c r="BQ155" s="181"/>
      <c r="BR155" s="181"/>
      <c r="BS155" s="181"/>
      <c r="BT155" s="181"/>
      <c r="BU155" s="181"/>
      <c r="BV155" s="181"/>
      <c r="BW155" s="181"/>
      <c r="BX155" s="181"/>
      <c r="BY155" s="181"/>
      <c r="BZ155" s="181"/>
      <c r="CA155" s="181"/>
      <c r="CB155" s="181"/>
      <c r="CC155" s="181"/>
      <c r="CD155" s="181"/>
      <c r="CE155" s="181"/>
      <c r="CF155" s="181"/>
      <c r="CG155" s="181"/>
      <c r="CH155" s="181"/>
      <c r="CI155" s="181"/>
      <c r="CJ155" s="181"/>
      <c r="CK155" s="181"/>
      <c r="CL155" s="181"/>
      <c r="CM155" s="181"/>
      <c r="CN155" s="181"/>
      <c r="CO155" s="181"/>
      <c r="CP155" s="181"/>
      <c r="CQ155" s="181"/>
      <c r="CR155" s="181"/>
      <c r="CS155" s="181"/>
      <c r="CT155" s="181"/>
      <c r="CU155" s="181"/>
      <c r="CV155" s="181"/>
      <c r="CW155" s="181"/>
      <c r="CX155" s="181"/>
      <c r="CY155" s="181"/>
      <c r="CZ155" s="181"/>
      <c r="DA155" s="181"/>
      <c r="DB155" s="181"/>
      <c r="DC155" s="181"/>
      <c r="DD155" s="181"/>
      <c r="DE155" s="181"/>
      <c r="DF155" s="181"/>
      <c r="DG155" s="181"/>
      <c r="DH155" s="181"/>
      <c r="DI155" s="181"/>
      <c r="DJ155" s="181"/>
      <c r="DK155" s="181"/>
      <c r="DL155" s="181"/>
      <c r="DM155" s="181"/>
      <c r="DN155" s="181"/>
      <c r="DO155" s="177"/>
      <c r="DP155" s="177"/>
    </row>
    <row r="156" customFormat="false" ht="12.75" hidden="false" customHeight="false" outlineLevel="0" collapsed="false">
      <c r="A156" s="169" t="s">
        <v>42</v>
      </c>
      <c r="B156" s="96"/>
      <c r="C156" s="170" t="s">
        <v>101</v>
      </c>
      <c r="D156" s="171" t="n">
        <v>24</v>
      </c>
      <c r="E156" s="172" t="s">
        <v>192</v>
      </c>
      <c r="F156" s="178" t="n">
        <f aca="false">SUM(H156:DN156)</f>
        <v>0</v>
      </c>
      <c r="G156" s="179" t="n">
        <f aca="false">SUM(F150:F156)</f>
        <v>38</v>
      </c>
      <c r="H156" s="181"/>
      <c r="I156" s="181"/>
      <c r="J156" s="181"/>
      <c r="K156" s="181"/>
      <c r="L156" s="181"/>
      <c r="M156" s="181"/>
      <c r="N156" s="181"/>
      <c r="O156" s="181"/>
      <c r="P156" s="181"/>
      <c r="Q156" s="180"/>
      <c r="R156" s="180"/>
      <c r="S156" s="180"/>
      <c r="T156" s="180"/>
      <c r="U156" s="180"/>
      <c r="V156" s="180"/>
      <c r="W156" s="180"/>
      <c r="X156" s="180"/>
      <c r="Y156" s="180"/>
      <c r="Z156" s="180"/>
      <c r="AA156" s="180"/>
      <c r="AB156" s="180"/>
      <c r="AC156" s="180"/>
      <c r="AD156" s="180"/>
      <c r="AE156" s="180"/>
      <c r="AF156" s="180"/>
      <c r="AG156" s="180"/>
      <c r="AH156" s="180"/>
      <c r="AI156" s="180"/>
      <c r="AJ156" s="180"/>
      <c r="AK156" s="180"/>
      <c r="AL156" s="180"/>
      <c r="AM156" s="180"/>
      <c r="AN156" s="180"/>
      <c r="AO156" s="180"/>
      <c r="AP156" s="180"/>
      <c r="AQ156" s="180"/>
      <c r="AR156" s="180"/>
      <c r="AS156" s="180"/>
      <c r="AT156" s="180"/>
      <c r="AU156" s="180"/>
      <c r="AV156" s="180"/>
      <c r="AW156" s="181"/>
      <c r="AX156" s="181"/>
      <c r="AY156" s="181"/>
      <c r="AZ156" s="181"/>
      <c r="BA156" s="181"/>
      <c r="BB156" s="181"/>
      <c r="BC156" s="181"/>
      <c r="BD156" s="181"/>
      <c r="BE156" s="181"/>
      <c r="BF156" s="181"/>
      <c r="BG156" s="181"/>
      <c r="BH156" s="181"/>
      <c r="BI156" s="181"/>
      <c r="BJ156" s="181"/>
      <c r="BK156" s="181"/>
      <c r="BL156" s="181"/>
      <c r="BM156" s="181"/>
      <c r="BN156" s="181"/>
      <c r="BO156" s="181"/>
      <c r="BP156" s="181"/>
      <c r="BQ156" s="181"/>
      <c r="BR156" s="181"/>
      <c r="BS156" s="181"/>
      <c r="BT156" s="181"/>
      <c r="BU156" s="181"/>
      <c r="BV156" s="181"/>
      <c r="BW156" s="181"/>
      <c r="BX156" s="181"/>
      <c r="BY156" s="181"/>
      <c r="BZ156" s="181"/>
      <c r="CA156" s="181"/>
      <c r="CB156" s="181"/>
      <c r="CC156" s="181"/>
      <c r="CD156" s="181"/>
      <c r="CE156" s="181"/>
      <c r="CF156" s="181"/>
      <c r="CG156" s="181"/>
      <c r="CH156" s="181"/>
      <c r="CI156" s="181"/>
      <c r="CJ156" s="181"/>
      <c r="CK156" s="181"/>
      <c r="CL156" s="181"/>
      <c r="CM156" s="181"/>
      <c r="CN156" s="181"/>
      <c r="CO156" s="181"/>
      <c r="CP156" s="181"/>
      <c r="CQ156" s="181"/>
      <c r="CR156" s="181"/>
      <c r="CS156" s="181"/>
      <c r="CT156" s="181"/>
      <c r="CU156" s="181"/>
      <c r="CV156" s="181"/>
      <c r="CW156" s="181"/>
      <c r="CX156" s="181"/>
      <c r="CY156" s="181"/>
      <c r="CZ156" s="181"/>
      <c r="DA156" s="181"/>
      <c r="DB156" s="181"/>
      <c r="DC156" s="181"/>
      <c r="DD156" s="181"/>
      <c r="DE156" s="181"/>
      <c r="DF156" s="181"/>
      <c r="DG156" s="181"/>
      <c r="DH156" s="181"/>
      <c r="DI156" s="181"/>
      <c r="DJ156" s="181"/>
      <c r="DK156" s="181"/>
      <c r="DL156" s="181"/>
      <c r="DM156" s="181"/>
      <c r="DN156" s="181"/>
      <c r="DO156" s="177"/>
      <c r="DP156" s="177"/>
    </row>
    <row r="157" customFormat="false" ht="12.75" hidden="false" customHeight="false" outlineLevel="0" collapsed="false">
      <c r="A157" s="169" t="s">
        <v>42</v>
      </c>
      <c r="B157" s="96"/>
      <c r="C157" s="170" t="s">
        <v>101</v>
      </c>
      <c r="D157" s="171" t="n">
        <v>25</v>
      </c>
      <c r="E157" s="172" t="s">
        <v>193</v>
      </c>
      <c r="F157" s="173" t="n">
        <f aca="false">SUM(H157:DN157)</f>
        <v>7.75</v>
      </c>
      <c r="G157" s="174"/>
      <c r="H157" s="176"/>
      <c r="I157" s="176"/>
      <c r="J157" s="176"/>
      <c r="K157" s="176"/>
      <c r="L157" s="176"/>
      <c r="M157" s="176"/>
      <c r="N157" s="176"/>
      <c r="O157" s="176"/>
      <c r="P157" s="176"/>
      <c r="Q157" s="175"/>
      <c r="R157" s="175"/>
      <c r="S157" s="175"/>
      <c r="T157" s="175"/>
      <c r="U157" s="175"/>
      <c r="V157" s="175"/>
      <c r="W157" s="175"/>
      <c r="X157" s="175"/>
      <c r="Y157" s="175"/>
      <c r="Z157" s="175"/>
      <c r="AA157" s="175"/>
      <c r="AB157" s="175"/>
      <c r="AC157" s="175"/>
      <c r="AD157" s="175"/>
      <c r="AE157" s="175"/>
      <c r="AF157" s="175"/>
      <c r="AG157" s="175"/>
      <c r="AH157" s="175"/>
      <c r="AI157" s="175"/>
      <c r="AJ157" s="175"/>
      <c r="AK157" s="175"/>
      <c r="AL157" s="175"/>
      <c r="AM157" s="175"/>
      <c r="AN157" s="175"/>
      <c r="AO157" s="175"/>
      <c r="AP157" s="175"/>
      <c r="AQ157" s="175"/>
      <c r="AR157" s="175"/>
      <c r="AS157" s="175"/>
      <c r="AT157" s="175"/>
      <c r="AU157" s="175"/>
      <c r="AV157" s="175"/>
      <c r="AW157" s="176"/>
      <c r="AX157" s="176"/>
      <c r="AY157" s="176"/>
      <c r="AZ157" s="176" t="n">
        <v>6.75</v>
      </c>
      <c r="BA157" s="176"/>
      <c r="BB157" s="176"/>
      <c r="BC157" s="176"/>
      <c r="BD157" s="176"/>
      <c r="BE157" s="176"/>
      <c r="BF157" s="176"/>
      <c r="BG157" s="176"/>
      <c r="BH157" s="176"/>
      <c r="BI157" s="176"/>
      <c r="BJ157" s="176"/>
      <c r="BK157" s="176"/>
      <c r="BL157" s="176"/>
      <c r="BM157" s="176"/>
      <c r="BN157" s="176"/>
      <c r="BO157" s="176"/>
      <c r="BP157" s="176"/>
      <c r="BQ157" s="176"/>
      <c r="BR157" s="176"/>
      <c r="BS157" s="176"/>
      <c r="BT157" s="176"/>
      <c r="BU157" s="176" t="n">
        <v>1</v>
      </c>
      <c r="BV157" s="176"/>
      <c r="BW157" s="176"/>
      <c r="BX157" s="176"/>
      <c r="BY157" s="176"/>
      <c r="BZ157" s="176"/>
      <c r="CA157" s="176"/>
      <c r="CB157" s="176"/>
      <c r="CC157" s="176"/>
      <c r="CD157" s="176"/>
      <c r="CE157" s="176"/>
      <c r="CF157" s="176"/>
      <c r="CG157" s="176"/>
      <c r="CH157" s="176"/>
      <c r="CI157" s="176"/>
      <c r="CJ157" s="176"/>
      <c r="CK157" s="176"/>
      <c r="CL157" s="176"/>
      <c r="CM157" s="176"/>
      <c r="CN157" s="176"/>
      <c r="CO157" s="176"/>
      <c r="CP157" s="176"/>
      <c r="CQ157" s="176"/>
      <c r="CR157" s="176"/>
      <c r="CS157" s="176"/>
      <c r="CT157" s="176"/>
      <c r="CU157" s="176"/>
      <c r="CV157" s="176"/>
      <c r="CW157" s="176"/>
      <c r="CX157" s="176"/>
      <c r="CY157" s="176"/>
      <c r="CZ157" s="176"/>
      <c r="DA157" s="176"/>
      <c r="DB157" s="176"/>
      <c r="DC157" s="176"/>
      <c r="DD157" s="176"/>
      <c r="DE157" s="176"/>
      <c r="DF157" s="176"/>
      <c r="DG157" s="176"/>
      <c r="DH157" s="176"/>
      <c r="DI157" s="176"/>
      <c r="DJ157" s="176"/>
      <c r="DK157" s="176"/>
      <c r="DL157" s="176"/>
      <c r="DM157" s="176"/>
      <c r="DN157" s="176"/>
      <c r="DO157" s="177"/>
      <c r="DP157" s="177"/>
    </row>
    <row r="158" customFormat="false" ht="12.75" hidden="false" customHeight="false" outlineLevel="0" collapsed="false">
      <c r="A158" s="169" t="s">
        <v>42</v>
      </c>
      <c r="B158" s="96"/>
      <c r="C158" s="170" t="s">
        <v>101</v>
      </c>
      <c r="D158" s="171" t="n">
        <v>26</v>
      </c>
      <c r="E158" s="172" t="s">
        <v>193</v>
      </c>
      <c r="F158" s="173" t="n">
        <f aca="false">SUM(H158:DN158)</f>
        <v>7.75</v>
      </c>
      <c r="G158" s="174"/>
      <c r="H158" s="176"/>
      <c r="I158" s="176"/>
      <c r="J158" s="176"/>
      <c r="K158" s="176"/>
      <c r="L158" s="176"/>
      <c r="M158" s="176"/>
      <c r="N158" s="176"/>
      <c r="O158" s="176"/>
      <c r="P158" s="176"/>
      <c r="Q158" s="175"/>
      <c r="R158" s="175"/>
      <c r="S158" s="175"/>
      <c r="T158" s="175"/>
      <c r="U158" s="175"/>
      <c r="V158" s="175"/>
      <c r="W158" s="175"/>
      <c r="X158" s="175"/>
      <c r="Y158" s="175"/>
      <c r="Z158" s="175"/>
      <c r="AA158" s="175"/>
      <c r="AB158" s="175"/>
      <c r="AC158" s="175"/>
      <c r="AD158" s="175"/>
      <c r="AE158" s="175"/>
      <c r="AF158" s="175"/>
      <c r="AG158" s="175"/>
      <c r="AH158" s="175"/>
      <c r="AI158" s="175"/>
      <c r="AJ158" s="175"/>
      <c r="AK158" s="175"/>
      <c r="AL158" s="175"/>
      <c r="AM158" s="175"/>
      <c r="AN158" s="175"/>
      <c r="AO158" s="175"/>
      <c r="AP158" s="175"/>
      <c r="AQ158" s="175"/>
      <c r="AR158" s="175"/>
      <c r="AS158" s="175"/>
      <c r="AT158" s="175"/>
      <c r="AU158" s="175"/>
      <c r="AV158" s="175"/>
      <c r="AW158" s="176"/>
      <c r="AX158" s="176"/>
      <c r="AY158" s="176"/>
      <c r="AZ158" s="176"/>
      <c r="BA158" s="176"/>
      <c r="BB158" s="176"/>
      <c r="BC158" s="176"/>
      <c r="BD158" s="176"/>
      <c r="BE158" s="176"/>
      <c r="BF158" s="176"/>
      <c r="BG158" s="176"/>
      <c r="BH158" s="176"/>
      <c r="BI158" s="176"/>
      <c r="BJ158" s="176"/>
      <c r="BK158" s="176"/>
      <c r="BL158" s="176"/>
      <c r="BM158" s="176"/>
      <c r="BN158" s="176"/>
      <c r="BO158" s="176"/>
      <c r="BP158" s="176"/>
      <c r="BQ158" s="176"/>
      <c r="BR158" s="176"/>
      <c r="BS158" s="176"/>
      <c r="BT158" s="176"/>
      <c r="BU158" s="176" t="n">
        <v>7.75</v>
      </c>
      <c r="BV158" s="176"/>
      <c r="BW158" s="176"/>
      <c r="BX158" s="176"/>
      <c r="BY158" s="176"/>
      <c r="BZ158" s="176"/>
      <c r="CA158" s="176"/>
      <c r="CB158" s="176"/>
      <c r="CC158" s="176"/>
      <c r="CD158" s="176"/>
      <c r="CE158" s="176"/>
      <c r="CF158" s="176"/>
      <c r="CG158" s="176"/>
      <c r="CH158" s="176"/>
      <c r="CI158" s="176"/>
      <c r="CJ158" s="176"/>
      <c r="CK158" s="176"/>
      <c r="CL158" s="176"/>
      <c r="CM158" s="176"/>
      <c r="CN158" s="176"/>
      <c r="CO158" s="176"/>
      <c r="CP158" s="176"/>
      <c r="CQ158" s="176"/>
      <c r="CR158" s="176"/>
      <c r="CS158" s="176"/>
      <c r="CT158" s="176"/>
      <c r="CU158" s="176"/>
      <c r="CV158" s="176"/>
      <c r="CW158" s="176"/>
      <c r="CX158" s="176"/>
      <c r="CY158" s="176"/>
      <c r="CZ158" s="176"/>
      <c r="DA158" s="176"/>
      <c r="DB158" s="176"/>
      <c r="DC158" s="176"/>
      <c r="DD158" s="176"/>
      <c r="DE158" s="176"/>
      <c r="DF158" s="176"/>
      <c r="DG158" s="176"/>
      <c r="DH158" s="176"/>
      <c r="DI158" s="176"/>
      <c r="DJ158" s="176"/>
      <c r="DK158" s="176"/>
      <c r="DL158" s="176"/>
      <c r="DM158" s="176"/>
      <c r="DN158" s="176"/>
      <c r="DO158" s="177"/>
      <c r="DP158" s="177"/>
    </row>
    <row r="159" customFormat="false" ht="12.75" hidden="false" customHeight="false" outlineLevel="0" collapsed="false">
      <c r="A159" s="169" t="s">
        <v>42</v>
      </c>
      <c r="B159" s="96"/>
      <c r="C159" s="170" t="s">
        <v>101</v>
      </c>
      <c r="D159" s="171" t="n">
        <v>27</v>
      </c>
      <c r="E159" s="172" t="s">
        <v>193</v>
      </c>
      <c r="F159" s="173" t="n">
        <f aca="false">SUM(H159:DN159)</f>
        <v>7.75</v>
      </c>
      <c r="G159" s="174"/>
      <c r="H159" s="176"/>
      <c r="I159" s="176"/>
      <c r="J159" s="176"/>
      <c r="K159" s="176"/>
      <c r="L159" s="176"/>
      <c r="M159" s="176"/>
      <c r="N159" s="176"/>
      <c r="O159" s="176"/>
      <c r="P159" s="176"/>
      <c r="Q159" s="175"/>
      <c r="R159" s="175"/>
      <c r="S159" s="175"/>
      <c r="T159" s="175"/>
      <c r="U159" s="175"/>
      <c r="V159" s="175"/>
      <c r="W159" s="175"/>
      <c r="X159" s="175"/>
      <c r="Y159" s="175"/>
      <c r="Z159" s="175"/>
      <c r="AA159" s="175"/>
      <c r="AB159" s="175"/>
      <c r="AC159" s="175"/>
      <c r="AD159" s="175"/>
      <c r="AE159" s="175"/>
      <c r="AF159" s="175"/>
      <c r="AG159" s="175"/>
      <c r="AH159" s="175"/>
      <c r="AI159" s="175"/>
      <c r="AJ159" s="175"/>
      <c r="AK159" s="175"/>
      <c r="AL159" s="175"/>
      <c r="AM159" s="175"/>
      <c r="AN159" s="175"/>
      <c r="AO159" s="175"/>
      <c r="AP159" s="175"/>
      <c r="AQ159" s="175"/>
      <c r="AR159" s="175"/>
      <c r="AS159" s="175"/>
      <c r="AT159" s="175"/>
      <c r="AU159" s="175"/>
      <c r="AV159" s="175"/>
      <c r="AW159" s="176"/>
      <c r="AX159" s="176"/>
      <c r="AY159" s="176"/>
      <c r="AZ159" s="176"/>
      <c r="BA159" s="176"/>
      <c r="BB159" s="176"/>
      <c r="BC159" s="176"/>
      <c r="BD159" s="176"/>
      <c r="BE159" s="176"/>
      <c r="BF159" s="176"/>
      <c r="BG159" s="176"/>
      <c r="BH159" s="176"/>
      <c r="BI159" s="176"/>
      <c r="BJ159" s="176"/>
      <c r="BK159" s="176"/>
      <c r="BL159" s="176"/>
      <c r="BM159" s="176"/>
      <c r="BN159" s="176"/>
      <c r="BO159" s="176"/>
      <c r="BP159" s="176"/>
      <c r="BQ159" s="176"/>
      <c r="BR159" s="176"/>
      <c r="BS159" s="176"/>
      <c r="BT159" s="176"/>
      <c r="BU159" s="176" t="n">
        <v>7.75</v>
      </c>
      <c r="BV159" s="176"/>
      <c r="BW159" s="176"/>
      <c r="BX159" s="176"/>
      <c r="BY159" s="176"/>
      <c r="BZ159" s="176"/>
      <c r="CA159" s="176"/>
      <c r="CB159" s="176"/>
      <c r="CC159" s="176"/>
      <c r="CD159" s="176"/>
      <c r="CE159" s="176"/>
      <c r="CF159" s="176"/>
      <c r="CG159" s="176"/>
      <c r="CH159" s="176"/>
      <c r="CI159" s="176"/>
      <c r="CJ159" s="176"/>
      <c r="CK159" s="176"/>
      <c r="CL159" s="176"/>
      <c r="CM159" s="176"/>
      <c r="CN159" s="176"/>
      <c r="CO159" s="176"/>
      <c r="CP159" s="176"/>
      <c r="CQ159" s="176"/>
      <c r="CR159" s="176"/>
      <c r="CS159" s="176"/>
      <c r="CT159" s="176"/>
      <c r="CU159" s="176"/>
      <c r="CV159" s="176"/>
      <c r="CW159" s="176"/>
      <c r="CX159" s="176"/>
      <c r="CY159" s="176"/>
      <c r="CZ159" s="176"/>
      <c r="DA159" s="176"/>
      <c r="DB159" s="176"/>
      <c r="DC159" s="176"/>
      <c r="DD159" s="176"/>
      <c r="DE159" s="176"/>
      <c r="DF159" s="176"/>
      <c r="DG159" s="176"/>
      <c r="DH159" s="176"/>
      <c r="DI159" s="176"/>
      <c r="DJ159" s="176"/>
      <c r="DK159" s="176"/>
      <c r="DL159" s="176"/>
      <c r="DM159" s="176"/>
      <c r="DN159" s="176"/>
      <c r="DO159" s="177"/>
      <c r="DP159" s="177"/>
    </row>
    <row r="160" customFormat="false" ht="12.75" hidden="false" customHeight="false" outlineLevel="0" collapsed="false">
      <c r="A160" s="169" t="s">
        <v>42</v>
      </c>
      <c r="B160" s="96"/>
      <c r="C160" s="170" t="s">
        <v>101</v>
      </c>
      <c r="D160" s="171" t="n">
        <v>28</v>
      </c>
      <c r="E160" s="172" t="s">
        <v>193</v>
      </c>
      <c r="F160" s="173" t="n">
        <f aca="false">SUM(H160:DN160)</f>
        <v>7.75</v>
      </c>
      <c r="G160" s="174"/>
      <c r="H160" s="176"/>
      <c r="I160" s="176"/>
      <c r="J160" s="176"/>
      <c r="K160" s="176"/>
      <c r="L160" s="176"/>
      <c r="M160" s="176"/>
      <c r="N160" s="176"/>
      <c r="O160" s="176"/>
      <c r="P160" s="176"/>
      <c r="Q160" s="175"/>
      <c r="R160" s="175"/>
      <c r="S160" s="175"/>
      <c r="T160" s="175"/>
      <c r="U160" s="175"/>
      <c r="V160" s="175"/>
      <c r="W160" s="175"/>
      <c r="X160" s="175"/>
      <c r="Y160" s="175"/>
      <c r="Z160" s="175"/>
      <c r="AA160" s="175"/>
      <c r="AB160" s="175"/>
      <c r="AC160" s="175"/>
      <c r="AD160" s="175"/>
      <c r="AE160" s="175"/>
      <c r="AF160" s="175"/>
      <c r="AG160" s="175"/>
      <c r="AH160" s="175"/>
      <c r="AI160" s="175"/>
      <c r="AJ160" s="175"/>
      <c r="AK160" s="175"/>
      <c r="AL160" s="175"/>
      <c r="AM160" s="175"/>
      <c r="AN160" s="175"/>
      <c r="AO160" s="175"/>
      <c r="AP160" s="175"/>
      <c r="AQ160" s="175"/>
      <c r="AR160" s="175"/>
      <c r="AS160" s="175"/>
      <c r="AT160" s="175"/>
      <c r="AU160" s="175"/>
      <c r="AV160" s="175"/>
      <c r="AW160" s="176"/>
      <c r="AX160" s="176"/>
      <c r="AY160" s="176"/>
      <c r="AZ160" s="176"/>
      <c r="BA160" s="176"/>
      <c r="BB160" s="176"/>
      <c r="BC160" s="176"/>
      <c r="BD160" s="176"/>
      <c r="BE160" s="176"/>
      <c r="BF160" s="176"/>
      <c r="BG160" s="176"/>
      <c r="BH160" s="176"/>
      <c r="BI160" s="176"/>
      <c r="BJ160" s="176"/>
      <c r="BK160" s="176"/>
      <c r="BL160" s="176"/>
      <c r="BM160" s="176"/>
      <c r="BN160" s="176" t="n">
        <v>4.25</v>
      </c>
      <c r="BO160" s="176"/>
      <c r="BP160" s="176"/>
      <c r="BQ160" s="176"/>
      <c r="BR160" s="176"/>
      <c r="BS160" s="176"/>
      <c r="BT160" s="176"/>
      <c r="BU160" s="176" t="n">
        <v>3.5</v>
      </c>
      <c r="BV160" s="176"/>
      <c r="BW160" s="176"/>
      <c r="BX160" s="176"/>
      <c r="BY160" s="176"/>
      <c r="BZ160" s="176"/>
      <c r="CA160" s="176"/>
      <c r="CB160" s="176"/>
      <c r="CC160" s="176"/>
      <c r="CD160" s="176"/>
      <c r="CE160" s="176"/>
      <c r="CF160" s="176"/>
      <c r="CG160" s="176"/>
      <c r="CH160" s="176"/>
      <c r="CI160" s="176"/>
      <c r="CJ160" s="176"/>
      <c r="CK160" s="176"/>
      <c r="CL160" s="176"/>
      <c r="CM160" s="176"/>
      <c r="CN160" s="176"/>
      <c r="CO160" s="176"/>
      <c r="CP160" s="176"/>
      <c r="CQ160" s="176"/>
      <c r="CR160" s="176"/>
      <c r="CS160" s="176"/>
      <c r="CT160" s="176"/>
      <c r="CU160" s="176"/>
      <c r="CV160" s="176"/>
      <c r="CW160" s="176"/>
      <c r="CX160" s="176"/>
      <c r="CY160" s="176"/>
      <c r="CZ160" s="176"/>
      <c r="DA160" s="176"/>
      <c r="DB160" s="176"/>
      <c r="DC160" s="176"/>
      <c r="DD160" s="176"/>
      <c r="DE160" s="176"/>
      <c r="DF160" s="176"/>
      <c r="DG160" s="176"/>
      <c r="DH160" s="176"/>
      <c r="DI160" s="176"/>
      <c r="DJ160" s="176"/>
      <c r="DK160" s="176"/>
      <c r="DL160" s="176"/>
      <c r="DM160" s="176"/>
      <c r="DN160" s="176"/>
      <c r="DO160" s="177"/>
      <c r="DP160" s="177"/>
    </row>
    <row r="161" customFormat="false" ht="13.5" hidden="false" customHeight="true" outlineLevel="0" collapsed="false">
      <c r="A161" s="169" t="s">
        <v>42</v>
      </c>
      <c r="B161" s="96"/>
      <c r="C161" s="170" t="s">
        <v>101</v>
      </c>
      <c r="D161" s="171" t="n">
        <v>29</v>
      </c>
      <c r="E161" s="172" t="s">
        <v>193</v>
      </c>
      <c r="F161" s="173" t="n">
        <f aca="false">SUM(H161:DN161)</f>
        <v>7</v>
      </c>
      <c r="G161" s="174"/>
      <c r="H161" s="176"/>
      <c r="I161" s="176"/>
      <c r="J161" s="176"/>
      <c r="K161" s="176"/>
      <c r="L161" s="176"/>
      <c r="M161" s="176"/>
      <c r="N161" s="176"/>
      <c r="O161" s="176"/>
      <c r="P161" s="176"/>
      <c r="Q161" s="175"/>
      <c r="R161" s="175"/>
      <c r="S161" s="175"/>
      <c r="T161" s="175"/>
      <c r="U161" s="175"/>
      <c r="V161" s="175"/>
      <c r="W161" s="175"/>
      <c r="X161" s="175"/>
      <c r="Y161" s="175"/>
      <c r="Z161" s="175"/>
      <c r="AA161" s="175"/>
      <c r="AB161" s="175"/>
      <c r="AC161" s="175"/>
      <c r="AD161" s="175"/>
      <c r="AE161" s="175"/>
      <c r="AF161" s="175"/>
      <c r="AG161" s="175"/>
      <c r="AH161" s="175"/>
      <c r="AI161" s="175"/>
      <c r="AJ161" s="175"/>
      <c r="AK161" s="175"/>
      <c r="AL161" s="175"/>
      <c r="AM161" s="175"/>
      <c r="AN161" s="175"/>
      <c r="AO161" s="175"/>
      <c r="AP161" s="175"/>
      <c r="AQ161" s="175"/>
      <c r="AR161" s="175"/>
      <c r="AS161" s="175"/>
      <c r="AT161" s="175"/>
      <c r="AU161" s="175"/>
      <c r="AV161" s="175"/>
      <c r="AW161" s="176"/>
      <c r="AX161" s="176"/>
      <c r="AY161" s="176"/>
      <c r="AZ161" s="176" t="n">
        <v>2.5</v>
      </c>
      <c r="BA161" s="176"/>
      <c r="BB161" s="176"/>
      <c r="BC161" s="176"/>
      <c r="BD161" s="176"/>
      <c r="BE161" s="176"/>
      <c r="BF161" s="176"/>
      <c r="BG161" s="176"/>
      <c r="BH161" s="176"/>
      <c r="BI161" s="176"/>
      <c r="BJ161" s="176"/>
      <c r="BK161" s="176"/>
      <c r="BL161" s="176"/>
      <c r="BM161" s="176"/>
      <c r="BN161" s="176" t="n">
        <v>3</v>
      </c>
      <c r="BO161" s="176"/>
      <c r="BP161" s="176"/>
      <c r="BQ161" s="176"/>
      <c r="BR161" s="176"/>
      <c r="BS161" s="176"/>
      <c r="BT161" s="176"/>
      <c r="BU161" s="176"/>
      <c r="BV161" s="176"/>
      <c r="BW161" s="176"/>
      <c r="BX161" s="176"/>
      <c r="BY161" s="176"/>
      <c r="BZ161" s="176"/>
      <c r="CA161" s="176"/>
      <c r="CB161" s="176"/>
      <c r="CC161" s="176"/>
      <c r="CD161" s="176"/>
      <c r="CE161" s="176"/>
      <c r="CF161" s="176"/>
      <c r="CG161" s="176"/>
      <c r="CH161" s="176"/>
      <c r="CI161" s="176"/>
      <c r="CJ161" s="176"/>
      <c r="CK161" s="176"/>
      <c r="CL161" s="176" t="n">
        <v>1.5</v>
      </c>
      <c r="CM161" s="176"/>
      <c r="CN161" s="176"/>
      <c r="CO161" s="176"/>
      <c r="CP161" s="176"/>
      <c r="CQ161" s="176"/>
      <c r="CR161" s="176"/>
      <c r="CS161" s="176"/>
      <c r="CT161" s="176"/>
      <c r="CU161" s="176"/>
      <c r="CV161" s="176"/>
      <c r="CW161" s="176"/>
      <c r="CX161" s="176"/>
      <c r="CY161" s="176"/>
      <c r="CZ161" s="176"/>
      <c r="DA161" s="176"/>
      <c r="DB161" s="176"/>
      <c r="DC161" s="176"/>
      <c r="DD161" s="176"/>
      <c r="DE161" s="176"/>
      <c r="DF161" s="176"/>
      <c r="DG161" s="176"/>
      <c r="DH161" s="176"/>
      <c r="DI161" s="176"/>
      <c r="DJ161" s="176"/>
      <c r="DK161" s="176"/>
      <c r="DL161" s="176"/>
      <c r="DM161" s="176"/>
      <c r="DN161" s="176"/>
      <c r="DO161" s="177"/>
      <c r="DP161" s="177"/>
    </row>
    <row r="162" customFormat="false" ht="12.75" hidden="false" customHeight="false" outlineLevel="0" collapsed="false">
      <c r="A162" s="169" t="s">
        <v>42</v>
      </c>
      <c r="B162" s="96"/>
      <c r="C162" s="170" t="s">
        <v>101</v>
      </c>
      <c r="D162" s="171" t="n">
        <v>30</v>
      </c>
      <c r="E162" s="172" t="s">
        <v>193</v>
      </c>
      <c r="F162" s="178" t="n">
        <f aca="false">SUM(H162:DN162)</f>
        <v>5</v>
      </c>
      <c r="G162" s="179"/>
      <c r="H162" s="181"/>
      <c r="I162" s="181"/>
      <c r="J162" s="181"/>
      <c r="K162" s="181"/>
      <c r="L162" s="181"/>
      <c r="M162" s="181"/>
      <c r="N162" s="181"/>
      <c r="O162" s="181"/>
      <c r="P162" s="181"/>
      <c r="Q162" s="180"/>
      <c r="R162" s="180"/>
      <c r="S162" s="180"/>
      <c r="T162" s="180"/>
      <c r="U162" s="180"/>
      <c r="V162" s="180"/>
      <c r="W162" s="180"/>
      <c r="X162" s="180"/>
      <c r="Y162" s="180"/>
      <c r="Z162" s="180"/>
      <c r="AA162" s="180"/>
      <c r="AB162" s="180"/>
      <c r="AC162" s="180"/>
      <c r="AD162" s="180"/>
      <c r="AE162" s="180"/>
      <c r="AF162" s="180"/>
      <c r="AG162" s="180"/>
      <c r="AH162" s="180"/>
      <c r="AI162" s="180"/>
      <c r="AJ162" s="180"/>
      <c r="AK162" s="180"/>
      <c r="AL162" s="180"/>
      <c r="AM162" s="180"/>
      <c r="AN162" s="180"/>
      <c r="AO162" s="180"/>
      <c r="AP162" s="180"/>
      <c r="AQ162" s="180"/>
      <c r="AR162" s="180"/>
      <c r="AS162" s="180"/>
      <c r="AT162" s="180"/>
      <c r="AU162" s="180"/>
      <c r="AV162" s="180"/>
      <c r="AW162" s="181"/>
      <c r="AX162" s="181"/>
      <c r="AY162" s="181"/>
      <c r="AZ162" s="181"/>
      <c r="BA162" s="181"/>
      <c r="BB162" s="181"/>
      <c r="BC162" s="181"/>
      <c r="BD162" s="181"/>
      <c r="BE162" s="181"/>
      <c r="BF162" s="181"/>
      <c r="BG162" s="181"/>
      <c r="BH162" s="181"/>
      <c r="BI162" s="181"/>
      <c r="BJ162" s="181"/>
      <c r="BK162" s="181"/>
      <c r="BL162" s="181"/>
      <c r="BM162" s="181"/>
      <c r="BN162" s="181"/>
      <c r="BO162" s="181"/>
      <c r="BP162" s="181"/>
      <c r="BQ162" s="181"/>
      <c r="BR162" s="181"/>
      <c r="BS162" s="181" t="n">
        <v>5</v>
      </c>
      <c r="BT162" s="181"/>
      <c r="BU162" s="181"/>
      <c r="BV162" s="181"/>
      <c r="BW162" s="181"/>
      <c r="BX162" s="181"/>
      <c r="BY162" s="181"/>
      <c r="BZ162" s="181"/>
      <c r="CA162" s="181"/>
      <c r="CB162" s="181"/>
      <c r="CC162" s="181"/>
      <c r="CD162" s="181"/>
      <c r="CE162" s="181"/>
      <c r="CF162" s="181"/>
      <c r="CG162" s="181"/>
      <c r="CH162" s="181"/>
      <c r="CI162" s="181"/>
      <c r="CJ162" s="181"/>
      <c r="CK162" s="181"/>
      <c r="CL162" s="181"/>
      <c r="CM162" s="181"/>
      <c r="CN162" s="181"/>
      <c r="CO162" s="181"/>
      <c r="CP162" s="181"/>
      <c r="CQ162" s="181"/>
      <c r="CR162" s="181"/>
      <c r="CS162" s="181"/>
      <c r="CT162" s="181"/>
      <c r="CU162" s="181"/>
      <c r="CV162" s="181"/>
      <c r="CW162" s="181"/>
      <c r="CX162" s="181"/>
      <c r="CY162" s="181"/>
      <c r="CZ162" s="181"/>
      <c r="DA162" s="181"/>
      <c r="DB162" s="181"/>
      <c r="DC162" s="181"/>
      <c r="DD162" s="181"/>
      <c r="DE162" s="181"/>
      <c r="DF162" s="181"/>
      <c r="DG162" s="181"/>
      <c r="DH162" s="181"/>
      <c r="DI162" s="181"/>
      <c r="DJ162" s="181"/>
      <c r="DK162" s="181"/>
      <c r="DL162" s="181"/>
      <c r="DM162" s="181"/>
      <c r="DN162" s="181"/>
      <c r="DO162" s="177"/>
      <c r="DP162" s="177"/>
    </row>
    <row r="163" customFormat="false" ht="13.5" hidden="false" customHeight="false" outlineLevel="0" collapsed="false">
      <c r="A163" s="169" t="s">
        <v>42</v>
      </c>
      <c r="B163" s="96"/>
      <c r="C163" s="170" t="s">
        <v>101</v>
      </c>
      <c r="D163" s="171" t="n">
        <v>31</v>
      </c>
      <c r="E163" s="172"/>
      <c r="F163" s="173" t="n">
        <f aca="false">SUM(H163:DN163)</f>
        <v>0</v>
      </c>
      <c r="G163" s="179" t="n">
        <f aca="false">SUM(F157:F163)</f>
        <v>43</v>
      </c>
      <c r="H163" s="176"/>
      <c r="I163" s="176"/>
      <c r="J163" s="176"/>
      <c r="K163" s="176"/>
      <c r="L163" s="176"/>
      <c r="M163" s="176"/>
      <c r="N163" s="176"/>
      <c r="O163" s="176"/>
      <c r="P163" s="176"/>
      <c r="Q163" s="175"/>
      <c r="R163" s="175"/>
      <c r="S163" s="175"/>
      <c r="T163" s="175"/>
      <c r="U163" s="175"/>
      <c r="V163" s="175"/>
      <c r="W163" s="175"/>
      <c r="X163" s="175"/>
      <c r="Y163" s="175"/>
      <c r="Z163" s="175"/>
      <c r="AA163" s="175"/>
      <c r="AB163" s="175"/>
      <c r="AC163" s="175"/>
      <c r="AD163" s="175"/>
      <c r="AE163" s="175"/>
      <c r="AF163" s="175"/>
      <c r="AG163" s="175"/>
      <c r="AH163" s="175"/>
      <c r="AI163" s="175"/>
      <c r="AJ163" s="175"/>
      <c r="AK163" s="175"/>
      <c r="AL163" s="175"/>
      <c r="AM163" s="175"/>
      <c r="AN163" s="175"/>
      <c r="AO163" s="175"/>
      <c r="AP163" s="175"/>
      <c r="AQ163" s="175"/>
      <c r="AR163" s="175"/>
      <c r="AS163" s="175"/>
      <c r="AT163" s="175"/>
      <c r="AU163" s="175"/>
      <c r="AV163" s="175"/>
      <c r="AW163" s="176"/>
      <c r="AX163" s="176"/>
      <c r="AY163" s="176"/>
      <c r="AZ163" s="176"/>
      <c r="BA163" s="176"/>
      <c r="BB163" s="176"/>
      <c r="BC163" s="176"/>
      <c r="BD163" s="176"/>
      <c r="BE163" s="176"/>
      <c r="BF163" s="176"/>
      <c r="BG163" s="176"/>
      <c r="BH163" s="176"/>
      <c r="BI163" s="176"/>
      <c r="BJ163" s="176"/>
      <c r="BK163" s="176"/>
      <c r="BL163" s="176"/>
      <c r="BM163" s="176"/>
      <c r="BN163" s="176"/>
      <c r="BO163" s="176"/>
      <c r="BP163" s="176"/>
      <c r="BQ163" s="176"/>
      <c r="BR163" s="176"/>
      <c r="BS163" s="176"/>
      <c r="BT163" s="176"/>
      <c r="BU163" s="176"/>
      <c r="BV163" s="176"/>
      <c r="BW163" s="176"/>
      <c r="BX163" s="176"/>
      <c r="BY163" s="176"/>
      <c r="BZ163" s="176"/>
      <c r="CA163" s="176"/>
      <c r="CB163" s="176"/>
      <c r="CC163" s="176"/>
      <c r="CD163" s="176"/>
      <c r="CE163" s="176"/>
      <c r="CF163" s="176"/>
      <c r="CG163" s="176"/>
      <c r="CH163" s="176"/>
      <c r="CI163" s="176"/>
      <c r="CJ163" s="176"/>
      <c r="CK163" s="176"/>
      <c r="CL163" s="176"/>
      <c r="CM163" s="176"/>
      <c r="CN163" s="176"/>
      <c r="CO163" s="176"/>
      <c r="CP163" s="176"/>
      <c r="CQ163" s="176"/>
      <c r="CR163" s="176"/>
      <c r="CS163" s="176"/>
      <c r="CT163" s="176"/>
      <c r="CU163" s="176"/>
      <c r="CV163" s="176"/>
      <c r="CW163" s="176"/>
      <c r="CX163" s="176"/>
      <c r="CY163" s="176"/>
      <c r="CZ163" s="176"/>
      <c r="DA163" s="176"/>
      <c r="DB163" s="176"/>
      <c r="DC163" s="176"/>
      <c r="DD163" s="176"/>
      <c r="DE163" s="176"/>
      <c r="DF163" s="176"/>
      <c r="DG163" s="176"/>
      <c r="DH163" s="176"/>
      <c r="DI163" s="176"/>
      <c r="DJ163" s="176"/>
      <c r="DK163" s="176"/>
      <c r="DL163" s="176"/>
      <c r="DM163" s="176"/>
      <c r="DN163" s="176"/>
      <c r="DO163" s="177"/>
      <c r="DP163" s="177"/>
    </row>
    <row r="164" customFormat="false" ht="13.5" hidden="false" customHeight="false" outlineLevel="0" collapsed="false">
      <c r="A164" s="182" t="s">
        <v>42</v>
      </c>
      <c r="B164" s="118"/>
      <c r="C164" s="183" t="s">
        <v>54</v>
      </c>
      <c r="D164" s="184" t="s">
        <v>49</v>
      </c>
      <c r="E164" s="185"/>
      <c r="F164" s="185" t="n">
        <f aca="false">SUM(F133:F163)</f>
        <v>169</v>
      </c>
      <c r="G164" s="185"/>
      <c r="H164" s="187" t="n">
        <f aca="false">SUM(H133:H163)</f>
        <v>0</v>
      </c>
      <c r="I164" s="188" t="n">
        <f aca="false">SUM(I133:I163)</f>
        <v>0</v>
      </c>
      <c r="J164" s="189" t="n">
        <f aca="false">SUM(J133:J163)</f>
        <v>0</v>
      </c>
      <c r="K164" s="189" t="n">
        <f aca="false">SUM(K133:K163)</f>
        <v>0</v>
      </c>
      <c r="L164" s="190" t="n">
        <f aca="false">SUM(L133:L163)</f>
        <v>0</v>
      </c>
      <c r="M164" s="190" t="n">
        <f aca="false">SUM(M133:M163)</f>
        <v>2.5</v>
      </c>
      <c r="N164" s="190" t="n">
        <f aca="false">SUM(N133:N163)</f>
        <v>0</v>
      </c>
      <c r="O164" s="190" t="n">
        <f aca="false">SUM(O133:O163)</f>
        <v>0</v>
      </c>
      <c r="P164" s="190" t="n">
        <f aca="false">SUM(P133:P163)</f>
        <v>0</v>
      </c>
      <c r="Q164" s="186" t="n">
        <f aca="false">SUM(Q133:Q163)</f>
        <v>0</v>
      </c>
      <c r="R164" s="186" t="n">
        <f aca="false">SUM(R133:R163)</f>
        <v>0</v>
      </c>
      <c r="S164" s="186" t="n">
        <f aca="false">SUM(S133:S163)</f>
        <v>0</v>
      </c>
      <c r="T164" s="186" t="n">
        <f aca="false">SUM(T133:T163)</f>
        <v>0</v>
      </c>
      <c r="U164" s="186" t="n">
        <f aca="false">SUM(U133:U163)</f>
        <v>0</v>
      </c>
      <c r="V164" s="186" t="n">
        <f aca="false">SUM(V133:V163)</f>
        <v>0</v>
      </c>
      <c r="W164" s="186" t="n">
        <f aca="false">SUM(W133:W163)</f>
        <v>0</v>
      </c>
      <c r="X164" s="186" t="n">
        <f aca="false">SUM(X133:X163)</f>
        <v>0</v>
      </c>
      <c r="Y164" s="186" t="n">
        <f aca="false">SUM(Y133:Y163)</f>
        <v>0</v>
      </c>
      <c r="Z164" s="186" t="n">
        <f aca="false">SUM(Z133:Z163)</f>
        <v>0</v>
      </c>
      <c r="AA164" s="186" t="n">
        <f aca="false">SUM(AA133:AA163)</f>
        <v>0</v>
      </c>
      <c r="AB164" s="186" t="n">
        <f aca="false">SUM(AB133:AB163)</f>
        <v>0</v>
      </c>
      <c r="AC164" s="186" t="n">
        <f aca="false">SUM(AC133:AC163)</f>
        <v>0</v>
      </c>
      <c r="AD164" s="186" t="n">
        <f aca="false">SUM(AD133:AD163)</f>
        <v>0</v>
      </c>
      <c r="AE164" s="186" t="n">
        <f aca="false">SUM(AE133:AE163)</f>
        <v>0</v>
      </c>
      <c r="AF164" s="186" t="n">
        <f aca="false">SUM(AF133:AF163)</f>
        <v>0</v>
      </c>
      <c r="AG164" s="186" t="n">
        <f aca="false">SUM(AG133:AG163)</f>
        <v>0</v>
      </c>
      <c r="AH164" s="186" t="n">
        <f aca="false">SUM(AH133:AH163)</f>
        <v>0</v>
      </c>
      <c r="AI164" s="186" t="n">
        <f aca="false">SUM(AI133:AI163)</f>
        <v>0</v>
      </c>
      <c r="AJ164" s="186" t="n">
        <f aca="false">SUM(AJ133:AJ163)</f>
        <v>0</v>
      </c>
      <c r="AK164" s="186" t="n">
        <f aca="false">SUM(AK133:AK163)</f>
        <v>0</v>
      </c>
      <c r="AL164" s="186" t="n">
        <f aca="false">SUM(AL133:AL163)</f>
        <v>0</v>
      </c>
      <c r="AM164" s="186" t="n">
        <f aca="false">SUM(AM133:AM163)</f>
        <v>0</v>
      </c>
      <c r="AN164" s="186" t="n">
        <f aca="false">SUM(AN133:AN163)</f>
        <v>0</v>
      </c>
      <c r="AO164" s="186" t="n">
        <f aca="false">SUM(AO133:AO163)</f>
        <v>0</v>
      </c>
      <c r="AP164" s="186" t="n">
        <f aca="false">SUM(AP133:AP163)</f>
        <v>0</v>
      </c>
      <c r="AQ164" s="186" t="n">
        <f aca="false">SUM(AQ133:AQ163)</f>
        <v>0</v>
      </c>
      <c r="AR164" s="186" t="n">
        <f aca="false">SUM(AR133:AR163)</f>
        <v>0</v>
      </c>
      <c r="AS164" s="186" t="n">
        <f aca="false">SUM(AS133:AS163)</f>
        <v>0</v>
      </c>
      <c r="AT164" s="186" t="n">
        <f aca="false">SUM(AT133:AT163)</f>
        <v>0</v>
      </c>
      <c r="AU164" s="186" t="n">
        <f aca="false">SUM(AU133:AU163)</f>
        <v>0</v>
      </c>
      <c r="AV164" s="186" t="n">
        <f aca="false">SUM(AV133:AV163)</f>
        <v>0</v>
      </c>
      <c r="AW164" s="188" t="n">
        <f aca="false">SUM(AW133:AW163)</f>
        <v>11</v>
      </c>
      <c r="AX164" s="188" t="n">
        <f aca="false">SUM(AX133:AX163)</f>
        <v>28.25</v>
      </c>
      <c r="AY164" s="188" t="n">
        <f aca="false">SUM(AY133:AY163)</f>
        <v>6.5</v>
      </c>
      <c r="AZ164" s="188" t="n">
        <f aca="false">SUM(AZ133:AZ163)</f>
        <v>10</v>
      </c>
      <c r="BA164" s="188" t="n">
        <f aca="false">SUM(BA133:BA163)</f>
        <v>0</v>
      </c>
      <c r="BB164" s="188" t="n">
        <f aca="false">SUM(BB133:BB163)</f>
        <v>0</v>
      </c>
      <c r="BC164" s="188" t="n">
        <f aca="false">SUM(BC133:BC163)</f>
        <v>6</v>
      </c>
      <c r="BD164" s="188" t="n">
        <f aca="false">SUM(BD133:BD163)</f>
        <v>5.5</v>
      </c>
      <c r="BE164" s="188" t="n">
        <f aca="false">SUM(BE133:BE163)</f>
        <v>4.25</v>
      </c>
      <c r="BF164" s="188" t="n">
        <f aca="false">SUM(BF133:BF163)</f>
        <v>3</v>
      </c>
      <c r="BG164" s="188" t="n">
        <f aca="false">SUM(BG133:BG163)</f>
        <v>23.5</v>
      </c>
      <c r="BH164" s="188" t="n">
        <f aca="false">SUM(BH133:BH163)</f>
        <v>0</v>
      </c>
      <c r="BI164" s="188" t="n">
        <f aca="false">SUM(BI133:BI163)</f>
        <v>1.5</v>
      </c>
      <c r="BJ164" s="188" t="n">
        <f aca="false">SUM(BJ133:BJ163)</f>
        <v>3</v>
      </c>
      <c r="BK164" s="188" t="n">
        <f aca="false">SUM(BK133:BK163)</f>
        <v>0</v>
      </c>
      <c r="BL164" s="188" t="n">
        <f aca="false">SUM(BL133:BL163)</f>
        <v>3.75</v>
      </c>
      <c r="BM164" s="188" t="n">
        <f aca="false">SUM(BM133:BM163)</f>
        <v>0</v>
      </c>
      <c r="BN164" s="188" t="n">
        <f aca="false">SUM(BN133:BN163)</f>
        <v>7.25</v>
      </c>
      <c r="BO164" s="188" t="n">
        <f aca="false">SUM(BO133:BO163)</f>
        <v>9.25</v>
      </c>
      <c r="BP164" s="188" t="n">
        <f aca="false">SUM(BP133:BP163)</f>
        <v>4.75</v>
      </c>
      <c r="BQ164" s="188" t="n">
        <f aca="false">SUM(BQ133:BQ163)</f>
        <v>0</v>
      </c>
      <c r="BR164" s="188" t="n">
        <f aca="false">SUM(BR133:BR163)</f>
        <v>9.75</v>
      </c>
      <c r="BS164" s="188" t="n">
        <f aca="false">SUM(BS133:BS163)</f>
        <v>5</v>
      </c>
      <c r="BT164" s="188" t="n">
        <f aca="false">SUM(BT133:BT163)</f>
        <v>0</v>
      </c>
      <c r="BU164" s="188" t="n">
        <f aca="false">SUM(BU133:BU163)</f>
        <v>20</v>
      </c>
      <c r="BV164" s="188" t="n">
        <f aca="false">SUM(BV133:BV163)</f>
        <v>0</v>
      </c>
      <c r="BW164" s="188" t="n">
        <f aca="false">SUM(BW133:BW163)</f>
        <v>0</v>
      </c>
      <c r="BX164" s="188" t="n">
        <f aca="false">SUM(BX133:BX163)</f>
        <v>0</v>
      </c>
      <c r="BY164" s="188" t="n">
        <f aca="false">SUM(BY133:BY163)</f>
        <v>0</v>
      </c>
      <c r="BZ164" s="188" t="n">
        <f aca="false">SUM(BZ133:BZ163)</f>
        <v>2.75</v>
      </c>
      <c r="CA164" s="188" t="n">
        <f aca="false">SUM(CA133:CA163)</f>
        <v>0</v>
      </c>
      <c r="CB164" s="188" t="n">
        <f aca="false">SUM(CB133:CB163)</f>
        <v>0</v>
      </c>
      <c r="CC164" s="188" t="n">
        <f aca="false">SUM(CC133:CC163)</f>
        <v>0</v>
      </c>
      <c r="CD164" s="188" t="n">
        <f aca="false">SUM(CD133:CD163)</f>
        <v>0</v>
      </c>
      <c r="CE164" s="188" t="n">
        <f aca="false">SUM(CE133:CE163)</f>
        <v>0</v>
      </c>
      <c r="CF164" s="188" t="n">
        <f aca="false">SUM(CF133:CF163)</f>
        <v>0</v>
      </c>
      <c r="CG164" s="188" t="n">
        <f aca="false">SUM(CG133:CG163)</f>
        <v>0</v>
      </c>
      <c r="CH164" s="188" t="n">
        <f aca="false">SUM(CH133:CH163)</f>
        <v>0</v>
      </c>
      <c r="CI164" s="188" t="n">
        <f aca="false">SUM(CI133:CI163)</f>
        <v>0</v>
      </c>
      <c r="CJ164" s="188" t="n">
        <f aca="false">SUM(CJ133:CJ163)</f>
        <v>0</v>
      </c>
      <c r="CK164" s="188" t="n">
        <f aca="false">SUM(CK133:CK163)</f>
        <v>0</v>
      </c>
      <c r="CL164" s="188" t="n">
        <f aca="false">SUM(CL133:CL163)</f>
        <v>1.5</v>
      </c>
      <c r="CM164" s="188" t="n">
        <f aca="false">SUM(CM133:CM163)</f>
        <v>0</v>
      </c>
      <c r="CN164" s="188" t="n">
        <f aca="false">SUM(CN133:CN163)</f>
        <v>0</v>
      </c>
      <c r="CO164" s="188" t="n">
        <f aca="false">SUM(CO133:CO163)</f>
        <v>0</v>
      </c>
      <c r="CP164" s="188" t="n">
        <f aca="false">SUM(CP133:CP163)</f>
        <v>0</v>
      </c>
      <c r="CQ164" s="188" t="n">
        <f aca="false">SUM(CQ133:CQ163)</f>
        <v>0</v>
      </c>
      <c r="CR164" s="188" t="n">
        <f aca="false">SUM(CR133:CR163)</f>
        <v>0</v>
      </c>
      <c r="CS164" s="188" t="n">
        <f aca="false">SUM(CS133:CS163)</f>
        <v>0</v>
      </c>
      <c r="CT164" s="188" t="n">
        <f aca="false">SUM(CT133:CT163)</f>
        <v>0</v>
      </c>
      <c r="CU164" s="188" t="n">
        <f aca="false">SUM(CU133:CU163)</f>
        <v>0</v>
      </c>
      <c r="CV164" s="188" t="n">
        <f aca="false">SUM(CV133:CV163)</f>
        <v>0</v>
      </c>
      <c r="CW164" s="188" t="n">
        <f aca="false">SUM(CW133:CW163)</f>
        <v>0</v>
      </c>
      <c r="CX164" s="188" t="n">
        <f aca="false">SUM(CX133:CX163)</f>
        <v>0</v>
      </c>
      <c r="CY164" s="188" t="n">
        <f aca="false">SUM(CY133:CY163)</f>
        <v>0</v>
      </c>
      <c r="CZ164" s="188" t="n">
        <f aca="false">SUM(CZ133:CZ163)</f>
        <v>0</v>
      </c>
      <c r="DA164" s="188" t="n">
        <f aca="false">SUM(DA133:DA163)</f>
        <v>0</v>
      </c>
      <c r="DB164" s="188" t="n">
        <f aca="false">SUM(DB133:DB163)</f>
        <v>0</v>
      </c>
      <c r="DC164" s="188" t="n">
        <f aca="false">SUM(DC133:DC163)</f>
        <v>0</v>
      </c>
      <c r="DD164" s="188" t="n">
        <f aca="false">SUM(DD133:DD163)</f>
        <v>0</v>
      </c>
      <c r="DE164" s="188" t="n">
        <f aca="false">SUM(DE133:DE163)</f>
        <v>0</v>
      </c>
      <c r="DF164" s="188" t="n">
        <f aca="false">SUM(DF133:DF163)</f>
        <v>0</v>
      </c>
      <c r="DG164" s="188" t="n">
        <f aca="false">SUM(DG133:DG163)</f>
        <v>0</v>
      </c>
      <c r="DH164" s="188" t="n">
        <f aca="false">SUM(DH133:DH163)</f>
        <v>0</v>
      </c>
      <c r="DI164" s="188" t="n">
        <f aca="false">SUM(DI133:DI163)</f>
        <v>0</v>
      </c>
      <c r="DJ164" s="188" t="n">
        <f aca="false">SUM(DJ133:DJ163)</f>
        <v>0</v>
      </c>
      <c r="DK164" s="188" t="n">
        <f aca="false">SUM(DK133:DK163)</f>
        <v>0</v>
      </c>
      <c r="DL164" s="188" t="n">
        <f aca="false">SUM(DL133:DL163)</f>
        <v>0</v>
      </c>
      <c r="DM164" s="188" t="n">
        <f aca="false">SUM(DM133:DM163)</f>
        <v>0</v>
      </c>
      <c r="DN164" s="188" t="n">
        <f aca="false">SUM(DN133:DN163)</f>
        <v>0</v>
      </c>
      <c r="DO164" s="138"/>
      <c r="DP164" s="138"/>
    </row>
    <row r="165" customFormat="false" ht="12.75" hidden="false" customHeight="false" outlineLevel="0" collapsed="false">
      <c r="A165" s="191" t="s">
        <v>42</v>
      </c>
      <c r="B165" s="192"/>
      <c r="C165" s="193" t="s">
        <v>102</v>
      </c>
      <c r="D165" s="171" t="n">
        <v>1</v>
      </c>
      <c r="E165" s="172" t="s">
        <v>149</v>
      </c>
      <c r="F165" s="173" t="n">
        <f aca="false">SUM(H165:DN165)</f>
        <v>7</v>
      </c>
      <c r="G165" s="174"/>
      <c r="H165" s="176"/>
      <c r="I165" s="176"/>
      <c r="J165" s="176"/>
      <c r="K165" s="176"/>
      <c r="L165" s="176"/>
      <c r="M165" s="176"/>
      <c r="N165" s="176"/>
      <c r="O165" s="176"/>
      <c r="P165" s="176"/>
      <c r="Q165" s="175"/>
      <c r="R165" s="175"/>
      <c r="S165" s="175"/>
      <c r="T165" s="175"/>
      <c r="U165" s="175"/>
      <c r="V165" s="175"/>
      <c r="W165" s="175"/>
      <c r="X165" s="175"/>
      <c r="Y165" s="175"/>
      <c r="Z165" s="175"/>
      <c r="AA165" s="175"/>
      <c r="AB165" s="175"/>
      <c r="AC165" s="175"/>
      <c r="AD165" s="175"/>
      <c r="AE165" s="175"/>
      <c r="AF165" s="175"/>
      <c r="AG165" s="175"/>
      <c r="AH165" s="175"/>
      <c r="AI165" s="175"/>
      <c r="AJ165" s="175"/>
      <c r="AK165" s="175"/>
      <c r="AL165" s="175"/>
      <c r="AM165" s="175"/>
      <c r="AN165" s="175"/>
      <c r="AO165" s="175"/>
      <c r="AP165" s="175"/>
      <c r="AQ165" s="175"/>
      <c r="AR165" s="175"/>
      <c r="AS165" s="175"/>
      <c r="AT165" s="175"/>
      <c r="AU165" s="175"/>
      <c r="AV165" s="175"/>
      <c r="AW165" s="176"/>
      <c r="AX165" s="176"/>
      <c r="AY165" s="176"/>
      <c r="AZ165" s="176"/>
      <c r="BA165" s="176"/>
      <c r="BB165" s="176"/>
      <c r="BC165" s="176"/>
      <c r="BD165" s="176"/>
      <c r="BE165" s="176" t="n">
        <v>7</v>
      </c>
      <c r="BF165" s="176"/>
      <c r="BG165" s="176"/>
      <c r="BH165" s="176"/>
      <c r="BI165" s="176"/>
      <c r="BJ165" s="176"/>
      <c r="BK165" s="176"/>
      <c r="BL165" s="176"/>
      <c r="BM165" s="176"/>
      <c r="BN165" s="176"/>
      <c r="BO165" s="176"/>
      <c r="BP165" s="176"/>
      <c r="BQ165" s="176"/>
      <c r="BR165" s="176"/>
      <c r="BS165" s="176"/>
      <c r="BT165" s="176"/>
      <c r="BU165" s="176"/>
      <c r="BV165" s="176"/>
      <c r="BW165" s="176"/>
      <c r="BX165" s="176"/>
      <c r="BY165" s="176"/>
      <c r="BZ165" s="176"/>
      <c r="CA165" s="176"/>
      <c r="CB165" s="176"/>
      <c r="CC165" s="176"/>
      <c r="CD165" s="176"/>
      <c r="CE165" s="176"/>
      <c r="CF165" s="176"/>
      <c r="CG165" s="176"/>
      <c r="CH165" s="176"/>
      <c r="CI165" s="176"/>
      <c r="CJ165" s="176"/>
      <c r="CK165" s="176"/>
      <c r="CL165" s="176"/>
      <c r="CM165" s="176"/>
      <c r="CN165" s="176"/>
      <c r="CO165" s="176"/>
      <c r="CP165" s="176"/>
      <c r="CQ165" s="176"/>
      <c r="CR165" s="176"/>
      <c r="CS165" s="176"/>
      <c r="CT165" s="176"/>
      <c r="CU165" s="176"/>
      <c r="CV165" s="176"/>
      <c r="CW165" s="176"/>
      <c r="CX165" s="176"/>
      <c r="CY165" s="176"/>
      <c r="CZ165" s="176"/>
      <c r="DA165" s="176"/>
      <c r="DB165" s="176"/>
      <c r="DC165" s="176"/>
      <c r="DD165" s="176"/>
      <c r="DE165" s="176"/>
      <c r="DF165" s="176"/>
      <c r="DG165" s="176"/>
      <c r="DH165" s="176"/>
      <c r="DI165" s="176"/>
      <c r="DJ165" s="176"/>
      <c r="DK165" s="176"/>
      <c r="DL165" s="176"/>
      <c r="DM165" s="176"/>
      <c r="DN165" s="176"/>
      <c r="DO165" s="177"/>
      <c r="DP165" s="177"/>
    </row>
    <row r="166" customFormat="false" ht="12.75" hidden="false" customHeight="false" outlineLevel="0" collapsed="false">
      <c r="A166" s="169" t="s">
        <v>42</v>
      </c>
      <c r="B166" s="96"/>
      <c r="C166" s="170" t="s">
        <v>102</v>
      </c>
      <c r="D166" s="171" t="n">
        <v>2</v>
      </c>
      <c r="E166" s="172" t="s">
        <v>149</v>
      </c>
      <c r="F166" s="178" t="n">
        <f aca="false">SUM(H166:DN166)</f>
        <v>0</v>
      </c>
      <c r="G166" s="179"/>
      <c r="H166" s="181"/>
      <c r="I166" s="181"/>
      <c r="J166" s="181"/>
      <c r="K166" s="181"/>
      <c r="L166" s="181"/>
      <c r="M166" s="181"/>
      <c r="N166" s="181"/>
      <c r="O166" s="181"/>
      <c r="P166" s="181"/>
      <c r="Q166" s="180"/>
      <c r="R166" s="180"/>
      <c r="S166" s="180"/>
      <c r="T166" s="180"/>
      <c r="U166" s="180"/>
      <c r="V166" s="180"/>
      <c r="W166" s="180"/>
      <c r="X166" s="180"/>
      <c r="Y166" s="180"/>
      <c r="Z166" s="180"/>
      <c r="AA166" s="180"/>
      <c r="AB166" s="180"/>
      <c r="AC166" s="180"/>
      <c r="AD166" s="180"/>
      <c r="AE166" s="180"/>
      <c r="AF166" s="180"/>
      <c r="AG166" s="180"/>
      <c r="AH166" s="180"/>
      <c r="AI166" s="180"/>
      <c r="AJ166" s="180"/>
      <c r="AK166" s="180"/>
      <c r="AL166" s="180"/>
      <c r="AM166" s="180"/>
      <c r="AN166" s="180"/>
      <c r="AO166" s="180"/>
      <c r="AP166" s="180"/>
      <c r="AQ166" s="180"/>
      <c r="AR166" s="180"/>
      <c r="AS166" s="180"/>
      <c r="AT166" s="180"/>
      <c r="AU166" s="180"/>
      <c r="AV166" s="180"/>
      <c r="AW166" s="181"/>
      <c r="AX166" s="181"/>
      <c r="AY166" s="181"/>
      <c r="AZ166" s="181"/>
      <c r="BA166" s="181"/>
      <c r="BB166" s="181"/>
      <c r="BC166" s="181"/>
      <c r="BD166" s="181"/>
      <c r="BE166" s="181"/>
      <c r="BF166" s="181"/>
      <c r="BG166" s="181"/>
      <c r="BH166" s="181"/>
      <c r="BI166" s="181"/>
      <c r="BJ166" s="181"/>
      <c r="BK166" s="181"/>
      <c r="BL166" s="181"/>
      <c r="BM166" s="181"/>
      <c r="BN166" s="181"/>
      <c r="BO166" s="181"/>
      <c r="BP166" s="181"/>
      <c r="BQ166" s="181"/>
      <c r="BR166" s="181"/>
      <c r="BS166" s="181"/>
      <c r="BT166" s="181"/>
      <c r="BU166" s="181"/>
      <c r="BV166" s="181"/>
      <c r="BW166" s="181"/>
      <c r="BX166" s="181"/>
      <c r="BY166" s="181"/>
      <c r="BZ166" s="181"/>
      <c r="CA166" s="181"/>
      <c r="CB166" s="181"/>
      <c r="CC166" s="181"/>
      <c r="CD166" s="181"/>
      <c r="CE166" s="181"/>
      <c r="CF166" s="181"/>
      <c r="CG166" s="181"/>
      <c r="CH166" s="181"/>
      <c r="CI166" s="181"/>
      <c r="CJ166" s="181"/>
      <c r="CK166" s="181"/>
      <c r="CL166" s="181"/>
      <c r="CM166" s="181"/>
      <c r="CN166" s="181"/>
      <c r="CO166" s="181"/>
      <c r="CP166" s="181"/>
      <c r="CQ166" s="181"/>
      <c r="CR166" s="181"/>
      <c r="CS166" s="181"/>
      <c r="CT166" s="181"/>
      <c r="CU166" s="181"/>
      <c r="CV166" s="181"/>
      <c r="CW166" s="181"/>
      <c r="CX166" s="181"/>
      <c r="CY166" s="181"/>
      <c r="CZ166" s="181"/>
      <c r="DA166" s="181"/>
      <c r="DB166" s="181"/>
      <c r="DC166" s="181"/>
      <c r="DD166" s="181"/>
      <c r="DE166" s="181"/>
      <c r="DF166" s="181"/>
      <c r="DG166" s="181"/>
      <c r="DH166" s="181"/>
      <c r="DI166" s="181"/>
      <c r="DJ166" s="181"/>
      <c r="DK166" s="181"/>
      <c r="DL166" s="181"/>
      <c r="DM166" s="181"/>
      <c r="DN166" s="181"/>
      <c r="DO166" s="177"/>
      <c r="DP166" s="177"/>
    </row>
    <row r="167" customFormat="false" ht="12.75" hidden="false" customHeight="false" outlineLevel="0" collapsed="false">
      <c r="A167" s="169" t="s">
        <v>42</v>
      </c>
      <c r="B167" s="96"/>
      <c r="C167" s="170" t="s">
        <v>102</v>
      </c>
      <c r="D167" s="171" t="n">
        <v>3</v>
      </c>
      <c r="E167" s="172" t="s">
        <v>149</v>
      </c>
      <c r="F167" s="178" t="n">
        <f aca="false">SUM(H167:DN167)</f>
        <v>0</v>
      </c>
      <c r="G167" s="179" t="n">
        <f aca="false">SUM(F165:F167)</f>
        <v>7</v>
      </c>
      <c r="H167" s="181"/>
      <c r="I167" s="181"/>
      <c r="J167" s="181"/>
      <c r="K167" s="181"/>
      <c r="L167" s="181"/>
      <c r="M167" s="181"/>
      <c r="N167" s="181"/>
      <c r="O167" s="181"/>
      <c r="P167" s="181"/>
      <c r="Q167" s="180"/>
      <c r="R167" s="180"/>
      <c r="S167" s="180"/>
      <c r="T167" s="180"/>
      <c r="U167" s="180"/>
      <c r="V167" s="180"/>
      <c r="W167" s="180"/>
      <c r="X167" s="180"/>
      <c r="Y167" s="180"/>
      <c r="Z167" s="180"/>
      <c r="AA167" s="180"/>
      <c r="AB167" s="180"/>
      <c r="AC167" s="180"/>
      <c r="AD167" s="180"/>
      <c r="AE167" s="180"/>
      <c r="AF167" s="180"/>
      <c r="AG167" s="180"/>
      <c r="AH167" s="180"/>
      <c r="AI167" s="180"/>
      <c r="AJ167" s="180"/>
      <c r="AK167" s="180"/>
      <c r="AL167" s="180"/>
      <c r="AM167" s="180"/>
      <c r="AN167" s="180"/>
      <c r="AO167" s="180"/>
      <c r="AP167" s="180"/>
      <c r="AQ167" s="180"/>
      <c r="AR167" s="180"/>
      <c r="AS167" s="180"/>
      <c r="AT167" s="180"/>
      <c r="AU167" s="180"/>
      <c r="AV167" s="180"/>
      <c r="AW167" s="181"/>
      <c r="AX167" s="181"/>
      <c r="AY167" s="181"/>
      <c r="AZ167" s="181"/>
      <c r="BA167" s="181"/>
      <c r="BB167" s="181"/>
      <c r="BC167" s="181"/>
      <c r="BD167" s="181"/>
      <c r="BE167" s="181"/>
      <c r="BF167" s="181"/>
      <c r="BG167" s="181"/>
      <c r="BH167" s="181"/>
      <c r="BI167" s="181"/>
      <c r="BJ167" s="181"/>
      <c r="BK167" s="181"/>
      <c r="BL167" s="181"/>
      <c r="BM167" s="181"/>
      <c r="BN167" s="181"/>
      <c r="BO167" s="181"/>
      <c r="BP167" s="181"/>
      <c r="BQ167" s="181"/>
      <c r="BR167" s="181"/>
      <c r="BS167" s="181"/>
      <c r="BT167" s="181"/>
      <c r="BU167" s="181"/>
      <c r="BV167" s="181"/>
      <c r="BW167" s="181"/>
      <c r="BX167" s="181"/>
      <c r="BY167" s="181"/>
      <c r="BZ167" s="181"/>
      <c r="CA167" s="181"/>
      <c r="CB167" s="181"/>
      <c r="CC167" s="181"/>
      <c r="CD167" s="181"/>
      <c r="CE167" s="181"/>
      <c r="CF167" s="181"/>
      <c r="CG167" s="181"/>
      <c r="CH167" s="181"/>
      <c r="CI167" s="181"/>
      <c r="CJ167" s="181"/>
      <c r="CK167" s="181"/>
      <c r="CL167" s="181"/>
      <c r="CM167" s="181"/>
      <c r="CN167" s="181"/>
      <c r="CO167" s="181"/>
      <c r="CP167" s="181"/>
      <c r="CQ167" s="181"/>
      <c r="CR167" s="181"/>
      <c r="CS167" s="181"/>
      <c r="CT167" s="181"/>
      <c r="CU167" s="181"/>
      <c r="CV167" s="181"/>
      <c r="CW167" s="181"/>
      <c r="CX167" s="181"/>
      <c r="CY167" s="181"/>
      <c r="CZ167" s="181"/>
      <c r="DA167" s="181"/>
      <c r="DB167" s="181"/>
      <c r="DC167" s="181"/>
      <c r="DD167" s="181"/>
      <c r="DE167" s="181"/>
      <c r="DF167" s="181"/>
      <c r="DG167" s="181"/>
      <c r="DH167" s="181"/>
      <c r="DI167" s="181"/>
      <c r="DJ167" s="181"/>
      <c r="DK167" s="181"/>
      <c r="DL167" s="181"/>
      <c r="DM167" s="181"/>
      <c r="DN167" s="181"/>
      <c r="DO167" s="177"/>
      <c r="DP167" s="177"/>
    </row>
    <row r="168" customFormat="false" ht="12.75" hidden="false" customHeight="false" outlineLevel="0" collapsed="false">
      <c r="A168" s="169" t="s">
        <v>42</v>
      </c>
      <c r="B168" s="96"/>
      <c r="C168" s="170" t="s">
        <v>102</v>
      </c>
      <c r="D168" s="171" t="n">
        <v>4</v>
      </c>
      <c r="E168" s="172" t="s">
        <v>190</v>
      </c>
      <c r="F168" s="173" t="n">
        <f aca="false">SUM(H168:DN168)</f>
        <v>7.75</v>
      </c>
      <c r="G168" s="174"/>
      <c r="H168" s="176"/>
      <c r="I168" s="176"/>
      <c r="J168" s="176"/>
      <c r="K168" s="176"/>
      <c r="L168" s="176"/>
      <c r="M168" s="176"/>
      <c r="N168" s="176"/>
      <c r="O168" s="176"/>
      <c r="P168" s="176"/>
      <c r="Q168" s="175"/>
      <c r="R168" s="175"/>
      <c r="S168" s="175"/>
      <c r="T168" s="175"/>
      <c r="U168" s="175"/>
      <c r="V168" s="175"/>
      <c r="W168" s="175"/>
      <c r="X168" s="175"/>
      <c r="Y168" s="175"/>
      <c r="Z168" s="175"/>
      <c r="AA168" s="175"/>
      <c r="AB168" s="175"/>
      <c r="AC168" s="175"/>
      <c r="AD168" s="175"/>
      <c r="AE168" s="175"/>
      <c r="AF168" s="175"/>
      <c r="AG168" s="175"/>
      <c r="AH168" s="175"/>
      <c r="AI168" s="175"/>
      <c r="AJ168" s="175"/>
      <c r="AK168" s="175"/>
      <c r="AL168" s="175"/>
      <c r="AM168" s="175"/>
      <c r="AN168" s="175"/>
      <c r="AO168" s="175"/>
      <c r="AP168" s="175"/>
      <c r="AQ168" s="175"/>
      <c r="AR168" s="175"/>
      <c r="AS168" s="175"/>
      <c r="AT168" s="175"/>
      <c r="AU168" s="175"/>
      <c r="AV168" s="175"/>
      <c r="AW168" s="176" t="n">
        <v>7.75</v>
      </c>
      <c r="AX168" s="176"/>
      <c r="AY168" s="176"/>
      <c r="AZ168" s="176"/>
      <c r="BA168" s="176"/>
      <c r="BB168" s="176"/>
      <c r="BC168" s="176"/>
      <c r="BD168" s="176"/>
      <c r="BE168" s="176"/>
      <c r="BF168" s="176"/>
      <c r="BG168" s="176"/>
      <c r="BH168" s="176"/>
      <c r="BI168" s="176"/>
      <c r="BJ168" s="176"/>
      <c r="BK168" s="176"/>
      <c r="BL168" s="176"/>
      <c r="BM168" s="176"/>
      <c r="BN168" s="176"/>
      <c r="BO168" s="176"/>
      <c r="BP168" s="176"/>
      <c r="BQ168" s="176"/>
      <c r="BR168" s="176"/>
      <c r="BS168" s="176"/>
      <c r="BT168" s="176"/>
      <c r="BU168" s="176"/>
      <c r="BV168" s="176"/>
      <c r="BW168" s="176"/>
      <c r="BX168" s="176"/>
      <c r="BY168" s="176"/>
      <c r="BZ168" s="176"/>
      <c r="CA168" s="176"/>
      <c r="CB168" s="176"/>
      <c r="CC168" s="176"/>
      <c r="CD168" s="176"/>
      <c r="CE168" s="176"/>
      <c r="CF168" s="176"/>
      <c r="CG168" s="176"/>
      <c r="CH168" s="176"/>
      <c r="CI168" s="176"/>
      <c r="CJ168" s="176"/>
      <c r="CK168" s="176"/>
      <c r="CL168" s="176"/>
      <c r="CM168" s="176"/>
      <c r="CN168" s="176"/>
      <c r="CO168" s="176"/>
      <c r="CP168" s="176"/>
      <c r="CQ168" s="176"/>
      <c r="CR168" s="176"/>
      <c r="CS168" s="176"/>
      <c r="CT168" s="176"/>
      <c r="CU168" s="176"/>
      <c r="CV168" s="176"/>
      <c r="CW168" s="176"/>
      <c r="CX168" s="176"/>
      <c r="CY168" s="176"/>
      <c r="CZ168" s="176"/>
      <c r="DA168" s="176"/>
      <c r="DB168" s="176"/>
      <c r="DC168" s="176"/>
      <c r="DD168" s="176"/>
      <c r="DE168" s="176"/>
      <c r="DF168" s="176"/>
      <c r="DG168" s="176"/>
      <c r="DH168" s="176"/>
      <c r="DI168" s="176"/>
      <c r="DJ168" s="176"/>
      <c r="DK168" s="176"/>
      <c r="DL168" s="176"/>
      <c r="DM168" s="176"/>
      <c r="DN168" s="176"/>
      <c r="DO168" s="177"/>
      <c r="DP168" s="177"/>
    </row>
    <row r="169" customFormat="false" ht="12.75" hidden="false" customHeight="false" outlineLevel="0" collapsed="false">
      <c r="A169" s="169" t="s">
        <v>42</v>
      </c>
      <c r="B169" s="96"/>
      <c r="C169" s="170" t="s">
        <v>102</v>
      </c>
      <c r="D169" s="171" t="n">
        <v>5</v>
      </c>
      <c r="E169" s="172" t="s">
        <v>190</v>
      </c>
      <c r="F169" s="173" t="n">
        <f aca="false">SUM(H169:DN169)</f>
        <v>7.75</v>
      </c>
      <c r="G169" s="174"/>
      <c r="H169" s="176"/>
      <c r="I169" s="176"/>
      <c r="J169" s="176"/>
      <c r="K169" s="176"/>
      <c r="L169" s="176"/>
      <c r="M169" s="176"/>
      <c r="N169" s="176"/>
      <c r="O169" s="176"/>
      <c r="P169" s="176"/>
      <c r="Q169" s="175"/>
      <c r="R169" s="175"/>
      <c r="S169" s="175"/>
      <c r="T169" s="175"/>
      <c r="U169" s="175"/>
      <c r="V169" s="175"/>
      <c r="W169" s="175"/>
      <c r="X169" s="175"/>
      <c r="Y169" s="175"/>
      <c r="Z169" s="175"/>
      <c r="AA169" s="175"/>
      <c r="AB169" s="175"/>
      <c r="AC169" s="175"/>
      <c r="AD169" s="175"/>
      <c r="AE169" s="175"/>
      <c r="AF169" s="175"/>
      <c r="AG169" s="175"/>
      <c r="AH169" s="175"/>
      <c r="AI169" s="175"/>
      <c r="AJ169" s="175"/>
      <c r="AK169" s="175"/>
      <c r="AL169" s="175"/>
      <c r="AM169" s="175"/>
      <c r="AN169" s="175"/>
      <c r="AO169" s="175"/>
      <c r="AP169" s="175"/>
      <c r="AQ169" s="175"/>
      <c r="AR169" s="175"/>
      <c r="AS169" s="175"/>
      <c r="AT169" s="175"/>
      <c r="AU169" s="175"/>
      <c r="AV169" s="175"/>
      <c r="AW169" s="176" t="n">
        <v>3.5</v>
      </c>
      <c r="AX169" s="176"/>
      <c r="AY169" s="176"/>
      <c r="AZ169" s="176"/>
      <c r="BA169" s="176"/>
      <c r="BB169" s="176"/>
      <c r="BC169" s="176"/>
      <c r="BD169" s="176"/>
      <c r="BE169" s="176"/>
      <c r="BF169" s="176"/>
      <c r="BG169" s="176"/>
      <c r="BH169" s="176"/>
      <c r="BI169" s="176"/>
      <c r="BJ169" s="176"/>
      <c r="BK169" s="176"/>
      <c r="BL169" s="176"/>
      <c r="BM169" s="176"/>
      <c r="BN169" s="176"/>
      <c r="BO169" s="176"/>
      <c r="BP169" s="176"/>
      <c r="BQ169" s="176"/>
      <c r="BR169" s="176"/>
      <c r="BS169" s="176"/>
      <c r="BT169" s="176" t="n">
        <v>4.25</v>
      </c>
      <c r="BU169" s="176"/>
      <c r="BV169" s="176"/>
      <c r="BW169" s="176"/>
      <c r="BX169" s="176"/>
      <c r="BY169" s="176"/>
      <c r="BZ169" s="176"/>
      <c r="CA169" s="176"/>
      <c r="CB169" s="176"/>
      <c r="CC169" s="176"/>
      <c r="CD169" s="176"/>
      <c r="CE169" s="176"/>
      <c r="CF169" s="176"/>
      <c r="CG169" s="176"/>
      <c r="CH169" s="176"/>
      <c r="CI169" s="176"/>
      <c r="CJ169" s="176"/>
      <c r="CK169" s="176"/>
      <c r="CL169" s="176"/>
      <c r="CM169" s="176"/>
      <c r="CN169" s="176"/>
      <c r="CO169" s="176"/>
      <c r="CP169" s="176"/>
      <c r="CQ169" s="176"/>
      <c r="CR169" s="176"/>
      <c r="CS169" s="176"/>
      <c r="CT169" s="176"/>
      <c r="CU169" s="176"/>
      <c r="CV169" s="176"/>
      <c r="CW169" s="176"/>
      <c r="CX169" s="176"/>
      <c r="CY169" s="176"/>
      <c r="CZ169" s="176"/>
      <c r="DA169" s="176"/>
      <c r="DB169" s="176"/>
      <c r="DC169" s="176"/>
      <c r="DD169" s="176"/>
      <c r="DE169" s="176"/>
      <c r="DF169" s="176"/>
      <c r="DG169" s="176"/>
      <c r="DH169" s="176"/>
      <c r="DI169" s="176"/>
      <c r="DJ169" s="176"/>
      <c r="DK169" s="176"/>
      <c r="DL169" s="176"/>
      <c r="DM169" s="176"/>
      <c r="DN169" s="176"/>
      <c r="DO169" s="177"/>
      <c r="DP169" s="177"/>
    </row>
    <row r="170" customFormat="false" ht="12.75" hidden="false" customHeight="false" outlineLevel="0" collapsed="false">
      <c r="A170" s="169" t="s">
        <v>42</v>
      </c>
      <c r="B170" s="96"/>
      <c r="C170" s="170" t="s">
        <v>102</v>
      </c>
      <c r="D170" s="171" t="n">
        <v>6</v>
      </c>
      <c r="E170" s="172" t="s">
        <v>190</v>
      </c>
      <c r="F170" s="173" t="n">
        <f aca="false">SUM(H170:DN170)</f>
        <v>7.75</v>
      </c>
      <c r="G170" s="174"/>
      <c r="H170" s="176"/>
      <c r="I170" s="176"/>
      <c r="J170" s="176"/>
      <c r="K170" s="176"/>
      <c r="L170" s="176"/>
      <c r="M170" s="176"/>
      <c r="N170" s="176"/>
      <c r="O170" s="176"/>
      <c r="P170" s="176"/>
      <c r="Q170" s="175"/>
      <c r="R170" s="175"/>
      <c r="S170" s="175"/>
      <c r="T170" s="175"/>
      <c r="U170" s="175"/>
      <c r="V170" s="175"/>
      <c r="W170" s="175"/>
      <c r="X170" s="175"/>
      <c r="Y170" s="175"/>
      <c r="Z170" s="175"/>
      <c r="AA170" s="175"/>
      <c r="AB170" s="175"/>
      <c r="AC170" s="175"/>
      <c r="AD170" s="175"/>
      <c r="AE170" s="175"/>
      <c r="AF170" s="175"/>
      <c r="AG170" s="175"/>
      <c r="AH170" s="175"/>
      <c r="AI170" s="175"/>
      <c r="AJ170" s="175"/>
      <c r="AK170" s="175"/>
      <c r="AL170" s="175"/>
      <c r="AM170" s="175"/>
      <c r="AN170" s="175"/>
      <c r="AO170" s="175"/>
      <c r="AP170" s="175"/>
      <c r="AQ170" s="175"/>
      <c r="AR170" s="175"/>
      <c r="AS170" s="175"/>
      <c r="AT170" s="175"/>
      <c r="AU170" s="175"/>
      <c r="AV170" s="175"/>
      <c r="AW170" s="176"/>
      <c r="AX170" s="176"/>
      <c r="AY170" s="176"/>
      <c r="AZ170" s="176"/>
      <c r="BA170" s="176"/>
      <c r="BB170" s="176"/>
      <c r="BC170" s="176"/>
      <c r="BD170" s="176"/>
      <c r="BE170" s="176"/>
      <c r="BF170" s="176"/>
      <c r="BG170" s="176"/>
      <c r="BH170" s="176"/>
      <c r="BI170" s="176"/>
      <c r="BJ170" s="176"/>
      <c r="BK170" s="176"/>
      <c r="BL170" s="176"/>
      <c r="BM170" s="176"/>
      <c r="BN170" s="176"/>
      <c r="BO170" s="176"/>
      <c r="BP170" s="176"/>
      <c r="BQ170" s="176"/>
      <c r="BR170" s="176"/>
      <c r="BS170" s="176"/>
      <c r="BT170" s="176" t="n">
        <v>7.75</v>
      </c>
      <c r="BU170" s="176"/>
      <c r="BV170" s="176"/>
      <c r="BW170" s="176"/>
      <c r="BX170" s="176"/>
      <c r="BY170" s="176"/>
      <c r="BZ170" s="176"/>
      <c r="CA170" s="176"/>
      <c r="CB170" s="176"/>
      <c r="CC170" s="176"/>
      <c r="CD170" s="176"/>
      <c r="CE170" s="176"/>
      <c r="CF170" s="176"/>
      <c r="CG170" s="176"/>
      <c r="CH170" s="176"/>
      <c r="CI170" s="176"/>
      <c r="CJ170" s="176"/>
      <c r="CK170" s="176"/>
      <c r="CL170" s="176"/>
      <c r="CM170" s="176"/>
      <c r="CN170" s="176"/>
      <c r="CO170" s="176"/>
      <c r="CP170" s="176"/>
      <c r="CQ170" s="176"/>
      <c r="CR170" s="176"/>
      <c r="CS170" s="176"/>
      <c r="CT170" s="176"/>
      <c r="CU170" s="176"/>
      <c r="CV170" s="176"/>
      <c r="CW170" s="176"/>
      <c r="CX170" s="176"/>
      <c r="CY170" s="176"/>
      <c r="CZ170" s="176"/>
      <c r="DA170" s="176"/>
      <c r="DB170" s="176"/>
      <c r="DC170" s="176"/>
      <c r="DD170" s="176"/>
      <c r="DE170" s="176"/>
      <c r="DF170" s="176"/>
      <c r="DG170" s="176"/>
      <c r="DH170" s="176"/>
      <c r="DI170" s="176"/>
      <c r="DJ170" s="176"/>
      <c r="DK170" s="176"/>
      <c r="DL170" s="176"/>
      <c r="DM170" s="176"/>
      <c r="DN170" s="176"/>
      <c r="DO170" s="177"/>
      <c r="DP170" s="177"/>
    </row>
    <row r="171" customFormat="false" ht="12.75" hidden="false" customHeight="false" outlineLevel="0" collapsed="false">
      <c r="A171" s="169" t="s">
        <v>42</v>
      </c>
      <c r="B171" s="96"/>
      <c r="C171" s="170" t="s">
        <v>102</v>
      </c>
      <c r="D171" s="171" t="n">
        <v>7</v>
      </c>
      <c r="E171" s="172" t="s">
        <v>190</v>
      </c>
      <c r="F171" s="173" t="n">
        <f aca="false">SUM(H171:DN171)</f>
        <v>7.75</v>
      </c>
      <c r="G171" s="174"/>
      <c r="H171" s="176"/>
      <c r="I171" s="176"/>
      <c r="J171" s="176"/>
      <c r="K171" s="176"/>
      <c r="L171" s="176"/>
      <c r="M171" s="176"/>
      <c r="N171" s="176"/>
      <c r="O171" s="176"/>
      <c r="P171" s="176"/>
      <c r="Q171" s="175"/>
      <c r="R171" s="175"/>
      <c r="S171" s="175"/>
      <c r="T171" s="175"/>
      <c r="U171" s="175"/>
      <c r="V171" s="175"/>
      <c r="W171" s="175"/>
      <c r="X171" s="175"/>
      <c r="Y171" s="175"/>
      <c r="Z171" s="175"/>
      <c r="AA171" s="175"/>
      <c r="AB171" s="175"/>
      <c r="AC171" s="175"/>
      <c r="AD171" s="175"/>
      <c r="AE171" s="175"/>
      <c r="AF171" s="175"/>
      <c r="AG171" s="175"/>
      <c r="AH171" s="175"/>
      <c r="AI171" s="175"/>
      <c r="AJ171" s="175"/>
      <c r="AK171" s="175"/>
      <c r="AL171" s="175"/>
      <c r="AM171" s="175"/>
      <c r="AN171" s="175"/>
      <c r="AO171" s="175"/>
      <c r="AP171" s="175"/>
      <c r="AQ171" s="175"/>
      <c r="AR171" s="175"/>
      <c r="AS171" s="175"/>
      <c r="AT171" s="175"/>
      <c r="AU171" s="175"/>
      <c r="AV171" s="175"/>
      <c r="AW171" s="176"/>
      <c r="AX171" s="176"/>
      <c r="AY171" s="176"/>
      <c r="AZ171" s="176"/>
      <c r="BA171" s="176"/>
      <c r="BB171" s="176"/>
      <c r="BC171" s="176"/>
      <c r="BD171" s="176"/>
      <c r="BE171" s="176"/>
      <c r="BF171" s="176"/>
      <c r="BG171" s="176"/>
      <c r="BH171" s="176"/>
      <c r="BI171" s="176"/>
      <c r="BJ171" s="176"/>
      <c r="BK171" s="176"/>
      <c r="BL171" s="176"/>
      <c r="BM171" s="176"/>
      <c r="BN171" s="176"/>
      <c r="BO171" s="176"/>
      <c r="BP171" s="176"/>
      <c r="BQ171" s="176"/>
      <c r="BR171" s="176"/>
      <c r="BS171" s="176"/>
      <c r="BT171" s="176"/>
      <c r="BU171" s="176"/>
      <c r="BV171" s="176"/>
      <c r="BW171" s="176"/>
      <c r="BX171" s="176"/>
      <c r="BY171" s="176"/>
      <c r="BZ171" s="176" t="n">
        <v>7.75</v>
      </c>
      <c r="CA171" s="176"/>
      <c r="CB171" s="176"/>
      <c r="CC171" s="176"/>
      <c r="CD171" s="176"/>
      <c r="CE171" s="176"/>
      <c r="CF171" s="176"/>
      <c r="CG171" s="176"/>
      <c r="CH171" s="176"/>
      <c r="CI171" s="176"/>
      <c r="CJ171" s="176"/>
      <c r="CK171" s="176"/>
      <c r="CL171" s="176"/>
      <c r="CM171" s="176"/>
      <c r="CN171" s="176"/>
      <c r="CO171" s="176"/>
      <c r="CP171" s="176"/>
      <c r="CQ171" s="176"/>
      <c r="CR171" s="176"/>
      <c r="CS171" s="176"/>
      <c r="CT171" s="176"/>
      <c r="CU171" s="176"/>
      <c r="CV171" s="176"/>
      <c r="CW171" s="176"/>
      <c r="CX171" s="176"/>
      <c r="CY171" s="176"/>
      <c r="CZ171" s="176"/>
      <c r="DA171" s="176"/>
      <c r="DB171" s="176"/>
      <c r="DC171" s="176"/>
      <c r="DD171" s="176"/>
      <c r="DE171" s="176"/>
      <c r="DF171" s="176"/>
      <c r="DG171" s="176"/>
      <c r="DH171" s="176"/>
      <c r="DI171" s="176"/>
      <c r="DJ171" s="176"/>
      <c r="DK171" s="176"/>
      <c r="DL171" s="176"/>
      <c r="DM171" s="176"/>
      <c r="DN171" s="176"/>
      <c r="DO171" s="177"/>
      <c r="DP171" s="177"/>
    </row>
    <row r="172" customFormat="false" ht="12.75" hidden="false" customHeight="false" outlineLevel="0" collapsed="false">
      <c r="A172" s="169" t="s">
        <v>42</v>
      </c>
      <c r="B172" s="96"/>
      <c r="C172" s="170" t="s">
        <v>102</v>
      </c>
      <c r="D172" s="171" t="n">
        <v>8</v>
      </c>
      <c r="E172" s="172" t="s">
        <v>190</v>
      </c>
      <c r="F172" s="173" t="n">
        <f aca="false">SUM(H172:DN172)</f>
        <v>7</v>
      </c>
      <c r="G172" s="174"/>
      <c r="H172" s="176"/>
      <c r="I172" s="176"/>
      <c r="J172" s="176"/>
      <c r="K172" s="176"/>
      <c r="L172" s="176"/>
      <c r="M172" s="176"/>
      <c r="N172" s="176"/>
      <c r="O172" s="176"/>
      <c r="P172" s="176"/>
      <c r="Q172" s="175"/>
      <c r="R172" s="175"/>
      <c r="S172" s="175"/>
      <c r="T172" s="175"/>
      <c r="U172" s="175"/>
      <c r="V172" s="175"/>
      <c r="W172" s="175"/>
      <c r="X172" s="175"/>
      <c r="Y172" s="175"/>
      <c r="Z172" s="175"/>
      <c r="AA172" s="175"/>
      <c r="AB172" s="175"/>
      <c r="AC172" s="175"/>
      <c r="AD172" s="175"/>
      <c r="AE172" s="175"/>
      <c r="AF172" s="175"/>
      <c r="AG172" s="175"/>
      <c r="AH172" s="175"/>
      <c r="AI172" s="175"/>
      <c r="AJ172" s="175"/>
      <c r="AK172" s="175"/>
      <c r="AL172" s="175"/>
      <c r="AM172" s="175"/>
      <c r="AN172" s="175"/>
      <c r="AO172" s="175"/>
      <c r="AP172" s="175"/>
      <c r="AQ172" s="175"/>
      <c r="AR172" s="175"/>
      <c r="AS172" s="175"/>
      <c r="AT172" s="175"/>
      <c r="AU172" s="175"/>
      <c r="AV172" s="175"/>
      <c r="AW172" s="176"/>
      <c r="AX172" s="176"/>
      <c r="AY172" s="176"/>
      <c r="AZ172" s="176"/>
      <c r="BA172" s="176"/>
      <c r="BB172" s="176"/>
      <c r="BC172" s="176"/>
      <c r="BD172" s="176"/>
      <c r="BE172" s="176"/>
      <c r="BF172" s="176"/>
      <c r="BG172" s="176"/>
      <c r="BH172" s="176"/>
      <c r="BI172" s="176"/>
      <c r="BJ172" s="176"/>
      <c r="BK172" s="176"/>
      <c r="BL172" s="176"/>
      <c r="BM172" s="176"/>
      <c r="BN172" s="176"/>
      <c r="BO172" s="176"/>
      <c r="BP172" s="176"/>
      <c r="BQ172" s="176"/>
      <c r="BR172" s="176"/>
      <c r="BS172" s="176"/>
      <c r="BT172" s="176"/>
      <c r="BU172" s="176"/>
      <c r="BV172" s="176"/>
      <c r="BW172" s="176"/>
      <c r="BX172" s="176"/>
      <c r="BY172" s="176"/>
      <c r="BZ172" s="176" t="n">
        <v>7</v>
      </c>
      <c r="CA172" s="176"/>
      <c r="CB172" s="176"/>
      <c r="CC172" s="176"/>
      <c r="CD172" s="176"/>
      <c r="CE172" s="176"/>
      <c r="CF172" s="176"/>
      <c r="CG172" s="176"/>
      <c r="CH172" s="176"/>
      <c r="CI172" s="176"/>
      <c r="CJ172" s="176"/>
      <c r="CK172" s="176"/>
      <c r="CL172" s="176"/>
      <c r="CM172" s="176"/>
      <c r="CN172" s="176"/>
      <c r="CO172" s="176"/>
      <c r="CP172" s="176"/>
      <c r="CQ172" s="176"/>
      <c r="CR172" s="176"/>
      <c r="CS172" s="176"/>
      <c r="CT172" s="176"/>
      <c r="CU172" s="176"/>
      <c r="CV172" s="176"/>
      <c r="CW172" s="176"/>
      <c r="CX172" s="176"/>
      <c r="CY172" s="176"/>
      <c r="CZ172" s="176"/>
      <c r="DA172" s="176"/>
      <c r="DB172" s="176"/>
      <c r="DC172" s="176"/>
      <c r="DD172" s="176"/>
      <c r="DE172" s="176"/>
      <c r="DF172" s="176"/>
      <c r="DG172" s="176"/>
      <c r="DH172" s="176"/>
      <c r="DI172" s="176"/>
      <c r="DJ172" s="176"/>
      <c r="DK172" s="176"/>
      <c r="DL172" s="176"/>
      <c r="DM172" s="176"/>
      <c r="DN172" s="176"/>
      <c r="DO172" s="177"/>
      <c r="DP172" s="177"/>
    </row>
    <row r="173" customFormat="false" ht="12.75" hidden="false" customHeight="false" outlineLevel="0" collapsed="false">
      <c r="A173" s="169" t="s">
        <v>42</v>
      </c>
      <c r="B173" s="96"/>
      <c r="C173" s="170" t="s">
        <v>102</v>
      </c>
      <c r="D173" s="171" t="n">
        <v>9</v>
      </c>
      <c r="E173" s="172" t="s">
        <v>190</v>
      </c>
      <c r="F173" s="178" t="n">
        <f aca="false">SUM(H173:DN173)</f>
        <v>0</v>
      </c>
      <c r="G173" s="179"/>
      <c r="H173" s="181"/>
      <c r="I173" s="181"/>
      <c r="J173" s="181"/>
      <c r="K173" s="181"/>
      <c r="L173" s="181"/>
      <c r="M173" s="181"/>
      <c r="N173" s="181"/>
      <c r="O173" s="181"/>
      <c r="P173" s="181"/>
      <c r="Q173" s="180"/>
      <c r="R173" s="180"/>
      <c r="S173" s="180"/>
      <c r="T173" s="180"/>
      <c r="U173" s="180"/>
      <c r="V173" s="180"/>
      <c r="W173" s="180"/>
      <c r="X173" s="180"/>
      <c r="Y173" s="180"/>
      <c r="Z173" s="180"/>
      <c r="AA173" s="180"/>
      <c r="AB173" s="180"/>
      <c r="AC173" s="180"/>
      <c r="AD173" s="180"/>
      <c r="AE173" s="180"/>
      <c r="AF173" s="180"/>
      <c r="AG173" s="180"/>
      <c r="AH173" s="180"/>
      <c r="AI173" s="180"/>
      <c r="AJ173" s="180"/>
      <c r="AK173" s="180"/>
      <c r="AL173" s="180"/>
      <c r="AM173" s="180"/>
      <c r="AN173" s="180"/>
      <c r="AO173" s="180"/>
      <c r="AP173" s="180"/>
      <c r="AQ173" s="180"/>
      <c r="AR173" s="180"/>
      <c r="AS173" s="180"/>
      <c r="AT173" s="180"/>
      <c r="AU173" s="180"/>
      <c r="AV173" s="180"/>
      <c r="AW173" s="181"/>
      <c r="AX173" s="181"/>
      <c r="AY173" s="181"/>
      <c r="AZ173" s="181"/>
      <c r="BA173" s="181"/>
      <c r="BB173" s="181"/>
      <c r="BC173" s="181"/>
      <c r="BD173" s="181"/>
      <c r="BE173" s="181"/>
      <c r="BF173" s="181"/>
      <c r="BG173" s="181"/>
      <c r="BH173" s="181"/>
      <c r="BI173" s="181"/>
      <c r="BJ173" s="181"/>
      <c r="BK173" s="181"/>
      <c r="BL173" s="181"/>
      <c r="BM173" s="181"/>
      <c r="BN173" s="181"/>
      <c r="BO173" s="181"/>
      <c r="BP173" s="181"/>
      <c r="BQ173" s="181"/>
      <c r="BR173" s="181"/>
      <c r="BS173" s="181"/>
      <c r="BT173" s="181"/>
      <c r="BU173" s="181"/>
      <c r="BV173" s="181"/>
      <c r="BW173" s="181"/>
      <c r="BX173" s="181"/>
      <c r="BY173" s="181"/>
      <c r="BZ173" s="181"/>
      <c r="CA173" s="181"/>
      <c r="CB173" s="181"/>
      <c r="CC173" s="181"/>
      <c r="CD173" s="181"/>
      <c r="CE173" s="181"/>
      <c r="CF173" s="181"/>
      <c r="CG173" s="181"/>
      <c r="CH173" s="181"/>
      <c r="CI173" s="181"/>
      <c r="CJ173" s="181"/>
      <c r="CK173" s="181"/>
      <c r="CL173" s="181"/>
      <c r="CM173" s="181"/>
      <c r="CN173" s="181"/>
      <c r="CO173" s="181"/>
      <c r="CP173" s="181"/>
      <c r="CQ173" s="181"/>
      <c r="CR173" s="181"/>
      <c r="CS173" s="181"/>
      <c r="CT173" s="181"/>
      <c r="CU173" s="181"/>
      <c r="CV173" s="181"/>
      <c r="CW173" s="181"/>
      <c r="CX173" s="181"/>
      <c r="CY173" s="181"/>
      <c r="CZ173" s="181"/>
      <c r="DA173" s="181"/>
      <c r="DB173" s="181"/>
      <c r="DC173" s="181"/>
      <c r="DD173" s="181"/>
      <c r="DE173" s="181"/>
      <c r="DF173" s="181"/>
      <c r="DG173" s="181"/>
      <c r="DH173" s="181"/>
      <c r="DI173" s="181"/>
      <c r="DJ173" s="181"/>
      <c r="DK173" s="181"/>
      <c r="DL173" s="181"/>
      <c r="DM173" s="181"/>
      <c r="DN173" s="181"/>
      <c r="DO173" s="177"/>
      <c r="DP173" s="177"/>
    </row>
    <row r="174" customFormat="false" ht="12.75" hidden="false" customHeight="false" outlineLevel="0" collapsed="false">
      <c r="A174" s="169" t="s">
        <v>42</v>
      </c>
      <c r="B174" s="96"/>
      <c r="C174" s="170" t="s">
        <v>102</v>
      </c>
      <c r="D174" s="171" t="n">
        <v>10</v>
      </c>
      <c r="E174" s="172" t="s">
        <v>190</v>
      </c>
      <c r="F174" s="178" t="n">
        <f aca="false">SUM(H174:DN174)</f>
        <v>0</v>
      </c>
      <c r="G174" s="179" t="n">
        <f aca="false">SUM(F168:F174)</f>
        <v>38</v>
      </c>
      <c r="H174" s="181"/>
      <c r="I174" s="181"/>
      <c r="J174" s="181"/>
      <c r="K174" s="181"/>
      <c r="L174" s="181"/>
      <c r="M174" s="181"/>
      <c r="N174" s="181"/>
      <c r="O174" s="181"/>
      <c r="P174" s="181"/>
      <c r="Q174" s="180"/>
      <c r="R174" s="180"/>
      <c r="S174" s="180"/>
      <c r="T174" s="180"/>
      <c r="U174" s="180"/>
      <c r="V174" s="180"/>
      <c r="W174" s="180"/>
      <c r="X174" s="180"/>
      <c r="Y174" s="180"/>
      <c r="Z174" s="180"/>
      <c r="AA174" s="180"/>
      <c r="AB174" s="180"/>
      <c r="AC174" s="180"/>
      <c r="AD174" s="180"/>
      <c r="AE174" s="180"/>
      <c r="AF174" s="180"/>
      <c r="AG174" s="180"/>
      <c r="AH174" s="180"/>
      <c r="AI174" s="180"/>
      <c r="AJ174" s="180"/>
      <c r="AK174" s="180"/>
      <c r="AL174" s="180"/>
      <c r="AM174" s="180"/>
      <c r="AN174" s="180"/>
      <c r="AO174" s="180"/>
      <c r="AP174" s="180"/>
      <c r="AQ174" s="180"/>
      <c r="AR174" s="180"/>
      <c r="AS174" s="180"/>
      <c r="AT174" s="180"/>
      <c r="AU174" s="180"/>
      <c r="AV174" s="180"/>
      <c r="AW174" s="181"/>
      <c r="AX174" s="181"/>
      <c r="AY174" s="181"/>
      <c r="AZ174" s="181"/>
      <c r="BA174" s="181"/>
      <c r="BB174" s="181"/>
      <c r="BC174" s="181"/>
      <c r="BD174" s="181"/>
      <c r="BE174" s="181"/>
      <c r="BF174" s="181"/>
      <c r="BG174" s="181"/>
      <c r="BH174" s="181"/>
      <c r="BI174" s="181"/>
      <c r="BJ174" s="181"/>
      <c r="BK174" s="181"/>
      <c r="BL174" s="181"/>
      <c r="BM174" s="181"/>
      <c r="BN174" s="181"/>
      <c r="BO174" s="181"/>
      <c r="BP174" s="181"/>
      <c r="BQ174" s="181"/>
      <c r="BR174" s="181"/>
      <c r="BS174" s="181"/>
      <c r="BT174" s="181"/>
      <c r="BU174" s="181"/>
      <c r="BV174" s="181"/>
      <c r="BW174" s="181"/>
      <c r="BX174" s="181"/>
      <c r="BY174" s="181"/>
      <c r="BZ174" s="181"/>
      <c r="CA174" s="181"/>
      <c r="CB174" s="181"/>
      <c r="CC174" s="181"/>
      <c r="CD174" s="181"/>
      <c r="CE174" s="181"/>
      <c r="CF174" s="181"/>
      <c r="CG174" s="181"/>
      <c r="CH174" s="181"/>
      <c r="CI174" s="181"/>
      <c r="CJ174" s="181"/>
      <c r="CK174" s="181"/>
      <c r="CL174" s="181"/>
      <c r="CM174" s="181"/>
      <c r="CN174" s="181"/>
      <c r="CO174" s="181"/>
      <c r="CP174" s="181"/>
      <c r="CQ174" s="181"/>
      <c r="CR174" s="181"/>
      <c r="CS174" s="181"/>
      <c r="CT174" s="181"/>
      <c r="CU174" s="181"/>
      <c r="CV174" s="181"/>
      <c r="CW174" s="181"/>
      <c r="CX174" s="181"/>
      <c r="CY174" s="181"/>
      <c r="CZ174" s="181"/>
      <c r="DA174" s="181"/>
      <c r="DB174" s="181"/>
      <c r="DC174" s="181"/>
      <c r="DD174" s="181"/>
      <c r="DE174" s="181"/>
      <c r="DF174" s="181"/>
      <c r="DG174" s="181"/>
      <c r="DH174" s="181"/>
      <c r="DI174" s="181"/>
      <c r="DJ174" s="181"/>
      <c r="DK174" s="181"/>
      <c r="DL174" s="181"/>
      <c r="DM174" s="181"/>
      <c r="DN174" s="181"/>
      <c r="DO174" s="177"/>
      <c r="DP174" s="177"/>
    </row>
    <row r="175" customFormat="false" ht="12.75" hidden="false" customHeight="false" outlineLevel="0" collapsed="false">
      <c r="A175" s="169" t="s">
        <v>42</v>
      </c>
      <c r="B175" s="96"/>
      <c r="C175" s="170" t="s">
        <v>102</v>
      </c>
      <c r="D175" s="171" t="n">
        <v>11</v>
      </c>
      <c r="E175" s="172" t="s">
        <v>191</v>
      </c>
      <c r="F175" s="173" t="n">
        <f aca="false">SUM(H175:DN175)</f>
        <v>7.75</v>
      </c>
      <c r="G175" s="174"/>
      <c r="H175" s="176"/>
      <c r="I175" s="176"/>
      <c r="J175" s="176"/>
      <c r="K175" s="176"/>
      <c r="L175" s="176"/>
      <c r="M175" s="176"/>
      <c r="N175" s="176"/>
      <c r="O175" s="176"/>
      <c r="P175" s="176"/>
      <c r="Q175" s="175"/>
      <c r="R175" s="175"/>
      <c r="S175" s="175"/>
      <c r="T175" s="175"/>
      <c r="U175" s="175"/>
      <c r="V175" s="175"/>
      <c r="W175" s="175"/>
      <c r="X175" s="175"/>
      <c r="Y175" s="175"/>
      <c r="Z175" s="175"/>
      <c r="AA175" s="175"/>
      <c r="AB175" s="175"/>
      <c r="AC175" s="175"/>
      <c r="AD175" s="175"/>
      <c r="AE175" s="175"/>
      <c r="AF175" s="175"/>
      <c r="AG175" s="175"/>
      <c r="AH175" s="175"/>
      <c r="AI175" s="175"/>
      <c r="AJ175" s="175"/>
      <c r="AK175" s="175"/>
      <c r="AL175" s="175"/>
      <c r="AM175" s="175"/>
      <c r="AN175" s="175"/>
      <c r="AO175" s="175"/>
      <c r="AP175" s="175"/>
      <c r="AQ175" s="175"/>
      <c r="AR175" s="175"/>
      <c r="AS175" s="175"/>
      <c r="AT175" s="175"/>
      <c r="AU175" s="175"/>
      <c r="AV175" s="175"/>
      <c r="AW175" s="176"/>
      <c r="AX175" s="176"/>
      <c r="AY175" s="176"/>
      <c r="AZ175" s="176"/>
      <c r="BA175" s="176"/>
      <c r="BB175" s="176"/>
      <c r="BC175" s="176"/>
      <c r="BD175" s="176"/>
      <c r="BE175" s="176"/>
      <c r="BF175" s="176"/>
      <c r="BG175" s="176"/>
      <c r="BH175" s="176"/>
      <c r="BI175" s="176"/>
      <c r="BJ175" s="176"/>
      <c r="BK175" s="176"/>
      <c r="BL175" s="176"/>
      <c r="BM175" s="176"/>
      <c r="BN175" s="176"/>
      <c r="BO175" s="176"/>
      <c r="BP175" s="176"/>
      <c r="BQ175" s="176"/>
      <c r="BR175" s="176"/>
      <c r="BS175" s="176"/>
      <c r="BT175" s="176"/>
      <c r="BU175" s="176"/>
      <c r="BV175" s="176"/>
      <c r="BW175" s="176"/>
      <c r="BX175" s="176"/>
      <c r="BY175" s="176"/>
      <c r="BZ175" s="176" t="n">
        <v>7.75</v>
      </c>
      <c r="CA175" s="176"/>
      <c r="CB175" s="176"/>
      <c r="CC175" s="176"/>
      <c r="CD175" s="176"/>
      <c r="CE175" s="176"/>
      <c r="CF175" s="176"/>
      <c r="CG175" s="176"/>
      <c r="CH175" s="176"/>
      <c r="CI175" s="176"/>
      <c r="CJ175" s="176"/>
      <c r="CK175" s="176"/>
      <c r="CL175" s="176"/>
      <c r="CM175" s="176"/>
      <c r="CN175" s="176"/>
      <c r="CO175" s="176"/>
      <c r="CP175" s="176"/>
      <c r="CQ175" s="176"/>
      <c r="CR175" s="176"/>
      <c r="CS175" s="176"/>
      <c r="CT175" s="176"/>
      <c r="CU175" s="176"/>
      <c r="CV175" s="176"/>
      <c r="CW175" s="176"/>
      <c r="CX175" s="176"/>
      <c r="CY175" s="176"/>
      <c r="CZ175" s="176"/>
      <c r="DA175" s="176"/>
      <c r="DB175" s="176"/>
      <c r="DC175" s="176"/>
      <c r="DD175" s="176"/>
      <c r="DE175" s="176"/>
      <c r="DF175" s="176"/>
      <c r="DG175" s="176"/>
      <c r="DH175" s="176"/>
      <c r="DI175" s="176"/>
      <c r="DJ175" s="176"/>
      <c r="DK175" s="176"/>
      <c r="DL175" s="176"/>
      <c r="DM175" s="176"/>
      <c r="DN175" s="176"/>
      <c r="DO175" s="177"/>
      <c r="DP175" s="177"/>
    </row>
    <row r="176" customFormat="false" ht="12.75" hidden="false" customHeight="false" outlineLevel="0" collapsed="false">
      <c r="A176" s="169" t="s">
        <v>42</v>
      </c>
      <c r="B176" s="96"/>
      <c r="C176" s="170" t="s">
        <v>102</v>
      </c>
      <c r="D176" s="171" t="n">
        <v>12</v>
      </c>
      <c r="E176" s="172" t="s">
        <v>191</v>
      </c>
      <c r="F176" s="173" t="n">
        <f aca="false">SUM(H176:DN176)</f>
        <v>7.75</v>
      </c>
      <c r="G176" s="174"/>
      <c r="H176" s="176"/>
      <c r="I176" s="176"/>
      <c r="J176" s="176"/>
      <c r="K176" s="176"/>
      <c r="L176" s="176"/>
      <c r="M176" s="176"/>
      <c r="N176" s="176"/>
      <c r="O176" s="176"/>
      <c r="P176" s="176"/>
      <c r="Q176" s="175"/>
      <c r="R176" s="175"/>
      <c r="S176" s="175"/>
      <c r="T176" s="175"/>
      <c r="U176" s="175"/>
      <c r="V176" s="175"/>
      <c r="W176" s="175"/>
      <c r="X176" s="175"/>
      <c r="Y176" s="175"/>
      <c r="Z176" s="175"/>
      <c r="AA176" s="175"/>
      <c r="AB176" s="175"/>
      <c r="AC176" s="175"/>
      <c r="AD176" s="175"/>
      <c r="AE176" s="175"/>
      <c r="AF176" s="175"/>
      <c r="AG176" s="175"/>
      <c r="AH176" s="175"/>
      <c r="AI176" s="175"/>
      <c r="AJ176" s="175"/>
      <c r="AK176" s="175"/>
      <c r="AL176" s="175"/>
      <c r="AM176" s="175"/>
      <c r="AN176" s="175"/>
      <c r="AO176" s="175"/>
      <c r="AP176" s="175"/>
      <c r="AQ176" s="175"/>
      <c r="AR176" s="175"/>
      <c r="AS176" s="175"/>
      <c r="AT176" s="175"/>
      <c r="AU176" s="175"/>
      <c r="AV176" s="175"/>
      <c r="AW176" s="176"/>
      <c r="AX176" s="176"/>
      <c r="AY176" s="176"/>
      <c r="AZ176" s="176"/>
      <c r="BA176" s="176"/>
      <c r="BB176" s="176"/>
      <c r="BC176" s="176"/>
      <c r="BD176" s="176"/>
      <c r="BE176" s="176"/>
      <c r="BF176" s="176"/>
      <c r="BG176" s="176"/>
      <c r="BH176" s="176"/>
      <c r="BI176" s="176"/>
      <c r="BJ176" s="176"/>
      <c r="BK176" s="176"/>
      <c r="BL176" s="176"/>
      <c r="BM176" s="176"/>
      <c r="BN176" s="176"/>
      <c r="BO176" s="176"/>
      <c r="BP176" s="176"/>
      <c r="BQ176" s="176"/>
      <c r="BR176" s="176"/>
      <c r="BS176" s="176"/>
      <c r="BT176" s="176"/>
      <c r="BU176" s="176"/>
      <c r="BV176" s="176"/>
      <c r="BW176" s="176"/>
      <c r="BX176" s="176"/>
      <c r="BY176" s="176"/>
      <c r="BZ176" s="176" t="n">
        <v>7.75</v>
      </c>
      <c r="CA176" s="176"/>
      <c r="CB176" s="176"/>
      <c r="CC176" s="176"/>
      <c r="CD176" s="176"/>
      <c r="CE176" s="176"/>
      <c r="CF176" s="176"/>
      <c r="CG176" s="176"/>
      <c r="CH176" s="176"/>
      <c r="CI176" s="176"/>
      <c r="CJ176" s="176"/>
      <c r="CK176" s="176"/>
      <c r="CL176" s="176"/>
      <c r="CM176" s="176"/>
      <c r="CN176" s="176"/>
      <c r="CO176" s="176"/>
      <c r="CP176" s="176"/>
      <c r="CQ176" s="176"/>
      <c r="CR176" s="176"/>
      <c r="CS176" s="176"/>
      <c r="CT176" s="176"/>
      <c r="CU176" s="176"/>
      <c r="CV176" s="176"/>
      <c r="CW176" s="176"/>
      <c r="CX176" s="176"/>
      <c r="CY176" s="176"/>
      <c r="CZ176" s="176"/>
      <c r="DA176" s="176"/>
      <c r="DB176" s="176"/>
      <c r="DC176" s="176"/>
      <c r="DD176" s="176"/>
      <c r="DE176" s="176"/>
      <c r="DF176" s="176"/>
      <c r="DG176" s="176"/>
      <c r="DH176" s="176"/>
      <c r="DI176" s="176"/>
      <c r="DJ176" s="176"/>
      <c r="DK176" s="176"/>
      <c r="DL176" s="176"/>
      <c r="DM176" s="176"/>
      <c r="DN176" s="176"/>
      <c r="DO176" s="177"/>
      <c r="DP176" s="177"/>
    </row>
    <row r="177" customFormat="false" ht="12.75" hidden="false" customHeight="false" outlineLevel="0" collapsed="false">
      <c r="A177" s="169" t="s">
        <v>42</v>
      </c>
      <c r="B177" s="96"/>
      <c r="C177" s="170" t="s">
        <v>102</v>
      </c>
      <c r="D177" s="171" t="n">
        <v>13</v>
      </c>
      <c r="E177" s="172" t="s">
        <v>191</v>
      </c>
      <c r="F177" s="173" t="n">
        <f aca="false">SUM(H177:DN177)</f>
        <v>7.75</v>
      </c>
      <c r="G177" s="174"/>
      <c r="H177" s="176"/>
      <c r="I177" s="176"/>
      <c r="J177" s="176"/>
      <c r="K177" s="176"/>
      <c r="L177" s="176"/>
      <c r="M177" s="176"/>
      <c r="N177" s="176"/>
      <c r="O177" s="176"/>
      <c r="P177" s="176"/>
      <c r="Q177" s="175"/>
      <c r="R177" s="175"/>
      <c r="S177" s="175"/>
      <c r="T177" s="175"/>
      <c r="U177" s="175"/>
      <c r="V177" s="175"/>
      <c r="W177" s="175"/>
      <c r="X177" s="175"/>
      <c r="Y177" s="175"/>
      <c r="Z177" s="175"/>
      <c r="AA177" s="175"/>
      <c r="AB177" s="175"/>
      <c r="AC177" s="175"/>
      <c r="AD177" s="175"/>
      <c r="AE177" s="175"/>
      <c r="AF177" s="175"/>
      <c r="AG177" s="175"/>
      <c r="AH177" s="175"/>
      <c r="AI177" s="175"/>
      <c r="AJ177" s="175"/>
      <c r="AK177" s="175"/>
      <c r="AL177" s="175"/>
      <c r="AM177" s="175"/>
      <c r="AN177" s="175"/>
      <c r="AO177" s="175"/>
      <c r="AP177" s="175"/>
      <c r="AQ177" s="175"/>
      <c r="AR177" s="175"/>
      <c r="AS177" s="175"/>
      <c r="AT177" s="175"/>
      <c r="AU177" s="175"/>
      <c r="AV177" s="175"/>
      <c r="AW177" s="176"/>
      <c r="AX177" s="176"/>
      <c r="AY177" s="176"/>
      <c r="AZ177" s="176"/>
      <c r="BA177" s="176"/>
      <c r="BB177" s="176"/>
      <c r="BC177" s="176"/>
      <c r="BD177" s="176"/>
      <c r="BE177" s="176"/>
      <c r="BF177" s="176"/>
      <c r="BG177" s="176"/>
      <c r="BH177" s="176"/>
      <c r="BI177" s="176"/>
      <c r="BJ177" s="176"/>
      <c r="BK177" s="176"/>
      <c r="BL177" s="176"/>
      <c r="BM177" s="176"/>
      <c r="BN177" s="176"/>
      <c r="BO177" s="176"/>
      <c r="BP177" s="176"/>
      <c r="BQ177" s="176"/>
      <c r="BR177" s="176"/>
      <c r="BS177" s="176"/>
      <c r="BT177" s="176"/>
      <c r="BU177" s="176"/>
      <c r="BV177" s="176"/>
      <c r="BW177" s="176"/>
      <c r="BX177" s="176"/>
      <c r="BY177" s="176"/>
      <c r="BZ177" s="176" t="n">
        <v>6.75</v>
      </c>
      <c r="CA177" s="176"/>
      <c r="CB177" s="176"/>
      <c r="CC177" s="176" t="n">
        <v>1</v>
      </c>
      <c r="CD177" s="176"/>
      <c r="CE177" s="176"/>
      <c r="CF177" s="176"/>
      <c r="CG177" s="176"/>
      <c r="CH177" s="176"/>
      <c r="CI177" s="176"/>
      <c r="CJ177" s="176"/>
      <c r="CK177" s="176"/>
      <c r="CL177" s="176"/>
      <c r="CM177" s="176"/>
      <c r="CN177" s="176"/>
      <c r="CO177" s="176"/>
      <c r="CP177" s="176"/>
      <c r="CQ177" s="176"/>
      <c r="CR177" s="176"/>
      <c r="CS177" s="176"/>
      <c r="CT177" s="176"/>
      <c r="CU177" s="176"/>
      <c r="CV177" s="176"/>
      <c r="CW177" s="176"/>
      <c r="CX177" s="176"/>
      <c r="CY177" s="176"/>
      <c r="CZ177" s="176"/>
      <c r="DA177" s="176"/>
      <c r="DB177" s="176"/>
      <c r="DC177" s="176"/>
      <c r="DD177" s="176"/>
      <c r="DE177" s="176"/>
      <c r="DF177" s="176"/>
      <c r="DG177" s="176"/>
      <c r="DH177" s="176"/>
      <c r="DI177" s="176"/>
      <c r="DJ177" s="176"/>
      <c r="DK177" s="176"/>
      <c r="DL177" s="176"/>
      <c r="DM177" s="176"/>
      <c r="DN177" s="176"/>
      <c r="DO177" s="177"/>
      <c r="DP177" s="177"/>
    </row>
    <row r="178" customFormat="false" ht="12.75" hidden="false" customHeight="false" outlineLevel="0" collapsed="false">
      <c r="A178" s="169" t="s">
        <v>42</v>
      </c>
      <c r="B178" s="96"/>
      <c r="C178" s="170" t="s">
        <v>102</v>
      </c>
      <c r="D178" s="171" t="n">
        <v>14</v>
      </c>
      <c r="E178" s="172" t="s">
        <v>191</v>
      </c>
      <c r="F178" s="173" t="n">
        <f aca="false">SUM(H178:DN178)</f>
        <v>7.75</v>
      </c>
      <c r="G178" s="174"/>
      <c r="H178" s="176"/>
      <c r="I178" s="176"/>
      <c r="J178" s="176"/>
      <c r="K178" s="176"/>
      <c r="L178" s="176"/>
      <c r="M178" s="176"/>
      <c r="N178" s="176"/>
      <c r="O178" s="176"/>
      <c r="P178" s="176"/>
      <c r="Q178" s="175"/>
      <c r="R178" s="175"/>
      <c r="S178" s="175"/>
      <c r="T178" s="175"/>
      <c r="U178" s="175"/>
      <c r="V178" s="175"/>
      <c r="W178" s="175"/>
      <c r="X178" s="175"/>
      <c r="Y178" s="175"/>
      <c r="Z178" s="175"/>
      <c r="AA178" s="175"/>
      <c r="AB178" s="175"/>
      <c r="AC178" s="175"/>
      <c r="AD178" s="175"/>
      <c r="AE178" s="175"/>
      <c r="AF178" s="175"/>
      <c r="AG178" s="175"/>
      <c r="AH178" s="175"/>
      <c r="AI178" s="175"/>
      <c r="AJ178" s="175"/>
      <c r="AK178" s="175"/>
      <c r="AL178" s="175"/>
      <c r="AM178" s="175"/>
      <c r="AN178" s="175"/>
      <c r="AO178" s="175"/>
      <c r="AP178" s="175"/>
      <c r="AQ178" s="175"/>
      <c r="AR178" s="175"/>
      <c r="AS178" s="175"/>
      <c r="AT178" s="175"/>
      <c r="AU178" s="175"/>
      <c r="AV178" s="175"/>
      <c r="AW178" s="176" t="n">
        <v>7.75</v>
      </c>
      <c r="AX178" s="176"/>
      <c r="AY178" s="176"/>
      <c r="AZ178" s="176"/>
      <c r="BA178" s="176"/>
      <c r="BB178" s="176"/>
      <c r="BC178" s="176"/>
      <c r="BD178" s="176"/>
      <c r="BE178" s="176"/>
      <c r="BF178" s="176"/>
      <c r="BG178" s="176"/>
      <c r="BH178" s="176"/>
      <c r="BI178" s="176"/>
      <c r="BJ178" s="176"/>
      <c r="BK178" s="176"/>
      <c r="BL178" s="176"/>
      <c r="BM178" s="176"/>
      <c r="BN178" s="176"/>
      <c r="BO178" s="176"/>
      <c r="BP178" s="176"/>
      <c r="BQ178" s="176"/>
      <c r="BR178" s="176"/>
      <c r="BS178" s="176"/>
      <c r="BT178" s="176"/>
      <c r="BU178" s="176"/>
      <c r="BV178" s="176"/>
      <c r="BW178" s="176"/>
      <c r="BX178" s="176"/>
      <c r="BY178" s="176"/>
      <c r="BZ178" s="176"/>
      <c r="CA178" s="176"/>
      <c r="CB178" s="176"/>
      <c r="CC178" s="176"/>
      <c r="CD178" s="176"/>
      <c r="CE178" s="176"/>
      <c r="CF178" s="176"/>
      <c r="CG178" s="176"/>
      <c r="CH178" s="176"/>
      <c r="CI178" s="176"/>
      <c r="CJ178" s="176"/>
      <c r="CK178" s="176"/>
      <c r="CL178" s="176"/>
      <c r="CM178" s="176"/>
      <c r="CN178" s="176"/>
      <c r="CO178" s="176"/>
      <c r="CP178" s="176"/>
      <c r="CQ178" s="176"/>
      <c r="CR178" s="176"/>
      <c r="CS178" s="176"/>
      <c r="CT178" s="176"/>
      <c r="CU178" s="176"/>
      <c r="CV178" s="176"/>
      <c r="CW178" s="176"/>
      <c r="CX178" s="176"/>
      <c r="CY178" s="176"/>
      <c r="CZ178" s="176"/>
      <c r="DA178" s="176"/>
      <c r="DB178" s="176"/>
      <c r="DC178" s="176"/>
      <c r="DD178" s="176"/>
      <c r="DE178" s="176"/>
      <c r="DF178" s="176"/>
      <c r="DG178" s="176"/>
      <c r="DH178" s="176"/>
      <c r="DI178" s="176"/>
      <c r="DJ178" s="176"/>
      <c r="DK178" s="176"/>
      <c r="DL178" s="176"/>
      <c r="DM178" s="176"/>
      <c r="DN178" s="176"/>
      <c r="DO178" s="177"/>
      <c r="DP178" s="177"/>
    </row>
    <row r="179" customFormat="false" ht="12.75" hidden="false" customHeight="false" outlineLevel="0" collapsed="false">
      <c r="A179" s="169" t="s">
        <v>42</v>
      </c>
      <c r="B179" s="96"/>
      <c r="C179" s="170" t="s">
        <v>102</v>
      </c>
      <c r="D179" s="171" t="n">
        <v>15</v>
      </c>
      <c r="E179" s="172" t="s">
        <v>191</v>
      </c>
      <c r="F179" s="173" t="n">
        <f aca="false">SUM(H179:DN179)</f>
        <v>9</v>
      </c>
      <c r="G179" s="174"/>
      <c r="H179" s="176"/>
      <c r="I179" s="176"/>
      <c r="J179" s="176"/>
      <c r="K179" s="176"/>
      <c r="L179" s="176"/>
      <c r="M179" s="176"/>
      <c r="N179" s="176"/>
      <c r="O179" s="176"/>
      <c r="P179" s="176"/>
      <c r="Q179" s="175"/>
      <c r="R179" s="175"/>
      <c r="S179" s="175"/>
      <c r="T179" s="175"/>
      <c r="U179" s="175"/>
      <c r="V179" s="175"/>
      <c r="W179" s="175"/>
      <c r="X179" s="175"/>
      <c r="Y179" s="175"/>
      <c r="Z179" s="175"/>
      <c r="AA179" s="175"/>
      <c r="AB179" s="175"/>
      <c r="AC179" s="175"/>
      <c r="AD179" s="175"/>
      <c r="AE179" s="175"/>
      <c r="AF179" s="175"/>
      <c r="AG179" s="175"/>
      <c r="AH179" s="175"/>
      <c r="AI179" s="175"/>
      <c r="AJ179" s="175"/>
      <c r="AK179" s="175"/>
      <c r="AL179" s="175"/>
      <c r="AM179" s="175"/>
      <c r="AN179" s="175"/>
      <c r="AO179" s="175"/>
      <c r="AP179" s="175"/>
      <c r="AQ179" s="175"/>
      <c r="AR179" s="175"/>
      <c r="AS179" s="175"/>
      <c r="AT179" s="175"/>
      <c r="AU179" s="175"/>
      <c r="AV179" s="175"/>
      <c r="AW179" s="176" t="n">
        <v>9</v>
      </c>
      <c r="AX179" s="176"/>
      <c r="AY179" s="176"/>
      <c r="AZ179" s="176"/>
      <c r="BA179" s="176"/>
      <c r="BB179" s="176"/>
      <c r="BC179" s="176"/>
      <c r="BD179" s="176"/>
      <c r="BE179" s="176"/>
      <c r="BF179" s="176"/>
      <c r="BG179" s="176"/>
      <c r="BH179" s="176"/>
      <c r="BI179" s="176"/>
      <c r="BJ179" s="176"/>
      <c r="BK179" s="176"/>
      <c r="BL179" s="176"/>
      <c r="BM179" s="176"/>
      <c r="BN179" s="176"/>
      <c r="BO179" s="176"/>
      <c r="BP179" s="176"/>
      <c r="BQ179" s="176"/>
      <c r="BR179" s="176"/>
      <c r="BS179" s="176"/>
      <c r="BT179" s="176"/>
      <c r="BU179" s="176"/>
      <c r="BV179" s="176"/>
      <c r="BW179" s="176"/>
      <c r="BX179" s="176"/>
      <c r="BY179" s="176"/>
      <c r="BZ179" s="176"/>
      <c r="CA179" s="176"/>
      <c r="CB179" s="176"/>
      <c r="CC179" s="176"/>
      <c r="CD179" s="176"/>
      <c r="CE179" s="176"/>
      <c r="CF179" s="176"/>
      <c r="CG179" s="176"/>
      <c r="CH179" s="176"/>
      <c r="CI179" s="176"/>
      <c r="CJ179" s="176"/>
      <c r="CK179" s="176"/>
      <c r="CL179" s="176"/>
      <c r="CM179" s="176"/>
      <c r="CN179" s="176"/>
      <c r="CO179" s="176"/>
      <c r="CP179" s="176"/>
      <c r="CQ179" s="176"/>
      <c r="CR179" s="176"/>
      <c r="CS179" s="176"/>
      <c r="CT179" s="176"/>
      <c r="CU179" s="176"/>
      <c r="CV179" s="176"/>
      <c r="CW179" s="176"/>
      <c r="CX179" s="176"/>
      <c r="CY179" s="176"/>
      <c r="CZ179" s="176"/>
      <c r="DA179" s="176"/>
      <c r="DB179" s="176"/>
      <c r="DC179" s="176"/>
      <c r="DD179" s="176"/>
      <c r="DE179" s="176"/>
      <c r="DF179" s="176"/>
      <c r="DG179" s="176"/>
      <c r="DH179" s="176"/>
      <c r="DI179" s="176"/>
      <c r="DJ179" s="176"/>
      <c r="DK179" s="176"/>
      <c r="DL179" s="176"/>
      <c r="DM179" s="176"/>
      <c r="DN179" s="176"/>
      <c r="DO179" s="177"/>
      <c r="DP179" s="177"/>
    </row>
    <row r="180" customFormat="false" ht="12.75" hidden="false" customHeight="false" outlineLevel="0" collapsed="false">
      <c r="A180" s="169" t="s">
        <v>42</v>
      </c>
      <c r="B180" s="96"/>
      <c r="C180" s="170" t="s">
        <v>102</v>
      </c>
      <c r="D180" s="171" t="n">
        <v>16</v>
      </c>
      <c r="E180" s="172" t="s">
        <v>191</v>
      </c>
      <c r="F180" s="178" t="n">
        <f aca="false">SUM(H180:DN180)</f>
        <v>0</v>
      </c>
      <c r="G180" s="179"/>
      <c r="H180" s="181"/>
      <c r="I180" s="181"/>
      <c r="J180" s="181"/>
      <c r="K180" s="181"/>
      <c r="L180" s="181"/>
      <c r="M180" s="181"/>
      <c r="N180" s="181"/>
      <c r="O180" s="181"/>
      <c r="P180" s="181"/>
      <c r="Q180" s="180"/>
      <c r="R180" s="180"/>
      <c r="S180" s="180"/>
      <c r="T180" s="180"/>
      <c r="U180" s="180"/>
      <c r="V180" s="180"/>
      <c r="W180" s="180"/>
      <c r="X180" s="180"/>
      <c r="Y180" s="180"/>
      <c r="Z180" s="180"/>
      <c r="AA180" s="180"/>
      <c r="AB180" s="180"/>
      <c r="AC180" s="180"/>
      <c r="AD180" s="180"/>
      <c r="AE180" s="180"/>
      <c r="AF180" s="180"/>
      <c r="AG180" s="180"/>
      <c r="AH180" s="180"/>
      <c r="AI180" s="180"/>
      <c r="AJ180" s="180"/>
      <c r="AK180" s="180"/>
      <c r="AL180" s="180"/>
      <c r="AM180" s="180"/>
      <c r="AN180" s="180"/>
      <c r="AO180" s="180"/>
      <c r="AP180" s="180"/>
      <c r="AQ180" s="180"/>
      <c r="AR180" s="180"/>
      <c r="AS180" s="180"/>
      <c r="AT180" s="180"/>
      <c r="AU180" s="180"/>
      <c r="AV180" s="180"/>
      <c r="AW180" s="181"/>
      <c r="AX180" s="181"/>
      <c r="AY180" s="181"/>
      <c r="AZ180" s="181"/>
      <c r="BA180" s="181"/>
      <c r="BB180" s="181"/>
      <c r="BC180" s="181"/>
      <c r="BD180" s="181"/>
      <c r="BE180" s="181"/>
      <c r="BF180" s="181"/>
      <c r="BG180" s="181"/>
      <c r="BH180" s="181"/>
      <c r="BI180" s="181"/>
      <c r="BJ180" s="181"/>
      <c r="BK180" s="181"/>
      <c r="BL180" s="181"/>
      <c r="BM180" s="181"/>
      <c r="BN180" s="181"/>
      <c r="BO180" s="181"/>
      <c r="BP180" s="181"/>
      <c r="BQ180" s="181"/>
      <c r="BR180" s="181"/>
      <c r="BS180" s="181"/>
      <c r="BT180" s="181"/>
      <c r="BU180" s="181"/>
      <c r="BV180" s="181"/>
      <c r="BW180" s="181"/>
      <c r="BX180" s="181"/>
      <c r="BY180" s="181"/>
      <c r="BZ180" s="181"/>
      <c r="CA180" s="181"/>
      <c r="CB180" s="181"/>
      <c r="CC180" s="181"/>
      <c r="CD180" s="181"/>
      <c r="CE180" s="181"/>
      <c r="CF180" s="181"/>
      <c r="CG180" s="181"/>
      <c r="CH180" s="181"/>
      <c r="CI180" s="181"/>
      <c r="CJ180" s="181"/>
      <c r="CK180" s="181"/>
      <c r="CL180" s="181"/>
      <c r="CM180" s="181"/>
      <c r="CN180" s="181"/>
      <c r="CO180" s="181"/>
      <c r="CP180" s="181"/>
      <c r="CQ180" s="181"/>
      <c r="CR180" s="181"/>
      <c r="CS180" s="181"/>
      <c r="CT180" s="181"/>
      <c r="CU180" s="181"/>
      <c r="CV180" s="181"/>
      <c r="CW180" s="181"/>
      <c r="CX180" s="181"/>
      <c r="CY180" s="181"/>
      <c r="CZ180" s="181"/>
      <c r="DA180" s="181"/>
      <c r="DB180" s="181"/>
      <c r="DC180" s="181"/>
      <c r="DD180" s="181"/>
      <c r="DE180" s="181"/>
      <c r="DF180" s="181"/>
      <c r="DG180" s="181"/>
      <c r="DH180" s="181"/>
      <c r="DI180" s="181"/>
      <c r="DJ180" s="181"/>
      <c r="DK180" s="181"/>
      <c r="DL180" s="181"/>
      <c r="DM180" s="181"/>
      <c r="DN180" s="181"/>
      <c r="DO180" s="177"/>
      <c r="DP180" s="177"/>
    </row>
    <row r="181" customFormat="false" ht="12.75" hidden="false" customHeight="false" outlineLevel="0" collapsed="false">
      <c r="A181" s="169" t="s">
        <v>42</v>
      </c>
      <c r="B181" s="96"/>
      <c r="C181" s="170" t="s">
        <v>102</v>
      </c>
      <c r="D181" s="171" t="n">
        <v>17</v>
      </c>
      <c r="E181" s="172" t="s">
        <v>191</v>
      </c>
      <c r="F181" s="178" t="n">
        <f aca="false">SUM(H181:DN181)</f>
        <v>0</v>
      </c>
      <c r="G181" s="179" t="n">
        <f aca="false">SUM(F175:F181)</f>
        <v>40</v>
      </c>
      <c r="H181" s="181"/>
      <c r="I181" s="181"/>
      <c r="J181" s="181"/>
      <c r="K181" s="181"/>
      <c r="L181" s="181"/>
      <c r="M181" s="181"/>
      <c r="N181" s="181"/>
      <c r="O181" s="181"/>
      <c r="P181" s="181"/>
      <c r="Q181" s="180"/>
      <c r="R181" s="180"/>
      <c r="S181" s="180"/>
      <c r="T181" s="180"/>
      <c r="U181" s="180"/>
      <c r="V181" s="180"/>
      <c r="W181" s="180"/>
      <c r="X181" s="180"/>
      <c r="Y181" s="180"/>
      <c r="Z181" s="180"/>
      <c r="AA181" s="180"/>
      <c r="AB181" s="180"/>
      <c r="AC181" s="180"/>
      <c r="AD181" s="180"/>
      <c r="AE181" s="180"/>
      <c r="AF181" s="180"/>
      <c r="AG181" s="180"/>
      <c r="AH181" s="180"/>
      <c r="AI181" s="180"/>
      <c r="AJ181" s="180"/>
      <c r="AK181" s="180"/>
      <c r="AL181" s="180"/>
      <c r="AM181" s="180"/>
      <c r="AN181" s="180"/>
      <c r="AO181" s="180"/>
      <c r="AP181" s="180"/>
      <c r="AQ181" s="180"/>
      <c r="AR181" s="180"/>
      <c r="AS181" s="180"/>
      <c r="AT181" s="180"/>
      <c r="AU181" s="180"/>
      <c r="AV181" s="180"/>
      <c r="AW181" s="181"/>
      <c r="AX181" s="181"/>
      <c r="AY181" s="181"/>
      <c r="AZ181" s="181"/>
      <c r="BA181" s="181"/>
      <c r="BB181" s="181"/>
      <c r="BC181" s="181"/>
      <c r="BD181" s="181"/>
      <c r="BE181" s="181"/>
      <c r="BF181" s="181"/>
      <c r="BG181" s="181"/>
      <c r="BH181" s="181"/>
      <c r="BI181" s="181"/>
      <c r="BJ181" s="181"/>
      <c r="BK181" s="181"/>
      <c r="BL181" s="181"/>
      <c r="BM181" s="181"/>
      <c r="BN181" s="181"/>
      <c r="BO181" s="181"/>
      <c r="BP181" s="181"/>
      <c r="BQ181" s="181"/>
      <c r="BR181" s="181"/>
      <c r="BS181" s="181"/>
      <c r="BT181" s="181"/>
      <c r="BU181" s="181"/>
      <c r="BV181" s="181"/>
      <c r="BW181" s="181"/>
      <c r="BX181" s="181"/>
      <c r="BY181" s="181"/>
      <c r="BZ181" s="181"/>
      <c r="CA181" s="181"/>
      <c r="CB181" s="181"/>
      <c r="CC181" s="181"/>
      <c r="CD181" s="181"/>
      <c r="CE181" s="181"/>
      <c r="CF181" s="181"/>
      <c r="CG181" s="181"/>
      <c r="CH181" s="181"/>
      <c r="CI181" s="181"/>
      <c r="CJ181" s="181"/>
      <c r="CK181" s="181"/>
      <c r="CL181" s="181"/>
      <c r="CM181" s="181"/>
      <c r="CN181" s="181"/>
      <c r="CO181" s="181"/>
      <c r="CP181" s="181"/>
      <c r="CQ181" s="181"/>
      <c r="CR181" s="181"/>
      <c r="CS181" s="181"/>
      <c r="CT181" s="181"/>
      <c r="CU181" s="181"/>
      <c r="CV181" s="181"/>
      <c r="CW181" s="181"/>
      <c r="CX181" s="181"/>
      <c r="CY181" s="181"/>
      <c r="CZ181" s="181"/>
      <c r="DA181" s="181"/>
      <c r="DB181" s="181"/>
      <c r="DC181" s="181"/>
      <c r="DD181" s="181"/>
      <c r="DE181" s="181"/>
      <c r="DF181" s="181"/>
      <c r="DG181" s="181"/>
      <c r="DH181" s="181"/>
      <c r="DI181" s="181"/>
      <c r="DJ181" s="181"/>
      <c r="DK181" s="181"/>
      <c r="DL181" s="181"/>
      <c r="DM181" s="181"/>
      <c r="DN181" s="181"/>
      <c r="DO181" s="177"/>
      <c r="DP181" s="177"/>
    </row>
    <row r="182" customFormat="false" ht="12.75" hidden="false" customHeight="false" outlineLevel="0" collapsed="false">
      <c r="A182" s="169" t="s">
        <v>42</v>
      </c>
      <c r="B182" s="96"/>
      <c r="C182" s="170" t="s">
        <v>102</v>
      </c>
      <c r="D182" s="171" t="n">
        <v>18</v>
      </c>
      <c r="E182" s="172" t="s">
        <v>192</v>
      </c>
      <c r="F182" s="173" t="n">
        <f aca="false">SUM(H182:DN182)</f>
        <v>7.75</v>
      </c>
      <c r="G182" s="174"/>
      <c r="H182" s="176"/>
      <c r="I182" s="176"/>
      <c r="J182" s="176"/>
      <c r="K182" s="176"/>
      <c r="L182" s="176"/>
      <c r="M182" s="176"/>
      <c r="N182" s="176"/>
      <c r="O182" s="176"/>
      <c r="P182" s="176"/>
      <c r="Q182" s="175"/>
      <c r="R182" s="175"/>
      <c r="S182" s="175"/>
      <c r="T182" s="175"/>
      <c r="U182" s="175"/>
      <c r="V182" s="175"/>
      <c r="W182" s="175"/>
      <c r="X182" s="175"/>
      <c r="Y182" s="175"/>
      <c r="Z182" s="175"/>
      <c r="AA182" s="175"/>
      <c r="AB182" s="175"/>
      <c r="AC182" s="175"/>
      <c r="AD182" s="175"/>
      <c r="AE182" s="175"/>
      <c r="AF182" s="175"/>
      <c r="AG182" s="175"/>
      <c r="AH182" s="175"/>
      <c r="AI182" s="175"/>
      <c r="AJ182" s="175"/>
      <c r="AK182" s="175"/>
      <c r="AL182" s="175"/>
      <c r="AM182" s="175"/>
      <c r="AN182" s="175"/>
      <c r="AO182" s="175"/>
      <c r="AP182" s="175"/>
      <c r="AQ182" s="175"/>
      <c r="AR182" s="175"/>
      <c r="AS182" s="175"/>
      <c r="AT182" s="175"/>
      <c r="AU182" s="175"/>
      <c r="AV182" s="175"/>
      <c r="AW182" s="176"/>
      <c r="AX182" s="176"/>
      <c r="AY182" s="176"/>
      <c r="AZ182" s="176"/>
      <c r="BA182" s="176"/>
      <c r="BB182" s="176"/>
      <c r="BC182" s="176"/>
      <c r="BD182" s="176"/>
      <c r="BE182" s="176"/>
      <c r="BF182" s="176"/>
      <c r="BG182" s="176"/>
      <c r="BH182" s="176"/>
      <c r="BI182" s="176"/>
      <c r="BJ182" s="176"/>
      <c r="BK182" s="176"/>
      <c r="BL182" s="176"/>
      <c r="BM182" s="176"/>
      <c r="BN182" s="176"/>
      <c r="BO182" s="176"/>
      <c r="BP182" s="176"/>
      <c r="BQ182" s="176"/>
      <c r="BR182" s="176"/>
      <c r="BS182" s="176"/>
      <c r="BT182" s="176"/>
      <c r="BU182" s="176"/>
      <c r="BV182" s="176"/>
      <c r="BW182" s="176"/>
      <c r="BX182" s="176"/>
      <c r="BY182" s="176"/>
      <c r="BZ182" s="176"/>
      <c r="CA182" s="176"/>
      <c r="CB182" s="176"/>
      <c r="CC182" s="176" t="n">
        <v>7.75</v>
      </c>
      <c r="CD182" s="176"/>
      <c r="CE182" s="176"/>
      <c r="CF182" s="176"/>
      <c r="CG182" s="176"/>
      <c r="CH182" s="176"/>
      <c r="CI182" s="176"/>
      <c r="CJ182" s="176"/>
      <c r="CK182" s="176"/>
      <c r="CL182" s="176"/>
      <c r="CM182" s="176"/>
      <c r="CN182" s="176"/>
      <c r="CO182" s="176"/>
      <c r="CP182" s="176"/>
      <c r="CQ182" s="176"/>
      <c r="CR182" s="176"/>
      <c r="CS182" s="176"/>
      <c r="CT182" s="176"/>
      <c r="CU182" s="176"/>
      <c r="CV182" s="176"/>
      <c r="CW182" s="176"/>
      <c r="CX182" s="176"/>
      <c r="CY182" s="176"/>
      <c r="CZ182" s="176"/>
      <c r="DA182" s="176"/>
      <c r="DB182" s="176"/>
      <c r="DC182" s="176"/>
      <c r="DD182" s="176"/>
      <c r="DE182" s="176"/>
      <c r="DF182" s="176"/>
      <c r="DG182" s="176"/>
      <c r="DH182" s="176"/>
      <c r="DI182" s="176"/>
      <c r="DJ182" s="176"/>
      <c r="DK182" s="176"/>
      <c r="DL182" s="176"/>
      <c r="DM182" s="176"/>
      <c r="DN182" s="176"/>
      <c r="DO182" s="177"/>
      <c r="DP182" s="177"/>
    </row>
    <row r="183" customFormat="false" ht="12.75" hidden="false" customHeight="false" outlineLevel="0" collapsed="false">
      <c r="A183" s="169" t="s">
        <v>42</v>
      </c>
      <c r="B183" s="96"/>
      <c r="C183" s="170" t="s">
        <v>102</v>
      </c>
      <c r="D183" s="171" t="n">
        <v>19</v>
      </c>
      <c r="E183" s="172" t="s">
        <v>192</v>
      </c>
      <c r="F183" s="173" t="n">
        <f aca="false">SUM(H183:DN183)</f>
        <v>7.75</v>
      </c>
      <c r="G183" s="174"/>
      <c r="H183" s="176"/>
      <c r="I183" s="176"/>
      <c r="J183" s="176"/>
      <c r="K183" s="176"/>
      <c r="L183" s="176"/>
      <c r="M183" s="176"/>
      <c r="N183" s="176"/>
      <c r="O183" s="176"/>
      <c r="P183" s="176"/>
      <c r="Q183" s="175"/>
      <c r="R183" s="175"/>
      <c r="S183" s="175"/>
      <c r="T183" s="175"/>
      <c r="U183" s="175"/>
      <c r="V183" s="175"/>
      <c r="W183" s="175"/>
      <c r="X183" s="175"/>
      <c r="Y183" s="175"/>
      <c r="Z183" s="175"/>
      <c r="AA183" s="175"/>
      <c r="AB183" s="175"/>
      <c r="AC183" s="175"/>
      <c r="AD183" s="175"/>
      <c r="AE183" s="175"/>
      <c r="AF183" s="175"/>
      <c r="AG183" s="175"/>
      <c r="AH183" s="175"/>
      <c r="AI183" s="175"/>
      <c r="AJ183" s="175"/>
      <c r="AK183" s="175"/>
      <c r="AL183" s="175"/>
      <c r="AM183" s="175"/>
      <c r="AN183" s="175"/>
      <c r="AO183" s="175"/>
      <c r="AP183" s="175"/>
      <c r="AQ183" s="175"/>
      <c r="AR183" s="175"/>
      <c r="AS183" s="175"/>
      <c r="AT183" s="175"/>
      <c r="AU183" s="175"/>
      <c r="AV183" s="175"/>
      <c r="AW183" s="176"/>
      <c r="AX183" s="176"/>
      <c r="AY183" s="176"/>
      <c r="AZ183" s="176"/>
      <c r="BA183" s="176"/>
      <c r="BB183" s="176"/>
      <c r="BC183" s="176"/>
      <c r="BD183" s="176"/>
      <c r="BE183" s="176"/>
      <c r="BF183" s="176"/>
      <c r="BG183" s="176"/>
      <c r="BH183" s="176"/>
      <c r="BI183" s="176"/>
      <c r="BJ183" s="176"/>
      <c r="BK183" s="176"/>
      <c r="BL183" s="176"/>
      <c r="BM183" s="176"/>
      <c r="BN183" s="176"/>
      <c r="BO183" s="176"/>
      <c r="BP183" s="176"/>
      <c r="BQ183" s="176"/>
      <c r="BR183" s="176"/>
      <c r="BS183" s="176"/>
      <c r="BT183" s="176"/>
      <c r="BU183" s="176"/>
      <c r="BV183" s="176"/>
      <c r="BW183" s="176"/>
      <c r="BX183" s="176"/>
      <c r="BY183" s="176"/>
      <c r="BZ183" s="176"/>
      <c r="CA183" s="176"/>
      <c r="CB183" s="176"/>
      <c r="CC183" s="176" t="n">
        <v>7.75</v>
      </c>
      <c r="CD183" s="176"/>
      <c r="CE183" s="176"/>
      <c r="CF183" s="176"/>
      <c r="CG183" s="176"/>
      <c r="CH183" s="176"/>
      <c r="CI183" s="176"/>
      <c r="CJ183" s="176"/>
      <c r="CK183" s="176"/>
      <c r="CL183" s="176"/>
      <c r="CM183" s="176"/>
      <c r="CN183" s="176"/>
      <c r="CO183" s="176"/>
      <c r="CP183" s="176"/>
      <c r="CQ183" s="176"/>
      <c r="CR183" s="176"/>
      <c r="CS183" s="176"/>
      <c r="CT183" s="176"/>
      <c r="CU183" s="176"/>
      <c r="CV183" s="176"/>
      <c r="CW183" s="176"/>
      <c r="CX183" s="176"/>
      <c r="CY183" s="176"/>
      <c r="CZ183" s="176"/>
      <c r="DA183" s="176"/>
      <c r="DB183" s="176"/>
      <c r="DC183" s="176"/>
      <c r="DD183" s="176"/>
      <c r="DE183" s="176"/>
      <c r="DF183" s="176"/>
      <c r="DG183" s="176"/>
      <c r="DH183" s="176"/>
      <c r="DI183" s="176"/>
      <c r="DJ183" s="176"/>
      <c r="DK183" s="176"/>
      <c r="DL183" s="176"/>
      <c r="DM183" s="176"/>
      <c r="DN183" s="176"/>
      <c r="DO183" s="177"/>
      <c r="DP183" s="177"/>
    </row>
    <row r="184" customFormat="false" ht="12.75" hidden="false" customHeight="false" outlineLevel="0" collapsed="false">
      <c r="A184" s="169" t="s">
        <v>42</v>
      </c>
      <c r="B184" s="96"/>
      <c r="C184" s="170" t="s">
        <v>102</v>
      </c>
      <c r="D184" s="171" t="n">
        <v>20</v>
      </c>
      <c r="E184" s="172" t="s">
        <v>192</v>
      </c>
      <c r="F184" s="173" t="n">
        <f aca="false">SUM(H184:DN184)</f>
        <v>7.75</v>
      </c>
      <c r="G184" s="174"/>
      <c r="H184" s="176"/>
      <c r="I184" s="176"/>
      <c r="J184" s="176"/>
      <c r="K184" s="176"/>
      <c r="L184" s="176"/>
      <c r="M184" s="176"/>
      <c r="N184" s="176"/>
      <c r="O184" s="176"/>
      <c r="P184" s="176"/>
      <c r="Q184" s="175"/>
      <c r="R184" s="175"/>
      <c r="S184" s="175"/>
      <c r="T184" s="175"/>
      <c r="U184" s="175"/>
      <c r="V184" s="175"/>
      <c r="W184" s="175"/>
      <c r="X184" s="175"/>
      <c r="Y184" s="175"/>
      <c r="Z184" s="175"/>
      <c r="AA184" s="175"/>
      <c r="AB184" s="175"/>
      <c r="AC184" s="175"/>
      <c r="AD184" s="175"/>
      <c r="AE184" s="175"/>
      <c r="AF184" s="175"/>
      <c r="AG184" s="175"/>
      <c r="AH184" s="175"/>
      <c r="AI184" s="175"/>
      <c r="AJ184" s="175"/>
      <c r="AK184" s="175"/>
      <c r="AL184" s="175"/>
      <c r="AM184" s="175"/>
      <c r="AN184" s="175"/>
      <c r="AO184" s="175"/>
      <c r="AP184" s="175"/>
      <c r="AQ184" s="175"/>
      <c r="AR184" s="175"/>
      <c r="AS184" s="175"/>
      <c r="AT184" s="175"/>
      <c r="AU184" s="175"/>
      <c r="AV184" s="175"/>
      <c r="AW184" s="176"/>
      <c r="AX184" s="176"/>
      <c r="AY184" s="176"/>
      <c r="AZ184" s="176"/>
      <c r="BA184" s="176"/>
      <c r="BB184" s="176"/>
      <c r="BC184" s="176"/>
      <c r="BD184" s="176"/>
      <c r="BE184" s="176"/>
      <c r="BF184" s="176"/>
      <c r="BG184" s="176" t="n">
        <v>3.25</v>
      </c>
      <c r="BH184" s="176"/>
      <c r="BI184" s="176"/>
      <c r="BJ184" s="176"/>
      <c r="BK184" s="176"/>
      <c r="BL184" s="176"/>
      <c r="BM184" s="176"/>
      <c r="BN184" s="176"/>
      <c r="BO184" s="176"/>
      <c r="BP184" s="176"/>
      <c r="BQ184" s="176"/>
      <c r="BR184" s="176"/>
      <c r="BS184" s="176"/>
      <c r="BT184" s="176"/>
      <c r="BU184" s="176"/>
      <c r="BV184" s="176"/>
      <c r="BW184" s="176"/>
      <c r="BX184" s="176"/>
      <c r="BY184" s="176"/>
      <c r="BZ184" s="176"/>
      <c r="CA184" s="176"/>
      <c r="CB184" s="176"/>
      <c r="CC184" s="176" t="n">
        <v>4.5</v>
      </c>
      <c r="CD184" s="176"/>
      <c r="CE184" s="176"/>
      <c r="CF184" s="176"/>
      <c r="CG184" s="176"/>
      <c r="CH184" s="176"/>
      <c r="CI184" s="176"/>
      <c r="CJ184" s="176"/>
      <c r="CK184" s="176"/>
      <c r="CL184" s="176"/>
      <c r="CM184" s="176"/>
      <c r="CN184" s="176"/>
      <c r="CO184" s="176"/>
      <c r="CP184" s="176"/>
      <c r="CQ184" s="176"/>
      <c r="CR184" s="176"/>
      <c r="CS184" s="176"/>
      <c r="CT184" s="176"/>
      <c r="CU184" s="176"/>
      <c r="CV184" s="176"/>
      <c r="CW184" s="176"/>
      <c r="CX184" s="176"/>
      <c r="CY184" s="176"/>
      <c r="CZ184" s="176"/>
      <c r="DA184" s="176"/>
      <c r="DB184" s="176"/>
      <c r="DC184" s="176"/>
      <c r="DD184" s="176"/>
      <c r="DE184" s="176"/>
      <c r="DF184" s="176"/>
      <c r="DG184" s="176"/>
      <c r="DH184" s="176"/>
      <c r="DI184" s="176"/>
      <c r="DJ184" s="176"/>
      <c r="DK184" s="176"/>
      <c r="DL184" s="176"/>
      <c r="DM184" s="176"/>
      <c r="DN184" s="176"/>
      <c r="DO184" s="177"/>
      <c r="DP184" s="177"/>
    </row>
    <row r="185" customFormat="false" ht="12.75" hidden="false" customHeight="false" outlineLevel="0" collapsed="false">
      <c r="A185" s="169" t="s">
        <v>42</v>
      </c>
      <c r="B185" s="96"/>
      <c r="C185" s="170" t="s">
        <v>102</v>
      </c>
      <c r="D185" s="171" t="n">
        <v>21</v>
      </c>
      <c r="E185" s="172" t="s">
        <v>192</v>
      </c>
      <c r="F185" s="173" t="n">
        <f aca="false">SUM(H185:DN185)</f>
        <v>7.75</v>
      </c>
      <c r="G185" s="174"/>
      <c r="H185" s="176"/>
      <c r="I185" s="176"/>
      <c r="J185" s="176"/>
      <c r="K185" s="176"/>
      <c r="L185" s="176"/>
      <c r="M185" s="176"/>
      <c r="N185" s="176"/>
      <c r="O185" s="176"/>
      <c r="P185" s="176"/>
      <c r="Q185" s="175"/>
      <c r="R185" s="175"/>
      <c r="S185" s="175"/>
      <c r="T185" s="175"/>
      <c r="U185" s="175"/>
      <c r="V185" s="175"/>
      <c r="W185" s="175"/>
      <c r="X185" s="175"/>
      <c r="Y185" s="175"/>
      <c r="Z185" s="175"/>
      <c r="AA185" s="175"/>
      <c r="AB185" s="175"/>
      <c r="AC185" s="175"/>
      <c r="AD185" s="175"/>
      <c r="AE185" s="175"/>
      <c r="AF185" s="175"/>
      <c r="AG185" s="175"/>
      <c r="AH185" s="175"/>
      <c r="AI185" s="175"/>
      <c r="AJ185" s="175"/>
      <c r="AK185" s="175"/>
      <c r="AL185" s="175"/>
      <c r="AM185" s="175"/>
      <c r="AN185" s="175"/>
      <c r="AO185" s="175"/>
      <c r="AP185" s="175"/>
      <c r="AQ185" s="175"/>
      <c r="AR185" s="175"/>
      <c r="AS185" s="175"/>
      <c r="AT185" s="175"/>
      <c r="AU185" s="175"/>
      <c r="AV185" s="175"/>
      <c r="AW185" s="176"/>
      <c r="AX185" s="176"/>
      <c r="AY185" s="176"/>
      <c r="AZ185" s="176"/>
      <c r="BA185" s="176"/>
      <c r="BB185" s="176"/>
      <c r="BC185" s="176"/>
      <c r="BD185" s="176"/>
      <c r="BE185" s="176"/>
      <c r="BF185" s="176"/>
      <c r="BG185" s="176" t="n">
        <v>7.75</v>
      </c>
      <c r="BH185" s="176"/>
      <c r="BI185" s="176"/>
      <c r="BJ185" s="176"/>
      <c r="BK185" s="176"/>
      <c r="BL185" s="176"/>
      <c r="BM185" s="176"/>
      <c r="BN185" s="176"/>
      <c r="BO185" s="176"/>
      <c r="BP185" s="176"/>
      <c r="BQ185" s="176"/>
      <c r="BR185" s="176"/>
      <c r="BS185" s="176"/>
      <c r="BT185" s="176"/>
      <c r="BU185" s="176"/>
      <c r="BV185" s="176"/>
      <c r="BW185" s="176"/>
      <c r="BX185" s="176"/>
      <c r="BY185" s="176"/>
      <c r="BZ185" s="176"/>
      <c r="CA185" s="176"/>
      <c r="CB185" s="176"/>
      <c r="CC185" s="176"/>
      <c r="CD185" s="176"/>
      <c r="CE185" s="176"/>
      <c r="CF185" s="176"/>
      <c r="CG185" s="176"/>
      <c r="CH185" s="176"/>
      <c r="CI185" s="176"/>
      <c r="CJ185" s="176"/>
      <c r="CK185" s="176"/>
      <c r="CL185" s="176"/>
      <c r="CM185" s="176"/>
      <c r="CN185" s="176"/>
      <c r="CO185" s="176"/>
      <c r="CP185" s="176"/>
      <c r="CQ185" s="176"/>
      <c r="CR185" s="176"/>
      <c r="CS185" s="176"/>
      <c r="CT185" s="176"/>
      <c r="CU185" s="176"/>
      <c r="CV185" s="176"/>
      <c r="CW185" s="176"/>
      <c r="CX185" s="176"/>
      <c r="CY185" s="176"/>
      <c r="CZ185" s="176"/>
      <c r="DA185" s="176"/>
      <c r="DB185" s="176"/>
      <c r="DC185" s="176"/>
      <c r="DD185" s="176"/>
      <c r="DE185" s="176"/>
      <c r="DF185" s="176"/>
      <c r="DG185" s="176"/>
      <c r="DH185" s="176"/>
      <c r="DI185" s="176"/>
      <c r="DJ185" s="176"/>
      <c r="DK185" s="176"/>
      <c r="DL185" s="176"/>
      <c r="DM185" s="176"/>
      <c r="DN185" s="176"/>
      <c r="DO185" s="177"/>
      <c r="DP185" s="177"/>
    </row>
    <row r="186" customFormat="false" ht="12.75" hidden="false" customHeight="false" outlineLevel="0" collapsed="false">
      <c r="A186" s="169" t="s">
        <v>42</v>
      </c>
      <c r="B186" s="96"/>
      <c r="C186" s="170" t="s">
        <v>102</v>
      </c>
      <c r="D186" s="171" t="n">
        <v>22</v>
      </c>
      <c r="E186" s="172" t="s">
        <v>192</v>
      </c>
      <c r="F186" s="173" t="n">
        <f aca="false">SUM(H186:DN186)</f>
        <v>7</v>
      </c>
      <c r="G186" s="174"/>
      <c r="H186" s="176"/>
      <c r="I186" s="176"/>
      <c r="J186" s="176"/>
      <c r="K186" s="176"/>
      <c r="L186" s="176"/>
      <c r="M186" s="176"/>
      <c r="N186" s="176"/>
      <c r="O186" s="176"/>
      <c r="P186" s="176"/>
      <c r="Q186" s="175"/>
      <c r="R186" s="175"/>
      <c r="S186" s="175"/>
      <c r="T186" s="175"/>
      <c r="U186" s="175"/>
      <c r="V186" s="175"/>
      <c r="W186" s="175"/>
      <c r="X186" s="175"/>
      <c r="Y186" s="175"/>
      <c r="Z186" s="175"/>
      <c r="AA186" s="175"/>
      <c r="AB186" s="175"/>
      <c r="AC186" s="175"/>
      <c r="AD186" s="175"/>
      <c r="AE186" s="175"/>
      <c r="AF186" s="175"/>
      <c r="AG186" s="175"/>
      <c r="AH186" s="175"/>
      <c r="AI186" s="175"/>
      <c r="AJ186" s="175"/>
      <c r="AK186" s="175"/>
      <c r="AL186" s="175"/>
      <c r="AM186" s="175"/>
      <c r="AN186" s="175"/>
      <c r="AO186" s="175"/>
      <c r="AP186" s="175"/>
      <c r="AQ186" s="175"/>
      <c r="AR186" s="175"/>
      <c r="AS186" s="175"/>
      <c r="AT186" s="175"/>
      <c r="AU186" s="175"/>
      <c r="AV186" s="175"/>
      <c r="AW186" s="176"/>
      <c r="AX186" s="176"/>
      <c r="AY186" s="176"/>
      <c r="AZ186" s="176"/>
      <c r="BA186" s="176"/>
      <c r="BB186" s="176"/>
      <c r="BC186" s="176"/>
      <c r="BD186" s="176"/>
      <c r="BE186" s="176"/>
      <c r="BF186" s="176"/>
      <c r="BG186" s="176" t="n">
        <v>5</v>
      </c>
      <c r="BH186" s="176"/>
      <c r="BI186" s="176"/>
      <c r="BJ186" s="176"/>
      <c r="BK186" s="176"/>
      <c r="BL186" s="176"/>
      <c r="BM186" s="176"/>
      <c r="BN186" s="176"/>
      <c r="BO186" s="176"/>
      <c r="BP186" s="176"/>
      <c r="BQ186" s="176"/>
      <c r="BR186" s="176"/>
      <c r="BS186" s="176"/>
      <c r="BT186" s="176"/>
      <c r="BU186" s="176"/>
      <c r="BV186" s="176"/>
      <c r="BW186" s="176"/>
      <c r="BX186" s="176"/>
      <c r="BY186" s="176"/>
      <c r="BZ186" s="176"/>
      <c r="CA186" s="176"/>
      <c r="CB186" s="176" t="n">
        <v>2</v>
      </c>
      <c r="CC186" s="176"/>
      <c r="CD186" s="176"/>
      <c r="CE186" s="176"/>
      <c r="CF186" s="176"/>
      <c r="CG186" s="176"/>
      <c r="CH186" s="176"/>
      <c r="CI186" s="176"/>
      <c r="CJ186" s="176"/>
      <c r="CK186" s="176"/>
      <c r="CL186" s="176"/>
      <c r="CM186" s="176"/>
      <c r="CN186" s="176"/>
      <c r="CO186" s="176"/>
      <c r="CP186" s="176"/>
      <c r="CQ186" s="176"/>
      <c r="CR186" s="176"/>
      <c r="CS186" s="176"/>
      <c r="CT186" s="176"/>
      <c r="CU186" s="176"/>
      <c r="CV186" s="176"/>
      <c r="CW186" s="176"/>
      <c r="CX186" s="176"/>
      <c r="CY186" s="176"/>
      <c r="CZ186" s="176"/>
      <c r="DA186" s="176"/>
      <c r="DB186" s="176"/>
      <c r="DC186" s="176"/>
      <c r="DD186" s="176"/>
      <c r="DE186" s="176"/>
      <c r="DF186" s="176"/>
      <c r="DG186" s="176"/>
      <c r="DH186" s="176"/>
      <c r="DI186" s="176"/>
      <c r="DJ186" s="176"/>
      <c r="DK186" s="176"/>
      <c r="DL186" s="176"/>
      <c r="DM186" s="176"/>
      <c r="DN186" s="176"/>
      <c r="DO186" s="177"/>
      <c r="DP186" s="177"/>
    </row>
    <row r="187" customFormat="false" ht="12.75" hidden="false" customHeight="false" outlineLevel="0" collapsed="false">
      <c r="A187" s="169" t="s">
        <v>42</v>
      </c>
      <c r="B187" s="96"/>
      <c r="C187" s="170" t="s">
        <v>102</v>
      </c>
      <c r="D187" s="171" t="n">
        <v>23</v>
      </c>
      <c r="E187" s="172" t="s">
        <v>192</v>
      </c>
      <c r="F187" s="178" t="n">
        <f aca="false">SUM(H187:DN187)</f>
        <v>0</v>
      </c>
      <c r="G187" s="179"/>
      <c r="H187" s="181"/>
      <c r="I187" s="181"/>
      <c r="J187" s="181"/>
      <c r="K187" s="181"/>
      <c r="L187" s="181"/>
      <c r="M187" s="181"/>
      <c r="N187" s="181"/>
      <c r="O187" s="181"/>
      <c r="P187" s="181"/>
      <c r="Q187" s="180"/>
      <c r="R187" s="180"/>
      <c r="S187" s="180"/>
      <c r="T187" s="180"/>
      <c r="U187" s="180"/>
      <c r="V187" s="180"/>
      <c r="W187" s="180"/>
      <c r="X187" s="180"/>
      <c r="Y187" s="180"/>
      <c r="Z187" s="180"/>
      <c r="AA187" s="180"/>
      <c r="AB187" s="180"/>
      <c r="AC187" s="180"/>
      <c r="AD187" s="180"/>
      <c r="AE187" s="180"/>
      <c r="AF187" s="180"/>
      <c r="AG187" s="180"/>
      <c r="AH187" s="180"/>
      <c r="AI187" s="180"/>
      <c r="AJ187" s="180"/>
      <c r="AK187" s="180"/>
      <c r="AL187" s="180"/>
      <c r="AM187" s="180"/>
      <c r="AN187" s="180"/>
      <c r="AO187" s="180"/>
      <c r="AP187" s="180"/>
      <c r="AQ187" s="180"/>
      <c r="AR187" s="180"/>
      <c r="AS187" s="180"/>
      <c r="AT187" s="180"/>
      <c r="AU187" s="180"/>
      <c r="AV187" s="180"/>
      <c r="AW187" s="181"/>
      <c r="AX187" s="181"/>
      <c r="AY187" s="181"/>
      <c r="AZ187" s="181"/>
      <c r="BA187" s="181"/>
      <c r="BB187" s="181"/>
      <c r="BC187" s="181"/>
      <c r="BD187" s="181"/>
      <c r="BE187" s="181"/>
      <c r="BF187" s="181"/>
      <c r="BG187" s="181"/>
      <c r="BH187" s="181"/>
      <c r="BI187" s="181"/>
      <c r="BJ187" s="181"/>
      <c r="BK187" s="181"/>
      <c r="BL187" s="181"/>
      <c r="BM187" s="181"/>
      <c r="BN187" s="181"/>
      <c r="BO187" s="181"/>
      <c r="BP187" s="181"/>
      <c r="BQ187" s="181"/>
      <c r="BR187" s="181"/>
      <c r="BS187" s="181"/>
      <c r="BT187" s="181"/>
      <c r="BU187" s="181"/>
      <c r="BV187" s="181"/>
      <c r="BW187" s="181"/>
      <c r="BX187" s="181"/>
      <c r="BY187" s="181"/>
      <c r="BZ187" s="181"/>
      <c r="CA187" s="181"/>
      <c r="CB187" s="181"/>
      <c r="CC187" s="181"/>
      <c r="CD187" s="181"/>
      <c r="CE187" s="181"/>
      <c r="CF187" s="181"/>
      <c r="CG187" s="181"/>
      <c r="CH187" s="181"/>
      <c r="CI187" s="181"/>
      <c r="CJ187" s="181"/>
      <c r="CK187" s="181"/>
      <c r="CL187" s="181"/>
      <c r="CM187" s="181"/>
      <c r="CN187" s="181"/>
      <c r="CO187" s="181"/>
      <c r="CP187" s="181"/>
      <c r="CQ187" s="181"/>
      <c r="CR187" s="181"/>
      <c r="CS187" s="181"/>
      <c r="CT187" s="181"/>
      <c r="CU187" s="181"/>
      <c r="CV187" s="181"/>
      <c r="CW187" s="181"/>
      <c r="CX187" s="181"/>
      <c r="CY187" s="181"/>
      <c r="CZ187" s="181"/>
      <c r="DA187" s="181"/>
      <c r="DB187" s="181"/>
      <c r="DC187" s="181"/>
      <c r="DD187" s="181"/>
      <c r="DE187" s="181"/>
      <c r="DF187" s="181"/>
      <c r="DG187" s="181"/>
      <c r="DH187" s="181"/>
      <c r="DI187" s="181"/>
      <c r="DJ187" s="181"/>
      <c r="DK187" s="181"/>
      <c r="DL187" s="181"/>
      <c r="DM187" s="181"/>
      <c r="DN187" s="181"/>
      <c r="DO187" s="177"/>
      <c r="DP187" s="177"/>
    </row>
    <row r="188" customFormat="false" ht="12.75" hidden="false" customHeight="false" outlineLevel="0" collapsed="false">
      <c r="A188" s="169" t="s">
        <v>42</v>
      </c>
      <c r="B188" s="96"/>
      <c r="C188" s="170" t="s">
        <v>102</v>
      </c>
      <c r="D188" s="171" t="n">
        <v>24</v>
      </c>
      <c r="E188" s="172" t="s">
        <v>192</v>
      </c>
      <c r="F188" s="178" t="n">
        <f aca="false">SUM(H188:DN188)</f>
        <v>0</v>
      </c>
      <c r="G188" s="179" t="n">
        <f aca="false">SUM(F182:F188)</f>
        <v>38</v>
      </c>
      <c r="H188" s="181"/>
      <c r="I188" s="181"/>
      <c r="J188" s="181"/>
      <c r="K188" s="181"/>
      <c r="L188" s="181"/>
      <c r="M188" s="181"/>
      <c r="N188" s="181"/>
      <c r="O188" s="181"/>
      <c r="P188" s="181"/>
      <c r="Q188" s="180"/>
      <c r="R188" s="180"/>
      <c r="S188" s="180"/>
      <c r="T188" s="180"/>
      <c r="U188" s="180"/>
      <c r="V188" s="180"/>
      <c r="W188" s="180"/>
      <c r="X188" s="180"/>
      <c r="Y188" s="180"/>
      <c r="Z188" s="180"/>
      <c r="AA188" s="180"/>
      <c r="AB188" s="180"/>
      <c r="AC188" s="180"/>
      <c r="AD188" s="180"/>
      <c r="AE188" s="180"/>
      <c r="AF188" s="180"/>
      <c r="AG188" s="180"/>
      <c r="AH188" s="180"/>
      <c r="AI188" s="180"/>
      <c r="AJ188" s="180"/>
      <c r="AK188" s="180"/>
      <c r="AL188" s="180"/>
      <c r="AM188" s="180"/>
      <c r="AN188" s="180"/>
      <c r="AO188" s="180"/>
      <c r="AP188" s="180"/>
      <c r="AQ188" s="180"/>
      <c r="AR188" s="180"/>
      <c r="AS188" s="180"/>
      <c r="AT188" s="180"/>
      <c r="AU188" s="180"/>
      <c r="AV188" s="180"/>
      <c r="AW188" s="181"/>
      <c r="AX188" s="181"/>
      <c r="AY188" s="181"/>
      <c r="AZ188" s="181"/>
      <c r="BA188" s="181"/>
      <c r="BB188" s="181"/>
      <c r="BC188" s="181"/>
      <c r="BD188" s="181"/>
      <c r="BE188" s="181"/>
      <c r="BF188" s="181"/>
      <c r="BG188" s="181"/>
      <c r="BH188" s="181"/>
      <c r="BI188" s="181"/>
      <c r="BJ188" s="181"/>
      <c r="BK188" s="181"/>
      <c r="BL188" s="181"/>
      <c r="BM188" s="181"/>
      <c r="BN188" s="181"/>
      <c r="BO188" s="181"/>
      <c r="BP188" s="181"/>
      <c r="BQ188" s="181"/>
      <c r="BR188" s="181"/>
      <c r="BS188" s="181"/>
      <c r="BT188" s="181"/>
      <c r="BU188" s="181"/>
      <c r="BV188" s="181"/>
      <c r="BW188" s="181"/>
      <c r="BX188" s="181"/>
      <c r="BY188" s="181"/>
      <c r="BZ188" s="181"/>
      <c r="CA188" s="181"/>
      <c r="CB188" s="181"/>
      <c r="CC188" s="181"/>
      <c r="CD188" s="181"/>
      <c r="CE188" s="181"/>
      <c r="CF188" s="181"/>
      <c r="CG188" s="181"/>
      <c r="CH188" s="181"/>
      <c r="CI188" s="181"/>
      <c r="CJ188" s="181"/>
      <c r="CK188" s="181"/>
      <c r="CL188" s="181"/>
      <c r="CM188" s="181"/>
      <c r="CN188" s="181"/>
      <c r="CO188" s="181"/>
      <c r="CP188" s="181"/>
      <c r="CQ188" s="181"/>
      <c r="CR188" s="181"/>
      <c r="CS188" s="181"/>
      <c r="CT188" s="181"/>
      <c r="CU188" s="181"/>
      <c r="CV188" s="181"/>
      <c r="CW188" s="181"/>
      <c r="CX188" s="181"/>
      <c r="CY188" s="181"/>
      <c r="CZ188" s="181"/>
      <c r="DA188" s="181"/>
      <c r="DB188" s="181"/>
      <c r="DC188" s="181"/>
      <c r="DD188" s="181"/>
      <c r="DE188" s="181"/>
      <c r="DF188" s="181"/>
      <c r="DG188" s="181"/>
      <c r="DH188" s="181"/>
      <c r="DI188" s="181"/>
      <c r="DJ188" s="181"/>
      <c r="DK188" s="181"/>
      <c r="DL188" s="181"/>
      <c r="DM188" s="181"/>
      <c r="DN188" s="181"/>
      <c r="DO188" s="177"/>
      <c r="DP188" s="177"/>
    </row>
    <row r="189" customFormat="false" ht="12.75" hidden="false" customHeight="false" outlineLevel="0" collapsed="false">
      <c r="A189" s="169" t="s">
        <v>42</v>
      </c>
      <c r="B189" s="96"/>
      <c r="C189" s="170" t="s">
        <v>102</v>
      </c>
      <c r="D189" s="171" t="n">
        <v>25</v>
      </c>
      <c r="E189" s="172" t="s">
        <v>193</v>
      </c>
      <c r="F189" s="173" t="n">
        <f aca="false">SUM(H189:DN189)</f>
        <v>7.75</v>
      </c>
      <c r="G189" s="174"/>
      <c r="H189" s="176"/>
      <c r="I189" s="176"/>
      <c r="J189" s="176"/>
      <c r="K189" s="176"/>
      <c r="L189" s="176"/>
      <c r="M189" s="176"/>
      <c r="N189" s="176"/>
      <c r="O189" s="176"/>
      <c r="P189" s="176"/>
      <c r="Q189" s="175"/>
      <c r="R189" s="175"/>
      <c r="S189" s="175"/>
      <c r="T189" s="175"/>
      <c r="U189" s="175"/>
      <c r="V189" s="175"/>
      <c r="W189" s="175"/>
      <c r="X189" s="175"/>
      <c r="Y189" s="175"/>
      <c r="Z189" s="175"/>
      <c r="AA189" s="175"/>
      <c r="AB189" s="175"/>
      <c r="AC189" s="175"/>
      <c r="AD189" s="175"/>
      <c r="AE189" s="175"/>
      <c r="AF189" s="175"/>
      <c r="AG189" s="175"/>
      <c r="AH189" s="175"/>
      <c r="AI189" s="175"/>
      <c r="AJ189" s="175"/>
      <c r="AK189" s="175"/>
      <c r="AL189" s="175"/>
      <c r="AM189" s="175"/>
      <c r="AN189" s="175"/>
      <c r="AO189" s="175"/>
      <c r="AP189" s="175"/>
      <c r="AQ189" s="175"/>
      <c r="AR189" s="175"/>
      <c r="AS189" s="175"/>
      <c r="AT189" s="175"/>
      <c r="AU189" s="175"/>
      <c r="AV189" s="175"/>
      <c r="AW189" s="176"/>
      <c r="AX189" s="176"/>
      <c r="AY189" s="176"/>
      <c r="AZ189" s="176"/>
      <c r="BA189" s="176"/>
      <c r="BB189" s="176"/>
      <c r="BC189" s="176"/>
      <c r="BD189" s="176"/>
      <c r="BE189" s="176"/>
      <c r="BF189" s="176"/>
      <c r="BG189" s="176"/>
      <c r="BH189" s="176"/>
      <c r="BI189" s="176"/>
      <c r="BJ189" s="176"/>
      <c r="BK189" s="176"/>
      <c r="BL189" s="176"/>
      <c r="BM189" s="176"/>
      <c r="BN189" s="176"/>
      <c r="BO189" s="176"/>
      <c r="BP189" s="176"/>
      <c r="BQ189" s="176"/>
      <c r="BR189" s="176"/>
      <c r="BS189" s="176"/>
      <c r="BT189" s="176"/>
      <c r="BU189" s="176" t="n">
        <v>7.75</v>
      </c>
      <c r="BV189" s="176"/>
      <c r="BW189" s="176"/>
      <c r="BX189" s="176"/>
      <c r="BY189" s="176"/>
      <c r="BZ189" s="176"/>
      <c r="CA189" s="176"/>
      <c r="CB189" s="176"/>
      <c r="CC189" s="176"/>
      <c r="CD189" s="176"/>
      <c r="CE189" s="176"/>
      <c r="CF189" s="176"/>
      <c r="CG189" s="176"/>
      <c r="CH189" s="176"/>
      <c r="CI189" s="176"/>
      <c r="CJ189" s="176"/>
      <c r="CK189" s="176"/>
      <c r="CL189" s="176"/>
      <c r="CM189" s="176"/>
      <c r="CN189" s="176"/>
      <c r="CO189" s="176"/>
      <c r="CP189" s="176"/>
      <c r="CQ189" s="176"/>
      <c r="CR189" s="176"/>
      <c r="CS189" s="176"/>
      <c r="CT189" s="176"/>
      <c r="CU189" s="176"/>
      <c r="CV189" s="176"/>
      <c r="CW189" s="176"/>
      <c r="CX189" s="176"/>
      <c r="CY189" s="176"/>
      <c r="CZ189" s="176"/>
      <c r="DA189" s="176"/>
      <c r="DB189" s="176"/>
      <c r="DC189" s="176"/>
      <c r="DD189" s="176"/>
      <c r="DE189" s="176"/>
      <c r="DF189" s="176"/>
      <c r="DG189" s="176"/>
      <c r="DH189" s="176"/>
      <c r="DI189" s="176"/>
      <c r="DJ189" s="176"/>
      <c r="DK189" s="176"/>
      <c r="DL189" s="176"/>
      <c r="DM189" s="176"/>
      <c r="DN189" s="176"/>
      <c r="DO189" s="177"/>
      <c r="DP189" s="177"/>
    </row>
    <row r="190" customFormat="false" ht="12.75" hidden="false" customHeight="false" outlineLevel="0" collapsed="false">
      <c r="A190" s="169" t="s">
        <v>42</v>
      </c>
      <c r="B190" s="96"/>
      <c r="C190" s="170" t="s">
        <v>102</v>
      </c>
      <c r="D190" s="171" t="n">
        <v>26</v>
      </c>
      <c r="E190" s="172" t="s">
        <v>193</v>
      </c>
      <c r="F190" s="173" t="n">
        <f aca="false">SUM(H190:DN190)</f>
        <v>7.75</v>
      </c>
      <c r="G190" s="174"/>
      <c r="H190" s="176"/>
      <c r="I190" s="176"/>
      <c r="J190" s="176"/>
      <c r="K190" s="176"/>
      <c r="L190" s="176"/>
      <c r="M190" s="176"/>
      <c r="N190" s="176"/>
      <c r="O190" s="176"/>
      <c r="P190" s="176"/>
      <c r="Q190" s="175"/>
      <c r="R190" s="175"/>
      <c r="S190" s="175"/>
      <c r="T190" s="175"/>
      <c r="U190" s="175"/>
      <c r="V190" s="175"/>
      <c r="W190" s="175"/>
      <c r="X190" s="175"/>
      <c r="Y190" s="175"/>
      <c r="Z190" s="175"/>
      <c r="AA190" s="175"/>
      <c r="AB190" s="175"/>
      <c r="AC190" s="175"/>
      <c r="AD190" s="175"/>
      <c r="AE190" s="175"/>
      <c r="AF190" s="175"/>
      <c r="AG190" s="175"/>
      <c r="AH190" s="175"/>
      <c r="AI190" s="175"/>
      <c r="AJ190" s="175"/>
      <c r="AK190" s="175"/>
      <c r="AL190" s="175"/>
      <c r="AM190" s="175"/>
      <c r="AN190" s="175"/>
      <c r="AO190" s="175"/>
      <c r="AP190" s="175"/>
      <c r="AQ190" s="175"/>
      <c r="AR190" s="175"/>
      <c r="AS190" s="175"/>
      <c r="AT190" s="175"/>
      <c r="AU190" s="175"/>
      <c r="AV190" s="175"/>
      <c r="AW190" s="176"/>
      <c r="AX190" s="176"/>
      <c r="AY190" s="176"/>
      <c r="AZ190" s="176"/>
      <c r="BA190" s="176"/>
      <c r="BB190" s="176"/>
      <c r="BC190" s="176"/>
      <c r="BD190" s="176"/>
      <c r="BE190" s="176"/>
      <c r="BF190" s="176"/>
      <c r="BG190" s="176"/>
      <c r="BH190" s="176"/>
      <c r="BI190" s="176"/>
      <c r="BJ190" s="176"/>
      <c r="BK190" s="176"/>
      <c r="BL190" s="176"/>
      <c r="BM190" s="176"/>
      <c r="BN190" s="176"/>
      <c r="BO190" s="176"/>
      <c r="BP190" s="176"/>
      <c r="BQ190" s="176"/>
      <c r="BR190" s="176"/>
      <c r="BS190" s="176"/>
      <c r="BT190" s="176"/>
      <c r="BU190" s="176" t="n">
        <v>5.75</v>
      </c>
      <c r="BV190" s="176"/>
      <c r="BW190" s="176" t="n">
        <v>2</v>
      </c>
      <c r="BX190" s="176"/>
      <c r="BY190" s="176"/>
      <c r="BZ190" s="176"/>
      <c r="CA190" s="176"/>
      <c r="CB190" s="176"/>
      <c r="CC190" s="176"/>
      <c r="CD190" s="176"/>
      <c r="CE190" s="176"/>
      <c r="CF190" s="176"/>
      <c r="CG190" s="176"/>
      <c r="CH190" s="176"/>
      <c r="CI190" s="176"/>
      <c r="CJ190" s="176"/>
      <c r="CK190" s="176"/>
      <c r="CL190" s="176"/>
      <c r="CM190" s="176"/>
      <c r="CN190" s="176"/>
      <c r="CO190" s="176"/>
      <c r="CP190" s="176"/>
      <c r="CQ190" s="176"/>
      <c r="CR190" s="176"/>
      <c r="CS190" s="176"/>
      <c r="CT190" s="176"/>
      <c r="CU190" s="176"/>
      <c r="CV190" s="176"/>
      <c r="CW190" s="176"/>
      <c r="CX190" s="176"/>
      <c r="CY190" s="176"/>
      <c r="CZ190" s="176"/>
      <c r="DA190" s="176"/>
      <c r="DB190" s="176"/>
      <c r="DC190" s="176"/>
      <c r="DD190" s="176"/>
      <c r="DE190" s="176"/>
      <c r="DF190" s="176"/>
      <c r="DG190" s="176"/>
      <c r="DH190" s="176"/>
      <c r="DI190" s="176"/>
      <c r="DJ190" s="176"/>
      <c r="DK190" s="176"/>
      <c r="DL190" s="176"/>
      <c r="DM190" s="176"/>
      <c r="DN190" s="176"/>
      <c r="DO190" s="177"/>
      <c r="DP190" s="177"/>
    </row>
    <row r="191" customFormat="false" ht="12.75" hidden="false" customHeight="false" outlineLevel="0" collapsed="false">
      <c r="A191" s="169" t="s">
        <v>42</v>
      </c>
      <c r="B191" s="96"/>
      <c r="C191" s="170" t="s">
        <v>102</v>
      </c>
      <c r="D191" s="171" t="n">
        <v>27</v>
      </c>
      <c r="E191" s="172" t="s">
        <v>193</v>
      </c>
      <c r="F191" s="173" t="n">
        <f aca="false">SUM(H191:DN191)</f>
        <v>7.75</v>
      </c>
      <c r="G191" s="174"/>
      <c r="H191" s="176"/>
      <c r="I191" s="176"/>
      <c r="J191" s="176"/>
      <c r="K191" s="176"/>
      <c r="L191" s="176"/>
      <c r="M191" s="176"/>
      <c r="N191" s="176"/>
      <c r="O191" s="176"/>
      <c r="P191" s="176"/>
      <c r="Q191" s="175"/>
      <c r="R191" s="175"/>
      <c r="S191" s="175"/>
      <c r="T191" s="175"/>
      <c r="U191" s="175"/>
      <c r="V191" s="175"/>
      <c r="W191" s="175"/>
      <c r="X191" s="175"/>
      <c r="Y191" s="175"/>
      <c r="Z191" s="175"/>
      <c r="AA191" s="175"/>
      <c r="AB191" s="175"/>
      <c r="AC191" s="175"/>
      <c r="AD191" s="175"/>
      <c r="AE191" s="175"/>
      <c r="AF191" s="175"/>
      <c r="AG191" s="175"/>
      <c r="AH191" s="175"/>
      <c r="AI191" s="175"/>
      <c r="AJ191" s="175"/>
      <c r="AK191" s="175"/>
      <c r="AL191" s="175"/>
      <c r="AM191" s="175"/>
      <c r="AN191" s="175"/>
      <c r="AO191" s="175"/>
      <c r="AP191" s="175"/>
      <c r="AQ191" s="175"/>
      <c r="AR191" s="175"/>
      <c r="AS191" s="175"/>
      <c r="AT191" s="175"/>
      <c r="AU191" s="175"/>
      <c r="AV191" s="175"/>
      <c r="AW191" s="176"/>
      <c r="AX191" s="176"/>
      <c r="AY191" s="176"/>
      <c r="AZ191" s="176"/>
      <c r="BA191" s="176"/>
      <c r="BB191" s="176"/>
      <c r="BC191" s="176"/>
      <c r="BD191" s="176"/>
      <c r="BE191" s="176"/>
      <c r="BF191" s="176"/>
      <c r="BG191" s="176"/>
      <c r="BH191" s="176"/>
      <c r="BI191" s="176"/>
      <c r="BJ191" s="176"/>
      <c r="BK191" s="176"/>
      <c r="BL191" s="176"/>
      <c r="BM191" s="176"/>
      <c r="BN191" s="176"/>
      <c r="BO191" s="176"/>
      <c r="BP191" s="176"/>
      <c r="BQ191" s="176"/>
      <c r="BR191" s="176"/>
      <c r="BS191" s="176"/>
      <c r="BT191" s="176"/>
      <c r="BU191" s="176" t="n">
        <v>5.75</v>
      </c>
      <c r="BV191" s="176"/>
      <c r="BW191" s="176" t="n">
        <v>2</v>
      </c>
      <c r="BX191" s="176"/>
      <c r="BY191" s="176"/>
      <c r="BZ191" s="176"/>
      <c r="CA191" s="176"/>
      <c r="CB191" s="176"/>
      <c r="CC191" s="176"/>
      <c r="CD191" s="176"/>
      <c r="CE191" s="176"/>
      <c r="CF191" s="176"/>
      <c r="CG191" s="176"/>
      <c r="CH191" s="176"/>
      <c r="CI191" s="176"/>
      <c r="CJ191" s="176"/>
      <c r="CK191" s="176"/>
      <c r="CL191" s="176"/>
      <c r="CM191" s="176"/>
      <c r="CN191" s="176"/>
      <c r="CO191" s="176"/>
      <c r="CP191" s="176"/>
      <c r="CQ191" s="176"/>
      <c r="CR191" s="176"/>
      <c r="CS191" s="176"/>
      <c r="CT191" s="176"/>
      <c r="CU191" s="176"/>
      <c r="CV191" s="176"/>
      <c r="CW191" s="176"/>
      <c r="CX191" s="176"/>
      <c r="CY191" s="176"/>
      <c r="CZ191" s="176"/>
      <c r="DA191" s="176"/>
      <c r="DB191" s="176"/>
      <c r="DC191" s="176"/>
      <c r="DD191" s="176"/>
      <c r="DE191" s="176"/>
      <c r="DF191" s="176"/>
      <c r="DG191" s="176"/>
      <c r="DH191" s="176"/>
      <c r="DI191" s="176"/>
      <c r="DJ191" s="176"/>
      <c r="DK191" s="176"/>
      <c r="DL191" s="176"/>
      <c r="DM191" s="176"/>
      <c r="DN191" s="176"/>
      <c r="DO191" s="177"/>
      <c r="DP191" s="177"/>
    </row>
    <row r="192" customFormat="false" ht="12.75" hidden="false" customHeight="false" outlineLevel="0" collapsed="false">
      <c r="A192" s="169" t="s">
        <v>42</v>
      </c>
      <c r="B192" s="96"/>
      <c r="C192" s="170" t="s">
        <v>102</v>
      </c>
      <c r="D192" s="171" t="n">
        <v>28</v>
      </c>
      <c r="E192" s="172" t="s">
        <v>193</v>
      </c>
      <c r="F192" s="173" t="n">
        <f aca="false">SUM(H192:DN192)</f>
        <v>7.75</v>
      </c>
      <c r="G192" s="174"/>
      <c r="H192" s="176"/>
      <c r="I192" s="176"/>
      <c r="J192" s="176"/>
      <c r="K192" s="176"/>
      <c r="L192" s="176"/>
      <c r="M192" s="176"/>
      <c r="N192" s="176"/>
      <c r="O192" s="176"/>
      <c r="P192" s="176"/>
      <c r="Q192" s="175"/>
      <c r="R192" s="175"/>
      <c r="S192" s="175"/>
      <c r="T192" s="175"/>
      <c r="U192" s="175"/>
      <c r="V192" s="175"/>
      <c r="W192" s="175"/>
      <c r="X192" s="175"/>
      <c r="Y192" s="175"/>
      <c r="Z192" s="175"/>
      <c r="AA192" s="175"/>
      <c r="AB192" s="175"/>
      <c r="AC192" s="175"/>
      <c r="AD192" s="175"/>
      <c r="AE192" s="175"/>
      <c r="AF192" s="175"/>
      <c r="AG192" s="175"/>
      <c r="AH192" s="175"/>
      <c r="AI192" s="175"/>
      <c r="AJ192" s="175"/>
      <c r="AK192" s="175"/>
      <c r="AL192" s="175"/>
      <c r="AM192" s="175"/>
      <c r="AN192" s="175"/>
      <c r="AO192" s="175"/>
      <c r="AP192" s="175"/>
      <c r="AQ192" s="175"/>
      <c r="AR192" s="175"/>
      <c r="AS192" s="175"/>
      <c r="AT192" s="175"/>
      <c r="AU192" s="175"/>
      <c r="AV192" s="175"/>
      <c r="AW192" s="176"/>
      <c r="AX192" s="176"/>
      <c r="AY192" s="176"/>
      <c r="AZ192" s="176"/>
      <c r="BA192" s="176"/>
      <c r="BB192" s="176"/>
      <c r="BC192" s="176"/>
      <c r="BD192" s="176"/>
      <c r="BE192" s="176"/>
      <c r="BF192" s="176"/>
      <c r="BG192" s="176"/>
      <c r="BH192" s="176"/>
      <c r="BI192" s="176"/>
      <c r="BJ192" s="176"/>
      <c r="BK192" s="176"/>
      <c r="BL192" s="176"/>
      <c r="BM192" s="176"/>
      <c r="BN192" s="176"/>
      <c r="BO192" s="176"/>
      <c r="BP192" s="176"/>
      <c r="BQ192" s="176"/>
      <c r="BR192" s="176"/>
      <c r="BS192" s="176"/>
      <c r="BT192" s="176"/>
      <c r="BU192" s="176" t="n">
        <v>7.75</v>
      </c>
      <c r="BV192" s="176"/>
      <c r="BW192" s="176"/>
      <c r="BX192" s="176"/>
      <c r="BY192" s="176"/>
      <c r="BZ192" s="176"/>
      <c r="CA192" s="176"/>
      <c r="CB192" s="176"/>
      <c r="CC192" s="176"/>
      <c r="CD192" s="176"/>
      <c r="CE192" s="176"/>
      <c r="CF192" s="176"/>
      <c r="CG192" s="176"/>
      <c r="CH192" s="176"/>
      <c r="CI192" s="176"/>
      <c r="CJ192" s="176"/>
      <c r="CK192" s="176"/>
      <c r="CL192" s="176"/>
      <c r="CM192" s="176"/>
      <c r="CN192" s="176"/>
      <c r="CO192" s="176"/>
      <c r="CP192" s="176"/>
      <c r="CQ192" s="176"/>
      <c r="CR192" s="176"/>
      <c r="CS192" s="176"/>
      <c r="CT192" s="176"/>
      <c r="CU192" s="176"/>
      <c r="CV192" s="176"/>
      <c r="CW192" s="176"/>
      <c r="CX192" s="176"/>
      <c r="CY192" s="176"/>
      <c r="CZ192" s="176"/>
      <c r="DA192" s="176"/>
      <c r="DB192" s="176"/>
      <c r="DC192" s="176"/>
      <c r="DD192" s="176"/>
      <c r="DE192" s="176"/>
      <c r="DF192" s="176"/>
      <c r="DG192" s="176"/>
      <c r="DH192" s="176"/>
      <c r="DI192" s="176"/>
      <c r="DJ192" s="176"/>
      <c r="DK192" s="176"/>
      <c r="DL192" s="176"/>
      <c r="DM192" s="176"/>
      <c r="DN192" s="176"/>
      <c r="DO192" s="177"/>
      <c r="DP192" s="177"/>
    </row>
    <row r="193" customFormat="false" ht="12.75" hidden="false" customHeight="false" outlineLevel="0" collapsed="false">
      <c r="A193" s="169" t="s">
        <v>42</v>
      </c>
      <c r="B193" s="96"/>
      <c r="C193" s="170" t="s">
        <v>102</v>
      </c>
      <c r="D193" s="171" t="n">
        <v>29</v>
      </c>
      <c r="E193" s="172" t="s">
        <v>193</v>
      </c>
      <c r="F193" s="173" t="n">
        <f aca="false">SUM(H193:DN193)</f>
        <v>7</v>
      </c>
      <c r="G193" s="174"/>
      <c r="H193" s="176"/>
      <c r="I193" s="176"/>
      <c r="J193" s="176"/>
      <c r="K193" s="176"/>
      <c r="L193" s="176"/>
      <c r="M193" s="176"/>
      <c r="N193" s="176"/>
      <c r="O193" s="176"/>
      <c r="P193" s="176"/>
      <c r="Q193" s="175"/>
      <c r="R193" s="175"/>
      <c r="S193" s="175"/>
      <c r="T193" s="175"/>
      <c r="U193" s="175"/>
      <c r="V193" s="175"/>
      <c r="W193" s="175"/>
      <c r="X193" s="175"/>
      <c r="Y193" s="175"/>
      <c r="Z193" s="175"/>
      <c r="AA193" s="175"/>
      <c r="AB193" s="175"/>
      <c r="AC193" s="175"/>
      <c r="AD193" s="175"/>
      <c r="AE193" s="175"/>
      <c r="AF193" s="175"/>
      <c r="AG193" s="175"/>
      <c r="AH193" s="175"/>
      <c r="AI193" s="175"/>
      <c r="AJ193" s="175"/>
      <c r="AK193" s="175"/>
      <c r="AL193" s="175"/>
      <c r="AM193" s="175"/>
      <c r="AN193" s="175"/>
      <c r="AO193" s="175"/>
      <c r="AP193" s="175"/>
      <c r="AQ193" s="175"/>
      <c r="AR193" s="175"/>
      <c r="AS193" s="175"/>
      <c r="AT193" s="175"/>
      <c r="AU193" s="175"/>
      <c r="AV193" s="175"/>
      <c r="AW193" s="176"/>
      <c r="AX193" s="176"/>
      <c r="AY193" s="176"/>
      <c r="AZ193" s="176"/>
      <c r="BA193" s="176"/>
      <c r="BB193" s="176"/>
      <c r="BC193" s="176"/>
      <c r="BD193" s="176"/>
      <c r="BE193" s="176"/>
      <c r="BF193" s="176"/>
      <c r="BG193" s="176"/>
      <c r="BH193" s="176"/>
      <c r="BI193" s="176"/>
      <c r="BJ193" s="176"/>
      <c r="BK193" s="176"/>
      <c r="BL193" s="176"/>
      <c r="BM193" s="176"/>
      <c r="BN193" s="176"/>
      <c r="BO193" s="176"/>
      <c r="BP193" s="176"/>
      <c r="BQ193" s="176"/>
      <c r="BR193" s="176"/>
      <c r="BS193" s="176" t="n">
        <v>7</v>
      </c>
      <c r="BT193" s="176"/>
      <c r="BU193" s="176"/>
      <c r="BV193" s="176"/>
      <c r="BW193" s="176"/>
      <c r="BX193" s="176"/>
      <c r="BY193" s="176"/>
      <c r="BZ193" s="176"/>
      <c r="CA193" s="176"/>
      <c r="CB193" s="176"/>
      <c r="CC193" s="176"/>
      <c r="CD193" s="176"/>
      <c r="CE193" s="176"/>
      <c r="CF193" s="176"/>
      <c r="CG193" s="176"/>
      <c r="CH193" s="176"/>
      <c r="CI193" s="176"/>
      <c r="CJ193" s="176"/>
      <c r="CK193" s="176"/>
      <c r="CL193" s="176"/>
      <c r="CM193" s="176"/>
      <c r="CN193" s="176"/>
      <c r="CO193" s="176"/>
      <c r="CP193" s="176"/>
      <c r="CQ193" s="176"/>
      <c r="CR193" s="176"/>
      <c r="CS193" s="176"/>
      <c r="CT193" s="176"/>
      <c r="CU193" s="176"/>
      <c r="CV193" s="176"/>
      <c r="CW193" s="176"/>
      <c r="CX193" s="176"/>
      <c r="CY193" s="176"/>
      <c r="CZ193" s="176"/>
      <c r="DA193" s="176"/>
      <c r="DB193" s="176"/>
      <c r="DC193" s="176"/>
      <c r="DD193" s="176"/>
      <c r="DE193" s="176"/>
      <c r="DF193" s="176"/>
      <c r="DG193" s="176"/>
      <c r="DH193" s="176"/>
      <c r="DI193" s="176"/>
      <c r="DJ193" s="176"/>
      <c r="DK193" s="176"/>
      <c r="DL193" s="176"/>
      <c r="DM193" s="176"/>
      <c r="DN193" s="176"/>
      <c r="DO193" s="177"/>
      <c r="DP193" s="177"/>
    </row>
    <row r="194" customFormat="false" ht="12.75" hidden="false" customHeight="false" outlineLevel="0" collapsed="false">
      <c r="A194" s="169" t="s">
        <v>42</v>
      </c>
      <c r="B194" s="96"/>
      <c r="C194" s="170" t="s">
        <v>102</v>
      </c>
      <c r="D194" s="171" t="n">
        <v>30</v>
      </c>
      <c r="E194" s="172" t="s">
        <v>193</v>
      </c>
      <c r="F194" s="178" t="n">
        <f aca="false">SUM(H194:DN194)</f>
        <v>0</v>
      </c>
      <c r="G194" s="179"/>
      <c r="H194" s="181"/>
      <c r="I194" s="181"/>
      <c r="J194" s="181"/>
      <c r="K194" s="181"/>
      <c r="L194" s="181"/>
      <c r="M194" s="181"/>
      <c r="N194" s="181"/>
      <c r="O194" s="181"/>
      <c r="P194" s="181"/>
      <c r="Q194" s="180"/>
      <c r="R194" s="180"/>
      <c r="S194" s="180"/>
      <c r="T194" s="180"/>
      <c r="U194" s="180"/>
      <c r="V194" s="180"/>
      <c r="W194" s="180"/>
      <c r="X194" s="180"/>
      <c r="Y194" s="180"/>
      <c r="Z194" s="180"/>
      <c r="AA194" s="180"/>
      <c r="AB194" s="180"/>
      <c r="AC194" s="180"/>
      <c r="AD194" s="180"/>
      <c r="AE194" s="180"/>
      <c r="AF194" s="180"/>
      <c r="AG194" s="180"/>
      <c r="AH194" s="180"/>
      <c r="AI194" s="180"/>
      <c r="AJ194" s="180"/>
      <c r="AK194" s="180"/>
      <c r="AL194" s="180"/>
      <c r="AM194" s="180"/>
      <c r="AN194" s="180"/>
      <c r="AO194" s="180"/>
      <c r="AP194" s="180"/>
      <c r="AQ194" s="180"/>
      <c r="AR194" s="180"/>
      <c r="AS194" s="180"/>
      <c r="AT194" s="180"/>
      <c r="AU194" s="180"/>
      <c r="AV194" s="180"/>
      <c r="AW194" s="181"/>
      <c r="AX194" s="181"/>
      <c r="AY194" s="181"/>
      <c r="AZ194" s="181"/>
      <c r="BA194" s="181"/>
      <c r="BB194" s="181"/>
      <c r="BC194" s="181"/>
      <c r="BD194" s="181"/>
      <c r="BE194" s="181"/>
      <c r="BF194" s="181"/>
      <c r="BG194" s="181"/>
      <c r="BH194" s="181"/>
      <c r="BI194" s="181"/>
      <c r="BJ194" s="181"/>
      <c r="BK194" s="181"/>
      <c r="BL194" s="181"/>
      <c r="BM194" s="181"/>
      <c r="BN194" s="181"/>
      <c r="BO194" s="181"/>
      <c r="BP194" s="181"/>
      <c r="BQ194" s="181"/>
      <c r="BR194" s="181"/>
      <c r="BS194" s="181"/>
      <c r="BT194" s="181"/>
      <c r="BU194" s="181"/>
      <c r="BV194" s="181"/>
      <c r="BW194" s="181"/>
      <c r="BX194" s="181"/>
      <c r="BY194" s="181"/>
      <c r="BZ194" s="181"/>
      <c r="CA194" s="181"/>
      <c r="CB194" s="181"/>
      <c r="CC194" s="181"/>
      <c r="CD194" s="181"/>
      <c r="CE194" s="181"/>
      <c r="CF194" s="181"/>
      <c r="CG194" s="181"/>
      <c r="CH194" s="181"/>
      <c r="CI194" s="181"/>
      <c r="CJ194" s="181"/>
      <c r="CK194" s="181"/>
      <c r="CL194" s="181"/>
      <c r="CM194" s="181"/>
      <c r="CN194" s="181"/>
      <c r="CO194" s="181"/>
      <c r="CP194" s="181"/>
      <c r="CQ194" s="181"/>
      <c r="CR194" s="181"/>
      <c r="CS194" s="181"/>
      <c r="CT194" s="181"/>
      <c r="CU194" s="181"/>
      <c r="CV194" s="181"/>
      <c r="CW194" s="181"/>
      <c r="CX194" s="181"/>
      <c r="CY194" s="181"/>
      <c r="CZ194" s="181"/>
      <c r="DA194" s="181"/>
      <c r="DB194" s="181"/>
      <c r="DC194" s="181"/>
      <c r="DD194" s="181"/>
      <c r="DE194" s="181"/>
      <c r="DF194" s="181"/>
      <c r="DG194" s="181"/>
      <c r="DH194" s="181"/>
      <c r="DI194" s="181"/>
      <c r="DJ194" s="181"/>
      <c r="DK194" s="181"/>
      <c r="DL194" s="181"/>
      <c r="DM194" s="181"/>
      <c r="DN194" s="181"/>
      <c r="DO194" s="177"/>
      <c r="DP194" s="177"/>
    </row>
    <row r="195" customFormat="false" ht="13.5" hidden="false" customHeight="false" outlineLevel="0" collapsed="false">
      <c r="A195" s="169" t="s">
        <v>42</v>
      </c>
      <c r="B195" s="96"/>
      <c r="C195" s="170" t="s">
        <v>102</v>
      </c>
      <c r="D195" s="171" t="n">
        <v>31</v>
      </c>
      <c r="E195" s="172"/>
      <c r="F195" s="173" t="n">
        <f aca="false">SUM(H195:DN195)</f>
        <v>0</v>
      </c>
      <c r="G195" s="179" t="n">
        <f aca="false">SUM(F189:F195)</f>
        <v>38</v>
      </c>
      <c r="H195" s="176"/>
      <c r="I195" s="176"/>
      <c r="J195" s="176"/>
      <c r="K195" s="176"/>
      <c r="L195" s="176"/>
      <c r="M195" s="176"/>
      <c r="N195" s="176"/>
      <c r="O195" s="176"/>
      <c r="P195" s="176"/>
      <c r="Q195" s="175"/>
      <c r="R195" s="175"/>
      <c r="S195" s="175"/>
      <c r="T195" s="175"/>
      <c r="U195" s="175"/>
      <c r="V195" s="175"/>
      <c r="W195" s="175"/>
      <c r="X195" s="175"/>
      <c r="Y195" s="175"/>
      <c r="Z195" s="175"/>
      <c r="AA195" s="175"/>
      <c r="AB195" s="175"/>
      <c r="AC195" s="175"/>
      <c r="AD195" s="175"/>
      <c r="AE195" s="175"/>
      <c r="AF195" s="175"/>
      <c r="AG195" s="175"/>
      <c r="AH195" s="175"/>
      <c r="AI195" s="175"/>
      <c r="AJ195" s="175"/>
      <c r="AK195" s="175"/>
      <c r="AL195" s="175"/>
      <c r="AM195" s="175"/>
      <c r="AN195" s="175"/>
      <c r="AO195" s="175"/>
      <c r="AP195" s="175"/>
      <c r="AQ195" s="175"/>
      <c r="AR195" s="175"/>
      <c r="AS195" s="175"/>
      <c r="AT195" s="175"/>
      <c r="AU195" s="175"/>
      <c r="AV195" s="175"/>
      <c r="AW195" s="176"/>
      <c r="AX195" s="176"/>
      <c r="AY195" s="176"/>
      <c r="AZ195" s="176"/>
      <c r="BA195" s="176"/>
      <c r="BB195" s="176"/>
      <c r="BC195" s="176"/>
      <c r="BD195" s="176"/>
      <c r="BE195" s="176"/>
      <c r="BF195" s="176"/>
      <c r="BG195" s="176"/>
      <c r="BH195" s="176"/>
      <c r="BI195" s="176"/>
      <c r="BJ195" s="176"/>
      <c r="BK195" s="176"/>
      <c r="BL195" s="176"/>
      <c r="BM195" s="176"/>
      <c r="BN195" s="176"/>
      <c r="BO195" s="176"/>
      <c r="BP195" s="176"/>
      <c r="BQ195" s="176"/>
      <c r="BR195" s="176"/>
      <c r="BS195" s="176"/>
      <c r="BT195" s="176"/>
      <c r="BU195" s="176"/>
      <c r="BV195" s="176"/>
      <c r="BW195" s="176"/>
      <c r="BX195" s="176"/>
      <c r="BY195" s="176"/>
      <c r="BZ195" s="176"/>
      <c r="CA195" s="176"/>
      <c r="CB195" s="176"/>
      <c r="CC195" s="176"/>
      <c r="CD195" s="176"/>
      <c r="CE195" s="176"/>
      <c r="CF195" s="176"/>
      <c r="CG195" s="176"/>
      <c r="CH195" s="176"/>
      <c r="CI195" s="176"/>
      <c r="CJ195" s="176"/>
      <c r="CK195" s="176"/>
      <c r="CL195" s="176"/>
      <c r="CM195" s="176"/>
      <c r="CN195" s="176"/>
      <c r="CO195" s="176"/>
      <c r="CP195" s="176"/>
      <c r="CQ195" s="176"/>
      <c r="CR195" s="176"/>
      <c r="CS195" s="176"/>
      <c r="CT195" s="176"/>
      <c r="CU195" s="176"/>
      <c r="CV195" s="176"/>
      <c r="CW195" s="176"/>
      <c r="CX195" s="176"/>
      <c r="CY195" s="176"/>
      <c r="CZ195" s="176"/>
      <c r="DA195" s="176"/>
      <c r="DB195" s="176"/>
      <c r="DC195" s="176"/>
      <c r="DD195" s="176"/>
      <c r="DE195" s="176"/>
      <c r="DF195" s="176"/>
      <c r="DG195" s="176"/>
      <c r="DH195" s="176"/>
      <c r="DI195" s="176"/>
      <c r="DJ195" s="176"/>
      <c r="DK195" s="176"/>
      <c r="DL195" s="176"/>
      <c r="DM195" s="176"/>
      <c r="DN195" s="176"/>
      <c r="DO195" s="177"/>
      <c r="DP195" s="177"/>
    </row>
    <row r="196" customFormat="false" ht="13.5" hidden="false" customHeight="false" outlineLevel="0" collapsed="false">
      <c r="A196" s="182" t="s">
        <v>42</v>
      </c>
      <c r="B196" s="118"/>
      <c r="C196" s="183" t="s">
        <v>55</v>
      </c>
      <c r="D196" s="184" t="s">
        <v>49</v>
      </c>
      <c r="E196" s="185"/>
      <c r="F196" s="185" t="n">
        <f aca="false">SUM(F165:F195)</f>
        <v>161</v>
      </c>
      <c r="G196" s="185"/>
      <c r="H196" s="187" t="n">
        <f aca="false">SUM(H165:H195)</f>
        <v>0</v>
      </c>
      <c r="I196" s="188" t="n">
        <f aca="false">SUM(I165:I195)</f>
        <v>0</v>
      </c>
      <c r="J196" s="189" t="n">
        <f aca="false">SUM(J165:J195)</f>
        <v>0</v>
      </c>
      <c r="K196" s="189" t="n">
        <f aca="false">SUM(K165:K195)</f>
        <v>0</v>
      </c>
      <c r="L196" s="190" t="n">
        <f aca="false">SUM(L165:L195)</f>
        <v>0</v>
      </c>
      <c r="M196" s="190" t="n">
        <f aca="false">SUM(M165:M195)</f>
        <v>0</v>
      </c>
      <c r="N196" s="190" t="n">
        <f aca="false">SUM(N165:N195)</f>
        <v>0</v>
      </c>
      <c r="O196" s="190" t="n">
        <f aca="false">SUM(O165:O195)</f>
        <v>0</v>
      </c>
      <c r="P196" s="190" t="n">
        <f aca="false">SUM(P165:P195)</f>
        <v>0</v>
      </c>
      <c r="Q196" s="186" t="n">
        <f aca="false">SUM(Q165:Q195)</f>
        <v>0</v>
      </c>
      <c r="R196" s="186" t="n">
        <f aca="false">SUM(R165:R195)</f>
        <v>0</v>
      </c>
      <c r="S196" s="186" t="n">
        <f aca="false">SUM(S165:S195)</f>
        <v>0</v>
      </c>
      <c r="T196" s="186" t="n">
        <f aca="false">SUM(T165:T195)</f>
        <v>0</v>
      </c>
      <c r="U196" s="186" t="n">
        <f aca="false">SUM(U165:U195)</f>
        <v>0</v>
      </c>
      <c r="V196" s="186" t="n">
        <f aca="false">SUM(V165:V195)</f>
        <v>0</v>
      </c>
      <c r="W196" s="186" t="n">
        <f aca="false">SUM(W165:W195)</f>
        <v>0</v>
      </c>
      <c r="X196" s="186" t="n">
        <f aca="false">SUM(X165:X195)</f>
        <v>0</v>
      </c>
      <c r="Y196" s="186" t="n">
        <f aca="false">SUM(Y165:Y195)</f>
        <v>0</v>
      </c>
      <c r="Z196" s="186" t="n">
        <f aca="false">SUM(Z165:Z195)</f>
        <v>0</v>
      </c>
      <c r="AA196" s="186" t="n">
        <f aca="false">SUM(AA165:AA195)</f>
        <v>0</v>
      </c>
      <c r="AB196" s="186" t="n">
        <f aca="false">SUM(AB165:AB195)</f>
        <v>0</v>
      </c>
      <c r="AC196" s="186" t="n">
        <f aca="false">SUM(AC165:AC195)</f>
        <v>0</v>
      </c>
      <c r="AD196" s="186" t="n">
        <f aca="false">SUM(AD165:AD195)</f>
        <v>0</v>
      </c>
      <c r="AE196" s="186" t="n">
        <f aca="false">SUM(AE165:AE195)</f>
        <v>0</v>
      </c>
      <c r="AF196" s="186" t="n">
        <f aca="false">SUM(AF165:AF195)</f>
        <v>0</v>
      </c>
      <c r="AG196" s="186" t="n">
        <f aca="false">SUM(AG165:AG195)</f>
        <v>0</v>
      </c>
      <c r="AH196" s="186" t="n">
        <f aca="false">SUM(AH165:AH195)</f>
        <v>0</v>
      </c>
      <c r="AI196" s="186" t="n">
        <f aca="false">SUM(AI165:AI195)</f>
        <v>0</v>
      </c>
      <c r="AJ196" s="186" t="n">
        <f aca="false">SUM(AJ165:AJ195)</f>
        <v>0</v>
      </c>
      <c r="AK196" s="186" t="n">
        <f aca="false">SUM(AK165:AK195)</f>
        <v>0</v>
      </c>
      <c r="AL196" s="186" t="n">
        <f aca="false">SUM(AL165:AL195)</f>
        <v>0</v>
      </c>
      <c r="AM196" s="186" t="n">
        <f aca="false">SUM(AM165:AM195)</f>
        <v>0</v>
      </c>
      <c r="AN196" s="186" t="n">
        <f aca="false">SUM(AN165:AN195)</f>
        <v>0</v>
      </c>
      <c r="AO196" s="186" t="n">
        <f aca="false">SUM(AO165:AO195)</f>
        <v>0</v>
      </c>
      <c r="AP196" s="186" t="n">
        <f aca="false">SUM(AP165:AP195)</f>
        <v>0</v>
      </c>
      <c r="AQ196" s="186" t="n">
        <f aca="false">SUM(AQ165:AQ195)</f>
        <v>0</v>
      </c>
      <c r="AR196" s="186" t="n">
        <f aca="false">SUM(AR165:AR195)</f>
        <v>0</v>
      </c>
      <c r="AS196" s="186" t="n">
        <f aca="false">SUM(AS165:AS195)</f>
        <v>0</v>
      </c>
      <c r="AT196" s="186" t="n">
        <f aca="false">SUM(AT165:AT195)</f>
        <v>0</v>
      </c>
      <c r="AU196" s="186" t="n">
        <f aca="false">SUM(AU165:AU195)</f>
        <v>0</v>
      </c>
      <c r="AV196" s="186" t="n">
        <f aca="false">SUM(AV165:AV195)</f>
        <v>0</v>
      </c>
      <c r="AW196" s="188" t="n">
        <f aca="false">SUM(AW165:AW195)</f>
        <v>28</v>
      </c>
      <c r="AX196" s="188" t="n">
        <f aca="false">SUM(AX165:AX195)</f>
        <v>0</v>
      </c>
      <c r="AY196" s="188" t="n">
        <f aca="false">SUM(AY165:AY195)</f>
        <v>0</v>
      </c>
      <c r="AZ196" s="188" t="n">
        <f aca="false">SUM(AZ165:AZ195)</f>
        <v>0</v>
      </c>
      <c r="BA196" s="188" t="n">
        <f aca="false">SUM(BA165:BA195)</f>
        <v>0</v>
      </c>
      <c r="BB196" s="188" t="n">
        <f aca="false">SUM(BB165:BB195)</f>
        <v>0</v>
      </c>
      <c r="BC196" s="188" t="n">
        <f aca="false">SUM(BC165:BC195)</f>
        <v>0</v>
      </c>
      <c r="BD196" s="188" t="n">
        <f aca="false">SUM(BD165:BD195)</f>
        <v>0</v>
      </c>
      <c r="BE196" s="188" t="n">
        <f aca="false">SUM(BE165:BE195)</f>
        <v>7</v>
      </c>
      <c r="BF196" s="188" t="n">
        <f aca="false">SUM(BF165:BF195)</f>
        <v>0</v>
      </c>
      <c r="BG196" s="188" t="n">
        <f aca="false">SUM(BG165:BG195)</f>
        <v>16</v>
      </c>
      <c r="BH196" s="188" t="n">
        <f aca="false">SUM(BH165:BH195)</f>
        <v>0</v>
      </c>
      <c r="BI196" s="188" t="n">
        <f aca="false">SUM(BI165:BI195)</f>
        <v>0</v>
      </c>
      <c r="BJ196" s="188" t="n">
        <f aca="false">SUM(BJ165:BJ195)</f>
        <v>0</v>
      </c>
      <c r="BK196" s="188" t="n">
        <f aca="false">SUM(BK165:BK195)</f>
        <v>0</v>
      </c>
      <c r="BL196" s="188" t="n">
        <f aca="false">SUM(BL165:BL195)</f>
        <v>0</v>
      </c>
      <c r="BM196" s="188" t="n">
        <f aca="false">SUM(BM165:BM195)</f>
        <v>0</v>
      </c>
      <c r="BN196" s="188" t="n">
        <f aca="false">SUM(BN165:BN195)</f>
        <v>0</v>
      </c>
      <c r="BO196" s="188" t="n">
        <f aca="false">SUM(BO165:BO195)</f>
        <v>0</v>
      </c>
      <c r="BP196" s="188" t="n">
        <f aca="false">SUM(BP165:BP195)</f>
        <v>0</v>
      </c>
      <c r="BQ196" s="188" t="n">
        <f aca="false">SUM(BQ165:BQ195)</f>
        <v>0</v>
      </c>
      <c r="BR196" s="188" t="n">
        <f aca="false">SUM(BR165:BR195)</f>
        <v>0</v>
      </c>
      <c r="BS196" s="188" t="n">
        <f aca="false">SUM(BS165:BS195)</f>
        <v>7</v>
      </c>
      <c r="BT196" s="188" t="n">
        <f aca="false">SUM(BT165:BT195)</f>
        <v>12</v>
      </c>
      <c r="BU196" s="188" t="n">
        <f aca="false">SUM(BU165:BU195)</f>
        <v>27</v>
      </c>
      <c r="BV196" s="188" t="n">
        <f aca="false">SUM(BV165:BV195)</f>
        <v>0</v>
      </c>
      <c r="BW196" s="188" t="n">
        <f aca="false">SUM(BW165:BW195)</f>
        <v>4</v>
      </c>
      <c r="BX196" s="188" t="n">
        <f aca="false">SUM(BX165:BX195)</f>
        <v>0</v>
      </c>
      <c r="BY196" s="188" t="n">
        <f aca="false">SUM(BY165:BY195)</f>
        <v>0</v>
      </c>
      <c r="BZ196" s="188" t="n">
        <f aca="false">SUM(BZ165:BZ195)</f>
        <v>37</v>
      </c>
      <c r="CA196" s="188" t="n">
        <f aca="false">SUM(CA165:CA195)</f>
        <v>0</v>
      </c>
      <c r="CB196" s="188" t="n">
        <f aca="false">SUM(CB165:CB195)</f>
        <v>2</v>
      </c>
      <c r="CC196" s="188" t="n">
        <f aca="false">SUM(CC165:CC195)</f>
        <v>21</v>
      </c>
      <c r="CD196" s="188" t="n">
        <f aca="false">SUM(CD165:CD195)</f>
        <v>0</v>
      </c>
      <c r="CE196" s="188" t="n">
        <f aca="false">SUM(CE165:CE195)</f>
        <v>0</v>
      </c>
      <c r="CF196" s="188" t="n">
        <f aca="false">SUM(CF165:CF195)</f>
        <v>0</v>
      </c>
      <c r="CG196" s="188" t="n">
        <f aca="false">SUM(CG165:CG195)</f>
        <v>0</v>
      </c>
      <c r="CH196" s="188" t="n">
        <f aca="false">SUM(CH165:CH195)</f>
        <v>0</v>
      </c>
      <c r="CI196" s="188" t="n">
        <f aca="false">SUM(CI165:CI195)</f>
        <v>0</v>
      </c>
      <c r="CJ196" s="188" t="n">
        <f aca="false">SUM(CJ165:CJ195)</f>
        <v>0</v>
      </c>
      <c r="CK196" s="188" t="n">
        <f aca="false">SUM(CK165:CK195)</f>
        <v>0</v>
      </c>
      <c r="CL196" s="188" t="n">
        <f aca="false">SUM(CL165:CL195)</f>
        <v>0</v>
      </c>
      <c r="CM196" s="188" t="n">
        <f aca="false">SUM(CM165:CM195)</f>
        <v>0</v>
      </c>
      <c r="CN196" s="188" t="n">
        <f aca="false">SUM(CN165:CN195)</f>
        <v>0</v>
      </c>
      <c r="CO196" s="188" t="n">
        <f aca="false">SUM(CO165:CO195)</f>
        <v>0</v>
      </c>
      <c r="CP196" s="188" t="n">
        <f aca="false">SUM(CP165:CP195)</f>
        <v>0</v>
      </c>
      <c r="CQ196" s="188" t="n">
        <f aca="false">SUM(CQ165:CQ195)</f>
        <v>0</v>
      </c>
      <c r="CR196" s="188" t="n">
        <f aca="false">SUM(CR165:CR195)</f>
        <v>0</v>
      </c>
      <c r="CS196" s="188" t="n">
        <f aca="false">SUM(CS165:CS195)</f>
        <v>0</v>
      </c>
      <c r="CT196" s="188" t="n">
        <f aca="false">SUM(CT165:CT195)</f>
        <v>0</v>
      </c>
      <c r="CU196" s="188" t="n">
        <f aca="false">SUM(CU165:CU195)</f>
        <v>0</v>
      </c>
      <c r="CV196" s="188" t="n">
        <f aca="false">SUM(CV165:CV195)</f>
        <v>0</v>
      </c>
      <c r="CW196" s="188" t="n">
        <f aca="false">SUM(CW165:CW195)</f>
        <v>0</v>
      </c>
      <c r="CX196" s="188" t="n">
        <f aca="false">SUM(CX165:CX195)</f>
        <v>0</v>
      </c>
      <c r="CY196" s="188" t="n">
        <f aca="false">SUM(CY165:CY195)</f>
        <v>0</v>
      </c>
      <c r="CZ196" s="188" t="n">
        <f aca="false">SUM(CZ165:CZ195)</f>
        <v>0</v>
      </c>
      <c r="DA196" s="188" t="n">
        <f aca="false">SUM(DA165:DA195)</f>
        <v>0</v>
      </c>
      <c r="DB196" s="188" t="n">
        <f aca="false">SUM(DB165:DB195)</f>
        <v>0</v>
      </c>
      <c r="DC196" s="188" t="n">
        <f aca="false">SUM(DC165:DC195)</f>
        <v>0</v>
      </c>
      <c r="DD196" s="188" t="n">
        <f aca="false">SUM(DD165:DD195)</f>
        <v>0</v>
      </c>
      <c r="DE196" s="188" t="n">
        <f aca="false">SUM(DE165:DE195)</f>
        <v>0</v>
      </c>
      <c r="DF196" s="188" t="n">
        <f aca="false">SUM(DF165:DF195)</f>
        <v>0</v>
      </c>
      <c r="DG196" s="188" t="n">
        <f aca="false">SUM(DG165:DG195)</f>
        <v>0</v>
      </c>
      <c r="DH196" s="188" t="n">
        <f aca="false">SUM(DH165:DH195)</f>
        <v>0</v>
      </c>
      <c r="DI196" s="188" t="n">
        <f aca="false">SUM(DI165:DI195)</f>
        <v>0</v>
      </c>
      <c r="DJ196" s="188" t="n">
        <f aca="false">SUM(DJ165:DJ195)</f>
        <v>0</v>
      </c>
      <c r="DK196" s="188" t="n">
        <f aca="false">SUM(DK165:DK195)</f>
        <v>0</v>
      </c>
      <c r="DL196" s="188" t="n">
        <f aca="false">SUM(DL165:DL195)</f>
        <v>0</v>
      </c>
      <c r="DM196" s="188" t="n">
        <f aca="false">SUM(DM165:DM195)</f>
        <v>0</v>
      </c>
      <c r="DN196" s="188" t="n">
        <f aca="false">SUM(DN165:DN195)</f>
        <v>0</v>
      </c>
      <c r="DO196" s="138"/>
      <c r="DP196" s="138"/>
    </row>
    <row r="197" customFormat="false" ht="12.75" hidden="false" customHeight="false" outlineLevel="0" collapsed="false">
      <c r="A197" s="191" t="s">
        <v>42</v>
      </c>
      <c r="B197" s="192"/>
      <c r="C197" s="193" t="s">
        <v>103</v>
      </c>
      <c r="D197" s="171" t="n">
        <v>1</v>
      </c>
      <c r="E197" s="172" t="s">
        <v>149</v>
      </c>
      <c r="F197" s="173" t="n">
        <f aca="false">SUM(H197:DN197)</f>
        <v>7</v>
      </c>
      <c r="G197" s="174"/>
      <c r="H197" s="176"/>
      <c r="I197" s="176"/>
      <c r="J197" s="176"/>
      <c r="K197" s="176"/>
      <c r="L197" s="176"/>
      <c r="M197" s="176"/>
      <c r="N197" s="176"/>
      <c r="O197" s="176"/>
      <c r="P197" s="176"/>
      <c r="Q197" s="175"/>
      <c r="R197" s="175"/>
      <c r="S197" s="175"/>
      <c r="T197" s="175"/>
      <c r="U197" s="175"/>
      <c r="V197" s="175"/>
      <c r="W197" s="175"/>
      <c r="X197" s="175"/>
      <c r="Y197" s="175"/>
      <c r="Z197" s="175"/>
      <c r="AA197" s="175"/>
      <c r="AB197" s="175"/>
      <c r="AC197" s="175"/>
      <c r="AD197" s="175"/>
      <c r="AE197" s="175"/>
      <c r="AF197" s="175"/>
      <c r="AG197" s="175"/>
      <c r="AH197" s="175"/>
      <c r="AI197" s="175"/>
      <c r="AJ197" s="175"/>
      <c r="AK197" s="175"/>
      <c r="AL197" s="175"/>
      <c r="AM197" s="175"/>
      <c r="AN197" s="175"/>
      <c r="AO197" s="175"/>
      <c r="AP197" s="175"/>
      <c r="AQ197" s="175"/>
      <c r="AR197" s="175"/>
      <c r="AS197" s="175"/>
      <c r="AT197" s="175"/>
      <c r="AU197" s="175"/>
      <c r="AV197" s="175"/>
      <c r="AW197" s="176"/>
      <c r="AX197" s="176"/>
      <c r="AY197" s="176"/>
      <c r="AZ197" s="176"/>
      <c r="BA197" s="176"/>
      <c r="BB197" s="176"/>
      <c r="BC197" s="176"/>
      <c r="BD197" s="176"/>
      <c r="BE197" s="176"/>
      <c r="BF197" s="176" t="n">
        <v>7</v>
      </c>
      <c r="BG197" s="176"/>
      <c r="BH197" s="176"/>
      <c r="BI197" s="176"/>
      <c r="BJ197" s="176"/>
      <c r="BK197" s="176"/>
      <c r="BL197" s="176"/>
      <c r="BM197" s="176"/>
      <c r="BN197" s="176"/>
      <c r="BO197" s="176"/>
      <c r="BP197" s="176"/>
      <c r="BQ197" s="176"/>
      <c r="BR197" s="176"/>
      <c r="BS197" s="176"/>
      <c r="BT197" s="176"/>
      <c r="BU197" s="176"/>
      <c r="BV197" s="176"/>
      <c r="BW197" s="176"/>
      <c r="BX197" s="176"/>
      <c r="BY197" s="176"/>
      <c r="BZ197" s="176"/>
      <c r="CA197" s="176"/>
      <c r="CB197" s="176"/>
      <c r="CC197" s="176"/>
      <c r="CD197" s="176"/>
      <c r="CE197" s="176"/>
      <c r="CF197" s="176"/>
      <c r="CG197" s="176"/>
      <c r="CH197" s="176"/>
      <c r="CI197" s="176"/>
      <c r="CJ197" s="176"/>
      <c r="CK197" s="176"/>
      <c r="CL197" s="176"/>
      <c r="CM197" s="176"/>
      <c r="CN197" s="176"/>
      <c r="CO197" s="176"/>
      <c r="CP197" s="176"/>
      <c r="CQ197" s="176"/>
      <c r="CR197" s="176"/>
      <c r="CS197" s="176"/>
      <c r="CT197" s="176"/>
      <c r="CU197" s="176"/>
      <c r="CV197" s="176"/>
      <c r="CW197" s="176"/>
      <c r="CX197" s="176"/>
      <c r="CY197" s="176"/>
      <c r="CZ197" s="176"/>
      <c r="DA197" s="176"/>
      <c r="DB197" s="176"/>
      <c r="DC197" s="176"/>
      <c r="DD197" s="176"/>
      <c r="DE197" s="176"/>
      <c r="DF197" s="176"/>
      <c r="DG197" s="176"/>
      <c r="DH197" s="176"/>
      <c r="DI197" s="176"/>
      <c r="DJ197" s="176"/>
      <c r="DK197" s="176"/>
      <c r="DL197" s="176"/>
      <c r="DM197" s="176"/>
      <c r="DN197" s="176"/>
      <c r="DO197" s="177"/>
      <c r="DP197" s="177"/>
    </row>
    <row r="198" customFormat="false" ht="12.75" hidden="false" customHeight="false" outlineLevel="0" collapsed="false">
      <c r="A198" s="169" t="s">
        <v>42</v>
      </c>
      <c r="B198" s="96"/>
      <c r="C198" s="170" t="s">
        <v>103</v>
      </c>
      <c r="D198" s="171" t="n">
        <v>2</v>
      </c>
      <c r="E198" s="172" t="s">
        <v>149</v>
      </c>
      <c r="F198" s="178" t="n">
        <f aca="false">SUM(H198:DN198)</f>
        <v>0</v>
      </c>
      <c r="G198" s="179"/>
      <c r="H198" s="181"/>
      <c r="I198" s="181"/>
      <c r="J198" s="181"/>
      <c r="K198" s="181"/>
      <c r="L198" s="181"/>
      <c r="M198" s="181"/>
      <c r="N198" s="181"/>
      <c r="O198" s="181"/>
      <c r="P198" s="181"/>
      <c r="Q198" s="180"/>
      <c r="R198" s="180"/>
      <c r="S198" s="180"/>
      <c r="T198" s="180"/>
      <c r="U198" s="180"/>
      <c r="V198" s="180"/>
      <c r="W198" s="180"/>
      <c r="X198" s="180"/>
      <c r="Y198" s="180"/>
      <c r="Z198" s="180"/>
      <c r="AA198" s="180"/>
      <c r="AB198" s="180"/>
      <c r="AC198" s="180"/>
      <c r="AD198" s="180"/>
      <c r="AE198" s="180"/>
      <c r="AF198" s="180"/>
      <c r="AG198" s="180"/>
      <c r="AH198" s="180"/>
      <c r="AI198" s="180"/>
      <c r="AJ198" s="180"/>
      <c r="AK198" s="180"/>
      <c r="AL198" s="180"/>
      <c r="AM198" s="180"/>
      <c r="AN198" s="180"/>
      <c r="AO198" s="180"/>
      <c r="AP198" s="180"/>
      <c r="AQ198" s="180"/>
      <c r="AR198" s="180"/>
      <c r="AS198" s="180"/>
      <c r="AT198" s="180"/>
      <c r="AU198" s="180"/>
      <c r="AV198" s="180"/>
      <c r="AW198" s="181"/>
      <c r="AX198" s="181"/>
      <c r="AY198" s="181"/>
      <c r="AZ198" s="181"/>
      <c r="BA198" s="181"/>
      <c r="BB198" s="181"/>
      <c r="BC198" s="181"/>
      <c r="BD198" s="181"/>
      <c r="BE198" s="181"/>
      <c r="BF198" s="181"/>
      <c r="BG198" s="181"/>
      <c r="BH198" s="181"/>
      <c r="BI198" s="181"/>
      <c r="BJ198" s="181"/>
      <c r="BK198" s="181"/>
      <c r="BL198" s="181"/>
      <c r="BM198" s="181"/>
      <c r="BN198" s="181"/>
      <c r="BO198" s="181"/>
      <c r="BP198" s="181"/>
      <c r="BQ198" s="181"/>
      <c r="BR198" s="181"/>
      <c r="BS198" s="181"/>
      <c r="BT198" s="181"/>
      <c r="BU198" s="181"/>
      <c r="BV198" s="181"/>
      <c r="BW198" s="181"/>
      <c r="BX198" s="181"/>
      <c r="BY198" s="181"/>
      <c r="BZ198" s="181"/>
      <c r="CA198" s="181"/>
      <c r="CB198" s="181"/>
      <c r="CC198" s="181"/>
      <c r="CD198" s="181"/>
      <c r="CE198" s="181"/>
      <c r="CF198" s="181"/>
      <c r="CG198" s="181"/>
      <c r="CH198" s="181"/>
      <c r="CI198" s="181"/>
      <c r="CJ198" s="181"/>
      <c r="CK198" s="181"/>
      <c r="CL198" s="181"/>
      <c r="CM198" s="181"/>
      <c r="CN198" s="181"/>
      <c r="CO198" s="181"/>
      <c r="CP198" s="181"/>
      <c r="CQ198" s="181"/>
      <c r="CR198" s="181"/>
      <c r="CS198" s="181"/>
      <c r="CT198" s="181"/>
      <c r="CU198" s="181"/>
      <c r="CV198" s="181"/>
      <c r="CW198" s="181"/>
      <c r="CX198" s="181"/>
      <c r="CY198" s="181"/>
      <c r="CZ198" s="181"/>
      <c r="DA198" s="181"/>
      <c r="DB198" s="181"/>
      <c r="DC198" s="181"/>
      <c r="DD198" s="181"/>
      <c r="DE198" s="181"/>
      <c r="DF198" s="181"/>
      <c r="DG198" s="181"/>
      <c r="DH198" s="181"/>
      <c r="DI198" s="181"/>
      <c r="DJ198" s="181"/>
      <c r="DK198" s="181"/>
      <c r="DL198" s="181"/>
      <c r="DM198" s="181"/>
      <c r="DN198" s="181"/>
      <c r="DO198" s="177"/>
      <c r="DP198" s="177"/>
    </row>
    <row r="199" customFormat="false" ht="12.75" hidden="false" customHeight="false" outlineLevel="0" collapsed="false">
      <c r="A199" s="169" t="s">
        <v>42</v>
      </c>
      <c r="B199" s="96"/>
      <c r="C199" s="170" t="s">
        <v>103</v>
      </c>
      <c r="D199" s="171" t="n">
        <v>3</v>
      </c>
      <c r="E199" s="172" t="s">
        <v>149</v>
      </c>
      <c r="F199" s="178" t="n">
        <f aca="false">SUM(H199:DN199)</f>
        <v>0</v>
      </c>
      <c r="G199" s="179" t="n">
        <f aca="false">SUM(F197:F199)</f>
        <v>7</v>
      </c>
      <c r="H199" s="181"/>
      <c r="I199" s="181"/>
      <c r="J199" s="181"/>
      <c r="K199" s="181"/>
      <c r="L199" s="181"/>
      <c r="M199" s="181"/>
      <c r="N199" s="181"/>
      <c r="O199" s="181"/>
      <c r="P199" s="181"/>
      <c r="Q199" s="180"/>
      <c r="R199" s="180"/>
      <c r="S199" s="180"/>
      <c r="T199" s="180"/>
      <c r="U199" s="180"/>
      <c r="V199" s="180"/>
      <c r="W199" s="180"/>
      <c r="X199" s="180"/>
      <c r="Y199" s="180"/>
      <c r="Z199" s="180"/>
      <c r="AA199" s="180"/>
      <c r="AB199" s="180"/>
      <c r="AC199" s="180"/>
      <c r="AD199" s="180"/>
      <c r="AE199" s="180"/>
      <c r="AF199" s="180"/>
      <c r="AG199" s="180"/>
      <c r="AH199" s="180"/>
      <c r="AI199" s="180"/>
      <c r="AJ199" s="180"/>
      <c r="AK199" s="180"/>
      <c r="AL199" s="180"/>
      <c r="AM199" s="180"/>
      <c r="AN199" s="180"/>
      <c r="AO199" s="180"/>
      <c r="AP199" s="180"/>
      <c r="AQ199" s="180"/>
      <c r="AR199" s="180"/>
      <c r="AS199" s="180"/>
      <c r="AT199" s="180"/>
      <c r="AU199" s="180"/>
      <c r="AV199" s="180"/>
      <c r="AW199" s="181"/>
      <c r="AX199" s="181"/>
      <c r="AY199" s="181"/>
      <c r="AZ199" s="181"/>
      <c r="BA199" s="181"/>
      <c r="BB199" s="181"/>
      <c r="BC199" s="181"/>
      <c r="BD199" s="181"/>
      <c r="BE199" s="181"/>
      <c r="BF199" s="181"/>
      <c r="BG199" s="181"/>
      <c r="BH199" s="181"/>
      <c r="BI199" s="181"/>
      <c r="BJ199" s="181"/>
      <c r="BK199" s="181"/>
      <c r="BL199" s="181"/>
      <c r="BM199" s="181"/>
      <c r="BN199" s="181"/>
      <c r="BO199" s="181"/>
      <c r="BP199" s="181"/>
      <c r="BQ199" s="181"/>
      <c r="BR199" s="181"/>
      <c r="BS199" s="181"/>
      <c r="BT199" s="181"/>
      <c r="BU199" s="181"/>
      <c r="BV199" s="181"/>
      <c r="BW199" s="181"/>
      <c r="BX199" s="181"/>
      <c r="BY199" s="181"/>
      <c r="BZ199" s="181"/>
      <c r="CA199" s="181"/>
      <c r="CB199" s="181"/>
      <c r="CC199" s="181"/>
      <c r="CD199" s="181"/>
      <c r="CE199" s="181"/>
      <c r="CF199" s="181"/>
      <c r="CG199" s="181"/>
      <c r="CH199" s="181"/>
      <c r="CI199" s="181"/>
      <c r="CJ199" s="181"/>
      <c r="CK199" s="181"/>
      <c r="CL199" s="181"/>
      <c r="CM199" s="181"/>
      <c r="CN199" s="181"/>
      <c r="CO199" s="181"/>
      <c r="CP199" s="181"/>
      <c r="CQ199" s="181"/>
      <c r="CR199" s="181"/>
      <c r="CS199" s="181"/>
      <c r="CT199" s="181"/>
      <c r="CU199" s="181"/>
      <c r="CV199" s="181"/>
      <c r="CW199" s="181"/>
      <c r="CX199" s="181"/>
      <c r="CY199" s="181"/>
      <c r="CZ199" s="181"/>
      <c r="DA199" s="181"/>
      <c r="DB199" s="181"/>
      <c r="DC199" s="181"/>
      <c r="DD199" s="181"/>
      <c r="DE199" s="181"/>
      <c r="DF199" s="181"/>
      <c r="DG199" s="181"/>
      <c r="DH199" s="181"/>
      <c r="DI199" s="181"/>
      <c r="DJ199" s="181"/>
      <c r="DK199" s="181"/>
      <c r="DL199" s="181"/>
      <c r="DM199" s="181"/>
      <c r="DN199" s="181"/>
      <c r="DO199" s="177"/>
      <c r="DP199" s="177"/>
    </row>
    <row r="200" customFormat="false" ht="12.75" hidden="false" customHeight="false" outlineLevel="0" collapsed="false">
      <c r="A200" s="169" t="s">
        <v>42</v>
      </c>
      <c r="B200" s="96"/>
      <c r="C200" s="170" t="s">
        <v>103</v>
      </c>
      <c r="D200" s="171" t="n">
        <v>4</v>
      </c>
      <c r="E200" s="172" t="s">
        <v>190</v>
      </c>
      <c r="F200" s="173" t="n">
        <f aca="false">SUM(H200:DN200)</f>
        <v>7.75</v>
      </c>
      <c r="G200" s="174"/>
      <c r="H200" s="176"/>
      <c r="I200" s="176"/>
      <c r="J200" s="176"/>
      <c r="K200" s="176"/>
      <c r="L200" s="176"/>
      <c r="M200" s="176"/>
      <c r="N200" s="176"/>
      <c r="O200" s="176"/>
      <c r="P200" s="176"/>
      <c r="Q200" s="175"/>
      <c r="R200" s="175"/>
      <c r="S200" s="175"/>
      <c r="T200" s="175"/>
      <c r="U200" s="175"/>
      <c r="V200" s="175"/>
      <c r="W200" s="175"/>
      <c r="X200" s="175"/>
      <c r="Y200" s="175"/>
      <c r="Z200" s="175"/>
      <c r="AA200" s="175"/>
      <c r="AB200" s="175"/>
      <c r="AC200" s="175"/>
      <c r="AD200" s="175"/>
      <c r="AE200" s="175"/>
      <c r="AF200" s="175"/>
      <c r="AG200" s="175"/>
      <c r="AH200" s="175"/>
      <c r="AI200" s="175"/>
      <c r="AJ200" s="175"/>
      <c r="AK200" s="175"/>
      <c r="AL200" s="175"/>
      <c r="AM200" s="175"/>
      <c r="AN200" s="175"/>
      <c r="AO200" s="175"/>
      <c r="AP200" s="175"/>
      <c r="AQ200" s="175"/>
      <c r="AR200" s="175"/>
      <c r="AS200" s="175"/>
      <c r="AT200" s="175"/>
      <c r="AU200" s="175"/>
      <c r="AV200" s="175"/>
      <c r="AW200" s="176"/>
      <c r="AX200" s="176"/>
      <c r="AY200" s="176"/>
      <c r="AZ200" s="176"/>
      <c r="BA200" s="176"/>
      <c r="BB200" s="176"/>
      <c r="BC200" s="176"/>
      <c r="BD200" s="176"/>
      <c r="BE200" s="176"/>
      <c r="BF200" s="176" t="n">
        <v>7.75</v>
      </c>
      <c r="BG200" s="176"/>
      <c r="BH200" s="176"/>
      <c r="BI200" s="176"/>
      <c r="BJ200" s="176"/>
      <c r="BK200" s="176"/>
      <c r="BL200" s="176"/>
      <c r="BM200" s="176"/>
      <c r="BN200" s="176"/>
      <c r="BO200" s="176"/>
      <c r="BP200" s="176"/>
      <c r="BQ200" s="176"/>
      <c r="BR200" s="176"/>
      <c r="BS200" s="176"/>
      <c r="BT200" s="176"/>
      <c r="BU200" s="176"/>
      <c r="BV200" s="176"/>
      <c r="BW200" s="176"/>
      <c r="BX200" s="176"/>
      <c r="BY200" s="176"/>
      <c r="BZ200" s="176"/>
      <c r="CA200" s="176"/>
      <c r="CB200" s="176"/>
      <c r="CC200" s="176"/>
      <c r="CD200" s="176"/>
      <c r="CE200" s="176"/>
      <c r="CF200" s="176"/>
      <c r="CG200" s="176"/>
      <c r="CH200" s="176"/>
      <c r="CI200" s="176"/>
      <c r="CJ200" s="176"/>
      <c r="CK200" s="176"/>
      <c r="CL200" s="176"/>
      <c r="CM200" s="176"/>
      <c r="CN200" s="176"/>
      <c r="CO200" s="176"/>
      <c r="CP200" s="176"/>
      <c r="CQ200" s="176"/>
      <c r="CR200" s="176"/>
      <c r="CS200" s="176"/>
      <c r="CT200" s="176"/>
      <c r="CU200" s="176"/>
      <c r="CV200" s="176"/>
      <c r="CW200" s="176"/>
      <c r="CX200" s="176"/>
      <c r="CY200" s="176"/>
      <c r="CZ200" s="176"/>
      <c r="DA200" s="176"/>
      <c r="DB200" s="176"/>
      <c r="DC200" s="176"/>
      <c r="DD200" s="176"/>
      <c r="DE200" s="176"/>
      <c r="DF200" s="176"/>
      <c r="DG200" s="176"/>
      <c r="DH200" s="176"/>
      <c r="DI200" s="176"/>
      <c r="DJ200" s="176"/>
      <c r="DK200" s="176"/>
      <c r="DL200" s="176"/>
      <c r="DM200" s="176"/>
      <c r="DN200" s="176"/>
      <c r="DO200" s="177"/>
      <c r="DP200" s="177"/>
    </row>
    <row r="201" customFormat="false" ht="12.75" hidden="false" customHeight="false" outlineLevel="0" collapsed="false">
      <c r="A201" s="169" t="s">
        <v>42</v>
      </c>
      <c r="B201" s="96"/>
      <c r="C201" s="170" t="s">
        <v>103</v>
      </c>
      <c r="D201" s="171" t="n">
        <v>5</v>
      </c>
      <c r="E201" s="172" t="s">
        <v>190</v>
      </c>
      <c r="F201" s="173" t="n">
        <f aca="false">SUM(H201:DN201)</f>
        <v>7.75</v>
      </c>
      <c r="G201" s="174"/>
      <c r="H201" s="176"/>
      <c r="I201" s="176"/>
      <c r="J201" s="176"/>
      <c r="K201" s="176"/>
      <c r="L201" s="176"/>
      <c r="M201" s="176"/>
      <c r="N201" s="176"/>
      <c r="O201" s="176"/>
      <c r="P201" s="176"/>
      <c r="Q201" s="175"/>
      <c r="R201" s="175"/>
      <c r="S201" s="175"/>
      <c r="T201" s="175"/>
      <c r="U201" s="175"/>
      <c r="V201" s="175"/>
      <c r="W201" s="175"/>
      <c r="X201" s="175"/>
      <c r="Y201" s="175"/>
      <c r="Z201" s="175"/>
      <c r="AA201" s="175"/>
      <c r="AB201" s="175"/>
      <c r="AC201" s="175"/>
      <c r="AD201" s="175"/>
      <c r="AE201" s="175"/>
      <c r="AF201" s="175"/>
      <c r="AG201" s="175"/>
      <c r="AH201" s="175"/>
      <c r="AI201" s="175"/>
      <c r="AJ201" s="175"/>
      <c r="AK201" s="175"/>
      <c r="AL201" s="175"/>
      <c r="AM201" s="175"/>
      <c r="AN201" s="175"/>
      <c r="AO201" s="175"/>
      <c r="AP201" s="175"/>
      <c r="AQ201" s="175"/>
      <c r="AR201" s="175"/>
      <c r="AS201" s="175"/>
      <c r="AT201" s="175"/>
      <c r="AU201" s="175"/>
      <c r="AV201" s="175"/>
      <c r="AW201" s="176"/>
      <c r="AX201" s="176"/>
      <c r="AY201" s="176"/>
      <c r="AZ201" s="176"/>
      <c r="BA201" s="176"/>
      <c r="BB201" s="176"/>
      <c r="BC201" s="176"/>
      <c r="BD201" s="176"/>
      <c r="BE201" s="176"/>
      <c r="BF201" s="176" t="n">
        <v>6.75</v>
      </c>
      <c r="BG201" s="176"/>
      <c r="BH201" s="176"/>
      <c r="BI201" s="176"/>
      <c r="BJ201" s="176"/>
      <c r="BK201" s="176"/>
      <c r="BL201" s="176"/>
      <c r="BM201" s="176"/>
      <c r="BN201" s="176"/>
      <c r="BO201" s="176"/>
      <c r="BP201" s="176"/>
      <c r="BQ201" s="176"/>
      <c r="BR201" s="176"/>
      <c r="BS201" s="176"/>
      <c r="BT201" s="176"/>
      <c r="BU201" s="176"/>
      <c r="BV201" s="176"/>
      <c r="BW201" s="176"/>
      <c r="BX201" s="176"/>
      <c r="BY201" s="176"/>
      <c r="BZ201" s="176"/>
      <c r="CA201" s="176"/>
      <c r="CB201" s="176"/>
      <c r="CC201" s="176"/>
      <c r="CD201" s="176"/>
      <c r="CE201" s="176"/>
      <c r="CF201" s="176"/>
      <c r="CG201" s="176"/>
      <c r="CH201" s="176"/>
      <c r="CI201" s="176"/>
      <c r="CJ201" s="176"/>
      <c r="CK201" s="176"/>
      <c r="CL201" s="176"/>
      <c r="CM201" s="176"/>
      <c r="CN201" s="176"/>
      <c r="CO201" s="176"/>
      <c r="CP201" s="176"/>
      <c r="CQ201" s="176"/>
      <c r="CR201" s="176"/>
      <c r="CS201" s="176" t="n">
        <v>1</v>
      </c>
      <c r="CT201" s="176"/>
      <c r="CU201" s="176"/>
      <c r="CV201" s="176"/>
      <c r="CW201" s="176"/>
      <c r="CX201" s="176"/>
      <c r="CY201" s="176"/>
      <c r="CZ201" s="176"/>
      <c r="DA201" s="176"/>
      <c r="DB201" s="176"/>
      <c r="DC201" s="176"/>
      <c r="DD201" s="176"/>
      <c r="DE201" s="176"/>
      <c r="DF201" s="176"/>
      <c r="DG201" s="176"/>
      <c r="DH201" s="176"/>
      <c r="DI201" s="176"/>
      <c r="DJ201" s="176"/>
      <c r="DK201" s="176"/>
      <c r="DL201" s="176"/>
      <c r="DM201" s="176"/>
      <c r="DN201" s="176"/>
      <c r="DO201" s="177"/>
      <c r="DP201" s="177"/>
    </row>
    <row r="202" customFormat="false" ht="12.75" hidden="false" customHeight="false" outlineLevel="0" collapsed="false">
      <c r="A202" s="169" t="s">
        <v>42</v>
      </c>
      <c r="B202" s="96"/>
      <c r="C202" s="170" t="s">
        <v>103</v>
      </c>
      <c r="D202" s="171" t="n">
        <v>6</v>
      </c>
      <c r="E202" s="172" t="s">
        <v>190</v>
      </c>
      <c r="F202" s="173" t="n">
        <f aca="false">SUM(H202:DN202)</f>
        <v>7.75</v>
      </c>
      <c r="G202" s="174"/>
      <c r="H202" s="176"/>
      <c r="I202" s="176"/>
      <c r="J202" s="176"/>
      <c r="K202" s="176"/>
      <c r="L202" s="176"/>
      <c r="M202" s="176"/>
      <c r="N202" s="176"/>
      <c r="O202" s="176"/>
      <c r="P202" s="176"/>
      <c r="Q202" s="175"/>
      <c r="R202" s="175"/>
      <c r="S202" s="175"/>
      <c r="T202" s="175"/>
      <c r="U202" s="175"/>
      <c r="V202" s="175"/>
      <c r="W202" s="175"/>
      <c r="X202" s="175"/>
      <c r="Y202" s="175"/>
      <c r="Z202" s="175"/>
      <c r="AA202" s="175"/>
      <c r="AB202" s="175"/>
      <c r="AC202" s="175"/>
      <c r="AD202" s="175"/>
      <c r="AE202" s="175"/>
      <c r="AF202" s="175"/>
      <c r="AG202" s="175"/>
      <c r="AH202" s="175"/>
      <c r="AI202" s="175"/>
      <c r="AJ202" s="175"/>
      <c r="AK202" s="175"/>
      <c r="AL202" s="175"/>
      <c r="AM202" s="175"/>
      <c r="AN202" s="175"/>
      <c r="AO202" s="175"/>
      <c r="AP202" s="175"/>
      <c r="AQ202" s="175"/>
      <c r="AR202" s="175"/>
      <c r="AS202" s="175"/>
      <c r="AT202" s="175"/>
      <c r="AU202" s="175"/>
      <c r="AV202" s="175"/>
      <c r="AW202" s="176"/>
      <c r="AX202" s="176"/>
      <c r="AY202" s="176"/>
      <c r="AZ202" s="176"/>
      <c r="BA202" s="176"/>
      <c r="BB202" s="176"/>
      <c r="BC202" s="176"/>
      <c r="BD202" s="176"/>
      <c r="BE202" s="176"/>
      <c r="BF202" s="176" t="n">
        <v>3</v>
      </c>
      <c r="BG202" s="176"/>
      <c r="BH202" s="176"/>
      <c r="BI202" s="176"/>
      <c r="BJ202" s="176"/>
      <c r="BK202" s="176"/>
      <c r="BL202" s="176"/>
      <c r="BM202" s="176"/>
      <c r="BN202" s="176"/>
      <c r="BO202" s="176"/>
      <c r="BP202" s="176"/>
      <c r="BQ202" s="176"/>
      <c r="BR202" s="176"/>
      <c r="BS202" s="176"/>
      <c r="BT202" s="176"/>
      <c r="BU202" s="176"/>
      <c r="BV202" s="176"/>
      <c r="BW202" s="176"/>
      <c r="BX202" s="176"/>
      <c r="BY202" s="176"/>
      <c r="BZ202" s="176"/>
      <c r="CA202" s="176"/>
      <c r="CB202" s="176"/>
      <c r="CC202" s="176"/>
      <c r="CD202" s="176"/>
      <c r="CE202" s="176"/>
      <c r="CF202" s="176"/>
      <c r="CG202" s="176"/>
      <c r="CH202" s="176"/>
      <c r="CI202" s="176"/>
      <c r="CJ202" s="176"/>
      <c r="CK202" s="176"/>
      <c r="CL202" s="176"/>
      <c r="CM202" s="176"/>
      <c r="CN202" s="176"/>
      <c r="CO202" s="176"/>
      <c r="CP202" s="176"/>
      <c r="CQ202" s="176"/>
      <c r="CR202" s="176" t="n">
        <v>4.75</v>
      </c>
      <c r="CS202" s="176"/>
      <c r="CT202" s="176"/>
      <c r="CU202" s="176"/>
      <c r="CV202" s="176"/>
      <c r="CW202" s="176"/>
      <c r="CX202" s="176"/>
      <c r="CY202" s="176"/>
      <c r="CZ202" s="176"/>
      <c r="DA202" s="176"/>
      <c r="DB202" s="176"/>
      <c r="DC202" s="176"/>
      <c r="DD202" s="176"/>
      <c r="DE202" s="176"/>
      <c r="DF202" s="176"/>
      <c r="DG202" s="176"/>
      <c r="DH202" s="176"/>
      <c r="DI202" s="176"/>
      <c r="DJ202" s="176"/>
      <c r="DK202" s="176"/>
      <c r="DL202" s="176"/>
      <c r="DM202" s="176"/>
      <c r="DN202" s="176"/>
      <c r="DO202" s="177"/>
      <c r="DP202" s="177"/>
    </row>
    <row r="203" customFormat="false" ht="12.75" hidden="false" customHeight="false" outlineLevel="0" collapsed="false">
      <c r="A203" s="169" t="s">
        <v>42</v>
      </c>
      <c r="B203" s="96"/>
      <c r="C203" s="170" t="s">
        <v>103</v>
      </c>
      <c r="D203" s="171" t="n">
        <v>7</v>
      </c>
      <c r="E203" s="172" t="s">
        <v>190</v>
      </c>
      <c r="F203" s="173" t="n">
        <f aca="false">SUM(H203:DN203)</f>
        <v>7.75</v>
      </c>
      <c r="G203" s="174"/>
      <c r="H203" s="176"/>
      <c r="I203" s="176"/>
      <c r="J203" s="176"/>
      <c r="K203" s="176"/>
      <c r="L203" s="176"/>
      <c r="M203" s="176"/>
      <c r="N203" s="176"/>
      <c r="O203" s="176"/>
      <c r="P203" s="176"/>
      <c r="Q203" s="175"/>
      <c r="R203" s="175"/>
      <c r="S203" s="175"/>
      <c r="T203" s="175"/>
      <c r="U203" s="175"/>
      <c r="V203" s="175"/>
      <c r="W203" s="175"/>
      <c r="X203" s="175"/>
      <c r="Y203" s="175"/>
      <c r="Z203" s="175"/>
      <c r="AA203" s="175"/>
      <c r="AB203" s="175"/>
      <c r="AC203" s="175"/>
      <c r="AD203" s="175"/>
      <c r="AE203" s="175"/>
      <c r="AF203" s="175"/>
      <c r="AG203" s="175"/>
      <c r="AH203" s="175"/>
      <c r="AI203" s="175"/>
      <c r="AJ203" s="175"/>
      <c r="AK203" s="175"/>
      <c r="AL203" s="175"/>
      <c r="AM203" s="175"/>
      <c r="AN203" s="175"/>
      <c r="AO203" s="175"/>
      <c r="AP203" s="175"/>
      <c r="AQ203" s="175"/>
      <c r="AR203" s="175"/>
      <c r="AS203" s="175"/>
      <c r="AT203" s="175"/>
      <c r="AU203" s="175"/>
      <c r="AV203" s="175"/>
      <c r="AW203" s="176"/>
      <c r="AX203" s="176"/>
      <c r="AY203" s="176"/>
      <c r="AZ203" s="176"/>
      <c r="BA203" s="176"/>
      <c r="BB203" s="176"/>
      <c r="BC203" s="176"/>
      <c r="BD203" s="176"/>
      <c r="BE203" s="176"/>
      <c r="BF203" s="176"/>
      <c r="BG203" s="176"/>
      <c r="BH203" s="176"/>
      <c r="BI203" s="176"/>
      <c r="BJ203" s="176"/>
      <c r="BK203" s="176"/>
      <c r="BL203" s="176"/>
      <c r="BM203" s="176"/>
      <c r="BN203" s="176"/>
      <c r="BO203" s="176"/>
      <c r="BP203" s="176"/>
      <c r="BQ203" s="176"/>
      <c r="BR203" s="176"/>
      <c r="BS203" s="176"/>
      <c r="BT203" s="176"/>
      <c r="BU203" s="176"/>
      <c r="BV203" s="176"/>
      <c r="BW203" s="176"/>
      <c r="BX203" s="176"/>
      <c r="BY203" s="176"/>
      <c r="BZ203" s="176"/>
      <c r="CA203" s="176"/>
      <c r="CB203" s="176"/>
      <c r="CC203" s="176"/>
      <c r="CD203" s="176"/>
      <c r="CE203" s="176"/>
      <c r="CF203" s="176"/>
      <c r="CG203" s="176"/>
      <c r="CH203" s="176" t="n">
        <v>4.75</v>
      </c>
      <c r="CI203" s="176"/>
      <c r="CJ203" s="176"/>
      <c r="CK203" s="176"/>
      <c r="CL203" s="176"/>
      <c r="CM203" s="176"/>
      <c r="CN203" s="176"/>
      <c r="CO203" s="176"/>
      <c r="CP203" s="176"/>
      <c r="CQ203" s="176"/>
      <c r="CR203" s="176" t="n">
        <v>3</v>
      </c>
      <c r="CS203" s="176"/>
      <c r="CT203" s="176"/>
      <c r="CU203" s="176"/>
      <c r="CV203" s="176"/>
      <c r="CW203" s="176"/>
      <c r="CX203" s="176"/>
      <c r="CY203" s="176"/>
      <c r="CZ203" s="176"/>
      <c r="DA203" s="176"/>
      <c r="DB203" s="176"/>
      <c r="DC203" s="176"/>
      <c r="DD203" s="176"/>
      <c r="DE203" s="176"/>
      <c r="DF203" s="176"/>
      <c r="DG203" s="176"/>
      <c r="DH203" s="176"/>
      <c r="DI203" s="176"/>
      <c r="DJ203" s="176"/>
      <c r="DK203" s="176"/>
      <c r="DL203" s="176"/>
      <c r="DM203" s="176"/>
      <c r="DN203" s="176"/>
      <c r="DO203" s="177"/>
      <c r="DP203" s="177"/>
    </row>
    <row r="204" customFormat="false" ht="12.75" hidden="false" customHeight="false" outlineLevel="0" collapsed="false">
      <c r="A204" s="169" t="s">
        <v>42</v>
      </c>
      <c r="B204" s="96"/>
      <c r="C204" s="170" t="s">
        <v>103</v>
      </c>
      <c r="D204" s="171" t="n">
        <v>8</v>
      </c>
      <c r="E204" s="172" t="s">
        <v>190</v>
      </c>
      <c r="F204" s="173" t="n">
        <f aca="false">SUM(H204:DN204)</f>
        <v>7</v>
      </c>
      <c r="G204" s="174"/>
      <c r="H204" s="176"/>
      <c r="I204" s="176"/>
      <c r="J204" s="176"/>
      <c r="K204" s="176"/>
      <c r="L204" s="176"/>
      <c r="M204" s="176"/>
      <c r="N204" s="176"/>
      <c r="O204" s="176"/>
      <c r="P204" s="176"/>
      <c r="Q204" s="175"/>
      <c r="R204" s="175"/>
      <c r="S204" s="175"/>
      <c r="T204" s="175"/>
      <c r="U204" s="175"/>
      <c r="V204" s="175"/>
      <c r="W204" s="175"/>
      <c r="X204" s="175"/>
      <c r="Y204" s="175"/>
      <c r="Z204" s="175"/>
      <c r="AA204" s="175"/>
      <c r="AB204" s="175"/>
      <c r="AC204" s="175"/>
      <c r="AD204" s="175"/>
      <c r="AE204" s="175"/>
      <c r="AF204" s="175"/>
      <c r="AG204" s="175"/>
      <c r="AH204" s="175"/>
      <c r="AI204" s="175"/>
      <c r="AJ204" s="175"/>
      <c r="AK204" s="175"/>
      <c r="AL204" s="175"/>
      <c r="AM204" s="175"/>
      <c r="AN204" s="175"/>
      <c r="AO204" s="175"/>
      <c r="AP204" s="175"/>
      <c r="AQ204" s="175"/>
      <c r="AR204" s="175"/>
      <c r="AS204" s="175"/>
      <c r="AT204" s="175"/>
      <c r="AU204" s="175"/>
      <c r="AV204" s="175"/>
      <c r="AW204" s="176"/>
      <c r="AX204" s="176"/>
      <c r="AY204" s="176"/>
      <c r="AZ204" s="176"/>
      <c r="BA204" s="176"/>
      <c r="BB204" s="176"/>
      <c r="BC204" s="176"/>
      <c r="BD204" s="176"/>
      <c r="BE204" s="176"/>
      <c r="BF204" s="176"/>
      <c r="BG204" s="176"/>
      <c r="BH204" s="176"/>
      <c r="BI204" s="176"/>
      <c r="BJ204" s="176"/>
      <c r="BK204" s="176"/>
      <c r="BL204" s="176"/>
      <c r="BM204" s="176"/>
      <c r="BN204" s="176"/>
      <c r="BO204" s="176"/>
      <c r="BP204" s="176"/>
      <c r="BQ204" s="176"/>
      <c r="BR204" s="176"/>
      <c r="BS204" s="176"/>
      <c r="BT204" s="176"/>
      <c r="BU204" s="176"/>
      <c r="BV204" s="176"/>
      <c r="BW204" s="176"/>
      <c r="BX204" s="176"/>
      <c r="BY204" s="176"/>
      <c r="BZ204" s="176"/>
      <c r="CA204" s="176"/>
      <c r="CB204" s="176"/>
      <c r="CC204" s="176"/>
      <c r="CD204" s="176"/>
      <c r="CE204" s="176"/>
      <c r="CF204" s="176"/>
      <c r="CG204" s="176"/>
      <c r="CH204" s="176" t="n">
        <v>4</v>
      </c>
      <c r="CI204" s="176"/>
      <c r="CJ204" s="176"/>
      <c r="CK204" s="176"/>
      <c r="CL204" s="176"/>
      <c r="CM204" s="176"/>
      <c r="CN204" s="176"/>
      <c r="CO204" s="176"/>
      <c r="CP204" s="176"/>
      <c r="CQ204" s="176"/>
      <c r="CR204" s="176" t="n">
        <v>3</v>
      </c>
      <c r="CS204" s="176"/>
      <c r="CT204" s="176"/>
      <c r="CU204" s="176"/>
      <c r="CV204" s="176"/>
      <c r="CW204" s="176"/>
      <c r="CX204" s="176"/>
      <c r="CY204" s="176"/>
      <c r="CZ204" s="176"/>
      <c r="DA204" s="176"/>
      <c r="DB204" s="176"/>
      <c r="DC204" s="176"/>
      <c r="DD204" s="176"/>
      <c r="DE204" s="176"/>
      <c r="DF204" s="176"/>
      <c r="DG204" s="176"/>
      <c r="DH204" s="176"/>
      <c r="DI204" s="176"/>
      <c r="DJ204" s="176"/>
      <c r="DK204" s="176"/>
      <c r="DL204" s="176"/>
      <c r="DM204" s="176"/>
      <c r="DN204" s="176"/>
      <c r="DO204" s="177"/>
      <c r="DP204" s="177"/>
    </row>
    <row r="205" customFormat="false" ht="12.75" hidden="false" customHeight="false" outlineLevel="0" collapsed="false">
      <c r="A205" s="169" t="s">
        <v>42</v>
      </c>
      <c r="B205" s="96"/>
      <c r="C205" s="170" t="s">
        <v>103</v>
      </c>
      <c r="D205" s="171" t="n">
        <v>9</v>
      </c>
      <c r="E205" s="172" t="s">
        <v>190</v>
      </c>
      <c r="F205" s="178" t="n">
        <f aca="false">SUM(H205:DN205)</f>
        <v>0</v>
      </c>
      <c r="G205" s="179"/>
      <c r="H205" s="181"/>
      <c r="I205" s="181"/>
      <c r="J205" s="181"/>
      <c r="K205" s="181"/>
      <c r="L205" s="181"/>
      <c r="M205" s="181"/>
      <c r="N205" s="181"/>
      <c r="O205" s="181"/>
      <c r="P205" s="181"/>
      <c r="Q205" s="180"/>
      <c r="R205" s="180"/>
      <c r="S205" s="180"/>
      <c r="T205" s="180"/>
      <c r="U205" s="180"/>
      <c r="V205" s="180"/>
      <c r="W205" s="180"/>
      <c r="X205" s="180"/>
      <c r="Y205" s="180"/>
      <c r="Z205" s="180"/>
      <c r="AA205" s="180"/>
      <c r="AB205" s="180"/>
      <c r="AC205" s="180"/>
      <c r="AD205" s="180"/>
      <c r="AE205" s="180"/>
      <c r="AF205" s="180"/>
      <c r="AG205" s="180"/>
      <c r="AH205" s="180"/>
      <c r="AI205" s="180"/>
      <c r="AJ205" s="180"/>
      <c r="AK205" s="180"/>
      <c r="AL205" s="180"/>
      <c r="AM205" s="180"/>
      <c r="AN205" s="180"/>
      <c r="AO205" s="180"/>
      <c r="AP205" s="180"/>
      <c r="AQ205" s="180"/>
      <c r="AR205" s="180"/>
      <c r="AS205" s="180"/>
      <c r="AT205" s="180"/>
      <c r="AU205" s="180"/>
      <c r="AV205" s="180"/>
      <c r="AW205" s="181"/>
      <c r="AX205" s="181"/>
      <c r="AY205" s="181"/>
      <c r="AZ205" s="181"/>
      <c r="BA205" s="181"/>
      <c r="BB205" s="181"/>
      <c r="BC205" s="181"/>
      <c r="BD205" s="181"/>
      <c r="BE205" s="181"/>
      <c r="BF205" s="181"/>
      <c r="BG205" s="181"/>
      <c r="BH205" s="181"/>
      <c r="BI205" s="181"/>
      <c r="BJ205" s="181"/>
      <c r="BK205" s="181"/>
      <c r="BL205" s="181"/>
      <c r="BM205" s="181"/>
      <c r="BN205" s="181"/>
      <c r="BO205" s="181"/>
      <c r="BP205" s="181"/>
      <c r="BQ205" s="181"/>
      <c r="BR205" s="181"/>
      <c r="BS205" s="181"/>
      <c r="BT205" s="181"/>
      <c r="BU205" s="181"/>
      <c r="BV205" s="181"/>
      <c r="BW205" s="181"/>
      <c r="BX205" s="181"/>
      <c r="BY205" s="181"/>
      <c r="BZ205" s="181"/>
      <c r="CA205" s="181"/>
      <c r="CB205" s="181"/>
      <c r="CC205" s="181"/>
      <c r="CD205" s="181"/>
      <c r="CE205" s="181"/>
      <c r="CF205" s="181"/>
      <c r="CG205" s="181"/>
      <c r="CH205" s="181"/>
      <c r="CI205" s="181"/>
      <c r="CJ205" s="181"/>
      <c r="CK205" s="181"/>
      <c r="CL205" s="181"/>
      <c r="CM205" s="181"/>
      <c r="CN205" s="181"/>
      <c r="CO205" s="181"/>
      <c r="CP205" s="181"/>
      <c r="CQ205" s="181"/>
      <c r="CR205" s="181"/>
      <c r="CS205" s="181"/>
      <c r="CT205" s="181"/>
      <c r="CU205" s="181"/>
      <c r="CV205" s="181"/>
      <c r="CW205" s="181"/>
      <c r="CX205" s="181"/>
      <c r="CY205" s="181"/>
      <c r="CZ205" s="181"/>
      <c r="DA205" s="181"/>
      <c r="DB205" s="181"/>
      <c r="DC205" s="181"/>
      <c r="DD205" s="181"/>
      <c r="DE205" s="181"/>
      <c r="DF205" s="181"/>
      <c r="DG205" s="181"/>
      <c r="DH205" s="181"/>
      <c r="DI205" s="181"/>
      <c r="DJ205" s="181"/>
      <c r="DK205" s="181"/>
      <c r="DL205" s="181"/>
      <c r="DM205" s="181"/>
      <c r="DN205" s="181"/>
      <c r="DO205" s="177"/>
      <c r="DP205" s="177"/>
    </row>
    <row r="206" customFormat="false" ht="12.75" hidden="false" customHeight="false" outlineLevel="0" collapsed="false">
      <c r="A206" s="169" t="s">
        <v>42</v>
      </c>
      <c r="B206" s="96"/>
      <c r="C206" s="170" t="s">
        <v>103</v>
      </c>
      <c r="D206" s="171" t="n">
        <v>10</v>
      </c>
      <c r="E206" s="172" t="s">
        <v>190</v>
      </c>
      <c r="F206" s="178" t="n">
        <f aca="false">SUM(H206:DN206)</f>
        <v>0</v>
      </c>
      <c r="G206" s="179" t="n">
        <f aca="false">SUM(F200:F206)</f>
        <v>38</v>
      </c>
      <c r="H206" s="181"/>
      <c r="I206" s="181"/>
      <c r="J206" s="181"/>
      <c r="K206" s="181"/>
      <c r="L206" s="181"/>
      <c r="M206" s="181"/>
      <c r="N206" s="181"/>
      <c r="O206" s="181"/>
      <c r="P206" s="181"/>
      <c r="Q206" s="180"/>
      <c r="R206" s="180"/>
      <c r="S206" s="180"/>
      <c r="T206" s="180"/>
      <c r="U206" s="180"/>
      <c r="V206" s="180"/>
      <c r="W206" s="180"/>
      <c r="X206" s="180"/>
      <c r="Y206" s="180"/>
      <c r="Z206" s="180"/>
      <c r="AA206" s="180"/>
      <c r="AB206" s="180"/>
      <c r="AC206" s="180"/>
      <c r="AD206" s="180"/>
      <c r="AE206" s="180"/>
      <c r="AF206" s="180"/>
      <c r="AG206" s="180"/>
      <c r="AH206" s="180"/>
      <c r="AI206" s="180"/>
      <c r="AJ206" s="180"/>
      <c r="AK206" s="180"/>
      <c r="AL206" s="180"/>
      <c r="AM206" s="180"/>
      <c r="AN206" s="180"/>
      <c r="AO206" s="180"/>
      <c r="AP206" s="180"/>
      <c r="AQ206" s="180"/>
      <c r="AR206" s="180"/>
      <c r="AS206" s="180"/>
      <c r="AT206" s="180"/>
      <c r="AU206" s="180"/>
      <c r="AV206" s="180"/>
      <c r="AW206" s="181"/>
      <c r="AX206" s="181"/>
      <c r="AY206" s="181"/>
      <c r="AZ206" s="181"/>
      <c r="BA206" s="181"/>
      <c r="BB206" s="181"/>
      <c r="BC206" s="181"/>
      <c r="BD206" s="181"/>
      <c r="BE206" s="181"/>
      <c r="BF206" s="181"/>
      <c r="BG206" s="181"/>
      <c r="BH206" s="181"/>
      <c r="BI206" s="181"/>
      <c r="BJ206" s="181"/>
      <c r="BK206" s="181"/>
      <c r="BL206" s="181"/>
      <c r="BM206" s="181"/>
      <c r="BN206" s="181"/>
      <c r="BO206" s="181"/>
      <c r="BP206" s="181"/>
      <c r="BQ206" s="181"/>
      <c r="BR206" s="181"/>
      <c r="BS206" s="181"/>
      <c r="BT206" s="181"/>
      <c r="BU206" s="181"/>
      <c r="BV206" s="181"/>
      <c r="BW206" s="181"/>
      <c r="BX206" s="181"/>
      <c r="BY206" s="181"/>
      <c r="BZ206" s="181"/>
      <c r="CA206" s="181"/>
      <c r="CB206" s="181"/>
      <c r="CC206" s="181"/>
      <c r="CD206" s="181"/>
      <c r="CE206" s="181"/>
      <c r="CF206" s="181"/>
      <c r="CG206" s="181"/>
      <c r="CH206" s="181"/>
      <c r="CI206" s="181"/>
      <c r="CJ206" s="181"/>
      <c r="CK206" s="181"/>
      <c r="CL206" s="181"/>
      <c r="CM206" s="181"/>
      <c r="CN206" s="181"/>
      <c r="CO206" s="181"/>
      <c r="CP206" s="181"/>
      <c r="CQ206" s="181"/>
      <c r="CR206" s="181"/>
      <c r="CS206" s="181"/>
      <c r="CT206" s="181"/>
      <c r="CU206" s="181"/>
      <c r="CV206" s="181"/>
      <c r="CW206" s="181"/>
      <c r="CX206" s="181"/>
      <c r="CY206" s="181"/>
      <c r="CZ206" s="181"/>
      <c r="DA206" s="181"/>
      <c r="DB206" s="181"/>
      <c r="DC206" s="181"/>
      <c r="DD206" s="181"/>
      <c r="DE206" s="181"/>
      <c r="DF206" s="181"/>
      <c r="DG206" s="181"/>
      <c r="DH206" s="181"/>
      <c r="DI206" s="181"/>
      <c r="DJ206" s="181"/>
      <c r="DK206" s="181"/>
      <c r="DL206" s="181"/>
      <c r="DM206" s="181"/>
      <c r="DN206" s="181"/>
      <c r="DO206" s="177"/>
      <c r="DP206" s="177"/>
    </row>
    <row r="207" customFormat="false" ht="12.75" hidden="false" customHeight="false" outlineLevel="0" collapsed="false">
      <c r="A207" s="169" t="s">
        <v>42</v>
      </c>
      <c r="B207" s="96"/>
      <c r="C207" s="170" t="s">
        <v>103</v>
      </c>
      <c r="D207" s="171" t="n">
        <v>11</v>
      </c>
      <c r="E207" s="172" t="s">
        <v>191</v>
      </c>
      <c r="F207" s="173" t="n">
        <f aca="false">SUM(H207:DN207)</f>
        <v>7.75</v>
      </c>
      <c r="G207" s="174"/>
      <c r="H207" s="176"/>
      <c r="I207" s="176"/>
      <c r="J207" s="176"/>
      <c r="K207" s="176"/>
      <c r="L207" s="176"/>
      <c r="M207" s="176"/>
      <c r="N207" s="176"/>
      <c r="O207" s="176"/>
      <c r="P207" s="176"/>
      <c r="Q207" s="175"/>
      <c r="R207" s="175"/>
      <c r="S207" s="175"/>
      <c r="T207" s="175"/>
      <c r="U207" s="175"/>
      <c r="V207" s="175"/>
      <c r="W207" s="175"/>
      <c r="X207" s="175"/>
      <c r="Y207" s="175"/>
      <c r="Z207" s="175"/>
      <c r="AA207" s="175"/>
      <c r="AB207" s="175"/>
      <c r="AC207" s="175"/>
      <c r="AD207" s="175"/>
      <c r="AE207" s="175"/>
      <c r="AF207" s="175"/>
      <c r="AG207" s="175"/>
      <c r="AH207" s="175"/>
      <c r="AI207" s="175"/>
      <c r="AJ207" s="175"/>
      <c r="AK207" s="175"/>
      <c r="AL207" s="175"/>
      <c r="AM207" s="175"/>
      <c r="AN207" s="175"/>
      <c r="AO207" s="175"/>
      <c r="AP207" s="175"/>
      <c r="AQ207" s="175"/>
      <c r="AR207" s="175"/>
      <c r="AS207" s="175"/>
      <c r="AT207" s="175"/>
      <c r="AU207" s="175"/>
      <c r="AV207" s="175"/>
      <c r="AW207" s="176"/>
      <c r="AX207" s="176"/>
      <c r="AY207" s="176"/>
      <c r="AZ207" s="176"/>
      <c r="BA207" s="176"/>
      <c r="BB207" s="176"/>
      <c r="BC207" s="176"/>
      <c r="BD207" s="176"/>
      <c r="BE207" s="176"/>
      <c r="BF207" s="176"/>
      <c r="BG207" s="176"/>
      <c r="BH207" s="176"/>
      <c r="BI207" s="176"/>
      <c r="BJ207" s="176"/>
      <c r="BK207" s="176"/>
      <c r="BL207" s="176"/>
      <c r="BM207" s="176"/>
      <c r="BN207" s="176"/>
      <c r="BO207" s="176"/>
      <c r="BP207" s="176"/>
      <c r="BQ207" s="176"/>
      <c r="BR207" s="176"/>
      <c r="BS207" s="176"/>
      <c r="BT207" s="176"/>
      <c r="BU207" s="176"/>
      <c r="BV207" s="176"/>
      <c r="BW207" s="176"/>
      <c r="BX207" s="176"/>
      <c r="BY207" s="176"/>
      <c r="BZ207" s="176"/>
      <c r="CA207" s="176"/>
      <c r="CB207" s="176"/>
      <c r="CC207" s="176"/>
      <c r="CD207" s="176"/>
      <c r="CE207" s="176"/>
      <c r="CF207" s="176"/>
      <c r="CG207" s="176"/>
      <c r="CH207" s="176"/>
      <c r="CI207" s="176"/>
      <c r="CJ207" s="176"/>
      <c r="CK207" s="176"/>
      <c r="CL207" s="176"/>
      <c r="CM207" s="176"/>
      <c r="CN207" s="176"/>
      <c r="CO207" s="176"/>
      <c r="CP207" s="176"/>
      <c r="CQ207" s="176"/>
      <c r="CR207" s="176" t="n">
        <v>7.75</v>
      </c>
      <c r="CS207" s="176"/>
      <c r="CT207" s="176"/>
      <c r="CU207" s="176"/>
      <c r="CV207" s="176"/>
      <c r="CW207" s="176"/>
      <c r="CX207" s="176"/>
      <c r="CY207" s="176"/>
      <c r="CZ207" s="176"/>
      <c r="DA207" s="176"/>
      <c r="DB207" s="176"/>
      <c r="DC207" s="176"/>
      <c r="DD207" s="176"/>
      <c r="DE207" s="176"/>
      <c r="DF207" s="176"/>
      <c r="DG207" s="176"/>
      <c r="DH207" s="176"/>
      <c r="DI207" s="176"/>
      <c r="DJ207" s="176"/>
      <c r="DK207" s="176"/>
      <c r="DL207" s="176"/>
      <c r="DM207" s="176"/>
      <c r="DN207" s="176"/>
      <c r="DO207" s="177"/>
      <c r="DP207" s="177"/>
    </row>
    <row r="208" customFormat="false" ht="12.75" hidden="false" customHeight="false" outlineLevel="0" collapsed="false">
      <c r="A208" s="169" t="s">
        <v>42</v>
      </c>
      <c r="B208" s="96"/>
      <c r="C208" s="170" t="s">
        <v>103</v>
      </c>
      <c r="D208" s="171" t="n">
        <v>12</v>
      </c>
      <c r="E208" s="172" t="s">
        <v>191</v>
      </c>
      <c r="F208" s="173" t="n">
        <f aca="false">SUM(H208:DN208)</f>
        <v>7.75</v>
      </c>
      <c r="G208" s="174"/>
      <c r="H208" s="176"/>
      <c r="I208" s="176"/>
      <c r="J208" s="176"/>
      <c r="K208" s="176"/>
      <c r="L208" s="176"/>
      <c r="M208" s="176"/>
      <c r="N208" s="176"/>
      <c r="O208" s="176"/>
      <c r="P208" s="176"/>
      <c r="Q208" s="175"/>
      <c r="R208" s="175"/>
      <c r="S208" s="175"/>
      <c r="T208" s="175"/>
      <c r="U208" s="175"/>
      <c r="V208" s="175"/>
      <c r="W208" s="175"/>
      <c r="X208" s="175"/>
      <c r="Y208" s="175"/>
      <c r="Z208" s="175"/>
      <c r="AA208" s="175"/>
      <c r="AB208" s="175"/>
      <c r="AC208" s="175"/>
      <c r="AD208" s="175"/>
      <c r="AE208" s="175"/>
      <c r="AF208" s="175"/>
      <c r="AG208" s="175"/>
      <c r="AH208" s="175"/>
      <c r="AI208" s="175"/>
      <c r="AJ208" s="175"/>
      <c r="AK208" s="175"/>
      <c r="AL208" s="175"/>
      <c r="AM208" s="175"/>
      <c r="AN208" s="175"/>
      <c r="AO208" s="175"/>
      <c r="AP208" s="175"/>
      <c r="AQ208" s="175"/>
      <c r="AR208" s="175"/>
      <c r="AS208" s="175"/>
      <c r="AT208" s="175"/>
      <c r="AU208" s="175"/>
      <c r="AV208" s="175"/>
      <c r="AW208" s="176"/>
      <c r="AX208" s="176"/>
      <c r="AY208" s="176"/>
      <c r="AZ208" s="176"/>
      <c r="BA208" s="176"/>
      <c r="BB208" s="176"/>
      <c r="BC208" s="176"/>
      <c r="BD208" s="176"/>
      <c r="BE208" s="176"/>
      <c r="BF208" s="176"/>
      <c r="BG208" s="176"/>
      <c r="BH208" s="176"/>
      <c r="BI208" s="176"/>
      <c r="BJ208" s="176"/>
      <c r="BK208" s="176"/>
      <c r="BL208" s="176"/>
      <c r="BM208" s="176"/>
      <c r="BN208" s="176"/>
      <c r="BO208" s="176"/>
      <c r="BP208" s="176"/>
      <c r="BQ208" s="176"/>
      <c r="BR208" s="176" t="n">
        <v>4</v>
      </c>
      <c r="BS208" s="176"/>
      <c r="BT208" s="176"/>
      <c r="BU208" s="176"/>
      <c r="BV208" s="176"/>
      <c r="BW208" s="176"/>
      <c r="BX208" s="176"/>
      <c r="BY208" s="176"/>
      <c r="BZ208" s="176"/>
      <c r="CA208" s="176"/>
      <c r="CB208" s="176"/>
      <c r="CC208" s="176"/>
      <c r="CD208" s="176"/>
      <c r="CE208" s="176"/>
      <c r="CF208" s="176"/>
      <c r="CG208" s="176"/>
      <c r="CH208" s="176"/>
      <c r="CI208" s="176"/>
      <c r="CJ208" s="176"/>
      <c r="CK208" s="176"/>
      <c r="CL208" s="176"/>
      <c r="CM208" s="176"/>
      <c r="CN208" s="176"/>
      <c r="CO208" s="176"/>
      <c r="CP208" s="176"/>
      <c r="CQ208" s="176"/>
      <c r="CR208" s="176" t="n">
        <v>3.75</v>
      </c>
      <c r="CS208" s="176"/>
      <c r="CT208" s="176"/>
      <c r="CU208" s="176"/>
      <c r="CV208" s="176"/>
      <c r="CW208" s="176"/>
      <c r="CX208" s="176"/>
      <c r="CY208" s="176"/>
      <c r="CZ208" s="176"/>
      <c r="DA208" s="176"/>
      <c r="DB208" s="176"/>
      <c r="DC208" s="176"/>
      <c r="DD208" s="176"/>
      <c r="DE208" s="176"/>
      <c r="DF208" s="176"/>
      <c r="DG208" s="176"/>
      <c r="DH208" s="176"/>
      <c r="DI208" s="176"/>
      <c r="DJ208" s="176"/>
      <c r="DK208" s="176"/>
      <c r="DL208" s="176"/>
      <c r="DM208" s="176"/>
      <c r="DN208" s="176"/>
      <c r="DO208" s="177"/>
      <c r="DP208" s="177"/>
    </row>
    <row r="209" customFormat="false" ht="12.75" hidden="false" customHeight="false" outlineLevel="0" collapsed="false">
      <c r="A209" s="169" t="s">
        <v>42</v>
      </c>
      <c r="B209" s="96"/>
      <c r="C209" s="170" t="s">
        <v>103</v>
      </c>
      <c r="D209" s="171" t="n">
        <v>13</v>
      </c>
      <c r="E209" s="172" t="s">
        <v>191</v>
      </c>
      <c r="F209" s="173" t="n">
        <f aca="false">SUM(H209:DN209)</f>
        <v>7.75</v>
      </c>
      <c r="G209" s="174"/>
      <c r="H209" s="176"/>
      <c r="I209" s="176"/>
      <c r="J209" s="176"/>
      <c r="K209" s="176"/>
      <c r="L209" s="176"/>
      <c r="M209" s="176"/>
      <c r="N209" s="176"/>
      <c r="O209" s="176"/>
      <c r="P209" s="176"/>
      <c r="Q209" s="175"/>
      <c r="R209" s="175"/>
      <c r="S209" s="175"/>
      <c r="T209" s="175"/>
      <c r="U209" s="175"/>
      <c r="V209" s="175"/>
      <c r="W209" s="175"/>
      <c r="X209" s="175"/>
      <c r="Y209" s="175"/>
      <c r="Z209" s="175"/>
      <c r="AA209" s="175"/>
      <c r="AB209" s="175"/>
      <c r="AC209" s="175"/>
      <c r="AD209" s="175"/>
      <c r="AE209" s="175"/>
      <c r="AF209" s="175"/>
      <c r="AG209" s="175"/>
      <c r="AH209" s="175"/>
      <c r="AI209" s="175"/>
      <c r="AJ209" s="175"/>
      <c r="AK209" s="175"/>
      <c r="AL209" s="175"/>
      <c r="AM209" s="175"/>
      <c r="AN209" s="175"/>
      <c r="AO209" s="175"/>
      <c r="AP209" s="175"/>
      <c r="AQ209" s="175"/>
      <c r="AR209" s="175"/>
      <c r="AS209" s="175"/>
      <c r="AT209" s="175"/>
      <c r="AU209" s="175"/>
      <c r="AV209" s="175"/>
      <c r="AW209" s="176"/>
      <c r="AX209" s="176"/>
      <c r="AY209" s="176"/>
      <c r="AZ209" s="176"/>
      <c r="BA209" s="176"/>
      <c r="BB209" s="176"/>
      <c r="BC209" s="176"/>
      <c r="BD209" s="176"/>
      <c r="BE209" s="176"/>
      <c r="BF209" s="176"/>
      <c r="BG209" s="176"/>
      <c r="BH209" s="176"/>
      <c r="BI209" s="176"/>
      <c r="BJ209" s="176"/>
      <c r="BK209" s="176"/>
      <c r="BL209" s="176"/>
      <c r="BM209" s="176"/>
      <c r="BN209" s="176"/>
      <c r="BO209" s="176"/>
      <c r="BP209" s="176"/>
      <c r="BQ209" s="176"/>
      <c r="BR209" s="176" t="n">
        <v>7.75</v>
      </c>
      <c r="BS209" s="176"/>
      <c r="BT209" s="176"/>
      <c r="BU209" s="176"/>
      <c r="BV209" s="176"/>
      <c r="BW209" s="176"/>
      <c r="BX209" s="176"/>
      <c r="BY209" s="176"/>
      <c r="BZ209" s="176"/>
      <c r="CA209" s="176"/>
      <c r="CB209" s="176"/>
      <c r="CC209" s="176"/>
      <c r="CD209" s="176"/>
      <c r="CE209" s="176"/>
      <c r="CF209" s="176"/>
      <c r="CG209" s="176"/>
      <c r="CH209" s="176"/>
      <c r="CI209" s="176"/>
      <c r="CJ209" s="176"/>
      <c r="CK209" s="176"/>
      <c r="CL209" s="176"/>
      <c r="CM209" s="176"/>
      <c r="CN209" s="176"/>
      <c r="CO209" s="176"/>
      <c r="CP209" s="176"/>
      <c r="CQ209" s="176"/>
      <c r="CR209" s="176"/>
      <c r="CS209" s="176"/>
      <c r="CT209" s="176"/>
      <c r="CU209" s="176"/>
      <c r="CV209" s="176"/>
      <c r="CW209" s="176"/>
      <c r="CX209" s="176"/>
      <c r="CY209" s="176"/>
      <c r="CZ209" s="176"/>
      <c r="DA209" s="176"/>
      <c r="DB209" s="176"/>
      <c r="DC209" s="176"/>
      <c r="DD209" s="176"/>
      <c r="DE209" s="176"/>
      <c r="DF209" s="176"/>
      <c r="DG209" s="176"/>
      <c r="DH209" s="176"/>
      <c r="DI209" s="176"/>
      <c r="DJ209" s="176"/>
      <c r="DK209" s="176"/>
      <c r="DL209" s="176"/>
      <c r="DM209" s="176"/>
      <c r="DN209" s="176"/>
      <c r="DO209" s="177"/>
      <c r="DP209" s="177"/>
    </row>
    <row r="210" customFormat="false" ht="12.75" hidden="false" customHeight="false" outlineLevel="0" collapsed="false">
      <c r="A210" s="169" t="s">
        <v>42</v>
      </c>
      <c r="B210" s="96"/>
      <c r="C210" s="170" t="s">
        <v>103</v>
      </c>
      <c r="D210" s="171" t="n">
        <v>14</v>
      </c>
      <c r="E210" s="172" t="s">
        <v>191</v>
      </c>
      <c r="F210" s="173" t="n">
        <f aca="false">SUM(H210:DN210)</f>
        <v>7.75</v>
      </c>
      <c r="G210" s="174"/>
      <c r="H210" s="176"/>
      <c r="I210" s="176"/>
      <c r="J210" s="176"/>
      <c r="K210" s="176"/>
      <c r="L210" s="176"/>
      <c r="M210" s="176"/>
      <c r="N210" s="176"/>
      <c r="O210" s="176"/>
      <c r="P210" s="176"/>
      <c r="Q210" s="175"/>
      <c r="R210" s="175"/>
      <c r="S210" s="175"/>
      <c r="T210" s="175"/>
      <c r="U210" s="175"/>
      <c r="V210" s="175"/>
      <c r="W210" s="175"/>
      <c r="X210" s="175"/>
      <c r="Y210" s="175"/>
      <c r="Z210" s="175"/>
      <c r="AA210" s="175"/>
      <c r="AB210" s="175"/>
      <c r="AC210" s="175"/>
      <c r="AD210" s="175"/>
      <c r="AE210" s="175"/>
      <c r="AF210" s="175"/>
      <c r="AG210" s="175"/>
      <c r="AH210" s="175"/>
      <c r="AI210" s="175"/>
      <c r="AJ210" s="175"/>
      <c r="AK210" s="175"/>
      <c r="AL210" s="175"/>
      <c r="AM210" s="175"/>
      <c r="AN210" s="175"/>
      <c r="AO210" s="175"/>
      <c r="AP210" s="175"/>
      <c r="AQ210" s="175"/>
      <c r="AR210" s="175"/>
      <c r="AS210" s="175"/>
      <c r="AT210" s="175"/>
      <c r="AU210" s="175"/>
      <c r="AV210" s="175"/>
      <c r="AW210" s="176" t="n">
        <v>3.75</v>
      </c>
      <c r="AX210" s="176"/>
      <c r="AY210" s="176"/>
      <c r="AZ210" s="176"/>
      <c r="BA210" s="176"/>
      <c r="BB210" s="176"/>
      <c r="BC210" s="176"/>
      <c r="BD210" s="176"/>
      <c r="BE210" s="176"/>
      <c r="BF210" s="176"/>
      <c r="BG210" s="176"/>
      <c r="BH210" s="176"/>
      <c r="BI210" s="176"/>
      <c r="BJ210" s="176"/>
      <c r="BK210" s="176"/>
      <c r="BL210" s="176"/>
      <c r="BM210" s="176"/>
      <c r="BN210" s="176"/>
      <c r="BO210" s="176"/>
      <c r="BP210" s="176"/>
      <c r="BQ210" s="176"/>
      <c r="BR210" s="176" t="n">
        <v>4</v>
      </c>
      <c r="BS210" s="176"/>
      <c r="BT210" s="176"/>
      <c r="BU210" s="176"/>
      <c r="BV210" s="176"/>
      <c r="BW210" s="176"/>
      <c r="BX210" s="176"/>
      <c r="BY210" s="176"/>
      <c r="BZ210" s="176"/>
      <c r="CA210" s="176"/>
      <c r="CB210" s="176"/>
      <c r="CC210" s="176"/>
      <c r="CD210" s="176"/>
      <c r="CE210" s="176"/>
      <c r="CF210" s="176"/>
      <c r="CG210" s="176"/>
      <c r="CH210" s="176"/>
      <c r="CI210" s="176"/>
      <c r="CJ210" s="176"/>
      <c r="CK210" s="176"/>
      <c r="CL210" s="176"/>
      <c r="CM210" s="176"/>
      <c r="CN210" s="176"/>
      <c r="CO210" s="176"/>
      <c r="CP210" s="176"/>
      <c r="CQ210" s="176"/>
      <c r="CR210" s="176"/>
      <c r="CS210" s="176"/>
      <c r="CT210" s="176"/>
      <c r="CU210" s="176"/>
      <c r="CV210" s="176"/>
      <c r="CW210" s="176"/>
      <c r="CX210" s="176"/>
      <c r="CY210" s="176"/>
      <c r="CZ210" s="176"/>
      <c r="DA210" s="176"/>
      <c r="DB210" s="176"/>
      <c r="DC210" s="176"/>
      <c r="DD210" s="176"/>
      <c r="DE210" s="176"/>
      <c r="DF210" s="176"/>
      <c r="DG210" s="176"/>
      <c r="DH210" s="176"/>
      <c r="DI210" s="176"/>
      <c r="DJ210" s="176"/>
      <c r="DK210" s="176"/>
      <c r="DL210" s="176"/>
      <c r="DM210" s="176"/>
      <c r="DN210" s="176"/>
      <c r="DO210" s="177"/>
      <c r="DP210" s="177"/>
    </row>
    <row r="211" customFormat="false" ht="12.75" hidden="false" customHeight="false" outlineLevel="0" collapsed="false">
      <c r="A211" s="169" t="s">
        <v>42</v>
      </c>
      <c r="B211" s="96"/>
      <c r="C211" s="170" t="s">
        <v>103</v>
      </c>
      <c r="D211" s="171" t="n">
        <v>15</v>
      </c>
      <c r="E211" s="172" t="s">
        <v>191</v>
      </c>
      <c r="F211" s="173" t="n">
        <f aca="false">SUM(H211:DN211)</f>
        <v>7</v>
      </c>
      <c r="G211" s="174"/>
      <c r="H211" s="176"/>
      <c r="I211" s="176"/>
      <c r="J211" s="176"/>
      <c r="K211" s="176"/>
      <c r="L211" s="176"/>
      <c r="M211" s="176"/>
      <c r="N211" s="176"/>
      <c r="O211" s="176"/>
      <c r="P211" s="176"/>
      <c r="Q211" s="175"/>
      <c r="R211" s="175"/>
      <c r="S211" s="175"/>
      <c r="T211" s="175"/>
      <c r="U211" s="175"/>
      <c r="V211" s="175"/>
      <c r="W211" s="175"/>
      <c r="X211" s="175"/>
      <c r="Y211" s="175"/>
      <c r="Z211" s="175"/>
      <c r="AA211" s="175"/>
      <c r="AB211" s="175"/>
      <c r="AC211" s="175"/>
      <c r="AD211" s="175"/>
      <c r="AE211" s="175"/>
      <c r="AF211" s="175"/>
      <c r="AG211" s="175"/>
      <c r="AH211" s="175"/>
      <c r="AI211" s="175"/>
      <c r="AJ211" s="175"/>
      <c r="AK211" s="175"/>
      <c r="AL211" s="175"/>
      <c r="AM211" s="175"/>
      <c r="AN211" s="175"/>
      <c r="AO211" s="175"/>
      <c r="AP211" s="175"/>
      <c r="AQ211" s="175"/>
      <c r="AR211" s="175"/>
      <c r="AS211" s="175"/>
      <c r="AT211" s="175"/>
      <c r="AU211" s="175"/>
      <c r="AV211" s="175"/>
      <c r="AW211" s="176" t="n">
        <v>2.5</v>
      </c>
      <c r="AX211" s="176"/>
      <c r="AY211" s="176"/>
      <c r="AZ211" s="176"/>
      <c r="BA211" s="176"/>
      <c r="BB211" s="176"/>
      <c r="BC211" s="176"/>
      <c r="BD211" s="176"/>
      <c r="BE211" s="176"/>
      <c r="BF211" s="176"/>
      <c r="BG211" s="176"/>
      <c r="BH211" s="176"/>
      <c r="BI211" s="176"/>
      <c r="BJ211" s="176"/>
      <c r="BK211" s="176"/>
      <c r="BL211" s="176"/>
      <c r="BM211" s="176"/>
      <c r="BN211" s="176"/>
      <c r="BO211" s="176"/>
      <c r="BP211" s="176"/>
      <c r="BQ211" s="176"/>
      <c r="BR211" s="176" t="n">
        <v>4.5</v>
      </c>
      <c r="BS211" s="176"/>
      <c r="BT211" s="176"/>
      <c r="BU211" s="176"/>
      <c r="BV211" s="176"/>
      <c r="BW211" s="176"/>
      <c r="BX211" s="176"/>
      <c r="BY211" s="176"/>
      <c r="BZ211" s="176"/>
      <c r="CA211" s="176"/>
      <c r="CB211" s="176"/>
      <c r="CC211" s="176"/>
      <c r="CD211" s="176"/>
      <c r="CE211" s="176"/>
      <c r="CF211" s="176"/>
      <c r="CG211" s="176"/>
      <c r="CH211" s="176"/>
      <c r="CI211" s="176"/>
      <c r="CJ211" s="176"/>
      <c r="CK211" s="176"/>
      <c r="CL211" s="176"/>
      <c r="CM211" s="176"/>
      <c r="CN211" s="176"/>
      <c r="CO211" s="176"/>
      <c r="CP211" s="176"/>
      <c r="CQ211" s="176"/>
      <c r="CR211" s="176"/>
      <c r="CS211" s="176"/>
      <c r="CT211" s="176"/>
      <c r="CU211" s="176"/>
      <c r="CV211" s="176"/>
      <c r="CW211" s="176"/>
      <c r="CX211" s="176"/>
      <c r="CY211" s="176"/>
      <c r="CZ211" s="176"/>
      <c r="DA211" s="176"/>
      <c r="DB211" s="176"/>
      <c r="DC211" s="176"/>
      <c r="DD211" s="176"/>
      <c r="DE211" s="176"/>
      <c r="DF211" s="176"/>
      <c r="DG211" s="176"/>
      <c r="DH211" s="176"/>
      <c r="DI211" s="176"/>
      <c r="DJ211" s="176"/>
      <c r="DK211" s="176"/>
      <c r="DL211" s="176"/>
      <c r="DM211" s="176"/>
      <c r="DN211" s="176"/>
      <c r="DO211" s="177"/>
      <c r="DP211" s="177"/>
    </row>
    <row r="212" customFormat="false" ht="12.75" hidden="false" customHeight="false" outlineLevel="0" collapsed="false">
      <c r="A212" s="169" t="s">
        <v>42</v>
      </c>
      <c r="B212" s="96"/>
      <c r="C212" s="170" t="s">
        <v>103</v>
      </c>
      <c r="D212" s="171" t="n">
        <v>16</v>
      </c>
      <c r="E212" s="172" t="s">
        <v>191</v>
      </c>
      <c r="F212" s="178" t="n">
        <f aca="false">SUM(H212:DN212)</f>
        <v>5</v>
      </c>
      <c r="G212" s="179"/>
      <c r="H212" s="181"/>
      <c r="I212" s="181"/>
      <c r="J212" s="181"/>
      <c r="K212" s="181"/>
      <c r="L212" s="181"/>
      <c r="M212" s="181"/>
      <c r="N212" s="181"/>
      <c r="O212" s="181"/>
      <c r="P212" s="181"/>
      <c r="Q212" s="180"/>
      <c r="R212" s="180"/>
      <c r="S212" s="180"/>
      <c r="T212" s="180"/>
      <c r="U212" s="180"/>
      <c r="V212" s="180"/>
      <c r="W212" s="180"/>
      <c r="X212" s="180"/>
      <c r="Y212" s="180"/>
      <c r="Z212" s="180"/>
      <c r="AA212" s="180"/>
      <c r="AB212" s="180"/>
      <c r="AC212" s="180"/>
      <c r="AD212" s="180"/>
      <c r="AE212" s="180"/>
      <c r="AF212" s="180"/>
      <c r="AG212" s="180"/>
      <c r="AH212" s="180"/>
      <c r="AI212" s="180"/>
      <c r="AJ212" s="180"/>
      <c r="AK212" s="180"/>
      <c r="AL212" s="180"/>
      <c r="AM212" s="180"/>
      <c r="AN212" s="180"/>
      <c r="AO212" s="180"/>
      <c r="AP212" s="180"/>
      <c r="AQ212" s="180"/>
      <c r="AR212" s="180"/>
      <c r="AS212" s="180"/>
      <c r="AT212" s="180"/>
      <c r="AU212" s="180"/>
      <c r="AV212" s="180"/>
      <c r="AW212" s="181" t="n">
        <v>1</v>
      </c>
      <c r="AX212" s="181" t="n">
        <v>4</v>
      </c>
      <c r="AY212" s="181"/>
      <c r="AZ212" s="181"/>
      <c r="BA212" s="181"/>
      <c r="BB212" s="181"/>
      <c r="BC212" s="181"/>
      <c r="BD212" s="181"/>
      <c r="BE212" s="181"/>
      <c r="BF212" s="181"/>
      <c r="BG212" s="181"/>
      <c r="BH212" s="181"/>
      <c r="BI212" s="181"/>
      <c r="BJ212" s="181"/>
      <c r="BK212" s="181"/>
      <c r="BL212" s="181"/>
      <c r="BM212" s="181"/>
      <c r="BN212" s="181"/>
      <c r="BO212" s="181"/>
      <c r="BP212" s="181"/>
      <c r="BQ212" s="181"/>
      <c r="BR212" s="181"/>
      <c r="BS212" s="181"/>
      <c r="BT212" s="181"/>
      <c r="BU212" s="181"/>
      <c r="BV212" s="181"/>
      <c r="BW212" s="181"/>
      <c r="BX212" s="181"/>
      <c r="BY212" s="181"/>
      <c r="BZ212" s="181"/>
      <c r="CA212" s="181"/>
      <c r="CB212" s="181"/>
      <c r="CC212" s="181"/>
      <c r="CD212" s="181"/>
      <c r="CE212" s="181"/>
      <c r="CF212" s="181"/>
      <c r="CG212" s="181"/>
      <c r="CH212" s="181"/>
      <c r="CI212" s="181"/>
      <c r="CJ212" s="181"/>
      <c r="CK212" s="181"/>
      <c r="CL212" s="181"/>
      <c r="CM212" s="181"/>
      <c r="CN212" s="181"/>
      <c r="CO212" s="181"/>
      <c r="CP212" s="181"/>
      <c r="CQ212" s="181"/>
      <c r="CR212" s="181"/>
      <c r="CS212" s="181"/>
      <c r="CT212" s="181"/>
      <c r="CU212" s="181"/>
      <c r="CV212" s="181"/>
      <c r="CW212" s="181"/>
      <c r="CX212" s="181"/>
      <c r="CY212" s="181"/>
      <c r="CZ212" s="181"/>
      <c r="DA212" s="181"/>
      <c r="DB212" s="181"/>
      <c r="DC212" s="181"/>
      <c r="DD212" s="181"/>
      <c r="DE212" s="181"/>
      <c r="DF212" s="181"/>
      <c r="DG212" s="181"/>
      <c r="DH212" s="181"/>
      <c r="DI212" s="181"/>
      <c r="DJ212" s="181"/>
      <c r="DK212" s="181"/>
      <c r="DL212" s="181"/>
      <c r="DM212" s="181"/>
      <c r="DN212" s="181"/>
      <c r="DO212" s="177"/>
      <c r="DP212" s="177"/>
    </row>
    <row r="213" customFormat="false" ht="12.75" hidden="false" customHeight="false" outlineLevel="0" collapsed="false">
      <c r="A213" s="169" t="s">
        <v>42</v>
      </c>
      <c r="B213" s="96"/>
      <c r="C213" s="170" t="s">
        <v>103</v>
      </c>
      <c r="D213" s="171" t="n">
        <v>17</v>
      </c>
      <c r="E213" s="172" t="s">
        <v>191</v>
      </c>
      <c r="F213" s="178" t="n">
        <f aca="false">SUM(H213:DN213)</f>
        <v>0</v>
      </c>
      <c r="G213" s="179" t="n">
        <f aca="false">SUM(F207:F213)</f>
        <v>43</v>
      </c>
      <c r="H213" s="181"/>
      <c r="I213" s="181"/>
      <c r="J213" s="181"/>
      <c r="K213" s="181"/>
      <c r="L213" s="181"/>
      <c r="M213" s="181"/>
      <c r="N213" s="181"/>
      <c r="O213" s="181"/>
      <c r="P213" s="181"/>
      <c r="Q213" s="180"/>
      <c r="R213" s="180"/>
      <c r="S213" s="180"/>
      <c r="T213" s="180"/>
      <c r="U213" s="180"/>
      <c r="V213" s="180"/>
      <c r="W213" s="180"/>
      <c r="X213" s="180"/>
      <c r="Y213" s="180"/>
      <c r="Z213" s="180"/>
      <c r="AA213" s="180"/>
      <c r="AB213" s="180"/>
      <c r="AC213" s="180"/>
      <c r="AD213" s="180"/>
      <c r="AE213" s="180"/>
      <c r="AF213" s="180"/>
      <c r="AG213" s="180"/>
      <c r="AH213" s="180"/>
      <c r="AI213" s="180"/>
      <c r="AJ213" s="180"/>
      <c r="AK213" s="180"/>
      <c r="AL213" s="180"/>
      <c r="AM213" s="180"/>
      <c r="AN213" s="180"/>
      <c r="AO213" s="180"/>
      <c r="AP213" s="180"/>
      <c r="AQ213" s="180"/>
      <c r="AR213" s="180"/>
      <c r="AS213" s="180"/>
      <c r="AT213" s="180"/>
      <c r="AU213" s="180"/>
      <c r="AV213" s="180"/>
      <c r="AW213" s="181"/>
      <c r="AX213" s="181"/>
      <c r="AY213" s="181"/>
      <c r="AZ213" s="181"/>
      <c r="BA213" s="181"/>
      <c r="BB213" s="181"/>
      <c r="BC213" s="181"/>
      <c r="BD213" s="181"/>
      <c r="BE213" s="181"/>
      <c r="BF213" s="181"/>
      <c r="BG213" s="181"/>
      <c r="BH213" s="181"/>
      <c r="BI213" s="181"/>
      <c r="BJ213" s="181"/>
      <c r="BK213" s="181"/>
      <c r="BL213" s="181"/>
      <c r="BM213" s="181"/>
      <c r="BN213" s="181"/>
      <c r="BO213" s="181"/>
      <c r="BP213" s="181"/>
      <c r="BQ213" s="181"/>
      <c r="BR213" s="181"/>
      <c r="BS213" s="181"/>
      <c r="BT213" s="181"/>
      <c r="BU213" s="181"/>
      <c r="BV213" s="181"/>
      <c r="BW213" s="181"/>
      <c r="BX213" s="181"/>
      <c r="BY213" s="181"/>
      <c r="BZ213" s="181"/>
      <c r="CA213" s="181"/>
      <c r="CB213" s="181"/>
      <c r="CC213" s="181"/>
      <c r="CD213" s="181"/>
      <c r="CE213" s="181"/>
      <c r="CF213" s="181"/>
      <c r="CG213" s="181"/>
      <c r="CH213" s="181"/>
      <c r="CI213" s="181"/>
      <c r="CJ213" s="181"/>
      <c r="CK213" s="181"/>
      <c r="CL213" s="181"/>
      <c r="CM213" s="181"/>
      <c r="CN213" s="181"/>
      <c r="CO213" s="181"/>
      <c r="CP213" s="181"/>
      <c r="CQ213" s="181"/>
      <c r="CR213" s="181"/>
      <c r="CS213" s="181"/>
      <c r="CT213" s="181"/>
      <c r="CU213" s="181"/>
      <c r="CV213" s="181"/>
      <c r="CW213" s="181"/>
      <c r="CX213" s="181"/>
      <c r="CY213" s="181"/>
      <c r="CZ213" s="181"/>
      <c r="DA213" s="181"/>
      <c r="DB213" s="181"/>
      <c r="DC213" s="181"/>
      <c r="DD213" s="181"/>
      <c r="DE213" s="181"/>
      <c r="DF213" s="181"/>
      <c r="DG213" s="181"/>
      <c r="DH213" s="181"/>
      <c r="DI213" s="181"/>
      <c r="DJ213" s="181"/>
      <c r="DK213" s="181"/>
      <c r="DL213" s="181"/>
      <c r="DM213" s="181"/>
      <c r="DN213" s="181"/>
      <c r="DO213" s="177"/>
      <c r="DP213" s="177"/>
    </row>
    <row r="214" customFormat="false" ht="12.75" hidden="false" customHeight="false" outlineLevel="0" collapsed="false">
      <c r="A214" s="169" t="s">
        <v>42</v>
      </c>
      <c r="B214" s="96"/>
      <c r="C214" s="170" t="s">
        <v>103</v>
      </c>
      <c r="D214" s="171" t="n">
        <v>18</v>
      </c>
      <c r="E214" s="172" t="s">
        <v>192</v>
      </c>
      <c r="F214" s="173" t="n">
        <f aca="false">SUM(H214:DN214)</f>
        <v>7.75</v>
      </c>
      <c r="G214" s="174"/>
      <c r="H214" s="176"/>
      <c r="I214" s="176"/>
      <c r="J214" s="176"/>
      <c r="K214" s="176"/>
      <c r="L214" s="176"/>
      <c r="M214" s="176"/>
      <c r="N214" s="176"/>
      <c r="O214" s="176"/>
      <c r="P214" s="176"/>
      <c r="Q214" s="175"/>
      <c r="R214" s="175"/>
      <c r="S214" s="175"/>
      <c r="T214" s="175"/>
      <c r="U214" s="175"/>
      <c r="V214" s="175"/>
      <c r="W214" s="175"/>
      <c r="X214" s="175"/>
      <c r="Y214" s="175"/>
      <c r="Z214" s="175"/>
      <c r="AA214" s="175"/>
      <c r="AB214" s="175"/>
      <c r="AC214" s="175"/>
      <c r="AD214" s="175"/>
      <c r="AE214" s="175"/>
      <c r="AF214" s="175"/>
      <c r="AG214" s="175"/>
      <c r="AH214" s="175"/>
      <c r="AI214" s="175"/>
      <c r="AJ214" s="175"/>
      <c r="AK214" s="175"/>
      <c r="AL214" s="175"/>
      <c r="AM214" s="175"/>
      <c r="AN214" s="175"/>
      <c r="AO214" s="175"/>
      <c r="AP214" s="175"/>
      <c r="AQ214" s="175"/>
      <c r="AR214" s="175"/>
      <c r="AS214" s="175"/>
      <c r="AT214" s="175"/>
      <c r="AU214" s="175"/>
      <c r="AV214" s="175"/>
      <c r="AW214" s="176"/>
      <c r="AX214" s="176"/>
      <c r="AY214" s="176"/>
      <c r="AZ214" s="176"/>
      <c r="BA214" s="176"/>
      <c r="BB214" s="176"/>
      <c r="BC214" s="176"/>
      <c r="BD214" s="176"/>
      <c r="BE214" s="176"/>
      <c r="BF214" s="176"/>
      <c r="BG214" s="176"/>
      <c r="BH214" s="176"/>
      <c r="BI214" s="176"/>
      <c r="BJ214" s="176"/>
      <c r="BK214" s="176"/>
      <c r="BL214" s="176"/>
      <c r="BM214" s="176"/>
      <c r="BN214" s="176"/>
      <c r="BO214" s="176"/>
      <c r="BP214" s="176"/>
      <c r="BQ214" s="176"/>
      <c r="BR214" s="176"/>
      <c r="BS214" s="176"/>
      <c r="BT214" s="176"/>
      <c r="BU214" s="176"/>
      <c r="BV214" s="176"/>
      <c r="BW214" s="176"/>
      <c r="BX214" s="176"/>
      <c r="BY214" s="176"/>
      <c r="BZ214" s="176"/>
      <c r="CA214" s="176"/>
      <c r="CB214" s="176"/>
      <c r="CC214" s="176"/>
      <c r="CD214" s="176"/>
      <c r="CE214" s="176"/>
      <c r="CF214" s="176" t="n">
        <v>7.75</v>
      </c>
      <c r="CG214" s="176"/>
      <c r="CH214" s="176"/>
      <c r="CI214" s="176"/>
      <c r="CJ214" s="176"/>
      <c r="CK214" s="176"/>
      <c r="CL214" s="176"/>
      <c r="CM214" s="176"/>
      <c r="CN214" s="176"/>
      <c r="CO214" s="176"/>
      <c r="CP214" s="176"/>
      <c r="CQ214" s="176"/>
      <c r="CR214" s="176"/>
      <c r="CS214" s="176"/>
      <c r="CT214" s="176"/>
      <c r="CU214" s="176"/>
      <c r="CV214" s="176"/>
      <c r="CW214" s="176"/>
      <c r="CX214" s="176"/>
      <c r="CY214" s="176"/>
      <c r="CZ214" s="176"/>
      <c r="DA214" s="176"/>
      <c r="DB214" s="176"/>
      <c r="DC214" s="176"/>
      <c r="DD214" s="176"/>
      <c r="DE214" s="176"/>
      <c r="DF214" s="176"/>
      <c r="DG214" s="176"/>
      <c r="DH214" s="176"/>
      <c r="DI214" s="176"/>
      <c r="DJ214" s="176"/>
      <c r="DK214" s="176"/>
      <c r="DL214" s="176"/>
      <c r="DM214" s="176"/>
      <c r="DN214" s="176"/>
      <c r="DO214" s="177"/>
      <c r="DP214" s="177"/>
    </row>
    <row r="215" customFormat="false" ht="12.75" hidden="false" customHeight="false" outlineLevel="0" collapsed="false">
      <c r="A215" s="169" t="s">
        <v>42</v>
      </c>
      <c r="B215" s="96"/>
      <c r="C215" s="170" t="s">
        <v>103</v>
      </c>
      <c r="D215" s="171" t="n">
        <v>19</v>
      </c>
      <c r="E215" s="172" t="s">
        <v>192</v>
      </c>
      <c r="F215" s="173" t="n">
        <f aca="false">SUM(H215:DN215)</f>
        <v>7.75</v>
      </c>
      <c r="G215" s="174"/>
      <c r="H215" s="176"/>
      <c r="I215" s="176"/>
      <c r="J215" s="176"/>
      <c r="K215" s="176"/>
      <c r="L215" s="176"/>
      <c r="M215" s="176"/>
      <c r="N215" s="176"/>
      <c r="O215" s="176"/>
      <c r="P215" s="176"/>
      <c r="Q215" s="175"/>
      <c r="R215" s="175"/>
      <c r="S215" s="175"/>
      <c r="T215" s="175"/>
      <c r="U215" s="175"/>
      <c r="V215" s="175"/>
      <c r="W215" s="175"/>
      <c r="X215" s="175"/>
      <c r="Y215" s="175"/>
      <c r="Z215" s="175"/>
      <c r="AA215" s="175"/>
      <c r="AB215" s="175"/>
      <c r="AC215" s="175"/>
      <c r="AD215" s="175"/>
      <c r="AE215" s="175"/>
      <c r="AF215" s="175"/>
      <c r="AG215" s="175"/>
      <c r="AH215" s="175"/>
      <c r="AI215" s="175"/>
      <c r="AJ215" s="175"/>
      <c r="AK215" s="175"/>
      <c r="AL215" s="175"/>
      <c r="AM215" s="175"/>
      <c r="AN215" s="175"/>
      <c r="AO215" s="175"/>
      <c r="AP215" s="175"/>
      <c r="AQ215" s="175"/>
      <c r="AR215" s="175"/>
      <c r="AS215" s="175"/>
      <c r="AT215" s="175"/>
      <c r="AU215" s="175"/>
      <c r="AV215" s="175"/>
      <c r="AW215" s="176"/>
      <c r="AX215" s="176"/>
      <c r="AY215" s="176"/>
      <c r="AZ215" s="176"/>
      <c r="BA215" s="176"/>
      <c r="BB215" s="176"/>
      <c r="BC215" s="176"/>
      <c r="BD215" s="176"/>
      <c r="BE215" s="176"/>
      <c r="BF215" s="176"/>
      <c r="BG215" s="176"/>
      <c r="BH215" s="176"/>
      <c r="BI215" s="176"/>
      <c r="BJ215" s="176"/>
      <c r="BK215" s="176"/>
      <c r="BL215" s="176"/>
      <c r="BM215" s="176"/>
      <c r="BN215" s="176"/>
      <c r="BO215" s="176"/>
      <c r="BP215" s="176"/>
      <c r="BQ215" s="176"/>
      <c r="BR215" s="176"/>
      <c r="BS215" s="176"/>
      <c r="BT215" s="176"/>
      <c r="BU215" s="176"/>
      <c r="BV215" s="176"/>
      <c r="BW215" s="176"/>
      <c r="BX215" s="176"/>
      <c r="BY215" s="176"/>
      <c r="BZ215" s="176"/>
      <c r="CA215" s="176"/>
      <c r="CB215" s="176"/>
      <c r="CC215" s="176"/>
      <c r="CD215" s="176"/>
      <c r="CE215" s="176"/>
      <c r="CF215" s="176"/>
      <c r="CG215" s="176"/>
      <c r="CH215" s="176"/>
      <c r="CI215" s="176"/>
      <c r="CJ215" s="176" t="n">
        <v>7.75</v>
      </c>
      <c r="CK215" s="176"/>
      <c r="CL215" s="176"/>
      <c r="CM215" s="176"/>
      <c r="CN215" s="176"/>
      <c r="CO215" s="176"/>
      <c r="CP215" s="176"/>
      <c r="CQ215" s="176"/>
      <c r="CR215" s="176"/>
      <c r="CS215" s="176"/>
      <c r="CT215" s="176"/>
      <c r="CU215" s="176"/>
      <c r="CV215" s="176"/>
      <c r="CW215" s="176"/>
      <c r="CX215" s="176"/>
      <c r="CY215" s="176"/>
      <c r="CZ215" s="176"/>
      <c r="DA215" s="176"/>
      <c r="DB215" s="176"/>
      <c r="DC215" s="176"/>
      <c r="DD215" s="176"/>
      <c r="DE215" s="176"/>
      <c r="DF215" s="176"/>
      <c r="DG215" s="176"/>
      <c r="DH215" s="176"/>
      <c r="DI215" s="176"/>
      <c r="DJ215" s="176"/>
      <c r="DK215" s="176"/>
      <c r="DL215" s="176"/>
      <c r="DM215" s="176"/>
      <c r="DN215" s="176"/>
      <c r="DO215" s="177"/>
      <c r="DP215" s="177"/>
    </row>
    <row r="216" customFormat="false" ht="12.75" hidden="false" customHeight="false" outlineLevel="0" collapsed="false">
      <c r="A216" s="169" t="s">
        <v>42</v>
      </c>
      <c r="B216" s="96"/>
      <c r="C216" s="170" t="s">
        <v>103</v>
      </c>
      <c r="D216" s="171" t="n">
        <v>20</v>
      </c>
      <c r="E216" s="172" t="s">
        <v>192</v>
      </c>
      <c r="F216" s="173" t="n">
        <f aca="false">SUM(H216:DN216)</f>
        <v>7.75</v>
      </c>
      <c r="G216" s="174"/>
      <c r="H216" s="176"/>
      <c r="I216" s="176"/>
      <c r="J216" s="176"/>
      <c r="K216" s="176"/>
      <c r="L216" s="176"/>
      <c r="M216" s="176"/>
      <c r="N216" s="176"/>
      <c r="O216" s="176"/>
      <c r="P216" s="176"/>
      <c r="Q216" s="175"/>
      <c r="R216" s="175"/>
      <c r="S216" s="175"/>
      <c r="T216" s="175"/>
      <c r="U216" s="175"/>
      <c r="V216" s="175"/>
      <c r="W216" s="175"/>
      <c r="X216" s="175"/>
      <c r="Y216" s="175"/>
      <c r="Z216" s="175"/>
      <c r="AA216" s="175"/>
      <c r="AB216" s="175"/>
      <c r="AC216" s="175"/>
      <c r="AD216" s="175"/>
      <c r="AE216" s="175"/>
      <c r="AF216" s="175"/>
      <c r="AG216" s="175"/>
      <c r="AH216" s="175"/>
      <c r="AI216" s="175"/>
      <c r="AJ216" s="175"/>
      <c r="AK216" s="175"/>
      <c r="AL216" s="175"/>
      <c r="AM216" s="175"/>
      <c r="AN216" s="175"/>
      <c r="AO216" s="175"/>
      <c r="AP216" s="175"/>
      <c r="AQ216" s="175"/>
      <c r="AR216" s="175"/>
      <c r="AS216" s="175"/>
      <c r="AT216" s="175"/>
      <c r="AU216" s="175"/>
      <c r="AV216" s="175"/>
      <c r="AW216" s="176"/>
      <c r="AX216" s="176"/>
      <c r="AY216" s="176"/>
      <c r="AZ216" s="176"/>
      <c r="BA216" s="176"/>
      <c r="BB216" s="176"/>
      <c r="BC216" s="176"/>
      <c r="BD216" s="176"/>
      <c r="BE216" s="176"/>
      <c r="BF216" s="176"/>
      <c r="BG216" s="176"/>
      <c r="BH216" s="176"/>
      <c r="BI216" s="176"/>
      <c r="BJ216" s="176"/>
      <c r="BK216" s="176"/>
      <c r="BL216" s="176"/>
      <c r="BM216" s="176"/>
      <c r="BN216" s="176"/>
      <c r="BO216" s="176"/>
      <c r="BP216" s="176"/>
      <c r="BQ216" s="176"/>
      <c r="BR216" s="176"/>
      <c r="BS216" s="176"/>
      <c r="BT216" s="176"/>
      <c r="BU216" s="176"/>
      <c r="BV216" s="176"/>
      <c r="BW216" s="176"/>
      <c r="BX216" s="176"/>
      <c r="BY216" s="176"/>
      <c r="BZ216" s="176"/>
      <c r="CA216" s="176"/>
      <c r="CB216" s="176"/>
      <c r="CC216" s="176"/>
      <c r="CD216" s="176"/>
      <c r="CE216" s="176"/>
      <c r="CF216" s="176"/>
      <c r="CG216" s="176"/>
      <c r="CH216" s="176"/>
      <c r="CI216" s="176"/>
      <c r="CJ216" s="176" t="n">
        <v>7.75</v>
      </c>
      <c r="CK216" s="176"/>
      <c r="CL216" s="176"/>
      <c r="CM216" s="176"/>
      <c r="CN216" s="176"/>
      <c r="CO216" s="176"/>
      <c r="CP216" s="176"/>
      <c r="CQ216" s="176"/>
      <c r="CR216" s="176"/>
      <c r="CS216" s="176"/>
      <c r="CT216" s="176"/>
      <c r="CU216" s="176"/>
      <c r="CV216" s="176"/>
      <c r="CW216" s="176"/>
      <c r="CX216" s="176"/>
      <c r="CY216" s="176"/>
      <c r="CZ216" s="176"/>
      <c r="DA216" s="176"/>
      <c r="DB216" s="176"/>
      <c r="DC216" s="176"/>
      <c r="DD216" s="176"/>
      <c r="DE216" s="176"/>
      <c r="DF216" s="176"/>
      <c r="DG216" s="176"/>
      <c r="DH216" s="176"/>
      <c r="DI216" s="176"/>
      <c r="DJ216" s="176"/>
      <c r="DK216" s="176"/>
      <c r="DL216" s="176"/>
      <c r="DM216" s="176"/>
      <c r="DN216" s="176"/>
      <c r="DO216" s="177"/>
      <c r="DP216" s="177"/>
    </row>
    <row r="217" customFormat="false" ht="12.75" hidden="false" customHeight="false" outlineLevel="0" collapsed="false">
      <c r="A217" s="169" t="s">
        <v>42</v>
      </c>
      <c r="B217" s="96"/>
      <c r="C217" s="170" t="s">
        <v>103</v>
      </c>
      <c r="D217" s="171" t="n">
        <v>21</v>
      </c>
      <c r="E217" s="172" t="s">
        <v>192</v>
      </c>
      <c r="F217" s="173" t="n">
        <f aca="false">SUM(H217:DN217)</f>
        <v>7.75</v>
      </c>
      <c r="G217" s="174"/>
      <c r="H217" s="176"/>
      <c r="I217" s="176"/>
      <c r="J217" s="176"/>
      <c r="K217" s="176"/>
      <c r="L217" s="176"/>
      <c r="M217" s="176"/>
      <c r="N217" s="176"/>
      <c r="O217" s="176"/>
      <c r="P217" s="176"/>
      <c r="Q217" s="175"/>
      <c r="R217" s="175"/>
      <c r="S217" s="175"/>
      <c r="T217" s="175"/>
      <c r="U217" s="175"/>
      <c r="V217" s="175"/>
      <c r="W217" s="175"/>
      <c r="X217" s="175"/>
      <c r="Y217" s="175"/>
      <c r="Z217" s="175"/>
      <c r="AA217" s="175"/>
      <c r="AB217" s="175"/>
      <c r="AC217" s="175"/>
      <c r="AD217" s="175"/>
      <c r="AE217" s="175"/>
      <c r="AF217" s="175"/>
      <c r="AG217" s="175"/>
      <c r="AH217" s="175"/>
      <c r="AI217" s="175"/>
      <c r="AJ217" s="175"/>
      <c r="AK217" s="175"/>
      <c r="AL217" s="175"/>
      <c r="AM217" s="175"/>
      <c r="AN217" s="175"/>
      <c r="AO217" s="175"/>
      <c r="AP217" s="175"/>
      <c r="AQ217" s="175"/>
      <c r="AR217" s="175"/>
      <c r="AS217" s="175"/>
      <c r="AT217" s="175"/>
      <c r="AU217" s="175"/>
      <c r="AV217" s="175"/>
      <c r="AW217" s="176"/>
      <c r="AX217" s="176"/>
      <c r="AY217" s="176"/>
      <c r="AZ217" s="176"/>
      <c r="BA217" s="176"/>
      <c r="BB217" s="176"/>
      <c r="BC217" s="176"/>
      <c r="BD217" s="176"/>
      <c r="BE217" s="176"/>
      <c r="BF217" s="176"/>
      <c r="BG217" s="176"/>
      <c r="BH217" s="176"/>
      <c r="BI217" s="176"/>
      <c r="BJ217" s="176"/>
      <c r="BK217" s="176"/>
      <c r="BL217" s="176"/>
      <c r="BM217" s="176"/>
      <c r="BN217" s="176"/>
      <c r="BO217" s="176"/>
      <c r="BP217" s="176"/>
      <c r="BQ217" s="176"/>
      <c r="BR217" s="176"/>
      <c r="BS217" s="176"/>
      <c r="BT217" s="176"/>
      <c r="BU217" s="176"/>
      <c r="BV217" s="176"/>
      <c r="BW217" s="176"/>
      <c r="BX217" s="176"/>
      <c r="BY217" s="176"/>
      <c r="BZ217" s="176"/>
      <c r="CA217" s="176"/>
      <c r="CB217" s="176"/>
      <c r="CC217" s="176"/>
      <c r="CD217" s="176"/>
      <c r="CE217" s="176"/>
      <c r="CF217" s="176"/>
      <c r="CG217" s="176"/>
      <c r="CH217" s="176"/>
      <c r="CI217" s="176"/>
      <c r="CJ217" s="176" t="n">
        <v>4.5</v>
      </c>
      <c r="CK217" s="176" t="n">
        <v>3.25</v>
      </c>
      <c r="CL217" s="176"/>
      <c r="CM217" s="176"/>
      <c r="CN217" s="176"/>
      <c r="CO217" s="176"/>
      <c r="CP217" s="176"/>
      <c r="CQ217" s="176"/>
      <c r="CR217" s="176"/>
      <c r="CS217" s="176"/>
      <c r="CT217" s="176"/>
      <c r="CU217" s="176"/>
      <c r="CV217" s="176"/>
      <c r="CW217" s="176"/>
      <c r="CX217" s="176"/>
      <c r="CY217" s="176"/>
      <c r="CZ217" s="176"/>
      <c r="DA217" s="176"/>
      <c r="DB217" s="176"/>
      <c r="DC217" s="176"/>
      <c r="DD217" s="176"/>
      <c r="DE217" s="176"/>
      <c r="DF217" s="176"/>
      <c r="DG217" s="176"/>
      <c r="DH217" s="176"/>
      <c r="DI217" s="176"/>
      <c r="DJ217" s="176"/>
      <c r="DK217" s="176"/>
      <c r="DL217" s="176"/>
      <c r="DM217" s="176"/>
      <c r="DN217" s="176"/>
      <c r="DO217" s="177"/>
      <c r="DP217" s="177"/>
    </row>
    <row r="218" customFormat="false" ht="12.75" hidden="false" customHeight="false" outlineLevel="0" collapsed="false">
      <c r="A218" s="169" t="s">
        <v>42</v>
      </c>
      <c r="B218" s="96"/>
      <c r="C218" s="170" t="s">
        <v>103</v>
      </c>
      <c r="D218" s="171" t="n">
        <v>22</v>
      </c>
      <c r="E218" s="172" t="s">
        <v>192</v>
      </c>
      <c r="F218" s="173" t="n">
        <f aca="false">SUM(H218:DN218)</f>
        <v>7</v>
      </c>
      <c r="G218" s="174"/>
      <c r="H218" s="176"/>
      <c r="I218" s="176"/>
      <c r="J218" s="176"/>
      <c r="K218" s="176"/>
      <c r="L218" s="176"/>
      <c r="M218" s="176"/>
      <c r="N218" s="176"/>
      <c r="O218" s="176"/>
      <c r="P218" s="176"/>
      <c r="Q218" s="175"/>
      <c r="R218" s="175"/>
      <c r="S218" s="175"/>
      <c r="T218" s="175"/>
      <c r="U218" s="175"/>
      <c r="V218" s="175"/>
      <c r="W218" s="175"/>
      <c r="X218" s="175"/>
      <c r="Y218" s="175"/>
      <c r="Z218" s="175"/>
      <c r="AA218" s="175"/>
      <c r="AB218" s="175"/>
      <c r="AC218" s="175"/>
      <c r="AD218" s="175"/>
      <c r="AE218" s="175"/>
      <c r="AF218" s="175"/>
      <c r="AG218" s="175"/>
      <c r="AH218" s="175"/>
      <c r="AI218" s="175"/>
      <c r="AJ218" s="175"/>
      <c r="AK218" s="175"/>
      <c r="AL218" s="175"/>
      <c r="AM218" s="175"/>
      <c r="AN218" s="175"/>
      <c r="AO218" s="175"/>
      <c r="AP218" s="175"/>
      <c r="AQ218" s="175"/>
      <c r="AR218" s="175"/>
      <c r="AS218" s="175"/>
      <c r="AT218" s="175"/>
      <c r="AU218" s="175"/>
      <c r="AV218" s="175"/>
      <c r="AW218" s="176"/>
      <c r="AX218" s="176"/>
      <c r="AY218" s="176"/>
      <c r="AZ218" s="176"/>
      <c r="BA218" s="176"/>
      <c r="BB218" s="176"/>
      <c r="BC218" s="176"/>
      <c r="BD218" s="176"/>
      <c r="BE218" s="176"/>
      <c r="BF218" s="176"/>
      <c r="BG218" s="176"/>
      <c r="BH218" s="176"/>
      <c r="BI218" s="176"/>
      <c r="BJ218" s="176"/>
      <c r="BK218" s="176"/>
      <c r="BL218" s="176"/>
      <c r="BM218" s="176"/>
      <c r="BN218" s="176"/>
      <c r="BO218" s="176"/>
      <c r="BP218" s="176"/>
      <c r="BQ218" s="176"/>
      <c r="BR218" s="176"/>
      <c r="BS218" s="176"/>
      <c r="BT218" s="176"/>
      <c r="BU218" s="176"/>
      <c r="BV218" s="176"/>
      <c r="BW218" s="176"/>
      <c r="BX218" s="176"/>
      <c r="BY218" s="176"/>
      <c r="BZ218" s="176"/>
      <c r="CA218" s="176"/>
      <c r="CB218" s="176"/>
      <c r="CC218" s="176"/>
      <c r="CD218" s="176"/>
      <c r="CE218" s="176"/>
      <c r="CF218" s="176"/>
      <c r="CG218" s="176"/>
      <c r="CH218" s="176"/>
      <c r="CI218" s="176"/>
      <c r="CJ218" s="176"/>
      <c r="CK218" s="176" t="n">
        <v>7</v>
      </c>
      <c r="CL218" s="176"/>
      <c r="CM218" s="176"/>
      <c r="CN218" s="176"/>
      <c r="CO218" s="176"/>
      <c r="CP218" s="176"/>
      <c r="CQ218" s="176"/>
      <c r="CR218" s="176"/>
      <c r="CS218" s="176"/>
      <c r="CT218" s="176"/>
      <c r="CU218" s="176"/>
      <c r="CV218" s="176"/>
      <c r="CW218" s="176"/>
      <c r="CX218" s="176"/>
      <c r="CY218" s="176"/>
      <c r="CZ218" s="176"/>
      <c r="DA218" s="176"/>
      <c r="DB218" s="176"/>
      <c r="DC218" s="176"/>
      <c r="DD218" s="176"/>
      <c r="DE218" s="176"/>
      <c r="DF218" s="176"/>
      <c r="DG218" s="176"/>
      <c r="DH218" s="176"/>
      <c r="DI218" s="176"/>
      <c r="DJ218" s="176"/>
      <c r="DK218" s="176"/>
      <c r="DL218" s="176"/>
      <c r="DM218" s="176"/>
      <c r="DN218" s="176"/>
      <c r="DO218" s="177"/>
      <c r="DP218" s="177"/>
    </row>
    <row r="219" customFormat="false" ht="12.75" hidden="false" customHeight="false" outlineLevel="0" collapsed="false">
      <c r="A219" s="169" t="s">
        <v>42</v>
      </c>
      <c r="B219" s="96"/>
      <c r="C219" s="170" t="s">
        <v>103</v>
      </c>
      <c r="D219" s="171" t="n">
        <v>23</v>
      </c>
      <c r="E219" s="172" t="s">
        <v>192</v>
      </c>
      <c r="F219" s="178" t="n">
        <f aca="false">SUM(H219:DN219)</f>
        <v>0</v>
      </c>
      <c r="G219" s="179"/>
      <c r="H219" s="181"/>
      <c r="I219" s="181"/>
      <c r="J219" s="181"/>
      <c r="K219" s="181"/>
      <c r="L219" s="181"/>
      <c r="M219" s="181"/>
      <c r="N219" s="181"/>
      <c r="O219" s="181"/>
      <c r="P219" s="181"/>
      <c r="Q219" s="180"/>
      <c r="R219" s="180"/>
      <c r="S219" s="180"/>
      <c r="T219" s="180"/>
      <c r="U219" s="180"/>
      <c r="V219" s="180"/>
      <c r="W219" s="180"/>
      <c r="X219" s="180"/>
      <c r="Y219" s="180"/>
      <c r="Z219" s="180"/>
      <c r="AA219" s="180"/>
      <c r="AB219" s="180"/>
      <c r="AC219" s="180"/>
      <c r="AD219" s="180"/>
      <c r="AE219" s="180"/>
      <c r="AF219" s="180"/>
      <c r="AG219" s="180"/>
      <c r="AH219" s="180"/>
      <c r="AI219" s="180"/>
      <c r="AJ219" s="180"/>
      <c r="AK219" s="180"/>
      <c r="AL219" s="180"/>
      <c r="AM219" s="180"/>
      <c r="AN219" s="180"/>
      <c r="AO219" s="180"/>
      <c r="AP219" s="180"/>
      <c r="AQ219" s="180"/>
      <c r="AR219" s="180"/>
      <c r="AS219" s="180"/>
      <c r="AT219" s="180"/>
      <c r="AU219" s="180"/>
      <c r="AV219" s="180"/>
      <c r="AW219" s="181"/>
      <c r="AX219" s="181"/>
      <c r="AY219" s="181"/>
      <c r="AZ219" s="181"/>
      <c r="BA219" s="181"/>
      <c r="BB219" s="181"/>
      <c r="BC219" s="181"/>
      <c r="BD219" s="181"/>
      <c r="BE219" s="181"/>
      <c r="BF219" s="181"/>
      <c r="BG219" s="181"/>
      <c r="BH219" s="181"/>
      <c r="BI219" s="181"/>
      <c r="BJ219" s="181"/>
      <c r="BK219" s="181"/>
      <c r="BL219" s="181"/>
      <c r="BM219" s="181"/>
      <c r="BN219" s="181"/>
      <c r="BO219" s="181"/>
      <c r="BP219" s="181"/>
      <c r="BQ219" s="181"/>
      <c r="BR219" s="181"/>
      <c r="BS219" s="181"/>
      <c r="BT219" s="181"/>
      <c r="BU219" s="181"/>
      <c r="BV219" s="181"/>
      <c r="BW219" s="181"/>
      <c r="BX219" s="181"/>
      <c r="BY219" s="181"/>
      <c r="BZ219" s="181"/>
      <c r="CA219" s="181"/>
      <c r="CB219" s="181"/>
      <c r="CC219" s="181"/>
      <c r="CD219" s="181"/>
      <c r="CE219" s="181"/>
      <c r="CF219" s="181"/>
      <c r="CG219" s="181"/>
      <c r="CH219" s="181"/>
      <c r="CI219" s="181"/>
      <c r="CJ219" s="181"/>
      <c r="CK219" s="181"/>
      <c r="CL219" s="181"/>
      <c r="CM219" s="181"/>
      <c r="CN219" s="181"/>
      <c r="CO219" s="181"/>
      <c r="CP219" s="181"/>
      <c r="CQ219" s="181"/>
      <c r="CR219" s="181"/>
      <c r="CS219" s="181"/>
      <c r="CT219" s="181"/>
      <c r="CU219" s="181"/>
      <c r="CV219" s="181"/>
      <c r="CW219" s="181"/>
      <c r="CX219" s="181"/>
      <c r="CY219" s="181"/>
      <c r="CZ219" s="181"/>
      <c r="DA219" s="181"/>
      <c r="DB219" s="181"/>
      <c r="DC219" s="181"/>
      <c r="DD219" s="181"/>
      <c r="DE219" s="181"/>
      <c r="DF219" s="181"/>
      <c r="DG219" s="181"/>
      <c r="DH219" s="181"/>
      <c r="DI219" s="181"/>
      <c r="DJ219" s="181"/>
      <c r="DK219" s="181"/>
      <c r="DL219" s="181"/>
      <c r="DM219" s="181"/>
      <c r="DN219" s="181"/>
      <c r="DO219" s="177"/>
      <c r="DP219" s="177"/>
    </row>
    <row r="220" customFormat="false" ht="12.75" hidden="false" customHeight="false" outlineLevel="0" collapsed="false">
      <c r="A220" s="169" t="s">
        <v>42</v>
      </c>
      <c r="B220" s="96"/>
      <c r="C220" s="170" t="s">
        <v>103</v>
      </c>
      <c r="D220" s="171" t="n">
        <v>24</v>
      </c>
      <c r="E220" s="172" t="s">
        <v>192</v>
      </c>
      <c r="F220" s="178" t="n">
        <f aca="false">SUM(H220:DN220)</f>
        <v>0</v>
      </c>
      <c r="G220" s="179" t="n">
        <f aca="false">SUM(F214:F220)</f>
        <v>38</v>
      </c>
      <c r="H220" s="181"/>
      <c r="I220" s="181"/>
      <c r="J220" s="181"/>
      <c r="K220" s="181"/>
      <c r="L220" s="181"/>
      <c r="M220" s="181"/>
      <c r="N220" s="181"/>
      <c r="O220" s="181"/>
      <c r="P220" s="181"/>
      <c r="Q220" s="180"/>
      <c r="R220" s="180"/>
      <c r="S220" s="180"/>
      <c r="T220" s="180"/>
      <c r="U220" s="180"/>
      <c r="V220" s="180"/>
      <c r="W220" s="180"/>
      <c r="X220" s="180"/>
      <c r="Y220" s="180"/>
      <c r="Z220" s="180"/>
      <c r="AA220" s="180"/>
      <c r="AB220" s="180"/>
      <c r="AC220" s="180"/>
      <c r="AD220" s="180"/>
      <c r="AE220" s="180"/>
      <c r="AF220" s="180"/>
      <c r="AG220" s="180"/>
      <c r="AH220" s="180"/>
      <c r="AI220" s="180"/>
      <c r="AJ220" s="180"/>
      <c r="AK220" s="180"/>
      <c r="AL220" s="180"/>
      <c r="AM220" s="180"/>
      <c r="AN220" s="180"/>
      <c r="AO220" s="180"/>
      <c r="AP220" s="180"/>
      <c r="AQ220" s="180"/>
      <c r="AR220" s="180"/>
      <c r="AS220" s="180"/>
      <c r="AT220" s="180"/>
      <c r="AU220" s="180"/>
      <c r="AV220" s="180"/>
      <c r="AW220" s="181"/>
      <c r="AX220" s="181"/>
      <c r="AY220" s="181"/>
      <c r="AZ220" s="181"/>
      <c r="BA220" s="181"/>
      <c r="BB220" s="181"/>
      <c r="BC220" s="181"/>
      <c r="BD220" s="181"/>
      <c r="BE220" s="181"/>
      <c r="BF220" s="181"/>
      <c r="BG220" s="181"/>
      <c r="BH220" s="181"/>
      <c r="BI220" s="181"/>
      <c r="BJ220" s="181"/>
      <c r="BK220" s="181"/>
      <c r="BL220" s="181"/>
      <c r="BM220" s="181"/>
      <c r="BN220" s="181"/>
      <c r="BO220" s="181"/>
      <c r="BP220" s="181"/>
      <c r="BQ220" s="181"/>
      <c r="BR220" s="181"/>
      <c r="BS220" s="181"/>
      <c r="BT220" s="181"/>
      <c r="BU220" s="181"/>
      <c r="BV220" s="181"/>
      <c r="BW220" s="181"/>
      <c r="BX220" s="181"/>
      <c r="BY220" s="181"/>
      <c r="BZ220" s="181"/>
      <c r="CA220" s="181"/>
      <c r="CB220" s="181"/>
      <c r="CC220" s="181"/>
      <c r="CD220" s="181"/>
      <c r="CE220" s="181"/>
      <c r="CF220" s="181"/>
      <c r="CG220" s="181"/>
      <c r="CH220" s="181"/>
      <c r="CI220" s="181"/>
      <c r="CJ220" s="181"/>
      <c r="CK220" s="181"/>
      <c r="CL220" s="181"/>
      <c r="CM220" s="181"/>
      <c r="CN220" s="181"/>
      <c r="CO220" s="181"/>
      <c r="CP220" s="181"/>
      <c r="CQ220" s="181"/>
      <c r="CR220" s="181"/>
      <c r="CS220" s="181"/>
      <c r="CT220" s="181"/>
      <c r="CU220" s="181"/>
      <c r="CV220" s="181"/>
      <c r="CW220" s="181"/>
      <c r="CX220" s="181"/>
      <c r="CY220" s="181"/>
      <c r="CZ220" s="181"/>
      <c r="DA220" s="181"/>
      <c r="DB220" s="181"/>
      <c r="DC220" s="181"/>
      <c r="DD220" s="181"/>
      <c r="DE220" s="181"/>
      <c r="DF220" s="181"/>
      <c r="DG220" s="181"/>
      <c r="DH220" s="181"/>
      <c r="DI220" s="181"/>
      <c r="DJ220" s="181"/>
      <c r="DK220" s="181"/>
      <c r="DL220" s="181"/>
      <c r="DM220" s="181"/>
      <c r="DN220" s="181"/>
      <c r="DO220" s="177"/>
      <c r="DP220" s="177"/>
    </row>
    <row r="221" customFormat="false" ht="12.75" hidden="false" customHeight="false" outlineLevel="0" collapsed="false">
      <c r="A221" s="169" t="s">
        <v>42</v>
      </c>
      <c r="B221" s="96"/>
      <c r="C221" s="170" t="s">
        <v>103</v>
      </c>
      <c r="D221" s="171" t="n">
        <v>25</v>
      </c>
      <c r="E221" s="172" t="s">
        <v>193</v>
      </c>
      <c r="F221" s="173" t="n">
        <f aca="false">SUM(H221:DN221)</f>
        <v>7.75</v>
      </c>
      <c r="G221" s="174"/>
      <c r="H221" s="176"/>
      <c r="I221" s="176"/>
      <c r="J221" s="176"/>
      <c r="K221" s="176"/>
      <c r="L221" s="176"/>
      <c r="M221" s="176"/>
      <c r="N221" s="176"/>
      <c r="O221" s="176"/>
      <c r="P221" s="176"/>
      <c r="Q221" s="175"/>
      <c r="R221" s="175"/>
      <c r="S221" s="175"/>
      <c r="T221" s="175"/>
      <c r="U221" s="175"/>
      <c r="V221" s="175"/>
      <c r="W221" s="175"/>
      <c r="X221" s="175"/>
      <c r="Y221" s="175"/>
      <c r="Z221" s="175"/>
      <c r="AA221" s="175"/>
      <c r="AB221" s="175"/>
      <c r="AC221" s="175"/>
      <c r="AD221" s="175"/>
      <c r="AE221" s="175"/>
      <c r="AF221" s="175"/>
      <c r="AG221" s="175"/>
      <c r="AH221" s="175"/>
      <c r="AI221" s="175"/>
      <c r="AJ221" s="175"/>
      <c r="AK221" s="175"/>
      <c r="AL221" s="175"/>
      <c r="AM221" s="175"/>
      <c r="AN221" s="175"/>
      <c r="AO221" s="175"/>
      <c r="AP221" s="175"/>
      <c r="AQ221" s="175"/>
      <c r="AR221" s="175"/>
      <c r="AS221" s="175"/>
      <c r="AT221" s="175"/>
      <c r="AU221" s="175"/>
      <c r="AV221" s="175"/>
      <c r="AW221" s="176"/>
      <c r="AX221" s="176"/>
      <c r="AY221" s="176"/>
      <c r="AZ221" s="176"/>
      <c r="BA221" s="176"/>
      <c r="BB221" s="176"/>
      <c r="BC221" s="176"/>
      <c r="BD221" s="176"/>
      <c r="BE221" s="176"/>
      <c r="BF221" s="176"/>
      <c r="BG221" s="176"/>
      <c r="BH221" s="176"/>
      <c r="BI221" s="176"/>
      <c r="BJ221" s="176"/>
      <c r="BK221" s="176"/>
      <c r="BL221" s="176"/>
      <c r="BM221" s="176"/>
      <c r="BN221" s="176"/>
      <c r="BO221" s="176"/>
      <c r="BP221" s="176"/>
      <c r="BQ221" s="176"/>
      <c r="BR221" s="176"/>
      <c r="BS221" s="176"/>
      <c r="BT221" s="176"/>
      <c r="BU221" s="176"/>
      <c r="BV221" s="176"/>
      <c r="BW221" s="176"/>
      <c r="BX221" s="176"/>
      <c r="BY221" s="176"/>
      <c r="BZ221" s="176"/>
      <c r="CA221" s="176"/>
      <c r="CB221" s="176"/>
      <c r="CC221" s="176"/>
      <c r="CD221" s="176"/>
      <c r="CE221" s="176"/>
      <c r="CF221" s="176"/>
      <c r="CG221" s="176"/>
      <c r="CH221" s="176"/>
      <c r="CI221" s="176"/>
      <c r="CJ221" s="176"/>
      <c r="CK221" s="176" t="n">
        <v>7.75</v>
      </c>
      <c r="CL221" s="176"/>
      <c r="CM221" s="176"/>
      <c r="CN221" s="176"/>
      <c r="CO221" s="176"/>
      <c r="CP221" s="176"/>
      <c r="CQ221" s="176"/>
      <c r="CR221" s="176"/>
      <c r="CS221" s="176"/>
      <c r="CT221" s="176"/>
      <c r="CU221" s="176"/>
      <c r="CV221" s="176"/>
      <c r="CW221" s="176"/>
      <c r="CX221" s="176"/>
      <c r="CY221" s="176"/>
      <c r="CZ221" s="176"/>
      <c r="DA221" s="176"/>
      <c r="DB221" s="176"/>
      <c r="DC221" s="176"/>
      <c r="DD221" s="176"/>
      <c r="DE221" s="176"/>
      <c r="DF221" s="176"/>
      <c r="DG221" s="176"/>
      <c r="DH221" s="176"/>
      <c r="DI221" s="176"/>
      <c r="DJ221" s="176"/>
      <c r="DK221" s="176"/>
      <c r="DL221" s="176"/>
      <c r="DM221" s="176"/>
      <c r="DN221" s="176"/>
      <c r="DO221" s="177"/>
      <c r="DP221" s="177"/>
    </row>
    <row r="222" customFormat="false" ht="12.75" hidden="false" customHeight="false" outlineLevel="0" collapsed="false">
      <c r="A222" s="169" t="s">
        <v>42</v>
      </c>
      <c r="B222" s="96"/>
      <c r="C222" s="170" t="s">
        <v>103</v>
      </c>
      <c r="D222" s="171" t="n">
        <v>26</v>
      </c>
      <c r="E222" s="172" t="s">
        <v>193</v>
      </c>
      <c r="F222" s="173" t="n">
        <f aca="false">SUM(H222:DN222)</f>
        <v>7.75</v>
      </c>
      <c r="G222" s="174"/>
      <c r="H222" s="176"/>
      <c r="I222" s="176"/>
      <c r="J222" s="176"/>
      <c r="K222" s="176"/>
      <c r="L222" s="176"/>
      <c r="M222" s="176"/>
      <c r="N222" s="176"/>
      <c r="O222" s="176"/>
      <c r="P222" s="176"/>
      <c r="Q222" s="175"/>
      <c r="R222" s="175"/>
      <c r="S222" s="175"/>
      <c r="T222" s="175"/>
      <c r="U222" s="175"/>
      <c r="V222" s="175"/>
      <c r="W222" s="175"/>
      <c r="X222" s="175"/>
      <c r="Y222" s="175"/>
      <c r="Z222" s="175"/>
      <c r="AA222" s="175"/>
      <c r="AB222" s="175"/>
      <c r="AC222" s="175"/>
      <c r="AD222" s="175"/>
      <c r="AE222" s="175"/>
      <c r="AF222" s="175"/>
      <c r="AG222" s="175"/>
      <c r="AH222" s="175"/>
      <c r="AI222" s="175"/>
      <c r="AJ222" s="175"/>
      <c r="AK222" s="175"/>
      <c r="AL222" s="175"/>
      <c r="AM222" s="175"/>
      <c r="AN222" s="175"/>
      <c r="AO222" s="175"/>
      <c r="AP222" s="175"/>
      <c r="AQ222" s="175"/>
      <c r="AR222" s="175"/>
      <c r="AS222" s="175"/>
      <c r="AT222" s="175"/>
      <c r="AU222" s="175"/>
      <c r="AV222" s="175"/>
      <c r="AW222" s="176"/>
      <c r="AX222" s="176"/>
      <c r="AY222" s="176"/>
      <c r="AZ222" s="176"/>
      <c r="BA222" s="176"/>
      <c r="BB222" s="176"/>
      <c r="BC222" s="176"/>
      <c r="BD222" s="176"/>
      <c r="BE222" s="176"/>
      <c r="BF222" s="176"/>
      <c r="BG222" s="176"/>
      <c r="BH222" s="176"/>
      <c r="BI222" s="176"/>
      <c r="BJ222" s="176"/>
      <c r="BK222" s="176"/>
      <c r="BL222" s="176"/>
      <c r="BM222" s="176"/>
      <c r="BN222" s="176" t="n">
        <v>6.75</v>
      </c>
      <c r="BO222" s="176"/>
      <c r="BP222" s="176"/>
      <c r="BQ222" s="176"/>
      <c r="BR222" s="176"/>
      <c r="BS222" s="176"/>
      <c r="BT222" s="176"/>
      <c r="BU222" s="176"/>
      <c r="BV222" s="176"/>
      <c r="BW222" s="176"/>
      <c r="BX222" s="176"/>
      <c r="BY222" s="176"/>
      <c r="BZ222" s="176"/>
      <c r="CA222" s="176"/>
      <c r="CB222" s="176"/>
      <c r="CC222" s="176"/>
      <c r="CD222" s="176"/>
      <c r="CE222" s="176"/>
      <c r="CF222" s="176"/>
      <c r="CG222" s="176"/>
      <c r="CH222" s="176"/>
      <c r="CI222" s="176"/>
      <c r="CJ222" s="176"/>
      <c r="CK222" s="176" t="n">
        <v>1</v>
      </c>
      <c r="CL222" s="176"/>
      <c r="CM222" s="176"/>
      <c r="CN222" s="176"/>
      <c r="CO222" s="176"/>
      <c r="CP222" s="176"/>
      <c r="CQ222" s="176"/>
      <c r="CR222" s="176"/>
      <c r="CS222" s="176"/>
      <c r="CT222" s="176"/>
      <c r="CU222" s="176"/>
      <c r="CV222" s="176"/>
      <c r="CW222" s="176"/>
      <c r="CX222" s="176"/>
      <c r="CY222" s="176"/>
      <c r="CZ222" s="176"/>
      <c r="DA222" s="176"/>
      <c r="DB222" s="176"/>
      <c r="DC222" s="176"/>
      <c r="DD222" s="176"/>
      <c r="DE222" s="176"/>
      <c r="DF222" s="176"/>
      <c r="DG222" s="176"/>
      <c r="DH222" s="176"/>
      <c r="DI222" s="176"/>
      <c r="DJ222" s="176"/>
      <c r="DK222" s="176"/>
      <c r="DL222" s="176"/>
      <c r="DM222" s="176"/>
      <c r="DN222" s="176"/>
      <c r="DO222" s="177"/>
      <c r="DP222" s="177"/>
    </row>
    <row r="223" customFormat="false" ht="12.75" hidden="false" customHeight="false" outlineLevel="0" collapsed="false">
      <c r="A223" s="169" t="s">
        <v>42</v>
      </c>
      <c r="B223" s="96"/>
      <c r="C223" s="170" t="s">
        <v>103</v>
      </c>
      <c r="D223" s="171" t="n">
        <v>27</v>
      </c>
      <c r="E223" s="172" t="s">
        <v>193</v>
      </c>
      <c r="F223" s="173" t="n">
        <f aca="false">SUM(H223:DN223)</f>
        <v>7.75</v>
      </c>
      <c r="G223" s="174"/>
      <c r="H223" s="176"/>
      <c r="I223" s="176"/>
      <c r="J223" s="176"/>
      <c r="K223" s="176"/>
      <c r="L223" s="176"/>
      <c r="M223" s="176"/>
      <c r="N223" s="176"/>
      <c r="O223" s="176"/>
      <c r="P223" s="176"/>
      <c r="Q223" s="175"/>
      <c r="R223" s="175"/>
      <c r="S223" s="175"/>
      <c r="T223" s="175"/>
      <c r="U223" s="175"/>
      <c r="V223" s="175"/>
      <c r="W223" s="175"/>
      <c r="X223" s="175"/>
      <c r="Y223" s="175"/>
      <c r="Z223" s="175"/>
      <c r="AA223" s="175"/>
      <c r="AB223" s="175"/>
      <c r="AC223" s="175"/>
      <c r="AD223" s="175"/>
      <c r="AE223" s="175"/>
      <c r="AF223" s="175"/>
      <c r="AG223" s="175"/>
      <c r="AH223" s="175"/>
      <c r="AI223" s="175"/>
      <c r="AJ223" s="175"/>
      <c r="AK223" s="175"/>
      <c r="AL223" s="175"/>
      <c r="AM223" s="175"/>
      <c r="AN223" s="175"/>
      <c r="AO223" s="175"/>
      <c r="AP223" s="175"/>
      <c r="AQ223" s="175"/>
      <c r="AR223" s="175"/>
      <c r="AS223" s="175"/>
      <c r="AT223" s="175"/>
      <c r="AU223" s="175"/>
      <c r="AV223" s="175"/>
      <c r="AW223" s="176"/>
      <c r="AX223" s="176"/>
      <c r="AY223" s="176"/>
      <c r="AZ223" s="176"/>
      <c r="BA223" s="176"/>
      <c r="BB223" s="176"/>
      <c r="BC223" s="176"/>
      <c r="BD223" s="176"/>
      <c r="BE223" s="176"/>
      <c r="BF223" s="176"/>
      <c r="BG223" s="176"/>
      <c r="BH223" s="176"/>
      <c r="BI223" s="176"/>
      <c r="BJ223" s="176"/>
      <c r="BK223" s="176"/>
      <c r="BL223" s="176"/>
      <c r="BM223" s="176"/>
      <c r="BN223" s="176" t="n">
        <v>7.75</v>
      </c>
      <c r="BO223" s="176"/>
      <c r="BP223" s="176"/>
      <c r="BQ223" s="176"/>
      <c r="BR223" s="176"/>
      <c r="BS223" s="176"/>
      <c r="BT223" s="176"/>
      <c r="BU223" s="176"/>
      <c r="BV223" s="176"/>
      <c r="BW223" s="176"/>
      <c r="BX223" s="176"/>
      <c r="BY223" s="176"/>
      <c r="BZ223" s="176"/>
      <c r="CA223" s="176"/>
      <c r="CB223" s="176"/>
      <c r="CC223" s="176"/>
      <c r="CD223" s="176"/>
      <c r="CE223" s="176"/>
      <c r="CF223" s="176"/>
      <c r="CG223" s="176"/>
      <c r="CH223" s="176"/>
      <c r="CI223" s="176"/>
      <c r="CJ223" s="176"/>
      <c r="CK223" s="176"/>
      <c r="CL223" s="176"/>
      <c r="CM223" s="176"/>
      <c r="CN223" s="176"/>
      <c r="CO223" s="176"/>
      <c r="CP223" s="176"/>
      <c r="CQ223" s="176"/>
      <c r="CR223" s="176"/>
      <c r="CS223" s="176"/>
      <c r="CT223" s="176"/>
      <c r="CU223" s="176"/>
      <c r="CV223" s="176"/>
      <c r="CW223" s="176"/>
      <c r="CX223" s="176"/>
      <c r="CY223" s="176"/>
      <c r="CZ223" s="176"/>
      <c r="DA223" s="176"/>
      <c r="DB223" s="176"/>
      <c r="DC223" s="176"/>
      <c r="DD223" s="176"/>
      <c r="DE223" s="176"/>
      <c r="DF223" s="176"/>
      <c r="DG223" s="176"/>
      <c r="DH223" s="176"/>
      <c r="DI223" s="176"/>
      <c r="DJ223" s="176"/>
      <c r="DK223" s="176"/>
      <c r="DL223" s="176"/>
      <c r="DM223" s="176"/>
      <c r="DN223" s="176"/>
      <c r="DO223" s="177"/>
      <c r="DP223" s="177"/>
    </row>
    <row r="224" customFormat="false" ht="12.75" hidden="false" customHeight="false" outlineLevel="0" collapsed="false">
      <c r="A224" s="169" t="s">
        <v>42</v>
      </c>
      <c r="B224" s="96"/>
      <c r="C224" s="170" t="s">
        <v>103</v>
      </c>
      <c r="D224" s="171" t="n">
        <v>28</v>
      </c>
      <c r="E224" s="172" t="s">
        <v>193</v>
      </c>
      <c r="F224" s="173" t="n">
        <f aca="false">SUM(H224:DN224)</f>
        <v>7.75</v>
      </c>
      <c r="G224" s="174"/>
      <c r="H224" s="176"/>
      <c r="I224" s="176"/>
      <c r="J224" s="176"/>
      <c r="K224" s="176"/>
      <c r="L224" s="176"/>
      <c r="M224" s="176"/>
      <c r="N224" s="176"/>
      <c r="O224" s="176"/>
      <c r="P224" s="176"/>
      <c r="Q224" s="175"/>
      <c r="R224" s="175"/>
      <c r="S224" s="175"/>
      <c r="T224" s="175"/>
      <c r="U224" s="175"/>
      <c r="V224" s="175"/>
      <c r="W224" s="175"/>
      <c r="X224" s="175"/>
      <c r="Y224" s="175"/>
      <c r="Z224" s="175"/>
      <c r="AA224" s="175"/>
      <c r="AB224" s="175"/>
      <c r="AC224" s="175"/>
      <c r="AD224" s="175"/>
      <c r="AE224" s="175"/>
      <c r="AF224" s="175"/>
      <c r="AG224" s="175"/>
      <c r="AH224" s="175"/>
      <c r="AI224" s="175"/>
      <c r="AJ224" s="175"/>
      <c r="AK224" s="175"/>
      <c r="AL224" s="175"/>
      <c r="AM224" s="175"/>
      <c r="AN224" s="175"/>
      <c r="AO224" s="175"/>
      <c r="AP224" s="175"/>
      <c r="AQ224" s="175"/>
      <c r="AR224" s="175"/>
      <c r="AS224" s="175"/>
      <c r="AT224" s="175"/>
      <c r="AU224" s="175"/>
      <c r="AV224" s="175"/>
      <c r="AW224" s="176"/>
      <c r="AX224" s="176"/>
      <c r="AY224" s="176"/>
      <c r="AZ224" s="176"/>
      <c r="BA224" s="176"/>
      <c r="BB224" s="176"/>
      <c r="BC224" s="176"/>
      <c r="BD224" s="176"/>
      <c r="BE224" s="176"/>
      <c r="BF224" s="176"/>
      <c r="BG224" s="176"/>
      <c r="BH224" s="176"/>
      <c r="BI224" s="176"/>
      <c r="BJ224" s="176"/>
      <c r="BK224" s="176"/>
      <c r="BL224" s="176"/>
      <c r="BM224" s="176"/>
      <c r="BN224" s="176" t="n">
        <v>5.75</v>
      </c>
      <c r="BO224" s="176"/>
      <c r="BP224" s="176"/>
      <c r="BQ224" s="176"/>
      <c r="BR224" s="176"/>
      <c r="BS224" s="176"/>
      <c r="BT224" s="176"/>
      <c r="BU224" s="176"/>
      <c r="BV224" s="176"/>
      <c r="BW224" s="176" t="n">
        <v>2</v>
      </c>
      <c r="BX224" s="176"/>
      <c r="BY224" s="176"/>
      <c r="BZ224" s="176"/>
      <c r="CA224" s="176"/>
      <c r="CB224" s="176"/>
      <c r="CC224" s="176"/>
      <c r="CD224" s="176"/>
      <c r="CE224" s="176"/>
      <c r="CF224" s="176"/>
      <c r="CG224" s="176"/>
      <c r="CH224" s="176"/>
      <c r="CI224" s="176"/>
      <c r="CJ224" s="176"/>
      <c r="CK224" s="176"/>
      <c r="CL224" s="176"/>
      <c r="CM224" s="176"/>
      <c r="CN224" s="176"/>
      <c r="CO224" s="176"/>
      <c r="CP224" s="176"/>
      <c r="CQ224" s="176"/>
      <c r="CR224" s="176"/>
      <c r="CS224" s="176"/>
      <c r="CT224" s="176"/>
      <c r="CU224" s="176"/>
      <c r="CV224" s="176"/>
      <c r="CW224" s="176"/>
      <c r="CX224" s="176"/>
      <c r="CY224" s="176"/>
      <c r="CZ224" s="176"/>
      <c r="DA224" s="176"/>
      <c r="DB224" s="176"/>
      <c r="DC224" s="176"/>
      <c r="DD224" s="176"/>
      <c r="DE224" s="176"/>
      <c r="DF224" s="176"/>
      <c r="DG224" s="176"/>
      <c r="DH224" s="176"/>
      <c r="DI224" s="176"/>
      <c r="DJ224" s="176"/>
      <c r="DK224" s="176"/>
      <c r="DL224" s="176"/>
      <c r="DM224" s="176"/>
      <c r="DN224" s="176"/>
      <c r="DO224" s="177"/>
      <c r="DP224" s="177"/>
    </row>
    <row r="225" customFormat="false" ht="12.75" hidden="false" customHeight="false" outlineLevel="0" collapsed="false">
      <c r="A225" s="169" t="s">
        <v>42</v>
      </c>
      <c r="B225" s="96"/>
      <c r="C225" s="170" t="s">
        <v>103</v>
      </c>
      <c r="D225" s="171" t="n">
        <v>29</v>
      </c>
      <c r="E225" s="172" t="s">
        <v>193</v>
      </c>
      <c r="F225" s="173" t="n">
        <f aca="false">SUM(H225:DN225)</f>
        <v>7</v>
      </c>
      <c r="G225" s="174"/>
      <c r="H225" s="176"/>
      <c r="I225" s="176"/>
      <c r="J225" s="176"/>
      <c r="K225" s="176"/>
      <c r="L225" s="176"/>
      <c r="M225" s="176"/>
      <c r="N225" s="176"/>
      <c r="O225" s="176"/>
      <c r="P225" s="176"/>
      <c r="Q225" s="175"/>
      <c r="R225" s="175"/>
      <c r="S225" s="175"/>
      <c r="T225" s="175"/>
      <c r="U225" s="175"/>
      <c r="V225" s="175"/>
      <c r="W225" s="175"/>
      <c r="X225" s="175"/>
      <c r="Y225" s="175"/>
      <c r="Z225" s="175"/>
      <c r="AA225" s="175"/>
      <c r="AB225" s="175"/>
      <c r="AC225" s="175"/>
      <c r="AD225" s="175"/>
      <c r="AE225" s="175"/>
      <c r="AF225" s="175"/>
      <c r="AG225" s="175"/>
      <c r="AH225" s="175"/>
      <c r="AI225" s="175"/>
      <c r="AJ225" s="175"/>
      <c r="AK225" s="175"/>
      <c r="AL225" s="175"/>
      <c r="AM225" s="175"/>
      <c r="AN225" s="175"/>
      <c r="AO225" s="175"/>
      <c r="AP225" s="175"/>
      <c r="AQ225" s="175"/>
      <c r="AR225" s="175"/>
      <c r="AS225" s="175"/>
      <c r="AT225" s="175"/>
      <c r="AU225" s="175"/>
      <c r="AV225" s="175"/>
      <c r="AW225" s="176"/>
      <c r="AX225" s="176"/>
      <c r="AY225" s="176"/>
      <c r="AZ225" s="176"/>
      <c r="BA225" s="176"/>
      <c r="BB225" s="176"/>
      <c r="BC225" s="176"/>
      <c r="BD225" s="176"/>
      <c r="BE225" s="176"/>
      <c r="BF225" s="176"/>
      <c r="BG225" s="176"/>
      <c r="BH225" s="176"/>
      <c r="BI225" s="176"/>
      <c r="BJ225" s="176"/>
      <c r="BK225" s="176"/>
      <c r="BL225" s="176"/>
      <c r="BM225" s="176"/>
      <c r="BN225" s="176"/>
      <c r="BO225" s="176"/>
      <c r="BP225" s="176"/>
      <c r="BQ225" s="176"/>
      <c r="BR225" s="176" t="n">
        <v>5</v>
      </c>
      <c r="BS225" s="176"/>
      <c r="BT225" s="176"/>
      <c r="BU225" s="176"/>
      <c r="BV225" s="176"/>
      <c r="BW225" s="176" t="n">
        <v>2</v>
      </c>
      <c r="BX225" s="176"/>
      <c r="BY225" s="176"/>
      <c r="BZ225" s="176"/>
      <c r="CA225" s="176"/>
      <c r="CB225" s="176"/>
      <c r="CC225" s="176"/>
      <c r="CD225" s="176"/>
      <c r="CE225" s="176"/>
      <c r="CF225" s="176"/>
      <c r="CG225" s="176"/>
      <c r="CH225" s="176"/>
      <c r="CI225" s="176"/>
      <c r="CJ225" s="176"/>
      <c r="CK225" s="176"/>
      <c r="CL225" s="176"/>
      <c r="CM225" s="176"/>
      <c r="CN225" s="176"/>
      <c r="CO225" s="176"/>
      <c r="CP225" s="176"/>
      <c r="CQ225" s="176"/>
      <c r="CR225" s="176"/>
      <c r="CS225" s="176"/>
      <c r="CT225" s="176"/>
      <c r="CU225" s="176"/>
      <c r="CV225" s="176"/>
      <c r="CW225" s="176"/>
      <c r="CX225" s="176"/>
      <c r="CY225" s="176"/>
      <c r="CZ225" s="176"/>
      <c r="DA225" s="176"/>
      <c r="DB225" s="176"/>
      <c r="DC225" s="176"/>
      <c r="DD225" s="176"/>
      <c r="DE225" s="176"/>
      <c r="DF225" s="176"/>
      <c r="DG225" s="176"/>
      <c r="DH225" s="176"/>
      <c r="DI225" s="176"/>
      <c r="DJ225" s="176"/>
      <c r="DK225" s="176"/>
      <c r="DL225" s="176"/>
      <c r="DM225" s="176"/>
      <c r="DN225" s="176"/>
      <c r="DO225" s="177"/>
      <c r="DP225" s="177"/>
    </row>
    <row r="226" customFormat="false" ht="12.75" hidden="false" customHeight="false" outlineLevel="0" collapsed="false">
      <c r="A226" s="169" t="s">
        <v>42</v>
      </c>
      <c r="B226" s="96"/>
      <c r="C226" s="170" t="s">
        <v>103</v>
      </c>
      <c r="D226" s="171" t="n">
        <v>30</v>
      </c>
      <c r="E226" s="172" t="s">
        <v>193</v>
      </c>
      <c r="F226" s="178" t="n">
        <f aca="false">SUM(H226:DN226)</f>
        <v>0</v>
      </c>
      <c r="G226" s="179"/>
      <c r="H226" s="181"/>
      <c r="I226" s="181"/>
      <c r="J226" s="181"/>
      <c r="K226" s="181"/>
      <c r="L226" s="181"/>
      <c r="M226" s="181"/>
      <c r="N226" s="181"/>
      <c r="O226" s="181"/>
      <c r="P226" s="181"/>
      <c r="Q226" s="180"/>
      <c r="R226" s="180"/>
      <c r="S226" s="180"/>
      <c r="T226" s="180"/>
      <c r="U226" s="180"/>
      <c r="V226" s="180"/>
      <c r="W226" s="180"/>
      <c r="X226" s="180"/>
      <c r="Y226" s="180"/>
      <c r="Z226" s="180"/>
      <c r="AA226" s="180"/>
      <c r="AB226" s="180"/>
      <c r="AC226" s="180"/>
      <c r="AD226" s="180"/>
      <c r="AE226" s="180"/>
      <c r="AF226" s="180"/>
      <c r="AG226" s="180"/>
      <c r="AH226" s="180"/>
      <c r="AI226" s="180"/>
      <c r="AJ226" s="180"/>
      <c r="AK226" s="180"/>
      <c r="AL226" s="180"/>
      <c r="AM226" s="180"/>
      <c r="AN226" s="180"/>
      <c r="AO226" s="180"/>
      <c r="AP226" s="180"/>
      <c r="AQ226" s="180"/>
      <c r="AR226" s="180"/>
      <c r="AS226" s="180"/>
      <c r="AT226" s="180"/>
      <c r="AU226" s="180"/>
      <c r="AV226" s="180"/>
      <c r="AW226" s="181"/>
      <c r="AX226" s="181"/>
      <c r="AY226" s="181"/>
      <c r="AZ226" s="181"/>
      <c r="BA226" s="181"/>
      <c r="BB226" s="181"/>
      <c r="BC226" s="181"/>
      <c r="BD226" s="181"/>
      <c r="BE226" s="181"/>
      <c r="BF226" s="181"/>
      <c r="BG226" s="181"/>
      <c r="BH226" s="181"/>
      <c r="BI226" s="181"/>
      <c r="BJ226" s="181"/>
      <c r="BK226" s="181"/>
      <c r="BL226" s="181"/>
      <c r="BM226" s="181"/>
      <c r="BN226" s="181"/>
      <c r="BO226" s="181"/>
      <c r="BP226" s="181"/>
      <c r="BQ226" s="181"/>
      <c r="BR226" s="181"/>
      <c r="BS226" s="181"/>
      <c r="BT226" s="181"/>
      <c r="BU226" s="181"/>
      <c r="BV226" s="181"/>
      <c r="BW226" s="181"/>
      <c r="BX226" s="181"/>
      <c r="BY226" s="181"/>
      <c r="BZ226" s="181"/>
      <c r="CA226" s="181"/>
      <c r="CB226" s="181"/>
      <c r="CC226" s="181"/>
      <c r="CD226" s="181"/>
      <c r="CE226" s="181"/>
      <c r="CF226" s="181"/>
      <c r="CG226" s="181"/>
      <c r="CH226" s="181"/>
      <c r="CI226" s="181"/>
      <c r="CJ226" s="181"/>
      <c r="CK226" s="181"/>
      <c r="CL226" s="181"/>
      <c r="CM226" s="181"/>
      <c r="CN226" s="181"/>
      <c r="CO226" s="181"/>
      <c r="CP226" s="181"/>
      <c r="CQ226" s="181"/>
      <c r="CR226" s="181"/>
      <c r="CS226" s="181"/>
      <c r="CT226" s="181"/>
      <c r="CU226" s="181"/>
      <c r="CV226" s="181"/>
      <c r="CW226" s="181"/>
      <c r="CX226" s="181"/>
      <c r="CY226" s="181"/>
      <c r="CZ226" s="181"/>
      <c r="DA226" s="181"/>
      <c r="DB226" s="181"/>
      <c r="DC226" s="181"/>
      <c r="DD226" s="181"/>
      <c r="DE226" s="181"/>
      <c r="DF226" s="181"/>
      <c r="DG226" s="181"/>
      <c r="DH226" s="181"/>
      <c r="DI226" s="181"/>
      <c r="DJ226" s="181"/>
      <c r="DK226" s="181"/>
      <c r="DL226" s="181"/>
      <c r="DM226" s="181"/>
      <c r="DN226" s="181"/>
      <c r="DO226" s="177"/>
      <c r="DP226" s="177"/>
    </row>
    <row r="227" customFormat="false" ht="13.5" hidden="false" customHeight="false" outlineLevel="0" collapsed="false">
      <c r="A227" s="169" t="s">
        <v>42</v>
      </c>
      <c r="B227" s="96"/>
      <c r="C227" s="170" t="s">
        <v>103</v>
      </c>
      <c r="D227" s="171" t="n">
        <v>31</v>
      </c>
      <c r="E227" s="172"/>
      <c r="F227" s="173" t="n">
        <f aca="false">SUM(H227:DN227)</f>
        <v>0</v>
      </c>
      <c r="G227" s="179" t="n">
        <f aca="false">SUM(F221:F227)</f>
        <v>38</v>
      </c>
      <c r="H227" s="176"/>
      <c r="I227" s="176"/>
      <c r="J227" s="176"/>
      <c r="K227" s="176"/>
      <c r="L227" s="176"/>
      <c r="M227" s="176"/>
      <c r="N227" s="176"/>
      <c r="O227" s="176"/>
      <c r="P227" s="176"/>
      <c r="Q227" s="175"/>
      <c r="R227" s="175"/>
      <c r="S227" s="175"/>
      <c r="T227" s="175"/>
      <c r="U227" s="175"/>
      <c r="V227" s="175"/>
      <c r="W227" s="175"/>
      <c r="X227" s="175"/>
      <c r="Y227" s="175"/>
      <c r="Z227" s="175"/>
      <c r="AA227" s="175"/>
      <c r="AB227" s="175"/>
      <c r="AC227" s="175"/>
      <c r="AD227" s="175"/>
      <c r="AE227" s="175"/>
      <c r="AF227" s="175"/>
      <c r="AG227" s="175"/>
      <c r="AH227" s="175"/>
      <c r="AI227" s="175"/>
      <c r="AJ227" s="175"/>
      <c r="AK227" s="175"/>
      <c r="AL227" s="175"/>
      <c r="AM227" s="175"/>
      <c r="AN227" s="175"/>
      <c r="AO227" s="175"/>
      <c r="AP227" s="175"/>
      <c r="AQ227" s="175"/>
      <c r="AR227" s="175"/>
      <c r="AS227" s="175"/>
      <c r="AT227" s="175"/>
      <c r="AU227" s="175"/>
      <c r="AV227" s="175"/>
      <c r="AW227" s="176"/>
      <c r="AX227" s="176"/>
      <c r="AY227" s="176"/>
      <c r="AZ227" s="176"/>
      <c r="BA227" s="176"/>
      <c r="BB227" s="176"/>
      <c r="BC227" s="176"/>
      <c r="BD227" s="176"/>
      <c r="BE227" s="176"/>
      <c r="BF227" s="176"/>
      <c r="BG227" s="176"/>
      <c r="BH227" s="176"/>
      <c r="BI227" s="176"/>
      <c r="BJ227" s="176"/>
      <c r="BK227" s="176"/>
      <c r="BL227" s="176"/>
      <c r="BM227" s="176"/>
      <c r="BN227" s="176"/>
      <c r="BO227" s="176"/>
      <c r="BP227" s="176"/>
      <c r="BQ227" s="176"/>
      <c r="BR227" s="176"/>
      <c r="BS227" s="176"/>
      <c r="BT227" s="176"/>
      <c r="BU227" s="176"/>
      <c r="BV227" s="176"/>
      <c r="BW227" s="176"/>
      <c r="BX227" s="176"/>
      <c r="BY227" s="176"/>
      <c r="BZ227" s="176"/>
      <c r="CA227" s="176"/>
      <c r="CB227" s="176"/>
      <c r="CC227" s="176"/>
      <c r="CD227" s="176"/>
      <c r="CE227" s="176"/>
      <c r="CF227" s="176"/>
      <c r="CG227" s="176"/>
      <c r="CH227" s="176"/>
      <c r="CI227" s="176"/>
      <c r="CJ227" s="176"/>
      <c r="CK227" s="176"/>
      <c r="CL227" s="176"/>
      <c r="CM227" s="176"/>
      <c r="CN227" s="176"/>
      <c r="CO227" s="176"/>
      <c r="CP227" s="176"/>
      <c r="CQ227" s="176"/>
      <c r="CR227" s="176"/>
      <c r="CS227" s="176"/>
      <c r="CT227" s="176"/>
      <c r="CU227" s="176"/>
      <c r="CV227" s="176"/>
      <c r="CW227" s="176"/>
      <c r="CX227" s="176"/>
      <c r="CY227" s="176"/>
      <c r="CZ227" s="176"/>
      <c r="DA227" s="176"/>
      <c r="DB227" s="176"/>
      <c r="DC227" s="176"/>
      <c r="DD227" s="176"/>
      <c r="DE227" s="176"/>
      <c r="DF227" s="176"/>
      <c r="DG227" s="176"/>
      <c r="DH227" s="176"/>
      <c r="DI227" s="176"/>
      <c r="DJ227" s="176"/>
      <c r="DK227" s="176"/>
      <c r="DL227" s="176"/>
      <c r="DM227" s="176"/>
      <c r="DN227" s="176"/>
      <c r="DO227" s="177"/>
      <c r="DP227" s="177"/>
    </row>
    <row r="228" customFormat="false" ht="13.5" hidden="false" customHeight="false" outlineLevel="0" collapsed="false">
      <c r="A228" s="182" t="s">
        <v>42</v>
      </c>
      <c r="B228" s="118"/>
      <c r="C228" s="183" t="s">
        <v>56</v>
      </c>
      <c r="D228" s="184" t="s">
        <v>49</v>
      </c>
      <c r="E228" s="185"/>
      <c r="F228" s="185" t="n">
        <f aca="false">SUM(F197:F227)</f>
        <v>164</v>
      </c>
      <c r="G228" s="185"/>
      <c r="H228" s="187" t="n">
        <f aca="false">SUM(H197:H227)</f>
        <v>0</v>
      </c>
      <c r="I228" s="188" t="n">
        <f aca="false">SUM(I197:I227)</f>
        <v>0</v>
      </c>
      <c r="J228" s="189" t="n">
        <f aca="false">SUM(J197:J227)</f>
        <v>0</v>
      </c>
      <c r="K228" s="189" t="n">
        <f aca="false">SUM(K197:K227)</f>
        <v>0</v>
      </c>
      <c r="L228" s="190" t="n">
        <f aca="false">SUM(L197:L227)</f>
        <v>0</v>
      </c>
      <c r="M228" s="190" t="n">
        <f aca="false">SUM(M197:M227)</f>
        <v>0</v>
      </c>
      <c r="N228" s="190" t="n">
        <f aca="false">SUM(N197:N227)</f>
        <v>0</v>
      </c>
      <c r="O228" s="190" t="n">
        <f aca="false">SUM(O197:O227)</f>
        <v>0</v>
      </c>
      <c r="P228" s="190" t="n">
        <f aca="false">SUM(P197:P227)</f>
        <v>0</v>
      </c>
      <c r="Q228" s="186" t="n">
        <f aca="false">SUM(Q197:Q227)</f>
        <v>0</v>
      </c>
      <c r="R228" s="186" t="n">
        <f aca="false">SUM(R197:R227)</f>
        <v>0</v>
      </c>
      <c r="S228" s="186" t="n">
        <f aca="false">SUM(S197:S227)</f>
        <v>0</v>
      </c>
      <c r="T228" s="186" t="n">
        <f aca="false">SUM(T197:T227)</f>
        <v>0</v>
      </c>
      <c r="U228" s="186" t="n">
        <f aca="false">SUM(U197:U227)</f>
        <v>0</v>
      </c>
      <c r="V228" s="186" t="n">
        <f aca="false">SUM(V197:V227)</f>
        <v>0</v>
      </c>
      <c r="W228" s="186" t="n">
        <f aca="false">SUM(W197:W227)</f>
        <v>0</v>
      </c>
      <c r="X228" s="186" t="n">
        <f aca="false">SUM(X197:X227)</f>
        <v>0</v>
      </c>
      <c r="Y228" s="186" t="n">
        <f aca="false">SUM(Y197:Y227)</f>
        <v>0</v>
      </c>
      <c r="Z228" s="186" t="n">
        <f aca="false">SUM(Z197:Z227)</f>
        <v>0</v>
      </c>
      <c r="AA228" s="186" t="n">
        <f aca="false">SUM(AA197:AA227)</f>
        <v>0</v>
      </c>
      <c r="AB228" s="186" t="n">
        <f aca="false">SUM(AB197:AB227)</f>
        <v>0</v>
      </c>
      <c r="AC228" s="186" t="n">
        <f aca="false">SUM(AC197:AC227)</f>
        <v>0</v>
      </c>
      <c r="AD228" s="186" t="n">
        <f aca="false">SUM(AD197:AD227)</f>
        <v>0</v>
      </c>
      <c r="AE228" s="186" t="n">
        <f aca="false">SUM(AE197:AE227)</f>
        <v>0</v>
      </c>
      <c r="AF228" s="186" t="n">
        <f aca="false">SUM(AF197:AF227)</f>
        <v>0</v>
      </c>
      <c r="AG228" s="186" t="n">
        <f aca="false">SUM(AG197:AG227)</f>
        <v>0</v>
      </c>
      <c r="AH228" s="186" t="n">
        <f aca="false">SUM(AH197:AH227)</f>
        <v>0</v>
      </c>
      <c r="AI228" s="186" t="n">
        <f aca="false">SUM(AI197:AI227)</f>
        <v>0</v>
      </c>
      <c r="AJ228" s="186" t="n">
        <f aca="false">SUM(AJ197:AJ227)</f>
        <v>0</v>
      </c>
      <c r="AK228" s="186" t="n">
        <f aca="false">SUM(AK197:AK227)</f>
        <v>0</v>
      </c>
      <c r="AL228" s="186" t="n">
        <f aca="false">SUM(AL197:AL227)</f>
        <v>0</v>
      </c>
      <c r="AM228" s="186" t="n">
        <f aca="false">SUM(AM197:AM227)</f>
        <v>0</v>
      </c>
      <c r="AN228" s="186" t="n">
        <f aca="false">SUM(AN197:AN227)</f>
        <v>0</v>
      </c>
      <c r="AO228" s="186" t="n">
        <f aca="false">SUM(AO197:AO227)</f>
        <v>0</v>
      </c>
      <c r="AP228" s="186" t="n">
        <f aca="false">SUM(AP197:AP227)</f>
        <v>0</v>
      </c>
      <c r="AQ228" s="186" t="n">
        <f aca="false">SUM(AQ197:AQ227)</f>
        <v>0</v>
      </c>
      <c r="AR228" s="186" t="n">
        <f aca="false">SUM(AR197:AR227)</f>
        <v>0</v>
      </c>
      <c r="AS228" s="186" t="n">
        <f aca="false">SUM(AS197:AS227)</f>
        <v>0</v>
      </c>
      <c r="AT228" s="186" t="n">
        <f aca="false">SUM(AT197:AT227)</f>
        <v>0</v>
      </c>
      <c r="AU228" s="186" t="n">
        <f aca="false">SUM(AU197:AU227)</f>
        <v>0</v>
      </c>
      <c r="AV228" s="186" t="n">
        <f aca="false">SUM(AV197:AV227)</f>
        <v>0</v>
      </c>
      <c r="AW228" s="188" t="n">
        <f aca="false">SUM(AW197:AW227)</f>
        <v>7.25</v>
      </c>
      <c r="AX228" s="188" t="n">
        <f aca="false">SUM(AX197:AX227)</f>
        <v>4</v>
      </c>
      <c r="AY228" s="188" t="n">
        <f aca="false">SUM(AY197:AY227)</f>
        <v>0</v>
      </c>
      <c r="AZ228" s="188" t="n">
        <f aca="false">SUM(AZ197:AZ227)</f>
        <v>0</v>
      </c>
      <c r="BA228" s="188" t="n">
        <f aca="false">SUM(BA197:BA227)</f>
        <v>0</v>
      </c>
      <c r="BB228" s="188" t="n">
        <f aca="false">SUM(BB197:BB227)</f>
        <v>0</v>
      </c>
      <c r="BC228" s="188" t="n">
        <f aca="false">SUM(BC197:BC227)</f>
        <v>0</v>
      </c>
      <c r="BD228" s="188" t="n">
        <f aca="false">SUM(BD197:BD227)</f>
        <v>0</v>
      </c>
      <c r="BE228" s="188" t="n">
        <f aca="false">SUM(BE197:BE227)</f>
        <v>0</v>
      </c>
      <c r="BF228" s="188" t="n">
        <f aca="false">SUM(BF197:BF227)</f>
        <v>24.5</v>
      </c>
      <c r="BG228" s="188" t="n">
        <f aca="false">SUM(BG197:BG227)</f>
        <v>0</v>
      </c>
      <c r="BH228" s="188" t="n">
        <f aca="false">SUM(BH197:BH227)</f>
        <v>0</v>
      </c>
      <c r="BI228" s="188" t="n">
        <f aca="false">SUM(BI197:BI227)</f>
        <v>0</v>
      </c>
      <c r="BJ228" s="188" t="n">
        <f aca="false">SUM(BJ197:BJ227)</f>
        <v>0</v>
      </c>
      <c r="BK228" s="188" t="n">
        <f aca="false">SUM(BK197:BK227)</f>
        <v>0</v>
      </c>
      <c r="BL228" s="188" t="n">
        <f aca="false">SUM(BL197:BL227)</f>
        <v>0</v>
      </c>
      <c r="BM228" s="188" t="n">
        <f aca="false">SUM(BM197:BM227)</f>
        <v>0</v>
      </c>
      <c r="BN228" s="188" t="n">
        <f aca="false">SUM(BN197:BN227)</f>
        <v>20.25</v>
      </c>
      <c r="BO228" s="188" t="n">
        <f aca="false">SUM(BO197:BO227)</f>
        <v>0</v>
      </c>
      <c r="BP228" s="188" t="n">
        <f aca="false">SUM(BP197:BP227)</f>
        <v>0</v>
      </c>
      <c r="BQ228" s="188" t="n">
        <f aca="false">SUM(BQ197:BQ227)</f>
        <v>0</v>
      </c>
      <c r="BR228" s="188" t="n">
        <f aca="false">SUM(BR197:BR227)</f>
        <v>25.25</v>
      </c>
      <c r="BS228" s="188" t="n">
        <f aca="false">SUM(BS197:BS227)</f>
        <v>0</v>
      </c>
      <c r="BT228" s="188" t="n">
        <f aca="false">SUM(BT197:BT227)</f>
        <v>0</v>
      </c>
      <c r="BU228" s="188" t="n">
        <f aca="false">SUM(BU197:BU227)</f>
        <v>0</v>
      </c>
      <c r="BV228" s="188" t="n">
        <f aca="false">SUM(BV197:BV227)</f>
        <v>0</v>
      </c>
      <c r="BW228" s="188" t="n">
        <f aca="false">SUM(BW197:BW227)</f>
        <v>4</v>
      </c>
      <c r="BX228" s="188" t="n">
        <f aca="false">SUM(BX197:BX227)</f>
        <v>0</v>
      </c>
      <c r="BY228" s="188" t="n">
        <f aca="false">SUM(BY197:BY227)</f>
        <v>0</v>
      </c>
      <c r="BZ228" s="188" t="n">
        <f aca="false">SUM(BZ197:BZ227)</f>
        <v>0</v>
      </c>
      <c r="CA228" s="188" t="n">
        <f aca="false">SUM(CA197:CA227)</f>
        <v>0</v>
      </c>
      <c r="CB228" s="188" t="n">
        <f aca="false">SUM(CB197:CB227)</f>
        <v>0</v>
      </c>
      <c r="CC228" s="188" t="n">
        <f aca="false">SUM(CC197:CC227)</f>
        <v>0</v>
      </c>
      <c r="CD228" s="188" t="n">
        <f aca="false">SUM(CD197:CD227)</f>
        <v>0</v>
      </c>
      <c r="CE228" s="188" t="n">
        <f aca="false">SUM(CE197:CE227)</f>
        <v>0</v>
      </c>
      <c r="CF228" s="188" t="n">
        <f aca="false">SUM(CF197:CF227)</f>
        <v>7.75</v>
      </c>
      <c r="CG228" s="188" t="n">
        <f aca="false">SUM(CG197:CG227)</f>
        <v>0</v>
      </c>
      <c r="CH228" s="188" t="n">
        <f aca="false">SUM(CH197:CH227)</f>
        <v>8.75</v>
      </c>
      <c r="CI228" s="188" t="n">
        <f aca="false">SUM(CI197:CI227)</f>
        <v>0</v>
      </c>
      <c r="CJ228" s="188" t="n">
        <f aca="false">SUM(CJ197:CJ227)</f>
        <v>20</v>
      </c>
      <c r="CK228" s="188" t="n">
        <f aca="false">SUM(CK197:CK227)</f>
        <v>19</v>
      </c>
      <c r="CL228" s="188" t="n">
        <f aca="false">SUM(CL197:CL227)</f>
        <v>0</v>
      </c>
      <c r="CM228" s="188" t="n">
        <f aca="false">SUM(CM197:CM227)</f>
        <v>0</v>
      </c>
      <c r="CN228" s="188" t="n">
        <f aca="false">SUM(CN197:CN227)</f>
        <v>0</v>
      </c>
      <c r="CO228" s="188" t="n">
        <f aca="false">SUM(CO197:CO227)</f>
        <v>0</v>
      </c>
      <c r="CP228" s="188" t="n">
        <f aca="false">SUM(CP197:CP227)</f>
        <v>0</v>
      </c>
      <c r="CQ228" s="188" t="n">
        <f aca="false">SUM(CQ197:CQ227)</f>
        <v>0</v>
      </c>
      <c r="CR228" s="188" t="n">
        <f aca="false">SUM(CR197:CR227)</f>
        <v>22.25</v>
      </c>
      <c r="CS228" s="188" t="n">
        <f aca="false">SUM(CS197:CS227)</f>
        <v>1</v>
      </c>
      <c r="CT228" s="188" t="n">
        <f aca="false">SUM(CT197:CT227)</f>
        <v>0</v>
      </c>
      <c r="CU228" s="188" t="n">
        <f aca="false">SUM(CU197:CU227)</f>
        <v>0</v>
      </c>
      <c r="CV228" s="188" t="n">
        <f aca="false">SUM(CV197:CV227)</f>
        <v>0</v>
      </c>
      <c r="CW228" s="188" t="n">
        <f aca="false">SUM(CW197:CW227)</f>
        <v>0</v>
      </c>
      <c r="CX228" s="188" t="n">
        <f aca="false">SUM(CX197:CX227)</f>
        <v>0</v>
      </c>
      <c r="CY228" s="188" t="n">
        <f aca="false">SUM(CY197:CY227)</f>
        <v>0</v>
      </c>
      <c r="CZ228" s="188" t="n">
        <f aca="false">SUM(CZ197:CZ227)</f>
        <v>0</v>
      </c>
      <c r="DA228" s="188" t="n">
        <f aca="false">SUM(DA197:DA227)</f>
        <v>0</v>
      </c>
      <c r="DB228" s="188" t="n">
        <f aca="false">SUM(DB197:DB227)</f>
        <v>0</v>
      </c>
      <c r="DC228" s="188" t="n">
        <f aca="false">SUM(DC197:DC227)</f>
        <v>0</v>
      </c>
      <c r="DD228" s="188" t="n">
        <f aca="false">SUM(DD197:DD227)</f>
        <v>0</v>
      </c>
      <c r="DE228" s="188" t="n">
        <f aca="false">SUM(DE197:DE227)</f>
        <v>0</v>
      </c>
      <c r="DF228" s="188" t="n">
        <f aca="false">SUM(DF197:DF227)</f>
        <v>0</v>
      </c>
      <c r="DG228" s="188" t="n">
        <f aca="false">SUM(DG197:DG227)</f>
        <v>0</v>
      </c>
      <c r="DH228" s="188" t="n">
        <f aca="false">SUM(DH197:DH227)</f>
        <v>0</v>
      </c>
      <c r="DI228" s="188" t="n">
        <f aca="false">SUM(DI197:DI227)</f>
        <v>0</v>
      </c>
      <c r="DJ228" s="188" t="n">
        <f aca="false">SUM(DJ197:DJ227)</f>
        <v>0</v>
      </c>
      <c r="DK228" s="188" t="n">
        <f aca="false">SUM(DK197:DK227)</f>
        <v>0</v>
      </c>
      <c r="DL228" s="188" t="n">
        <f aca="false">SUM(DL197:DL227)</f>
        <v>0</v>
      </c>
      <c r="DM228" s="188" t="n">
        <f aca="false">SUM(DM197:DM227)</f>
        <v>0</v>
      </c>
      <c r="DN228" s="188" t="n">
        <f aca="false">SUM(DN197:DN227)</f>
        <v>0</v>
      </c>
      <c r="DO228" s="138"/>
      <c r="DP228" s="138"/>
    </row>
    <row r="229" customFormat="false" ht="12.75" hidden="false" customHeight="false" outlineLevel="0" collapsed="false">
      <c r="A229" s="191" t="s">
        <v>42</v>
      </c>
      <c r="B229" s="192"/>
      <c r="C229" s="193" t="s">
        <v>104</v>
      </c>
      <c r="D229" s="171" t="n">
        <v>1</v>
      </c>
      <c r="E229" s="172" t="s">
        <v>149</v>
      </c>
      <c r="F229" s="173" t="n">
        <f aca="false">SUM(H229:DN229)</f>
        <v>7</v>
      </c>
      <c r="G229" s="174"/>
      <c r="H229" s="176"/>
      <c r="I229" s="176"/>
      <c r="J229" s="176"/>
      <c r="K229" s="176"/>
      <c r="L229" s="176"/>
      <c r="M229" s="176"/>
      <c r="N229" s="176"/>
      <c r="O229" s="176"/>
      <c r="P229" s="176"/>
      <c r="Q229" s="175" t="n">
        <v>7</v>
      </c>
      <c r="R229" s="175"/>
      <c r="S229" s="175"/>
      <c r="T229" s="175"/>
      <c r="U229" s="175"/>
      <c r="V229" s="175"/>
      <c r="W229" s="175"/>
      <c r="X229" s="175"/>
      <c r="Y229" s="175"/>
      <c r="Z229" s="175"/>
      <c r="AA229" s="175"/>
      <c r="AB229" s="175"/>
      <c r="AC229" s="175"/>
      <c r="AD229" s="175"/>
      <c r="AE229" s="175"/>
      <c r="AF229" s="175"/>
      <c r="AG229" s="175"/>
      <c r="AH229" s="175"/>
      <c r="AI229" s="175"/>
      <c r="AJ229" s="175"/>
      <c r="AK229" s="175"/>
      <c r="AL229" s="175"/>
      <c r="AM229" s="175"/>
      <c r="AN229" s="175"/>
      <c r="AO229" s="175"/>
      <c r="AP229" s="175"/>
      <c r="AQ229" s="175"/>
      <c r="AR229" s="175"/>
      <c r="AS229" s="175"/>
      <c r="AT229" s="175"/>
      <c r="AU229" s="175"/>
      <c r="AV229" s="175"/>
      <c r="AW229" s="176"/>
      <c r="AX229" s="176"/>
      <c r="AY229" s="176"/>
      <c r="AZ229" s="176"/>
      <c r="BA229" s="176"/>
      <c r="BB229" s="176"/>
      <c r="BC229" s="176"/>
      <c r="BD229" s="176"/>
      <c r="BE229" s="176"/>
      <c r="BF229" s="176"/>
      <c r="BG229" s="176"/>
      <c r="BH229" s="176"/>
      <c r="BI229" s="176"/>
      <c r="BJ229" s="176"/>
      <c r="BK229" s="176"/>
      <c r="BL229" s="176"/>
      <c r="BM229" s="176"/>
      <c r="BN229" s="176"/>
      <c r="BO229" s="176"/>
      <c r="BP229" s="176"/>
      <c r="BQ229" s="176"/>
      <c r="BR229" s="176"/>
      <c r="BS229" s="176"/>
      <c r="BT229" s="176"/>
      <c r="BU229" s="176"/>
      <c r="BV229" s="176"/>
      <c r="BW229" s="176"/>
      <c r="BX229" s="176"/>
      <c r="BY229" s="176"/>
      <c r="BZ229" s="176"/>
      <c r="CA229" s="176"/>
      <c r="CB229" s="176"/>
      <c r="CC229" s="176"/>
      <c r="CD229" s="176"/>
      <c r="CE229" s="176"/>
      <c r="CF229" s="176"/>
      <c r="CG229" s="176"/>
      <c r="CH229" s="176"/>
      <c r="CI229" s="176"/>
      <c r="CJ229" s="176"/>
      <c r="CK229" s="176"/>
      <c r="CL229" s="176"/>
      <c r="CM229" s="176"/>
      <c r="CN229" s="176"/>
      <c r="CO229" s="176"/>
      <c r="CP229" s="176"/>
      <c r="CQ229" s="176"/>
      <c r="CR229" s="176"/>
      <c r="CS229" s="176"/>
      <c r="CT229" s="176"/>
      <c r="CU229" s="176"/>
      <c r="CV229" s="176"/>
      <c r="CW229" s="176"/>
      <c r="CX229" s="176"/>
      <c r="CY229" s="176"/>
      <c r="CZ229" s="176"/>
      <c r="DA229" s="176"/>
      <c r="DB229" s="176"/>
      <c r="DC229" s="176"/>
      <c r="DD229" s="176"/>
      <c r="DE229" s="176"/>
      <c r="DF229" s="176"/>
      <c r="DG229" s="176"/>
      <c r="DH229" s="176"/>
      <c r="DI229" s="176"/>
      <c r="DJ229" s="176"/>
      <c r="DK229" s="176"/>
      <c r="DL229" s="176"/>
      <c r="DM229" s="176"/>
      <c r="DN229" s="176"/>
      <c r="DO229" s="177"/>
      <c r="DP229" s="177"/>
    </row>
    <row r="230" customFormat="false" ht="12.75" hidden="false" customHeight="false" outlineLevel="0" collapsed="false">
      <c r="A230" s="169" t="s">
        <v>42</v>
      </c>
      <c r="B230" s="96"/>
      <c r="C230" s="170" t="s">
        <v>104</v>
      </c>
      <c r="D230" s="171" t="n">
        <v>2</v>
      </c>
      <c r="E230" s="172" t="s">
        <v>149</v>
      </c>
      <c r="F230" s="178" t="n">
        <f aca="false">SUM(H230:DN230)</f>
        <v>0</v>
      </c>
      <c r="G230" s="179"/>
      <c r="H230" s="181"/>
      <c r="I230" s="181"/>
      <c r="J230" s="181"/>
      <c r="K230" s="181"/>
      <c r="L230" s="181"/>
      <c r="M230" s="181"/>
      <c r="N230" s="181"/>
      <c r="O230" s="181"/>
      <c r="P230" s="181"/>
      <c r="Q230" s="180"/>
      <c r="R230" s="180"/>
      <c r="S230" s="180"/>
      <c r="T230" s="180"/>
      <c r="U230" s="180"/>
      <c r="V230" s="180"/>
      <c r="W230" s="180"/>
      <c r="X230" s="180"/>
      <c r="Y230" s="180"/>
      <c r="Z230" s="180"/>
      <c r="AA230" s="180"/>
      <c r="AB230" s="180"/>
      <c r="AC230" s="180"/>
      <c r="AD230" s="180"/>
      <c r="AE230" s="180"/>
      <c r="AF230" s="180"/>
      <c r="AG230" s="180"/>
      <c r="AH230" s="180"/>
      <c r="AI230" s="180"/>
      <c r="AJ230" s="180"/>
      <c r="AK230" s="180"/>
      <c r="AL230" s="180"/>
      <c r="AM230" s="180"/>
      <c r="AN230" s="180"/>
      <c r="AO230" s="180"/>
      <c r="AP230" s="180"/>
      <c r="AQ230" s="180"/>
      <c r="AR230" s="180"/>
      <c r="AS230" s="180"/>
      <c r="AT230" s="180"/>
      <c r="AU230" s="180"/>
      <c r="AV230" s="180"/>
      <c r="AW230" s="181"/>
      <c r="AX230" s="181"/>
      <c r="AY230" s="181"/>
      <c r="AZ230" s="181"/>
      <c r="BA230" s="181"/>
      <c r="BB230" s="181"/>
      <c r="BC230" s="181"/>
      <c r="BD230" s="181"/>
      <c r="BE230" s="181"/>
      <c r="BF230" s="181"/>
      <c r="BG230" s="181"/>
      <c r="BH230" s="181"/>
      <c r="BI230" s="181"/>
      <c r="BJ230" s="181"/>
      <c r="BK230" s="181"/>
      <c r="BL230" s="181"/>
      <c r="BM230" s="181"/>
      <c r="BN230" s="181"/>
      <c r="BO230" s="181"/>
      <c r="BP230" s="181"/>
      <c r="BQ230" s="181"/>
      <c r="BR230" s="181"/>
      <c r="BS230" s="181"/>
      <c r="BT230" s="181"/>
      <c r="BU230" s="181"/>
      <c r="BV230" s="181"/>
      <c r="BW230" s="181"/>
      <c r="BX230" s="181"/>
      <c r="BY230" s="181"/>
      <c r="BZ230" s="181"/>
      <c r="CA230" s="181"/>
      <c r="CB230" s="181"/>
      <c r="CC230" s="181"/>
      <c r="CD230" s="181"/>
      <c r="CE230" s="181"/>
      <c r="CF230" s="181"/>
      <c r="CG230" s="181"/>
      <c r="CH230" s="181"/>
      <c r="CI230" s="181"/>
      <c r="CJ230" s="181"/>
      <c r="CK230" s="181"/>
      <c r="CL230" s="181"/>
      <c r="CM230" s="181"/>
      <c r="CN230" s="181"/>
      <c r="CO230" s="181"/>
      <c r="CP230" s="181"/>
      <c r="CQ230" s="181"/>
      <c r="CR230" s="181"/>
      <c r="CS230" s="181"/>
      <c r="CT230" s="181"/>
      <c r="CU230" s="181"/>
      <c r="CV230" s="181"/>
      <c r="CW230" s="181"/>
      <c r="CX230" s="181"/>
      <c r="CY230" s="181"/>
      <c r="CZ230" s="181"/>
      <c r="DA230" s="181"/>
      <c r="DB230" s="181"/>
      <c r="DC230" s="181"/>
      <c r="DD230" s="181"/>
      <c r="DE230" s="181"/>
      <c r="DF230" s="181"/>
      <c r="DG230" s="181"/>
      <c r="DH230" s="181"/>
      <c r="DI230" s="181"/>
      <c r="DJ230" s="181"/>
      <c r="DK230" s="181"/>
      <c r="DL230" s="181"/>
      <c r="DM230" s="181"/>
      <c r="DN230" s="181"/>
      <c r="DO230" s="177"/>
      <c r="DP230" s="177"/>
    </row>
    <row r="231" customFormat="false" ht="12.75" hidden="false" customHeight="false" outlineLevel="0" collapsed="false">
      <c r="A231" s="169" t="s">
        <v>42</v>
      </c>
      <c r="B231" s="96"/>
      <c r="C231" s="170" t="s">
        <v>104</v>
      </c>
      <c r="D231" s="171" t="n">
        <v>3</v>
      </c>
      <c r="E231" s="172" t="s">
        <v>149</v>
      </c>
      <c r="F231" s="178" t="n">
        <f aca="false">SUM(H231:DN231)</f>
        <v>0</v>
      </c>
      <c r="G231" s="179" t="n">
        <f aca="false">SUM(F229:F231)</f>
        <v>7</v>
      </c>
      <c r="H231" s="181"/>
      <c r="I231" s="181"/>
      <c r="J231" s="181"/>
      <c r="K231" s="181"/>
      <c r="L231" s="181"/>
      <c r="M231" s="181"/>
      <c r="N231" s="181"/>
      <c r="O231" s="181"/>
      <c r="P231" s="181"/>
      <c r="Q231" s="180"/>
      <c r="R231" s="180"/>
      <c r="S231" s="180"/>
      <c r="T231" s="180"/>
      <c r="U231" s="180"/>
      <c r="V231" s="180"/>
      <c r="W231" s="180"/>
      <c r="X231" s="180"/>
      <c r="Y231" s="180"/>
      <c r="Z231" s="180"/>
      <c r="AA231" s="180"/>
      <c r="AB231" s="180"/>
      <c r="AC231" s="180"/>
      <c r="AD231" s="180"/>
      <c r="AE231" s="180"/>
      <c r="AF231" s="180"/>
      <c r="AG231" s="180"/>
      <c r="AH231" s="180"/>
      <c r="AI231" s="180"/>
      <c r="AJ231" s="180"/>
      <c r="AK231" s="180"/>
      <c r="AL231" s="180"/>
      <c r="AM231" s="180"/>
      <c r="AN231" s="180"/>
      <c r="AO231" s="180"/>
      <c r="AP231" s="180"/>
      <c r="AQ231" s="180"/>
      <c r="AR231" s="180"/>
      <c r="AS231" s="180"/>
      <c r="AT231" s="180"/>
      <c r="AU231" s="180"/>
      <c r="AV231" s="180"/>
      <c r="AW231" s="181"/>
      <c r="AX231" s="181"/>
      <c r="AY231" s="181"/>
      <c r="AZ231" s="181"/>
      <c r="BA231" s="181"/>
      <c r="BB231" s="181"/>
      <c r="BC231" s="181"/>
      <c r="BD231" s="181"/>
      <c r="BE231" s="181"/>
      <c r="BF231" s="181"/>
      <c r="BG231" s="181"/>
      <c r="BH231" s="181"/>
      <c r="BI231" s="181"/>
      <c r="BJ231" s="181"/>
      <c r="BK231" s="181"/>
      <c r="BL231" s="181"/>
      <c r="BM231" s="181"/>
      <c r="BN231" s="181"/>
      <c r="BO231" s="181"/>
      <c r="BP231" s="181"/>
      <c r="BQ231" s="181"/>
      <c r="BR231" s="181"/>
      <c r="BS231" s="181"/>
      <c r="BT231" s="181"/>
      <c r="BU231" s="181"/>
      <c r="BV231" s="181"/>
      <c r="BW231" s="181"/>
      <c r="BX231" s="181"/>
      <c r="BY231" s="181"/>
      <c r="BZ231" s="181"/>
      <c r="CA231" s="181"/>
      <c r="CB231" s="181"/>
      <c r="CC231" s="181"/>
      <c r="CD231" s="181"/>
      <c r="CE231" s="181"/>
      <c r="CF231" s="181"/>
      <c r="CG231" s="181"/>
      <c r="CH231" s="181"/>
      <c r="CI231" s="181"/>
      <c r="CJ231" s="181"/>
      <c r="CK231" s="181"/>
      <c r="CL231" s="181"/>
      <c r="CM231" s="181"/>
      <c r="CN231" s="181"/>
      <c r="CO231" s="181"/>
      <c r="CP231" s="181"/>
      <c r="CQ231" s="181"/>
      <c r="CR231" s="181"/>
      <c r="CS231" s="181"/>
      <c r="CT231" s="181"/>
      <c r="CU231" s="181"/>
      <c r="CV231" s="181"/>
      <c r="CW231" s="181"/>
      <c r="CX231" s="181"/>
      <c r="CY231" s="181"/>
      <c r="CZ231" s="181"/>
      <c r="DA231" s="181"/>
      <c r="DB231" s="181"/>
      <c r="DC231" s="181"/>
      <c r="DD231" s="181"/>
      <c r="DE231" s="181"/>
      <c r="DF231" s="181"/>
      <c r="DG231" s="181"/>
      <c r="DH231" s="181"/>
      <c r="DI231" s="181"/>
      <c r="DJ231" s="181"/>
      <c r="DK231" s="181"/>
      <c r="DL231" s="181"/>
      <c r="DM231" s="181"/>
      <c r="DN231" s="181"/>
      <c r="DO231" s="177"/>
      <c r="DP231" s="177"/>
    </row>
    <row r="232" customFormat="false" ht="12.75" hidden="false" customHeight="false" outlineLevel="0" collapsed="false">
      <c r="A232" s="169" t="s">
        <v>42</v>
      </c>
      <c r="B232" s="96"/>
      <c r="C232" s="170" t="s">
        <v>104</v>
      </c>
      <c r="D232" s="171" t="n">
        <v>4</v>
      </c>
      <c r="E232" s="172" t="s">
        <v>190</v>
      </c>
      <c r="F232" s="173" t="n">
        <f aca="false">SUM(H232:DN232)</f>
        <v>7.75</v>
      </c>
      <c r="G232" s="174"/>
      <c r="H232" s="176"/>
      <c r="I232" s="176"/>
      <c r="J232" s="176"/>
      <c r="K232" s="176"/>
      <c r="L232" s="176"/>
      <c r="M232" s="176"/>
      <c r="N232" s="176"/>
      <c r="O232" s="176"/>
      <c r="P232" s="176"/>
      <c r="Q232" s="175" t="n">
        <v>7.75</v>
      </c>
      <c r="R232" s="175"/>
      <c r="S232" s="175"/>
      <c r="T232" s="175"/>
      <c r="U232" s="175"/>
      <c r="V232" s="175"/>
      <c r="W232" s="175"/>
      <c r="X232" s="175"/>
      <c r="Y232" s="175"/>
      <c r="Z232" s="175"/>
      <c r="AA232" s="175"/>
      <c r="AB232" s="175"/>
      <c r="AC232" s="175"/>
      <c r="AD232" s="175"/>
      <c r="AE232" s="175"/>
      <c r="AF232" s="175"/>
      <c r="AG232" s="175"/>
      <c r="AH232" s="175"/>
      <c r="AI232" s="175"/>
      <c r="AJ232" s="175"/>
      <c r="AK232" s="175"/>
      <c r="AL232" s="175"/>
      <c r="AM232" s="175"/>
      <c r="AN232" s="175"/>
      <c r="AO232" s="175"/>
      <c r="AP232" s="175"/>
      <c r="AQ232" s="175"/>
      <c r="AR232" s="175"/>
      <c r="AS232" s="175"/>
      <c r="AT232" s="175"/>
      <c r="AU232" s="175"/>
      <c r="AV232" s="175"/>
      <c r="AW232" s="176"/>
      <c r="AX232" s="176"/>
      <c r="AY232" s="176"/>
      <c r="AZ232" s="176"/>
      <c r="BA232" s="176"/>
      <c r="BB232" s="176"/>
      <c r="BC232" s="176"/>
      <c r="BD232" s="176"/>
      <c r="BE232" s="176"/>
      <c r="BF232" s="176"/>
      <c r="BG232" s="176"/>
      <c r="BH232" s="176"/>
      <c r="BI232" s="176"/>
      <c r="BJ232" s="176"/>
      <c r="BK232" s="176"/>
      <c r="BL232" s="176"/>
      <c r="BM232" s="176"/>
      <c r="BN232" s="176"/>
      <c r="BO232" s="176"/>
      <c r="BP232" s="176"/>
      <c r="BQ232" s="176"/>
      <c r="BR232" s="176"/>
      <c r="BS232" s="176"/>
      <c r="BT232" s="176"/>
      <c r="BU232" s="176"/>
      <c r="BV232" s="176"/>
      <c r="BW232" s="176"/>
      <c r="BX232" s="176"/>
      <c r="BY232" s="176"/>
      <c r="BZ232" s="176"/>
      <c r="CA232" s="176"/>
      <c r="CB232" s="176"/>
      <c r="CC232" s="176"/>
      <c r="CD232" s="176"/>
      <c r="CE232" s="176"/>
      <c r="CF232" s="176"/>
      <c r="CG232" s="176"/>
      <c r="CH232" s="176"/>
      <c r="CI232" s="176"/>
      <c r="CJ232" s="176"/>
      <c r="CK232" s="176"/>
      <c r="CL232" s="176"/>
      <c r="CM232" s="176"/>
      <c r="CN232" s="176"/>
      <c r="CO232" s="176"/>
      <c r="CP232" s="176"/>
      <c r="CQ232" s="176"/>
      <c r="CR232" s="176"/>
      <c r="CS232" s="176"/>
      <c r="CT232" s="176"/>
      <c r="CU232" s="176"/>
      <c r="CV232" s="176"/>
      <c r="CW232" s="176"/>
      <c r="CX232" s="176"/>
      <c r="CY232" s="176"/>
      <c r="CZ232" s="176"/>
      <c r="DA232" s="176"/>
      <c r="DB232" s="176"/>
      <c r="DC232" s="176"/>
      <c r="DD232" s="176"/>
      <c r="DE232" s="176"/>
      <c r="DF232" s="176"/>
      <c r="DG232" s="176"/>
      <c r="DH232" s="176"/>
      <c r="DI232" s="176"/>
      <c r="DJ232" s="176"/>
      <c r="DK232" s="176"/>
      <c r="DL232" s="176"/>
      <c r="DM232" s="176"/>
      <c r="DN232" s="176"/>
      <c r="DO232" s="177"/>
      <c r="DP232" s="177"/>
    </row>
    <row r="233" customFormat="false" ht="12.75" hidden="false" customHeight="false" outlineLevel="0" collapsed="false">
      <c r="A233" s="169" t="s">
        <v>42</v>
      </c>
      <c r="B233" s="96"/>
      <c r="C233" s="170" t="s">
        <v>104</v>
      </c>
      <c r="D233" s="171" t="n">
        <v>5</v>
      </c>
      <c r="E233" s="172" t="s">
        <v>190</v>
      </c>
      <c r="F233" s="173" t="n">
        <f aca="false">SUM(H233:DN233)</f>
        <v>7.75</v>
      </c>
      <c r="G233" s="174"/>
      <c r="H233" s="176"/>
      <c r="I233" s="176"/>
      <c r="J233" s="176"/>
      <c r="K233" s="176"/>
      <c r="L233" s="176"/>
      <c r="M233" s="176"/>
      <c r="N233" s="176"/>
      <c r="O233" s="176"/>
      <c r="P233" s="176"/>
      <c r="Q233" s="175" t="n">
        <v>7.75</v>
      </c>
      <c r="R233" s="175"/>
      <c r="S233" s="175"/>
      <c r="T233" s="175"/>
      <c r="U233" s="175"/>
      <c r="V233" s="175"/>
      <c r="W233" s="175"/>
      <c r="X233" s="175"/>
      <c r="Y233" s="175"/>
      <c r="Z233" s="175"/>
      <c r="AA233" s="175"/>
      <c r="AB233" s="175"/>
      <c r="AC233" s="175"/>
      <c r="AD233" s="175"/>
      <c r="AE233" s="175"/>
      <c r="AF233" s="175"/>
      <c r="AG233" s="175"/>
      <c r="AH233" s="175"/>
      <c r="AI233" s="175"/>
      <c r="AJ233" s="175"/>
      <c r="AK233" s="175"/>
      <c r="AL233" s="175"/>
      <c r="AM233" s="175"/>
      <c r="AN233" s="175"/>
      <c r="AO233" s="175"/>
      <c r="AP233" s="175"/>
      <c r="AQ233" s="175"/>
      <c r="AR233" s="175"/>
      <c r="AS233" s="175"/>
      <c r="AT233" s="175"/>
      <c r="AU233" s="175"/>
      <c r="AV233" s="175"/>
      <c r="AW233" s="176"/>
      <c r="AX233" s="176"/>
      <c r="AY233" s="176"/>
      <c r="AZ233" s="176"/>
      <c r="BA233" s="176"/>
      <c r="BB233" s="176"/>
      <c r="BC233" s="176"/>
      <c r="BD233" s="176"/>
      <c r="BE233" s="176"/>
      <c r="BF233" s="176"/>
      <c r="BG233" s="176"/>
      <c r="BH233" s="176"/>
      <c r="BI233" s="176"/>
      <c r="BJ233" s="176"/>
      <c r="BK233" s="176"/>
      <c r="BL233" s="176"/>
      <c r="BM233" s="176"/>
      <c r="BN233" s="176"/>
      <c r="BO233" s="176"/>
      <c r="BP233" s="176"/>
      <c r="BQ233" s="176"/>
      <c r="BR233" s="176"/>
      <c r="BS233" s="176"/>
      <c r="BT233" s="176"/>
      <c r="BU233" s="176"/>
      <c r="BV233" s="176"/>
      <c r="BW233" s="176"/>
      <c r="BX233" s="176"/>
      <c r="BY233" s="176"/>
      <c r="BZ233" s="176"/>
      <c r="CA233" s="176"/>
      <c r="CB233" s="176"/>
      <c r="CC233" s="176"/>
      <c r="CD233" s="176"/>
      <c r="CE233" s="176"/>
      <c r="CF233" s="176"/>
      <c r="CG233" s="176"/>
      <c r="CH233" s="176"/>
      <c r="CI233" s="176"/>
      <c r="CJ233" s="176"/>
      <c r="CK233" s="176"/>
      <c r="CL233" s="176"/>
      <c r="CM233" s="176"/>
      <c r="CN233" s="176"/>
      <c r="CO233" s="176"/>
      <c r="CP233" s="176"/>
      <c r="CQ233" s="176"/>
      <c r="CR233" s="176"/>
      <c r="CS233" s="176"/>
      <c r="CT233" s="176"/>
      <c r="CU233" s="176"/>
      <c r="CV233" s="176"/>
      <c r="CW233" s="176"/>
      <c r="CX233" s="176"/>
      <c r="CY233" s="176"/>
      <c r="CZ233" s="176"/>
      <c r="DA233" s="176"/>
      <c r="DB233" s="176"/>
      <c r="DC233" s="176"/>
      <c r="DD233" s="176"/>
      <c r="DE233" s="176"/>
      <c r="DF233" s="176"/>
      <c r="DG233" s="176"/>
      <c r="DH233" s="176"/>
      <c r="DI233" s="176"/>
      <c r="DJ233" s="176"/>
      <c r="DK233" s="176"/>
      <c r="DL233" s="176"/>
      <c r="DM233" s="176"/>
      <c r="DN233" s="176"/>
      <c r="DO233" s="177"/>
      <c r="DP233" s="177"/>
    </row>
    <row r="234" customFormat="false" ht="12.75" hidden="false" customHeight="false" outlineLevel="0" collapsed="false">
      <c r="A234" s="169" t="s">
        <v>42</v>
      </c>
      <c r="B234" s="96"/>
      <c r="C234" s="170" t="s">
        <v>104</v>
      </c>
      <c r="D234" s="171" t="n">
        <v>6</v>
      </c>
      <c r="E234" s="172" t="s">
        <v>190</v>
      </c>
      <c r="F234" s="173" t="n">
        <f aca="false">SUM(H234:DN234)</f>
        <v>7.75</v>
      </c>
      <c r="G234" s="174"/>
      <c r="H234" s="176"/>
      <c r="I234" s="176"/>
      <c r="J234" s="176"/>
      <c r="K234" s="176"/>
      <c r="L234" s="176"/>
      <c r="M234" s="176"/>
      <c r="N234" s="176"/>
      <c r="O234" s="176"/>
      <c r="P234" s="176"/>
      <c r="Q234" s="175" t="n">
        <v>7.75</v>
      </c>
      <c r="R234" s="175"/>
      <c r="S234" s="175"/>
      <c r="T234" s="175"/>
      <c r="U234" s="175"/>
      <c r="V234" s="175"/>
      <c r="W234" s="175"/>
      <c r="X234" s="175"/>
      <c r="Y234" s="175"/>
      <c r="Z234" s="175"/>
      <c r="AA234" s="175"/>
      <c r="AB234" s="175"/>
      <c r="AC234" s="175"/>
      <c r="AD234" s="175"/>
      <c r="AE234" s="175"/>
      <c r="AF234" s="175"/>
      <c r="AG234" s="175"/>
      <c r="AH234" s="175"/>
      <c r="AI234" s="175"/>
      <c r="AJ234" s="175"/>
      <c r="AK234" s="175"/>
      <c r="AL234" s="175"/>
      <c r="AM234" s="175"/>
      <c r="AN234" s="175"/>
      <c r="AO234" s="175"/>
      <c r="AP234" s="175"/>
      <c r="AQ234" s="175"/>
      <c r="AR234" s="175"/>
      <c r="AS234" s="175"/>
      <c r="AT234" s="175"/>
      <c r="AU234" s="175"/>
      <c r="AV234" s="175"/>
      <c r="AW234" s="176"/>
      <c r="AX234" s="176"/>
      <c r="AY234" s="176"/>
      <c r="AZ234" s="176"/>
      <c r="BA234" s="176"/>
      <c r="BB234" s="176"/>
      <c r="BC234" s="176"/>
      <c r="BD234" s="176"/>
      <c r="BE234" s="176"/>
      <c r="BF234" s="176"/>
      <c r="BG234" s="176"/>
      <c r="BH234" s="176"/>
      <c r="BI234" s="176"/>
      <c r="BJ234" s="176"/>
      <c r="BK234" s="176"/>
      <c r="BL234" s="176"/>
      <c r="BM234" s="176"/>
      <c r="BN234" s="176"/>
      <c r="BO234" s="176"/>
      <c r="BP234" s="176"/>
      <c r="BQ234" s="176"/>
      <c r="BR234" s="176"/>
      <c r="BS234" s="176"/>
      <c r="BT234" s="176"/>
      <c r="BU234" s="176"/>
      <c r="BV234" s="176"/>
      <c r="BW234" s="176"/>
      <c r="BX234" s="176"/>
      <c r="BY234" s="176"/>
      <c r="BZ234" s="176"/>
      <c r="CA234" s="176"/>
      <c r="CB234" s="176"/>
      <c r="CC234" s="176"/>
      <c r="CD234" s="176"/>
      <c r="CE234" s="176"/>
      <c r="CF234" s="176"/>
      <c r="CG234" s="176"/>
      <c r="CH234" s="176"/>
      <c r="CI234" s="176"/>
      <c r="CJ234" s="176"/>
      <c r="CK234" s="176"/>
      <c r="CL234" s="176"/>
      <c r="CM234" s="176"/>
      <c r="CN234" s="176"/>
      <c r="CO234" s="176"/>
      <c r="CP234" s="176"/>
      <c r="CQ234" s="176"/>
      <c r="CR234" s="176"/>
      <c r="CS234" s="176"/>
      <c r="CT234" s="176"/>
      <c r="CU234" s="176"/>
      <c r="CV234" s="176"/>
      <c r="CW234" s="176"/>
      <c r="CX234" s="176"/>
      <c r="CY234" s="176"/>
      <c r="CZ234" s="176"/>
      <c r="DA234" s="176"/>
      <c r="DB234" s="176"/>
      <c r="DC234" s="176"/>
      <c r="DD234" s="176"/>
      <c r="DE234" s="176"/>
      <c r="DF234" s="176"/>
      <c r="DG234" s="176"/>
      <c r="DH234" s="176"/>
      <c r="DI234" s="176"/>
      <c r="DJ234" s="176"/>
      <c r="DK234" s="176"/>
      <c r="DL234" s="176"/>
      <c r="DM234" s="176"/>
      <c r="DN234" s="176"/>
      <c r="DO234" s="177"/>
      <c r="DP234" s="177"/>
    </row>
    <row r="235" customFormat="false" ht="12.75" hidden="false" customHeight="false" outlineLevel="0" collapsed="false">
      <c r="A235" s="169" t="s">
        <v>42</v>
      </c>
      <c r="B235" s="96"/>
      <c r="C235" s="170" t="s">
        <v>104</v>
      </c>
      <c r="D235" s="171" t="n">
        <v>7</v>
      </c>
      <c r="E235" s="172" t="s">
        <v>190</v>
      </c>
      <c r="F235" s="173" t="n">
        <f aca="false">SUM(H235:DN235)</f>
        <v>7.75</v>
      </c>
      <c r="G235" s="174"/>
      <c r="H235" s="176"/>
      <c r="I235" s="176"/>
      <c r="J235" s="176"/>
      <c r="K235" s="176"/>
      <c r="L235" s="176"/>
      <c r="M235" s="176"/>
      <c r="N235" s="176"/>
      <c r="O235" s="176"/>
      <c r="P235" s="176"/>
      <c r="Q235" s="175" t="n">
        <v>7.75</v>
      </c>
      <c r="R235" s="175"/>
      <c r="S235" s="175"/>
      <c r="T235" s="175"/>
      <c r="U235" s="175"/>
      <c r="V235" s="175"/>
      <c r="W235" s="175"/>
      <c r="X235" s="175"/>
      <c r="Y235" s="175"/>
      <c r="Z235" s="175"/>
      <c r="AA235" s="175"/>
      <c r="AB235" s="175"/>
      <c r="AC235" s="175"/>
      <c r="AD235" s="175"/>
      <c r="AE235" s="175"/>
      <c r="AF235" s="175"/>
      <c r="AG235" s="175"/>
      <c r="AH235" s="175"/>
      <c r="AI235" s="175"/>
      <c r="AJ235" s="175"/>
      <c r="AK235" s="175"/>
      <c r="AL235" s="175"/>
      <c r="AM235" s="175"/>
      <c r="AN235" s="175"/>
      <c r="AO235" s="175"/>
      <c r="AP235" s="175"/>
      <c r="AQ235" s="175"/>
      <c r="AR235" s="175"/>
      <c r="AS235" s="175"/>
      <c r="AT235" s="175"/>
      <c r="AU235" s="175"/>
      <c r="AV235" s="175"/>
      <c r="AW235" s="176"/>
      <c r="AX235" s="176"/>
      <c r="AY235" s="176"/>
      <c r="AZ235" s="176"/>
      <c r="BA235" s="176"/>
      <c r="BB235" s="176"/>
      <c r="BC235" s="176"/>
      <c r="BD235" s="176"/>
      <c r="BE235" s="176"/>
      <c r="BF235" s="176"/>
      <c r="BG235" s="176"/>
      <c r="BH235" s="176"/>
      <c r="BI235" s="176"/>
      <c r="BJ235" s="176"/>
      <c r="BK235" s="176"/>
      <c r="BL235" s="176"/>
      <c r="BM235" s="176"/>
      <c r="BN235" s="176"/>
      <c r="BO235" s="176"/>
      <c r="BP235" s="176"/>
      <c r="BQ235" s="176"/>
      <c r="BR235" s="176"/>
      <c r="BS235" s="176"/>
      <c r="BT235" s="176"/>
      <c r="BU235" s="176"/>
      <c r="BV235" s="176"/>
      <c r="BW235" s="176"/>
      <c r="BX235" s="176"/>
      <c r="BY235" s="176"/>
      <c r="BZ235" s="176"/>
      <c r="CA235" s="176"/>
      <c r="CB235" s="176"/>
      <c r="CC235" s="176"/>
      <c r="CD235" s="176"/>
      <c r="CE235" s="176"/>
      <c r="CF235" s="176"/>
      <c r="CG235" s="176"/>
      <c r="CH235" s="176"/>
      <c r="CI235" s="176"/>
      <c r="CJ235" s="176"/>
      <c r="CK235" s="176"/>
      <c r="CL235" s="176"/>
      <c r="CM235" s="176"/>
      <c r="CN235" s="176"/>
      <c r="CO235" s="176"/>
      <c r="CP235" s="176"/>
      <c r="CQ235" s="176"/>
      <c r="CR235" s="176"/>
      <c r="CS235" s="176"/>
      <c r="CT235" s="176"/>
      <c r="CU235" s="176"/>
      <c r="CV235" s="176"/>
      <c r="CW235" s="176"/>
      <c r="CX235" s="176"/>
      <c r="CY235" s="176"/>
      <c r="CZ235" s="176"/>
      <c r="DA235" s="176"/>
      <c r="DB235" s="176"/>
      <c r="DC235" s="176"/>
      <c r="DD235" s="176"/>
      <c r="DE235" s="176"/>
      <c r="DF235" s="176"/>
      <c r="DG235" s="176"/>
      <c r="DH235" s="176"/>
      <c r="DI235" s="176"/>
      <c r="DJ235" s="176"/>
      <c r="DK235" s="176"/>
      <c r="DL235" s="176"/>
      <c r="DM235" s="176"/>
      <c r="DN235" s="176"/>
      <c r="DO235" s="177"/>
      <c r="DP235" s="177"/>
    </row>
    <row r="236" customFormat="false" ht="12.75" hidden="false" customHeight="false" outlineLevel="0" collapsed="false">
      <c r="A236" s="169" t="s">
        <v>42</v>
      </c>
      <c r="B236" s="96"/>
      <c r="C236" s="170" t="s">
        <v>104</v>
      </c>
      <c r="D236" s="171" t="n">
        <v>8</v>
      </c>
      <c r="E236" s="172" t="s">
        <v>190</v>
      </c>
      <c r="F236" s="173" t="n">
        <f aca="false">SUM(H236:DN236)</f>
        <v>0</v>
      </c>
      <c r="G236" s="174"/>
      <c r="H236" s="176"/>
      <c r="I236" s="176"/>
      <c r="J236" s="176"/>
      <c r="K236" s="176"/>
      <c r="L236" s="176"/>
      <c r="M236" s="176"/>
      <c r="N236" s="176"/>
      <c r="O236" s="176"/>
      <c r="P236" s="176"/>
      <c r="Q236" s="175"/>
      <c r="R236" s="175"/>
      <c r="S236" s="175"/>
      <c r="T236" s="175"/>
      <c r="U236" s="175"/>
      <c r="V236" s="175"/>
      <c r="W236" s="175"/>
      <c r="X236" s="175"/>
      <c r="Y236" s="175"/>
      <c r="Z236" s="175"/>
      <c r="AA236" s="175"/>
      <c r="AB236" s="175"/>
      <c r="AC236" s="175"/>
      <c r="AD236" s="175"/>
      <c r="AE236" s="175"/>
      <c r="AF236" s="175"/>
      <c r="AG236" s="175"/>
      <c r="AH236" s="175"/>
      <c r="AI236" s="175"/>
      <c r="AJ236" s="175"/>
      <c r="AK236" s="175"/>
      <c r="AL236" s="175"/>
      <c r="AM236" s="175"/>
      <c r="AN236" s="175"/>
      <c r="AO236" s="175"/>
      <c r="AP236" s="175"/>
      <c r="AQ236" s="175"/>
      <c r="AR236" s="175"/>
      <c r="AS236" s="175"/>
      <c r="AT236" s="175"/>
      <c r="AU236" s="175"/>
      <c r="AV236" s="175"/>
      <c r="AW236" s="176"/>
      <c r="AX236" s="176"/>
      <c r="AY236" s="176"/>
      <c r="AZ236" s="176"/>
      <c r="BA236" s="176"/>
      <c r="BB236" s="176"/>
      <c r="BC236" s="176"/>
      <c r="BD236" s="176"/>
      <c r="BE236" s="176"/>
      <c r="BF236" s="176"/>
      <c r="BG236" s="176"/>
      <c r="BH236" s="176"/>
      <c r="BI236" s="176"/>
      <c r="BJ236" s="176"/>
      <c r="BK236" s="176"/>
      <c r="BL236" s="176"/>
      <c r="BM236" s="176"/>
      <c r="BN236" s="176"/>
      <c r="BO236" s="176"/>
      <c r="BP236" s="176"/>
      <c r="BQ236" s="176"/>
      <c r="BR236" s="176"/>
      <c r="BS236" s="176"/>
      <c r="BT236" s="176"/>
      <c r="BU236" s="176"/>
      <c r="BV236" s="176"/>
      <c r="BW236" s="176"/>
      <c r="BX236" s="176"/>
      <c r="BY236" s="176"/>
      <c r="BZ236" s="176"/>
      <c r="CA236" s="176"/>
      <c r="CB236" s="176"/>
      <c r="CC236" s="176"/>
      <c r="CD236" s="176"/>
      <c r="CE236" s="176"/>
      <c r="CF236" s="176"/>
      <c r="CG236" s="176"/>
      <c r="CH236" s="176"/>
      <c r="CI236" s="176"/>
      <c r="CJ236" s="176"/>
      <c r="CK236" s="176"/>
      <c r="CL236" s="176"/>
      <c r="CM236" s="176"/>
      <c r="CN236" s="176"/>
      <c r="CO236" s="176"/>
      <c r="CP236" s="176"/>
      <c r="CQ236" s="176"/>
      <c r="CR236" s="176"/>
      <c r="CS236" s="176"/>
      <c r="CT236" s="176"/>
      <c r="CU236" s="176"/>
      <c r="CV236" s="176"/>
      <c r="CW236" s="176"/>
      <c r="CX236" s="176"/>
      <c r="CY236" s="176"/>
      <c r="CZ236" s="176"/>
      <c r="DA236" s="176"/>
      <c r="DB236" s="176"/>
      <c r="DC236" s="176"/>
      <c r="DD236" s="176"/>
      <c r="DE236" s="176"/>
      <c r="DF236" s="176"/>
      <c r="DG236" s="176"/>
      <c r="DH236" s="176"/>
      <c r="DI236" s="176"/>
      <c r="DJ236" s="176"/>
      <c r="DK236" s="176"/>
      <c r="DL236" s="176"/>
      <c r="DM236" s="176"/>
      <c r="DN236" s="176"/>
      <c r="DO236" s="177" t="s">
        <v>150</v>
      </c>
      <c r="DP236" s="177"/>
    </row>
    <row r="237" customFormat="false" ht="12.75" hidden="false" customHeight="false" outlineLevel="0" collapsed="false">
      <c r="A237" s="169" t="s">
        <v>42</v>
      </c>
      <c r="B237" s="96"/>
      <c r="C237" s="170" t="s">
        <v>104</v>
      </c>
      <c r="D237" s="171" t="n">
        <v>9</v>
      </c>
      <c r="E237" s="172" t="s">
        <v>190</v>
      </c>
      <c r="F237" s="178" t="n">
        <f aca="false">SUM(H237:DN237)</f>
        <v>0</v>
      </c>
      <c r="G237" s="179"/>
      <c r="H237" s="181"/>
      <c r="I237" s="181"/>
      <c r="J237" s="181"/>
      <c r="K237" s="181"/>
      <c r="L237" s="181"/>
      <c r="M237" s="181"/>
      <c r="N237" s="181"/>
      <c r="O237" s="181"/>
      <c r="P237" s="181"/>
      <c r="Q237" s="180"/>
      <c r="R237" s="180"/>
      <c r="S237" s="180"/>
      <c r="T237" s="180"/>
      <c r="U237" s="180"/>
      <c r="V237" s="180"/>
      <c r="W237" s="180"/>
      <c r="X237" s="180"/>
      <c r="Y237" s="180"/>
      <c r="Z237" s="180"/>
      <c r="AA237" s="180"/>
      <c r="AB237" s="180"/>
      <c r="AC237" s="180"/>
      <c r="AD237" s="180"/>
      <c r="AE237" s="180"/>
      <c r="AF237" s="180"/>
      <c r="AG237" s="180"/>
      <c r="AH237" s="180"/>
      <c r="AI237" s="180"/>
      <c r="AJ237" s="180"/>
      <c r="AK237" s="180"/>
      <c r="AL237" s="180"/>
      <c r="AM237" s="180"/>
      <c r="AN237" s="180"/>
      <c r="AO237" s="180"/>
      <c r="AP237" s="180"/>
      <c r="AQ237" s="180"/>
      <c r="AR237" s="180"/>
      <c r="AS237" s="180"/>
      <c r="AT237" s="180"/>
      <c r="AU237" s="180"/>
      <c r="AV237" s="180"/>
      <c r="AW237" s="181"/>
      <c r="AX237" s="181"/>
      <c r="AY237" s="181"/>
      <c r="AZ237" s="181"/>
      <c r="BA237" s="181"/>
      <c r="BB237" s="181"/>
      <c r="BC237" s="181"/>
      <c r="BD237" s="181"/>
      <c r="BE237" s="181"/>
      <c r="BF237" s="181"/>
      <c r="BG237" s="181"/>
      <c r="BH237" s="181"/>
      <c r="BI237" s="181"/>
      <c r="BJ237" s="181"/>
      <c r="BK237" s="181"/>
      <c r="BL237" s="181"/>
      <c r="BM237" s="181"/>
      <c r="BN237" s="181"/>
      <c r="BO237" s="181"/>
      <c r="BP237" s="181"/>
      <c r="BQ237" s="181"/>
      <c r="BR237" s="181"/>
      <c r="BS237" s="181"/>
      <c r="BT237" s="181"/>
      <c r="BU237" s="181"/>
      <c r="BV237" s="181"/>
      <c r="BW237" s="181"/>
      <c r="BX237" s="181"/>
      <c r="BY237" s="181"/>
      <c r="BZ237" s="181"/>
      <c r="CA237" s="181"/>
      <c r="CB237" s="181"/>
      <c r="CC237" s="181"/>
      <c r="CD237" s="181"/>
      <c r="CE237" s="181"/>
      <c r="CF237" s="181"/>
      <c r="CG237" s="181"/>
      <c r="CH237" s="181"/>
      <c r="CI237" s="181"/>
      <c r="CJ237" s="181"/>
      <c r="CK237" s="181"/>
      <c r="CL237" s="181"/>
      <c r="CM237" s="181"/>
      <c r="CN237" s="181"/>
      <c r="CO237" s="181"/>
      <c r="CP237" s="181"/>
      <c r="CQ237" s="181"/>
      <c r="CR237" s="181"/>
      <c r="CS237" s="181"/>
      <c r="CT237" s="181"/>
      <c r="CU237" s="181"/>
      <c r="CV237" s="181"/>
      <c r="CW237" s="181"/>
      <c r="CX237" s="181"/>
      <c r="CY237" s="181"/>
      <c r="CZ237" s="181"/>
      <c r="DA237" s="181"/>
      <c r="DB237" s="181"/>
      <c r="DC237" s="181"/>
      <c r="DD237" s="181"/>
      <c r="DE237" s="181"/>
      <c r="DF237" s="181"/>
      <c r="DG237" s="181"/>
      <c r="DH237" s="181"/>
      <c r="DI237" s="181"/>
      <c r="DJ237" s="181"/>
      <c r="DK237" s="181"/>
      <c r="DL237" s="181"/>
      <c r="DM237" s="181"/>
      <c r="DN237" s="181"/>
      <c r="DO237" s="177"/>
      <c r="DP237" s="177"/>
    </row>
    <row r="238" customFormat="false" ht="12.75" hidden="false" customHeight="false" outlineLevel="0" collapsed="false">
      <c r="A238" s="169" t="s">
        <v>42</v>
      </c>
      <c r="B238" s="96"/>
      <c r="C238" s="170" t="s">
        <v>104</v>
      </c>
      <c r="D238" s="171" t="n">
        <v>10</v>
      </c>
      <c r="E238" s="172" t="s">
        <v>190</v>
      </c>
      <c r="F238" s="178" t="n">
        <f aca="false">SUM(H238:DN238)</f>
        <v>0</v>
      </c>
      <c r="G238" s="179" t="n">
        <f aca="false">SUM(F232:F238)</f>
        <v>31</v>
      </c>
      <c r="H238" s="181"/>
      <c r="I238" s="181"/>
      <c r="J238" s="181"/>
      <c r="K238" s="181"/>
      <c r="L238" s="181"/>
      <c r="M238" s="181"/>
      <c r="N238" s="181"/>
      <c r="O238" s="181"/>
      <c r="P238" s="181"/>
      <c r="Q238" s="180"/>
      <c r="R238" s="180"/>
      <c r="S238" s="180"/>
      <c r="T238" s="180"/>
      <c r="U238" s="180"/>
      <c r="V238" s="180"/>
      <c r="W238" s="180"/>
      <c r="X238" s="180"/>
      <c r="Y238" s="180"/>
      <c r="Z238" s="180"/>
      <c r="AA238" s="180"/>
      <c r="AB238" s="180"/>
      <c r="AC238" s="180"/>
      <c r="AD238" s="180"/>
      <c r="AE238" s="180"/>
      <c r="AF238" s="180"/>
      <c r="AG238" s="180"/>
      <c r="AH238" s="180"/>
      <c r="AI238" s="180"/>
      <c r="AJ238" s="180"/>
      <c r="AK238" s="180"/>
      <c r="AL238" s="180"/>
      <c r="AM238" s="180"/>
      <c r="AN238" s="180"/>
      <c r="AO238" s="180"/>
      <c r="AP238" s="180"/>
      <c r="AQ238" s="180"/>
      <c r="AR238" s="180"/>
      <c r="AS238" s="180"/>
      <c r="AT238" s="180"/>
      <c r="AU238" s="180"/>
      <c r="AV238" s="180"/>
      <c r="AW238" s="181"/>
      <c r="AX238" s="181"/>
      <c r="AY238" s="181"/>
      <c r="AZ238" s="181"/>
      <c r="BA238" s="181"/>
      <c r="BB238" s="181"/>
      <c r="BC238" s="181"/>
      <c r="BD238" s="181"/>
      <c r="BE238" s="181"/>
      <c r="BF238" s="181"/>
      <c r="BG238" s="181"/>
      <c r="BH238" s="181"/>
      <c r="BI238" s="181"/>
      <c r="BJ238" s="181"/>
      <c r="BK238" s="181"/>
      <c r="BL238" s="181"/>
      <c r="BM238" s="181"/>
      <c r="BN238" s="181"/>
      <c r="BO238" s="181"/>
      <c r="BP238" s="181"/>
      <c r="BQ238" s="181"/>
      <c r="BR238" s="181"/>
      <c r="BS238" s="181"/>
      <c r="BT238" s="181"/>
      <c r="BU238" s="181"/>
      <c r="BV238" s="181"/>
      <c r="BW238" s="181"/>
      <c r="BX238" s="181"/>
      <c r="BY238" s="181"/>
      <c r="BZ238" s="181"/>
      <c r="CA238" s="181"/>
      <c r="CB238" s="181"/>
      <c r="CC238" s="181"/>
      <c r="CD238" s="181"/>
      <c r="CE238" s="181"/>
      <c r="CF238" s="181"/>
      <c r="CG238" s="181"/>
      <c r="CH238" s="181"/>
      <c r="CI238" s="181"/>
      <c r="CJ238" s="181"/>
      <c r="CK238" s="181"/>
      <c r="CL238" s="181"/>
      <c r="CM238" s="181"/>
      <c r="CN238" s="181"/>
      <c r="CO238" s="181"/>
      <c r="CP238" s="181"/>
      <c r="CQ238" s="181"/>
      <c r="CR238" s="181"/>
      <c r="CS238" s="181"/>
      <c r="CT238" s="181"/>
      <c r="CU238" s="181"/>
      <c r="CV238" s="181"/>
      <c r="CW238" s="181"/>
      <c r="CX238" s="181"/>
      <c r="CY238" s="181"/>
      <c r="CZ238" s="181"/>
      <c r="DA238" s="181"/>
      <c r="DB238" s="181"/>
      <c r="DC238" s="181"/>
      <c r="DD238" s="181"/>
      <c r="DE238" s="181"/>
      <c r="DF238" s="181"/>
      <c r="DG238" s="181"/>
      <c r="DH238" s="181"/>
      <c r="DI238" s="181"/>
      <c r="DJ238" s="181"/>
      <c r="DK238" s="181"/>
      <c r="DL238" s="181"/>
      <c r="DM238" s="181"/>
      <c r="DN238" s="181"/>
      <c r="DO238" s="177"/>
      <c r="DP238" s="177"/>
    </row>
    <row r="239" customFormat="false" ht="12.75" hidden="false" customHeight="false" outlineLevel="0" collapsed="false">
      <c r="A239" s="169" t="s">
        <v>42</v>
      </c>
      <c r="B239" s="96"/>
      <c r="C239" s="170" t="s">
        <v>104</v>
      </c>
      <c r="D239" s="171" t="n">
        <v>11</v>
      </c>
      <c r="E239" s="172" t="s">
        <v>191</v>
      </c>
      <c r="F239" s="173" t="n">
        <f aca="false">SUM(H239:DN239)</f>
        <v>7.75</v>
      </c>
      <c r="G239" s="174"/>
      <c r="H239" s="176"/>
      <c r="I239" s="176"/>
      <c r="J239" s="176"/>
      <c r="K239" s="176"/>
      <c r="L239" s="176"/>
      <c r="M239" s="176"/>
      <c r="N239" s="176"/>
      <c r="O239" s="176"/>
      <c r="P239" s="176"/>
      <c r="Q239" s="175"/>
      <c r="R239" s="175"/>
      <c r="S239" s="175"/>
      <c r="T239" s="175"/>
      <c r="U239" s="175"/>
      <c r="V239" s="175"/>
      <c r="W239" s="175"/>
      <c r="X239" s="175"/>
      <c r="Y239" s="175"/>
      <c r="Z239" s="175"/>
      <c r="AA239" s="175"/>
      <c r="AB239" s="175"/>
      <c r="AC239" s="175"/>
      <c r="AD239" s="175"/>
      <c r="AE239" s="175"/>
      <c r="AF239" s="175"/>
      <c r="AG239" s="175"/>
      <c r="AH239" s="175"/>
      <c r="AI239" s="175"/>
      <c r="AJ239" s="175"/>
      <c r="AK239" s="175"/>
      <c r="AL239" s="175"/>
      <c r="AM239" s="175"/>
      <c r="AN239" s="175"/>
      <c r="AO239" s="175"/>
      <c r="AP239" s="175"/>
      <c r="AQ239" s="175" t="n">
        <v>3</v>
      </c>
      <c r="AR239" s="175"/>
      <c r="AS239" s="175" t="n">
        <v>2.5</v>
      </c>
      <c r="AT239" s="175" t="n">
        <v>2.25</v>
      </c>
      <c r="AU239" s="175"/>
      <c r="AV239" s="175"/>
      <c r="AW239" s="176"/>
      <c r="AX239" s="176"/>
      <c r="AY239" s="176"/>
      <c r="AZ239" s="176"/>
      <c r="BA239" s="176"/>
      <c r="BB239" s="176"/>
      <c r="BC239" s="176"/>
      <c r="BD239" s="176"/>
      <c r="BE239" s="176"/>
      <c r="BF239" s="176"/>
      <c r="BG239" s="176"/>
      <c r="BH239" s="176"/>
      <c r="BI239" s="176"/>
      <c r="BJ239" s="176"/>
      <c r="BK239" s="176"/>
      <c r="BL239" s="176"/>
      <c r="BM239" s="176"/>
      <c r="BN239" s="176"/>
      <c r="BO239" s="176"/>
      <c r="BP239" s="176"/>
      <c r="BQ239" s="176"/>
      <c r="BR239" s="176"/>
      <c r="BS239" s="176"/>
      <c r="BT239" s="176"/>
      <c r="BU239" s="176"/>
      <c r="BV239" s="176"/>
      <c r="BW239" s="176"/>
      <c r="BX239" s="176"/>
      <c r="BY239" s="176"/>
      <c r="BZ239" s="176"/>
      <c r="CA239" s="176"/>
      <c r="CB239" s="176"/>
      <c r="CC239" s="176"/>
      <c r="CD239" s="176"/>
      <c r="CE239" s="176"/>
      <c r="CF239" s="176"/>
      <c r="CG239" s="176"/>
      <c r="CH239" s="176"/>
      <c r="CI239" s="176"/>
      <c r="CJ239" s="176"/>
      <c r="CK239" s="176"/>
      <c r="CL239" s="176"/>
      <c r="CM239" s="176"/>
      <c r="CN239" s="176"/>
      <c r="CO239" s="176"/>
      <c r="CP239" s="176"/>
      <c r="CQ239" s="176"/>
      <c r="CR239" s="176"/>
      <c r="CS239" s="176"/>
      <c r="CT239" s="176"/>
      <c r="CU239" s="176"/>
      <c r="CV239" s="176"/>
      <c r="CW239" s="176"/>
      <c r="CX239" s="176"/>
      <c r="CY239" s="176"/>
      <c r="CZ239" s="176"/>
      <c r="DA239" s="176"/>
      <c r="DB239" s="176"/>
      <c r="DC239" s="176"/>
      <c r="DD239" s="176"/>
      <c r="DE239" s="176"/>
      <c r="DF239" s="176"/>
      <c r="DG239" s="176"/>
      <c r="DH239" s="176"/>
      <c r="DI239" s="176"/>
      <c r="DJ239" s="176"/>
      <c r="DK239" s="176"/>
      <c r="DL239" s="176"/>
      <c r="DM239" s="176"/>
      <c r="DN239" s="176"/>
      <c r="DO239" s="177"/>
      <c r="DP239" s="177"/>
    </row>
    <row r="240" customFormat="false" ht="12.75" hidden="false" customHeight="false" outlineLevel="0" collapsed="false">
      <c r="A240" s="169" t="s">
        <v>42</v>
      </c>
      <c r="B240" s="96"/>
      <c r="C240" s="170" t="s">
        <v>104</v>
      </c>
      <c r="D240" s="171" t="n">
        <v>12</v>
      </c>
      <c r="E240" s="172" t="s">
        <v>191</v>
      </c>
      <c r="F240" s="173" t="n">
        <f aca="false">SUM(H240:DN240)</f>
        <v>7.75</v>
      </c>
      <c r="G240" s="174"/>
      <c r="H240" s="176"/>
      <c r="I240" s="176"/>
      <c r="J240" s="176"/>
      <c r="K240" s="176"/>
      <c r="L240" s="176"/>
      <c r="M240" s="176"/>
      <c r="N240" s="176"/>
      <c r="O240" s="176"/>
      <c r="P240" s="176"/>
      <c r="Q240" s="175"/>
      <c r="R240" s="175"/>
      <c r="S240" s="175"/>
      <c r="T240" s="175"/>
      <c r="U240" s="175"/>
      <c r="V240" s="175"/>
      <c r="W240" s="175"/>
      <c r="X240" s="175"/>
      <c r="Y240" s="175"/>
      <c r="Z240" s="175"/>
      <c r="AA240" s="175"/>
      <c r="AB240" s="175"/>
      <c r="AC240" s="175"/>
      <c r="AD240" s="175"/>
      <c r="AE240" s="175" t="n">
        <v>5</v>
      </c>
      <c r="AF240" s="175"/>
      <c r="AG240" s="175"/>
      <c r="AH240" s="175"/>
      <c r="AI240" s="175"/>
      <c r="AJ240" s="175"/>
      <c r="AK240" s="175"/>
      <c r="AL240" s="175"/>
      <c r="AM240" s="175"/>
      <c r="AN240" s="175" t="n">
        <v>1.5</v>
      </c>
      <c r="AO240" s="175"/>
      <c r="AP240" s="175"/>
      <c r="AQ240" s="175"/>
      <c r="AR240" s="175" t="n">
        <v>1.25</v>
      </c>
      <c r="AS240" s="175"/>
      <c r="AT240" s="175"/>
      <c r="AU240" s="175"/>
      <c r="AV240" s="175"/>
      <c r="AW240" s="176"/>
      <c r="AX240" s="176"/>
      <c r="AY240" s="176"/>
      <c r="AZ240" s="176"/>
      <c r="BA240" s="176"/>
      <c r="BB240" s="176"/>
      <c r="BC240" s="176"/>
      <c r="BD240" s="176"/>
      <c r="BE240" s="176"/>
      <c r="BF240" s="176"/>
      <c r="BG240" s="176"/>
      <c r="BH240" s="176"/>
      <c r="BI240" s="176"/>
      <c r="BJ240" s="176"/>
      <c r="BK240" s="176"/>
      <c r="BL240" s="176"/>
      <c r="BM240" s="176"/>
      <c r="BN240" s="176"/>
      <c r="BO240" s="176"/>
      <c r="BP240" s="176"/>
      <c r="BQ240" s="176"/>
      <c r="BR240" s="176"/>
      <c r="BS240" s="176"/>
      <c r="BT240" s="176"/>
      <c r="BU240" s="176"/>
      <c r="BV240" s="176"/>
      <c r="BW240" s="176"/>
      <c r="BX240" s="176"/>
      <c r="BY240" s="176"/>
      <c r="BZ240" s="176"/>
      <c r="CA240" s="176"/>
      <c r="CB240" s="176"/>
      <c r="CC240" s="176"/>
      <c r="CD240" s="176"/>
      <c r="CE240" s="176"/>
      <c r="CF240" s="176"/>
      <c r="CG240" s="176"/>
      <c r="CH240" s="176"/>
      <c r="CI240" s="176"/>
      <c r="CJ240" s="176"/>
      <c r="CK240" s="176"/>
      <c r="CL240" s="176"/>
      <c r="CM240" s="176"/>
      <c r="CN240" s="176"/>
      <c r="CO240" s="176"/>
      <c r="CP240" s="176"/>
      <c r="CQ240" s="176"/>
      <c r="CR240" s="176"/>
      <c r="CS240" s="176"/>
      <c r="CT240" s="176"/>
      <c r="CU240" s="176"/>
      <c r="CV240" s="176"/>
      <c r="CW240" s="176"/>
      <c r="CX240" s="176"/>
      <c r="CY240" s="176"/>
      <c r="CZ240" s="176"/>
      <c r="DA240" s="176"/>
      <c r="DB240" s="176"/>
      <c r="DC240" s="176"/>
      <c r="DD240" s="176"/>
      <c r="DE240" s="176"/>
      <c r="DF240" s="176"/>
      <c r="DG240" s="176"/>
      <c r="DH240" s="176"/>
      <c r="DI240" s="176"/>
      <c r="DJ240" s="176"/>
      <c r="DK240" s="176"/>
      <c r="DL240" s="176"/>
      <c r="DM240" s="176"/>
      <c r="DN240" s="176"/>
      <c r="DO240" s="177"/>
      <c r="DP240" s="177"/>
    </row>
    <row r="241" customFormat="false" ht="12.75" hidden="false" customHeight="false" outlineLevel="0" collapsed="false">
      <c r="A241" s="169" t="s">
        <v>42</v>
      </c>
      <c r="B241" s="96"/>
      <c r="C241" s="170" t="s">
        <v>104</v>
      </c>
      <c r="D241" s="171" t="n">
        <v>13</v>
      </c>
      <c r="E241" s="172" t="s">
        <v>191</v>
      </c>
      <c r="F241" s="173" t="n">
        <f aca="false">SUM(H241:DN241)</f>
        <v>7.75</v>
      </c>
      <c r="G241" s="174"/>
      <c r="H241" s="176"/>
      <c r="I241" s="176"/>
      <c r="J241" s="176"/>
      <c r="K241" s="176"/>
      <c r="L241" s="176"/>
      <c r="M241" s="176"/>
      <c r="N241" s="176"/>
      <c r="O241" s="176"/>
      <c r="P241" s="176"/>
      <c r="Q241" s="175"/>
      <c r="R241" s="175"/>
      <c r="S241" s="175"/>
      <c r="T241" s="175" t="n">
        <v>1</v>
      </c>
      <c r="U241" s="175" t="n">
        <v>1.25</v>
      </c>
      <c r="V241" s="175"/>
      <c r="W241" s="175"/>
      <c r="X241" s="175"/>
      <c r="Y241" s="175"/>
      <c r="Z241" s="175"/>
      <c r="AA241" s="175"/>
      <c r="AB241" s="175"/>
      <c r="AC241" s="175"/>
      <c r="AD241" s="175"/>
      <c r="AE241" s="175"/>
      <c r="AF241" s="175"/>
      <c r="AG241" s="175" t="n">
        <v>3.5</v>
      </c>
      <c r="AH241" s="175"/>
      <c r="AI241" s="175"/>
      <c r="AJ241" s="175"/>
      <c r="AK241" s="175"/>
      <c r="AL241" s="175"/>
      <c r="AM241" s="175"/>
      <c r="AN241" s="175"/>
      <c r="AO241" s="175"/>
      <c r="AP241" s="175"/>
      <c r="AQ241" s="175"/>
      <c r="AR241" s="175" t="n">
        <v>2</v>
      </c>
      <c r="AS241" s="175"/>
      <c r="AT241" s="175"/>
      <c r="AU241" s="175"/>
      <c r="AV241" s="175"/>
      <c r="AW241" s="176"/>
      <c r="AX241" s="176"/>
      <c r="AY241" s="176"/>
      <c r="AZ241" s="176"/>
      <c r="BA241" s="176"/>
      <c r="BB241" s="176"/>
      <c r="BC241" s="176"/>
      <c r="BD241" s="176"/>
      <c r="BE241" s="176"/>
      <c r="BF241" s="176"/>
      <c r="BG241" s="176"/>
      <c r="BH241" s="176"/>
      <c r="BI241" s="176"/>
      <c r="BJ241" s="176"/>
      <c r="BK241" s="176"/>
      <c r="BL241" s="176"/>
      <c r="BM241" s="176"/>
      <c r="BN241" s="176"/>
      <c r="BO241" s="176"/>
      <c r="BP241" s="176"/>
      <c r="BQ241" s="176"/>
      <c r="BR241" s="176"/>
      <c r="BS241" s="176"/>
      <c r="BT241" s="176"/>
      <c r="BU241" s="176"/>
      <c r="BV241" s="176"/>
      <c r="BW241" s="176"/>
      <c r="BX241" s="176"/>
      <c r="BY241" s="176"/>
      <c r="BZ241" s="176"/>
      <c r="CA241" s="176"/>
      <c r="CB241" s="176"/>
      <c r="CC241" s="176"/>
      <c r="CD241" s="176"/>
      <c r="CE241" s="176"/>
      <c r="CF241" s="176"/>
      <c r="CG241" s="176"/>
      <c r="CH241" s="176"/>
      <c r="CI241" s="176"/>
      <c r="CJ241" s="176"/>
      <c r="CK241" s="176"/>
      <c r="CL241" s="176"/>
      <c r="CM241" s="176"/>
      <c r="CN241" s="176"/>
      <c r="CO241" s="176"/>
      <c r="CP241" s="176"/>
      <c r="CQ241" s="176"/>
      <c r="CR241" s="176"/>
      <c r="CS241" s="176"/>
      <c r="CT241" s="176"/>
      <c r="CU241" s="176"/>
      <c r="CV241" s="176"/>
      <c r="CW241" s="176"/>
      <c r="CX241" s="176"/>
      <c r="CY241" s="176"/>
      <c r="CZ241" s="176"/>
      <c r="DA241" s="176"/>
      <c r="DB241" s="176"/>
      <c r="DC241" s="176"/>
      <c r="DD241" s="176"/>
      <c r="DE241" s="176"/>
      <c r="DF241" s="176"/>
      <c r="DG241" s="176"/>
      <c r="DH241" s="176"/>
      <c r="DI241" s="176"/>
      <c r="DJ241" s="176"/>
      <c r="DK241" s="176"/>
      <c r="DL241" s="176"/>
      <c r="DM241" s="176"/>
      <c r="DN241" s="176"/>
      <c r="DO241" s="177"/>
      <c r="DP241" s="177"/>
    </row>
    <row r="242" customFormat="false" ht="12.75" hidden="false" customHeight="false" outlineLevel="0" collapsed="false">
      <c r="A242" s="169" t="s">
        <v>42</v>
      </c>
      <c r="B242" s="96"/>
      <c r="C242" s="170" t="s">
        <v>104</v>
      </c>
      <c r="D242" s="171" t="n">
        <v>14</v>
      </c>
      <c r="E242" s="172" t="s">
        <v>191</v>
      </c>
      <c r="F242" s="173" t="n">
        <f aca="false">SUM(H242:DN242)</f>
        <v>7.75</v>
      </c>
      <c r="G242" s="174"/>
      <c r="H242" s="176"/>
      <c r="I242" s="176"/>
      <c r="J242" s="176"/>
      <c r="K242" s="176"/>
      <c r="L242" s="176"/>
      <c r="M242" s="176"/>
      <c r="N242" s="176"/>
      <c r="O242" s="176"/>
      <c r="P242" s="176"/>
      <c r="Q242" s="175"/>
      <c r="R242" s="175"/>
      <c r="S242" s="175" t="n">
        <v>5.5</v>
      </c>
      <c r="T242" s="175"/>
      <c r="U242" s="175"/>
      <c r="V242" s="175"/>
      <c r="W242" s="175"/>
      <c r="X242" s="175"/>
      <c r="Y242" s="175"/>
      <c r="Z242" s="175"/>
      <c r="AA242" s="175"/>
      <c r="AB242" s="175"/>
      <c r="AC242" s="175"/>
      <c r="AD242" s="175"/>
      <c r="AE242" s="175"/>
      <c r="AF242" s="175"/>
      <c r="AG242" s="175"/>
      <c r="AH242" s="175"/>
      <c r="AI242" s="175"/>
      <c r="AJ242" s="175"/>
      <c r="AK242" s="175"/>
      <c r="AL242" s="175"/>
      <c r="AM242" s="175"/>
      <c r="AN242" s="175"/>
      <c r="AO242" s="175"/>
      <c r="AP242" s="175"/>
      <c r="AQ242" s="175"/>
      <c r="AR242" s="175"/>
      <c r="AS242" s="175"/>
      <c r="AT242" s="175" t="n">
        <v>2.25</v>
      </c>
      <c r="AU242" s="175"/>
      <c r="AV242" s="175"/>
      <c r="AW242" s="176"/>
      <c r="AX242" s="176"/>
      <c r="AY242" s="176"/>
      <c r="AZ242" s="176"/>
      <c r="BA242" s="176"/>
      <c r="BB242" s="176"/>
      <c r="BC242" s="176"/>
      <c r="BD242" s="176"/>
      <c r="BE242" s="176"/>
      <c r="BF242" s="176"/>
      <c r="BG242" s="176"/>
      <c r="BH242" s="176"/>
      <c r="BI242" s="176"/>
      <c r="BJ242" s="176"/>
      <c r="BK242" s="176"/>
      <c r="BL242" s="176"/>
      <c r="BM242" s="176"/>
      <c r="BN242" s="176"/>
      <c r="BO242" s="176"/>
      <c r="BP242" s="176"/>
      <c r="BQ242" s="176"/>
      <c r="BR242" s="176"/>
      <c r="BS242" s="176"/>
      <c r="BT242" s="176"/>
      <c r="BU242" s="176"/>
      <c r="BV242" s="176"/>
      <c r="BW242" s="176"/>
      <c r="BX242" s="176"/>
      <c r="BY242" s="176"/>
      <c r="BZ242" s="176"/>
      <c r="CA242" s="176"/>
      <c r="CB242" s="176"/>
      <c r="CC242" s="176"/>
      <c r="CD242" s="176"/>
      <c r="CE242" s="176"/>
      <c r="CF242" s="176"/>
      <c r="CG242" s="176"/>
      <c r="CH242" s="176"/>
      <c r="CI242" s="176"/>
      <c r="CJ242" s="176"/>
      <c r="CK242" s="176"/>
      <c r="CL242" s="176"/>
      <c r="CM242" s="176"/>
      <c r="CN242" s="176"/>
      <c r="CO242" s="176"/>
      <c r="CP242" s="176"/>
      <c r="CQ242" s="176"/>
      <c r="CR242" s="176"/>
      <c r="CS242" s="176"/>
      <c r="CT242" s="176"/>
      <c r="CU242" s="176"/>
      <c r="CV242" s="176"/>
      <c r="CW242" s="176"/>
      <c r="CX242" s="176"/>
      <c r="CY242" s="176"/>
      <c r="CZ242" s="176"/>
      <c r="DA242" s="176"/>
      <c r="DB242" s="176"/>
      <c r="DC242" s="176"/>
      <c r="DD242" s="176"/>
      <c r="DE242" s="176"/>
      <c r="DF242" s="176"/>
      <c r="DG242" s="176"/>
      <c r="DH242" s="176"/>
      <c r="DI242" s="176"/>
      <c r="DJ242" s="176"/>
      <c r="DK242" s="176"/>
      <c r="DL242" s="176"/>
      <c r="DM242" s="176"/>
      <c r="DN242" s="176"/>
      <c r="DO242" s="177"/>
      <c r="DP242" s="177"/>
    </row>
    <row r="243" customFormat="false" ht="12.75" hidden="false" customHeight="false" outlineLevel="0" collapsed="false">
      <c r="A243" s="169" t="s">
        <v>42</v>
      </c>
      <c r="B243" s="96"/>
      <c r="C243" s="170" t="s">
        <v>104</v>
      </c>
      <c r="D243" s="171" t="n">
        <v>15</v>
      </c>
      <c r="E243" s="172" t="s">
        <v>191</v>
      </c>
      <c r="F243" s="173" t="n">
        <f aca="false">SUM(H243:DN243)</f>
        <v>0</v>
      </c>
      <c r="G243" s="174"/>
      <c r="H243" s="176"/>
      <c r="I243" s="176"/>
      <c r="J243" s="176"/>
      <c r="K243" s="176"/>
      <c r="L243" s="176"/>
      <c r="M243" s="176"/>
      <c r="N243" s="176"/>
      <c r="O243" s="176"/>
      <c r="P243" s="176"/>
      <c r="Q243" s="175"/>
      <c r="R243" s="175"/>
      <c r="S243" s="175"/>
      <c r="T243" s="175"/>
      <c r="U243" s="175"/>
      <c r="V243" s="175"/>
      <c r="W243" s="175"/>
      <c r="X243" s="175"/>
      <c r="Y243" s="175"/>
      <c r="Z243" s="175"/>
      <c r="AA243" s="175"/>
      <c r="AB243" s="175"/>
      <c r="AC243" s="175"/>
      <c r="AD243" s="175"/>
      <c r="AE243" s="175"/>
      <c r="AF243" s="175"/>
      <c r="AG243" s="175"/>
      <c r="AH243" s="175"/>
      <c r="AI243" s="175"/>
      <c r="AJ243" s="175"/>
      <c r="AK243" s="175"/>
      <c r="AL243" s="175"/>
      <c r="AM243" s="175"/>
      <c r="AN243" s="175"/>
      <c r="AO243" s="175"/>
      <c r="AP243" s="175"/>
      <c r="AQ243" s="175"/>
      <c r="AR243" s="175"/>
      <c r="AS243" s="175"/>
      <c r="AT243" s="175"/>
      <c r="AU243" s="175"/>
      <c r="AV243" s="175"/>
      <c r="AW243" s="176"/>
      <c r="AX243" s="176"/>
      <c r="AY243" s="176"/>
      <c r="AZ243" s="176"/>
      <c r="BA243" s="176"/>
      <c r="BB243" s="176"/>
      <c r="BC243" s="176"/>
      <c r="BD243" s="176"/>
      <c r="BE243" s="176"/>
      <c r="BF243" s="176"/>
      <c r="BG243" s="176"/>
      <c r="BH243" s="176"/>
      <c r="BI243" s="176"/>
      <c r="BJ243" s="176"/>
      <c r="BK243" s="176"/>
      <c r="BL243" s="176"/>
      <c r="BM243" s="176"/>
      <c r="BN243" s="176"/>
      <c r="BO243" s="176"/>
      <c r="BP243" s="176"/>
      <c r="BQ243" s="176"/>
      <c r="BR243" s="176"/>
      <c r="BS243" s="176"/>
      <c r="BT243" s="176"/>
      <c r="BU243" s="176"/>
      <c r="BV243" s="176"/>
      <c r="BW243" s="176"/>
      <c r="BX243" s="176"/>
      <c r="BY243" s="176"/>
      <c r="BZ243" s="176"/>
      <c r="CA243" s="176"/>
      <c r="CB243" s="176"/>
      <c r="CC243" s="176"/>
      <c r="CD243" s="176"/>
      <c r="CE243" s="176"/>
      <c r="CF243" s="176"/>
      <c r="CG243" s="176"/>
      <c r="CH243" s="176"/>
      <c r="CI243" s="176"/>
      <c r="CJ243" s="176"/>
      <c r="CK243" s="176"/>
      <c r="CL243" s="176"/>
      <c r="CM243" s="176"/>
      <c r="CN243" s="176"/>
      <c r="CO243" s="176"/>
      <c r="CP243" s="176"/>
      <c r="CQ243" s="176"/>
      <c r="CR243" s="176"/>
      <c r="CS243" s="176"/>
      <c r="CT243" s="176"/>
      <c r="CU243" s="176"/>
      <c r="CV243" s="176"/>
      <c r="CW243" s="176"/>
      <c r="CX243" s="176"/>
      <c r="CY243" s="176"/>
      <c r="CZ243" s="176"/>
      <c r="DA243" s="176"/>
      <c r="DB243" s="176"/>
      <c r="DC243" s="176"/>
      <c r="DD243" s="176"/>
      <c r="DE243" s="176"/>
      <c r="DF243" s="176"/>
      <c r="DG243" s="176"/>
      <c r="DH243" s="176"/>
      <c r="DI243" s="176"/>
      <c r="DJ243" s="176"/>
      <c r="DK243" s="176"/>
      <c r="DL243" s="176"/>
      <c r="DM243" s="176"/>
      <c r="DN243" s="176"/>
      <c r="DO243" s="177"/>
      <c r="DP243" s="177"/>
    </row>
    <row r="244" customFormat="false" ht="12.75" hidden="false" customHeight="false" outlineLevel="0" collapsed="false">
      <c r="A244" s="169" t="s">
        <v>42</v>
      </c>
      <c r="B244" s="96"/>
      <c r="C244" s="170" t="s">
        <v>104</v>
      </c>
      <c r="D244" s="171" t="n">
        <v>16</v>
      </c>
      <c r="E244" s="172" t="s">
        <v>191</v>
      </c>
      <c r="F244" s="178" t="n">
        <f aca="false">SUM(H244:DN244)</f>
        <v>0</v>
      </c>
      <c r="G244" s="179"/>
      <c r="H244" s="181"/>
      <c r="I244" s="181"/>
      <c r="J244" s="181"/>
      <c r="K244" s="181"/>
      <c r="L244" s="181"/>
      <c r="M244" s="181"/>
      <c r="N244" s="181"/>
      <c r="O244" s="181"/>
      <c r="P244" s="181"/>
      <c r="Q244" s="180"/>
      <c r="R244" s="180"/>
      <c r="S244" s="180"/>
      <c r="T244" s="180"/>
      <c r="U244" s="180"/>
      <c r="V244" s="180"/>
      <c r="W244" s="180"/>
      <c r="X244" s="180"/>
      <c r="Y244" s="180"/>
      <c r="Z244" s="180"/>
      <c r="AA244" s="180"/>
      <c r="AB244" s="180"/>
      <c r="AC244" s="180"/>
      <c r="AD244" s="180"/>
      <c r="AE244" s="180"/>
      <c r="AF244" s="180"/>
      <c r="AG244" s="180"/>
      <c r="AH244" s="180"/>
      <c r="AI244" s="180"/>
      <c r="AJ244" s="180"/>
      <c r="AK244" s="180"/>
      <c r="AL244" s="180"/>
      <c r="AM244" s="180"/>
      <c r="AN244" s="180"/>
      <c r="AO244" s="180"/>
      <c r="AP244" s="180"/>
      <c r="AQ244" s="180"/>
      <c r="AR244" s="180"/>
      <c r="AS244" s="180"/>
      <c r="AT244" s="180"/>
      <c r="AU244" s="180"/>
      <c r="AV244" s="180"/>
      <c r="AW244" s="181"/>
      <c r="AX244" s="181"/>
      <c r="AY244" s="181"/>
      <c r="AZ244" s="181"/>
      <c r="BA244" s="181"/>
      <c r="BB244" s="181"/>
      <c r="BC244" s="181"/>
      <c r="BD244" s="181"/>
      <c r="BE244" s="181"/>
      <c r="BF244" s="181"/>
      <c r="BG244" s="181"/>
      <c r="BH244" s="181"/>
      <c r="BI244" s="181"/>
      <c r="BJ244" s="181"/>
      <c r="BK244" s="181"/>
      <c r="BL244" s="181"/>
      <c r="BM244" s="181"/>
      <c r="BN244" s="181"/>
      <c r="BO244" s="181"/>
      <c r="BP244" s="181"/>
      <c r="BQ244" s="181"/>
      <c r="BR244" s="181"/>
      <c r="BS244" s="181"/>
      <c r="BT244" s="181"/>
      <c r="BU244" s="181"/>
      <c r="BV244" s="181"/>
      <c r="BW244" s="181"/>
      <c r="BX244" s="181"/>
      <c r="BY244" s="181"/>
      <c r="BZ244" s="181"/>
      <c r="CA244" s="181"/>
      <c r="CB244" s="181"/>
      <c r="CC244" s="181"/>
      <c r="CD244" s="181"/>
      <c r="CE244" s="181"/>
      <c r="CF244" s="181"/>
      <c r="CG244" s="181"/>
      <c r="CH244" s="181"/>
      <c r="CI244" s="181"/>
      <c r="CJ244" s="181"/>
      <c r="CK244" s="181"/>
      <c r="CL244" s="181"/>
      <c r="CM244" s="181"/>
      <c r="CN244" s="181"/>
      <c r="CO244" s="181"/>
      <c r="CP244" s="181"/>
      <c r="CQ244" s="181"/>
      <c r="CR244" s="181"/>
      <c r="CS244" s="181"/>
      <c r="CT244" s="181"/>
      <c r="CU244" s="181"/>
      <c r="CV244" s="181"/>
      <c r="CW244" s="181"/>
      <c r="CX244" s="181"/>
      <c r="CY244" s="181"/>
      <c r="CZ244" s="181"/>
      <c r="DA244" s="181"/>
      <c r="DB244" s="181"/>
      <c r="DC244" s="181"/>
      <c r="DD244" s="181"/>
      <c r="DE244" s="181"/>
      <c r="DF244" s="181"/>
      <c r="DG244" s="181"/>
      <c r="DH244" s="181"/>
      <c r="DI244" s="181"/>
      <c r="DJ244" s="181"/>
      <c r="DK244" s="181"/>
      <c r="DL244" s="181"/>
      <c r="DM244" s="181"/>
      <c r="DN244" s="181"/>
      <c r="DO244" s="177"/>
      <c r="DP244" s="177"/>
    </row>
    <row r="245" customFormat="false" ht="12.75" hidden="false" customHeight="false" outlineLevel="0" collapsed="false">
      <c r="A245" s="169" t="s">
        <v>42</v>
      </c>
      <c r="B245" s="96"/>
      <c r="C245" s="170" t="s">
        <v>104</v>
      </c>
      <c r="D245" s="171" t="n">
        <v>17</v>
      </c>
      <c r="E245" s="172" t="s">
        <v>191</v>
      </c>
      <c r="F245" s="178" t="n">
        <f aca="false">SUM(H245:DN245)</f>
        <v>0</v>
      </c>
      <c r="G245" s="179" t="n">
        <f aca="false">SUM(F239:F245)</f>
        <v>31</v>
      </c>
      <c r="H245" s="181"/>
      <c r="I245" s="181"/>
      <c r="J245" s="181"/>
      <c r="K245" s="181"/>
      <c r="L245" s="181"/>
      <c r="M245" s="181"/>
      <c r="N245" s="181"/>
      <c r="O245" s="181"/>
      <c r="P245" s="181"/>
      <c r="Q245" s="180"/>
      <c r="R245" s="180"/>
      <c r="S245" s="180"/>
      <c r="T245" s="180"/>
      <c r="U245" s="180"/>
      <c r="V245" s="180"/>
      <c r="W245" s="180"/>
      <c r="X245" s="180"/>
      <c r="Y245" s="180"/>
      <c r="Z245" s="180"/>
      <c r="AA245" s="180"/>
      <c r="AB245" s="180"/>
      <c r="AC245" s="180"/>
      <c r="AD245" s="180"/>
      <c r="AE245" s="180"/>
      <c r="AF245" s="180"/>
      <c r="AG245" s="180"/>
      <c r="AH245" s="180"/>
      <c r="AI245" s="180"/>
      <c r="AJ245" s="180"/>
      <c r="AK245" s="180"/>
      <c r="AL245" s="180"/>
      <c r="AM245" s="180"/>
      <c r="AN245" s="180"/>
      <c r="AO245" s="180"/>
      <c r="AP245" s="180"/>
      <c r="AQ245" s="180"/>
      <c r="AR245" s="180"/>
      <c r="AS245" s="180"/>
      <c r="AT245" s="180"/>
      <c r="AU245" s="180"/>
      <c r="AV245" s="180"/>
      <c r="AW245" s="181"/>
      <c r="AX245" s="181"/>
      <c r="AY245" s="181"/>
      <c r="AZ245" s="181"/>
      <c r="BA245" s="181"/>
      <c r="BB245" s="181"/>
      <c r="BC245" s="181"/>
      <c r="BD245" s="181"/>
      <c r="BE245" s="181"/>
      <c r="BF245" s="181"/>
      <c r="BG245" s="181"/>
      <c r="BH245" s="181"/>
      <c r="BI245" s="181"/>
      <c r="BJ245" s="181"/>
      <c r="BK245" s="181"/>
      <c r="BL245" s="181"/>
      <c r="BM245" s="181"/>
      <c r="BN245" s="181"/>
      <c r="BO245" s="181"/>
      <c r="BP245" s="181"/>
      <c r="BQ245" s="181"/>
      <c r="BR245" s="181"/>
      <c r="BS245" s="181"/>
      <c r="BT245" s="181"/>
      <c r="BU245" s="181"/>
      <c r="BV245" s="181"/>
      <c r="BW245" s="181"/>
      <c r="BX245" s="181"/>
      <c r="BY245" s="181"/>
      <c r="BZ245" s="181"/>
      <c r="CA245" s="181"/>
      <c r="CB245" s="181"/>
      <c r="CC245" s="181"/>
      <c r="CD245" s="181"/>
      <c r="CE245" s="181"/>
      <c r="CF245" s="181"/>
      <c r="CG245" s="181"/>
      <c r="CH245" s="181"/>
      <c r="CI245" s="181"/>
      <c r="CJ245" s="181"/>
      <c r="CK245" s="181"/>
      <c r="CL245" s="181"/>
      <c r="CM245" s="181"/>
      <c r="CN245" s="181"/>
      <c r="CO245" s="181"/>
      <c r="CP245" s="181"/>
      <c r="CQ245" s="181"/>
      <c r="CR245" s="181"/>
      <c r="CS245" s="181"/>
      <c r="CT245" s="181"/>
      <c r="CU245" s="181"/>
      <c r="CV245" s="181"/>
      <c r="CW245" s="181"/>
      <c r="CX245" s="181"/>
      <c r="CY245" s="181"/>
      <c r="CZ245" s="181"/>
      <c r="DA245" s="181"/>
      <c r="DB245" s="181"/>
      <c r="DC245" s="181"/>
      <c r="DD245" s="181"/>
      <c r="DE245" s="181"/>
      <c r="DF245" s="181"/>
      <c r="DG245" s="181"/>
      <c r="DH245" s="181"/>
      <c r="DI245" s="181"/>
      <c r="DJ245" s="181"/>
      <c r="DK245" s="181"/>
      <c r="DL245" s="181"/>
      <c r="DM245" s="181"/>
      <c r="DN245" s="181"/>
      <c r="DO245" s="177"/>
      <c r="DP245" s="177"/>
    </row>
    <row r="246" customFormat="false" ht="12.75" hidden="false" customHeight="false" outlineLevel="0" collapsed="false">
      <c r="A246" s="169" t="s">
        <v>42</v>
      </c>
      <c r="B246" s="96"/>
      <c r="C246" s="170" t="s">
        <v>104</v>
      </c>
      <c r="D246" s="171" t="n">
        <v>18</v>
      </c>
      <c r="E246" s="172" t="s">
        <v>192</v>
      </c>
      <c r="F246" s="173" t="n">
        <f aca="false">SUM(H246:DN246)</f>
        <v>7.75</v>
      </c>
      <c r="G246" s="174"/>
      <c r="H246" s="176"/>
      <c r="I246" s="176"/>
      <c r="J246" s="176"/>
      <c r="K246" s="176"/>
      <c r="L246" s="176"/>
      <c r="M246" s="176"/>
      <c r="N246" s="176"/>
      <c r="O246" s="176"/>
      <c r="P246" s="176"/>
      <c r="Q246" s="175"/>
      <c r="R246" s="175"/>
      <c r="S246" s="175"/>
      <c r="T246" s="175"/>
      <c r="U246" s="175"/>
      <c r="V246" s="175"/>
      <c r="W246" s="175"/>
      <c r="X246" s="175"/>
      <c r="Y246" s="175"/>
      <c r="Z246" s="175"/>
      <c r="AA246" s="175"/>
      <c r="AB246" s="175"/>
      <c r="AC246" s="175"/>
      <c r="AD246" s="175"/>
      <c r="AE246" s="175" t="n">
        <v>3.25</v>
      </c>
      <c r="AF246" s="175"/>
      <c r="AG246" s="175"/>
      <c r="AH246" s="175"/>
      <c r="AI246" s="175"/>
      <c r="AJ246" s="175"/>
      <c r="AK246" s="175"/>
      <c r="AL246" s="175"/>
      <c r="AM246" s="175"/>
      <c r="AN246" s="175"/>
      <c r="AO246" s="175"/>
      <c r="AP246" s="175"/>
      <c r="AQ246" s="175"/>
      <c r="AR246" s="175"/>
      <c r="AS246" s="175"/>
      <c r="AT246" s="175" t="n">
        <v>4.5</v>
      </c>
      <c r="AU246" s="175"/>
      <c r="AV246" s="175"/>
      <c r="AW246" s="176"/>
      <c r="AX246" s="176"/>
      <c r="AY246" s="176"/>
      <c r="AZ246" s="176"/>
      <c r="BA246" s="176"/>
      <c r="BB246" s="176"/>
      <c r="BC246" s="176"/>
      <c r="BD246" s="176"/>
      <c r="BE246" s="176"/>
      <c r="BF246" s="176"/>
      <c r="BG246" s="176"/>
      <c r="BH246" s="176"/>
      <c r="BI246" s="176"/>
      <c r="BJ246" s="176"/>
      <c r="BK246" s="176"/>
      <c r="BL246" s="176"/>
      <c r="BM246" s="176"/>
      <c r="BN246" s="176"/>
      <c r="BO246" s="176"/>
      <c r="BP246" s="176"/>
      <c r="BQ246" s="176"/>
      <c r="BR246" s="176"/>
      <c r="BS246" s="176"/>
      <c r="BT246" s="176"/>
      <c r="BU246" s="176"/>
      <c r="BV246" s="176"/>
      <c r="BW246" s="176"/>
      <c r="BX246" s="176"/>
      <c r="BY246" s="176"/>
      <c r="BZ246" s="176"/>
      <c r="CA246" s="176"/>
      <c r="CB246" s="176"/>
      <c r="CC246" s="176"/>
      <c r="CD246" s="176"/>
      <c r="CE246" s="176"/>
      <c r="CF246" s="176"/>
      <c r="CG246" s="176"/>
      <c r="CH246" s="176"/>
      <c r="CI246" s="176"/>
      <c r="CJ246" s="176"/>
      <c r="CK246" s="176"/>
      <c r="CL246" s="176"/>
      <c r="CM246" s="176"/>
      <c r="CN246" s="176"/>
      <c r="CO246" s="176"/>
      <c r="CP246" s="176"/>
      <c r="CQ246" s="176"/>
      <c r="CR246" s="176"/>
      <c r="CS246" s="176"/>
      <c r="CT246" s="176"/>
      <c r="CU246" s="176"/>
      <c r="CV246" s="176"/>
      <c r="CW246" s="176"/>
      <c r="CX246" s="176"/>
      <c r="CY246" s="176"/>
      <c r="CZ246" s="176"/>
      <c r="DA246" s="176"/>
      <c r="DB246" s="176"/>
      <c r="DC246" s="176"/>
      <c r="DD246" s="176"/>
      <c r="DE246" s="176"/>
      <c r="DF246" s="176"/>
      <c r="DG246" s="176"/>
      <c r="DH246" s="176"/>
      <c r="DI246" s="176"/>
      <c r="DJ246" s="176"/>
      <c r="DK246" s="176"/>
      <c r="DL246" s="176"/>
      <c r="DM246" s="176"/>
      <c r="DN246" s="176"/>
      <c r="DO246" s="177"/>
      <c r="DP246" s="177"/>
    </row>
    <row r="247" customFormat="false" ht="12.75" hidden="false" customHeight="false" outlineLevel="0" collapsed="false">
      <c r="A247" s="169" t="s">
        <v>42</v>
      </c>
      <c r="B247" s="96"/>
      <c r="C247" s="170" t="s">
        <v>104</v>
      </c>
      <c r="D247" s="171" t="n">
        <v>19</v>
      </c>
      <c r="E247" s="172" t="s">
        <v>192</v>
      </c>
      <c r="F247" s="173" t="n">
        <f aca="false">SUM(H247:DN247)</f>
        <v>7.75</v>
      </c>
      <c r="G247" s="174"/>
      <c r="H247" s="176"/>
      <c r="I247" s="176"/>
      <c r="J247" s="176"/>
      <c r="K247" s="176"/>
      <c r="L247" s="176"/>
      <c r="M247" s="176"/>
      <c r="N247" s="176"/>
      <c r="O247" s="176"/>
      <c r="P247" s="176"/>
      <c r="Q247" s="175"/>
      <c r="R247" s="175"/>
      <c r="S247" s="175"/>
      <c r="T247" s="175"/>
      <c r="U247" s="175"/>
      <c r="V247" s="175"/>
      <c r="W247" s="175"/>
      <c r="X247" s="175" t="n">
        <v>1</v>
      </c>
      <c r="Y247" s="175"/>
      <c r="Z247" s="175"/>
      <c r="AA247" s="175"/>
      <c r="AB247" s="175"/>
      <c r="AC247" s="175"/>
      <c r="AD247" s="175"/>
      <c r="AE247" s="175" t="n">
        <v>1.5</v>
      </c>
      <c r="AF247" s="175"/>
      <c r="AG247" s="175"/>
      <c r="AH247" s="175"/>
      <c r="AI247" s="175"/>
      <c r="AJ247" s="175"/>
      <c r="AK247" s="175"/>
      <c r="AL247" s="175"/>
      <c r="AM247" s="175" t="n">
        <v>1.25</v>
      </c>
      <c r="AN247" s="175"/>
      <c r="AO247" s="175" t="n">
        <f aca="false">3+1</f>
        <v>4</v>
      </c>
      <c r="AP247" s="175"/>
      <c r="AQ247" s="175"/>
      <c r="AR247" s="175"/>
      <c r="AS247" s="175"/>
      <c r="AT247" s="175"/>
      <c r="AU247" s="175"/>
      <c r="AV247" s="175"/>
      <c r="AW247" s="176"/>
      <c r="AX247" s="176"/>
      <c r="AY247" s="176"/>
      <c r="AZ247" s="176"/>
      <c r="BA247" s="176"/>
      <c r="BB247" s="176"/>
      <c r="BC247" s="176"/>
      <c r="BD247" s="176"/>
      <c r="BE247" s="176"/>
      <c r="BF247" s="176"/>
      <c r="BG247" s="176"/>
      <c r="BH247" s="176"/>
      <c r="BI247" s="176"/>
      <c r="BJ247" s="176"/>
      <c r="BK247" s="176"/>
      <c r="BL247" s="176"/>
      <c r="BM247" s="176"/>
      <c r="BN247" s="176"/>
      <c r="BO247" s="176"/>
      <c r="BP247" s="176"/>
      <c r="BQ247" s="176"/>
      <c r="BR247" s="176"/>
      <c r="BS247" s="176"/>
      <c r="BT247" s="176"/>
      <c r="BU247" s="176"/>
      <c r="BV247" s="176"/>
      <c r="BW247" s="176"/>
      <c r="BX247" s="176"/>
      <c r="BY247" s="176"/>
      <c r="BZ247" s="176"/>
      <c r="CA247" s="176"/>
      <c r="CB247" s="176"/>
      <c r="CC247" s="176"/>
      <c r="CD247" s="176"/>
      <c r="CE247" s="176"/>
      <c r="CF247" s="176"/>
      <c r="CG247" s="176"/>
      <c r="CH247" s="176"/>
      <c r="CI247" s="176"/>
      <c r="CJ247" s="176"/>
      <c r="CK247" s="176"/>
      <c r="CL247" s="176"/>
      <c r="CM247" s="176"/>
      <c r="CN247" s="176"/>
      <c r="CO247" s="176"/>
      <c r="CP247" s="176"/>
      <c r="CQ247" s="176"/>
      <c r="CR247" s="176"/>
      <c r="CS247" s="176"/>
      <c r="CT247" s="176"/>
      <c r="CU247" s="176"/>
      <c r="CV247" s="176"/>
      <c r="CW247" s="176"/>
      <c r="CX247" s="176"/>
      <c r="CY247" s="176"/>
      <c r="CZ247" s="176"/>
      <c r="DA247" s="176"/>
      <c r="DB247" s="176"/>
      <c r="DC247" s="176"/>
      <c r="DD247" s="176"/>
      <c r="DE247" s="176"/>
      <c r="DF247" s="176"/>
      <c r="DG247" s="176"/>
      <c r="DH247" s="176"/>
      <c r="DI247" s="176"/>
      <c r="DJ247" s="176"/>
      <c r="DK247" s="176"/>
      <c r="DL247" s="176"/>
      <c r="DM247" s="176"/>
      <c r="DN247" s="176"/>
      <c r="DO247" s="177"/>
      <c r="DP247" s="177"/>
    </row>
    <row r="248" customFormat="false" ht="12.75" hidden="false" customHeight="false" outlineLevel="0" collapsed="false">
      <c r="A248" s="169" t="s">
        <v>42</v>
      </c>
      <c r="B248" s="96"/>
      <c r="C248" s="170" t="s">
        <v>104</v>
      </c>
      <c r="D248" s="171" t="n">
        <v>20</v>
      </c>
      <c r="E248" s="172" t="s">
        <v>192</v>
      </c>
      <c r="F248" s="173" t="n">
        <f aca="false">SUM(H248:DN248)</f>
        <v>7.75</v>
      </c>
      <c r="G248" s="174"/>
      <c r="H248" s="176"/>
      <c r="I248" s="176"/>
      <c r="J248" s="176"/>
      <c r="K248" s="176"/>
      <c r="L248" s="176"/>
      <c r="M248" s="176"/>
      <c r="N248" s="176"/>
      <c r="O248" s="176"/>
      <c r="P248" s="176"/>
      <c r="Q248" s="175"/>
      <c r="R248" s="175"/>
      <c r="S248" s="175"/>
      <c r="T248" s="175"/>
      <c r="U248" s="175"/>
      <c r="V248" s="175"/>
      <c r="W248" s="175"/>
      <c r="X248" s="175" t="n">
        <v>3</v>
      </c>
      <c r="Y248" s="175" t="n">
        <v>2</v>
      </c>
      <c r="Z248" s="175"/>
      <c r="AA248" s="175"/>
      <c r="AB248" s="175"/>
      <c r="AC248" s="175"/>
      <c r="AD248" s="175"/>
      <c r="AE248" s="175"/>
      <c r="AF248" s="175"/>
      <c r="AG248" s="175"/>
      <c r="AH248" s="175"/>
      <c r="AI248" s="175"/>
      <c r="AJ248" s="175"/>
      <c r="AK248" s="175" t="n">
        <v>0.25</v>
      </c>
      <c r="AL248" s="175"/>
      <c r="AM248" s="175"/>
      <c r="AN248" s="175"/>
      <c r="AO248" s="175"/>
      <c r="AP248" s="175" t="n">
        <v>2.5</v>
      </c>
      <c r="AQ248" s="175"/>
      <c r="AR248" s="175"/>
      <c r="AS248" s="175"/>
      <c r="AT248" s="175"/>
      <c r="AU248" s="175"/>
      <c r="AV248" s="175"/>
      <c r="AW248" s="176"/>
      <c r="AX248" s="176"/>
      <c r="AY248" s="176"/>
      <c r="AZ248" s="176"/>
      <c r="BA248" s="176"/>
      <c r="BB248" s="176"/>
      <c r="BC248" s="176"/>
      <c r="BD248" s="176"/>
      <c r="BE248" s="176"/>
      <c r="BF248" s="176"/>
      <c r="BG248" s="176"/>
      <c r="BH248" s="176"/>
      <c r="BI248" s="176"/>
      <c r="BJ248" s="176"/>
      <c r="BK248" s="176"/>
      <c r="BL248" s="176"/>
      <c r="BM248" s="176"/>
      <c r="BN248" s="176"/>
      <c r="BO248" s="176"/>
      <c r="BP248" s="176"/>
      <c r="BQ248" s="176"/>
      <c r="BR248" s="176"/>
      <c r="BS248" s="176"/>
      <c r="BT248" s="176"/>
      <c r="BU248" s="176"/>
      <c r="BV248" s="176"/>
      <c r="BW248" s="176"/>
      <c r="BX248" s="176"/>
      <c r="BY248" s="176"/>
      <c r="BZ248" s="176"/>
      <c r="CA248" s="176"/>
      <c r="CB248" s="176"/>
      <c r="CC248" s="176"/>
      <c r="CD248" s="176"/>
      <c r="CE248" s="176"/>
      <c r="CF248" s="176"/>
      <c r="CG248" s="176"/>
      <c r="CH248" s="176"/>
      <c r="CI248" s="176"/>
      <c r="CJ248" s="176"/>
      <c r="CK248" s="176"/>
      <c r="CL248" s="176"/>
      <c r="CM248" s="176"/>
      <c r="CN248" s="176"/>
      <c r="CO248" s="176"/>
      <c r="CP248" s="176"/>
      <c r="CQ248" s="176"/>
      <c r="CR248" s="176"/>
      <c r="CS248" s="176"/>
      <c r="CT248" s="176"/>
      <c r="CU248" s="176"/>
      <c r="CV248" s="176"/>
      <c r="CW248" s="176"/>
      <c r="CX248" s="176"/>
      <c r="CY248" s="176"/>
      <c r="CZ248" s="176"/>
      <c r="DA248" s="176"/>
      <c r="DB248" s="176"/>
      <c r="DC248" s="176"/>
      <c r="DD248" s="176"/>
      <c r="DE248" s="176"/>
      <c r="DF248" s="176"/>
      <c r="DG248" s="176"/>
      <c r="DH248" s="176"/>
      <c r="DI248" s="176"/>
      <c r="DJ248" s="176"/>
      <c r="DK248" s="176"/>
      <c r="DL248" s="176"/>
      <c r="DM248" s="176"/>
      <c r="DN248" s="176"/>
      <c r="DO248" s="177"/>
      <c r="DP248" s="177"/>
    </row>
    <row r="249" customFormat="false" ht="12.75" hidden="false" customHeight="false" outlineLevel="0" collapsed="false">
      <c r="A249" s="169" t="s">
        <v>42</v>
      </c>
      <c r="B249" s="96"/>
      <c r="C249" s="170" t="s">
        <v>104</v>
      </c>
      <c r="D249" s="171" t="n">
        <v>21</v>
      </c>
      <c r="E249" s="172" t="s">
        <v>192</v>
      </c>
      <c r="F249" s="173" t="n">
        <f aca="false">SUM(H249:DN249)</f>
        <v>7.75</v>
      </c>
      <c r="G249" s="174"/>
      <c r="H249" s="176"/>
      <c r="I249" s="176"/>
      <c r="J249" s="176"/>
      <c r="K249" s="176"/>
      <c r="L249" s="176"/>
      <c r="M249" s="176"/>
      <c r="N249" s="176"/>
      <c r="O249" s="176"/>
      <c r="P249" s="176"/>
      <c r="Q249" s="175"/>
      <c r="R249" s="175"/>
      <c r="S249" s="175"/>
      <c r="T249" s="175"/>
      <c r="U249" s="175"/>
      <c r="V249" s="175"/>
      <c r="W249" s="175" t="n">
        <v>0.5</v>
      </c>
      <c r="X249" s="175"/>
      <c r="Y249" s="175" t="n">
        <v>2.75</v>
      </c>
      <c r="Z249" s="175"/>
      <c r="AA249" s="175" t="n">
        <v>4.25</v>
      </c>
      <c r="AB249" s="175"/>
      <c r="AC249" s="175" t="n">
        <v>0.25</v>
      </c>
      <c r="AD249" s="175"/>
      <c r="AE249" s="175"/>
      <c r="AF249" s="175"/>
      <c r="AG249" s="175"/>
      <c r="AH249" s="175"/>
      <c r="AI249" s="175"/>
      <c r="AJ249" s="175"/>
      <c r="AK249" s="175"/>
      <c r="AL249" s="175"/>
      <c r="AM249" s="175"/>
      <c r="AN249" s="175"/>
      <c r="AO249" s="175"/>
      <c r="AP249" s="175"/>
      <c r="AQ249" s="175"/>
      <c r="AR249" s="175"/>
      <c r="AS249" s="175"/>
      <c r="AT249" s="175"/>
      <c r="AU249" s="175"/>
      <c r="AV249" s="175"/>
      <c r="AW249" s="176"/>
      <c r="AX249" s="176"/>
      <c r="AY249" s="176"/>
      <c r="AZ249" s="176"/>
      <c r="BA249" s="176"/>
      <c r="BB249" s="176"/>
      <c r="BC249" s="176"/>
      <c r="BD249" s="176"/>
      <c r="BE249" s="176"/>
      <c r="BF249" s="176"/>
      <c r="BG249" s="176"/>
      <c r="BH249" s="176"/>
      <c r="BI249" s="176"/>
      <c r="BJ249" s="176"/>
      <c r="BK249" s="176"/>
      <c r="BL249" s="176"/>
      <c r="BM249" s="176"/>
      <c r="BN249" s="176"/>
      <c r="BO249" s="176"/>
      <c r="BP249" s="176"/>
      <c r="BQ249" s="176"/>
      <c r="BR249" s="176"/>
      <c r="BS249" s="176"/>
      <c r="BT249" s="176"/>
      <c r="BU249" s="176"/>
      <c r="BV249" s="176"/>
      <c r="BW249" s="176"/>
      <c r="BX249" s="176"/>
      <c r="BY249" s="176"/>
      <c r="BZ249" s="176"/>
      <c r="CA249" s="176"/>
      <c r="CB249" s="176"/>
      <c r="CC249" s="176"/>
      <c r="CD249" s="176"/>
      <c r="CE249" s="176"/>
      <c r="CF249" s="176"/>
      <c r="CG249" s="176"/>
      <c r="CH249" s="176"/>
      <c r="CI249" s="176"/>
      <c r="CJ249" s="176"/>
      <c r="CK249" s="176"/>
      <c r="CL249" s="176"/>
      <c r="CM249" s="176"/>
      <c r="CN249" s="176"/>
      <c r="CO249" s="176"/>
      <c r="CP249" s="176"/>
      <c r="CQ249" s="176"/>
      <c r="CR249" s="176"/>
      <c r="CS249" s="176"/>
      <c r="CT249" s="176"/>
      <c r="CU249" s="176"/>
      <c r="CV249" s="176"/>
      <c r="CW249" s="176"/>
      <c r="CX249" s="176"/>
      <c r="CY249" s="176"/>
      <c r="CZ249" s="176"/>
      <c r="DA249" s="176"/>
      <c r="DB249" s="176"/>
      <c r="DC249" s="176"/>
      <c r="DD249" s="176"/>
      <c r="DE249" s="176"/>
      <c r="DF249" s="176"/>
      <c r="DG249" s="176"/>
      <c r="DH249" s="176"/>
      <c r="DI249" s="176"/>
      <c r="DJ249" s="176"/>
      <c r="DK249" s="176"/>
      <c r="DL249" s="176"/>
      <c r="DM249" s="176"/>
      <c r="DN249" s="176"/>
      <c r="DO249" s="177"/>
      <c r="DP249" s="177"/>
    </row>
    <row r="250" customFormat="false" ht="12.75" hidden="false" customHeight="false" outlineLevel="0" collapsed="false">
      <c r="A250" s="169" t="s">
        <v>42</v>
      </c>
      <c r="B250" s="96"/>
      <c r="C250" s="170" t="s">
        <v>104</v>
      </c>
      <c r="D250" s="171" t="n">
        <v>22</v>
      </c>
      <c r="E250" s="172" t="s">
        <v>192</v>
      </c>
      <c r="F250" s="173" t="n">
        <f aca="false">SUM(H250:DN250)</f>
        <v>7</v>
      </c>
      <c r="G250" s="174"/>
      <c r="H250" s="176"/>
      <c r="I250" s="176"/>
      <c r="J250" s="176"/>
      <c r="K250" s="176"/>
      <c r="L250" s="176"/>
      <c r="M250" s="176"/>
      <c r="N250" s="176"/>
      <c r="O250" s="176"/>
      <c r="P250" s="176"/>
      <c r="Q250" s="175"/>
      <c r="R250" s="175" t="n">
        <v>0.5</v>
      </c>
      <c r="S250" s="175"/>
      <c r="T250" s="175"/>
      <c r="U250" s="175"/>
      <c r="V250" s="175"/>
      <c r="W250" s="175"/>
      <c r="X250" s="175"/>
      <c r="Y250" s="175"/>
      <c r="Z250" s="175"/>
      <c r="AA250" s="175" t="n">
        <v>4</v>
      </c>
      <c r="AB250" s="175" t="n">
        <v>2.5</v>
      </c>
      <c r="AC250" s="175"/>
      <c r="AD250" s="175"/>
      <c r="AE250" s="175"/>
      <c r="AF250" s="175"/>
      <c r="AG250" s="175"/>
      <c r="AH250" s="175"/>
      <c r="AI250" s="175"/>
      <c r="AJ250" s="175"/>
      <c r="AK250" s="175"/>
      <c r="AL250" s="175"/>
      <c r="AM250" s="175"/>
      <c r="AN250" s="175"/>
      <c r="AO250" s="175"/>
      <c r="AP250" s="175"/>
      <c r="AQ250" s="175"/>
      <c r="AR250" s="175"/>
      <c r="AS250" s="175"/>
      <c r="AT250" s="175"/>
      <c r="AU250" s="175"/>
      <c r="AV250" s="175"/>
      <c r="AW250" s="176"/>
      <c r="AX250" s="176"/>
      <c r="AY250" s="176"/>
      <c r="AZ250" s="176"/>
      <c r="BA250" s="176"/>
      <c r="BB250" s="176"/>
      <c r="BC250" s="176"/>
      <c r="BD250" s="176"/>
      <c r="BE250" s="176"/>
      <c r="BF250" s="176"/>
      <c r="BG250" s="176"/>
      <c r="BH250" s="176"/>
      <c r="BI250" s="176"/>
      <c r="BJ250" s="176"/>
      <c r="BK250" s="176"/>
      <c r="BL250" s="176"/>
      <c r="BM250" s="176"/>
      <c r="BN250" s="176"/>
      <c r="BO250" s="176"/>
      <c r="BP250" s="176"/>
      <c r="BQ250" s="176"/>
      <c r="BR250" s="176"/>
      <c r="BS250" s="176"/>
      <c r="BT250" s="176"/>
      <c r="BU250" s="176"/>
      <c r="BV250" s="176"/>
      <c r="BW250" s="176"/>
      <c r="BX250" s="176"/>
      <c r="BY250" s="176"/>
      <c r="BZ250" s="176"/>
      <c r="CA250" s="176"/>
      <c r="CB250" s="176"/>
      <c r="CC250" s="176"/>
      <c r="CD250" s="176"/>
      <c r="CE250" s="176"/>
      <c r="CF250" s="176"/>
      <c r="CG250" s="176"/>
      <c r="CH250" s="176"/>
      <c r="CI250" s="176"/>
      <c r="CJ250" s="176"/>
      <c r="CK250" s="176"/>
      <c r="CL250" s="176"/>
      <c r="CM250" s="176"/>
      <c r="CN250" s="176"/>
      <c r="CO250" s="176"/>
      <c r="CP250" s="176"/>
      <c r="CQ250" s="176"/>
      <c r="CR250" s="176"/>
      <c r="CS250" s="176"/>
      <c r="CT250" s="176"/>
      <c r="CU250" s="176"/>
      <c r="CV250" s="176"/>
      <c r="CW250" s="176"/>
      <c r="CX250" s="176"/>
      <c r="CY250" s="176"/>
      <c r="CZ250" s="176"/>
      <c r="DA250" s="176"/>
      <c r="DB250" s="176"/>
      <c r="DC250" s="176"/>
      <c r="DD250" s="176"/>
      <c r="DE250" s="176"/>
      <c r="DF250" s="176"/>
      <c r="DG250" s="176"/>
      <c r="DH250" s="176"/>
      <c r="DI250" s="176"/>
      <c r="DJ250" s="176"/>
      <c r="DK250" s="176"/>
      <c r="DL250" s="176"/>
      <c r="DM250" s="176"/>
      <c r="DN250" s="176"/>
      <c r="DO250" s="177"/>
      <c r="DP250" s="177"/>
    </row>
    <row r="251" customFormat="false" ht="12.75" hidden="false" customHeight="false" outlineLevel="0" collapsed="false">
      <c r="A251" s="169" t="s">
        <v>42</v>
      </c>
      <c r="B251" s="96"/>
      <c r="C251" s="170" t="s">
        <v>104</v>
      </c>
      <c r="D251" s="171" t="n">
        <v>23</v>
      </c>
      <c r="E251" s="172" t="s">
        <v>192</v>
      </c>
      <c r="F251" s="178" t="n">
        <f aca="false">SUM(H251:DN251)</f>
        <v>0</v>
      </c>
      <c r="G251" s="179"/>
      <c r="H251" s="181"/>
      <c r="I251" s="181"/>
      <c r="J251" s="181"/>
      <c r="K251" s="181"/>
      <c r="L251" s="181"/>
      <c r="M251" s="181"/>
      <c r="N251" s="181"/>
      <c r="O251" s="181"/>
      <c r="P251" s="181"/>
      <c r="Q251" s="180"/>
      <c r="R251" s="180"/>
      <c r="S251" s="180"/>
      <c r="T251" s="180"/>
      <c r="U251" s="180"/>
      <c r="V251" s="180"/>
      <c r="W251" s="180"/>
      <c r="X251" s="180"/>
      <c r="Y251" s="180"/>
      <c r="Z251" s="180"/>
      <c r="AA251" s="180"/>
      <c r="AB251" s="180"/>
      <c r="AC251" s="180"/>
      <c r="AD251" s="180"/>
      <c r="AE251" s="180"/>
      <c r="AF251" s="180"/>
      <c r="AG251" s="180"/>
      <c r="AH251" s="180"/>
      <c r="AI251" s="180"/>
      <c r="AJ251" s="180"/>
      <c r="AK251" s="180"/>
      <c r="AL251" s="180"/>
      <c r="AM251" s="180"/>
      <c r="AN251" s="180"/>
      <c r="AO251" s="180"/>
      <c r="AP251" s="180"/>
      <c r="AQ251" s="180"/>
      <c r="AR251" s="180"/>
      <c r="AS251" s="180"/>
      <c r="AT251" s="180"/>
      <c r="AU251" s="180"/>
      <c r="AV251" s="180"/>
      <c r="AW251" s="181"/>
      <c r="AX251" s="181"/>
      <c r="AY251" s="181"/>
      <c r="AZ251" s="181"/>
      <c r="BA251" s="181"/>
      <c r="BB251" s="181"/>
      <c r="BC251" s="181"/>
      <c r="BD251" s="181"/>
      <c r="BE251" s="181"/>
      <c r="BF251" s="181"/>
      <c r="BG251" s="181"/>
      <c r="BH251" s="181"/>
      <c r="BI251" s="181"/>
      <c r="BJ251" s="181"/>
      <c r="BK251" s="181"/>
      <c r="BL251" s="181"/>
      <c r="BM251" s="181"/>
      <c r="BN251" s="181"/>
      <c r="BO251" s="181"/>
      <c r="BP251" s="181"/>
      <c r="BQ251" s="181"/>
      <c r="BR251" s="181"/>
      <c r="BS251" s="181"/>
      <c r="BT251" s="181"/>
      <c r="BU251" s="181"/>
      <c r="BV251" s="181"/>
      <c r="BW251" s="181"/>
      <c r="BX251" s="181"/>
      <c r="BY251" s="181"/>
      <c r="BZ251" s="181"/>
      <c r="CA251" s="181"/>
      <c r="CB251" s="181"/>
      <c r="CC251" s="181"/>
      <c r="CD251" s="181"/>
      <c r="CE251" s="181"/>
      <c r="CF251" s="181"/>
      <c r="CG251" s="181"/>
      <c r="CH251" s="181"/>
      <c r="CI251" s="181"/>
      <c r="CJ251" s="181"/>
      <c r="CK251" s="181"/>
      <c r="CL251" s="181"/>
      <c r="CM251" s="181"/>
      <c r="CN251" s="181"/>
      <c r="CO251" s="181"/>
      <c r="CP251" s="181"/>
      <c r="CQ251" s="181"/>
      <c r="CR251" s="181"/>
      <c r="CS251" s="181"/>
      <c r="CT251" s="181"/>
      <c r="CU251" s="181"/>
      <c r="CV251" s="181"/>
      <c r="CW251" s="181"/>
      <c r="CX251" s="181"/>
      <c r="CY251" s="181"/>
      <c r="CZ251" s="181"/>
      <c r="DA251" s="181"/>
      <c r="DB251" s="181"/>
      <c r="DC251" s="181"/>
      <c r="DD251" s="181"/>
      <c r="DE251" s="181"/>
      <c r="DF251" s="181"/>
      <c r="DG251" s="181"/>
      <c r="DH251" s="181"/>
      <c r="DI251" s="181"/>
      <c r="DJ251" s="181"/>
      <c r="DK251" s="181"/>
      <c r="DL251" s="181"/>
      <c r="DM251" s="181"/>
      <c r="DN251" s="181"/>
      <c r="DO251" s="177"/>
      <c r="DP251" s="177"/>
    </row>
    <row r="252" customFormat="false" ht="12.75" hidden="false" customHeight="false" outlineLevel="0" collapsed="false">
      <c r="A252" s="169" t="s">
        <v>42</v>
      </c>
      <c r="B252" s="96"/>
      <c r="C252" s="170" t="s">
        <v>104</v>
      </c>
      <c r="D252" s="171" t="n">
        <v>24</v>
      </c>
      <c r="E252" s="172" t="s">
        <v>192</v>
      </c>
      <c r="F252" s="178" t="n">
        <f aca="false">SUM(H252:DN252)</f>
        <v>0</v>
      </c>
      <c r="G252" s="179" t="n">
        <f aca="false">SUM(F246:F252)</f>
        <v>38</v>
      </c>
      <c r="H252" s="181"/>
      <c r="I252" s="181"/>
      <c r="J252" s="181"/>
      <c r="K252" s="181"/>
      <c r="L252" s="181"/>
      <c r="M252" s="181"/>
      <c r="N252" s="181"/>
      <c r="O252" s="181"/>
      <c r="P252" s="181"/>
      <c r="Q252" s="180"/>
      <c r="R252" s="180"/>
      <c r="S252" s="180"/>
      <c r="T252" s="180"/>
      <c r="U252" s="180"/>
      <c r="V252" s="180"/>
      <c r="W252" s="180"/>
      <c r="X252" s="180"/>
      <c r="Y252" s="180"/>
      <c r="Z252" s="180"/>
      <c r="AA252" s="180"/>
      <c r="AB252" s="180"/>
      <c r="AC252" s="180"/>
      <c r="AD252" s="180"/>
      <c r="AE252" s="180"/>
      <c r="AF252" s="180"/>
      <c r="AG252" s="180"/>
      <c r="AH252" s="180"/>
      <c r="AI252" s="180"/>
      <c r="AJ252" s="180"/>
      <c r="AK252" s="180"/>
      <c r="AL252" s="180"/>
      <c r="AM252" s="180"/>
      <c r="AN252" s="180"/>
      <c r="AO252" s="180"/>
      <c r="AP252" s="180"/>
      <c r="AQ252" s="180"/>
      <c r="AR252" s="180"/>
      <c r="AS252" s="180"/>
      <c r="AT252" s="180"/>
      <c r="AU252" s="180"/>
      <c r="AV252" s="180"/>
      <c r="AW252" s="181"/>
      <c r="AX252" s="181"/>
      <c r="AY252" s="181"/>
      <c r="AZ252" s="181"/>
      <c r="BA252" s="181"/>
      <c r="BB252" s="181"/>
      <c r="BC252" s="181"/>
      <c r="BD252" s="181"/>
      <c r="BE252" s="181"/>
      <c r="BF252" s="181"/>
      <c r="BG252" s="181"/>
      <c r="BH252" s="181"/>
      <c r="BI252" s="181"/>
      <c r="BJ252" s="181"/>
      <c r="BK252" s="181"/>
      <c r="BL252" s="181"/>
      <c r="BM252" s="181"/>
      <c r="BN252" s="181"/>
      <c r="BO252" s="181"/>
      <c r="BP252" s="181"/>
      <c r="BQ252" s="181"/>
      <c r="BR252" s="181"/>
      <c r="BS252" s="181"/>
      <c r="BT252" s="181"/>
      <c r="BU252" s="181"/>
      <c r="BV252" s="181"/>
      <c r="BW252" s="181"/>
      <c r="BX252" s="181"/>
      <c r="BY252" s="181"/>
      <c r="BZ252" s="181"/>
      <c r="CA252" s="181"/>
      <c r="CB252" s="181"/>
      <c r="CC252" s="181"/>
      <c r="CD252" s="181"/>
      <c r="CE252" s="181"/>
      <c r="CF252" s="181"/>
      <c r="CG252" s="181"/>
      <c r="CH252" s="181"/>
      <c r="CI252" s="181"/>
      <c r="CJ252" s="181"/>
      <c r="CK252" s="181"/>
      <c r="CL252" s="181"/>
      <c r="CM252" s="181"/>
      <c r="CN252" s="181"/>
      <c r="CO252" s="181"/>
      <c r="CP252" s="181"/>
      <c r="CQ252" s="181"/>
      <c r="CR252" s="181"/>
      <c r="CS252" s="181"/>
      <c r="CT252" s="181"/>
      <c r="CU252" s="181"/>
      <c r="CV252" s="181"/>
      <c r="CW252" s="181"/>
      <c r="CX252" s="181"/>
      <c r="CY252" s="181"/>
      <c r="CZ252" s="181"/>
      <c r="DA252" s="181"/>
      <c r="DB252" s="181"/>
      <c r="DC252" s="181"/>
      <c r="DD252" s="181"/>
      <c r="DE252" s="181"/>
      <c r="DF252" s="181"/>
      <c r="DG252" s="181"/>
      <c r="DH252" s="181"/>
      <c r="DI252" s="181"/>
      <c r="DJ252" s="181"/>
      <c r="DK252" s="181"/>
      <c r="DL252" s="181"/>
      <c r="DM252" s="181"/>
      <c r="DN252" s="181"/>
      <c r="DO252" s="177"/>
      <c r="DP252" s="177"/>
    </row>
    <row r="253" customFormat="false" ht="12.75" hidden="false" customHeight="false" outlineLevel="0" collapsed="false">
      <c r="A253" s="169" t="s">
        <v>42</v>
      </c>
      <c r="B253" s="96"/>
      <c r="C253" s="170" t="s">
        <v>104</v>
      </c>
      <c r="D253" s="171" t="n">
        <v>25</v>
      </c>
      <c r="E253" s="172" t="s">
        <v>193</v>
      </c>
      <c r="F253" s="173" t="n">
        <f aca="false">SUM(H253:DN253)</f>
        <v>7.75</v>
      </c>
      <c r="G253" s="174"/>
      <c r="H253" s="176"/>
      <c r="I253" s="176"/>
      <c r="J253" s="176"/>
      <c r="K253" s="176"/>
      <c r="L253" s="176"/>
      <c r="M253" s="176"/>
      <c r="N253" s="176"/>
      <c r="O253" s="176"/>
      <c r="P253" s="176"/>
      <c r="Q253" s="175"/>
      <c r="R253" s="175"/>
      <c r="S253" s="175"/>
      <c r="T253" s="175"/>
      <c r="U253" s="175"/>
      <c r="V253" s="175"/>
      <c r="W253" s="175"/>
      <c r="X253" s="175"/>
      <c r="Y253" s="175"/>
      <c r="Z253" s="175"/>
      <c r="AA253" s="175"/>
      <c r="AB253" s="175"/>
      <c r="AC253" s="175"/>
      <c r="AD253" s="175" t="n">
        <v>5</v>
      </c>
      <c r="AE253" s="175"/>
      <c r="AF253" s="175" t="n">
        <v>2.75</v>
      </c>
      <c r="AG253" s="175"/>
      <c r="AH253" s="175"/>
      <c r="AI253" s="175"/>
      <c r="AJ253" s="175"/>
      <c r="AK253" s="175"/>
      <c r="AL253" s="175"/>
      <c r="AM253" s="175"/>
      <c r="AN253" s="175"/>
      <c r="AO253" s="175"/>
      <c r="AP253" s="175"/>
      <c r="AQ253" s="175"/>
      <c r="AR253" s="175"/>
      <c r="AS253" s="175"/>
      <c r="AT253" s="175"/>
      <c r="AU253" s="175"/>
      <c r="AV253" s="175"/>
      <c r="AW253" s="176"/>
      <c r="AX253" s="176"/>
      <c r="AY253" s="176"/>
      <c r="AZ253" s="176"/>
      <c r="BA253" s="176"/>
      <c r="BB253" s="176"/>
      <c r="BC253" s="176"/>
      <c r="BD253" s="176"/>
      <c r="BE253" s="176"/>
      <c r="BF253" s="176"/>
      <c r="BG253" s="176"/>
      <c r="BH253" s="176"/>
      <c r="BI253" s="176"/>
      <c r="BJ253" s="176"/>
      <c r="BK253" s="176"/>
      <c r="BL253" s="176"/>
      <c r="BM253" s="176"/>
      <c r="BN253" s="176"/>
      <c r="BO253" s="176"/>
      <c r="BP253" s="176"/>
      <c r="BQ253" s="176"/>
      <c r="BR253" s="176"/>
      <c r="BS253" s="176"/>
      <c r="BT253" s="176"/>
      <c r="BU253" s="176"/>
      <c r="BV253" s="176"/>
      <c r="BW253" s="176"/>
      <c r="BX253" s="176"/>
      <c r="BY253" s="176"/>
      <c r="BZ253" s="176"/>
      <c r="CA253" s="176"/>
      <c r="CB253" s="176"/>
      <c r="CC253" s="176"/>
      <c r="CD253" s="176"/>
      <c r="CE253" s="176"/>
      <c r="CF253" s="176"/>
      <c r="CG253" s="176"/>
      <c r="CH253" s="176"/>
      <c r="CI253" s="176"/>
      <c r="CJ253" s="176"/>
      <c r="CK253" s="176"/>
      <c r="CL253" s="176"/>
      <c r="CM253" s="176"/>
      <c r="CN253" s="176"/>
      <c r="CO253" s="176"/>
      <c r="CP253" s="176"/>
      <c r="CQ253" s="176"/>
      <c r="CR253" s="176"/>
      <c r="CS253" s="176"/>
      <c r="CT253" s="176"/>
      <c r="CU253" s="176"/>
      <c r="CV253" s="176"/>
      <c r="CW253" s="176"/>
      <c r="CX253" s="176"/>
      <c r="CY253" s="176"/>
      <c r="CZ253" s="176"/>
      <c r="DA253" s="176"/>
      <c r="DB253" s="176"/>
      <c r="DC253" s="176"/>
      <c r="DD253" s="176"/>
      <c r="DE253" s="176"/>
      <c r="DF253" s="176"/>
      <c r="DG253" s="176"/>
      <c r="DH253" s="176"/>
      <c r="DI253" s="176"/>
      <c r="DJ253" s="176"/>
      <c r="DK253" s="176"/>
      <c r="DL253" s="176"/>
      <c r="DM253" s="176"/>
      <c r="DN253" s="176"/>
      <c r="DO253" s="177"/>
      <c r="DP253" s="177"/>
    </row>
    <row r="254" customFormat="false" ht="12.75" hidden="false" customHeight="false" outlineLevel="0" collapsed="false">
      <c r="A254" s="169" t="s">
        <v>42</v>
      </c>
      <c r="B254" s="96"/>
      <c r="C254" s="170" t="s">
        <v>104</v>
      </c>
      <c r="D254" s="171" t="n">
        <v>26</v>
      </c>
      <c r="E254" s="172" t="s">
        <v>193</v>
      </c>
      <c r="F254" s="173" t="n">
        <f aca="false">SUM(H254:DN254)</f>
        <v>7.75</v>
      </c>
      <c r="G254" s="174"/>
      <c r="H254" s="176"/>
      <c r="I254" s="176"/>
      <c r="J254" s="176"/>
      <c r="K254" s="176"/>
      <c r="L254" s="176"/>
      <c r="M254" s="176"/>
      <c r="N254" s="176"/>
      <c r="O254" s="176"/>
      <c r="P254" s="176"/>
      <c r="Q254" s="175"/>
      <c r="R254" s="175"/>
      <c r="S254" s="175"/>
      <c r="T254" s="175"/>
      <c r="U254" s="175"/>
      <c r="V254" s="175"/>
      <c r="W254" s="175" t="n">
        <v>0.75</v>
      </c>
      <c r="X254" s="175"/>
      <c r="Y254" s="175"/>
      <c r="Z254" s="175"/>
      <c r="AA254" s="175"/>
      <c r="AB254" s="175"/>
      <c r="AC254" s="175"/>
      <c r="AD254" s="175"/>
      <c r="AE254" s="175"/>
      <c r="AF254" s="175" t="n">
        <v>1</v>
      </c>
      <c r="AG254" s="175"/>
      <c r="AH254" s="175" t="n">
        <v>1.5</v>
      </c>
      <c r="AI254" s="175"/>
      <c r="AJ254" s="175"/>
      <c r="AK254" s="175"/>
      <c r="AL254" s="175"/>
      <c r="AM254" s="175"/>
      <c r="AN254" s="175"/>
      <c r="AO254" s="175"/>
      <c r="AP254" s="175"/>
      <c r="AQ254" s="175"/>
      <c r="AR254" s="175"/>
      <c r="AS254" s="175"/>
      <c r="AT254" s="175"/>
      <c r="AU254" s="175" t="n">
        <v>3.5</v>
      </c>
      <c r="AV254" s="175" t="n">
        <v>1</v>
      </c>
      <c r="AW254" s="176"/>
      <c r="AX254" s="176"/>
      <c r="AY254" s="176"/>
      <c r="AZ254" s="176"/>
      <c r="BA254" s="176"/>
      <c r="BB254" s="176"/>
      <c r="BC254" s="176"/>
      <c r="BD254" s="176"/>
      <c r="BE254" s="176"/>
      <c r="BF254" s="176"/>
      <c r="BG254" s="176"/>
      <c r="BH254" s="176"/>
      <c r="BI254" s="176"/>
      <c r="BJ254" s="176"/>
      <c r="BK254" s="176"/>
      <c r="BL254" s="176"/>
      <c r="BM254" s="176"/>
      <c r="BN254" s="176"/>
      <c r="BO254" s="176"/>
      <c r="BP254" s="176"/>
      <c r="BQ254" s="176"/>
      <c r="BR254" s="176"/>
      <c r="BS254" s="176"/>
      <c r="BT254" s="176"/>
      <c r="BU254" s="176"/>
      <c r="BV254" s="176"/>
      <c r="BW254" s="176"/>
      <c r="BX254" s="176"/>
      <c r="BY254" s="176"/>
      <c r="BZ254" s="176"/>
      <c r="CA254" s="176"/>
      <c r="CB254" s="176"/>
      <c r="CC254" s="176"/>
      <c r="CD254" s="176"/>
      <c r="CE254" s="176"/>
      <c r="CF254" s="176"/>
      <c r="CG254" s="176"/>
      <c r="CH254" s="176"/>
      <c r="CI254" s="176"/>
      <c r="CJ254" s="176"/>
      <c r="CK254" s="176"/>
      <c r="CL254" s="176"/>
      <c r="CM254" s="176"/>
      <c r="CN254" s="176"/>
      <c r="CO254" s="176"/>
      <c r="CP254" s="176"/>
      <c r="CQ254" s="176"/>
      <c r="CR254" s="176"/>
      <c r="CS254" s="176"/>
      <c r="CT254" s="176"/>
      <c r="CU254" s="176"/>
      <c r="CV254" s="176"/>
      <c r="CW254" s="176"/>
      <c r="CX254" s="176"/>
      <c r="CY254" s="176"/>
      <c r="CZ254" s="176"/>
      <c r="DA254" s="176"/>
      <c r="DB254" s="176"/>
      <c r="DC254" s="176"/>
      <c r="DD254" s="176"/>
      <c r="DE254" s="176"/>
      <c r="DF254" s="176"/>
      <c r="DG254" s="176"/>
      <c r="DH254" s="176"/>
      <c r="DI254" s="176"/>
      <c r="DJ254" s="176"/>
      <c r="DK254" s="176"/>
      <c r="DL254" s="176"/>
      <c r="DM254" s="176"/>
      <c r="DN254" s="176"/>
      <c r="DO254" s="177"/>
      <c r="DP254" s="177"/>
    </row>
    <row r="255" customFormat="false" ht="12.75" hidden="false" customHeight="false" outlineLevel="0" collapsed="false">
      <c r="A255" s="169" t="s">
        <v>42</v>
      </c>
      <c r="B255" s="96"/>
      <c r="C255" s="170" t="s">
        <v>104</v>
      </c>
      <c r="D255" s="171" t="n">
        <v>27</v>
      </c>
      <c r="E255" s="172" t="s">
        <v>193</v>
      </c>
      <c r="F255" s="173" t="n">
        <f aca="false">SUM(H255:DN255)</f>
        <v>7.75</v>
      </c>
      <c r="G255" s="174"/>
      <c r="H255" s="176"/>
      <c r="I255" s="176"/>
      <c r="J255" s="176"/>
      <c r="K255" s="176"/>
      <c r="L255" s="176"/>
      <c r="M255" s="176"/>
      <c r="N255" s="176"/>
      <c r="O255" s="176"/>
      <c r="P255" s="176"/>
      <c r="Q255" s="175"/>
      <c r="R255" s="175"/>
      <c r="S255" s="175"/>
      <c r="T255" s="175"/>
      <c r="U255" s="175"/>
      <c r="V255" s="175"/>
      <c r="W255" s="175"/>
      <c r="X255" s="175"/>
      <c r="Y255" s="175"/>
      <c r="Z255" s="175" t="n">
        <v>0.25</v>
      </c>
      <c r="AA255" s="175"/>
      <c r="AB255" s="175"/>
      <c r="AC255" s="175"/>
      <c r="AD255" s="175"/>
      <c r="AE255" s="175"/>
      <c r="AF255" s="175"/>
      <c r="AG255" s="175"/>
      <c r="AH255" s="175"/>
      <c r="AI255" s="175" t="n">
        <v>2.25</v>
      </c>
      <c r="AJ255" s="175" t="n">
        <v>1.5</v>
      </c>
      <c r="AK255" s="175"/>
      <c r="AL255" s="175" t="n">
        <v>2</v>
      </c>
      <c r="AM255" s="175"/>
      <c r="AN255" s="175" t="n">
        <v>1.75</v>
      </c>
      <c r="AO255" s="175"/>
      <c r="AP255" s="175"/>
      <c r="AQ255" s="175"/>
      <c r="AR255" s="175"/>
      <c r="AS255" s="175"/>
      <c r="AT255" s="175"/>
      <c r="AU255" s="175"/>
      <c r="AV255" s="175"/>
      <c r="AW255" s="176"/>
      <c r="AX255" s="176"/>
      <c r="AY255" s="176"/>
      <c r="AZ255" s="176"/>
      <c r="BA255" s="176"/>
      <c r="BB255" s="176"/>
      <c r="BC255" s="176"/>
      <c r="BD255" s="176"/>
      <c r="BE255" s="176"/>
      <c r="BF255" s="176"/>
      <c r="BG255" s="176"/>
      <c r="BH255" s="176"/>
      <c r="BI255" s="176"/>
      <c r="BJ255" s="176"/>
      <c r="BK255" s="176"/>
      <c r="BL255" s="176"/>
      <c r="BM255" s="176"/>
      <c r="BN255" s="176"/>
      <c r="BO255" s="176"/>
      <c r="BP255" s="176"/>
      <c r="BQ255" s="176"/>
      <c r="BR255" s="176"/>
      <c r="BS255" s="176"/>
      <c r="BT255" s="176"/>
      <c r="BU255" s="176"/>
      <c r="BV255" s="176"/>
      <c r="BW255" s="176"/>
      <c r="BX255" s="176"/>
      <c r="BY255" s="176"/>
      <c r="BZ255" s="176"/>
      <c r="CA255" s="176"/>
      <c r="CB255" s="176"/>
      <c r="CC255" s="176"/>
      <c r="CD255" s="176"/>
      <c r="CE255" s="176"/>
      <c r="CF255" s="176"/>
      <c r="CG255" s="176"/>
      <c r="CH255" s="176"/>
      <c r="CI255" s="176"/>
      <c r="CJ255" s="176"/>
      <c r="CK255" s="176"/>
      <c r="CL255" s="176"/>
      <c r="CM255" s="176"/>
      <c r="CN255" s="176"/>
      <c r="CO255" s="176"/>
      <c r="CP255" s="176"/>
      <c r="CQ255" s="176"/>
      <c r="CR255" s="176"/>
      <c r="CS255" s="176"/>
      <c r="CT255" s="176"/>
      <c r="CU255" s="176"/>
      <c r="CV255" s="176"/>
      <c r="CW255" s="176"/>
      <c r="CX255" s="176"/>
      <c r="CY255" s="176"/>
      <c r="CZ255" s="176"/>
      <c r="DA255" s="176"/>
      <c r="DB255" s="176"/>
      <c r="DC255" s="176"/>
      <c r="DD255" s="176"/>
      <c r="DE255" s="176"/>
      <c r="DF255" s="176"/>
      <c r="DG255" s="176"/>
      <c r="DH255" s="176"/>
      <c r="DI255" s="176"/>
      <c r="DJ255" s="176"/>
      <c r="DK255" s="176"/>
      <c r="DL255" s="176"/>
      <c r="DM255" s="176"/>
      <c r="DN255" s="176"/>
      <c r="DO255" s="177"/>
      <c r="DP255" s="177"/>
    </row>
    <row r="256" customFormat="false" ht="12.75" hidden="false" customHeight="false" outlineLevel="0" collapsed="false">
      <c r="A256" s="169" t="s">
        <v>42</v>
      </c>
      <c r="B256" s="96"/>
      <c r="C256" s="170" t="s">
        <v>104</v>
      </c>
      <c r="D256" s="171" t="n">
        <v>28</v>
      </c>
      <c r="E256" s="172" t="s">
        <v>193</v>
      </c>
      <c r="F256" s="173" t="n">
        <f aca="false">SUM(H256:DN256)</f>
        <v>7.75</v>
      </c>
      <c r="G256" s="174"/>
      <c r="H256" s="176"/>
      <c r="I256" s="176"/>
      <c r="J256" s="176"/>
      <c r="K256" s="176"/>
      <c r="L256" s="176"/>
      <c r="M256" s="176"/>
      <c r="N256" s="176"/>
      <c r="O256" s="176"/>
      <c r="P256" s="176"/>
      <c r="Q256" s="175"/>
      <c r="R256" s="175"/>
      <c r="S256" s="175"/>
      <c r="T256" s="175"/>
      <c r="U256" s="175"/>
      <c r="V256" s="175" t="n">
        <v>7.75</v>
      </c>
      <c r="W256" s="175"/>
      <c r="X256" s="175"/>
      <c r="Y256" s="175"/>
      <c r="Z256" s="175"/>
      <c r="AA256" s="175"/>
      <c r="AB256" s="175"/>
      <c r="AC256" s="175"/>
      <c r="AD256" s="175"/>
      <c r="AE256" s="175"/>
      <c r="AF256" s="175"/>
      <c r="AG256" s="175"/>
      <c r="AH256" s="175"/>
      <c r="AI256" s="175"/>
      <c r="AJ256" s="175"/>
      <c r="AK256" s="175"/>
      <c r="AL256" s="175"/>
      <c r="AM256" s="175"/>
      <c r="AN256" s="175"/>
      <c r="AO256" s="175"/>
      <c r="AP256" s="175"/>
      <c r="AQ256" s="175"/>
      <c r="AR256" s="175"/>
      <c r="AS256" s="175"/>
      <c r="AT256" s="175"/>
      <c r="AU256" s="175"/>
      <c r="AV256" s="175"/>
      <c r="AW256" s="176"/>
      <c r="AX256" s="176"/>
      <c r="AY256" s="176"/>
      <c r="AZ256" s="176"/>
      <c r="BA256" s="176"/>
      <c r="BB256" s="176"/>
      <c r="BC256" s="176"/>
      <c r="BD256" s="176"/>
      <c r="BE256" s="176"/>
      <c r="BF256" s="176"/>
      <c r="BG256" s="176"/>
      <c r="BH256" s="176"/>
      <c r="BI256" s="176"/>
      <c r="BJ256" s="176"/>
      <c r="BK256" s="176"/>
      <c r="BL256" s="176"/>
      <c r="BM256" s="176"/>
      <c r="BN256" s="176"/>
      <c r="BO256" s="176"/>
      <c r="BP256" s="176"/>
      <c r="BQ256" s="176"/>
      <c r="BR256" s="176"/>
      <c r="BS256" s="176"/>
      <c r="BT256" s="176"/>
      <c r="BU256" s="176"/>
      <c r="BV256" s="176"/>
      <c r="BW256" s="176"/>
      <c r="BX256" s="176"/>
      <c r="BY256" s="176"/>
      <c r="BZ256" s="176"/>
      <c r="CA256" s="176"/>
      <c r="CB256" s="176"/>
      <c r="CC256" s="176"/>
      <c r="CD256" s="176"/>
      <c r="CE256" s="176"/>
      <c r="CF256" s="176"/>
      <c r="CG256" s="176"/>
      <c r="CH256" s="176"/>
      <c r="CI256" s="176"/>
      <c r="CJ256" s="176"/>
      <c r="CK256" s="176"/>
      <c r="CL256" s="176"/>
      <c r="CM256" s="176"/>
      <c r="CN256" s="176"/>
      <c r="CO256" s="176"/>
      <c r="CP256" s="176"/>
      <c r="CQ256" s="176"/>
      <c r="CR256" s="176"/>
      <c r="CS256" s="176"/>
      <c r="CT256" s="176"/>
      <c r="CU256" s="176"/>
      <c r="CV256" s="176"/>
      <c r="CW256" s="176"/>
      <c r="CX256" s="176"/>
      <c r="CY256" s="176"/>
      <c r="CZ256" s="176"/>
      <c r="DA256" s="176"/>
      <c r="DB256" s="176"/>
      <c r="DC256" s="176"/>
      <c r="DD256" s="176"/>
      <c r="DE256" s="176"/>
      <c r="DF256" s="176"/>
      <c r="DG256" s="176"/>
      <c r="DH256" s="176"/>
      <c r="DI256" s="176"/>
      <c r="DJ256" s="176"/>
      <c r="DK256" s="176"/>
      <c r="DL256" s="176"/>
      <c r="DM256" s="176"/>
      <c r="DN256" s="176"/>
      <c r="DO256" s="177"/>
      <c r="DP256" s="177"/>
    </row>
    <row r="257" customFormat="false" ht="12.75" hidden="false" customHeight="false" outlineLevel="0" collapsed="false">
      <c r="A257" s="169" t="s">
        <v>42</v>
      </c>
      <c r="B257" s="96"/>
      <c r="C257" s="170" t="s">
        <v>104</v>
      </c>
      <c r="D257" s="171" t="n">
        <v>29</v>
      </c>
      <c r="E257" s="172" t="s">
        <v>193</v>
      </c>
      <c r="F257" s="173" t="n">
        <f aca="false">SUM(H257:DN257)</f>
        <v>7</v>
      </c>
      <c r="G257" s="174"/>
      <c r="H257" s="176"/>
      <c r="I257" s="176"/>
      <c r="J257" s="176"/>
      <c r="K257" s="176"/>
      <c r="L257" s="176"/>
      <c r="M257" s="176"/>
      <c r="N257" s="176"/>
      <c r="O257" s="176"/>
      <c r="P257" s="176"/>
      <c r="Q257" s="175"/>
      <c r="R257" s="175"/>
      <c r="S257" s="175"/>
      <c r="T257" s="175"/>
      <c r="U257" s="175"/>
      <c r="V257" s="175" t="n">
        <v>7</v>
      </c>
      <c r="W257" s="175"/>
      <c r="X257" s="175"/>
      <c r="Y257" s="175"/>
      <c r="Z257" s="175"/>
      <c r="AA257" s="175"/>
      <c r="AB257" s="175"/>
      <c r="AC257" s="175"/>
      <c r="AD257" s="175"/>
      <c r="AE257" s="175"/>
      <c r="AF257" s="175"/>
      <c r="AG257" s="175"/>
      <c r="AH257" s="175"/>
      <c r="AI257" s="175"/>
      <c r="AJ257" s="175"/>
      <c r="AK257" s="175"/>
      <c r="AL257" s="175"/>
      <c r="AM257" s="175"/>
      <c r="AN257" s="175"/>
      <c r="AO257" s="175"/>
      <c r="AP257" s="175"/>
      <c r="AQ257" s="175"/>
      <c r="AR257" s="175"/>
      <c r="AS257" s="175"/>
      <c r="AT257" s="175"/>
      <c r="AU257" s="175"/>
      <c r="AV257" s="175"/>
      <c r="AW257" s="176"/>
      <c r="AX257" s="176"/>
      <c r="AY257" s="176"/>
      <c r="AZ257" s="176"/>
      <c r="BA257" s="176"/>
      <c r="BB257" s="176"/>
      <c r="BC257" s="176"/>
      <c r="BD257" s="176"/>
      <c r="BE257" s="176"/>
      <c r="BF257" s="176"/>
      <c r="BG257" s="176"/>
      <c r="BH257" s="176"/>
      <c r="BI257" s="176"/>
      <c r="BJ257" s="176"/>
      <c r="BK257" s="176"/>
      <c r="BL257" s="176"/>
      <c r="BM257" s="176"/>
      <c r="BN257" s="176"/>
      <c r="BO257" s="176"/>
      <c r="BP257" s="176"/>
      <c r="BQ257" s="176"/>
      <c r="BR257" s="176"/>
      <c r="BS257" s="176"/>
      <c r="BT257" s="176"/>
      <c r="BU257" s="176"/>
      <c r="BV257" s="176"/>
      <c r="BW257" s="176"/>
      <c r="BX257" s="176"/>
      <c r="BY257" s="176"/>
      <c r="BZ257" s="176"/>
      <c r="CA257" s="176"/>
      <c r="CB257" s="176"/>
      <c r="CC257" s="176"/>
      <c r="CD257" s="176"/>
      <c r="CE257" s="176"/>
      <c r="CF257" s="176"/>
      <c r="CG257" s="176"/>
      <c r="CH257" s="176"/>
      <c r="CI257" s="176"/>
      <c r="CJ257" s="176"/>
      <c r="CK257" s="176"/>
      <c r="CL257" s="176"/>
      <c r="CM257" s="176"/>
      <c r="CN257" s="176"/>
      <c r="CO257" s="176"/>
      <c r="CP257" s="176"/>
      <c r="CQ257" s="176"/>
      <c r="CR257" s="176"/>
      <c r="CS257" s="176"/>
      <c r="CT257" s="176"/>
      <c r="CU257" s="176"/>
      <c r="CV257" s="176"/>
      <c r="CW257" s="176"/>
      <c r="CX257" s="176"/>
      <c r="CY257" s="176"/>
      <c r="CZ257" s="176"/>
      <c r="DA257" s="176"/>
      <c r="DB257" s="176"/>
      <c r="DC257" s="176"/>
      <c r="DD257" s="176"/>
      <c r="DE257" s="176"/>
      <c r="DF257" s="176"/>
      <c r="DG257" s="176"/>
      <c r="DH257" s="176"/>
      <c r="DI257" s="176"/>
      <c r="DJ257" s="176"/>
      <c r="DK257" s="176"/>
      <c r="DL257" s="176"/>
      <c r="DM257" s="176"/>
      <c r="DN257" s="176"/>
      <c r="DO257" s="177"/>
      <c r="DP257" s="177"/>
    </row>
    <row r="258" customFormat="false" ht="12.75" hidden="false" customHeight="false" outlineLevel="0" collapsed="false">
      <c r="A258" s="169" t="s">
        <v>42</v>
      </c>
      <c r="B258" s="96"/>
      <c r="C258" s="170" t="s">
        <v>104</v>
      </c>
      <c r="D258" s="171" t="n">
        <v>30</v>
      </c>
      <c r="E258" s="172" t="s">
        <v>193</v>
      </c>
      <c r="F258" s="178" t="n">
        <f aca="false">SUM(H258:DN258)</f>
        <v>0</v>
      </c>
      <c r="G258" s="179"/>
      <c r="H258" s="181"/>
      <c r="I258" s="181"/>
      <c r="J258" s="181"/>
      <c r="K258" s="181"/>
      <c r="L258" s="181"/>
      <c r="M258" s="181"/>
      <c r="N258" s="181"/>
      <c r="O258" s="181"/>
      <c r="P258" s="181"/>
      <c r="Q258" s="180"/>
      <c r="R258" s="180"/>
      <c r="S258" s="180"/>
      <c r="T258" s="180"/>
      <c r="U258" s="180"/>
      <c r="V258" s="180"/>
      <c r="W258" s="180"/>
      <c r="X258" s="180"/>
      <c r="Y258" s="180"/>
      <c r="Z258" s="180"/>
      <c r="AA258" s="180"/>
      <c r="AB258" s="180"/>
      <c r="AC258" s="180"/>
      <c r="AD258" s="180"/>
      <c r="AE258" s="180"/>
      <c r="AF258" s="180"/>
      <c r="AG258" s="180"/>
      <c r="AH258" s="180"/>
      <c r="AI258" s="180"/>
      <c r="AJ258" s="180"/>
      <c r="AK258" s="180"/>
      <c r="AL258" s="180"/>
      <c r="AM258" s="180"/>
      <c r="AN258" s="180"/>
      <c r="AO258" s="180"/>
      <c r="AP258" s="180"/>
      <c r="AQ258" s="180"/>
      <c r="AR258" s="180"/>
      <c r="AS258" s="180"/>
      <c r="AT258" s="180"/>
      <c r="AU258" s="180"/>
      <c r="AV258" s="180"/>
      <c r="AW258" s="181"/>
      <c r="AX258" s="181"/>
      <c r="AY258" s="181"/>
      <c r="AZ258" s="181"/>
      <c r="BA258" s="181"/>
      <c r="BB258" s="181"/>
      <c r="BC258" s="181"/>
      <c r="BD258" s="181"/>
      <c r="BE258" s="181"/>
      <c r="BF258" s="181"/>
      <c r="BG258" s="181"/>
      <c r="BH258" s="181"/>
      <c r="BI258" s="181"/>
      <c r="BJ258" s="181"/>
      <c r="BK258" s="181"/>
      <c r="BL258" s="181"/>
      <c r="BM258" s="181"/>
      <c r="BN258" s="181"/>
      <c r="BO258" s="181"/>
      <c r="BP258" s="181"/>
      <c r="BQ258" s="181"/>
      <c r="BR258" s="181"/>
      <c r="BS258" s="181"/>
      <c r="BT258" s="181"/>
      <c r="BU258" s="181"/>
      <c r="BV258" s="181"/>
      <c r="BW258" s="181"/>
      <c r="BX258" s="181"/>
      <c r="BY258" s="181"/>
      <c r="BZ258" s="181"/>
      <c r="CA258" s="181"/>
      <c r="CB258" s="181"/>
      <c r="CC258" s="181"/>
      <c r="CD258" s="181"/>
      <c r="CE258" s="181"/>
      <c r="CF258" s="181"/>
      <c r="CG258" s="181"/>
      <c r="CH258" s="181"/>
      <c r="CI258" s="181"/>
      <c r="CJ258" s="181"/>
      <c r="CK258" s="181"/>
      <c r="CL258" s="181"/>
      <c r="CM258" s="181"/>
      <c r="CN258" s="181"/>
      <c r="CO258" s="181"/>
      <c r="CP258" s="181"/>
      <c r="CQ258" s="181"/>
      <c r="CR258" s="181"/>
      <c r="CS258" s="181"/>
      <c r="CT258" s="181"/>
      <c r="CU258" s="181"/>
      <c r="CV258" s="181"/>
      <c r="CW258" s="181"/>
      <c r="CX258" s="181"/>
      <c r="CY258" s="181"/>
      <c r="CZ258" s="181"/>
      <c r="DA258" s="181"/>
      <c r="DB258" s="181"/>
      <c r="DC258" s="181"/>
      <c r="DD258" s="181"/>
      <c r="DE258" s="181"/>
      <c r="DF258" s="181"/>
      <c r="DG258" s="181"/>
      <c r="DH258" s="181"/>
      <c r="DI258" s="181"/>
      <c r="DJ258" s="181"/>
      <c r="DK258" s="181"/>
      <c r="DL258" s="181"/>
      <c r="DM258" s="181"/>
      <c r="DN258" s="181"/>
      <c r="DO258" s="177"/>
      <c r="DP258" s="177"/>
    </row>
    <row r="259" customFormat="false" ht="13.5" hidden="false" customHeight="false" outlineLevel="0" collapsed="false">
      <c r="A259" s="169" t="s">
        <v>42</v>
      </c>
      <c r="B259" s="96"/>
      <c r="C259" s="170" t="s">
        <v>104</v>
      </c>
      <c r="D259" s="171" t="n">
        <v>31</v>
      </c>
      <c r="E259" s="172"/>
      <c r="F259" s="173" t="n">
        <f aca="false">SUM(H259:DN259)</f>
        <v>0</v>
      </c>
      <c r="G259" s="179" t="n">
        <f aca="false">SUM(F253:F259)</f>
        <v>38</v>
      </c>
      <c r="H259" s="176"/>
      <c r="I259" s="176"/>
      <c r="J259" s="176"/>
      <c r="K259" s="176"/>
      <c r="L259" s="176"/>
      <c r="M259" s="176"/>
      <c r="N259" s="176"/>
      <c r="O259" s="176"/>
      <c r="P259" s="176"/>
      <c r="Q259" s="175"/>
      <c r="R259" s="175"/>
      <c r="S259" s="175"/>
      <c r="T259" s="175"/>
      <c r="U259" s="175"/>
      <c r="V259" s="175"/>
      <c r="W259" s="175"/>
      <c r="X259" s="175"/>
      <c r="Y259" s="175"/>
      <c r="Z259" s="175"/>
      <c r="AA259" s="175"/>
      <c r="AB259" s="175"/>
      <c r="AC259" s="175"/>
      <c r="AD259" s="175"/>
      <c r="AE259" s="175"/>
      <c r="AF259" s="175"/>
      <c r="AG259" s="175"/>
      <c r="AH259" s="175"/>
      <c r="AI259" s="175"/>
      <c r="AJ259" s="175"/>
      <c r="AK259" s="175"/>
      <c r="AL259" s="175"/>
      <c r="AM259" s="175"/>
      <c r="AN259" s="175"/>
      <c r="AO259" s="175"/>
      <c r="AP259" s="175"/>
      <c r="AQ259" s="175"/>
      <c r="AR259" s="175"/>
      <c r="AS259" s="175"/>
      <c r="AT259" s="175"/>
      <c r="AU259" s="175"/>
      <c r="AV259" s="175"/>
      <c r="AW259" s="176"/>
      <c r="AX259" s="176"/>
      <c r="AY259" s="176"/>
      <c r="AZ259" s="176"/>
      <c r="BA259" s="176"/>
      <c r="BB259" s="176"/>
      <c r="BC259" s="176"/>
      <c r="BD259" s="176"/>
      <c r="BE259" s="176"/>
      <c r="BF259" s="176"/>
      <c r="BG259" s="176"/>
      <c r="BH259" s="176"/>
      <c r="BI259" s="176"/>
      <c r="BJ259" s="176"/>
      <c r="BK259" s="176"/>
      <c r="BL259" s="176"/>
      <c r="BM259" s="176"/>
      <c r="BN259" s="176"/>
      <c r="BO259" s="176"/>
      <c r="BP259" s="176"/>
      <c r="BQ259" s="176"/>
      <c r="BR259" s="176"/>
      <c r="BS259" s="176"/>
      <c r="BT259" s="176"/>
      <c r="BU259" s="176"/>
      <c r="BV259" s="176"/>
      <c r="BW259" s="176"/>
      <c r="BX259" s="176"/>
      <c r="BY259" s="176"/>
      <c r="BZ259" s="176"/>
      <c r="CA259" s="176"/>
      <c r="CB259" s="176"/>
      <c r="CC259" s="176"/>
      <c r="CD259" s="176"/>
      <c r="CE259" s="176"/>
      <c r="CF259" s="176"/>
      <c r="CG259" s="176"/>
      <c r="CH259" s="176"/>
      <c r="CI259" s="176"/>
      <c r="CJ259" s="176"/>
      <c r="CK259" s="176"/>
      <c r="CL259" s="176"/>
      <c r="CM259" s="176"/>
      <c r="CN259" s="176"/>
      <c r="CO259" s="176"/>
      <c r="CP259" s="176"/>
      <c r="CQ259" s="176"/>
      <c r="CR259" s="176"/>
      <c r="CS259" s="176"/>
      <c r="CT259" s="176"/>
      <c r="CU259" s="176"/>
      <c r="CV259" s="176"/>
      <c r="CW259" s="176"/>
      <c r="CX259" s="176"/>
      <c r="CY259" s="176"/>
      <c r="CZ259" s="176"/>
      <c r="DA259" s="176"/>
      <c r="DB259" s="176"/>
      <c r="DC259" s="176"/>
      <c r="DD259" s="176"/>
      <c r="DE259" s="176"/>
      <c r="DF259" s="176"/>
      <c r="DG259" s="176"/>
      <c r="DH259" s="176"/>
      <c r="DI259" s="176"/>
      <c r="DJ259" s="176"/>
      <c r="DK259" s="176"/>
      <c r="DL259" s="176"/>
      <c r="DM259" s="176"/>
      <c r="DN259" s="176"/>
      <c r="DO259" s="177"/>
      <c r="DP259" s="177"/>
    </row>
    <row r="260" customFormat="false" ht="13.5" hidden="false" customHeight="false" outlineLevel="0" collapsed="false">
      <c r="A260" s="182" t="s">
        <v>42</v>
      </c>
      <c r="B260" s="118"/>
      <c r="C260" s="183" t="s">
        <v>58</v>
      </c>
      <c r="D260" s="184" t="s">
        <v>49</v>
      </c>
      <c r="E260" s="185"/>
      <c r="F260" s="185" t="n">
        <f aca="false">SUM(F229:F259)</f>
        <v>145</v>
      </c>
      <c r="G260" s="185"/>
      <c r="H260" s="187" t="n">
        <f aca="false">SUM(H229:H259)</f>
        <v>0</v>
      </c>
      <c r="I260" s="188" t="n">
        <f aca="false">SUM(I229:I259)</f>
        <v>0</v>
      </c>
      <c r="J260" s="189" t="n">
        <f aca="false">SUM(J229:J259)</f>
        <v>0</v>
      </c>
      <c r="K260" s="189" t="n">
        <f aca="false">SUM(K229:K259)</f>
        <v>0</v>
      </c>
      <c r="L260" s="190" t="n">
        <f aca="false">SUM(L229:L259)</f>
        <v>0</v>
      </c>
      <c r="M260" s="190" t="n">
        <f aca="false">SUM(M229:M259)</f>
        <v>0</v>
      </c>
      <c r="N260" s="190" t="n">
        <f aca="false">SUM(N229:N259)</f>
        <v>0</v>
      </c>
      <c r="O260" s="190" t="n">
        <f aca="false">SUM(O229:O259)</f>
        <v>0</v>
      </c>
      <c r="P260" s="190" t="n">
        <f aca="false">SUM(P229:P259)</f>
        <v>0</v>
      </c>
      <c r="Q260" s="186" t="n">
        <f aca="false">SUM(Q229:Q259)</f>
        <v>38</v>
      </c>
      <c r="R260" s="186" t="n">
        <f aca="false">SUM(R229:R259)</f>
        <v>0.5</v>
      </c>
      <c r="S260" s="186" t="n">
        <f aca="false">SUM(S229:S259)</f>
        <v>5.5</v>
      </c>
      <c r="T260" s="186" t="n">
        <f aca="false">SUM(T229:T259)</f>
        <v>1</v>
      </c>
      <c r="U260" s="186" t="n">
        <f aca="false">SUM(U229:U259)</f>
        <v>1.25</v>
      </c>
      <c r="V260" s="186" t="n">
        <f aca="false">SUM(V229:V259)</f>
        <v>14.75</v>
      </c>
      <c r="W260" s="186" t="n">
        <f aca="false">SUM(W229:W259)</f>
        <v>1.25</v>
      </c>
      <c r="X260" s="186" t="n">
        <f aca="false">SUM(X229:X259)</f>
        <v>4</v>
      </c>
      <c r="Y260" s="186" t="n">
        <f aca="false">SUM(Y229:Y259)</f>
        <v>4.75</v>
      </c>
      <c r="Z260" s="186" t="n">
        <f aca="false">SUM(Z229:Z259)</f>
        <v>0.25</v>
      </c>
      <c r="AA260" s="186" t="n">
        <f aca="false">SUM(AA229:AA259)</f>
        <v>8.25</v>
      </c>
      <c r="AB260" s="186" t="n">
        <f aca="false">SUM(AB229:AB259)</f>
        <v>2.5</v>
      </c>
      <c r="AC260" s="186" t="n">
        <f aca="false">SUM(AC229:AC259)</f>
        <v>0.25</v>
      </c>
      <c r="AD260" s="186" t="n">
        <f aca="false">SUM(AD229:AD259)</f>
        <v>5</v>
      </c>
      <c r="AE260" s="186" t="n">
        <f aca="false">SUM(AE229:AE259)</f>
        <v>9.75</v>
      </c>
      <c r="AF260" s="186" t="n">
        <f aca="false">SUM(AF229:AF259)</f>
        <v>3.75</v>
      </c>
      <c r="AG260" s="186" t="n">
        <f aca="false">SUM(AG229:AG259)</f>
        <v>3.5</v>
      </c>
      <c r="AH260" s="186" t="n">
        <f aca="false">SUM(AH229:AH259)</f>
        <v>1.5</v>
      </c>
      <c r="AI260" s="186" t="n">
        <f aca="false">SUM(AI229:AI259)</f>
        <v>2.25</v>
      </c>
      <c r="AJ260" s="186" t="n">
        <f aca="false">SUM(AJ229:AJ259)</f>
        <v>1.5</v>
      </c>
      <c r="AK260" s="186" t="n">
        <f aca="false">SUM(AK229:AK259)</f>
        <v>0.25</v>
      </c>
      <c r="AL260" s="186" t="n">
        <f aca="false">SUM(AL229:AL259)</f>
        <v>2</v>
      </c>
      <c r="AM260" s="186" t="n">
        <f aca="false">SUM(AM229:AM259)</f>
        <v>1.25</v>
      </c>
      <c r="AN260" s="186" t="n">
        <f aca="false">SUM(AN229:AN259)</f>
        <v>3.25</v>
      </c>
      <c r="AO260" s="186" t="n">
        <f aca="false">SUM(AO229:AO259)</f>
        <v>4</v>
      </c>
      <c r="AP260" s="186" t="n">
        <f aca="false">SUM(AP229:AP259)</f>
        <v>2.5</v>
      </c>
      <c r="AQ260" s="186" t="n">
        <f aca="false">SUM(AQ229:AQ259)</f>
        <v>3</v>
      </c>
      <c r="AR260" s="186" t="n">
        <f aca="false">SUM(AR229:AR259)</f>
        <v>3.25</v>
      </c>
      <c r="AS260" s="186" t="n">
        <f aca="false">SUM(AS229:AS259)</f>
        <v>2.5</v>
      </c>
      <c r="AT260" s="186" t="n">
        <f aca="false">SUM(AT229:AT259)</f>
        <v>9</v>
      </c>
      <c r="AU260" s="186" t="n">
        <f aca="false">SUM(AU229:AU259)</f>
        <v>3.5</v>
      </c>
      <c r="AV260" s="186" t="n">
        <f aca="false">SUM(AV229:AV259)</f>
        <v>1</v>
      </c>
      <c r="AW260" s="188" t="n">
        <f aca="false">SUM(AW229:AW259)</f>
        <v>0</v>
      </c>
      <c r="AX260" s="188" t="n">
        <f aca="false">SUM(AX229:AX259)</f>
        <v>0</v>
      </c>
      <c r="AY260" s="188" t="n">
        <f aca="false">SUM(AY229:AY259)</f>
        <v>0</v>
      </c>
      <c r="AZ260" s="188" t="n">
        <f aca="false">SUM(AZ229:AZ259)</f>
        <v>0</v>
      </c>
      <c r="BA260" s="188" t="n">
        <f aca="false">SUM(BA229:BA259)</f>
        <v>0</v>
      </c>
      <c r="BB260" s="188" t="n">
        <f aca="false">SUM(BB229:BB259)</f>
        <v>0</v>
      </c>
      <c r="BC260" s="188" t="n">
        <f aca="false">SUM(BC229:BC259)</f>
        <v>0</v>
      </c>
      <c r="BD260" s="188" t="n">
        <f aca="false">SUM(BD229:BD259)</f>
        <v>0</v>
      </c>
      <c r="BE260" s="188" t="n">
        <f aca="false">SUM(BE229:BE259)</f>
        <v>0</v>
      </c>
      <c r="BF260" s="188" t="n">
        <f aca="false">SUM(BF229:BF259)</f>
        <v>0</v>
      </c>
      <c r="BG260" s="188" t="n">
        <f aca="false">SUM(BG229:BG259)</f>
        <v>0</v>
      </c>
      <c r="BH260" s="188" t="n">
        <f aca="false">SUM(BH229:BH259)</f>
        <v>0</v>
      </c>
      <c r="BI260" s="188" t="n">
        <f aca="false">SUM(BI229:BI259)</f>
        <v>0</v>
      </c>
      <c r="BJ260" s="188" t="n">
        <f aca="false">SUM(BJ229:BJ259)</f>
        <v>0</v>
      </c>
      <c r="BK260" s="188" t="n">
        <f aca="false">SUM(BK229:BK259)</f>
        <v>0</v>
      </c>
      <c r="BL260" s="188" t="n">
        <f aca="false">SUM(BL229:BL259)</f>
        <v>0</v>
      </c>
      <c r="BM260" s="188" t="n">
        <f aca="false">SUM(BM229:BM259)</f>
        <v>0</v>
      </c>
      <c r="BN260" s="188" t="n">
        <f aca="false">SUM(BN229:BN259)</f>
        <v>0</v>
      </c>
      <c r="BO260" s="188" t="n">
        <f aca="false">SUM(BO229:BO259)</f>
        <v>0</v>
      </c>
      <c r="BP260" s="188" t="n">
        <f aca="false">SUM(BP229:BP259)</f>
        <v>0</v>
      </c>
      <c r="BQ260" s="188" t="n">
        <f aca="false">SUM(BQ229:BQ259)</f>
        <v>0</v>
      </c>
      <c r="BR260" s="188" t="n">
        <f aca="false">SUM(BR229:BR259)</f>
        <v>0</v>
      </c>
      <c r="BS260" s="188" t="n">
        <f aca="false">SUM(BS229:BS259)</f>
        <v>0</v>
      </c>
      <c r="BT260" s="188" t="n">
        <f aca="false">SUM(BT229:BT259)</f>
        <v>0</v>
      </c>
      <c r="BU260" s="188" t="n">
        <f aca="false">SUM(BU229:BU259)</f>
        <v>0</v>
      </c>
      <c r="BV260" s="188" t="n">
        <f aca="false">SUM(BV229:BV259)</f>
        <v>0</v>
      </c>
      <c r="BW260" s="188" t="n">
        <f aca="false">SUM(BW229:BW259)</f>
        <v>0</v>
      </c>
      <c r="BX260" s="188" t="n">
        <f aca="false">SUM(BX229:BX259)</f>
        <v>0</v>
      </c>
      <c r="BY260" s="188" t="n">
        <f aca="false">SUM(BY229:BY259)</f>
        <v>0</v>
      </c>
      <c r="BZ260" s="188" t="n">
        <f aca="false">SUM(BZ229:BZ259)</f>
        <v>0</v>
      </c>
      <c r="CA260" s="188" t="n">
        <f aca="false">SUM(CA229:CA259)</f>
        <v>0</v>
      </c>
      <c r="CB260" s="188" t="n">
        <f aca="false">SUM(CB229:CB259)</f>
        <v>0</v>
      </c>
      <c r="CC260" s="188" t="n">
        <f aca="false">SUM(CC229:CC259)</f>
        <v>0</v>
      </c>
      <c r="CD260" s="188" t="n">
        <f aca="false">SUM(CD229:CD259)</f>
        <v>0</v>
      </c>
      <c r="CE260" s="188" t="n">
        <f aca="false">SUM(CE229:CE259)</f>
        <v>0</v>
      </c>
      <c r="CF260" s="188" t="n">
        <f aca="false">SUM(CF229:CF259)</f>
        <v>0</v>
      </c>
      <c r="CG260" s="188" t="n">
        <f aca="false">SUM(CG229:CG259)</f>
        <v>0</v>
      </c>
      <c r="CH260" s="188" t="n">
        <f aca="false">SUM(CH229:CH259)</f>
        <v>0</v>
      </c>
      <c r="CI260" s="188" t="n">
        <f aca="false">SUM(CI229:CI259)</f>
        <v>0</v>
      </c>
      <c r="CJ260" s="188" t="n">
        <f aca="false">SUM(CJ229:CJ259)</f>
        <v>0</v>
      </c>
      <c r="CK260" s="188" t="n">
        <f aca="false">SUM(CK229:CK259)</f>
        <v>0</v>
      </c>
      <c r="CL260" s="188" t="n">
        <f aca="false">SUM(CL229:CL259)</f>
        <v>0</v>
      </c>
      <c r="CM260" s="188" t="n">
        <f aca="false">SUM(CM229:CM259)</f>
        <v>0</v>
      </c>
      <c r="CN260" s="188" t="n">
        <f aca="false">SUM(CN229:CN259)</f>
        <v>0</v>
      </c>
      <c r="CO260" s="188" t="n">
        <f aca="false">SUM(CO229:CO259)</f>
        <v>0</v>
      </c>
      <c r="CP260" s="188" t="n">
        <f aca="false">SUM(CP229:CP259)</f>
        <v>0</v>
      </c>
      <c r="CQ260" s="188" t="n">
        <f aca="false">SUM(CQ229:CQ259)</f>
        <v>0</v>
      </c>
      <c r="CR260" s="188" t="n">
        <f aca="false">SUM(CR229:CR259)</f>
        <v>0</v>
      </c>
      <c r="CS260" s="188" t="n">
        <f aca="false">SUM(CS229:CS259)</f>
        <v>0</v>
      </c>
      <c r="CT260" s="188" t="n">
        <f aca="false">SUM(CT229:CT259)</f>
        <v>0</v>
      </c>
      <c r="CU260" s="188" t="n">
        <f aca="false">SUM(CU229:CU259)</f>
        <v>0</v>
      </c>
      <c r="CV260" s="188" t="n">
        <f aca="false">SUM(CV229:CV259)</f>
        <v>0</v>
      </c>
      <c r="CW260" s="188" t="n">
        <f aca="false">SUM(CW229:CW259)</f>
        <v>0</v>
      </c>
      <c r="CX260" s="188" t="n">
        <f aca="false">SUM(CX229:CX259)</f>
        <v>0</v>
      </c>
      <c r="CY260" s="188" t="n">
        <f aca="false">SUM(CY229:CY259)</f>
        <v>0</v>
      </c>
      <c r="CZ260" s="188" t="n">
        <f aca="false">SUM(CZ229:CZ259)</f>
        <v>0</v>
      </c>
      <c r="DA260" s="188" t="n">
        <f aca="false">SUM(DA229:DA259)</f>
        <v>0</v>
      </c>
      <c r="DB260" s="188" t="n">
        <f aca="false">SUM(DB229:DB259)</f>
        <v>0</v>
      </c>
      <c r="DC260" s="188" t="n">
        <f aca="false">SUM(DC229:DC259)</f>
        <v>0</v>
      </c>
      <c r="DD260" s="188" t="n">
        <f aca="false">SUM(DD229:DD259)</f>
        <v>0</v>
      </c>
      <c r="DE260" s="188" t="n">
        <f aca="false">SUM(DE229:DE259)</f>
        <v>0</v>
      </c>
      <c r="DF260" s="188" t="n">
        <f aca="false">SUM(DF229:DF259)</f>
        <v>0</v>
      </c>
      <c r="DG260" s="188" t="n">
        <f aca="false">SUM(DG229:DG259)</f>
        <v>0</v>
      </c>
      <c r="DH260" s="188" t="n">
        <f aca="false">SUM(DH229:DH259)</f>
        <v>0</v>
      </c>
      <c r="DI260" s="188" t="n">
        <f aca="false">SUM(DI229:DI259)</f>
        <v>0</v>
      </c>
      <c r="DJ260" s="188" t="n">
        <f aca="false">SUM(DJ229:DJ259)</f>
        <v>0</v>
      </c>
      <c r="DK260" s="188" t="n">
        <f aca="false">SUM(DK229:DK259)</f>
        <v>0</v>
      </c>
      <c r="DL260" s="188" t="n">
        <f aca="false">SUM(DL229:DL259)</f>
        <v>0</v>
      </c>
      <c r="DM260" s="188" t="n">
        <f aca="false">SUM(DM229:DM259)</f>
        <v>0</v>
      </c>
      <c r="DN260" s="188" t="n">
        <f aca="false">SUM(DN229:DN259)</f>
        <v>0</v>
      </c>
      <c r="DO260" s="138"/>
      <c r="DP260" s="138"/>
    </row>
    <row r="261" customFormat="false" ht="12.75" hidden="false" customHeight="false" outlineLevel="0" collapsed="false">
      <c r="A261" s="191" t="s">
        <v>42</v>
      </c>
      <c r="B261" s="192"/>
      <c r="C261" s="193" t="s">
        <v>106</v>
      </c>
      <c r="D261" s="171" t="n">
        <v>1</v>
      </c>
      <c r="E261" s="172" t="s">
        <v>149</v>
      </c>
      <c r="F261" s="173" t="n">
        <f aca="false">SUM(H261:DN261)</f>
        <v>7</v>
      </c>
      <c r="G261" s="174"/>
      <c r="H261" s="176"/>
      <c r="I261" s="176"/>
      <c r="J261" s="176"/>
      <c r="K261" s="176"/>
      <c r="L261" s="176"/>
      <c r="M261" s="176"/>
      <c r="N261" s="176"/>
      <c r="O261" s="176"/>
      <c r="P261" s="176"/>
      <c r="Q261" s="175"/>
      <c r="R261" s="175"/>
      <c r="S261" s="175"/>
      <c r="T261" s="175"/>
      <c r="U261" s="175"/>
      <c r="V261" s="175"/>
      <c r="W261" s="175"/>
      <c r="X261" s="175"/>
      <c r="Y261" s="175"/>
      <c r="Z261" s="175"/>
      <c r="AA261" s="175"/>
      <c r="AB261" s="175"/>
      <c r="AC261" s="175"/>
      <c r="AD261" s="175"/>
      <c r="AE261" s="175"/>
      <c r="AF261" s="175"/>
      <c r="AG261" s="175"/>
      <c r="AH261" s="175"/>
      <c r="AI261" s="175"/>
      <c r="AJ261" s="175"/>
      <c r="AK261" s="175"/>
      <c r="AL261" s="175"/>
      <c r="AM261" s="175"/>
      <c r="AN261" s="175"/>
      <c r="AO261" s="175"/>
      <c r="AP261" s="175"/>
      <c r="AQ261" s="175"/>
      <c r="AR261" s="175"/>
      <c r="AS261" s="175"/>
      <c r="AT261" s="175"/>
      <c r="AU261" s="175"/>
      <c r="AV261" s="175"/>
      <c r="AW261" s="176"/>
      <c r="AX261" s="176"/>
      <c r="AY261" s="176"/>
      <c r="AZ261" s="176"/>
      <c r="BA261" s="176"/>
      <c r="BB261" s="176"/>
      <c r="BC261" s="176"/>
      <c r="BD261" s="176"/>
      <c r="BE261" s="176"/>
      <c r="BF261" s="176" t="n">
        <v>7</v>
      </c>
      <c r="BG261" s="176"/>
      <c r="BH261" s="176"/>
      <c r="BI261" s="176"/>
      <c r="BJ261" s="176"/>
      <c r="BK261" s="176"/>
      <c r="BL261" s="176"/>
      <c r="BM261" s="176"/>
      <c r="BN261" s="176"/>
      <c r="BO261" s="176"/>
      <c r="BP261" s="176"/>
      <c r="BQ261" s="176"/>
      <c r="BR261" s="176"/>
      <c r="BS261" s="176"/>
      <c r="BT261" s="176"/>
      <c r="BU261" s="176"/>
      <c r="BV261" s="176"/>
      <c r="BW261" s="176"/>
      <c r="BX261" s="176"/>
      <c r="BY261" s="176"/>
      <c r="BZ261" s="176"/>
      <c r="CA261" s="176"/>
      <c r="CB261" s="176"/>
      <c r="CC261" s="176"/>
      <c r="CD261" s="176"/>
      <c r="CE261" s="176"/>
      <c r="CF261" s="176"/>
      <c r="CG261" s="176"/>
      <c r="CH261" s="176"/>
      <c r="CI261" s="176"/>
      <c r="CJ261" s="176"/>
      <c r="CK261" s="176"/>
      <c r="CL261" s="176"/>
      <c r="CM261" s="176"/>
      <c r="CN261" s="176"/>
      <c r="CO261" s="176"/>
      <c r="CP261" s="176"/>
      <c r="CQ261" s="176"/>
      <c r="CR261" s="176"/>
      <c r="CS261" s="176"/>
      <c r="CT261" s="176"/>
      <c r="CU261" s="176"/>
      <c r="CV261" s="176"/>
      <c r="CW261" s="176"/>
      <c r="CX261" s="176"/>
      <c r="CY261" s="176"/>
      <c r="CZ261" s="176"/>
      <c r="DA261" s="176"/>
      <c r="DB261" s="176"/>
      <c r="DC261" s="176"/>
      <c r="DD261" s="176"/>
      <c r="DE261" s="176"/>
      <c r="DF261" s="176"/>
      <c r="DG261" s="176"/>
      <c r="DH261" s="176"/>
      <c r="DI261" s="176"/>
      <c r="DJ261" s="176"/>
      <c r="DK261" s="176"/>
      <c r="DL261" s="176"/>
      <c r="DM261" s="176"/>
      <c r="DN261" s="176"/>
      <c r="DO261" s="177"/>
      <c r="DP261" s="177"/>
    </row>
    <row r="262" customFormat="false" ht="12.75" hidden="false" customHeight="false" outlineLevel="0" collapsed="false">
      <c r="A262" s="169" t="s">
        <v>42</v>
      </c>
      <c r="B262" s="96"/>
      <c r="C262" s="170" t="s">
        <v>106</v>
      </c>
      <c r="D262" s="171" t="n">
        <v>2</v>
      </c>
      <c r="E262" s="172" t="s">
        <v>149</v>
      </c>
      <c r="F262" s="178" t="n">
        <f aca="false">SUM(H262:DN262)</f>
        <v>0</v>
      </c>
      <c r="G262" s="179"/>
      <c r="H262" s="181"/>
      <c r="I262" s="181"/>
      <c r="J262" s="181"/>
      <c r="K262" s="181"/>
      <c r="L262" s="181"/>
      <c r="M262" s="181"/>
      <c r="N262" s="181"/>
      <c r="O262" s="181"/>
      <c r="P262" s="181"/>
      <c r="Q262" s="180"/>
      <c r="R262" s="180"/>
      <c r="S262" s="180"/>
      <c r="T262" s="180"/>
      <c r="U262" s="180"/>
      <c r="V262" s="180"/>
      <c r="W262" s="180"/>
      <c r="X262" s="180"/>
      <c r="Y262" s="180"/>
      <c r="Z262" s="180"/>
      <c r="AA262" s="180"/>
      <c r="AB262" s="180"/>
      <c r="AC262" s="180"/>
      <c r="AD262" s="180"/>
      <c r="AE262" s="180"/>
      <c r="AF262" s="180"/>
      <c r="AG262" s="180"/>
      <c r="AH262" s="180"/>
      <c r="AI262" s="180"/>
      <c r="AJ262" s="180"/>
      <c r="AK262" s="180"/>
      <c r="AL262" s="180"/>
      <c r="AM262" s="180"/>
      <c r="AN262" s="180"/>
      <c r="AO262" s="180"/>
      <c r="AP262" s="180"/>
      <c r="AQ262" s="180"/>
      <c r="AR262" s="180"/>
      <c r="AS262" s="180"/>
      <c r="AT262" s="180"/>
      <c r="AU262" s="180"/>
      <c r="AV262" s="180"/>
      <c r="AW262" s="181"/>
      <c r="AX262" s="181"/>
      <c r="AY262" s="181"/>
      <c r="AZ262" s="181"/>
      <c r="BA262" s="181"/>
      <c r="BB262" s="181"/>
      <c r="BC262" s="181"/>
      <c r="BD262" s="181"/>
      <c r="BE262" s="181"/>
      <c r="BF262" s="181"/>
      <c r="BG262" s="181"/>
      <c r="BH262" s="181"/>
      <c r="BI262" s="181"/>
      <c r="BJ262" s="181"/>
      <c r="BK262" s="181"/>
      <c r="BL262" s="181"/>
      <c r="BM262" s="181"/>
      <c r="BN262" s="181"/>
      <c r="BO262" s="181"/>
      <c r="BP262" s="181"/>
      <c r="BQ262" s="181"/>
      <c r="BR262" s="181"/>
      <c r="BS262" s="181"/>
      <c r="BT262" s="181"/>
      <c r="BU262" s="181"/>
      <c r="BV262" s="181"/>
      <c r="BW262" s="181"/>
      <c r="BX262" s="181"/>
      <c r="BY262" s="181"/>
      <c r="BZ262" s="181"/>
      <c r="CA262" s="181"/>
      <c r="CB262" s="181"/>
      <c r="CC262" s="181"/>
      <c r="CD262" s="181"/>
      <c r="CE262" s="181"/>
      <c r="CF262" s="181"/>
      <c r="CG262" s="181"/>
      <c r="CH262" s="181"/>
      <c r="CI262" s="181"/>
      <c r="CJ262" s="181"/>
      <c r="CK262" s="181"/>
      <c r="CL262" s="181"/>
      <c r="CM262" s="181"/>
      <c r="CN262" s="181"/>
      <c r="CO262" s="181"/>
      <c r="CP262" s="181"/>
      <c r="CQ262" s="181"/>
      <c r="CR262" s="181"/>
      <c r="CS262" s="181"/>
      <c r="CT262" s="181"/>
      <c r="CU262" s="181"/>
      <c r="CV262" s="181"/>
      <c r="CW262" s="181"/>
      <c r="CX262" s="181"/>
      <c r="CY262" s="181"/>
      <c r="CZ262" s="181"/>
      <c r="DA262" s="181"/>
      <c r="DB262" s="181"/>
      <c r="DC262" s="181"/>
      <c r="DD262" s="181"/>
      <c r="DE262" s="181"/>
      <c r="DF262" s="181"/>
      <c r="DG262" s="181"/>
      <c r="DH262" s="181"/>
      <c r="DI262" s="181"/>
      <c r="DJ262" s="181"/>
      <c r="DK262" s="181"/>
      <c r="DL262" s="181"/>
      <c r="DM262" s="181"/>
      <c r="DN262" s="181"/>
      <c r="DO262" s="177"/>
      <c r="DP262" s="177"/>
    </row>
    <row r="263" customFormat="false" ht="12.75" hidden="false" customHeight="false" outlineLevel="0" collapsed="false">
      <c r="A263" s="169" t="s">
        <v>42</v>
      </c>
      <c r="B263" s="96"/>
      <c r="C263" s="170" t="s">
        <v>106</v>
      </c>
      <c r="D263" s="171" t="n">
        <v>3</v>
      </c>
      <c r="E263" s="172" t="s">
        <v>149</v>
      </c>
      <c r="F263" s="178" t="n">
        <f aca="false">SUM(H263:DN263)</f>
        <v>0</v>
      </c>
      <c r="G263" s="179" t="n">
        <f aca="false">SUM(F261:F263)</f>
        <v>7</v>
      </c>
      <c r="H263" s="181"/>
      <c r="I263" s="181"/>
      <c r="J263" s="181"/>
      <c r="K263" s="181"/>
      <c r="L263" s="181"/>
      <c r="M263" s="181"/>
      <c r="N263" s="181"/>
      <c r="O263" s="181"/>
      <c r="P263" s="181"/>
      <c r="Q263" s="180"/>
      <c r="R263" s="180"/>
      <c r="S263" s="180"/>
      <c r="T263" s="180"/>
      <c r="U263" s="180"/>
      <c r="V263" s="180"/>
      <c r="W263" s="180"/>
      <c r="X263" s="180"/>
      <c r="Y263" s="180"/>
      <c r="Z263" s="180"/>
      <c r="AA263" s="180"/>
      <c r="AB263" s="180"/>
      <c r="AC263" s="180"/>
      <c r="AD263" s="180"/>
      <c r="AE263" s="180"/>
      <c r="AF263" s="180"/>
      <c r="AG263" s="180"/>
      <c r="AH263" s="180"/>
      <c r="AI263" s="180"/>
      <c r="AJ263" s="180"/>
      <c r="AK263" s="180"/>
      <c r="AL263" s="180"/>
      <c r="AM263" s="180"/>
      <c r="AN263" s="180"/>
      <c r="AO263" s="180"/>
      <c r="AP263" s="180"/>
      <c r="AQ263" s="180"/>
      <c r="AR263" s="180"/>
      <c r="AS263" s="180"/>
      <c r="AT263" s="180"/>
      <c r="AU263" s="180"/>
      <c r="AV263" s="180"/>
      <c r="AW263" s="181"/>
      <c r="AX263" s="181"/>
      <c r="AY263" s="181"/>
      <c r="AZ263" s="181"/>
      <c r="BA263" s="181"/>
      <c r="BB263" s="181"/>
      <c r="BC263" s="181"/>
      <c r="BD263" s="181"/>
      <c r="BE263" s="181"/>
      <c r="BF263" s="181"/>
      <c r="BG263" s="181"/>
      <c r="BH263" s="181"/>
      <c r="BI263" s="181"/>
      <c r="BJ263" s="181"/>
      <c r="BK263" s="181"/>
      <c r="BL263" s="181"/>
      <c r="BM263" s="181"/>
      <c r="BN263" s="181"/>
      <c r="BO263" s="181"/>
      <c r="BP263" s="181"/>
      <c r="BQ263" s="181"/>
      <c r="BR263" s="181"/>
      <c r="BS263" s="181"/>
      <c r="BT263" s="181"/>
      <c r="BU263" s="181"/>
      <c r="BV263" s="181"/>
      <c r="BW263" s="181"/>
      <c r="BX263" s="181"/>
      <c r="BY263" s="181"/>
      <c r="BZ263" s="181"/>
      <c r="CA263" s="181"/>
      <c r="CB263" s="181"/>
      <c r="CC263" s="181"/>
      <c r="CD263" s="181"/>
      <c r="CE263" s="181"/>
      <c r="CF263" s="181"/>
      <c r="CG263" s="181"/>
      <c r="CH263" s="181"/>
      <c r="CI263" s="181"/>
      <c r="CJ263" s="181"/>
      <c r="CK263" s="181"/>
      <c r="CL263" s="181"/>
      <c r="CM263" s="181"/>
      <c r="CN263" s="181"/>
      <c r="CO263" s="181"/>
      <c r="CP263" s="181"/>
      <c r="CQ263" s="181"/>
      <c r="CR263" s="181"/>
      <c r="CS263" s="181"/>
      <c r="CT263" s="181"/>
      <c r="CU263" s="181"/>
      <c r="CV263" s="181"/>
      <c r="CW263" s="181"/>
      <c r="CX263" s="181"/>
      <c r="CY263" s="181"/>
      <c r="CZ263" s="181"/>
      <c r="DA263" s="181"/>
      <c r="DB263" s="181"/>
      <c r="DC263" s="181"/>
      <c r="DD263" s="181"/>
      <c r="DE263" s="181"/>
      <c r="DF263" s="181"/>
      <c r="DG263" s="181"/>
      <c r="DH263" s="181"/>
      <c r="DI263" s="181"/>
      <c r="DJ263" s="181"/>
      <c r="DK263" s="181"/>
      <c r="DL263" s="181"/>
      <c r="DM263" s="181"/>
      <c r="DN263" s="181"/>
      <c r="DO263" s="177"/>
      <c r="DP263" s="177"/>
    </row>
    <row r="264" customFormat="false" ht="12.75" hidden="false" customHeight="false" outlineLevel="0" collapsed="false">
      <c r="A264" s="169" t="s">
        <v>42</v>
      </c>
      <c r="B264" s="96"/>
      <c r="C264" s="170" t="s">
        <v>106</v>
      </c>
      <c r="D264" s="171" t="n">
        <v>4</v>
      </c>
      <c r="E264" s="172" t="s">
        <v>190</v>
      </c>
      <c r="F264" s="173" t="n">
        <f aca="false">SUM(H264:DN264)</f>
        <v>7.75</v>
      </c>
      <c r="G264" s="174"/>
      <c r="H264" s="176"/>
      <c r="I264" s="176"/>
      <c r="J264" s="176"/>
      <c r="K264" s="176"/>
      <c r="L264" s="176"/>
      <c r="M264" s="176"/>
      <c r="N264" s="176"/>
      <c r="O264" s="176"/>
      <c r="P264" s="176"/>
      <c r="Q264" s="175"/>
      <c r="R264" s="175"/>
      <c r="S264" s="175"/>
      <c r="T264" s="175"/>
      <c r="U264" s="175"/>
      <c r="V264" s="175"/>
      <c r="W264" s="175"/>
      <c r="X264" s="175"/>
      <c r="Y264" s="175"/>
      <c r="Z264" s="175"/>
      <c r="AA264" s="175"/>
      <c r="AB264" s="175"/>
      <c r="AC264" s="175"/>
      <c r="AD264" s="175"/>
      <c r="AE264" s="175"/>
      <c r="AF264" s="175"/>
      <c r="AG264" s="175"/>
      <c r="AH264" s="175"/>
      <c r="AI264" s="175"/>
      <c r="AJ264" s="175"/>
      <c r="AK264" s="175"/>
      <c r="AL264" s="175"/>
      <c r="AM264" s="175"/>
      <c r="AN264" s="175"/>
      <c r="AO264" s="175"/>
      <c r="AP264" s="175"/>
      <c r="AQ264" s="175"/>
      <c r="AR264" s="175"/>
      <c r="AS264" s="175"/>
      <c r="AT264" s="175"/>
      <c r="AU264" s="175"/>
      <c r="AV264" s="175"/>
      <c r="AW264" s="176"/>
      <c r="AX264" s="176"/>
      <c r="AY264" s="176"/>
      <c r="AZ264" s="176"/>
      <c r="BA264" s="176"/>
      <c r="BB264" s="176"/>
      <c r="BC264" s="176"/>
      <c r="BD264" s="176"/>
      <c r="BE264" s="176"/>
      <c r="BF264" s="176"/>
      <c r="BG264" s="176"/>
      <c r="BH264" s="176"/>
      <c r="BI264" s="176"/>
      <c r="BJ264" s="176"/>
      <c r="BK264" s="176"/>
      <c r="BL264" s="176"/>
      <c r="BM264" s="176"/>
      <c r="BN264" s="176"/>
      <c r="BO264" s="176"/>
      <c r="BP264" s="176"/>
      <c r="BQ264" s="176"/>
      <c r="BR264" s="176"/>
      <c r="BS264" s="176"/>
      <c r="BT264" s="176"/>
      <c r="BU264" s="176"/>
      <c r="BV264" s="176"/>
      <c r="BW264" s="176"/>
      <c r="BX264" s="176"/>
      <c r="BY264" s="176"/>
      <c r="BZ264" s="176"/>
      <c r="CA264" s="176"/>
      <c r="CB264" s="176"/>
      <c r="CC264" s="176"/>
      <c r="CD264" s="176" t="n">
        <v>7.75</v>
      </c>
      <c r="CE264" s="176"/>
      <c r="CF264" s="176"/>
      <c r="CG264" s="176"/>
      <c r="CH264" s="176"/>
      <c r="CI264" s="176"/>
      <c r="CJ264" s="176"/>
      <c r="CK264" s="176"/>
      <c r="CL264" s="176"/>
      <c r="CM264" s="176"/>
      <c r="CN264" s="176"/>
      <c r="CO264" s="176"/>
      <c r="CP264" s="176"/>
      <c r="CQ264" s="176"/>
      <c r="CR264" s="176"/>
      <c r="CS264" s="176"/>
      <c r="CT264" s="176"/>
      <c r="CU264" s="176"/>
      <c r="CV264" s="176"/>
      <c r="CW264" s="176"/>
      <c r="CX264" s="176"/>
      <c r="CY264" s="176"/>
      <c r="CZ264" s="176"/>
      <c r="DA264" s="176"/>
      <c r="DB264" s="176"/>
      <c r="DC264" s="176"/>
      <c r="DD264" s="176"/>
      <c r="DE264" s="176"/>
      <c r="DF264" s="176"/>
      <c r="DG264" s="176"/>
      <c r="DH264" s="176"/>
      <c r="DI264" s="176"/>
      <c r="DJ264" s="176"/>
      <c r="DK264" s="176"/>
      <c r="DL264" s="176"/>
      <c r="DM264" s="176"/>
      <c r="DN264" s="176"/>
      <c r="DO264" s="177"/>
      <c r="DP264" s="177"/>
    </row>
    <row r="265" customFormat="false" ht="12.75" hidden="false" customHeight="false" outlineLevel="0" collapsed="false">
      <c r="A265" s="169" t="s">
        <v>42</v>
      </c>
      <c r="B265" s="96"/>
      <c r="C265" s="170" t="s">
        <v>106</v>
      </c>
      <c r="D265" s="171" t="n">
        <v>5</v>
      </c>
      <c r="E265" s="172" t="s">
        <v>190</v>
      </c>
      <c r="F265" s="173" t="n">
        <f aca="false">SUM(H265:DN265)</f>
        <v>7.75</v>
      </c>
      <c r="G265" s="174"/>
      <c r="H265" s="176"/>
      <c r="I265" s="176"/>
      <c r="J265" s="176"/>
      <c r="K265" s="176"/>
      <c r="L265" s="176"/>
      <c r="M265" s="176"/>
      <c r="N265" s="176"/>
      <c r="O265" s="176"/>
      <c r="P265" s="176"/>
      <c r="Q265" s="175" t="n">
        <v>3.75</v>
      </c>
      <c r="R265" s="175"/>
      <c r="S265" s="175"/>
      <c r="T265" s="175"/>
      <c r="U265" s="175"/>
      <c r="V265" s="175"/>
      <c r="W265" s="175"/>
      <c r="X265" s="175"/>
      <c r="Y265" s="175"/>
      <c r="Z265" s="175"/>
      <c r="AA265" s="175"/>
      <c r="AB265" s="175"/>
      <c r="AC265" s="175"/>
      <c r="AD265" s="175"/>
      <c r="AE265" s="175"/>
      <c r="AF265" s="175"/>
      <c r="AG265" s="175"/>
      <c r="AH265" s="175"/>
      <c r="AI265" s="175"/>
      <c r="AJ265" s="175"/>
      <c r="AK265" s="175"/>
      <c r="AL265" s="175"/>
      <c r="AM265" s="175"/>
      <c r="AN265" s="175"/>
      <c r="AO265" s="175"/>
      <c r="AP265" s="175"/>
      <c r="AQ265" s="175"/>
      <c r="AR265" s="175"/>
      <c r="AS265" s="175"/>
      <c r="AT265" s="175"/>
      <c r="AU265" s="175"/>
      <c r="AV265" s="175"/>
      <c r="AW265" s="176"/>
      <c r="AX265" s="176"/>
      <c r="AY265" s="176"/>
      <c r="AZ265" s="176"/>
      <c r="BA265" s="176"/>
      <c r="BB265" s="176"/>
      <c r="BC265" s="176"/>
      <c r="BD265" s="176"/>
      <c r="BE265" s="176"/>
      <c r="BF265" s="176"/>
      <c r="BG265" s="176"/>
      <c r="BH265" s="176"/>
      <c r="BI265" s="176"/>
      <c r="BJ265" s="176"/>
      <c r="BK265" s="176"/>
      <c r="BL265" s="176"/>
      <c r="BM265" s="176"/>
      <c r="BN265" s="176"/>
      <c r="BO265" s="176"/>
      <c r="BP265" s="176"/>
      <c r="BQ265" s="176"/>
      <c r="BR265" s="176"/>
      <c r="BS265" s="176"/>
      <c r="BT265" s="176"/>
      <c r="BU265" s="176"/>
      <c r="BV265" s="176"/>
      <c r="BW265" s="176"/>
      <c r="BX265" s="176"/>
      <c r="BY265" s="176"/>
      <c r="BZ265" s="176"/>
      <c r="CA265" s="176"/>
      <c r="CB265" s="176"/>
      <c r="CC265" s="176"/>
      <c r="CD265" s="176" t="n">
        <v>4</v>
      </c>
      <c r="CE265" s="176"/>
      <c r="CF265" s="176"/>
      <c r="CG265" s="176"/>
      <c r="CH265" s="176"/>
      <c r="CI265" s="176"/>
      <c r="CJ265" s="176"/>
      <c r="CK265" s="176"/>
      <c r="CL265" s="176"/>
      <c r="CM265" s="176"/>
      <c r="CN265" s="176"/>
      <c r="CO265" s="176"/>
      <c r="CP265" s="176"/>
      <c r="CQ265" s="176"/>
      <c r="CR265" s="176"/>
      <c r="CS265" s="176"/>
      <c r="CT265" s="176"/>
      <c r="CU265" s="176"/>
      <c r="CV265" s="176"/>
      <c r="CW265" s="176"/>
      <c r="CX265" s="176"/>
      <c r="CY265" s="176"/>
      <c r="CZ265" s="176"/>
      <c r="DA265" s="176"/>
      <c r="DB265" s="176"/>
      <c r="DC265" s="176"/>
      <c r="DD265" s="176"/>
      <c r="DE265" s="176"/>
      <c r="DF265" s="176"/>
      <c r="DG265" s="176"/>
      <c r="DH265" s="176"/>
      <c r="DI265" s="176"/>
      <c r="DJ265" s="176"/>
      <c r="DK265" s="176"/>
      <c r="DL265" s="176"/>
      <c r="DM265" s="176"/>
      <c r="DN265" s="176"/>
      <c r="DO265" s="177"/>
      <c r="DP265" s="177"/>
    </row>
    <row r="266" customFormat="false" ht="12.75" hidden="false" customHeight="false" outlineLevel="0" collapsed="false">
      <c r="A266" s="169" t="s">
        <v>42</v>
      </c>
      <c r="B266" s="96"/>
      <c r="C266" s="170" t="s">
        <v>106</v>
      </c>
      <c r="D266" s="171" t="n">
        <v>6</v>
      </c>
      <c r="E266" s="172" t="s">
        <v>190</v>
      </c>
      <c r="F266" s="173" t="n">
        <f aca="false">SUM(H266:DN266)</f>
        <v>7.75</v>
      </c>
      <c r="G266" s="174"/>
      <c r="H266" s="176"/>
      <c r="I266" s="176"/>
      <c r="J266" s="176"/>
      <c r="K266" s="176"/>
      <c r="L266" s="176"/>
      <c r="M266" s="176"/>
      <c r="N266" s="176"/>
      <c r="O266" s="176"/>
      <c r="P266" s="176"/>
      <c r="Q266" s="175" t="n">
        <v>4</v>
      </c>
      <c r="R266" s="175"/>
      <c r="S266" s="175"/>
      <c r="T266" s="175"/>
      <c r="U266" s="175"/>
      <c r="V266" s="175"/>
      <c r="W266" s="175"/>
      <c r="X266" s="175"/>
      <c r="Y266" s="175"/>
      <c r="Z266" s="175"/>
      <c r="AA266" s="175"/>
      <c r="AB266" s="175"/>
      <c r="AC266" s="175"/>
      <c r="AD266" s="175"/>
      <c r="AE266" s="175"/>
      <c r="AF266" s="175"/>
      <c r="AG266" s="175"/>
      <c r="AH266" s="175"/>
      <c r="AI266" s="175"/>
      <c r="AJ266" s="175"/>
      <c r="AK266" s="175"/>
      <c r="AL266" s="175"/>
      <c r="AM266" s="175"/>
      <c r="AN266" s="175"/>
      <c r="AO266" s="175"/>
      <c r="AP266" s="175"/>
      <c r="AQ266" s="175"/>
      <c r="AR266" s="175"/>
      <c r="AS266" s="175"/>
      <c r="AT266" s="175"/>
      <c r="AU266" s="175"/>
      <c r="AV266" s="175"/>
      <c r="AW266" s="176"/>
      <c r="AX266" s="176"/>
      <c r="AY266" s="176"/>
      <c r="AZ266" s="176"/>
      <c r="BA266" s="176"/>
      <c r="BB266" s="176"/>
      <c r="BC266" s="176"/>
      <c r="BD266" s="176"/>
      <c r="BE266" s="176"/>
      <c r="BF266" s="176"/>
      <c r="BG266" s="176"/>
      <c r="BH266" s="176"/>
      <c r="BI266" s="176"/>
      <c r="BJ266" s="176"/>
      <c r="BK266" s="176"/>
      <c r="BL266" s="176"/>
      <c r="BM266" s="176"/>
      <c r="BN266" s="176"/>
      <c r="BO266" s="176"/>
      <c r="BP266" s="176"/>
      <c r="BQ266" s="176"/>
      <c r="BR266" s="176"/>
      <c r="BS266" s="176"/>
      <c r="BT266" s="176"/>
      <c r="BU266" s="176"/>
      <c r="BV266" s="176"/>
      <c r="BW266" s="176"/>
      <c r="BX266" s="176"/>
      <c r="BY266" s="176"/>
      <c r="BZ266" s="176"/>
      <c r="CA266" s="176"/>
      <c r="CB266" s="176"/>
      <c r="CC266" s="176"/>
      <c r="CD266" s="176" t="n">
        <v>2</v>
      </c>
      <c r="CE266" s="176"/>
      <c r="CF266" s="176"/>
      <c r="CG266" s="176" t="n">
        <v>1.75</v>
      </c>
      <c r="CH266" s="176"/>
      <c r="CI266" s="176"/>
      <c r="CJ266" s="176"/>
      <c r="CK266" s="176"/>
      <c r="CL266" s="176"/>
      <c r="CM266" s="176"/>
      <c r="CN266" s="176"/>
      <c r="CO266" s="176"/>
      <c r="CP266" s="176"/>
      <c r="CQ266" s="176"/>
      <c r="CR266" s="176"/>
      <c r="CS266" s="176"/>
      <c r="CT266" s="176"/>
      <c r="CU266" s="176"/>
      <c r="CV266" s="176"/>
      <c r="CW266" s="176"/>
      <c r="CX266" s="176"/>
      <c r="CY266" s="176"/>
      <c r="CZ266" s="176"/>
      <c r="DA266" s="176"/>
      <c r="DB266" s="176"/>
      <c r="DC266" s="176"/>
      <c r="DD266" s="176"/>
      <c r="DE266" s="176"/>
      <c r="DF266" s="176"/>
      <c r="DG266" s="176"/>
      <c r="DH266" s="176"/>
      <c r="DI266" s="176"/>
      <c r="DJ266" s="176"/>
      <c r="DK266" s="176"/>
      <c r="DL266" s="176"/>
      <c r="DM266" s="176"/>
      <c r="DN266" s="176"/>
      <c r="DO266" s="177"/>
      <c r="DP266" s="177"/>
    </row>
    <row r="267" customFormat="false" ht="12.75" hidden="false" customHeight="false" outlineLevel="0" collapsed="false">
      <c r="A267" s="169" t="s">
        <v>42</v>
      </c>
      <c r="B267" s="96"/>
      <c r="C267" s="170" t="s">
        <v>106</v>
      </c>
      <c r="D267" s="171" t="n">
        <v>7</v>
      </c>
      <c r="E267" s="172" t="s">
        <v>190</v>
      </c>
      <c r="F267" s="173" t="n">
        <f aca="false">SUM(H267:DN267)</f>
        <v>7.75</v>
      </c>
      <c r="G267" s="174"/>
      <c r="H267" s="176"/>
      <c r="I267" s="176"/>
      <c r="J267" s="176"/>
      <c r="K267" s="176"/>
      <c r="L267" s="176"/>
      <c r="M267" s="176"/>
      <c r="N267" s="176"/>
      <c r="O267" s="176"/>
      <c r="P267" s="176"/>
      <c r="Q267" s="175"/>
      <c r="R267" s="175"/>
      <c r="S267" s="175"/>
      <c r="T267" s="175"/>
      <c r="U267" s="175"/>
      <c r="V267" s="175"/>
      <c r="W267" s="175"/>
      <c r="X267" s="175"/>
      <c r="Y267" s="175"/>
      <c r="Z267" s="175"/>
      <c r="AA267" s="175"/>
      <c r="AB267" s="175"/>
      <c r="AC267" s="175"/>
      <c r="AD267" s="175"/>
      <c r="AE267" s="175"/>
      <c r="AF267" s="175"/>
      <c r="AG267" s="175"/>
      <c r="AH267" s="175"/>
      <c r="AI267" s="175"/>
      <c r="AJ267" s="175"/>
      <c r="AK267" s="175"/>
      <c r="AL267" s="175"/>
      <c r="AM267" s="175"/>
      <c r="AN267" s="175"/>
      <c r="AO267" s="175"/>
      <c r="AP267" s="175"/>
      <c r="AQ267" s="175"/>
      <c r="AR267" s="175"/>
      <c r="AS267" s="175"/>
      <c r="AT267" s="175"/>
      <c r="AU267" s="175"/>
      <c r="AV267" s="175"/>
      <c r="AW267" s="176"/>
      <c r="AX267" s="176"/>
      <c r="AY267" s="176"/>
      <c r="AZ267" s="176"/>
      <c r="BA267" s="176"/>
      <c r="BB267" s="176"/>
      <c r="BC267" s="176"/>
      <c r="BD267" s="176"/>
      <c r="BE267" s="176"/>
      <c r="BF267" s="176"/>
      <c r="BG267" s="176"/>
      <c r="BH267" s="176"/>
      <c r="BI267" s="176"/>
      <c r="BJ267" s="176"/>
      <c r="BK267" s="176"/>
      <c r="BL267" s="176"/>
      <c r="BM267" s="176"/>
      <c r="BN267" s="176"/>
      <c r="BO267" s="176"/>
      <c r="BP267" s="176"/>
      <c r="BQ267" s="176"/>
      <c r="BR267" s="176"/>
      <c r="BS267" s="176"/>
      <c r="BT267" s="176"/>
      <c r="BU267" s="176"/>
      <c r="BV267" s="176"/>
      <c r="BW267" s="176"/>
      <c r="BX267" s="176"/>
      <c r="BY267" s="176"/>
      <c r="BZ267" s="176"/>
      <c r="CA267" s="176"/>
      <c r="CB267" s="176"/>
      <c r="CC267" s="176"/>
      <c r="CD267" s="176"/>
      <c r="CE267" s="176"/>
      <c r="CF267" s="176"/>
      <c r="CG267" s="176" t="n">
        <v>7.75</v>
      </c>
      <c r="CH267" s="176"/>
      <c r="CI267" s="176"/>
      <c r="CJ267" s="176"/>
      <c r="CK267" s="176"/>
      <c r="CL267" s="176"/>
      <c r="CM267" s="176"/>
      <c r="CN267" s="176"/>
      <c r="CO267" s="176"/>
      <c r="CP267" s="176"/>
      <c r="CQ267" s="176"/>
      <c r="CR267" s="176"/>
      <c r="CS267" s="176"/>
      <c r="CT267" s="176"/>
      <c r="CU267" s="176"/>
      <c r="CV267" s="176"/>
      <c r="CW267" s="176"/>
      <c r="CX267" s="176"/>
      <c r="CY267" s="176"/>
      <c r="CZ267" s="176"/>
      <c r="DA267" s="176"/>
      <c r="DB267" s="176"/>
      <c r="DC267" s="176"/>
      <c r="DD267" s="176"/>
      <c r="DE267" s="176"/>
      <c r="DF267" s="176"/>
      <c r="DG267" s="176"/>
      <c r="DH267" s="176"/>
      <c r="DI267" s="176"/>
      <c r="DJ267" s="176"/>
      <c r="DK267" s="176"/>
      <c r="DL267" s="176"/>
      <c r="DM267" s="176"/>
      <c r="DN267" s="176"/>
      <c r="DO267" s="177"/>
      <c r="DP267" s="177"/>
    </row>
    <row r="268" customFormat="false" ht="12.75" hidden="false" customHeight="false" outlineLevel="0" collapsed="false">
      <c r="A268" s="169" t="s">
        <v>42</v>
      </c>
      <c r="B268" s="96"/>
      <c r="C268" s="170" t="s">
        <v>106</v>
      </c>
      <c r="D268" s="171" t="n">
        <v>8</v>
      </c>
      <c r="E268" s="172" t="s">
        <v>190</v>
      </c>
      <c r="F268" s="173" t="n">
        <f aca="false">SUM(H268:DN268)</f>
        <v>7</v>
      </c>
      <c r="G268" s="174"/>
      <c r="H268" s="176"/>
      <c r="I268" s="176"/>
      <c r="J268" s="176"/>
      <c r="K268" s="176"/>
      <c r="L268" s="176"/>
      <c r="M268" s="176"/>
      <c r="N268" s="176"/>
      <c r="O268" s="176"/>
      <c r="P268" s="176"/>
      <c r="Q268" s="175"/>
      <c r="R268" s="175"/>
      <c r="S268" s="175"/>
      <c r="T268" s="175"/>
      <c r="U268" s="175"/>
      <c r="V268" s="175"/>
      <c r="W268" s="175"/>
      <c r="X268" s="175"/>
      <c r="Y268" s="175"/>
      <c r="Z268" s="175"/>
      <c r="AA268" s="175"/>
      <c r="AB268" s="175"/>
      <c r="AC268" s="175"/>
      <c r="AD268" s="175"/>
      <c r="AE268" s="175"/>
      <c r="AF268" s="175"/>
      <c r="AG268" s="175"/>
      <c r="AH268" s="175"/>
      <c r="AI268" s="175"/>
      <c r="AJ268" s="175"/>
      <c r="AK268" s="175"/>
      <c r="AL268" s="175"/>
      <c r="AM268" s="175"/>
      <c r="AN268" s="175"/>
      <c r="AO268" s="175"/>
      <c r="AP268" s="175"/>
      <c r="AQ268" s="175"/>
      <c r="AR268" s="175"/>
      <c r="AS268" s="175"/>
      <c r="AT268" s="175"/>
      <c r="AU268" s="175"/>
      <c r="AV268" s="175"/>
      <c r="AW268" s="176"/>
      <c r="AX268" s="176"/>
      <c r="AY268" s="176"/>
      <c r="AZ268" s="176"/>
      <c r="BA268" s="176"/>
      <c r="BB268" s="176"/>
      <c r="BC268" s="176"/>
      <c r="BD268" s="176"/>
      <c r="BE268" s="176"/>
      <c r="BF268" s="176"/>
      <c r="BG268" s="176"/>
      <c r="BH268" s="176"/>
      <c r="BI268" s="176"/>
      <c r="BJ268" s="176"/>
      <c r="BK268" s="176"/>
      <c r="BL268" s="176"/>
      <c r="BM268" s="176"/>
      <c r="BN268" s="176"/>
      <c r="BO268" s="176"/>
      <c r="BP268" s="176"/>
      <c r="BQ268" s="176"/>
      <c r="BR268" s="176"/>
      <c r="BS268" s="176"/>
      <c r="BT268" s="176"/>
      <c r="BU268" s="176"/>
      <c r="BV268" s="176"/>
      <c r="BW268" s="176"/>
      <c r="BX268" s="176"/>
      <c r="BY268" s="176"/>
      <c r="BZ268" s="176"/>
      <c r="CA268" s="176"/>
      <c r="CB268" s="176"/>
      <c r="CC268" s="176"/>
      <c r="CD268" s="176"/>
      <c r="CE268" s="176"/>
      <c r="CF268" s="176"/>
      <c r="CG268" s="176" t="n">
        <v>1.5</v>
      </c>
      <c r="CH268" s="176"/>
      <c r="CI268" s="176"/>
      <c r="CJ268" s="176"/>
      <c r="CK268" s="176"/>
      <c r="CL268" s="176"/>
      <c r="CM268" s="176"/>
      <c r="CN268" s="176"/>
      <c r="CO268" s="176"/>
      <c r="CP268" s="176"/>
      <c r="CQ268" s="176"/>
      <c r="CR268" s="176" t="n">
        <v>5.5</v>
      </c>
      <c r="CS268" s="176"/>
      <c r="CT268" s="176"/>
      <c r="CU268" s="176"/>
      <c r="CV268" s="176"/>
      <c r="CW268" s="176"/>
      <c r="CX268" s="176"/>
      <c r="CY268" s="176"/>
      <c r="CZ268" s="176"/>
      <c r="DA268" s="176"/>
      <c r="DB268" s="176"/>
      <c r="DC268" s="176"/>
      <c r="DD268" s="176"/>
      <c r="DE268" s="176"/>
      <c r="DF268" s="176"/>
      <c r="DG268" s="176"/>
      <c r="DH268" s="176"/>
      <c r="DI268" s="176"/>
      <c r="DJ268" s="176"/>
      <c r="DK268" s="176"/>
      <c r="DL268" s="176"/>
      <c r="DM268" s="176"/>
      <c r="DN268" s="176"/>
      <c r="DO268" s="177"/>
      <c r="DP268" s="177"/>
    </row>
    <row r="269" customFormat="false" ht="12.75" hidden="false" customHeight="false" outlineLevel="0" collapsed="false">
      <c r="A269" s="169" t="s">
        <v>42</v>
      </c>
      <c r="B269" s="96"/>
      <c r="C269" s="170" t="s">
        <v>106</v>
      </c>
      <c r="D269" s="171" t="n">
        <v>9</v>
      </c>
      <c r="E269" s="172" t="s">
        <v>190</v>
      </c>
      <c r="F269" s="178" t="n">
        <f aca="false">SUM(H269:DN269)</f>
        <v>0</v>
      </c>
      <c r="G269" s="179"/>
      <c r="H269" s="181"/>
      <c r="I269" s="181"/>
      <c r="J269" s="181"/>
      <c r="K269" s="181"/>
      <c r="L269" s="181"/>
      <c r="M269" s="181"/>
      <c r="N269" s="181"/>
      <c r="O269" s="181"/>
      <c r="P269" s="181"/>
      <c r="Q269" s="180"/>
      <c r="R269" s="180"/>
      <c r="S269" s="180"/>
      <c r="T269" s="180"/>
      <c r="U269" s="180"/>
      <c r="V269" s="180"/>
      <c r="W269" s="180"/>
      <c r="X269" s="180"/>
      <c r="Y269" s="180"/>
      <c r="Z269" s="180"/>
      <c r="AA269" s="180"/>
      <c r="AB269" s="180"/>
      <c r="AC269" s="180"/>
      <c r="AD269" s="180"/>
      <c r="AE269" s="180"/>
      <c r="AF269" s="180"/>
      <c r="AG269" s="180"/>
      <c r="AH269" s="180"/>
      <c r="AI269" s="180"/>
      <c r="AJ269" s="180"/>
      <c r="AK269" s="180"/>
      <c r="AL269" s="180"/>
      <c r="AM269" s="180"/>
      <c r="AN269" s="180"/>
      <c r="AO269" s="180"/>
      <c r="AP269" s="180"/>
      <c r="AQ269" s="180"/>
      <c r="AR269" s="180"/>
      <c r="AS269" s="180"/>
      <c r="AT269" s="180"/>
      <c r="AU269" s="180"/>
      <c r="AV269" s="180"/>
      <c r="AW269" s="181"/>
      <c r="AX269" s="181"/>
      <c r="AY269" s="181"/>
      <c r="AZ269" s="181"/>
      <c r="BA269" s="181"/>
      <c r="BB269" s="181"/>
      <c r="BC269" s="181"/>
      <c r="BD269" s="181"/>
      <c r="BE269" s="181"/>
      <c r="BF269" s="181"/>
      <c r="BG269" s="181"/>
      <c r="BH269" s="181"/>
      <c r="BI269" s="181"/>
      <c r="BJ269" s="181"/>
      <c r="BK269" s="181"/>
      <c r="BL269" s="181"/>
      <c r="BM269" s="181"/>
      <c r="BN269" s="181"/>
      <c r="BO269" s="181"/>
      <c r="BP269" s="181"/>
      <c r="BQ269" s="181"/>
      <c r="BR269" s="181"/>
      <c r="BS269" s="181"/>
      <c r="BT269" s="181"/>
      <c r="BU269" s="181"/>
      <c r="BV269" s="181"/>
      <c r="BW269" s="181"/>
      <c r="BX269" s="181"/>
      <c r="BY269" s="181"/>
      <c r="BZ269" s="181"/>
      <c r="CA269" s="181"/>
      <c r="CB269" s="181"/>
      <c r="CC269" s="181"/>
      <c r="CD269" s="181"/>
      <c r="CE269" s="181"/>
      <c r="CF269" s="181"/>
      <c r="CG269" s="181"/>
      <c r="CH269" s="181"/>
      <c r="CI269" s="181"/>
      <c r="CJ269" s="181"/>
      <c r="CK269" s="181"/>
      <c r="CL269" s="181"/>
      <c r="CM269" s="181"/>
      <c r="CN269" s="181"/>
      <c r="CO269" s="181"/>
      <c r="CP269" s="181"/>
      <c r="CQ269" s="181"/>
      <c r="CR269" s="181"/>
      <c r="CS269" s="181"/>
      <c r="CT269" s="181"/>
      <c r="CU269" s="181"/>
      <c r="CV269" s="181"/>
      <c r="CW269" s="181"/>
      <c r="CX269" s="181"/>
      <c r="CY269" s="181"/>
      <c r="CZ269" s="181"/>
      <c r="DA269" s="181"/>
      <c r="DB269" s="181"/>
      <c r="DC269" s="181"/>
      <c r="DD269" s="181"/>
      <c r="DE269" s="181"/>
      <c r="DF269" s="181"/>
      <c r="DG269" s="181"/>
      <c r="DH269" s="181"/>
      <c r="DI269" s="181"/>
      <c r="DJ269" s="181"/>
      <c r="DK269" s="181"/>
      <c r="DL269" s="181"/>
      <c r="DM269" s="181"/>
      <c r="DN269" s="181"/>
      <c r="DO269" s="177"/>
      <c r="DP269" s="177"/>
    </row>
    <row r="270" customFormat="false" ht="12.75" hidden="false" customHeight="false" outlineLevel="0" collapsed="false">
      <c r="A270" s="169" t="s">
        <v>42</v>
      </c>
      <c r="B270" s="96"/>
      <c r="C270" s="170" t="s">
        <v>106</v>
      </c>
      <c r="D270" s="171" t="n">
        <v>10</v>
      </c>
      <c r="E270" s="172" t="s">
        <v>190</v>
      </c>
      <c r="F270" s="178" t="n">
        <f aca="false">SUM(H270:DN270)</f>
        <v>0</v>
      </c>
      <c r="G270" s="179" t="n">
        <f aca="false">SUM(F264:F270)</f>
        <v>38</v>
      </c>
      <c r="H270" s="181"/>
      <c r="I270" s="181"/>
      <c r="J270" s="181"/>
      <c r="K270" s="181"/>
      <c r="L270" s="181"/>
      <c r="M270" s="181"/>
      <c r="N270" s="181"/>
      <c r="O270" s="181"/>
      <c r="P270" s="181"/>
      <c r="Q270" s="180"/>
      <c r="R270" s="180"/>
      <c r="S270" s="180"/>
      <c r="T270" s="180"/>
      <c r="U270" s="180"/>
      <c r="V270" s="180"/>
      <c r="W270" s="180"/>
      <c r="X270" s="180"/>
      <c r="Y270" s="180"/>
      <c r="Z270" s="180"/>
      <c r="AA270" s="180"/>
      <c r="AB270" s="180"/>
      <c r="AC270" s="180"/>
      <c r="AD270" s="180"/>
      <c r="AE270" s="180"/>
      <c r="AF270" s="180"/>
      <c r="AG270" s="180"/>
      <c r="AH270" s="180"/>
      <c r="AI270" s="180"/>
      <c r="AJ270" s="180"/>
      <c r="AK270" s="180"/>
      <c r="AL270" s="180"/>
      <c r="AM270" s="180"/>
      <c r="AN270" s="180"/>
      <c r="AO270" s="180"/>
      <c r="AP270" s="180"/>
      <c r="AQ270" s="180"/>
      <c r="AR270" s="180"/>
      <c r="AS270" s="180"/>
      <c r="AT270" s="180"/>
      <c r="AU270" s="180"/>
      <c r="AV270" s="180"/>
      <c r="AW270" s="181"/>
      <c r="AX270" s="181"/>
      <c r="AY270" s="181"/>
      <c r="AZ270" s="181"/>
      <c r="BA270" s="181"/>
      <c r="BB270" s="181"/>
      <c r="BC270" s="181"/>
      <c r="BD270" s="181"/>
      <c r="BE270" s="181"/>
      <c r="BF270" s="181"/>
      <c r="BG270" s="181"/>
      <c r="BH270" s="181"/>
      <c r="BI270" s="181"/>
      <c r="BJ270" s="181"/>
      <c r="BK270" s="181"/>
      <c r="BL270" s="181"/>
      <c r="BM270" s="181"/>
      <c r="BN270" s="181"/>
      <c r="BO270" s="181"/>
      <c r="BP270" s="181"/>
      <c r="BQ270" s="181"/>
      <c r="BR270" s="181"/>
      <c r="BS270" s="181"/>
      <c r="BT270" s="181"/>
      <c r="BU270" s="181"/>
      <c r="BV270" s="181"/>
      <c r="BW270" s="181"/>
      <c r="BX270" s="181"/>
      <c r="BY270" s="181"/>
      <c r="BZ270" s="181"/>
      <c r="CA270" s="181"/>
      <c r="CB270" s="181"/>
      <c r="CC270" s="181"/>
      <c r="CD270" s="181"/>
      <c r="CE270" s="181"/>
      <c r="CF270" s="181"/>
      <c r="CG270" s="181"/>
      <c r="CH270" s="181"/>
      <c r="CI270" s="181"/>
      <c r="CJ270" s="181"/>
      <c r="CK270" s="181"/>
      <c r="CL270" s="181"/>
      <c r="CM270" s="181"/>
      <c r="CN270" s="181"/>
      <c r="CO270" s="181"/>
      <c r="CP270" s="181"/>
      <c r="CQ270" s="181"/>
      <c r="CR270" s="181"/>
      <c r="CS270" s="181"/>
      <c r="CT270" s="181"/>
      <c r="CU270" s="181"/>
      <c r="CV270" s="181"/>
      <c r="CW270" s="181"/>
      <c r="CX270" s="181"/>
      <c r="CY270" s="181"/>
      <c r="CZ270" s="181"/>
      <c r="DA270" s="181"/>
      <c r="DB270" s="181"/>
      <c r="DC270" s="181"/>
      <c r="DD270" s="181"/>
      <c r="DE270" s="181"/>
      <c r="DF270" s="181"/>
      <c r="DG270" s="181"/>
      <c r="DH270" s="181"/>
      <c r="DI270" s="181"/>
      <c r="DJ270" s="181"/>
      <c r="DK270" s="181"/>
      <c r="DL270" s="181"/>
      <c r="DM270" s="181"/>
      <c r="DN270" s="181"/>
      <c r="DO270" s="177"/>
      <c r="DP270" s="177"/>
    </row>
    <row r="271" customFormat="false" ht="12.75" hidden="false" customHeight="false" outlineLevel="0" collapsed="false">
      <c r="A271" s="169" t="s">
        <v>42</v>
      </c>
      <c r="B271" s="96"/>
      <c r="C271" s="170" t="s">
        <v>106</v>
      </c>
      <c r="D271" s="171" t="n">
        <v>11</v>
      </c>
      <c r="E271" s="172" t="s">
        <v>191</v>
      </c>
      <c r="F271" s="173" t="n">
        <f aca="false">SUM(H271:DN271)</f>
        <v>7.75</v>
      </c>
      <c r="G271" s="174"/>
      <c r="H271" s="176"/>
      <c r="I271" s="176"/>
      <c r="J271" s="176"/>
      <c r="K271" s="176"/>
      <c r="L271" s="176"/>
      <c r="M271" s="176"/>
      <c r="N271" s="176"/>
      <c r="O271" s="176"/>
      <c r="P271" s="176"/>
      <c r="Q271" s="175"/>
      <c r="R271" s="175"/>
      <c r="S271" s="175"/>
      <c r="T271" s="175"/>
      <c r="U271" s="175"/>
      <c r="V271" s="175"/>
      <c r="W271" s="175"/>
      <c r="X271" s="175"/>
      <c r="Y271" s="175"/>
      <c r="Z271" s="175"/>
      <c r="AA271" s="175"/>
      <c r="AB271" s="175"/>
      <c r="AC271" s="175"/>
      <c r="AD271" s="175"/>
      <c r="AE271" s="175"/>
      <c r="AF271" s="175"/>
      <c r="AG271" s="175"/>
      <c r="AH271" s="175"/>
      <c r="AI271" s="175"/>
      <c r="AJ271" s="175"/>
      <c r="AK271" s="175"/>
      <c r="AL271" s="175"/>
      <c r="AM271" s="175"/>
      <c r="AN271" s="175"/>
      <c r="AO271" s="175"/>
      <c r="AP271" s="175"/>
      <c r="AQ271" s="175"/>
      <c r="AR271" s="175"/>
      <c r="AS271" s="175"/>
      <c r="AT271" s="175"/>
      <c r="AU271" s="175"/>
      <c r="AV271" s="175"/>
      <c r="AW271" s="176"/>
      <c r="AX271" s="176"/>
      <c r="AY271" s="176"/>
      <c r="AZ271" s="176"/>
      <c r="BA271" s="176"/>
      <c r="BB271" s="176"/>
      <c r="BC271" s="176"/>
      <c r="BD271" s="176"/>
      <c r="BE271" s="176"/>
      <c r="BF271" s="176"/>
      <c r="BG271" s="176"/>
      <c r="BH271" s="176"/>
      <c r="BI271" s="176"/>
      <c r="BJ271" s="176"/>
      <c r="BK271" s="176"/>
      <c r="BL271" s="176"/>
      <c r="BM271" s="176"/>
      <c r="BN271" s="176"/>
      <c r="BO271" s="176"/>
      <c r="BP271" s="176"/>
      <c r="BQ271" s="176"/>
      <c r="BR271" s="176"/>
      <c r="BS271" s="176"/>
      <c r="BT271" s="176" t="n">
        <v>1</v>
      </c>
      <c r="BU271" s="176"/>
      <c r="BV271" s="176"/>
      <c r="BW271" s="176"/>
      <c r="BX271" s="176"/>
      <c r="BY271" s="176"/>
      <c r="BZ271" s="176"/>
      <c r="CA271" s="176"/>
      <c r="CB271" s="176"/>
      <c r="CC271" s="176"/>
      <c r="CD271" s="176"/>
      <c r="CE271" s="176"/>
      <c r="CF271" s="176"/>
      <c r="CG271" s="176"/>
      <c r="CH271" s="176"/>
      <c r="CI271" s="176"/>
      <c r="CJ271" s="176"/>
      <c r="CK271" s="176"/>
      <c r="CL271" s="176"/>
      <c r="CM271" s="176"/>
      <c r="CN271" s="176"/>
      <c r="CO271" s="176"/>
      <c r="CP271" s="176"/>
      <c r="CQ271" s="176"/>
      <c r="CR271" s="176" t="n">
        <v>5.5</v>
      </c>
      <c r="CS271" s="176"/>
      <c r="CT271" s="176"/>
      <c r="CU271" s="176"/>
      <c r="CV271" s="176" t="n">
        <v>1.25</v>
      </c>
      <c r="CW271" s="176"/>
      <c r="CX271" s="176"/>
      <c r="CY271" s="176"/>
      <c r="CZ271" s="176"/>
      <c r="DA271" s="176"/>
      <c r="DB271" s="176"/>
      <c r="DC271" s="176"/>
      <c r="DD271" s="176"/>
      <c r="DE271" s="176"/>
      <c r="DF271" s="176"/>
      <c r="DG271" s="176"/>
      <c r="DH271" s="176"/>
      <c r="DI271" s="176"/>
      <c r="DJ271" s="176"/>
      <c r="DK271" s="176"/>
      <c r="DL271" s="176"/>
      <c r="DM271" s="176"/>
      <c r="DN271" s="176"/>
      <c r="DO271" s="177"/>
      <c r="DP271" s="177"/>
    </row>
    <row r="272" customFormat="false" ht="12.75" hidden="false" customHeight="false" outlineLevel="0" collapsed="false">
      <c r="A272" s="169" t="s">
        <v>42</v>
      </c>
      <c r="B272" s="96"/>
      <c r="C272" s="170" t="s">
        <v>106</v>
      </c>
      <c r="D272" s="171" t="n">
        <v>12</v>
      </c>
      <c r="E272" s="172" t="s">
        <v>191</v>
      </c>
      <c r="F272" s="173" t="n">
        <f aca="false">SUM(H272:DN272)</f>
        <v>7.75</v>
      </c>
      <c r="G272" s="174"/>
      <c r="H272" s="176"/>
      <c r="I272" s="176"/>
      <c r="J272" s="176"/>
      <c r="K272" s="176"/>
      <c r="L272" s="176"/>
      <c r="M272" s="176" t="n">
        <v>1.5</v>
      </c>
      <c r="N272" s="176"/>
      <c r="O272" s="176"/>
      <c r="P272" s="176"/>
      <c r="Q272" s="175"/>
      <c r="R272" s="175"/>
      <c r="S272" s="175"/>
      <c r="T272" s="175"/>
      <c r="U272" s="175"/>
      <c r="V272" s="175"/>
      <c r="W272" s="175"/>
      <c r="X272" s="175"/>
      <c r="Y272" s="175"/>
      <c r="Z272" s="175"/>
      <c r="AA272" s="175"/>
      <c r="AB272" s="175"/>
      <c r="AC272" s="175"/>
      <c r="AD272" s="175"/>
      <c r="AE272" s="175"/>
      <c r="AF272" s="175"/>
      <c r="AG272" s="175"/>
      <c r="AH272" s="175"/>
      <c r="AI272" s="175"/>
      <c r="AJ272" s="175"/>
      <c r="AK272" s="175"/>
      <c r="AL272" s="175"/>
      <c r="AM272" s="175"/>
      <c r="AN272" s="175"/>
      <c r="AO272" s="175"/>
      <c r="AP272" s="175"/>
      <c r="AQ272" s="175"/>
      <c r="AR272" s="175"/>
      <c r="AS272" s="175"/>
      <c r="AT272" s="175"/>
      <c r="AU272" s="175"/>
      <c r="AV272" s="175"/>
      <c r="AW272" s="176"/>
      <c r="AX272" s="176"/>
      <c r="AY272" s="176"/>
      <c r="AZ272" s="176"/>
      <c r="BA272" s="176"/>
      <c r="BB272" s="176"/>
      <c r="BC272" s="176"/>
      <c r="BD272" s="176"/>
      <c r="BE272" s="176"/>
      <c r="BF272" s="176"/>
      <c r="BG272" s="176"/>
      <c r="BH272" s="176"/>
      <c r="BI272" s="176"/>
      <c r="BJ272" s="176"/>
      <c r="BK272" s="176"/>
      <c r="BL272" s="176"/>
      <c r="BM272" s="176"/>
      <c r="BN272" s="176"/>
      <c r="BO272" s="176"/>
      <c r="BP272" s="176"/>
      <c r="BQ272" s="176"/>
      <c r="BR272" s="176"/>
      <c r="BS272" s="176"/>
      <c r="BT272" s="176" t="n">
        <v>1.5</v>
      </c>
      <c r="BU272" s="176"/>
      <c r="BV272" s="176"/>
      <c r="BW272" s="176"/>
      <c r="BX272" s="176"/>
      <c r="BY272" s="176"/>
      <c r="BZ272" s="176" t="n">
        <v>3.25</v>
      </c>
      <c r="CA272" s="176"/>
      <c r="CB272" s="176"/>
      <c r="CC272" s="176"/>
      <c r="CD272" s="176"/>
      <c r="CE272" s="176"/>
      <c r="CF272" s="176"/>
      <c r="CG272" s="176" t="n">
        <v>1.5</v>
      </c>
      <c r="CH272" s="176"/>
      <c r="CI272" s="176"/>
      <c r="CJ272" s="176"/>
      <c r="CK272" s="176"/>
      <c r="CL272" s="176"/>
      <c r="CM272" s="176"/>
      <c r="CN272" s="176"/>
      <c r="CO272" s="176"/>
      <c r="CP272" s="176"/>
      <c r="CQ272" s="176"/>
      <c r="CR272" s="176"/>
      <c r="CS272" s="176"/>
      <c r="CT272" s="176"/>
      <c r="CU272" s="176"/>
      <c r="CV272" s="176"/>
      <c r="CW272" s="176"/>
      <c r="CX272" s="176"/>
      <c r="CY272" s="176"/>
      <c r="CZ272" s="176"/>
      <c r="DA272" s="176"/>
      <c r="DB272" s="176"/>
      <c r="DC272" s="176"/>
      <c r="DD272" s="176"/>
      <c r="DE272" s="176"/>
      <c r="DF272" s="176"/>
      <c r="DG272" s="176"/>
      <c r="DH272" s="176"/>
      <c r="DI272" s="176"/>
      <c r="DJ272" s="176"/>
      <c r="DK272" s="176"/>
      <c r="DL272" s="176"/>
      <c r="DM272" s="176"/>
      <c r="DN272" s="176"/>
      <c r="DO272" s="177"/>
      <c r="DP272" s="177"/>
    </row>
    <row r="273" customFormat="false" ht="12.75" hidden="false" customHeight="false" outlineLevel="0" collapsed="false">
      <c r="A273" s="169" t="s">
        <v>42</v>
      </c>
      <c r="B273" s="96"/>
      <c r="C273" s="170" t="s">
        <v>106</v>
      </c>
      <c r="D273" s="171" t="n">
        <v>13</v>
      </c>
      <c r="E273" s="172" t="s">
        <v>191</v>
      </c>
      <c r="F273" s="173" t="n">
        <f aca="false">SUM(H273:DN273)</f>
        <v>7.75</v>
      </c>
      <c r="G273" s="174"/>
      <c r="H273" s="176"/>
      <c r="I273" s="176"/>
      <c r="J273" s="176"/>
      <c r="K273" s="176"/>
      <c r="L273" s="176"/>
      <c r="M273" s="176" t="n">
        <f aca="false">1+3</f>
        <v>4</v>
      </c>
      <c r="N273" s="176"/>
      <c r="O273" s="176"/>
      <c r="P273" s="176"/>
      <c r="Q273" s="175"/>
      <c r="R273" s="175"/>
      <c r="S273" s="175"/>
      <c r="T273" s="175"/>
      <c r="U273" s="175"/>
      <c r="V273" s="175"/>
      <c r="W273" s="175"/>
      <c r="X273" s="175"/>
      <c r="Y273" s="175"/>
      <c r="Z273" s="175"/>
      <c r="AA273" s="175"/>
      <c r="AB273" s="175"/>
      <c r="AC273" s="175"/>
      <c r="AD273" s="175"/>
      <c r="AE273" s="175"/>
      <c r="AF273" s="175"/>
      <c r="AG273" s="175"/>
      <c r="AH273" s="175"/>
      <c r="AI273" s="175"/>
      <c r="AJ273" s="175"/>
      <c r="AK273" s="175"/>
      <c r="AL273" s="175"/>
      <c r="AM273" s="175"/>
      <c r="AN273" s="175"/>
      <c r="AO273" s="175"/>
      <c r="AP273" s="175"/>
      <c r="AQ273" s="175"/>
      <c r="AR273" s="175"/>
      <c r="AS273" s="175"/>
      <c r="AT273" s="175"/>
      <c r="AU273" s="175"/>
      <c r="AV273" s="175"/>
      <c r="AW273" s="176"/>
      <c r="AX273" s="176"/>
      <c r="AY273" s="176"/>
      <c r="AZ273" s="176"/>
      <c r="BA273" s="176"/>
      <c r="BB273" s="176"/>
      <c r="BC273" s="176"/>
      <c r="BD273" s="176"/>
      <c r="BE273" s="176"/>
      <c r="BF273" s="176"/>
      <c r="BG273" s="176"/>
      <c r="BH273" s="176"/>
      <c r="BI273" s="176"/>
      <c r="BJ273" s="176"/>
      <c r="BK273" s="176"/>
      <c r="BL273" s="176"/>
      <c r="BM273" s="176"/>
      <c r="BN273" s="176"/>
      <c r="BO273" s="176"/>
      <c r="BP273" s="176"/>
      <c r="BQ273" s="176"/>
      <c r="BR273" s="176"/>
      <c r="BS273" s="176"/>
      <c r="BT273" s="176"/>
      <c r="BU273" s="176"/>
      <c r="BV273" s="176"/>
      <c r="BW273" s="176"/>
      <c r="BX273" s="176"/>
      <c r="BY273" s="176"/>
      <c r="BZ273" s="176"/>
      <c r="CA273" s="176"/>
      <c r="CB273" s="176"/>
      <c r="CC273" s="176"/>
      <c r="CD273" s="176"/>
      <c r="CE273" s="176"/>
      <c r="CF273" s="176"/>
      <c r="CG273" s="176"/>
      <c r="CH273" s="176"/>
      <c r="CI273" s="176"/>
      <c r="CJ273" s="176"/>
      <c r="CK273" s="176"/>
      <c r="CL273" s="176"/>
      <c r="CM273" s="176"/>
      <c r="CN273" s="176"/>
      <c r="CO273" s="176"/>
      <c r="CP273" s="176"/>
      <c r="CQ273" s="176"/>
      <c r="CR273" s="176" t="n">
        <v>1.75</v>
      </c>
      <c r="CS273" s="176"/>
      <c r="CT273" s="176"/>
      <c r="CU273" s="176"/>
      <c r="CV273" s="176" t="n">
        <v>2</v>
      </c>
      <c r="CW273" s="176"/>
      <c r="CX273" s="176"/>
      <c r="CY273" s="176"/>
      <c r="CZ273" s="176"/>
      <c r="DA273" s="176"/>
      <c r="DB273" s="176"/>
      <c r="DC273" s="176"/>
      <c r="DD273" s="176"/>
      <c r="DE273" s="176"/>
      <c r="DF273" s="176"/>
      <c r="DG273" s="176"/>
      <c r="DH273" s="176"/>
      <c r="DI273" s="176"/>
      <c r="DJ273" s="176"/>
      <c r="DK273" s="176"/>
      <c r="DL273" s="176"/>
      <c r="DM273" s="176"/>
      <c r="DN273" s="176"/>
      <c r="DO273" s="177"/>
      <c r="DP273" s="177"/>
    </row>
    <row r="274" customFormat="false" ht="12.75" hidden="false" customHeight="false" outlineLevel="0" collapsed="false">
      <c r="A274" s="169" t="s">
        <v>42</v>
      </c>
      <c r="B274" s="96"/>
      <c r="C274" s="170" t="s">
        <v>106</v>
      </c>
      <c r="D274" s="171" t="n">
        <v>14</v>
      </c>
      <c r="E274" s="172" t="s">
        <v>191</v>
      </c>
      <c r="F274" s="173" t="n">
        <f aca="false">SUM(H274:DN274)</f>
        <v>7.75</v>
      </c>
      <c r="G274" s="174"/>
      <c r="H274" s="176"/>
      <c r="I274" s="176"/>
      <c r="J274" s="176"/>
      <c r="K274" s="176"/>
      <c r="L274" s="176"/>
      <c r="M274" s="176"/>
      <c r="N274" s="176"/>
      <c r="O274" s="176"/>
      <c r="P274" s="176"/>
      <c r="Q274" s="175"/>
      <c r="R274" s="175"/>
      <c r="S274" s="175"/>
      <c r="T274" s="175"/>
      <c r="U274" s="175"/>
      <c r="V274" s="175"/>
      <c r="W274" s="175"/>
      <c r="X274" s="175"/>
      <c r="Y274" s="175"/>
      <c r="Z274" s="175"/>
      <c r="AA274" s="175"/>
      <c r="AB274" s="175"/>
      <c r="AC274" s="175"/>
      <c r="AD274" s="175"/>
      <c r="AE274" s="175"/>
      <c r="AF274" s="175"/>
      <c r="AG274" s="175"/>
      <c r="AH274" s="175"/>
      <c r="AI274" s="175"/>
      <c r="AJ274" s="175"/>
      <c r="AK274" s="175"/>
      <c r="AL274" s="175"/>
      <c r="AM274" s="175"/>
      <c r="AN274" s="175"/>
      <c r="AO274" s="175"/>
      <c r="AP274" s="175"/>
      <c r="AQ274" s="175"/>
      <c r="AR274" s="175"/>
      <c r="AS274" s="175"/>
      <c r="AT274" s="175"/>
      <c r="AU274" s="175"/>
      <c r="AV274" s="175"/>
      <c r="AW274" s="176"/>
      <c r="AX274" s="176"/>
      <c r="AY274" s="176"/>
      <c r="AZ274" s="176"/>
      <c r="BA274" s="176"/>
      <c r="BB274" s="176"/>
      <c r="BC274" s="176"/>
      <c r="BD274" s="176"/>
      <c r="BE274" s="176"/>
      <c r="BF274" s="176"/>
      <c r="BG274" s="176"/>
      <c r="BH274" s="176"/>
      <c r="BI274" s="176"/>
      <c r="BJ274" s="176"/>
      <c r="BK274" s="176"/>
      <c r="BL274" s="176"/>
      <c r="BM274" s="176"/>
      <c r="BN274" s="176"/>
      <c r="BO274" s="176"/>
      <c r="BP274" s="176"/>
      <c r="BQ274" s="176"/>
      <c r="BR274" s="176"/>
      <c r="BS274" s="176"/>
      <c r="BT274" s="176"/>
      <c r="BU274" s="176"/>
      <c r="BV274" s="176" t="n">
        <v>4.5</v>
      </c>
      <c r="BW274" s="176"/>
      <c r="BX274" s="176"/>
      <c r="BY274" s="176"/>
      <c r="BZ274" s="176"/>
      <c r="CA274" s="176"/>
      <c r="CB274" s="176"/>
      <c r="CC274" s="176"/>
      <c r="CD274" s="176"/>
      <c r="CE274" s="176"/>
      <c r="CF274" s="176"/>
      <c r="CG274" s="176"/>
      <c r="CH274" s="176"/>
      <c r="CI274" s="176"/>
      <c r="CJ274" s="176"/>
      <c r="CK274" s="176"/>
      <c r="CL274" s="176"/>
      <c r="CM274" s="176"/>
      <c r="CN274" s="176"/>
      <c r="CO274" s="176"/>
      <c r="CP274" s="176"/>
      <c r="CQ274" s="176"/>
      <c r="CR274" s="176" t="n">
        <f aca="false">2+1.25</f>
        <v>3.25</v>
      </c>
      <c r="CS274" s="176"/>
      <c r="CT274" s="176"/>
      <c r="CU274" s="176"/>
      <c r="CV274" s="176"/>
      <c r="CW274" s="176"/>
      <c r="CX274" s="176"/>
      <c r="CY274" s="176"/>
      <c r="CZ274" s="176"/>
      <c r="DA274" s="176"/>
      <c r="DB274" s="176"/>
      <c r="DC274" s="176"/>
      <c r="DD274" s="176"/>
      <c r="DE274" s="176"/>
      <c r="DF274" s="176"/>
      <c r="DG274" s="176"/>
      <c r="DH274" s="176"/>
      <c r="DI274" s="176"/>
      <c r="DJ274" s="176"/>
      <c r="DK274" s="176"/>
      <c r="DL274" s="176"/>
      <c r="DM274" s="176"/>
      <c r="DN274" s="176"/>
      <c r="DO274" s="177"/>
      <c r="DP274" s="177"/>
    </row>
    <row r="275" customFormat="false" ht="12.75" hidden="false" customHeight="false" outlineLevel="0" collapsed="false">
      <c r="A275" s="169" t="s">
        <v>42</v>
      </c>
      <c r="B275" s="96"/>
      <c r="C275" s="170" t="s">
        <v>106</v>
      </c>
      <c r="D275" s="171" t="n">
        <v>15</v>
      </c>
      <c r="E275" s="172" t="s">
        <v>191</v>
      </c>
      <c r="F275" s="173" t="n">
        <f aca="false">SUM(H275:DN275)</f>
        <v>5</v>
      </c>
      <c r="G275" s="174"/>
      <c r="H275" s="176"/>
      <c r="I275" s="176"/>
      <c r="J275" s="176"/>
      <c r="K275" s="176"/>
      <c r="L275" s="176"/>
      <c r="M275" s="176" t="n">
        <v>5</v>
      </c>
      <c r="N275" s="176"/>
      <c r="O275" s="176"/>
      <c r="P275" s="176"/>
      <c r="Q275" s="175"/>
      <c r="R275" s="175"/>
      <c r="S275" s="175"/>
      <c r="T275" s="175"/>
      <c r="U275" s="175"/>
      <c r="V275" s="175"/>
      <c r="W275" s="175"/>
      <c r="X275" s="175"/>
      <c r="Y275" s="175"/>
      <c r="Z275" s="175"/>
      <c r="AA275" s="175"/>
      <c r="AB275" s="175"/>
      <c r="AC275" s="175"/>
      <c r="AD275" s="175"/>
      <c r="AE275" s="175"/>
      <c r="AF275" s="175"/>
      <c r="AG275" s="175"/>
      <c r="AH275" s="175"/>
      <c r="AI275" s="175"/>
      <c r="AJ275" s="175"/>
      <c r="AK275" s="175"/>
      <c r="AL275" s="175"/>
      <c r="AM275" s="175"/>
      <c r="AN275" s="175"/>
      <c r="AO275" s="175"/>
      <c r="AP275" s="175"/>
      <c r="AQ275" s="175"/>
      <c r="AR275" s="175"/>
      <c r="AS275" s="175"/>
      <c r="AT275" s="175"/>
      <c r="AU275" s="175"/>
      <c r="AV275" s="175"/>
      <c r="AW275" s="176"/>
      <c r="AX275" s="176"/>
      <c r="AY275" s="176"/>
      <c r="AZ275" s="176"/>
      <c r="BA275" s="176"/>
      <c r="BB275" s="176"/>
      <c r="BC275" s="176"/>
      <c r="BD275" s="176"/>
      <c r="BE275" s="176"/>
      <c r="BF275" s="176"/>
      <c r="BG275" s="176"/>
      <c r="BH275" s="176"/>
      <c r="BI275" s="176"/>
      <c r="BJ275" s="176"/>
      <c r="BK275" s="176"/>
      <c r="BL275" s="176"/>
      <c r="BM275" s="176"/>
      <c r="BN275" s="176"/>
      <c r="BO275" s="176"/>
      <c r="BP275" s="176"/>
      <c r="BQ275" s="176"/>
      <c r="BR275" s="176"/>
      <c r="BS275" s="176"/>
      <c r="BT275" s="176"/>
      <c r="BU275" s="176"/>
      <c r="BV275" s="176"/>
      <c r="BW275" s="176"/>
      <c r="BX275" s="176"/>
      <c r="BY275" s="176"/>
      <c r="BZ275" s="176"/>
      <c r="CA275" s="176"/>
      <c r="CB275" s="176"/>
      <c r="CC275" s="176"/>
      <c r="CD275" s="176"/>
      <c r="CE275" s="176"/>
      <c r="CF275" s="176"/>
      <c r="CG275" s="176"/>
      <c r="CH275" s="176"/>
      <c r="CI275" s="176"/>
      <c r="CJ275" s="176"/>
      <c r="CK275" s="176"/>
      <c r="CL275" s="176"/>
      <c r="CM275" s="176"/>
      <c r="CN275" s="176"/>
      <c r="CO275" s="176"/>
      <c r="CP275" s="176"/>
      <c r="CQ275" s="176"/>
      <c r="CR275" s="176"/>
      <c r="CS275" s="176"/>
      <c r="CT275" s="176"/>
      <c r="CU275" s="176"/>
      <c r="CV275" s="176"/>
      <c r="CW275" s="176"/>
      <c r="CX275" s="176"/>
      <c r="CY275" s="176"/>
      <c r="CZ275" s="176"/>
      <c r="DA275" s="176"/>
      <c r="DB275" s="176"/>
      <c r="DC275" s="176"/>
      <c r="DD275" s="176"/>
      <c r="DE275" s="176"/>
      <c r="DF275" s="176"/>
      <c r="DG275" s="176"/>
      <c r="DH275" s="176"/>
      <c r="DI275" s="176"/>
      <c r="DJ275" s="176"/>
      <c r="DK275" s="176"/>
      <c r="DL275" s="176"/>
      <c r="DM275" s="176"/>
      <c r="DN275" s="176"/>
      <c r="DO275" s="177"/>
      <c r="DP275" s="177"/>
    </row>
    <row r="276" customFormat="false" ht="12.75" hidden="false" customHeight="false" outlineLevel="0" collapsed="false">
      <c r="A276" s="169" t="s">
        <v>42</v>
      </c>
      <c r="B276" s="96"/>
      <c r="C276" s="170" t="s">
        <v>106</v>
      </c>
      <c r="D276" s="171" t="n">
        <v>16</v>
      </c>
      <c r="E276" s="172" t="s">
        <v>191</v>
      </c>
      <c r="F276" s="178" t="n">
        <f aca="false">SUM(H276:DN276)</f>
        <v>0</v>
      </c>
      <c r="G276" s="179"/>
      <c r="H276" s="181"/>
      <c r="I276" s="181"/>
      <c r="J276" s="181"/>
      <c r="K276" s="181"/>
      <c r="L276" s="181"/>
      <c r="M276" s="181"/>
      <c r="N276" s="181"/>
      <c r="O276" s="181"/>
      <c r="P276" s="181"/>
      <c r="Q276" s="180"/>
      <c r="R276" s="180"/>
      <c r="S276" s="180"/>
      <c r="T276" s="180"/>
      <c r="U276" s="180"/>
      <c r="V276" s="180"/>
      <c r="W276" s="180"/>
      <c r="X276" s="180"/>
      <c r="Y276" s="180"/>
      <c r="Z276" s="180"/>
      <c r="AA276" s="180"/>
      <c r="AB276" s="180"/>
      <c r="AC276" s="180"/>
      <c r="AD276" s="180"/>
      <c r="AE276" s="180"/>
      <c r="AF276" s="180"/>
      <c r="AG276" s="180"/>
      <c r="AH276" s="180"/>
      <c r="AI276" s="180"/>
      <c r="AJ276" s="180"/>
      <c r="AK276" s="180"/>
      <c r="AL276" s="180"/>
      <c r="AM276" s="180"/>
      <c r="AN276" s="180"/>
      <c r="AO276" s="180"/>
      <c r="AP276" s="180"/>
      <c r="AQ276" s="180"/>
      <c r="AR276" s="180"/>
      <c r="AS276" s="180"/>
      <c r="AT276" s="180"/>
      <c r="AU276" s="180"/>
      <c r="AV276" s="180"/>
      <c r="AW276" s="181"/>
      <c r="AX276" s="181"/>
      <c r="AY276" s="181"/>
      <c r="AZ276" s="181"/>
      <c r="BA276" s="181"/>
      <c r="BB276" s="181"/>
      <c r="BC276" s="181"/>
      <c r="BD276" s="181"/>
      <c r="BE276" s="181"/>
      <c r="BF276" s="181"/>
      <c r="BG276" s="181"/>
      <c r="BH276" s="181"/>
      <c r="BI276" s="181"/>
      <c r="BJ276" s="181"/>
      <c r="BK276" s="181"/>
      <c r="BL276" s="181"/>
      <c r="BM276" s="181"/>
      <c r="BN276" s="181"/>
      <c r="BO276" s="181"/>
      <c r="BP276" s="181"/>
      <c r="BQ276" s="181"/>
      <c r="BR276" s="181"/>
      <c r="BS276" s="181"/>
      <c r="BT276" s="181"/>
      <c r="BU276" s="181"/>
      <c r="BV276" s="181"/>
      <c r="BW276" s="181"/>
      <c r="BX276" s="181"/>
      <c r="BY276" s="181"/>
      <c r="BZ276" s="181"/>
      <c r="CA276" s="181"/>
      <c r="CB276" s="181"/>
      <c r="CC276" s="181"/>
      <c r="CD276" s="181"/>
      <c r="CE276" s="181"/>
      <c r="CF276" s="181"/>
      <c r="CG276" s="181"/>
      <c r="CH276" s="181"/>
      <c r="CI276" s="181"/>
      <c r="CJ276" s="181"/>
      <c r="CK276" s="181"/>
      <c r="CL276" s="181"/>
      <c r="CM276" s="181"/>
      <c r="CN276" s="181"/>
      <c r="CO276" s="181"/>
      <c r="CP276" s="181"/>
      <c r="CQ276" s="181"/>
      <c r="CR276" s="181"/>
      <c r="CS276" s="181"/>
      <c r="CT276" s="181"/>
      <c r="CU276" s="181"/>
      <c r="CV276" s="181"/>
      <c r="CW276" s="181"/>
      <c r="CX276" s="181"/>
      <c r="CY276" s="181"/>
      <c r="CZ276" s="181"/>
      <c r="DA276" s="181"/>
      <c r="DB276" s="181"/>
      <c r="DC276" s="181"/>
      <c r="DD276" s="181"/>
      <c r="DE276" s="181"/>
      <c r="DF276" s="181"/>
      <c r="DG276" s="181"/>
      <c r="DH276" s="181"/>
      <c r="DI276" s="181"/>
      <c r="DJ276" s="181"/>
      <c r="DK276" s="181"/>
      <c r="DL276" s="181"/>
      <c r="DM276" s="181"/>
      <c r="DN276" s="181"/>
      <c r="DO276" s="177"/>
      <c r="DP276" s="177"/>
    </row>
    <row r="277" customFormat="false" ht="12.75" hidden="false" customHeight="false" outlineLevel="0" collapsed="false">
      <c r="A277" s="169" t="s">
        <v>42</v>
      </c>
      <c r="B277" s="96"/>
      <c r="C277" s="170" t="s">
        <v>106</v>
      </c>
      <c r="D277" s="171" t="n">
        <v>17</v>
      </c>
      <c r="E277" s="172" t="s">
        <v>191</v>
      </c>
      <c r="F277" s="178" t="n">
        <f aca="false">SUM(H277:DN277)</f>
        <v>0</v>
      </c>
      <c r="G277" s="179" t="n">
        <f aca="false">SUM(F271:F277)</f>
        <v>36</v>
      </c>
      <c r="H277" s="181"/>
      <c r="I277" s="181"/>
      <c r="J277" s="181"/>
      <c r="K277" s="181"/>
      <c r="L277" s="181"/>
      <c r="M277" s="181"/>
      <c r="N277" s="181"/>
      <c r="O277" s="181"/>
      <c r="P277" s="181"/>
      <c r="Q277" s="180"/>
      <c r="R277" s="180"/>
      <c r="S277" s="180"/>
      <c r="T277" s="180"/>
      <c r="U277" s="180"/>
      <c r="V277" s="180"/>
      <c r="W277" s="180"/>
      <c r="X277" s="180"/>
      <c r="Y277" s="180"/>
      <c r="Z277" s="180"/>
      <c r="AA277" s="180"/>
      <c r="AB277" s="180"/>
      <c r="AC277" s="180"/>
      <c r="AD277" s="180"/>
      <c r="AE277" s="180"/>
      <c r="AF277" s="180"/>
      <c r="AG277" s="180"/>
      <c r="AH277" s="180"/>
      <c r="AI277" s="180"/>
      <c r="AJ277" s="180"/>
      <c r="AK277" s="180"/>
      <c r="AL277" s="180"/>
      <c r="AM277" s="180"/>
      <c r="AN277" s="180"/>
      <c r="AO277" s="180"/>
      <c r="AP277" s="180"/>
      <c r="AQ277" s="180"/>
      <c r="AR277" s="180"/>
      <c r="AS277" s="180"/>
      <c r="AT277" s="180"/>
      <c r="AU277" s="180"/>
      <c r="AV277" s="180"/>
      <c r="AW277" s="181"/>
      <c r="AX277" s="181"/>
      <c r="AY277" s="181"/>
      <c r="AZ277" s="181"/>
      <c r="BA277" s="181"/>
      <c r="BB277" s="181"/>
      <c r="BC277" s="181"/>
      <c r="BD277" s="181"/>
      <c r="BE277" s="181"/>
      <c r="BF277" s="181"/>
      <c r="BG277" s="181"/>
      <c r="BH277" s="181"/>
      <c r="BI277" s="181"/>
      <c r="BJ277" s="181"/>
      <c r="BK277" s="181"/>
      <c r="BL277" s="181"/>
      <c r="BM277" s="181"/>
      <c r="BN277" s="181"/>
      <c r="BO277" s="181"/>
      <c r="BP277" s="181"/>
      <c r="BQ277" s="181"/>
      <c r="BR277" s="181"/>
      <c r="BS277" s="181"/>
      <c r="BT277" s="181"/>
      <c r="BU277" s="181"/>
      <c r="BV277" s="181"/>
      <c r="BW277" s="181"/>
      <c r="BX277" s="181"/>
      <c r="BY277" s="181"/>
      <c r="BZ277" s="181"/>
      <c r="CA277" s="181"/>
      <c r="CB277" s="181"/>
      <c r="CC277" s="181"/>
      <c r="CD277" s="181"/>
      <c r="CE277" s="181"/>
      <c r="CF277" s="181"/>
      <c r="CG277" s="181"/>
      <c r="CH277" s="181"/>
      <c r="CI277" s="181"/>
      <c r="CJ277" s="181"/>
      <c r="CK277" s="181"/>
      <c r="CL277" s="181"/>
      <c r="CM277" s="181"/>
      <c r="CN277" s="181"/>
      <c r="CO277" s="181"/>
      <c r="CP277" s="181"/>
      <c r="CQ277" s="181"/>
      <c r="CR277" s="181"/>
      <c r="CS277" s="181"/>
      <c r="CT277" s="181"/>
      <c r="CU277" s="181"/>
      <c r="CV277" s="181"/>
      <c r="CW277" s="181"/>
      <c r="CX277" s="181"/>
      <c r="CY277" s="181"/>
      <c r="CZ277" s="181"/>
      <c r="DA277" s="181"/>
      <c r="DB277" s="181"/>
      <c r="DC277" s="181"/>
      <c r="DD277" s="181"/>
      <c r="DE277" s="181"/>
      <c r="DF277" s="181"/>
      <c r="DG277" s="181"/>
      <c r="DH277" s="181"/>
      <c r="DI277" s="181"/>
      <c r="DJ277" s="181"/>
      <c r="DK277" s="181"/>
      <c r="DL277" s="181"/>
      <c r="DM277" s="181"/>
      <c r="DN277" s="181"/>
      <c r="DO277" s="177"/>
      <c r="DP277" s="177"/>
    </row>
    <row r="278" customFormat="false" ht="12.75" hidden="false" customHeight="false" outlineLevel="0" collapsed="false">
      <c r="A278" s="169" t="s">
        <v>42</v>
      </c>
      <c r="B278" s="96"/>
      <c r="C278" s="170" t="s">
        <v>106</v>
      </c>
      <c r="D278" s="171" t="n">
        <v>18</v>
      </c>
      <c r="E278" s="172" t="s">
        <v>192</v>
      </c>
      <c r="F278" s="173" t="n">
        <f aca="false">SUM(H278:DN278)</f>
        <v>7.75</v>
      </c>
      <c r="G278" s="174"/>
      <c r="H278" s="176"/>
      <c r="I278" s="176"/>
      <c r="J278" s="176"/>
      <c r="K278" s="176"/>
      <c r="L278" s="176"/>
      <c r="M278" s="176"/>
      <c r="N278" s="176"/>
      <c r="O278" s="176"/>
      <c r="P278" s="176"/>
      <c r="Q278" s="175"/>
      <c r="R278" s="175"/>
      <c r="S278" s="175"/>
      <c r="T278" s="175"/>
      <c r="U278" s="175"/>
      <c r="V278" s="175"/>
      <c r="W278" s="175"/>
      <c r="X278" s="175"/>
      <c r="Y278" s="175"/>
      <c r="Z278" s="175"/>
      <c r="AA278" s="175"/>
      <c r="AB278" s="175"/>
      <c r="AC278" s="175"/>
      <c r="AD278" s="175"/>
      <c r="AE278" s="175"/>
      <c r="AF278" s="175"/>
      <c r="AG278" s="175"/>
      <c r="AH278" s="175"/>
      <c r="AI278" s="175"/>
      <c r="AJ278" s="175"/>
      <c r="AK278" s="175"/>
      <c r="AL278" s="175"/>
      <c r="AM278" s="175"/>
      <c r="AN278" s="175"/>
      <c r="AO278" s="175"/>
      <c r="AP278" s="175"/>
      <c r="AQ278" s="175"/>
      <c r="AR278" s="175"/>
      <c r="AS278" s="175"/>
      <c r="AT278" s="175"/>
      <c r="AU278" s="175"/>
      <c r="AV278" s="175"/>
      <c r="AW278" s="176"/>
      <c r="AX278" s="176"/>
      <c r="AY278" s="176"/>
      <c r="AZ278" s="176"/>
      <c r="BA278" s="176"/>
      <c r="BB278" s="176"/>
      <c r="BC278" s="176"/>
      <c r="BD278" s="176"/>
      <c r="BE278" s="176"/>
      <c r="BF278" s="176"/>
      <c r="BG278" s="176"/>
      <c r="BH278" s="176"/>
      <c r="BI278" s="176"/>
      <c r="BJ278" s="176"/>
      <c r="BK278" s="176"/>
      <c r="BL278" s="176"/>
      <c r="BM278" s="176"/>
      <c r="BN278" s="176"/>
      <c r="BO278" s="176"/>
      <c r="BP278" s="176"/>
      <c r="BQ278" s="176"/>
      <c r="BR278" s="176"/>
      <c r="BS278" s="176"/>
      <c r="BT278" s="176"/>
      <c r="BU278" s="176"/>
      <c r="BV278" s="176"/>
      <c r="BW278" s="176"/>
      <c r="BX278" s="176"/>
      <c r="BY278" s="176"/>
      <c r="BZ278" s="176"/>
      <c r="CA278" s="176"/>
      <c r="CB278" s="176"/>
      <c r="CC278" s="176"/>
      <c r="CD278" s="176"/>
      <c r="CE278" s="176" t="n">
        <v>6.5</v>
      </c>
      <c r="CF278" s="176"/>
      <c r="CG278" s="176"/>
      <c r="CH278" s="176"/>
      <c r="CI278" s="176"/>
      <c r="CJ278" s="176"/>
      <c r="CK278" s="176"/>
      <c r="CL278" s="176"/>
      <c r="CM278" s="176"/>
      <c r="CN278" s="176"/>
      <c r="CO278" s="176"/>
      <c r="CP278" s="176"/>
      <c r="CQ278" s="176"/>
      <c r="CR278" s="176" t="n">
        <v>1.25</v>
      </c>
      <c r="CS278" s="176"/>
      <c r="CT278" s="176"/>
      <c r="CU278" s="176"/>
      <c r="CV278" s="176"/>
      <c r="CW278" s="176"/>
      <c r="CX278" s="176"/>
      <c r="CY278" s="176"/>
      <c r="CZ278" s="176"/>
      <c r="DA278" s="176"/>
      <c r="DB278" s="176"/>
      <c r="DC278" s="176"/>
      <c r="DD278" s="176"/>
      <c r="DE278" s="176"/>
      <c r="DF278" s="176"/>
      <c r="DG278" s="176"/>
      <c r="DH278" s="176"/>
      <c r="DI278" s="176"/>
      <c r="DJ278" s="176"/>
      <c r="DK278" s="176"/>
      <c r="DL278" s="176"/>
      <c r="DM278" s="176"/>
      <c r="DN278" s="176"/>
      <c r="DO278" s="177"/>
      <c r="DP278" s="177"/>
    </row>
    <row r="279" customFormat="false" ht="12.75" hidden="false" customHeight="false" outlineLevel="0" collapsed="false">
      <c r="A279" s="169" t="s">
        <v>42</v>
      </c>
      <c r="B279" s="96"/>
      <c r="C279" s="170" t="s">
        <v>106</v>
      </c>
      <c r="D279" s="171" t="n">
        <v>19</v>
      </c>
      <c r="E279" s="172" t="s">
        <v>192</v>
      </c>
      <c r="F279" s="173" t="n">
        <f aca="false">SUM(H279:DN279)</f>
        <v>7.75</v>
      </c>
      <c r="G279" s="174"/>
      <c r="H279" s="176"/>
      <c r="I279" s="176"/>
      <c r="J279" s="176"/>
      <c r="K279" s="176"/>
      <c r="L279" s="176"/>
      <c r="M279" s="176"/>
      <c r="N279" s="176"/>
      <c r="O279" s="176"/>
      <c r="P279" s="176"/>
      <c r="Q279" s="175"/>
      <c r="R279" s="175"/>
      <c r="S279" s="175"/>
      <c r="T279" s="175"/>
      <c r="U279" s="175"/>
      <c r="V279" s="175"/>
      <c r="W279" s="175"/>
      <c r="X279" s="175"/>
      <c r="Y279" s="175"/>
      <c r="Z279" s="175"/>
      <c r="AA279" s="175"/>
      <c r="AB279" s="175"/>
      <c r="AC279" s="175"/>
      <c r="AD279" s="175"/>
      <c r="AE279" s="175"/>
      <c r="AF279" s="175"/>
      <c r="AG279" s="175"/>
      <c r="AH279" s="175"/>
      <c r="AI279" s="175"/>
      <c r="AJ279" s="175"/>
      <c r="AK279" s="175"/>
      <c r="AL279" s="175"/>
      <c r="AM279" s="175"/>
      <c r="AN279" s="175"/>
      <c r="AO279" s="175"/>
      <c r="AP279" s="175"/>
      <c r="AQ279" s="175"/>
      <c r="AR279" s="175"/>
      <c r="AS279" s="175"/>
      <c r="AT279" s="175"/>
      <c r="AU279" s="175"/>
      <c r="AV279" s="175"/>
      <c r="AW279" s="176"/>
      <c r="AX279" s="176"/>
      <c r="AY279" s="176"/>
      <c r="AZ279" s="176"/>
      <c r="BA279" s="176"/>
      <c r="BB279" s="176"/>
      <c r="BC279" s="176"/>
      <c r="BD279" s="176"/>
      <c r="BE279" s="176"/>
      <c r="BF279" s="176"/>
      <c r="BG279" s="176"/>
      <c r="BH279" s="176"/>
      <c r="BI279" s="176"/>
      <c r="BJ279" s="176"/>
      <c r="BK279" s="176"/>
      <c r="BL279" s="176"/>
      <c r="BM279" s="176"/>
      <c r="BN279" s="176"/>
      <c r="BO279" s="176"/>
      <c r="BP279" s="176"/>
      <c r="BQ279" s="176"/>
      <c r="BR279" s="176"/>
      <c r="BS279" s="176"/>
      <c r="BT279" s="176"/>
      <c r="BU279" s="176"/>
      <c r="BV279" s="176"/>
      <c r="BW279" s="176"/>
      <c r="BX279" s="176"/>
      <c r="BY279" s="176"/>
      <c r="BZ279" s="176"/>
      <c r="CA279" s="176"/>
      <c r="CB279" s="176"/>
      <c r="CC279" s="176"/>
      <c r="CD279" s="176"/>
      <c r="CE279" s="176" t="n">
        <v>7.75</v>
      </c>
      <c r="CF279" s="176"/>
      <c r="CG279" s="176"/>
      <c r="CH279" s="176"/>
      <c r="CI279" s="176"/>
      <c r="CJ279" s="176"/>
      <c r="CK279" s="176"/>
      <c r="CL279" s="176"/>
      <c r="CM279" s="176"/>
      <c r="CN279" s="176"/>
      <c r="CO279" s="176"/>
      <c r="CP279" s="176"/>
      <c r="CQ279" s="176"/>
      <c r="CR279" s="176"/>
      <c r="CS279" s="176"/>
      <c r="CT279" s="176"/>
      <c r="CU279" s="176"/>
      <c r="CV279" s="176"/>
      <c r="CW279" s="176"/>
      <c r="CX279" s="176"/>
      <c r="CY279" s="176"/>
      <c r="CZ279" s="176"/>
      <c r="DA279" s="176"/>
      <c r="DB279" s="176"/>
      <c r="DC279" s="176"/>
      <c r="DD279" s="176"/>
      <c r="DE279" s="176"/>
      <c r="DF279" s="176"/>
      <c r="DG279" s="176"/>
      <c r="DH279" s="176"/>
      <c r="DI279" s="176"/>
      <c r="DJ279" s="176"/>
      <c r="DK279" s="176"/>
      <c r="DL279" s="176"/>
      <c r="DM279" s="176"/>
      <c r="DN279" s="176"/>
      <c r="DO279" s="177"/>
      <c r="DP279" s="177"/>
    </row>
    <row r="280" customFormat="false" ht="12.75" hidden="false" customHeight="false" outlineLevel="0" collapsed="false">
      <c r="A280" s="169" t="s">
        <v>42</v>
      </c>
      <c r="B280" s="96"/>
      <c r="C280" s="170" t="s">
        <v>106</v>
      </c>
      <c r="D280" s="171" t="n">
        <v>20</v>
      </c>
      <c r="E280" s="172" t="s">
        <v>192</v>
      </c>
      <c r="F280" s="173" t="n">
        <f aca="false">SUM(H280:DN280)</f>
        <v>7.75</v>
      </c>
      <c r="G280" s="174"/>
      <c r="H280" s="176"/>
      <c r="I280" s="176"/>
      <c r="J280" s="176"/>
      <c r="K280" s="176"/>
      <c r="L280" s="176"/>
      <c r="M280" s="176" t="n">
        <v>1.5</v>
      </c>
      <c r="N280" s="176"/>
      <c r="O280" s="176"/>
      <c r="P280" s="176"/>
      <c r="Q280" s="175"/>
      <c r="R280" s="175"/>
      <c r="S280" s="175"/>
      <c r="T280" s="175"/>
      <c r="U280" s="175"/>
      <c r="V280" s="175"/>
      <c r="W280" s="175"/>
      <c r="X280" s="175"/>
      <c r="Y280" s="175"/>
      <c r="Z280" s="175"/>
      <c r="AA280" s="175"/>
      <c r="AB280" s="175"/>
      <c r="AC280" s="175"/>
      <c r="AD280" s="175"/>
      <c r="AE280" s="175"/>
      <c r="AF280" s="175"/>
      <c r="AG280" s="175"/>
      <c r="AH280" s="175"/>
      <c r="AI280" s="175"/>
      <c r="AJ280" s="175"/>
      <c r="AK280" s="175"/>
      <c r="AL280" s="175"/>
      <c r="AM280" s="175"/>
      <c r="AN280" s="175"/>
      <c r="AO280" s="175"/>
      <c r="AP280" s="175"/>
      <c r="AQ280" s="175"/>
      <c r="AR280" s="175"/>
      <c r="AS280" s="175"/>
      <c r="AT280" s="175"/>
      <c r="AU280" s="175"/>
      <c r="AV280" s="175"/>
      <c r="AW280" s="176"/>
      <c r="AX280" s="176"/>
      <c r="AY280" s="176"/>
      <c r="AZ280" s="176"/>
      <c r="BA280" s="176"/>
      <c r="BB280" s="176"/>
      <c r="BC280" s="176"/>
      <c r="BD280" s="176"/>
      <c r="BE280" s="176"/>
      <c r="BF280" s="176"/>
      <c r="BG280" s="176"/>
      <c r="BH280" s="176"/>
      <c r="BI280" s="176"/>
      <c r="BJ280" s="176"/>
      <c r="BK280" s="176"/>
      <c r="BL280" s="176"/>
      <c r="BM280" s="176"/>
      <c r="BN280" s="176"/>
      <c r="BO280" s="176"/>
      <c r="BP280" s="176"/>
      <c r="BQ280" s="176"/>
      <c r="BR280" s="176"/>
      <c r="BS280" s="176"/>
      <c r="BT280" s="176"/>
      <c r="BU280" s="176"/>
      <c r="BV280" s="176"/>
      <c r="BW280" s="176"/>
      <c r="BX280" s="176"/>
      <c r="BY280" s="176"/>
      <c r="BZ280" s="176"/>
      <c r="CA280" s="176"/>
      <c r="CB280" s="176"/>
      <c r="CC280" s="176"/>
      <c r="CD280" s="176"/>
      <c r="CE280" s="176" t="n">
        <v>6.25</v>
      </c>
      <c r="CF280" s="176"/>
      <c r="CG280" s="176"/>
      <c r="CH280" s="176"/>
      <c r="CI280" s="176"/>
      <c r="CJ280" s="176"/>
      <c r="CK280" s="176"/>
      <c r="CL280" s="176"/>
      <c r="CM280" s="176"/>
      <c r="CN280" s="176"/>
      <c r="CO280" s="176"/>
      <c r="CP280" s="176"/>
      <c r="CQ280" s="176"/>
      <c r="CR280" s="176"/>
      <c r="CS280" s="176"/>
      <c r="CT280" s="176"/>
      <c r="CU280" s="176"/>
      <c r="CV280" s="176"/>
      <c r="CW280" s="176"/>
      <c r="CX280" s="176"/>
      <c r="CY280" s="176"/>
      <c r="CZ280" s="176"/>
      <c r="DA280" s="176"/>
      <c r="DB280" s="176"/>
      <c r="DC280" s="176"/>
      <c r="DD280" s="176"/>
      <c r="DE280" s="176"/>
      <c r="DF280" s="176"/>
      <c r="DG280" s="176"/>
      <c r="DH280" s="176"/>
      <c r="DI280" s="176"/>
      <c r="DJ280" s="176"/>
      <c r="DK280" s="176"/>
      <c r="DL280" s="176"/>
      <c r="DM280" s="176"/>
      <c r="DN280" s="176"/>
      <c r="DO280" s="177"/>
      <c r="DP280" s="177"/>
    </row>
    <row r="281" customFormat="false" ht="12.75" hidden="false" customHeight="false" outlineLevel="0" collapsed="false">
      <c r="A281" s="169" t="s">
        <v>42</v>
      </c>
      <c r="B281" s="96"/>
      <c r="C281" s="170" t="s">
        <v>106</v>
      </c>
      <c r="D281" s="171" t="n">
        <v>21</v>
      </c>
      <c r="E281" s="172" t="s">
        <v>192</v>
      </c>
      <c r="F281" s="173" t="n">
        <f aca="false">SUM(H281:DN281)</f>
        <v>4.5</v>
      </c>
      <c r="G281" s="174"/>
      <c r="H281" s="176"/>
      <c r="I281" s="176"/>
      <c r="J281" s="176"/>
      <c r="K281" s="176"/>
      <c r="L281" s="176"/>
      <c r="M281" s="176"/>
      <c r="N281" s="176"/>
      <c r="O281" s="176"/>
      <c r="P281" s="176"/>
      <c r="Q281" s="175"/>
      <c r="R281" s="175"/>
      <c r="S281" s="175"/>
      <c r="T281" s="175"/>
      <c r="U281" s="175"/>
      <c r="V281" s="175"/>
      <c r="W281" s="175"/>
      <c r="X281" s="175"/>
      <c r="Y281" s="175"/>
      <c r="Z281" s="175"/>
      <c r="AA281" s="175"/>
      <c r="AB281" s="175"/>
      <c r="AC281" s="175"/>
      <c r="AD281" s="175"/>
      <c r="AE281" s="175"/>
      <c r="AF281" s="175"/>
      <c r="AG281" s="175"/>
      <c r="AH281" s="175"/>
      <c r="AI281" s="175"/>
      <c r="AJ281" s="175"/>
      <c r="AK281" s="175"/>
      <c r="AL281" s="175"/>
      <c r="AM281" s="175"/>
      <c r="AN281" s="175"/>
      <c r="AO281" s="175"/>
      <c r="AP281" s="175"/>
      <c r="AQ281" s="175"/>
      <c r="AR281" s="175"/>
      <c r="AS281" s="175"/>
      <c r="AT281" s="175"/>
      <c r="AU281" s="175"/>
      <c r="AV281" s="175"/>
      <c r="AW281" s="176"/>
      <c r="AX281" s="176"/>
      <c r="AY281" s="176"/>
      <c r="AZ281" s="176"/>
      <c r="BA281" s="176"/>
      <c r="BB281" s="176"/>
      <c r="BC281" s="176"/>
      <c r="BD281" s="176"/>
      <c r="BE281" s="176"/>
      <c r="BF281" s="176"/>
      <c r="BG281" s="176"/>
      <c r="BH281" s="176"/>
      <c r="BI281" s="176"/>
      <c r="BJ281" s="176"/>
      <c r="BK281" s="176"/>
      <c r="BL281" s="176"/>
      <c r="BM281" s="176"/>
      <c r="BN281" s="176"/>
      <c r="BO281" s="176"/>
      <c r="BP281" s="176"/>
      <c r="BQ281" s="176"/>
      <c r="BR281" s="176"/>
      <c r="BS281" s="176"/>
      <c r="BT281" s="176"/>
      <c r="BU281" s="176"/>
      <c r="BV281" s="176"/>
      <c r="BW281" s="176"/>
      <c r="BX281" s="176"/>
      <c r="BY281" s="176"/>
      <c r="BZ281" s="176"/>
      <c r="CA281" s="176"/>
      <c r="CB281" s="176"/>
      <c r="CC281" s="176"/>
      <c r="CD281" s="176"/>
      <c r="CE281" s="176"/>
      <c r="CF281" s="176"/>
      <c r="CG281" s="176"/>
      <c r="CH281" s="176"/>
      <c r="CI281" s="176"/>
      <c r="CJ281" s="176"/>
      <c r="CK281" s="176" t="n">
        <v>3</v>
      </c>
      <c r="CL281" s="176"/>
      <c r="CM281" s="176"/>
      <c r="CN281" s="176"/>
      <c r="CO281" s="176"/>
      <c r="CP281" s="176"/>
      <c r="CQ281" s="176"/>
      <c r="CR281" s="176"/>
      <c r="CS281" s="176"/>
      <c r="CT281" s="176"/>
      <c r="CU281" s="176"/>
      <c r="CV281" s="176"/>
      <c r="CW281" s="176" t="n">
        <v>1.5</v>
      </c>
      <c r="CX281" s="176"/>
      <c r="CY281" s="176"/>
      <c r="CZ281" s="176"/>
      <c r="DA281" s="176"/>
      <c r="DB281" s="176"/>
      <c r="DC281" s="176"/>
      <c r="DD281" s="176"/>
      <c r="DE281" s="176"/>
      <c r="DF281" s="176"/>
      <c r="DG281" s="176"/>
      <c r="DH281" s="176"/>
      <c r="DI281" s="176"/>
      <c r="DJ281" s="176"/>
      <c r="DK281" s="176"/>
      <c r="DL281" s="176"/>
      <c r="DM281" s="176"/>
      <c r="DN281" s="176"/>
      <c r="DO281" s="177"/>
      <c r="DP281" s="177"/>
    </row>
    <row r="282" customFormat="false" ht="12.75" hidden="false" customHeight="false" outlineLevel="0" collapsed="false">
      <c r="A282" s="169" t="s">
        <v>42</v>
      </c>
      <c r="B282" s="96"/>
      <c r="C282" s="170" t="s">
        <v>106</v>
      </c>
      <c r="D282" s="171" t="n">
        <v>22</v>
      </c>
      <c r="E282" s="172" t="s">
        <v>192</v>
      </c>
      <c r="F282" s="173" t="n">
        <f aca="false">SUM(H282:DN282)</f>
        <v>7</v>
      </c>
      <c r="G282" s="174"/>
      <c r="H282" s="176"/>
      <c r="I282" s="176"/>
      <c r="J282" s="176"/>
      <c r="K282" s="176"/>
      <c r="L282" s="176"/>
      <c r="M282" s="176"/>
      <c r="N282" s="176"/>
      <c r="O282" s="176"/>
      <c r="P282" s="176"/>
      <c r="Q282" s="175"/>
      <c r="R282" s="175"/>
      <c r="S282" s="175"/>
      <c r="T282" s="175"/>
      <c r="U282" s="175"/>
      <c r="V282" s="175"/>
      <c r="W282" s="175"/>
      <c r="X282" s="175"/>
      <c r="Y282" s="175"/>
      <c r="Z282" s="175"/>
      <c r="AA282" s="175"/>
      <c r="AB282" s="175"/>
      <c r="AC282" s="175"/>
      <c r="AD282" s="175"/>
      <c r="AE282" s="175"/>
      <c r="AF282" s="175"/>
      <c r="AG282" s="175"/>
      <c r="AH282" s="175"/>
      <c r="AI282" s="175"/>
      <c r="AJ282" s="175"/>
      <c r="AK282" s="175"/>
      <c r="AL282" s="175"/>
      <c r="AM282" s="175"/>
      <c r="AN282" s="175"/>
      <c r="AO282" s="175"/>
      <c r="AP282" s="175"/>
      <c r="AQ282" s="175"/>
      <c r="AR282" s="175"/>
      <c r="AS282" s="175"/>
      <c r="AT282" s="175"/>
      <c r="AU282" s="175"/>
      <c r="AV282" s="175"/>
      <c r="AW282" s="176"/>
      <c r="AX282" s="176"/>
      <c r="AY282" s="176"/>
      <c r="AZ282" s="176"/>
      <c r="BA282" s="176"/>
      <c r="BB282" s="176"/>
      <c r="BC282" s="176"/>
      <c r="BD282" s="176"/>
      <c r="BE282" s="176"/>
      <c r="BF282" s="176"/>
      <c r="BG282" s="176"/>
      <c r="BH282" s="176"/>
      <c r="BI282" s="176"/>
      <c r="BJ282" s="176"/>
      <c r="BK282" s="176"/>
      <c r="BL282" s="176"/>
      <c r="BM282" s="176"/>
      <c r="BN282" s="176"/>
      <c r="BO282" s="176"/>
      <c r="BP282" s="176"/>
      <c r="BQ282" s="176"/>
      <c r="BR282" s="176"/>
      <c r="BS282" s="176"/>
      <c r="BT282" s="176"/>
      <c r="BU282" s="176"/>
      <c r="BV282" s="176"/>
      <c r="BW282" s="176"/>
      <c r="BX282" s="176"/>
      <c r="BY282" s="176"/>
      <c r="BZ282" s="176"/>
      <c r="CA282" s="176"/>
      <c r="CB282" s="176"/>
      <c r="CC282" s="176"/>
      <c r="CD282" s="176"/>
      <c r="CE282" s="176"/>
      <c r="CF282" s="176"/>
      <c r="CG282" s="176"/>
      <c r="CH282" s="176"/>
      <c r="CI282" s="176"/>
      <c r="CJ282" s="176"/>
      <c r="CK282" s="176" t="n">
        <v>7</v>
      </c>
      <c r="CL282" s="176"/>
      <c r="CM282" s="176"/>
      <c r="CN282" s="176"/>
      <c r="CO282" s="176"/>
      <c r="CP282" s="176"/>
      <c r="CQ282" s="176"/>
      <c r="CR282" s="176"/>
      <c r="CS282" s="176"/>
      <c r="CT282" s="176"/>
      <c r="CU282" s="176"/>
      <c r="CV282" s="176"/>
      <c r="CW282" s="176"/>
      <c r="CX282" s="176"/>
      <c r="CY282" s="176"/>
      <c r="CZ282" s="176"/>
      <c r="DA282" s="176"/>
      <c r="DB282" s="176"/>
      <c r="DC282" s="176"/>
      <c r="DD282" s="176"/>
      <c r="DE282" s="176"/>
      <c r="DF282" s="176"/>
      <c r="DG282" s="176"/>
      <c r="DH282" s="176"/>
      <c r="DI282" s="176"/>
      <c r="DJ282" s="176"/>
      <c r="DK282" s="176"/>
      <c r="DL282" s="176"/>
      <c r="DM282" s="176"/>
      <c r="DN282" s="176"/>
      <c r="DO282" s="177"/>
      <c r="DP282" s="177"/>
    </row>
    <row r="283" customFormat="false" ht="12.75" hidden="false" customHeight="false" outlineLevel="0" collapsed="false">
      <c r="A283" s="169" t="s">
        <v>42</v>
      </c>
      <c r="B283" s="96"/>
      <c r="C283" s="170" t="s">
        <v>106</v>
      </c>
      <c r="D283" s="171" t="n">
        <v>23</v>
      </c>
      <c r="E283" s="172" t="s">
        <v>192</v>
      </c>
      <c r="F283" s="178" t="n">
        <f aca="false">SUM(H283:DN283)</f>
        <v>0</v>
      </c>
      <c r="G283" s="179"/>
      <c r="H283" s="181"/>
      <c r="I283" s="181"/>
      <c r="J283" s="181"/>
      <c r="K283" s="181"/>
      <c r="L283" s="181"/>
      <c r="M283" s="181"/>
      <c r="N283" s="181"/>
      <c r="O283" s="181"/>
      <c r="P283" s="181"/>
      <c r="Q283" s="180"/>
      <c r="R283" s="180"/>
      <c r="S283" s="180"/>
      <c r="T283" s="180"/>
      <c r="U283" s="180"/>
      <c r="V283" s="180"/>
      <c r="W283" s="180"/>
      <c r="X283" s="180"/>
      <c r="Y283" s="180"/>
      <c r="Z283" s="180"/>
      <c r="AA283" s="180"/>
      <c r="AB283" s="180"/>
      <c r="AC283" s="180"/>
      <c r="AD283" s="180"/>
      <c r="AE283" s="180"/>
      <c r="AF283" s="180"/>
      <c r="AG283" s="180"/>
      <c r="AH283" s="180"/>
      <c r="AI283" s="180"/>
      <c r="AJ283" s="180"/>
      <c r="AK283" s="180"/>
      <c r="AL283" s="180"/>
      <c r="AM283" s="180"/>
      <c r="AN283" s="180"/>
      <c r="AO283" s="180"/>
      <c r="AP283" s="180"/>
      <c r="AQ283" s="180"/>
      <c r="AR283" s="180"/>
      <c r="AS283" s="180"/>
      <c r="AT283" s="180"/>
      <c r="AU283" s="180"/>
      <c r="AV283" s="180"/>
      <c r="AW283" s="181"/>
      <c r="AX283" s="181"/>
      <c r="AY283" s="181"/>
      <c r="AZ283" s="181"/>
      <c r="BA283" s="181"/>
      <c r="BB283" s="181"/>
      <c r="BC283" s="181"/>
      <c r="BD283" s="181"/>
      <c r="BE283" s="181"/>
      <c r="BF283" s="181"/>
      <c r="BG283" s="181"/>
      <c r="BH283" s="181"/>
      <c r="BI283" s="181"/>
      <c r="BJ283" s="181"/>
      <c r="BK283" s="181"/>
      <c r="BL283" s="181"/>
      <c r="BM283" s="181"/>
      <c r="BN283" s="181"/>
      <c r="BO283" s="181"/>
      <c r="BP283" s="181"/>
      <c r="BQ283" s="181"/>
      <c r="BR283" s="181"/>
      <c r="BS283" s="181"/>
      <c r="BT283" s="181"/>
      <c r="BU283" s="181"/>
      <c r="BV283" s="181"/>
      <c r="BW283" s="181"/>
      <c r="BX283" s="181"/>
      <c r="BY283" s="181"/>
      <c r="BZ283" s="181"/>
      <c r="CA283" s="181"/>
      <c r="CB283" s="181"/>
      <c r="CC283" s="181"/>
      <c r="CD283" s="181"/>
      <c r="CE283" s="181"/>
      <c r="CF283" s="181"/>
      <c r="CG283" s="181"/>
      <c r="CH283" s="181"/>
      <c r="CI283" s="181"/>
      <c r="CJ283" s="181"/>
      <c r="CK283" s="181"/>
      <c r="CL283" s="181"/>
      <c r="CM283" s="181"/>
      <c r="CN283" s="181"/>
      <c r="CO283" s="181"/>
      <c r="CP283" s="181"/>
      <c r="CQ283" s="181"/>
      <c r="CR283" s="181"/>
      <c r="CS283" s="181"/>
      <c r="CT283" s="181"/>
      <c r="CU283" s="181"/>
      <c r="CV283" s="181"/>
      <c r="CW283" s="181"/>
      <c r="CX283" s="181"/>
      <c r="CY283" s="181"/>
      <c r="CZ283" s="181"/>
      <c r="DA283" s="181"/>
      <c r="DB283" s="181"/>
      <c r="DC283" s="181"/>
      <c r="DD283" s="181"/>
      <c r="DE283" s="181"/>
      <c r="DF283" s="181"/>
      <c r="DG283" s="181"/>
      <c r="DH283" s="181"/>
      <c r="DI283" s="181"/>
      <c r="DJ283" s="181"/>
      <c r="DK283" s="181"/>
      <c r="DL283" s="181"/>
      <c r="DM283" s="181"/>
      <c r="DN283" s="181"/>
      <c r="DO283" s="177"/>
      <c r="DP283" s="177"/>
    </row>
    <row r="284" customFormat="false" ht="12.75" hidden="false" customHeight="false" outlineLevel="0" collapsed="false">
      <c r="A284" s="169" t="s">
        <v>42</v>
      </c>
      <c r="B284" s="96"/>
      <c r="C284" s="170" t="s">
        <v>106</v>
      </c>
      <c r="D284" s="171" t="n">
        <v>24</v>
      </c>
      <c r="E284" s="172" t="s">
        <v>192</v>
      </c>
      <c r="F284" s="178" t="n">
        <f aca="false">SUM(H284:DN284)</f>
        <v>0</v>
      </c>
      <c r="G284" s="179" t="n">
        <f aca="false">SUM(F278:F284)</f>
        <v>34.75</v>
      </c>
      <c r="H284" s="181"/>
      <c r="I284" s="181"/>
      <c r="J284" s="181"/>
      <c r="K284" s="181"/>
      <c r="L284" s="181"/>
      <c r="M284" s="181"/>
      <c r="N284" s="181"/>
      <c r="O284" s="181"/>
      <c r="P284" s="181"/>
      <c r="Q284" s="180"/>
      <c r="R284" s="180"/>
      <c r="S284" s="180"/>
      <c r="T284" s="180"/>
      <c r="U284" s="180"/>
      <c r="V284" s="180"/>
      <c r="W284" s="180"/>
      <c r="X284" s="180"/>
      <c r="Y284" s="180"/>
      <c r="Z284" s="180"/>
      <c r="AA284" s="180"/>
      <c r="AB284" s="180"/>
      <c r="AC284" s="180"/>
      <c r="AD284" s="180"/>
      <c r="AE284" s="180"/>
      <c r="AF284" s="180"/>
      <c r="AG284" s="180"/>
      <c r="AH284" s="180"/>
      <c r="AI284" s="180"/>
      <c r="AJ284" s="180"/>
      <c r="AK284" s="180"/>
      <c r="AL284" s="180"/>
      <c r="AM284" s="180"/>
      <c r="AN284" s="180"/>
      <c r="AO284" s="180"/>
      <c r="AP284" s="180"/>
      <c r="AQ284" s="180"/>
      <c r="AR284" s="180"/>
      <c r="AS284" s="180"/>
      <c r="AT284" s="180"/>
      <c r="AU284" s="180"/>
      <c r="AV284" s="180"/>
      <c r="AW284" s="181"/>
      <c r="AX284" s="181"/>
      <c r="AY284" s="181"/>
      <c r="AZ284" s="181"/>
      <c r="BA284" s="181"/>
      <c r="BB284" s="181"/>
      <c r="BC284" s="181"/>
      <c r="BD284" s="181"/>
      <c r="BE284" s="181"/>
      <c r="BF284" s="181"/>
      <c r="BG284" s="181"/>
      <c r="BH284" s="181"/>
      <c r="BI284" s="181"/>
      <c r="BJ284" s="181"/>
      <c r="BK284" s="181"/>
      <c r="BL284" s="181"/>
      <c r="BM284" s="181"/>
      <c r="BN284" s="181"/>
      <c r="BO284" s="181"/>
      <c r="BP284" s="181"/>
      <c r="BQ284" s="181"/>
      <c r="BR284" s="181"/>
      <c r="BS284" s="181"/>
      <c r="BT284" s="181"/>
      <c r="BU284" s="181"/>
      <c r="BV284" s="181"/>
      <c r="BW284" s="181"/>
      <c r="BX284" s="181"/>
      <c r="BY284" s="181"/>
      <c r="BZ284" s="181"/>
      <c r="CA284" s="181"/>
      <c r="CB284" s="181"/>
      <c r="CC284" s="181"/>
      <c r="CD284" s="181"/>
      <c r="CE284" s="181"/>
      <c r="CF284" s="181"/>
      <c r="CG284" s="181"/>
      <c r="CH284" s="181"/>
      <c r="CI284" s="181"/>
      <c r="CJ284" s="181"/>
      <c r="CK284" s="181"/>
      <c r="CL284" s="181"/>
      <c r="CM284" s="181"/>
      <c r="CN284" s="181"/>
      <c r="CO284" s="181"/>
      <c r="CP284" s="181"/>
      <c r="CQ284" s="181"/>
      <c r="CR284" s="181"/>
      <c r="CS284" s="181"/>
      <c r="CT284" s="181"/>
      <c r="CU284" s="181"/>
      <c r="CV284" s="181"/>
      <c r="CW284" s="181"/>
      <c r="CX284" s="181"/>
      <c r="CY284" s="181"/>
      <c r="CZ284" s="181"/>
      <c r="DA284" s="181"/>
      <c r="DB284" s="181"/>
      <c r="DC284" s="181"/>
      <c r="DD284" s="181"/>
      <c r="DE284" s="181"/>
      <c r="DF284" s="181"/>
      <c r="DG284" s="181"/>
      <c r="DH284" s="181"/>
      <c r="DI284" s="181"/>
      <c r="DJ284" s="181"/>
      <c r="DK284" s="181"/>
      <c r="DL284" s="181"/>
      <c r="DM284" s="181"/>
      <c r="DN284" s="181"/>
      <c r="DO284" s="177"/>
      <c r="DP284" s="177"/>
    </row>
    <row r="285" customFormat="false" ht="12.75" hidden="false" customHeight="false" outlineLevel="0" collapsed="false">
      <c r="A285" s="169" t="s">
        <v>42</v>
      </c>
      <c r="B285" s="96"/>
      <c r="C285" s="170" t="s">
        <v>106</v>
      </c>
      <c r="D285" s="171" t="n">
        <v>25</v>
      </c>
      <c r="E285" s="172" t="s">
        <v>193</v>
      </c>
      <c r="F285" s="173" t="n">
        <f aca="false">SUM(H285:DN285)</f>
        <v>7.75</v>
      </c>
      <c r="G285" s="174"/>
      <c r="H285" s="176"/>
      <c r="I285" s="176"/>
      <c r="J285" s="176"/>
      <c r="K285" s="176"/>
      <c r="L285" s="176"/>
      <c r="M285" s="176"/>
      <c r="N285" s="176"/>
      <c r="O285" s="176"/>
      <c r="P285" s="176"/>
      <c r="Q285" s="175"/>
      <c r="R285" s="175"/>
      <c r="S285" s="175"/>
      <c r="T285" s="175"/>
      <c r="U285" s="175"/>
      <c r="V285" s="175"/>
      <c r="W285" s="175"/>
      <c r="X285" s="175"/>
      <c r="Y285" s="175"/>
      <c r="Z285" s="175"/>
      <c r="AA285" s="175"/>
      <c r="AB285" s="175"/>
      <c r="AC285" s="175"/>
      <c r="AD285" s="175"/>
      <c r="AE285" s="175"/>
      <c r="AF285" s="175"/>
      <c r="AG285" s="175"/>
      <c r="AH285" s="175"/>
      <c r="AI285" s="175"/>
      <c r="AJ285" s="175"/>
      <c r="AK285" s="175"/>
      <c r="AL285" s="175"/>
      <c r="AM285" s="175"/>
      <c r="AN285" s="175"/>
      <c r="AO285" s="175"/>
      <c r="AP285" s="175"/>
      <c r="AQ285" s="175"/>
      <c r="AR285" s="175"/>
      <c r="AS285" s="175"/>
      <c r="AT285" s="175"/>
      <c r="AU285" s="175"/>
      <c r="AV285" s="175"/>
      <c r="AW285" s="176"/>
      <c r="AX285" s="176"/>
      <c r="AY285" s="176"/>
      <c r="AZ285" s="176"/>
      <c r="BA285" s="176"/>
      <c r="BB285" s="176"/>
      <c r="BC285" s="176"/>
      <c r="BD285" s="176"/>
      <c r="BE285" s="176"/>
      <c r="BF285" s="176"/>
      <c r="BG285" s="176"/>
      <c r="BH285" s="176"/>
      <c r="BI285" s="176"/>
      <c r="BJ285" s="176"/>
      <c r="BK285" s="176"/>
      <c r="BL285" s="176"/>
      <c r="BM285" s="176"/>
      <c r="BN285" s="176"/>
      <c r="BO285" s="176"/>
      <c r="BP285" s="176"/>
      <c r="BQ285" s="176"/>
      <c r="BR285" s="176"/>
      <c r="BS285" s="176"/>
      <c r="BT285" s="176"/>
      <c r="BU285" s="176"/>
      <c r="BV285" s="176"/>
      <c r="BW285" s="176"/>
      <c r="BX285" s="176"/>
      <c r="BY285" s="176"/>
      <c r="BZ285" s="176"/>
      <c r="CA285" s="176"/>
      <c r="CB285" s="176"/>
      <c r="CC285" s="176"/>
      <c r="CD285" s="176"/>
      <c r="CE285" s="176"/>
      <c r="CF285" s="176"/>
      <c r="CG285" s="176"/>
      <c r="CH285" s="176"/>
      <c r="CI285" s="176"/>
      <c r="CJ285" s="176"/>
      <c r="CK285" s="176" t="n">
        <v>7.75</v>
      </c>
      <c r="CL285" s="176"/>
      <c r="CM285" s="176"/>
      <c r="CN285" s="176"/>
      <c r="CO285" s="176"/>
      <c r="CP285" s="176"/>
      <c r="CQ285" s="176"/>
      <c r="CR285" s="176"/>
      <c r="CS285" s="176"/>
      <c r="CT285" s="176"/>
      <c r="CU285" s="176"/>
      <c r="CV285" s="176"/>
      <c r="CW285" s="176"/>
      <c r="CX285" s="176"/>
      <c r="CY285" s="176"/>
      <c r="CZ285" s="176"/>
      <c r="DA285" s="176"/>
      <c r="DB285" s="176"/>
      <c r="DC285" s="176"/>
      <c r="DD285" s="176"/>
      <c r="DE285" s="176"/>
      <c r="DF285" s="176"/>
      <c r="DG285" s="176"/>
      <c r="DH285" s="176"/>
      <c r="DI285" s="176"/>
      <c r="DJ285" s="176"/>
      <c r="DK285" s="176"/>
      <c r="DL285" s="176"/>
      <c r="DM285" s="176"/>
      <c r="DN285" s="176"/>
      <c r="DO285" s="177"/>
      <c r="DP285" s="177"/>
    </row>
    <row r="286" customFormat="false" ht="12.75" hidden="false" customHeight="false" outlineLevel="0" collapsed="false">
      <c r="A286" s="169" t="s">
        <v>42</v>
      </c>
      <c r="B286" s="96"/>
      <c r="C286" s="170" t="s">
        <v>106</v>
      </c>
      <c r="D286" s="171" t="n">
        <v>26</v>
      </c>
      <c r="E286" s="172" t="s">
        <v>193</v>
      </c>
      <c r="F286" s="173" t="n">
        <f aca="false">SUM(H286:DN286)</f>
        <v>7.75</v>
      </c>
      <c r="G286" s="174"/>
      <c r="H286" s="176"/>
      <c r="I286" s="176"/>
      <c r="J286" s="176"/>
      <c r="K286" s="176"/>
      <c r="L286" s="176"/>
      <c r="M286" s="176"/>
      <c r="N286" s="176"/>
      <c r="O286" s="176"/>
      <c r="P286" s="176"/>
      <c r="Q286" s="175"/>
      <c r="R286" s="175"/>
      <c r="S286" s="175"/>
      <c r="T286" s="175"/>
      <c r="U286" s="175"/>
      <c r="V286" s="175"/>
      <c r="W286" s="175"/>
      <c r="X286" s="175"/>
      <c r="Y286" s="175"/>
      <c r="Z286" s="175"/>
      <c r="AA286" s="175"/>
      <c r="AB286" s="175"/>
      <c r="AC286" s="175"/>
      <c r="AD286" s="175"/>
      <c r="AE286" s="175"/>
      <c r="AF286" s="175"/>
      <c r="AG286" s="175"/>
      <c r="AH286" s="175"/>
      <c r="AI286" s="175"/>
      <c r="AJ286" s="175"/>
      <c r="AK286" s="175"/>
      <c r="AL286" s="175"/>
      <c r="AM286" s="175"/>
      <c r="AN286" s="175"/>
      <c r="AO286" s="175"/>
      <c r="AP286" s="175"/>
      <c r="AQ286" s="175"/>
      <c r="AR286" s="175"/>
      <c r="AS286" s="175"/>
      <c r="AT286" s="175"/>
      <c r="AU286" s="175"/>
      <c r="AV286" s="175"/>
      <c r="AW286" s="176"/>
      <c r="AX286" s="176"/>
      <c r="AY286" s="176"/>
      <c r="AZ286" s="176"/>
      <c r="BA286" s="176"/>
      <c r="BB286" s="176"/>
      <c r="BC286" s="176"/>
      <c r="BD286" s="176"/>
      <c r="BE286" s="176"/>
      <c r="BF286" s="176"/>
      <c r="BG286" s="176"/>
      <c r="BH286" s="176"/>
      <c r="BI286" s="176"/>
      <c r="BJ286" s="176"/>
      <c r="BK286" s="176"/>
      <c r="BL286" s="176"/>
      <c r="BM286" s="176"/>
      <c r="BN286" s="176"/>
      <c r="BO286" s="176"/>
      <c r="BP286" s="176"/>
      <c r="BQ286" s="176"/>
      <c r="BR286" s="176"/>
      <c r="BS286" s="176"/>
      <c r="BT286" s="176"/>
      <c r="BU286" s="176"/>
      <c r="BV286" s="176"/>
      <c r="BW286" s="176"/>
      <c r="BX286" s="176"/>
      <c r="BY286" s="176"/>
      <c r="BZ286" s="176"/>
      <c r="CA286" s="176"/>
      <c r="CB286" s="176"/>
      <c r="CC286" s="176"/>
      <c r="CD286" s="176"/>
      <c r="CE286" s="176"/>
      <c r="CF286" s="176"/>
      <c r="CG286" s="176"/>
      <c r="CH286" s="176"/>
      <c r="CI286" s="176"/>
      <c r="CJ286" s="176"/>
      <c r="CK286" s="176"/>
      <c r="CL286" s="176"/>
      <c r="CM286" s="176"/>
      <c r="CN286" s="176" t="n">
        <v>4.25</v>
      </c>
      <c r="CO286" s="176"/>
      <c r="CP286" s="176"/>
      <c r="CQ286" s="176"/>
      <c r="CR286" s="176"/>
      <c r="CS286" s="176"/>
      <c r="CT286" s="176"/>
      <c r="CU286" s="176"/>
      <c r="CV286" s="176"/>
      <c r="CW286" s="176" t="n">
        <v>3.5</v>
      </c>
      <c r="CX286" s="176"/>
      <c r="CY286" s="176"/>
      <c r="CZ286" s="176"/>
      <c r="DA286" s="176"/>
      <c r="DB286" s="176"/>
      <c r="DC286" s="176"/>
      <c r="DD286" s="176"/>
      <c r="DE286" s="176"/>
      <c r="DF286" s="176"/>
      <c r="DG286" s="176"/>
      <c r="DH286" s="176"/>
      <c r="DI286" s="176"/>
      <c r="DJ286" s="176"/>
      <c r="DK286" s="176"/>
      <c r="DL286" s="176"/>
      <c r="DM286" s="176"/>
      <c r="DN286" s="176"/>
      <c r="DO286" s="177"/>
      <c r="DP286" s="177"/>
    </row>
    <row r="287" customFormat="false" ht="12.75" hidden="false" customHeight="false" outlineLevel="0" collapsed="false">
      <c r="A287" s="169" t="s">
        <v>42</v>
      </c>
      <c r="B287" s="96"/>
      <c r="C287" s="170" t="s">
        <v>106</v>
      </c>
      <c r="D287" s="171" t="n">
        <v>27</v>
      </c>
      <c r="E287" s="172" t="s">
        <v>193</v>
      </c>
      <c r="F287" s="173" t="n">
        <f aca="false">SUM(H287:DN287)</f>
        <v>7.75</v>
      </c>
      <c r="G287" s="174"/>
      <c r="H287" s="176"/>
      <c r="I287" s="176"/>
      <c r="J287" s="176"/>
      <c r="K287" s="176"/>
      <c r="L287" s="176"/>
      <c r="M287" s="176"/>
      <c r="N287" s="176"/>
      <c r="O287" s="176"/>
      <c r="P287" s="176"/>
      <c r="Q287" s="175"/>
      <c r="R287" s="175"/>
      <c r="S287" s="175"/>
      <c r="T287" s="175"/>
      <c r="U287" s="175"/>
      <c r="V287" s="175"/>
      <c r="W287" s="175"/>
      <c r="X287" s="175"/>
      <c r="Y287" s="175"/>
      <c r="Z287" s="175"/>
      <c r="AA287" s="175"/>
      <c r="AB287" s="175"/>
      <c r="AC287" s="175"/>
      <c r="AD287" s="175"/>
      <c r="AE287" s="175"/>
      <c r="AF287" s="175"/>
      <c r="AG287" s="175"/>
      <c r="AH287" s="175"/>
      <c r="AI287" s="175"/>
      <c r="AJ287" s="175"/>
      <c r="AK287" s="175"/>
      <c r="AL287" s="175"/>
      <c r="AM287" s="175"/>
      <c r="AN287" s="175"/>
      <c r="AO287" s="175"/>
      <c r="AP287" s="175"/>
      <c r="AQ287" s="175"/>
      <c r="AR287" s="175"/>
      <c r="AS287" s="175"/>
      <c r="AT287" s="175"/>
      <c r="AU287" s="175"/>
      <c r="AV287" s="175"/>
      <c r="AW287" s="176"/>
      <c r="AX287" s="176"/>
      <c r="AY287" s="176"/>
      <c r="AZ287" s="176"/>
      <c r="BA287" s="176"/>
      <c r="BB287" s="176"/>
      <c r="BC287" s="176"/>
      <c r="BD287" s="176"/>
      <c r="BE287" s="176"/>
      <c r="BF287" s="176"/>
      <c r="BG287" s="176"/>
      <c r="BH287" s="176"/>
      <c r="BI287" s="176"/>
      <c r="BJ287" s="176"/>
      <c r="BK287" s="176"/>
      <c r="BL287" s="176"/>
      <c r="BM287" s="176"/>
      <c r="BN287" s="176"/>
      <c r="BO287" s="176"/>
      <c r="BP287" s="176"/>
      <c r="BQ287" s="176"/>
      <c r="BR287" s="176"/>
      <c r="BS287" s="176"/>
      <c r="BT287" s="176"/>
      <c r="BU287" s="176"/>
      <c r="BV287" s="176"/>
      <c r="BW287" s="176"/>
      <c r="BX287" s="176"/>
      <c r="BY287" s="176"/>
      <c r="BZ287" s="176"/>
      <c r="CA287" s="176"/>
      <c r="CB287" s="176"/>
      <c r="CC287" s="176"/>
      <c r="CD287" s="176"/>
      <c r="CE287" s="176"/>
      <c r="CF287" s="176"/>
      <c r="CG287" s="176"/>
      <c r="CH287" s="176"/>
      <c r="CI287" s="176"/>
      <c r="CJ287" s="176"/>
      <c r="CK287" s="176"/>
      <c r="CL287" s="176"/>
      <c r="CM287" s="176"/>
      <c r="CN287" s="176" t="n">
        <v>3.25</v>
      </c>
      <c r="CO287" s="176"/>
      <c r="CP287" s="176"/>
      <c r="CQ287" s="176"/>
      <c r="CR287" s="176"/>
      <c r="CS287" s="176"/>
      <c r="CT287" s="176"/>
      <c r="CU287" s="176"/>
      <c r="CV287" s="176"/>
      <c r="CW287" s="176"/>
      <c r="CX287" s="176" t="n">
        <v>4.5</v>
      </c>
      <c r="CY287" s="176"/>
      <c r="CZ287" s="176"/>
      <c r="DA287" s="176"/>
      <c r="DB287" s="176"/>
      <c r="DC287" s="176"/>
      <c r="DD287" s="176"/>
      <c r="DE287" s="176"/>
      <c r="DF287" s="176"/>
      <c r="DG287" s="176"/>
      <c r="DH287" s="176"/>
      <c r="DI287" s="176"/>
      <c r="DJ287" s="176"/>
      <c r="DK287" s="176"/>
      <c r="DL287" s="176"/>
      <c r="DM287" s="176"/>
      <c r="DN287" s="176"/>
      <c r="DO287" s="177"/>
      <c r="DP287" s="177"/>
    </row>
    <row r="288" customFormat="false" ht="12.75" hidden="false" customHeight="false" outlineLevel="0" collapsed="false">
      <c r="A288" s="169" t="s">
        <v>42</v>
      </c>
      <c r="B288" s="96"/>
      <c r="C288" s="170" t="s">
        <v>106</v>
      </c>
      <c r="D288" s="171" t="n">
        <v>28</v>
      </c>
      <c r="E288" s="172" t="s">
        <v>193</v>
      </c>
      <c r="F288" s="173" t="n">
        <f aca="false">SUM(H288:DN288)</f>
        <v>7.75</v>
      </c>
      <c r="G288" s="174"/>
      <c r="H288" s="176"/>
      <c r="I288" s="176"/>
      <c r="J288" s="176"/>
      <c r="K288" s="176"/>
      <c r="L288" s="176"/>
      <c r="M288" s="176"/>
      <c r="N288" s="176"/>
      <c r="O288" s="176"/>
      <c r="P288" s="176"/>
      <c r="Q288" s="175"/>
      <c r="R288" s="175"/>
      <c r="S288" s="175"/>
      <c r="T288" s="175"/>
      <c r="U288" s="175"/>
      <c r="V288" s="175"/>
      <c r="W288" s="175"/>
      <c r="X288" s="175"/>
      <c r="Y288" s="175"/>
      <c r="Z288" s="175"/>
      <c r="AA288" s="175"/>
      <c r="AB288" s="175"/>
      <c r="AC288" s="175"/>
      <c r="AD288" s="175"/>
      <c r="AE288" s="175"/>
      <c r="AF288" s="175"/>
      <c r="AG288" s="175"/>
      <c r="AH288" s="175"/>
      <c r="AI288" s="175"/>
      <c r="AJ288" s="175"/>
      <c r="AK288" s="175"/>
      <c r="AL288" s="175"/>
      <c r="AM288" s="175"/>
      <c r="AN288" s="175"/>
      <c r="AO288" s="175"/>
      <c r="AP288" s="175"/>
      <c r="AQ288" s="175"/>
      <c r="AR288" s="175"/>
      <c r="AS288" s="175"/>
      <c r="AT288" s="175"/>
      <c r="AU288" s="175"/>
      <c r="AV288" s="175"/>
      <c r="AW288" s="176"/>
      <c r="AX288" s="176"/>
      <c r="AY288" s="176"/>
      <c r="AZ288" s="176"/>
      <c r="BA288" s="176"/>
      <c r="BB288" s="176"/>
      <c r="BC288" s="176"/>
      <c r="BD288" s="176"/>
      <c r="BE288" s="176"/>
      <c r="BF288" s="176"/>
      <c r="BG288" s="176"/>
      <c r="BH288" s="176"/>
      <c r="BI288" s="176"/>
      <c r="BJ288" s="176"/>
      <c r="BK288" s="176"/>
      <c r="BL288" s="176"/>
      <c r="BM288" s="176"/>
      <c r="BN288" s="176"/>
      <c r="BO288" s="176"/>
      <c r="BP288" s="176"/>
      <c r="BQ288" s="176"/>
      <c r="BR288" s="176"/>
      <c r="BS288" s="176"/>
      <c r="BT288" s="176"/>
      <c r="BU288" s="176"/>
      <c r="BV288" s="176"/>
      <c r="BW288" s="176"/>
      <c r="BX288" s="176"/>
      <c r="BY288" s="176"/>
      <c r="BZ288" s="176"/>
      <c r="CA288" s="176"/>
      <c r="CB288" s="176"/>
      <c r="CC288" s="176"/>
      <c r="CD288" s="176"/>
      <c r="CE288" s="176"/>
      <c r="CF288" s="176"/>
      <c r="CG288" s="176"/>
      <c r="CH288" s="176"/>
      <c r="CI288" s="176"/>
      <c r="CJ288" s="176"/>
      <c r="CK288" s="176"/>
      <c r="CL288" s="176"/>
      <c r="CM288" s="176"/>
      <c r="CN288" s="176" t="n">
        <v>7.75</v>
      </c>
      <c r="CO288" s="176"/>
      <c r="CP288" s="176"/>
      <c r="CQ288" s="176"/>
      <c r="CR288" s="176"/>
      <c r="CS288" s="176"/>
      <c r="CT288" s="176"/>
      <c r="CU288" s="176"/>
      <c r="CV288" s="176"/>
      <c r="CW288" s="176"/>
      <c r="CX288" s="176"/>
      <c r="CY288" s="176"/>
      <c r="CZ288" s="176"/>
      <c r="DA288" s="176"/>
      <c r="DB288" s="176"/>
      <c r="DC288" s="176"/>
      <c r="DD288" s="176"/>
      <c r="DE288" s="176"/>
      <c r="DF288" s="176"/>
      <c r="DG288" s="176"/>
      <c r="DH288" s="176"/>
      <c r="DI288" s="176"/>
      <c r="DJ288" s="176"/>
      <c r="DK288" s="176"/>
      <c r="DL288" s="176"/>
      <c r="DM288" s="176"/>
      <c r="DN288" s="176"/>
      <c r="DO288" s="177"/>
      <c r="DP288" s="177"/>
    </row>
    <row r="289" customFormat="false" ht="12.75" hidden="false" customHeight="false" outlineLevel="0" collapsed="false">
      <c r="A289" s="169" t="s">
        <v>42</v>
      </c>
      <c r="B289" s="96"/>
      <c r="C289" s="170" t="s">
        <v>106</v>
      </c>
      <c r="D289" s="171" t="n">
        <v>29</v>
      </c>
      <c r="E289" s="172" t="s">
        <v>193</v>
      </c>
      <c r="F289" s="173" t="n">
        <f aca="false">SUM(H289:DN289)</f>
        <v>7</v>
      </c>
      <c r="G289" s="174"/>
      <c r="H289" s="176"/>
      <c r="I289" s="176"/>
      <c r="J289" s="176"/>
      <c r="K289" s="176"/>
      <c r="L289" s="176"/>
      <c r="M289" s="176"/>
      <c r="N289" s="176"/>
      <c r="O289" s="176"/>
      <c r="P289" s="176"/>
      <c r="Q289" s="175"/>
      <c r="R289" s="175"/>
      <c r="S289" s="175"/>
      <c r="T289" s="175"/>
      <c r="U289" s="175"/>
      <c r="V289" s="175"/>
      <c r="W289" s="175"/>
      <c r="X289" s="175"/>
      <c r="Y289" s="175"/>
      <c r="Z289" s="175"/>
      <c r="AA289" s="175"/>
      <c r="AB289" s="175"/>
      <c r="AC289" s="175"/>
      <c r="AD289" s="175"/>
      <c r="AE289" s="175"/>
      <c r="AF289" s="175"/>
      <c r="AG289" s="175"/>
      <c r="AH289" s="175"/>
      <c r="AI289" s="175"/>
      <c r="AJ289" s="175"/>
      <c r="AK289" s="175"/>
      <c r="AL289" s="175"/>
      <c r="AM289" s="175"/>
      <c r="AN289" s="175"/>
      <c r="AO289" s="175"/>
      <c r="AP289" s="175"/>
      <c r="AQ289" s="175"/>
      <c r="AR289" s="175"/>
      <c r="AS289" s="175"/>
      <c r="AT289" s="175"/>
      <c r="AU289" s="175"/>
      <c r="AV289" s="175"/>
      <c r="AW289" s="176"/>
      <c r="AX289" s="176"/>
      <c r="AY289" s="176"/>
      <c r="AZ289" s="176"/>
      <c r="BA289" s="176"/>
      <c r="BB289" s="176"/>
      <c r="BC289" s="176"/>
      <c r="BD289" s="176"/>
      <c r="BE289" s="176"/>
      <c r="BF289" s="176"/>
      <c r="BG289" s="176"/>
      <c r="BH289" s="176"/>
      <c r="BI289" s="176"/>
      <c r="BJ289" s="176"/>
      <c r="BK289" s="176"/>
      <c r="BL289" s="176"/>
      <c r="BM289" s="176"/>
      <c r="BN289" s="176"/>
      <c r="BO289" s="176"/>
      <c r="BP289" s="176"/>
      <c r="BQ289" s="176"/>
      <c r="BR289" s="176"/>
      <c r="BS289" s="176"/>
      <c r="BT289" s="176"/>
      <c r="BU289" s="176"/>
      <c r="BV289" s="176"/>
      <c r="BW289" s="176"/>
      <c r="BX289" s="176"/>
      <c r="BY289" s="176"/>
      <c r="BZ289" s="176"/>
      <c r="CA289" s="176"/>
      <c r="CB289" s="176"/>
      <c r="CC289" s="176"/>
      <c r="CD289" s="176"/>
      <c r="CE289" s="176"/>
      <c r="CF289" s="176"/>
      <c r="CG289" s="176"/>
      <c r="CH289" s="176"/>
      <c r="CI289" s="176"/>
      <c r="CJ289" s="176"/>
      <c r="CK289" s="176"/>
      <c r="CL289" s="176"/>
      <c r="CM289" s="176" t="n">
        <v>2</v>
      </c>
      <c r="CN289" s="176" t="n">
        <v>5</v>
      </c>
      <c r="CO289" s="176"/>
      <c r="CP289" s="176"/>
      <c r="CQ289" s="176"/>
      <c r="CR289" s="176"/>
      <c r="CS289" s="176"/>
      <c r="CT289" s="176"/>
      <c r="CU289" s="176"/>
      <c r="CV289" s="176"/>
      <c r="CW289" s="176"/>
      <c r="CX289" s="176"/>
      <c r="CY289" s="176"/>
      <c r="CZ289" s="176"/>
      <c r="DA289" s="176"/>
      <c r="DB289" s="176"/>
      <c r="DC289" s="176"/>
      <c r="DD289" s="176"/>
      <c r="DE289" s="176"/>
      <c r="DF289" s="176"/>
      <c r="DG289" s="176"/>
      <c r="DH289" s="176"/>
      <c r="DI289" s="176"/>
      <c r="DJ289" s="176"/>
      <c r="DK289" s="176"/>
      <c r="DL289" s="176"/>
      <c r="DM289" s="176"/>
      <c r="DN289" s="176"/>
      <c r="DO289" s="177"/>
      <c r="DP289" s="177"/>
    </row>
    <row r="290" customFormat="false" ht="12.75" hidden="false" customHeight="false" outlineLevel="0" collapsed="false">
      <c r="A290" s="169" t="s">
        <v>42</v>
      </c>
      <c r="B290" s="96"/>
      <c r="C290" s="170" t="s">
        <v>106</v>
      </c>
      <c r="D290" s="171" t="n">
        <v>30</v>
      </c>
      <c r="E290" s="172" t="s">
        <v>193</v>
      </c>
      <c r="F290" s="178" t="n">
        <f aca="false">SUM(H290:DN290)</f>
        <v>0</v>
      </c>
      <c r="G290" s="179"/>
      <c r="H290" s="181"/>
      <c r="I290" s="181"/>
      <c r="J290" s="181"/>
      <c r="K290" s="181"/>
      <c r="L290" s="181"/>
      <c r="M290" s="181"/>
      <c r="N290" s="181"/>
      <c r="O290" s="181"/>
      <c r="P290" s="181"/>
      <c r="Q290" s="180"/>
      <c r="R290" s="180"/>
      <c r="S290" s="180"/>
      <c r="T290" s="180"/>
      <c r="U290" s="180"/>
      <c r="V290" s="180"/>
      <c r="W290" s="180"/>
      <c r="X290" s="180"/>
      <c r="Y290" s="180"/>
      <c r="Z290" s="180"/>
      <c r="AA290" s="180"/>
      <c r="AB290" s="180"/>
      <c r="AC290" s="180"/>
      <c r="AD290" s="180"/>
      <c r="AE290" s="180"/>
      <c r="AF290" s="180"/>
      <c r="AG290" s="180"/>
      <c r="AH290" s="180"/>
      <c r="AI290" s="180"/>
      <c r="AJ290" s="180"/>
      <c r="AK290" s="180"/>
      <c r="AL290" s="180"/>
      <c r="AM290" s="180"/>
      <c r="AN290" s="180"/>
      <c r="AO290" s="180"/>
      <c r="AP290" s="180"/>
      <c r="AQ290" s="180"/>
      <c r="AR290" s="180"/>
      <c r="AS290" s="180"/>
      <c r="AT290" s="180"/>
      <c r="AU290" s="180"/>
      <c r="AV290" s="180"/>
      <c r="AW290" s="181"/>
      <c r="AX290" s="181"/>
      <c r="AY290" s="181"/>
      <c r="AZ290" s="181"/>
      <c r="BA290" s="181"/>
      <c r="BB290" s="181"/>
      <c r="BC290" s="181"/>
      <c r="BD290" s="181"/>
      <c r="BE290" s="181"/>
      <c r="BF290" s="181"/>
      <c r="BG290" s="181"/>
      <c r="BH290" s="181"/>
      <c r="BI290" s="181"/>
      <c r="BJ290" s="181"/>
      <c r="BK290" s="181"/>
      <c r="BL290" s="181"/>
      <c r="BM290" s="181"/>
      <c r="BN290" s="181"/>
      <c r="BO290" s="181"/>
      <c r="BP290" s="181"/>
      <c r="BQ290" s="181"/>
      <c r="BR290" s="181"/>
      <c r="BS290" s="181"/>
      <c r="BT290" s="181"/>
      <c r="BU290" s="181"/>
      <c r="BV290" s="181"/>
      <c r="BW290" s="181"/>
      <c r="BX290" s="181"/>
      <c r="BY290" s="181"/>
      <c r="BZ290" s="181"/>
      <c r="CA290" s="181"/>
      <c r="CB290" s="181"/>
      <c r="CC290" s="181"/>
      <c r="CD290" s="181"/>
      <c r="CE290" s="181"/>
      <c r="CF290" s="181"/>
      <c r="CG290" s="181"/>
      <c r="CH290" s="181"/>
      <c r="CI290" s="181"/>
      <c r="CJ290" s="181"/>
      <c r="CK290" s="181"/>
      <c r="CL290" s="181"/>
      <c r="CM290" s="181"/>
      <c r="CN290" s="181"/>
      <c r="CO290" s="181"/>
      <c r="CP290" s="181"/>
      <c r="CQ290" s="181"/>
      <c r="CR290" s="181"/>
      <c r="CS290" s="181"/>
      <c r="CT290" s="181"/>
      <c r="CU290" s="181"/>
      <c r="CV290" s="181"/>
      <c r="CW290" s="181"/>
      <c r="CX290" s="181"/>
      <c r="CY290" s="181"/>
      <c r="CZ290" s="181"/>
      <c r="DA290" s="181"/>
      <c r="DB290" s="181"/>
      <c r="DC290" s="181"/>
      <c r="DD290" s="181"/>
      <c r="DE290" s="181"/>
      <c r="DF290" s="181"/>
      <c r="DG290" s="181"/>
      <c r="DH290" s="181"/>
      <c r="DI290" s="181"/>
      <c r="DJ290" s="181"/>
      <c r="DK290" s="181"/>
      <c r="DL290" s="181"/>
      <c r="DM290" s="181"/>
      <c r="DN290" s="181"/>
      <c r="DO290" s="177"/>
      <c r="DP290" s="177"/>
    </row>
    <row r="291" customFormat="false" ht="13.5" hidden="false" customHeight="false" outlineLevel="0" collapsed="false">
      <c r="A291" s="169" t="s">
        <v>42</v>
      </c>
      <c r="B291" s="96"/>
      <c r="C291" s="170" t="s">
        <v>106</v>
      </c>
      <c r="D291" s="171" t="n">
        <v>31</v>
      </c>
      <c r="E291" s="172"/>
      <c r="F291" s="173" t="n">
        <f aca="false">SUM(H291:DN291)</f>
        <v>0</v>
      </c>
      <c r="G291" s="179" t="n">
        <f aca="false">SUM(F285:F291)</f>
        <v>38</v>
      </c>
      <c r="H291" s="176"/>
      <c r="I291" s="176"/>
      <c r="J291" s="176"/>
      <c r="K291" s="176"/>
      <c r="L291" s="176"/>
      <c r="M291" s="176"/>
      <c r="N291" s="176"/>
      <c r="O291" s="176"/>
      <c r="P291" s="176"/>
      <c r="Q291" s="175"/>
      <c r="R291" s="175"/>
      <c r="S291" s="175"/>
      <c r="T291" s="175"/>
      <c r="U291" s="175"/>
      <c r="V291" s="175"/>
      <c r="W291" s="175"/>
      <c r="X291" s="175"/>
      <c r="Y291" s="175"/>
      <c r="Z291" s="175"/>
      <c r="AA291" s="175"/>
      <c r="AB291" s="175"/>
      <c r="AC291" s="175"/>
      <c r="AD291" s="175"/>
      <c r="AE291" s="175"/>
      <c r="AF291" s="175"/>
      <c r="AG291" s="175"/>
      <c r="AH291" s="175"/>
      <c r="AI291" s="175"/>
      <c r="AJ291" s="175"/>
      <c r="AK291" s="175"/>
      <c r="AL291" s="175"/>
      <c r="AM291" s="175"/>
      <c r="AN291" s="175"/>
      <c r="AO291" s="175"/>
      <c r="AP291" s="175"/>
      <c r="AQ291" s="175"/>
      <c r="AR291" s="175"/>
      <c r="AS291" s="175"/>
      <c r="AT291" s="175"/>
      <c r="AU291" s="175"/>
      <c r="AV291" s="175"/>
      <c r="AW291" s="176"/>
      <c r="AX291" s="176"/>
      <c r="AY291" s="176"/>
      <c r="AZ291" s="176"/>
      <c r="BA291" s="176"/>
      <c r="BB291" s="176"/>
      <c r="BC291" s="176"/>
      <c r="BD291" s="176"/>
      <c r="BE291" s="176"/>
      <c r="BF291" s="176"/>
      <c r="BG291" s="176"/>
      <c r="BH291" s="176"/>
      <c r="BI291" s="176"/>
      <c r="BJ291" s="176"/>
      <c r="BK291" s="176"/>
      <c r="BL291" s="176"/>
      <c r="BM291" s="176"/>
      <c r="BN291" s="176"/>
      <c r="BO291" s="176"/>
      <c r="BP291" s="176"/>
      <c r="BQ291" s="176"/>
      <c r="BR291" s="176"/>
      <c r="BS291" s="176"/>
      <c r="BT291" s="176"/>
      <c r="BU291" s="176"/>
      <c r="BV291" s="176"/>
      <c r="BW291" s="176"/>
      <c r="BX291" s="176"/>
      <c r="BY291" s="176"/>
      <c r="BZ291" s="176"/>
      <c r="CA291" s="176"/>
      <c r="CB291" s="176"/>
      <c r="CC291" s="176"/>
      <c r="CD291" s="176"/>
      <c r="CE291" s="176"/>
      <c r="CF291" s="176"/>
      <c r="CG291" s="176"/>
      <c r="CH291" s="176"/>
      <c r="CI291" s="176"/>
      <c r="CJ291" s="176"/>
      <c r="CK291" s="176"/>
      <c r="CL291" s="176"/>
      <c r="CM291" s="176"/>
      <c r="CN291" s="176"/>
      <c r="CO291" s="176"/>
      <c r="CP291" s="176"/>
      <c r="CQ291" s="176"/>
      <c r="CR291" s="176"/>
      <c r="CS291" s="176"/>
      <c r="CT291" s="176"/>
      <c r="CU291" s="176"/>
      <c r="CV291" s="176"/>
      <c r="CW291" s="176"/>
      <c r="CX291" s="176"/>
      <c r="CY291" s="176"/>
      <c r="CZ291" s="176"/>
      <c r="DA291" s="176"/>
      <c r="DB291" s="176"/>
      <c r="DC291" s="176"/>
      <c r="DD291" s="176"/>
      <c r="DE291" s="176"/>
      <c r="DF291" s="176"/>
      <c r="DG291" s="176"/>
      <c r="DH291" s="176"/>
      <c r="DI291" s="176"/>
      <c r="DJ291" s="176"/>
      <c r="DK291" s="176"/>
      <c r="DL291" s="176"/>
      <c r="DM291" s="176"/>
      <c r="DN291" s="176"/>
      <c r="DO291" s="177"/>
      <c r="DP291" s="177"/>
    </row>
    <row r="292" customFormat="false" ht="13.5" hidden="false" customHeight="false" outlineLevel="0" collapsed="false">
      <c r="A292" s="182" t="s">
        <v>42</v>
      </c>
      <c r="B292" s="118"/>
      <c r="C292" s="183" t="s">
        <v>107</v>
      </c>
      <c r="D292" s="184" t="s">
        <v>49</v>
      </c>
      <c r="E292" s="185"/>
      <c r="F292" s="185" t="n">
        <f aca="false">SUM(F261:F291)</f>
        <v>153.75</v>
      </c>
      <c r="G292" s="185"/>
      <c r="H292" s="187" t="n">
        <f aca="false">SUM(H261:H291)</f>
        <v>0</v>
      </c>
      <c r="I292" s="188" t="n">
        <f aca="false">SUM(I261:I291)</f>
        <v>0</v>
      </c>
      <c r="J292" s="189" t="n">
        <f aca="false">SUM(J261:J291)</f>
        <v>0</v>
      </c>
      <c r="K292" s="189" t="n">
        <f aca="false">SUM(K261:K291)</f>
        <v>0</v>
      </c>
      <c r="L292" s="190" t="n">
        <f aca="false">SUM(L261:L291)</f>
        <v>0</v>
      </c>
      <c r="M292" s="190" t="n">
        <f aca="false">SUM(M261:M291)</f>
        <v>12</v>
      </c>
      <c r="N292" s="190" t="n">
        <f aca="false">SUM(N261:N291)</f>
        <v>0</v>
      </c>
      <c r="O292" s="190" t="n">
        <f aca="false">SUM(O261:O291)</f>
        <v>0</v>
      </c>
      <c r="P292" s="190" t="n">
        <f aca="false">SUM(P261:P291)</f>
        <v>0</v>
      </c>
      <c r="Q292" s="186" t="n">
        <f aca="false">SUM(Q261:Q291)</f>
        <v>7.75</v>
      </c>
      <c r="R292" s="186" t="n">
        <f aca="false">SUM(R261:R291)</f>
        <v>0</v>
      </c>
      <c r="S292" s="186" t="n">
        <f aca="false">SUM(S261:S291)</f>
        <v>0</v>
      </c>
      <c r="T292" s="186" t="n">
        <f aca="false">SUM(T261:T291)</f>
        <v>0</v>
      </c>
      <c r="U292" s="186" t="n">
        <f aca="false">SUM(U261:U291)</f>
        <v>0</v>
      </c>
      <c r="V292" s="186" t="n">
        <f aca="false">SUM(V261:V291)</f>
        <v>0</v>
      </c>
      <c r="W292" s="186" t="n">
        <f aca="false">SUM(W261:W291)</f>
        <v>0</v>
      </c>
      <c r="X292" s="186" t="n">
        <f aca="false">SUM(X261:X291)</f>
        <v>0</v>
      </c>
      <c r="Y292" s="186" t="n">
        <f aca="false">SUM(Y261:Y291)</f>
        <v>0</v>
      </c>
      <c r="Z292" s="186" t="n">
        <f aca="false">SUM(Z261:Z291)</f>
        <v>0</v>
      </c>
      <c r="AA292" s="186" t="n">
        <f aca="false">SUM(AA261:AA291)</f>
        <v>0</v>
      </c>
      <c r="AB292" s="186" t="n">
        <f aca="false">SUM(AB261:AB291)</f>
        <v>0</v>
      </c>
      <c r="AC292" s="186" t="n">
        <f aca="false">SUM(AC261:AC291)</f>
        <v>0</v>
      </c>
      <c r="AD292" s="186" t="n">
        <f aca="false">SUM(AD261:AD291)</f>
        <v>0</v>
      </c>
      <c r="AE292" s="186" t="n">
        <f aca="false">SUM(AE261:AE291)</f>
        <v>0</v>
      </c>
      <c r="AF292" s="186" t="n">
        <f aca="false">SUM(AF261:AF291)</f>
        <v>0</v>
      </c>
      <c r="AG292" s="186" t="n">
        <f aca="false">SUM(AG261:AG291)</f>
        <v>0</v>
      </c>
      <c r="AH292" s="186" t="n">
        <f aca="false">SUM(AH261:AH291)</f>
        <v>0</v>
      </c>
      <c r="AI292" s="186" t="n">
        <f aca="false">SUM(AI261:AI291)</f>
        <v>0</v>
      </c>
      <c r="AJ292" s="186" t="n">
        <f aca="false">SUM(AJ261:AJ291)</f>
        <v>0</v>
      </c>
      <c r="AK292" s="186" t="n">
        <f aca="false">SUM(AK261:AK291)</f>
        <v>0</v>
      </c>
      <c r="AL292" s="186" t="n">
        <f aca="false">SUM(AL261:AL291)</f>
        <v>0</v>
      </c>
      <c r="AM292" s="186" t="n">
        <f aca="false">SUM(AM261:AM291)</f>
        <v>0</v>
      </c>
      <c r="AN292" s="186" t="n">
        <f aca="false">SUM(AN261:AN291)</f>
        <v>0</v>
      </c>
      <c r="AO292" s="186" t="n">
        <f aca="false">SUM(AO261:AO291)</f>
        <v>0</v>
      </c>
      <c r="AP292" s="186" t="n">
        <f aca="false">SUM(AP261:AP291)</f>
        <v>0</v>
      </c>
      <c r="AQ292" s="186" t="n">
        <f aca="false">SUM(AQ261:AQ291)</f>
        <v>0</v>
      </c>
      <c r="AR292" s="186" t="n">
        <f aca="false">SUM(AR261:AR291)</f>
        <v>0</v>
      </c>
      <c r="AS292" s="186" t="n">
        <f aca="false">SUM(AS261:AS291)</f>
        <v>0</v>
      </c>
      <c r="AT292" s="186" t="n">
        <f aca="false">SUM(AT261:AT291)</f>
        <v>0</v>
      </c>
      <c r="AU292" s="186" t="n">
        <f aca="false">SUM(AU261:AU291)</f>
        <v>0</v>
      </c>
      <c r="AV292" s="186" t="n">
        <f aca="false">SUM(AV261:AV291)</f>
        <v>0</v>
      </c>
      <c r="AW292" s="188" t="n">
        <f aca="false">SUM(AW261:AW291)</f>
        <v>0</v>
      </c>
      <c r="AX292" s="188" t="n">
        <f aca="false">SUM(AX261:AX291)</f>
        <v>0</v>
      </c>
      <c r="AY292" s="188" t="n">
        <f aca="false">SUM(AY261:AY291)</f>
        <v>0</v>
      </c>
      <c r="AZ292" s="188" t="n">
        <f aca="false">SUM(AZ261:AZ291)</f>
        <v>0</v>
      </c>
      <c r="BA292" s="188" t="n">
        <f aca="false">SUM(BA261:BA291)</f>
        <v>0</v>
      </c>
      <c r="BB292" s="188" t="n">
        <f aca="false">SUM(BB261:BB291)</f>
        <v>0</v>
      </c>
      <c r="BC292" s="188" t="n">
        <f aca="false">SUM(BC261:BC291)</f>
        <v>0</v>
      </c>
      <c r="BD292" s="188" t="n">
        <f aca="false">SUM(BD261:BD291)</f>
        <v>0</v>
      </c>
      <c r="BE292" s="188" t="n">
        <f aca="false">SUM(BE261:BE291)</f>
        <v>0</v>
      </c>
      <c r="BF292" s="188" t="n">
        <f aca="false">SUM(BF261:BF291)</f>
        <v>7</v>
      </c>
      <c r="BG292" s="188" t="n">
        <f aca="false">SUM(BG261:BG291)</f>
        <v>0</v>
      </c>
      <c r="BH292" s="188" t="n">
        <f aca="false">SUM(BH261:BH291)</f>
        <v>0</v>
      </c>
      <c r="BI292" s="188" t="n">
        <f aca="false">SUM(BI261:BI291)</f>
        <v>0</v>
      </c>
      <c r="BJ292" s="188" t="n">
        <f aca="false">SUM(BJ261:BJ291)</f>
        <v>0</v>
      </c>
      <c r="BK292" s="188" t="n">
        <f aca="false">SUM(BK261:BK291)</f>
        <v>0</v>
      </c>
      <c r="BL292" s="188" t="n">
        <f aca="false">SUM(BL261:BL291)</f>
        <v>0</v>
      </c>
      <c r="BM292" s="188" t="n">
        <f aca="false">SUM(BM261:BM291)</f>
        <v>0</v>
      </c>
      <c r="BN292" s="188" t="n">
        <f aca="false">SUM(BN261:BN291)</f>
        <v>0</v>
      </c>
      <c r="BO292" s="188" t="n">
        <f aca="false">SUM(BO261:BO291)</f>
        <v>0</v>
      </c>
      <c r="BP292" s="188" t="n">
        <f aca="false">SUM(BP261:BP291)</f>
        <v>0</v>
      </c>
      <c r="BQ292" s="188" t="n">
        <f aca="false">SUM(BQ261:BQ291)</f>
        <v>0</v>
      </c>
      <c r="BR292" s="188" t="n">
        <f aca="false">SUM(BR261:BR291)</f>
        <v>0</v>
      </c>
      <c r="BS292" s="188" t="n">
        <f aca="false">SUM(BS261:BS291)</f>
        <v>0</v>
      </c>
      <c r="BT292" s="188" t="n">
        <f aca="false">SUM(BT261:BT291)</f>
        <v>2.5</v>
      </c>
      <c r="BU292" s="188" t="n">
        <f aca="false">SUM(BU261:BU291)</f>
        <v>0</v>
      </c>
      <c r="BV292" s="188" t="n">
        <f aca="false">SUM(BV261:BV291)</f>
        <v>4.5</v>
      </c>
      <c r="BW292" s="188" t="n">
        <f aca="false">SUM(BW261:BW291)</f>
        <v>0</v>
      </c>
      <c r="BX292" s="188" t="n">
        <f aca="false">SUM(BX261:BX291)</f>
        <v>0</v>
      </c>
      <c r="BY292" s="188" t="n">
        <f aca="false">SUM(BY261:BY291)</f>
        <v>0</v>
      </c>
      <c r="BZ292" s="188" t="n">
        <f aca="false">SUM(BZ261:BZ291)</f>
        <v>3.25</v>
      </c>
      <c r="CA292" s="188" t="n">
        <f aca="false">SUM(CA261:CA291)</f>
        <v>0</v>
      </c>
      <c r="CB292" s="188" t="n">
        <f aca="false">SUM(CB261:CB291)</f>
        <v>0</v>
      </c>
      <c r="CC292" s="188" t="n">
        <f aca="false">SUM(CC261:CC291)</f>
        <v>0</v>
      </c>
      <c r="CD292" s="188" t="n">
        <f aca="false">SUM(CD261:CD291)</f>
        <v>13.75</v>
      </c>
      <c r="CE292" s="188" t="n">
        <f aca="false">SUM(CE261:CE291)</f>
        <v>20.5</v>
      </c>
      <c r="CF292" s="188" t="n">
        <f aca="false">SUM(CF261:CF291)</f>
        <v>0</v>
      </c>
      <c r="CG292" s="188" t="n">
        <f aca="false">SUM(CG261:CG291)</f>
        <v>12.5</v>
      </c>
      <c r="CH292" s="188" t="n">
        <f aca="false">SUM(CH261:CH291)</f>
        <v>0</v>
      </c>
      <c r="CI292" s="188" t="n">
        <f aca="false">SUM(CI261:CI291)</f>
        <v>0</v>
      </c>
      <c r="CJ292" s="188" t="n">
        <f aca="false">SUM(CJ261:CJ291)</f>
        <v>0</v>
      </c>
      <c r="CK292" s="188" t="n">
        <f aca="false">SUM(CK261:CK291)</f>
        <v>17.75</v>
      </c>
      <c r="CL292" s="188" t="n">
        <f aca="false">SUM(CL261:CL291)</f>
        <v>0</v>
      </c>
      <c r="CM292" s="188" t="n">
        <f aca="false">SUM(CM261:CM291)</f>
        <v>2</v>
      </c>
      <c r="CN292" s="188" t="n">
        <f aca="false">SUM(CN261:CN291)</f>
        <v>20.25</v>
      </c>
      <c r="CO292" s="188" t="n">
        <f aca="false">SUM(CO261:CO291)</f>
        <v>0</v>
      </c>
      <c r="CP292" s="188" t="n">
        <f aca="false">SUM(CP261:CP291)</f>
        <v>0</v>
      </c>
      <c r="CQ292" s="188" t="n">
        <f aca="false">SUM(CQ261:CQ291)</f>
        <v>0</v>
      </c>
      <c r="CR292" s="188" t="n">
        <f aca="false">SUM(CR261:CR291)</f>
        <v>17.25</v>
      </c>
      <c r="CS292" s="188" t="n">
        <f aca="false">SUM(CS261:CS291)</f>
        <v>0</v>
      </c>
      <c r="CT292" s="188" t="n">
        <f aca="false">SUM(CT261:CT291)</f>
        <v>0</v>
      </c>
      <c r="CU292" s="188" t="n">
        <f aca="false">SUM(CU261:CU291)</f>
        <v>0</v>
      </c>
      <c r="CV292" s="188" t="n">
        <f aca="false">SUM(CV261:CV291)</f>
        <v>3.25</v>
      </c>
      <c r="CW292" s="188" t="n">
        <f aca="false">SUM(CW261:CW291)</f>
        <v>5</v>
      </c>
      <c r="CX292" s="188" t="n">
        <f aca="false">SUM(CX261:CX291)</f>
        <v>4.5</v>
      </c>
      <c r="CY292" s="188" t="n">
        <f aca="false">SUM(CY261:CY291)</f>
        <v>0</v>
      </c>
      <c r="CZ292" s="188" t="n">
        <f aca="false">SUM(CZ261:CZ291)</f>
        <v>0</v>
      </c>
      <c r="DA292" s="188" t="n">
        <f aca="false">SUM(DA261:DA291)</f>
        <v>0</v>
      </c>
      <c r="DB292" s="188" t="n">
        <f aca="false">SUM(DB261:DB291)</f>
        <v>0</v>
      </c>
      <c r="DC292" s="188" t="n">
        <f aca="false">SUM(DC261:DC291)</f>
        <v>0</v>
      </c>
      <c r="DD292" s="188" t="n">
        <f aca="false">SUM(DD261:DD291)</f>
        <v>0</v>
      </c>
      <c r="DE292" s="188" t="n">
        <f aca="false">SUM(DE261:DE291)</f>
        <v>0</v>
      </c>
      <c r="DF292" s="188" t="n">
        <f aca="false">SUM(DF261:DF291)</f>
        <v>0</v>
      </c>
      <c r="DG292" s="188" t="n">
        <f aca="false">SUM(DG261:DG291)</f>
        <v>0</v>
      </c>
      <c r="DH292" s="188" t="n">
        <f aca="false">SUM(DH261:DH291)</f>
        <v>0</v>
      </c>
      <c r="DI292" s="188" t="n">
        <f aca="false">SUM(DI261:DI291)</f>
        <v>0</v>
      </c>
      <c r="DJ292" s="188" t="n">
        <f aca="false">SUM(DJ261:DJ291)</f>
        <v>0</v>
      </c>
      <c r="DK292" s="188" t="n">
        <f aca="false">SUM(DK261:DK291)</f>
        <v>0</v>
      </c>
      <c r="DL292" s="188" t="n">
        <f aca="false">SUM(DL261:DL291)</f>
        <v>0</v>
      </c>
      <c r="DM292" s="188" t="n">
        <f aca="false">SUM(DM261:DM291)</f>
        <v>0</v>
      </c>
      <c r="DN292" s="188" t="n">
        <f aca="false">SUM(DN261:DN291)</f>
        <v>0</v>
      </c>
      <c r="DO292" s="138"/>
      <c r="DP292" s="138"/>
    </row>
    <row r="293" customFormat="false" ht="12.75" hidden="false" customHeight="false" outlineLevel="0" collapsed="false">
      <c r="A293" s="191" t="s">
        <v>42</v>
      </c>
      <c r="B293" s="192"/>
      <c r="C293" s="193" t="s">
        <v>108</v>
      </c>
      <c r="D293" s="171" t="n">
        <v>1</v>
      </c>
      <c r="E293" s="172" t="s">
        <v>149</v>
      </c>
      <c r="F293" s="173" t="n">
        <f aca="false">SUM(H293:DN293)</f>
        <v>7</v>
      </c>
      <c r="G293" s="174"/>
      <c r="H293" s="176"/>
      <c r="I293" s="176"/>
      <c r="J293" s="176"/>
      <c r="K293" s="176"/>
      <c r="L293" s="176"/>
      <c r="M293" s="176"/>
      <c r="N293" s="176"/>
      <c r="O293" s="176"/>
      <c r="P293" s="176"/>
      <c r="Q293" s="175"/>
      <c r="R293" s="175"/>
      <c r="S293" s="175"/>
      <c r="T293" s="175"/>
      <c r="U293" s="175"/>
      <c r="V293" s="175"/>
      <c r="W293" s="175"/>
      <c r="X293" s="175"/>
      <c r="Y293" s="175"/>
      <c r="Z293" s="175"/>
      <c r="AA293" s="175"/>
      <c r="AB293" s="175"/>
      <c r="AC293" s="175"/>
      <c r="AD293" s="175"/>
      <c r="AE293" s="175"/>
      <c r="AF293" s="175"/>
      <c r="AG293" s="175"/>
      <c r="AH293" s="175"/>
      <c r="AI293" s="175"/>
      <c r="AJ293" s="175"/>
      <c r="AK293" s="175"/>
      <c r="AL293" s="175"/>
      <c r="AM293" s="175"/>
      <c r="AN293" s="175"/>
      <c r="AO293" s="175"/>
      <c r="AP293" s="175"/>
      <c r="AQ293" s="175"/>
      <c r="AR293" s="175"/>
      <c r="AS293" s="175"/>
      <c r="AT293" s="175"/>
      <c r="AU293" s="175"/>
      <c r="AV293" s="175"/>
      <c r="AW293" s="176"/>
      <c r="AX293" s="176"/>
      <c r="AY293" s="176"/>
      <c r="AZ293" s="176"/>
      <c r="BA293" s="176"/>
      <c r="BB293" s="176"/>
      <c r="BC293" s="176" t="n">
        <v>5</v>
      </c>
      <c r="BD293" s="176"/>
      <c r="BE293" s="176"/>
      <c r="BF293" s="176"/>
      <c r="BG293" s="176"/>
      <c r="BH293" s="176"/>
      <c r="BI293" s="176"/>
      <c r="BJ293" s="176" t="n">
        <v>2</v>
      </c>
      <c r="BK293" s="176"/>
      <c r="BL293" s="176"/>
      <c r="BM293" s="176"/>
      <c r="BN293" s="176"/>
      <c r="BO293" s="176"/>
      <c r="BP293" s="176"/>
      <c r="BQ293" s="176"/>
      <c r="BR293" s="176"/>
      <c r="BS293" s="176"/>
      <c r="BT293" s="176"/>
      <c r="BU293" s="176"/>
      <c r="BV293" s="176"/>
      <c r="BW293" s="176"/>
      <c r="BX293" s="176"/>
      <c r="BY293" s="176"/>
      <c r="BZ293" s="176"/>
      <c r="CA293" s="176"/>
      <c r="CB293" s="176"/>
      <c r="CC293" s="176"/>
      <c r="CD293" s="176"/>
      <c r="CE293" s="176"/>
      <c r="CF293" s="176"/>
      <c r="CG293" s="176"/>
      <c r="CH293" s="176"/>
      <c r="CI293" s="176"/>
      <c r="CJ293" s="176"/>
      <c r="CK293" s="176"/>
      <c r="CL293" s="176"/>
      <c r="CM293" s="176"/>
      <c r="CN293" s="176"/>
      <c r="CO293" s="176"/>
      <c r="CP293" s="176"/>
      <c r="CQ293" s="176"/>
      <c r="CR293" s="176"/>
      <c r="CS293" s="176"/>
      <c r="CT293" s="176"/>
      <c r="CU293" s="176"/>
      <c r="CV293" s="176"/>
      <c r="CW293" s="176"/>
      <c r="CX293" s="176"/>
      <c r="CY293" s="176"/>
      <c r="CZ293" s="176"/>
      <c r="DA293" s="176"/>
      <c r="DB293" s="176"/>
      <c r="DC293" s="176"/>
      <c r="DD293" s="176"/>
      <c r="DE293" s="176"/>
      <c r="DF293" s="176"/>
      <c r="DG293" s="176"/>
      <c r="DH293" s="176"/>
      <c r="DI293" s="176"/>
      <c r="DJ293" s="176"/>
      <c r="DK293" s="176"/>
      <c r="DL293" s="176"/>
      <c r="DM293" s="176"/>
      <c r="DN293" s="176"/>
      <c r="DO293" s="177"/>
      <c r="DP293" s="177"/>
    </row>
    <row r="294" customFormat="false" ht="12.75" hidden="false" customHeight="false" outlineLevel="0" collapsed="false">
      <c r="A294" s="169" t="s">
        <v>42</v>
      </c>
      <c r="B294" s="96"/>
      <c r="C294" s="170" t="s">
        <v>108</v>
      </c>
      <c r="D294" s="171" t="n">
        <v>2</v>
      </c>
      <c r="E294" s="172" t="s">
        <v>149</v>
      </c>
      <c r="F294" s="178" t="n">
        <f aca="false">SUM(H294:DN294)</f>
        <v>0</v>
      </c>
      <c r="G294" s="179"/>
      <c r="H294" s="181"/>
      <c r="I294" s="181"/>
      <c r="J294" s="181"/>
      <c r="K294" s="181"/>
      <c r="L294" s="181"/>
      <c r="M294" s="181"/>
      <c r="N294" s="181"/>
      <c r="O294" s="181"/>
      <c r="P294" s="181"/>
      <c r="Q294" s="180"/>
      <c r="R294" s="180"/>
      <c r="S294" s="180"/>
      <c r="T294" s="180"/>
      <c r="U294" s="180"/>
      <c r="V294" s="180"/>
      <c r="W294" s="180"/>
      <c r="X294" s="180"/>
      <c r="Y294" s="180"/>
      <c r="Z294" s="180"/>
      <c r="AA294" s="180"/>
      <c r="AB294" s="180"/>
      <c r="AC294" s="180"/>
      <c r="AD294" s="180"/>
      <c r="AE294" s="180"/>
      <c r="AF294" s="180"/>
      <c r="AG294" s="180"/>
      <c r="AH294" s="180"/>
      <c r="AI294" s="180"/>
      <c r="AJ294" s="180"/>
      <c r="AK294" s="180"/>
      <c r="AL294" s="180"/>
      <c r="AM294" s="180"/>
      <c r="AN294" s="180"/>
      <c r="AO294" s="180"/>
      <c r="AP294" s="180"/>
      <c r="AQ294" s="180"/>
      <c r="AR294" s="180"/>
      <c r="AS294" s="180"/>
      <c r="AT294" s="180"/>
      <c r="AU294" s="180"/>
      <c r="AV294" s="180"/>
      <c r="AW294" s="181"/>
      <c r="AX294" s="181"/>
      <c r="AY294" s="181"/>
      <c r="AZ294" s="181"/>
      <c r="BA294" s="181"/>
      <c r="BB294" s="181"/>
      <c r="BC294" s="181"/>
      <c r="BD294" s="181"/>
      <c r="BE294" s="181"/>
      <c r="BF294" s="181"/>
      <c r="BG294" s="181"/>
      <c r="BH294" s="181"/>
      <c r="BI294" s="181"/>
      <c r="BJ294" s="181"/>
      <c r="BK294" s="181"/>
      <c r="BL294" s="181"/>
      <c r="BM294" s="181"/>
      <c r="BN294" s="181"/>
      <c r="BO294" s="181"/>
      <c r="BP294" s="181"/>
      <c r="BQ294" s="181"/>
      <c r="BR294" s="181"/>
      <c r="BS294" s="181"/>
      <c r="BT294" s="181"/>
      <c r="BU294" s="181"/>
      <c r="BV294" s="181"/>
      <c r="BW294" s="181"/>
      <c r="BX294" s="181"/>
      <c r="BY294" s="181"/>
      <c r="BZ294" s="181"/>
      <c r="CA294" s="181"/>
      <c r="CB294" s="181"/>
      <c r="CC294" s="181"/>
      <c r="CD294" s="181"/>
      <c r="CE294" s="181"/>
      <c r="CF294" s="181"/>
      <c r="CG294" s="181"/>
      <c r="CH294" s="181"/>
      <c r="CI294" s="181"/>
      <c r="CJ294" s="181"/>
      <c r="CK294" s="181"/>
      <c r="CL294" s="181"/>
      <c r="CM294" s="181"/>
      <c r="CN294" s="181"/>
      <c r="CO294" s="181"/>
      <c r="CP294" s="181"/>
      <c r="CQ294" s="181"/>
      <c r="CR294" s="181"/>
      <c r="CS294" s="181"/>
      <c r="CT294" s="181"/>
      <c r="CU294" s="181"/>
      <c r="CV294" s="181"/>
      <c r="CW294" s="181"/>
      <c r="CX294" s="181"/>
      <c r="CY294" s="181"/>
      <c r="CZ294" s="181"/>
      <c r="DA294" s="181"/>
      <c r="DB294" s="181"/>
      <c r="DC294" s="181"/>
      <c r="DD294" s="181"/>
      <c r="DE294" s="181"/>
      <c r="DF294" s="181"/>
      <c r="DG294" s="181"/>
      <c r="DH294" s="181"/>
      <c r="DI294" s="181"/>
      <c r="DJ294" s="181"/>
      <c r="DK294" s="181"/>
      <c r="DL294" s="181"/>
      <c r="DM294" s="181"/>
      <c r="DN294" s="181"/>
      <c r="DO294" s="177"/>
      <c r="DP294" s="177"/>
    </row>
    <row r="295" customFormat="false" ht="12.75" hidden="false" customHeight="false" outlineLevel="0" collapsed="false">
      <c r="A295" s="169" t="s">
        <v>42</v>
      </c>
      <c r="B295" s="96"/>
      <c r="C295" s="170" t="s">
        <v>108</v>
      </c>
      <c r="D295" s="171" t="n">
        <v>3</v>
      </c>
      <c r="E295" s="172" t="s">
        <v>149</v>
      </c>
      <c r="F295" s="178" t="n">
        <f aca="false">SUM(H295:DN295)</f>
        <v>0</v>
      </c>
      <c r="G295" s="179" t="n">
        <f aca="false">SUM(F293:F295)</f>
        <v>7</v>
      </c>
      <c r="H295" s="181"/>
      <c r="I295" s="181"/>
      <c r="J295" s="181"/>
      <c r="K295" s="181"/>
      <c r="L295" s="181"/>
      <c r="M295" s="181"/>
      <c r="N295" s="181"/>
      <c r="O295" s="181"/>
      <c r="P295" s="181"/>
      <c r="Q295" s="180"/>
      <c r="R295" s="180"/>
      <c r="S295" s="180"/>
      <c r="T295" s="180"/>
      <c r="U295" s="180"/>
      <c r="V295" s="180"/>
      <c r="W295" s="180"/>
      <c r="X295" s="180"/>
      <c r="Y295" s="180"/>
      <c r="Z295" s="180"/>
      <c r="AA295" s="180"/>
      <c r="AB295" s="180"/>
      <c r="AC295" s="180"/>
      <c r="AD295" s="180"/>
      <c r="AE295" s="180"/>
      <c r="AF295" s="180"/>
      <c r="AG295" s="180"/>
      <c r="AH295" s="180"/>
      <c r="AI295" s="180"/>
      <c r="AJ295" s="180"/>
      <c r="AK295" s="180"/>
      <c r="AL295" s="180"/>
      <c r="AM295" s="180"/>
      <c r="AN295" s="180"/>
      <c r="AO295" s="180"/>
      <c r="AP295" s="180"/>
      <c r="AQ295" s="180"/>
      <c r="AR295" s="180"/>
      <c r="AS295" s="180"/>
      <c r="AT295" s="180"/>
      <c r="AU295" s="180"/>
      <c r="AV295" s="180"/>
      <c r="AW295" s="181"/>
      <c r="AX295" s="181"/>
      <c r="AY295" s="181"/>
      <c r="AZ295" s="181"/>
      <c r="BA295" s="181"/>
      <c r="BB295" s="181"/>
      <c r="BC295" s="181"/>
      <c r="BD295" s="181"/>
      <c r="BE295" s="181"/>
      <c r="BF295" s="181"/>
      <c r="BG295" s="181"/>
      <c r="BH295" s="181"/>
      <c r="BI295" s="181"/>
      <c r="BJ295" s="181"/>
      <c r="BK295" s="181"/>
      <c r="BL295" s="181"/>
      <c r="BM295" s="181"/>
      <c r="BN295" s="181"/>
      <c r="BO295" s="181"/>
      <c r="BP295" s="181"/>
      <c r="BQ295" s="181"/>
      <c r="BR295" s="181"/>
      <c r="BS295" s="181"/>
      <c r="BT295" s="181"/>
      <c r="BU295" s="181"/>
      <c r="BV295" s="181"/>
      <c r="BW295" s="181"/>
      <c r="BX295" s="181"/>
      <c r="BY295" s="181"/>
      <c r="BZ295" s="181"/>
      <c r="CA295" s="181"/>
      <c r="CB295" s="181"/>
      <c r="CC295" s="181"/>
      <c r="CD295" s="181"/>
      <c r="CE295" s="181"/>
      <c r="CF295" s="181"/>
      <c r="CG295" s="181"/>
      <c r="CH295" s="181"/>
      <c r="CI295" s="181"/>
      <c r="CJ295" s="181"/>
      <c r="CK295" s="181"/>
      <c r="CL295" s="181"/>
      <c r="CM295" s="181"/>
      <c r="CN295" s="181"/>
      <c r="CO295" s="181"/>
      <c r="CP295" s="181"/>
      <c r="CQ295" s="181"/>
      <c r="CR295" s="181"/>
      <c r="CS295" s="181"/>
      <c r="CT295" s="181"/>
      <c r="CU295" s="181"/>
      <c r="CV295" s="181"/>
      <c r="CW295" s="181"/>
      <c r="CX295" s="181"/>
      <c r="CY295" s="181"/>
      <c r="CZ295" s="181"/>
      <c r="DA295" s="181"/>
      <c r="DB295" s="181"/>
      <c r="DC295" s="181"/>
      <c r="DD295" s="181"/>
      <c r="DE295" s="181"/>
      <c r="DF295" s="181"/>
      <c r="DG295" s="181"/>
      <c r="DH295" s="181"/>
      <c r="DI295" s="181"/>
      <c r="DJ295" s="181"/>
      <c r="DK295" s="181"/>
      <c r="DL295" s="181"/>
      <c r="DM295" s="181"/>
      <c r="DN295" s="181"/>
      <c r="DO295" s="177"/>
      <c r="DP295" s="177"/>
    </row>
    <row r="296" customFormat="false" ht="12.75" hidden="false" customHeight="false" outlineLevel="0" collapsed="false">
      <c r="A296" s="169" t="s">
        <v>42</v>
      </c>
      <c r="B296" s="96"/>
      <c r="C296" s="170" t="s">
        <v>108</v>
      </c>
      <c r="D296" s="171" t="n">
        <v>4</v>
      </c>
      <c r="E296" s="172" t="s">
        <v>190</v>
      </c>
      <c r="F296" s="173" t="n">
        <f aca="false">SUM(H296:DN296)</f>
        <v>7.75</v>
      </c>
      <c r="G296" s="174"/>
      <c r="H296" s="176"/>
      <c r="I296" s="176"/>
      <c r="J296" s="176"/>
      <c r="K296" s="176"/>
      <c r="L296" s="176"/>
      <c r="M296" s="176"/>
      <c r="N296" s="176"/>
      <c r="O296" s="176"/>
      <c r="P296" s="176"/>
      <c r="Q296" s="175"/>
      <c r="R296" s="175"/>
      <c r="S296" s="175"/>
      <c r="T296" s="175"/>
      <c r="U296" s="175"/>
      <c r="V296" s="175"/>
      <c r="W296" s="175"/>
      <c r="X296" s="175"/>
      <c r="Y296" s="175"/>
      <c r="Z296" s="175"/>
      <c r="AA296" s="175"/>
      <c r="AB296" s="175"/>
      <c r="AC296" s="175"/>
      <c r="AD296" s="175"/>
      <c r="AE296" s="175"/>
      <c r="AF296" s="175"/>
      <c r="AG296" s="175"/>
      <c r="AH296" s="175"/>
      <c r="AI296" s="175"/>
      <c r="AJ296" s="175"/>
      <c r="AK296" s="175"/>
      <c r="AL296" s="175"/>
      <c r="AM296" s="175"/>
      <c r="AN296" s="175"/>
      <c r="AO296" s="175"/>
      <c r="AP296" s="175"/>
      <c r="AQ296" s="175"/>
      <c r="AR296" s="175"/>
      <c r="AS296" s="175"/>
      <c r="AT296" s="175"/>
      <c r="AU296" s="175"/>
      <c r="AV296" s="175"/>
      <c r="AW296" s="176" t="n">
        <v>2.75</v>
      </c>
      <c r="AX296" s="176"/>
      <c r="AY296" s="176"/>
      <c r="AZ296" s="176"/>
      <c r="BA296" s="176"/>
      <c r="BB296" s="176"/>
      <c r="BC296" s="176" t="n">
        <v>3</v>
      </c>
      <c r="BD296" s="176"/>
      <c r="BE296" s="176"/>
      <c r="BF296" s="176"/>
      <c r="BG296" s="176"/>
      <c r="BH296" s="176"/>
      <c r="BI296" s="176"/>
      <c r="BJ296" s="176" t="n">
        <v>2</v>
      </c>
      <c r="BK296" s="176"/>
      <c r="BL296" s="176"/>
      <c r="BM296" s="176"/>
      <c r="BN296" s="176"/>
      <c r="BO296" s="176"/>
      <c r="BP296" s="176"/>
      <c r="BQ296" s="176"/>
      <c r="BR296" s="176"/>
      <c r="BS296" s="176"/>
      <c r="BT296" s="176"/>
      <c r="BU296" s="176"/>
      <c r="BV296" s="176"/>
      <c r="BW296" s="176"/>
      <c r="BX296" s="176"/>
      <c r="BY296" s="176"/>
      <c r="BZ296" s="176"/>
      <c r="CA296" s="176"/>
      <c r="CB296" s="176"/>
      <c r="CC296" s="176"/>
      <c r="CD296" s="176"/>
      <c r="CE296" s="176"/>
      <c r="CF296" s="176"/>
      <c r="CG296" s="176"/>
      <c r="CH296" s="176"/>
      <c r="CI296" s="176"/>
      <c r="CJ296" s="176"/>
      <c r="CK296" s="176"/>
      <c r="CL296" s="176"/>
      <c r="CM296" s="176"/>
      <c r="CN296" s="176"/>
      <c r="CO296" s="176"/>
      <c r="CP296" s="176"/>
      <c r="CQ296" s="176"/>
      <c r="CR296" s="176"/>
      <c r="CS296" s="176"/>
      <c r="CT296" s="176"/>
      <c r="CU296" s="176"/>
      <c r="CV296" s="176"/>
      <c r="CW296" s="176"/>
      <c r="CX296" s="176"/>
      <c r="CY296" s="176"/>
      <c r="CZ296" s="176"/>
      <c r="DA296" s="176"/>
      <c r="DB296" s="176"/>
      <c r="DC296" s="176"/>
      <c r="DD296" s="176"/>
      <c r="DE296" s="176"/>
      <c r="DF296" s="176"/>
      <c r="DG296" s="176"/>
      <c r="DH296" s="176"/>
      <c r="DI296" s="176"/>
      <c r="DJ296" s="176"/>
      <c r="DK296" s="176"/>
      <c r="DL296" s="176"/>
      <c r="DM296" s="176"/>
      <c r="DN296" s="176"/>
      <c r="DO296" s="177"/>
      <c r="DP296" s="177"/>
    </row>
    <row r="297" customFormat="false" ht="12.75" hidden="false" customHeight="false" outlineLevel="0" collapsed="false">
      <c r="A297" s="169" t="s">
        <v>42</v>
      </c>
      <c r="B297" s="96"/>
      <c r="C297" s="170" t="s">
        <v>108</v>
      </c>
      <c r="D297" s="171" t="n">
        <v>5</v>
      </c>
      <c r="E297" s="172" t="s">
        <v>190</v>
      </c>
      <c r="F297" s="173" t="n">
        <f aca="false">SUM(H297:DN297)</f>
        <v>7.75</v>
      </c>
      <c r="G297" s="174"/>
      <c r="H297" s="176"/>
      <c r="I297" s="176"/>
      <c r="J297" s="176"/>
      <c r="K297" s="176"/>
      <c r="L297" s="176"/>
      <c r="M297" s="176"/>
      <c r="N297" s="176"/>
      <c r="O297" s="176"/>
      <c r="P297" s="176"/>
      <c r="Q297" s="175"/>
      <c r="R297" s="175"/>
      <c r="S297" s="175"/>
      <c r="T297" s="175"/>
      <c r="U297" s="175"/>
      <c r="V297" s="175"/>
      <c r="W297" s="175"/>
      <c r="X297" s="175"/>
      <c r="Y297" s="175"/>
      <c r="Z297" s="175"/>
      <c r="AA297" s="175"/>
      <c r="AB297" s="175"/>
      <c r="AC297" s="175"/>
      <c r="AD297" s="175"/>
      <c r="AE297" s="175"/>
      <c r="AF297" s="175"/>
      <c r="AG297" s="175"/>
      <c r="AH297" s="175"/>
      <c r="AI297" s="175"/>
      <c r="AJ297" s="175"/>
      <c r="AK297" s="175"/>
      <c r="AL297" s="175"/>
      <c r="AM297" s="175"/>
      <c r="AN297" s="175"/>
      <c r="AO297" s="175"/>
      <c r="AP297" s="175"/>
      <c r="AQ297" s="175"/>
      <c r="AR297" s="175"/>
      <c r="AS297" s="175"/>
      <c r="AT297" s="175"/>
      <c r="AU297" s="175"/>
      <c r="AV297" s="175"/>
      <c r="AW297" s="176" t="n">
        <v>3</v>
      </c>
      <c r="AX297" s="176"/>
      <c r="AY297" s="176"/>
      <c r="AZ297" s="176"/>
      <c r="BA297" s="176"/>
      <c r="BB297" s="176"/>
      <c r="BC297" s="176"/>
      <c r="BD297" s="176"/>
      <c r="BE297" s="176"/>
      <c r="BF297" s="176"/>
      <c r="BG297" s="176"/>
      <c r="BH297" s="176"/>
      <c r="BI297" s="176"/>
      <c r="BJ297" s="176"/>
      <c r="BK297" s="176"/>
      <c r="BL297" s="176"/>
      <c r="BM297" s="176" t="n">
        <v>1</v>
      </c>
      <c r="BN297" s="176"/>
      <c r="BO297" s="176"/>
      <c r="BP297" s="176"/>
      <c r="BQ297" s="176"/>
      <c r="BR297" s="176"/>
      <c r="BS297" s="176"/>
      <c r="BT297" s="176" t="n">
        <v>3.75</v>
      </c>
      <c r="BU297" s="176"/>
      <c r="BV297" s="176"/>
      <c r="BW297" s="176"/>
      <c r="BX297" s="176"/>
      <c r="BY297" s="176"/>
      <c r="BZ297" s="176"/>
      <c r="CA297" s="176"/>
      <c r="CB297" s="176"/>
      <c r="CC297" s="176"/>
      <c r="CD297" s="176"/>
      <c r="CE297" s="176"/>
      <c r="CF297" s="176"/>
      <c r="CG297" s="176"/>
      <c r="CH297" s="176"/>
      <c r="CI297" s="176"/>
      <c r="CJ297" s="176"/>
      <c r="CK297" s="176"/>
      <c r="CL297" s="176"/>
      <c r="CM297" s="176"/>
      <c r="CN297" s="176"/>
      <c r="CO297" s="176"/>
      <c r="CP297" s="176"/>
      <c r="CQ297" s="176"/>
      <c r="CR297" s="176"/>
      <c r="CS297" s="176"/>
      <c r="CT297" s="176"/>
      <c r="CU297" s="176"/>
      <c r="CV297" s="176"/>
      <c r="CW297" s="176"/>
      <c r="CX297" s="176"/>
      <c r="CY297" s="176"/>
      <c r="CZ297" s="176"/>
      <c r="DA297" s="176"/>
      <c r="DB297" s="176"/>
      <c r="DC297" s="176"/>
      <c r="DD297" s="176"/>
      <c r="DE297" s="176"/>
      <c r="DF297" s="176"/>
      <c r="DG297" s="176"/>
      <c r="DH297" s="176"/>
      <c r="DI297" s="176"/>
      <c r="DJ297" s="176"/>
      <c r="DK297" s="176"/>
      <c r="DL297" s="176"/>
      <c r="DM297" s="176"/>
      <c r="DN297" s="176"/>
      <c r="DO297" s="177"/>
      <c r="DP297" s="177"/>
    </row>
    <row r="298" customFormat="false" ht="12.75" hidden="false" customHeight="false" outlineLevel="0" collapsed="false">
      <c r="A298" s="169" t="s">
        <v>42</v>
      </c>
      <c r="B298" s="96"/>
      <c r="C298" s="170" t="s">
        <v>108</v>
      </c>
      <c r="D298" s="171" t="n">
        <v>6</v>
      </c>
      <c r="E298" s="172" t="s">
        <v>190</v>
      </c>
      <c r="F298" s="173" t="n">
        <f aca="false">SUM(H298:DN298)</f>
        <v>8.75</v>
      </c>
      <c r="G298" s="174"/>
      <c r="H298" s="176"/>
      <c r="I298" s="176"/>
      <c r="J298" s="176"/>
      <c r="K298" s="176"/>
      <c r="L298" s="176"/>
      <c r="M298" s="176"/>
      <c r="N298" s="176"/>
      <c r="O298" s="176"/>
      <c r="P298" s="176"/>
      <c r="Q298" s="175"/>
      <c r="R298" s="175"/>
      <c r="S298" s="175"/>
      <c r="T298" s="175"/>
      <c r="U298" s="175"/>
      <c r="V298" s="175"/>
      <c r="W298" s="175"/>
      <c r="X298" s="175"/>
      <c r="Y298" s="175"/>
      <c r="Z298" s="175"/>
      <c r="AA298" s="175"/>
      <c r="AB298" s="175"/>
      <c r="AC298" s="175"/>
      <c r="AD298" s="175"/>
      <c r="AE298" s="175"/>
      <c r="AF298" s="175"/>
      <c r="AG298" s="175"/>
      <c r="AH298" s="175"/>
      <c r="AI298" s="175"/>
      <c r="AJ298" s="175"/>
      <c r="AK298" s="175"/>
      <c r="AL298" s="175"/>
      <c r="AM298" s="175"/>
      <c r="AN298" s="175"/>
      <c r="AO298" s="175"/>
      <c r="AP298" s="175"/>
      <c r="AQ298" s="175"/>
      <c r="AR298" s="175"/>
      <c r="AS298" s="175"/>
      <c r="AT298" s="175"/>
      <c r="AU298" s="175"/>
      <c r="AV298" s="175"/>
      <c r="AW298" s="176"/>
      <c r="AX298" s="176"/>
      <c r="AY298" s="176"/>
      <c r="AZ298" s="176"/>
      <c r="BA298" s="176"/>
      <c r="BB298" s="176"/>
      <c r="BC298" s="176"/>
      <c r="BD298" s="176"/>
      <c r="BE298" s="176"/>
      <c r="BF298" s="176"/>
      <c r="BG298" s="176"/>
      <c r="BH298" s="176"/>
      <c r="BI298" s="176"/>
      <c r="BJ298" s="176"/>
      <c r="BK298" s="176"/>
      <c r="BL298" s="176"/>
      <c r="BM298" s="176"/>
      <c r="BN298" s="176"/>
      <c r="BO298" s="176"/>
      <c r="BP298" s="176"/>
      <c r="BQ298" s="176"/>
      <c r="BR298" s="176"/>
      <c r="BS298" s="176"/>
      <c r="BT298" s="176" t="n">
        <v>8.75</v>
      </c>
      <c r="BU298" s="176"/>
      <c r="BV298" s="176"/>
      <c r="BW298" s="176"/>
      <c r="BX298" s="176"/>
      <c r="BY298" s="176"/>
      <c r="BZ298" s="176"/>
      <c r="CA298" s="176"/>
      <c r="CB298" s="176"/>
      <c r="CC298" s="176"/>
      <c r="CD298" s="176"/>
      <c r="CE298" s="176"/>
      <c r="CF298" s="176"/>
      <c r="CG298" s="176"/>
      <c r="CH298" s="176"/>
      <c r="CI298" s="176"/>
      <c r="CJ298" s="176"/>
      <c r="CK298" s="176"/>
      <c r="CL298" s="176"/>
      <c r="CM298" s="176"/>
      <c r="CN298" s="176"/>
      <c r="CO298" s="176"/>
      <c r="CP298" s="176"/>
      <c r="CQ298" s="176"/>
      <c r="CR298" s="176"/>
      <c r="CS298" s="176"/>
      <c r="CT298" s="176"/>
      <c r="CU298" s="176"/>
      <c r="CV298" s="176"/>
      <c r="CW298" s="176"/>
      <c r="CX298" s="176"/>
      <c r="CY298" s="176"/>
      <c r="CZ298" s="176"/>
      <c r="DA298" s="176"/>
      <c r="DB298" s="176"/>
      <c r="DC298" s="176"/>
      <c r="DD298" s="176"/>
      <c r="DE298" s="176"/>
      <c r="DF298" s="176"/>
      <c r="DG298" s="176"/>
      <c r="DH298" s="176"/>
      <c r="DI298" s="176"/>
      <c r="DJ298" s="176"/>
      <c r="DK298" s="176"/>
      <c r="DL298" s="176"/>
      <c r="DM298" s="176"/>
      <c r="DN298" s="176"/>
      <c r="DO298" s="177"/>
      <c r="DP298" s="177"/>
    </row>
    <row r="299" customFormat="false" ht="12.75" hidden="false" customHeight="false" outlineLevel="0" collapsed="false">
      <c r="A299" s="169" t="s">
        <v>42</v>
      </c>
      <c r="B299" s="96"/>
      <c r="C299" s="170" t="s">
        <v>108</v>
      </c>
      <c r="D299" s="171" t="n">
        <v>7</v>
      </c>
      <c r="E299" s="172" t="s">
        <v>190</v>
      </c>
      <c r="F299" s="173" t="n">
        <f aca="false">SUM(H299:DN299)</f>
        <v>7.75</v>
      </c>
      <c r="G299" s="174"/>
      <c r="H299" s="176"/>
      <c r="I299" s="176"/>
      <c r="J299" s="176"/>
      <c r="K299" s="176" t="n">
        <v>1</v>
      </c>
      <c r="L299" s="176"/>
      <c r="M299" s="176"/>
      <c r="N299" s="176"/>
      <c r="O299" s="176"/>
      <c r="P299" s="176"/>
      <c r="Q299" s="175"/>
      <c r="R299" s="175"/>
      <c r="S299" s="175"/>
      <c r="T299" s="175"/>
      <c r="U299" s="175"/>
      <c r="V299" s="175"/>
      <c r="W299" s="175"/>
      <c r="X299" s="175"/>
      <c r="Y299" s="175"/>
      <c r="Z299" s="175"/>
      <c r="AA299" s="175"/>
      <c r="AB299" s="175"/>
      <c r="AC299" s="175"/>
      <c r="AD299" s="175"/>
      <c r="AE299" s="175"/>
      <c r="AF299" s="175"/>
      <c r="AG299" s="175"/>
      <c r="AH299" s="175"/>
      <c r="AI299" s="175"/>
      <c r="AJ299" s="175"/>
      <c r="AK299" s="175"/>
      <c r="AL299" s="175"/>
      <c r="AM299" s="175"/>
      <c r="AN299" s="175"/>
      <c r="AO299" s="175"/>
      <c r="AP299" s="175"/>
      <c r="AQ299" s="175"/>
      <c r="AR299" s="175"/>
      <c r="AS299" s="175"/>
      <c r="AT299" s="175"/>
      <c r="AU299" s="175"/>
      <c r="AV299" s="175"/>
      <c r="AW299" s="176"/>
      <c r="AX299" s="176"/>
      <c r="AY299" s="176" t="n">
        <v>3.75</v>
      </c>
      <c r="AZ299" s="176"/>
      <c r="BA299" s="176"/>
      <c r="BB299" s="176"/>
      <c r="BC299" s="176"/>
      <c r="BD299" s="176"/>
      <c r="BE299" s="176"/>
      <c r="BF299" s="176"/>
      <c r="BG299" s="176"/>
      <c r="BH299" s="176"/>
      <c r="BI299" s="176"/>
      <c r="BJ299" s="176"/>
      <c r="BK299" s="176"/>
      <c r="BL299" s="176"/>
      <c r="BM299" s="176"/>
      <c r="BN299" s="176"/>
      <c r="BO299" s="176" t="n">
        <v>3</v>
      </c>
      <c r="BP299" s="176"/>
      <c r="BQ299" s="176"/>
      <c r="BR299" s="176"/>
      <c r="BS299" s="176"/>
      <c r="BT299" s="176"/>
      <c r="BU299" s="176"/>
      <c r="BV299" s="176"/>
      <c r="BW299" s="176"/>
      <c r="BX299" s="176"/>
      <c r="BY299" s="176"/>
      <c r="BZ299" s="176"/>
      <c r="CA299" s="176"/>
      <c r="CB299" s="176"/>
      <c r="CC299" s="176"/>
      <c r="CD299" s="176"/>
      <c r="CE299" s="176"/>
      <c r="CF299" s="176"/>
      <c r="CG299" s="176"/>
      <c r="CH299" s="176"/>
      <c r="CI299" s="176"/>
      <c r="CJ299" s="176"/>
      <c r="CK299" s="176"/>
      <c r="CL299" s="176"/>
      <c r="CM299" s="176"/>
      <c r="CN299" s="176"/>
      <c r="CO299" s="176"/>
      <c r="CP299" s="176"/>
      <c r="CQ299" s="176"/>
      <c r="CR299" s="176"/>
      <c r="CS299" s="176"/>
      <c r="CT299" s="176"/>
      <c r="CU299" s="176"/>
      <c r="CV299" s="176"/>
      <c r="CW299" s="176"/>
      <c r="CX299" s="176"/>
      <c r="CY299" s="176"/>
      <c r="CZ299" s="176"/>
      <c r="DA299" s="176"/>
      <c r="DB299" s="176"/>
      <c r="DC299" s="176"/>
      <c r="DD299" s="176"/>
      <c r="DE299" s="176"/>
      <c r="DF299" s="176"/>
      <c r="DG299" s="176"/>
      <c r="DH299" s="176"/>
      <c r="DI299" s="176"/>
      <c r="DJ299" s="176"/>
      <c r="DK299" s="176"/>
      <c r="DL299" s="176"/>
      <c r="DM299" s="176"/>
      <c r="DN299" s="176"/>
      <c r="DO299" s="177"/>
      <c r="DP299" s="177"/>
    </row>
    <row r="300" customFormat="false" ht="12.75" hidden="false" customHeight="false" outlineLevel="0" collapsed="false">
      <c r="A300" s="169" t="s">
        <v>42</v>
      </c>
      <c r="B300" s="96"/>
      <c r="C300" s="170" t="s">
        <v>108</v>
      </c>
      <c r="D300" s="171" t="n">
        <v>8</v>
      </c>
      <c r="E300" s="172" t="s">
        <v>190</v>
      </c>
      <c r="F300" s="173" t="n">
        <f aca="false">SUM(H300:DN300)</f>
        <v>7</v>
      </c>
      <c r="G300" s="174"/>
      <c r="H300" s="176"/>
      <c r="I300" s="176"/>
      <c r="J300" s="176"/>
      <c r="K300" s="176"/>
      <c r="L300" s="176"/>
      <c r="M300" s="176"/>
      <c r="N300" s="176"/>
      <c r="O300" s="176"/>
      <c r="P300" s="176"/>
      <c r="Q300" s="175"/>
      <c r="R300" s="175"/>
      <c r="S300" s="175"/>
      <c r="T300" s="175"/>
      <c r="U300" s="175"/>
      <c r="V300" s="175"/>
      <c r="W300" s="175"/>
      <c r="X300" s="175"/>
      <c r="Y300" s="175"/>
      <c r="Z300" s="175"/>
      <c r="AA300" s="175"/>
      <c r="AB300" s="175"/>
      <c r="AC300" s="175"/>
      <c r="AD300" s="175"/>
      <c r="AE300" s="175"/>
      <c r="AF300" s="175"/>
      <c r="AG300" s="175"/>
      <c r="AH300" s="175"/>
      <c r="AI300" s="175"/>
      <c r="AJ300" s="175"/>
      <c r="AK300" s="175"/>
      <c r="AL300" s="175"/>
      <c r="AM300" s="175"/>
      <c r="AN300" s="175"/>
      <c r="AO300" s="175"/>
      <c r="AP300" s="175"/>
      <c r="AQ300" s="175"/>
      <c r="AR300" s="175"/>
      <c r="AS300" s="175"/>
      <c r="AT300" s="175"/>
      <c r="AU300" s="175"/>
      <c r="AV300" s="175"/>
      <c r="AW300" s="176"/>
      <c r="AX300" s="176" t="n">
        <v>1</v>
      </c>
      <c r="AY300" s="176" t="n">
        <v>6</v>
      </c>
      <c r="AZ300" s="176"/>
      <c r="BA300" s="176"/>
      <c r="BB300" s="176"/>
      <c r="BC300" s="176"/>
      <c r="BD300" s="176"/>
      <c r="BE300" s="176"/>
      <c r="BF300" s="176"/>
      <c r="BG300" s="176"/>
      <c r="BH300" s="176"/>
      <c r="BI300" s="176"/>
      <c r="BJ300" s="176"/>
      <c r="BK300" s="176"/>
      <c r="BL300" s="176"/>
      <c r="BM300" s="176"/>
      <c r="BN300" s="176"/>
      <c r="BO300" s="176"/>
      <c r="BP300" s="176"/>
      <c r="BQ300" s="176"/>
      <c r="BR300" s="176"/>
      <c r="BS300" s="176"/>
      <c r="BT300" s="176"/>
      <c r="BU300" s="176"/>
      <c r="BV300" s="176"/>
      <c r="BW300" s="176"/>
      <c r="BX300" s="176"/>
      <c r="BY300" s="176"/>
      <c r="BZ300" s="176"/>
      <c r="CA300" s="176"/>
      <c r="CB300" s="176"/>
      <c r="CC300" s="176"/>
      <c r="CD300" s="176"/>
      <c r="CE300" s="176"/>
      <c r="CF300" s="176"/>
      <c r="CG300" s="176"/>
      <c r="CH300" s="176"/>
      <c r="CI300" s="176"/>
      <c r="CJ300" s="176"/>
      <c r="CK300" s="176"/>
      <c r="CL300" s="176"/>
      <c r="CM300" s="176"/>
      <c r="CN300" s="176"/>
      <c r="CO300" s="176"/>
      <c r="CP300" s="176"/>
      <c r="CQ300" s="176"/>
      <c r="CR300" s="176"/>
      <c r="CS300" s="176"/>
      <c r="CT300" s="176"/>
      <c r="CU300" s="176"/>
      <c r="CV300" s="176"/>
      <c r="CW300" s="176"/>
      <c r="CX300" s="176"/>
      <c r="CY300" s="176"/>
      <c r="CZ300" s="176"/>
      <c r="DA300" s="176"/>
      <c r="DB300" s="176"/>
      <c r="DC300" s="176"/>
      <c r="DD300" s="176"/>
      <c r="DE300" s="176"/>
      <c r="DF300" s="176"/>
      <c r="DG300" s="176"/>
      <c r="DH300" s="176"/>
      <c r="DI300" s="176"/>
      <c r="DJ300" s="176"/>
      <c r="DK300" s="176"/>
      <c r="DL300" s="176"/>
      <c r="DM300" s="176"/>
      <c r="DN300" s="176"/>
      <c r="DO300" s="177"/>
      <c r="DP300" s="177"/>
    </row>
    <row r="301" customFormat="false" ht="12.75" hidden="false" customHeight="false" outlineLevel="0" collapsed="false">
      <c r="A301" s="169" t="s">
        <v>42</v>
      </c>
      <c r="B301" s="96"/>
      <c r="C301" s="170" t="s">
        <v>108</v>
      </c>
      <c r="D301" s="171" t="n">
        <v>9</v>
      </c>
      <c r="E301" s="172" t="s">
        <v>190</v>
      </c>
      <c r="F301" s="178" t="n">
        <f aca="false">SUM(H301:DN301)</f>
        <v>0</v>
      </c>
      <c r="G301" s="179"/>
      <c r="H301" s="181"/>
      <c r="I301" s="181"/>
      <c r="J301" s="181"/>
      <c r="K301" s="181"/>
      <c r="L301" s="181"/>
      <c r="M301" s="181"/>
      <c r="N301" s="181"/>
      <c r="O301" s="181"/>
      <c r="P301" s="181"/>
      <c r="Q301" s="180"/>
      <c r="R301" s="180"/>
      <c r="S301" s="180"/>
      <c r="T301" s="180"/>
      <c r="U301" s="180"/>
      <c r="V301" s="180"/>
      <c r="W301" s="180"/>
      <c r="X301" s="180"/>
      <c r="Y301" s="180"/>
      <c r="Z301" s="180"/>
      <c r="AA301" s="180"/>
      <c r="AB301" s="180"/>
      <c r="AC301" s="180"/>
      <c r="AD301" s="180"/>
      <c r="AE301" s="180"/>
      <c r="AF301" s="180"/>
      <c r="AG301" s="180"/>
      <c r="AH301" s="180"/>
      <c r="AI301" s="180"/>
      <c r="AJ301" s="180"/>
      <c r="AK301" s="180"/>
      <c r="AL301" s="180"/>
      <c r="AM301" s="180"/>
      <c r="AN301" s="180"/>
      <c r="AO301" s="180"/>
      <c r="AP301" s="180"/>
      <c r="AQ301" s="180"/>
      <c r="AR301" s="180"/>
      <c r="AS301" s="180"/>
      <c r="AT301" s="180"/>
      <c r="AU301" s="180"/>
      <c r="AV301" s="180"/>
      <c r="AW301" s="181"/>
      <c r="AX301" s="181"/>
      <c r="AY301" s="181"/>
      <c r="AZ301" s="181"/>
      <c r="BA301" s="181"/>
      <c r="BB301" s="181"/>
      <c r="BC301" s="181"/>
      <c r="BD301" s="181"/>
      <c r="BE301" s="181"/>
      <c r="BF301" s="181"/>
      <c r="BG301" s="181"/>
      <c r="BH301" s="181"/>
      <c r="BI301" s="181"/>
      <c r="BJ301" s="181"/>
      <c r="BK301" s="181"/>
      <c r="BL301" s="181"/>
      <c r="BM301" s="181"/>
      <c r="BN301" s="181"/>
      <c r="BO301" s="181"/>
      <c r="BP301" s="181"/>
      <c r="BQ301" s="181"/>
      <c r="BR301" s="181"/>
      <c r="BS301" s="181"/>
      <c r="BT301" s="181"/>
      <c r="BU301" s="181"/>
      <c r="BV301" s="181"/>
      <c r="BW301" s="181"/>
      <c r="BX301" s="181"/>
      <c r="BY301" s="181"/>
      <c r="BZ301" s="181"/>
      <c r="CA301" s="181"/>
      <c r="CB301" s="181"/>
      <c r="CC301" s="181"/>
      <c r="CD301" s="181"/>
      <c r="CE301" s="181"/>
      <c r="CF301" s="181"/>
      <c r="CG301" s="181"/>
      <c r="CH301" s="181"/>
      <c r="CI301" s="181"/>
      <c r="CJ301" s="181"/>
      <c r="CK301" s="181"/>
      <c r="CL301" s="181"/>
      <c r="CM301" s="181"/>
      <c r="CN301" s="181"/>
      <c r="CO301" s="181"/>
      <c r="CP301" s="181"/>
      <c r="CQ301" s="181"/>
      <c r="CR301" s="181"/>
      <c r="CS301" s="181"/>
      <c r="CT301" s="181"/>
      <c r="CU301" s="181"/>
      <c r="CV301" s="181"/>
      <c r="CW301" s="181"/>
      <c r="CX301" s="181"/>
      <c r="CY301" s="181"/>
      <c r="CZ301" s="181"/>
      <c r="DA301" s="181"/>
      <c r="DB301" s="181"/>
      <c r="DC301" s="181"/>
      <c r="DD301" s="181"/>
      <c r="DE301" s="181"/>
      <c r="DF301" s="181"/>
      <c r="DG301" s="181"/>
      <c r="DH301" s="181"/>
      <c r="DI301" s="181"/>
      <c r="DJ301" s="181"/>
      <c r="DK301" s="181"/>
      <c r="DL301" s="181"/>
      <c r="DM301" s="181"/>
      <c r="DN301" s="181"/>
      <c r="DO301" s="177"/>
      <c r="DP301" s="177"/>
    </row>
    <row r="302" customFormat="false" ht="12.75" hidden="false" customHeight="false" outlineLevel="0" collapsed="false">
      <c r="A302" s="169" t="s">
        <v>42</v>
      </c>
      <c r="B302" s="96"/>
      <c r="C302" s="170" t="s">
        <v>108</v>
      </c>
      <c r="D302" s="171" t="n">
        <v>10</v>
      </c>
      <c r="E302" s="172" t="s">
        <v>190</v>
      </c>
      <c r="F302" s="178" t="n">
        <f aca="false">SUM(H302:DN302)</f>
        <v>0</v>
      </c>
      <c r="G302" s="179" t="n">
        <f aca="false">SUM(F296:F302)</f>
        <v>39</v>
      </c>
      <c r="H302" s="181"/>
      <c r="I302" s="181"/>
      <c r="J302" s="181"/>
      <c r="K302" s="181"/>
      <c r="L302" s="181"/>
      <c r="M302" s="181"/>
      <c r="N302" s="181"/>
      <c r="O302" s="181"/>
      <c r="P302" s="181"/>
      <c r="Q302" s="180"/>
      <c r="R302" s="180"/>
      <c r="S302" s="180"/>
      <c r="T302" s="180"/>
      <c r="U302" s="180"/>
      <c r="V302" s="180"/>
      <c r="W302" s="180"/>
      <c r="X302" s="180"/>
      <c r="Y302" s="180"/>
      <c r="Z302" s="180"/>
      <c r="AA302" s="180"/>
      <c r="AB302" s="180"/>
      <c r="AC302" s="180"/>
      <c r="AD302" s="180"/>
      <c r="AE302" s="180"/>
      <c r="AF302" s="180"/>
      <c r="AG302" s="180"/>
      <c r="AH302" s="180"/>
      <c r="AI302" s="180"/>
      <c r="AJ302" s="180"/>
      <c r="AK302" s="180"/>
      <c r="AL302" s="180"/>
      <c r="AM302" s="180"/>
      <c r="AN302" s="180"/>
      <c r="AO302" s="180"/>
      <c r="AP302" s="180"/>
      <c r="AQ302" s="180"/>
      <c r="AR302" s="180"/>
      <c r="AS302" s="180"/>
      <c r="AT302" s="180"/>
      <c r="AU302" s="180"/>
      <c r="AV302" s="180"/>
      <c r="AW302" s="181"/>
      <c r="AX302" s="181"/>
      <c r="AY302" s="181"/>
      <c r="AZ302" s="181"/>
      <c r="BA302" s="181"/>
      <c r="BB302" s="181"/>
      <c r="BC302" s="181"/>
      <c r="BD302" s="181"/>
      <c r="BE302" s="181"/>
      <c r="BF302" s="181"/>
      <c r="BG302" s="181"/>
      <c r="BH302" s="181"/>
      <c r="BI302" s="181"/>
      <c r="BJ302" s="181"/>
      <c r="BK302" s="181"/>
      <c r="BL302" s="181"/>
      <c r="BM302" s="181"/>
      <c r="BN302" s="181"/>
      <c r="BO302" s="181"/>
      <c r="BP302" s="181"/>
      <c r="BQ302" s="181"/>
      <c r="BR302" s="181"/>
      <c r="BS302" s="181"/>
      <c r="BT302" s="181"/>
      <c r="BU302" s="181"/>
      <c r="BV302" s="181"/>
      <c r="BW302" s="181"/>
      <c r="BX302" s="181"/>
      <c r="BY302" s="181"/>
      <c r="BZ302" s="181"/>
      <c r="CA302" s="181"/>
      <c r="CB302" s="181"/>
      <c r="CC302" s="181"/>
      <c r="CD302" s="181"/>
      <c r="CE302" s="181"/>
      <c r="CF302" s="181"/>
      <c r="CG302" s="181"/>
      <c r="CH302" s="181"/>
      <c r="CI302" s="181"/>
      <c r="CJ302" s="181"/>
      <c r="CK302" s="181"/>
      <c r="CL302" s="181"/>
      <c r="CM302" s="181"/>
      <c r="CN302" s="181"/>
      <c r="CO302" s="181"/>
      <c r="CP302" s="181"/>
      <c r="CQ302" s="181"/>
      <c r="CR302" s="181"/>
      <c r="CS302" s="181"/>
      <c r="CT302" s="181"/>
      <c r="CU302" s="181"/>
      <c r="CV302" s="181"/>
      <c r="CW302" s="181"/>
      <c r="CX302" s="181"/>
      <c r="CY302" s="181"/>
      <c r="CZ302" s="181"/>
      <c r="DA302" s="181"/>
      <c r="DB302" s="181"/>
      <c r="DC302" s="181"/>
      <c r="DD302" s="181"/>
      <c r="DE302" s="181"/>
      <c r="DF302" s="181"/>
      <c r="DG302" s="181"/>
      <c r="DH302" s="181"/>
      <c r="DI302" s="181"/>
      <c r="DJ302" s="181"/>
      <c r="DK302" s="181"/>
      <c r="DL302" s="181"/>
      <c r="DM302" s="181"/>
      <c r="DN302" s="181"/>
      <c r="DO302" s="177"/>
      <c r="DP302" s="177"/>
    </row>
    <row r="303" customFormat="false" ht="12.75" hidden="false" customHeight="false" outlineLevel="0" collapsed="false">
      <c r="A303" s="169" t="s">
        <v>42</v>
      </c>
      <c r="B303" s="96"/>
      <c r="C303" s="170" t="s">
        <v>108</v>
      </c>
      <c r="D303" s="171" t="n">
        <v>11</v>
      </c>
      <c r="E303" s="172" t="s">
        <v>191</v>
      </c>
      <c r="F303" s="173" t="n">
        <f aca="false">SUM(H303:DN303)</f>
        <v>7.75</v>
      </c>
      <c r="G303" s="174"/>
      <c r="H303" s="176"/>
      <c r="I303" s="176"/>
      <c r="J303" s="176"/>
      <c r="K303" s="176"/>
      <c r="L303" s="176"/>
      <c r="M303" s="176"/>
      <c r="N303" s="176"/>
      <c r="O303" s="176"/>
      <c r="P303" s="176"/>
      <c r="Q303" s="175"/>
      <c r="R303" s="175"/>
      <c r="S303" s="175"/>
      <c r="T303" s="175"/>
      <c r="U303" s="175"/>
      <c r="V303" s="175"/>
      <c r="W303" s="175"/>
      <c r="X303" s="175"/>
      <c r="Y303" s="175"/>
      <c r="Z303" s="175"/>
      <c r="AA303" s="175"/>
      <c r="AB303" s="175"/>
      <c r="AC303" s="175"/>
      <c r="AD303" s="175"/>
      <c r="AE303" s="175"/>
      <c r="AF303" s="175"/>
      <c r="AG303" s="175"/>
      <c r="AH303" s="175"/>
      <c r="AI303" s="175"/>
      <c r="AJ303" s="175"/>
      <c r="AK303" s="175"/>
      <c r="AL303" s="175"/>
      <c r="AM303" s="175"/>
      <c r="AN303" s="175"/>
      <c r="AO303" s="175"/>
      <c r="AP303" s="175"/>
      <c r="AQ303" s="175"/>
      <c r="AR303" s="175"/>
      <c r="AS303" s="175"/>
      <c r="AT303" s="175"/>
      <c r="AU303" s="175"/>
      <c r="AV303" s="175"/>
      <c r="AW303" s="176"/>
      <c r="AX303" s="176"/>
      <c r="AY303" s="176"/>
      <c r="AZ303" s="176"/>
      <c r="BA303" s="176"/>
      <c r="BB303" s="176"/>
      <c r="BC303" s="176"/>
      <c r="BD303" s="176"/>
      <c r="BE303" s="176"/>
      <c r="BF303" s="176"/>
      <c r="BG303" s="176" t="n">
        <v>0.75</v>
      </c>
      <c r="BH303" s="176"/>
      <c r="BI303" s="176"/>
      <c r="BJ303" s="176"/>
      <c r="BK303" s="176"/>
      <c r="BL303" s="176"/>
      <c r="BM303" s="176"/>
      <c r="BN303" s="176"/>
      <c r="BO303" s="176"/>
      <c r="BP303" s="176"/>
      <c r="BQ303" s="176"/>
      <c r="BR303" s="176"/>
      <c r="BS303" s="176"/>
      <c r="BT303" s="176"/>
      <c r="BU303" s="176"/>
      <c r="BV303" s="176"/>
      <c r="BW303" s="176"/>
      <c r="BX303" s="176"/>
      <c r="BY303" s="176"/>
      <c r="BZ303" s="176" t="n">
        <v>7</v>
      </c>
      <c r="CA303" s="176"/>
      <c r="CB303" s="176"/>
      <c r="CC303" s="176"/>
      <c r="CD303" s="176"/>
      <c r="CE303" s="176"/>
      <c r="CF303" s="176"/>
      <c r="CG303" s="176"/>
      <c r="CH303" s="176"/>
      <c r="CI303" s="176"/>
      <c r="CJ303" s="176"/>
      <c r="CK303" s="176"/>
      <c r="CL303" s="176"/>
      <c r="CM303" s="176"/>
      <c r="CN303" s="176"/>
      <c r="CO303" s="176"/>
      <c r="CP303" s="176"/>
      <c r="CQ303" s="176"/>
      <c r="CR303" s="176"/>
      <c r="CS303" s="176"/>
      <c r="CT303" s="176"/>
      <c r="CU303" s="176"/>
      <c r="CV303" s="176"/>
      <c r="CW303" s="176"/>
      <c r="CX303" s="176"/>
      <c r="CY303" s="176"/>
      <c r="CZ303" s="176"/>
      <c r="DA303" s="176"/>
      <c r="DB303" s="176"/>
      <c r="DC303" s="176"/>
      <c r="DD303" s="176"/>
      <c r="DE303" s="176"/>
      <c r="DF303" s="176"/>
      <c r="DG303" s="176"/>
      <c r="DH303" s="176"/>
      <c r="DI303" s="176"/>
      <c r="DJ303" s="176"/>
      <c r="DK303" s="176"/>
      <c r="DL303" s="176"/>
      <c r="DM303" s="176"/>
      <c r="DN303" s="176"/>
      <c r="DO303" s="177"/>
      <c r="DP303" s="177"/>
    </row>
    <row r="304" customFormat="false" ht="12.75" hidden="false" customHeight="false" outlineLevel="0" collapsed="false">
      <c r="A304" s="169" t="s">
        <v>42</v>
      </c>
      <c r="B304" s="96"/>
      <c r="C304" s="170" t="s">
        <v>108</v>
      </c>
      <c r="D304" s="171" t="n">
        <v>12</v>
      </c>
      <c r="E304" s="172" t="s">
        <v>191</v>
      </c>
      <c r="F304" s="173" t="n">
        <f aca="false">SUM(H304:DN304)</f>
        <v>7.75</v>
      </c>
      <c r="G304" s="174"/>
      <c r="H304" s="176"/>
      <c r="I304" s="176"/>
      <c r="J304" s="176"/>
      <c r="K304" s="176"/>
      <c r="L304" s="176"/>
      <c r="M304" s="176"/>
      <c r="N304" s="176"/>
      <c r="O304" s="176"/>
      <c r="P304" s="176"/>
      <c r="Q304" s="175"/>
      <c r="R304" s="175"/>
      <c r="S304" s="175"/>
      <c r="T304" s="175"/>
      <c r="U304" s="175"/>
      <c r="V304" s="175"/>
      <c r="W304" s="175"/>
      <c r="X304" s="175"/>
      <c r="Y304" s="175"/>
      <c r="Z304" s="175"/>
      <c r="AA304" s="175"/>
      <c r="AB304" s="175"/>
      <c r="AC304" s="175"/>
      <c r="AD304" s="175"/>
      <c r="AE304" s="175"/>
      <c r="AF304" s="175"/>
      <c r="AG304" s="175"/>
      <c r="AH304" s="175"/>
      <c r="AI304" s="175"/>
      <c r="AJ304" s="175"/>
      <c r="AK304" s="175"/>
      <c r="AL304" s="175"/>
      <c r="AM304" s="175"/>
      <c r="AN304" s="175"/>
      <c r="AO304" s="175"/>
      <c r="AP304" s="175"/>
      <c r="AQ304" s="175"/>
      <c r="AR304" s="175"/>
      <c r="AS304" s="175"/>
      <c r="AT304" s="175"/>
      <c r="AU304" s="175"/>
      <c r="AV304" s="175"/>
      <c r="AW304" s="176"/>
      <c r="AX304" s="176"/>
      <c r="AY304" s="176"/>
      <c r="AZ304" s="176"/>
      <c r="BA304" s="176"/>
      <c r="BB304" s="176"/>
      <c r="BC304" s="176"/>
      <c r="BD304" s="176"/>
      <c r="BE304" s="176"/>
      <c r="BF304" s="176"/>
      <c r="BG304" s="176" t="n">
        <v>1.75</v>
      </c>
      <c r="BH304" s="176"/>
      <c r="BI304" s="176"/>
      <c r="BJ304" s="176"/>
      <c r="BK304" s="176"/>
      <c r="BL304" s="176" t="n">
        <v>1</v>
      </c>
      <c r="BM304" s="176"/>
      <c r="BN304" s="176"/>
      <c r="BO304" s="176"/>
      <c r="BP304" s="176"/>
      <c r="BQ304" s="176"/>
      <c r="BR304" s="176" t="n">
        <v>3</v>
      </c>
      <c r="BS304" s="176"/>
      <c r="BT304" s="176"/>
      <c r="BU304" s="176"/>
      <c r="BV304" s="176"/>
      <c r="BW304" s="176"/>
      <c r="BX304" s="176"/>
      <c r="BY304" s="176"/>
      <c r="BZ304" s="176"/>
      <c r="CA304" s="176"/>
      <c r="CB304" s="176"/>
      <c r="CC304" s="176" t="n">
        <v>2</v>
      </c>
      <c r="CD304" s="176"/>
      <c r="CE304" s="176"/>
      <c r="CF304" s="176"/>
      <c r="CG304" s="176"/>
      <c r="CH304" s="176"/>
      <c r="CI304" s="176"/>
      <c r="CJ304" s="176"/>
      <c r="CK304" s="176"/>
      <c r="CL304" s="176"/>
      <c r="CM304" s="176"/>
      <c r="CN304" s="176"/>
      <c r="CO304" s="176"/>
      <c r="CP304" s="176"/>
      <c r="CQ304" s="176"/>
      <c r="CR304" s="176"/>
      <c r="CS304" s="176"/>
      <c r="CT304" s="176"/>
      <c r="CU304" s="176"/>
      <c r="CV304" s="176"/>
      <c r="CW304" s="176"/>
      <c r="CX304" s="176"/>
      <c r="CY304" s="176"/>
      <c r="CZ304" s="176"/>
      <c r="DA304" s="176"/>
      <c r="DB304" s="176"/>
      <c r="DC304" s="176"/>
      <c r="DD304" s="176"/>
      <c r="DE304" s="176"/>
      <c r="DF304" s="176"/>
      <c r="DG304" s="176"/>
      <c r="DH304" s="176"/>
      <c r="DI304" s="176"/>
      <c r="DJ304" s="176"/>
      <c r="DK304" s="176"/>
      <c r="DL304" s="176"/>
      <c r="DM304" s="176"/>
      <c r="DN304" s="176"/>
      <c r="DO304" s="177"/>
      <c r="DP304" s="177"/>
    </row>
    <row r="305" customFormat="false" ht="12.75" hidden="false" customHeight="false" outlineLevel="0" collapsed="false">
      <c r="A305" s="169" t="s">
        <v>42</v>
      </c>
      <c r="B305" s="96"/>
      <c r="C305" s="170" t="s">
        <v>108</v>
      </c>
      <c r="D305" s="171" t="n">
        <v>13</v>
      </c>
      <c r="E305" s="172" t="s">
        <v>191</v>
      </c>
      <c r="F305" s="173" t="n">
        <f aca="false">SUM(H305:DN305)</f>
        <v>7.75</v>
      </c>
      <c r="G305" s="174"/>
      <c r="H305" s="176"/>
      <c r="I305" s="176"/>
      <c r="J305" s="176"/>
      <c r="K305" s="176"/>
      <c r="L305" s="176"/>
      <c r="M305" s="176"/>
      <c r="N305" s="176"/>
      <c r="O305" s="176"/>
      <c r="P305" s="176"/>
      <c r="Q305" s="175"/>
      <c r="R305" s="175"/>
      <c r="S305" s="175"/>
      <c r="T305" s="175"/>
      <c r="U305" s="175"/>
      <c r="V305" s="175"/>
      <c r="W305" s="175"/>
      <c r="X305" s="175"/>
      <c r="Y305" s="175"/>
      <c r="Z305" s="175"/>
      <c r="AA305" s="175"/>
      <c r="AB305" s="175"/>
      <c r="AC305" s="175"/>
      <c r="AD305" s="175"/>
      <c r="AE305" s="175"/>
      <c r="AF305" s="175"/>
      <c r="AG305" s="175"/>
      <c r="AH305" s="175"/>
      <c r="AI305" s="175"/>
      <c r="AJ305" s="175"/>
      <c r="AK305" s="175"/>
      <c r="AL305" s="175"/>
      <c r="AM305" s="175"/>
      <c r="AN305" s="175"/>
      <c r="AO305" s="175"/>
      <c r="AP305" s="175"/>
      <c r="AQ305" s="175"/>
      <c r="AR305" s="175"/>
      <c r="AS305" s="175"/>
      <c r="AT305" s="175"/>
      <c r="AU305" s="175"/>
      <c r="AV305" s="175"/>
      <c r="AW305" s="176"/>
      <c r="AX305" s="176"/>
      <c r="AY305" s="176"/>
      <c r="AZ305" s="176" t="n">
        <v>3.75</v>
      </c>
      <c r="BA305" s="176"/>
      <c r="BB305" s="176"/>
      <c r="BC305" s="176"/>
      <c r="BD305" s="176"/>
      <c r="BE305" s="176"/>
      <c r="BF305" s="176"/>
      <c r="BG305" s="176" t="n">
        <v>4</v>
      </c>
      <c r="BH305" s="176"/>
      <c r="BI305" s="176"/>
      <c r="BJ305" s="176"/>
      <c r="BK305" s="176"/>
      <c r="BL305" s="176"/>
      <c r="BM305" s="176"/>
      <c r="BN305" s="176"/>
      <c r="BO305" s="176"/>
      <c r="BP305" s="176"/>
      <c r="BQ305" s="176"/>
      <c r="BR305" s="176"/>
      <c r="BS305" s="176"/>
      <c r="BT305" s="176"/>
      <c r="BU305" s="176"/>
      <c r="BV305" s="176"/>
      <c r="BW305" s="176"/>
      <c r="BX305" s="176"/>
      <c r="BY305" s="176"/>
      <c r="BZ305" s="176"/>
      <c r="CA305" s="176"/>
      <c r="CB305" s="176"/>
      <c r="CC305" s="176"/>
      <c r="CD305" s="176"/>
      <c r="CE305" s="176"/>
      <c r="CF305" s="176"/>
      <c r="CG305" s="176"/>
      <c r="CH305" s="176"/>
      <c r="CI305" s="176"/>
      <c r="CJ305" s="176"/>
      <c r="CK305" s="176"/>
      <c r="CL305" s="176"/>
      <c r="CM305" s="176"/>
      <c r="CN305" s="176"/>
      <c r="CO305" s="176"/>
      <c r="CP305" s="176"/>
      <c r="CQ305" s="176"/>
      <c r="CR305" s="176"/>
      <c r="CS305" s="176"/>
      <c r="CT305" s="176"/>
      <c r="CU305" s="176"/>
      <c r="CV305" s="176"/>
      <c r="CW305" s="176"/>
      <c r="CX305" s="176"/>
      <c r="CY305" s="176"/>
      <c r="CZ305" s="176"/>
      <c r="DA305" s="176"/>
      <c r="DB305" s="176"/>
      <c r="DC305" s="176"/>
      <c r="DD305" s="176"/>
      <c r="DE305" s="176"/>
      <c r="DF305" s="176"/>
      <c r="DG305" s="176"/>
      <c r="DH305" s="176"/>
      <c r="DI305" s="176"/>
      <c r="DJ305" s="176"/>
      <c r="DK305" s="176"/>
      <c r="DL305" s="176"/>
      <c r="DM305" s="176"/>
      <c r="DN305" s="176"/>
      <c r="DO305" s="177"/>
      <c r="DP305" s="177"/>
    </row>
    <row r="306" customFormat="false" ht="12.75" hidden="false" customHeight="false" outlineLevel="0" collapsed="false">
      <c r="A306" s="169" t="s">
        <v>42</v>
      </c>
      <c r="B306" s="96"/>
      <c r="C306" s="170" t="s">
        <v>108</v>
      </c>
      <c r="D306" s="171" t="n">
        <v>14</v>
      </c>
      <c r="E306" s="172" t="s">
        <v>191</v>
      </c>
      <c r="F306" s="173" t="n">
        <f aca="false">SUM(H306:DN306)</f>
        <v>7.75</v>
      </c>
      <c r="G306" s="174"/>
      <c r="H306" s="176"/>
      <c r="I306" s="176"/>
      <c r="J306" s="176"/>
      <c r="K306" s="176"/>
      <c r="L306" s="176"/>
      <c r="M306" s="176"/>
      <c r="N306" s="176"/>
      <c r="O306" s="176"/>
      <c r="P306" s="176"/>
      <c r="Q306" s="175"/>
      <c r="R306" s="175"/>
      <c r="S306" s="175"/>
      <c r="T306" s="175"/>
      <c r="U306" s="175"/>
      <c r="V306" s="175"/>
      <c r="W306" s="175"/>
      <c r="X306" s="175"/>
      <c r="Y306" s="175"/>
      <c r="Z306" s="175"/>
      <c r="AA306" s="175"/>
      <c r="AB306" s="175"/>
      <c r="AC306" s="175"/>
      <c r="AD306" s="175"/>
      <c r="AE306" s="175"/>
      <c r="AF306" s="175"/>
      <c r="AG306" s="175"/>
      <c r="AH306" s="175"/>
      <c r="AI306" s="175"/>
      <c r="AJ306" s="175"/>
      <c r="AK306" s="175"/>
      <c r="AL306" s="175"/>
      <c r="AM306" s="175"/>
      <c r="AN306" s="175"/>
      <c r="AO306" s="175"/>
      <c r="AP306" s="175"/>
      <c r="AQ306" s="175"/>
      <c r="AR306" s="175"/>
      <c r="AS306" s="175"/>
      <c r="AT306" s="175"/>
      <c r="AU306" s="175"/>
      <c r="AV306" s="175"/>
      <c r="AW306" s="176" t="n">
        <v>2</v>
      </c>
      <c r="AX306" s="176"/>
      <c r="AY306" s="176"/>
      <c r="AZ306" s="176" t="n">
        <v>2</v>
      </c>
      <c r="BA306" s="176"/>
      <c r="BB306" s="176"/>
      <c r="BC306" s="176"/>
      <c r="BD306" s="176"/>
      <c r="BE306" s="176"/>
      <c r="BF306" s="176"/>
      <c r="BG306" s="176"/>
      <c r="BH306" s="176"/>
      <c r="BI306" s="176"/>
      <c r="BJ306" s="176"/>
      <c r="BK306" s="176"/>
      <c r="BL306" s="176"/>
      <c r="BM306" s="176"/>
      <c r="BN306" s="176"/>
      <c r="BO306" s="176"/>
      <c r="BP306" s="176"/>
      <c r="BQ306" s="176"/>
      <c r="BR306" s="176"/>
      <c r="BS306" s="176"/>
      <c r="BT306" s="176"/>
      <c r="BU306" s="176"/>
      <c r="BV306" s="176"/>
      <c r="BW306" s="176"/>
      <c r="BX306" s="176"/>
      <c r="BY306" s="176"/>
      <c r="BZ306" s="176"/>
      <c r="CA306" s="176"/>
      <c r="CB306" s="176"/>
      <c r="CC306" s="176"/>
      <c r="CD306" s="176"/>
      <c r="CE306" s="176"/>
      <c r="CF306" s="176"/>
      <c r="CG306" s="176"/>
      <c r="CH306" s="176"/>
      <c r="CI306" s="176"/>
      <c r="CJ306" s="176"/>
      <c r="CK306" s="176"/>
      <c r="CL306" s="176"/>
      <c r="CM306" s="176"/>
      <c r="CN306" s="176"/>
      <c r="CO306" s="176"/>
      <c r="CP306" s="176"/>
      <c r="CQ306" s="176"/>
      <c r="CR306" s="176"/>
      <c r="CS306" s="176"/>
      <c r="CT306" s="176" t="n">
        <v>3.75</v>
      </c>
      <c r="CU306" s="176"/>
      <c r="CV306" s="176"/>
      <c r="CW306" s="176"/>
      <c r="CX306" s="176"/>
      <c r="CY306" s="176"/>
      <c r="CZ306" s="176"/>
      <c r="DA306" s="176"/>
      <c r="DB306" s="176"/>
      <c r="DC306" s="176"/>
      <c r="DD306" s="176"/>
      <c r="DE306" s="176"/>
      <c r="DF306" s="176"/>
      <c r="DG306" s="176"/>
      <c r="DH306" s="176"/>
      <c r="DI306" s="176"/>
      <c r="DJ306" s="176"/>
      <c r="DK306" s="176"/>
      <c r="DL306" s="176"/>
      <c r="DM306" s="176"/>
      <c r="DN306" s="176"/>
      <c r="DO306" s="177"/>
      <c r="DP306" s="177"/>
    </row>
    <row r="307" customFormat="false" ht="12.75" hidden="false" customHeight="false" outlineLevel="0" collapsed="false">
      <c r="A307" s="169" t="s">
        <v>42</v>
      </c>
      <c r="B307" s="96"/>
      <c r="C307" s="170" t="s">
        <v>108</v>
      </c>
      <c r="D307" s="171" t="n">
        <v>15</v>
      </c>
      <c r="E307" s="172" t="s">
        <v>191</v>
      </c>
      <c r="F307" s="173" t="n">
        <f aca="false">SUM(H307:DN307)</f>
        <v>7</v>
      </c>
      <c r="G307" s="174"/>
      <c r="H307" s="176"/>
      <c r="I307" s="176"/>
      <c r="J307" s="176"/>
      <c r="K307" s="176"/>
      <c r="L307" s="176"/>
      <c r="M307" s="176"/>
      <c r="N307" s="176"/>
      <c r="O307" s="176"/>
      <c r="P307" s="176"/>
      <c r="Q307" s="175"/>
      <c r="R307" s="175"/>
      <c r="S307" s="175"/>
      <c r="T307" s="175"/>
      <c r="U307" s="175"/>
      <c r="V307" s="175"/>
      <c r="W307" s="175"/>
      <c r="X307" s="175"/>
      <c r="Y307" s="175"/>
      <c r="Z307" s="175"/>
      <c r="AA307" s="175"/>
      <c r="AB307" s="175"/>
      <c r="AC307" s="175"/>
      <c r="AD307" s="175"/>
      <c r="AE307" s="175"/>
      <c r="AF307" s="175"/>
      <c r="AG307" s="175"/>
      <c r="AH307" s="175"/>
      <c r="AI307" s="175"/>
      <c r="AJ307" s="175"/>
      <c r="AK307" s="175"/>
      <c r="AL307" s="175"/>
      <c r="AM307" s="175"/>
      <c r="AN307" s="175"/>
      <c r="AO307" s="175"/>
      <c r="AP307" s="175"/>
      <c r="AQ307" s="175"/>
      <c r="AR307" s="175"/>
      <c r="AS307" s="175"/>
      <c r="AT307" s="175"/>
      <c r="AU307" s="175"/>
      <c r="AV307" s="175"/>
      <c r="AW307" s="176" t="n">
        <f aca="false">3+0.5</f>
        <v>3.5</v>
      </c>
      <c r="AX307" s="176"/>
      <c r="AY307" s="176"/>
      <c r="AZ307" s="176" t="n">
        <v>3.5</v>
      </c>
      <c r="BA307" s="176"/>
      <c r="BB307" s="176"/>
      <c r="BC307" s="176"/>
      <c r="BD307" s="176"/>
      <c r="BE307" s="176"/>
      <c r="BF307" s="176"/>
      <c r="BG307" s="176"/>
      <c r="BH307" s="176"/>
      <c r="BI307" s="176"/>
      <c r="BJ307" s="176"/>
      <c r="BK307" s="176"/>
      <c r="BL307" s="176"/>
      <c r="BM307" s="176"/>
      <c r="BN307" s="176"/>
      <c r="BO307" s="176"/>
      <c r="BP307" s="176"/>
      <c r="BQ307" s="176"/>
      <c r="BR307" s="176"/>
      <c r="BS307" s="176"/>
      <c r="BT307" s="176"/>
      <c r="BU307" s="176"/>
      <c r="BV307" s="176"/>
      <c r="BW307" s="176"/>
      <c r="BX307" s="176"/>
      <c r="BY307" s="176"/>
      <c r="BZ307" s="176"/>
      <c r="CA307" s="176"/>
      <c r="CB307" s="176"/>
      <c r="CC307" s="176"/>
      <c r="CD307" s="176"/>
      <c r="CE307" s="176"/>
      <c r="CF307" s="176"/>
      <c r="CG307" s="176"/>
      <c r="CH307" s="176"/>
      <c r="CI307" s="176"/>
      <c r="CJ307" s="176"/>
      <c r="CK307" s="176"/>
      <c r="CL307" s="176"/>
      <c r="CM307" s="176"/>
      <c r="CN307" s="176"/>
      <c r="CO307" s="176"/>
      <c r="CP307" s="176"/>
      <c r="CQ307" s="176"/>
      <c r="CR307" s="176"/>
      <c r="CS307" s="176"/>
      <c r="CT307" s="176"/>
      <c r="CU307" s="176"/>
      <c r="CV307" s="176"/>
      <c r="CW307" s="176"/>
      <c r="CX307" s="176"/>
      <c r="CY307" s="176"/>
      <c r="CZ307" s="176"/>
      <c r="DA307" s="176"/>
      <c r="DB307" s="176"/>
      <c r="DC307" s="176"/>
      <c r="DD307" s="176"/>
      <c r="DE307" s="176"/>
      <c r="DF307" s="176"/>
      <c r="DG307" s="176"/>
      <c r="DH307" s="176"/>
      <c r="DI307" s="176"/>
      <c r="DJ307" s="176"/>
      <c r="DK307" s="176"/>
      <c r="DL307" s="176"/>
      <c r="DM307" s="176"/>
      <c r="DN307" s="176"/>
      <c r="DO307" s="177"/>
      <c r="DP307" s="177"/>
    </row>
    <row r="308" customFormat="false" ht="12.75" hidden="false" customHeight="false" outlineLevel="0" collapsed="false">
      <c r="A308" s="169" t="s">
        <v>42</v>
      </c>
      <c r="B308" s="96"/>
      <c r="C308" s="170" t="s">
        <v>108</v>
      </c>
      <c r="D308" s="171" t="n">
        <v>16</v>
      </c>
      <c r="E308" s="172" t="s">
        <v>191</v>
      </c>
      <c r="F308" s="178" t="n">
        <f aca="false">SUM(H308:DN308)</f>
        <v>5</v>
      </c>
      <c r="G308" s="179"/>
      <c r="H308" s="181"/>
      <c r="I308" s="181"/>
      <c r="J308" s="181"/>
      <c r="K308" s="181"/>
      <c r="L308" s="181"/>
      <c r="M308" s="181"/>
      <c r="N308" s="181"/>
      <c r="O308" s="181"/>
      <c r="P308" s="181"/>
      <c r="Q308" s="180"/>
      <c r="R308" s="180"/>
      <c r="S308" s="180"/>
      <c r="T308" s="180"/>
      <c r="U308" s="180"/>
      <c r="V308" s="180"/>
      <c r="W308" s="180"/>
      <c r="X308" s="180"/>
      <c r="Y308" s="180"/>
      <c r="Z308" s="180"/>
      <c r="AA308" s="180"/>
      <c r="AB308" s="180"/>
      <c r="AC308" s="180"/>
      <c r="AD308" s="180"/>
      <c r="AE308" s="180"/>
      <c r="AF308" s="180"/>
      <c r="AG308" s="180"/>
      <c r="AH308" s="180"/>
      <c r="AI308" s="180"/>
      <c r="AJ308" s="180"/>
      <c r="AK308" s="180"/>
      <c r="AL308" s="180"/>
      <c r="AM308" s="180"/>
      <c r="AN308" s="180"/>
      <c r="AO308" s="180"/>
      <c r="AP308" s="180"/>
      <c r="AQ308" s="180"/>
      <c r="AR308" s="180"/>
      <c r="AS308" s="180"/>
      <c r="AT308" s="180"/>
      <c r="AU308" s="180"/>
      <c r="AV308" s="180"/>
      <c r="AW308" s="181"/>
      <c r="AX308" s="181" t="n">
        <v>5</v>
      </c>
      <c r="AY308" s="181"/>
      <c r="AZ308" s="181"/>
      <c r="BA308" s="181"/>
      <c r="BB308" s="181"/>
      <c r="BC308" s="181"/>
      <c r="BD308" s="181"/>
      <c r="BE308" s="181"/>
      <c r="BF308" s="181"/>
      <c r="BG308" s="181"/>
      <c r="BH308" s="181"/>
      <c r="BI308" s="181"/>
      <c r="BJ308" s="181"/>
      <c r="BK308" s="181"/>
      <c r="BL308" s="181"/>
      <c r="BM308" s="181"/>
      <c r="BN308" s="181"/>
      <c r="BO308" s="181"/>
      <c r="BP308" s="181"/>
      <c r="BQ308" s="181"/>
      <c r="BR308" s="181"/>
      <c r="BS308" s="181"/>
      <c r="BT308" s="181"/>
      <c r="BU308" s="181"/>
      <c r="BV308" s="181"/>
      <c r="BW308" s="181"/>
      <c r="BX308" s="181"/>
      <c r="BY308" s="181"/>
      <c r="BZ308" s="181"/>
      <c r="CA308" s="181"/>
      <c r="CB308" s="181"/>
      <c r="CC308" s="181"/>
      <c r="CD308" s="181"/>
      <c r="CE308" s="181"/>
      <c r="CF308" s="181"/>
      <c r="CG308" s="181"/>
      <c r="CH308" s="181"/>
      <c r="CI308" s="181"/>
      <c r="CJ308" s="181"/>
      <c r="CK308" s="181"/>
      <c r="CL308" s="181"/>
      <c r="CM308" s="181"/>
      <c r="CN308" s="181"/>
      <c r="CO308" s="181"/>
      <c r="CP308" s="181"/>
      <c r="CQ308" s="181"/>
      <c r="CR308" s="181"/>
      <c r="CS308" s="181"/>
      <c r="CT308" s="181"/>
      <c r="CU308" s="181"/>
      <c r="CV308" s="181"/>
      <c r="CW308" s="181"/>
      <c r="CX308" s="181"/>
      <c r="CY308" s="181"/>
      <c r="CZ308" s="181"/>
      <c r="DA308" s="181"/>
      <c r="DB308" s="181"/>
      <c r="DC308" s="181"/>
      <c r="DD308" s="181"/>
      <c r="DE308" s="181"/>
      <c r="DF308" s="181"/>
      <c r="DG308" s="181"/>
      <c r="DH308" s="181"/>
      <c r="DI308" s="181"/>
      <c r="DJ308" s="181"/>
      <c r="DK308" s="181"/>
      <c r="DL308" s="181"/>
      <c r="DM308" s="181"/>
      <c r="DN308" s="181"/>
      <c r="DO308" s="177"/>
      <c r="DP308" s="177"/>
    </row>
    <row r="309" customFormat="false" ht="12.75" hidden="false" customHeight="false" outlineLevel="0" collapsed="false">
      <c r="A309" s="169" t="s">
        <v>42</v>
      </c>
      <c r="B309" s="96"/>
      <c r="C309" s="170" t="s">
        <v>108</v>
      </c>
      <c r="D309" s="171" t="n">
        <v>17</v>
      </c>
      <c r="E309" s="172" t="s">
        <v>191</v>
      </c>
      <c r="F309" s="178" t="n">
        <f aca="false">SUM(H309:DN309)</f>
        <v>0</v>
      </c>
      <c r="G309" s="179" t="n">
        <f aca="false">SUM(F303:F309)</f>
        <v>43</v>
      </c>
      <c r="H309" s="181"/>
      <c r="I309" s="181"/>
      <c r="J309" s="181"/>
      <c r="K309" s="181"/>
      <c r="L309" s="181"/>
      <c r="M309" s="181"/>
      <c r="N309" s="181"/>
      <c r="O309" s="181"/>
      <c r="P309" s="181"/>
      <c r="Q309" s="180"/>
      <c r="R309" s="180"/>
      <c r="S309" s="180"/>
      <c r="T309" s="180"/>
      <c r="U309" s="180"/>
      <c r="V309" s="180"/>
      <c r="W309" s="180"/>
      <c r="X309" s="180"/>
      <c r="Y309" s="180"/>
      <c r="Z309" s="180"/>
      <c r="AA309" s="180"/>
      <c r="AB309" s="180"/>
      <c r="AC309" s="180"/>
      <c r="AD309" s="180"/>
      <c r="AE309" s="180"/>
      <c r="AF309" s="180"/>
      <c r="AG309" s="180"/>
      <c r="AH309" s="180"/>
      <c r="AI309" s="180"/>
      <c r="AJ309" s="180"/>
      <c r="AK309" s="180"/>
      <c r="AL309" s="180"/>
      <c r="AM309" s="180"/>
      <c r="AN309" s="180"/>
      <c r="AO309" s="180"/>
      <c r="AP309" s="180"/>
      <c r="AQ309" s="180"/>
      <c r="AR309" s="180"/>
      <c r="AS309" s="180"/>
      <c r="AT309" s="180"/>
      <c r="AU309" s="180"/>
      <c r="AV309" s="180"/>
      <c r="AW309" s="181"/>
      <c r="AX309" s="181"/>
      <c r="AY309" s="181"/>
      <c r="AZ309" s="181"/>
      <c r="BA309" s="181"/>
      <c r="BB309" s="181"/>
      <c r="BC309" s="181"/>
      <c r="BD309" s="181"/>
      <c r="BE309" s="181"/>
      <c r="BF309" s="181"/>
      <c r="BG309" s="181"/>
      <c r="BH309" s="181"/>
      <c r="BI309" s="181"/>
      <c r="BJ309" s="181"/>
      <c r="BK309" s="181"/>
      <c r="BL309" s="181"/>
      <c r="BM309" s="181"/>
      <c r="BN309" s="181"/>
      <c r="BO309" s="181"/>
      <c r="BP309" s="181"/>
      <c r="BQ309" s="181"/>
      <c r="BR309" s="181"/>
      <c r="BS309" s="181"/>
      <c r="BT309" s="181"/>
      <c r="BU309" s="181"/>
      <c r="BV309" s="181"/>
      <c r="BW309" s="181"/>
      <c r="BX309" s="181"/>
      <c r="BY309" s="181"/>
      <c r="BZ309" s="181"/>
      <c r="CA309" s="181"/>
      <c r="CB309" s="181"/>
      <c r="CC309" s="181"/>
      <c r="CD309" s="181"/>
      <c r="CE309" s="181"/>
      <c r="CF309" s="181"/>
      <c r="CG309" s="181"/>
      <c r="CH309" s="181"/>
      <c r="CI309" s="181"/>
      <c r="CJ309" s="181"/>
      <c r="CK309" s="181"/>
      <c r="CL309" s="181"/>
      <c r="CM309" s="181"/>
      <c r="CN309" s="181"/>
      <c r="CO309" s="181"/>
      <c r="CP309" s="181"/>
      <c r="CQ309" s="181"/>
      <c r="CR309" s="181"/>
      <c r="CS309" s="181"/>
      <c r="CT309" s="181"/>
      <c r="CU309" s="181"/>
      <c r="CV309" s="181"/>
      <c r="CW309" s="181"/>
      <c r="CX309" s="181"/>
      <c r="CY309" s="181"/>
      <c r="CZ309" s="181"/>
      <c r="DA309" s="181"/>
      <c r="DB309" s="181"/>
      <c r="DC309" s="181"/>
      <c r="DD309" s="181"/>
      <c r="DE309" s="181"/>
      <c r="DF309" s="181"/>
      <c r="DG309" s="181"/>
      <c r="DH309" s="181"/>
      <c r="DI309" s="181"/>
      <c r="DJ309" s="181"/>
      <c r="DK309" s="181"/>
      <c r="DL309" s="181"/>
      <c r="DM309" s="181"/>
      <c r="DN309" s="181"/>
      <c r="DO309" s="177"/>
      <c r="DP309" s="177"/>
    </row>
    <row r="310" customFormat="false" ht="12.75" hidden="false" customHeight="false" outlineLevel="0" collapsed="false">
      <c r="A310" s="169" t="s">
        <v>42</v>
      </c>
      <c r="B310" s="96"/>
      <c r="C310" s="170" t="s">
        <v>108</v>
      </c>
      <c r="D310" s="171" t="n">
        <v>18</v>
      </c>
      <c r="E310" s="172" t="s">
        <v>192</v>
      </c>
      <c r="F310" s="173" t="n">
        <f aca="false">SUM(H310:DN310)</f>
        <v>7.75</v>
      </c>
      <c r="G310" s="174"/>
      <c r="H310" s="176"/>
      <c r="I310" s="176"/>
      <c r="J310" s="176" t="n">
        <v>1.75</v>
      </c>
      <c r="K310" s="176"/>
      <c r="L310" s="176"/>
      <c r="M310" s="176"/>
      <c r="N310" s="176"/>
      <c r="O310" s="176"/>
      <c r="P310" s="176"/>
      <c r="Q310" s="175"/>
      <c r="R310" s="175"/>
      <c r="S310" s="175"/>
      <c r="T310" s="175"/>
      <c r="U310" s="175"/>
      <c r="V310" s="175"/>
      <c r="W310" s="175"/>
      <c r="X310" s="175"/>
      <c r="Y310" s="175"/>
      <c r="Z310" s="175"/>
      <c r="AA310" s="175"/>
      <c r="AB310" s="175"/>
      <c r="AC310" s="175"/>
      <c r="AD310" s="175"/>
      <c r="AE310" s="175"/>
      <c r="AF310" s="175"/>
      <c r="AG310" s="175"/>
      <c r="AH310" s="175"/>
      <c r="AI310" s="175"/>
      <c r="AJ310" s="175"/>
      <c r="AK310" s="175"/>
      <c r="AL310" s="175"/>
      <c r="AM310" s="175"/>
      <c r="AN310" s="175"/>
      <c r="AO310" s="175"/>
      <c r="AP310" s="175"/>
      <c r="AQ310" s="175"/>
      <c r="AR310" s="175"/>
      <c r="AS310" s="175"/>
      <c r="AT310" s="175"/>
      <c r="AU310" s="175"/>
      <c r="AV310" s="175"/>
      <c r="AW310" s="176" t="n">
        <v>2</v>
      </c>
      <c r="AX310" s="176"/>
      <c r="AY310" s="176"/>
      <c r="AZ310" s="176" t="n">
        <v>3</v>
      </c>
      <c r="BA310" s="176"/>
      <c r="BB310" s="176"/>
      <c r="BC310" s="176"/>
      <c r="BD310" s="176"/>
      <c r="BE310" s="176"/>
      <c r="BF310" s="176"/>
      <c r="BG310" s="176"/>
      <c r="BH310" s="176"/>
      <c r="BI310" s="176"/>
      <c r="BJ310" s="176"/>
      <c r="BK310" s="176"/>
      <c r="BL310" s="176"/>
      <c r="BM310" s="176"/>
      <c r="BN310" s="176"/>
      <c r="BO310" s="176"/>
      <c r="BP310" s="176"/>
      <c r="BQ310" s="176"/>
      <c r="BR310" s="176"/>
      <c r="BS310" s="176"/>
      <c r="BT310" s="176"/>
      <c r="BU310" s="176"/>
      <c r="BV310" s="176"/>
      <c r="BW310" s="176"/>
      <c r="BX310" s="176"/>
      <c r="BY310" s="176"/>
      <c r="BZ310" s="176"/>
      <c r="CA310" s="176"/>
      <c r="CB310" s="176"/>
      <c r="CC310" s="176" t="n">
        <v>1</v>
      </c>
      <c r="CD310" s="176"/>
      <c r="CE310" s="176"/>
      <c r="CF310" s="176"/>
      <c r="CG310" s="176"/>
      <c r="CH310" s="176"/>
      <c r="CI310" s="176"/>
      <c r="CJ310" s="176"/>
      <c r="CK310" s="176"/>
      <c r="CL310" s="176"/>
      <c r="CM310" s="176"/>
      <c r="CN310" s="176"/>
      <c r="CO310" s="176"/>
      <c r="CP310" s="176"/>
      <c r="CQ310" s="176"/>
      <c r="CR310" s="176"/>
      <c r="CS310" s="176"/>
      <c r="CT310" s="176"/>
      <c r="CU310" s="176"/>
      <c r="CV310" s="176"/>
      <c r="CW310" s="176"/>
      <c r="CX310" s="176"/>
      <c r="CY310" s="176"/>
      <c r="CZ310" s="176"/>
      <c r="DA310" s="176"/>
      <c r="DB310" s="176"/>
      <c r="DC310" s="176"/>
      <c r="DD310" s="176"/>
      <c r="DE310" s="176"/>
      <c r="DF310" s="176"/>
      <c r="DG310" s="176"/>
      <c r="DH310" s="176"/>
      <c r="DI310" s="176"/>
      <c r="DJ310" s="176"/>
      <c r="DK310" s="176"/>
      <c r="DL310" s="176"/>
      <c r="DM310" s="176"/>
      <c r="DN310" s="176"/>
      <c r="DO310" s="177"/>
      <c r="DP310" s="177"/>
    </row>
    <row r="311" customFormat="false" ht="12.75" hidden="false" customHeight="false" outlineLevel="0" collapsed="false">
      <c r="A311" s="169" t="s">
        <v>42</v>
      </c>
      <c r="B311" s="96"/>
      <c r="C311" s="170" t="s">
        <v>108</v>
      </c>
      <c r="D311" s="171" t="n">
        <v>19</v>
      </c>
      <c r="E311" s="172" t="s">
        <v>192</v>
      </c>
      <c r="F311" s="173" t="n">
        <f aca="false">SUM(H311:DN311)</f>
        <v>7.75</v>
      </c>
      <c r="G311" s="174"/>
      <c r="H311" s="176"/>
      <c r="I311" s="176"/>
      <c r="J311" s="176"/>
      <c r="K311" s="176"/>
      <c r="L311" s="176"/>
      <c r="M311" s="176"/>
      <c r="N311" s="176"/>
      <c r="O311" s="176"/>
      <c r="P311" s="176"/>
      <c r="Q311" s="175"/>
      <c r="R311" s="175"/>
      <c r="S311" s="175"/>
      <c r="T311" s="175"/>
      <c r="U311" s="175"/>
      <c r="V311" s="175"/>
      <c r="W311" s="175"/>
      <c r="X311" s="175"/>
      <c r="Y311" s="175"/>
      <c r="Z311" s="175"/>
      <c r="AA311" s="175"/>
      <c r="AB311" s="175"/>
      <c r="AC311" s="175"/>
      <c r="AD311" s="175"/>
      <c r="AE311" s="175"/>
      <c r="AF311" s="175"/>
      <c r="AG311" s="175"/>
      <c r="AH311" s="175"/>
      <c r="AI311" s="175"/>
      <c r="AJ311" s="175"/>
      <c r="AK311" s="175"/>
      <c r="AL311" s="175"/>
      <c r="AM311" s="175"/>
      <c r="AN311" s="175"/>
      <c r="AO311" s="175"/>
      <c r="AP311" s="175"/>
      <c r="AQ311" s="175"/>
      <c r="AR311" s="175"/>
      <c r="AS311" s="175"/>
      <c r="AT311" s="175"/>
      <c r="AU311" s="175"/>
      <c r="AV311" s="175"/>
      <c r="AW311" s="176"/>
      <c r="AX311" s="176"/>
      <c r="AY311" s="176"/>
      <c r="AZ311" s="176"/>
      <c r="BA311" s="176"/>
      <c r="BB311" s="176"/>
      <c r="BC311" s="176"/>
      <c r="BD311" s="176"/>
      <c r="BE311" s="176"/>
      <c r="BF311" s="176"/>
      <c r="BG311" s="176"/>
      <c r="BH311" s="176"/>
      <c r="BI311" s="176"/>
      <c r="BJ311" s="176"/>
      <c r="BK311" s="176"/>
      <c r="BL311" s="176"/>
      <c r="BM311" s="176"/>
      <c r="BN311" s="176"/>
      <c r="BO311" s="176"/>
      <c r="BP311" s="176"/>
      <c r="BQ311" s="176"/>
      <c r="BR311" s="176"/>
      <c r="BS311" s="176"/>
      <c r="BT311" s="176"/>
      <c r="BU311" s="176"/>
      <c r="BV311" s="176"/>
      <c r="BW311" s="176" t="n">
        <v>6</v>
      </c>
      <c r="BX311" s="176"/>
      <c r="BY311" s="176"/>
      <c r="BZ311" s="176"/>
      <c r="CA311" s="176"/>
      <c r="CB311" s="176" t="n">
        <v>0.75</v>
      </c>
      <c r="CC311" s="176"/>
      <c r="CD311" s="176"/>
      <c r="CE311" s="176"/>
      <c r="CF311" s="176"/>
      <c r="CG311" s="176"/>
      <c r="CH311" s="176"/>
      <c r="CI311" s="176"/>
      <c r="CJ311" s="176"/>
      <c r="CK311" s="176"/>
      <c r="CL311" s="176"/>
      <c r="CM311" s="176"/>
      <c r="CN311" s="176"/>
      <c r="CO311" s="176"/>
      <c r="CP311" s="176"/>
      <c r="CQ311" s="176" t="n">
        <v>1</v>
      </c>
      <c r="CR311" s="176"/>
      <c r="CS311" s="176"/>
      <c r="CT311" s="176"/>
      <c r="CU311" s="176"/>
      <c r="CV311" s="176"/>
      <c r="CW311" s="176"/>
      <c r="CX311" s="176"/>
      <c r="CY311" s="176"/>
      <c r="CZ311" s="176"/>
      <c r="DA311" s="176"/>
      <c r="DB311" s="176"/>
      <c r="DC311" s="176"/>
      <c r="DD311" s="176"/>
      <c r="DE311" s="176"/>
      <c r="DF311" s="176"/>
      <c r="DG311" s="176"/>
      <c r="DH311" s="176"/>
      <c r="DI311" s="176"/>
      <c r="DJ311" s="176"/>
      <c r="DK311" s="176"/>
      <c r="DL311" s="176"/>
      <c r="DM311" s="176"/>
      <c r="DN311" s="176"/>
      <c r="DO311" s="177"/>
      <c r="DP311" s="177"/>
    </row>
    <row r="312" customFormat="false" ht="12.75" hidden="false" customHeight="false" outlineLevel="0" collapsed="false">
      <c r="A312" s="169" t="s">
        <v>42</v>
      </c>
      <c r="B312" s="96"/>
      <c r="C312" s="170" t="s">
        <v>108</v>
      </c>
      <c r="D312" s="171" t="n">
        <v>20</v>
      </c>
      <c r="E312" s="172" t="s">
        <v>192</v>
      </c>
      <c r="F312" s="173" t="n">
        <f aca="false">SUM(H312:DN312)</f>
        <v>7.75</v>
      </c>
      <c r="G312" s="174"/>
      <c r="H312" s="176"/>
      <c r="I312" s="176"/>
      <c r="J312" s="176"/>
      <c r="K312" s="176"/>
      <c r="L312" s="176"/>
      <c r="M312" s="176"/>
      <c r="N312" s="176"/>
      <c r="O312" s="176"/>
      <c r="P312" s="176"/>
      <c r="Q312" s="175"/>
      <c r="R312" s="175"/>
      <c r="S312" s="175"/>
      <c r="T312" s="175"/>
      <c r="U312" s="175"/>
      <c r="V312" s="175"/>
      <c r="W312" s="175"/>
      <c r="X312" s="175"/>
      <c r="Y312" s="175"/>
      <c r="Z312" s="175"/>
      <c r="AA312" s="175"/>
      <c r="AB312" s="175"/>
      <c r="AC312" s="175"/>
      <c r="AD312" s="175"/>
      <c r="AE312" s="175"/>
      <c r="AF312" s="175"/>
      <c r="AG312" s="175"/>
      <c r="AH312" s="175"/>
      <c r="AI312" s="175"/>
      <c r="AJ312" s="175"/>
      <c r="AK312" s="175"/>
      <c r="AL312" s="175"/>
      <c r="AM312" s="175"/>
      <c r="AN312" s="175"/>
      <c r="AO312" s="175"/>
      <c r="AP312" s="175"/>
      <c r="AQ312" s="175"/>
      <c r="AR312" s="175"/>
      <c r="AS312" s="175"/>
      <c r="AT312" s="175"/>
      <c r="AU312" s="175"/>
      <c r="AV312" s="175"/>
      <c r="AW312" s="176"/>
      <c r="AX312" s="176" t="n">
        <v>2.75</v>
      </c>
      <c r="AY312" s="176" t="n">
        <v>2</v>
      </c>
      <c r="AZ312" s="176"/>
      <c r="BA312" s="176"/>
      <c r="BB312" s="176"/>
      <c r="BC312" s="176"/>
      <c r="BD312" s="176"/>
      <c r="BE312" s="176"/>
      <c r="BF312" s="176"/>
      <c r="BG312" s="176"/>
      <c r="BH312" s="176"/>
      <c r="BI312" s="176"/>
      <c r="BJ312" s="176"/>
      <c r="BK312" s="176"/>
      <c r="BL312" s="176"/>
      <c r="BM312" s="176"/>
      <c r="BN312" s="176"/>
      <c r="BO312" s="176"/>
      <c r="BP312" s="176"/>
      <c r="BQ312" s="176"/>
      <c r="BR312" s="176"/>
      <c r="BS312" s="176"/>
      <c r="BT312" s="176"/>
      <c r="BU312" s="176"/>
      <c r="BV312" s="176"/>
      <c r="BW312" s="176" t="n">
        <v>2</v>
      </c>
      <c r="BX312" s="176"/>
      <c r="BY312" s="176"/>
      <c r="BZ312" s="176"/>
      <c r="CA312" s="176" t="n">
        <v>1</v>
      </c>
      <c r="CB312" s="176"/>
      <c r="CC312" s="176"/>
      <c r="CD312" s="176"/>
      <c r="CE312" s="176"/>
      <c r="CF312" s="176"/>
      <c r="CG312" s="176"/>
      <c r="CH312" s="176"/>
      <c r="CI312" s="176"/>
      <c r="CJ312" s="176"/>
      <c r="CK312" s="176"/>
      <c r="CL312" s="176"/>
      <c r="CM312" s="176"/>
      <c r="CN312" s="176"/>
      <c r="CO312" s="176"/>
      <c r="CP312" s="176"/>
      <c r="CQ312" s="176"/>
      <c r="CR312" s="176"/>
      <c r="CS312" s="176"/>
      <c r="CT312" s="176"/>
      <c r="CU312" s="176"/>
      <c r="CV312" s="176"/>
      <c r="CW312" s="176"/>
      <c r="CX312" s="176"/>
      <c r="CY312" s="176"/>
      <c r="CZ312" s="176"/>
      <c r="DA312" s="176"/>
      <c r="DB312" s="176"/>
      <c r="DC312" s="176"/>
      <c r="DD312" s="176"/>
      <c r="DE312" s="176"/>
      <c r="DF312" s="176"/>
      <c r="DG312" s="176"/>
      <c r="DH312" s="176"/>
      <c r="DI312" s="176"/>
      <c r="DJ312" s="176"/>
      <c r="DK312" s="176"/>
      <c r="DL312" s="176"/>
      <c r="DM312" s="176"/>
      <c r="DN312" s="176"/>
      <c r="DO312" s="177"/>
      <c r="DP312" s="177"/>
    </row>
    <row r="313" customFormat="false" ht="12.75" hidden="false" customHeight="false" outlineLevel="0" collapsed="false">
      <c r="A313" s="169" t="s">
        <v>42</v>
      </c>
      <c r="B313" s="96"/>
      <c r="C313" s="170" t="s">
        <v>108</v>
      </c>
      <c r="D313" s="171" t="n">
        <v>21</v>
      </c>
      <c r="E313" s="172" t="s">
        <v>192</v>
      </c>
      <c r="F313" s="173" t="n">
        <f aca="false">SUM(H313:DN313)</f>
        <v>7.75</v>
      </c>
      <c r="G313" s="174"/>
      <c r="H313" s="176"/>
      <c r="I313" s="176"/>
      <c r="J313" s="176"/>
      <c r="K313" s="176"/>
      <c r="L313" s="176"/>
      <c r="M313" s="176"/>
      <c r="N313" s="176"/>
      <c r="O313" s="176"/>
      <c r="P313" s="176"/>
      <c r="Q313" s="175"/>
      <c r="R313" s="175"/>
      <c r="S313" s="175"/>
      <c r="T313" s="175"/>
      <c r="U313" s="175"/>
      <c r="V313" s="175"/>
      <c r="W313" s="175"/>
      <c r="X313" s="175"/>
      <c r="Y313" s="175"/>
      <c r="Z313" s="175"/>
      <c r="AA313" s="175"/>
      <c r="AB313" s="175"/>
      <c r="AC313" s="175"/>
      <c r="AD313" s="175"/>
      <c r="AE313" s="175"/>
      <c r="AF313" s="175"/>
      <c r="AG313" s="175"/>
      <c r="AH313" s="175"/>
      <c r="AI313" s="175"/>
      <c r="AJ313" s="175"/>
      <c r="AK313" s="175"/>
      <c r="AL313" s="175"/>
      <c r="AM313" s="175"/>
      <c r="AN313" s="175"/>
      <c r="AO313" s="175"/>
      <c r="AP313" s="175"/>
      <c r="AQ313" s="175"/>
      <c r="AR313" s="175"/>
      <c r="AS313" s="175"/>
      <c r="AT313" s="175"/>
      <c r="AU313" s="175"/>
      <c r="AV313" s="175"/>
      <c r="AW313" s="176"/>
      <c r="AX313" s="176" t="n">
        <v>2</v>
      </c>
      <c r="AY313" s="176" t="n">
        <v>2</v>
      </c>
      <c r="AZ313" s="176"/>
      <c r="BA313" s="176"/>
      <c r="BB313" s="176"/>
      <c r="BC313" s="176"/>
      <c r="BD313" s="176"/>
      <c r="BE313" s="176"/>
      <c r="BF313" s="176"/>
      <c r="BG313" s="176"/>
      <c r="BH313" s="176"/>
      <c r="BI313" s="176"/>
      <c r="BJ313" s="176"/>
      <c r="BK313" s="176"/>
      <c r="BL313" s="176"/>
      <c r="BM313" s="176"/>
      <c r="BN313" s="176" t="n">
        <v>1.75</v>
      </c>
      <c r="BO313" s="176"/>
      <c r="BP313" s="176"/>
      <c r="BQ313" s="176"/>
      <c r="BR313" s="176"/>
      <c r="BS313" s="176" t="n">
        <v>2</v>
      </c>
      <c r="BT313" s="176"/>
      <c r="BU313" s="176"/>
      <c r="BV313" s="176"/>
      <c r="BW313" s="176"/>
      <c r="BX313" s="176"/>
      <c r="BY313" s="176"/>
      <c r="BZ313" s="176"/>
      <c r="CA313" s="176"/>
      <c r="CB313" s="176"/>
      <c r="CC313" s="176"/>
      <c r="CD313" s="176"/>
      <c r="CE313" s="176"/>
      <c r="CF313" s="176"/>
      <c r="CG313" s="176"/>
      <c r="CH313" s="176"/>
      <c r="CI313" s="176"/>
      <c r="CJ313" s="176"/>
      <c r="CK313" s="176"/>
      <c r="CL313" s="176"/>
      <c r="CM313" s="176"/>
      <c r="CN313" s="176"/>
      <c r="CO313" s="176"/>
      <c r="CP313" s="176"/>
      <c r="CQ313" s="176"/>
      <c r="CR313" s="176"/>
      <c r="CS313" s="176"/>
      <c r="CT313" s="176"/>
      <c r="CU313" s="176"/>
      <c r="CV313" s="176"/>
      <c r="CW313" s="176"/>
      <c r="CX313" s="176"/>
      <c r="CY313" s="176"/>
      <c r="CZ313" s="176"/>
      <c r="DA313" s="176"/>
      <c r="DB313" s="176"/>
      <c r="DC313" s="176"/>
      <c r="DD313" s="176"/>
      <c r="DE313" s="176"/>
      <c r="DF313" s="176"/>
      <c r="DG313" s="176"/>
      <c r="DH313" s="176"/>
      <c r="DI313" s="176"/>
      <c r="DJ313" s="176"/>
      <c r="DK313" s="176"/>
      <c r="DL313" s="176"/>
      <c r="DM313" s="176"/>
      <c r="DN313" s="176"/>
      <c r="DO313" s="177"/>
      <c r="DP313" s="177"/>
    </row>
    <row r="314" customFormat="false" ht="12.75" hidden="false" customHeight="false" outlineLevel="0" collapsed="false">
      <c r="A314" s="169" t="s">
        <v>42</v>
      </c>
      <c r="B314" s="96"/>
      <c r="C314" s="170" t="s">
        <v>108</v>
      </c>
      <c r="D314" s="171" t="n">
        <v>22</v>
      </c>
      <c r="E314" s="172" t="s">
        <v>192</v>
      </c>
      <c r="F314" s="173" t="n">
        <f aca="false">SUM(H314:DN314)</f>
        <v>7</v>
      </c>
      <c r="G314" s="174"/>
      <c r="H314" s="176"/>
      <c r="I314" s="176"/>
      <c r="J314" s="176"/>
      <c r="K314" s="176"/>
      <c r="L314" s="176"/>
      <c r="M314" s="176"/>
      <c r="N314" s="176"/>
      <c r="O314" s="176"/>
      <c r="P314" s="176"/>
      <c r="Q314" s="175"/>
      <c r="R314" s="175"/>
      <c r="S314" s="175"/>
      <c r="T314" s="175"/>
      <c r="U314" s="175"/>
      <c r="V314" s="175"/>
      <c r="W314" s="175"/>
      <c r="X314" s="175"/>
      <c r="Y314" s="175"/>
      <c r="Z314" s="175"/>
      <c r="AA314" s="175"/>
      <c r="AB314" s="175"/>
      <c r="AC314" s="175"/>
      <c r="AD314" s="175"/>
      <c r="AE314" s="175"/>
      <c r="AF314" s="175"/>
      <c r="AG314" s="175"/>
      <c r="AH314" s="175"/>
      <c r="AI314" s="175"/>
      <c r="AJ314" s="175"/>
      <c r="AK314" s="175"/>
      <c r="AL314" s="175"/>
      <c r="AM314" s="175"/>
      <c r="AN314" s="175"/>
      <c r="AO314" s="175"/>
      <c r="AP314" s="175"/>
      <c r="AQ314" s="175"/>
      <c r="AR314" s="175"/>
      <c r="AS314" s="175"/>
      <c r="AT314" s="175"/>
      <c r="AU314" s="175"/>
      <c r="AV314" s="175"/>
      <c r="AW314" s="176"/>
      <c r="AX314" s="176"/>
      <c r="AY314" s="176"/>
      <c r="AZ314" s="176"/>
      <c r="BA314" s="176"/>
      <c r="BB314" s="176"/>
      <c r="BC314" s="176"/>
      <c r="BD314" s="176"/>
      <c r="BE314" s="176"/>
      <c r="BF314" s="176"/>
      <c r="BG314" s="176"/>
      <c r="BH314" s="176"/>
      <c r="BI314" s="176"/>
      <c r="BJ314" s="176"/>
      <c r="BK314" s="176"/>
      <c r="BL314" s="176"/>
      <c r="BM314" s="176"/>
      <c r="BN314" s="176"/>
      <c r="BO314" s="176"/>
      <c r="BP314" s="176"/>
      <c r="BQ314" s="176"/>
      <c r="BR314" s="176"/>
      <c r="BS314" s="176" t="n">
        <v>7</v>
      </c>
      <c r="BT314" s="176"/>
      <c r="BU314" s="176"/>
      <c r="BV314" s="176"/>
      <c r="BW314" s="176"/>
      <c r="BX314" s="176"/>
      <c r="BY314" s="176"/>
      <c r="BZ314" s="176"/>
      <c r="CA314" s="176"/>
      <c r="CB314" s="176"/>
      <c r="CC314" s="176"/>
      <c r="CD314" s="176"/>
      <c r="CE314" s="176"/>
      <c r="CF314" s="176"/>
      <c r="CG314" s="176"/>
      <c r="CH314" s="176"/>
      <c r="CI314" s="176"/>
      <c r="CJ314" s="176"/>
      <c r="CK314" s="176"/>
      <c r="CL314" s="176"/>
      <c r="CM314" s="176"/>
      <c r="CN314" s="176"/>
      <c r="CO314" s="176"/>
      <c r="CP314" s="176"/>
      <c r="CQ314" s="176"/>
      <c r="CR314" s="176"/>
      <c r="CS314" s="176"/>
      <c r="CT314" s="176"/>
      <c r="CU314" s="176"/>
      <c r="CV314" s="176"/>
      <c r="CW314" s="176"/>
      <c r="CX314" s="176"/>
      <c r="CY314" s="176"/>
      <c r="CZ314" s="176"/>
      <c r="DA314" s="176"/>
      <c r="DB314" s="176"/>
      <c r="DC314" s="176"/>
      <c r="DD314" s="176"/>
      <c r="DE314" s="176"/>
      <c r="DF314" s="176"/>
      <c r="DG314" s="176"/>
      <c r="DH314" s="176"/>
      <c r="DI314" s="176"/>
      <c r="DJ314" s="176"/>
      <c r="DK314" s="176"/>
      <c r="DL314" s="176"/>
      <c r="DM314" s="176"/>
      <c r="DN314" s="176"/>
      <c r="DO314" s="177"/>
      <c r="DP314" s="177"/>
    </row>
    <row r="315" customFormat="false" ht="12.75" hidden="false" customHeight="false" outlineLevel="0" collapsed="false">
      <c r="A315" s="169" t="s">
        <v>42</v>
      </c>
      <c r="B315" s="96"/>
      <c r="C315" s="170" t="s">
        <v>108</v>
      </c>
      <c r="D315" s="171" t="n">
        <v>23</v>
      </c>
      <c r="E315" s="172" t="s">
        <v>192</v>
      </c>
      <c r="F315" s="178" t="n">
        <f aca="false">SUM(H315:DN315)</f>
        <v>0</v>
      </c>
      <c r="G315" s="179"/>
      <c r="H315" s="181"/>
      <c r="I315" s="181"/>
      <c r="J315" s="181"/>
      <c r="K315" s="181"/>
      <c r="L315" s="181"/>
      <c r="M315" s="181"/>
      <c r="N315" s="181"/>
      <c r="O315" s="181"/>
      <c r="P315" s="181"/>
      <c r="Q315" s="180"/>
      <c r="R315" s="180"/>
      <c r="S315" s="180"/>
      <c r="T315" s="180"/>
      <c r="U315" s="180"/>
      <c r="V315" s="180"/>
      <c r="W315" s="180"/>
      <c r="X315" s="180"/>
      <c r="Y315" s="180"/>
      <c r="Z315" s="180"/>
      <c r="AA315" s="180"/>
      <c r="AB315" s="180"/>
      <c r="AC315" s="180"/>
      <c r="AD315" s="180"/>
      <c r="AE315" s="180"/>
      <c r="AF315" s="180"/>
      <c r="AG315" s="180"/>
      <c r="AH315" s="180"/>
      <c r="AI315" s="180"/>
      <c r="AJ315" s="180"/>
      <c r="AK315" s="180"/>
      <c r="AL315" s="180"/>
      <c r="AM315" s="180"/>
      <c r="AN315" s="180"/>
      <c r="AO315" s="180"/>
      <c r="AP315" s="180"/>
      <c r="AQ315" s="180"/>
      <c r="AR315" s="180"/>
      <c r="AS315" s="180"/>
      <c r="AT315" s="180"/>
      <c r="AU315" s="180"/>
      <c r="AV315" s="180"/>
      <c r="AW315" s="181"/>
      <c r="AX315" s="181"/>
      <c r="AY315" s="181"/>
      <c r="AZ315" s="181"/>
      <c r="BA315" s="181"/>
      <c r="BB315" s="181"/>
      <c r="BC315" s="181"/>
      <c r="BD315" s="181"/>
      <c r="BE315" s="181"/>
      <c r="BF315" s="181"/>
      <c r="BG315" s="181"/>
      <c r="BH315" s="181"/>
      <c r="BI315" s="181"/>
      <c r="BJ315" s="181"/>
      <c r="BK315" s="181"/>
      <c r="BL315" s="181"/>
      <c r="BM315" s="181"/>
      <c r="BN315" s="181"/>
      <c r="BO315" s="181"/>
      <c r="BP315" s="181"/>
      <c r="BQ315" s="181"/>
      <c r="BR315" s="181"/>
      <c r="BS315" s="181"/>
      <c r="BT315" s="181"/>
      <c r="BU315" s="181"/>
      <c r="BV315" s="181"/>
      <c r="BW315" s="181"/>
      <c r="BX315" s="181"/>
      <c r="BY315" s="181"/>
      <c r="BZ315" s="181"/>
      <c r="CA315" s="181"/>
      <c r="CB315" s="181"/>
      <c r="CC315" s="181"/>
      <c r="CD315" s="181"/>
      <c r="CE315" s="181"/>
      <c r="CF315" s="181"/>
      <c r="CG315" s="181"/>
      <c r="CH315" s="181"/>
      <c r="CI315" s="181"/>
      <c r="CJ315" s="181"/>
      <c r="CK315" s="181"/>
      <c r="CL315" s="181"/>
      <c r="CM315" s="181"/>
      <c r="CN315" s="181"/>
      <c r="CO315" s="181"/>
      <c r="CP315" s="181"/>
      <c r="CQ315" s="181"/>
      <c r="CR315" s="181"/>
      <c r="CS315" s="181"/>
      <c r="CT315" s="181"/>
      <c r="CU315" s="181"/>
      <c r="CV315" s="181"/>
      <c r="CW315" s="181"/>
      <c r="CX315" s="181"/>
      <c r="CY315" s="181"/>
      <c r="CZ315" s="181"/>
      <c r="DA315" s="181"/>
      <c r="DB315" s="181"/>
      <c r="DC315" s="181"/>
      <c r="DD315" s="181"/>
      <c r="DE315" s="181"/>
      <c r="DF315" s="181"/>
      <c r="DG315" s="181"/>
      <c r="DH315" s="181"/>
      <c r="DI315" s="181"/>
      <c r="DJ315" s="181"/>
      <c r="DK315" s="181"/>
      <c r="DL315" s="181"/>
      <c r="DM315" s="181"/>
      <c r="DN315" s="181"/>
      <c r="DO315" s="177"/>
      <c r="DP315" s="177"/>
    </row>
    <row r="316" customFormat="false" ht="12.75" hidden="false" customHeight="false" outlineLevel="0" collapsed="false">
      <c r="A316" s="169" t="s">
        <v>42</v>
      </c>
      <c r="B316" s="96"/>
      <c r="C316" s="170" t="s">
        <v>108</v>
      </c>
      <c r="D316" s="171" t="n">
        <v>24</v>
      </c>
      <c r="E316" s="172" t="s">
        <v>192</v>
      </c>
      <c r="F316" s="178" t="n">
        <f aca="false">SUM(H316:DN316)</f>
        <v>0</v>
      </c>
      <c r="G316" s="179" t="n">
        <f aca="false">SUM(F310:F316)</f>
        <v>38</v>
      </c>
      <c r="H316" s="181"/>
      <c r="I316" s="181"/>
      <c r="J316" s="181"/>
      <c r="K316" s="181"/>
      <c r="L316" s="181"/>
      <c r="M316" s="181"/>
      <c r="N316" s="181"/>
      <c r="O316" s="181"/>
      <c r="P316" s="181"/>
      <c r="Q316" s="180"/>
      <c r="R316" s="180"/>
      <c r="S316" s="180"/>
      <c r="T316" s="180"/>
      <c r="U316" s="180"/>
      <c r="V316" s="180"/>
      <c r="W316" s="180"/>
      <c r="X316" s="180"/>
      <c r="Y316" s="180"/>
      <c r="Z316" s="180"/>
      <c r="AA316" s="180"/>
      <c r="AB316" s="180"/>
      <c r="AC316" s="180"/>
      <c r="AD316" s="180"/>
      <c r="AE316" s="180"/>
      <c r="AF316" s="180"/>
      <c r="AG316" s="180"/>
      <c r="AH316" s="180"/>
      <c r="AI316" s="180"/>
      <c r="AJ316" s="180"/>
      <c r="AK316" s="180"/>
      <c r="AL316" s="180"/>
      <c r="AM316" s="180"/>
      <c r="AN316" s="180"/>
      <c r="AO316" s="180"/>
      <c r="AP316" s="180"/>
      <c r="AQ316" s="180"/>
      <c r="AR316" s="180"/>
      <c r="AS316" s="180"/>
      <c r="AT316" s="180"/>
      <c r="AU316" s="180"/>
      <c r="AV316" s="180"/>
      <c r="AW316" s="181"/>
      <c r="AX316" s="181"/>
      <c r="AY316" s="181"/>
      <c r="AZ316" s="181"/>
      <c r="BA316" s="181"/>
      <c r="BB316" s="181"/>
      <c r="BC316" s="181"/>
      <c r="BD316" s="181"/>
      <c r="BE316" s="181"/>
      <c r="BF316" s="181"/>
      <c r="BG316" s="181"/>
      <c r="BH316" s="181"/>
      <c r="BI316" s="181"/>
      <c r="BJ316" s="181"/>
      <c r="BK316" s="181"/>
      <c r="BL316" s="181"/>
      <c r="BM316" s="181"/>
      <c r="BN316" s="181"/>
      <c r="BO316" s="181"/>
      <c r="BP316" s="181"/>
      <c r="BQ316" s="181"/>
      <c r="BR316" s="181"/>
      <c r="BS316" s="181"/>
      <c r="BT316" s="181"/>
      <c r="BU316" s="181"/>
      <c r="BV316" s="181"/>
      <c r="BW316" s="181"/>
      <c r="BX316" s="181"/>
      <c r="BY316" s="181"/>
      <c r="BZ316" s="181"/>
      <c r="CA316" s="181"/>
      <c r="CB316" s="181"/>
      <c r="CC316" s="181"/>
      <c r="CD316" s="181"/>
      <c r="CE316" s="181"/>
      <c r="CF316" s="181"/>
      <c r="CG316" s="181"/>
      <c r="CH316" s="181"/>
      <c r="CI316" s="181"/>
      <c r="CJ316" s="181"/>
      <c r="CK316" s="181"/>
      <c r="CL316" s="181"/>
      <c r="CM316" s="181"/>
      <c r="CN316" s="181"/>
      <c r="CO316" s="181"/>
      <c r="CP316" s="181"/>
      <c r="CQ316" s="181"/>
      <c r="CR316" s="181"/>
      <c r="CS316" s="181"/>
      <c r="CT316" s="181"/>
      <c r="CU316" s="181"/>
      <c r="CV316" s="181"/>
      <c r="CW316" s="181"/>
      <c r="CX316" s="181"/>
      <c r="CY316" s="181"/>
      <c r="CZ316" s="181"/>
      <c r="DA316" s="181"/>
      <c r="DB316" s="181"/>
      <c r="DC316" s="181"/>
      <c r="DD316" s="181"/>
      <c r="DE316" s="181"/>
      <c r="DF316" s="181"/>
      <c r="DG316" s="181"/>
      <c r="DH316" s="181"/>
      <c r="DI316" s="181"/>
      <c r="DJ316" s="181"/>
      <c r="DK316" s="181"/>
      <c r="DL316" s="181"/>
      <c r="DM316" s="181"/>
      <c r="DN316" s="181"/>
      <c r="DO316" s="177"/>
      <c r="DP316" s="177"/>
    </row>
    <row r="317" customFormat="false" ht="12.75" hidden="false" customHeight="false" outlineLevel="0" collapsed="false">
      <c r="A317" s="169" t="s">
        <v>42</v>
      </c>
      <c r="B317" s="96"/>
      <c r="C317" s="170" t="s">
        <v>108</v>
      </c>
      <c r="D317" s="171" t="n">
        <v>25</v>
      </c>
      <c r="E317" s="172" t="s">
        <v>193</v>
      </c>
      <c r="F317" s="173" t="n">
        <f aca="false">SUM(H317:DN317)</f>
        <v>7.75</v>
      </c>
      <c r="G317" s="174"/>
      <c r="H317" s="176"/>
      <c r="I317" s="176"/>
      <c r="J317" s="176"/>
      <c r="K317" s="176"/>
      <c r="L317" s="176"/>
      <c r="M317" s="176"/>
      <c r="N317" s="176"/>
      <c r="O317" s="176"/>
      <c r="P317" s="176"/>
      <c r="Q317" s="175"/>
      <c r="R317" s="175"/>
      <c r="S317" s="175"/>
      <c r="T317" s="175"/>
      <c r="U317" s="175"/>
      <c r="V317" s="175"/>
      <c r="W317" s="175"/>
      <c r="X317" s="175"/>
      <c r="Y317" s="175"/>
      <c r="Z317" s="175"/>
      <c r="AA317" s="175"/>
      <c r="AB317" s="175"/>
      <c r="AC317" s="175"/>
      <c r="AD317" s="175"/>
      <c r="AE317" s="175"/>
      <c r="AF317" s="175"/>
      <c r="AG317" s="175"/>
      <c r="AH317" s="175"/>
      <c r="AI317" s="175"/>
      <c r="AJ317" s="175"/>
      <c r="AK317" s="175"/>
      <c r="AL317" s="175"/>
      <c r="AM317" s="175"/>
      <c r="AN317" s="175"/>
      <c r="AO317" s="175"/>
      <c r="AP317" s="175"/>
      <c r="AQ317" s="175"/>
      <c r="AR317" s="175"/>
      <c r="AS317" s="175"/>
      <c r="AT317" s="175"/>
      <c r="AU317" s="175"/>
      <c r="AV317" s="175"/>
      <c r="AW317" s="176"/>
      <c r="AX317" s="176"/>
      <c r="AY317" s="176"/>
      <c r="AZ317" s="176" t="n">
        <v>7.75</v>
      </c>
      <c r="BA317" s="176"/>
      <c r="BB317" s="176"/>
      <c r="BC317" s="176"/>
      <c r="BD317" s="176"/>
      <c r="BE317" s="176"/>
      <c r="BF317" s="176"/>
      <c r="BG317" s="176"/>
      <c r="BH317" s="176"/>
      <c r="BI317" s="176"/>
      <c r="BJ317" s="176"/>
      <c r="BK317" s="176"/>
      <c r="BL317" s="176"/>
      <c r="BM317" s="176"/>
      <c r="BN317" s="176"/>
      <c r="BO317" s="176"/>
      <c r="BP317" s="176"/>
      <c r="BQ317" s="176"/>
      <c r="BR317" s="176"/>
      <c r="BS317" s="176"/>
      <c r="BT317" s="176"/>
      <c r="BU317" s="176"/>
      <c r="BV317" s="176"/>
      <c r="BW317" s="176"/>
      <c r="BX317" s="176"/>
      <c r="BY317" s="176"/>
      <c r="BZ317" s="176"/>
      <c r="CA317" s="176"/>
      <c r="CB317" s="176"/>
      <c r="CC317" s="176"/>
      <c r="CD317" s="176"/>
      <c r="CE317" s="176"/>
      <c r="CF317" s="176"/>
      <c r="CG317" s="176"/>
      <c r="CH317" s="176"/>
      <c r="CI317" s="176"/>
      <c r="CJ317" s="176"/>
      <c r="CK317" s="176"/>
      <c r="CL317" s="176"/>
      <c r="CM317" s="176"/>
      <c r="CN317" s="176"/>
      <c r="CO317" s="176"/>
      <c r="CP317" s="176"/>
      <c r="CQ317" s="176"/>
      <c r="CR317" s="176"/>
      <c r="CS317" s="176"/>
      <c r="CT317" s="176"/>
      <c r="CU317" s="176"/>
      <c r="CV317" s="176"/>
      <c r="CW317" s="176"/>
      <c r="CX317" s="176"/>
      <c r="CY317" s="176"/>
      <c r="CZ317" s="176"/>
      <c r="DA317" s="176"/>
      <c r="DB317" s="176"/>
      <c r="DC317" s="176"/>
      <c r="DD317" s="176"/>
      <c r="DE317" s="176"/>
      <c r="DF317" s="176"/>
      <c r="DG317" s="176"/>
      <c r="DH317" s="176"/>
      <c r="DI317" s="176"/>
      <c r="DJ317" s="176"/>
      <c r="DK317" s="176"/>
      <c r="DL317" s="176"/>
      <c r="DM317" s="176"/>
      <c r="DN317" s="176"/>
      <c r="DO317" s="177"/>
      <c r="DP317" s="177"/>
    </row>
    <row r="318" customFormat="false" ht="12.75" hidden="false" customHeight="false" outlineLevel="0" collapsed="false">
      <c r="A318" s="169" t="s">
        <v>42</v>
      </c>
      <c r="B318" s="96"/>
      <c r="C318" s="170" t="s">
        <v>108</v>
      </c>
      <c r="D318" s="171" t="n">
        <v>26</v>
      </c>
      <c r="E318" s="172" t="s">
        <v>193</v>
      </c>
      <c r="F318" s="173" t="n">
        <f aca="false">SUM(H318:DN318)</f>
        <v>7.75</v>
      </c>
      <c r="G318" s="174"/>
      <c r="H318" s="176"/>
      <c r="I318" s="176"/>
      <c r="J318" s="176"/>
      <c r="K318" s="176" t="n">
        <v>1</v>
      </c>
      <c r="L318" s="176"/>
      <c r="M318" s="176"/>
      <c r="N318" s="176"/>
      <c r="O318" s="176"/>
      <c r="P318" s="176"/>
      <c r="Q318" s="175"/>
      <c r="R318" s="175"/>
      <c r="S318" s="175"/>
      <c r="T318" s="175"/>
      <c r="U318" s="175"/>
      <c r="V318" s="175"/>
      <c r="W318" s="175"/>
      <c r="X318" s="175"/>
      <c r="Y318" s="175"/>
      <c r="Z318" s="175"/>
      <c r="AA318" s="175"/>
      <c r="AB318" s="175"/>
      <c r="AC318" s="175"/>
      <c r="AD318" s="175"/>
      <c r="AE318" s="175"/>
      <c r="AF318" s="175"/>
      <c r="AG318" s="175"/>
      <c r="AH318" s="175"/>
      <c r="AI318" s="175"/>
      <c r="AJ318" s="175"/>
      <c r="AK318" s="175"/>
      <c r="AL318" s="175"/>
      <c r="AM318" s="175"/>
      <c r="AN318" s="175"/>
      <c r="AO318" s="175"/>
      <c r="AP318" s="175"/>
      <c r="AQ318" s="175"/>
      <c r="AR318" s="175"/>
      <c r="AS318" s="175"/>
      <c r="AT318" s="175"/>
      <c r="AU318" s="175"/>
      <c r="AV318" s="175"/>
      <c r="AW318" s="176"/>
      <c r="AX318" s="176"/>
      <c r="AY318" s="176"/>
      <c r="AZ318" s="176" t="n">
        <v>5.75</v>
      </c>
      <c r="BA318" s="176"/>
      <c r="BB318" s="176"/>
      <c r="BC318" s="176"/>
      <c r="BD318" s="176"/>
      <c r="BE318" s="176"/>
      <c r="BF318" s="176"/>
      <c r="BG318" s="176"/>
      <c r="BH318" s="176"/>
      <c r="BI318" s="176"/>
      <c r="BJ318" s="176"/>
      <c r="BK318" s="176"/>
      <c r="BL318" s="176"/>
      <c r="BM318" s="176"/>
      <c r="BN318" s="176"/>
      <c r="BO318" s="176"/>
      <c r="BP318" s="176"/>
      <c r="BQ318" s="176"/>
      <c r="BR318" s="176"/>
      <c r="BS318" s="176" t="n">
        <v>1</v>
      </c>
      <c r="BT318" s="176"/>
      <c r="BU318" s="176"/>
      <c r="BV318" s="176"/>
      <c r="BW318" s="176"/>
      <c r="BX318" s="176"/>
      <c r="BY318" s="176"/>
      <c r="BZ318" s="176"/>
      <c r="CA318" s="176"/>
      <c r="CB318" s="176"/>
      <c r="CC318" s="176"/>
      <c r="CD318" s="176"/>
      <c r="CE318" s="176"/>
      <c r="CF318" s="176"/>
      <c r="CG318" s="176"/>
      <c r="CH318" s="176"/>
      <c r="CI318" s="176"/>
      <c r="CJ318" s="176"/>
      <c r="CK318" s="176"/>
      <c r="CL318" s="176"/>
      <c r="CM318" s="176"/>
      <c r="CN318" s="176"/>
      <c r="CO318" s="176"/>
      <c r="CP318" s="176"/>
      <c r="CQ318" s="176"/>
      <c r="CR318" s="176"/>
      <c r="CS318" s="176"/>
      <c r="CT318" s="176"/>
      <c r="CU318" s="176"/>
      <c r="CV318" s="176"/>
      <c r="CW318" s="176"/>
      <c r="CX318" s="176"/>
      <c r="CY318" s="176"/>
      <c r="CZ318" s="176"/>
      <c r="DA318" s="176"/>
      <c r="DB318" s="176"/>
      <c r="DC318" s="176"/>
      <c r="DD318" s="176"/>
      <c r="DE318" s="176"/>
      <c r="DF318" s="176"/>
      <c r="DG318" s="176"/>
      <c r="DH318" s="176"/>
      <c r="DI318" s="176"/>
      <c r="DJ318" s="176"/>
      <c r="DK318" s="176"/>
      <c r="DL318" s="176"/>
      <c r="DM318" s="176"/>
      <c r="DN318" s="176"/>
      <c r="DO318" s="177"/>
      <c r="DP318" s="177"/>
    </row>
    <row r="319" customFormat="false" ht="12.75" hidden="false" customHeight="false" outlineLevel="0" collapsed="false">
      <c r="A319" s="169" t="s">
        <v>42</v>
      </c>
      <c r="B319" s="96"/>
      <c r="C319" s="170" t="s">
        <v>108</v>
      </c>
      <c r="D319" s="171" t="n">
        <v>27</v>
      </c>
      <c r="E319" s="172" t="s">
        <v>193</v>
      </c>
      <c r="F319" s="173" t="n">
        <f aca="false">SUM(H319:DN319)</f>
        <v>7.75</v>
      </c>
      <c r="G319" s="174"/>
      <c r="H319" s="176"/>
      <c r="I319" s="176"/>
      <c r="J319" s="176"/>
      <c r="K319" s="176"/>
      <c r="L319" s="176"/>
      <c r="M319" s="176"/>
      <c r="N319" s="176"/>
      <c r="O319" s="176"/>
      <c r="P319" s="176"/>
      <c r="Q319" s="175"/>
      <c r="R319" s="175"/>
      <c r="S319" s="175"/>
      <c r="T319" s="175"/>
      <c r="U319" s="175"/>
      <c r="V319" s="175"/>
      <c r="W319" s="175"/>
      <c r="X319" s="175"/>
      <c r="Y319" s="175"/>
      <c r="Z319" s="175"/>
      <c r="AA319" s="175"/>
      <c r="AB319" s="175"/>
      <c r="AC319" s="175"/>
      <c r="AD319" s="175"/>
      <c r="AE319" s="175"/>
      <c r="AF319" s="175"/>
      <c r="AG319" s="175"/>
      <c r="AH319" s="175"/>
      <c r="AI319" s="175"/>
      <c r="AJ319" s="175"/>
      <c r="AK319" s="175"/>
      <c r="AL319" s="175"/>
      <c r="AM319" s="175"/>
      <c r="AN319" s="175"/>
      <c r="AO319" s="175"/>
      <c r="AP319" s="175"/>
      <c r="AQ319" s="175"/>
      <c r="AR319" s="175"/>
      <c r="AS319" s="175"/>
      <c r="AT319" s="175"/>
      <c r="AU319" s="175"/>
      <c r="AV319" s="175"/>
      <c r="AW319" s="176"/>
      <c r="AX319" s="176"/>
      <c r="AY319" s="176"/>
      <c r="AZ319" s="176" t="n">
        <v>1</v>
      </c>
      <c r="BA319" s="176"/>
      <c r="BB319" s="176"/>
      <c r="BC319" s="176"/>
      <c r="BD319" s="176"/>
      <c r="BE319" s="176"/>
      <c r="BF319" s="176"/>
      <c r="BG319" s="176"/>
      <c r="BH319" s="176"/>
      <c r="BI319" s="176"/>
      <c r="BJ319" s="176"/>
      <c r="BK319" s="176"/>
      <c r="BL319" s="176"/>
      <c r="BM319" s="176"/>
      <c r="BN319" s="176"/>
      <c r="BO319" s="176"/>
      <c r="BP319" s="176"/>
      <c r="BQ319" s="176"/>
      <c r="BR319" s="176"/>
      <c r="BS319" s="176"/>
      <c r="BT319" s="176"/>
      <c r="BU319" s="176"/>
      <c r="BV319" s="176"/>
      <c r="BW319" s="176" t="n">
        <v>2.75</v>
      </c>
      <c r="BX319" s="176"/>
      <c r="BY319" s="176"/>
      <c r="BZ319" s="176"/>
      <c r="CA319" s="176"/>
      <c r="CB319" s="176"/>
      <c r="CC319" s="176"/>
      <c r="CD319" s="176"/>
      <c r="CE319" s="176"/>
      <c r="CF319" s="176"/>
      <c r="CG319" s="176"/>
      <c r="CH319" s="176"/>
      <c r="CI319" s="176"/>
      <c r="CJ319" s="176"/>
      <c r="CK319" s="176"/>
      <c r="CL319" s="176" t="n">
        <v>4</v>
      </c>
      <c r="CM319" s="176"/>
      <c r="CN319" s="176"/>
      <c r="CO319" s="176"/>
      <c r="CP319" s="176"/>
      <c r="CQ319" s="176"/>
      <c r="CR319" s="176"/>
      <c r="CS319" s="176"/>
      <c r="CT319" s="176"/>
      <c r="CU319" s="176"/>
      <c r="CV319" s="176"/>
      <c r="CW319" s="176"/>
      <c r="CX319" s="176"/>
      <c r="CY319" s="176"/>
      <c r="CZ319" s="176"/>
      <c r="DA319" s="176"/>
      <c r="DB319" s="176"/>
      <c r="DC319" s="176"/>
      <c r="DD319" s="176"/>
      <c r="DE319" s="176"/>
      <c r="DF319" s="176"/>
      <c r="DG319" s="176"/>
      <c r="DH319" s="176"/>
      <c r="DI319" s="176"/>
      <c r="DJ319" s="176"/>
      <c r="DK319" s="176"/>
      <c r="DL319" s="176"/>
      <c r="DM319" s="176"/>
      <c r="DN319" s="176"/>
      <c r="DO319" s="177"/>
      <c r="DP319" s="177"/>
    </row>
    <row r="320" customFormat="false" ht="12.75" hidden="false" customHeight="false" outlineLevel="0" collapsed="false">
      <c r="A320" s="169" t="s">
        <v>42</v>
      </c>
      <c r="B320" s="96"/>
      <c r="C320" s="170" t="s">
        <v>108</v>
      </c>
      <c r="D320" s="171" t="n">
        <v>28</v>
      </c>
      <c r="E320" s="172" t="s">
        <v>193</v>
      </c>
      <c r="F320" s="173" t="n">
        <f aca="false">SUM(H320:DN320)</f>
        <v>7.75</v>
      </c>
      <c r="G320" s="174"/>
      <c r="H320" s="176"/>
      <c r="I320" s="176"/>
      <c r="J320" s="176"/>
      <c r="K320" s="176"/>
      <c r="L320" s="176"/>
      <c r="M320" s="176"/>
      <c r="N320" s="176"/>
      <c r="O320" s="176"/>
      <c r="P320" s="176"/>
      <c r="Q320" s="175"/>
      <c r="R320" s="175"/>
      <c r="S320" s="175"/>
      <c r="T320" s="175"/>
      <c r="U320" s="175"/>
      <c r="V320" s="175"/>
      <c r="W320" s="175"/>
      <c r="X320" s="175"/>
      <c r="Y320" s="175"/>
      <c r="Z320" s="175"/>
      <c r="AA320" s="175"/>
      <c r="AB320" s="175"/>
      <c r="AC320" s="175"/>
      <c r="AD320" s="175"/>
      <c r="AE320" s="175"/>
      <c r="AF320" s="175"/>
      <c r="AG320" s="175"/>
      <c r="AH320" s="175"/>
      <c r="AI320" s="175"/>
      <c r="AJ320" s="175"/>
      <c r="AK320" s="175"/>
      <c r="AL320" s="175"/>
      <c r="AM320" s="175"/>
      <c r="AN320" s="175"/>
      <c r="AO320" s="175"/>
      <c r="AP320" s="175"/>
      <c r="AQ320" s="175"/>
      <c r="AR320" s="175"/>
      <c r="AS320" s="175"/>
      <c r="AT320" s="175"/>
      <c r="AU320" s="175"/>
      <c r="AV320" s="175"/>
      <c r="AW320" s="176"/>
      <c r="AX320" s="176"/>
      <c r="AY320" s="176"/>
      <c r="AZ320" s="176"/>
      <c r="BA320" s="176"/>
      <c r="BB320" s="176"/>
      <c r="BC320" s="176"/>
      <c r="BD320" s="176"/>
      <c r="BE320" s="176"/>
      <c r="BF320" s="176"/>
      <c r="BG320" s="176"/>
      <c r="BH320" s="176"/>
      <c r="BI320" s="176"/>
      <c r="BJ320" s="176"/>
      <c r="BK320" s="176"/>
      <c r="BL320" s="176"/>
      <c r="BM320" s="176"/>
      <c r="BN320" s="176"/>
      <c r="BO320" s="176"/>
      <c r="BP320" s="176"/>
      <c r="BQ320" s="176"/>
      <c r="BR320" s="176"/>
      <c r="BS320" s="176"/>
      <c r="BT320" s="176"/>
      <c r="BU320" s="176"/>
      <c r="BV320" s="176"/>
      <c r="BW320" s="176"/>
      <c r="BX320" s="176"/>
      <c r="BY320" s="176"/>
      <c r="BZ320" s="176"/>
      <c r="CA320" s="176"/>
      <c r="CB320" s="176"/>
      <c r="CC320" s="176"/>
      <c r="CD320" s="176"/>
      <c r="CE320" s="176"/>
      <c r="CF320" s="176"/>
      <c r="CG320" s="176"/>
      <c r="CH320" s="176"/>
      <c r="CI320" s="176"/>
      <c r="CJ320" s="176"/>
      <c r="CK320" s="176"/>
      <c r="CL320" s="176" t="n">
        <v>7.75</v>
      </c>
      <c r="CM320" s="176"/>
      <c r="CN320" s="176"/>
      <c r="CO320" s="176"/>
      <c r="CP320" s="176"/>
      <c r="CQ320" s="176"/>
      <c r="CR320" s="176"/>
      <c r="CS320" s="176"/>
      <c r="CT320" s="176"/>
      <c r="CU320" s="176"/>
      <c r="CV320" s="176"/>
      <c r="CW320" s="176"/>
      <c r="CX320" s="176"/>
      <c r="CY320" s="176"/>
      <c r="CZ320" s="176"/>
      <c r="DA320" s="176"/>
      <c r="DB320" s="176"/>
      <c r="DC320" s="176"/>
      <c r="DD320" s="176"/>
      <c r="DE320" s="176"/>
      <c r="DF320" s="176"/>
      <c r="DG320" s="176"/>
      <c r="DH320" s="176"/>
      <c r="DI320" s="176"/>
      <c r="DJ320" s="176"/>
      <c r="DK320" s="176"/>
      <c r="DL320" s="176"/>
      <c r="DM320" s="176"/>
      <c r="DN320" s="176"/>
      <c r="DO320" s="177"/>
      <c r="DP320" s="177"/>
    </row>
    <row r="321" customFormat="false" ht="12.75" hidden="false" customHeight="false" outlineLevel="0" collapsed="false">
      <c r="A321" s="169" t="s">
        <v>42</v>
      </c>
      <c r="B321" s="96"/>
      <c r="C321" s="170" t="s">
        <v>108</v>
      </c>
      <c r="D321" s="171" t="n">
        <v>29</v>
      </c>
      <c r="E321" s="172" t="s">
        <v>193</v>
      </c>
      <c r="F321" s="173" t="n">
        <f aca="false">SUM(H321:DN321)</f>
        <v>8</v>
      </c>
      <c r="G321" s="174"/>
      <c r="H321" s="176"/>
      <c r="I321" s="176"/>
      <c r="J321" s="176"/>
      <c r="K321" s="176"/>
      <c r="L321" s="176"/>
      <c r="M321" s="176"/>
      <c r="N321" s="176"/>
      <c r="O321" s="176"/>
      <c r="P321" s="176"/>
      <c r="Q321" s="175"/>
      <c r="R321" s="175"/>
      <c r="S321" s="175"/>
      <c r="T321" s="175"/>
      <c r="U321" s="175"/>
      <c r="V321" s="175"/>
      <c r="W321" s="175"/>
      <c r="X321" s="175"/>
      <c r="Y321" s="175"/>
      <c r="Z321" s="175"/>
      <c r="AA321" s="175"/>
      <c r="AB321" s="175"/>
      <c r="AC321" s="175"/>
      <c r="AD321" s="175"/>
      <c r="AE321" s="175"/>
      <c r="AF321" s="175"/>
      <c r="AG321" s="175"/>
      <c r="AH321" s="175"/>
      <c r="AI321" s="175"/>
      <c r="AJ321" s="175"/>
      <c r="AK321" s="175"/>
      <c r="AL321" s="175"/>
      <c r="AM321" s="175"/>
      <c r="AN321" s="175"/>
      <c r="AO321" s="175"/>
      <c r="AP321" s="175"/>
      <c r="AQ321" s="175"/>
      <c r="AR321" s="175"/>
      <c r="AS321" s="175"/>
      <c r="AT321" s="175"/>
      <c r="AU321" s="175"/>
      <c r="AV321" s="175"/>
      <c r="AW321" s="176"/>
      <c r="AX321" s="176"/>
      <c r="AY321" s="176"/>
      <c r="AZ321" s="176"/>
      <c r="BA321" s="176"/>
      <c r="BB321" s="176"/>
      <c r="BC321" s="176"/>
      <c r="BD321" s="176"/>
      <c r="BE321" s="176"/>
      <c r="BF321" s="176"/>
      <c r="BG321" s="176"/>
      <c r="BH321" s="176"/>
      <c r="BI321" s="176"/>
      <c r="BJ321" s="176"/>
      <c r="BK321" s="176"/>
      <c r="BL321" s="176"/>
      <c r="BM321" s="176"/>
      <c r="BN321" s="176"/>
      <c r="BO321" s="176"/>
      <c r="BP321" s="176"/>
      <c r="BQ321" s="176"/>
      <c r="BR321" s="176"/>
      <c r="BS321" s="176" t="n">
        <v>3.5</v>
      </c>
      <c r="BT321" s="176"/>
      <c r="BU321" s="176"/>
      <c r="BV321" s="176"/>
      <c r="BW321" s="176"/>
      <c r="BX321" s="176"/>
      <c r="BY321" s="176"/>
      <c r="BZ321" s="176"/>
      <c r="CA321" s="176"/>
      <c r="CB321" s="176"/>
      <c r="CC321" s="176"/>
      <c r="CD321" s="176"/>
      <c r="CE321" s="176"/>
      <c r="CF321" s="176"/>
      <c r="CG321" s="176"/>
      <c r="CH321" s="176"/>
      <c r="CI321" s="176"/>
      <c r="CJ321" s="176"/>
      <c r="CK321" s="176"/>
      <c r="CL321" s="176" t="n">
        <v>4.5</v>
      </c>
      <c r="CM321" s="176"/>
      <c r="CN321" s="176"/>
      <c r="CO321" s="176"/>
      <c r="CP321" s="176"/>
      <c r="CQ321" s="176"/>
      <c r="CR321" s="176"/>
      <c r="CS321" s="176"/>
      <c r="CT321" s="176"/>
      <c r="CU321" s="176"/>
      <c r="CV321" s="176"/>
      <c r="CW321" s="176"/>
      <c r="CX321" s="176"/>
      <c r="CY321" s="176"/>
      <c r="CZ321" s="176"/>
      <c r="DA321" s="176"/>
      <c r="DB321" s="176"/>
      <c r="DC321" s="176"/>
      <c r="DD321" s="176"/>
      <c r="DE321" s="176"/>
      <c r="DF321" s="176"/>
      <c r="DG321" s="176"/>
      <c r="DH321" s="176"/>
      <c r="DI321" s="176"/>
      <c r="DJ321" s="176"/>
      <c r="DK321" s="176"/>
      <c r="DL321" s="176"/>
      <c r="DM321" s="176"/>
      <c r="DN321" s="176"/>
      <c r="DO321" s="177"/>
      <c r="DP321" s="177"/>
    </row>
    <row r="322" customFormat="false" ht="12.75" hidden="false" customHeight="false" outlineLevel="0" collapsed="false">
      <c r="A322" s="169" t="s">
        <v>42</v>
      </c>
      <c r="B322" s="96"/>
      <c r="C322" s="170" t="s">
        <v>108</v>
      </c>
      <c r="D322" s="171" t="n">
        <v>30</v>
      </c>
      <c r="E322" s="172" t="s">
        <v>193</v>
      </c>
      <c r="F322" s="178" t="n">
        <f aca="false">SUM(H322:DN322)</f>
        <v>5</v>
      </c>
      <c r="G322" s="179"/>
      <c r="H322" s="181"/>
      <c r="I322" s="181"/>
      <c r="J322" s="181"/>
      <c r="K322" s="181"/>
      <c r="L322" s="181"/>
      <c r="M322" s="181"/>
      <c r="N322" s="181"/>
      <c r="O322" s="181"/>
      <c r="P322" s="181"/>
      <c r="Q322" s="180"/>
      <c r="R322" s="180"/>
      <c r="S322" s="180"/>
      <c r="T322" s="180"/>
      <c r="U322" s="180"/>
      <c r="V322" s="180"/>
      <c r="W322" s="180"/>
      <c r="X322" s="180"/>
      <c r="Y322" s="180"/>
      <c r="Z322" s="180"/>
      <c r="AA322" s="180"/>
      <c r="AB322" s="180"/>
      <c r="AC322" s="180"/>
      <c r="AD322" s="180"/>
      <c r="AE322" s="180"/>
      <c r="AF322" s="180"/>
      <c r="AG322" s="180"/>
      <c r="AH322" s="180"/>
      <c r="AI322" s="180"/>
      <c r="AJ322" s="180"/>
      <c r="AK322" s="180"/>
      <c r="AL322" s="180"/>
      <c r="AM322" s="180"/>
      <c r="AN322" s="180"/>
      <c r="AO322" s="180"/>
      <c r="AP322" s="180"/>
      <c r="AQ322" s="180"/>
      <c r="AR322" s="180"/>
      <c r="AS322" s="180"/>
      <c r="AT322" s="180"/>
      <c r="AU322" s="180"/>
      <c r="AV322" s="180"/>
      <c r="AW322" s="181"/>
      <c r="AX322" s="181"/>
      <c r="AY322" s="181"/>
      <c r="AZ322" s="181"/>
      <c r="BA322" s="181"/>
      <c r="BB322" s="181"/>
      <c r="BC322" s="181"/>
      <c r="BD322" s="181"/>
      <c r="BE322" s="181"/>
      <c r="BF322" s="181"/>
      <c r="BG322" s="181"/>
      <c r="BH322" s="181"/>
      <c r="BI322" s="181"/>
      <c r="BJ322" s="181"/>
      <c r="BK322" s="181"/>
      <c r="BL322" s="181"/>
      <c r="BM322" s="181"/>
      <c r="BN322" s="181"/>
      <c r="BO322" s="181"/>
      <c r="BP322" s="181"/>
      <c r="BQ322" s="181"/>
      <c r="BR322" s="181"/>
      <c r="BS322" s="181" t="n">
        <v>5</v>
      </c>
      <c r="BT322" s="181"/>
      <c r="BU322" s="181"/>
      <c r="BV322" s="181"/>
      <c r="BW322" s="181"/>
      <c r="BX322" s="181"/>
      <c r="BY322" s="181"/>
      <c r="BZ322" s="181"/>
      <c r="CA322" s="181"/>
      <c r="CB322" s="181"/>
      <c r="CC322" s="181"/>
      <c r="CD322" s="181"/>
      <c r="CE322" s="181"/>
      <c r="CF322" s="181"/>
      <c r="CG322" s="181"/>
      <c r="CH322" s="181"/>
      <c r="CI322" s="181"/>
      <c r="CJ322" s="181"/>
      <c r="CK322" s="181"/>
      <c r="CL322" s="181"/>
      <c r="CM322" s="181"/>
      <c r="CN322" s="181"/>
      <c r="CO322" s="181"/>
      <c r="CP322" s="181"/>
      <c r="CQ322" s="181"/>
      <c r="CR322" s="181"/>
      <c r="CS322" s="181"/>
      <c r="CT322" s="181"/>
      <c r="CU322" s="181"/>
      <c r="CV322" s="181"/>
      <c r="CW322" s="181"/>
      <c r="CX322" s="181"/>
      <c r="CY322" s="181"/>
      <c r="CZ322" s="181"/>
      <c r="DA322" s="181"/>
      <c r="DB322" s="181"/>
      <c r="DC322" s="181"/>
      <c r="DD322" s="181"/>
      <c r="DE322" s="181"/>
      <c r="DF322" s="181"/>
      <c r="DG322" s="181"/>
      <c r="DH322" s="181"/>
      <c r="DI322" s="181"/>
      <c r="DJ322" s="181"/>
      <c r="DK322" s="181"/>
      <c r="DL322" s="181"/>
      <c r="DM322" s="181"/>
      <c r="DN322" s="181"/>
      <c r="DO322" s="177"/>
      <c r="DP322" s="177"/>
    </row>
    <row r="323" customFormat="false" ht="13.5" hidden="false" customHeight="false" outlineLevel="0" collapsed="false">
      <c r="A323" s="169" t="s">
        <v>42</v>
      </c>
      <c r="B323" s="96"/>
      <c r="C323" s="170" t="s">
        <v>108</v>
      </c>
      <c r="D323" s="171" t="n">
        <v>31</v>
      </c>
      <c r="E323" s="172"/>
      <c r="F323" s="173" t="n">
        <f aca="false">SUM(H323:DN323)</f>
        <v>0</v>
      </c>
      <c r="G323" s="179" t="n">
        <f aca="false">SUM(F317:F323)</f>
        <v>44</v>
      </c>
      <c r="H323" s="176"/>
      <c r="I323" s="176"/>
      <c r="J323" s="176"/>
      <c r="K323" s="176"/>
      <c r="L323" s="176"/>
      <c r="M323" s="176"/>
      <c r="N323" s="176"/>
      <c r="O323" s="176"/>
      <c r="P323" s="176"/>
      <c r="Q323" s="175"/>
      <c r="R323" s="175"/>
      <c r="S323" s="175"/>
      <c r="T323" s="175"/>
      <c r="U323" s="175"/>
      <c r="V323" s="175"/>
      <c r="W323" s="175"/>
      <c r="X323" s="175"/>
      <c r="Y323" s="175"/>
      <c r="Z323" s="175"/>
      <c r="AA323" s="175"/>
      <c r="AB323" s="175"/>
      <c r="AC323" s="175"/>
      <c r="AD323" s="175"/>
      <c r="AE323" s="175"/>
      <c r="AF323" s="175"/>
      <c r="AG323" s="175"/>
      <c r="AH323" s="175"/>
      <c r="AI323" s="175"/>
      <c r="AJ323" s="175"/>
      <c r="AK323" s="175"/>
      <c r="AL323" s="175"/>
      <c r="AM323" s="175"/>
      <c r="AN323" s="175"/>
      <c r="AO323" s="175"/>
      <c r="AP323" s="175"/>
      <c r="AQ323" s="175"/>
      <c r="AR323" s="175"/>
      <c r="AS323" s="175"/>
      <c r="AT323" s="175"/>
      <c r="AU323" s="175"/>
      <c r="AV323" s="175"/>
      <c r="AW323" s="176"/>
      <c r="AX323" s="176"/>
      <c r="AY323" s="176"/>
      <c r="AZ323" s="176"/>
      <c r="BA323" s="176"/>
      <c r="BB323" s="176"/>
      <c r="BC323" s="176"/>
      <c r="BD323" s="176"/>
      <c r="BE323" s="176"/>
      <c r="BF323" s="176"/>
      <c r="BG323" s="176"/>
      <c r="BH323" s="176"/>
      <c r="BI323" s="176"/>
      <c r="BJ323" s="176"/>
      <c r="BK323" s="176"/>
      <c r="BL323" s="176"/>
      <c r="BM323" s="176"/>
      <c r="BN323" s="176"/>
      <c r="BO323" s="176"/>
      <c r="BP323" s="176"/>
      <c r="BQ323" s="176"/>
      <c r="BR323" s="176"/>
      <c r="BS323" s="176"/>
      <c r="BT323" s="176"/>
      <c r="BU323" s="176"/>
      <c r="BV323" s="176"/>
      <c r="BW323" s="176"/>
      <c r="BX323" s="176"/>
      <c r="BY323" s="176"/>
      <c r="BZ323" s="176"/>
      <c r="CA323" s="176"/>
      <c r="CB323" s="176"/>
      <c r="CC323" s="176"/>
      <c r="CD323" s="176"/>
      <c r="CE323" s="176"/>
      <c r="CF323" s="176"/>
      <c r="CG323" s="176"/>
      <c r="CH323" s="176"/>
      <c r="CI323" s="176"/>
      <c r="CJ323" s="176"/>
      <c r="CK323" s="176"/>
      <c r="CL323" s="176"/>
      <c r="CM323" s="176"/>
      <c r="CN323" s="176"/>
      <c r="CO323" s="176"/>
      <c r="CP323" s="176"/>
      <c r="CQ323" s="176"/>
      <c r="CR323" s="176"/>
      <c r="CS323" s="176"/>
      <c r="CT323" s="176"/>
      <c r="CU323" s="176"/>
      <c r="CV323" s="176"/>
      <c r="CW323" s="176"/>
      <c r="CX323" s="176"/>
      <c r="CY323" s="176"/>
      <c r="CZ323" s="176"/>
      <c r="DA323" s="176"/>
      <c r="DB323" s="176"/>
      <c r="DC323" s="176"/>
      <c r="DD323" s="176"/>
      <c r="DE323" s="176"/>
      <c r="DF323" s="176"/>
      <c r="DG323" s="176"/>
      <c r="DH323" s="176"/>
      <c r="DI323" s="176"/>
      <c r="DJ323" s="176"/>
      <c r="DK323" s="176"/>
      <c r="DL323" s="176"/>
      <c r="DM323" s="176"/>
      <c r="DN323" s="176"/>
      <c r="DO323" s="177"/>
      <c r="DP323" s="177"/>
    </row>
    <row r="324" customFormat="false" ht="13.5" hidden="false" customHeight="false" outlineLevel="0" collapsed="false">
      <c r="A324" s="182" t="s">
        <v>42</v>
      </c>
      <c r="B324" s="118"/>
      <c r="C324" s="183" t="s">
        <v>61</v>
      </c>
      <c r="D324" s="184" t="s">
        <v>49</v>
      </c>
      <c r="E324" s="185"/>
      <c r="F324" s="185" t="n">
        <f aca="false">SUM(F293:F323)</f>
        <v>171</v>
      </c>
      <c r="G324" s="185"/>
      <c r="H324" s="187" t="n">
        <f aca="false">SUM(H293:H323)</f>
        <v>0</v>
      </c>
      <c r="I324" s="188" t="n">
        <f aca="false">SUM(I293:I323)</f>
        <v>0</v>
      </c>
      <c r="J324" s="189" t="n">
        <f aca="false">SUM(J293:J323)</f>
        <v>1.75</v>
      </c>
      <c r="K324" s="189" t="n">
        <f aca="false">SUM(K293:K323)</f>
        <v>2</v>
      </c>
      <c r="L324" s="190" t="n">
        <f aca="false">SUM(L293:L323)</f>
        <v>0</v>
      </c>
      <c r="M324" s="190" t="n">
        <f aca="false">SUM(M293:M323)</f>
        <v>0</v>
      </c>
      <c r="N324" s="190" t="n">
        <f aca="false">SUM(N293:N323)</f>
        <v>0</v>
      </c>
      <c r="O324" s="190" t="n">
        <f aca="false">SUM(O293:O323)</f>
        <v>0</v>
      </c>
      <c r="P324" s="190" t="n">
        <f aca="false">SUM(P293:P323)</f>
        <v>0</v>
      </c>
      <c r="Q324" s="186" t="n">
        <f aca="false">SUM(Q293:Q323)</f>
        <v>0</v>
      </c>
      <c r="R324" s="186" t="n">
        <f aca="false">SUM(R293:R323)</f>
        <v>0</v>
      </c>
      <c r="S324" s="186" t="n">
        <f aca="false">SUM(S293:S323)</f>
        <v>0</v>
      </c>
      <c r="T324" s="186" t="n">
        <f aca="false">SUM(T293:T323)</f>
        <v>0</v>
      </c>
      <c r="U324" s="186" t="n">
        <f aca="false">SUM(U293:U323)</f>
        <v>0</v>
      </c>
      <c r="V324" s="186" t="n">
        <f aca="false">SUM(V293:V323)</f>
        <v>0</v>
      </c>
      <c r="W324" s="186" t="n">
        <f aca="false">SUM(W293:W323)</f>
        <v>0</v>
      </c>
      <c r="X324" s="186" t="n">
        <f aca="false">SUM(X293:X323)</f>
        <v>0</v>
      </c>
      <c r="Y324" s="186" t="n">
        <f aca="false">SUM(Y293:Y323)</f>
        <v>0</v>
      </c>
      <c r="Z324" s="186" t="n">
        <f aca="false">SUM(Z293:Z323)</f>
        <v>0</v>
      </c>
      <c r="AA324" s="186" t="n">
        <f aca="false">SUM(AA293:AA323)</f>
        <v>0</v>
      </c>
      <c r="AB324" s="186" t="n">
        <f aca="false">SUM(AB293:AB323)</f>
        <v>0</v>
      </c>
      <c r="AC324" s="186" t="n">
        <f aca="false">SUM(AC293:AC323)</f>
        <v>0</v>
      </c>
      <c r="AD324" s="186" t="n">
        <f aca="false">SUM(AD293:AD323)</f>
        <v>0</v>
      </c>
      <c r="AE324" s="186" t="n">
        <f aca="false">SUM(AE293:AE323)</f>
        <v>0</v>
      </c>
      <c r="AF324" s="186" t="n">
        <f aca="false">SUM(AF293:AF323)</f>
        <v>0</v>
      </c>
      <c r="AG324" s="186" t="n">
        <f aca="false">SUM(AG293:AG323)</f>
        <v>0</v>
      </c>
      <c r="AH324" s="186" t="n">
        <f aca="false">SUM(AH293:AH323)</f>
        <v>0</v>
      </c>
      <c r="AI324" s="186" t="n">
        <f aca="false">SUM(AI293:AI323)</f>
        <v>0</v>
      </c>
      <c r="AJ324" s="186" t="n">
        <f aca="false">SUM(AJ293:AJ323)</f>
        <v>0</v>
      </c>
      <c r="AK324" s="186" t="n">
        <f aca="false">SUM(AK293:AK323)</f>
        <v>0</v>
      </c>
      <c r="AL324" s="186" t="n">
        <f aca="false">SUM(AL293:AL323)</f>
        <v>0</v>
      </c>
      <c r="AM324" s="186" t="n">
        <f aca="false">SUM(AM293:AM323)</f>
        <v>0</v>
      </c>
      <c r="AN324" s="186" t="n">
        <f aca="false">SUM(AN293:AN323)</f>
        <v>0</v>
      </c>
      <c r="AO324" s="186" t="n">
        <f aca="false">SUM(AO293:AO323)</f>
        <v>0</v>
      </c>
      <c r="AP324" s="186" t="n">
        <f aca="false">SUM(AP293:AP323)</f>
        <v>0</v>
      </c>
      <c r="AQ324" s="186" t="n">
        <f aca="false">SUM(AQ293:AQ323)</f>
        <v>0</v>
      </c>
      <c r="AR324" s="186" t="n">
        <f aca="false">SUM(AR293:AR323)</f>
        <v>0</v>
      </c>
      <c r="AS324" s="186" t="n">
        <f aca="false">SUM(AS293:AS323)</f>
        <v>0</v>
      </c>
      <c r="AT324" s="186" t="n">
        <f aca="false">SUM(AT293:AT323)</f>
        <v>0</v>
      </c>
      <c r="AU324" s="186" t="n">
        <f aca="false">SUM(AU293:AU323)</f>
        <v>0</v>
      </c>
      <c r="AV324" s="186" t="n">
        <f aca="false">SUM(AV293:AV323)</f>
        <v>0</v>
      </c>
      <c r="AW324" s="188" t="n">
        <f aca="false">SUM(AW293:AW323)</f>
        <v>13.25</v>
      </c>
      <c r="AX324" s="188" t="n">
        <f aca="false">SUM(AX293:AX323)</f>
        <v>10.75</v>
      </c>
      <c r="AY324" s="188" t="n">
        <f aca="false">SUM(AY293:AY323)</f>
        <v>13.75</v>
      </c>
      <c r="AZ324" s="188" t="n">
        <f aca="false">SUM(AZ293:AZ323)</f>
        <v>26.75</v>
      </c>
      <c r="BA324" s="188" t="n">
        <f aca="false">SUM(BA293:BA323)</f>
        <v>0</v>
      </c>
      <c r="BB324" s="188" t="n">
        <f aca="false">SUM(BB293:BB323)</f>
        <v>0</v>
      </c>
      <c r="BC324" s="188" t="n">
        <f aca="false">SUM(BC293:BC323)</f>
        <v>8</v>
      </c>
      <c r="BD324" s="188" t="n">
        <f aca="false">SUM(BD293:BD323)</f>
        <v>0</v>
      </c>
      <c r="BE324" s="188" t="n">
        <f aca="false">SUM(BE293:BE323)</f>
        <v>0</v>
      </c>
      <c r="BF324" s="188" t="n">
        <f aca="false">SUM(BF293:BF323)</f>
        <v>0</v>
      </c>
      <c r="BG324" s="188" t="n">
        <f aca="false">SUM(BG293:BG323)</f>
        <v>6.5</v>
      </c>
      <c r="BH324" s="188" t="n">
        <f aca="false">SUM(BH293:BH323)</f>
        <v>0</v>
      </c>
      <c r="BI324" s="188" t="n">
        <f aca="false">SUM(BI293:BI323)</f>
        <v>0</v>
      </c>
      <c r="BJ324" s="188" t="n">
        <f aca="false">SUM(BJ293:BJ323)</f>
        <v>4</v>
      </c>
      <c r="BK324" s="188" t="n">
        <f aca="false">SUM(BK293:BK323)</f>
        <v>0</v>
      </c>
      <c r="BL324" s="188" t="n">
        <f aca="false">SUM(BL293:BL323)</f>
        <v>1</v>
      </c>
      <c r="BM324" s="188" t="n">
        <f aca="false">SUM(BM293:BM323)</f>
        <v>1</v>
      </c>
      <c r="BN324" s="188" t="n">
        <f aca="false">SUM(BN293:BN323)</f>
        <v>1.75</v>
      </c>
      <c r="BO324" s="188" t="n">
        <f aca="false">SUM(BO293:BO323)</f>
        <v>3</v>
      </c>
      <c r="BP324" s="188" t="n">
        <f aca="false">SUM(BP293:BP323)</f>
        <v>0</v>
      </c>
      <c r="BQ324" s="188" t="n">
        <f aca="false">SUM(BQ293:BQ323)</f>
        <v>0</v>
      </c>
      <c r="BR324" s="188" t="n">
        <f aca="false">SUM(BR293:BR323)</f>
        <v>3</v>
      </c>
      <c r="BS324" s="188" t="n">
        <f aca="false">SUM(BS293:BS323)</f>
        <v>18.5</v>
      </c>
      <c r="BT324" s="188" t="n">
        <f aca="false">SUM(BT293:BT323)</f>
        <v>12.5</v>
      </c>
      <c r="BU324" s="188" t="n">
        <f aca="false">SUM(BU293:BU323)</f>
        <v>0</v>
      </c>
      <c r="BV324" s="188" t="n">
        <f aca="false">SUM(BV293:BV323)</f>
        <v>0</v>
      </c>
      <c r="BW324" s="188" t="n">
        <f aca="false">SUM(BW293:BW323)</f>
        <v>10.75</v>
      </c>
      <c r="BX324" s="188" t="n">
        <f aca="false">SUM(BX293:BX323)</f>
        <v>0</v>
      </c>
      <c r="BY324" s="188" t="n">
        <f aca="false">SUM(BY293:BY323)</f>
        <v>0</v>
      </c>
      <c r="BZ324" s="188" t="n">
        <f aca="false">SUM(BZ293:BZ323)</f>
        <v>7</v>
      </c>
      <c r="CA324" s="188" t="n">
        <f aca="false">SUM(CA293:CA323)</f>
        <v>1</v>
      </c>
      <c r="CB324" s="188" t="n">
        <f aca="false">SUM(CB293:CB323)</f>
        <v>0.75</v>
      </c>
      <c r="CC324" s="188" t="n">
        <f aca="false">SUM(CC293:CC323)</f>
        <v>3</v>
      </c>
      <c r="CD324" s="188" t="n">
        <f aca="false">SUM(CD293:CD323)</f>
        <v>0</v>
      </c>
      <c r="CE324" s="188" t="n">
        <f aca="false">SUM(CE293:CE323)</f>
        <v>0</v>
      </c>
      <c r="CF324" s="188" t="n">
        <f aca="false">SUM(CF293:CF323)</f>
        <v>0</v>
      </c>
      <c r="CG324" s="188" t="n">
        <f aca="false">SUM(CG293:CG323)</f>
        <v>0</v>
      </c>
      <c r="CH324" s="188" t="n">
        <f aca="false">SUM(CH293:CH323)</f>
        <v>0</v>
      </c>
      <c r="CI324" s="188" t="n">
        <f aca="false">SUM(CI293:CI323)</f>
        <v>0</v>
      </c>
      <c r="CJ324" s="188" t="n">
        <f aca="false">SUM(CJ293:CJ323)</f>
        <v>0</v>
      </c>
      <c r="CK324" s="188" t="n">
        <f aca="false">SUM(CK293:CK323)</f>
        <v>0</v>
      </c>
      <c r="CL324" s="188" t="n">
        <f aca="false">SUM(CL293:CL323)</f>
        <v>16.25</v>
      </c>
      <c r="CM324" s="188" t="n">
        <f aca="false">SUM(CM293:CM323)</f>
        <v>0</v>
      </c>
      <c r="CN324" s="188" t="n">
        <f aca="false">SUM(CN293:CN323)</f>
        <v>0</v>
      </c>
      <c r="CO324" s="188" t="n">
        <f aca="false">SUM(CO293:CO323)</f>
        <v>0</v>
      </c>
      <c r="CP324" s="188" t="n">
        <f aca="false">SUM(CP293:CP323)</f>
        <v>0</v>
      </c>
      <c r="CQ324" s="188" t="n">
        <f aca="false">SUM(CQ293:CQ323)</f>
        <v>1</v>
      </c>
      <c r="CR324" s="188" t="n">
        <f aca="false">SUM(CR293:CR323)</f>
        <v>0</v>
      </c>
      <c r="CS324" s="188" t="n">
        <f aca="false">SUM(CS293:CS323)</f>
        <v>0</v>
      </c>
      <c r="CT324" s="188" t="n">
        <f aca="false">SUM(CT293:CT323)</f>
        <v>3.75</v>
      </c>
      <c r="CU324" s="188" t="n">
        <f aca="false">SUM(CU293:CU323)</f>
        <v>0</v>
      </c>
      <c r="CV324" s="188" t="n">
        <f aca="false">SUM(CV293:CV323)</f>
        <v>0</v>
      </c>
      <c r="CW324" s="188" t="n">
        <f aca="false">SUM(CW293:CW323)</f>
        <v>0</v>
      </c>
      <c r="CX324" s="188" t="n">
        <f aca="false">SUM(CX293:CX323)</f>
        <v>0</v>
      </c>
      <c r="CY324" s="188" t="n">
        <f aca="false">SUM(CY293:CY323)</f>
        <v>0</v>
      </c>
      <c r="CZ324" s="188" t="n">
        <f aca="false">SUM(CZ293:CZ323)</f>
        <v>0</v>
      </c>
      <c r="DA324" s="188" t="n">
        <f aca="false">SUM(DA293:DA323)</f>
        <v>0</v>
      </c>
      <c r="DB324" s="188" t="n">
        <f aca="false">SUM(DB293:DB323)</f>
        <v>0</v>
      </c>
      <c r="DC324" s="188" t="n">
        <f aca="false">SUM(DC293:DC323)</f>
        <v>0</v>
      </c>
      <c r="DD324" s="188" t="n">
        <f aca="false">SUM(DD293:DD323)</f>
        <v>0</v>
      </c>
      <c r="DE324" s="188" t="n">
        <f aca="false">SUM(DE293:DE323)</f>
        <v>0</v>
      </c>
      <c r="DF324" s="188" t="n">
        <f aca="false">SUM(DF293:DF323)</f>
        <v>0</v>
      </c>
      <c r="DG324" s="188" t="n">
        <f aca="false">SUM(DG293:DG323)</f>
        <v>0</v>
      </c>
      <c r="DH324" s="188" t="n">
        <f aca="false">SUM(DH293:DH323)</f>
        <v>0</v>
      </c>
      <c r="DI324" s="188" t="n">
        <f aca="false">SUM(DI293:DI323)</f>
        <v>0</v>
      </c>
      <c r="DJ324" s="188" t="n">
        <f aca="false">SUM(DJ293:DJ323)</f>
        <v>0</v>
      </c>
      <c r="DK324" s="188" t="n">
        <f aca="false">SUM(DK293:DK323)</f>
        <v>0</v>
      </c>
      <c r="DL324" s="188" t="n">
        <f aca="false">SUM(DL293:DL323)</f>
        <v>0</v>
      </c>
      <c r="DM324" s="188" t="n">
        <f aca="false">SUM(DM293:DM323)</f>
        <v>0</v>
      </c>
      <c r="DN324" s="188" t="n">
        <f aca="false">SUM(DN293:DN323)</f>
        <v>0</v>
      </c>
      <c r="DO324" s="138"/>
      <c r="DP324" s="138"/>
    </row>
    <row r="325" customFormat="false" ht="12.75" hidden="false" customHeight="false" outlineLevel="0" collapsed="false">
      <c r="A325" s="191" t="s">
        <v>42</v>
      </c>
      <c r="B325" s="192"/>
      <c r="C325" s="193" t="s">
        <v>109</v>
      </c>
      <c r="D325" s="171" t="n">
        <v>1</v>
      </c>
      <c r="E325" s="172" t="s">
        <v>149</v>
      </c>
      <c r="F325" s="173" t="n">
        <f aca="false">SUM(H325:DN325)</f>
        <v>4</v>
      </c>
      <c r="G325" s="174"/>
      <c r="H325" s="176"/>
      <c r="I325" s="176"/>
      <c r="J325" s="176"/>
      <c r="K325" s="176"/>
      <c r="L325" s="176"/>
      <c r="M325" s="176"/>
      <c r="N325" s="176"/>
      <c r="O325" s="176"/>
      <c r="P325" s="176"/>
      <c r="Q325" s="175"/>
      <c r="R325" s="175"/>
      <c r="S325" s="175"/>
      <c r="T325" s="175"/>
      <c r="U325" s="175"/>
      <c r="V325" s="175"/>
      <c r="W325" s="175"/>
      <c r="X325" s="175"/>
      <c r="Y325" s="175"/>
      <c r="Z325" s="175"/>
      <c r="AA325" s="175"/>
      <c r="AB325" s="175"/>
      <c r="AC325" s="175"/>
      <c r="AD325" s="175"/>
      <c r="AE325" s="175"/>
      <c r="AF325" s="175"/>
      <c r="AG325" s="175"/>
      <c r="AH325" s="175"/>
      <c r="AI325" s="175"/>
      <c r="AJ325" s="175"/>
      <c r="AK325" s="175"/>
      <c r="AL325" s="175"/>
      <c r="AM325" s="175"/>
      <c r="AN325" s="175"/>
      <c r="AO325" s="175"/>
      <c r="AP325" s="175"/>
      <c r="AQ325" s="175"/>
      <c r="AR325" s="175"/>
      <c r="AS325" s="175"/>
      <c r="AT325" s="175"/>
      <c r="AU325" s="175"/>
      <c r="AV325" s="175"/>
      <c r="AW325" s="176"/>
      <c r="AX325" s="176"/>
      <c r="AY325" s="176"/>
      <c r="AZ325" s="176"/>
      <c r="BA325" s="176"/>
      <c r="BB325" s="176"/>
      <c r="BC325" s="176"/>
      <c r="BD325" s="176"/>
      <c r="BE325" s="176" t="n">
        <v>3</v>
      </c>
      <c r="BF325" s="176"/>
      <c r="BG325" s="176"/>
      <c r="BH325" s="176"/>
      <c r="BI325" s="176"/>
      <c r="BJ325" s="176" t="n">
        <v>1</v>
      </c>
      <c r="BK325" s="176"/>
      <c r="BL325" s="176"/>
      <c r="BM325" s="176"/>
      <c r="BN325" s="176"/>
      <c r="BO325" s="176"/>
      <c r="BP325" s="176"/>
      <c r="BQ325" s="176"/>
      <c r="BR325" s="176"/>
      <c r="BS325" s="176"/>
      <c r="BT325" s="176"/>
      <c r="BU325" s="176"/>
      <c r="BV325" s="176"/>
      <c r="BW325" s="176"/>
      <c r="BX325" s="176"/>
      <c r="BY325" s="176"/>
      <c r="BZ325" s="176"/>
      <c r="CA325" s="176"/>
      <c r="CB325" s="176"/>
      <c r="CC325" s="176"/>
      <c r="CD325" s="176"/>
      <c r="CE325" s="176"/>
      <c r="CF325" s="176"/>
      <c r="CG325" s="176"/>
      <c r="CH325" s="176"/>
      <c r="CI325" s="176"/>
      <c r="CJ325" s="176"/>
      <c r="CK325" s="176"/>
      <c r="CL325" s="176"/>
      <c r="CM325" s="176"/>
      <c r="CN325" s="176"/>
      <c r="CO325" s="176"/>
      <c r="CP325" s="176"/>
      <c r="CQ325" s="176"/>
      <c r="CR325" s="176"/>
      <c r="CS325" s="176"/>
      <c r="CT325" s="176"/>
      <c r="CU325" s="176"/>
      <c r="CV325" s="176"/>
      <c r="CW325" s="176"/>
      <c r="CX325" s="176"/>
      <c r="CY325" s="176"/>
      <c r="CZ325" s="176"/>
      <c r="DA325" s="176"/>
      <c r="DB325" s="176"/>
      <c r="DC325" s="176"/>
      <c r="DD325" s="176"/>
      <c r="DE325" s="176"/>
      <c r="DF325" s="176"/>
      <c r="DG325" s="176"/>
      <c r="DH325" s="176"/>
      <c r="DI325" s="176"/>
      <c r="DJ325" s="176"/>
      <c r="DK325" s="176"/>
      <c r="DL325" s="176"/>
      <c r="DM325" s="176"/>
      <c r="DN325" s="176"/>
      <c r="DO325" s="177"/>
      <c r="DP325" s="177"/>
    </row>
    <row r="326" customFormat="false" ht="12.75" hidden="false" customHeight="false" outlineLevel="0" collapsed="false">
      <c r="A326" s="169" t="s">
        <v>42</v>
      </c>
      <c r="B326" s="96"/>
      <c r="C326" s="170" t="s">
        <v>109</v>
      </c>
      <c r="D326" s="171" t="n">
        <v>2</v>
      </c>
      <c r="E326" s="172" t="s">
        <v>149</v>
      </c>
      <c r="F326" s="178" t="n">
        <f aca="false">SUM(H326:DN326)</f>
        <v>0</v>
      </c>
      <c r="G326" s="179"/>
      <c r="H326" s="181"/>
      <c r="I326" s="181"/>
      <c r="J326" s="181"/>
      <c r="K326" s="181"/>
      <c r="L326" s="181"/>
      <c r="M326" s="181"/>
      <c r="N326" s="181"/>
      <c r="O326" s="181"/>
      <c r="P326" s="181"/>
      <c r="Q326" s="180"/>
      <c r="R326" s="180"/>
      <c r="S326" s="180"/>
      <c r="T326" s="180"/>
      <c r="U326" s="180"/>
      <c r="V326" s="180"/>
      <c r="W326" s="180"/>
      <c r="X326" s="180"/>
      <c r="Y326" s="180"/>
      <c r="Z326" s="180"/>
      <c r="AA326" s="180"/>
      <c r="AB326" s="180"/>
      <c r="AC326" s="180"/>
      <c r="AD326" s="180"/>
      <c r="AE326" s="180"/>
      <c r="AF326" s="180"/>
      <c r="AG326" s="180"/>
      <c r="AH326" s="180"/>
      <c r="AI326" s="180"/>
      <c r="AJ326" s="180"/>
      <c r="AK326" s="180"/>
      <c r="AL326" s="180"/>
      <c r="AM326" s="180"/>
      <c r="AN326" s="180"/>
      <c r="AO326" s="180"/>
      <c r="AP326" s="180"/>
      <c r="AQ326" s="180"/>
      <c r="AR326" s="180"/>
      <c r="AS326" s="180"/>
      <c r="AT326" s="180"/>
      <c r="AU326" s="180"/>
      <c r="AV326" s="180"/>
      <c r="AW326" s="181"/>
      <c r="AX326" s="181"/>
      <c r="AY326" s="181"/>
      <c r="AZ326" s="181"/>
      <c r="BA326" s="181"/>
      <c r="BB326" s="181"/>
      <c r="BC326" s="181"/>
      <c r="BD326" s="181"/>
      <c r="BE326" s="181"/>
      <c r="BF326" s="181"/>
      <c r="BG326" s="181"/>
      <c r="BH326" s="181"/>
      <c r="BI326" s="181"/>
      <c r="BJ326" s="181"/>
      <c r="BK326" s="181"/>
      <c r="BL326" s="181"/>
      <c r="BM326" s="181"/>
      <c r="BN326" s="181"/>
      <c r="BO326" s="181"/>
      <c r="BP326" s="181"/>
      <c r="BQ326" s="181"/>
      <c r="BR326" s="181"/>
      <c r="BS326" s="181"/>
      <c r="BT326" s="181"/>
      <c r="BU326" s="181"/>
      <c r="BV326" s="181"/>
      <c r="BW326" s="181"/>
      <c r="BX326" s="181"/>
      <c r="BY326" s="181"/>
      <c r="BZ326" s="181"/>
      <c r="CA326" s="181"/>
      <c r="CB326" s="181"/>
      <c r="CC326" s="181"/>
      <c r="CD326" s="181"/>
      <c r="CE326" s="181"/>
      <c r="CF326" s="181"/>
      <c r="CG326" s="181"/>
      <c r="CH326" s="181"/>
      <c r="CI326" s="181"/>
      <c r="CJ326" s="181"/>
      <c r="CK326" s="181"/>
      <c r="CL326" s="181"/>
      <c r="CM326" s="181"/>
      <c r="CN326" s="181"/>
      <c r="CO326" s="181"/>
      <c r="CP326" s="181"/>
      <c r="CQ326" s="181"/>
      <c r="CR326" s="181"/>
      <c r="CS326" s="181"/>
      <c r="CT326" s="181"/>
      <c r="CU326" s="181"/>
      <c r="CV326" s="181"/>
      <c r="CW326" s="181"/>
      <c r="CX326" s="181"/>
      <c r="CY326" s="181"/>
      <c r="CZ326" s="181"/>
      <c r="DA326" s="181"/>
      <c r="DB326" s="181"/>
      <c r="DC326" s="181"/>
      <c r="DD326" s="181"/>
      <c r="DE326" s="181"/>
      <c r="DF326" s="181"/>
      <c r="DG326" s="181"/>
      <c r="DH326" s="181"/>
      <c r="DI326" s="181"/>
      <c r="DJ326" s="181"/>
      <c r="DK326" s="181"/>
      <c r="DL326" s="181"/>
      <c r="DM326" s="181"/>
      <c r="DN326" s="181"/>
      <c r="DO326" s="177"/>
      <c r="DP326" s="177"/>
    </row>
    <row r="327" customFormat="false" ht="12.75" hidden="false" customHeight="false" outlineLevel="0" collapsed="false">
      <c r="A327" s="169" t="s">
        <v>42</v>
      </c>
      <c r="B327" s="96"/>
      <c r="C327" s="170" t="s">
        <v>109</v>
      </c>
      <c r="D327" s="171" t="n">
        <v>3</v>
      </c>
      <c r="E327" s="172" t="s">
        <v>149</v>
      </c>
      <c r="F327" s="178" t="n">
        <f aca="false">SUM(H327:DN327)</f>
        <v>0</v>
      </c>
      <c r="G327" s="179" t="n">
        <f aca="false">SUM(F325:F327)</f>
        <v>4</v>
      </c>
      <c r="H327" s="181"/>
      <c r="I327" s="181"/>
      <c r="J327" s="181"/>
      <c r="K327" s="181"/>
      <c r="L327" s="181"/>
      <c r="M327" s="181"/>
      <c r="N327" s="181"/>
      <c r="O327" s="181"/>
      <c r="P327" s="181"/>
      <c r="Q327" s="180"/>
      <c r="R327" s="180"/>
      <c r="S327" s="180"/>
      <c r="T327" s="180"/>
      <c r="U327" s="180"/>
      <c r="V327" s="180"/>
      <c r="W327" s="180"/>
      <c r="X327" s="180"/>
      <c r="Y327" s="180"/>
      <c r="Z327" s="180"/>
      <c r="AA327" s="180"/>
      <c r="AB327" s="180"/>
      <c r="AC327" s="180"/>
      <c r="AD327" s="180"/>
      <c r="AE327" s="180"/>
      <c r="AF327" s="180"/>
      <c r="AG327" s="180"/>
      <c r="AH327" s="180"/>
      <c r="AI327" s="180"/>
      <c r="AJ327" s="180"/>
      <c r="AK327" s="180"/>
      <c r="AL327" s="180"/>
      <c r="AM327" s="180"/>
      <c r="AN327" s="180"/>
      <c r="AO327" s="180"/>
      <c r="AP327" s="180"/>
      <c r="AQ327" s="180"/>
      <c r="AR327" s="180"/>
      <c r="AS327" s="180"/>
      <c r="AT327" s="180"/>
      <c r="AU327" s="180"/>
      <c r="AV327" s="180"/>
      <c r="AW327" s="181"/>
      <c r="AX327" s="181"/>
      <c r="AY327" s="181"/>
      <c r="AZ327" s="181"/>
      <c r="BA327" s="181"/>
      <c r="BB327" s="181"/>
      <c r="BC327" s="181"/>
      <c r="BD327" s="181"/>
      <c r="BE327" s="181"/>
      <c r="BF327" s="181"/>
      <c r="BG327" s="181"/>
      <c r="BH327" s="181"/>
      <c r="BI327" s="181"/>
      <c r="BJ327" s="181"/>
      <c r="BK327" s="181"/>
      <c r="BL327" s="181"/>
      <c r="BM327" s="181"/>
      <c r="BN327" s="181"/>
      <c r="BO327" s="181"/>
      <c r="BP327" s="181"/>
      <c r="BQ327" s="181"/>
      <c r="BR327" s="181"/>
      <c r="BS327" s="181"/>
      <c r="BT327" s="181"/>
      <c r="BU327" s="181"/>
      <c r="BV327" s="181"/>
      <c r="BW327" s="181"/>
      <c r="BX327" s="181"/>
      <c r="BY327" s="181"/>
      <c r="BZ327" s="181"/>
      <c r="CA327" s="181"/>
      <c r="CB327" s="181"/>
      <c r="CC327" s="181"/>
      <c r="CD327" s="181"/>
      <c r="CE327" s="181"/>
      <c r="CF327" s="181"/>
      <c r="CG327" s="181"/>
      <c r="CH327" s="181"/>
      <c r="CI327" s="181"/>
      <c r="CJ327" s="181"/>
      <c r="CK327" s="181"/>
      <c r="CL327" s="181"/>
      <c r="CM327" s="181"/>
      <c r="CN327" s="181"/>
      <c r="CO327" s="181"/>
      <c r="CP327" s="181"/>
      <c r="CQ327" s="181"/>
      <c r="CR327" s="181"/>
      <c r="CS327" s="181"/>
      <c r="CT327" s="181"/>
      <c r="CU327" s="181"/>
      <c r="CV327" s="181"/>
      <c r="CW327" s="181"/>
      <c r="CX327" s="181"/>
      <c r="CY327" s="181"/>
      <c r="CZ327" s="181"/>
      <c r="DA327" s="181"/>
      <c r="DB327" s="181"/>
      <c r="DC327" s="181"/>
      <c r="DD327" s="181"/>
      <c r="DE327" s="181"/>
      <c r="DF327" s="181"/>
      <c r="DG327" s="181"/>
      <c r="DH327" s="181"/>
      <c r="DI327" s="181"/>
      <c r="DJ327" s="181"/>
      <c r="DK327" s="181"/>
      <c r="DL327" s="181"/>
      <c r="DM327" s="181"/>
      <c r="DN327" s="181"/>
      <c r="DO327" s="177"/>
      <c r="DP327" s="177"/>
    </row>
    <row r="328" customFormat="false" ht="12.75" hidden="false" customHeight="false" outlineLevel="0" collapsed="false">
      <c r="A328" s="169" t="s">
        <v>42</v>
      </c>
      <c r="B328" s="96"/>
      <c r="C328" s="170" t="s">
        <v>109</v>
      </c>
      <c r="D328" s="171" t="n">
        <v>4</v>
      </c>
      <c r="E328" s="172" t="s">
        <v>190</v>
      </c>
      <c r="F328" s="173" t="n">
        <f aca="false">SUM(H328:DN328)</f>
        <v>7.75</v>
      </c>
      <c r="G328" s="174"/>
      <c r="H328" s="176"/>
      <c r="I328" s="176"/>
      <c r="J328" s="176"/>
      <c r="K328" s="176"/>
      <c r="L328" s="176"/>
      <c r="M328" s="176"/>
      <c r="N328" s="176"/>
      <c r="O328" s="176"/>
      <c r="P328" s="176"/>
      <c r="Q328" s="175"/>
      <c r="R328" s="175"/>
      <c r="S328" s="175"/>
      <c r="T328" s="175"/>
      <c r="U328" s="175"/>
      <c r="V328" s="175"/>
      <c r="W328" s="175"/>
      <c r="X328" s="175"/>
      <c r="Y328" s="175"/>
      <c r="Z328" s="175"/>
      <c r="AA328" s="175"/>
      <c r="AB328" s="175"/>
      <c r="AC328" s="175"/>
      <c r="AD328" s="175"/>
      <c r="AE328" s="175"/>
      <c r="AF328" s="175"/>
      <c r="AG328" s="175"/>
      <c r="AH328" s="175"/>
      <c r="AI328" s="175"/>
      <c r="AJ328" s="175"/>
      <c r="AK328" s="175"/>
      <c r="AL328" s="175"/>
      <c r="AM328" s="175"/>
      <c r="AN328" s="175"/>
      <c r="AO328" s="175"/>
      <c r="AP328" s="175"/>
      <c r="AQ328" s="175"/>
      <c r="AR328" s="175"/>
      <c r="AS328" s="175"/>
      <c r="AT328" s="175"/>
      <c r="AU328" s="175"/>
      <c r="AV328" s="175"/>
      <c r="AW328" s="176"/>
      <c r="AX328" s="176" t="n">
        <v>3.25</v>
      </c>
      <c r="AY328" s="176"/>
      <c r="AZ328" s="176"/>
      <c r="BA328" s="176"/>
      <c r="BB328" s="176"/>
      <c r="BC328" s="176"/>
      <c r="BD328" s="176"/>
      <c r="BE328" s="176"/>
      <c r="BF328" s="176"/>
      <c r="BG328" s="176"/>
      <c r="BH328" s="176"/>
      <c r="BI328" s="176"/>
      <c r="BJ328" s="176"/>
      <c r="BK328" s="176"/>
      <c r="BL328" s="176"/>
      <c r="BM328" s="176" t="n">
        <v>1</v>
      </c>
      <c r="BN328" s="176"/>
      <c r="BO328" s="176"/>
      <c r="BP328" s="176"/>
      <c r="BQ328" s="176" t="n">
        <v>3.5</v>
      </c>
      <c r="BR328" s="176"/>
      <c r="BS328" s="176"/>
      <c r="BT328" s="176"/>
      <c r="BU328" s="176"/>
      <c r="BV328" s="176"/>
      <c r="BW328" s="176"/>
      <c r="BX328" s="176"/>
      <c r="BY328" s="176"/>
      <c r="BZ328" s="176"/>
      <c r="CA328" s="176"/>
      <c r="CB328" s="176"/>
      <c r="CC328" s="176"/>
      <c r="CD328" s="176"/>
      <c r="CE328" s="176"/>
      <c r="CF328" s="176"/>
      <c r="CG328" s="176"/>
      <c r="CH328" s="176"/>
      <c r="CI328" s="176"/>
      <c r="CJ328" s="176"/>
      <c r="CK328" s="176"/>
      <c r="CL328" s="176"/>
      <c r="CM328" s="176"/>
      <c r="CN328" s="176"/>
      <c r="CO328" s="176"/>
      <c r="CP328" s="176"/>
      <c r="CQ328" s="176"/>
      <c r="CR328" s="176"/>
      <c r="CS328" s="176"/>
      <c r="CT328" s="176"/>
      <c r="CU328" s="176"/>
      <c r="CV328" s="176"/>
      <c r="CW328" s="176"/>
      <c r="CX328" s="176"/>
      <c r="CY328" s="176"/>
      <c r="CZ328" s="176"/>
      <c r="DA328" s="176"/>
      <c r="DB328" s="176"/>
      <c r="DC328" s="176"/>
      <c r="DD328" s="176"/>
      <c r="DE328" s="176"/>
      <c r="DF328" s="176"/>
      <c r="DG328" s="176"/>
      <c r="DH328" s="176"/>
      <c r="DI328" s="176"/>
      <c r="DJ328" s="176"/>
      <c r="DK328" s="176"/>
      <c r="DL328" s="176"/>
      <c r="DM328" s="176"/>
      <c r="DN328" s="176"/>
      <c r="DO328" s="177"/>
      <c r="DP328" s="177"/>
    </row>
    <row r="329" customFormat="false" ht="12.75" hidden="false" customHeight="false" outlineLevel="0" collapsed="false">
      <c r="A329" s="169" t="s">
        <v>42</v>
      </c>
      <c r="B329" s="96"/>
      <c r="C329" s="170" t="s">
        <v>109</v>
      </c>
      <c r="D329" s="171" t="n">
        <v>5</v>
      </c>
      <c r="E329" s="172" t="s">
        <v>190</v>
      </c>
      <c r="F329" s="173" t="n">
        <f aca="false">SUM(H329:DN329)</f>
        <v>7.75</v>
      </c>
      <c r="G329" s="174"/>
      <c r="H329" s="176"/>
      <c r="I329" s="176"/>
      <c r="J329" s="176"/>
      <c r="K329" s="176"/>
      <c r="L329" s="176"/>
      <c r="M329" s="176"/>
      <c r="N329" s="176"/>
      <c r="O329" s="176"/>
      <c r="P329" s="176"/>
      <c r="Q329" s="175"/>
      <c r="R329" s="175"/>
      <c r="S329" s="175"/>
      <c r="T329" s="175"/>
      <c r="U329" s="175"/>
      <c r="V329" s="175"/>
      <c r="W329" s="175"/>
      <c r="X329" s="175"/>
      <c r="Y329" s="175"/>
      <c r="Z329" s="175"/>
      <c r="AA329" s="175"/>
      <c r="AB329" s="175"/>
      <c r="AC329" s="175"/>
      <c r="AD329" s="175"/>
      <c r="AE329" s="175"/>
      <c r="AF329" s="175"/>
      <c r="AG329" s="175"/>
      <c r="AH329" s="175"/>
      <c r="AI329" s="175"/>
      <c r="AJ329" s="175"/>
      <c r="AK329" s="175"/>
      <c r="AL329" s="175"/>
      <c r="AM329" s="175"/>
      <c r="AN329" s="175"/>
      <c r="AO329" s="175"/>
      <c r="AP329" s="175"/>
      <c r="AQ329" s="175"/>
      <c r="AR329" s="175"/>
      <c r="AS329" s="175"/>
      <c r="AT329" s="175"/>
      <c r="AU329" s="175"/>
      <c r="AV329" s="175"/>
      <c r="AW329" s="176"/>
      <c r="AX329" s="176"/>
      <c r="AY329" s="176"/>
      <c r="AZ329" s="176"/>
      <c r="BA329" s="176"/>
      <c r="BB329" s="176"/>
      <c r="BC329" s="176"/>
      <c r="BD329" s="176"/>
      <c r="BE329" s="176"/>
      <c r="BF329" s="176"/>
      <c r="BG329" s="176"/>
      <c r="BH329" s="176"/>
      <c r="BI329" s="176"/>
      <c r="BJ329" s="176"/>
      <c r="BK329" s="176"/>
      <c r="BL329" s="176"/>
      <c r="BM329" s="176"/>
      <c r="BN329" s="176"/>
      <c r="BO329" s="176" t="n">
        <v>7.75</v>
      </c>
      <c r="BP329" s="176"/>
      <c r="BQ329" s="176"/>
      <c r="BR329" s="176"/>
      <c r="BS329" s="176"/>
      <c r="BT329" s="176"/>
      <c r="BU329" s="176"/>
      <c r="BV329" s="176"/>
      <c r="BW329" s="176"/>
      <c r="BX329" s="176"/>
      <c r="BY329" s="176"/>
      <c r="BZ329" s="176"/>
      <c r="CA329" s="176"/>
      <c r="CB329" s="176"/>
      <c r="CC329" s="176"/>
      <c r="CD329" s="176"/>
      <c r="CE329" s="176"/>
      <c r="CF329" s="176"/>
      <c r="CG329" s="176"/>
      <c r="CH329" s="176"/>
      <c r="CI329" s="176"/>
      <c r="CJ329" s="176"/>
      <c r="CK329" s="176"/>
      <c r="CL329" s="176"/>
      <c r="CM329" s="176"/>
      <c r="CN329" s="176"/>
      <c r="CO329" s="176"/>
      <c r="CP329" s="176"/>
      <c r="CQ329" s="176"/>
      <c r="CR329" s="176"/>
      <c r="CS329" s="176"/>
      <c r="CT329" s="176"/>
      <c r="CU329" s="176"/>
      <c r="CV329" s="176"/>
      <c r="CW329" s="176"/>
      <c r="CX329" s="176"/>
      <c r="CY329" s="176"/>
      <c r="CZ329" s="176"/>
      <c r="DA329" s="176"/>
      <c r="DB329" s="176"/>
      <c r="DC329" s="176"/>
      <c r="DD329" s="176"/>
      <c r="DE329" s="176"/>
      <c r="DF329" s="176"/>
      <c r="DG329" s="176"/>
      <c r="DH329" s="176"/>
      <c r="DI329" s="176"/>
      <c r="DJ329" s="176"/>
      <c r="DK329" s="176"/>
      <c r="DL329" s="176"/>
      <c r="DM329" s="176"/>
      <c r="DN329" s="176"/>
      <c r="DO329" s="177"/>
      <c r="DP329" s="177"/>
    </row>
    <row r="330" customFormat="false" ht="12.75" hidden="false" customHeight="false" outlineLevel="0" collapsed="false">
      <c r="A330" s="169" t="s">
        <v>42</v>
      </c>
      <c r="B330" s="96"/>
      <c r="C330" s="170" t="s">
        <v>109</v>
      </c>
      <c r="D330" s="171" t="n">
        <v>6</v>
      </c>
      <c r="E330" s="172" t="s">
        <v>190</v>
      </c>
      <c r="F330" s="173" t="n">
        <f aca="false">SUM(H330:DN330)</f>
        <v>7.75</v>
      </c>
      <c r="G330" s="174"/>
      <c r="H330" s="176"/>
      <c r="I330" s="176"/>
      <c r="J330" s="176"/>
      <c r="K330" s="176"/>
      <c r="L330" s="176"/>
      <c r="M330" s="176"/>
      <c r="N330" s="176"/>
      <c r="O330" s="176"/>
      <c r="P330" s="176"/>
      <c r="Q330" s="175"/>
      <c r="R330" s="175"/>
      <c r="S330" s="175"/>
      <c r="T330" s="175"/>
      <c r="U330" s="175"/>
      <c r="V330" s="175"/>
      <c r="W330" s="175"/>
      <c r="X330" s="175"/>
      <c r="Y330" s="175"/>
      <c r="Z330" s="175"/>
      <c r="AA330" s="175"/>
      <c r="AB330" s="175"/>
      <c r="AC330" s="175"/>
      <c r="AD330" s="175"/>
      <c r="AE330" s="175"/>
      <c r="AF330" s="175"/>
      <c r="AG330" s="175"/>
      <c r="AH330" s="175"/>
      <c r="AI330" s="175"/>
      <c r="AJ330" s="175"/>
      <c r="AK330" s="175"/>
      <c r="AL330" s="175"/>
      <c r="AM330" s="175"/>
      <c r="AN330" s="175"/>
      <c r="AO330" s="175"/>
      <c r="AP330" s="175"/>
      <c r="AQ330" s="175"/>
      <c r="AR330" s="175"/>
      <c r="AS330" s="175"/>
      <c r="AT330" s="175"/>
      <c r="AU330" s="175"/>
      <c r="AV330" s="175"/>
      <c r="AW330" s="176" t="n">
        <v>1.75</v>
      </c>
      <c r="AX330" s="176"/>
      <c r="AY330" s="176"/>
      <c r="AZ330" s="176"/>
      <c r="BA330" s="176"/>
      <c r="BB330" s="176"/>
      <c r="BC330" s="176"/>
      <c r="BD330" s="176"/>
      <c r="BE330" s="176" t="n">
        <v>5</v>
      </c>
      <c r="BF330" s="176" t="n">
        <v>1</v>
      </c>
      <c r="BG330" s="176"/>
      <c r="BH330" s="176"/>
      <c r="BI330" s="176"/>
      <c r="BJ330" s="176"/>
      <c r="BK330" s="176"/>
      <c r="BL330" s="176"/>
      <c r="BM330" s="176"/>
      <c r="BN330" s="176"/>
      <c r="BO330" s="176"/>
      <c r="BP330" s="176"/>
      <c r="BQ330" s="176"/>
      <c r="BR330" s="176"/>
      <c r="BS330" s="176"/>
      <c r="BT330" s="176"/>
      <c r="BU330" s="176"/>
      <c r="BV330" s="176"/>
      <c r="BW330" s="176"/>
      <c r="BX330" s="176"/>
      <c r="BY330" s="176"/>
      <c r="BZ330" s="176"/>
      <c r="CA330" s="176"/>
      <c r="CB330" s="176"/>
      <c r="CC330" s="176"/>
      <c r="CD330" s="176"/>
      <c r="CE330" s="176"/>
      <c r="CF330" s="176"/>
      <c r="CG330" s="176"/>
      <c r="CH330" s="176"/>
      <c r="CI330" s="176"/>
      <c r="CJ330" s="176"/>
      <c r="CK330" s="176"/>
      <c r="CL330" s="176"/>
      <c r="CM330" s="176"/>
      <c r="CN330" s="176"/>
      <c r="CO330" s="176"/>
      <c r="CP330" s="176"/>
      <c r="CQ330" s="176"/>
      <c r="CR330" s="176"/>
      <c r="CS330" s="176"/>
      <c r="CT330" s="176"/>
      <c r="CU330" s="176"/>
      <c r="CV330" s="176"/>
      <c r="CW330" s="176"/>
      <c r="CX330" s="176"/>
      <c r="CY330" s="176"/>
      <c r="CZ330" s="176"/>
      <c r="DA330" s="176"/>
      <c r="DB330" s="176"/>
      <c r="DC330" s="176"/>
      <c r="DD330" s="176"/>
      <c r="DE330" s="176"/>
      <c r="DF330" s="176"/>
      <c r="DG330" s="176"/>
      <c r="DH330" s="176"/>
      <c r="DI330" s="176"/>
      <c r="DJ330" s="176"/>
      <c r="DK330" s="176"/>
      <c r="DL330" s="176"/>
      <c r="DM330" s="176"/>
      <c r="DN330" s="176"/>
      <c r="DO330" s="177"/>
      <c r="DP330" s="177"/>
    </row>
    <row r="331" customFormat="false" ht="12.75" hidden="false" customHeight="false" outlineLevel="0" collapsed="false">
      <c r="A331" s="169" t="s">
        <v>42</v>
      </c>
      <c r="B331" s="96"/>
      <c r="C331" s="170" t="s">
        <v>109</v>
      </c>
      <c r="D331" s="171" t="n">
        <v>7</v>
      </c>
      <c r="E331" s="172" t="s">
        <v>190</v>
      </c>
      <c r="F331" s="173" t="n">
        <f aca="false">SUM(H331:DN331)</f>
        <v>7.75</v>
      </c>
      <c r="G331" s="174"/>
      <c r="H331" s="176"/>
      <c r="I331" s="176"/>
      <c r="J331" s="176"/>
      <c r="K331" s="176"/>
      <c r="L331" s="176"/>
      <c r="M331" s="176"/>
      <c r="N331" s="176"/>
      <c r="O331" s="176"/>
      <c r="P331" s="176"/>
      <c r="Q331" s="175"/>
      <c r="R331" s="175"/>
      <c r="S331" s="175"/>
      <c r="T331" s="175"/>
      <c r="U331" s="175"/>
      <c r="V331" s="175"/>
      <c r="W331" s="175"/>
      <c r="X331" s="175"/>
      <c r="Y331" s="175"/>
      <c r="Z331" s="175"/>
      <c r="AA331" s="175"/>
      <c r="AB331" s="175"/>
      <c r="AC331" s="175"/>
      <c r="AD331" s="175"/>
      <c r="AE331" s="175"/>
      <c r="AF331" s="175"/>
      <c r="AG331" s="175"/>
      <c r="AH331" s="175"/>
      <c r="AI331" s="175"/>
      <c r="AJ331" s="175"/>
      <c r="AK331" s="175"/>
      <c r="AL331" s="175"/>
      <c r="AM331" s="175"/>
      <c r="AN331" s="175"/>
      <c r="AO331" s="175"/>
      <c r="AP331" s="175"/>
      <c r="AQ331" s="175"/>
      <c r="AR331" s="175"/>
      <c r="AS331" s="175"/>
      <c r="AT331" s="175"/>
      <c r="AU331" s="175"/>
      <c r="AV331" s="175"/>
      <c r="AW331" s="176" t="n">
        <v>3.5</v>
      </c>
      <c r="AX331" s="176" t="n">
        <v>0.25</v>
      </c>
      <c r="AY331" s="176"/>
      <c r="AZ331" s="176"/>
      <c r="BA331" s="176"/>
      <c r="BB331" s="176"/>
      <c r="BC331" s="176"/>
      <c r="BD331" s="176"/>
      <c r="BE331" s="176"/>
      <c r="BF331" s="176"/>
      <c r="BG331" s="176"/>
      <c r="BH331" s="176"/>
      <c r="BI331" s="176"/>
      <c r="BJ331" s="176"/>
      <c r="BK331" s="176" t="n">
        <v>4</v>
      </c>
      <c r="BL331" s="176"/>
      <c r="BM331" s="176"/>
      <c r="BN331" s="176"/>
      <c r="BO331" s="176"/>
      <c r="BP331" s="176"/>
      <c r="BQ331" s="176"/>
      <c r="BR331" s="176"/>
      <c r="BS331" s="176"/>
      <c r="BT331" s="176"/>
      <c r="BU331" s="176"/>
      <c r="BV331" s="176"/>
      <c r="BW331" s="176"/>
      <c r="BX331" s="176"/>
      <c r="BY331" s="176"/>
      <c r="BZ331" s="176"/>
      <c r="CA331" s="176"/>
      <c r="CB331" s="176"/>
      <c r="CC331" s="176"/>
      <c r="CD331" s="176"/>
      <c r="CE331" s="176"/>
      <c r="CF331" s="176"/>
      <c r="CG331" s="176"/>
      <c r="CH331" s="176"/>
      <c r="CI331" s="176"/>
      <c r="CJ331" s="176"/>
      <c r="CK331" s="176"/>
      <c r="CL331" s="176"/>
      <c r="CM331" s="176"/>
      <c r="CN331" s="176"/>
      <c r="CO331" s="176"/>
      <c r="CP331" s="176"/>
      <c r="CQ331" s="176"/>
      <c r="CR331" s="176"/>
      <c r="CS331" s="176"/>
      <c r="CT331" s="176"/>
      <c r="CU331" s="176"/>
      <c r="CV331" s="176"/>
      <c r="CW331" s="176"/>
      <c r="CX331" s="176"/>
      <c r="CY331" s="176"/>
      <c r="CZ331" s="176"/>
      <c r="DA331" s="176"/>
      <c r="DB331" s="176"/>
      <c r="DC331" s="176"/>
      <c r="DD331" s="176"/>
      <c r="DE331" s="176"/>
      <c r="DF331" s="176"/>
      <c r="DG331" s="176"/>
      <c r="DH331" s="176"/>
      <c r="DI331" s="176"/>
      <c r="DJ331" s="176"/>
      <c r="DK331" s="176"/>
      <c r="DL331" s="176"/>
      <c r="DM331" s="176"/>
      <c r="DN331" s="176"/>
      <c r="DO331" s="177"/>
      <c r="DP331" s="177"/>
    </row>
    <row r="332" customFormat="false" ht="12.75" hidden="false" customHeight="false" outlineLevel="0" collapsed="false">
      <c r="A332" s="169" t="s">
        <v>42</v>
      </c>
      <c r="B332" s="96"/>
      <c r="C332" s="170" t="s">
        <v>109</v>
      </c>
      <c r="D332" s="171" t="n">
        <v>8</v>
      </c>
      <c r="E332" s="172" t="s">
        <v>190</v>
      </c>
      <c r="F332" s="173" t="n">
        <f aca="false">SUM(H332:DN332)</f>
        <v>3.5</v>
      </c>
      <c r="G332" s="174"/>
      <c r="H332" s="176"/>
      <c r="I332" s="176"/>
      <c r="J332" s="176"/>
      <c r="K332" s="176"/>
      <c r="L332" s="176"/>
      <c r="M332" s="176"/>
      <c r="N332" s="176"/>
      <c r="O332" s="176"/>
      <c r="P332" s="176"/>
      <c r="Q332" s="175" t="n">
        <v>3.5</v>
      </c>
      <c r="R332" s="175"/>
      <c r="S332" s="175"/>
      <c r="T332" s="175"/>
      <c r="U332" s="175"/>
      <c r="V332" s="175"/>
      <c r="W332" s="175"/>
      <c r="X332" s="175"/>
      <c r="Y332" s="175"/>
      <c r="Z332" s="175"/>
      <c r="AA332" s="175"/>
      <c r="AB332" s="175"/>
      <c r="AC332" s="175"/>
      <c r="AD332" s="175"/>
      <c r="AE332" s="175"/>
      <c r="AF332" s="175"/>
      <c r="AG332" s="175"/>
      <c r="AH332" s="175"/>
      <c r="AI332" s="175"/>
      <c r="AJ332" s="175"/>
      <c r="AK332" s="175"/>
      <c r="AL332" s="175"/>
      <c r="AM332" s="175"/>
      <c r="AN332" s="175"/>
      <c r="AO332" s="175"/>
      <c r="AP332" s="175"/>
      <c r="AQ332" s="175"/>
      <c r="AR332" s="175"/>
      <c r="AS332" s="175"/>
      <c r="AT332" s="175"/>
      <c r="AU332" s="175"/>
      <c r="AV332" s="175"/>
      <c r="AW332" s="176"/>
      <c r="AX332" s="176"/>
      <c r="AY332" s="176"/>
      <c r="AZ332" s="176"/>
      <c r="BA332" s="176"/>
      <c r="BB332" s="176"/>
      <c r="BC332" s="176"/>
      <c r="BD332" s="176"/>
      <c r="BE332" s="176"/>
      <c r="BF332" s="176"/>
      <c r="BG332" s="176"/>
      <c r="BH332" s="176"/>
      <c r="BI332" s="176"/>
      <c r="BJ332" s="176"/>
      <c r="BK332" s="176"/>
      <c r="BL332" s="176"/>
      <c r="BM332" s="176"/>
      <c r="BN332" s="176"/>
      <c r="BO332" s="176"/>
      <c r="BP332" s="176"/>
      <c r="BQ332" s="176"/>
      <c r="BR332" s="176"/>
      <c r="BS332" s="176"/>
      <c r="BT332" s="176"/>
      <c r="BU332" s="176"/>
      <c r="BV332" s="176"/>
      <c r="BW332" s="176"/>
      <c r="BX332" s="176"/>
      <c r="BY332" s="176"/>
      <c r="BZ332" s="176"/>
      <c r="CA332" s="176"/>
      <c r="CB332" s="176"/>
      <c r="CC332" s="176"/>
      <c r="CD332" s="176"/>
      <c r="CE332" s="176"/>
      <c r="CF332" s="176"/>
      <c r="CG332" s="176"/>
      <c r="CH332" s="176"/>
      <c r="CI332" s="176"/>
      <c r="CJ332" s="176"/>
      <c r="CK332" s="176"/>
      <c r="CL332" s="176"/>
      <c r="CM332" s="176"/>
      <c r="CN332" s="176"/>
      <c r="CO332" s="176"/>
      <c r="CP332" s="176"/>
      <c r="CQ332" s="176"/>
      <c r="CR332" s="176"/>
      <c r="CS332" s="176"/>
      <c r="CT332" s="176"/>
      <c r="CU332" s="176"/>
      <c r="CV332" s="176"/>
      <c r="CW332" s="176"/>
      <c r="CX332" s="176"/>
      <c r="CY332" s="176"/>
      <c r="CZ332" s="176"/>
      <c r="DA332" s="176"/>
      <c r="DB332" s="176"/>
      <c r="DC332" s="176"/>
      <c r="DD332" s="176"/>
      <c r="DE332" s="176"/>
      <c r="DF332" s="176"/>
      <c r="DG332" s="176"/>
      <c r="DH332" s="176"/>
      <c r="DI332" s="176"/>
      <c r="DJ332" s="176"/>
      <c r="DK332" s="176"/>
      <c r="DL332" s="176"/>
      <c r="DM332" s="176"/>
      <c r="DN332" s="176"/>
      <c r="DO332" s="177" t="s">
        <v>129</v>
      </c>
      <c r="DP332" s="177"/>
    </row>
    <row r="333" customFormat="false" ht="12.75" hidden="false" customHeight="false" outlineLevel="0" collapsed="false">
      <c r="A333" s="169" t="s">
        <v>42</v>
      </c>
      <c r="B333" s="96"/>
      <c r="C333" s="170" t="s">
        <v>109</v>
      </c>
      <c r="D333" s="171" t="n">
        <v>9</v>
      </c>
      <c r="E333" s="172" t="s">
        <v>190</v>
      </c>
      <c r="F333" s="178" t="n">
        <f aca="false">SUM(H333:DN333)</f>
        <v>0</v>
      </c>
      <c r="G333" s="179"/>
      <c r="H333" s="181"/>
      <c r="I333" s="181"/>
      <c r="J333" s="181"/>
      <c r="K333" s="181"/>
      <c r="L333" s="181"/>
      <c r="M333" s="181"/>
      <c r="N333" s="181"/>
      <c r="O333" s="181"/>
      <c r="P333" s="181"/>
      <c r="Q333" s="180"/>
      <c r="R333" s="180"/>
      <c r="S333" s="180"/>
      <c r="T333" s="180"/>
      <c r="U333" s="180"/>
      <c r="V333" s="180"/>
      <c r="W333" s="180"/>
      <c r="X333" s="180"/>
      <c r="Y333" s="180"/>
      <c r="Z333" s="180"/>
      <c r="AA333" s="180"/>
      <c r="AB333" s="180"/>
      <c r="AC333" s="180"/>
      <c r="AD333" s="180"/>
      <c r="AE333" s="180"/>
      <c r="AF333" s="180"/>
      <c r="AG333" s="180"/>
      <c r="AH333" s="180"/>
      <c r="AI333" s="180"/>
      <c r="AJ333" s="180"/>
      <c r="AK333" s="180"/>
      <c r="AL333" s="180"/>
      <c r="AM333" s="180"/>
      <c r="AN333" s="180"/>
      <c r="AO333" s="180"/>
      <c r="AP333" s="180"/>
      <c r="AQ333" s="180"/>
      <c r="AR333" s="180"/>
      <c r="AS333" s="180"/>
      <c r="AT333" s="180"/>
      <c r="AU333" s="180"/>
      <c r="AV333" s="180"/>
      <c r="AW333" s="181"/>
      <c r="AX333" s="181"/>
      <c r="AY333" s="181"/>
      <c r="AZ333" s="181"/>
      <c r="BA333" s="181"/>
      <c r="BB333" s="181"/>
      <c r="BC333" s="181"/>
      <c r="BD333" s="181"/>
      <c r="BE333" s="181"/>
      <c r="BF333" s="181"/>
      <c r="BG333" s="181"/>
      <c r="BH333" s="181"/>
      <c r="BI333" s="181"/>
      <c r="BJ333" s="181"/>
      <c r="BK333" s="181"/>
      <c r="BL333" s="181"/>
      <c r="BM333" s="181"/>
      <c r="BN333" s="181"/>
      <c r="BO333" s="181"/>
      <c r="BP333" s="181"/>
      <c r="BQ333" s="181"/>
      <c r="BR333" s="181"/>
      <c r="BS333" s="181"/>
      <c r="BT333" s="181"/>
      <c r="BU333" s="181"/>
      <c r="BV333" s="181"/>
      <c r="BW333" s="181"/>
      <c r="BX333" s="181"/>
      <c r="BY333" s="181"/>
      <c r="BZ333" s="181"/>
      <c r="CA333" s="181"/>
      <c r="CB333" s="181"/>
      <c r="CC333" s="181"/>
      <c r="CD333" s="181"/>
      <c r="CE333" s="181"/>
      <c r="CF333" s="181"/>
      <c r="CG333" s="181"/>
      <c r="CH333" s="181"/>
      <c r="CI333" s="181"/>
      <c r="CJ333" s="181"/>
      <c r="CK333" s="181"/>
      <c r="CL333" s="181"/>
      <c r="CM333" s="181"/>
      <c r="CN333" s="181"/>
      <c r="CO333" s="181"/>
      <c r="CP333" s="181"/>
      <c r="CQ333" s="181"/>
      <c r="CR333" s="181"/>
      <c r="CS333" s="181"/>
      <c r="CT333" s="181"/>
      <c r="CU333" s="181"/>
      <c r="CV333" s="181"/>
      <c r="CW333" s="181"/>
      <c r="CX333" s="181"/>
      <c r="CY333" s="181"/>
      <c r="CZ333" s="181"/>
      <c r="DA333" s="181"/>
      <c r="DB333" s="181"/>
      <c r="DC333" s="181"/>
      <c r="DD333" s="181"/>
      <c r="DE333" s="181"/>
      <c r="DF333" s="181"/>
      <c r="DG333" s="181"/>
      <c r="DH333" s="181"/>
      <c r="DI333" s="181"/>
      <c r="DJ333" s="181"/>
      <c r="DK333" s="181"/>
      <c r="DL333" s="181"/>
      <c r="DM333" s="181"/>
      <c r="DN333" s="181"/>
      <c r="DO333" s="177"/>
      <c r="DP333" s="177"/>
    </row>
    <row r="334" customFormat="false" ht="12.75" hidden="false" customHeight="false" outlineLevel="0" collapsed="false">
      <c r="A334" s="169" t="s">
        <v>42</v>
      </c>
      <c r="B334" s="96"/>
      <c r="C334" s="170" t="s">
        <v>109</v>
      </c>
      <c r="D334" s="171" t="n">
        <v>10</v>
      </c>
      <c r="E334" s="172" t="s">
        <v>190</v>
      </c>
      <c r="F334" s="178" t="n">
        <f aca="false">SUM(H334:DN334)</f>
        <v>0</v>
      </c>
      <c r="G334" s="179" t="n">
        <f aca="false">SUM(F328:F334)</f>
        <v>34.5</v>
      </c>
      <c r="H334" s="181"/>
      <c r="I334" s="181"/>
      <c r="J334" s="181"/>
      <c r="K334" s="181"/>
      <c r="L334" s="181"/>
      <c r="M334" s="181"/>
      <c r="N334" s="181"/>
      <c r="O334" s="181"/>
      <c r="P334" s="181"/>
      <c r="Q334" s="180"/>
      <c r="R334" s="180"/>
      <c r="S334" s="180"/>
      <c r="T334" s="180"/>
      <c r="U334" s="180"/>
      <c r="V334" s="180"/>
      <c r="W334" s="180"/>
      <c r="X334" s="180"/>
      <c r="Y334" s="180"/>
      <c r="Z334" s="180"/>
      <c r="AA334" s="180"/>
      <c r="AB334" s="180"/>
      <c r="AC334" s="180"/>
      <c r="AD334" s="180"/>
      <c r="AE334" s="180"/>
      <c r="AF334" s="180"/>
      <c r="AG334" s="180"/>
      <c r="AH334" s="180"/>
      <c r="AI334" s="180"/>
      <c r="AJ334" s="180"/>
      <c r="AK334" s="180"/>
      <c r="AL334" s="180"/>
      <c r="AM334" s="180"/>
      <c r="AN334" s="180"/>
      <c r="AO334" s="180"/>
      <c r="AP334" s="180"/>
      <c r="AQ334" s="180"/>
      <c r="AR334" s="180"/>
      <c r="AS334" s="180"/>
      <c r="AT334" s="180"/>
      <c r="AU334" s="180"/>
      <c r="AV334" s="180"/>
      <c r="AW334" s="181"/>
      <c r="AX334" s="181"/>
      <c r="AY334" s="181"/>
      <c r="AZ334" s="181"/>
      <c r="BA334" s="181"/>
      <c r="BB334" s="181"/>
      <c r="BC334" s="181"/>
      <c r="BD334" s="181"/>
      <c r="BE334" s="181"/>
      <c r="BF334" s="181"/>
      <c r="BG334" s="181"/>
      <c r="BH334" s="181"/>
      <c r="BI334" s="181"/>
      <c r="BJ334" s="181"/>
      <c r="BK334" s="181"/>
      <c r="BL334" s="181"/>
      <c r="BM334" s="181"/>
      <c r="BN334" s="181"/>
      <c r="BO334" s="181"/>
      <c r="BP334" s="181"/>
      <c r="BQ334" s="181"/>
      <c r="BR334" s="181"/>
      <c r="BS334" s="181"/>
      <c r="BT334" s="181"/>
      <c r="BU334" s="181"/>
      <c r="BV334" s="181"/>
      <c r="BW334" s="181"/>
      <c r="BX334" s="181"/>
      <c r="BY334" s="181"/>
      <c r="BZ334" s="181"/>
      <c r="CA334" s="181"/>
      <c r="CB334" s="181"/>
      <c r="CC334" s="181"/>
      <c r="CD334" s="181"/>
      <c r="CE334" s="181"/>
      <c r="CF334" s="181"/>
      <c r="CG334" s="181"/>
      <c r="CH334" s="181"/>
      <c r="CI334" s="181"/>
      <c r="CJ334" s="181"/>
      <c r="CK334" s="181"/>
      <c r="CL334" s="181"/>
      <c r="CM334" s="181"/>
      <c r="CN334" s="181"/>
      <c r="CO334" s="181"/>
      <c r="CP334" s="181"/>
      <c r="CQ334" s="181"/>
      <c r="CR334" s="181"/>
      <c r="CS334" s="181"/>
      <c r="CT334" s="181"/>
      <c r="CU334" s="181"/>
      <c r="CV334" s="181"/>
      <c r="CW334" s="181"/>
      <c r="CX334" s="181"/>
      <c r="CY334" s="181"/>
      <c r="CZ334" s="181"/>
      <c r="DA334" s="181"/>
      <c r="DB334" s="181"/>
      <c r="DC334" s="181"/>
      <c r="DD334" s="181"/>
      <c r="DE334" s="181"/>
      <c r="DF334" s="181"/>
      <c r="DG334" s="181"/>
      <c r="DH334" s="181"/>
      <c r="DI334" s="181"/>
      <c r="DJ334" s="181"/>
      <c r="DK334" s="181"/>
      <c r="DL334" s="181"/>
      <c r="DM334" s="181"/>
      <c r="DN334" s="181"/>
      <c r="DO334" s="177"/>
      <c r="DP334" s="177"/>
    </row>
    <row r="335" customFormat="false" ht="12.75" hidden="false" customHeight="false" outlineLevel="0" collapsed="false">
      <c r="A335" s="169" t="s">
        <v>42</v>
      </c>
      <c r="B335" s="96"/>
      <c r="C335" s="170" t="s">
        <v>109</v>
      </c>
      <c r="D335" s="171" t="n">
        <v>11</v>
      </c>
      <c r="E335" s="172" t="s">
        <v>191</v>
      </c>
      <c r="F335" s="173" t="n">
        <f aca="false">SUM(H335:DN335)</f>
        <v>0</v>
      </c>
      <c r="G335" s="174"/>
      <c r="H335" s="176"/>
      <c r="I335" s="176"/>
      <c r="J335" s="176"/>
      <c r="K335" s="176"/>
      <c r="L335" s="176"/>
      <c r="M335" s="176"/>
      <c r="N335" s="176"/>
      <c r="O335" s="176"/>
      <c r="P335" s="176"/>
      <c r="Q335" s="175"/>
      <c r="R335" s="175"/>
      <c r="S335" s="175"/>
      <c r="T335" s="175"/>
      <c r="U335" s="175"/>
      <c r="V335" s="175"/>
      <c r="W335" s="175"/>
      <c r="X335" s="175"/>
      <c r="Y335" s="175"/>
      <c r="Z335" s="175"/>
      <c r="AA335" s="175"/>
      <c r="AB335" s="175"/>
      <c r="AC335" s="175"/>
      <c r="AD335" s="175"/>
      <c r="AE335" s="175"/>
      <c r="AF335" s="175"/>
      <c r="AG335" s="175"/>
      <c r="AH335" s="175"/>
      <c r="AI335" s="175"/>
      <c r="AJ335" s="175"/>
      <c r="AK335" s="175"/>
      <c r="AL335" s="175"/>
      <c r="AM335" s="175"/>
      <c r="AN335" s="175"/>
      <c r="AO335" s="175"/>
      <c r="AP335" s="175"/>
      <c r="AQ335" s="175"/>
      <c r="AR335" s="175"/>
      <c r="AS335" s="175"/>
      <c r="AT335" s="175"/>
      <c r="AU335" s="175"/>
      <c r="AV335" s="175"/>
      <c r="AW335" s="176"/>
      <c r="AX335" s="176"/>
      <c r="AY335" s="176"/>
      <c r="AZ335" s="176"/>
      <c r="BA335" s="176"/>
      <c r="BB335" s="176"/>
      <c r="BC335" s="176"/>
      <c r="BD335" s="176"/>
      <c r="BE335" s="176"/>
      <c r="BF335" s="176"/>
      <c r="BG335" s="176"/>
      <c r="BH335" s="176"/>
      <c r="BI335" s="176"/>
      <c r="BJ335" s="176"/>
      <c r="BK335" s="176"/>
      <c r="BL335" s="176"/>
      <c r="BM335" s="176"/>
      <c r="BN335" s="176"/>
      <c r="BO335" s="176"/>
      <c r="BP335" s="176"/>
      <c r="BQ335" s="176"/>
      <c r="BR335" s="176"/>
      <c r="BS335" s="176"/>
      <c r="BT335" s="176"/>
      <c r="BU335" s="176"/>
      <c r="BV335" s="176"/>
      <c r="BW335" s="176"/>
      <c r="BX335" s="176"/>
      <c r="BY335" s="176"/>
      <c r="BZ335" s="176"/>
      <c r="CA335" s="176"/>
      <c r="CB335" s="176"/>
      <c r="CC335" s="176"/>
      <c r="CD335" s="176"/>
      <c r="CE335" s="176"/>
      <c r="CF335" s="176"/>
      <c r="CG335" s="176"/>
      <c r="CH335" s="176"/>
      <c r="CI335" s="176"/>
      <c r="CJ335" s="176"/>
      <c r="CK335" s="176"/>
      <c r="CL335" s="176"/>
      <c r="CM335" s="176"/>
      <c r="CN335" s="176"/>
      <c r="CO335" s="176"/>
      <c r="CP335" s="176"/>
      <c r="CQ335" s="176"/>
      <c r="CR335" s="176"/>
      <c r="CS335" s="176"/>
      <c r="CT335" s="176"/>
      <c r="CU335" s="176"/>
      <c r="CV335" s="176"/>
      <c r="CW335" s="176"/>
      <c r="CX335" s="176"/>
      <c r="CY335" s="176"/>
      <c r="CZ335" s="176"/>
      <c r="DA335" s="176"/>
      <c r="DB335" s="176"/>
      <c r="DC335" s="176"/>
      <c r="DD335" s="176"/>
      <c r="DE335" s="176"/>
      <c r="DF335" s="176"/>
      <c r="DG335" s="176"/>
      <c r="DH335" s="176"/>
      <c r="DI335" s="176"/>
      <c r="DJ335" s="176"/>
      <c r="DK335" s="176"/>
      <c r="DL335" s="176"/>
      <c r="DM335" s="176"/>
      <c r="DN335" s="176"/>
      <c r="DO335" s="177"/>
      <c r="DP335" s="177"/>
    </row>
    <row r="336" customFormat="false" ht="12.75" hidden="false" customHeight="false" outlineLevel="0" collapsed="false">
      <c r="A336" s="169" t="s">
        <v>42</v>
      </c>
      <c r="B336" s="96"/>
      <c r="C336" s="170" t="s">
        <v>109</v>
      </c>
      <c r="D336" s="171" t="n">
        <v>12</v>
      </c>
      <c r="E336" s="172" t="s">
        <v>191</v>
      </c>
      <c r="F336" s="173" t="n">
        <f aca="false">SUM(H336:DN336)</f>
        <v>0</v>
      </c>
      <c r="G336" s="174"/>
      <c r="H336" s="176"/>
      <c r="I336" s="176"/>
      <c r="J336" s="176"/>
      <c r="K336" s="176"/>
      <c r="L336" s="176"/>
      <c r="M336" s="176"/>
      <c r="N336" s="176"/>
      <c r="O336" s="176"/>
      <c r="P336" s="176"/>
      <c r="Q336" s="175"/>
      <c r="R336" s="175"/>
      <c r="S336" s="175"/>
      <c r="T336" s="175"/>
      <c r="U336" s="175"/>
      <c r="V336" s="175"/>
      <c r="W336" s="175"/>
      <c r="X336" s="175"/>
      <c r="Y336" s="175"/>
      <c r="Z336" s="175"/>
      <c r="AA336" s="175"/>
      <c r="AB336" s="175"/>
      <c r="AC336" s="175"/>
      <c r="AD336" s="175"/>
      <c r="AE336" s="175"/>
      <c r="AF336" s="175"/>
      <c r="AG336" s="175"/>
      <c r="AH336" s="175"/>
      <c r="AI336" s="175"/>
      <c r="AJ336" s="175"/>
      <c r="AK336" s="175"/>
      <c r="AL336" s="175"/>
      <c r="AM336" s="175"/>
      <c r="AN336" s="175"/>
      <c r="AO336" s="175"/>
      <c r="AP336" s="175"/>
      <c r="AQ336" s="175"/>
      <c r="AR336" s="175"/>
      <c r="AS336" s="175"/>
      <c r="AT336" s="175"/>
      <c r="AU336" s="175"/>
      <c r="AV336" s="175"/>
      <c r="AW336" s="176"/>
      <c r="AX336" s="176"/>
      <c r="AY336" s="176"/>
      <c r="AZ336" s="176"/>
      <c r="BA336" s="176"/>
      <c r="BB336" s="176"/>
      <c r="BC336" s="176"/>
      <c r="BD336" s="176"/>
      <c r="BE336" s="176"/>
      <c r="BF336" s="176"/>
      <c r="BG336" s="176"/>
      <c r="BH336" s="176"/>
      <c r="BI336" s="176"/>
      <c r="BJ336" s="176"/>
      <c r="BK336" s="176"/>
      <c r="BL336" s="176"/>
      <c r="BM336" s="176"/>
      <c r="BN336" s="176"/>
      <c r="BO336" s="176"/>
      <c r="BP336" s="176"/>
      <c r="BQ336" s="176"/>
      <c r="BR336" s="176"/>
      <c r="BS336" s="176"/>
      <c r="BT336" s="176"/>
      <c r="BU336" s="176"/>
      <c r="BV336" s="176"/>
      <c r="BW336" s="176"/>
      <c r="BX336" s="176"/>
      <c r="BY336" s="176"/>
      <c r="BZ336" s="176"/>
      <c r="CA336" s="176"/>
      <c r="CB336" s="176"/>
      <c r="CC336" s="176"/>
      <c r="CD336" s="176"/>
      <c r="CE336" s="176"/>
      <c r="CF336" s="176"/>
      <c r="CG336" s="176"/>
      <c r="CH336" s="176"/>
      <c r="CI336" s="176"/>
      <c r="CJ336" s="176"/>
      <c r="CK336" s="176"/>
      <c r="CL336" s="176"/>
      <c r="CM336" s="176"/>
      <c r="CN336" s="176"/>
      <c r="CO336" s="176"/>
      <c r="CP336" s="176"/>
      <c r="CQ336" s="176"/>
      <c r="CR336" s="176"/>
      <c r="CS336" s="176"/>
      <c r="CT336" s="176"/>
      <c r="CU336" s="176"/>
      <c r="CV336" s="176"/>
      <c r="CW336" s="176"/>
      <c r="CX336" s="176"/>
      <c r="CY336" s="176"/>
      <c r="CZ336" s="176"/>
      <c r="DA336" s="176"/>
      <c r="DB336" s="176"/>
      <c r="DC336" s="176"/>
      <c r="DD336" s="176"/>
      <c r="DE336" s="176"/>
      <c r="DF336" s="176"/>
      <c r="DG336" s="176"/>
      <c r="DH336" s="176"/>
      <c r="DI336" s="176"/>
      <c r="DJ336" s="176"/>
      <c r="DK336" s="176"/>
      <c r="DL336" s="176"/>
      <c r="DM336" s="176"/>
      <c r="DN336" s="176"/>
      <c r="DO336" s="177"/>
      <c r="DP336" s="177"/>
    </row>
    <row r="337" customFormat="false" ht="12.75" hidden="false" customHeight="false" outlineLevel="0" collapsed="false">
      <c r="A337" s="169" t="s">
        <v>42</v>
      </c>
      <c r="B337" s="96"/>
      <c r="C337" s="170" t="s">
        <v>109</v>
      </c>
      <c r="D337" s="171" t="n">
        <v>13</v>
      </c>
      <c r="E337" s="172" t="s">
        <v>191</v>
      </c>
      <c r="F337" s="173" t="n">
        <f aca="false">SUM(H337:DN337)</f>
        <v>0</v>
      </c>
      <c r="G337" s="174"/>
      <c r="H337" s="176"/>
      <c r="I337" s="176"/>
      <c r="J337" s="176"/>
      <c r="K337" s="176"/>
      <c r="L337" s="176"/>
      <c r="M337" s="176"/>
      <c r="N337" s="176"/>
      <c r="O337" s="176"/>
      <c r="P337" s="176"/>
      <c r="Q337" s="175"/>
      <c r="R337" s="175"/>
      <c r="S337" s="175"/>
      <c r="T337" s="175"/>
      <c r="U337" s="175"/>
      <c r="V337" s="175"/>
      <c r="W337" s="175"/>
      <c r="X337" s="175"/>
      <c r="Y337" s="175"/>
      <c r="Z337" s="175"/>
      <c r="AA337" s="175"/>
      <c r="AB337" s="175"/>
      <c r="AC337" s="175"/>
      <c r="AD337" s="175"/>
      <c r="AE337" s="175"/>
      <c r="AF337" s="175"/>
      <c r="AG337" s="175"/>
      <c r="AH337" s="175"/>
      <c r="AI337" s="175"/>
      <c r="AJ337" s="175"/>
      <c r="AK337" s="175"/>
      <c r="AL337" s="175"/>
      <c r="AM337" s="175"/>
      <c r="AN337" s="175"/>
      <c r="AO337" s="175"/>
      <c r="AP337" s="175"/>
      <c r="AQ337" s="175"/>
      <c r="AR337" s="175"/>
      <c r="AS337" s="175"/>
      <c r="AT337" s="175"/>
      <c r="AU337" s="175"/>
      <c r="AV337" s="175"/>
      <c r="AW337" s="176"/>
      <c r="AX337" s="176"/>
      <c r="AY337" s="176"/>
      <c r="AZ337" s="176"/>
      <c r="BA337" s="176"/>
      <c r="BB337" s="176"/>
      <c r="BC337" s="176"/>
      <c r="BD337" s="176"/>
      <c r="BE337" s="176"/>
      <c r="BF337" s="176"/>
      <c r="BG337" s="176"/>
      <c r="BH337" s="176"/>
      <c r="BI337" s="176"/>
      <c r="BJ337" s="176"/>
      <c r="BK337" s="176"/>
      <c r="BL337" s="176"/>
      <c r="BM337" s="176"/>
      <c r="BN337" s="176"/>
      <c r="BO337" s="176"/>
      <c r="BP337" s="176"/>
      <c r="BQ337" s="176"/>
      <c r="BR337" s="176"/>
      <c r="BS337" s="176"/>
      <c r="BT337" s="176"/>
      <c r="BU337" s="176"/>
      <c r="BV337" s="176"/>
      <c r="BW337" s="176"/>
      <c r="BX337" s="176"/>
      <c r="BY337" s="176"/>
      <c r="BZ337" s="176"/>
      <c r="CA337" s="176"/>
      <c r="CB337" s="176"/>
      <c r="CC337" s="176"/>
      <c r="CD337" s="176"/>
      <c r="CE337" s="176"/>
      <c r="CF337" s="176"/>
      <c r="CG337" s="176"/>
      <c r="CH337" s="176"/>
      <c r="CI337" s="176"/>
      <c r="CJ337" s="176"/>
      <c r="CK337" s="176"/>
      <c r="CL337" s="176"/>
      <c r="CM337" s="176"/>
      <c r="CN337" s="176"/>
      <c r="CO337" s="176"/>
      <c r="CP337" s="176"/>
      <c r="CQ337" s="176"/>
      <c r="CR337" s="176"/>
      <c r="CS337" s="176"/>
      <c r="CT337" s="176"/>
      <c r="CU337" s="176"/>
      <c r="CV337" s="176"/>
      <c r="CW337" s="176"/>
      <c r="CX337" s="176"/>
      <c r="CY337" s="176"/>
      <c r="CZ337" s="176"/>
      <c r="DA337" s="176"/>
      <c r="DB337" s="176"/>
      <c r="DC337" s="176"/>
      <c r="DD337" s="176"/>
      <c r="DE337" s="176"/>
      <c r="DF337" s="176"/>
      <c r="DG337" s="176"/>
      <c r="DH337" s="176"/>
      <c r="DI337" s="176"/>
      <c r="DJ337" s="176"/>
      <c r="DK337" s="176"/>
      <c r="DL337" s="176"/>
      <c r="DM337" s="176"/>
      <c r="DN337" s="176"/>
      <c r="DO337" s="177"/>
      <c r="DP337" s="177"/>
    </row>
    <row r="338" customFormat="false" ht="12.75" hidden="false" customHeight="false" outlineLevel="0" collapsed="false">
      <c r="A338" s="169" t="s">
        <v>42</v>
      </c>
      <c r="B338" s="96"/>
      <c r="C338" s="170" t="s">
        <v>109</v>
      </c>
      <c r="D338" s="171" t="n">
        <v>14</v>
      </c>
      <c r="E338" s="172" t="s">
        <v>191</v>
      </c>
      <c r="F338" s="173" t="n">
        <f aca="false">SUM(H338:DN338)</f>
        <v>0</v>
      </c>
      <c r="G338" s="174"/>
      <c r="H338" s="176"/>
      <c r="I338" s="176"/>
      <c r="J338" s="176"/>
      <c r="K338" s="176"/>
      <c r="L338" s="176"/>
      <c r="M338" s="176"/>
      <c r="N338" s="176"/>
      <c r="O338" s="176"/>
      <c r="P338" s="176"/>
      <c r="Q338" s="175"/>
      <c r="R338" s="175"/>
      <c r="S338" s="175"/>
      <c r="T338" s="175"/>
      <c r="U338" s="175"/>
      <c r="V338" s="175"/>
      <c r="W338" s="175"/>
      <c r="X338" s="175"/>
      <c r="Y338" s="175"/>
      <c r="Z338" s="175"/>
      <c r="AA338" s="175"/>
      <c r="AB338" s="175"/>
      <c r="AC338" s="175"/>
      <c r="AD338" s="175"/>
      <c r="AE338" s="175"/>
      <c r="AF338" s="175"/>
      <c r="AG338" s="175"/>
      <c r="AH338" s="175"/>
      <c r="AI338" s="175"/>
      <c r="AJ338" s="175"/>
      <c r="AK338" s="175"/>
      <c r="AL338" s="175"/>
      <c r="AM338" s="175"/>
      <c r="AN338" s="175"/>
      <c r="AO338" s="175"/>
      <c r="AP338" s="175"/>
      <c r="AQ338" s="175"/>
      <c r="AR338" s="175"/>
      <c r="AS338" s="175"/>
      <c r="AT338" s="175"/>
      <c r="AU338" s="175"/>
      <c r="AV338" s="175"/>
      <c r="AW338" s="176"/>
      <c r="AX338" s="176"/>
      <c r="AY338" s="176"/>
      <c r="AZ338" s="176"/>
      <c r="BA338" s="176"/>
      <c r="BB338" s="176"/>
      <c r="BC338" s="176"/>
      <c r="BD338" s="176"/>
      <c r="BE338" s="176"/>
      <c r="BF338" s="176"/>
      <c r="BG338" s="176"/>
      <c r="BH338" s="176"/>
      <c r="BI338" s="176"/>
      <c r="BJ338" s="176"/>
      <c r="BK338" s="176"/>
      <c r="BL338" s="176"/>
      <c r="BM338" s="176"/>
      <c r="BN338" s="176"/>
      <c r="BO338" s="176"/>
      <c r="BP338" s="176"/>
      <c r="BQ338" s="176"/>
      <c r="BR338" s="176"/>
      <c r="BS338" s="176"/>
      <c r="BT338" s="176"/>
      <c r="BU338" s="176"/>
      <c r="BV338" s="176"/>
      <c r="BW338" s="176"/>
      <c r="BX338" s="176"/>
      <c r="BY338" s="176"/>
      <c r="BZ338" s="176"/>
      <c r="CA338" s="176"/>
      <c r="CB338" s="176"/>
      <c r="CC338" s="176"/>
      <c r="CD338" s="176"/>
      <c r="CE338" s="176"/>
      <c r="CF338" s="176"/>
      <c r="CG338" s="176"/>
      <c r="CH338" s="176"/>
      <c r="CI338" s="176"/>
      <c r="CJ338" s="176"/>
      <c r="CK338" s="176"/>
      <c r="CL338" s="176"/>
      <c r="CM338" s="176"/>
      <c r="CN338" s="176"/>
      <c r="CO338" s="176"/>
      <c r="CP338" s="176"/>
      <c r="CQ338" s="176"/>
      <c r="CR338" s="176"/>
      <c r="CS338" s="176"/>
      <c r="CT338" s="176"/>
      <c r="CU338" s="176"/>
      <c r="CV338" s="176"/>
      <c r="CW338" s="176"/>
      <c r="CX338" s="176"/>
      <c r="CY338" s="176"/>
      <c r="CZ338" s="176"/>
      <c r="DA338" s="176"/>
      <c r="DB338" s="176"/>
      <c r="DC338" s="176"/>
      <c r="DD338" s="176"/>
      <c r="DE338" s="176"/>
      <c r="DF338" s="176"/>
      <c r="DG338" s="176"/>
      <c r="DH338" s="176"/>
      <c r="DI338" s="176"/>
      <c r="DJ338" s="176"/>
      <c r="DK338" s="176"/>
      <c r="DL338" s="176"/>
      <c r="DM338" s="176"/>
      <c r="DN338" s="176"/>
      <c r="DO338" s="177"/>
      <c r="DP338" s="177"/>
    </row>
    <row r="339" customFormat="false" ht="12.75" hidden="false" customHeight="false" outlineLevel="0" collapsed="false">
      <c r="A339" s="169" t="s">
        <v>42</v>
      </c>
      <c r="B339" s="96"/>
      <c r="C339" s="170" t="s">
        <v>109</v>
      </c>
      <c r="D339" s="171" t="n">
        <v>15</v>
      </c>
      <c r="E339" s="172" t="s">
        <v>191</v>
      </c>
      <c r="F339" s="173" t="n">
        <f aca="false">SUM(H339:DN339)</f>
        <v>0</v>
      </c>
      <c r="G339" s="174"/>
      <c r="H339" s="176"/>
      <c r="I339" s="176"/>
      <c r="J339" s="176"/>
      <c r="K339" s="176"/>
      <c r="L339" s="176"/>
      <c r="M339" s="176"/>
      <c r="N339" s="176"/>
      <c r="O339" s="176"/>
      <c r="P339" s="176"/>
      <c r="Q339" s="175"/>
      <c r="R339" s="175"/>
      <c r="S339" s="175"/>
      <c r="T339" s="175"/>
      <c r="U339" s="175"/>
      <c r="V339" s="175"/>
      <c r="W339" s="175"/>
      <c r="X339" s="175"/>
      <c r="Y339" s="175"/>
      <c r="Z339" s="175"/>
      <c r="AA339" s="175"/>
      <c r="AB339" s="175"/>
      <c r="AC339" s="175"/>
      <c r="AD339" s="175"/>
      <c r="AE339" s="175"/>
      <c r="AF339" s="175"/>
      <c r="AG339" s="175"/>
      <c r="AH339" s="175"/>
      <c r="AI339" s="175"/>
      <c r="AJ339" s="175"/>
      <c r="AK339" s="175"/>
      <c r="AL339" s="175"/>
      <c r="AM339" s="175"/>
      <c r="AN339" s="175"/>
      <c r="AO339" s="175"/>
      <c r="AP339" s="175"/>
      <c r="AQ339" s="175"/>
      <c r="AR339" s="175"/>
      <c r="AS339" s="175"/>
      <c r="AT339" s="175"/>
      <c r="AU339" s="175"/>
      <c r="AV339" s="175"/>
      <c r="AW339" s="176"/>
      <c r="AX339" s="176"/>
      <c r="AY339" s="176"/>
      <c r="AZ339" s="176"/>
      <c r="BA339" s="176"/>
      <c r="BB339" s="176"/>
      <c r="BC339" s="176"/>
      <c r="BD339" s="176"/>
      <c r="BE339" s="176"/>
      <c r="BF339" s="176"/>
      <c r="BG339" s="176"/>
      <c r="BH339" s="176"/>
      <c r="BI339" s="176"/>
      <c r="BJ339" s="176"/>
      <c r="BK339" s="176"/>
      <c r="BL339" s="176"/>
      <c r="BM339" s="176"/>
      <c r="BN339" s="176"/>
      <c r="BO339" s="176"/>
      <c r="BP339" s="176"/>
      <c r="BQ339" s="176"/>
      <c r="BR339" s="176"/>
      <c r="BS339" s="176"/>
      <c r="BT339" s="176"/>
      <c r="BU339" s="176"/>
      <c r="BV339" s="176"/>
      <c r="BW339" s="176"/>
      <c r="BX339" s="176"/>
      <c r="BY339" s="176"/>
      <c r="BZ339" s="176"/>
      <c r="CA339" s="176"/>
      <c r="CB339" s="176"/>
      <c r="CC339" s="176"/>
      <c r="CD339" s="176"/>
      <c r="CE339" s="176"/>
      <c r="CF339" s="176"/>
      <c r="CG339" s="176"/>
      <c r="CH339" s="176"/>
      <c r="CI339" s="176"/>
      <c r="CJ339" s="176"/>
      <c r="CK339" s="176"/>
      <c r="CL339" s="176"/>
      <c r="CM339" s="176"/>
      <c r="CN339" s="176"/>
      <c r="CO339" s="176"/>
      <c r="CP339" s="176"/>
      <c r="CQ339" s="176"/>
      <c r="CR339" s="176"/>
      <c r="CS339" s="176"/>
      <c r="CT339" s="176"/>
      <c r="CU339" s="176"/>
      <c r="CV339" s="176"/>
      <c r="CW339" s="176"/>
      <c r="CX339" s="176"/>
      <c r="CY339" s="176"/>
      <c r="CZ339" s="176"/>
      <c r="DA339" s="176"/>
      <c r="DB339" s="176"/>
      <c r="DC339" s="176"/>
      <c r="DD339" s="176"/>
      <c r="DE339" s="176"/>
      <c r="DF339" s="176"/>
      <c r="DG339" s="176"/>
      <c r="DH339" s="176"/>
      <c r="DI339" s="176"/>
      <c r="DJ339" s="176"/>
      <c r="DK339" s="176"/>
      <c r="DL339" s="176"/>
      <c r="DM339" s="176"/>
      <c r="DN339" s="176"/>
      <c r="DO339" s="177"/>
      <c r="DP339" s="177"/>
    </row>
    <row r="340" customFormat="false" ht="12.75" hidden="false" customHeight="false" outlineLevel="0" collapsed="false">
      <c r="A340" s="169" t="s">
        <v>42</v>
      </c>
      <c r="B340" s="96"/>
      <c r="C340" s="170" t="s">
        <v>109</v>
      </c>
      <c r="D340" s="171" t="n">
        <v>16</v>
      </c>
      <c r="E340" s="172" t="s">
        <v>191</v>
      </c>
      <c r="F340" s="178" t="n">
        <f aca="false">SUM(H340:DN340)</f>
        <v>0</v>
      </c>
      <c r="G340" s="179"/>
      <c r="H340" s="181"/>
      <c r="I340" s="181"/>
      <c r="J340" s="181"/>
      <c r="K340" s="181"/>
      <c r="L340" s="181"/>
      <c r="M340" s="181"/>
      <c r="N340" s="181"/>
      <c r="O340" s="181"/>
      <c r="P340" s="181"/>
      <c r="Q340" s="180"/>
      <c r="R340" s="180"/>
      <c r="S340" s="180"/>
      <c r="T340" s="180"/>
      <c r="U340" s="180"/>
      <c r="V340" s="180"/>
      <c r="W340" s="180"/>
      <c r="X340" s="180"/>
      <c r="Y340" s="180"/>
      <c r="Z340" s="180"/>
      <c r="AA340" s="180"/>
      <c r="AB340" s="180"/>
      <c r="AC340" s="180"/>
      <c r="AD340" s="180"/>
      <c r="AE340" s="180"/>
      <c r="AF340" s="180"/>
      <c r="AG340" s="180"/>
      <c r="AH340" s="180"/>
      <c r="AI340" s="180"/>
      <c r="AJ340" s="180"/>
      <c r="AK340" s="180"/>
      <c r="AL340" s="180"/>
      <c r="AM340" s="180"/>
      <c r="AN340" s="180"/>
      <c r="AO340" s="180"/>
      <c r="AP340" s="180"/>
      <c r="AQ340" s="180"/>
      <c r="AR340" s="180"/>
      <c r="AS340" s="180"/>
      <c r="AT340" s="180"/>
      <c r="AU340" s="180"/>
      <c r="AV340" s="180"/>
      <c r="AW340" s="181"/>
      <c r="AX340" s="181"/>
      <c r="AY340" s="181"/>
      <c r="AZ340" s="181"/>
      <c r="BA340" s="181"/>
      <c r="BB340" s="181"/>
      <c r="BC340" s="181"/>
      <c r="BD340" s="181"/>
      <c r="BE340" s="181"/>
      <c r="BF340" s="181"/>
      <c r="BG340" s="181"/>
      <c r="BH340" s="181"/>
      <c r="BI340" s="181"/>
      <c r="BJ340" s="181"/>
      <c r="BK340" s="181"/>
      <c r="BL340" s="181"/>
      <c r="BM340" s="181"/>
      <c r="BN340" s="181"/>
      <c r="BO340" s="181"/>
      <c r="BP340" s="181"/>
      <c r="BQ340" s="181"/>
      <c r="BR340" s="181"/>
      <c r="BS340" s="181"/>
      <c r="BT340" s="181"/>
      <c r="BU340" s="181"/>
      <c r="BV340" s="181"/>
      <c r="BW340" s="181"/>
      <c r="BX340" s="181"/>
      <c r="BY340" s="181"/>
      <c r="BZ340" s="181"/>
      <c r="CA340" s="181"/>
      <c r="CB340" s="181"/>
      <c r="CC340" s="181"/>
      <c r="CD340" s="181"/>
      <c r="CE340" s="181"/>
      <c r="CF340" s="181"/>
      <c r="CG340" s="181"/>
      <c r="CH340" s="181"/>
      <c r="CI340" s="181"/>
      <c r="CJ340" s="181"/>
      <c r="CK340" s="181"/>
      <c r="CL340" s="181"/>
      <c r="CM340" s="181"/>
      <c r="CN340" s="181"/>
      <c r="CO340" s="181"/>
      <c r="CP340" s="181"/>
      <c r="CQ340" s="181"/>
      <c r="CR340" s="181"/>
      <c r="CS340" s="181"/>
      <c r="CT340" s="181"/>
      <c r="CU340" s="181"/>
      <c r="CV340" s="181"/>
      <c r="CW340" s="181"/>
      <c r="CX340" s="181"/>
      <c r="CY340" s="181"/>
      <c r="CZ340" s="181"/>
      <c r="DA340" s="181"/>
      <c r="DB340" s="181"/>
      <c r="DC340" s="181"/>
      <c r="DD340" s="181"/>
      <c r="DE340" s="181"/>
      <c r="DF340" s="181"/>
      <c r="DG340" s="181"/>
      <c r="DH340" s="181"/>
      <c r="DI340" s="181"/>
      <c r="DJ340" s="181"/>
      <c r="DK340" s="181"/>
      <c r="DL340" s="181"/>
      <c r="DM340" s="181"/>
      <c r="DN340" s="181"/>
      <c r="DO340" s="177"/>
      <c r="DP340" s="177"/>
    </row>
    <row r="341" customFormat="false" ht="12.75" hidden="false" customHeight="false" outlineLevel="0" collapsed="false">
      <c r="A341" s="169" t="s">
        <v>42</v>
      </c>
      <c r="B341" s="96"/>
      <c r="C341" s="170" t="s">
        <v>109</v>
      </c>
      <c r="D341" s="171" t="n">
        <v>17</v>
      </c>
      <c r="E341" s="172" t="s">
        <v>191</v>
      </c>
      <c r="F341" s="178" t="n">
        <f aca="false">SUM(H341:DN341)</f>
        <v>0</v>
      </c>
      <c r="G341" s="179" t="n">
        <f aca="false">SUM(F335:F341)</f>
        <v>0</v>
      </c>
      <c r="H341" s="181"/>
      <c r="I341" s="181"/>
      <c r="J341" s="181"/>
      <c r="K341" s="181"/>
      <c r="L341" s="181"/>
      <c r="M341" s="181"/>
      <c r="N341" s="181"/>
      <c r="O341" s="181"/>
      <c r="P341" s="181"/>
      <c r="Q341" s="180"/>
      <c r="R341" s="180"/>
      <c r="S341" s="180"/>
      <c r="T341" s="180"/>
      <c r="U341" s="180"/>
      <c r="V341" s="180"/>
      <c r="W341" s="180"/>
      <c r="X341" s="180"/>
      <c r="Y341" s="180"/>
      <c r="Z341" s="180"/>
      <c r="AA341" s="180"/>
      <c r="AB341" s="180"/>
      <c r="AC341" s="180"/>
      <c r="AD341" s="180"/>
      <c r="AE341" s="180"/>
      <c r="AF341" s="180"/>
      <c r="AG341" s="180"/>
      <c r="AH341" s="180"/>
      <c r="AI341" s="180"/>
      <c r="AJ341" s="180"/>
      <c r="AK341" s="180"/>
      <c r="AL341" s="180"/>
      <c r="AM341" s="180"/>
      <c r="AN341" s="180"/>
      <c r="AO341" s="180"/>
      <c r="AP341" s="180"/>
      <c r="AQ341" s="180"/>
      <c r="AR341" s="180"/>
      <c r="AS341" s="180"/>
      <c r="AT341" s="180"/>
      <c r="AU341" s="180"/>
      <c r="AV341" s="180"/>
      <c r="AW341" s="181"/>
      <c r="AX341" s="181"/>
      <c r="AY341" s="181"/>
      <c r="AZ341" s="181"/>
      <c r="BA341" s="181"/>
      <c r="BB341" s="181"/>
      <c r="BC341" s="181"/>
      <c r="BD341" s="181"/>
      <c r="BE341" s="181"/>
      <c r="BF341" s="181"/>
      <c r="BG341" s="181"/>
      <c r="BH341" s="181"/>
      <c r="BI341" s="181"/>
      <c r="BJ341" s="181"/>
      <c r="BK341" s="181"/>
      <c r="BL341" s="181"/>
      <c r="BM341" s="181"/>
      <c r="BN341" s="181"/>
      <c r="BO341" s="181"/>
      <c r="BP341" s="181"/>
      <c r="BQ341" s="181"/>
      <c r="BR341" s="181"/>
      <c r="BS341" s="181"/>
      <c r="BT341" s="181"/>
      <c r="BU341" s="181"/>
      <c r="BV341" s="181"/>
      <c r="BW341" s="181"/>
      <c r="BX341" s="181"/>
      <c r="BY341" s="181"/>
      <c r="BZ341" s="181"/>
      <c r="CA341" s="181"/>
      <c r="CB341" s="181"/>
      <c r="CC341" s="181"/>
      <c r="CD341" s="181"/>
      <c r="CE341" s="181"/>
      <c r="CF341" s="181"/>
      <c r="CG341" s="181"/>
      <c r="CH341" s="181"/>
      <c r="CI341" s="181"/>
      <c r="CJ341" s="181"/>
      <c r="CK341" s="181"/>
      <c r="CL341" s="181"/>
      <c r="CM341" s="181"/>
      <c r="CN341" s="181"/>
      <c r="CO341" s="181"/>
      <c r="CP341" s="181"/>
      <c r="CQ341" s="181"/>
      <c r="CR341" s="181"/>
      <c r="CS341" s="181"/>
      <c r="CT341" s="181"/>
      <c r="CU341" s="181"/>
      <c r="CV341" s="181"/>
      <c r="CW341" s="181"/>
      <c r="CX341" s="181"/>
      <c r="CY341" s="181"/>
      <c r="CZ341" s="181"/>
      <c r="DA341" s="181"/>
      <c r="DB341" s="181"/>
      <c r="DC341" s="181"/>
      <c r="DD341" s="181"/>
      <c r="DE341" s="181"/>
      <c r="DF341" s="181"/>
      <c r="DG341" s="181"/>
      <c r="DH341" s="181"/>
      <c r="DI341" s="181"/>
      <c r="DJ341" s="181"/>
      <c r="DK341" s="181"/>
      <c r="DL341" s="181"/>
      <c r="DM341" s="181"/>
      <c r="DN341" s="181"/>
      <c r="DO341" s="177"/>
      <c r="DP341" s="177"/>
    </row>
    <row r="342" customFormat="false" ht="12.75" hidden="false" customHeight="false" outlineLevel="0" collapsed="false">
      <c r="A342" s="169" t="s">
        <v>42</v>
      </c>
      <c r="B342" s="96"/>
      <c r="C342" s="170" t="s">
        <v>109</v>
      </c>
      <c r="D342" s="171" t="n">
        <v>18</v>
      </c>
      <c r="E342" s="172" t="s">
        <v>192</v>
      </c>
      <c r="F342" s="173" t="n">
        <f aca="false">SUM(H342:DN342)</f>
        <v>0</v>
      </c>
      <c r="G342" s="174"/>
      <c r="H342" s="176"/>
      <c r="I342" s="176"/>
      <c r="J342" s="176"/>
      <c r="K342" s="176"/>
      <c r="L342" s="176"/>
      <c r="M342" s="176"/>
      <c r="N342" s="176"/>
      <c r="O342" s="176"/>
      <c r="P342" s="176"/>
      <c r="Q342" s="175"/>
      <c r="R342" s="175"/>
      <c r="S342" s="175"/>
      <c r="T342" s="175"/>
      <c r="U342" s="175"/>
      <c r="V342" s="175"/>
      <c r="W342" s="175"/>
      <c r="X342" s="175"/>
      <c r="Y342" s="175"/>
      <c r="Z342" s="175"/>
      <c r="AA342" s="175"/>
      <c r="AB342" s="175"/>
      <c r="AC342" s="175"/>
      <c r="AD342" s="175"/>
      <c r="AE342" s="175"/>
      <c r="AF342" s="175"/>
      <c r="AG342" s="175"/>
      <c r="AH342" s="175"/>
      <c r="AI342" s="175"/>
      <c r="AJ342" s="175"/>
      <c r="AK342" s="175"/>
      <c r="AL342" s="175"/>
      <c r="AM342" s="175"/>
      <c r="AN342" s="175"/>
      <c r="AO342" s="175"/>
      <c r="AP342" s="175"/>
      <c r="AQ342" s="175"/>
      <c r="AR342" s="175"/>
      <c r="AS342" s="175"/>
      <c r="AT342" s="175"/>
      <c r="AU342" s="175"/>
      <c r="AV342" s="175"/>
      <c r="AW342" s="176"/>
      <c r="AX342" s="176"/>
      <c r="AY342" s="176"/>
      <c r="AZ342" s="176"/>
      <c r="BA342" s="176"/>
      <c r="BB342" s="176"/>
      <c r="BC342" s="176"/>
      <c r="BD342" s="176"/>
      <c r="BE342" s="176"/>
      <c r="BF342" s="176"/>
      <c r="BG342" s="176"/>
      <c r="BH342" s="176"/>
      <c r="BI342" s="176"/>
      <c r="BJ342" s="176"/>
      <c r="BK342" s="176"/>
      <c r="BL342" s="176"/>
      <c r="BM342" s="176"/>
      <c r="BN342" s="176"/>
      <c r="BO342" s="176"/>
      <c r="BP342" s="176"/>
      <c r="BQ342" s="176"/>
      <c r="BR342" s="176"/>
      <c r="BS342" s="176"/>
      <c r="BT342" s="176"/>
      <c r="BU342" s="176"/>
      <c r="BV342" s="176"/>
      <c r="BW342" s="176"/>
      <c r="BX342" s="176"/>
      <c r="BY342" s="176"/>
      <c r="BZ342" s="176"/>
      <c r="CA342" s="176"/>
      <c r="CB342" s="176"/>
      <c r="CC342" s="176"/>
      <c r="CD342" s="176"/>
      <c r="CE342" s="176"/>
      <c r="CF342" s="176"/>
      <c r="CG342" s="176"/>
      <c r="CH342" s="176"/>
      <c r="CI342" s="176"/>
      <c r="CJ342" s="176"/>
      <c r="CK342" s="176"/>
      <c r="CL342" s="176"/>
      <c r="CM342" s="176"/>
      <c r="CN342" s="176"/>
      <c r="CO342" s="176"/>
      <c r="CP342" s="176"/>
      <c r="CQ342" s="176"/>
      <c r="CR342" s="176"/>
      <c r="CS342" s="176"/>
      <c r="CT342" s="176"/>
      <c r="CU342" s="176"/>
      <c r="CV342" s="176"/>
      <c r="CW342" s="176"/>
      <c r="CX342" s="176"/>
      <c r="CY342" s="176"/>
      <c r="CZ342" s="176"/>
      <c r="DA342" s="176"/>
      <c r="DB342" s="176"/>
      <c r="DC342" s="176"/>
      <c r="DD342" s="176"/>
      <c r="DE342" s="176"/>
      <c r="DF342" s="176"/>
      <c r="DG342" s="176"/>
      <c r="DH342" s="176"/>
      <c r="DI342" s="176"/>
      <c r="DJ342" s="176"/>
      <c r="DK342" s="176"/>
      <c r="DL342" s="176"/>
      <c r="DM342" s="176"/>
      <c r="DN342" s="176"/>
      <c r="DO342" s="177"/>
      <c r="DP342" s="177"/>
    </row>
    <row r="343" customFormat="false" ht="12.75" hidden="false" customHeight="false" outlineLevel="0" collapsed="false">
      <c r="A343" s="169" t="s">
        <v>42</v>
      </c>
      <c r="B343" s="96"/>
      <c r="C343" s="170" t="s">
        <v>109</v>
      </c>
      <c r="D343" s="171" t="n">
        <v>19</v>
      </c>
      <c r="E343" s="172" t="s">
        <v>192</v>
      </c>
      <c r="F343" s="173" t="n">
        <f aca="false">SUM(H343:DN343)</f>
        <v>0</v>
      </c>
      <c r="G343" s="174"/>
      <c r="H343" s="176"/>
      <c r="I343" s="176"/>
      <c r="J343" s="176"/>
      <c r="K343" s="176"/>
      <c r="L343" s="176"/>
      <c r="M343" s="176"/>
      <c r="N343" s="176"/>
      <c r="O343" s="176"/>
      <c r="P343" s="176"/>
      <c r="Q343" s="175"/>
      <c r="R343" s="175"/>
      <c r="S343" s="175"/>
      <c r="T343" s="175"/>
      <c r="U343" s="175"/>
      <c r="V343" s="175"/>
      <c r="W343" s="175"/>
      <c r="X343" s="175"/>
      <c r="Y343" s="175"/>
      <c r="Z343" s="175"/>
      <c r="AA343" s="175"/>
      <c r="AB343" s="175"/>
      <c r="AC343" s="175"/>
      <c r="AD343" s="175"/>
      <c r="AE343" s="175"/>
      <c r="AF343" s="175"/>
      <c r="AG343" s="175"/>
      <c r="AH343" s="175"/>
      <c r="AI343" s="175"/>
      <c r="AJ343" s="175"/>
      <c r="AK343" s="175"/>
      <c r="AL343" s="175"/>
      <c r="AM343" s="175"/>
      <c r="AN343" s="175"/>
      <c r="AO343" s="175"/>
      <c r="AP343" s="175"/>
      <c r="AQ343" s="175"/>
      <c r="AR343" s="175"/>
      <c r="AS343" s="175"/>
      <c r="AT343" s="175"/>
      <c r="AU343" s="175"/>
      <c r="AV343" s="175"/>
      <c r="AW343" s="176"/>
      <c r="AX343" s="176"/>
      <c r="AY343" s="176"/>
      <c r="AZ343" s="176"/>
      <c r="BA343" s="176"/>
      <c r="BB343" s="176"/>
      <c r="BC343" s="176"/>
      <c r="BD343" s="176"/>
      <c r="BE343" s="176"/>
      <c r="BF343" s="176"/>
      <c r="BG343" s="176"/>
      <c r="BH343" s="176"/>
      <c r="BI343" s="176"/>
      <c r="BJ343" s="176"/>
      <c r="BK343" s="176"/>
      <c r="BL343" s="176"/>
      <c r="BM343" s="176"/>
      <c r="BN343" s="176"/>
      <c r="BO343" s="176"/>
      <c r="BP343" s="176"/>
      <c r="BQ343" s="176"/>
      <c r="BR343" s="176"/>
      <c r="BS343" s="176"/>
      <c r="BT343" s="176"/>
      <c r="BU343" s="176"/>
      <c r="BV343" s="176"/>
      <c r="BW343" s="176"/>
      <c r="BX343" s="176"/>
      <c r="BY343" s="176"/>
      <c r="BZ343" s="176"/>
      <c r="CA343" s="176"/>
      <c r="CB343" s="176"/>
      <c r="CC343" s="176"/>
      <c r="CD343" s="176"/>
      <c r="CE343" s="176"/>
      <c r="CF343" s="176"/>
      <c r="CG343" s="176"/>
      <c r="CH343" s="176"/>
      <c r="CI343" s="176"/>
      <c r="CJ343" s="176"/>
      <c r="CK343" s="176"/>
      <c r="CL343" s="176"/>
      <c r="CM343" s="176"/>
      <c r="CN343" s="176"/>
      <c r="CO343" s="176"/>
      <c r="CP343" s="176"/>
      <c r="CQ343" s="176"/>
      <c r="CR343" s="176"/>
      <c r="CS343" s="176"/>
      <c r="CT343" s="176"/>
      <c r="CU343" s="176"/>
      <c r="CV343" s="176"/>
      <c r="CW343" s="176"/>
      <c r="CX343" s="176"/>
      <c r="CY343" s="176"/>
      <c r="CZ343" s="176"/>
      <c r="DA343" s="176"/>
      <c r="DB343" s="176"/>
      <c r="DC343" s="176"/>
      <c r="DD343" s="176"/>
      <c r="DE343" s="176"/>
      <c r="DF343" s="176"/>
      <c r="DG343" s="176"/>
      <c r="DH343" s="176"/>
      <c r="DI343" s="176"/>
      <c r="DJ343" s="176"/>
      <c r="DK343" s="176"/>
      <c r="DL343" s="176"/>
      <c r="DM343" s="176"/>
      <c r="DN343" s="176"/>
      <c r="DO343" s="177"/>
      <c r="DP343" s="177"/>
    </row>
    <row r="344" customFormat="false" ht="12.75" hidden="false" customHeight="false" outlineLevel="0" collapsed="false">
      <c r="A344" s="169" t="s">
        <v>42</v>
      </c>
      <c r="B344" s="96"/>
      <c r="C344" s="170" t="s">
        <v>109</v>
      </c>
      <c r="D344" s="171" t="n">
        <v>20</v>
      </c>
      <c r="E344" s="172" t="s">
        <v>192</v>
      </c>
      <c r="F344" s="173" t="n">
        <f aca="false">SUM(H344:DN344)</f>
        <v>0</v>
      </c>
      <c r="G344" s="174"/>
      <c r="H344" s="176"/>
      <c r="I344" s="176"/>
      <c r="J344" s="176"/>
      <c r="K344" s="176"/>
      <c r="L344" s="176"/>
      <c r="M344" s="176"/>
      <c r="N344" s="176"/>
      <c r="O344" s="176"/>
      <c r="P344" s="176"/>
      <c r="Q344" s="175"/>
      <c r="R344" s="175"/>
      <c r="S344" s="175"/>
      <c r="T344" s="175"/>
      <c r="U344" s="175"/>
      <c r="V344" s="175"/>
      <c r="W344" s="175"/>
      <c r="X344" s="175"/>
      <c r="Y344" s="175"/>
      <c r="Z344" s="175"/>
      <c r="AA344" s="175"/>
      <c r="AB344" s="175"/>
      <c r="AC344" s="175"/>
      <c r="AD344" s="175"/>
      <c r="AE344" s="175"/>
      <c r="AF344" s="175"/>
      <c r="AG344" s="175"/>
      <c r="AH344" s="175"/>
      <c r="AI344" s="175"/>
      <c r="AJ344" s="175"/>
      <c r="AK344" s="175"/>
      <c r="AL344" s="175"/>
      <c r="AM344" s="175"/>
      <c r="AN344" s="175"/>
      <c r="AO344" s="175"/>
      <c r="AP344" s="175"/>
      <c r="AQ344" s="175"/>
      <c r="AR344" s="175"/>
      <c r="AS344" s="175"/>
      <c r="AT344" s="175"/>
      <c r="AU344" s="175"/>
      <c r="AV344" s="175"/>
      <c r="AW344" s="176"/>
      <c r="AX344" s="176"/>
      <c r="AY344" s="176"/>
      <c r="AZ344" s="176"/>
      <c r="BA344" s="176"/>
      <c r="BB344" s="176"/>
      <c r="BC344" s="176"/>
      <c r="BD344" s="176"/>
      <c r="BE344" s="176"/>
      <c r="BF344" s="176"/>
      <c r="BG344" s="176"/>
      <c r="BH344" s="176"/>
      <c r="BI344" s="176"/>
      <c r="BJ344" s="176"/>
      <c r="BK344" s="176"/>
      <c r="BL344" s="176"/>
      <c r="BM344" s="176"/>
      <c r="BN344" s="176"/>
      <c r="BO344" s="176"/>
      <c r="BP344" s="176"/>
      <c r="BQ344" s="176"/>
      <c r="BR344" s="176"/>
      <c r="BS344" s="176"/>
      <c r="BT344" s="176"/>
      <c r="BU344" s="176"/>
      <c r="BV344" s="176"/>
      <c r="BW344" s="176"/>
      <c r="BX344" s="176"/>
      <c r="BY344" s="176"/>
      <c r="BZ344" s="176"/>
      <c r="CA344" s="176"/>
      <c r="CB344" s="176"/>
      <c r="CC344" s="176"/>
      <c r="CD344" s="176"/>
      <c r="CE344" s="176"/>
      <c r="CF344" s="176"/>
      <c r="CG344" s="176"/>
      <c r="CH344" s="176"/>
      <c r="CI344" s="176"/>
      <c r="CJ344" s="176"/>
      <c r="CK344" s="176"/>
      <c r="CL344" s="176"/>
      <c r="CM344" s="176"/>
      <c r="CN344" s="176"/>
      <c r="CO344" s="176"/>
      <c r="CP344" s="176"/>
      <c r="CQ344" s="176"/>
      <c r="CR344" s="176"/>
      <c r="CS344" s="176"/>
      <c r="CT344" s="176"/>
      <c r="CU344" s="176"/>
      <c r="CV344" s="176"/>
      <c r="CW344" s="176"/>
      <c r="CX344" s="176"/>
      <c r="CY344" s="176"/>
      <c r="CZ344" s="176"/>
      <c r="DA344" s="176"/>
      <c r="DB344" s="176"/>
      <c r="DC344" s="176"/>
      <c r="DD344" s="176"/>
      <c r="DE344" s="176"/>
      <c r="DF344" s="176"/>
      <c r="DG344" s="176"/>
      <c r="DH344" s="176"/>
      <c r="DI344" s="176"/>
      <c r="DJ344" s="176"/>
      <c r="DK344" s="176"/>
      <c r="DL344" s="176"/>
      <c r="DM344" s="176"/>
      <c r="DN344" s="176"/>
      <c r="DO344" s="177"/>
      <c r="DP344" s="177"/>
    </row>
    <row r="345" customFormat="false" ht="12.75" hidden="false" customHeight="false" outlineLevel="0" collapsed="false">
      <c r="A345" s="169" t="s">
        <v>42</v>
      </c>
      <c r="B345" s="96"/>
      <c r="C345" s="170" t="s">
        <v>109</v>
      </c>
      <c r="D345" s="171" t="n">
        <v>21</v>
      </c>
      <c r="E345" s="172" t="s">
        <v>192</v>
      </c>
      <c r="F345" s="173" t="n">
        <f aca="false">SUM(H345:DN345)</f>
        <v>0</v>
      </c>
      <c r="G345" s="174"/>
      <c r="H345" s="176"/>
      <c r="I345" s="176"/>
      <c r="J345" s="176"/>
      <c r="K345" s="176"/>
      <c r="L345" s="176"/>
      <c r="M345" s="176"/>
      <c r="N345" s="176"/>
      <c r="O345" s="176"/>
      <c r="P345" s="176"/>
      <c r="Q345" s="175"/>
      <c r="R345" s="175"/>
      <c r="S345" s="175"/>
      <c r="T345" s="175"/>
      <c r="U345" s="175"/>
      <c r="V345" s="175"/>
      <c r="W345" s="175"/>
      <c r="X345" s="175"/>
      <c r="Y345" s="175"/>
      <c r="Z345" s="175"/>
      <c r="AA345" s="175"/>
      <c r="AB345" s="175"/>
      <c r="AC345" s="175"/>
      <c r="AD345" s="175"/>
      <c r="AE345" s="175"/>
      <c r="AF345" s="175"/>
      <c r="AG345" s="175"/>
      <c r="AH345" s="175"/>
      <c r="AI345" s="175"/>
      <c r="AJ345" s="175"/>
      <c r="AK345" s="175"/>
      <c r="AL345" s="175"/>
      <c r="AM345" s="175"/>
      <c r="AN345" s="175"/>
      <c r="AO345" s="175"/>
      <c r="AP345" s="175"/>
      <c r="AQ345" s="175"/>
      <c r="AR345" s="175"/>
      <c r="AS345" s="175"/>
      <c r="AT345" s="175"/>
      <c r="AU345" s="175"/>
      <c r="AV345" s="175"/>
      <c r="AW345" s="176"/>
      <c r="AX345" s="176"/>
      <c r="AY345" s="176"/>
      <c r="AZ345" s="176"/>
      <c r="BA345" s="176"/>
      <c r="BB345" s="176"/>
      <c r="BC345" s="176"/>
      <c r="BD345" s="176"/>
      <c r="BE345" s="176"/>
      <c r="BF345" s="176"/>
      <c r="BG345" s="176"/>
      <c r="BH345" s="176"/>
      <c r="BI345" s="176"/>
      <c r="BJ345" s="176"/>
      <c r="BK345" s="176"/>
      <c r="BL345" s="176"/>
      <c r="BM345" s="176"/>
      <c r="BN345" s="176"/>
      <c r="BO345" s="176"/>
      <c r="BP345" s="176"/>
      <c r="BQ345" s="176"/>
      <c r="BR345" s="176"/>
      <c r="BS345" s="176"/>
      <c r="BT345" s="176"/>
      <c r="BU345" s="176"/>
      <c r="BV345" s="176"/>
      <c r="BW345" s="176"/>
      <c r="BX345" s="176"/>
      <c r="BY345" s="176"/>
      <c r="BZ345" s="176"/>
      <c r="CA345" s="176"/>
      <c r="CB345" s="176"/>
      <c r="CC345" s="176"/>
      <c r="CD345" s="176"/>
      <c r="CE345" s="176"/>
      <c r="CF345" s="176"/>
      <c r="CG345" s="176"/>
      <c r="CH345" s="176"/>
      <c r="CI345" s="176"/>
      <c r="CJ345" s="176"/>
      <c r="CK345" s="176"/>
      <c r="CL345" s="176"/>
      <c r="CM345" s="176"/>
      <c r="CN345" s="176"/>
      <c r="CO345" s="176"/>
      <c r="CP345" s="176"/>
      <c r="CQ345" s="176"/>
      <c r="CR345" s="176"/>
      <c r="CS345" s="176"/>
      <c r="CT345" s="176"/>
      <c r="CU345" s="176"/>
      <c r="CV345" s="176"/>
      <c r="CW345" s="176"/>
      <c r="CX345" s="176"/>
      <c r="CY345" s="176"/>
      <c r="CZ345" s="176"/>
      <c r="DA345" s="176"/>
      <c r="DB345" s="176"/>
      <c r="DC345" s="176"/>
      <c r="DD345" s="176"/>
      <c r="DE345" s="176"/>
      <c r="DF345" s="176"/>
      <c r="DG345" s="176"/>
      <c r="DH345" s="176"/>
      <c r="DI345" s="176"/>
      <c r="DJ345" s="176"/>
      <c r="DK345" s="176"/>
      <c r="DL345" s="176"/>
      <c r="DM345" s="176"/>
      <c r="DN345" s="176"/>
      <c r="DO345" s="177"/>
      <c r="DP345" s="177"/>
    </row>
    <row r="346" customFormat="false" ht="12.75" hidden="false" customHeight="false" outlineLevel="0" collapsed="false">
      <c r="A346" s="169" t="s">
        <v>42</v>
      </c>
      <c r="B346" s="96"/>
      <c r="C346" s="170" t="s">
        <v>109</v>
      </c>
      <c r="D346" s="171" t="n">
        <v>22</v>
      </c>
      <c r="E346" s="172" t="s">
        <v>192</v>
      </c>
      <c r="F346" s="173" t="n">
        <f aca="false">SUM(H346:DN346)</f>
        <v>0</v>
      </c>
      <c r="G346" s="174"/>
      <c r="H346" s="176"/>
      <c r="I346" s="176"/>
      <c r="J346" s="176"/>
      <c r="K346" s="176"/>
      <c r="L346" s="176"/>
      <c r="M346" s="176"/>
      <c r="N346" s="176"/>
      <c r="O346" s="176"/>
      <c r="P346" s="176"/>
      <c r="Q346" s="175"/>
      <c r="R346" s="175"/>
      <c r="S346" s="175"/>
      <c r="T346" s="175"/>
      <c r="U346" s="175"/>
      <c r="V346" s="175"/>
      <c r="W346" s="175"/>
      <c r="X346" s="175"/>
      <c r="Y346" s="175"/>
      <c r="Z346" s="175"/>
      <c r="AA346" s="175"/>
      <c r="AB346" s="175"/>
      <c r="AC346" s="175"/>
      <c r="AD346" s="175"/>
      <c r="AE346" s="175"/>
      <c r="AF346" s="175"/>
      <c r="AG346" s="175"/>
      <c r="AH346" s="175"/>
      <c r="AI346" s="175"/>
      <c r="AJ346" s="175"/>
      <c r="AK346" s="175"/>
      <c r="AL346" s="175"/>
      <c r="AM346" s="175"/>
      <c r="AN346" s="175"/>
      <c r="AO346" s="175"/>
      <c r="AP346" s="175"/>
      <c r="AQ346" s="175"/>
      <c r="AR346" s="175"/>
      <c r="AS346" s="175"/>
      <c r="AT346" s="175"/>
      <c r="AU346" s="175"/>
      <c r="AV346" s="175"/>
      <c r="AW346" s="176"/>
      <c r="AX346" s="176"/>
      <c r="AY346" s="176"/>
      <c r="AZ346" s="176"/>
      <c r="BA346" s="176"/>
      <c r="BB346" s="176"/>
      <c r="BC346" s="176"/>
      <c r="BD346" s="176"/>
      <c r="BE346" s="176"/>
      <c r="BF346" s="176"/>
      <c r="BG346" s="176"/>
      <c r="BH346" s="176"/>
      <c r="BI346" s="176"/>
      <c r="BJ346" s="176"/>
      <c r="BK346" s="176"/>
      <c r="BL346" s="176"/>
      <c r="BM346" s="176"/>
      <c r="BN346" s="176"/>
      <c r="BO346" s="176"/>
      <c r="BP346" s="176"/>
      <c r="BQ346" s="176"/>
      <c r="BR346" s="176"/>
      <c r="BS346" s="176"/>
      <c r="BT346" s="176"/>
      <c r="BU346" s="176"/>
      <c r="BV346" s="176"/>
      <c r="BW346" s="176"/>
      <c r="BX346" s="176"/>
      <c r="BY346" s="176"/>
      <c r="BZ346" s="176"/>
      <c r="CA346" s="176"/>
      <c r="CB346" s="176"/>
      <c r="CC346" s="176"/>
      <c r="CD346" s="176"/>
      <c r="CE346" s="176"/>
      <c r="CF346" s="176"/>
      <c r="CG346" s="176"/>
      <c r="CH346" s="176"/>
      <c r="CI346" s="176"/>
      <c r="CJ346" s="176"/>
      <c r="CK346" s="176"/>
      <c r="CL346" s="176"/>
      <c r="CM346" s="176"/>
      <c r="CN346" s="176"/>
      <c r="CO346" s="176"/>
      <c r="CP346" s="176"/>
      <c r="CQ346" s="176"/>
      <c r="CR346" s="176"/>
      <c r="CS346" s="176"/>
      <c r="CT346" s="176"/>
      <c r="CU346" s="176"/>
      <c r="CV346" s="176"/>
      <c r="CW346" s="176"/>
      <c r="CX346" s="176"/>
      <c r="CY346" s="176"/>
      <c r="CZ346" s="176"/>
      <c r="DA346" s="176"/>
      <c r="DB346" s="176"/>
      <c r="DC346" s="176"/>
      <c r="DD346" s="176"/>
      <c r="DE346" s="176"/>
      <c r="DF346" s="176"/>
      <c r="DG346" s="176"/>
      <c r="DH346" s="176"/>
      <c r="DI346" s="176"/>
      <c r="DJ346" s="176"/>
      <c r="DK346" s="176"/>
      <c r="DL346" s="176"/>
      <c r="DM346" s="176"/>
      <c r="DN346" s="176"/>
      <c r="DO346" s="177"/>
      <c r="DP346" s="177"/>
    </row>
    <row r="347" customFormat="false" ht="12.75" hidden="false" customHeight="false" outlineLevel="0" collapsed="false">
      <c r="A347" s="169" t="s">
        <v>42</v>
      </c>
      <c r="B347" s="96"/>
      <c r="C347" s="170" t="s">
        <v>109</v>
      </c>
      <c r="D347" s="171" t="n">
        <v>23</v>
      </c>
      <c r="E347" s="172" t="s">
        <v>192</v>
      </c>
      <c r="F347" s="178" t="n">
        <f aca="false">SUM(H347:DN347)</f>
        <v>0</v>
      </c>
      <c r="G347" s="179"/>
      <c r="H347" s="181"/>
      <c r="I347" s="181"/>
      <c r="J347" s="181"/>
      <c r="K347" s="181"/>
      <c r="L347" s="181"/>
      <c r="M347" s="181"/>
      <c r="N347" s="181"/>
      <c r="O347" s="181"/>
      <c r="P347" s="181"/>
      <c r="Q347" s="180"/>
      <c r="R347" s="180"/>
      <c r="S347" s="180"/>
      <c r="T347" s="180"/>
      <c r="U347" s="180"/>
      <c r="V347" s="180"/>
      <c r="W347" s="180"/>
      <c r="X347" s="180"/>
      <c r="Y347" s="180"/>
      <c r="Z347" s="180"/>
      <c r="AA347" s="180"/>
      <c r="AB347" s="180"/>
      <c r="AC347" s="180"/>
      <c r="AD347" s="180"/>
      <c r="AE347" s="180"/>
      <c r="AF347" s="180"/>
      <c r="AG347" s="180"/>
      <c r="AH347" s="180"/>
      <c r="AI347" s="180"/>
      <c r="AJ347" s="180"/>
      <c r="AK347" s="180"/>
      <c r="AL347" s="180"/>
      <c r="AM347" s="180"/>
      <c r="AN347" s="180"/>
      <c r="AO347" s="180"/>
      <c r="AP347" s="180"/>
      <c r="AQ347" s="180"/>
      <c r="AR347" s="180"/>
      <c r="AS347" s="180"/>
      <c r="AT347" s="180"/>
      <c r="AU347" s="180"/>
      <c r="AV347" s="180"/>
      <c r="AW347" s="181"/>
      <c r="AX347" s="181"/>
      <c r="AY347" s="181"/>
      <c r="AZ347" s="181"/>
      <c r="BA347" s="181"/>
      <c r="BB347" s="181"/>
      <c r="BC347" s="181"/>
      <c r="BD347" s="181"/>
      <c r="BE347" s="181"/>
      <c r="BF347" s="181"/>
      <c r="BG347" s="181"/>
      <c r="BH347" s="181"/>
      <c r="BI347" s="181"/>
      <c r="BJ347" s="181"/>
      <c r="BK347" s="181"/>
      <c r="BL347" s="181"/>
      <c r="BM347" s="181"/>
      <c r="BN347" s="181"/>
      <c r="BO347" s="181"/>
      <c r="BP347" s="181"/>
      <c r="BQ347" s="181"/>
      <c r="BR347" s="181"/>
      <c r="BS347" s="181"/>
      <c r="BT347" s="181"/>
      <c r="BU347" s="181"/>
      <c r="BV347" s="181"/>
      <c r="BW347" s="181"/>
      <c r="BX347" s="181"/>
      <c r="BY347" s="181"/>
      <c r="BZ347" s="181"/>
      <c r="CA347" s="181"/>
      <c r="CB347" s="181"/>
      <c r="CC347" s="181"/>
      <c r="CD347" s="181"/>
      <c r="CE347" s="181"/>
      <c r="CF347" s="181"/>
      <c r="CG347" s="181"/>
      <c r="CH347" s="181"/>
      <c r="CI347" s="181"/>
      <c r="CJ347" s="181"/>
      <c r="CK347" s="181"/>
      <c r="CL347" s="181"/>
      <c r="CM347" s="181"/>
      <c r="CN347" s="181"/>
      <c r="CO347" s="181"/>
      <c r="CP347" s="181"/>
      <c r="CQ347" s="181"/>
      <c r="CR347" s="181"/>
      <c r="CS347" s="181"/>
      <c r="CT347" s="181"/>
      <c r="CU347" s="181"/>
      <c r="CV347" s="181"/>
      <c r="CW347" s="181"/>
      <c r="CX347" s="181"/>
      <c r="CY347" s="181"/>
      <c r="CZ347" s="181"/>
      <c r="DA347" s="181"/>
      <c r="DB347" s="181"/>
      <c r="DC347" s="181"/>
      <c r="DD347" s="181"/>
      <c r="DE347" s="181"/>
      <c r="DF347" s="181"/>
      <c r="DG347" s="181"/>
      <c r="DH347" s="181"/>
      <c r="DI347" s="181"/>
      <c r="DJ347" s="181"/>
      <c r="DK347" s="181"/>
      <c r="DL347" s="181"/>
      <c r="DM347" s="181"/>
      <c r="DN347" s="181"/>
      <c r="DO347" s="177"/>
      <c r="DP347" s="177"/>
    </row>
    <row r="348" customFormat="false" ht="12.75" hidden="false" customHeight="false" outlineLevel="0" collapsed="false">
      <c r="A348" s="169" t="s">
        <v>42</v>
      </c>
      <c r="B348" s="96"/>
      <c r="C348" s="170" t="s">
        <v>109</v>
      </c>
      <c r="D348" s="171" t="n">
        <v>24</v>
      </c>
      <c r="E348" s="172" t="s">
        <v>192</v>
      </c>
      <c r="F348" s="178" t="n">
        <f aca="false">SUM(H348:DN348)</f>
        <v>0</v>
      </c>
      <c r="G348" s="179" t="n">
        <f aca="false">SUM(F342:F348)</f>
        <v>0</v>
      </c>
      <c r="H348" s="181"/>
      <c r="I348" s="181"/>
      <c r="J348" s="181"/>
      <c r="K348" s="181"/>
      <c r="L348" s="181"/>
      <c r="M348" s="181"/>
      <c r="N348" s="181"/>
      <c r="O348" s="181"/>
      <c r="P348" s="181"/>
      <c r="Q348" s="180"/>
      <c r="R348" s="180"/>
      <c r="S348" s="180"/>
      <c r="T348" s="180"/>
      <c r="U348" s="180"/>
      <c r="V348" s="180"/>
      <c r="W348" s="180"/>
      <c r="X348" s="180"/>
      <c r="Y348" s="180"/>
      <c r="Z348" s="180"/>
      <c r="AA348" s="180"/>
      <c r="AB348" s="180"/>
      <c r="AC348" s="180"/>
      <c r="AD348" s="180"/>
      <c r="AE348" s="180"/>
      <c r="AF348" s="180"/>
      <c r="AG348" s="180"/>
      <c r="AH348" s="180"/>
      <c r="AI348" s="180"/>
      <c r="AJ348" s="180"/>
      <c r="AK348" s="180"/>
      <c r="AL348" s="180"/>
      <c r="AM348" s="180"/>
      <c r="AN348" s="180"/>
      <c r="AO348" s="180"/>
      <c r="AP348" s="180"/>
      <c r="AQ348" s="180"/>
      <c r="AR348" s="180"/>
      <c r="AS348" s="180"/>
      <c r="AT348" s="180"/>
      <c r="AU348" s="180"/>
      <c r="AV348" s="180"/>
      <c r="AW348" s="181"/>
      <c r="AX348" s="181"/>
      <c r="AY348" s="181"/>
      <c r="AZ348" s="181"/>
      <c r="BA348" s="181"/>
      <c r="BB348" s="181"/>
      <c r="BC348" s="181"/>
      <c r="BD348" s="181"/>
      <c r="BE348" s="181"/>
      <c r="BF348" s="181"/>
      <c r="BG348" s="181"/>
      <c r="BH348" s="181"/>
      <c r="BI348" s="181"/>
      <c r="BJ348" s="181"/>
      <c r="BK348" s="181"/>
      <c r="BL348" s="181"/>
      <c r="BM348" s="181"/>
      <c r="BN348" s="181"/>
      <c r="BO348" s="181"/>
      <c r="BP348" s="181"/>
      <c r="BQ348" s="181"/>
      <c r="BR348" s="181"/>
      <c r="BS348" s="181"/>
      <c r="BT348" s="181"/>
      <c r="BU348" s="181"/>
      <c r="BV348" s="181"/>
      <c r="BW348" s="181"/>
      <c r="BX348" s="181"/>
      <c r="BY348" s="181"/>
      <c r="BZ348" s="181"/>
      <c r="CA348" s="181"/>
      <c r="CB348" s="181"/>
      <c r="CC348" s="181"/>
      <c r="CD348" s="181"/>
      <c r="CE348" s="181"/>
      <c r="CF348" s="181"/>
      <c r="CG348" s="181"/>
      <c r="CH348" s="181"/>
      <c r="CI348" s="181"/>
      <c r="CJ348" s="181"/>
      <c r="CK348" s="181"/>
      <c r="CL348" s="181"/>
      <c r="CM348" s="181"/>
      <c r="CN348" s="181"/>
      <c r="CO348" s="181"/>
      <c r="CP348" s="181"/>
      <c r="CQ348" s="181"/>
      <c r="CR348" s="181"/>
      <c r="CS348" s="181"/>
      <c r="CT348" s="181"/>
      <c r="CU348" s="181"/>
      <c r="CV348" s="181"/>
      <c r="CW348" s="181"/>
      <c r="CX348" s="181"/>
      <c r="CY348" s="181"/>
      <c r="CZ348" s="181"/>
      <c r="DA348" s="181"/>
      <c r="DB348" s="181"/>
      <c r="DC348" s="181"/>
      <c r="DD348" s="181"/>
      <c r="DE348" s="181"/>
      <c r="DF348" s="181"/>
      <c r="DG348" s="181"/>
      <c r="DH348" s="181"/>
      <c r="DI348" s="181"/>
      <c r="DJ348" s="181"/>
      <c r="DK348" s="181"/>
      <c r="DL348" s="181"/>
      <c r="DM348" s="181"/>
      <c r="DN348" s="181"/>
      <c r="DO348" s="177"/>
      <c r="DP348" s="177"/>
    </row>
    <row r="349" customFormat="false" ht="12.75" hidden="false" customHeight="false" outlineLevel="0" collapsed="false">
      <c r="A349" s="169" t="s">
        <v>42</v>
      </c>
      <c r="B349" s="96"/>
      <c r="C349" s="170" t="s">
        <v>109</v>
      </c>
      <c r="D349" s="171" t="n">
        <v>25</v>
      </c>
      <c r="E349" s="172" t="s">
        <v>193</v>
      </c>
      <c r="F349" s="173" t="n">
        <f aca="false">SUM(H349:DN349)</f>
        <v>0</v>
      </c>
      <c r="G349" s="174"/>
      <c r="H349" s="176"/>
      <c r="I349" s="176"/>
      <c r="J349" s="176"/>
      <c r="K349" s="176"/>
      <c r="L349" s="176"/>
      <c r="M349" s="176"/>
      <c r="N349" s="176"/>
      <c r="O349" s="176"/>
      <c r="P349" s="176"/>
      <c r="Q349" s="175"/>
      <c r="R349" s="175"/>
      <c r="S349" s="175"/>
      <c r="T349" s="175"/>
      <c r="U349" s="175"/>
      <c r="V349" s="175"/>
      <c r="W349" s="175"/>
      <c r="X349" s="175"/>
      <c r="Y349" s="175"/>
      <c r="Z349" s="175"/>
      <c r="AA349" s="175"/>
      <c r="AB349" s="175"/>
      <c r="AC349" s="175"/>
      <c r="AD349" s="175"/>
      <c r="AE349" s="175"/>
      <c r="AF349" s="175"/>
      <c r="AG349" s="175"/>
      <c r="AH349" s="175"/>
      <c r="AI349" s="175"/>
      <c r="AJ349" s="175"/>
      <c r="AK349" s="175"/>
      <c r="AL349" s="175"/>
      <c r="AM349" s="175"/>
      <c r="AN349" s="175"/>
      <c r="AO349" s="175"/>
      <c r="AP349" s="175"/>
      <c r="AQ349" s="175"/>
      <c r="AR349" s="175"/>
      <c r="AS349" s="175"/>
      <c r="AT349" s="175"/>
      <c r="AU349" s="175"/>
      <c r="AV349" s="175"/>
      <c r="AW349" s="176"/>
      <c r="AX349" s="176"/>
      <c r="AY349" s="176"/>
      <c r="AZ349" s="176"/>
      <c r="BA349" s="176"/>
      <c r="BB349" s="176"/>
      <c r="BC349" s="176"/>
      <c r="BD349" s="176"/>
      <c r="BE349" s="176"/>
      <c r="BF349" s="176"/>
      <c r="BG349" s="176"/>
      <c r="BH349" s="176"/>
      <c r="BI349" s="176"/>
      <c r="BJ349" s="176"/>
      <c r="BK349" s="176"/>
      <c r="BL349" s="176"/>
      <c r="BM349" s="176"/>
      <c r="BN349" s="176"/>
      <c r="BO349" s="176"/>
      <c r="BP349" s="176"/>
      <c r="BQ349" s="176"/>
      <c r="BR349" s="176"/>
      <c r="BS349" s="176"/>
      <c r="BT349" s="176"/>
      <c r="BU349" s="176"/>
      <c r="BV349" s="176"/>
      <c r="BW349" s="176"/>
      <c r="BX349" s="176"/>
      <c r="BY349" s="176"/>
      <c r="BZ349" s="176"/>
      <c r="CA349" s="176"/>
      <c r="CB349" s="176"/>
      <c r="CC349" s="176"/>
      <c r="CD349" s="176"/>
      <c r="CE349" s="176"/>
      <c r="CF349" s="176"/>
      <c r="CG349" s="176"/>
      <c r="CH349" s="176"/>
      <c r="CI349" s="176"/>
      <c r="CJ349" s="176"/>
      <c r="CK349" s="176"/>
      <c r="CL349" s="176"/>
      <c r="CM349" s="176"/>
      <c r="CN349" s="176"/>
      <c r="CO349" s="176"/>
      <c r="CP349" s="176"/>
      <c r="CQ349" s="176"/>
      <c r="CR349" s="176"/>
      <c r="CS349" s="176"/>
      <c r="CT349" s="176"/>
      <c r="CU349" s="176"/>
      <c r="CV349" s="176"/>
      <c r="CW349" s="176"/>
      <c r="CX349" s="176"/>
      <c r="CY349" s="176"/>
      <c r="CZ349" s="176"/>
      <c r="DA349" s="176"/>
      <c r="DB349" s="176"/>
      <c r="DC349" s="176"/>
      <c r="DD349" s="176"/>
      <c r="DE349" s="176"/>
      <c r="DF349" s="176"/>
      <c r="DG349" s="176"/>
      <c r="DH349" s="176"/>
      <c r="DI349" s="176"/>
      <c r="DJ349" s="176"/>
      <c r="DK349" s="176"/>
      <c r="DL349" s="176"/>
      <c r="DM349" s="176"/>
      <c r="DN349" s="176"/>
      <c r="DO349" s="177"/>
      <c r="DP349" s="177"/>
    </row>
    <row r="350" customFormat="false" ht="12.75" hidden="false" customHeight="false" outlineLevel="0" collapsed="false">
      <c r="A350" s="169" t="s">
        <v>42</v>
      </c>
      <c r="B350" s="96"/>
      <c r="C350" s="170" t="s">
        <v>109</v>
      </c>
      <c r="D350" s="171" t="n">
        <v>26</v>
      </c>
      <c r="E350" s="172" t="s">
        <v>193</v>
      </c>
      <c r="F350" s="173" t="n">
        <f aca="false">SUM(H350:DN350)</f>
        <v>0</v>
      </c>
      <c r="G350" s="174"/>
      <c r="H350" s="176"/>
      <c r="I350" s="176"/>
      <c r="J350" s="176"/>
      <c r="K350" s="176"/>
      <c r="L350" s="176"/>
      <c r="M350" s="176"/>
      <c r="N350" s="176"/>
      <c r="O350" s="176"/>
      <c r="P350" s="176"/>
      <c r="Q350" s="175"/>
      <c r="R350" s="175"/>
      <c r="S350" s="175"/>
      <c r="T350" s="175"/>
      <c r="U350" s="175"/>
      <c r="V350" s="175"/>
      <c r="W350" s="175"/>
      <c r="X350" s="175"/>
      <c r="Y350" s="175"/>
      <c r="Z350" s="175"/>
      <c r="AA350" s="175"/>
      <c r="AB350" s="175"/>
      <c r="AC350" s="175"/>
      <c r="AD350" s="175"/>
      <c r="AE350" s="175"/>
      <c r="AF350" s="175"/>
      <c r="AG350" s="175"/>
      <c r="AH350" s="175"/>
      <c r="AI350" s="175"/>
      <c r="AJ350" s="175"/>
      <c r="AK350" s="175"/>
      <c r="AL350" s="175"/>
      <c r="AM350" s="175"/>
      <c r="AN350" s="175"/>
      <c r="AO350" s="175"/>
      <c r="AP350" s="175"/>
      <c r="AQ350" s="175"/>
      <c r="AR350" s="175"/>
      <c r="AS350" s="175"/>
      <c r="AT350" s="175"/>
      <c r="AU350" s="175"/>
      <c r="AV350" s="175"/>
      <c r="AW350" s="176"/>
      <c r="AX350" s="176"/>
      <c r="AY350" s="176"/>
      <c r="AZ350" s="176"/>
      <c r="BA350" s="176"/>
      <c r="BB350" s="176"/>
      <c r="BC350" s="176"/>
      <c r="BD350" s="176"/>
      <c r="BE350" s="176"/>
      <c r="BF350" s="176"/>
      <c r="BG350" s="176"/>
      <c r="BH350" s="176"/>
      <c r="BI350" s="176"/>
      <c r="BJ350" s="176"/>
      <c r="BK350" s="176"/>
      <c r="BL350" s="176"/>
      <c r="BM350" s="176"/>
      <c r="BN350" s="176"/>
      <c r="BO350" s="176"/>
      <c r="BP350" s="176"/>
      <c r="BQ350" s="176"/>
      <c r="BR350" s="176"/>
      <c r="BS350" s="176"/>
      <c r="BT350" s="176"/>
      <c r="BU350" s="176"/>
      <c r="BV350" s="176"/>
      <c r="BW350" s="176"/>
      <c r="BX350" s="176"/>
      <c r="BY350" s="176"/>
      <c r="BZ350" s="176"/>
      <c r="CA350" s="176"/>
      <c r="CB350" s="176"/>
      <c r="CC350" s="176"/>
      <c r="CD350" s="176"/>
      <c r="CE350" s="176"/>
      <c r="CF350" s="176"/>
      <c r="CG350" s="176"/>
      <c r="CH350" s="176"/>
      <c r="CI350" s="176"/>
      <c r="CJ350" s="176"/>
      <c r="CK350" s="176"/>
      <c r="CL350" s="176"/>
      <c r="CM350" s="176"/>
      <c r="CN350" s="176"/>
      <c r="CO350" s="176"/>
      <c r="CP350" s="176"/>
      <c r="CQ350" s="176"/>
      <c r="CR350" s="176"/>
      <c r="CS350" s="176"/>
      <c r="CT350" s="176"/>
      <c r="CU350" s="176"/>
      <c r="CV350" s="176"/>
      <c r="CW350" s="176"/>
      <c r="CX350" s="176"/>
      <c r="CY350" s="176"/>
      <c r="CZ350" s="176"/>
      <c r="DA350" s="176"/>
      <c r="DB350" s="176"/>
      <c r="DC350" s="176"/>
      <c r="DD350" s="176"/>
      <c r="DE350" s="176"/>
      <c r="DF350" s="176"/>
      <c r="DG350" s="176"/>
      <c r="DH350" s="176"/>
      <c r="DI350" s="176"/>
      <c r="DJ350" s="176"/>
      <c r="DK350" s="176"/>
      <c r="DL350" s="176"/>
      <c r="DM350" s="176"/>
      <c r="DN350" s="176"/>
      <c r="DO350" s="177"/>
      <c r="DP350" s="177"/>
    </row>
    <row r="351" customFormat="false" ht="12.75" hidden="false" customHeight="false" outlineLevel="0" collapsed="false">
      <c r="A351" s="169" t="s">
        <v>42</v>
      </c>
      <c r="B351" s="96"/>
      <c r="C351" s="170" t="s">
        <v>109</v>
      </c>
      <c r="D351" s="171" t="n">
        <v>27</v>
      </c>
      <c r="E351" s="172" t="s">
        <v>193</v>
      </c>
      <c r="F351" s="173" t="n">
        <f aca="false">SUM(H351:DN351)</f>
        <v>0</v>
      </c>
      <c r="G351" s="174"/>
      <c r="H351" s="176"/>
      <c r="I351" s="176"/>
      <c r="J351" s="176"/>
      <c r="K351" s="176"/>
      <c r="L351" s="176"/>
      <c r="M351" s="176"/>
      <c r="N351" s="176"/>
      <c r="O351" s="176"/>
      <c r="P351" s="176"/>
      <c r="Q351" s="175"/>
      <c r="R351" s="175"/>
      <c r="S351" s="175"/>
      <c r="T351" s="175"/>
      <c r="U351" s="175"/>
      <c r="V351" s="175"/>
      <c r="W351" s="175"/>
      <c r="X351" s="175"/>
      <c r="Y351" s="175"/>
      <c r="Z351" s="175"/>
      <c r="AA351" s="175"/>
      <c r="AB351" s="175"/>
      <c r="AC351" s="175"/>
      <c r="AD351" s="175"/>
      <c r="AE351" s="175"/>
      <c r="AF351" s="175"/>
      <c r="AG351" s="175"/>
      <c r="AH351" s="175"/>
      <c r="AI351" s="175"/>
      <c r="AJ351" s="175"/>
      <c r="AK351" s="175"/>
      <c r="AL351" s="175"/>
      <c r="AM351" s="175"/>
      <c r="AN351" s="175"/>
      <c r="AO351" s="175"/>
      <c r="AP351" s="175"/>
      <c r="AQ351" s="175"/>
      <c r="AR351" s="175"/>
      <c r="AS351" s="175"/>
      <c r="AT351" s="175"/>
      <c r="AU351" s="175"/>
      <c r="AV351" s="175"/>
      <c r="AW351" s="176"/>
      <c r="AX351" s="176"/>
      <c r="AY351" s="176"/>
      <c r="AZ351" s="176"/>
      <c r="BA351" s="176"/>
      <c r="BB351" s="176"/>
      <c r="BC351" s="176"/>
      <c r="BD351" s="176"/>
      <c r="BE351" s="176"/>
      <c r="BF351" s="176"/>
      <c r="BG351" s="176"/>
      <c r="BH351" s="176"/>
      <c r="BI351" s="176"/>
      <c r="BJ351" s="176"/>
      <c r="BK351" s="176"/>
      <c r="BL351" s="176"/>
      <c r="BM351" s="176"/>
      <c r="BN351" s="176"/>
      <c r="BO351" s="176"/>
      <c r="BP351" s="176"/>
      <c r="BQ351" s="176"/>
      <c r="BR351" s="176"/>
      <c r="BS351" s="176"/>
      <c r="BT351" s="176"/>
      <c r="BU351" s="176"/>
      <c r="BV351" s="176"/>
      <c r="BW351" s="176"/>
      <c r="BX351" s="176"/>
      <c r="BY351" s="176"/>
      <c r="BZ351" s="176"/>
      <c r="CA351" s="176"/>
      <c r="CB351" s="176"/>
      <c r="CC351" s="176"/>
      <c r="CD351" s="176"/>
      <c r="CE351" s="176"/>
      <c r="CF351" s="176"/>
      <c r="CG351" s="176"/>
      <c r="CH351" s="176"/>
      <c r="CI351" s="176"/>
      <c r="CJ351" s="176"/>
      <c r="CK351" s="176"/>
      <c r="CL351" s="176"/>
      <c r="CM351" s="176"/>
      <c r="CN351" s="176"/>
      <c r="CO351" s="176"/>
      <c r="CP351" s="176"/>
      <c r="CQ351" s="176"/>
      <c r="CR351" s="176"/>
      <c r="CS351" s="176"/>
      <c r="CT351" s="176"/>
      <c r="CU351" s="176"/>
      <c r="CV351" s="176"/>
      <c r="CW351" s="176"/>
      <c r="CX351" s="176"/>
      <c r="CY351" s="176"/>
      <c r="CZ351" s="176"/>
      <c r="DA351" s="176"/>
      <c r="DB351" s="176"/>
      <c r="DC351" s="176"/>
      <c r="DD351" s="176"/>
      <c r="DE351" s="176"/>
      <c r="DF351" s="176"/>
      <c r="DG351" s="176"/>
      <c r="DH351" s="176"/>
      <c r="DI351" s="176"/>
      <c r="DJ351" s="176"/>
      <c r="DK351" s="176"/>
      <c r="DL351" s="176"/>
      <c r="DM351" s="176"/>
      <c r="DN351" s="176"/>
      <c r="DO351" s="177"/>
      <c r="DP351" s="177"/>
    </row>
    <row r="352" customFormat="false" ht="12.75" hidden="false" customHeight="false" outlineLevel="0" collapsed="false">
      <c r="A352" s="169" t="s">
        <v>42</v>
      </c>
      <c r="B352" s="96"/>
      <c r="C352" s="170" t="s">
        <v>109</v>
      </c>
      <c r="D352" s="171" t="n">
        <v>28</v>
      </c>
      <c r="E352" s="172" t="s">
        <v>193</v>
      </c>
      <c r="F352" s="173" t="n">
        <f aca="false">SUM(H352:DN352)</f>
        <v>0</v>
      </c>
      <c r="G352" s="174"/>
      <c r="H352" s="176"/>
      <c r="I352" s="176"/>
      <c r="J352" s="176"/>
      <c r="K352" s="176"/>
      <c r="L352" s="176"/>
      <c r="M352" s="176"/>
      <c r="N352" s="176"/>
      <c r="O352" s="176"/>
      <c r="P352" s="176"/>
      <c r="Q352" s="175"/>
      <c r="R352" s="175"/>
      <c r="S352" s="175"/>
      <c r="T352" s="175"/>
      <c r="U352" s="175"/>
      <c r="V352" s="175"/>
      <c r="W352" s="175"/>
      <c r="X352" s="175"/>
      <c r="Y352" s="175"/>
      <c r="Z352" s="175"/>
      <c r="AA352" s="175"/>
      <c r="AB352" s="175"/>
      <c r="AC352" s="175"/>
      <c r="AD352" s="175"/>
      <c r="AE352" s="175"/>
      <c r="AF352" s="175"/>
      <c r="AG352" s="175"/>
      <c r="AH352" s="175"/>
      <c r="AI352" s="175"/>
      <c r="AJ352" s="175"/>
      <c r="AK352" s="175"/>
      <c r="AL352" s="175"/>
      <c r="AM352" s="175"/>
      <c r="AN352" s="175"/>
      <c r="AO352" s="175"/>
      <c r="AP352" s="175"/>
      <c r="AQ352" s="175"/>
      <c r="AR352" s="175"/>
      <c r="AS352" s="175"/>
      <c r="AT352" s="175"/>
      <c r="AU352" s="175"/>
      <c r="AV352" s="175"/>
      <c r="AW352" s="176"/>
      <c r="AX352" s="176"/>
      <c r="AY352" s="176"/>
      <c r="AZ352" s="176"/>
      <c r="BA352" s="176"/>
      <c r="BB352" s="176"/>
      <c r="BC352" s="176"/>
      <c r="BD352" s="176"/>
      <c r="BE352" s="176"/>
      <c r="BF352" s="176"/>
      <c r="BG352" s="176"/>
      <c r="BH352" s="176"/>
      <c r="BI352" s="176"/>
      <c r="BJ352" s="176"/>
      <c r="BK352" s="176"/>
      <c r="BL352" s="176"/>
      <c r="BM352" s="176"/>
      <c r="BN352" s="176"/>
      <c r="BO352" s="176"/>
      <c r="BP352" s="176"/>
      <c r="BQ352" s="176"/>
      <c r="BR352" s="176"/>
      <c r="BS352" s="176"/>
      <c r="BT352" s="176"/>
      <c r="BU352" s="176"/>
      <c r="BV352" s="176"/>
      <c r="BW352" s="176"/>
      <c r="BX352" s="176"/>
      <c r="BY352" s="176"/>
      <c r="BZ352" s="176"/>
      <c r="CA352" s="176"/>
      <c r="CB352" s="176"/>
      <c r="CC352" s="176"/>
      <c r="CD352" s="176"/>
      <c r="CE352" s="176"/>
      <c r="CF352" s="176"/>
      <c r="CG352" s="176"/>
      <c r="CH352" s="176"/>
      <c r="CI352" s="176"/>
      <c r="CJ352" s="176"/>
      <c r="CK352" s="176"/>
      <c r="CL352" s="176"/>
      <c r="CM352" s="176"/>
      <c r="CN352" s="176"/>
      <c r="CO352" s="176"/>
      <c r="CP352" s="176"/>
      <c r="CQ352" s="176"/>
      <c r="CR352" s="176"/>
      <c r="CS352" s="176"/>
      <c r="CT352" s="176"/>
      <c r="CU352" s="176"/>
      <c r="CV352" s="176"/>
      <c r="CW352" s="176"/>
      <c r="CX352" s="176"/>
      <c r="CY352" s="176"/>
      <c r="CZ352" s="176"/>
      <c r="DA352" s="176"/>
      <c r="DB352" s="176"/>
      <c r="DC352" s="176"/>
      <c r="DD352" s="176"/>
      <c r="DE352" s="176"/>
      <c r="DF352" s="176"/>
      <c r="DG352" s="176"/>
      <c r="DH352" s="176"/>
      <c r="DI352" s="176"/>
      <c r="DJ352" s="176"/>
      <c r="DK352" s="176"/>
      <c r="DL352" s="176"/>
      <c r="DM352" s="176"/>
      <c r="DN352" s="176"/>
      <c r="DO352" s="177"/>
      <c r="DP352" s="177"/>
    </row>
    <row r="353" customFormat="false" ht="12.75" hidden="false" customHeight="false" outlineLevel="0" collapsed="false">
      <c r="A353" s="169" t="s">
        <v>42</v>
      </c>
      <c r="B353" s="96"/>
      <c r="C353" s="170" t="s">
        <v>109</v>
      </c>
      <c r="D353" s="171" t="n">
        <v>29</v>
      </c>
      <c r="E353" s="172" t="s">
        <v>193</v>
      </c>
      <c r="F353" s="173" t="n">
        <f aca="false">SUM(H353:DN353)</f>
        <v>0</v>
      </c>
      <c r="G353" s="174"/>
      <c r="H353" s="176"/>
      <c r="I353" s="176"/>
      <c r="J353" s="176"/>
      <c r="K353" s="176"/>
      <c r="L353" s="176"/>
      <c r="M353" s="176"/>
      <c r="N353" s="176"/>
      <c r="O353" s="176"/>
      <c r="P353" s="176"/>
      <c r="Q353" s="175"/>
      <c r="R353" s="175"/>
      <c r="S353" s="175"/>
      <c r="T353" s="175"/>
      <c r="U353" s="175"/>
      <c r="V353" s="175"/>
      <c r="W353" s="175"/>
      <c r="X353" s="175"/>
      <c r="Y353" s="175"/>
      <c r="Z353" s="175"/>
      <c r="AA353" s="175"/>
      <c r="AB353" s="175"/>
      <c r="AC353" s="175"/>
      <c r="AD353" s="175"/>
      <c r="AE353" s="175"/>
      <c r="AF353" s="175"/>
      <c r="AG353" s="175"/>
      <c r="AH353" s="175"/>
      <c r="AI353" s="175"/>
      <c r="AJ353" s="175"/>
      <c r="AK353" s="175"/>
      <c r="AL353" s="175"/>
      <c r="AM353" s="175"/>
      <c r="AN353" s="175"/>
      <c r="AO353" s="175"/>
      <c r="AP353" s="175"/>
      <c r="AQ353" s="175"/>
      <c r="AR353" s="175"/>
      <c r="AS353" s="175"/>
      <c r="AT353" s="175"/>
      <c r="AU353" s="175"/>
      <c r="AV353" s="175"/>
      <c r="AW353" s="176"/>
      <c r="AX353" s="176"/>
      <c r="AY353" s="176"/>
      <c r="AZ353" s="176"/>
      <c r="BA353" s="176"/>
      <c r="BB353" s="176"/>
      <c r="BC353" s="176"/>
      <c r="BD353" s="176"/>
      <c r="BE353" s="176"/>
      <c r="BF353" s="176"/>
      <c r="BG353" s="176"/>
      <c r="BH353" s="176"/>
      <c r="BI353" s="176"/>
      <c r="BJ353" s="176"/>
      <c r="BK353" s="176"/>
      <c r="BL353" s="176"/>
      <c r="BM353" s="176"/>
      <c r="BN353" s="176"/>
      <c r="BO353" s="176"/>
      <c r="BP353" s="176"/>
      <c r="BQ353" s="176"/>
      <c r="BR353" s="176"/>
      <c r="BS353" s="176"/>
      <c r="BT353" s="176"/>
      <c r="BU353" s="176"/>
      <c r="BV353" s="176"/>
      <c r="BW353" s="176"/>
      <c r="BX353" s="176"/>
      <c r="BY353" s="176"/>
      <c r="BZ353" s="176"/>
      <c r="CA353" s="176"/>
      <c r="CB353" s="176"/>
      <c r="CC353" s="176"/>
      <c r="CD353" s="176"/>
      <c r="CE353" s="176"/>
      <c r="CF353" s="176"/>
      <c r="CG353" s="176"/>
      <c r="CH353" s="176"/>
      <c r="CI353" s="176"/>
      <c r="CJ353" s="176"/>
      <c r="CK353" s="176"/>
      <c r="CL353" s="176"/>
      <c r="CM353" s="176"/>
      <c r="CN353" s="176"/>
      <c r="CO353" s="176"/>
      <c r="CP353" s="176"/>
      <c r="CQ353" s="176"/>
      <c r="CR353" s="176"/>
      <c r="CS353" s="176"/>
      <c r="CT353" s="176"/>
      <c r="CU353" s="176"/>
      <c r="CV353" s="176"/>
      <c r="CW353" s="176"/>
      <c r="CX353" s="176"/>
      <c r="CY353" s="176"/>
      <c r="CZ353" s="176"/>
      <c r="DA353" s="176"/>
      <c r="DB353" s="176"/>
      <c r="DC353" s="176"/>
      <c r="DD353" s="176"/>
      <c r="DE353" s="176"/>
      <c r="DF353" s="176"/>
      <c r="DG353" s="176"/>
      <c r="DH353" s="176"/>
      <c r="DI353" s="176"/>
      <c r="DJ353" s="176"/>
      <c r="DK353" s="176"/>
      <c r="DL353" s="176"/>
      <c r="DM353" s="176"/>
      <c r="DN353" s="176"/>
      <c r="DO353" s="177"/>
      <c r="DP353" s="177"/>
    </row>
    <row r="354" customFormat="false" ht="12.75" hidden="false" customHeight="false" outlineLevel="0" collapsed="false">
      <c r="A354" s="169" t="s">
        <v>42</v>
      </c>
      <c r="B354" s="96"/>
      <c r="C354" s="170" t="s">
        <v>109</v>
      </c>
      <c r="D354" s="171" t="n">
        <v>30</v>
      </c>
      <c r="E354" s="172" t="s">
        <v>193</v>
      </c>
      <c r="F354" s="178" t="n">
        <f aca="false">SUM(H354:DN354)</f>
        <v>0</v>
      </c>
      <c r="G354" s="179"/>
      <c r="H354" s="181"/>
      <c r="I354" s="181"/>
      <c r="J354" s="181"/>
      <c r="K354" s="181"/>
      <c r="L354" s="181"/>
      <c r="M354" s="181"/>
      <c r="N354" s="181"/>
      <c r="O354" s="181"/>
      <c r="P354" s="181"/>
      <c r="Q354" s="180"/>
      <c r="R354" s="180"/>
      <c r="S354" s="180"/>
      <c r="T354" s="180"/>
      <c r="U354" s="180"/>
      <c r="V354" s="180"/>
      <c r="W354" s="180"/>
      <c r="X354" s="180"/>
      <c r="Y354" s="180"/>
      <c r="Z354" s="180"/>
      <c r="AA354" s="180"/>
      <c r="AB354" s="180"/>
      <c r="AC354" s="180"/>
      <c r="AD354" s="180"/>
      <c r="AE354" s="180"/>
      <c r="AF354" s="180"/>
      <c r="AG354" s="180"/>
      <c r="AH354" s="180"/>
      <c r="AI354" s="180"/>
      <c r="AJ354" s="180"/>
      <c r="AK354" s="180"/>
      <c r="AL354" s="180"/>
      <c r="AM354" s="180"/>
      <c r="AN354" s="180"/>
      <c r="AO354" s="180"/>
      <c r="AP354" s="180"/>
      <c r="AQ354" s="180"/>
      <c r="AR354" s="180"/>
      <c r="AS354" s="180"/>
      <c r="AT354" s="180"/>
      <c r="AU354" s="180"/>
      <c r="AV354" s="180"/>
      <c r="AW354" s="181"/>
      <c r="AX354" s="181"/>
      <c r="AY354" s="181"/>
      <c r="AZ354" s="181"/>
      <c r="BA354" s="181"/>
      <c r="BB354" s="181"/>
      <c r="BC354" s="181"/>
      <c r="BD354" s="181"/>
      <c r="BE354" s="181"/>
      <c r="BF354" s="181"/>
      <c r="BG354" s="181"/>
      <c r="BH354" s="181"/>
      <c r="BI354" s="181"/>
      <c r="BJ354" s="181"/>
      <c r="BK354" s="181"/>
      <c r="BL354" s="181"/>
      <c r="BM354" s="181"/>
      <c r="BN354" s="181"/>
      <c r="BO354" s="181"/>
      <c r="BP354" s="181"/>
      <c r="BQ354" s="181"/>
      <c r="BR354" s="181"/>
      <c r="BS354" s="181"/>
      <c r="BT354" s="181"/>
      <c r="BU354" s="181"/>
      <c r="BV354" s="181"/>
      <c r="BW354" s="181"/>
      <c r="BX354" s="181"/>
      <c r="BY354" s="181"/>
      <c r="BZ354" s="181"/>
      <c r="CA354" s="181"/>
      <c r="CB354" s="181"/>
      <c r="CC354" s="181"/>
      <c r="CD354" s="181"/>
      <c r="CE354" s="181"/>
      <c r="CF354" s="181"/>
      <c r="CG354" s="181"/>
      <c r="CH354" s="181"/>
      <c r="CI354" s="181"/>
      <c r="CJ354" s="181"/>
      <c r="CK354" s="181"/>
      <c r="CL354" s="181"/>
      <c r="CM354" s="181"/>
      <c r="CN354" s="181"/>
      <c r="CO354" s="181"/>
      <c r="CP354" s="181"/>
      <c r="CQ354" s="181"/>
      <c r="CR354" s="181"/>
      <c r="CS354" s="181"/>
      <c r="CT354" s="181"/>
      <c r="CU354" s="181"/>
      <c r="CV354" s="181"/>
      <c r="CW354" s="181"/>
      <c r="CX354" s="181"/>
      <c r="CY354" s="181"/>
      <c r="CZ354" s="181"/>
      <c r="DA354" s="181"/>
      <c r="DB354" s="181"/>
      <c r="DC354" s="181"/>
      <c r="DD354" s="181"/>
      <c r="DE354" s="181"/>
      <c r="DF354" s="181"/>
      <c r="DG354" s="181"/>
      <c r="DH354" s="181"/>
      <c r="DI354" s="181"/>
      <c r="DJ354" s="181"/>
      <c r="DK354" s="181"/>
      <c r="DL354" s="181"/>
      <c r="DM354" s="181"/>
      <c r="DN354" s="181"/>
      <c r="DO354" s="177"/>
      <c r="DP354" s="177"/>
    </row>
    <row r="355" customFormat="false" ht="13.5" hidden="false" customHeight="false" outlineLevel="0" collapsed="false">
      <c r="A355" s="169" t="s">
        <v>42</v>
      </c>
      <c r="B355" s="96"/>
      <c r="C355" s="170" t="s">
        <v>109</v>
      </c>
      <c r="D355" s="171" t="n">
        <v>31</v>
      </c>
      <c r="E355" s="172"/>
      <c r="F355" s="173" t="n">
        <f aca="false">SUM(H355:DN355)</f>
        <v>0</v>
      </c>
      <c r="G355" s="179" t="n">
        <f aca="false">SUM(F349:F355)</f>
        <v>0</v>
      </c>
      <c r="H355" s="176"/>
      <c r="I355" s="176"/>
      <c r="J355" s="176"/>
      <c r="K355" s="176"/>
      <c r="L355" s="176"/>
      <c r="M355" s="176"/>
      <c r="N355" s="176"/>
      <c r="O355" s="176"/>
      <c r="P355" s="176"/>
      <c r="Q355" s="175"/>
      <c r="R355" s="175"/>
      <c r="S355" s="175"/>
      <c r="T355" s="175"/>
      <c r="U355" s="175"/>
      <c r="V355" s="175"/>
      <c r="W355" s="175"/>
      <c r="X355" s="175"/>
      <c r="Y355" s="175"/>
      <c r="Z355" s="175"/>
      <c r="AA355" s="175"/>
      <c r="AB355" s="175"/>
      <c r="AC355" s="175"/>
      <c r="AD355" s="175"/>
      <c r="AE355" s="175"/>
      <c r="AF355" s="175"/>
      <c r="AG355" s="175"/>
      <c r="AH355" s="175"/>
      <c r="AI355" s="175"/>
      <c r="AJ355" s="175"/>
      <c r="AK355" s="175"/>
      <c r="AL355" s="175"/>
      <c r="AM355" s="175"/>
      <c r="AN355" s="175"/>
      <c r="AO355" s="175"/>
      <c r="AP355" s="175"/>
      <c r="AQ355" s="175"/>
      <c r="AR355" s="175"/>
      <c r="AS355" s="175"/>
      <c r="AT355" s="175"/>
      <c r="AU355" s="175"/>
      <c r="AV355" s="175"/>
      <c r="AW355" s="176"/>
      <c r="AX355" s="176"/>
      <c r="AY355" s="176"/>
      <c r="AZ355" s="176"/>
      <c r="BA355" s="176"/>
      <c r="BB355" s="176"/>
      <c r="BC355" s="176"/>
      <c r="BD355" s="176"/>
      <c r="BE355" s="176"/>
      <c r="BF355" s="176"/>
      <c r="BG355" s="176"/>
      <c r="BH355" s="176"/>
      <c r="BI355" s="176"/>
      <c r="BJ355" s="176"/>
      <c r="BK355" s="176"/>
      <c r="BL355" s="176"/>
      <c r="BM355" s="176"/>
      <c r="BN355" s="176"/>
      <c r="BO355" s="176"/>
      <c r="BP355" s="176"/>
      <c r="BQ355" s="176"/>
      <c r="BR355" s="176"/>
      <c r="BS355" s="176"/>
      <c r="BT355" s="176"/>
      <c r="BU355" s="176"/>
      <c r="BV355" s="176"/>
      <c r="BW355" s="176"/>
      <c r="BX355" s="176"/>
      <c r="BY355" s="176"/>
      <c r="BZ355" s="176"/>
      <c r="CA355" s="176"/>
      <c r="CB355" s="176"/>
      <c r="CC355" s="176"/>
      <c r="CD355" s="176"/>
      <c r="CE355" s="176"/>
      <c r="CF355" s="176"/>
      <c r="CG355" s="176"/>
      <c r="CH355" s="176"/>
      <c r="CI355" s="176"/>
      <c r="CJ355" s="176"/>
      <c r="CK355" s="176"/>
      <c r="CL355" s="176"/>
      <c r="CM355" s="176"/>
      <c r="CN355" s="176"/>
      <c r="CO355" s="176"/>
      <c r="CP355" s="176"/>
      <c r="CQ355" s="176"/>
      <c r="CR355" s="176"/>
      <c r="CS355" s="176"/>
      <c r="CT355" s="176"/>
      <c r="CU355" s="176"/>
      <c r="CV355" s="176"/>
      <c r="CW355" s="176"/>
      <c r="CX355" s="176"/>
      <c r="CY355" s="176"/>
      <c r="CZ355" s="176"/>
      <c r="DA355" s="176"/>
      <c r="DB355" s="176"/>
      <c r="DC355" s="176"/>
      <c r="DD355" s="176"/>
      <c r="DE355" s="176"/>
      <c r="DF355" s="176"/>
      <c r="DG355" s="176"/>
      <c r="DH355" s="176"/>
      <c r="DI355" s="176"/>
      <c r="DJ355" s="176"/>
      <c r="DK355" s="176"/>
      <c r="DL355" s="176"/>
      <c r="DM355" s="176"/>
      <c r="DN355" s="176"/>
      <c r="DO355" s="177"/>
      <c r="DP355" s="177"/>
    </row>
    <row r="356" customFormat="false" ht="13.5" hidden="false" customHeight="false" outlineLevel="0" collapsed="false">
      <c r="A356" s="182" t="s">
        <v>42</v>
      </c>
      <c r="B356" s="118"/>
      <c r="C356" s="183" t="s">
        <v>63</v>
      </c>
      <c r="D356" s="184" t="s">
        <v>49</v>
      </c>
      <c r="E356" s="185"/>
      <c r="F356" s="185" t="n">
        <f aca="false">SUM(F325:F355)</f>
        <v>38.5</v>
      </c>
      <c r="G356" s="185"/>
      <c r="H356" s="187" t="n">
        <f aca="false">SUM(H325:H355)</f>
        <v>0</v>
      </c>
      <c r="I356" s="188" t="n">
        <f aca="false">SUM(I325:I355)</f>
        <v>0</v>
      </c>
      <c r="J356" s="189" t="n">
        <f aca="false">SUM(J325:J355)</f>
        <v>0</v>
      </c>
      <c r="K356" s="189" t="n">
        <f aca="false">SUM(K325:K355)</f>
        <v>0</v>
      </c>
      <c r="L356" s="190" t="n">
        <f aca="false">SUM(L325:L355)</f>
        <v>0</v>
      </c>
      <c r="M356" s="190" t="n">
        <f aca="false">SUM(M325:M355)</f>
        <v>0</v>
      </c>
      <c r="N356" s="190" t="n">
        <f aca="false">SUM(N325:N355)</f>
        <v>0</v>
      </c>
      <c r="O356" s="190" t="n">
        <f aca="false">SUM(O325:O355)</f>
        <v>0</v>
      </c>
      <c r="P356" s="190" t="n">
        <f aca="false">SUM(P325:P355)</f>
        <v>0</v>
      </c>
      <c r="Q356" s="186" t="n">
        <f aca="false">SUM(Q325:Q355)</f>
        <v>3.5</v>
      </c>
      <c r="R356" s="186" t="n">
        <f aca="false">SUM(R325:R355)</f>
        <v>0</v>
      </c>
      <c r="S356" s="186" t="n">
        <f aca="false">SUM(S325:S355)</f>
        <v>0</v>
      </c>
      <c r="T356" s="186" t="n">
        <f aca="false">SUM(T325:T355)</f>
        <v>0</v>
      </c>
      <c r="U356" s="186" t="n">
        <f aca="false">SUM(U325:U355)</f>
        <v>0</v>
      </c>
      <c r="V356" s="186" t="n">
        <f aca="false">SUM(V325:V355)</f>
        <v>0</v>
      </c>
      <c r="W356" s="186" t="n">
        <f aca="false">SUM(W325:W355)</f>
        <v>0</v>
      </c>
      <c r="X356" s="186" t="n">
        <f aca="false">SUM(X325:X355)</f>
        <v>0</v>
      </c>
      <c r="Y356" s="186" t="n">
        <f aca="false">SUM(Y325:Y355)</f>
        <v>0</v>
      </c>
      <c r="Z356" s="186" t="n">
        <f aca="false">SUM(Z325:Z355)</f>
        <v>0</v>
      </c>
      <c r="AA356" s="186" t="n">
        <f aca="false">SUM(AA325:AA355)</f>
        <v>0</v>
      </c>
      <c r="AB356" s="186" t="n">
        <f aca="false">SUM(AB325:AB355)</f>
        <v>0</v>
      </c>
      <c r="AC356" s="186" t="n">
        <f aca="false">SUM(AC325:AC355)</f>
        <v>0</v>
      </c>
      <c r="AD356" s="186" t="n">
        <f aca="false">SUM(AD325:AD355)</f>
        <v>0</v>
      </c>
      <c r="AE356" s="186" t="n">
        <f aca="false">SUM(AE325:AE355)</f>
        <v>0</v>
      </c>
      <c r="AF356" s="186" t="n">
        <f aca="false">SUM(AF325:AF355)</f>
        <v>0</v>
      </c>
      <c r="AG356" s="186" t="n">
        <f aca="false">SUM(AG325:AG355)</f>
        <v>0</v>
      </c>
      <c r="AH356" s="186" t="n">
        <f aca="false">SUM(AH325:AH355)</f>
        <v>0</v>
      </c>
      <c r="AI356" s="186" t="n">
        <f aca="false">SUM(AI325:AI355)</f>
        <v>0</v>
      </c>
      <c r="AJ356" s="186" t="n">
        <f aca="false">SUM(AJ325:AJ355)</f>
        <v>0</v>
      </c>
      <c r="AK356" s="186" t="n">
        <f aca="false">SUM(AK325:AK355)</f>
        <v>0</v>
      </c>
      <c r="AL356" s="186" t="n">
        <f aca="false">SUM(AL325:AL355)</f>
        <v>0</v>
      </c>
      <c r="AM356" s="186" t="n">
        <f aca="false">SUM(AM325:AM355)</f>
        <v>0</v>
      </c>
      <c r="AN356" s="186" t="n">
        <f aca="false">SUM(AN325:AN355)</f>
        <v>0</v>
      </c>
      <c r="AO356" s="186" t="n">
        <f aca="false">SUM(AO325:AO355)</f>
        <v>0</v>
      </c>
      <c r="AP356" s="186" t="n">
        <f aca="false">SUM(AP325:AP355)</f>
        <v>0</v>
      </c>
      <c r="AQ356" s="186" t="n">
        <f aca="false">SUM(AQ325:AQ355)</f>
        <v>0</v>
      </c>
      <c r="AR356" s="186" t="n">
        <f aca="false">SUM(AR325:AR355)</f>
        <v>0</v>
      </c>
      <c r="AS356" s="186" t="n">
        <f aca="false">SUM(AS325:AS355)</f>
        <v>0</v>
      </c>
      <c r="AT356" s="186" t="n">
        <f aca="false">SUM(AT325:AT355)</f>
        <v>0</v>
      </c>
      <c r="AU356" s="186" t="n">
        <f aca="false">SUM(AU325:AU355)</f>
        <v>0</v>
      </c>
      <c r="AV356" s="186" t="n">
        <f aca="false">SUM(AV325:AV355)</f>
        <v>0</v>
      </c>
      <c r="AW356" s="188" t="n">
        <f aca="false">SUM(AW325:AW355)</f>
        <v>5.25</v>
      </c>
      <c r="AX356" s="188" t="n">
        <f aca="false">SUM(AX325:AX355)</f>
        <v>3.5</v>
      </c>
      <c r="AY356" s="188" t="n">
        <f aca="false">SUM(AY325:AY355)</f>
        <v>0</v>
      </c>
      <c r="AZ356" s="188" t="n">
        <f aca="false">SUM(AZ325:AZ355)</f>
        <v>0</v>
      </c>
      <c r="BA356" s="188" t="n">
        <f aca="false">SUM(BA325:BA355)</f>
        <v>0</v>
      </c>
      <c r="BB356" s="188" t="n">
        <f aca="false">SUM(BB325:BB355)</f>
        <v>0</v>
      </c>
      <c r="BC356" s="188" t="n">
        <f aca="false">SUM(BC325:BC355)</f>
        <v>0</v>
      </c>
      <c r="BD356" s="188" t="n">
        <f aca="false">SUM(BD325:BD355)</f>
        <v>0</v>
      </c>
      <c r="BE356" s="188" t="n">
        <f aca="false">SUM(BE325:BE355)</f>
        <v>8</v>
      </c>
      <c r="BF356" s="188" t="n">
        <f aca="false">SUM(BF325:BF355)</f>
        <v>1</v>
      </c>
      <c r="BG356" s="188" t="n">
        <f aca="false">SUM(BG325:BG355)</f>
        <v>0</v>
      </c>
      <c r="BH356" s="188" t="n">
        <f aca="false">SUM(BH325:BH355)</f>
        <v>0</v>
      </c>
      <c r="BI356" s="188" t="n">
        <f aca="false">SUM(BI325:BI355)</f>
        <v>0</v>
      </c>
      <c r="BJ356" s="188" t="n">
        <f aca="false">SUM(BJ325:BJ355)</f>
        <v>1</v>
      </c>
      <c r="BK356" s="188" t="n">
        <f aca="false">SUM(BK325:BK355)</f>
        <v>4</v>
      </c>
      <c r="BL356" s="188" t="n">
        <f aca="false">SUM(BL325:BL355)</f>
        <v>0</v>
      </c>
      <c r="BM356" s="188" t="n">
        <f aca="false">SUM(BM325:BM355)</f>
        <v>1</v>
      </c>
      <c r="BN356" s="188" t="n">
        <f aca="false">SUM(BN325:BN355)</f>
        <v>0</v>
      </c>
      <c r="BO356" s="188" t="n">
        <f aca="false">SUM(BO325:BO355)</f>
        <v>7.75</v>
      </c>
      <c r="BP356" s="188" t="n">
        <f aca="false">SUM(BP325:BP355)</f>
        <v>0</v>
      </c>
      <c r="BQ356" s="188" t="n">
        <f aca="false">SUM(BQ325:BQ355)</f>
        <v>3.5</v>
      </c>
      <c r="BR356" s="188" t="n">
        <f aca="false">SUM(BR325:BR355)</f>
        <v>0</v>
      </c>
      <c r="BS356" s="188" t="n">
        <f aca="false">SUM(BS325:BS355)</f>
        <v>0</v>
      </c>
      <c r="BT356" s="188" t="n">
        <f aca="false">SUM(BT325:BT355)</f>
        <v>0</v>
      </c>
      <c r="BU356" s="188" t="n">
        <f aca="false">SUM(BU325:BU355)</f>
        <v>0</v>
      </c>
      <c r="BV356" s="188" t="n">
        <f aca="false">SUM(BV325:BV355)</f>
        <v>0</v>
      </c>
      <c r="BW356" s="188" t="n">
        <f aca="false">SUM(BW325:BW355)</f>
        <v>0</v>
      </c>
      <c r="BX356" s="188" t="n">
        <f aca="false">SUM(BX325:BX355)</f>
        <v>0</v>
      </c>
      <c r="BY356" s="188" t="n">
        <f aca="false">SUM(BY325:BY355)</f>
        <v>0</v>
      </c>
      <c r="BZ356" s="188" t="n">
        <f aca="false">SUM(BZ325:BZ355)</f>
        <v>0</v>
      </c>
      <c r="CA356" s="188" t="n">
        <f aca="false">SUM(CA325:CA355)</f>
        <v>0</v>
      </c>
      <c r="CB356" s="188" t="n">
        <f aca="false">SUM(CB325:CB355)</f>
        <v>0</v>
      </c>
      <c r="CC356" s="188" t="n">
        <f aca="false">SUM(CC325:CC355)</f>
        <v>0</v>
      </c>
      <c r="CD356" s="188" t="n">
        <f aca="false">SUM(CD325:CD355)</f>
        <v>0</v>
      </c>
      <c r="CE356" s="188" t="n">
        <f aca="false">SUM(CE325:CE355)</f>
        <v>0</v>
      </c>
      <c r="CF356" s="188" t="n">
        <f aca="false">SUM(CF325:CF355)</f>
        <v>0</v>
      </c>
      <c r="CG356" s="188" t="n">
        <f aca="false">SUM(CG325:CG355)</f>
        <v>0</v>
      </c>
      <c r="CH356" s="188" t="n">
        <f aca="false">SUM(CH325:CH355)</f>
        <v>0</v>
      </c>
      <c r="CI356" s="188" t="n">
        <f aca="false">SUM(CI325:CI355)</f>
        <v>0</v>
      </c>
      <c r="CJ356" s="188" t="n">
        <f aca="false">SUM(CJ325:CJ355)</f>
        <v>0</v>
      </c>
      <c r="CK356" s="188" t="n">
        <f aca="false">SUM(CK325:CK355)</f>
        <v>0</v>
      </c>
      <c r="CL356" s="188" t="n">
        <f aca="false">SUM(CL325:CL355)</f>
        <v>0</v>
      </c>
      <c r="CM356" s="188" t="n">
        <f aca="false">SUM(CM325:CM355)</f>
        <v>0</v>
      </c>
      <c r="CN356" s="188" t="n">
        <f aca="false">SUM(CN325:CN355)</f>
        <v>0</v>
      </c>
      <c r="CO356" s="188" t="n">
        <f aca="false">SUM(CO325:CO355)</f>
        <v>0</v>
      </c>
      <c r="CP356" s="188" t="n">
        <f aca="false">SUM(CP325:CP355)</f>
        <v>0</v>
      </c>
      <c r="CQ356" s="188" t="n">
        <f aca="false">SUM(CQ325:CQ355)</f>
        <v>0</v>
      </c>
      <c r="CR356" s="188" t="n">
        <f aca="false">SUM(CR325:CR355)</f>
        <v>0</v>
      </c>
      <c r="CS356" s="188" t="n">
        <f aca="false">SUM(CS325:CS355)</f>
        <v>0</v>
      </c>
      <c r="CT356" s="188" t="n">
        <f aca="false">SUM(CT325:CT355)</f>
        <v>0</v>
      </c>
      <c r="CU356" s="188" t="n">
        <f aca="false">SUM(CU325:CU355)</f>
        <v>0</v>
      </c>
      <c r="CV356" s="188" t="n">
        <f aca="false">SUM(CV325:CV355)</f>
        <v>0</v>
      </c>
      <c r="CW356" s="188" t="n">
        <f aca="false">SUM(CW325:CW355)</f>
        <v>0</v>
      </c>
      <c r="CX356" s="188" t="n">
        <f aca="false">SUM(CX325:CX355)</f>
        <v>0</v>
      </c>
      <c r="CY356" s="188" t="n">
        <f aca="false">SUM(CY325:CY355)</f>
        <v>0</v>
      </c>
      <c r="CZ356" s="188" t="n">
        <f aca="false">SUM(CZ325:CZ355)</f>
        <v>0</v>
      </c>
      <c r="DA356" s="188" t="n">
        <f aca="false">SUM(DA325:DA355)</f>
        <v>0</v>
      </c>
      <c r="DB356" s="188" t="n">
        <f aca="false">SUM(DB325:DB355)</f>
        <v>0</v>
      </c>
      <c r="DC356" s="188" t="n">
        <f aca="false">SUM(DC325:DC355)</f>
        <v>0</v>
      </c>
      <c r="DD356" s="188" t="n">
        <f aca="false">SUM(DD325:DD355)</f>
        <v>0</v>
      </c>
      <c r="DE356" s="188" t="n">
        <f aca="false">SUM(DE325:DE355)</f>
        <v>0</v>
      </c>
      <c r="DF356" s="188" t="n">
        <f aca="false">SUM(DF325:DF355)</f>
        <v>0</v>
      </c>
      <c r="DG356" s="188" t="n">
        <f aca="false">SUM(DG325:DG355)</f>
        <v>0</v>
      </c>
      <c r="DH356" s="188" t="n">
        <f aca="false">SUM(DH325:DH355)</f>
        <v>0</v>
      </c>
      <c r="DI356" s="188" t="n">
        <f aca="false">SUM(DI325:DI355)</f>
        <v>0</v>
      </c>
      <c r="DJ356" s="188" t="n">
        <f aca="false">SUM(DJ325:DJ355)</f>
        <v>0</v>
      </c>
      <c r="DK356" s="188" t="n">
        <f aca="false">SUM(DK325:DK355)</f>
        <v>0</v>
      </c>
      <c r="DL356" s="188" t="n">
        <f aca="false">SUM(DL325:DL355)</f>
        <v>0</v>
      </c>
      <c r="DM356" s="188" t="n">
        <f aca="false">SUM(DM325:DM355)</f>
        <v>0</v>
      </c>
      <c r="DN356" s="188" t="n">
        <f aca="false">SUM(DN325:DN355)</f>
        <v>0</v>
      </c>
      <c r="DO356" s="138"/>
      <c r="DP356" s="138"/>
    </row>
    <row r="357" customFormat="false" ht="12.75" hidden="false" customHeight="false" outlineLevel="0" collapsed="false">
      <c r="A357" s="191" t="s">
        <v>42</v>
      </c>
      <c r="B357" s="192"/>
      <c r="C357" s="193"/>
      <c r="D357" s="171" t="n">
        <v>1</v>
      </c>
      <c r="E357" s="172" t="s">
        <v>149</v>
      </c>
      <c r="F357" s="173" t="n">
        <f aca="false">SUM(H357:DN357)</f>
        <v>0</v>
      </c>
      <c r="G357" s="174"/>
      <c r="H357" s="176"/>
      <c r="I357" s="176"/>
      <c r="J357" s="176"/>
      <c r="K357" s="176"/>
      <c r="L357" s="176"/>
      <c r="M357" s="176"/>
      <c r="N357" s="176"/>
      <c r="O357" s="176"/>
      <c r="P357" s="176"/>
      <c r="Q357" s="175"/>
      <c r="R357" s="175"/>
      <c r="S357" s="175"/>
      <c r="T357" s="175"/>
      <c r="U357" s="175"/>
      <c r="V357" s="175"/>
      <c r="W357" s="175"/>
      <c r="X357" s="175"/>
      <c r="Y357" s="175"/>
      <c r="Z357" s="175"/>
      <c r="AA357" s="175"/>
      <c r="AB357" s="175"/>
      <c r="AC357" s="175"/>
      <c r="AD357" s="175"/>
      <c r="AE357" s="175"/>
      <c r="AF357" s="175"/>
      <c r="AG357" s="175"/>
      <c r="AH357" s="175"/>
      <c r="AI357" s="175"/>
      <c r="AJ357" s="175"/>
      <c r="AK357" s="175"/>
      <c r="AL357" s="175"/>
      <c r="AM357" s="175"/>
      <c r="AN357" s="175"/>
      <c r="AO357" s="175"/>
      <c r="AP357" s="175"/>
      <c r="AQ357" s="175"/>
      <c r="AR357" s="175"/>
      <c r="AS357" s="175"/>
      <c r="AT357" s="175"/>
      <c r="AU357" s="175"/>
      <c r="AV357" s="175"/>
      <c r="AW357" s="176"/>
      <c r="AX357" s="176"/>
      <c r="AY357" s="176"/>
      <c r="AZ357" s="176"/>
      <c r="BA357" s="176"/>
      <c r="BB357" s="176"/>
      <c r="BC357" s="176"/>
      <c r="BD357" s="176"/>
      <c r="BE357" s="176"/>
      <c r="BF357" s="176"/>
      <c r="BG357" s="176"/>
      <c r="BH357" s="176"/>
      <c r="BI357" s="176"/>
      <c r="BJ357" s="176"/>
      <c r="BK357" s="176"/>
      <c r="BL357" s="176"/>
      <c r="BM357" s="176"/>
      <c r="BN357" s="176"/>
      <c r="BO357" s="176"/>
      <c r="BP357" s="176"/>
      <c r="BQ357" s="176"/>
      <c r="BR357" s="176"/>
      <c r="BS357" s="176"/>
      <c r="BT357" s="176"/>
      <c r="BU357" s="176"/>
      <c r="BV357" s="176"/>
      <c r="BW357" s="176"/>
      <c r="BX357" s="176"/>
      <c r="BY357" s="176"/>
      <c r="BZ357" s="176"/>
      <c r="CA357" s="176"/>
      <c r="CB357" s="176"/>
      <c r="CC357" s="176"/>
      <c r="CD357" s="176"/>
      <c r="CE357" s="176"/>
      <c r="CF357" s="176"/>
      <c r="CG357" s="176"/>
      <c r="CH357" s="176"/>
      <c r="CI357" s="176"/>
      <c r="CJ357" s="176"/>
      <c r="CK357" s="176"/>
      <c r="CL357" s="176"/>
      <c r="CM357" s="176"/>
      <c r="CN357" s="176"/>
      <c r="CO357" s="176"/>
      <c r="CP357" s="176"/>
      <c r="CQ357" s="176"/>
      <c r="CR357" s="176"/>
      <c r="CS357" s="176"/>
      <c r="CT357" s="176"/>
      <c r="CU357" s="176"/>
      <c r="CV357" s="176"/>
      <c r="CW357" s="176"/>
      <c r="CX357" s="176"/>
      <c r="CY357" s="176"/>
      <c r="CZ357" s="176"/>
      <c r="DA357" s="176"/>
      <c r="DB357" s="176"/>
      <c r="DC357" s="176"/>
      <c r="DD357" s="176"/>
      <c r="DE357" s="176"/>
      <c r="DF357" s="176"/>
      <c r="DG357" s="176"/>
      <c r="DH357" s="176"/>
      <c r="DI357" s="176"/>
      <c r="DJ357" s="176"/>
      <c r="DK357" s="176"/>
      <c r="DL357" s="176"/>
      <c r="DM357" s="176"/>
      <c r="DN357" s="176"/>
      <c r="DO357" s="177"/>
      <c r="DP357" s="177"/>
    </row>
    <row r="358" customFormat="false" ht="12.75" hidden="false" customHeight="false" outlineLevel="0" collapsed="false">
      <c r="A358" s="169" t="s">
        <v>42</v>
      </c>
      <c r="B358" s="96"/>
      <c r="C358" s="170"/>
      <c r="D358" s="171" t="n">
        <v>2</v>
      </c>
      <c r="E358" s="172" t="s">
        <v>149</v>
      </c>
      <c r="F358" s="178" t="n">
        <f aca="false">SUM(H358:DN358)</f>
        <v>0</v>
      </c>
      <c r="G358" s="179"/>
      <c r="H358" s="181"/>
      <c r="I358" s="181"/>
      <c r="J358" s="181"/>
      <c r="K358" s="181"/>
      <c r="L358" s="181"/>
      <c r="M358" s="181"/>
      <c r="N358" s="181"/>
      <c r="O358" s="181"/>
      <c r="P358" s="181"/>
      <c r="Q358" s="180"/>
      <c r="R358" s="180"/>
      <c r="S358" s="180"/>
      <c r="T358" s="180"/>
      <c r="U358" s="180"/>
      <c r="V358" s="180"/>
      <c r="W358" s="180"/>
      <c r="X358" s="180"/>
      <c r="Y358" s="180"/>
      <c r="Z358" s="180"/>
      <c r="AA358" s="180"/>
      <c r="AB358" s="180"/>
      <c r="AC358" s="180"/>
      <c r="AD358" s="180"/>
      <c r="AE358" s="180"/>
      <c r="AF358" s="180"/>
      <c r="AG358" s="180"/>
      <c r="AH358" s="180"/>
      <c r="AI358" s="180"/>
      <c r="AJ358" s="180"/>
      <c r="AK358" s="180"/>
      <c r="AL358" s="180"/>
      <c r="AM358" s="180"/>
      <c r="AN358" s="180"/>
      <c r="AO358" s="180"/>
      <c r="AP358" s="180"/>
      <c r="AQ358" s="180"/>
      <c r="AR358" s="180"/>
      <c r="AS358" s="180"/>
      <c r="AT358" s="180"/>
      <c r="AU358" s="180"/>
      <c r="AV358" s="180"/>
      <c r="AW358" s="181"/>
      <c r="AX358" s="181"/>
      <c r="AY358" s="181"/>
      <c r="AZ358" s="181"/>
      <c r="BA358" s="181"/>
      <c r="BB358" s="181"/>
      <c r="BC358" s="181"/>
      <c r="BD358" s="181"/>
      <c r="BE358" s="181"/>
      <c r="BF358" s="181"/>
      <c r="BG358" s="181"/>
      <c r="BH358" s="181"/>
      <c r="BI358" s="181"/>
      <c r="BJ358" s="181"/>
      <c r="BK358" s="181"/>
      <c r="BL358" s="181"/>
      <c r="BM358" s="181"/>
      <c r="BN358" s="181"/>
      <c r="BO358" s="181"/>
      <c r="BP358" s="181"/>
      <c r="BQ358" s="181"/>
      <c r="BR358" s="181"/>
      <c r="BS358" s="181"/>
      <c r="BT358" s="181"/>
      <c r="BU358" s="181"/>
      <c r="BV358" s="181"/>
      <c r="BW358" s="181"/>
      <c r="BX358" s="181"/>
      <c r="BY358" s="181"/>
      <c r="BZ358" s="181"/>
      <c r="CA358" s="181"/>
      <c r="CB358" s="181"/>
      <c r="CC358" s="181"/>
      <c r="CD358" s="181"/>
      <c r="CE358" s="181"/>
      <c r="CF358" s="181"/>
      <c r="CG358" s="181"/>
      <c r="CH358" s="181"/>
      <c r="CI358" s="181"/>
      <c r="CJ358" s="181"/>
      <c r="CK358" s="181"/>
      <c r="CL358" s="181"/>
      <c r="CM358" s="181"/>
      <c r="CN358" s="181"/>
      <c r="CO358" s="181"/>
      <c r="CP358" s="181"/>
      <c r="CQ358" s="181"/>
      <c r="CR358" s="181"/>
      <c r="CS358" s="181"/>
      <c r="CT358" s="181"/>
      <c r="CU358" s="181"/>
      <c r="CV358" s="181"/>
      <c r="CW358" s="181"/>
      <c r="CX358" s="181"/>
      <c r="CY358" s="181"/>
      <c r="CZ358" s="181"/>
      <c r="DA358" s="181"/>
      <c r="DB358" s="181"/>
      <c r="DC358" s="181"/>
      <c r="DD358" s="181"/>
      <c r="DE358" s="181"/>
      <c r="DF358" s="181"/>
      <c r="DG358" s="181"/>
      <c r="DH358" s="181"/>
      <c r="DI358" s="181"/>
      <c r="DJ358" s="181"/>
      <c r="DK358" s="181"/>
      <c r="DL358" s="181"/>
      <c r="DM358" s="181"/>
      <c r="DN358" s="181"/>
      <c r="DO358" s="177"/>
      <c r="DP358" s="177"/>
    </row>
    <row r="359" customFormat="false" ht="12.75" hidden="false" customHeight="false" outlineLevel="0" collapsed="false">
      <c r="A359" s="169" t="s">
        <v>42</v>
      </c>
      <c r="B359" s="96"/>
      <c r="C359" s="170"/>
      <c r="D359" s="171" t="n">
        <v>3</v>
      </c>
      <c r="E359" s="172" t="s">
        <v>149</v>
      </c>
      <c r="F359" s="178" t="n">
        <f aca="false">SUM(H359:DN359)</f>
        <v>0</v>
      </c>
      <c r="G359" s="179" t="n">
        <f aca="false">SUM(F357:F359)</f>
        <v>0</v>
      </c>
      <c r="H359" s="181"/>
      <c r="I359" s="181"/>
      <c r="J359" s="181"/>
      <c r="K359" s="181"/>
      <c r="L359" s="181"/>
      <c r="M359" s="181"/>
      <c r="N359" s="181"/>
      <c r="O359" s="181"/>
      <c r="P359" s="181"/>
      <c r="Q359" s="180"/>
      <c r="R359" s="180"/>
      <c r="S359" s="180"/>
      <c r="T359" s="180"/>
      <c r="U359" s="180"/>
      <c r="V359" s="180"/>
      <c r="W359" s="180"/>
      <c r="X359" s="180"/>
      <c r="Y359" s="180"/>
      <c r="Z359" s="180"/>
      <c r="AA359" s="180"/>
      <c r="AB359" s="180"/>
      <c r="AC359" s="180"/>
      <c r="AD359" s="180"/>
      <c r="AE359" s="180"/>
      <c r="AF359" s="180"/>
      <c r="AG359" s="180"/>
      <c r="AH359" s="180"/>
      <c r="AI359" s="180"/>
      <c r="AJ359" s="180"/>
      <c r="AK359" s="180"/>
      <c r="AL359" s="180"/>
      <c r="AM359" s="180"/>
      <c r="AN359" s="180"/>
      <c r="AO359" s="180"/>
      <c r="AP359" s="180"/>
      <c r="AQ359" s="180"/>
      <c r="AR359" s="180"/>
      <c r="AS359" s="180"/>
      <c r="AT359" s="180"/>
      <c r="AU359" s="180"/>
      <c r="AV359" s="180"/>
      <c r="AW359" s="181"/>
      <c r="AX359" s="181"/>
      <c r="AY359" s="181"/>
      <c r="AZ359" s="181"/>
      <c r="BA359" s="181"/>
      <c r="BB359" s="181"/>
      <c r="BC359" s="181"/>
      <c r="BD359" s="181"/>
      <c r="BE359" s="181"/>
      <c r="BF359" s="181"/>
      <c r="BG359" s="181"/>
      <c r="BH359" s="181"/>
      <c r="BI359" s="181"/>
      <c r="BJ359" s="181"/>
      <c r="BK359" s="181"/>
      <c r="BL359" s="181"/>
      <c r="BM359" s="181"/>
      <c r="BN359" s="181"/>
      <c r="BO359" s="181"/>
      <c r="BP359" s="181"/>
      <c r="BQ359" s="181"/>
      <c r="BR359" s="181"/>
      <c r="BS359" s="181"/>
      <c r="BT359" s="181"/>
      <c r="BU359" s="181"/>
      <c r="BV359" s="181"/>
      <c r="BW359" s="181"/>
      <c r="BX359" s="181"/>
      <c r="BY359" s="181"/>
      <c r="BZ359" s="181"/>
      <c r="CA359" s="181"/>
      <c r="CB359" s="181"/>
      <c r="CC359" s="181"/>
      <c r="CD359" s="181"/>
      <c r="CE359" s="181"/>
      <c r="CF359" s="181"/>
      <c r="CG359" s="181"/>
      <c r="CH359" s="181"/>
      <c r="CI359" s="181"/>
      <c r="CJ359" s="181"/>
      <c r="CK359" s="181"/>
      <c r="CL359" s="181"/>
      <c r="CM359" s="181"/>
      <c r="CN359" s="181"/>
      <c r="CO359" s="181"/>
      <c r="CP359" s="181"/>
      <c r="CQ359" s="181"/>
      <c r="CR359" s="181"/>
      <c r="CS359" s="181"/>
      <c r="CT359" s="181"/>
      <c r="CU359" s="181"/>
      <c r="CV359" s="181"/>
      <c r="CW359" s="181"/>
      <c r="CX359" s="181"/>
      <c r="CY359" s="181"/>
      <c r="CZ359" s="181"/>
      <c r="DA359" s="181"/>
      <c r="DB359" s="181"/>
      <c r="DC359" s="181"/>
      <c r="DD359" s="181"/>
      <c r="DE359" s="181"/>
      <c r="DF359" s="181"/>
      <c r="DG359" s="181"/>
      <c r="DH359" s="181"/>
      <c r="DI359" s="181"/>
      <c r="DJ359" s="181"/>
      <c r="DK359" s="181"/>
      <c r="DL359" s="181"/>
      <c r="DM359" s="181"/>
      <c r="DN359" s="181"/>
      <c r="DO359" s="177"/>
      <c r="DP359" s="177"/>
    </row>
    <row r="360" customFormat="false" ht="12.75" hidden="false" customHeight="false" outlineLevel="0" collapsed="false">
      <c r="A360" s="169" t="s">
        <v>42</v>
      </c>
      <c r="B360" s="96"/>
      <c r="C360" s="170"/>
      <c r="D360" s="171" t="n">
        <v>4</v>
      </c>
      <c r="E360" s="172" t="s">
        <v>190</v>
      </c>
      <c r="F360" s="173" t="n">
        <f aca="false">SUM(H360:DN360)</f>
        <v>0</v>
      </c>
      <c r="G360" s="174"/>
      <c r="H360" s="176"/>
      <c r="I360" s="176"/>
      <c r="J360" s="176"/>
      <c r="K360" s="176"/>
      <c r="L360" s="176"/>
      <c r="M360" s="176"/>
      <c r="N360" s="176"/>
      <c r="O360" s="176"/>
      <c r="P360" s="176"/>
      <c r="Q360" s="175"/>
      <c r="R360" s="175"/>
      <c r="S360" s="175"/>
      <c r="T360" s="175"/>
      <c r="U360" s="175"/>
      <c r="V360" s="175"/>
      <c r="W360" s="175"/>
      <c r="X360" s="175"/>
      <c r="Y360" s="175"/>
      <c r="Z360" s="175"/>
      <c r="AA360" s="175"/>
      <c r="AB360" s="175"/>
      <c r="AC360" s="175"/>
      <c r="AD360" s="175"/>
      <c r="AE360" s="175"/>
      <c r="AF360" s="175"/>
      <c r="AG360" s="175"/>
      <c r="AH360" s="175"/>
      <c r="AI360" s="175"/>
      <c r="AJ360" s="175"/>
      <c r="AK360" s="175"/>
      <c r="AL360" s="175"/>
      <c r="AM360" s="175"/>
      <c r="AN360" s="175"/>
      <c r="AO360" s="175"/>
      <c r="AP360" s="175"/>
      <c r="AQ360" s="175"/>
      <c r="AR360" s="175"/>
      <c r="AS360" s="175"/>
      <c r="AT360" s="175"/>
      <c r="AU360" s="175"/>
      <c r="AV360" s="175"/>
      <c r="AW360" s="176"/>
      <c r="AX360" s="176"/>
      <c r="AY360" s="176"/>
      <c r="AZ360" s="176"/>
      <c r="BA360" s="176"/>
      <c r="BB360" s="176"/>
      <c r="BC360" s="176"/>
      <c r="BD360" s="176"/>
      <c r="BE360" s="176"/>
      <c r="BF360" s="176"/>
      <c r="BG360" s="176"/>
      <c r="BH360" s="176"/>
      <c r="BI360" s="176"/>
      <c r="BJ360" s="176"/>
      <c r="BK360" s="176"/>
      <c r="BL360" s="176"/>
      <c r="BM360" s="176"/>
      <c r="BN360" s="176"/>
      <c r="BO360" s="176"/>
      <c r="BP360" s="176"/>
      <c r="BQ360" s="176"/>
      <c r="BR360" s="176"/>
      <c r="BS360" s="176"/>
      <c r="BT360" s="176"/>
      <c r="BU360" s="176"/>
      <c r="BV360" s="176"/>
      <c r="BW360" s="176"/>
      <c r="BX360" s="176"/>
      <c r="BY360" s="176"/>
      <c r="BZ360" s="176"/>
      <c r="CA360" s="176"/>
      <c r="CB360" s="176"/>
      <c r="CC360" s="176"/>
      <c r="CD360" s="176"/>
      <c r="CE360" s="176"/>
      <c r="CF360" s="176"/>
      <c r="CG360" s="176"/>
      <c r="CH360" s="176"/>
      <c r="CI360" s="176"/>
      <c r="CJ360" s="176"/>
      <c r="CK360" s="176"/>
      <c r="CL360" s="176"/>
      <c r="CM360" s="176"/>
      <c r="CN360" s="176"/>
      <c r="CO360" s="176"/>
      <c r="CP360" s="176"/>
      <c r="CQ360" s="176"/>
      <c r="CR360" s="176"/>
      <c r="CS360" s="176"/>
      <c r="CT360" s="176"/>
      <c r="CU360" s="176"/>
      <c r="CV360" s="176"/>
      <c r="CW360" s="176"/>
      <c r="CX360" s="176"/>
      <c r="CY360" s="176"/>
      <c r="CZ360" s="176"/>
      <c r="DA360" s="176"/>
      <c r="DB360" s="176"/>
      <c r="DC360" s="176"/>
      <c r="DD360" s="176"/>
      <c r="DE360" s="176"/>
      <c r="DF360" s="176"/>
      <c r="DG360" s="176"/>
      <c r="DH360" s="176"/>
      <c r="DI360" s="176"/>
      <c r="DJ360" s="176"/>
      <c r="DK360" s="176"/>
      <c r="DL360" s="176"/>
      <c r="DM360" s="176"/>
      <c r="DN360" s="176"/>
      <c r="DO360" s="177"/>
      <c r="DP360" s="177"/>
    </row>
    <row r="361" customFormat="false" ht="12.75" hidden="false" customHeight="false" outlineLevel="0" collapsed="false">
      <c r="A361" s="169" t="s">
        <v>42</v>
      </c>
      <c r="B361" s="96"/>
      <c r="C361" s="170"/>
      <c r="D361" s="171" t="n">
        <v>5</v>
      </c>
      <c r="E361" s="172" t="s">
        <v>190</v>
      </c>
      <c r="F361" s="173" t="n">
        <f aca="false">SUM(H361:DN361)</f>
        <v>0</v>
      </c>
      <c r="G361" s="174"/>
      <c r="H361" s="176"/>
      <c r="I361" s="176"/>
      <c r="J361" s="176"/>
      <c r="K361" s="176"/>
      <c r="L361" s="176"/>
      <c r="M361" s="176"/>
      <c r="N361" s="176"/>
      <c r="O361" s="176"/>
      <c r="P361" s="176"/>
      <c r="Q361" s="175"/>
      <c r="R361" s="175"/>
      <c r="S361" s="175"/>
      <c r="T361" s="175"/>
      <c r="U361" s="175"/>
      <c r="V361" s="175"/>
      <c r="W361" s="175"/>
      <c r="X361" s="175"/>
      <c r="Y361" s="175"/>
      <c r="Z361" s="175"/>
      <c r="AA361" s="175"/>
      <c r="AB361" s="175"/>
      <c r="AC361" s="175"/>
      <c r="AD361" s="175"/>
      <c r="AE361" s="175"/>
      <c r="AF361" s="175"/>
      <c r="AG361" s="175"/>
      <c r="AH361" s="175"/>
      <c r="AI361" s="175"/>
      <c r="AJ361" s="175"/>
      <c r="AK361" s="175"/>
      <c r="AL361" s="175"/>
      <c r="AM361" s="175"/>
      <c r="AN361" s="175"/>
      <c r="AO361" s="175"/>
      <c r="AP361" s="175"/>
      <c r="AQ361" s="175"/>
      <c r="AR361" s="175"/>
      <c r="AS361" s="175"/>
      <c r="AT361" s="175"/>
      <c r="AU361" s="175"/>
      <c r="AV361" s="175"/>
      <c r="AW361" s="176"/>
      <c r="AX361" s="176"/>
      <c r="AY361" s="176"/>
      <c r="AZ361" s="176"/>
      <c r="BA361" s="176"/>
      <c r="BB361" s="176"/>
      <c r="BC361" s="176"/>
      <c r="BD361" s="176"/>
      <c r="BE361" s="176"/>
      <c r="BF361" s="176"/>
      <c r="BG361" s="176"/>
      <c r="BH361" s="176"/>
      <c r="BI361" s="176"/>
      <c r="BJ361" s="176"/>
      <c r="BK361" s="176"/>
      <c r="BL361" s="176"/>
      <c r="BM361" s="176"/>
      <c r="BN361" s="176"/>
      <c r="BO361" s="176"/>
      <c r="BP361" s="176"/>
      <c r="BQ361" s="176"/>
      <c r="BR361" s="176"/>
      <c r="BS361" s="176"/>
      <c r="BT361" s="176"/>
      <c r="BU361" s="176"/>
      <c r="BV361" s="176"/>
      <c r="BW361" s="176"/>
      <c r="BX361" s="176"/>
      <c r="BY361" s="176"/>
      <c r="BZ361" s="176"/>
      <c r="CA361" s="176"/>
      <c r="CB361" s="176"/>
      <c r="CC361" s="176"/>
      <c r="CD361" s="176"/>
      <c r="CE361" s="176"/>
      <c r="CF361" s="176"/>
      <c r="CG361" s="176"/>
      <c r="CH361" s="176"/>
      <c r="CI361" s="176"/>
      <c r="CJ361" s="176"/>
      <c r="CK361" s="176"/>
      <c r="CL361" s="176"/>
      <c r="CM361" s="176"/>
      <c r="CN361" s="176"/>
      <c r="CO361" s="176"/>
      <c r="CP361" s="176"/>
      <c r="CQ361" s="176"/>
      <c r="CR361" s="176"/>
      <c r="CS361" s="176"/>
      <c r="CT361" s="176"/>
      <c r="CU361" s="176"/>
      <c r="CV361" s="176"/>
      <c r="CW361" s="176"/>
      <c r="CX361" s="176"/>
      <c r="CY361" s="176"/>
      <c r="CZ361" s="176"/>
      <c r="DA361" s="176"/>
      <c r="DB361" s="176"/>
      <c r="DC361" s="176"/>
      <c r="DD361" s="176"/>
      <c r="DE361" s="176"/>
      <c r="DF361" s="176"/>
      <c r="DG361" s="176"/>
      <c r="DH361" s="176"/>
      <c r="DI361" s="176"/>
      <c r="DJ361" s="176"/>
      <c r="DK361" s="176"/>
      <c r="DL361" s="176"/>
      <c r="DM361" s="176"/>
      <c r="DN361" s="176"/>
      <c r="DO361" s="177"/>
      <c r="DP361" s="177"/>
    </row>
    <row r="362" customFormat="false" ht="12.75" hidden="false" customHeight="false" outlineLevel="0" collapsed="false">
      <c r="A362" s="169" t="s">
        <v>42</v>
      </c>
      <c r="B362" s="96"/>
      <c r="C362" s="170"/>
      <c r="D362" s="171" t="n">
        <v>6</v>
      </c>
      <c r="E362" s="172" t="s">
        <v>190</v>
      </c>
      <c r="F362" s="173" t="n">
        <f aca="false">SUM(H362:DN362)</f>
        <v>0</v>
      </c>
      <c r="G362" s="174"/>
      <c r="H362" s="176"/>
      <c r="I362" s="176"/>
      <c r="J362" s="176"/>
      <c r="K362" s="176"/>
      <c r="L362" s="176"/>
      <c r="M362" s="176"/>
      <c r="N362" s="176"/>
      <c r="O362" s="176"/>
      <c r="P362" s="176"/>
      <c r="Q362" s="175"/>
      <c r="R362" s="175"/>
      <c r="S362" s="175"/>
      <c r="T362" s="175"/>
      <c r="U362" s="175"/>
      <c r="V362" s="175"/>
      <c r="W362" s="175"/>
      <c r="X362" s="175"/>
      <c r="Y362" s="175"/>
      <c r="Z362" s="175"/>
      <c r="AA362" s="175"/>
      <c r="AB362" s="175"/>
      <c r="AC362" s="175"/>
      <c r="AD362" s="175"/>
      <c r="AE362" s="175"/>
      <c r="AF362" s="175"/>
      <c r="AG362" s="175"/>
      <c r="AH362" s="175"/>
      <c r="AI362" s="175"/>
      <c r="AJ362" s="175"/>
      <c r="AK362" s="175"/>
      <c r="AL362" s="175"/>
      <c r="AM362" s="175"/>
      <c r="AN362" s="175"/>
      <c r="AO362" s="175"/>
      <c r="AP362" s="175"/>
      <c r="AQ362" s="175"/>
      <c r="AR362" s="175"/>
      <c r="AS362" s="175"/>
      <c r="AT362" s="175"/>
      <c r="AU362" s="175"/>
      <c r="AV362" s="175"/>
      <c r="AW362" s="176"/>
      <c r="AX362" s="176"/>
      <c r="AY362" s="176"/>
      <c r="AZ362" s="176"/>
      <c r="BA362" s="176"/>
      <c r="BB362" s="176"/>
      <c r="BC362" s="176"/>
      <c r="BD362" s="176"/>
      <c r="BE362" s="176"/>
      <c r="BF362" s="176"/>
      <c r="BG362" s="176"/>
      <c r="BH362" s="176"/>
      <c r="BI362" s="176"/>
      <c r="BJ362" s="176"/>
      <c r="BK362" s="176"/>
      <c r="BL362" s="176"/>
      <c r="BM362" s="176"/>
      <c r="BN362" s="176"/>
      <c r="BO362" s="176"/>
      <c r="BP362" s="176"/>
      <c r="BQ362" s="176"/>
      <c r="BR362" s="176"/>
      <c r="BS362" s="176"/>
      <c r="BT362" s="176"/>
      <c r="BU362" s="176"/>
      <c r="BV362" s="176"/>
      <c r="BW362" s="176"/>
      <c r="BX362" s="176"/>
      <c r="BY362" s="176"/>
      <c r="BZ362" s="176"/>
      <c r="CA362" s="176"/>
      <c r="CB362" s="176"/>
      <c r="CC362" s="176"/>
      <c r="CD362" s="176"/>
      <c r="CE362" s="176"/>
      <c r="CF362" s="176"/>
      <c r="CG362" s="176"/>
      <c r="CH362" s="176"/>
      <c r="CI362" s="176"/>
      <c r="CJ362" s="176"/>
      <c r="CK362" s="176"/>
      <c r="CL362" s="176"/>
      <c r="CM362" s="176"/>
      <c r="CN362" s="176"/>
      <c r="CO362" s="176"/>
      <c r="CP362" s="176"/>
      <c r="CQ362" s="176"/>
      <c r="CR362" s="176"/>
      <c r="CS362" s="176"/>
      <c r="CT362" s="176"/>
      <c r="CU362" s="176"/>
      <c r="CV362" s="176"/>
      <c r="CW362" s="176"/>
      <c r="CX362" s="176"/>
      <c r="CY362" s="176"/>
      <c r="CZ362" s="176"/>
      <c r="DA362" s="176"/>
      <c r="DB362" s="176"/>
      <c r="DC362" s="176"/>
      <c r="DD362" s="176"/>
      <c r="DE362" s="176"/>
      <c r="DF362" s="176"/>
      <c r="DG362" s="176"/>
      <c r="DH362" s="176"/>
      <c r="DI362" s="176"/>
      <c r="DJ362" s="176"/>
      <c r="DK362" s="176"/>
      <c r="DL362" s="176"/>
      <c r="DM362" s="176"/>
      <c r="DN362" s="176"/>
      <c r="DO362" s="177"/>
      <c r="DP362" s="177"/>
    </row>
    <row r="363" customFormat="false" ht="12.75" hidden="false" customHeight="false" outlineLevel="0" collapsed="false">
      <c r="A363" s="169" t="s">
        <v>42</v>
      </c>
      <c r="B363" s="96"/>
      <c r="C363" s="170"/>
      <c r="D363" s="171" t="n">
        <v>7</v>
      </c>
      <c r="E363" s="172" t="s">
        <v>190</v>
      </c>
      <c r="F363" s="173" t="n">
        <f aca="false">SUM(H363:DN363)</f>
        <v>0</v>
      </c>
      <c r="G363" s="174"/>
      <c r="H363" s="176"/>
      <c r="I363" s="176"/>
      <c r="J363" s="176"/>
      <c r="K363" s="176"/>
      <c r="L363" s="176"/>
      <c r="M363" s="176"/>
      <c r="N363" s="176"/>
      <c r="O363" s="176"/>
      <c r="P363" s="176"/>
      <c r="Q363" s="175"/>
      <c r="R363" s="175"/>
      <c r="S363" s="175"/>
      <c r="T363" s="175"/>
      <c r="U363" s="175"/>
      <c r="V363" s="175"/>
      <c r="W363" s="175"/>
      <c r="X363" s="175"/>
      <c r="Y363" s="175"/>
      <c r="Z363" s="175"/>
      <c r="AA363" s="175"/>
      <c r="AB363" s="175"/>
      <c r="AC363" s="175"/>
      <c r="AD363" s="175"/>
      <c r="AE363" s="175"/>
      <c r="AF363" s="175"/>
      <c r="AG363" s="175"/>
      <c r="AH363" s="175"/>
      <c r="AI363" s="175"/>
      <c r="AJ363" s="175"/>
      <c r="AK363" s="175"/>
      <c r="AL363" s="175"/>
      <c r="AM363" s="175"/>
      <c r="AN363" s="175"/>
      <c r="AO363" s="175"/>
      <c r="AP363" s="175"/>
      <c r="AQ363" s="175"/>
      <c r="AR363" s="175"/>
      <c r="AS363" s="175"/>
      <c r="AT363" s="175"/>
      <c r="AU363" s="175"/>
      <c r="AV363" s="175"/>
      <c r="AW363" s="176"/>
      <c r="AX363" s="176"/>
      <c r="AY363" s="176"/>
      <c r="AZ363" s="176"/>
      <c r="BA363" s="176"/>
      <c r="BB363" s="176"/>
      <c r="BC363" s="176"/>
      <c r="BD363" s="176"/>
      <c r="BE363" s="176"/>
      <c r="BF363" s="176"/>
      <c r="BG363" s="176"/>
      <c r="BH363" s="176"/>
      <c r="BI363" s="176"/>
      <c r="BJ363" s="176"/>
      <c r="BK363" s="176"/>
      <c r="BL363" s="176"/>
      <c r="BM363" s="176"/>
      <c r="BN363" s="176"/>
      <c r="BO363" s="176"/>
      <c r="BP363" s="176"/>
      <c r="BQ363" s="176"/>
      <c r="BR363" s="176"/>
      <c r="BS363" s="176"/>
      <c r="BT363" s="176"/>
      <c r="BU363" s="176"/>
      <c r="BV363" s="176"/>
      <c r="BW363" s="176"/>
      <c r="BX363" s="176"/>
      <c r="BY363" s="176"/>
      <c r="BZ363" s="176"/>
      <c r="CA363" s="176"/>
      <c r="CB363" s="176"/>
      <c r="CC363" s="176"/>
      <c r="CD363" s="176"/>
      <c r="CE363" s="176"/>
      <c r="CF363" s="176"/>
      <c r="CG363" s="176"/>
      <c r="CH363" s="176"/>
      <c r="CI363" s="176"/>
      <c r="CJ363" s="176"/>
      <c r="CK363" s="176"/>
      <c r="CL363" s="176"/>
      <c r="CM363" s="176"/>
      <c r="CN363" s="176"/>
      <c r="CO363" s="176"/>
      <c r="CP363" s="176"/>
      <c r="CQ363" s="176"/>
      <c r="CR363" s="176"/>
      <c r="CS363" s="176"/>
      <c r="CT363" s="176"/>
      <c r="CU363" s="176"/>
      <c r="CV363" s="176"/>
      <c r="CW363" s="176"/>
      <c r="CX363" s="176"/>
      <c r="CY363" s="176"/>
      <c r="CZ363" s="176"/>
      <c r="DA363" s="176"/>
      <c r="DB363" s="176"/>
      <c r="DC363" s="176"/>
      <c r="DD363" s="176"/>
      <c r="DE363" s="176"/>
      <c r="DF363" s="176"/>
      <c r="DG363" s="176"/>
      <c r="DH363" s="176"/>
      <c r="DI363" s="176"/>
      <c r="DJ363" s="176"/>
      <c r="DK363" s="176"/>
      <c r="DL363" s="176"/>
      <c r="DM363" s="176"/>
      <c r="DN363" s="176"/>
      <c r="DO363" s="177"/>
      <c r="DP363" s="177"/>
    </row>
    <row r="364" customFormat="false" ht="12.75" hidden="false" customHeight="false" outlineLevel="0" collapsed="false">
      <c r="A364" s="169" t="s">
        <v>42</v>
      </c>
      <c r="B364" s="96"/>
      <c r="C364" s="170"/>
      <c r="D364" s="171" t="n">
        <v>8</v>
      </c>
      <c r="E364" s="172" t="s">
        <v>190</v>
      </c>
      <c r="F364" s="173" t="n">
        <f aca="false">SUM(H364:DN364)</f>
        <v>0</v>
      </c>
      <c r="G364" s="174"/>
      <c r="H364" s="176"/>
      <c r="I364" s="176"/>
      <c r="J364" s="176"/>
      <c r="K364" s="176"/>
      <c r="L364" s="176"/>
      <c r="M364" s="176"/>
      <c r="N364" s="176"/>
      <c r="O364" s="176"/>
      <c r="P364" s="176"/>
      <c r="Q364" s="175"/>
      <c r="R364" s="175"/>
      <c r="S364" s="175"/>
      <c r="T364" s="175"/>
      <c r="U364" s="175"/>
      <c r="V364" s="175"/>
      <c r="W364" s="175"/>
      <c r="X364" s="175"/>
      <c r="Y364" s="175"/>
      <c r="Z364" s="175"/>
      <c r="AA364" s="175"/>
      <c r="AB364" s="175"/>
      <c r="AC364" s="175"/>
      <c r="AD364" s="175"/>
      <c r="AE364" s="175"/>
      <c r="AF364" s="175"/>
      <c r="AG364" s="175"/>
      <c r="AH364" s="175"/>
      <c r="AI364" s="175"/>
      <c r="AJ364" s="175"/>
      <c r="AK364" s="175"/>
      <c r="AL364" s="175"/>
      <c r="AM364" s="175"/>
      <c r="AN364" s="175"/>
      <c r="AO364" s="175"/>
      <c r="AP364" s="175"/>
      <c r="AQ364" s="175"/>
      <c r="AR364" s="175"/>
      <c r="AS364" s="175"/>
      <c r="AT364" s="175"/>
      <c r="AU364" s="175"/>
      <c r="AV364" s="175"/>
      <c r="AW364" s="176"/>
      <c r="AX364" s="176"/>
      <c r="AY364" s="176"/>
      <c r="AZ364" s="176"/>
      <c r="BA364" s="176"/>
      <c r="BB364" s="176"/>
      <c r="BC364" s="176"/>
      <c r="BD364" s="176"/>
      <c r="BE364" s="176"/>
      <c r="BF364" s="176"/>
      <c r="BG364" s="176"/>
      <c r="BH364" s="176"/>
      <c r="BI364" s="176"/>
      <c r="BJ364" s="176"/>
      <c r="BK364" s="176"/>
      <c r="BL364" s="176"/>
      <c r="BM364" s="176"/>
      <c r="BN364" s="176"/>
      <c r="BO364" s="176"/>
      <c r="BP364" s="176"/>
      <c r="BQ364" s="176"/>
      <c r="BR364" s="176"/>
      <c r="BS364" s="176"/>
      <c r="BT364" s="176"/>
      <c r="BU364" s="176"/>
      <c r="BV364" s="176"/>
      <c r="BW364" s="176"/>
      <c r="BX364" s="176"/>
      <c r="BY364" s="176"/>
      <c r="BZ364" s="176"/>
      <c r="CA364" s="176"/>
      <c r="CB364" s="176"/>
      <c r="CC364" s="176"/>
      <c r="CD364" s="176"/>
      <c r="CE364" s="176"/>
      <c r="CF364" s="176"/>
      <c r="CG364" s="176"/>
      <c r="CH364" s="176"/>
      <c r="CI364" s="176"/>
      <c r="CJ364" s="176"/>
      <c r="CK364" s="176"/>
      <c r="CL364" s="176"/>
      <c r="CM364" s="176"/>
      <c r="CN364" s="176"/>
      <c r="CO364" s="176"/>
      <c r="CP364" s="176"/>
      <c r="CQ364" s="176"/>
      <c r="CR364" s="176"/>
      <c r="CS364" s="176"/>
      <c r="CT364" s="176"/>
      <c r="CU364" s="176"/>
      <c r="CV364" s="176"/>
      <c r="CW364" s="176"/>
      <c r="CX364" s="176"/>
      <c r="CY364" s="176"/>
      <c r="CZ364" s="176"/>
      <c r="DA364" s="176"/>
      <c r="DB364" s="176"/>
      <c r="DC364" s="176"/>
      <c r="DD364" s="176"/>
      <c r="DE364" s="176"/>
      <c r="DF364" s="176"/>
      <c r="DG364" s="176"/>
      <c r="DH364" s="176"/>
      <c r="DI364" s="176"/>
      <c r="DJ364" s="176"/>
      <c r="DK364" s="176"/>
      <c r="DL364" s="176"/>
      <c r="DM364" s="176"/>
      <c r="DN364" s="176"/>
      <c r="DO364" s="177"/>
      <c r="DP364" s="177"/>
    </row>
    <row r="365" customFormat="false" ht="12.75" hidden="false" customHeight="false" outlineLevel="0" collapsed="false">
      <c r="A365" s="169" t="s">
        <v>42</v>
      </c>
      <c r="B365" s="96"/>
      <c r="C365" s="170"/>
      <c r="D365" s="171" t="n">
        <v>9</v>
      </c>
      <c r="E365" s="172" t="s">
        <v>190</v>
      </c>
      <c r="F365" s="178" t="n">
        <f aca="false">SUM(H365:DN365)</f>
        <v>0</v>
      </c>
      <c r="G365" s="179"/>
      <c r="H365" s="181"/>
      <c r="I365" s="181"/>
      <c r="J365" s="181"/>
      <c r="K365" s="181"/>
      <c r="L365" s="181"/>
      <c r="M365" s="181"/>
      <c r="N365" s="181"/>
      <c r="O365" s="181"/>
      <c r="P365" s="181"/>
      <c r="Q365" s="180"/>
      <c r="R365" s="180"/>
      <c r="S365" s="180"/>
      <c r="T365" s="180"/>
      <c r="U365" s="180"/>
      <c r="V365" s="180"/>
      <c r="W365" s="180"/>
      <c r="X365" s="180"/>
      <c r="Y365" s="180"/>
      <c r="Z365" s="180"/>
      <c r="AA365" s="180"/>
      <c r="AB365" s="180"/>
      <c r="AC365" s="180"/>
      <c r="AD365" s="180"/>
      <c r="AE365" s="180"/>
      <c r="AF365" s="180"/>
      <c r="AG365" s="180"/>
      <c r="AH365" s="180"/>
      <c r="AI365" s="180"/>
      <c r="AJ365" s="180"/>
      <c r="AK365" s="180"/>
      <c r="AL365" s="180"/>
      <c r="AM365" s="180"/>
      <c r="AN365" s="180"/>
      <c r="AO365" s="180"/>
      <c r="AP365" s="180"/>
      <c r="AQ365" s="180"/>
      <c r="AR365" s="180"/>
      <c r="AS365" s="180"/>
      <c r="AT365" s="180"/>
      <c r="AU365" s="180"/>
      <c r="AV365" s="180"/>
      <c r="AW365" s="181"/>
      <c r="AX365" s="181"/>
      <c r="AY365" s="181"/>
      <c r="AZ365" s="181"/>
      <c r="BA365" s="181"/>
      <c r="BB365" s="181"/>
      <c r="BC365" s="181"/>
      <c r="BD365" s="181"/>
      <c r="BE365" s="181"/>
      <c r="BF365" s="181"/>
      <c r="BG365" s="181"/>
      <c r="BH365" s="181"/>
      <c r="BI365" s="181"/>
      <c r="BJ365" s="181"/>
      <c r="BK365" s="181"/>
      <c r="BL365" s="181"/>
      <c r="BM365" s="181"/>
      <c r="BN365" s="181"/>
      <c r="BO365" s="181"/>
      <c r="BP365" s="181"/>
      <c r="BQ365" s="181"/>
      <c r="BR365" s="181"/>
      <c r="BS365" s="181"/>
      <c r="BT365" s="181"/>
      <c r="BU365" s="181"/>
      <c r="BV365" s="181"/>
      <c r="BW365" s="181"/>
      <c r="BX365" s="181"/>
      <c r="BY365" s="181"/>
      <c r="BZ365" s="181"/>
      <c r="CA365" s="181"/>
      <c r="CB365" s="181"/>
      <c r="CC365" s="181"/>
      <c r="CD365" s="181"/>
      <c r="CE365" s="181"/>
      <c r="CF365" s="181"/>
      <c r="CG365" s="181"/>
      <c r="CH365" s="181"/>
      <c r="CI365" s="181"/>
      <c r="CJ365" s="181"/>
      <c r="CK365" s="181"/>
      <c r="CL365" s="181"/>
      <c r="CM365" s="181"/>
      <c r="CN365" s="181"/>
      <c r="CO365" s="181"/>
      <c r="CP365" s="181"/>
      <c r="CQ365" s="181"/>
      <c r="CR365" s="181"/>
      <c r="CS365" s="181"/>
      <c r="CT365" s="181"/>
      <c r="CU365" s="181"/>
      <c r="CV365" s="181"/>
      <c r="CW365" s="181"/>
      <c r="CX365" s="181"/>
      <c r="CY365" s="181"/>
      <c r="CZ365" s="181"/>
      <c r="DA365" s="181"/>
      <c r="DB365" s="181"/>
      <c r="DC365" s="181"/>
      <c r="DD365" s="181"/>
      <c r="DE365" s="181"/>
      <c r="DF365" s="181"/>
      <c r="DG365" s="181"/>
      <c r="DH365" s="181"/>
      <c r="DI365" s="181"/>
      <c r="DJ365" s="181"/>
      <c r="DK365" s="181"/>
      <c r="DL365" s="181"/>
      <c r="DM365" s="181"/>
      <c r="DN365" s="181"/>
      <c r="DO365" s="177"/>
      <c r="DP365" s="177"/>
    </row>
    <row r="366" customFormat="false" ht="12.75" hidden="false" customHeight="false" outlineLevel="0" collapsed="false">
      <c r="A366" s="169" t="s">
        <v>42</v>
      </c>
      <c r="B366" s="96"/>
      <c r="C366" s="170"/>
      <c r="D366" s="171" t="n">
        <v>10</v>
      </c>
      <c r="E366" s="172" t="s">
        <v>190</v>
      </c>
      <c r="F366" s="178" t="n">
        <f aca="false">SUM(H366:DN366)</f>
        <v>0</v>
      </c>
      <c r="G366" s="179" t="n">
        <f aca="false">SUM(F360:F366)</f>
        <v>0</v>
      </c>
      <c r="H366" s="181"/>
      <c r="I366" s="181"/>
      <c r="J366" s="181"/>
      <c r="K366" s="181"/>
      <c r="L366" s="181"/>
      <c r="M366" s="181"/>
      <c r="N366" s="181"/>
      <c r="O366" s="181"/>
      <c r="P366" s="181"/>
      <c r="Q366" s="180"/>
      <c r="R366" s="180"/>
      <c r="S366" s="180"/>
      <c r="T366" s="180"/>
      <c r="U366" s="180"/>
      <c r="V366" s="180"/>
      <c r="W366" s="180"/>
      <c r="X366" s="180"/>
      <c r="Y366" s="180"/>
      <c r="Z366" s="180"/>
      <c r="AA366" s="180"/>
      <c r="AB366" s="180"/>
      <c r="AC366" s="180"/>
      <c r="AD366" s="180"/>
      <c r="AE366" s="180"/>
      <c r="AF366" s="180"/>
      <c r="AG366" s="180"/>
      <c r="AH366" s="180"/>
      <c r="AI366" s="180"/>
      <c r="AJ366" s="180"/>
      <c r="AK366" s="180"/>
      <c r="AL366" s="180"/>
      <c r="AM366" s="180"/>
      <c r="AN366" s="180"/>
      <c r="AO366" s="180"/>
      <c r="AP366" s="180"/>
      <c r="AQ366" s="180"/>
      <c r="AR366" s="180"/>
      <c r="AS366" s="180"/>
      <c r="AT366" s="180"/>
      <c r="AU366" s="180"/>
      <c r="AV366" s="180"/>
      <c r="AW366" s="181"/>
      <c r="AX366" s="181"/>
      <c r="AY366" s="181"/>
      <c r="AZ366" s="181"/>
      <c r="BA366" s="181"/>
      <c r="BB366" s="181"/>
      <c r="BC366" s="181"/>
      <c r="BD366" s="181"/>
      <c r="BE366" s="181"/>
      <c r="BF366" s="181"/>
      <c r="BG366" s="181"/>
      <c r="BH366" s="181"/>
      <c r="BI366" s="181"/>
      <c r="BJ366" s="181"/>
      <c r="BK366" s="181"/>
      <c r="BL366" s="181"/>
      <c r="BM366" s="181"/>
      <c r="BN366" s="181"/>
      <c r="BO366" s="181"/>
      <c r="BP366" s="181"/>
      <c r="BQ366" s="181"/>
      <c r="BR366" s="181"/>
      <c r="BS366" s="181"/>
      <c r="BT366" s="181"/>
      <c r="BU366" s="181"/>
      <c r="BV366" s="181"/>
      <c r="BW366" s="181"/>
      <c r="BX366" s="181"/>
      <c r="BY366" s="181"/>
      <c r="BZ366" s="181"/>
      <c r="CA366" s="181"/>
      <c r="CB366" s="181"/>
      <c r="CC366" s="181"/>
      <c r="CD366" s="181"/>
      <c r="CE366" s="181"/>
      <c r="CF366" s="181"/>
      <c r="CG366" s="181"/>
      <c r="CH366" s="181"/>
      <c r="CI366" s="181"/>
      <c r="CJ366" s="181"/>
      <c r="CK366" s="181"/>
      <c r="CL366" s="181"/>
      <c r="CM366" s="181"/>
      <c r="CN366" s="181"/>
      <c r="CO366" s="181"/>
      <c r="CP366" s="181"/>
      <c r="CQ366" s="181"/>
      <c r="CR366" s="181"/>
      <c r="CS366" s="181"/>
      <c r="CT366" s="181"/>
      <c r="CU366" s="181"/>
      <c r="CV366" s="181"/>
      <c r="CW366" s="181"/>
      <c r="CX366" s="181"/>
      <c r="CY366" s="181"/>
      <c r="CZ366" s="181"/>
      <c r="DA366" s="181"/>
      <c r="DB366" s="181"/>
      <c r="DC366" s="181"/>
      <c r="DD366" s="181"/>
      <c r="DE366" s="181"/>
      <c r="DF366" s="181"/>
      <c r="DG366" s="181"/>
      <c r="DH366" s="181"/>
      <c r="DI366" s="181"/>
      <c r="DJ366" s="181"/>
      <c r="DK366" s="181"/>
      <c r="DL366" s="181"/>
      <c r="DM366" s="181"/>
      <c r="DN366" s="181"/>
      <c r="DO366" s="177"/>
      <c r="DP366" s="177"/>
    </row>
    <row r="367" customFormat="false" ht="12.75" hidden="false" customHeight="false" outlineLevel="0" collapsed="false">
      <c r="A367" s="169" t="s">
        <v>42</v>
      </c>
      <c r="B367" s="96"/>
      <c r="C367" s="170"/>
      <c r="D367" s="171" t="n">
        <v>11</v>
      </c>
      <c r="E367" s="172" t="s">
        <v>191</v>
      </c>
      <c r="F367" s="173" t="n">
        <f aca="false">SUM(H367:DN367)</f>
        <v>0</v>
      </c>
      <c r="G367" s="174"/>
      <c r="H367" s="176"/>
      <c r="I367" s="176"/>
      <c r="J367" s="176"/>
      <c r="K367" s="176"/>
      <c r="L367" s="176"/>
      <c r="M367" s="176"/>
      <c r="N367" s="176"/>
      <c r="O367" s="176"/>
      <c r="P367" s="176"/>
      <c r="Q367" s="175"/>
      <c r="R367" s="175"/>
      <c r="S367" s="175"/>
      <c r="T367" s="175"/>
      <c r="U367" s="175"/>
      <c r="V367" s="175"/>
      <c r="W367" s="175"/>
      <c r="X367" s="175"/>
      <c r="Y367" s="175"/>
      <c r="Z367" s="175"/>
      <c r="AA367" s="175"/>
      <c r="AB367" s="175"/>
      <c r="AC367" s="175"/>
      <c r="AD367" s="175"/>
      <c r="AE367" s="175"/>
      <c r="AF367" s="175"/>
      <c r="AG367" s="175"/>
      <c r="AH367" s="175"/>
      <c r="AI367" s="175"/>
      <c r="AJ367" s="175"/>
      <c r="AK367" s="175"/>
      <c r="AL367" s="175"/>
      <c r="AM367" s="175"/>
      <c r="AN367" s="175"/>
      <c r="AO367" s="175"/>
      <c r="AP367" s="175"/>
      <c r="AQ367" s="175"/>
      <c r="AR367" s="175"/>
      <c r="AS367" s="175"/>
      <c r="AT367" s="175"/>
      <c r="AU367" s="175"/>
      <c r="AV367" s="175"/>
      <c r="AW367" s="176"/>
      <c r="AX367" s="176"/>
      <c r="AY367" s="176"/>
      <c r="AZ367" s="176"/>
      <c r="BA367" s="176"/>
      <c r="BB367" s="176"/>
      <c r="BC367" s="176"/>
      <c r="BD367" s="176"/>
      <c r="BE367" s="176"/>
      <c r="BF367" s="176"/>
      <c r="BG367" s="176"/>
      <c r="BH367" s="176"/>
      <c r="BI367" s="176"/>
      <c r="BJ367" s="176"/>
      <c r="BK367" s="176"/>
      <c r="BL367" s="176"/>
      <c r="BM367" s="176"/>
      <c r="BN367" s="176"/>
      <c r="BO367" s="176"/>
      <c r="BP367" s="176"/>
      <c r="BQ367" s="176"/>
      <c r="BR367" s="176"/>
      <c r="BS367" s="176"/>
      <c r="BT367" s="176"/>
      <c r="BU367" s="176"/>
      <c r="BV367" s="176"/>
      <c r="BW367" s="176"/>
      <c r="BX367" s="176"/>
      <c r="BY367" s="176"/>
      <c r="BZ367" s="176"/>
      <c r="CA367" s="176"/>
      <c r="CB367" s="176"/>
      <c r="CC367" s="176"/>
      <c r="CD367" s="176"/>
      <c r="CE367" s="176"/>
      <c r="CF367" s="176"/>
      <c r="CG367" s="176"/>
      <c r="CH367" s="176"/>
      <c r="CI367" s="176"/>
      <c r="CJ367" s="176"/>
      <c r="CK367" s="176"/>
      <c r="CL367" s="176"/>
      <c r="CM367" s="176"/>
      <c r="CN367" s="176"/>
      <c r="CO367" s="176"/>
      <c r="CP367" s="176"/>
      <c r="CQ367" s="176"/>
      <c r="CR367" s="176"/>
      <c r="CS367" s="176"/>
      <c r="CT367" s="176"/>
      <c r="CU367" s="176"/>
      <c r="CV367" s="176"/>
      <c r="CW367" s="176"/>
      <c r="CX367" s="176"/>
      <c r="CY367" s="176"/>
      <c r="CZ367" s="176"/>
      <c r="DA367" s="176"/>
      <c r="DB367" s="176"/>
      <c r="DC367" s="176"/>
      <c r="DD367" s="176"/>
      <c r="DE367" s="176"/>
      <c r="DF367" s="176"/>
      <c r="DG367" s="176"/>
      <c r="DH367" s="176"/>
      <c r="DI367" s="176"/>
      <c r="DJ367" s="176"/>
      <c r="DK367" s="176"/>
      <c r="DL367" s="176"/>
      <c r="DM367" s="176"/>
      <c r="DN367" s="176"/>
      <c r="DO367" s="177"/>
      <c r="DP367" s="177"/>
    </row>
    <row r="368" customFormat="false" ht="12.75" hidden="false" customHeight="false" outlineLevel="0" collapsed="false">
      <c r="A368" s="169" t="s">
        <v>42</v>
      </c>
      <c r="B368" s="96"/>
      <c r="C368" s="170"/>
      <c r="D368" s="171" t="n">
        <v>12</v>
      </c>
      <c r="E368" s="172" t="s">
        <v>191</v>
      </c>
      <c r="F368" s="173" t="n">
        <f aca="false">SUM(H368:DN368)</f>
        <v>0</v>
      </c>
      <c r="G368" s="174"/>
      <c r="H368" s="176"/>
      <c r="I368" s="176"/>
      <c r="J368" s="176"/>
      <c r="K368" s="176"/>
      <c r="L368" s="176"/>
      <c r="M368" s="176"/>
      <c r="N368" s="176"/>
      <c r="O368" s="176"/>
      <c r="P368" s="176"/>
      <c r="Q368" s="175"/>
      <c r="R368" s="175"/>
      <c r="S368" s="175"/>
      <c r="T368" s="175"/>
      <c r="U368" s="175"/>
      <c r="V368" s="175"/>
      <c r="W368" s="175"/>
      <c r="X368" s="175"/>
      <c r="Y368" s="175"/>
      <c r="Z368" s="175"/>
      <c r="AA368" s="175"/>
      <c r="AB368" s="175"/>
      <c r="AC368" s="175"/>
      <c r="AD368" s="175"/>
      <c r="AE368" s="175"/>
      <c r="AF368" s="175"/>
      <c r="AG368" s="175"/>
      <c r="AH368" s="175"/>
      <c r="AI368" s="175"/>
      <c r="AJ368" s="175"/>
      <c r="AK368" s="175"/>
      <c r="AL368" s="175"/>
      <c r="AM368" s="175"/>
      <c r="AN368" s="175"/>
      <c r="AO368" s="175"/>
      <c r="AP368" s="175"/>
      <c r="AQ368" s="175"/>
      <c r="AR368" s="175"/>
      <c r="AS368" s="175"/>
      <c r="AT368" s="175"/>
      <c r="AU368" s="175"/>
      <c r="AV368" s="175"/>
      <c r="AW368" s="176"/>
      <c r="AX368" s="176"/>
      <c r="AY368" s="176"/>
      <c r="AZ368" s="176"/>
      <c r="BA368" s="176"/>
      <c r="BB368" s="176"/>
      <c r="BC368" s="176"/>
      <c r="BD368" s="176"/>
      <c r="BE368" s="176"/>
      <c r="BF368" s="176"/>
      <c r="BG368" s="176"/>
      <c r="BH368" s="176"/>
      <c r="BI368" s="176"/>
      <c r="BJ368" s="176"/>
      <c r="BK368" s="176"/>
      <c r="BL368" s="176"/>
      <c r="BM368" s="176"/>
      <c r="BN368" s="176"/>
      <c r="BO368" s="176"/>
      <c r="BP368" s="176"/>
      <c r="BQ368" s="176"/>
      <c r="BR368" s="176"/>
      <c r="BS368" s="176"/>
      <c r="BT368" s="176"/>
      <c r="BU368" s="176"/>
      <c r="BV368" s="176"/>
      <c r="BW368" s="176"/>
      <c r="BX368" s="176"/>
      <c r="BY368" s="176"/>
      <c r="BZ368" s="176"/>
      <c r="CA368" s="176"/>
      <c r="CB368" s="176"/>
      <c r="CC368" s="176"/>
      <c r="CD368" s="176"/>
      <c r="CE368" s="176"/>
      <c r="CF368" s="176"/>
      <c r="CG368" s="176"/>
      <c r="CH368" s="176"/>
      <c r="CI368" s="176"/>
      <c r="CJ368" s="176"/>
      <c r="CK368" s="176"/>
      <c r="CL368" s="176"/>
      <c r="CM368" s="176"/>
      <c r="CN368" s="176"/>
      <c r="CO368" s="176"/>
      <c r="CP368" s="176"/>
      <c r="CQ368" s="176"/>
      <c r="CR368" s="176"/>
      <c r="CS368" s="176"/>
      <c r="CT368" s="176"/>
      <c r="CU368" s="176"/>
      <c r="CV368" s="176"/>
      <c r="CW368" s="176"/>
      <c r="CX368" s="176"/>
      <c r="CY368" s="176"/>
      <c r="CZ368" s="176"/>
      <c r="DA368" s="176"/>
      <c r="DB368" s="176"/>
      <c r="DC368" s="176"/>
      <c r="DD368" s="176"/>
      <c r="DE368" s="176"/>
      <c r="DF368" s="176"/>
      <c r="DG368" s="176"/>
      <c r="DH368" s="176"/>
      <c r="DI368" s="176"/>
      <c r="DJ368" s="176"/>
      <c r="DK368" s="176"/>
      <c r="DL368" s="176"/>
      <c r="DM368" s="176"/>
      <c r="DN368" s="176"/>
      <c r="DO368" s="177"/>
      <c r="DP368" s="177"/>
    </row>
    <row r="369" customFormat="false" ht="12.75" hidden="false" customHeight="false" outlineLevel="0" collapsed="false">
      <c r="A369" s="169" t="s">
        <v>42</v>
      </c>
      <c r="B369" s="96"/>
      <c r="C369" s="170"/>
      <c r="D369" s="171" t="n">
        <v>13</v>
      </c>
      <c r="E369" s="172" t="s">
        <v>191</v>
      </c>
      <c r="F369" s="173" t="n">
        <f aca="false">SUM(H369:DN369)</f>
        <v>0</v>
      </c>
      <c r="G369" s="174"/>
      <c r="H369" s="176"/>
      <c r="I369" s="176"/>
      <c r="J369" s="176"/>
      <c r="K369" s="176"/>
      <c r="L369" s="176"/>
      <c r="M369" s="176"/>
      <c r="N369" s="176"/>
      <c r="O369" s="176"/>
      <c r="P369" s="176"/>
      <c r="Q369" s="175"/>
      <c r="R369" s="175"/>
      <c r="S369" s="175"/>
      <c r="T369" s="175"/>
      <c r="U369" s="175"/>
      <c r="V369" s="175"/>
      <c r="W369" s="175"/>
      <c r="X369" s="175"/>
      <c r="Y369" s="175"/>
      <c r="Z369" s="175"/>
      <c r="AA369" s="175"/>
      <c r="AB369" s="175"/>
      <c r="AC369" s="175"/>
      <c r="AD369" s="175"/>
      <c r="AE369" s="175"/>
      <c r="AF369" s="175"/>
      <c r="AG369" s="175"/>
      <c r="AH369" s="175"/>
      <c r="AI369" s="175"/>
      <c r="AJ369" s="175"/>
      <c r="AK369" s="175"/>
      <c r="AL369" s="175"/>
      <c r="AM369" s="175"/>
      <c r="AN369" s="175"/>
      <c r="AO369" s="175"/>
      <c r="AP369" s="175"/>
      <c r="AQ369" s="175"/>
      <c r="AR369" s="175"/>
      <c r="AS369" s="175"/>
      <c r="AT369" s="175"/>
      <c r="AU369" s="175"/>
      <c r="AV369" s="175"/>
      <c r="AW369" s="176"/>
      <c r="AX369" s="176"/>
      <c r="AY369" s="176"/>
      <c r="AZ369" s="176"/>
      <c r="BA369" s="176"/>
      <c r="BB369" s="176"/>
      <c r="BC369" s="176"/>
      <c r="BD369" s="176"/>
      <c r="BE369" s="176"/>
      <c r="BF369" s="176"/>
      <c r="BG369" s="176"/>
      <c r="BH369" s="176"/>
      <c r="BI369" s="176"/>
      <c r="BJ369" s="176"/>
      <c r="BK369" s="176"/>
      <c r="BL369" s="176"/>
      <c r="BM369" s="176"/>
      <c r="BN369" s="176"/>
      <c r="BO369" s="176"/>
      <c r="BP369" s="176"/>
      <c r="BQ369" s="176"/>
      <c r="BR369" s="176"/>
      <c r="BS369" s="176"/>
      <c r="BT369" s="176"/>
      <c r="BU369" s="176"/>
      <c r="BV369" s="176"/>
      <c r="BW369" s="176"/>
      <c r="BX369" s="176"/>
      <c r="BY369" s="176"/>
      <c r="BZ369" s="176"/>
      <c r="CA369" s="176"/>
      <c r="CB369" s="176"/>
      <c r="CC369" s="176"/>
      <c r="CD369" s="176"/>
      <c r="CE369" s="176"/>
      <c r="CF369" s="176"/>
      <c r="CG369" s="176"/>
      <c r="CH369" s="176"/>
      <c r="CI369" s="176"/>
      <c r="CJ369" s="176"/>
      <c r="CK369" s="176"/>
      <c r="CL369" s="176"/>
      <c r="CM369" s="176"/>
      <c r="CN369" s="176"/>
      <c r="CO369" s="176"/>
      <c r="CP369" s="176"/>
      <c r="CQ369" s="176"/>
      <c r="CR369" s="176"/>
      <c r="CS369" s="176"/>
      <c r="CT369" s="176"/>
      <c r="CU369" s="176"/>
      <c r="CV369" s="176"/>
      <c r="CW369" s="176"/>
      <c r="CX369" s="176"/>
      <c r="CY369" s="176"/>
      <c r="CZ369" s="176"/>
      <c r="DA369" s="176"/>
      <c r="DB369" s="176"/>
      <c r="DC369" s="176"/>
      <c r="DD369" s="176"/>
      <c r="DE369" s="176"/>
      <c r="DF369" s="176"/>
      <c r="DG369" s="176"/>
      <c r="DH369" s="176"/>
      <c r="DI369" s="176"/>
      <c r="DJ369" s="176"/>
      <c r="DK369" s="176"/>
      <c r="DL369" s="176"/>
      <c r="DM369" s="176"/>
      <c r="DN369" s="176"/>
      <c r="DO369" s="177"/>
      <c r="DP369" s="177"/>
    </row>
    <row r="370" customFormat="false" ht="12.75" hidden="false" customHeight="false" outlineLevel="0" collapsed="false">
      <c r="A370" s="169" t="s">
        <v>42</v>
      </c>
      <c r="B370" s="96"/>
      <c r="C370" s="170"/>
      <c r="D370" s="171" t="n">
        <v>14</v>
      </c>
      <c r="E370" s="172" t="s">
        <v>191</v>
      </c>
      <c r="F370" s="173" t="n">
        <f aca="false">SUM(H370:DN370)</f>
        <v>0</v>
      </c>
      <c r="G370" s="174"/>
      <c r="H370" s="176"/>
      <c r="I370" s="176"/>
      <c r="J370" s="176"/>
      <c r="K370" s="176"/>
      <c r="L370" s="176"/>
      <c r="M370" s="176"/>
      <c r="N370" s="176"/>
      <c r="O370" s="176"/>
      <c r="P370" s="176"/>
      <c r="Q370" s="175"/>
      <c r="R370" s="175"/>
      <c r="S370" s="175"/>
      <c r="T370" s="175"/>
      <c r="U370" s="175"/>
      <c r="V370" s="175"/>
      <c r="W370" s="175"/>
      <c r="X370" s="175"/>
      <c r="Y370" s="175"/>
      <c r="Z370" s="175"/>
      <c r="AA370" s="175"/>
      <c r="AB370" s="175"/>
      <c r="AC370" s="175"/>
      <c r="AD370" s="175"/>
      <c r="AE370" s="175"/>
      <c r="AF370" s="175"/>
      <c r="AG370" s="175"/>
      <c r="AH370" s="175"/>
      <c r="AI370" s="175"/>
      <c r="AJ370" s="175"/>
      <c r="AK370" s="175"/>
      <c r="AL370" s="175"/>
      <c r="AM370" s="175"/>
      <c r="AN370" s="175"/>
      <c r="AO370" s="175"/>
      <c r="AP370" s="175"/>
      <c r="AQ370" s="175"/>
      <c r="AR370" s="175"/>
      <c r="AS370" s="175"/>
      <c r="AT370" s="175"/>
      <c r="AU370" s="175"/>
      <c r="AV370" s="175"/>
      <c r="AW370" s="176"/>
      <c r="AX370" s="176"/>
      <c r="AY370" s="176"/>
      <c r="AZ370" s="176"/>
      <c r="BA370" s="176"/>
      <c r="BB370" s="176"/>
      <c r="BC370" s="176"/>
      <c r="BD370" s="176"/>
      <c r="BE370" s="176"/>
      <c r="BF370" s="176"/>
      <c r="BG370" s="176"/>
      <c r="BH370" s="176"/>
      <c r="BI370" s="176"/>
      <c r="BJ370" s="176"/>
      <c r="BK370" s="176"/>
      <c r="BL370" s="176"/>
      <c r="BM370" s="176"/>
      <c r="BN370" s="176"/>
      <c r="BO370" s="176"/>
      <c r="BP370" s="176"/>
      <c r="BQ370" s="176"/>
      <c r="BR370" s="176"/>
      <c r="BS370" s="176"/>
      <c r="BT370" s="176"/>
      <c r="BU370" s="176"/>
      <c r="BV370" s="176"/>
      <c r="BW370" s="176"/>
      <c r="BX370" s="176"/>
      <c r="BY370" s="176"/>
      <c r="BZ370" s="176"/>
      <c r="CA370" s="176"/>
      <c r="CB370" s="176"/>
      <c r="CC370" s="176"/>
      <c r="CD370" s="176"/>
      <c r="CE370" s="176"/>
      <c r="CF370" s="176"/>
      <c r="CG370" s="176"/>
      <c r="CH370" s="176"/>
      <c r="CI370" s="176"/>
      <c r="CJ370" s="176"/>
      <c r="CK370" s="176"/>
      <c r="CL370" s="176"/>
      <c r="CM370" s="176"/>
      <c r="CN370" s="176"/>
      <c r="CO370" s="176"/>
      <c r="CP370" s="176"/>
      <c r="CQ370" s="176"/>
      <c r="CR370" s="176"/>
      <c r="CS370" s="176"/>
      <c r="CT370" s="176"/>
      <c r="CU370" s="176"/>
      <c r="CV370" s="176"/>
      <c r="CW370" s="176"/>
      <c r="CX370" s="176"/>
      <c r="CY370" s="176"/>
      <c r="CZ370" s="176"/>
      <c r="DA370" s="176"/>
      <c r="DB370" s="176"/>
      <c r="DC370" s="176"/>
      <c r="DD370" s="176"/>
      <c r="DE370" s="176"/>
      <c r="DF370" s="176"/>
      <c r="DG370" s="176"/>
      <c r="DH370" s="176"/>
      <c r="DI370" s="176"/>
      <c r="DJ370" s="176"/>
      <c r="DK370" s="176"/>
      <c r="DL370" s="176"/>
      <c r="DM370" s="176"/>
      <c r="DN370" s="176"/>
      <c r="DO370" s="177"/>
      <c r="DP370" s="177"/>
    </row>
    <row r="371" customFormat="false" ht="12.75" hidden="false" customHeight="false" outlineLevel="0" collapsed="false">
      <c r="A371" s="169" t="s">
        <v>42</v>
      </c>
      <c r="B371" s="96"/>
      <c r="C371" s="170"/>
      <c r="D371" s="171" t="n">
        <v>15</v>
      </c>
      <c r="E371" s="172" t="s">
        <v>191</v>
      </c>
      <c r="F371" s="173" t="n">
        <f aca="false">SUM(H371:DN371)</f>
        <v>0</v>
      </c>
      <c r="G371" s="174"/>
      <c r="H371" s="176"/>
      <c r="I371" s="176"/>
      <c r="J371" s="176"/>
      <c r="K371" s="176"/>
      <c r="L371" s="176"/>
      <c r="M371" s="176"/>
      <c r="N371" s="176"/>
      <c r="O371" s="176"/>
      <c r="P371" s="176"/>
      <c r="Q371" s="175"/>
      <c r="R371" s="175"/>
      <c r="S371" s="175"/>
      <c r="T371" s="175"/>
      <c r="U371" s="175"/>
      <c r="V371" s="175"/>
      <c r="W371" s="175"/>
      <c r="X371" s="175"/>
      <c r="Y371" s="175"/>
      <c r="Z371" s="175"/>
      <c r="AA371" s="175"/>
      <c r="AB371" s="175"/>
      <c r="AC371" s="175"/>
      <c r="AD371" s="175"/>
      <c r="AE371" s="175"/>
      <c r="AF371" s="175"/>
      <c r="AG371" s="175"/>
      <c r="AH371" s="175"/>
      <c r="AI371" s="175"/>
      <c r="AJ371" s="175"/>
      <c r="AK371" s="175"/>
      <c r="AL371" s="175"/>
      <c r="AM371" s="175"/>
      <c r="AN371" s="175"/>
      <c r="AO371" s="175"/>
      <c r="AP371" s="175"/>
      <c r="AQ371" s="175"/>
      <c r="AR371" s="175"/>
      <c r="AS371" s="175"/>
      <c r="AT371" s="175"/>
      <c r="AU371" s="175"/>
      <c r="AV371" s="175"/>
      <c r="AW371" s="176"/>
      <c r="AX371" s="176"/>
      <c r="AY371" s="176"/>
      <c r="AZ371" s="176"/>
      <c r="BA371" s="176"/>
      <c r="BB371" s="176"/>
      <c r="BC371" s="176"/>
      <c r="BD371" s="176"/>
      <c r="BE371" s="176"/>
      <c r="BF371" s="176"/>
      <c r="BG371" s="176"/>
      <c r="BH371" s="176"/>
      <c r="BI371" s="176"/>
      <c r="BJ371" s="176"/>
      <c r="BK371" s="176"/>
      <c r="BL371" s="176"/>
      <c r="BM371" s="176"/>
      <c r="BN371" s="176"/>
      <c r="BO371" s="176"/>
      <c r="BP371" s="176"/>
      <c r="BQ371" s="176"/>
      <c r="BR371" s="176"/>
      <c r="BS371" s="176"/>
      <c r="BT371" s="176"/>
      <c r="BU371" s="176"/>
      <c r="BV371" s="176"/>
      <c r="BW371" s="176"/>
      <c r="BX371" s="176"/>
      <c r="BY371" s="176"/>
      <c r="BZ371" s="176"/>
      <c r="CA371" s="176"/>
      <c r="CB371" s="176"/>
      <c r="CC371" s="176"/>
      <c r="CD371" s="176"/>
      <c r="CE371" s="176"/>
      <c r="CF371" s="176"/>
      <c r="CG371" s="176"/>
      <c r="CH371" s="176"/>
      <c r="CI371" s="176"/>
      <c r="CJ371" s="176"/>
      <c r="CK371" s="176"/>
      <c r="CL371" s="176"/>
      <c r="CM371" s="176"/>
      <c r="CN371" s="176"/>
      <c r="CO371" s="176"/>
      <c r="CP371" s="176"/>
      <c r="CQ371" s="176"/>
      <c r="CR371" s="176"/>
      <c r="CS371" s="176"/>
      <c r="CT371" s="176"/>
      <c r="CU371" s="176"/>
      <c r="CV371" s="176"/>
      <c r="CW371" s="176"/>
      <c r="CX371" s="176"/>
      <c r="CY371" s="176"/>
      <c r="CZ371" s="176"/>
      <c r="DA371" s="176"/>
      <c r="DB371" s="176"/>
      <c r="DC371" s="176"/>
      <c r="DD371" s="176"/>
      <c r="DE371" s="176"/>
      <c r="DF371" s="176"/>
      <c r="DG371" s="176"/>
      <c r="DH371" s="176"/>
      <c r="DI371" s="176"/>
      <c r="DJ371" s="176"/>
      <c r="DK371" s="176"/>
      <c r="DL371" s="176"/>
      <c r="DM371" s="176"/>
      <c r="DN371" s="176"/>
      <c r="DO371" s="177"/>
      <c r="DP371" s="177"/>
    </row>
    <row r="372" customFormat="false" ht="12.75" hidden="false" customHeight="false" outlineLevel="0" collapsed="false">
      <c r="A372" s="169" t="s">
        <v>42</v>
      </c>
      <c r="B372" s="96"/>
      <c r="C372" s="170"/>
      <c r="D372" s="171" t="n">
        <v>16</v>
      </c>
      <c r="E372" s="172" t="s">
        <v>191</v>
      </c>
      <c r="F372" s="178" t="n">
        <f aca="false">SUM(H372:DN372)</f>
        <v>0</v>
      </c>
      <c r="G372" s="179"/>
      <c r="H372" s="181"/>
      <c r="I372" s="181"/>
      <c r="J372" s="181"/>
      <c r="K372" s="181"/>
      <c r="L372" s="181"/>
      <c r="M372" s="181"/>
      <c r="N372" s="181"/>
      <c r="O372" s="181"/>
      <c r="P372" s="181"/>
      <c r="Q372" s="180"/>
      <c r="R372" s="180"/>
      <c r="S372" s="180"/>
      <c r="T372" s="180"/>
      <c r="U372" s="180"/>
      <c r="V372" s="180"/>
      <c r="W372" s="180"/>
      <c r="X372" s="180"/>
      <c r="Y372" s="180"/>
      <c r="Z372" s="180"/>
      <c r="AA372" s="180"/>
      <c r="AB372" s="180"/>
      <c r="AC372" s="180"/>
      <c r="AD372" s="180"/>
      <c r="AE372" s="180"/>
      <c r="AF372" s="180"/>
      <c r="AG372" s="180"/>
      <c r="AH372" s="180"/>
      <c r="AI372" s="180"/>
      <c r="AJ372" s="180"/>
      <c r="AK372" s="180"/>
      <c r="AL372" s="180"/>
      <c r="AM372" s="180"/>
      <c r="AN372" s="180"/>
      <c r="AO372" s="180"/>
      <c r="AP372" s="180"/>
      <c r="AQ372" s="180"/>
      <c r="AR372" s="180"/>
      <c r="AS372" s="180"/>
      <c r="AT372" s="180"/>
      <c r="AU372" s="180"/>
      <c r="AV372" s="180"/>
      <c r="AW372" s="181"/>
      <c r="AX372" s="181"/>
      <c r="AY372" s="181"/>
      <c r="AZ372" s="181"/>
      <c r="BA372" s="181"/>
      <c r="BB372" s="181"/>
      <c r="BC372" s="181"/>
      <c r="BD372" s="181"/>
      <c r="BE372" s="181"/>
      <c r="BF372" s="181"/>
      <c r="BG372" s="181"/>
      <c r="BH372" s="181"/>
      <c r="BI372" s="181"/>
      <c r="BJ372" s="181"/>
      <c r="BK372" s="181"/>
      <c r="BL372" s="181"/>
      <c r="BM372" s="181"/>
      <c r="BN372" s="181"/>
      <c r="BO372" s="181"/>
      <c r="BP372" s="181"/>
      <c r="BQ372" s="181"/>
      <c r="BR372" s="181"/>
      <c r="BS372" s="181"/>
      <c r="BT372" s="181"/>
      <c r="BU372" s="181"/>
      <c r="BV372" s="181"/>
      <c r="BW372" s="181"/>
      <c r="BX372" s="181"/>
      <c r="BY372" s="181"/>
      <c r="BZ372" s="181"/>
      <c r="CA372" s="181"/>
      <c r="CB372" s="181"/>
      <c r="CC372" s="181"/>
      <c r="CD372" s="181"/>
      <c r="CE372" s="181"/>
      <c r="CF372" s="181"/>
      <c r="CG372" s="181"/>
      <c r="CH372" s="181"/>
      <c r="CI372" s="181"/>
      <c r="CJ372" s="181"/>
      <c r="CK372" s="181"/>
      <c r="CL372" s="181"/>
      <c r="CM372" s="181"/>
      <c r="CN372" s="181"/>
      <c r="CO372" s="181"/>
      <c r="CP372" s="181"/>
      <c r="CQ372" s="181"/>
      <c r="CR372" s="181"/>
      <c r="CS372" s="181"/>
      <c r="CT372" s="181"/>
      <c r="CU372" s="181"/>
      <c r="CV372" s="181"/>
      <c r="CW372" s="181"/>
      <c r="CX372" s="181"/>
      <c r="CY372" s="181"/>
      <c r="CZ372" s="181"/>
      <c r="DA372" s="181"/>
      <c r="DB372" s="181"/>
      <c r="DC372" s="181"/>
      <c r="DD372" s="181"/>
      <c r="DE372" s="181"/>
      <c r="DF372" s="181"/>
      <c r="DG372" s="181"/>
      <c r="DH372" s="181"/>
      <c r="DI372" s="181"/>
      <c r="DJ372" s="181"/>
      <c r="DK372" s="181"/>
      <c r="DL372" s="181"/>
      <c r="DM372" s="181"/>
      <c r="DN372" s="181"/>
      <c r="DO372" s="177"/>
      <c r="DP372" s="177"/>
    </row>
    <row r="373" customFormat="false" ht="12.75" hidden="false" customHeight="false" outlineLevel="0" collapsed="false">
      <c r="A373" s="169" t="s">
        <v>42</v>
      </c>
      <c r="B373" s="96"/>
      <c r="C373" s="170"/>
      <c r="D373" s="171" t="n">
        <v>17</v>
      </c>
      <c r="E373" s="172" t="s">
        <v>191</v>
      </c>
      <c r="F373" s="178" t="n">
        <f aca="false">SUM(H373:DN373)</f>
        <v>0</v>
      </c>
      <c r="G373" s="179" t="n">
        <f aca="false">SUM(F367:F373)</f>
        <v>0</v>
      </c>
      <c r="H373" s="181"/>
      <c r="I373" s="181"/>
      <c r="J373" s="181"/>
      <c r="K373" s="181"/>
      <c r="L373" s="181"/>
      <c r="M373" s="181"/>
      <c r="N373" s="181"/>
      <c r="O373" s="181"/>
      <c r="P373" s="181"/>
      <c r="Q373" s="180"/>
      <c r="R373" s="180"/>
      <c r="S373" s="180"/>
      <c r="T373" s="180"/>
      <c r="U373" s="180"/>
      <c r="V373" s="180"/>
      <c r="W373" s="180"/>
      <c r="X373" s="180"/>
      <c r="Y373" s="180"/>
      <c r="Z373" s="180"/>
      <c r="AA373" s="180"/>
      <c r="AB373" s="180"/>
      <c r="AC373" s="180"/>
      <c r="AD373" s="180"/>
      <c r="AE373" s="180"/>
      <c r="AF373" s="180"/>
      <c r="AG373" s="180"/>
      <c r="AH373" s="180"/>
      <c r="AI373" s="180"/>
      <c r="AJ373" s="180"/>
      <c r="AK373" s="180"/>
      <c r="AL373" s="180"/>
      <c r="AM373" s="180"/>
      <c r="AN373" s="180"/>
      <c r="AO373" s="180"/>
      <c r="AP373" s="180"/>
      <c r="AQ373" s="180"/>
      <c r="AR373" s="180"/>
      <c r="AS373" s="180"/>
      <c r="AT373" s="180"/>
      <c r="AU373" s="180"/>
      <c r="AV373" s="180"/>
      <c r="AW373" s="181"/>
      <c r="AX373" s="181"/>
      <c r="AY373" s="181"/>
      <c r="AZ373" s="181"/>
      <c r="BA373" s="181"/>
      <c r="BB373" s="181"/>
      <c r="BC373" s="181"/>
      <c r="BD373" s="181"/>
      <c r="BE373" s="181"/>
      <c r="BF373" s="181"/>
      <c r="BG373" s="181"/>
      <c r="BH373" s="181"/>
      <c r="BI373" s="181"/>
      <c r="BJ373" s="181"/>
      <c r="BK373" s="181"/>
      <c r="BL373" s="181"/>
      <c r="BM373" s="181"/>
      <c r="BN373" s="181"/>
      <c r="BO373" s="181"/>
      <c r="BP373" s="181"/>
      <c r="BQ373" s="181"/>
      <c r="BR373" s="181"/>
      <c r="BS373" s="181"/>
      <c r="BT373" s="181"/>
      <c r="BU373" s="181"/>
      <c r="BV373" s="181"/>
      <c r="BW373" s="181"/>
      <c r="BX373" s="181"/>
      <c r="BY373" s="181"/>
      <c r="BZ373" s="181"/>
      <c r="CA373" s="181"/>
      <c r="CB373" s="181"/>
      <c r="CC373" s="181"/>
      <c r="CD373" s="181"/>
      <c r="CE373" s="181"/>
      <c r="CF373" s="181"/>
      <c r="CG373" s="181"/>
      <c r="CH373" s="181"/>
      <c r="CI373" s="181"/>
      <c r="CJ373" s="181"/>
      <c r="CK373" s="181"/>
      <c r="CL373" s="181"/>
      <c r="CM373" s="181"/>
      <c r="CN373" s="181"/>
      <c r="CO373" s="181"/>
      <c r="CP373" s="181"/>
      <c r="CQ373" s="181"/>
      <c r="CR373" s="181"/>
      <c r="CS373" s="181"/>
      <c r="CT373" s="181"/>
      <c r="CU373" s="181"/>
      <c r="CV373" s="181"/>
      <c r="CW373" s="181"/>
      <c r="CX373" s="181"/>
      <c r="CY373" s="181"/>
      <c r="CZ373" s="181"/>
      <c r="DA373" s="181"/>
      <c r="DB373" s="181"/>
      <c r="DC373" s="181"/>
      <c r="DD373" s="181"/>
      <c r="DE373" s="181"/>
      <c r="DF373" s="181"/>
      <c r="DG373" s="181"/>
      <c r="DH373" s="181"/>
      <c r="DI373" s="181"/>
      <c r="DJ373" s="181"/>
      <c r="DK373" s="181"/>
      <c r="DL373" s="181"/>
      <c r="DM373" s="181"/>
      <c r="DN373" s="181"/>
      <c r="DO373" s="177"/>
      <c r="DP373" s="177"/>
    </row>
    <row r="374" customFormat="false" ht="12.75" hidden="false" customHeight="false" outlineLevel="0" collapsed="false">
      <c r="A374" s="169" t="s">
        <v>42</v>
      </c>
      <c r="B374" s="96"/>
      <c r="C374" s="170"/>
      <c r="D374" s="171" t="n">
        <v>18</v>
      </c>
      <c r="E374" s="172" t="s">
        <v>192</v>
      </c>
      <c r="F374" s="173" t="n">
        <f aca="false">SUM(H374:DN374)</f>
        <v>0</v>
      </c>
      <c r="G374" s="174"/>
      <c r="H374" s="176"/>
      <c r="I374" s="176"/>
      <c r="J374" s="176"/>
      <c r="K374" s="176"/>
      <c r="L374" s="176"/>
      <c r="M374" s="176"/>
      <c r="N374" s="176"/>
      <c r="O374" s="176"/>
      <c r="P374" s="176"/>
      <c r="Q374" s="175"/>
      <c r="R374" s="175"/>
      <c r="S374" s="175"/>
      <c r="T374" s="175"/>
      <c r="U374" s="175"/>
      <c r="V374" s="175"/>
      <c r="W374" s="175"/>
      <c r="X374" s="175"/>
      <c r="Y374" s="175"/>
      <c r="Z374" s="175"/>
      <c r="AA374" s="175"/>
      <c r="AB374" s="175"/>
      <c r="AC374" s="175"/>
      <c r="AD374" s="175"/>
      <c r="AE374" s="175"/>
      <c r="AF374" s="175"/>
      <c r="AG374" s="175"/>
      <c r="AH374" s="175"/>
      <c r="AI374" s="175"/>
      <c r="AJ374" s="175"/>
      <c r="AK374" s="175"/>
      <c r="AL374" s="175"/>
      <c r="AM374" s="175"/>
      <c r="AN374" s="175"/>
      <c r="AO374" s="175"/>
      <c r="AP374" s="175"/>
      <c r="AQ374" s="175"/>
      <c r="AR374" s="175"/>
      <c r="AS374" s="175"/>
      <c r="AT374" s="175"/>
      <c r="AU374" s="175"/>
      <c r="AV374" s="175"/>
      <c r="AW374" s="176"/>
      <c r="AX374" s="176"/>
      <c r="AY374" s="176"/>
      <c r="AZ374" s="176"/>
      <c r="BA374" s="176"/>
      <c r="BB374" s="176"/>
      <c r="BC374" s="176"/>
      <c r="BD374" s="176"/>
      <c r="BE374" s="176"/>
      <c r="BF374" s="176"/>
      <c r="BG374" s="176"/>
      <c r="BH374" s="176"/>
      <c r="BI374" s="176"/>
      <c r="BJ374" s="176"/>
      <c r="BK374" s="176"/>
      <c r="BL374" s="176"/>
      <c r="BM374" s="176"/>
      <c r="BN374" s="176"/>
      <c r="BO374" s="176"/>
      <c r="BP374" s="176"/>
      <c r="BQ374" s="176"/>
      <c r="BR374" s="176"/>
      <c r="BS374" s="176"/>
      <c r="BT374" s="176"/>
      <c r="BU374" s="176"/>
      <c r="BV374" s="176"/>
      <c r="BW374" s="176"/>
      <c r="BX374" s="176"/>
      <c r="BY374" s="176"/>
      <c r="BZ374" s="176"/>
      <c r="CA374" s="176"/>
      <c r="CB374" s="176"/>
      <c r="CC374" s="176"/>
      <c r="CD374" s="176"/>
      <c r="CE374" s="176"/>
      <c r="CF374" s="176"/>
      <c r="CG374" s="176"/>
      <c r="CH374" s="176"/>
      <c r="CI374" s="176"/>
      <c r="CJ374" s="176"/>
      <c r="CK374" s="176"/>
      <c r="CL374" s="176"/>
      <c r="CM374" s="176"/>
      <c r="CN374" s="176"/>
      <c r="CO374" s="176"/>
      <c r="CP374" s="176"/>
      <c r="CQ374" s="176"/>
      <c r="CR374" s="176"/>
      <c r="CS374" s="176"/>
      <c r="CT374" s="176"/>
      <c r="CU374" s="176"/>
      <c r="CV374" s="176"/>
      <c r="CW374" s="176"/>
      <c r="CX374" s="176"/>
      <c r="CY374" s="176"/>
      <c r="CZ374" s="176"/>
      <c r="DA374" s="176"/>
      <c r="DB374" s="176"/>
      <c r="DC374" s="176"/>
      <c r="DD374" s="176"/>
      <c r="DE374" s="176"/>
      <c r="DF374" s="176"/>
      <c r="DG374" s="176"/>
      <c r="DH374" s="176"/>
      <c r="DI374" s="176"/>
      <c r="DJ374" s="176"/>
      <c r="DK374" s="176"/>
      <c r="DL374" s="176"/>
      <c r="DM374" s="176"/>
      <c r="DN374" s="176"/>
      <c r="DO374" s="177"/>
      <c r="DP374" s="177"/>
    </row>
    <row r="375" customFormat="false" ht="12.75" hidden="false" customHeight="false" outlineLevel="0" collapsed="false">
      <c r="A375" s="169" t="s">
        <v>42</v>
      </c>
      <c r="B375" s="96"/>
      <c r="C375" s="170"/>
      <c r="D375" s="171" t="n">
        <v>19</v>
      </c>
      <c r="E375" s="172" t="s">
        <v>192</v>
      </c>
      <c r="F375" s="173" t="n">
        <f aca="false">SUM(H375:DN375)</f>
        <v>0</v>
      </c>
      <c r="G375" s="174"/>
      <c r="H375" s="176"/>
      <c r="I375" s="176"/>
      <c r="J375" s="176"/>
      <c r="K375" s="176"/>
      <c r="L375" s="176"/>
      <c r="M375" s="176"/>
      <c r="N375" s="176"/>
      <c r="O375" s="176"/>
      <c r="P375" s="176"/>
      <c r="Q375" s="175"/>
      <c r="R375" s="175"/>
      <c r="S375" s="175"/>
      <c r="T375" s="175"/>
      <c r="U375" s="175"/>
      <c r="V375" s="175"/>
      <c r="W375" s="175"/>
      <c r="X375" s="175"/>
      <c r="Y375" s="175"/>
      <c r="Z375" s="175"/>
      <c r="AA375" s="175"/>
      <c r="AB375" s="175"/>
      <c r="AC375" s="175"/>
      <c r="AD375" s="175"/>
      <c r="AE375" s="175"/>
      <c r="AF375" s="175"/>
      <c r="AG375" s="175"/>
      <c r="AH375" s="175"/>
      <c r="AI375" s="175"/>
      <c r="AJ375" s="175"/>
      <c r="AK375" s="175"/>
      <c r="AL375" s="175"/>
      <c r="AM375" s="175"/>
      <c r="AN375" s="175"/>
      <c r="AO375" s="175"/>
      <c r="AP375" s="175"/>
      <c r="AQ375" s="175"/>
      <c r="AR375" s="175"/>
      <c r="AS375" s="175"/>
      <c r="AT375" s="175"/>
      <c r="AU375" s="175"/>
      <c r="AV375" s="175"/>
      <c r="AW375" s="176"/>
      <c r="AX375" s="176"/>
      <c r="AY375" s="176"/>
      <c r="AZ375" s="176"/>
      <c r="BA375" s="176"/>
      <c r="BB375" s="176"/>
      <c r="BC375" s="176"/>
      <c r="BD375" s="176"/>
      <c r="BE375" s="176"/>
      <c r="BF375" s="176"/>
      <c r="BG375" s="176"/>
      <c r="BH375" s="176"/>
      <c r="BI375" s="176"/>
      <c r="BJ375" s="176"/>
      <c r="BK375" s="176"/>
      <c r="BL375" s="176"/>
      <c r="BM375" s="176"/>
      <c r="BN375" s="176"/>
      <c r="BO375" s="176"/>
      <c r="BP375" s="176"/>
      <c r="BQ375" s="176"/>
      <c r="BR375" s="176"/>
      <c r="BS375" s="176"/>
      <c r="BT375" s="176"/>
      <c r="BU375" s="176"/>
      <c r="BV375" s="176"/>
      <c r="BW375" s="176"/>
      <c r="BX375" s="176"/>
      <c r="BY375" s="176"/>
      <c r="BZ375" s="176"/>
      <c r="CA375" s="176"/>
      <c r="CB375" s="176"/>
      <c r="CC375" s="176"/>
      <c r="CD375" s="176"/>
      <c r="CE375" s="176"/>
      <c r="CF375" s="176"/>
      <c r="CG375" s="176"/>
      <c r="CH375" s="176"/>
      <c r="CI375" s="176"/>
      <c r="CJ375" s="176"/>
      <c r="CK375" s="176"/>
      <c r="CL375" s="176"/>
      <c r="CM375" s="176"/>
      <c r="CN375" s="176"/>
      <c r="CO375" s="176"/>
      <c r="CP375" s="176"/>
      <c r="CQ375" s="176"/>
      <c r="CR375" s="176"/>
      <c r="CS375" s="176"/>
      <c r="CT375" s="176"/>
      <c r="CU375" s="176"/>
      <c r="CV375" s="176"/>
      <c r="CW375" s="176"/>
      <c r="CX375" s="176"/>
      <c r="CY375" s="176"/>
      <c r="CZ375" s="176"/>
      <c r="DA375" s="176"/>
      <c r="DB375" s="176"/>
      <c r="DC375" s="176"/>
      <c r="DD375" s="176"/>
      <c r="DE375" s="176"/>
      <c r="DF375" s="176"/>
      <c r="DG375" s="176"/>
      <c r="DH375" s="176"/>
      <c r="DI375" s="176"/>
      <c r="DJ375" s="176"/>
      <c r="DK375" s="176"/>
      <c r="DL375" s="176"/>
      <c r="DM375" s="176"/>
      <c r="DN375" s="176"/>
      <c r="DO375" s="177"/>
      <c r="DP375" s="177"/>
    </row>
    <row r="376" customFormat="false" ht="12.75" hidden="false" customHeight="false" outlineLevel="0" collapsed="false">
      <c r="A376" s="169" t="s">
        <v>42</v>
      </c>
      <c r="B376" s="96"/>
      <c r="C376" s="170"/>
      <c r="D376" s="171" t="n">
        <v>20</v>
      </c>
      <c r="E376" s="172" t="s">
        <v>192</v>
      </c>
      <c r="F376" s="173" t="n">
        <f aca="false">SUM(H376:DN376)</f>
        <v>0</v>
      </c>
      <c r="G376" s="174"/>
      <c r="H376" s="176"/>
      <c r="I376" s="176"/>
      <c r="J376" s="176"/>
      <c r="K376" s="176"/>
      <c r="L376" s="176"/>
      <c r="M376" s="176"/>
      <c r="N376" s="176"/>
      <c r="O376" s="176"/>
      <c r="P376" s="176"/>
      <c r="Q376" s="175"/>
      <c r="R376" s="175"/>
      <c r="S376" s="175"/>
      <c r="T376" s="175"/>
      <c r="U376" s="175"/>
      <c r="V376" s="175"/>
      <c r="W376" s="175"/>
      <c r="X376" s="175"/>
      <c r="Y376" s="175"/>
      <c r="Z376" s="175"/>
      <c r="AA376" s="175"/>
      <c r="AB376" s="175"/>
      <c r="AC376" s="175"/>
      <c r="AD376" s="175"/>
      <c r="AE376" s="175"/>
      <c r="AF376" s="175"/>
      <c r="AG376" s="175"/>
      <c r="AH376" s="175"/>
      <c r="AI376" s="175"/>
      <c r="AJ376" s="175"/>
      <c r="AK376" s="175"/>
      <c r="AL376" s="175"/>
      <c r="AM376" s="175"/>
      <c r="AN376" s="175"/>
      <c r="AO376" s="175"/>
      <c r="AP376" s="175"/>
      <c r="AQ376" s="175"/>
      <c r="AR376" s="175"/>
      <c r="AS376" s="175"/>
      <c r="AT376" s="175"/>
      <c r="AU376" s="175"/>
      <c r="AV376" s="175"/>
      <c r="AW376" s="176"/>
      <c r="AX376" s="176"/>
      <c r="AY376" s="176"/>
      <c r="AZ376" s="176"/>
      <c r="BA376" s="176"/>
      <c r="BB376" s="176"/>
      <c r="BC376" s="176"/>
      <c r="BD376" s="176"/>
      <c r="BE376" s="176"/>
      <c r="BF376" s="176"/>
      <c r="BG376" s="176"/>
      <c r="BH376" s="176"/>
      <c r="BI376" s="176"/>
      <c r="BJ376" s="176"/>
      <c r="BK376" s="176"/>
      <c r="BL376" s="176"/>
      <c r="BM376" s="176"/>
      <c r="BN376" s="176"/>
      <c r="BO376" s="176"/>
      <c r="BP376" s="176"/>
      <c r="BQ376" s="176"/>
      <c r="BR376" s="176"/>
      <c r="BS376" s="176"/>
      <c r="BT376" s="176"/>
      <c r="BU376" s="176"/>
      <c r="BV376" s="176"/>
      <c r="BW376" s="176"/>
      <c r="BX376" s="176"/>
      <c r="BY376" s="176"/>
      <c r="BZ376" s="176"/>
      <c r="CA376" s="176"/>
      <c r="CB376" s="176"/>
      <c r="CC376" s="176"/>
      <c r="CD376" s="176"/>
      <c r="CE376" s="176"/>
      <c r="CF376" s="176"/>
      <c r="CG376" s="176"/>
      <c r="CH376" s="176"/>
      <c r="CI376" s="176"/>
      <c r="CJ376" s="176"/>
      <c r="CK376" s="176"/>
      <c r="CL376" s="176"/>
      <c r="CM376" s="176"/>
      <c r="CN376" s="176"/>
      <c r="CO376" s="176"/>
      <c r="CP376" s="176"/>
      <c r="CQ376" s="176"/>
      <c r="CR376" s="176"/>
      <c r="CS376" s="176"/>
      <c r="CT376" s="176"/>
      <c r="CU376" s="176"/>
      <c r="CV376" s="176"/>
      <c r="CW376" s="176"/>
      <c r="CX376" s="176"/>
      <c r="CY376" s="176"/>
      <c r="CZ376" s="176"/>
      <c r="DA376" s="176"/>
      <c r="DB376" s="176"/>
      <c r="DC376" s="176"/>
      <c r="DD376" s="176"/>
      <c r="DE376" s="176"/>
      <c r="DF376" s="176"/>
      <c r="DG376" s="176"/>
      <c r="DH376" s="176"/>
      <c r="DI376" s="176"/>
      <c r="DJ376" s="176"/>
      <c r="DK376" s="176"/>
      <c r="DL376" s="176"/>
      <c r="DM376" s="176"/>
      <c r="DN376" s="176"/>
      <c r="DO376" s="177"/>
      <c r="DP376" s="177"/>
    </row>
    <row r="377" customFormat="false" ht="12.75" hidden="false" customHeight="false" outlineLevel="0" collapsed="false">
      <c r="A377" s="169" t="s">
        <v>42</v>
      </c>
      <c r="B377" s="96"/>
      <c r="C377" s="170"/>
      <c r="D377" s="171" t="n">
        <v>21</v>
      </c>
      <c r="E377" s="172" t="s">
        <v>192</v>
      </c>
      <c r="F377" s="173" t="n">
        <f aca="false">SUM(H377:DN377)</f>
        <v>0</v>
      </c>
      <c r="G377" s="174"/>
      <c r="H377" s="176"/>
      <c r="I377" s="176"/>
      <c r="J377" s="176"/>
      <c r="K377" s="176"/>
      <c r="L377" s="176"/>
      <c r="M377" s="176"/>
      <c r="N377" s="176"/>
      <c r="O377" s="176"/>
      <c r="P377" s="176"/>
      <c r="Q377" s="175"/>
      <c r="R377" s="175"/>
      <c r="S377" s="175"/>
      <c r="T377" s="175"/>
      <c r="U377" s="175"/>
      <c r="V377" s="175"/>
      <c r="W377" s="175"/>
      <c r="X377" s="175"/>
      <c r="Y377" s="175"/>
      <c r="Z377" s="175"/>
      <c r="AA377" s="175"/>
      <c r="AB377" s="175"/>
      <c r="AC377" s="175"/>
      <c r="AD377" s="175"/>
      <c r="AE377" s="175"/>
      <c r="AF377" s="175"/>
      <c r="AG377" s="175"/>
      <c r="AH377" s="175"/>
      <c r="AI377" s="175"/>
      <c r="AJ377" s="175"/>
      <c r="AK377" s="175"/>
      <c r="AL377" s="175"/>
      <c r="AM377" s="175"/>
      <c r="AN377" s="175"/>
      <c r="AO377" s="175"/>
      <c r="AP377" s="175"/>
      <c r="AQ377" s="175"/>
      <c r="AR377" s="175"/>
      <c r="AS377" s="175"/>
      <c r="AT377" s="175"/>
      <c r="AU377" s="175"/>
      <c r="AV377" s="175"/>
      <c r="AW377" s="176"/>
      <c r="AX377" s="176"/>
      <c r="AY377" s="176"/>
      <c r="AZ377" s="176"/>
      <c r="BA377" s="176"/>
      <c r="BB377" s="176"/>
      <c r="BC377" s="176"/>
      <c r="BD377" s="176"/>
      <c r="BE377" s="176"/>
      <c r="BF377" s="176"/>
      <c r="BG377" s="176"/>
      <c r="BH377" s="176"/>
      <c r="BI377" s="176"/>
      <c r="BJ377" s="176"/>
      <c r="BK377" s="176"/>
      <c r="BL377" s="176"/>
      <c r="BM377" s="176"/>
      <c r="BN377" s="176"/>
      <c r="BO377" s="176"/>
      <c r="BP377" s="176"/>
      <c r="BQ377" s="176"/>
      <c r="BR377" s="176"/>
      <c r="BS377" s="176"/>
      <c r="BT377" s="176"/>
      <c r="BU377" s="176"/>
      <c r="BV377" s="176"/>
      <c r="BW377" s="176"/>
      <c r="BX377" s="176"/>
      <c r="BY377" s="176"/>
      <c r="BZ377" s="176"/>
      <c r="CA377" s="176"/>
      <c r="CB377" s="176"/>
      <c r="CC377" s="176"/>
      <c r="CD377" s="176"/>
      <c r="CE377" s="176"/>
      <c r="CF377" s="176"/>
      <c r="CG377" s="176"/>
      <c r="CH377" s="176"/>
      <c r="CI377" s="176"/>
      <c r="CJ377" s="176"/>
      <c r="CK377" s="176"/>
      <c r="CL377" s="176"/>
      <c r="CM377" s="176"/>
      <c r="CN377" s="176"/>
      <c r="CO377" s="176"/>
      <c r="CP377" s="176"/>
      <c r="CQ377" s="176"/>
      <c r="CR377" s="176"/>
      <c r="CS377" s="176"/>
      <c r="CT377" s="176"/>
      <c r="CU377" s="176"/>
      <c r="CV377" s="176"/>
      <c r="CW377" s="176"/>
      <c r="CX377" s="176"/>
      <c r="CY377" s="176"/>
      <c r="CZ377" s="176"/>
      <c r="DA377" s="176"/>
      <c r="DB377" s="176"/>
      <c r="DC377" s="176"/>
      <c r="DD377" s="176"/>
      <c r="DE377" s="176"/>
      <c r="DF377" s="176"/>
      <c r="DG377" s="176"/>
      <c r="DH377" s="176"/>
      <c r="DI377" s="176"/>
      <c r="DJ377" s="176"/>
      <c r="DK377" s="176"/>
      <c r="DL377" s="176"/>
      <c r="DM377" s="176"/>
      <c r="DN377" s="176"/>
      <c r="DO377" s="177"/>
      <c r="DP377" s="177"/>
    </row>
    <row r="378" customFormat="false" ht="12.75" hidden="false" customHeight="false" outlineLevel="0" collapsed="false">
      <c r="A378" s="169" t="s">
        <v>42</v>
      </c>
      <c r="B378" s="96"/>
      <c r="C378" s="170"/>
      <c r="D378" s="171" t="n">
        <v>22</v>
      </c>
      <c r="E378" s="172" t="s">
        <v>192</v>
      </c>
      <c r="F378" s="173" t="n">
        <f aca="false">SUM(H378:DN378)</f>
        <v>0</v>
      </c>
      <c r="G378" s="174"/>
      <c r="H378" s="176"/>
      <c r="I378" s="176"/>
      <c r="J378" s="176"/>
      <c r="K378" s="176"/>
      <c r="L378" s="176"/>
      <c r="M378" s="176"/>
      <c r="N378" s="176"/>
      <c r="O378" s="176"/>
      <c r="P378" s="176"/>
      <c r="Q378" s="175"/>
      <c r="R378" s="175"/>
      <c r="S378" s="175"/>
      <c r="T378" s="175"/>
      <c r="U378" s="175"/>
      <c r="V378" s="175"/>
      <c r="W378" s="175"/>
      <c r="X378" s="175"/>
      <c r="Y378" s="175"/>
      <c r="Z378" s="175"/>
      <c r="AA378" s="175"/>
      <c r="AB378" s="175"/>
      <c r="AC378" s="175"/>
      <c r="AD378" s="175"/>
      <c r="AE378" s="175"/>
      <c r="AF378" s="175"/>
      <c r="AG378" s="175"/>
      <c r="AH378" s="175"/>
      <c r="AI378" s="175"/>
      <c r="AJ378" s="175"/>
      <c r="AK378" s="175"/>
      <c r="AL378" s="175"/>
      <c r="AM378" s="175"/>
      <c r="AN378" s="175"/>
      <c r="AO378" s="175"/>
      <c r="AP378" s="175"/>
      <c r="AQ378" s="175"/>
      <c r="AR378" s="175"/>
      <c r="AS378" s="175"/>
      <c r="AT378" s="175"/>
      <c r="AU378" s="175"/>
      <c r="AV378" s="175"/>
      <c r="AW378" s="176"/>
      <c r="AX378" s="176"/>
      <c r="AY378" s="176"/>
      <c r="AZ378" s="176"/>
      <c r="BA378" s="176"/>
      <c r="BB378" s="176"/>
      <c r="BC378" s="176"/>
      <c r="BD378" s="176"/>
      <c r="BE378" s="176"/>
      <c r="BF378" s="176"/>
      <c r="BG378" s="176"/>
      <c r="BH378" s="176"/>
      <c r="BI378" s="176"/>
      <c r="BJ378" s="176"/>
      <c r="BK378" s="176"/>
      <c r="BL378" s="176"/>
      <c r="BM378" s="176"/>
      <c r="BN378" s="176"/>
      <c r="BO378" s="176"/>
      <c r="BP378" s="176"/>
      <c r="BQ378" s="176"/>
      <c r="BR378" s="176"/>
      <c r="BS378" s="176"/>
      <c r="BT378" s="176"/>
      <c r="BU378" s="176"/>
      <c r="BV378" s="176"/>
      <c r="BW378" s="176"/>
      <c r="BX378" s="176"/>
      <c r="BY378" s="176"/>
      <c r="BZ378" s="176"/>
      <c r="CA378" s="176"/>
      <c r="CB378" s="176"/>
      <c r="CC378" s="176"/>
      <c r="CD378" s="176"/>
      <c r="CE378" s="176"/>
      <c r="CF378" s="176"/>
      <c r="CG378" s="176"/>
      <c r="CH378" s="176"/>
      <c r="CI378" s="176"/>
      <c r="CJ378" s="176"/>
      <c r="CK378" s="176"/>
      <c r="CL378" s="176"/>
      <c r="CM378" s="176"/>
      <c r="CN378" s="176"/>
      <c r="CO378" s="176"/>
      <c r="CP378" s="176"/>
      <c r="CQ378" s="176"/>
      <c r="CR378" s="176"/>
      <c r="CS378" s="176"/>
      <c r="CT378" s="176"/>
      <c r="CU378" s="176"/>
      <c r="CV378" s="176"/>
      <c r="CW378" s="176"/>
      <c r="CX378" s="176"/>
      <c r="CY378" s="176"/>
      <c r="CZ378" s="176"/>
      <c r="DA378" s="176"/>
      <c r="DB378" s="176"/>
      <c r="DC378" s="176"/>
      <c r="DD378" s="176"/>
      <c r="DE378" s="176"/>
      <c r="DF378" s="176"/>
      <c r="DG378" s="176"/>
      <c r="DH378" s="176"/>
      <c r="DI378" s="176"/>
      <c r="DJ378" s="176"/>
      <c r="DK378" s="176"/>
      <c r="DL378" s="176"/>
      <c r="DM378" s="176"/>
      <c r="DN378" s="176"/>
      <c r="DO378" s="177"/>
      <c r="DP378" s="177"/>
    </row>
    <row r="379" customFormat="false" ht="12.75" hidden="false" customHeight="false" outlineLevel="0" collapsed="false">
      <c r="A379" s="169" t="s">
        <v>42</v>
      </c>
      <c r="B379" s="96"/>
      <c r="C379" s="170"/>
      <c r="D379" s="171" t="n">
        <v>23</v>
      </c>
      <c r="E379" s="172" t="s">
        <v>192</v>
      </c>
      <c r="F379" s="178" t="n">
        <f aca="false">SUM(H379:DN379)</f>
        <v>0</v>
      </c>
      <c r="G379" s="179"/>
      <c r="H379" s="181"/>
      <c r="I379" s="181"/>
      <c r="J379" s="181"/>
      <c r="K379" s="181"/>
      <c r="L379" s="181"/>
      <c r="M379" s="181"/>
      <c r="N379" s="181"/>
      <c r="O379" s="181"/>
      <c r="P379" s="181"/>
      <c r="Q379" s="180"/>
      <c r="R379" s="180"/>
      <c r="S379" s="180"/>
      <c r="T379" s="180"/>
      <c r="U379" s="180"/>
      <c r="V379" s="180"/>
      <c r="W379" s="180"/>
      <c r="X379" s="180"/>
      <c r="Y379" s="180"/>
      <c r="Z379" s="180"/>
      <c r="AA379" s="180"/>
      <c r="AB379" s="180"/>
      <c r="AC379" s="180"/>
      <c r="AD379" s="180"/>
      <c r="AE379" s="180"/>
      <c r="AF379" s="180"/>
      <c r="AG379" s="180"/>
      <c r="AH379" s="180"/>
      <c r="AI379" s="180"/>
      <c r="AJ379" s="180"/>
      <c r="AK379" s="180"/>
      <c r="AL379" s="180"/>
      <c r="AM379" s="180"/>
      <c r="AN379" s="180"/>
      <c r="AO379" s="180"/>
      <c r="AP379" s="180"/>
      <c r="AQ379" s="180"/>
      <c r="AR379" s="180"/>
      <c r="AS379" s="180"/>
      <c r="AT379" s="180"/>
      <c r="AU379" s="180"/>
      <c r="AV379" s="180"/>
      <c r="AW379" s="181"/>
      <c r="AX379" s="181"/>
      <c r="AY379" s="181"/>
      <c r="AZ379" s="181"/>
      <c r="BA379" s="181"/>
      <c r="BB379" s="181"/>
      <c r="BC379" s="181"/>
      <c r="BD379" s="181"/>
      <c r="BE379" s="181"/>
      <c r="BF379" s="181"/>
      <c r="BG379" s="181"/>
      <c r="BH379" s="181"/>
      <c r="BI379" s="181"/>
      <c r="BJ379" s="181"/>
      <c r="BK379" s="181"/>
      <c r="BL379" s="181"/>
      <c r="BM379" s="181"/>
      <c r="BN379" s="181"/>
      <c r="BO379" s="181"/>
      <c r="BP379" s="181"/>
      <c r="BQ379" s="181"/>
      <c r="BR379" s="181"/>
      <c r="BS379" s="181"/>
      <c r="BT379" s="181"/>
      <c r="BU379" s="181"/>
      <c r="BV379" s="181"/>
      <c r="BW379" s="181"/>
      <c r="BX379" s="181"/>
      <c r="BY379" s="181"/>
      <c r="BZ379" s="181"/>
      <c r="CA379" s="181"/>
      <c r="CB379" s="181"/>
      <c r="CC379" s="181"/>
      <c r="CD379" s="181"/>
      <c r="CE379" s="181"/>
      <c r="CF379" s="181"/>
      <c r="CG379" s="181"/>
      <c r="CH379" s="181"/>
      <c r="CI379" s="181"/>
      <c r="CJ379" s="181"/>
      <c r="CK379" s="181"/>
      <c r="CL379" s="181"/>
      <c r="CM379" s="181"/>
      <c r="CN379" s="181"/>
      <c r="CO379" s="181"/>
      <c r="CP379" s="181"/>
      <c r="CQ379" s="181"/>
      <c r="CR379" s="181"/>
      <c r="CS379" s="181"/>
      <c r="CT379" s="181"/>
      <c r="CU379" s="181"/>
      <c r="CV379" s="181"/>
      <c r="CW379" s="181"/>
      <c r="CX379" s="181"/>
      <c r="CY379" s="181"/>
      <c r="CZ379" s="181"/>
      <c r="DA379" s="181"/>
      <c r="DB379" s="181"/>
      <c r="DC379" s="181"/>
      <c r="DD379" s="181"/>
      <c r="DE379" s="181"/>
      <c r="DF379" s="181"/>
      <c r="DG379" s="181"/>
      <c r="DH379" s="181"/>
      <c r="DI379" s="181"/>
      <c r="DJ379" s="181"/>
      <c r="DK379" s="181"/>
      <c r="DL379" s="181"/>
      <c r="DM379" s="181"/>
      <c r="DN379" s="181"/>
      <c r="DO379" s="177"/>
      <c r="DP379" s="177"/>
    </row>
    <row r="380" customFormat="false" ht="12.75" hidden="false" customHeight="false" outlineLevel="0" collapsed="false">
      <c r="A380" s="169" t="s">
        <v>42</v>
      </c>
      <c r="B380" s="96"/>
      <c r="C380" s="170"/>
      <c r="D380" s="171" t="n">
        <v>24</v>
      </c>
      <c r="E380" s="172" t="s">
        <v>192</v>
      </c>
      <c r="F380" s="178" t="n">
        <f aca="false">SUM(H380:DN380)</f>
        <v>0</v>
      </c>
      <c r="G380" s="179" t="n">
        <f aca="false">SUM(F374:F380)</f>
        <v>0</v>
      </c>
      <c r="H380" s="181"/>
      <c r="I380" s="181"/>
      <c r="J380" s="181"/>
      <c r="K380" s="181"/>
      <c r="L380" s="181"/>
      <c r="M380" s="181"/>
      <c r="N380" s="181"/>
      <c r="O380" s="181"/>
      <c r="P380" s="181"/>
      <c r="Q380" s="180"/>
      <c r="R380" s="180"/>
      <c r="S380" s="180"/>
      <c r="T380" s="180"/>
      <c r="U380" s="180"/>
      <c r="V380" s="180"/>
      <c r="W380" s="180"/>
      <c r="X380" s="180"/>
      <c r="Y380" s="180"/>
      <c r="Z380" s="180"/>
      <c r="AA380" s="180"/>
      <c r="AB380" s="180"/>
      <c r="AC380" s="180"/>
      <c r="AD380" s="180"/>
      <c r="AE380" s="180"/>
      <c r="AF380" s="180"/>
      <c r="AG380" s="180"/>
      <c r="AH380" s="180"/>
      <c r="AI380" s="180"/>
      <c r="AJ380" s="180"/>
      <c r="AK380" s="180"/>
      <c r="AL380" s="180"/>
      <c r="AM380" s="180"/>
      <c r="AN380" s="180"/>
      <c r="AO380" s="180"/>
      <c r="AP380" s="180"/>
      <c r="AQ380" s="180"/>
      <c r="AR380" s="180"/>
      <c r="AS380" s="180"/>
      <c r="AT380" s="180"/>
      <c r="AU380" s="180"/>
      <c r="AV380" s="180"/>
      <c r="AW380" s="181"/>
      <c r="AX380" s="181"/>
      <c r="AY380" s="181"/>
      <c r="AZ380" s="181"/>
      <c r="BA380" s="181"/>
      <c r="BB380" s="181"/>
      <c r="BC380" s="181"/>
      <c r="BD380" s="181"/>
      <c r="BE380" s="181"/>
      <c r="BF380" s="181"/>
      <c r="BG380" s="181"/>
      <c r="BH380" s="181"/>
      <c r="BI380" s="181"/>
      <c r="BJ380" s="181"/>
      <c r="BK380" s="181"/>
      <c r="BL380" s="181"/>
      <c r="BM380" s="181"/>
      <c r="BN380" s="181"/>
      <c r="BO380" s="181"/>
      <c r="BP380" s="181"/>
      <c r="BQ380" s="181"/>
      <c r="BR380" s="181"/>
      <c r="BS380" s="181"/>
      <c r="BT380" s="181"/>
      <c r="BU380" s="181"/>
      <c r="BV380" s="181"/>
      <c r="BW380" s="181"/>
      <c r="BX380" s="181"/>
      <c r="BY380" s="181"/>
      <c r="BZ380" s="181"/>
      <c r="CA380" s="181"/>
      <c r="CB380" s="181"/>
      <c r="CC380" s="181"/>
      <c r="CD380" s="181"/>
      <c r="CE380" s="181"/>
      <c r="CF380" s="181"/>
      <c r="CG380" s="181"/>
      <c r="CH380" s="181"/>
      <c r="CI380" s="181"/>
      <c r="CJ380" s="181"/>
      <c r="CK380" s="181"/>
      <c r="CL380" s="181"/>
      <c r="CM380" s="181"/>
      <c r="CN380" s="181"/>
      <c r="CO380" s="181"/>
      <c r="CP380" s="181"/>
      <c r="CQ380" s="181"/>
      <c r="CR380" s="181"/>
      <c r="CS380" s="181"/>
      <c r="CT380" s="181"/>
      <c r="CU380" s="181"/>
      <c r="CV380" s="181"/>
      <c r="CW380" s="181"/>
      <c r="CX380" s="181"/>
      <c r="CY380" s="181"/>
      <c r="CZ380" s="181"/>
      <c r="DA380" s="181"/>
      <c r="DB380" s="181"/>
      <c r="DC380" s="181"/>
      <c r="DD380" s="181"/>
      <c r="DE380" s="181"/>
      <c r="DF380" s="181"/>
      <c r="DG380" s="181"/>
      <c r="DH380" s="181"/>
      <c r="DI380" s="181"/>
      <c r="DJ380" s="181"/>
      <c r="DK380" s="181"/>
      <c r="DL380" s="181"/>
      <c r="DM380" s="181"/>
      <c r="DN380" s="181"/>
      <c r="DO380" s="177"/>
      <c r="DP380" s="177"/>
    </row>
    <row r="381" customFormat="false" ht="12.75" hidden="false" customHeight="false" outlineLevel="0" collapsed="false">
      <c r="A381" s="169" t="s">
        <v>42</v>
      </c>
      <c r="B381" s="96"/>
      <c r="C381" s="170"/>
      <c r="D381" s="171" t="n">
        <v>25</v>
      </c>
      <c r="E381" s="172" t="s">
        <v>193</v>
      </c>
      <c r="F381" s="173" t="n">
        <f aca="false">SUM(H381:DN381)</f>
        <v>0</v>
      </c>
      <c r="G381" s="174"/>
      <c r="H381" s="176"/>
      <c r="I381" s="176"/>
      <c r="J381" s="176"/>
      <c r="K381" s="176"/>
      <c r="L381" s="176"/>
      <c r="M381" s="176"/>
      <c r="N381" s="176"/>
      <c r="O381" s="176"/>
      <c r="P381" s="176"/>
      <c r="Q381" s="175"/>
      <c r="R381" s="175"/>
      <c r="S381" s="175"/>
      <c r="T381" s="175"/>
      <c r="U381" s="175"/>
      <c r="V381" s="175"/>
      <c r="W381" s="175"/>
      <c r="X381" s="175"/>
      <c r="Y381" s="175"/>
      <c r="Z381" s="175"/>
      <c r="AA381" s="175"/>
      <c r="AB381" s="175"/>
      <c r="AC381" s="175"/>
      <c r="AD381" s="175"/>
      <c r="AE381" s="175"/>
      <c r="AF381" s="175"/>
      <c r="AG381" s="175"/>
      <c r="AH381" s="175"/>
      <c r="AI381" s="175"/>
      <c r="AJ381" s="175"/>
      <c r="AK381" s="175"/>
      <c r="AL381" s="175"/>
      <c r="AM381" s="175"/>
      <c r="AN381" s="175"/>
      <c r="AO381" s="175"/>
      <c r="AP381" s="175"/>
      <c r="AQ381" s="175"/>
      <c r="AR381" s="175"/>
      <c r="AS381" s="175"/>
      <c r="AT381" s="175"/>
      <c r="AU381" s="175"/>
      <c r="AV381" s="175"/>
      <c r="AW381" s="176"/>
      <c r="AX381" s="176"/>
      <c r="AY381" s="176"/>
      <c r="AZ381" s="176"/>
      <c r="BA381" s="176"/>
      <c r="BB381" s="176"/>
      <c r="BC381" s="176"/>
      <c r="BD381" s="176"/>
      <c r="BE381" s="176"/>
      <c r="BF381" s="176"/>
      <c r="BG381" s="176"/>
      <c r="BH381" s="176"/>
      <c r="BI381" s="176"/>
      <c r="BJ381" s="176"/>
      <c r="BK381" s="176"/>
      <c r="BL381" s="176"/>
      <c r="BM381" s="176"/>
      <c r="BN381" s="176"/>
      <c r="BO381" s="176"/>
      <c r="BP381" s="176"/>
      <c r="BQ381" s="176"/>
      <c r="BR381" s="176"/>
      <c r="BS381" s="176"/>
      <c r="BT381" s="176"/>
      <c r="BU381" s="176"/>
      <c r="BV381" s="176"/>
      <c r="BW381" s="176"/>
      <c r="BX381" s="176"/>
      <c r="BY381" s="176"/>
      <c r="BZ381" s="176"/>
      <c r="CA381" s="176"/>
      <c r="CB381" s="176"/>
      <c r="CC381" s="176"/>
      <c r="CD381" s="176"/>
      <c r="CE381" s="176"/>
      <c r="CF381" s="176"/>
      <c r="CG381" s="176"/>
      <c r="CH381" s="176"/>
      <c r="CI381" s="176"/>
      <c r="CJ381" s="176"/>
      <c r="CK381" s="176"/>
      <c r="CL381" s="176"/>
      <c r="CM381" s="176"/>
      <c r="CN381" s="176"/>
      <c r="CO381" s="176"/>
      <c r="CP381" s="176"/>
      <c r="CQ381" s="176"/>
      <c r="CR381" s="176"/>
      <c r="CS381" s="176"/>
      <c r="CT381" s="176"/>
      <c r="CU381" s="176"/>
      <c r="CV381" s="176"/>
      <c r="CW381" s="176"/>
      <c r="CX381" s="176"/>
      <c r="CY381" s="176"/>
      <c r="CZ381" s="176"/>
      <c r="DA381" s="176"/>
      <c r="DB381" s="176"/>
      <c r="DC381" s="176"/>
      <c r="DD381" s="176"/>
      <c r="DE381" s="176"/>
      <c r="DF381" s="176"/>
      <c r="DG381" s="176"/>
      <c r="DH381" s="176"/>
      <c r="DI381" s="176"/>
      <c r="DJ381" s="176"/>
      <c r="DK381" s="176"/>
      <c r="DL381" s="176"/>
      <c r="DM381" s="176"/>
      <c r="DN381" s="176"/>
      <c r="DO381" s="177"/>
      <c r="DP381" s="177"/>
    </row>
    <row r="382" customFormat="false" ht="12.75" hidden="false" customHeight="false" outlineLevel="0" collapsed="false">
      <c r="A382" s="169" t="s">
        <v>42</v>
      </c>
      <c r="B382" s="96"/>
      <c r="C382" s="170"/>
      <c r="D382" s="171" t="n">
        <v>26</v>
      </c>
      <c r="E382" s="172" t="s">
        <v>193</v>
      </c>
      <c r="F382" s="173" t="n">
        <f aca="false">SUM(H382:DN382)</f>
        <v>0</v>
      </c>
      <c r="G382" s="174"/>
      <c r="H382" s="176"/>
      <c r="I382" s="176"/>
      <c r="J382" s="176"/>
      <c r="K382" s="176"/>
      <c r="L382" s="176"/>
      <c r="M382" s="176"/>
      <c r="N382" s="176"/>
      <c r="O382" s="176"/>
      <c r="P382" s="176"/>
      <c r="Q382" s="175"/>
      <c r="R382" s="175"/>
      <c r="S382" s="175"/>
      <c r="T382" s="175"/>
      <c r="U382" s="175"/>
      <c r="V382" s="175"/>
      <c r="W382" s="175"/>
      <c r="X382" s="175"/>
      <c r="Y382" s="175"/>
      <c r="Z382" s="175"/>
      <c r="AA382" s="175"/>
      <c r="AB382" s="175"/>
      <c r="AC382" s="175"/>
      <c r="AD382" s="175"/>
      <c r="AE382" s="175"/>
      <c r="AF382" s="175"/>
      <c r="AG382" s="175"/>
      <c r="AH382" s="175"/>
      <c r="AI382" s="175"/>
      <c r="AJ382" s="175"/>
      <c r="AK382" s="175"/>
      <c r="AL382" s="175"/>
      <c r="AM382" s="175"/>
      <c r="AN382" s="175"/>
      <c r="AO382" s="175"/>
      <c r="AP382" s="175"/>
      <c r="AQ382" s="175"/>
      <c r="AR382" s="175"/>
      <c r="AS382" s="175"/>
      <c r="AT382" s="175"/>
      <c r="AU382" s="175"/>
      <c r="AV382" s="175"/>
      <c r="AW382" s="176"/>
      <c r="AX382" s="176"/>
      <c r="AY382" s="176"/>
      <c r="AZ382" s="176"/>
      <c r="BA382" s="176"/>
      <c r="BB382" s="176"/>
      <c r="BC382" s="176"/>
      <c r="BD382" s="176"/>
      <c r="BE382" s="176"/>
      <c r="BF382" s="176"/>
      <c r="BG382" s="176"/>
      <c r="BH382" s="176"/>
      <c r="BI382" s="176"/>
      <c r="BJ382" s="176"/>
      <c r="BK382" s="176"/>
      <c r="BL382" s="176"/>
      <c r="BM382" s="176"/>
      <c r="BN382" s="176"/>
      <c r="BO382" s="176"/>
      <c r="BP382" s="176"/>
      <c r="BQ382" s="176"/>
      <c r="BR382" s="176"/>
      <c r="BS382" s="176"/>
      <c r="BT382" s="176"/>
      <c r="BU382" s="176"/>
      <c r="BV382" s="176"/>
      <c r="BW382" s="176"/>
      <c r="BX382" s="176"/>
      <c r="BY382" s="176"/>
      <c r="BZ382" s="176"/>
      <c r="CA382" s="176"/>
      <c r="CB382" s="176"/>
      <c r="CC382" s="176"/>
      <c r="CD382" s="176"/>
      <c r="CE382" s="176"/>
      <c r="CF382" s="176"/>
      <c r="CG382" s="176"/>
      <c r="CH382" s="176"/>
      <c r="CI382" s="176"/>
      <c r="CJ382" s="176"/>
      <c r="CK382" s="176"/>
      <c r="CL382" s="176"/>
      <c r="CM382" s="176"/>
      <c r="CN382" s="176"/>
      <c r="CO382" s="176"/>
      <c r="CP382" s="176"/>
      <c r="CQ382" s="176"/>
      <c r="CR382" s="176"/>
      <c r="CS382" s="176"/>
      <c r="CT382" s="176"/>
      <c r="CU382" s="176"/>
      <c r="CV382" s="176"/>
      <c r="CW382" s="176"/>
      <c r="CX382" s="176"/>
      <c r="CY382" s="176"/>
      <c r="CZ382" s="176"/>
      <c r="DA382" s="176"/>
      <c r="DB382" s="176"/>
      <c r="DC382" s="176"/>
      <c r="DD382" s="176"/>
      <c r="DE382" s="176"/>
      <c r="DF382" s="176"/>
      <c r="DG382" s="176"/>
      <c r="DH382" s="176"/>
      <c r="DI382" s="176"/>
      <c r="DJ382" s="176"/>
      <c r="DK382" s="176"/>
      <c r="DL382" s="176"/>
      <c r="DM382" s="176"/>
      <c r="DN382" s="176"/>
      <c r="DO382" s="177"/>
      <c r="DP382" s="177"/>
    </row>
    <row r="383" customFormat="false" ht="12.75" hidden="false" customHeight="false" outlineLevel="0" collapsed="false">
      <c r="A383" s="169" t="s">
        <v>42</v>
      </c>
      <c r="B383" s="96"/>
      <c r="C383" s="170"/>
      <c r="D383" s="171" t="n">
        <v>27</v>
      </c>
      <c r="E383" s="172" t="s">
        <v>193</v>
      </c>
      <c r="F383" s="173" t="n">
        <f aca="false">SUM(H383:DN383)</f>
        <v>0</v>
      </c>
      <c r="G383" s="174"/>
      <c r="H383" s="176"/>
      <c r="I383" s="176"/>
      <c r="J383" s="176"/>
      <c r="K383" s="176"/>
      <c r="L383" s="176"/>
      <c r="M383" s="176"/>
      <c r="N383" s="176"/>
      <c r="O383" s="176"/>
      <c r="P383" s="176"/>
      <c r="Q383" s="175"/>
      <c r="R383" s="175"/>
      <c r="S383" s="175"/>
      <c r="T383" s="175"/>
      <c r="U383" s="175"/>
      <c r="V383" s="175"/>
      <c r="W383" s="175"/>
      <c r="X383" s="175"/>
      <c r="Y383" s="175"/>
      <c r="Z383" s="175"/>
      <c r="AA383" s="175"/>
      <c r="AB383" s="175"/>
      <c r="AC383" s="175"/>
      <c r="AD383" s="175"/>
      <c r="AE383" s="175"/>
      <c r="AF383" s="175"/>
      <c r="AG383" s="175"/>
      <c r="AH383" s="175"/>
      <c r="AI383" s="175"/>
      <c r="AJ383" s="175"/>
      <c r="AK383" s="175"/>
      <c r="AL383" s="175"/>
      <c r="AM383" s="175"/>
      <c r="AN383" s="175"/>
      <c r="AO383" s="175"/>
      <c r="AP383" s="175"/>
      <c r="AQ383" s="175"/>
      <c r="AR383" s="175"/>
      <c r="AS383" s="175"/>
      <c r="AT383" s="175"/>
      <c r="AU383" s="175"/>
      <c r="AV383" s="175"/>
      <c r="AW383" s="176"/>
      <c r="AX383" s="176"/>
      <c r="AY383" s="176"/>
      <c r="AZ383" s="176"/>
      <c r="BA383" s="176"/>
      <c r="BB383" s="176"/>
      <c r="BC383" s="176"/>
      <c r="BD383" s="176"/>
      <c r="BE383" s="176"/>
      <c r="BF383" s="176"/>
      <c r="BG383" s="176"/>
      <c r="BH383" s="176"/>
      <c r="BI383" s="176"/>
      <c r="BJ383" s="176"/>
      <c r="BK383" s="176"/>
      <c r="BL383" s="176"/>
      <c r="BM383" s="176"/>
      <c r="BN383" s="176"/>
      <c r="BO383" s="176"/>
      <c r="BP383" s="176"/>
      <c r="BQ383" s="176"/>
      <c r="BR383" s="176"/>
      <c r="BS383" s="176"/>
      <c r="BT383" s="176"/>
      <c r="BU383" s="176"/>
      <c r="BV383" s="176"/>
      <c r="BW383" s="176"/>
      <c r="BX383" s="176"/>
      <c r="BY383" s="176"/>
      <c r="BZ383" s="176"/>
      <c r="CA383" s="176"/>
      <c r="CB383" s="176"/>
      <c r="CC383" s="176"/>
      <c r="CD383" s="176"/>
      <c r="CE383" s="176"/>
      <c r="CF383" s="176"/>
      <c r="CG383" s="176"/>
      <c r="CH383" s="176"/>
      <c r="CI383" s="176"/>
      <c r="CJ383" s="176"/>
      <c r="CK383" s="176"/>
      <c r="CL383" s="176"/>
      <c r="CM383" s="176"/>
      <c r="CN383" s="176"/>
      <c r="CO383" s="176"/>
      <c r="CP383" s="176"/>
      <c r="CQ383" s="176"/>
      <c r="CR383" s="176"/>
      <c r="CS383" s="176"/>
      <c r="CT383" s="176"/>
      <c r="CU383" s="176"/>
      <c r="CV383" s="176"/>
      <c r="CW383" s="176"/>
      <c r="CX383" s="176"/>
      <c r="CY383" s="176"/>
      <c r="CZ383" s="176"/>
      <c r="DA383" s="176"/>
      <c r="DB383" s="176"/>
      <c r="DC383" s="176"/>
      <c r="DD383" s="176"/>
      <c r="DE383" s="176"/>
      <c r="DF383" s="176"/>
      <c r="DG383" s="176"/>
      <c r="DH383" s="176"/>
      <c r="DI383" s="176"/>
      <c r="DJ383" s="176"/>
      <c r="DK383" s="176"/>
      <c r="DL383" s="176"/>
      <c r="DM383" s="176"/>
      <c r="DN383" s="176"/>
      <c r="DO383" s="177"/>
      <c r="DP383" s="177"/>
    </row>
    <row r="384" customFormat="false" ht="12.75" hidden="false" customHeight="false" outlineLevel="0" collapsed="false">
      <c r="A384" s="169" t="s">
        <v>42</v>
      </c>
      <c r="B384" s="96"/>
      <c r="C384" s="170"/>
      <c r="D384" s="171" t="n">
        <v>28</v>
      </c>
      <c r="E384" s="172" t="s">
        <v>193</v>
      </c>
      <c r="F384" s="173" t="n">
        <f aca="false">SUM(H384:DN384)</f>
        <v>0</v>
      </c>
      <c r="G384" s="174"/>
      <c r="H384" s="176"/>
      <c r="I384" s="176"/>
      <c r="J384" s="176"/>
      <c r="K384" s="176"/>
      <c r="L384" s="176"/>
      <c r="M384" s="176"/>
      <c r="N384" s="176"/>
      <c r="O384" s="176"/>
      <c r="P384" s="176"/>
      <c r="Q384" s="175"/>
      <c r="R384" s="175"/>
      <c r="S384" s="175"/>
      <c r="T384" s="175"/>
      <c r="U384" s="175"/>
      <c r="V384" s="175"/>
      <c r="W384" s="175"/>
      <c r="X384" s="175"/>
      <c r="Y384" s="175"/>
      <c r="Z384" s="175"/>
      <c r="AA384" s="175"/>
      <c r="AB384" s="175"/>
      <c r="AC384" s="175"/>
      <c r="AD384" s="175"/>
      <c r="AE384" s="175"/>
      <c r="AF384" s="175"/>
      <c r="AG384" s="175"/>
      <c r="AH384" s="175"/>
      <c r="AI384" s="175"/>
      <c r="AJ384" s="175"/>
      <c r="AK384" s="175"/>
      <c r="AL384" s="175"/>
      <c r="AM384" s="175"/>
      <c r="AN384" s="175"/>
      <c r="AO384" s="175"/>
      <c r="AP384" s="175"/>
      <c r="AQ384" s="175"/>
      <c r="AR384" s="175"/>
      <c r="AS384" s="175"/>
      <c r="AT384" s="175"/>
      <c r="AU384" s="175"/>
      <c r="AV384" s="175"/>
      <c r="AW384" s="176"/>
      <c r="AX384" s="176"/>
      <c r="AY384" s="176"/>
      <c r="AZ384" s="176"/>
      <c r="BA384" s="176"/>
      <c r="BB384" s="176"/>
      <c r="BC384" s="176"/>
      <c r="BD384" s="176"/>
      <c r="BE384" s="176"/>
      <c r="BF384" s="176"/>
      <c r="BG384" s="176"/>
      <c r="BH384" s="176"/>
      <c r="BI384" s="176"/>
      <c r="BJ384" s="176"/>
      <c r="BK384" s="176"/>
      <c r="BL384" s="176"/>
      <c r="BM384" s="176"/>
      <c r="BN384" s="176"/>
      <c r="BO384" s="176"/>
      <c r="BP384" s="176"/>
      <c r="BQ384" s="176"/>
      <c r="BR384" s="176"/>
      <c r="BS384" s="176"/>
      <c r="BT384" s="176"/>
      <c r="BU384" s="176"/>
      <c r="BV384" s="176"/>
      <c r="BW384" s="176"/>
      <c r="BX384" s="176"/>
      <c r="BY384" s="176"/>
      <c r="BZ384" s="176"/>
      <c r="CA384" s="176"/>
      <c r="CB384" s="176"/>
      <c r="CC384" s="176"/>
      <c r="CD384" s="176"/>
      <c r="CE384" s="176"/>
      <c r="CF384" s="176"/>
      <c r="CG384" s="176"/>
      <c r="CH384" s="176"/>
      <c r="CI384" s="176"/>
      <c r="CJ384" s="176"/>
      <c r="CK384" s="176"/>
      <c r="CL384" s="176"/>
      <c r="CM384" s="176"/>
      <c r="CN384" s="176"/>
      <c r="CO384" s="176"/>
      <c r="CP384" s="176"/>
      <c r="CQ384" s="176"/>
      <c r="CR384" s="176"/>
      <c r="CS384" s="176"/>
      <c r="CT384" s="176"/>
      <c r="CU384" s="176"/>
      <c r="CV384" s="176"/>
      <c r="CW384" s="176"/>
      <c r="CX384" s="176"/>
      <c r="CY384" s="176"/>
      <c r="CZ384" s="176"/>
      <c r="DA384" s="176"/>
      <c r="DB384" s="176"/>
      <c r="DC384" s="176"/>
      <c r="DD384" s="176"/>
      <c r="DE384" s="176"/>
      <c r="DF384" s="176"/>
      <c r="DG384" s="176"/>
      <c r="DH384" s="176"/>
      <c r="DI384" s="176"/>
      <c r="DJ384" s="176"/>
      <c r="DK384" s="176"/>
      <c r="DL384" s="176"/>
      <c r="DM384" s="176"/>
      <c r="DN384" s="176"/>
      <c r="DO384" s="177"/>
      <c r="DP384" s="177"/>
    </row>
    <row r="385" customFormat="false" ht="12.75" hidden="false" customHeight="false" outlineLevel="0" collapsed="false">
      <c r="A385" s="169" t="s">
        <v>42</v>
      </c>
      <c r="B385" s="96"/>
      <c r="C385" s="170"/>
      <c r="D385" s="171" t="n">
        <v>29</v>
      </c>
      <c r="E385" s="172" t="s">
        <v>193</v>
      </c>
      <c r="F385" s="173" t="n">
        <f aca="false">SUM(H385:DN385)</f>
        <v>0</v>
      </c>
      <c r="G385" s="174"/>
      <c r="H385" s="176"/>
      <c r="I385" s="176"/>
      <c r="J385" s="176"/>
      <c r="K385" s="176"/>
      <c r="L385" s="176"/>
      <c r="M385" s="176"/>
      <c r="N385" s="176"/>
      <c r="O385" s="176"/>
      <c r="P385" s="176"/>
      <c r="Q385" s="175"/>
      <c r="R385" s="175"/>
      <c r="S385" s="175"/>
      <c r="T385" s="175"/>
      <c r="U385" s="175"/>
      <c r="V385" s="175"/>
      <c r="W385" s="175"/>
      <c r="X385" s="175"/>
      <c r="Y385" s="175"/>
      <c r="Z385" s="175"/>
      <c r="AA385" s="175"/>
      <c r="AB385" s="175"/>
      <c r="AC385" s="175"/>
      <c r="AD385" s="175"/>
      <c r="AE385" s="175"/>
      <c r="AF385" s="175"/>
      <c r="AG385" s="175"/>
      <c r="AH385" s="175"/>
      <c r="AI385" s="175"/>
      <c r="AJ385" s="175"/>
      <c r="AK385" s="175"/>
      <c r="AL385" s="175"/>
      <c r="AM385" s="175"/>
      <c r="AN385" s="175"/>
      <c r="AO385" s="175"/>
      <c r="AP385" s="175"/>
      <c r="AQ385" s="175"/>
      <c r="AR385" s="175"/>
      <c r="AS385" s="175"/>
      <c r="AT385" s="175"/>
      <c r="AU385" s="175"/>
      <c r="AV385" s="175"/>
      <c r="AW385" s="176"/>
      <c r="AX385" s="176"/>
      <c r="AY385" s="176"/>
      <c r="AZ385" s="176"/>
      <c r="BA385" s="176"/>
      <c r="BB385" s="176"/>
      <c r="BC385" s="176"/>
      <c r="BD385" s="176"/>
      <c r="BE385" s="176"/>
      <c r="BF385" s="176"/>
      <c r="BG385" s="176"/>
      <c r="BH385" s="176"/>
      <c r="BI385" s="176"/>
      <c r="BJ385" s="176"/>
      <c r="BK385" s="176"/>
      <c r="BL385" s="176"/>
      <c r="BM385" s="176"/>
      <c r="BN385" s="176"/>
      <c r="BO385" s="176"/>
      <c r="BP385" s="176"/>
      <c r="BQ385" s="176"/>
      <c r="BR385" s="176"/>
      <c r="BS385" s="176"/>
      <c r="BT385" s="176"/>
      <c r="BU385" s="176"/>
      <c r="BV385" s="176"/>
      <c r="BW385" s="176"/>
      <c r="BX385" s="176"/>
      <c r="BY385" s="176"/>
      <c r="BZ385" s="176"/>
      <c r="CA385" s="176"/>
      <c r="CB385" s="176"/>
      <c r="CC385" s="176"/>
      <c r="CD385" s="176"/>
      <c r="CE385" s="176"/>
      <c r="CF385" s="176"/>
      <c r="CG385" s="176"/>
      <c r="CH385" s="176"/>
      <c r="CI385" s="176"/>
      <c r="CJ385" s="176"/>
      <c r="CK385" s="176"/>
      <c r="CL385" s="176"/>
      <c r="CM385" s="176"/>
      <c r="CN385" s="176"/>
      <c r="CO385" s="176"/>
      <c r="CP385" s="176"/>
      <c r="CQ385" s="176"/>
      <c r="CR385" s="176"/>
      <c r="CS385" s="176"/>
      <c r="CT385" s="176"/>
      <c r="CU385" s="176"/>
      <c r="CV385" s="176"/>
      <c r="CW385" s="176"/>
      <c r="CX385" s="176"/>
      <c r="CY385" s="176"/>
      <c r="CZ385" s="176"/>
      <c r="DA385" s="176"/>
      <c r="DB385" s="176"/>
      <c r="DC385" s="176"/>
      <c r="DD385" s="176"/>
      <c r="DE385" s="176"/>
      <c r="DF385" s="176"/>
      <c r="DG385" s="176"/>
      <c r="DH385" s="176"/>
      <c r="DI385" s="176"/>
      <c r="DJ385" s="176"/>
      <c r="DK385" s="176"/>
      <c r="DL385" s="176"/>
      <c r="DM385" s="176"/>
      <c r="DN385" s="176"/>
      <c r="DO385" s="177"/>
      <c r="DP385" s="177"/>
    </row>
    <row r="386" customFormat="false" ht="12.75" hidden="false" customHeight="false" outlineLevel="0" collapsed="false">
      <c r="A386" s="169" t="s">
        <v>42</v>
      </c>
      <c r="B386" s="96"/>
      <c r="C386" s="170"/>
      <c r="D386" s="171" t="n">
        <v>30</v>
      </c>
      <c r="E386" s="172" t="s">
        <v>193</v>
      </c>
      <c r="F386" s="178" t="n">
        <f aca="false">SUM(H386:DN386)</f>
        <v>0</v>
      </c>
      <c r="G386" s="179"/>
      <c r="H386" s="181"/>
      <c r="I386" s="181"/>
      <c r="J386" s="181"/>
      <c r="K386" s="181"/>
      <c r="L386" s="181"/>
      <c r="M386" s="181"/>
      <c r="N386" s="181"/>
      <c r="O386" s="181"/>
      <c r="P386" s="181"/>
      <c r="Q386" s="180"/>
      <c r="R386" s="180"/>
      <c r="S386" s="180"/>
      <c r="T386" s="180"/>
      <c r="U386" s="180"/>
      <c r="V386" s="180"/>
      <c r="W386" s="180"/>
      <c r="X386" s="180"/>
      <c r="Y386" s="180"/>
      <c r="Z386" s="180"/>
      <c r="AA386" s="180"/>
      <c r="AB386" s="180"/>
      <c r="AC386" s="180"/>
      <c r="AD386" s="180"/>
      <c r="AE386" s="180"/>
      <c r="AF386" s="180"/>
      <c r="AG386" s="180"/>
      <c r="AH386" s="180"/>
      <c r="AI386" s="180"/>
      <c r="AJ386" s="180"/>
      <c r="AK386" s="180"/>
      <c r="AL386" s="180"/>
      <c r="AM386" s="180"/>
      <c r="AN386" s="180"/>
      <c r="AO386" s="180"/>
      <c r="AP386" s="180"/>
      <c r="AQ386" s="180"/>
      <c r="AR386" s="180"/>
      <c r="AS386" s="180"/>
      <c r="AT386" s="180"/>
      <c r="AU386" s="180"/>
      <c r="AV386" s="180"/>
      <c r="AW386" s="181"/>
      <c r="AX386" s="181"/>
      <c r="AY386" s="181"/>
      <c r="AZ386" s="181"/>
      <c r="BA386" s="181"/>
      <c r="BB386" s="181"/>
      <c r="BC386" s="181"/>
      <c r="BD386" s="181"/>
      <c r="BE386" s="181"/>
      <c r="BF386" s="181"/>
      <c r="BG386" s="181"/>
      <c r="BH386" s="181"/>
      <c r="BI386" s="181"/>
      <c r="BJ386" s="181"/>
      <c r="BK386" s="181"/>
      <c r="BL386" s="181"/>
      <c r="BM386" s="181"/>
      <c r="BN386" s="181"/>
      <c r="BO386" s="181"/>
      <c r="BP386" s="181"/>
      <c r="BQ386" s="181"/>
      <c r="BR386" s="181"/>
      <c r="BS386" s="181"/>
      <c r="BT386" s="181"/>
      <c r="BU386" s="181"/>
      <c r="BV386" s="181"/>
      <c r="BW386" s="181"/>
      <c r="BX386" s="181"/>
      <c r="BY386" s="181"/>
      <c r="BZ386" s="181"/>
      <c r="CA386" s="181"/>
      <c r="CB386" s="181"/>
      <c r="CC386" s="181"/>
      <c r="CD386" s="181"/>
      <c r="CE386" s="181"/>
      <c r="CF386" s="181"/>
      <c r="CG386" s="181"/>
      <c r="CH386" s="181"/>
      <c r="CI386" s="181"/>
      <c r="CJ386" s="181"/>
      <c r="CK386" s="181"/>
      <c r="CL386" s="181"/>
      <c r="CM386" s="181"/>
      <c r="CN386" s="181"/>
      <c r="CO386" s="181"/>
      <c r="CP386" s="181"/>
      <c r="CQ386" s="181"/>
      <c r="CR386" s="181"/>
      <c r="CS386" s="181"/>
      <c r="CT386" s="181"/>
      <c r="CU386" s="181"/>
      <c r="CV386" s="181"/>
      <c r="CW386" s="181"/>
      <c r="CX386" s="181"/>
      <c r="CY386" s="181"/>
      <c r="CZ386" s="181"/>
      <c r="DA386" s="181"/>
      <c r="DB386" s="181"/>
      <c r="DC386" s="181"/>
      <c r="DD386" s="181"/>
      <c r="DE386" s="181"/>
      <c r="DF386" s="181"/>
      <c r="DG386" s="181"/>
      <c r="DH386" s="181"/>
      <c r="DI386" s="181"/>
      <c r="DJ386" s="181"/>
      <c r="DK386" s="181"/>
      <c r="DL386" s="181"/>
      <c r="DM386" s="181"/>
      <c r="DN386" s="181"/>
      <c r="DO386" s="177"/>
      <c r="DP386" s="177"/>
    </row>
    <row r="387" customFormat="false" ht="13.5" hidden="false" customHeight="false" outlineLevel="0" collapsed="false">
      <c r="A387" s="169" t="s">
        <v>42</v>
      </c>
      <c r="B387" s="96"/>
      <c r="C387" s="170"/>
      <c r="D387" s="171" t="n">
        <v>31</v>
      </c>
      <c r="E387" s="172"/>
      <c r="F387" s="173" t="n">
        <f aca="false">SUM(H387:DN387)</f>
        <v>0</v>
      </c>
      <c r="G387" s="179" t="n">
        <f aca="false">SUM(F381:F387)</f>
        <v>0</v>
      </c>
      <c r="H387" s="176"/>
      <c r="I387" s="176"/>
      <c r="J387" s="176"/>
      <c r="K387" s="176"/>
      <c r="L387" s="176"/>
      <c r="M387" s="176"/>
      <c r="N387" s="176"/>
      <c r="O387" s="176"/>
      <c r="P387" s="176"/>
      <c r="Q387" s="175"/>
      <c r="R387" s="175"/>
      <c r="S387" s="175"/>
      <c r="T387" s="175"/>
      <c r="U387" s="175"/>
      <c r="V387" s="175"/>
      <c r="W387" s="175"/>
      <c r="X387" s="175"/>
      <c r="Y387" s="175"/>
      <c r="Z387" s="175"/>
      <c r="AA387" s="175"/>
      <c r="AB387" s="175"/>
      <c r="AC387" s="175"/>
      <c r="AD387" s="175"/>
      <c r="AE387" s="175"/>
      <c r="AF387" s="175"/>
      <c r="AG387" s="175"/>
      <c r="AH387" s="175"/>
      <c r="AI387" s="175"/>
      <c r="AJ387" s="175"/>
      <c r="AK387" s="175"/>
      <c r="AL387" s="175"/>
      <c r="AM387" s="175"/>
      <c r="AN387" s="175"/>
      <c r="AO387" s="175"/>
      <c r="AP387" s="175"/>
      <c r="AQ387" s="175"/>
      <c r="AR387" s="175"/>
      <c r="AS387" s="175"/>
      <c r="AT387" s="175"/>
      <c r="AU387" s="175"/>
      <c r="AV387" s="175"/>
      <c r="AW387" s="176"/>
      <c r="AX387" s="176"/>
      <c r="AY387" s="176"/>
      <c r="AZ387" s="176"/>
      <c r="BA387" s="176"/>
      <c r="BB387" s="176"/>
      <c r="BC387" s="176"/>
      <c r="BD387" s="176"/>
      <c r="BE387" s="176"/>
      <c r="BF387" s="176"/>
      <c r="BG387" s="176"/>
      <c r="BH387" s="176"/>
      <c r="BI387" s="176"/>
      <c r="BJ387" s="176"/>
      <c r="BK387" s="176"/>
      <c r="BL387" s="176"/>
      <c r="BM387" s="176"/>
      <c r="BN387" s="176"/>
      <c r="BO387" s="176"/>
      <c r="BP387" s="176"/>
      <c r="BQ387" s="176"/>
      <c r="BR387" s="176"/>
      <c r="BS387" s="176"/>
      <c r="BT387" s="176"/>
      <c r="BU387" s="176"/>
      <c r="BV387" s="176"/>
      <c r="BW387" s="176"/>
      <c r="BX387" s="176"/>
      <c r="BY387" s="176"/>
      <c r="BZ387" s="176"/>
      <c r="CA387" s="176"/>
      <c r="CB387" s="176"/>
      <c r="CC387" s="176"/>
      <c r="CD387" s="176"/>
      <c r="CE387" s="176"/>
      <c r="CF387" s="176"/>
      <c r="CG387" s="176"/>
      <c r="CH387" s="176"/>
      <c r="CI387" s="176"/>
      <c r="CJ387" s="176"/>
      <c r="CK387" s="176"/>
      <c r="CL387" s="176"/>
      <c r="CM387" s="176"/>
      <c r="CN387" s="176"/>
      <c r="CO387" s="176"/>
      <c r="CP387" s="176"/>
      <c r="CQ387" s="176"/>
      <c r="CR387" s="176"/>
      <c r="CS387" s="176"/>
      <c r="CT387" s="176"/>
      <c r="CU387" s="176"/>
      <c r="CV387" s="176"/>
      <c r="CW387" s="176"/>
      <c r="CX387" s="176"/>
      <c r="CY387" s="176"/>
      <c r="CZ387" s="176"/>
      <c r="DA387" s="176"/>
      <c r="DB387" s="176"/>
      <c r="DC387" s="176"/>
      <c r="DD387" s="176"/>
      <c r="DE387" s="176"/>
      <c r="DF387" s="176"/>
      <c r="DG387" s="176"/>
      <c r="DH387" s="176"/>
      <c r="DI387" s="176"/>
      <c r="DJ387" s="176"/>
      <c r="DK387" s="176"/>
      <c r="DL387" s="176"/>
      <c r="DM387" s="176"/>
      <c r="DN387" s="176"/>
      <c r="DO387" s="177"/>
      <c r="DP387" s="177"/>
    </row>
    <row r="388" customFormat="false" ht="13.5" hidden="false" customHeight="false" outlineLevel="0" collapsed="false">
      <c r="A388" s="182" t="s">
        <v>42</v>
      </c>
      <c r="B388" s="118"/>
      <c r="C388" s="183"/>
      <c r="D388" s="184" t="s">
        <v>49</v>
      </c>
      <c r="E388" s="185"/>
      <c r="F388" s="185" t="n">
        <f aca="false">SUM(F357:F387)</f>
        <v>0</v>
      </c>
      <c r="G388" s="185"/>
      <c r="H388" s="187" t="n">
        <f aca="false">SUM(H357:H387)</f>
        <v>0</v>
      </c>
      <c r="I388" s="188" t="n">
        <f aca="false">SUM(I357:I387)</f>
        <v>0</v>
      </c>
      <c r="J388" s="189" t="n">
        <f aca="false">SUM(J357:J387)</f>
        <v>0</v>
      </c>
      <c r="K388" s="189" t="n">
        <f aca="false">SUM(K357:K387)</f>
        <v>0</v>
      </c>
      <c r="L388" s="190" t="n">
        <f aca="false">SUM(L357:L387)</f>
        <v>0</v>
      </c>
      <c r="M388" s="190" t="n">
        <f aca="false">SUM(M357:M387)</f>
        <v>0</v>
      </c>
      <c r="N388" s="190" t="n">
        <f aca="false">SUM(N357:N387)</f>
        <v>0</v>
      </c>
      <c r="O388" s="190" t="n">
        <f aca="false">SUM(O357:O387)</f>
        <v>0</v>
      </c>
      <c r="P388" s="190" t="n">
        <f aca="false">SUM(P357:P387)</f>
        <v>0</v>
      </c>
      <c r="Q388" s="186" t="n">
        <f aca="false">SUM(Q357:Q387)</f>
        <v>0</v>
      </c>
      <c r="R388" s="186" t="n">
        <f aca="false">SUM(R357:R387)</f>
        <v>0</v>
      </c>
      <c r="S388" s="186" t="n">
        <f aca="false">SUM(S357:S387)</f>
        <v>0</v>
      </c>
      <c r="T388" s="186" t="n">
        <f aca="false">SUM(T357:T387)</f>
        <v>0</v>
      </c>
      <c r="U388" s="186" t="n">
        <f aca="false">SUM(U357:U387)</f>
        <v>0</v>
      </c>
      <c r="V388" s="186" t="n">
        <f aca="false">SUM(V357:V387)</f>
        <v>0</v>
      </c>
      <c r="W388" s="186" t="n">
        <f aca="false">SUM(W357:W387)</f>
        <v>0</v>
      </c>
      <c r="X388" s="186" t="n">
        <f aca="false">SUM(X357:X387)</f>
        <v>0</v>
      </c>
      <c r="Y388" s="186" t="n">
        <f aca="false">SUM(Y357:Y387)</f>
        <v>0</v>
      </c>
      <c r="Z388" s="186" t="n">
        <f aca="false">SUM(Z357:Z387)</f>
        <v>0</v>
      </c>
      <c r="AA388" s="186" t="n">
        <f aca="false">SUM(AA357:AA387)</f>
        <v>0</v>
      </c>
      <c r="AB388" s="186" t="n">
        <f aca="false">SUM(AB357:AB387)</f>
        <v>0</v>
      </c>
      <c r="AC388" s="186" t="n">
        <f aca="false">SUM(AC357:AC387)</f>
        <v>0</v>
      </c>
      <c r="AD388" s="186" t="n">
        <f aca="false">SUM(AD357:AD387)</f>
        <v>0</v>
      </c>
      <c r="AE388" s="186" t="n">
        <f aca="false">SUM(AE357:AE387)</f>
        <v>0</v>
      </c>
      <c r="AF388" s="186" t="n">
        <f aca="false">SUM(AF357:AF387)</f>
        <v>0</v>
      </c>
      <c r="AG388" s="186" t="n">
        <f aca="false">SUM(AG357:AG387)</f>
        <v>0</v>
      </c>
      <c r="AH388" s="186" t="n">
        <f aca="false">SUM(AH357:AH387)</f>
        <v>0</v>
      </c>
      <c r="AI388" s="186" t="n">
        <f aca="false">SUM(AI357:AI387)</f>
        <v>0</v>
      </c>
      <c r="AJ388" s="186" t="n">
        <f aca="false">SUM(AJ357:AJ387)</f>
        <v>0</v>
      </c>
      <c r="AK388" s="186" t="n">
        <f aca="false">SUM(AK357:AK387)</f>
        <v>0</v>
      </c>
      <c r="AL388" s="186" t="n">
        <f aca="false">SUM(AL357:AL387)</f>
        <v>0</v>
      </c>
      <c r="AM388" s="186" t="n">
        <f aca="false">SUM(AM357:AM387)</f>
        <v>0</v>
      </c>
      <c r="AN388" s="186" t="n">
        <f aca="false">SUM(AN357:AN387)</f>
        <v>0</v>
      </c>
      <c r="AO388" s="186" t="n">
        <f aca="false">SUM(AO357:AO387)</f>
        <v>0</v>
      </c>
      <c r="AP388" s="186" t="n">
        <f aca="false">SUM(AP357:AP387)</f>
        <v>0</v>
      </c>
      <c r="AQ388" s="186" t="n">
        <f aca="false">SUM(AQ357:AQ387)</f>
        <v>0</v>
      </c>
      <c r="AR388" s="186" t="n">
        <f aca="false">SUM(AR357:AR387)</f>
        <v>0</v>
      </c>
      <c r="AS388" s="186" t="n">
        <f aca="false">SUM(AS357:AS387)</f>
        <v>0</v>
      </c>
      <c r="AT388" s="186" t="n">
        <f aca="false">SUM(AT357:AT387)</f>
        <v>0</v>
      </c>
      <c r="AU388" s="186" t="n">
        <f aca="false">SUM(AU357:AU387)</f>
        <v>0</v>
      </c>
      <c r="AV388" s="186" t="n">
        <f aca="false">SUM(AV357:AV387)</f>
        <v>0</v>
      </c>
      <c r="AW388" s="188" t="n">
        <f aca="false">SUM(AW357:AW387)</f>
        <v>0</v>
      </c>
      <c r="AX388" s="188" t="n">
        <f aca="false">SUM(AX357:AX387)</f>
        <v>0</v>
      </c>
      <c r="AY388" s="188" t="n">
        <f aca="false">SUM(AY357:AY387)</f>
        <v>0</v>
      </c>
      <c r="AZ388" s="188" t="n">
        <f aca="false">SUM(AZ357:AZ387)</f>
        <v>0</v>
      </c>
      <c r="BA388" s="188" t="n">
        <f aca="false">SUM(BA357:BA387)</f>
        <v>0</v>
      </c>
      <c r="BB388" s="188" t="n">
        <f aca="false">SUM(BB357:BB387)</f>
        <v>0</v>
      </c>
      <c r="BC388" s="188" t="n">
        <f aca="false">SUM(BC357:BC387)</f>
        <v>0</v>
      </c>
      <c r="BD388" s="188" t="n">
        <f aca="false">SUM(BD357:BD387)</f>
        <v>0</v>
      </c>
      <c r="BE388" s="188" t="n">
        <f aca="false">SUM(BE357:BE387)</f>
        <v>0</v>
      </c>
      <c r="BF388" s="188" t="n">
        <f aca="false">SUM(BF357:BF387)</f>
        <v>0</v>
      </c>
      <c r="BG388" s="188" t="n">
        <f aca="false">SUM(BG357:BG387)</f>
        <v>0</v>
      </c>
      <c r="BH388" s="188" t="n">
        <f aca="false">SUM(BH357:BH387)</f>
        <v>0</v>
      </c>
      <c r="BI388" s="188" t="n">
        <f aca="false">SUM(BI357:BI387)</f>
        <v>0</v>
      </c>
      <c r="BJ388" s="188" t="n">
        <f aca="false">SUM(BJ357:BJ387)</f>
        <v>0</v>
      </c>
      <c r="BK388" s="188" t="n">
        <f aca="false">SUM(BK357:BK387)</f>
        <v>0</v>
      </c>
      <c r="BL388" s="188" t="n">
        <f aca="false">SUM(BL357:BL387)</f>
        <v>0</v>
      </c>
      <c r="BM388" s="188" t="n">
        <f aca="false">SUM(BM357:BM387)</f>
        <v>0</v>
      </c>
      <c r="BN388" s="188" t="n">
        <f aca="false">SUM(BN357:BN387)</f>
        <v>0</v>
      </c>
      <c r="BO388" s="188" t="n">
        <f aca="false">SUM(BO357:BO387)</f>
        <v>0</v>
      </c>
      <c r="BP388" s="188" t="n">
        <f aca="false">SUM(BP357:BP387)</f>
        <v>0</v>
      </c>
      <c r="BQ388" s="188" t="n">
        <f aca="false">SUM(BQ357:BQ387)</f>
        <v>0</v>
      </c>
      <c r="BR388" s="188" t="n">
        <f aca="false">SUM(BR357:BR387)</f>
        <v>0</v>
      </c>
      <c r="BS388" s="188" t="n">
        <f aca="false">SUM(BS357:BS387)</f>
        <v>0</v>
      </c>
      <c r="BT388" s="188" t="n">
        <f aca="false">SUM(BT357:BT387)</f>
        <v>0</v>
      </c>
      <c r="BU388" s="188" t="n">
        <f aca="false">SUM(BU357:BU387)</f>
        <v>0</v>
      </c>
      <c r="BV388" s="188" t="n">
        <f aca="false">SUM(BV357:BV387)</f>
        <v>0</v>
      </c>
      <c r="BW388" s="188" t="n">
        <f aca="false">SUM(BW357:BW387)</f>
        <v>0</v>
      </c>
      <c r="BX388" s="188" t="n">
        <f aca="false">SUM(BX357:BX387)</f>
        <v>0</v>
      </c>
      <c r="BY388" s="188" t="n">
        <f aca="false">SUM(BY357:BY387)</f>
        <v>0</v>
      </c>
      <c r="BZ388" s="188" t="n">
        <f aca="false">SUM(BZ357:BZ387)</f>
        <v>0</v>
      </c>
      <c r="CA388" s="188" t="n">
        <f aca="false">SUM(CA357:CA387)</f>
        <v>0</v>
      </c>
      <c r="CB388" s="188" t="n">
        <f aca="false">SUM(CB357:CB387)</f>
        <v>0</v>
      </c>
      <c r="CC388" s="188" t="n">
        <f aca="false">SUM(CC357:CC387)</f>
        <v>0</v>
      </c>
      <c r="CD388" s="188" t="n">
        <f aca="false">SUM(CD357:CD387)</f>
        <v>0</v>
      </c>
      <c r="CE388" s="188" t="n">
        <f aca="false">SUM(CE357:CE387)</f>
        <v>0</v>
      </c>
      <c r="CF388" s="188" t="n">
        <f aca="false">SUM(CF357:CF387)</f>
        <v>0</v>
      </c>
      <c r="CG388" s="188" t="n">
        <f aca="false">SUM(CG357:CG387)</f>
        <v>0</v>
      </c>
      <c r="CH388" s="188" t="n">
        <f aca="false">SUM(CH357:CH387)</f>
        <v>0</v>
      </c>
      <c r="CI388" s="188" t="n">
        <f aca="false">SUM(CI357:CI387)</f>
        <v>0</v>
      </c>
      <c r="CJ388" s="188" t="n">
        <f aca="false">SUM(CJ357:CJ387)</f>
        <v>0</v>
      </c>
      <c r="CK388" s="188" t="n">
        <f aca="false">SUM(CK357:CK387)</f>
        <v>0</v>
      </c>
      <c r="CL388" s="188" t="n">
        <f aca="false">SUM(CL357:CL387)</f>
        <v>0</v>
      </c>
      <c r="CM388" s="188" t="n">
        <f aca="false">SUM(CM357:CM387)</f>
        <v>0</v>
      </c>
      <c r="CN388" s="188" t="n">
        <f aca="false">SUM(CN357:CN387)</f>
        <v>0</v>
      </c>
      <c r="CO388" s="188" t="n">
        <f aca="false">SUM(CO357:CO387)</f>
        <v>0</v>
      </c>
      <c r="CP388" s="188" t="n">
        <f aca="false">SUM(CP357:CP387)</f>
        <v>0</v>
      </c>
      <c r="CQ388" s="188" t="n">
        <f aca="false">SUM(CQ357:CQ387)</f>
        <v>0</v>
      </c>
      <c r="CR388" s="188" t="n">
        <f aca="false">SUM(CR357:CR387)</f>
        <v>0</v>
      </c>
      <c r="CS388" s="188" t="n">
        <f aca="false">SUM(CS357:CS387)</f>
        <v>0</v>
      </c>
      <c r="CT388" s="188" t="n">
        <f aca="false">SUM(CT357:CT387)</f>
        <v>0</v>
      </c>
      <c r="CU388" s="188" t="n">
        <f aca="false">SUM(CU357:CU387)</f>
        <v>0</v>
      </c>
      <c r="CV388" s="188" t="n">
        <f aca="false">SUM(CV357:CV387)</f>
        <v>0</v>
      </c>
      <c r="CW388" s="188" t="n">
        <f aca="false">SUM(CW357:CW387)</f>
        <v>0</v>
      </c>
      <c r="CX388" s="188" t="n">
        <f aca="false">SUM(CX357:CX387)</f>
        <v>0</v>
      </c>
      <c r="CY388" s="188" t="n">
        <f aca="false">SUM(CY357:CY387)</f>
        <v>0</v>
      </c>
      <c r="CZ388" s="188" t="n">
        <f aca="false">SUM(CZ357:CZ387)</f>
        <v>0</v>
      </c>
      <c r="DA388" s="188" t="n">
        <f aca="false">SUM(DA357:DA387)</f>
        <v>0</v>
      </c>
      <c r="DB388" s="188" t="n">
        <f aca="false">SUM(DB357:DB387)</f>
        <v>0</v>
      </c>
      <c r="DC388" s="188" t="n">
        <f aca="false">SUM(DC357:DC387)</f>
        <v>0</v>
      </c>
      <c r="DD388" s="188" t="n">
        <f aca="false">SUM(DD357:DD387)</f>
        <v>0</v>
      </c>
      <c r="DE388" s="188" t="n">
        <f aca="false">SUM(DE357:DE387)</f>
        <v>0</v>
      </c>
      <c r="DF388" s="188" t="n">
        <f aca="false">SUM(DF357:DF387)</f>
        <v>0</v>
      </c>
      <c r="DG388" s="188" t="n">
        <f aca="false">SUM(DG357:DG387)</f>
        <v>0</v>
      </c>
      <c r="DH388" s="188" t="n">
        <f aca="false">SUM(DH357:DH387)</f>
        <v>0</v>
      </c>
      <c r="DI388" s="188" t="n">
        <f aca="false">SUM(DI357:DI387)</f>
        <v>0</v>
      </c>
      <c r="DJ388" s="188" t="n">
        <f aca="false">SUM(DJ357:DJ387)</f>
        <v>0</v>
      </c>
      <c r="DK388" s="188" t="n">
        <f aca="false">SUM(DK357:DK387)</f>
        <v>0</v>
      </c>
      <c r="DL388" s="188" t="n">
        <f aca="false">SUM(DL357:DL387)</f>
        <v>0</v>
      </c>
      <c r="DM388" s="188" t="n">
        <f aca="false">SUM(DM357:DM387)</f>
        <v>0</v>
      </c>
      <c r="DN388" s="188" t="n">
        <f aca="false">SUM(DN357:DN387)</f>
        <v>0</v>
      </c>
      <c r="DO388" s="138"/>
      <c r="DP388" s="138"/>
    </row>
    <row r="389" customFormat="false" ht="12.75" hidden="false" customHeight="false" outlineLevel="0" collapsed="false">
      <c r="A389" s="191" t="s">
        <v>42</v>
      </c>
      <c r="B389" s="192"/>
      <c r="C389" s="193"/>
      <c r="D389" s="171" t="n">
        <v>1</v>
      </c>
      <c r="E389" s="172" t="s">
        <v>149</v>
      </c>
      <c r="F389" s="173" t="n">
        <f aca="false">SUM(H389:DN389)</f>
        <v>0</v>
      </c>
      <c r="G389" s="174"/>
      <c r="H389" s="176"/>
      <c r="I389" s="176"/>
      <c r="J389" s="176"/>
      <c r="K389" s="176"/>
      <c r="L389" s="176"/>
      <c r="M389" s="176"/>
      <c r="N389" s="176"/>
      <c r="O389" s="176"/>
      <c r="P389" s="176"/>
      <c r="Q389" s="175"/>
      <c r="R389" s="175"/>
      <c r="S389" s="175"/>
      <c r="T389" s="175"/>
      <c r="U389" s="175"/>
      <c r="V389" s="175"/>
      <c r="W389" s="175"/>
      <c r="X389" s="175"/>
      <c r="Y389" s="175"/>
      <c r="Z389" s="175"/>
      <c r="AA389" s="175"/>
      <c r="AB389" s="175"/>
      <c r="AC389" s="175"/>
      <c r="AD389" s="175"/>
      <c r="AE389" s="175"/>
      <c r="AF389" s="175"/>
      <c r="AG389" s="175"/>
      <c r="AH389" s="175"/>
      <c r="AI389" s="175"/>
      <c r="AJ389" s="175"/>
      <c r="AK389" s="175"/>
      <c r="AL389" s="175"/>
      <c r="AM389" s="175"/>
      <c r="AN389" s="175"/>
      <c r="AO389" s="175"/>
      <c r="AP389" s="175"/>
      <c r="AQ389" s="175"/>
      <c r="AR389" s="175"/>
      <c r="AS389" s="175"/>
      <c r="AT389" s="175"/>
      <c r="AU389" s="175"/>
      <c r="AV389" s="175"/>
      <c r="AW389" s="176"/>
      <c r="AX389" s="176"/>
      <c r="AY389" s="176"/>
      <c r="AZ389" s="176"/>
      <c r="BA389" s="176"/>
      <c r="BB389" s="176"/>
      <c r="BC389" s="176"/>
      <c r="BD389" s="176"/>
      <c r="BE389" s="176"/>
      <c r="BF389" s="176"/>
      <c r="BG389" s="176"/>
      <c r="BH389" s="176"/>
      <c r="BI389" s="176"/>
      <c r="BJ389" s="176"/>
      <c r="BK389" s="176"/>
      <c r="BL389" s="176"/>
      <c r="BM389" s="176"/>
      <c r="BN389" s="176"/>
      <c r="BO389" s="176"/>
      <c r="BP389" s="176"/>
      <c r="BQ389" s="176"/>
      <c r="BR389" s="176"/>
      <c r="BS389" s="176"/>
      <c r="BT389" s="176"/>
      <c r="BU389" s="176"/>
      <c r="BV389" s="176"/>
      <c r="BW389" s="176"/>
      <c r="BX389" s="176"/>
      <c r="BY389" s="176"/>
      <c r="BZ389" s="176"/>
      <c r="CA389" s="176"/>
      <c r="CB389" s="176"/>
      <c r="CC389" s="176"/>
      <c r="CD389" s="176"/>
      <c r="CE389" s="176"/>
      <c r="CF389" s="176"/>
      <c r="CG389" s="176"/>
      <c r="CH389" s="176"/>
      <c r="CI389" s="176"/>
      <c r="CJ389" s="176"/>
      <c r="CK389" s="176"/>
      <c r="CL389" s="176"/>
      <c r="CM389" s="176"/>
      <c r="CN389" s="176"/>
      <c r="CO389" s="176"/>
      <c r="CP389" s="176"/>
      <c r="CQ389" s="176"/>
      <c r="CR389" s="176"/>
      <c r="CS389" s="176"/>
      <c r="CT389" s="176"/>
      <c r="CU389" s="176"/>
      <c r="CV389" s="176"/>
      <c r="CW389" s="176"/>
      <c r="CX389" s="176"/>
      <c r="CY389" s="176"/>
      <c r="CZ389" s="176"/>
      <c r="DA389" s="176"/>
      <c r="DB389" s="176"/>
      <c r="DC389" s="176"/>
      <c r="DD389" s="176"/>
      <c r="DE389" s="176"/>
      <c r="DF389" s="176"/>
      <c r="DG389" s="176"/>
      <c r="DH389" s="176"/>
      <c r="DI389" s="176"/>
      <c r="DJ389" s="176"/>
      <c r="DK389" s="176"/>
      <c r="DL389" s="176"/>
      <c r="DM389" s="176"/>
      <c r="DN389" s="176"/>
      <c r="DO389" s="177"/>
      <c r="DP389" s="177"/>
    </row>
    <row r="390" customFormat="false" ht="12.75" hidden="false" customHeight="false" outlineLevel="0" collapsed="false">
      <c r="A390" s="169" t="s">
        <v>42</v>
      </c>
      <c r="B390" s="96"/>
      <c r="C390" s="170"/>
      <c r="D390" s="171" t="n">
        <v>2</v>
      </c>
      <c r="E390" s="172" t="s">
        <v>149</v>
      </c>
      <c r="F390" s="178" t="n">
        <f aca="false">SUM(H390:DN390)</f>
        <v>0</v>
      </c>
      <c r="G390" s="179"/>
      <c r="H390" s="181"/>
      <c r="I390" s="181"/>
      <c r="J390" s="181"/>
      <c r="K390" s="181"/>
      <c r="L390" s="181"/>
      <c r="M390" s="181"/>
      <c r="N390" s="181"/>
      <c r="O390" s="181"/>
      <c r="P390" s="181"/>
      <c r="Q390" s="180"/>
      <c r="R390" s="180"/>
      <c r="S390" s="180"/>
      <c r="T390" s="180"/>
      <c r="U390" s="180"/>
      <c r="V390" s="180"/>
      <c r="W390" s="180"/>
      <c r="X390" s="180"/>
      <c r="Y390" s="180"/>
      <c r="Z390" s="180"/>
      <c r="AA390" s="180"/>
      <c r="AB390" s="180"/>
      <c r="AC390" s="180"/>
      <c r="AD390" s="180"/>
      <c r="AE390" s="180"/>
      <c r="AF390" s="180"/>
      <c r="AG390" s="180"/>
      <c r="AH390" s="180"/>
      <c r="AI390" s="180"/>
      <c r="AJ390" s="180"/>
      <c r="AK390" s="180"/>
      <c r="AL390" s="180"/>
      <c r="AM390" s="180"/>
      <c r="AN390" s="180"/>
      <c r="AO390" s="180"/>
      <c r="AP390" s="180"/>
      <c r="AQ390" s="180"/>
      <c r="AR390" s="180"/>
      <c r="AS390" s="180"/>
      <c r="AT390" s="180"/>
      <c r="AU390" s="180"/>
      <c r="AV390" s="180"/>
      <c r="AW390" s="181"/>
      <c r="AX390" s="181"/>
      <c r="AY390" s="181"/>
      <c r="AZ390" s="181"/>
      <c r="BA390" s="181"/>
      <c r="BB390" s="181"/>
      <c r="BC390" s="181"/>
      <c r="BD390" s="181"/>
      <c r="BE390" s="181"/>
      <c r="BF390" s="181"/>
      <c r="BG390" s="181"/>
      <c r="BH390" s="181"/>
      <c r="BI390" s="181"/>
      <c r="BJ390" s="181"/>
      <c r="BK390" s="181"/>
      <c r="BL390" s="181"/>
      <c r="BM390" s="181"/>
      <c r="BN390" s="181"/>
      <c r="BO390" s="181"/>
      <c r="BP390" s="181"/>
      <c r="BQ390" s="181"/>
      <c r="BR390" s="181"/>
      <c r="BS390" s="181"/>
      <c r="BT390" s="181"/>
      <c r="BU390" s="181"/>
      <c r="BV390" s="181"/>
      <c r="BW390" s="181"/>
      <c r="BX390" s="181"/>
      <c r="BY390" s="181"/>
      <c r="BZ390" s="181"/>
      <c r="CA390" s="181"/>
      <c r="CB390" s="181"/>
      <c r="CC390" s="181"/>
      <c r="CD390" s="181"/>
      <c r="CE390" s="181"/>
      <c r="CF390" s="181"/>
      <c r="CG390" s="181"/>
      <c r="CH390" s="181"/>
      <c r="CI390" s="181"/>
      <c r="CJ390" s="181"/>
      <c r="CK390" s="181"/>
      <c r="CL390" s="181"/>
      <c r="CM390" s="181"/>
      <c r="CN390" s="181"/>
      <c r="CO390" s="181"/>
      <c r="CP390" s="181"/>
      <c r="CQ390" s="181"/>
      <c r="CR390" s="181"/>
      <c r="CS390" s="181"/>
      <c r="CT390" s="181"/>
      <c r="CU390" s="181"/>
      <c r="CV390" s="181"/>
      <c r="CW390" s="181"/>
      <c r="CX390" s="181"/>
      <c r="CY390" s="181"/>
      <c r="CZ390" s="181"/>
      <c r="DA390" s="181"/>
      <c r="DB390" s="181"/>
      <c r="DC390" s="181"/>
      <c r="DD390" s="181"/>
      <c r="DE390" s="181"/>
      <c r="DF390" s="181"/>
      <c r="DG390" s="181"/>
      <c r="DH390" s="181"/>
      <c r="DI390" s="181"/>
      <c r="DJ390" s="181"/>
      <c r="DK390" s="181"/>
      <c r="DL390" s="181"/>
      <c r="DM390" s="181"/>
      <c r="DN390" s="181"/>
      <c r="DO390" s="177"/>
      <c r="DP390" s="177"/>
    </row>
    <row r="391" customFormat="false" ht="12.75" hidden="false" customHeight="false" outlineLevel="0" collapsed="false">
      <c r="A391" s="169" t="s">
        <v>42</v>
      </c>
      <c r="B391" s="96"/>
      <c r="C391" s="170"/>
      <c r="D391" s="171" t="n">
        <v>3</v>
      </c>
      <c r="E391" s="172" t="s">
        <v>149</v>
      </c>
      <c r="F391" s="178" t="n">
        <f aca="false">SUM(H391:DN391)</f>
        <v>0</v>
      </c>
      <c r="G391" s="179" t="n">
        <f aca="false">SUM(F389:F391)</f>
        <v>0</v>
      </c>
      <c r="H391" s="181"/>
      <c r="I391" s="181"/>
      <c r="J391" s="181"/>
      <c r="K391" s="181"/>
      <c r="L391" s="181"/>
      <c r="M391" s="181"/>
      <c r="N391" s="181"/>
      <c r="O391" s="181"/>
      <c r="P391" s="181"/>
      <c r="Q391" s="180"/>
      <c r="R391" s="180"/>
      <c r="S391" s="180"/>
      <c r="T391" s="180"/>
      <c r="U391" s="180"/>
      <c r="V391" s="180"/>
      <c r="W391" s="180"/>
      <c r="X391" s="180"/>
      <c r="Y391" s="180"/>
      <c r="Z391" s="180"/>
      <c r="AA391" s="180"/>
      <c r="AB391" s="180"/>
      <c r="AC391" s="180"/>
      <c r="AD391" s="180"/>
      <c r="AE391" s="180"/>
      <c r="AF391" s="180"/>
      <c r="AG391" s="180"/>
      <c r="AH391" s="180"/>
      <c r="AI391" s="180"/>
      <c r="AJ391" s="180"/>
      <c r="AK391" s="180"/>
      <c r="AL391" s="180"/>
      <c r="AM391" s="180"/>
      <c r="AN391" s="180"/>
      <c r="AO391" s="180"/>
      <c r="AP391" s="180"/>
      <c r="AQ391" s="180"/>
      <c r="AR391" s="180"/>
      <c r="AS391" s="180"/>
      <c r="AT391" s="180"/>
      <c r="AU391" s="180"/>
      <c r="AV391" s="180"/>
      <c r="AW391" s="181"/>
      <c r="AX391" s="181"/>
      <c r="AY391" s="181"/>
      <c r="AZ391" s="181"/>
      <c r="BA391" s="181"/>
      <c r="BB391" s="181"/>
      <c r="BC391" s="181"/>
      <c r="BD391" s="181"/>
      <c r="BE391" s="181"/>
      <c r="BF391" s="181"/>
      <c r="BG391" s="181"/>
      <c r="BH391" s="181"/>
      <c r="BI391" s="181"/>
      <c r="BJ391" s="181"/>
      <c r="BK391" s="181"/>
      <c r="BL391" s="181"/>
      <c r="BM391" s="181"/>
      <c r="BN391" s="181"/>
      <c r="BO391" s="181"/>
      <c r="BP391" s="181"/>
      <c r="BQ391" s="181"/>
      <c r="BR391" s="181"/>
      <c r="BS391" s="181"/>
      <c r="BT391" s="181"/>
      <c r="BU391" s="181"/>
      <c r="BV391" s="181"/>
      <c r="BW391" s="181"/>
      <c r="BX391" s="181"/>
      <c r="BY391" s="181"/>
      <c r="BZ391" s="181"/>
      <c r="CA391" s="181"/>
      <c r="CB391" s="181"/>
      <c r="CC391" s="181"/>
      <c r="CD391" s="181"/>
      <c r="CE391" s="181"/>
      <c r="CF391" s="181"/>
      <c r="CG391" s="181"/>
      <c r="CH391" s="181"/>
      <c r="CI391" s="181"/>
      <c r="CJ391" s="181"/>
      <c r="CK391" s="181"/>
      <c r="CL391" s="181"/>
      <c r="CM391" s="181"/>
      <c r="CN391" s="181"/>
      <c r="CO391" s="181"/>
      <c r="CP391" s="181"/>
      <c r="CQ391" s="181"/>
      <c r="CR391" s="181"/>
      <c r="CS391" s="181"/>
      <c r="CT391" s="181"/>
      <c r="CU391" s="181"/>
      <c r="CV391" s="181"/>
      <c r="CW391" s="181"/>
      <c r="CX391" s="181"/>
      <c r="CY391" s="181"/>
      <c r="CZ391" s="181"/>
      <c r="DA391" s="181"/>
      <c r="DB391" s="181"/>
      <c r="DC391" s="181"/>
      <c r="DD391" s="181"/>
      <c r="DE391" s="181"/>
      <c r="DF391" s="181"/>
      <c r="DG391" s="181"/>
      <c r="DH391" s="181"/>
      <c r="DI391" s="181"/>
      <c r="DJ391" s="181"/>
      <c r="DK391" s="181"/>
      <c r="DL391" s="181"/>
      <c r="DM391" s="181"/>
      <c r="DN391" s="181"/>
      <c r="DO391" s="177"/>
      <c r="DP391" s="177"/>
    </row>
    <row r="392" customFormat="false" ht="12.75" hidden="false" customHeight="false" outlineLevel="0" collapsed="false">
      <c r="A392" s="169" t="s">
        <v>42</v>
      </c>
      <c r="B392" s="96"/>
      <c r="C392" s="170"/>
      <c r="D392" s="171" t="n">
        <v>4</v>
      </c>
      <c r="E392" s="172" t="s">
        <v>190</v>
      </c>
      <c r="F392" s="173" t="n">
        <f aca="false">SUM(H392:DN392)</f>
        <v>0</v>
      </c>
      <c r="G392" s="174"/>
      <c r="H392" s="176"/>
      <c r="I392" s="176"/>
      <c r="J392" s="176"/>
      <c r="K392" s="176"/>
      <c r="L392" s="176"/>
      <c r="M392" s="176"/>
      <c r="N392" s="176"/>
      <c r="O392" s="176"/>
      <c r="P392" s="176"/>
      <c r="Q392" s="175"/>
      <c r="R392" s="175"/>
      <c r="S392" s="175"/>
      <c r="T392" s="175"/>
      <c r="U392" s="175"/>
      <c r="V392" s="175"/>
      <c r="W392" s="175"/>
      <c r="X392" s="175"/>
      <c r="Y392" s="175"/>
      <c r="Z392" s="175"/>
      <c r="AA392" s="175"/>
      <c r="AB392" s="175"/>
      <c r="AC392" s="175"/>
      <c r="AD392" s="175"/>
      <c r="AE392" s="175"/>
      <c r="AF392" s="175"/>
      <c r="AG392" s="175"/>
      <c r="AH392" s="175"/>
      <c r="AI392" s="175"/>
      <c r="AJ392" s="175"/>
      <c r="AK392" s="175"/>
      <c r="AL392" s="175"/>
      <c r="AM392" s="175"/>
      <c r="AN392" s="175"/>
      <c r="AO392" s="175"/>
      <c r="AP392" s="175"/>
      <c r="AQ392" s="175"/>
      <c r="AR392" s="175"/>
      <c r="AS392" s="175"/>
      <c r="AT392" s="175"/>
      <c r="AU392" s="175"/>
      <c r="AV392" s="175"/>
      <c r="AW392" s="176"/>
      <c r="AX392" s="176"/>
      <c r="AY392" s="176"/>
      <c r="AZ392" s="176"/>
      <c r="BA392" s="176"/>
      <c r="BB392" s="176"/>
      <c r="BC392" s="176"/>
      <c r="BD392" s="176"/>
      <c r="BE392" s="176"/>
      <c r="BF392" s="176"/>
      <c r="BG392" s="176"/>
      <c r="BH392" s="176"/>
      <c r="BI392" s="176"/>
      <c r="BJ392" s="176"/>
      <c r="BK392" s="176"/>
      <c r="BL392" s="176"/>
      <c r="BM392" s="176"/>
      <c r="BN392" s="176"/>
      <c r="BO392" s="176"/>
      <c r="BP392" s="176"/>
      <c r="BQ392" s="176"/>
      <c r="BR392" s="176"/>
      <c r="BS392" s="176"/>
      <c r="BT392" s="176"/>
      <c r="BU392" s="176"/>
      <c r="BV392" s="176"/>
      <c r="BW392" s="176"/>
      <c r="BX392" s="176"/>
      <c r="BY392" s="176"/>
      <c r="BZ392" s="176"/>
      <c r="CA392" s="176"/>
      <c r="CB392" s="176"/>
      <c r="CC392" s="176"/>
      <c r="CD392" s="176"/>
      <c r="CE392" s="176"/>
      <c r="CF392" s="176"/>
      <c r="CG392" s="176"/>
      <c r="CH392" s="176"/>
      <c r="CI392" s="176"/>
      <c r="CJ392" s="176"/>
      <c r="CK392" s="176"/>
      <c r="CL392" s="176"/>
      <c r="CM392" s="176"/>
      <c r="CN392" s="176"/>
      <c r="CO392" s="176"/>
      <c r="CP392" s="176"/>
      <c r="CQ392" s="176"/>
      <c r="CR392" s="176"/>
      <c r="CS392" s="176"/>
      <c r="CT392" s="176"/>
      <c r="CU392" s="176"/>
      <c r="CV392" s="176"/>
      <c r="CW392" s="176"/>
      <c r="CX392" s="176"/>
      <c r="CY392" s="176"/>
      <c r="CZ392" s="176"/>
      <c r="DA392" s="176"/>
      <c r="DB392" s="176"/>
      <c r="DC392" s="176"/>
      <c r="DD392" s="176"/>
      <c r="DE392" s="176"/>
      <c r="DF392" s="176"/>
      <c r="DG392" s="176"/>
      <c r="DH392" s="176"/>
      <c r="DI392" s="176"/>
      <c r="DJ392" s="176"/>
      <c r="DK392" s="176"/>
      <c r="DL392" s="176"/>
      <c r="DM392" s="176"/>
      <c r="DN392" s="176"/>
      <c r="DO392" s="177"/>
      <c r="DP392" s="177"/>
    </row>
    <row r="393" customFormat="false" ht="12.75" hidden="false" customHeight="false" outlineLevel="0" collapsed="false">
      <c r="A393" s="169" t="s">
        <v>42</v>
      </c>
      <c r="B393" s="96"/>
      <c r="C393" s="170"/>
      <c r="D393" s="171" t="n">
        <v>5</v>
      </c>
      <c r="E393" s="172" t="s">
        <v>190</v>
      </c>
      <c r="F393" s="173" t="n">
        <f aca="false">SUM(H393:DN393)</f>
        <v>0</v>
      </c>
      <c r="G393" s="174"/>
      <c r="H393" s="176"/>
      <c r="I393" s="176"/>
      <c r="J393" s="176"/>
      <c r="K393" s="176"/>
      <c r="L393" s="176"/>
      <c r="M393" s="176"/>
      <c r="N393" s="176"/>
      <c r="O393" s="176"/>
      <c r="P393" s="176"/>
      <c r="Q393" s="175"/>
      <c r="R393" s="175"/>
      <c r="S393" s="175"/>
      <c r="T393" s="175"/>
      <c r="U393" s="175"/>
      <c r="V393" s="175"/>
      <c r="W393" s="175"/>
      <c r="X393" s="175"/>
      <c r="Y393" s="175"/>
      <c r="Z393" s="175"/>
      <c r="AA393" s="175"/>
      <c r="AB393" s="175"/>
      <c r="AC393" s="175"/>
      <c r="AD393" s="175"/>
      <c r="AE393" s="175"/>
      <c r="AF393" s="175"/>
      <c r="AG393" s="175"/>
      <c r="AH393" s="175"/>
      <c r="AI393" s="175"/>
      <c r="AJ393" s="175"/>
      <c r="AK393" s="175"/>
      <c r="AL393" s="175"/>
      <c r="AM393" s="175"/>
      <c r="AN393" s="175"/>
      <c r="AO393" s="175"/>
      <c r="AP393" s="175"/>
      <c r="AQ393" s="175"/>
      <c r="AR393" s="175"/>
      <c r="AS393" s="175"/>
      <c r="AT393" s="175"/>
      <c r="AU393" s="175"/>
      <c r="AV393" s="175"/>
      <c r="AW393" s="176"/>
      <c r="AX393" s="176"/>
      <c r="AY393" s="176"/>
      <c r="AZ393" s="176"/>
      <c r="BA393" s="176"/>
      <c r="BB393" s="176"/>
      <c r="BC393" s="176"/>
      <c r="BD393" s="176"/>
      <c r="BE393" s="176"/>
      <c r="BF393" s="176"/>
      <c r="BG393" s="176"/>
      <c r="BH393" s="176"/>
      <c r="BI393" s="176"/>
      <c r="BJ393" s="176"/>
      <c r="BK393" s="176"/>
      <c r="BL393" s="176"/>
      <c r="BM393" s="176"/>
      <c r="BN393" s="176"/>
      <c r="BO393" s="176"/>
      <c r="BP393" s="176"/>
      <c r="BQ393" s="176"/>
      <c r="BR393" s="176"/>
      <c r="BS393" s="176"/>
      <c r="BT393" s="176"/>
      <c r="BU393" s="176"/>
      <c r="BV393" s="176"/>
      <c r="BW393" s="176"/>
      <c r="BX393" s="176"/>
      <c r="BY393" s="176"/>
      <c r="BZ393" s="176"/>
      <c r="CA393" s="176"/>
      <c r="CB393" s="176"/>
      <c r="CC393" s="176"/>
      <c r="CD393" s="176"/>
      <c r="CE393" s="176"/>
      <c r="CF393" s="176"/>
      <c r="CG393" s="176"/>
      <c r="CH393" s="176"/>
      <c r="CI393" s="176"/>
      <c r="CJ393" s="176"/>
      <c r="CK393" s="176"/>
      <c r="CL393" s="176"/>
      <c r="CM393" s="176"/>
      <c r="CN393" s="176"/>
      <c r="CO393" s="176"/>
      <c r="CP393" s="176"/>
      <c r="CQ393" s="176"/>
      <c r="CR393" s="176"/>
      <c r="CS393" s="176"/>
      <c r="CT393" s="176"/>
      <c r="CU393" s="176"/>
      <c r="CV393" s="176"/>
      <c r="CW393" s="176"/>
      <c r="CX393" s="176"/>
      <c r="CY393" s="176"/>
      <c r="CZ393" s="176"/>
      <c r="DA393" s="176"/>
      <c r="DB393" s="176"/>
      <c r="DC393" s="176"/>
      <c r="DD393" s="176"/>
      <c r="DE393" s="176"/>
      <c r="DF393" s="176"/>
      <c r="DG393" s="176"/>
      <c r="DH393" s="176"/>
      <c r="DI393" s="176"/>
      <c r="DJ393" s="176"/>
      <c r="DK393" s="176"/>
      <c r="DL393" s="176"/>
      <c r="DM393" s="176"/>
      <c r="DN393" s="176"/>
      <c r="DO393" s="177"/>
      <c r="DP393" s="177"/>
    </row>
    <row r="394" customFormat="false" ht="12.75" hidden="false" customHeight="false" outlineLevel="0" collapsed="false">
      <c r="A394" s="169" t="s">
        <v>42</v>
      </c>
      <c r="B394" s="96"/>
      <c r="C394" s="170"/>
      <c r="D394" s="171" t="n">
        <v>6</v>
      </c>
      <c r="E394" s="172" t="s">
        <v>190</v>
      </c>
      <c r="F394" s="173" t="n">
        <f aca="false">SUM(H394:DN394)</f>
        <v>0</v>
      </c>
      <c r="G394" s="174"/>
      <c r="H394" s="176"/>
      <c r="I394" s="176"/>
      <c r="J394" s="176"/>
      <c r="K394" s="176"/>
      <c r="L394" s="176"/>
      <c r="M394" s="176"/>
      <c r="N394" s="176"/>
      <c r="O394" s="176"/>
      <c r="P394" s="176"/>
      <c r="Q394" s="175"/>
      <c r="R394" s="175"/>
      <c r="S394" s="175"/>
      <c r="T394" s="175"/>
      <c r="U394" s="175"/>
      <c r="V394" s="175"/>
      <c r="W394" s="175"/>
      <c r="X394" s="175"/>
      <c r="Y394" s="175"/>
      <c r="Z394" s="175"/>
      <c r="AA394" s="175"/>
      <c r="AB394" s="175"/>
      <c r="AC394" s="175"/>
      <c r="AD394" s="175"/>
      <c r="AE394" s="175"/>
      <c r="AF394" s="175"/>
      <c r="AG394" s="175"/>
      <c r="AH394" s="175"/>
      <c r="AI394" s="175"/>
      <c r="AJ394" s="175"/>
      <c r="AK394" s="175"/>
      <c r="AL394" s="175"/>
      <c r="AM394" s="175"/>
      <c r="AN394" s="175"/>
      <c r="AO394" s="175"/>
      <c r="AP394" s="175"/>
      <c r="AQ394" s="175"/>
      <c r="AR394" s="175"/>
      <c r="AS394" s="175"/>
      <c r="AT394" s="175"/>
      <c r="AU394" s="175"/>
      <c r="AV394" s="175"/>
      <c r="AW394" s="176"/>
      <c r="AX394" s="176"/>
      <c r="AY394" s="176"/>
      <c r="AZ394" s="176"/>
      <c r="BA394" s="176"/>
      <c r="BB394" s="176"/>
      <c r="BC394" s="176"/>
      <c r="BD394" s="176"/>
      <c r="BE394" s="176"/>
      <c r="BF394" s="176"/>
      <c r="BG394" s="176"/>
      <c r="BH394" s="176"/>
      <c r="BI394" s="176"/>
      <c r="BJ394" s="176"/>
      <c r="BK394" s="176"/>
      <c r="BL394" s="176"/>
      <c r="BM394" s="176"/>
      <c r="BN394" s="176"/>
      <c r="BO394" s="176"/>
      <c r="BP394" s="176"/>
      <c r="BQ394" s="176"/>
      <c r="BR394" s="176"/>
      <c r="BS394" s="176"/>
      <c r="BT394" s="176"/>
      <c r="BU394" s="176"/>
      <c r="BV394" s="176"/>
      <c r="BW394" s="176"/>
      <c r="BX394" s="176"/>
      <c r="BY394" s="176"/>
      <c r="BZ394" s="176"/>
      <c r="CA394" s="176"/>
      <c r="CB394" s="176"/>
      <c r="CC394" s="176"/>
      <c r="CD394" s="176"/>
      <c r="CE394" s="176"/>
      <c r="CF394" s="176"/>
      <c r="CG394" s="176"/>
      <c r="CH394" s="176"/>
      <c r="CI394" s="176"/>
      <c r="CJ394" s="176"/>
      <c r="CK394" s="176"/>
      <c r="CL394" s="176"/>
      <c r="CM394" s="176"/>
      <c r="CN394" s="176"/>
      <c r="CO394" s="176"/>
      <c r="CP394" s="176"/>
      <c r="CQ394" s="176"/>
      <c r="CR394" s="176"/>
      <c r="CS394" s="176"/>
      <c r="CT394" s="176"/>
      <c r="CU394" s="176"/>
      <c r="CV394" s="176"/>
      <c r="CW394" s="176"/>
      <c r="CX394" s="176"/>
      <c r="CY394" s="176"/>
      <c r="CZ394" s="176"/>
      <c r="DA394" s="176"/>
      <c r="DB394" s="176"/>
      <c r="DC394" s="176"/>
      <c r="DD394" s="176"/>
      <c r="DE394" s="176"/>
      <c r="DF394" s="176"/>
      <c r="DG394" s="176"/>
      <c r="DH394" s="176"/>
      <c r="DI394" s="176"/>
      <c r="DJ394" s="176"/>
      <c r="DK394" s="176"/>
      <c r="DL394" s="176"/>
      <c r="DM394" s="176"/>
      <c r="DN394" s="176"/>
      <c r="DO394" s="177"/>
      <c r="DP394" s="177"/>
    </row>
    <row r="395" customFormat="false" ht="12.75" hidden="false" customHeight="false" outlineLevel="0" collapsed="false">
      <c r="A395" s="169" t="s">
        <v>42</v>
      </c>
      <c r="B395" s="96"/>
      <c r="C395" s="170"/>
      <c r="D395" s="171" t="n">
        <v>7</v>
      </c>
      <c r="E395" s="172" t="s">
        <v>190</v>
      </c>
      <c r="F395" s="173" t="n">
        <f aca="false">SUM(H395:DN395)</f>
        <v>0</v>
      </c>
      <c r="G395" s="174"/>
      <c r="H395" s="176"/>
      <c r="I395" s="176"/>
      <c r="J395" s="176"/>
      <c r="K395" s="176"/>
      <c r="L395" s="176"/>
      <c r="M395" s="176"/>
      <c r="N395" s="176"/>
      <c r="O395" s="176"/>
      <c r="P395" s="176"/>
      <c r="Q395" s="175"/>
      <c r="R395" s="175"/>
      <c r="S395" s="175"/>
      <c r="T395" s="175"/>
      <c r="U395" s="175"/>
      <c r="V395" s="175"/>
      <c r="W395" s="175"/>
      <c r="X395" s="175"/>
      <c r="Y395" s="175"/>
      <c r="Z395" s="175"/>
      <c r="AA395" s="175"/>
      <c r="AB395" s="175"/>
      <c r="AC395" s="175"/>
      <c r="AD395" s="175"/>
      <c r="AE395" s="175"/>
      <c r="AF395" s="175"/>
      <c r="AG395" s="175"/>
      <c r="AH395" s="175"/>
      <c r="AI395" s="175"/>
      <c r="AJ395" s="175"/>
      <c r="AK395" s="175"/>
      <c r="AL395" s="175"/>
      <c r="AM395" s="175"/>
      <c r="AN395" s="175"/>
      <c r="AO395" s="175"/>
      <c r="AP395" s="175"/>
      <c r="AQ395" s="175"/>
      <c r="AR395" s="175"/>
      <c r="AS395" s="175"/>
      <c r="AT395" s="175"/>
      <c r="AU395" s="175"/>
      <c r="AV395" s="175"/>
      <c r="AW395" s="176"/>
      <c r="AX395" s="176"/>
      <c r="AY395" s="176"/>
      <c r="AZ395" s="176"/>
      <c r="BA395" s="176"/>
      <c r="BB395" s="176"/>
      <c r="BC395" s="176"/>
      <c r="BD395" s="176"/>
      <c r="BE395" s="176"/>
      <c r="BF395" s="176"/>
      <c r="BG395" s="176"/>
      <c r="BH395" s="176"/>
      <c r="BI395" s="176"/>
      <c r="BJ395" s="176"/>
      <c r="BK395" s="176"/>
      <c r="BL395" s="176"/>
      <c r="BM395" s="176"/>
      <c r="BN395" s="176"/>
      <c r="BO395" s="176"/>
      <c r="BP395" s="176"/>
      <c r="BQ395" s="176"/>
      <c r="BR395" s="176"/>
      <c r="BS395" s="176"/>
      <c r="BT395" s="176"/>
      <c r="BU395" s="176"/>
      <c r="BV395" s="176"/>
      <c r="BW395" s="176"/>
      <c r="BX395" s="176"/>
      <c r="BY395" s="176"/>
      <c r="BZ395" s="176"/>
      <c r="CA395" s="176"/>
      <c r="CB395" s="176"/>
      <c r="CC395" s="176"/>
      <c r="CD395" s="176"/>
      <c r="CE395" s="176"/>
      <c r="CF395" s="176"/>
      <c r="CG395" s="176"/>
      <c r="CH395" s="176"/>
      <c r="CI395" s="176"/>
      <c r="CJ395" s="176"/>
      <c r="CK395" s="176"/>
      <c r="CL395" s="176"/>
      <c r="CM395" s="176"/>
      <c r="CN395" s="176"/>
      <c r="CO395" s="176"/>
      <c r="CP395" s="176"/>
      <c r="CQ395" s="176"/>
      <c r="CR395" s="176"/>
      <c r="CS395" s="176"/>
      <c r="CT395" s="176"/>
      <c r="CU395" s="176"/>
      <c r="CV395" s="176"/>
      <c r="CW395" s="176"/>
      <c r="CX395" s="176"/>
      <c r="CY395" s="176"/>
      <c r="CZ395" s="176"/>
      <c r="DA395" s="176"/>
      <c r="DB395" s="176"/>
      <c r="DC395" s="176"/>
      <c r="DD395" s="176"/>
      <c r="DE395" s="176"/>
      <c r="DF395" s="176"/>
      <c r="DG395" s="176"/>
      <c r="DH395" s="176"/>
      <c r="DI395" s="176"/>
      <c r="DJ395" s="176"/>
      <c r="DK395" s="176"/>
      <c r="DL395" s="176"/>
      <c r="DM395" s="176"/>
      <c r="DN395" s="176"/>
      <c r="DO395" s="177"/>
      <c r="DP395" s="177"/>
    </row>
    <row r="396" customFormat="false" ht="12.75" hidden="false" customHeight="false" outlineLevel="0" collapsed="false">
      <c r="A396" s="169" t="s">
        <v>42</v>
      </c>
      <c r="B396" s="96"/>
      <c r="C396" s="170"/>
      <c r="D396" s="171" t="n">
        <v>8</v>
      </c>
      <c r="E396" s="172" t="s">
        <v>190</v>
      </c>
      <c r="F396" s="173" t="n">
        <f aca="false">SUM(H396:DN396)</f>
        <v>0</v>
      </c>
      <c r="G396" s="174"/>
      <c r="H396" s="176"/>
      <c r="I396" s="176"/>
      <c r="J396" s="176"/>
      <c r="K396" s="176"/>
      <c r="L396" s="176"/>
      <c r="M396" s="176"/>
      <c r="N396" s="176"/>
      <c r="O396" s="176"/>
      <c r="P396" s="176"/>
      <c r="Q396" s="175"/>
      <c r="R396" s="175"/>
      <c r="S396" s="175"/>
      <c r="T396" s="175"/>
      <c r="U396" s="175"/>
      <c r="V396" s="175"/>
      <c r="W396" s="175"/>
      <c r="X396" s="175"/>
      <c r="Y396" s="175"/>
      <c r="Z396" s="175"/>
      <c r="AA396" s="175"/>
      <c r="AB396" s="175"/>
      <c r="AC396" s="175"/>
      <c r="AD396" s="175"/>
      <c r="AE396" s="175"/>
      <c r="AF396" s="175"/>
      <c r="AG396" s="175"/>
      <c r="AH396" s="175"/>
      <c r="AI396" s="175"/>
      <c r="AJ396" s="175"/>
      <c r="AK396" s="175"/>
      <c r="AL396" s="175"/>
      <c r="AM396" s="175"/>
      <c r="AN396" s="175"/>
      <c r="AO396" s="175"/>
      <c r="AP396" s="175"/>
      <c r="AQ396" s="175"/>
      <c r="AR396" s="175"/>
      <c r="AS396" s="175"/>
      <c r="AT396" s="175"/>
      <c r="AU396" s="175"/>
      <c r="AV396" s="175"/>
      <c r="AW396" s="176"/>
      <c r="AX396" s="176"/>
      <c r="AY396" s="176"/>
      <c r="AZ396" s="176"/>
      <c r="BA396" s="176"/>
      <c r="BB396" s="176"/>
      <c r="BC396" s="176"/>
      <c r="BD396" s="176"/>
      <c r="BE396" s="176"/>
      <c r="BF396" s="176"/>
      <c r="BG396" s="176"/>
      <c r="BH396" s="176"/>
      <c r="BI396" s="176"/>
      <c r="BJ396" s="176"/>
      <c r="BK396" s="176"/>
      <c r="BL396" s="176"/>
      <c r="BM396" s="176"/>
      <c r="BN396" s="176"/>
      <c r="BO396" s="176"/>
      <c r="BP396" s="176"/>
      <c r="BQ396" s="176"/>
      <c r="BR396" s="176"/>
      <c r="BS396" s="176"/>
      <c r="BT396" s="176"/>
      <c r="BU396" s="176"/>
      <c r="BV396" s="176"/>
      <c r="BW396" s="176"/>
      <c r="BX396" s="176"/>
      <c r="BY396" s="176"/>
      <c r="BZ396" s="176"/>
      <c r="CA396" s="176"/>
      <c r="CB396" s="176"/>
      <c r="CC396" s="176"/>
      <c r="CD396" s="176"/>
      <c r="CE396" s="176"/>
      <c r="CF396" s="176"/>
      <c r="CG396" s="176"/>
      <c r="CH396" s="176"/>
      <c r="CI396" s="176"/>
      <c r="CJ396" s="176"/>
      <c r="CK396" s="176"/>
      <c r="CL396" s="176"/>
      <c r="CM396" s="176"/>
      <c r="CN396" s="176"/>
      <c r="CO396" s="176"/>
      <c r="CP396" s="176"/>
      <c r="CQ396" s="176"/>
      <c r="CR396" s="176"/>
      <c r="CS396" s="176"/>
      <c r="CT396" s="176"/>
      <c r="CU396" s="176"/>
      <c r="CV396" s="176"/>
      <c r="CW396" s="176"/>
      <c r="CX396" s="176"/>
      <c r="CY396" s="176"/>
      <c r="CZ396" s="176"/>
      <c r="DA396" s="176"/>
      <c r="DB396" s="176"/>
      <c r="DC396" s="176"/>
      <c r="DD396" s="176"/>
      <c r="DE396" s="176"/>
      <c r="DF396" s="176"/>
      <c r="DG396" s="176"/>
      <c r="DH396" s="176"/>
      <c r="DI396" s="176"/>
      <c r="DJ396" s="176"/>
      <c r="DK396" s="176"/>
      <c r="DL396" s="176"/>
      <c r="DM396" s="176"/>
      <c r="DN396" s="176"/>
      <c r="DO396" s="177"/>
      <c r="DP396" s="177"/>
    </row>
    <row r="397" customFormat="false" ht="12.75" hidden="false" customHeight="false" outlineLevel="0" collapsed="false">
      <c r="A397" s="169" t="s">
        <v>42</v>
      </c>
      <c r="B397" s="96"/>
      <c r="C397" s="170"/>
      <c r="D397" s="171" t="n">
        <v>9</v>
      </c>
      <c r="E397" s="172" t="s">
        <v>190</v>
      </c>
      <c r="F397" s="178" t="n">
        <f aca="false">SUM(H397:DN397)</f>
        <v>0</v>
      </c>
      <c r="G397" s="179"/>
      <c r="H397" s="181"/>
      <c r="I397" s="181"/>
      <c r="J397" s="181"/>
      <c r="K397" s="181"/>
      <c r="L397" s="181"/>
      <c r="M397" s="181"/>
      <c r="N397" s="181"/>
      <c r="O397" s="181"/>
      <c r="P397" s="181"/>
      <c r="Q397" s="180"/>
      <c r="R397" s="180"/>
      <c r="S397" s="180"/>
      <c r="T397" s="180"/>
      <c r="U397" s="180"/>
      <c r="V397" s="180"/>
      <c r="W397" s="180"/>
      <c r="X397" s="180"/>
      <c r="Y397" s="180"/>
      <c r="Z397" s="180"/>
      <c r="AA397" s="180"/>
      <c r="AB397" s="180"/>
      <c r="AC397" s="180"/>
      <c r="AD397" s="180"/>
      <c r="AE397" s="180"/>
      <c r="AF397" s="180"/>
      <c r="AG397" s="180"/>
      <c r="AH397" s="180"/>
      <c r="AI397" s="180"/>
      <c r="AJ397" s="180"/>
      <c r="AK397" s="180"/>
      <c r="AL397" s="180"/>
      <c r="AM397" s="180"/>
      <c r="AN397" s="180"/>
      <c r="AO397" s="180"/>
      <c r="AP397" s="180"/>
      <c r="AQ397" s="180"/>
      <c r="AR397" s="180"/>
      <c r="AS397" s="180"/>
      <c r="AT397" s="180"/>
      <c r="AU397" s="180"/>
      <c r="AV397" s="180"/>
      <c r="AW397" s="181"/>
      <c r="AX397" s="181"/>
      <c r="AY397" s="181"/>
      <c r="AZ397" s="181"/>
      <c r="BA397" s="181"/>
      <c r="BB397" s="181"/>
      <c r="BC397" s="181"/>
      <c r="BD397" s="181"/>
      <c r="BE397" s="181"/>
      <c r="BF397" s="181"/>
      <c r="BG397" s="181"/>
      <c r="BH397" s="181"/>
      <c r="BI397" s="181"/>
      <c r="BJ397" s="181"/>
      <c r="BK397" s="181"/>
      <c r="BL397" s="181"/>
      <c r="BM397" s="181"/>
      <c r="BN397" s="181"/>
      <c r="BO397" s="181"/>
      <c r="BP397" s="181"/>
      <c r="BQ397" s="181"/>
      <c r="BR397" s="181"/>
      <c r="BS397" s="181"/>
      <c r="BT397" s="181"/>
      <c r="BU397" s="181"/>
      <c r="BV397" s="181"/>
      <c r="BW397" s="181"/>
      <c r="BX397" s="181"/>
      <c r="BY397" s="181"/>
      <c r="BZ397" s="181"/>
      <c r="CA397" s="181"/>
      <c r="CB397" s="181"/>
      <c r="CC397" s="181"/>
      <c r="CD397" s="181"/>
      <c r="CE397" s="181"/>
      <c r="CF397" s="181"/>
      <c r="CG397" s="181"/>
      <c r="CH397" s="181"/>
      <c r="CI397" s="181"/>
      <c r="CJ397" s="181"/>
      <c r="CK397" s="181"/>
      <c r="CL397" s="181"/>
      <c r="CM397" s="181"/>
      <c r="CN397" s="181"/>
      <c r="CO397" s="181"/>
      <c r="CP397" s="181"/>
      <c r="CQ397" s="181"/>
      <c r="CR397" s="181"/>
      <c r="CS397" s="181"/>
      <c r="CT397" s="181"/>
      <c r="CU397" s="181"/>
      <c r="CV397" s="181"/>
      <c r="CW397" s="181"/>
      <c r="CX397" s="181"/>
      <c r="CY397" s="181"/>
      <c r="CZ397" s="181"/>
      <c r="DA397" s="181"/>
      <c r="DB397" s="181"/>
      <c r="DC397" s="181"/>
      <c r="DD397" s="181"/>
      <c r="DE397" s="181"/>
      <c r="DF397" s="181"/>
      <c r="DG397" s="181"/>
      <c r="DH397" s="181"/>
      <c r="DI397" s="181"/>
      <c r="DJ397" s="181"/>
      <c r="DK397" s="181"/>
      <c r="DL397" s="181"/>
      <c r="DM397" s="181"/>
      <c r="DN397" s="181"/>
      <c r="DO397" s="177"/>
      <c r="DP397" s="177"/>
    </row>
    <row r="398" customFormat="false" ht="12.75" hidden="false" customHeight="false" outlineLevel="0" collapsed="false">
      <c r="A398" s="169" t="s">
        <v>42</v>
      </c>
      <c r="B398" s="96"/>
      <c r="C398" s="170"/>
      <c r="D398" s="171" t="n">
        <v>10</v>
      </c>
      <c r="E398" s="172" t="s">
        <v>190</v>
      </c>
      <c r="F398" s="178" t="n">
        <f aca="false">SUM(H398:DN398)</f>
        <v>0</v>
      </c>
      <c r="G398" s="179" t="n">
        <f aca="false">SUM(F392:F398)</f>
        <v>0</v>
      </c>
      <c r="H398" s="181"/>
      <c r="I398" s="181"/>
      <c r="J398" s="181"/>
      <c r="K398" s="181"/>
      <c r="L398" s="181"/>
      <c r="M398" s="181"/>
      <c r="N398" s="181"/>
      <c r="O398" s="181"/>
      <c r="P398" s="181"/>
      <c r="Q398" s="180"/>
      <c r="R398" s="180"/>
      <c r="S398" s="180"/>
      <c r="T398" s="180"/>
      <c r="U398" s="180"/>
      <c r="V398" s="180"/>
      <c r="W398" s="180"/>
      <c r="X398" s="180"/>
      <c r="Y398" s="180"/>
      <c r="Z398" s="180"/>
      <c r="AA398" s="180"/>
      <c r="AB398" s="180"/>
      <c r="AC398" s="180"/>
      <c r="AD398" s="180"/>
      <c r="AE398" s="180"/>
      <c r="AF398" s="180"/>
      <c r="AG398" s="180"/>
      <c r="AH398" s="180"/>
      <c r="AI398" s="180"/>
      <c r="AJ398" s="180"/>
      <c r="AK398" s="180"/>
      <c r="AL398" s="180"/>
      <c r="AM398" s="180"/>
      <c r="AN398" s="180"/>
      <c r="AO398" s="180"/>
      <c r="AP398" s="180"/>
      <c r="AQ398" s="180"/>
      <c r="AR398" s="180"/>
      <c r="AS398" s="180"/>
      <c r="AT398" s="180"/>
      <c r="AU398" s="180"/>
      <c r="AV398" s="180"/>
      <c r="AW398" s="181"/>
      <c r="AX398" s="181"/>
      <c r="AY398" s="181"/>
      <c r="AZ398" s="181"/>
      <c r="BA398" s="181"/>
      <c r="BB398" s="181"/>
      <c r="BC398" s="181"/>
      <c r="BD398" s="181"/>
      <c r="BE398" s="181"/>
      <c r="BF398" s="181"/>
      <c r="BG398" s="181"/>
      <c r="BH398" s="181"/>
      <c r="BI398" s="181"/>
      <c r="BJ398" s="181"/>
      <c r="BK398" s="181"/>
      <c r="BL398" s="181"/>
      <c r="BM398" s="181"/>
      <c r="BN398" s="181"/>
      <c r="BO398" s="181"/>
      <c r="BP398" s="181"/>
      <c r="BQ398" s="181"/>
      <c r="BR398" s="181"/>
      <c r="BS398" s="181"/>
      <c r="BT398" s="181"/>
      <c r="BU398" s="181"/>
      <c r="BV398" s="181"/>
      <c r="BW398" s="181"/>
      <c r="BX398" s="181"/>
      <c r="BY398" s="181"/>
      <c r="BZ398" s="181"/>
      <c r="CA398" s="181"/>
      <c r="CB398" s="181"/>
      <c r="CC398" s="181"/>
      <c r="CD398" s="181"/>
      <c r="CE398" s="181"/>
      <c r="CF398" s="181"/>
      <c r="CG398" s="181"/>
      <c r="CH398" s="181"/>
      <c r="CI398" s="181"/>
      <c r="CJ398" s="181"/>
      <c r="CK398" s="181"/>
      <c r="CL398" s="181"/>
      <c r="CM398" s="181"/>
      <c r="CN398" s="181"/>
      <c r="CO398" s="181"/>
      <c r="CP398" s="181"/>
      <c r="CQ398" s="181"/>
      <c r="CR398" s="181"/>
      <c r="CS398" s="181"/>
      <c r="CT398" s="181"/>
      <c r="CU398" s="181"/>
      <c r="CV398" s="181"/>
      <c r="CW398" s="181"/>
      <c r="CX398" s="181"/>
      <c r="CY398" s="181"/>
      <c r="CZ398" s="181"/>
      <c r="DA398" s="181"/>
      <c r="DB398" s="181"/>
      <c r="DC398" s="181"/>
      <c r="DD398" s="181"/>
      <c r="DE398" s="181"/>
      <c r="DF398" s="181"/>
      <c r="DG398" s="181"/>
      <c r="DH398" s="181"/>
      <c r="DI398" s="181"/>
      <c r="DJ398" s="181"/>
      <c r="DK398" s="181"/>
      <c r="DL398" s="181"/>
      <c r="DM398" s="181"/>
      <c r="DN398" s="181"/>
      <c r="DO398" s="177"/>
      <c r="DP398" s="177"/>
    </row>
    <row r="399" customFormat="false" ht="12.75" hidden="false" customHeight="false" outlineLevel="0" collapsed="false">
      <c r="A399" s="169" t="s">
        <v>42</v>
      </c>
      <c r="B399" s="96"/>
      <c r="C399" s="170"/>
      <c r="D399" s="171" t="n">
        <v>11</v>
      </c>
      <c r="E399" s="172" t="s">
        <v>191</v>
      </c>
      <c r="F399" s="173" t="n">
        <f aca="false">SUM(H399:DN399)</f>
        <v>0</v>
      </c>
      <c r="G399" s="174"/>
      <c r="H399" s="176"/>
      <c r="I399" s="176"/>
      <c r="J399" s="176"/>
      <c r="K399" s="176"/>
      <c r="L399" s="176"/>
      <c r="M399" s="176"/>
      <c r="N399" s="176"/>
      <c r="O399" s="176"/>
      <c r="P399" s="176"/>
      <c r="Q399" s="175"/>
      <c r="R399" s="175"/>
      <c r="S399" s="175"/>
      <c r="T399" s="175"/>
      <c r="U399" s="175"/>
      <c r="V399" s="175"/>
      <c r="W399" s="175"/>
      <c r="X399" s="175"/>
      <c r="Y399" s="175"/>
      <c r="Z399" s="175"/>
      <c r="AA399" s="175"/>
      <c r="AB399" s="175"/>
      <c r="AC399" s="175"/>
      <c r="AD399" s="175"/>
      <c r="AE399" s="175"/>
      <c r="AF399" s="175"/>
      <c r="AG399" s="175"/>
      <c r="AH399" s="175"/>
      <c r="AI399" s="175"/>
      <c r="AJ399" s="175"/>
      <c r="AK399" s="175"/>
      <c r="AL399" s="175"/>
      <c r="AM399" s="175"/>
      <c r="AN399" s="175"/>
      <c r="AO399" s="175"/>
      <c r="AP399" s="175"/>
      <c r="AQ399" s="175"/>
      <c r="AR399" s="175"/>
      <c r="AS399" s="175"/>
      <c r="AT399" s="175"/>
      <c r="AU399" s="175"/>
      <c r="AV399" s="175"/>
      <c r="AW399" s="176"/>
      <c r="AX399" s="176"/>
      <c r="AY399" s="176"/>
      <c r="AZ399" s="176"/>
      <c r="BA399" s="176"/>
      <c r="BB399" s="176"/>
      <c r="BC399" s="176"/>
      <c r="BD399" s="176"/>
      <c r="BE399" s="176"/>
      <c r="BF399" s="176"/>
      <c r="BG399" s="176"/>
      <c r="BH399" s="176"/>
      <c r="BI399" s="176"/>
      <c r="BJ399" s="176"/>
      <c r="BK399" s="176"/>
      <c r="BL399" s="176"/>
      <c r="BM399" s="176"/>
      <c r="BN399" s="176"/>
      <c r="BO399" s="176"/>
      <c r="BP399" s="176"/>
      <c r="BQ399" s="176"/>
      <c r="BR399" s="176"/>
      <c r="BS399" s="176"/>
      <c r="BT399" s="176"/>
      <c r="BU399" s="176"/>
      <c r="BV399" s="176"/>
      <c r="BW399" s="176"/>
      <c r="BX399" s="176"/>
      <c r="BY399" s="176"/>
      <c r="BZ399" s="176"/>
      <c r="CA399" s="176"/>
      <c r="CB399" s="176"/>
      <c r="CC399" s="176"/>
      <c r="CD399" s="176"/>
      <c r="CE399" s="176"/>
      <c r="CF399" s="176"/>
      <c r="CG399" s="176"/>
      <c r="CH399" s="176"/>
      <c r="CI399" s="176"/>
      <c r="CJ399" s="176"/>
      <c r="CK399" s="176"/>
      <c r="CL399" s="176"/>
      <c r="CM399" s="176"/>
      <c r="CN399" s="176"/>
      <c r="CO399" s="176"/>
      <c r="CP399" s="176"/>
      <c r="CQ399" s="176"/>
      <c r="CR399" s="176"/>
      <c r="CS399" s="176"/>
      <c r="CT399" s="176"/>
      <c r="CU399" s="176"/>
      <c r="CV399" s="176"/>
      <c r="CW399" s="176"/>
      <c r="CX399" s="176"/>
      <c r="CY399" s="176"/>
      <c r="CZ399" s="176"/>
      <c r="DA399" s="176"/>
      <c r="DB399" s="176"/>
      <c r="DC399" s="176"/>
      <c r="DD399" s="176"/>
      <c r="DE399" s="176"/>
      <c r="DF399" s="176"/>
      <c r="DG399" s="176"/>
      <c r="DH399" s="176"/>
      <c r="DI399" s="176"/>
      <c r="DJ399" s="176"/>
      <c r="DK399" s="176"/>
      <c r="DL399" s="176"/>
      <c r="DM399" s="176"/>
      <c r="DN399" s="176"/>
      <c r="DO399" s="177"/>
      <c r="DP399" s="177"/>
    </row>
    <row r="400" customFormat="false" ht="12.75" hidden="false" customHeight="false" outlineLevel="0" collapsed="false">
      <c r="A400" s="169" t="s">
        <v>42</v>
      </c>
      <c r="B400" s="96"/>
      <c r="C400" s="170"/>
      <c r="D400" s="171" t="n">
        <v>12</v>
      </c>
      <c r="E400" s="172" t="s">
        <v>191</v>
      </c>
      <c r="F400" s="173" t="n">
        <f aca="false">SUM(H400:DN400)</f>
        <v>0</v>
      </c>
      <c r="G400" s="174"/>
      <c r="H400" s="176"/>
      <c r="I400" s="176"/>
      <c r="J400" s="176"/>
      <c r="K400" s="176"/>
      <c r="L400" s="176"/>
      <c r="M400" s="176"/>
      <c r="N400" s="176"/>
      <c r="O400" s="176"/>
      <c r="P400" s="176"/>
      <c r="Q400" s="175"/>
      <c r="R400" s="175"/>
      <c r="S400" s="175"/>
      <c r="T400" s="175"/>
      <c r="U400" s="175"/>
      <c r="V400" s="175"/>
      <c r="W400" s="175"/>
      <c r="X400" s="175"/>
      <c r="Y400" s="175"/>
      <c r="Z400" s="175"/>
      <c r="AA400" s="175"/>
      <c r="AB400" s="175"/>
      <c r="AC400" s="175"/>
      <c r="AD400" s="175"/>
      <c r="AE400" s="175"/>
      <c r="AF400" s="175"/>
      <c r="AG400" s="175"/>
      <c r="AH400" s="175"/>
      <c r="AI400" s="175"/>
      <c r="AJ400" s="175"/>
      <c r="AK400" s="175"/>
      <c r="AL400" s="175"/>
      <c r="AM400" s="175"/>
      <c r="AN400" s="175"/>
      <c r="AO400" s="175"/>
      <c r="AP400" s="175"/>
      <c r="AQ400" s="175"/>
      <c r="AR400" s="175"/>
      <c r="AS400" s="175"/>
      <c r="AT400" s="175"/>
      <c r="AU400" s="175"/>
      <c r="AV400" s="175"/>
      <c r="AW400" s="176"/>
      <c r="AX400" s="176"/>
      <c r="AY400" s="176"/>
      <c r="AZ400" s="176"/>
      <c r="BA400" s="176"/>
      <c r="BB400" s="176"/>
      <c r="BC400" s="176"/>
      <c r="BD400" s="176"/>
      <c r="BE400" s="176"/>
      <c r="BF400" s="176"/>
      <c r="BG400" s="176"/>
      <c r="BH400" s="176"/>
      <c r="BI400" s="176"/>
      <c r="BJ400" s="176"/>
      <c r="BK400" s="176"/>
      <c r="BL400" s="176"/>
      <c r="BM400" s="176"/>
      <c r="BN400" s="176"/>
      <c r="BO400" s="176"/>
      <c r="BP400" s="176"/>
      <c r="BQ400" s="176"/>
      <c r="BR400" s="176"/>
      <c r="BS400" s="176"/>
      <c r="BT400" s="176"/>
      <c r="BU400" s="176"/>
      <c r="BV400" s="176"/>
      <c r="BW400" s="176"/>
      <c r="BX400" s="176"/>
      <c r="BY400" s="176"/>
      <c r="BZ400" s="176"/>
      <c r="CA400" s="176"/>
      <c r="CB400" s="176"/>
      <c r="CC400" s="176"/>
      <c r="CD400" s="176"/>
      <c r="CE400" s="176"/>
      <c r="CF400" s="176"/>
      <c r="CG400" s="176"/>
      <c r="CH400" s="176"/>
      <c r="CI400" s="176"/>
      <c r="CJ400" s="176"/>
      <c r="CK400" s="176"/>
      <c r="CL400" s="176"/>
      <c r="CM400" s="176"/>
      <c r="CN400" s="176"/>
      <c r="CO400" s="176"/>
      <c r="CP400" s="176"/>
      <c r="CQ400" s="176"/>
      <c r="CR400" s="176"/>
      <c r="CS400" s="176"/>
      <c r="CT400" s="176"/>
      <c r="CU400" s="176"/>
      <c r="CV400" s="176"/>
      <c r="CW400" s="176"/>
      <c r="CX400" s="176"/>
      <c r="CY400" s="176"/>
      <c r="CZ400" s="176"/>
      <c r="DA400" s="176"/>
      <c r="DB400" s="176"/>
      <c r="DC400" s="176"/>
      <c r="DD400" s="176"/>
      <c r="DE400" s="176"/>
      <c r="DF400" s="176"/>
      <c r="DG400" s="176"/>
      <c r="DH400" s="176"/>
      <c r="DI400" s="176"/>
      <c r="DJ400" s="176"/>
      <c r="DK400" s="176"/>
      <c r="DL400" s="176"/>
      <c r="DM400" s="176"/>
      <c r="DN400" s="176"/>
      <c r="DO400" s="177"/>
      <c r="DP400" s="177"/>
    </row>
    <row r="401" customFormat="false" ht="12.75" hidden="false" customHeight="false" outlineLevel="0" collapsed="false">
      <c r="A401" s="169" t="s">
        <v>42</v>
      </c>
      <c r="B401" s="96"/>
      <c r="C401" s="170"/>
      <c r="D401" s="171" t="n">
        <v>13</v>
      </c>
      <c r="E401" s="172" t="s">
        <v>191</v>
      </c>
      <c r="F401" s="173" t="n">
        <f aca="false">SUM(H401:DN401)</f>
        <v>0</v>
      </c>
      <c r="G401" s="174"/>
      <c r="H401" s="176"/>
      <c r="I401" s="176"/>
      <c r="J401" s="176"/>
      <c r="K401" s="176"/>
      <c r="L401" s="176"/>
      <c r="M401" s="176"/>
      <c r="N401" s="176"/>
      <c r="O401" s="176"/>
      <c r="P401" s="176"/>
      <c r="Q401" s="175"/>
      <c r="R401" s="175"/>
      <c r="S401" s="175"/>
      <c r="T401" s="175"/>
      <c r="U401" s="175"/>
      <c r="V401" s="175"/>
      <c r="W401" s="175"/>
      <c r="X401" s="175"/>
      <c r="Y401" s="175"/>
      <c r="Z401" s="175"/>
      <c r="AA401" s="175"/>
      <c r="AB401" s="175"/>
      <c r="AC401" s="175"/>
      <c r="AD401" s="175"/>
      <c r="AE401" s="175"/>
      <c r="AF401" s="175"/>
      <c r="AG401" s="175"/>
      <c r="AH401" s="175"/>
      <c r="AI401" s="175"/>
      <c r="AJ401" s="175"/>
      <c r="AK401" s="175"/>
      <c r="AL401" s="175"/>
      <c r="AM401" s="175"/>
      <c r="AN401" s="175"/>
      <c r="AO401" s="175"/>
      <c r="AP401" s="175"/>
      <c r="AQ401" s="175"/>
      <c r="AR401" s="175"/>
      <c r="AS401" s="175"/>
      <c r="AT401" s="175"/>
      <c r="AU401" s="175"/>
      <c r="AV401" s="175"/>
      <c r="AW401" s="176"/>
      <c r="AX401" s="176"/>
      <c r="AY401" s="176"/>
      <c r="AZ401" s="176"/>
      <c r="BA401" s="176"/>
      <c r="BB401" s="176"/>
      <c r="BC401" s="176"/>
      <c r="BD401" s="176"/>
      <c r="BE401" s="176"/>
      <c r="BF401" s="176"/>
      <c r="BG401" s="176"/>
      <c r="BH401" s="176"/>
      <c r="BI401" s="176"/>
      <c r="BJ401" s="176"/>
      <c r="BK401" s="176"/>
      <c r="BL401" s="176"/>
      <c r="BM401" s="176"/>
      <c r="BN401" s="176"/>
      <c r="BO401" s="176"/>
      <c r="BP401" s="176"/>
      <c r="BQ401" s="176"/>
      <c r="BR401" s="176"/>
      <c r="BS401" s="176"/>
      <c r="BT401" s="176"/>
      <c r="BU401" s="176"/>
      <c r="BV401" s="176"/>
      <c r="BW401" s="176"/>
      <c r="BX401" s="176"/>
      <c r="BY401" s="176"/>
      <c r="BZ401" s="176"/>
      <c r="CA401" s="176"/>
      <c r="CB401" s="176"/>
      <c r="CC401" s="176"/>
      <c r="CD401" s="176"/>
      <c r="CE401" s="176"/>
      <c r="CF401" s="176"/>
      <c r="CG401" s="176"/>
      <c r="CH401" s="176"/>
      <c r="CI401" s="176"/>
      <c r="CJ401" s="176"/>
      <c r="CK401" s="176"/>
      <c r="CL401" s="176"/>
      <c r="CM401" s="176"/>
      <c r="CN401" s="176"/>
      <c r="CO401" s="176"/>
      <c r="CP401" s="176"/>
      <c r="CQ401" s="176"/>
      <c r="CR401" s="176"/>
      <c r="CS401" s="176"/>
      <c r="CT401" s="176"/>
      <c r="CU401" s="176"/>
      <c r="CV401" s="176"/>
      <c r="CW401" s="176"/>
      <c r="CX401" s="176"/>
      <c r="CY401" s="176"/>
      <c r="CZ401" s="176"/>
      <c r="DA401" s="176"/>
      <c r="DB401" s="176"/>
      <c r="DC401" s="176"/>
      <c r="DD401" s="176"/>
      <c r="DE401" s="176"/>
      <c r="DF401" s="176"/>
      <c r="DG401" s="176"/>
      <c r="DH401" s="176"/>
      <c r="DI401" s="176"/>
      <c r="DJ401" s="176"/>
      <c r="DK401" s="176"/>
      <c r="DL401" s="176"/>
      <c r="DM401" s="176"/>
      <c r="DN401" s="176"/>
      <c r="DO401" s="177"/>
      <c r="DP401" s="177"/>
    </row>
    <row r="402" customFormat="false" ht="12.75" hidden="false" customHeight="false" outlineLevel="0" collapsed="false">
      <c r="A402" s="169" t="s">
        <v>42</v>
      </c>
      <c r="B402" s="96"/>
      <c r="C402" s="170"/>
      <c r="D402" s="171" t="n">
        <v>14</v>
      </c>
      <c r="E402" s="172" t="s">
        <v>191</v>
      </c>
      <c r="F402" s="173" t="n">
        <f aca="false">SUM(H402:DN402)</f>
        <v>0</v>
      </c>
      <c r="G402" s="174"/>
      <c r="H402" s="176"/>
      <c r="I402" s="176"/>
      <c r="J402" s="176"/>
      <c r="K402" s="176"/>
      <c r="L402" s="176"/>
      <c r="M402" s="176"/>
      <c r="N402" s="176"/>
      <c r="O402" s="176"/>
      <c r="P402" s="176"/>
      <c r="Q402" s="175"/>
      <c r="R402" s="175"/>
      <c r="S402" s="175"/>
      <c r="T402" s="175"/>
      <c r="U402" s="175"/>
      <c r="V402" s="175"/>
      <c r="W402" s="175"/>
      <c r="X402" s="175"/>
      <c r="Y402" s="175"/>
      <c r="Z402" s="175"/>
      <c r="AA402" s="175"/>
      <c r="AB402" s="175"/>
      <c r="AC402" s="175"/>
      <c r="AD402" s="175"/>
      <c r="AE402" s="175"/>
      <c r="AF402" s="175"/>
      <c r="AG402" s="175"/>
      <c r="AH402" s="175"/>
      <c r="AI402" s="175"/>
      <c r="AJ402" s="175"/>
      <c r="AK402" s="175"/>
      <c r="AL402" s="175"/>
      <c r="AM402" s="175"/>
      <c r="AN402" s="175"/>
      <c r="AO402" s="175"/>
      <c r="AP402" s="175"/>
      <c r="AQ402" s="175"/>
      <c r="AR402" s="175"/>
      <c r="AS402" s="175"/>
      <c r="AT402" s="175"/>
      <c r="AU402" s="175"/>
      <c r="AV402" s="175"/>
      <c r="AW402" s="176"/>
      <c r="AX402" s="176"/>
      <c r="AY402" s="176"/>
      <c r="AZ402" s="176"/>
      <c r="BA402" s="176"/>
      <c r="BB402" s="176"/>
      <c r="BC402" s="176"/>
      <c r="BD402" s="176"/>
      <c r="BE402" s="176"/>
      <c r="BF402" s="176"/>
      <c r="BG402" s="176"/>
      <c r="BH402" s="176"/>
      <c r="BI402" s="176"/>
      <c r="BJ402" s="176"/>
      <c r="BK402" s="176"/>
      <c r="BL402" s="176"/>
      <c r="BM402" s="176"/>
      <c r="BN402" s="176"/>
      <c r="BO402" s="176"/>
      <c r="BP402" s="176"/>
      <c r="BQ402" s="176"/>
      <c r="BR402" s="176"/>
      <c r="BS402" s="176"/>
      <c r="BT402" s="176"/>
      <c r="BU402" s="176"/>
      <c r="BV402" s="176"/>
      <c r="BW402" s="176"/>
      <c r="BX402" s="176"/>
      <c r="BY402" s="176"/>
      <c r="BZ402" s="176"/>
      <c r="CA402" s="176"/>
      <c r="CB402" s="176"/>
      <c r="CC402" s="176"/>
      <c r="CD402" s="176"/>
      <c r="CE402" s="176"/>
      <c r="CF402" s="176"/>
      <c r="CG402" s="176"/>
      <c r="CH402" s="176"/>
      <c r="CI402" s="176"/>
      <c r="CJ402" s="176"/>
      <c r="CK402" s="176"/>
      <c r="CL402" s="176"/>
      <c r="CM402" s="176"/>
      <c r="CN402" s="176"/>
      <c r="CO402" s="176"/>
      <c r="CP402" s="176"/>
      <c r="CQ402" s="176"/>
      <c r="CR402" s="176"/>
      <c r="CS402" s="176"/>
      <c r="CT402" s="176"/>
      <c r="CU402" s="176"/>
      <c r="CV402" s="176"/>
      <c r="CW402" s="176"/>
      <c r="CX402" s="176"/>
      <c r="CY402" s="176"/>
      <c r="CZ402" s="176"/>
      <c r="DA402" s="176"/>
      <c r="DB402" s="176"/>
      <c r="DC402" s="176"/>
      <c r="DD402" s="176"/>
      <c r="DE402" s="176"/>
      <c r="DF402" s="176"/>
      <c r="DG402" s="176"/>
      <c r="DH402" s="176"/>
      <c r="DI402" s="176"/>
      <c r="DJ402" s="176"/>
      <c r="DK402" s="176"/>
      <c r="DL402" s="176"/>
      <c r="DM402" s="176"/>
      <c r="DN402" s="176"/>
      <c r="DO402" s="177"/>
      <c r="DP402" s="177"/>
    </row>
    <row r="403" customFormat="false" ht="12.75" hidden="false" customHeight="false" outlineLevel="0" collapsed="false">
      <c r="A403" s="169" t="s">
        <v>42</v>
      </c>
      <c r="B403" s="96"/>
      <c r="C403" s="170"/>
      <c r="D403" s="171" t="n">
        <v>15</v>
      </c>
      <c r="E403" s="172" t="s">
        <v>191</v>
      </c>
      <c r="F403" s="173" t="n">
        <f aca="false">SUM(H403:DN403)</f>
        <v>0</v>
      </c>
      <c r="G403" s="174"/>
      <c r="H403" s="176"/>
      <c r="I403" s="176"/>
      <c r="J403" s="176"/>
      <c r="K403" s="176"/>
      <c r="L403" s="176"/>
      <c r="M403" s="176"/>
      <c r="N403" s="176"/>
      <c r="O403" s="176"/>
      <c r="P403" s="176"/>
      <c r="Q403" s="175"/>
      <c r="R403" s="175"/>
      <c r="S403" s="175"/>
      <c r="T403" s="175"/>
      <c r="U403" s="175"/>
      <c r="V403" s="175"/>
      <c r="W403" s="175"/>
      <c r="X403" s="175"/>
      <c r="Y403" s="175"/>
      <c r="Z403" s="175"/>
      <c r="AA403" s="175"/>
      <c r="AB403" s="175"/>
      <c r="AC403" s="175"/>
      <c r="AD403" s="175"/>
      <c r="AE403" s="175"/>
      <c r="AF403" s="175"/>
      <c r="AG403" s="175"/>
      <c r="AH403" s="175"/>
      <c r="AI403" s="175"/>
      <c r="AJ403" s="175"/>
      <c r="AK403" s="175"/>
      <c r="AL403" s="175"/>
      <c r="AM403" s="175"/>
      <c r="AN403" s="175"/>
      <c r="AO403" s="175"/>
      <c r="AP403" s="175"/>
      <c r="AQ403" s="175"/>
      <c r="AR403" s="175"/>
      <c r="AS403" s="175"/>
      <c r="AT403" s="175"/>
      <c r="AU403" s="175"/>
      <c r="AV403" s="175"/>
      <c r="AW403" s="176"/>
      <c r="AX403" s="176"/>
      <c r="AY403" s="176"/>
      <c r="AZ403" s="176"/>
      <c r="BA403" s="176"/>
      <c r="BB403" s="176"/>
      <c r="BC403" s="176"/>
      <c r="BD403" s="176"/>
      <c r="BE403" s="176"/>
      <c r="BF403" s="176"/>
      <c r="BG403" s="176"/>
      <c r="BH403" s="176"/>
      <c r="BI403" s="176"/>
      <c r="BJ403" s="176"/>
      <c r="BK403" s="176"/>
      <c r="BL403" s="176"/>
      <c r="BM403" s="176"/>
      <c r="BN403" s="176"/>
      <c r="BO403" s="176"/>
      <c r="BP403" s="176"/>
      <c r="BQ403" s="176"/>
      <c r="BR403" s="176"/>
      <c r="BS403" s="176"/>
      <c r="BT403" s="176"/>
      <c r="BU403" s="176"/>
      <c r="BV403" s="176"/>
      <c r="BW403" s="176"/>
      <c r="BX403" s="176"/>
      <c r="BY403" s="176"/>
      <c r="BZ403" s="176"/>
      <c r="CA403" s="176"/>
      <c r="CB403" s="176"/>
      <c r="CC403" s="176"/>
      <c r="CD403" s="176"/>
      <c r="CE403" s="176"/>
      <c r="CF403" s="176"/>
      <c r="CG403" s="176"/>
      <c r="CH403" s="176"/>
      <c r="CI403" s="176"/>
      <c r="CJ403" s="176"/>
      <c r="CK403" s="176"/>
      <c r="CL403" s="176"/>
      <c r="CM403" s="176"/>
      <c r="CN403" s="176"/>
      <c r="CO403" s="176"/>
      <c r="CP403" s="176"/>
      <c r="CQ403" s="176"/>
      <c r="CR403" s="176"/>
      <c r="CS403" s="176"/>
      <c r="CT403" s="176"/>
      <c r="CU403" s="176"/>
      <c r="CV403" s="176"/>
      <c r="CW403" s="176"/>
      <c r="CX403" s="176"/>
      <c r="CY403" s="176"/>
      <c r="CZ403" s="176"/>
      <c r="DA403" s="176"/>
      <c r="DB403" s="176"/>
      <c r="DC403" s="176"/>
      <c r="DD403" s="176"/>
      <c r="DE403" s="176"/>
      <c r="DF403" s="176"/>
      <c r="DG403" s="176"/>
      <c r="DH403" s="176"/>
      <c r="DI403" s="176"/>
      <c r="DJ403" s="176"/>
      <c r="DK403" s="176"/>
      <c r="DL403" s="176"/>
      <c r="DM403" s="176"/>
      <c r="DN403" s="176"/>
      <c r="DO403" s="177"/>
      <c r="DP403" s="177"/>
    </row>
    <row r="404" customFormat="false" ht="12.75" hidden="false" customHeight="false" outlineLevel="0" collapsed="false">
      <c r="A404" s="169" t="s">
        <v>42</v>
      </c>
      <c r="B404" s="96"/>
      <c r="C404" s="170"/>
      <c r="D404" s="171" t="n">
        <v>16</v>
      </c>
      <c r="E404" s="172" t="s">
        <v>191</v>
      </c>
      <c r="F404" s="178" t="n">
        <f aca="false">SUM(H404:DN404)</f>
        <v>0</v>
      </c>
      <c r="G404" s="179"/>
      <c r="H404" s="181"/>
      <c r="I404" s="181"/>
      <c r="J404" s="181"/>
      <c r="K404" s="181"/>
      <c r="L404" s="181"/>
      <c r="M404" s="181"/>
      <c r="N404" s="181"/>
      <c r="O404" s="181"/>
      <c r="P404" s="181"/>
      <c r="Q404" s="180"/>
      <c r="R404" s="180"/>
      <c r="S404" s="180"/>
      <c r="T404" s="180"/>
      <c r="U404" s="180"/>
      <c r="V404" s="180"/>
      <c r="W404" s="180"/>
      <c r="X404" s="180"/>
      <c r="Y404" s="180"/>
      <c r="Z404" s="180"/>
      <c r="AA404" s="180"/>
      <c r="AB404" s="180"/>
      <c r="AC404" s="180"/>
      <c r="AD404" s="180"/>
      <c r="AE404" s="180"/>
      <c r="AF404" s="180"/>
      <c r="AG404" s="180"/>
      <c r="AH404" s="180"/>
      <c r="AI404" s="180"/>
      <c r="AJ404" s="180"/>
      <c r="AK404" s="180"/>
      <c r="AL404" s="180"/>
      <c r="AM404" s="180"/>
      <c r="AN404" s="180"/>
      <c r="AO404" s="180"/>
      <c r="AP404" s="180"/>
      <c r="AQ404" s="180"/>
      <c r="AR404" s="180"/>
      <c r="AS404" s="180"/>
      <c r="AT404" s="180"/>
      <c r="AU404" s="180"/>
      <c r="AV404" s="180"/>
      <c r="AW404" s="181"/>
      <c r="AX404" s="181"/>
      <c r="AY404" s="181"/>
      <c r="AZ404" s="181"/>
      <c r="BA404" s="181"/>
      <c r="BB404" s="181"/>
      <c r="BC404" s="181"/>
      <c r="BD404" s="181"/>
      <c r="BE404" s="181"/>
      <c r="BF404" s="181"/>
      <c r="BG404" s="181"/>
      <c r="BH404" s="181"/>
      <c r="BI404" s="181"/>
      <c r="BJ404" s="181"/>
      <c r="BK404" s="181"/>
      <c r="BL404" s="181"/>
      <c r="BM404" s="181"/>
      <c r="BN404" s="181"/>
      <c r="BO404" s="181"/>
      <c r="BP404" s="181"/>
      <c r="BQ404" s="181"/>
      <c r="BR404" s="181"/>
      <c r="BS404" s="181"/>
      <c r="BT404" s="181"/>
      <c r="BU404" s="181"/>
      <c r="BV404" s="181"/>
      <c r="BW404" s="181"/>
      <c r="BX404" s="181"/>
      <c r="BY404" s="181"/>
      <c r="BZ404" s="181"/>
      <c r="CA404" s="181"/>
      <c r="CB404" s="181"/>
      <c r="CC404" s="181"/>
      <c r="CD404" s="181"/>
      <c r="CE404" s="181"/>
      <c r="CF404" s="181"/>
      <c r="CG404" s="181"/>
      <c r="CH404" s="181"/>
      <c r="CI404" s="181"/>
      <c r="CJ404" s="181"/>
      <c r="CK404" s="181"/>
      <c r="CL404" s="181"/>
      <c r="CM404" s="181"/>
      <c r="CN404" s="181"/>
      <c r="CO404" s="181"/>
      <c r="CP404" s="181"/>
      <c r="CQ404" s="181"/>
      <c r="CR404" s="181"/>
      <c r="CS404" s="181"/>
      <c r="CT404" s="181"/>
      <c r="CU404" s="181"/>
      <c r="CV404" s="181"/>
      <c r="CW404" s="181"/>
      <c r="CX404" s="181"/>
      <c r="CY404" s="181"/>
      <c r="CZ404" s="181"/>
      <c r="DA404" s="181"/>
      <c r="DB404" s="181"/>
      <c r="DC404" s="181"/>
      <c r="DD404" s="181"/>
      <c r="DE404" s="181"/>
      <c r="DF404" s="181"/>
      <c r="DG404" s="181"/>
      <c r="DH404" s="181"/>
      <c r="DI404" s="181"/>
      <c r="DJ404" s="181"/>
      <c r="DK404" s="181"/>
      <c r="DL404" s="181"/>
      <c r="DM404" s="181"/>
      <c r="DN404" s="181"/>
      <c r="DO404" s="177"/>
      <c r="DP404" s="177"/>
    </row>
    <row r="405" customFormat="false" ht="12.75" hidden="false" customHeight="false" outlineLevel="0" collapsed="false">
      <c r="A405" s="169" t="s">
        <v>42</v>
      </c>
      <c r="B405" s="96"/>
      <c r="C405" s="170"/>
      <c r="D405" s="171" t="n">
        <v>17</v>
      </c>
      <c r="E405" s="172" t="s">
        <v>191</v>
      </c>
      <c r="F405" s="178" t="n">
        <f aca="false">SUM(H405:DN405)</f>
        <v>0</v>
      </c>
      <c r="G405" s="179" t="n">
        <f aca="false">SUM(F399:F405)</f>
        <v>0</v>
      </c>
      <c r="H405" s="181"/>
      <c r="I405" s="181"/>
      <c r="J405" s="181"/>
      <c r="K405" s="181"/>
      <c r="L405" s="181"/>
      <c r="M405" s="181"/>
      <c r="N405" s="181"/>
      <c r="O405" s="181"/>
      <c r="P405" s="181"/>
      <c r="Q405" s="180"/>
      <c r="R405" s="180"/>
      <c r="S405" s="180"/>
      <c r="T405" s="180"/>
      <c r="U405" s="180"/>
      <c r="V405" s="180"/>
      <c r="W405" s="180"/>
      <c r="X405" s="180"/>
      <c r="Y405" s="180"/>
      <c r="Z405" s="180"/>
      <c r="AA405" s="180"/>
      <c r="AB405" s="180"/>
      <c r="AC405" s="180"/>
      <c r="AD405" s="180"/>
      <c r="AE405" s="180"/>
      <c r="AF405" s="180"/>
      <c r="AG405" s="180"/>
      <c r="AH405" s="180"/>
      <c r="AI405" s="180"/>
      <c r="AJ405" s="180"/>
      <c r="AK405" s="180"/>
      <c r="AL405" s="180"/>
      <c r="AM405" s="180"/>
      <c r="AN405" s="180"/>
      <c r="AO405" s="180"/>
      <c r="AP405" s="180"/>
      <c r="AQ405" s="180"/>
      <c r="AR405" s="180"/>
      <c r="AS405" s="180"/>
      <c r="AT405" s="180"/>
      <c r="AU405" s="180"/>
      <c r="AV405" s="180"/>
      <c r="AW405" s="181"/>
      <c r="AX405" s="181"/>
      <c r="AY405" s="181"/>
      <c r="AZ405" s="181"/>
      <c r="BA405" s="181"/>
      <c r="BB405" s="181"/>
      <c r="BC405" s="181"/>
      <c r="BD405" s="181"/>
      <c r="BE405" s="181"/>
      <c r="BF405" s="181"/>
      <c r="BG405" s="181"/>
      <c r="BH405" s="181"/>
      <c r="BI405" s="181"/>
      <c r="BJ405" s="181"/>
      <c r="BK405" s="181"/>
      <c r="BL405" s="181"/>
      <c r="BM405" s="181"/>
      <c r="BN405" s="181"/>
      <c r="BO405" s="181"/>
      <c r="BP405" s="181"/>
      <c r="BQ405" s="181"/>
      <c r="BR405" s="181"/>
      <c r="BS405" s="181"/>
      <c r="BT405" s="181"/>
      <c r="BU405" s="181"/>
      <c r="BV405" s="181"/>
      <c r="BW405" s="181"/>
      <c r="BX405" s="181"/>
      <c r="BY405" s="181"/>
      <c r="BZ405" s="181"/>
      <c r="CA405" s="181"/>
      <c r="CB405" s="181"/>
      <c r="CC405" s="181"/>
      <c r="CD405" s="181"/>
      <c r="CE405" s="181"/>
      <c r="CF405" s="181"/>
      <c r="CG405" s="181"/>
      <c r="CH405" s="181"/>
      <c r="CI405" s="181"/>
      <c r="CJ405" s="181"/>
      <c r="CK405" s="181"/>
      <c r="CL405" s="181"/>
      <c r="CM405" s="181"/>
      <c r="CN405" s="181"/>
      <c r="CO405" s="181"/>
      <c r="CP405" s="181"/>
      <c r="CQ405" s="181"/>
      <c r="CR405" s="181"/>
      <c r="CS405" s="181"/>
      <c r="CT405" s="181"/>
      <c r="CU405" s="181"/>
      <c r="CV405" s="181"/>
      <c r="CW405" s="181"/>
      <c r="CX405" s="181"/>
      <c r="CY405" s="181"/>
      <c r="CZ405" s="181"/>
      <c r="DA405" s="181"/>
      <c r="DB405" s="181"/>
      <c r="DC405" s="181"/>
      <c r="DD405" s="181"/>
      <c r="DE405" s="181"/>
      <c r="DF405" s="181"/>
      <c r="DG405" s="181"/>
      <c r="DH405" s="181"/>
      <c r="DI405" s="181"/>
      <c r="DJ405" s="181"/>
      <c r="DK405" s="181"/>
      <c r="DL405" s="181"/>
      <c r="DM405" s="181"/>
      <c r="DN405" s="181"/>
      <c r="DO405" s="177"/>
      <c r="DP405" s="177"/>
    </row>
    <row r="406" customFormat="false" ht="12.75" hidden="false" customHeight="false" outlineLevel="0" collapsed="false">
      <c r="A406" s="169" t="s">
        <v>42</v>
      </c>
      <c r="B406" s="96"/>
      <c r="C406" s="170"/>
      <c r="D406" s="171" t="n">
        <v>18</v>
      </c>
      <c r="E406" s="172" t="s">
        <v>192</v>
      </c>
      <c r="F406" s="173" t="n">
        <f aca="false">SUM(H406:DN406)</f>
        <v>0</v>
      </c>
      <c r="G406" s="174"/>
      <c r="H406" s="176"/>
      <c r="I406" s="176"/>
      <c r="J406" s="176"/>
      <c r="K406" s="176"/>
      <c r="L406" s="176"/>
      <c r="M406" s="176"/>
      <c r="N406" s="176"/>
      <c r="O406" s="176"/>
      <c r="P406" s="176"/>
      <c r="Q406" s="175"/>
      <c r="R406" s="175"/>
      <c r="S406" s="175"/>
      <c r="T406" s="175"/>
      <c r="U406" s="175"/>
      <c r="V406" s="175"/>
      <c r="W406" s="175"/>
      <c r="X406" s="175"/>
      <c r="Y406" s="175"/>
      <c r="Z406" s="175"/>
      <c r="AA406" s="175"/>
      <c r="AB406" s="175"/>
      <c r="AC406" s="175"/>
      <c r="AD406" s="175"/>
      <c r="AE406" s="175"/>
      <c r="AF406" s="175"/>
      <c r="AG406" s="175"/>
      <c r="AH406" s="175"/>
      <c r="AI406" s="175"/>
      <c r="AJ406" s="175"/>
      <c r="AK406" s="175"/>
      <c r="AL406" s="175"/>
      <c r="AM406" s="175"/>
      <c r="AN406" s="175"/>
      <c r="AO406" s="175"/>
      <c r="AP406" s="175"/>
      <c r="AQ406" s="175"/>
      <c r="AR406" s="175"/>
      <c r="AS406" s="175"/>
      <c r="AT406" s="175"/>
      <c r="AU406" s="175"/>
      <c r="AV406" s="175"/>
      <c r="AW406" s="176"/>
      <c r="AX406" s="176"/>
      <c r="AY406" s="176"/>
      <c r="AZ406" s="176"/>
      <c r="BA406" s="176"/>
      <c r="BB406" s="176"/>
      <c r="BC406" s="176"/>
      <c r="BD406" s="176"/>
      <c r="BE406" s="176"/>
      <c r="BF406" s="176"/>
      <c r="BG406" s="176"/>
      <c r="BH406" s="176"/>
      <c r="BI406" s="176"/>
      <c r="BJ406" s="176"/>
      <c r="BK406" s="176"/>
      <c r="BL406" s="176"/>
      <c r="BM406" s="176"/>
      <c r="BN406" s="176"/>
      <c r="BO406" s="176"/>
      <c r="BP406" s="176"/>
      <c r="BQ406" s="176"/>
      <c r="BR406" s="176"/>
      <c r="BS406" s="176"/>
      <c r="BT406" s="176"/>
      <c r="BU406" s="176"/>
      <c r="BV406" s="176"/>
      <c r="BW406" s="176"/>
      <c r="BX406" s="176"/>
      <c r="BY406" s="176"/>
      <c r="BZ406" s="176"/>
      <c r="CA406" s="176"/>
      <c r="CB406" s="176"/>
      <c r="CC406" s="176"/>
      <c r="CD406" s="176"/>
      <c r="CE406" s="176"/>
      <c r="CF406" s="176"/>
      <c r="CG406" s="176"/>
      <c r="CH406" s="176"/>
      <c r="CI406" s="176"/>
      <c r="CJ406" s="176"/>
      <c r="CK406" s="176"/>
      <c r="CL406" s="176"/>
      <c r="CM406" s="176"/>
      <c r="CN406" s="176"/>
      <c r="CO406" s="176"/>
      <c r="CP406" s="176"/>
      <c r="CQ406" s="176"/>
      <c r="CR406" s="176"/>
      <c r="CS406" s="176"/>
      <c r="CT406" s="176"/>
      <c r="CU406" s="176"/>
      <c r="CV406" s="176"/>
      <c r="CW406" s="176"/>
      <c r="CX406" s="176"/>
      <c r="CY406" s="176"/>
      <c r="CZ406" s="176"/>
      <c r="DA406" s="176"/>
      <c r="DB406" s="176"/>
      <c r="DC406" s="176"/>
      <c r="DD406" s="176"/>
      <c r="DE406" s="176"/>
      <c r="DF406" s="176"/>
      <c r="DG406" s="176"/>
      <c r="DH406" s="176"/>
      <c r="DI406" s="176"/>
      <c r="DJ406" s="176"/>
      <c r="DK406" s="176"/>
      <c r="DL406" s="176"/>
      <c r="DM406" s="176"/>
      <c r="DN406" s="176"/>
      <c r="DO406" s="177"/>
      <c r="DP406" s="177"/>
    </row>
    <row r="407" customFormat="false" ht="12.75" hidden="false" customHeight="false" outlineLevel="0" collapsed="false">
      <c r="A407" s="169" t="s">
        <v>42</v>
      </c>
      <c r="B407" s="96"/>
      <c r="C407" s="170"/>
      <c r="D407" s="171" t="n">
        <v>19</v>
      </c>
      <c r="E407" s="172" t="s">
        <v>192</v>
      </c>
      <c r="F407" s="173" t="n">
        <f aca="false">SUM(H407:DN407)</f>
        <v>0</v>
      </c>
      <c r="G407" s="174"/>
      <c r="H407" s="176"/>
      <c r="I407" s="176"/>
      <c r="J407" s="176"/>
      <c r="K407" s="176"/>
      <c r="L407" s="176"/>
      <c r="M407" s="176"/>
      <c r="N407" s="176"/>
      <c r="O407" s="176"/>
      <c r="P407" s="176"/>
      <c r="Q407" s="175"/>
      <c r="R407" s="175"/>
      <c r="S407" s="175"/>
      <c r="T407" s="175"/>
      <c r="U407" s="175"/>
      <c r="V407" s="175"/>
      <c r="W407" s="175"/>
      <c r="X407" s="175"/>
      <c r="Y407" s="175"/>
      <c r="Z407" s="175"/>
      <c r="AA407" s="175"/>
      <c r="AB407" s="175"/>
      <c r="AC407" s="175"/>
      <c r="AD407" s="175"/>
      <c r="AE407" s="175"/>
      <c r="AF407" s="175"/>
      <c r="AG407" s="175"/>
      <c r="AH407" s="175"/>
      <c r="AI407" s="175"/>
      <c r="AJ407" s="175"/>
      <c r="AK407" s="175"/>
      <c r="AL407" s="175"/>
      <c r="AM407" s="175"/>
      <c r="AN407" s="175"/>
      <c r="AO407" s="175"/>
      <c r="AP407" s="175"/>
      <c r="AQ407" s="175"/>
      <c r="AR407" s="175"/>
      <c r="AS407" s="175"/>
      <c r="AT407" s="175"/>
      <c r="AU407" s="175"/>
      <c r="AV407" s="175"/>
      <c r="AW407" s="176"/>
      <c r="AX407" s="176"/>
      <c r="AY407" s="176"/>
      <c r="AZ407" s="176"/>
      <c r="BA407" s="176"/>
      <c r="BB407" s="176"/>
      <c r="BC407" s="176"/>
      <c r="BD407" s="176"/>
      <c r="BE407" s="176"/>
      <c r="BF407" s="176"/>
      <c r="BG407" s="176"/>
      <c r="BH407" s="176"/>
      <c r="BI407" s="176"/>
      <c r="BJ407" s="176"/>
      <c r="BK407" s="176"/>
      <c r="BL407" s="176"/>
      <c r="BM407" s="176"/>
      <c r="BN407" s="176"/>
      <c r="BO407" s="176"/>
      <c r="BP407" s="176"/>
      <c r="BQ407" s="176"/>
      <c r="BR407" s="176"/>
      <c r="BS407" s="176"/>
      <c r="BT407" s="176"/>
      <c r="BU407" s="176"/>
      <c r="BV407" s="176"/>
      <c r="BW407" s="176"/>
      <c r="BX407" s="176"/>
      <c r="BY407" s="176"/>
      <c r="BZ407" s="176"/>
      <c r="CA407" s="176"/>
      <c r="CB407" s="176"/>
      <c r="CC407" s="176"/>
      <c r="CD407" s="176"/>
      <c r="CE407" s="176"/>
      <c r="CF407" s="176"/>
      <c r="CG407" s="176"/>
      <c r="CH407" s="176"/>
      <c r="CI407" s="176"/>
      <c r="CJ407" s="176"/>
      <c r="CK407" s="176"/>
      <c r="CL407" s="176"/>
      <c r="CM407" s="176"/>
      <c r="CN407" s="176"/>
      <c r="CO407" s="176"/>
      <c r="CP407" s="176"/>
      <c r="CQ407" s="176"/>
      <c r="CR407" s="176"/>
      <c r="CS407" s="176"/>
      <c r="CT407" s="176"/>
      <c r="CU407" s="176"/>
      <c r="CV407" s="176"/>
      <c r="CW407" s="176"/>
      <c r="CX407" s="176"/>
      <c r="CY407" s="176"/>
      <c r="CZ407" s="176"/>
      <c r="DA407" s="176"/>
      <c r="DB407" s="176"/>
      <c r="DC407" s="176"/>
      <c r="DD407" s="176"/>
      <c r="DE407" s="176"/>
      <c r="DF407" s="176"/>
      <c r="DG407" s="176"/>
      <c r="DH407" s="176"/>
      <c r="DI407" s="176"/>
      <c r="DJ407" s="176"/>
      <c r="DK407" s="176"/>
      <c r="DL407" s="176"/>
      <c r="DM407" s="176"/>
      <c r="DN407" s="176"/>
      <c r="DO407" s="177"/>
      <c r="DP407" s="177"/>
    </row>
    <row r="408" customFormat="false" ht="12.75" hidden="false" customHeight="false" outlineLevel="0" collapsed="false">
      <c r="A408" s="169" t="s">
        <v>42</v>
      </c>
      <c r="B408" s="96"/>
      <c r="C408" s="170"/>
      <c r="D408" s="171" t="n">
        <v>20</v>
      </c>
      <c r="E408" s="172" t="s">
        <v>192</v>
      </c>
      <c r="F408" s="173" t="n">
        <f aca="false">SUM(H408:DN408)</f>
        <v>0</v>
      </c>
      <c r="G408" s="174"/>
      <c r="H408" s="176"/>
      <c r="I408" s="176"/>
      <c r="J408" s="176"/>
      <c r="K408" s="176"/>
      <c r="L408" s="176"/>
      <c r="M408" s="176"/>
      <c r="N408" s="176"/>
      <c r="O408" s="176"/>
      <c r="P408" s="176"/>
      <c r="Q408" s="175"/>
      <c r="R408" s="175"/>
      <c r="S408" s="175"/>
      <c r="T408" s="175"/>
      <c r="U408" s="175"/>
      <c r="V408" s="175"/>
      <c r="W408" s="175"/>
      <c r="X408" s="175"/>
      <c r="Y408" s="175"/>
      <c r="Z408" s="175"/>
      <c r="AA408" s="175"/>
      <c r="AB408" s="175"/>
      <c r="AC408" s="175"/>
      <c r="AD408" s="175"/>
      <c r="AE408" s="175"/>
      <c r="AF408" s="175"/>
      <c r="AG408" s="175"/>
      <c r="AH408" s="175"/>
      <c r="AI408" s="175"/>
      <c r="AJ408" s="175"/>
      <c r="AK408" s="175"/>
      <c r="AL408" s="175"/>
      <c r="AM408" s="175"/>
      <c r="AN408" s="175"/>
      <c r="AO408" s="175"/>
      <c r="AP408" s="175"/>
      <c r="AQ408" s="175"/>
      <c r="AR408" s="175"/>
      <c r="AS408" s="175"/>
      <c r="AT408" s="175"/>
      <c r="AU408" s="175"/>
      <c r="AV408" s="175"/>
      <c r="AW408" s="176"/>
      <c r="AX408" s="176"/>
      <c r="AY408" s="176"/>
      <c r="AZ408" s="176"/>
      <c r="BA408" s="176"/>
      <c r="BB408" s="176"/>
      <c r="BC408" s="176"/>
      <c r="BD408" s="176"/>
      <c r="BE408" s="176"/>
      <c r="BF408" s="176"/>
      <c r="BG408" s="176"/>
      <c r="BH408" s="176"/>
      <c r="BI408" s="176"/>
      <c r="BJ408" s="176"/>
      <c r="BK408" s="176"/>
      <c r="BL408" s="176"/>
      <c r="BM408" s="176"/>
      <c r="BN408" s="176"/>
      <c r="BO408" s="176"/>
      <c r="BP408" s="176"/>
      <c r="BQ408" s="176"/>
      <c r="BR408" s="176"/>
      <c r="BS408" s="176"/>
      <c r="BT408" s="176"/>
      <c r="BU408" s="176"/>
      <c r="BV408" s="176"/>
      <c r="BW408" s="176"/>
      <c r="BX408" s="176"/>
      <c r="BY408" s="176"/>
      <c r="BZ408" s="176"/>
      <c r="CA408" s="176"/>
      <c r="CB408" s="176"/>
      <c r="CC408" s="176"/>
      <c r="CD408" s="176"/>
      <c r="CE408" s="176"/>
      <c r="CF408" s="176"/>
      <c r="CG408" s="176"/>
      <c r="CH408" s="176"/>
      <c r="CI408" s="176"/>
      <c r="CJ408" s="176"/>
      <c r="CK408" s="176"/>
      <c r="CL408" s="176"/>
      <c r="CM408" s="176"/>
      <c r="CN408" s="176"/>
      <c r="CO408" s="176"/>
      <c r="CP408" s="176"/>
      <c r="CQ408" s="176"/>
      <c r="CR408" s="176"/>
      <c r="CS408" s="176"/>
      <c r="CT408" s="176"/>
      <c r="CU408" s="176"/>
      <c r="CV408" s="176"/>
      <c r="CW408" s="176"/>
      <c r="CX408" s="176"/>
      <c r="CY408" s="176"/>
      <c r="CZ408" s="176"/>
      <c r="DA408" s="176"/>
      <c r="DB408" s="176"/>
      <c r="DC408" s="176"/>
      <c r="DD408" s="176"/>
      <c r="DE408" s="176"/>
      <c r="DF408" s="176"/>
      <c r="DG408" s="176"/>
      <c r="DH408" s="176"/>
      <c r="DI408" s="176"/>
      <c r="DJ408" s="176"/>
      <c r="DK408" s="176"/>
      <c r="DL408" s="176"/>
      <c r="DM408" s="176"/>
      <c r="DN408" s="176"/>
      <c r="DO408" s="177"/>
      <c r="DP408" s="177"/>
    </row>
    <row r="409" customFormat="false" ht="12.75" hidden="false" customHeight="false" outlineLevel="0" collapsed="false">
      <c r="A409" s="169" t="s">
        <v>42</v>
      </c>
      <c r="B409" s="96"/>
      <c r="C409" s="170"/>
      <c r="D409" s="171" t="n">
        <v>21</v>
      </c>
      <c r="E409" s="172" t="s">
        <v>192</v>
      </c>
      <c r="F409" s="173" t="n">
        <f aca="false">SUM(H409:DN409)</f>
        <v>0</v>
      </c>
      <c r="G409" s="174"/>
      <c r="H409" s="176"/>
      <c r="I409" s="176"/>
      <c r="J409" s="176"/>
      <c r="K409" s="176"/>
      <c r="L409" s="176"/>
      <c r="M409" s="176"/>
      <c r="N409" s="176"/>
      <c r="O409" s="176"/>
      <c r="P409" s="176"/>
      <c r="Q409" s="175"/>
      <c r="R409" s="175"/>
      <c r="S409" s="175"/>
      <c r="T409" s="175"/>
      <c r="U409" s="175"/>
      <c r="V409" s="175"/>
      <c r="W409" s="175"/>
      <c r="X409" s="175"/>
      <c r="Y409" s="175"/>
      <c r="Z409" s="175"/>
      <c r="AA409" s="175"/>
      <c r="AB409" s="175"/>
      <c r="AC409" s="175"/>
      <c r="AD409" s="175"/>
      <c r="AE409" s="175"/>
      <c r="AF409" s="175"/>
      <c r="AG409" s="175"/>
      <c r="AH409" s="175"/>
      <c r="AI409" s="175"/>
      <c r="AJ409" s="175"/>
      <c r="AK409" s="175"/>
      <c r="AL409" s="175"/>
      <c r="AM409" s="175"/>
      <c r="AN409" s="175"/>
      <c r="AO409" s="175"/>
      <c r="AP409" s="175"/>
      <c r="AQ409" s="175"/>
      <c r="AR409" s="175"/>
      <c r="AS409" s="175"/>
      <c r="AT409" s="175"/>
      <c r="AU409" s="175"/>
      <c r="AV409" s="175"/>
      <c r="AW409" s="176"/>
      <c r="AX409" s="176"/>
      <c r="AY409" s="176"/>
      <c r="AZ409" s="176"/>
      <c r="BA409" s="176"/>
      <c r="BB409" s="176"/>
      <c r="BC409" s="176"/>
      <c r="BD409" s="176"/>
      <c r="BE409" s="176"/>
      <c r="BF409" s="176"/>
      <c r="BG409" s="176"/>
      <c r="BH409" s="176"/>
      <c r="BI409" s="176"/>
      <c r="BJ409" s="176"/>
      <c r="BK409" s="176"/>
      <c r="BL409" s="176"/>
      <c r="BM409" s="176"/>
      <c r="BN409" s="176"/>
      <c r="BO409" s="176"/>
      <c r="BP409" s="176"/>
      <c r="BQ409" s="176"/>
      <c r="BR409" s="176"/>
      <c r="BS409" s="176"/>
      <c r="BT409" s="176"/>
      <c r="BU409" s="176"/>
      <c r="BV409" s="176"/>
      <c r="BW409" s="176"/>
      <c r="BX409" s="176"/>
      <c r="BY409" s="176"/>
      <c r="BZ409" s="176"/>
      <c r="CA409" s="176"/>
      <c r="CB409" s="176"/>
      <c r="CC409" s="176"/>
      <c r="CD409" s="176"/>
      <c r="CE409" s="176"/>
      <c r="CF409" s="176"/>
      <c r="CG409" s="176"/>
      <c r="CH409" s="176"/>
      <c r="CI409" s="176"/>
      <c r="CJ409" s="176"/>
      <c r="CK409" s="176"/>
      <c r="CL409" s="176"/>
      <c r="CM409" s="176"/>
      <c r="CN409" s="176"/>
      <c r="CO409" s="176"/>
      <c r="CP409" s="176"/>
      <c r="CQ409" s="176"/>
      <c r="CR409" s="176"/>
      <c r="CS409" s="176"/>
      <c r="CT409" s="176"/>
      <c r="CU409" s="176"/>
      <c r="CV409" s="176"/>
      <c r="CW409" s="176"/>
      <c r="CX409" s="176"/>
      <c r="CY409" s="176"/>
      <c r="CZ409" s="176"/>
      <c r="DA409" s="176"/>
      <c r="DB409" s="176"/>
      <c r="DC409" s="176"/>
      <c r="DD409" s="176"/>
      <c r="DE409" s="176"/>
      <c r="DF409" s="176"/>
      <c r="DG409" s="176"/>
      <c r="DH409" s="176"/>
      <c r="DI409" s="176"/>
      <c r="DJ409" s="176"/>
      <c r="DK409" s="176"/>
      <c r="DL409" s="176"/>
      <c r="DM409" s="176"/>
      <c r="DN409" s="176"/>
      <c r="DO409" s="177"/>
      <c r="DP409" s="177"/>
    </row>
    <row r="410" customFormat="false" ht="12.75" hidden="false" customHeight="false" outlineLevel="0" collapsed="false">
      <c r="A410" s="169" t="s">
        <v>42</v>
      </c>
      <c r="B410" s="96"/>
      <c r="C410" s="170"/>
      <c r="D410" s="171" t="n">
        <v>22</v>
      </c>
      <c r="E410" s="172" t="s">
        <v>192</v>
      </c>
      <c r="F410" s="173" t="n">
        <f aca="false">SUM(H410:DN410)</f>
        <v>0</v>
      </c>
      <c r="G410" s="174"/>
      <c r="H410" s="176"/>
      <c r="I410" s="176"/>
      <c r="J410" s="176"/>
      <c r="K410" s="176"/>
      <c r="L410" s="176"/>
      <c r="M410" s="176"/>
      <c r="N410" s="176"/>
      <c r="O410" s="176"/>
      <c r="P410" s="176"/>
      <c r="Q410" s="175"/>
      <c r="R410" s="175"/>
      <c r="S410" s="175"/>
      <c r="T410" s="175"/>
      <c r="U410" s="175"/>
      <c r="V410" s="175"/>
      <c r="W410" s="175"/>
      <c r="X410" s="175"/>
      <c r="Y410" s="175"/>
      <c r="Z410" s="175"/>
      <c r="AA410" s="175"/>
      <c r="AB410" s="175"/>
      <c r="AC410" s="175"/>
      <c r="AD410" s="175"/>
      <c r="AE410" s="175"/>
      <c r="AF410" s="175"/>
      <c r="AG410" s="175"/>
      <c r="AH410" s="175"/>
      <c r="AI410" s="175"/>
      <c r="AJ410" s="175"/>
      <c r="AK410" s="175"/>
      <c r="AL410" s="175"/>
      <c r="AM410" s="175"/>
      <c r="AN410" s="175"/>
      <c r="AO410" s="175"/>
      <c r="AP410" s="175"/>
      <c r="AQ410" s="175"/>
      <c r="AR410" s="175"/>
      <c r="AS410" s="175"/>
      <c r="AT410" s="175"/>
      <c r="AU410" s="175"/>
      <c r="AV410" s="175"/>
      <c r="AW410" s="176"/>
      <c r="AX410" s="176"/>
      <c r="AY410" s="176"/>
      <c r="AZ410" s="176"/>
      <c r="BA410" s="176"/>
      <c r="BB410" s="176"/>
      <c r="BC410" s="176"/>
      <c r="BD410" s="176"/>
      <c r="BE410" s="176"/>
      <c r="BF410" s="176"/>
      <c r="BG410" s="176"/>
      <c r="BH410" s="176"/>
      <c r="BI410" s="176"/>
      <c r="BJ410" s="176"/>
      <c r="BK410" s="176"/>
      <c r="BL410" s="176"/>
      <c r="BM410" s="176"/>
      <c r="BN410" s="176"/>
      <c r="BO410" s="176"/>
      <c r="BP410" s="176"/>
      <c r="BQ410" s="176"/>
      <c r="BR410" s="176"/>
      <c r="BS410" s="176"/>
      <c r="BT410" s="176"/>
      <c r="BU410" s="176"/>
      <c r="BV410" s="176"/>
      <c r="BW410" s="176"/>
      <c r="BX410" s="176"/>
      <c r="BY410" s="176"/>
      <c r="BZ410" s="176"/>
      <c r="CA410" s="176"/>
      <c r="CB410" s="176"/>
      <c r="CC410" s="176"/>
      <c r="CD410" s="176"/>
      <c r="CE410" s="176"/>
      <c r="CF410" s="176"/>
      <c r="CG410" s="176"/>
      <c r="CH410" s="176"/>
      <c r="CI410" s="176"/>
      <c r="CJ410" s="176"/>
      <c r="CK410" s="176"/>
      <c r="CL410" s="176"/>
      <c r="CM410" s="176"/>
      <c r="CN410" s="176"/>
      <c r="CO410" s="176"/>
      <c r="CP410" s="176"/>
      <c r="CQ410" s="176"/>
      <c r="CR410" s="176"/>
      <c r="CS410" s="176"/>
      <c r="CT410" s="176"/>
      <c r="CU410" s="176"/>
      <c r="CV410" s="176"/>
      <c r="CW410" s="176"/>
      <c r="CX410" s="176"/>
      <c r="CY410" s="176"/>
      <c r="CZ410" s="176"/>
      <c r="DA410" s="176"/>
      <c r="DB410" s="176"/>
      <c r="DC410" s="176"/>
      <c r="DD410" s="176"/>
      <c r="DE410" s="176"/>
      <c r="DF410" s="176"/>
      <c r="DG410" s="176"/>
      <c r="DH410" s="176"/>
      <c r="DI410" s="176"/>
      <c r="DJ410" s="176"/>
      <c r="DK410" s="176"/>
      <c r="DL410" s="176"/>
      <c r="DM410" s="176"/>
      <c r="DN410" s="176"/>
      <c r="DO410" s="177"/>
      <c r="DP410" s="177"/>
    </row>
    <row r="411" customFormat="false" ht="12.75" hidden="false" customHeight="false" outlineLevel="0" collapsed="false">
      <c r="A411" s="169" t="s">
        <v>42</v>
      </c>
      <c r="B411" s="96"/>
      <c r="C411" s="170"/>
      <c r="D411" s="171" t="n">
        <v>23</v>
      </c>
      <c r="E411" s="172" t="s">
        <v>192</v>
      </c>
      <c r="F411" s="178" t="n">
        <f aca="false">SUM(H411:DN411)</f>
        <v>0</v>
      </c>
      <c r="G411" s="179"/>
      <c r="H411" s="181"/>
      <c r="I411" s="181"/>
      <c r="J411" s="181"/>
      <c r="K411" s="181"/>
      <c r="L411" s="181"/>
      <c r="M411" s="181"/>
      <c r="N411" s="181"/>
      <c r="O411" s="181"/>
      <c r="P411" s="181"/>
      <c r="Q411" s="180"/>
      <c r="R411" s="180"/>
      <c r="S411" s="180"/>
      <c r="T411" s="180"/>
      <c r="U411" s="180"/>
      <c r="V411" s="180"/>
      <c r="W411" s="180"/>
      <c r="X411" s="180"/>
      <c r="Y411" s="180"/>
      <c r="Z411" s="180"/>
      <c r="AA411" s="180"/>
      <c r="AB411" s="180"/>
      <c r="AC411" s="180"/>
      <c r="AD411" s="180"/>
      <c r="AE411" s="180"/>
      <c r="AF411" s="180"/>
      <c r="AG411" s="180"/>
      <c r="AH411" s="180"/>
      <c r="AI411" s="180"/>
      <c r="AJ411" s="180"/>
      <c r="AK411" s="180"/>
      <c r="AL411" s="180"/>
      <c r="AM411" s="180"/>
      <c r="AN411" s="180"/>
      <c r="AO411" s="180"/>
      <c r="AP411" s="180"/>
      <c r="AQ411" s="180"/>
      <c r="AR411" s="180"/>
      <c r="AS411" s="180"/>
      <c r="AT411" s="180"/>
      <c r="AU411" s="180"/>
      <c r="AV411" s="180"/>
      <c r="AW411" s="181"/>
      <c r="AX411" s="181"/>
      <c r="AY411" s="181"/>
      <c r="AZ411" s="181"/>
      <c r="BA411" s="181"/>
      <c r="BB411" s="181"/>
      <c r="BC411" s="181"/>
      <c r="BD411" s="181"/>
      <c r="BE411" s="181"/>
      <c r="BF411" s="181"/>
      <c r="BG411" s="181"/>
      <c r="BH411" s="181"/>
      <c r="BI411" s="181"/>
      <c r="BJ411" s="181"/>
      <c r="BK411" s="181"/>
      <c r="BL411" s="181"/>
      <c r="BM411" s="181"/>
      <c r="BN411" s="181"/>
      <c r="BO411" s="181"/>
      <c r="BP411" s="181"/>
      <c r="BQ411" s="181"/>
      <c r="BR411" s="181"/>
      <c r="BS411" s="181"/>
      <c r="BT411" s="181"/>
      <c r="BU411" s="181"/>
      <c r="BV411" s="181"/>
      <c r="BW411" s="181"/>
      <c r="BX411" s="181"/>
      <c r="BY411" s="181"/>
      <c r="BZ411" s="181"/>
      <c r="CA411" s="181"/>
      <c r="CB411" s="181"/>
      <c r="CC411" s="181"/>
      <c r="CD411" s="181"/>
      <c r="CE411" s="181"/>
      <c r="CF411" s="181"/>
      <c r="CG411" s="181"/>
      <c r="CH411" s="181"/>
      <c r="CI411" s="181"/>
      <c r="CJ411" s="181"/>
      <c r="CK411" s="181"/>
      <c r="CL411" s="181"/>
      <c r="CM411" s="181"/>
      <c r="CN411" s="181"/>
      <c r="CO411" s="181"/>
      <c r="CP411" s="181"/>
      <c r="CQ411" s="181"/>
      <c r="CR411" s="181"/>
      <c r="CS411" s="181"/>
      <c r="CT411" s="181"/>
      <c r="CU411" s="181"/>
      <c r="CV411" s="181"/>
      <c r="CW411" s="181"/>
      <c r="CX411" s="181"/>
      <c r="CY411" s="181"/>
      <c r="CZ411" s="181"/>
      <c r="DA411" s="181"/>
      <c r="DB411" s="181"/>
      <c r="DC411" s="181"/>
      <c r="DD411" s="181"/>
      <c r="DE411" s="181"/>
      <c r="DF411" s="181"/>
      <c r="DG411" s="181"/>
      <c r="DH411" s="181"/>
      <c r="DI411" s="181"/>
      <c r="DJ411" s="181"/>
      <c r="DK411" s="181"/>
      <c r="DL411" s="181"/>
      <c r="DM411" s="181"/>
      <c r="DN411" s="181"/>
      <c r="DO411" s="177"/>
      <c r="DP411" s="177"/>
    </row>
    <row r="412" customFormat="false" ht="12.75" hidden="false" customHeight="false" outlineLevel="0" collapsed="false">
      <c r="A412" s="169" t="s">
        <v>42</v>
      </c>
      <c r="B412" s="96"/>
      <c r="C412" s="170"/>
      <c r="D412" s="171" t="n">
        <v>24</v>
      </c>
      <c r="E412" s="172" t="s">
        <v>192</v>
      </c>
      <c r="F412" s="178" t="n">
        <f aca="false">SUM(H412:DN412)</f>
        <v>0</v>
      </c>
      <c r="G412" s="179" t="n">
        <f aca="false">SUM(F406:F412)</f>
        <v>0</v>
      </c>
      <c r="H412" s="181"/>
      <c r="I412" s="181"/>
      <c r="J412" s="181"/>
      <c r="K412" s="181"/>
      <c r="L412" s="181"/>
      <c r="M412" s="181"/>
      <c r="N412" s="181"/>
      <c r="O412" s="181"/>
      <c r="P412" s="181"/>
      <c r="Q412" s="180"/>
      <c r="R412" s="180"/>
      <c r="S412" s="180"/>
      <c r="T412" s="180"/>
      <c r="U412" s="180"/>
      <c r="V412" s="180"/>
      <c r="W412" s="180"/>
      <c r="X412" s="180"/>
      <c r="Y412" s="180"/>
      <c r="Z412" s="180"/>
      <c r="AA412" s="180"/>
      <c r="AB412" s="180"/>
      <c r="AC412" s="180"/>
      <c r="AD412" s="180"/>
      <c r="AE412" s="180"/>
      <c r="AF412" s="180"/>
      <c r="AG412" s="180"/>
      <c r="AH412" s="180"/>
      <c r="AI412" s="180"/>
      <c r="AJ412" s="180"/>
      <c r="AK412" s="180"/>
      <c r="AL412" s="180"/>
      <c r="AM412" s="180"/>
      <c r="AN412" s="180"/>
      <c r="AO412" s="180"/>
      <c r="AP412" s="180"/>
      <c r="AQ412" s="180"/>
      <c r="AR412" s="180"/>
      <c r="AS412" s="180"/>
      <c r="AT412" s="180"/>
      <c r="AU412" s="180"/>
      <c r="AV412" s="180"/>
      <c r="AW412" s="181"/>
      <c r="AX412" s="181"/>
      <c r="AY412" s="181"/>
      <c r="AZ412" s="181"/>
      <c r="BA412" s="181"/>
      <c r="BB412" s="181"/>
      <c r="BC412" s="181"/>
      <c r="BD412" s="181"/>
      <c r="BE412" s="181"/>
      <c r="BF412" s="181"/>
      <c r="BG412" s="181"/>
      <c r="BH412" s="181"/>
      <c r="BI412" s="181"/>
      <c r="BJ412" s="181"/>
      <c r="BK412" s="181"/>
      <c r="BL412" s="181"/>
      <c r="BM412" s="181"/>
      <c r="BN412" s="181"/>
      <c r="BO412" s="181"/>
      <c r="BP412" s="181"/>
      <c r="BQ412" s="181"/>
      <c r="BR412" s="181"/>
      <c r="BS412" s="181"/>
      <c r="BT412" s="181"/>
      <c r="BU412" s="181"/>
      <c r="BV412" s="181"/>
      <c r="BW412" s="181"/>
      <c r="BX412" s="181"/>
      <c r="BY412" s="181"/>
      <c r="BZ412" s="181"/>
      <c r="CA412" s="181"/>
      <c r="CB412" s="181"/>
      <c r="CC412" s="181"/>
      <c r="CD412" s="181"/>
      <c r="CE412" s="181"/>
      <c r="CF412" s="181"/>
      <c r="CG412" s="181"/>
      <c r="CH412" s="181"/>
      <c r="CI412" s="181"/>
      <c r="CJ412" s="181"/>
      <c r="CK412" s="181"/>
      <c r="CL412" s="181"/>
      <c r="CM412" s="181"/>
      <c r="CN412" s="181"/>
      <c r="CO412" s="181"/>
      <c r="CP412" s="181"/>
      <c r="CQ412" s="181"/>
      <c r="CR412" s="181"/>
      <c r="CS412" s="181"/>
      <c r="CT412" s="181"/>
      <c r="CU412" s="181"/>
      <c r="CV412" s="181"/>
      <c r="CW412" s="181"/>
      <c r="CX412" s="181"/>
      <c r="CY412" s="181"/>
      <c r="CZ412" s="181"/>
      <c r="DA412" s="181"/>
      <c r="DB412" s="181"/>
      <c r="DC412" s="181"/>
      <c r="DD412" s="181"/>
      <c r="DE412" s="181"/>
      <c r="DF412" s="181"/>
      <c r="DG412" s="181"/>
      <c r="DH412" s="181"/>
      <c r="DI412" s="181"/>
      <c r="DJ412" s="181"/>
      <c r="DK412" s="181"/>
      <c r="DL412" s="181"/>
      <c r="DM412" s="181"/>
      <c r="DN412" s="181"/>
      <c r="DO412" s="177"/>
      <c r="DP412" s="177"/>
    </row>
    <row r="413" customFormat="false" ht="12.75" hidden="false" customHeight="false" outlineLevel="0" collapsed="false">
      <c r="A413" s="169" t="s">
        <v>42</v>
      </c>
      <c r="B413" s="96"/>
      <c r="C413" s="170"/>
      <c r="D413" s="171" t="n">
        <v>25</v>
      </c>
      <c r="E413" s="172" t="s">
        <v>193</v>
      </c>
      <c r="F413" s="173" t="n">
        <f aca="false">SUM(H413:DN413)</f>
        <v>0</v>
      </c>
      <c r="G413" s="174"/>
      <c r="H413" s="176"/>
      <c r="I413" s="176"/>
      <c r="J413" s="176"/>
      <c r="K413" s="176"/>
      <c r="L413" s="176"/>
      <c r="M413" s="176"/>
      <c r="N413" s="176"/>
      <c r="O413" s="176"/>
      <c r="P413" s="176"/>
      <c r="Q413" s="175"/>
      <c r="R413" s="175"/>
      <c r="S413" s="175"/>
      <c r="T413" s="175"/>
      <c r="U413" s="175"/>
      <c r="V413" s="175"/>
      <c r="W413" s="175"/>
      <c r="X413" s="175"/>
      <c r="Y413" s="175"/>
      <c r="Z413" s="175"/>
      <c r="AA413" s="175"/>
      <c r="AB413" s="175"/>
      <c r="AC413" s="175"/>
      <c r="AD413" s="175"/>
      <c r="AE413" s="175"/>
      <c r="AF413" s="175"/>
      <c r="AG413" s="175"/>
      <c r="AH413" s="175"/>
      <c r="AI413" s="175"/>
      <c r="AJ413" s="175"/>
      <c r="AK413" s="175"/>
      <c r="AL413" s="175"/>
      <c r="AM413" s="175"/>
      <c r="AN413" s="175"/>
      <c r="AO413" s="175"/>
      <c r="AP413" s="175"/>
      <c r="AQ413" s="175"/>
      <c r="AR413" s="175"/>
      <c r="AS413" s="175"/>
      <c r="AT413" s="175"/>
      <c r="AU413" s="175"/>
      <c r="AV413" s="175"/>
      <c r="AW413" s="176"/>
      <c r="AX413" s="176"/>
      <c r="AY413" s="176"/>
      <c r="AZ413" s="176"/>
      <c r="BA413" s="176"/>
      <c r="BB413" s="176"/>
      <c r="BC413" s="176"/>
      <c r="BD413" s="176"/>
      <c r="BE413" s="176"/>
      <c r="BF413" s="176"/>
      <c r="BG413" s="176"/>
      <c r="BH413" s="176"/>
      <c r="BI413" s="176"/>
      <c r="BJ413" s="176"/>
      <c r="BK413" s="176"/>
      <c r="BL413" s="176"/>
      <c r="BM413" s="176"/>
      <c r="BN413" s="176"/>
      <c r="BO413" s="176"/>
      <c r="BP413" s="176"/>
      <c r="BQ413" s="176"/>
      <c r="BR413" s="176"/>
      <c r="BS413" s="176"/>
      <c r="BT413" s="176"/>
      <c r="BU413" s="176"/>
      <c r="BV413" s="176"/>
      <c r="BW413" s="176"/>
      <c r="BX413" s="176"/>
      <c r="BY413" s="176"/>
      <c r="BZ413" s="176"/>
      <c r="CA413" s="176"/>
      <c r="CB413" s="176"/>
      <c r="CC413" s="176"/>
      <c r="CD413" s="176"/>
      <c r="CE413" s="176"/>
      <c r="CF413" s="176"/>
      <c r="CG413" s="176"/>
      <c r="CH413" s="176"/>
      <c r="CI413" s="176"/>
      <c r="CJ413" s="176"/>
      <c r="CK413" s="176"/>
      <c r="CL413" s="176"/>
      <c r="CM413" s="176"/>
      <c r="CN413" s="176"/>
      <c r="CO413" s="176"/>
      <c r="CP413" s="176"/>
      <c r="CQ413" s="176"/>
      <c r="CR413" s="176"/>
      <c r="CS413" s="176"/>
      <c r="CT413" s="176"/>
      <c r="CU413" s="176"/>
      <c r="CV413" s="176"/>
      <c r="CW413" s="176"/>
      <c r="CX413" s="176"/>
      <c r="CY413" s="176"/>
      <c r="CZ413" s="176"/>
      <c r="DA413" s="176"/>
      <c r="DB413" s="176"/>
      <c r="DC413" s="176"/>
      <c r="DD413" s="176"/>
      <c r="DE413" s="176"/>
      <c r="DF413" s="176"/>
      <c r="DG413" s="176"/>
      <c r="DH413" s="176"/>
      <c r="DI413" s="176"/>
      <c r="DJ413" s="176"/>
      <c r="DK413" s="176"/>
      <c r="DL413" s="176"/>
      <c r="DM413" s="176"/>
      <c r="DN413" s="176"/>
      <c r="DO413" s="177"/>
      <c r="DP413" s="177"/>
    </row>
    <row r="414" customFormat="false" ht="12.75" hidden="false" customHeight="false" outlineLevel="0" collapsed="false">
      <c r="A414" s="169" t="s">
        <v>42</v>
      </c>
      <c r="B414" s="96"/>
      <c r="C414" s="170"/>
      <c r="D414" s="171" t="n">
        <v>26</v>
      </c>
      <c r="E414" s="172" t="s">
        <v>193</v>
      </c>
      <c r="F414" s="173" t="n">
        <f aca="false">SUM(H414:DN414)</f>
        <v>0</v>
      </c>
      <c r="G414" s="174"/>
      <c r="H414" s="176"/>
      <c r="I414" s="176"/>
      <c r="J414" s="176"/>
      <c r="K414" s="176"/>
      <c r="L414" s="176"/>
      <c r="M414" s="176"/>
      <c r="N414" s="176"/>
      <c r="O414" s="176"/>
      <c r="P414" s="176"/>
      <c r="Q414" s="175"/>
      <c r="R414" s="175"/>
      <c r="S414" s="175"/>
      <c r="T414" s="175"/>
      <c r="U414" s="175"/>
      <c r="V414" s="175"/>
      <c r="W414" s="175"/>
      <c r="X414" s="175"/>
      <c r="Y414" s="175"/>
      <c r="Z414" s="175"/>
      <c r="AA414" s="175"/>
      <c r="AB414" s="175"/>
      <c r="AC414" s="175"/>
      <c r="AD414" s="175"/>
      <c r="AE414" s="175"/>
      <c r="AF414" s="175"/>
      <c r="AG414" s="175"/>
      <c r="AH414" s="175"/>
      <c r="AI414" s="175"/>
      <c r="AJ414" s="175"/>
      <c r="AK414" s="175"/>
      <c r="AL414" s="175"/>
      <c r="AM414" s="175"/>
      <c r="AN414" s="175"/>
      <c r="AO414" s="175"/>
      <c r="AP414" s="175"/>
      <c r="AQ414" s="175"/>
      <c r="AR414" s="175"/>
      <c r="AS414" s="175"/>
      <c r="AT414" s="175"/>
      <c r="AU414" s="175"/>
      <c r="AV414" s="175"/>
      <c r="AW414" s="176"/>
      <c r="AX414" s="176"/>
      <c r="AY414" s="176"/>
      <c r="AZ414" s="176"/>
      <c r="BA414" s="176"/>
      <c r="BB414" s="176"/>
      <c r="BC414" s="176"/>
      <c r="BD414" s="176"/>
      <c r="BE414" s="176"/>
      <c r="BF414" s="176"/>
      <c r="BG414" s="176"/>
      <c r="BH414" s="176"/>
      <c r="BI414" s="176"/>
      <c r="BJ414" s="176"/>
      <c r="BK414" s="176"/>
      <c r="BL414" s="176"/>
      <c r="BM414" s="176"/>
      <c r="BN414" s="176"/>
      <c r="BO414" s="176"/>
      <c r="BP414" s="176"/>
      <c r="BQ414" s="176"/>
      <c r="BR414" s="176"/>
      <c r="BS414" s="176"/>
      <c r="BT414" s="176"/>
      <c r="BU414" s="176"/>
      <c r="BV414" s="176"/>
      <c r="BW414" s="176"/>
      <c r="BX414" s="176"/>
      <c r="BY414" s="176"/>
      <c r="BZ414" s="176"/>
      <c r="CA414" s="176"/>
      <c r="CB414" s="176"/>
      <c r="CC414" s="176"/>
      <c r="CD414" s="176"/>
      <c r="CE414" s="176"/>
      <c r="CF414" s="176"/>
      <c r="CG414" s="176"/>
      <c r="CH414" s="176"/>
      <c r="CI414" s="176"/>
      <c r="CJ414" s="176"/>
      <c r="CK414" s="176"/>
      <c r="CL414" s="176"/>
      <c r="CM414" s="176"/>
      <c r="CN414" s="176"/>
      <c r="CO414" s="176"/>
      <c r="CP414" s="176"/>
      <c r="CQ414" s="176"/>
      <c r="CR414" s="176"/>
      <c r="CS414" s="176"/>
      <c r="CT414" s="176"/>
      <c r="CU414" s="176"/>
      <c r="CV414" s="176"/>
      <c r="CW414" s="176"/>
      <c r="CX414" s="176"/>
      <c r="CY414" s="176"/>
      <c r="CZ414" s="176"/>
      <c r="DA414" s="176"/>
      <c r="DB414" s="176"/>
      <c r="DC414" s="176"/>
      <c r="DD414" s="176"/>
      <c r="DE414" s="176"/>
      <c r="DF414" s="176"/>
      <c r="DG414" s="176"/>
      <c r="DH414" s="176"/>
      <c r="DI414" s="176"/>
      <c r="DJ414" s="176"/>
      <c r="DK414" s="176"/>
      <c r="DL414" s="176"/>
      <c r="DM414" s="176"/>
      <c r="DN414" s="176"/>
      <c r="DO414" s="177"/>
      <c r="DP414" s="177"/>
    </row>
    <row r="415" customFormat="false" ht="12.75" hidden="false" customHeight="false" outlineLevel="0" collapsed="false">
      <c r="A415" s="169" t="s">
        <v>42</v>
      </c>
      <c r="B415" s="96"/>
      <c r="C415" s="170"/>
      <c r="D415" s="171" t="n">
        <v>27</v>
      </c>
      <c r="E415" s="172" t="s">
        <v>193</v>
      </c>
      <c r="F415" s="173" t="n">
        <f aca="false">SUM(H415:DN415)</f>
        <v>0</v>
      </c>
      <c r="G415" s="174"/>
      <c r="H415" s="176"/>
      <c r="I415" s="176"/>
      <c r="J415" s="176"/>
      <c r="K415" s="176"/>
      <c r="L415" s="176"/>
      <c r="M415" s="176"/>
      <c r="N415" s="176"/>
      <c r="O415" s="176"/>
      <c r="P415" s="176"/>
      <c r="Q415" s="175"/>
      <c r="R415" s="175"/>
      <c r="S415" s="175"/>
      <c r="T415" s="175"/>
      <c r="U415" s="175"/>
      <c r="V415" s="175"/>
      <c r="W415" s="175"/>
      <c r="X415" s="175"/>
      <c r="Y415" s="175"/>
      <c r="Z415" s="175"/>
      <c r="AA415" s="175"/>
      <c r="AB415" s="175"/>
      <c r="AC415" s="175"/>
      <c r="AD415" s="175"/>
      <c r="AE415" s="175"/>
      <c r="AF415" s="175"/>
      <c r="AG415" s="175"/>
      <c r="AH415" s="175"/>
      <c r="AI415" s="175"/>
      <c r="AJ415" s="175"/>
      <c r="AK415" s="175"/>
      <c r="AL415" s="175"/>
      <c r="AM415" s="175"/>
      <c r="AN415" s="175"/>
      <c r="AO415" s="175"/>
      <c r="AP415" s="175"/>
      <c r="AQ415" s="175"/>
      <c r="AR415" s="175"/>
      <c r="AS415" s="175"/>
      <c r="AT415" s="175"/>
      <c r="AU415" s="175"/>
      <c r="AV415" s="175"/>
      <c r="AW415" s="176"/>
      <c r="AX415" s="176"/>
      <c r="AY415" s="176"/>
      <c r="AZ415" s="176"/>
      <c r="BA415" s="176"/>
      <c r="BB415" s="176"/>
      <c r="BC415" s="176"/>
      <c r="BD415" s="176"/>
      <c r="BE415" s="176"/>
      <c r="BF415" s="176"/>
      <c r="BG415" s="176"/>
      <c r="BH415" s="176"/>
      <c r="BI415" s="176"/>
      <c r="BJ415" s="176"/>
      <c r="BK415" s="176"/>
      <c r="BL415" s="176"/>
      <c r="BM415" s="176"/>
      <c r="BN415" s="176"/>
      <c r="BO415" s="176"/>
      <c r="BP415" s="176"/>
      <c r="BQ415" s="176"/>
      <c r="BR415" s="176"/>
      <c r="BS415" s="176"/>
      <c r="BT415" s="176"/>
      <c r="BU415" s="176"/>
      <c r="BV415" s="176"/>
      <c r="BW415" s="176"/>
      <c r="BX415" s="176"/>
      <c r="BY415" s="176"/>
      <c r="BZ415" s="176"/>
      <c r="CA415" s="176"/>
      <c r="CB415" s="176"/>
      <c r="CC415" s="176"/>
      <c r="CD415" s="176"/>
      <c r="CE415" s="176"/>
      <c r="CF415" s="176"/>
      <c r="CG415" s="176"/>
      <c r="CH415" s="176"/>
      <c r="CI415" s="176"/>
      <c r="CJ415" s="176"/>
      <c r="CK415" s="176"/>
      <c r="CL415" s="176"/>
      <c r="CM415" s="176"/>
      <c r="CN415" s="176"/>
      <c r="CO415" s="176"/>
      <c r="CP415" s="176"/>
      <c r="CQ415" s="176"/>
      <c r="CR415" s="176"/>
      <c r="CS415" s="176"/>
      <c r="CT415" s="176"/>
      <c r="CU415" s="176"/>
      <c r="CV415" s="176"/>
      <c r="CW415" s="176"/>
      <c r="CX415" s="176"/>
      <c r="CY415" s="176"/>
      <c r="CZ415" s="176"/>
      <c r="DA415" s="176"/>
      <c r="DB415" s="176"/>
      <c r="DC415" s="176"/>
      <c r="DD415" s="176"/>
      <c r="DE415" s="176"/>
      <c r="DF415" s="176"/>
      <c r="DG415" s="176"/>
      <c r="DH415" s="176"/>
      <c r="DI415" s="176"/>
      <c r="DJ415" s="176"/>
      <c r="DK415" s="176"/>
      <c r="DL415" s="176"/>
      <c r="DM415" s="176"/>
      <c r="DN415" s="176"/>
      <c r="DO415" s="177"/>
      <c r="DP415" s="177"/>
    </row>
    <row r="416" customFormat="false" ht="12.75" hidden="false" customHeight="false" outlineLevel="0" collapsed="false">
      <c r="A416" s="169" t="s">
        <v>42</v>
      </c>
      <c r="B416" s="96"/>
      <c r="C416" s="170"/>
      <c r="D416" s="171" t="n">
        <v>28</v>
      </c>
      <c r="E416" s="172" t="s">
        <v>193</v>
      </c>
      <c r="F416" s="173" t="n">
        <f aca="false">SUM(H416:DN416)</f>
        <v>0</v>
      </c>
      <c r="G416" s="174"/>
      <c r="H416" s="176"/>
      <c r="I416" s="176"/>
      <c r="J416" s="176"/>
      <c r="K416" s="176"/>
      <c r="L416" s="176"/>
      <c r="M416" s="176"/>
      <c r="N416" s="176"/>
      <c r="O416" s="176"/>
      <c r="P416" s="176"/>
      <c r="Q416" s="175"/>
      <c r="R416" s="175"/>
      <c r="S416" s="175"/>
      <c r="T416" s="175"/>
      <c r="U416" s="175"/>
      <c r="V416" s="175"/>
      <c r="W416" s="175"/>
      <c r="X416" s="175"/>
      <c r="Y416" s="175"/>
      <c r="Z416" s="175"/>
      <c r="AA416" s="175"/>
      <c r="AB416" s="175"/>
      <c r="AC416" s="175"/>
      <c r="AD416" s="175"/>
      <c r="AE416" s="175"/>
      <c r="AF416" s="175"/>
      <c r="AG416" s="175"/>
      <c r="AH416" s="175"/>
      <c r="AI416" s="175"/>
      <c r="AJ416" s="175"/>
      <c r="AK416" s="175"/>
      <c r="AL416" s="175"/>
      <c r="AM416" s="175"/>
      <c r="AN416" s="175"/>
      <c r="AO416" s="175"/>
      <c r="AP416" s="175"/>
      <c r="AQ416" s="175"/>
      <c r="AR416" s="175"/>
      <c r="AS416" s="175"/>
      <c r="AT416" s="175"/>
      <c r="AU416" s="175"/>
      <c r="AV416" s="175"/>
      <c r="AW416" s="176"/>
      <c r="AX416" s="176"/>
      <c r="AY416" s="176"/>
      <c r="AZ416" s="176"/>
      <c r="BA416" s="176"/>
      <c r="BB416" s="176"/>
      <c r="BC416" s="176"/>
      <c r="BD416" s="176"/>
      <c r="BE416" s="176"/>
      <c r="BF416" s="176"/>
      <c r="BG416" s="176"/>
      <c r="BH416" s="176"/>
      <c r="BI416" s="176"/>
      <c r="BJ416" s="176"/>
      <c r="BK416" s="176"/>
      <c r="BL416" s="176"/>
      <c r="BM416" s="176"/>
      <c r="BN416" s="176"/>
      <c r="BO416" s="176"/>
      <c r="BP416" s="176"/>
      <c r="BQ416" s="176"/>
      <c r="BR416" s="176"/>
      <c r="BS416" s="176"/>
      <c r="BT416" s="176"/>
      <c r="BU416" s="176"/>
      <c r="BV416" s="176"/>
      <c r="BW416" s="176"/>
      <c r="BX416" s="176"/>
      <c r="BY416" s="176"/>
      <c r="BZ416" s="176"/>
      <c r="CA416" s="176"/>
      <c r="CB416" s="176"/>
      <c r="CC416" s="176"/>
      <c r="CD416" s="176"/>
      <c r="CE416" s="176"/>
      <c r="CF416" s="176"/>
      <c r="CG416" s="176"/>
      <c r="CH416" s="176"/>
      <c r="CI416" s="176"/>
      <c r="CJ416" s="176"/>
      <c r="CK416" s="176"/>
      <c r="CL416" s="176"/>
      <c r="CM416" s="176"/>
      <c r="CN416" s="176"/>
      <c r="CO416" s="176"/>
      <c r="CP416" s="176"/>
      <c r="CQ416" s="176"/>
      <c r="CR416" s="176"/>
      <c r="CS416" s="176"/>
      <c r="CT416" s="176"/>
      <c r="CU416" s="176"/>
      <c r="CV416" s="176"/>
      <c r="CW416" s="176"/>
      <c r="CX416" s="176"/>
      <c r="CY416" s="176"/>
      <c r="CZ416" s="176"/>
      <c r="DA416" s="176"/>
      <c r="DB416" s="176"/>
      <c r="DC416" s="176"/>
      <c r="DD416" s="176"/>
      <c r="DE416" s="176"/>
      <c r="DF416" s="176"/>
      <c r="DG416" s="176"/>
      <c r="DH416" s="176"/>
      <c r="DI416" s="176"/>
      <c r="DJ416" s="176"/>
      <c r="DK416" s="176"/>
      <c r="DL416" s="176"/>
      <c r="DM416" s="176"/>
      <c r="DN416" s="176"/>
      <c r="DO416" s="177"/>
      <c r="DP416" s="177"/>
    </row>
    <row r="417" customFormat="false" ht="12.75" hidden="false" customHeight="false" outlineLevel="0" collapsed="false">
      <c r="A417" s="169" t="s">
        <v>42</v>
      </c>
      <c r="B417" s="96"/>
      <c r="C417" s="170"/>
      <c r="D417" s="171" t="n">
        <v>29</v>
      </c>
      <c r="E417" s="172" t="s">
        <v>193</v>
      </c>
      <c r="F417" s="173" t="n">
        <f aca="false">SUM(H417:DN417)</f>
        <v>0</v>
      </c>
      <c r="G417" s="174"/>
      <c r="H417" s="176"/>
      <c r="I417" s="176"/>
      <c r="J417" s="176"/>
      <c r="K417" s="176"/>
      <c r="L417" s="176"/>
      <c r="M417" s="176"/>
      <c r="N417" s="176"/>
      <c r="O417" s="176"/>
      <c r="P417" s="176"/>
      <c r="Q417" s="175"/>
      <c r="R417" s="175"/>
      <c r="S417" s="175"/>
      <c r="T417" s="175"/>
      <c r="U417" s="175"/>
      <c r="V417" s="175"/>
      <c r="W417" s="175"/>
      <c r="X417" s="175"/>
      <c r="Y417" s="175"/>
      <c r="Z417" s="175"/>
      <c r="AA417" s="175"/>
      <c r="AB417" s="175"/>
      <c r="AC417" s="175"/>
      <c r="AD417" s="175"/>
      <c r="AE417" s="175"/>
      <c r="AF417" s="175"/>
      <c r="AG417" s="175"/>
      <c r="AH417" s="175"/>
      <c r="AI417" s="175"/>
      <c r="AJ417" s="175"/>
      <c r="AK417" s="175"/>
      <c r="AL417" s="175"/>
      <c r="AM417" s="175"/>
      <c r="AN417" s="175"/>
      <c r="AO417" s="175"/>
      <c r="AP417" s="175"/>
      <c r="AQ417" s="175"/>
      <c r="AR417" s="175"/>
      <c r="AS417" s="175"/>
      <c r="AT417" s="175"/>
      <c r="AU417" s="175"/>
      <c r="AV417" s="175"/>
      <c r="AW417" s="176"/>
      <c r="AX417" s="176"/>
      <c r="AY417" s="176"/>
      <c r="AZ417" s="176"/>
      <c r="BA417" s="176"/>
      <c r="BB417" s="176"/>
      <c r="BC417" s="176"/>
      <c r="BD417" s="176"/>
      <c r="BE417" s="176"/>
      <c r="BF417" s="176"/>
      <c r="BG417" s="176"/>
      <c r="BH417" s="176"/>
      <c r="BI417" s="176"/>
      <c r="BJ417" s="176"/>
      <c r="BK417" s="176"/>
      <c r="BL417" s="176"/>
      <c r="BM417" s="176"/>
      <c r="BN417" s="176"/>
      <c r="BO417" s="176"/>
      <c r="BP417" s="176"/>
      <c r="BQ417" s="176"/>
      <c r="BR417" s="176"/>
      <c r="BS417" s="176"/>
      <c r="BT417" s="176"/>
      <c r="BU417" s="176"/>
      <c r="BV417" s="176"/>
      <c r="BW417" s="176"/>
      <c r="BX417" s="176"/>
      <c r="BY417" s="176"/>
      <c r="BZ417" s="176"/>
      <c r="CA417" s="176"/>
      <c r="CB417" s="176"/>
      <c r="CC417" s="176"/>
      <c r="CD417" s="176"/>
      <c r="CE417" s="176"/>
      <c r="CF417" s="176"/>
      <c r="CG417" s="176"/>
      <c r="CH417" s="176"/>
      <c r="CI417" s="176"/>
      <c r="CJ417" s="176"/>
      <c r="CK417" s="176"/>
      <c r="CL417" s="176"/>
      <c r="CM417" s="176"/>
      <c r="CN417" s="176"/>
      <c r="CO417" s="176"/>
      <c r="CP417" s="176"/>
      <c r="CQ417" s="176"/>
      <c r="CR417" s="176"/>
      <c r="CS417" s="176"/>
      <c r="CT417" s="176"/>
      <c r="CU417" s="176"/>
      <c r="CV417" s="176"/>
      <c r="CW417" s="176"/>
      <c r="CX417" s="176"/>
      <c r="CY417" s="176"/>
      <c r="CZ417" s="176"/>
      <c r="DA417" s="176"/>
      <c r="DB417" s="176"/>
      <c r="DC417" s="176"/>
      <c r="DD417" s="176"/>
      <c r="DE417" s="176"/>
      <c r="DF417" s="176"/>
      <c r="DG417" s="176"/>
      <c r="DH417" s="176"/>
      <c r="DI417" s="176"/>
      <c r="DJ417" s="176"/>
      <c r="DK417" s="176"/>
      <c r="DL417" s="176"/>
      <c r="DM417" s="176"/>
      <c r="DN417" s="176"/>
      <c r="DO417" s="177"/>
      <c r="DP417" s="177"/>
    </row>
    <row r="418" customFormat="false" ht="12.75" hidden="false" customHeight="false" outlineLevel="0" collapsed="false">
      <c r="A418" s="169" t="s">
        <v>42</v>
      </c>
      <c r="B418" s="96"/>
      <c r="C418" s="170"/>
      <c r="D418" s="171" t="n">
        <v>30</v>
      </c>
      <c r="E418" s="172" t="s">
        <v>193</v>
      </c>
      <c r="F418" s="178" t="n">
        <f aca="false">SUM(H418:DN418)</f>
        <v>0</v>
      </c>
      <c r="G418" s="179"/>
      <c r="H418" s="181"/>
      <c r="I418" s="181"/>
      <c r="J418" s="181"/>
      <c r="K418" s="181"/>
      <c r="L418" s="181"/>
      <c r="M418" s="181"/>
      <c r="N418" s="181"/>
      <c r="O418" s="181"/>
      <c r="P418" s="181"/>
      <c r="Q418" s="180"/>
      <c r="R418" s="180"/>
      <c r="S418" s="180"/>
      <c r="T418" s="180"/>
      <c r="U418" s="180"/>
      <c r="V418" s="180"/>
      <c r="W418" s="180"/>
      <c r="X418" s="180"/>
      <c r="Y418" s="180"/>
      <c r="Z418" s="180"/>
      <c r="AA418" s="180"/>
      <c r="AB418" s="180"/>
      <c r="AC418" s="180"/>
      <c r="AD418" s="180"/>
      <c r="AE418" s="180"/>
      <c r="AF418" s="180"/>
      <c r="AG418" s="180"/>
      <c r="AH418" s="180"/>
      <c r="AI418" s="180"/>
      <c r="AJ418" s="180"/>
      <c r="AK418" s="180"/>
      <c r="AL418" s="180"/>
      <c r="AM418" s="180"/>
      <c r="AN418" s="180"/>
      <c r="AO418" s="180"/>
      <c r="AP418" s="180"/>
      <c r="AQ418" s="180"/>
      <c r="AR418" s="180"/>
      <c r="AS418" s="180"/>
      <c r="AT418" s="180"/>
      <c r="AU418" s="180"/>
      <c r="AV418" s="180"/>
      <c r="AW418" s="181"/>
      <c r="AX418" s="181"/>
      <c r="AY418" s="181"/>
      <c r="AZ418" s="181"/>
      <c r="BA418" s="181"/>
      <c r="BB418" s="181"/>
      <c r="BC418" s="181"/>
      <c r="BD418" s="181"/>
      <c r="BE418" s="181"/>
      <c r="BF418" s="181"/>
      <c r="BG418" s="181"/>
      <c r="BH418" s="181"/>
      <c r="BI418" s="181"/>
      <c r="BJ418" s="181"/>
      <c r="BK418" s="181"/>
      <c r="BL418" s="181"/>
      <c r="BM418" s="181"/>
      <c r="BN418" s="181"/>
      <c r="BO418" s="181"/>
      <c r="BP418" s="181"/>
      <c r="BQ418" s="181"/>
      <c r="BR418" s="181"/>
      <c r="BS418" s="181"/>
      <c r="BT418" s="181"/>
      <c r="BU418" s="181"/>
      <c r="BV418" s="181"/>
      <c r="BW418" s="181"/>
      <c r="BX418" s="181"/>
      <c r="BY418" s="181"/>
      <c r="BZ418" s="181"/>
      <c r="CA418" s="181"/>
      <c r="CB418" s="181"/>
      <c r="CC418" s="181"/>
      <c r="CD418" s="181"/>
      <c r="CE418" s="181"/>
      <c r="CF418" s="181"/>
      <c r="CG418" s="181"/>
      <c r="CH418" s="181"/>
      <c r="CI418" s="181"/>
      <c r="CJ418" s="181"/>
      <c r="CK418" s="181"/>
      <c r="CL418" s="181"/>
      <c r="CM418" s="181"/>
      <c r="CN418" s="181"/>
      <c r="CO418" s="181"/>
      <c r="CP418" s="181"/>
      <c r="CQ418" s="181"/>
      <c r="CR418" s="181"/>
      <c r="CS418" s="181"/>
      <c r="CT418" s="181"/>
      <c r="CU418" s="181"/>
      <c r="CV418" s="181"/>
      <c r="CW418" s="181"/>
      <c r="CX418" s="181"/>
      <c r="CY418" s="181"/>
      <c r="CZ418" s="181"/>
      <c r="DA418" s="181"/>
      <c r="DB418" s="181"/>
      <c r="DC418" s="181"/>
      <c r="DD418" s="181"/>
      <c r="DE418" s="181"/>
      <c r="DF418" s="181"/>
      <c r="DG418" s="181"/>
      <c r="DH418" s="181"/>
      <c r="DI418" s="181"/>
      <c r="DJ418" s="181"/>
      <c r="DK418" s="181"/>
      <c r="DL418" s="181"/>
      <c r="DM418" s="181"/>
      <c r="DN418" s="181"/>
      <c r="DO418" s="177"/>
      <c r="DP418" s="177"/>
    </row>
    <row r="419" customFormat="false" ht="13.5" hidden="false" customHeight="false" outlineLevel="0" collapsed="false">
      <c r="A419" s="169" t="s">
        <v>42</v>
      </c>
      <c r="B419" s="96"/>
      <c r="C419" s="170"/>
      <c r="D419" s="171" t="n">
        <v>31</v>
      </c>
      <c r="E419" s="172"/>
      <c r="F419" s="173" t="n">
        <f aca="false">SUM(H419:DN419)</f>
        <v>0</v>
      </c>
      <c r="G419" s="179" t="n">
        <f aca="false">SUM(F413:F419)</f>
        <v>0</v>
      </c>
      <c r="H419" s="176"/>
      <c r="I419" s="176"/>
      <c r="J419" s="176"/>
      <c r="K419" s="176"/>
      <c r="L419" s="176"/>
      <c r="M419" s="176"/>
      <c r="N419" s="176"/>
      <c r="O419" s="176"/>
      <c r="P419" s="176"/>
      <c r="Q419" s="175"/>
      <c r="R419" s="175"/>
      <c r="S419" s="175"/>
      <c r="T419" s="175"/>
      <c r="U419" s="175"/>
      <c r="V419" s="175"/>
      <c r="W419" s="175"/>
      <c r="X419" s="175"/>
      <c r="Y419" s="175"/>
      <c r="Z419" s="175"/>
      <c r="AA419" s="175"/>
      <c r="AB419" s="175"/>
      <c r="AC419" s="175"/>
      <c r="AD419" s="175"/>
      <c r="AE419" s="175"/>
      <c r="AF419" s="175"/>
      <c r="AG419" s="175"/>
      <c r="AH419" s="175"/>
      <c r="AI419" s="175"/>
      <c r="AJ419" s="175"/>
      <c r="AK419" s="175"/>
      <c r="AL419" s="175"/>
      <c r="AM419" s="175"/>
      <c r="AN419" s="175"/>
      <c r="AO419" s="175"/>
      <c r="AP419" s="175"/>
      <c r="AQ419" s="175"/>
      <c r="AR419" s="175"/>
      <c r="AS419" s="175"/>
      <c r="AT419" s="175"/>
      <c r="AU419" s="175"/>
      <c r="AV419" s="175"/>
      <c r="AW419" s="176"/>
      <c r="AX419" s="176"/>
      <c r="AY419" s="176"/>
      <c r="AZ419" s="176"/>
      <c r="BA419" s="176"/>
      <c r="BB419" s="176"/>
      <c r="BC419" s="176"/>
      <c r="BD419" s="176"/>
      <c r="BE419" s="176"/>
      <c r="BF419" s="176"/>
      <c r="BG419" s="176"/>
      <c r="BH419" s="176"/>
      <c r="BI419" s="176"/>
      <c r="BJ419" s="176"/>
      <c r="BK419" s="176"/>
      <c r="BL419" s="176"/>
      <c r="BM419" s="176"/>
      <c r="BN419" s="176"/>
      <c r="BO419" s="176"/>
      <c r="BP419" s="176"/>
      <c r="BQ419" s="176"/>
      <c r="BR419" s="176"/>
      <c r="BS419" s="176"/>
      <c r="BT419" s="176"/>
      <c r="BU419" s="176"/>
      <c r="BV419" s="176"/>
      <c r="BW419" s="176"/>
      <c r="BX419" s="176"/>
      <c r="BY419" s="176"/>
      <c r="BZ419" s="176"/>
      <c r="CA419" s="176"/>
      <c r="CB419" s="176"/>
      <c r="CC419" s="176"/>
      <c r="CD419" s="176"/>
      <c r="CE419" s="176"/>
      <c r="CF419" s="176"/>
      <c r="CG419" s="176"/>
      <c r="CH419" s="176"/>
      <c r="CI419" s="176"/>
      <c r="CJ419" s="176"/>
      <c r="CK419" s="176"/>
      <c r="CL419" s="176"/>
      <c r="CM419" s="176"/>
      <c r="CN419" s="176"/>
      <c r="CO419" s="176"/>
      <c r="CP419" s="176"/>
      <c r="CQ419" s="176"/>
      <c r="CR419" s="176"/>
      <c r="CS419" s="176"/>
      <c r="CT419" s="176"/>
      <c r="CU419" s="176"/>
      <c r="CV419" s="176"/>
      <c r="CW419" s="176"/>
      <c r="CX419" s="176"/>
      <c r="CY419" s="176"/>
      <c r="CZ419" s="176"/>
      <c r="DA419" s="176"/>
      <c r="DB419" s="176"/>
      <c r="DC419" s="176"/>
      <c r="DD419" s="176"/>
      <c r="DE419" s="176"/>
      <c r="DF419" s="176"/>
      <c r="DG419" s="176"/>
      <c r="DH419" s="176"/>
      <c r="DI419" s="176"/>
      <c r="DJ419" s="176"/>
      <c r="DK419" s="176"/>
      <c r="DL419" s="176"/>
      <c r="DM419" s="176"/>
      <c r="DN419" s="176"/>
      <c r="DO419" s="177"/>
      <c r="DP419" s="177"/>
    </row>
    <row r="420" customFormat="false" ht="13.5" hidden="false" customHeight="false" outlineLevel="0" collapsed="false">
      <c r="A420" s="182" t="s">
        <v>42</v>
      </c>
      <c r="B420" s="118"/>
      <c r="C420" s="183"/>
      <c r="D420" s="184" t="s">
        <v>49</v>
      </c>
      <c r="E420" s="185"/>
      <c r="F420" s="185" t="n">
        <f aca="false">SUM(F389:F419)</f>
        <v>0</v>
      </c>
      <c r="G420" s="185"/>
      <c r="H420" s="187" t="n">
        <f aca="false">SUM(H389:H419)</f>
        <v>0</v>
      </c>
      <c r="I420" s="188" t="n">
        <f aca="false">SUM(I389:I419)</f>
        <v>0</v>
      </c>
      <c r="J420" s="189" t="n">
        <f aca="false">SUM(J389:J419)</f>
        <v>0</v>
      </c>
      <c r="K420" s="189" t="n">
        <f aca="false">SUM(K389:K419)</f>
        <v>0</v>
      </c>
      <c r="L420" s="190" t="n">
        <f aca="false">SUM(L389:L419)</f>
        <v>0</v>
      </c>
      <c r="M420" s="190" t="n">
        <f aca="false">SUM(M389:M419)</f>
        <v>0</v>
      </c>
      <c r="N420" s="190" t="n">
        <f aca="false">SUM(N389:N419)</f>
        <v>0</v>
      </c>
      <c r="O420" s="190" t="n">
        <f aca="false">SUM(O389:O419)</f>
        <v>0</v>
      </c>
      <c r="P420" s="190" t="n">
        <f aca="false">SUM(P389:P419)</f>
        <v>0</v>
      </c>
      <c r="Q420" s="186" t="n">
        <f aca="false">SUM(Q389:Q419)</f>
        <v>0</v>
      </c>
      <c r="R420" s="186" t="n">
        <f aca="false">SUM(R389:R419)</f>
        <v>0</v>
      </c>
      <c r="S420" s="186" t="n">
        <f aca="false">SUM(S389:S419)</f>
        <v>0</v>
      </c>
      <c r="T420" s="186" t="n">
        <f aca="false">SUM(T389:T419)</f>
        <v>0</v>
      </c>
      <c r="U420" s="186" t="n">
        <f aca="false">SUM(U389:U419)</f>
        <v>0</v>
      </c>
      <c r="V420" s="186" t="n">
        <f aca="false">SUM(V389:V419)</f>
        <v>0</v>
      </c>
      <c r="W420" s="186" t="n">
        <f aca="false">SUM(W389:W419)</f>
        <v>0</v>
      </c>
      <c r="X420" s="186" t="n">
        <f aca="false">SUM(X389:X419)</f>
        <v>0</v>
      </c>
      <c r="Y420" s="186" t="n">
        <f aca="false">SUM(Y389:Y419)</f>
        <v>0</v>
      </c>
      <c r="Z420" s="186" t="n">
        <f aca="false">SUM(Z389:Z419)</f>
        <v>0</v>
      </c>
      <c r="AA420" s="186" t="n">
        <f aca="false">SUM(AA389:AA419)</f>
        <v>0</v>
      </c>
      <c r="AB420" s="186" t="n">
        <f aca="false">SUM(AB389:AB419)</f>
        <v>0</v>
      </c>
      <c r="AC420" s="186" t="n">
        <f aca="false">SUM(AC389:AC419)</f>
        <v>0</v>
      </c>
      <c r="AD420" s="186" t="n">
        <f aca="false">SUM(AD389:AD419)</f>
        <v>0</v>
      </c>
      <c r="AE420" s="186" t="n">
        <f aca="false">SUM(AE389:AE419)</f>
        <v>0</v>
      </c>
      <c r="AF420" s="186" t="n">
        <f aca="false">SUM(AF389:AF419)</f>
        <v>0</v>
      </c>
      <c r="AG420" s="186" t="n">
        <f aca="false">SUM(AG389:AG419)</f>
        <v>0</v>
      </c>
      <c r="AH420" s="186" t="n">
        <f aca="false">SUM(AH389:AH419)</f>
        <v>0</v>
      </c>
      <c r="AI420" s="186" t="n">
        <f aca="false">SUM(AI389:AI419)</f>
        <v>0</v>
      </c>
      <c r="AJ420" s="186" t="n">
        <f aca="false">SUM(AJ389:AJ419)</f>
        <v>0</v>
      </c>
      <c r="AK420" s="186" t="n">
        <f aca="false">SUM(AK389:AK419)</f>
        <v>0</v>
      </c>
      <c r="AL420" s="186" t="n">
        <f aca="false">SUM(AL389:AL419)</f>
        <v>0</v>
      </c>
      <c r="AM420" s="186" t="n">
        <f aca="false">SUM(AM389:AM419)</f>
        <v>0</v>
      </c>
      <c r="AN420" s="186" t="n">
        <f aca="false">SUM(AN389:AN419)</f>
        <v>0</v>
      </c>
      <c r="AO420" s="186" t="n">
        <f aca="false">SUM(AO389:AO419)</f>
        <v>0</v>
      </c>
      <c r="AP420" s="186" t="n">
        <f aca="false">SUM(AP389:AP419)</f>
        <v>0</v>
      </c>
      <c r="AQ420" s="186" t="n">
        <f aca="false">SUM(AQ389:AQ419)</f>
        <v>0</v>
      </c>
      <c r="AR420" s="186" t="n">
        <f aca="false">SUM(AR389:AR419)</f>
        <v>0</v>
      </c>
      <c r="AS420" s="186" t="n">
        <f aca="false">SUM(AS389:AS419)</f>
        <v>0</v>
      </c>
      <c r="AT420" s="186" t="n">
        <f aca="false">SUM(AT389:AT419)</f>
        <v>0</v>
      </c>
      <c r="AU420" s="186" t="n">
        <f aca="false">SUM(AU389:AU419)</f>
        <v>0</v>
      </c>
      <c r="AV420" s="186" t="n">
        <f aca="false">SUM(AV389:AV419)</f>
        <v>0</v>
      </c>
      <c r="AW420" s="188" t="n">
        <f aca="false">SUM(AW389:AW419)</f>
        <v>0</v>
      </c>
      <c r="AX420" s="188" t="n">
        <f aca="false">SUM(AX389:AX419)</f>
        <v>0</v>
      </c>
      <c r="AY420" s="188" t="n">
        <f aca="false">SUM(AY389:AY419)</f>
        <v>0</v>
      </c>
      <c r="AZ420" s="188" t="n">
        <f aca="false">SUM(AZ389:AZ419)</f>
        <v>0</v>
      </c>
      <c r="BA420" s="188" t="n">
        <f aca="false">SUM(BA389:BA419)</f>
        <v>0</v>
      </c>
      <c r="BB420" s="188" t="n">
        <f aca="false">SUM(BB389:BB419)</f>
        <v>0</v>
      </c>
      <c r="BC420" s="188" t="n">
        <f aca="false">SUM(BC389:BC419)</f>
        <v>0</v>
      </c>
      <c r="BD420" s="188" t="n">
        <f aca="false">SUM(BD389:BD419)</f>
        <v>0</v>
      </c>
      <c r="BE420" s="188" t="n">
        <f aca="false">SUM(BE389:BE419)</f>
        <v>0</v>
      </c>
      <c r="BF420" s="188" t="n">
        <f aca="false">SUM(BF389:BF419)</f>
        <v>0</v>
      </c>
      <c r="BG420" s="188" t="n">
        <f aca="false">SUM(BG389:BG419)</f>
        <v>0</v>
      </c>
      <c r="BH420" s="188" t="n">
        <f aca="false">SUM(BH389:BH419)</f>
        <v>0</v>
      </c>
      <c r="BI420" s="188" t="n">
        <f aca="false">SUM(BI389:BI419)</f>
        <v>0</v>
      </c>
      <c r="BJ420" s="188" t="n">
        <f aca="false">SUM(BJ389:BJ419)</f>
        <v>0</v>
      </c>
      <c r="BK420" s="188" t="n">
        <f aca="false">SUM(BK389:BK419)</f>
        <v>0</v>
      </c>
      <c r="BL420" s="188" t="n">
        <f aca="false">SUM(BL389:BL419)</f>
        <v>0</v>
      </c>
      <c r="BM420" s="188" t="n">
        <f aca="false">SUM(BM389:BM419)</f>
        <v>0</v>
      </c>
      <c r="BN420" s="188" t="n">
        <f aca="false">SUM(BN389:BN419)</f>
        <v>0</v>
      </c>
      <c r="BO420" s="188" t="n">
        <f aca="false">SUM(BO389:BO419)</f>
        <v>0</v>
      </c>
      <c r="BP420" s="188" t="n">
        <f aca="false">SUM(BP389:BP419)</f>
        <v>0</v>
      </c>
      <c r="BQ420" s="188" t="n">
        <f aca="false">SUM(BQ389:BQ419)</f>
        <v>0</v>
      </c>
      <c r="BR420" s="188" t="n">
        <f aca="false">SUM(BR389:BR419)</f>
        <v>0</v>
      </c>
      <c r="BS420" s="188" t="n">
        <f aca="false">SUM(BS389:BS419)</f>
        <v>0</v>
      </c>
      <c r="BT420" s="188" t="n">
        <f aca="false">SUM(BT389:BT419)</f>
        <v>0</v>
      </c>
      <c r="BU420" s="188" t="n">
        <f aca="false">SUM(BU389:BU419)</f>
        <v>0</v>
      </c>
      <c r="BV420" s="188" t="n">
        <f aca="false">SUM(BV389:BV419)</f>
        <v>0</v>
      </c>
      <c r="BW420" s="188" t="n">
        <f aca="false">SUM(BW389:BW419)</f>
        <v>0</v>
      </c>
      <c r="BX420" s="188" t="n">
        <f aca="false">SUM(BX389:BX419)</f>
        <v>0</v>
      </c>
      <c r="BY420" s="188" t="n">
        <f aca="false">SUM(BY389:BY419)</f>
        <v>0</v>
      </c>
      <c r="BZ420" s="188" t="n">
        <f aca="false">SUM(BZ389:BZ419)</f>
        <v>0</v>
      </c>
      <c r="CA420" s="188" t="n">
        <f aca="false">SUM(CA389:CA419)</f>
        <v>0</v>
      </c>
      <c r="CB420" s="188" t="n">
        <f aca="false">SUM(CB389:CB419)</f>
        <v>0</v>
      </c>
      <c r="CC420" s="188" t="n">
        <f aca="false">SUM(CC389:CC419)</f>
        <v>0</v>
      </c>
      <c r="CD420" s="188" t="n">
        <f aca="false">SUM(CD389:CD419)</f>
        <v>0</v>
      </c>
      <c r="CE420" s="188" t="n">
        <f aca="false">SUM(CE389:CE419)</f>
        <v>0</v>
      </c>
      <c r="CF420" s="188" t="n">
        <f aca="false">SUM(CF389:CF419)</f>
        <v>0</v>
      </c>
      <c r="CG420" s="188" t="n">
        <f aca="false">SUM(CG389:CG419)</f>
        <v>0</v>
      </c>
      <c r="CH420" s="188" t="n">
        <f aca="false">SUM(CH389:CH419)</f>
        <v>0</v>
      </c>
      <c r="CI420" s="188" t="n">
        <f aca="false">SUM(CI389:CI419)</f>
        <v>0</v>
      </c>
      <c r="CJ420" s="188" t="n">
        <f aca="false">SUM(CJ389:CJ419)</f>
        <v>0</v>
      </c>
      <c r="CK420" s="188" t="n">
        <f aca="false">SUM(CK389:CK419)</f>
        <v>0</v>
      </c>
      <c r="CL420" s="188" t="n">
        <f aca="false">SUM(CL389:CL419)</f>
        <v>0</v>
      </c>
      <c r="CM420" s="188" t="n">
        <f aca="false">SUM(CM389:CM419)</f>
        <v>0</v>
      </c>
      <c r="CN420" s="188" t="n">
        <f aca="false">SUM(CN389:CN419)</f>
        <v>0</v>
      </c>
      <c r="CO420" s="188" t="n">
        <f aca="false">SUM(CO389:CO419)</f>
        <v>0</v>
      </c>
      <c r="CP420" s="188" t="n">
        <f aca="false">SUM(CP389:CP419)</f>
        <v>0</v>
      </c>
      <c r="CQ420" s="188" t="n">
        <f aca="false">SUM(CQ389:CQ419)</f>
        <v>0</v>
      </c>
      <c r="CR420" s="188" t="n">
        <f aca="false">SUM(CR389:CR419)</f>
        <v>0</v>
      </c>
      <c r="CS420" s="188" t="n">
        <f aca="false">SUM(CS389:CS419)</f>
        <v>0</v>
      </c>
      <c r="CT420" s="188" t="n">
        <f aca="false">SUM(CT389:CT419)</f>
        <v>0</v>
      </c>
      <c r="CU420" s="188" t="n">
        <f aca="false">SUM(CU389:CU419)</f>
        <v>0</v>
      </c>
      <c r="CV420" s="188" t="n">
        <f aca="false">SUM(CV389:CV419)</f>
        <v>0</v>
      </c>
      <c r="CW420" s="188" t="n">
        <f aca="false">SUM(CW389:CW419)</f>
        <v>0</v>
      </c>
      <c r="CX420" s="188" t="n">
        <f aca="false">SUM(CX389:CX419)</f>
        <v>0</v>
      </c>
      <c r="CY420" s="188" t="n">
        <f aca="false">SUM(CY389:CY419)</f>
        <v>0</v>
      </c>
      <c r="CZ420" s="188" t="n">
        <f aca="false">SUM(CZ389:CZ419)</f>
        <v>0</v>
      </c>
      <c r="DA420" s="188" t="n">
        <f aca="false">SUM(DA389:DA419)</f>
        <v>0</v>
      </c>
      <c r="DB420" s="188" t="n">
        <f aca="false">SUM(DB389:DB419)</f>
        <v>0</v>
      </c>
      <c r="DC420" s="188" t="n">
        <f aca="false">SUM(DC389:DC419)</f>
        <v>0</v>
      </c>
      <c r="DD420" s="188" t="n">
        <f aca="false">SUM(DD389:DD419)</f>
        <v>0</v>
      </c>
      <c r="DE420" s="188" t="n">
        <f aca="false">SUM(DE389:DE419)</f>
        <v>0</v>
      </c>
      <c r="DF420" s="188" t="n">
        <f aca="false">SUM(DF389:DF419)</f>
        <v>0</v>
      </c>
      <c r="DG420" s="188" t="n">
        <f aca="false">SUM(DG389:DG419)</f>
        <v>0</v>
      </c>
      <c r="DH420" s="188" t="n">
        <f aca="false">SUM(DH389:DH419)</f>
        <v>0</v>
      </c>
      <c r="DI420" s="188" t="n">
        <f aca="false">SUM(DI389:DI419)</f>
        <v>0</v>
      </c>
      <c r="DJ420" s="188" t="n">
        <f aca="false">SUM(DJ389:DJ419)</f>
        <v>0</v>
      </c>
      <c r="DK420" s="188" t="n">
        <f aca="false">SUM(DK389:DK419)</f>
        <v>0</v>
      </c>
      <c r="DL420" s="188" t="n">
        <f aca="false">SUM(DL389:DL419)</f>
        <v>0</v>
      </c>
      <c r="DM420" s="188" t="n">
        <f aca="false">SUM(DM389:DM419)</f>
        <v>0</v>
      </c>
      <c r="DN420" s="188" t="n">
        <f aca="false">SUM(DN389:DN419)</f>
        <v>0</v>
      </c>
      <c r="DO420" s="138"/>
      <c r="DP420" s="138"/>
    </row>
    <row r="421" customFormat="false" ht="12.75" hidden="false" customHeight="false" outlineLevel="0" collapsed="false">
      <c r="A421" s="194" t="s">
        <v>64</v>
      </c>
      <c r="B421" s="195"/>
      <c r="C421" s="204" t="s">
        <v>133</v>
      </c>
      <c r="D421" s="171" t="n">
        <v>1</v>
      </c>
      <c r="E421" s="172" t="s">
        <v>149</v>
      </c>
      <c r="F421" s="173" t="n">
        <f aca="false">SUM(H421:DN421)</f>
        <v>0</v>
      </c>
      <c r="G421" s="174"/>
      <c r="H421" s="176"/>
      <c r="I421" s="176"/>
      <c r="J421" s="176"/>
      <c r="K421" s="176"/>
      <c r="L421" s="176"/>
      <c r="M421" s="176"/>
      <c r="N421" s="176"/>
      <c r="O421" s="176"/>
      <c r="P421" s="176"/>
      <c r="Q421" s="175"/>
      <c r="R421" s="175"/>
      <c r="S421" s="175"/>
      <c r="T421" s="175"/>
      <c r="U421" s="175"/>
      <c r="V421" s="175"/>
      <c r="W421" s="175"/>
      <c r="X421" s="175"/>
      <c r="Y421" s="175"/>
      <c r="Z421" s="175"/>
      <c r="AA421" s="175"/>
      <c r="AB421" s="175"/>
      <c r="AC421" s="175"/>
      <c r="AD421" s="175"/>
      <c r="AE421" s="175"/>
      <c r="AF421" s="175"/>
      <c r="AG421" s="175"/>
      <c r="AH421" s="175"/>
      <c r="AI421" s="175"/>
      <c r="AJ421" s="175"/>
      <c r="AK421" s="175"/>
      <c r="AL421" s="175"/>
      <c r="AM421" s="175"/>
      <c r="AN421" s="175"/>
      <c r="AO421" s="175"/>
      <c r="AP421" s="175"/>
      <c r="AQ421" s="175"/>
      <c r="AR421" s="175"/>
      <c r="AS421" s="175"/>
      <c r="AT421" s="175"/>
      <c r="AU421" s="175"/>
      <c r="AV421" s="175"/>
      <c r="AW421" s="176"/>
      <c r="AX421" s="176"/>
      <c r="AY421" s="176"/>
      <c r="AZ421" s="176"/>
      <c r="BA421" s="176"/>
      <c r="BB421" s="176"/>
      <c r="BC421" s="176"/>
      <c r="BD421" s="176"/>
      <c r="BE421" s="176"/>
      <c r="BF421" s="176"/>
      <c r="BG421" s="176"/>
      <c r="BH421" s="176"/>
      <c r="BI421" s="176"/>
      <c r="BJ421" s="176"/>
      <c r="BK421" s="176"/>
      <c r="BL421" s="176"/>
      <c r="BM421" s="176"/>
      <c r="BN421" s="176"/>
      <c r="BO421" s="176"/>
      <c r="BP421" s="176"/>
      <c r="BQ421" s="176"/>
      <c r="BR421" s="176"/>
      <c r="BS421" s="176"/>
      <c r="BT421" s="176"/>
      <c r="BU421" s="176"/>
      <c r="BV421" s="176"/>
      <c r="BW421" s="176"/>
      <c r="BX421" s="176"/>
      <c r="BY421" s="176"/>
      <c r="BZ421" s="176"/>
      <c r="CA421" s="176"/>
      <c r="CB421" s="176"/>
      <c r="CC421" s="176"/>
      <c r="CD421" s="176"/>
      <c r="CE421" s="176"/>
      <c r="CF421" s="176"/>
      <c r="CG421" s="176"/>
      <c r="CH421" s="176"/>
      <c r="CI421" s="176"/>
      <c r="CJ421" s="176"/>
      <c r="CK421" s="176"/>
      <c r="CL421" s="176"/>
      <c r="CM421" s="176"/>
      <c r="CN421" s="176"/>
      <c r="CO421" s="176"/>
      <c r="CP421" s="176"/>
      <c r="CQ421" s="176"/>
      <c r="CR421" s="176"/>
      <c r="CS421" s="176"/>
      <c r="CT421" s="176"/>
      <c r="CU421" s="176"/>
      <c r="CV421" s="176"/>
      <c r="CW421" s="176"/>
      <c r="CX421" s="176"/>
      <c r="CY421" s="176"/>
      <c r="CZ421" s="176"/>
      <c r="DA421" s="176"/>
      <c r="DB421" s="176"/>
      <c r="DC421" s="176"/>
      <c r="DD421" s="176"/>
      <c r="DE421" s="176"/>
      <c r="DF421" s="176"/>
      <c r="DG421" s="176"/>
      <c r="DH421" s="176"/>
      <c r="DI421" s="176"/>
      <c r="DJ421" s="176"/>
      <c r="DK421" s="176"/>
      <c r="DL421" s="176"/>
      <c r="DM421" s="176"/>
      <c r="DN421" s="176"/>
      <c r="DO421" s="177"/>
      <c r="DP421" s="177"/>
    </row>
    <row r="422" customFormat="false" ht="12.75" hidden="false" customHeight="false" outlineLevel="0" collapsed="false">
      <c r="A422" s="197" t="s">
        <v>64</v>
      </c>
      <c r="B422" s="198"/>
      <c r="C422" s="199" t="s">
        <v>133</v>
      </c>
      <c r="D422" s="171" t="n">
        <v>2</v>
      </c>
      <c r="E422" s="172" t="s">
        <v>149</v>
      </c>
      <c r="F422" s="178" t="n">
        <f aca="false">SUM(H422:DN422)</f>
        <v>0</v>
      </c>
      <c r="G422" s="179"/>
      <c r="H422" s="181"/>
      <c r="I422" s="181"/>
      <c r="J422" s="181"/>
      <c r="K422" s="181"/>
      <c r="L422" s="181"/>
      <c r="M422" s="181"/>
      <c r="N422" s="181"/>
      <c r="O422" s="181"/>
      <c r="P422" s="181"/>
      <c r="Q422" s="180"/>
      <c r="R422" s="180"/>
      <c r="S422" s="180"/>
      <c r="T422" s="180"/>
      <c r="U422" s="180"/>
      <c r="V422" s="180"/>
      <c r="W422" s="180"/>
      <c r="X422" s="180"/>
      <c r="Y422" s="180"/>
      <c r="Z422" s="180"/>
      <c r="AA422" s="180"/>
      <c r="AB422" s="180"/>
      <c r="AC422" s="180"/>
      <c r="AD422" s="180"/>
      <c r="AE422" s="180"/>
      <c r="AF422" s="180"/>
      <c r="AG422" s="180"/>
      <c r="AH422" s="180"/>
      <c r="AI422" s="180"/>
      <c r="AJ422" s="180"/>
      <c r="AK422" s="180"/>
      <c r="AL422" s="180"/>
      <c r="AM422" s="180"/>
      <c r="AN422" s="180"/>
      <c r="AO422" s="180"/>
      <c r="AP422" s="180"/>
      <c r="AQ422" s="180"/>
      <c r="AR422" s="180"/>
      <c r="AS422" s="180"/>
      <c r="AT422" s="180"/>
      <c r="AU422" s="180"/>
      <c r="AV422" s="180"/>
      <c r="AW422" s="181"/>
      <c r="AX422" s="181"/>
      <c r="AY422" s="181"/>
      <c r="AZ422" s="181"/>
      <c r="BA422" s="181"/>
      <c r="BB422" s="181"/>
      <c r="BC422" s="181"/>
      <c r="BD422" s="181"/>
      <c r="BE422" s="181"/>
      <c r="BF422" s="181"/>
      <c r="BG422" s="181"/>
      <c r="BH422" s="181"/>
      <c r="BI422" s="181"/>
      <c r="BJ422" s="181"/>
      <c r="BK422" s="181"/>
      <c r="BL422" s="181"/>
      <c r="BM422" s="181"/>
      <c r="BN422" s="181"/>
      <c r="BO422" s="181"/>
      <c r="BP422" s="181"/>
      <c r="BQ422" s="181"/>
      <c r="BR422" s="181"/>
      <c r="BS422" s="181"/>
      <c r="BT422" s="181"/>
      <c r="BU422" s="181"/>
      <c r="BV422" s="181"/>
      <c r="BW422" s="181"/>
      <c r="BX422" s="181"/>
      <c r="BY422" s="181"/>
      <c r="BZ422" s="181"/>
      <c r="CA422" s="181"/>
      <c r="CB422" s="181"/>
      <c r="CC422" s="181"/>
      <c r="CD422" s="181"/>
      <c r="CE422" s="181"/>
      <c r="CF422" s="181"/>
      <c r="CG422" s="181"/>
      <c r="CH422" s="181"/>
      <c r="CI422" s="181"/>
      <c r="CJ422" s="181"/>
      <c r="CK422" s="181"/>
      <c r="CL422" s="181"/>
      <c r="CM422" s="181"/>
      <c r="CN422" s="181"/>
      <c r="CO422" s="181"/>
      <c r="CP422" s="181"/>
      <c r="CQ422" s="181"/>
      <c r="CR422" s="181"/>
      <c r="CS422" s="181"/>
      <c r="CT422" s="181"/>
      <c r="CU422" s="181"/>
      <c r="CV422" s="181"/>
      <c r="CW422" s="181"/>
      <c r="CX422" s="181"/>
      <c r="CY422" s="181"/>
      <c r="CZ422" s="181"/>
      <c r="DA422" s="181"/>
      <c r="DB422" s="181"/>
      <c r="DC422" s="181"/>
      <c r="DD422" s="181"/>
      <c r="DE422" s="181"/>
      <c r="DF422" s="181"/>
      <c r="DG422" s="181"/>
      <c r="DH422" s="181"/>
      <c r="DI422" s="181"/>
      <c r="DJ422" s="181"/>
      <c r="DK422" s="181"/>
      <c r="DL422" s="181"/>
      <c r="DM422" s="181"/>
      <c r="DN422" s="181"/>
      <c r="DO422" s="177"/>
      <c r="DP422" s="177"/>
    </row>
    <row r="423" customFormat="false" ht="12.75" hidden="false" customHeight="false" outlineLevel="0" collapsed="false">
      <c r="A423" s="197" t="s">
        <v>64</v>
      </c>
      <c r="B423" s="198"/>
      <c r="C423" s="199" t="s">
        <v>133</v>
      </c>
      <c r="D423" s="171" t="n">
        <v>3</v>
      </c>
      <c r="E423" s="172" t="s">
        <v>149</v>
      </c>
      <c r="F423" s="178" t="n">
        <f aca="false">SUM(H423:DN423)</f>
        <v>0</v>
      </c>
      <c r="G423" s="179" t="n">
        <f aca="false">SUM(F421:F423)</f>
        <v>0</v>
      </c>
      <c r="H423" s="181"/>
      <c r="I423" s="181"/>
      <c r="J423" s="181"/>
      <c r="K423" s="181"/>
      <c r="L423" s="181"/>
      <c r="M423" s="181"/>
      <c r="N423" s="181"/>
      <c r="O423" s="181"/>
      <c r="P423" s="181"/>
      <c r="Q423" s="180"/>
      <c r="R423" s="180"/>
      <c r="S423" s="180"/>
      <c r="T423" s="180"/>
      <c r="U423" s="180"/>
      <c r="V423" s="180"/>
      <c r="W423" s="180"/>
      <c r="X423" s="180"/>
      <c r="Y423" s="180"/>
      <c r="Z423" s="180"/>
      <c r="AA423" s="180"/>
      <c r="AB423" s="180"/>
      <c r="AC423" s="180"/>
      <c r="AD423" s="180"/>
      <c r="AE423" s="180"/>
      <c r="AF423" s="180"/>
      <c r="AG423" s="180"/>
      <c r="AH423" s="180"/>
      <c r="AI423" s="180"/>
      <c r="AJ423" s="180"/>
      <c r="AK423" s="180"/>
      <c r="AL423" s="180"/>
      <c r="AM423" s="180"/>
      <c r="AN423" s="180"/>
      <c r="AO423" s="180"/>
      <c r="AP423" s="180"/>
      <c r="AQ423" s="180"/>
      <c r="AR423" s="180"/>
      <c r="AS423" s="180"/>
      <c r="AT423" s="180"/>
      <c r="AU423" s="180"/>
      <c r="AV423" s="180"/>
      <c r="AW423" s="181"/>
      <c r="AX423" s="181"/>
      <c r="AY423" s="181"/>
      <c r="AZ423" s="181"/>
      <c r="BA423" s="181"/>
      <c r="BB423" s="181"/>
      <c r="BC423" s="181"/>
      <c r="BD423" s="181"/>
      <c r="BE423" s="181"/>
      <c r="BF423" s="181"/>
      <c r="BG423" s="181"/>
      <c r="BH423" s="181"/>
      <c r="BI423" s="181"/>
      <c r="BJ423" s="181"/>
      <c r="BK423" s="181"/>
      <c r="BL423" s="181"/>
      <c r="BM423" s="181"/>
      <c r="BN423" s="181"/>
      <c r="BO423" s="181"/>
      <c r="BP423" s="181"/>
      <c r="BQ423" s="181"/>
      <c r="BR423" s="181"/>
      <c r="BS423" s="181"/>
      <c r="BT423" s="181"/>
      <c r="BU423" s="181"/>
      <c r="BV423" s="181"/>
      <c r="BW423" s="181"/>
      <c r="BX423" s="181"/>
      <c r="BY423" s="181"/>
      <c r="BZ423" s="181"/>
      <c r="CA423" s="181"/>
      <c r="CB423" s="181"/>
      <c r="CC423" s="181"/>
      <c r="CD423" s="181"/>
      <c r="CE423" s="181"/>
      <c r="CF423" s="181"/>
      <c r="CG423" s="181"/>
      <c r="CH423" s="181"/>
      <c r="CI423" s="181"/>
      <c r="CJ423" s="181"/>
      <c r="CK423" s="181"/>
      <c r="CL423" s="181"/>
      <c r="CM423" s="181"/>
      <c r="CN423" s="181"/>
      <c r="CO423" s="181"/>
      <c r="CP423" s="181"/>
      <c r="CQ423" s="181"/>
      <c r="CR423" s="181"/>
      <c r="CS423" s="181"/>
      <c r="CT423" s="181"/>
      <c r="CU423" s="181"/>
      <c r="CV423" s="181"/>
      <c r="CW423" s="181"/>
      <c r="CX423" s="181"/>
      <c r="CY423" s="181"/>
      <c r="CZ423" s="181"/>
      <c r="DA423" s="181"/>
      <c r="DB423" s="181"/>
      <c r="DC423" s="181"/>
      <c r="DD423" s="181"/>
      <c r="DE423" s="181"/>
      <c r="DF423" s="181"/>
      <c r="DG423" s="181"/>
      <c r="DH423" s="181"/>
      <c r="DI423" s="181"/>
      <c r="DJ423" s="181"/>
      <c r="DK423" s="181"/>
      <c r="DL423" s="181"/>
      <c r="DM423" s="181"/>
      <c r="DN423" s="181"/>
      <c r="DO423" s="177"/>
      <c r="DP423" s="177"/>
    </row>
    <row r="424" customFormat="false" ht="12.75" hidden="false" customHeight="false" outlineLevel="0" collapsed="false">
      <c r="A424" s="197" t="s">
        <v>64</v>
      </c>
      <c r="B424" s="198"/>
      <c r="C424" s="199" t="s">
        <v>133</v>
      </c>
      <c r="D424" s="171" t="n">
        <v>4</v>
      </c>
      <c r="E424" s="172" t="s">
        <v>190</v>
      </c>
      <c r="F424" s="173" t="n">
        <f aca="false">SUM(H424:DN424)</f>
        <v>7.75</v>
      </c>
      <c r="G424" s="174"/>
      <c r="H424" s="176"/>
      <c r="I424" s="176"/>
      <c r="J424" s="176"/>
      <c r="K424" s="176"/>
      <c r="L424" s="176"/>
      <c r="M424" s="176"/>
      <c r="N424" s="176"/>
      <c r="O424" s="176"/>
      <c r="P424" s="176"/>
      <c r="Q424" s="175"/>
      <c r="R424" s="175"/>
      <c r="S424" s="175"/>
      <c r="T424" s="175"/>
      <c r="U424" s="175"/>
      <c r="V424" s="175"/>
      <c r="W424" s="175"/>
      <c r="X424" s="175"/>
      <c r="Y424" s="175"/>
      <c r="Z424" s="175"/>
      <c r="AA424" s="175"/>
      <c r="AB424" s="175"/>
      <c r="AC424" s="175"/>
      <c r="AD424" s="175"/>
      <c r="AE424" s="175"/>
      <c r="AF424" s="175"/>
      <c r="AG424" s="175"/>
      <c r="AH424" s="175"/>
      <c r="AI424" s="175"/>
      <c r="AJ424" s="175"/>
      <c r="AK424" s="175"/>
      <c r="AL424" s="175"/>
      <c r="AM424" s="175"/>
      <c r="AN424" s="175"/>
      <c r="AO424" s="175"/>
      <c r="AP424" s="175"/>
      <c r="AQ424" s="175"/>
      <c r="AR424" s="175"/>
      <c r="AS424" s="175"/>
      <c r="AT424" s="175"/>
      <c r="AU424" s="175"/>
      <c r="AV424" s="175"/>
      <c r="AW424" s="176" t="n">
        <v>2.75</v>
      </c>
      <c r="AX424" s="176"/>
      <c r="AY424" s="176"/>
      <c r="AZ424" s="176"/>
      <c r="BA424" s="176"/>
      <c r="BB424" s="176"/>
      <c r="BC424" s="176" t="n">
        <v>3</v>
      </c>
      <c r="BD424" s="176"/>
      <c r="BE424" s="176"/>
      <c r="BF424" s="176"/>
      <c r="BG424" s="176"/>
      <c r="BH424" s="176"/>
      <c r="BI424" s="176"/>
      <c r="BJ424" s="176" t="n">
        <v>2</v>
      </c>
      <c r="BK424" s="176"/>
      <c r="BL424" s="176"/>
      <c r="BM424" s="176"/>
      <c r="BN424" s="176"/>
      <c r="BO424" s="176"/>
      <c r="BP424" s="176"/>
      <c r="BQ424" s="176"/>
      <c r="BR424" s="176"/>
      <c r="BS424" s="176"/>
      <c r="BT424" s="176"/>
      <c r="BU424" s="176"/>
      <c r="BV424" s="176"/>
      <c r="BW424" s="176"/>
      <c r="BX424" s="176"/>
      <c r="BY424" s="176"/>
      <c r="BZ424" s="176"/>
      <c r="CA424" s="176"/>
      <c r="CB424" s="176"/>
      <c r="CC424" s="176"/>
      <c r="CD424" s="176"/>
      <c r="CE424" s="176"/>
      <c r="CF424" s="176"/>
      <c r="CG424" s="176"/>
      <c r="CH424" s="176"/>
      <c r="CI424" s="176"/>
      <c r="CJ424" s="176"/>
      <c r="CK424" s="176"/>
      <c r="CL424" s="176"/>
      <c r="CM424" s="176"/>
      <c r="CN424" s="176"/>
      <c r="CO424" s="176"/>
      <c r="CP424" s="176"/>
      <c r="CQ424" s="176"/>
      <c r="CR424" s="176"/>
      <c r="CS424" s="176"/>
      <c r="CT424" s="176"/>
      <c r="CU424" s="176"/>
      <c r="CV424" s="176"/>
      <c r="CW424" s="176"/>
      <c r="CX424" s="176"/>
      <c r="CY424" s="176"/>
      <c r="CZ424" s="176"/>
      <c r="DA424" s="176"/>
      <c r="DB424" s="176"/>
      <c r="DC424" s="176"/>
      <c r="DD424" s="176"/>
      <c r="DE424" s="176"/>
      <c r="DF424" s="176"/>
      <c r="DG424" s="176"/>
      <c r="DH424" s="176"/>
      <c r="DI424" s="176"/>
      <c r="DJ424" s="176"/>
      <c r="DK424" s="176"/>
      <c r="DL424" s="176"/>
      <c r="DM424" s="176"/>
      <c r="DN424" s="176"/>
      <c r="DO424" s="177"/>
      <c r="DP424" s="177"/>
    </row>
    <row r="425" customFormat="false" ht="12.75" hidden="false" customHeight="false" outlineLevel="0" collapsed="false">
      <c r="A425" s="197" t="s">
        <v>64</v>
      </c>
      <c r="B425" s="198"/>
      <c r="C425" s="199" t="s">
        <v>133</v>
      </c>
      <c r="D425" s="171" t="n">
        <v>5</v>
      </c>
      <c r="E425" s="172" t="s">
        <v>190</v>
      </c>
      <c r="F425" s="173" t="n">
        <f aca="false">SUM(H425:DN425)</f>
        <v>7.75</v>
      </c>
      <c r="G425" s="174"/>
      <c r="H425" s="176"/>
      <c r="I425" s="176"/>
      <c r="J425" s="176"/>
      <c r="K425" s="176"/>
      <c r="L425" s="176"/>
      <c r="M425" s="176"/>
      <c r="N425" s="176"/>
      <c r="O425" s="176"/>
      <c r="P425" s="176"/>
      <c r="Q425" s="175"/>
      <c r="R425" s="175"/>
      <c r="S425" s="175"/>
      <c r="T425" s="175"/>
      <c r="U425" s="175"/>
      <c r="V425" s="175"/>
      <c r="W425" s="175"/>
      <c r="X425" s="175"/>
      <c r="Y425" s="175"/>
      <c r="Z425" s="175"/>
      <c r="AA425" s="175"/>
      <c r="AB425" s="175"/>
      <c r="AC425" s="175"/>
      <c r="AD425" s="175"/>
      <c r="AE425" s="175"/>
      <c r="AF425" s="175"/>
      <c r="AG425" s="175"/>
      <c r="AH425" s="175"/>
      <c r="AI425" s="175"/>
      <c r="AJ425" s="175"/>
      <c r="AK425" s="175"/>
      <c r="AL425" s="175"/>
      <c r="AM425" s="175"/>
      <c r="AN425" s="175"/>
      <c r="AO425" s="175"/>
      <c r="AP425" s="175"/>
      <c r="AQ425" s="175"/>
      <c r="AR425" s="175"/>
      <c r="AS425" s="175"/>
      <c r="AT425" s="175"/>
      <c r="AU425" s="175"/>
      <c r="AV425" s="175"/>
      <c r="AW425" s="176" t="n">
        <v>4</v>
      </c>
      <c r="AX425" s="176"/>
      <c r="AY425" s="176"/>
      <c r="AZ425" s="176"/>
      <c r="BA425" s="176"/>
      <c r="BB425" s="176"/>
      <c r="BC425" s="176"/>
      <c r="BD425" s="176"/>
      <c r="BE425" s="176" t="n">
        <v>3.75</v>
      </c>
      <c r="BF425" s="176"/>
      <c r="BG425" s="176"/>
      <c r="BH425" s="176"/>
      <c r="BI425" s="176"/>
      <c r="BJ425" s="176"/>
      <c r="BK425" s="176"/>
      <c r="BL425" s="176"/>
      <c r="BM425" s="176"/>
      <c r="BN425" s="176"/>
      <c r="BO425" s="176"/>
      <c r="BP425" s="176"/>
      <c r="BQ425" s="176"/>
      <c r="BR425" s="176"/>
      <c r="BS425" s="176"/>
      <c r="BT425" s="176"/>
      <c r="BU425" s="176"/>
      <c r="BV425" s="176"/>
      <c r="BW425" s="176"/>
      <c r="BX425" s="176"/>
      <c r="BY425" s="176"/>
      <c r="BZ425" s="176"/>
      <c r="CA425" s="176"/>
      <c r="CB425" s="176"/>
      <c r="CC425" s="176"/>
      <c r="CD425" s="176"/>
      <c r="CE425" s="176"/>
      <c r="CF425" s="176"/>
      <c r="CG425" s="176"/>
      <c r="CH425" s="176"/>
      <c r="CI425" s="176"/>
      <c r="CJ425" s="176"/>
      <c r="CK425" s="176"/>
      <c r="CL425" s="176"/>
      <c r="CM425" s="176"/>
      <c r="CN425" s="176"/>
      <c r="CO425" s="176"/>
      <c r="CP425" s="176"/>
      <c r="CQ425" s="176"/>
      <c r="CR425" s="176"/>
      <c r="CS425" s="176"/>
      <c r="CT425" s="176"/>
      <c r="CU425" s="176"/>
      <c r="CV425" s="176"/>
      <c r="CW425" s="176"/>
      <c r="CX425" s="176"/>
      <c r="CY425" s="176"/>
      <c r="CZ425" s="176"/>
      <c r="DA425" s="176"/>
      <c r="DB425" s="176"/>
      <c r="DC425" s="176"/>
      <c r="DD425" s="176"/>
      <c r="DE425" s="176"/>
      <c r="DF425" s="176"/>
      <c r="DG425" s="176"/>
      <c r="DH425" s="176"/>
      <c r="DI425" s="176"/>
      <c r="DJ425" s="176"/>
      <c r="DK425" s="176"/>
      <c r="DL425" s="176"/>
      <c r="DM425" s="176"/>
      <c r="DN425" s="176"/>
      <c r="DO425" s="177"/>
      <c r="DP425" s="177"/>
    </row>
    <row r="426" customFormat="false" ht="12.75" hidden="false" customHeight="false" outlineLevel="0" collapsed="false">
      <c r="A426" s="197" t="s">
        <v>64</v>
      </c>
      <c r="B426" s="198"/>
      <c r="C426" s="199" t="s">
        <v>133</v>
      </c>
      <c r="D426" s="171" t="n">
        <v>6</v>
      </c>
      <c r="E426" s="172" t="s">
        <v>190</v>
      </c>
      <c r="F426" s="173" t="n">
        <f aca="false">SUM(H426:DN426)</f>
        <v>7.75</v>
      </c>
      <c r="G426" s="174"/>
      <c r="H426" s="176"/>
      <c r="I426" s="176"/>
      <c r="J426" s="176"/>
      <c r="K426" s="176"/>
      <c r="L426" s="176"/>
      <c r="M426" s="176"/>
      <c r="N426" s="176"/>
      <c r="O426" s="176"/>
      <c r="P426" s="176"/>
      <c r="Q426" s="175"/>
      <c r="R426" s="175"/>
      <c r="S426" s="175"/>
      <c r="T426" s="175"/>
      <c r="U426" s="175"/>
      <c r="V426" s="175"/>
      <c r="W426" s="175"/>
      <c r="X426" s="175"/>
      <c r="Y426" s="175"/>
      <c r="Z426" s="175"/>
      <c r="AA426" s="175"/>
      <c r="AB426" s="175"/>
      <c r="AC426" s="175"/>
      <c r="AD426" s="175"/>
      <c r="AE426" s="175"/>
      <c r="AF426" s="175"/>
      <c r="AG426" s="175"/>
      <c r="AH426" s="175"/>
      <c r="AI426" s="175"/>
      <c r="AJ426" s="175"/>
      <c r="AK426" s="175"/>
      <c r="AL426" s="175"/>
      <c r="AM426" s="175"/>
      <c r="AN426" s="175"/>
      <c r="AO426" s="175"/>
      <c r="AP426" s="175"/>
      <c r="AQ426" s="175"/>
      <c r="AR426" s="175"/>
      <c r="AS426" s="175"/>
      <c r="AT426" s="175"/>
      <c r="AU426" s="175"/>
      <c r="AV426" s="175"/>
      <c r="AW426" s="176" t="n">
        <v>1.75</v>
      </c>
      <c r="AX426" s="176"/>
      <c r="AY426" s="176"/>
      <c r="AZ426" s="176"/>
      <c r="BA426" s="176"/>
      <c r="BB426" s="176"/>
      <c r="BC426" s="176"/>
      <c r="BD426" s="176"/>
      <c r="BE426" s="176" t="n">
        <v>6</v>
      </c>
      <c r="BF426" s="176"/>
      <c r="BG426" s="176"/>
      <c r="BH426" s="176"/>
      <c r="BI426" s="176"/>
      <c r="BJ426" s="176"/>
      <c r="BK426" s="176"/>
      <c r="BL426" s="176"/>
      <c r="BM426" s="176"/>
      <c r="BN426" s="176"/>
      <c r="BO426" s="176"/>
      <c r="BP426" s="176"/>
      <c r="BQ426" s="176"/>
      <c r="BR426" s="176"/>
      <c r="BS426" s="176"/>
      <c r="BT426" s="176"/>
      <c r="BU426" s="176"/>
      <c r="BV426" s="176"/>
      <c r="BW426" s="176"/>
      <c r="BX426" s="176"/>
      <c r="BY426" s="176"/>
      <c r="BZ426" s="176"/>
      <c r="CA426" s="176"/>
      <c r="CB426" s="176"/>
      <c r="CC426" s="176"/>
      <c r="CD426" s="176"/>
      <c r="CE426" s="176"/>
      <c r="CF426" s="176"/>
      <c r="CG426" s="176"/>
      <c r="CH426" s="176"/>
      <c r="CI426" s="176"/>
      <c r="CJ426" s="176"/>
      <c r="CK426" s="176"/>
      <c r="CL426" s="176"/>
      <c r="CM426" s="176"/>
      <c r="CN426" s="176"/>
      <c r="CO426" s="176"/>
      <c r="CP426" s="176"/>
      <c r="CQ426" s="176"/>
      <c r="CR426" s="176"/>
      <c r="CS426" s="176"/>
      <c r="CT426" s="176"/>
      <c r="CU426" s="176"/>
      <c r="CV426" s="176"/>
      <c r="CW426" s="176"/>
      <c r="CX426" s="176"/>
      <c r="CY426" s="176"/>
      <c r="CZ426" s="176"/>
      <c r="DA426" s="176"/>
      <c r="DB426" s="176"/>
      <c r="DC426" s="176"/>
      <c r="DD426" s="176"/>
      <c r="DE426" s="176"/>
      <c r="DF426" s="176"/>
      <c r="DG426" s="176"/>
      <c r="DH426" s="176"/>
      <c r="DI426" s="176"/>
      <c r="DJ426" s="176"/>
      <c r="DK426" s="176"/>
      <c r="DL426" s="176"/>
      <c r="DM426" s="176"/>
      <c r="DN426" s="176"/>
      <c r="DO426" s="177"/>
      <c r="DP426" s="177"/>
    </row>
    <row r="427" customFormat="false" ht="12.75" hidden="false" customHeight="false" outlineLevel="0" collapsed="false">
      <c r="A427" s="197" t="s">
        <v>64</v>
      </c>
      <c r="B427" s="198"/>
      <c r="C427" s="199" t="s">
        <v>133</v>
      </c>
      <c r="D427" s="171" t="n">
        <v>7</v>
      </c>
      <c r="E427" s="172" t="s">
        <v>190</v>
      </c>
      <c r="F427" s="173" t="n">
        <f aca="false">SUM(H427:DN427)</f>
        <v>7.75</v>
      </c>
      <c r="G427" s="174"/>
      <c r="H427" s="176"/>
      <c r="I427" s="176"/>
      <c r="J427" s="176"/>
      <c r="K427" s="176"/>
      <c r="L427" s="176"/>
      <c r="M427" s="176"/>
      <c r="N427" s="176"/>
      <c r="O427" s="176"/>
      <c r="P427" s="176"/>
      <c r="Q427" s="175"/>
      <c r="R427" s="175"/>
      <c r="S427" s="175"/>
      <c r="T427" s="175"/>
      <c r="U427" s="175"/>
      <c r="V427" s="175"/>
      <c r="W427" s="175"/>
      <c r="X427" s="175"/>
      <c r="Y427" s="175"/>
      <c r="Z427" s="175"/>
      <c r="AA427" s="175"/>
      <c r="AB427" s="175"/>
      <c r="AC427" s="175"/>
      <c r="AD427" s="175"/>
      <c r="AE427" s="175"/>
      <c r="AF427" s="175"/>
      <c r="AG427" s="175"/>
      <c r="AH427" s="175"/>
      <c r="AI427" s="175"/>
      <c r="AJ427" s="175"/>
      <c r="AK427" s="175"/>
      <c r="AL427" s="175"/>
      <c r="AM427" s="175"/>
      <c r="AN427" s="175"/>
      <c r="AO427" s="175"/>
      <c r="AP427" s="175"/>
      <c r="AQ427" s="175"/>
      <c r="AR427" s="175"/>
      <c r="AS427" s="175"/>
      <c r="AT427" s="175"/>
      <c r="AU427" s="175"/>
      <c r="AV427" s="175"/>
      <c r="AW427" s="176" t="n">
        <v>3.5</v>
      </c>
      <c r="AX427" s="176" t="n">
        <v>0.25</v>
      </c>
      <c r="AY427" s="176"/>
      <c r="AZ427" s="176"/>
      <c r="BA427" s="176"/>
      <c r="BB427" s="176"/>
      <c r="BC427" s="176"/>
      <c r="BD427" s="176"/>
      <c r="BE427" s="176"/>
      <c r="BF427" s="176"/>
      <c r="BG427" s="176"/>
      <c r="BH427" s="176"/>
      <c r="BI427" s="176"/>
      <c r="BJ427" s="176"/>
      <c r="BK427" s="176"/>
      <c r="BL427" s="176"/>
      <c r="BM427" s="176"/>
      <c r="BN427" s="176"/>
      <c r="BO427" s="176" t="n">
        <v>4</v>
      </c>
      <c r="BP427" s="176"/>
      <c r="BQ427" s="176"/>
      <c r="BR427" s="176"/>
      <c r="BS427" s="176"/>
      <c r="BT427" s="176"/>
      <c r="BU427" s="176"/>
      <c r="BV427" s="176"/>
      <c r="BW427" s="176"/>
      <c r="BX427" s="176"/>
      <c r="BY427" s="176"/>
      <c r="BZ427" s="176"/>
      <c r="CA427" s="176"/>
      <c r="CB427" s="176"/>
      <c r="CC427" s="176"/>
      <c r="CD427" s="176"/>
      <c r="CE427" s="176"/>
      <c r="CF427" s="176"/>
      <c r="CG427" s="176"/>
      <c r="CH427" s="176"/>
      <c r="CI427" s="176"/>
      <c r="CJ427" s="176"/>
      <c r="CK427" s="176"/>
      <c r="CL427" s="176"/>
      <c r="CM427" s="176"/>
      <c r="CN427" s="176"/>
      <c r="CO427" s="176"/>
      <c r="CP427" s="176"/>
      <c r="CQ427" s="176"/>
      <c r="CR427" s="176"/>
      <c r="CS427" s="176"/>
      <c r="CT427" s="176"/>
      <c r="CU427" s="176"/>
      <c r="CV427" s="176"/>
      <c r="CW427" s="176"/>
      <c r="CX427" s="176"/>
      <c r="CY427" s="176"/>
      <c r="CZ427" s="176"/>
      <c r="DA427" s="176"/>
      <c r="DB427" s="176"/>
      <c r="DC427" s="176"/>
      <c r="DD427" s="176"/>
      <c r="DE427" s="176"/>
      <c r="DF427" s="176"/>
      <c r="DG427" s="176"/>
      <c r="DH427" s="176"/>
      <c r="DI427" s="176"/>
      <c r="DJ427" s="176"/>
      <c r="DK427" s="176"/>
      <c r="DL427" s="176"/>
      <c r="DM427" s="176"/>
      <c r="DN427" s="176"/>
      <c r="DO427" s="177"/>
      <c r="DP427" s="177"/>
    </row>
    <row r="428" customFormat="false" ht="12.75" hidden="false" customHeight="false" outlineLevel="0" collapsed="false">
      <c r="A428" s="197" t="s">
        <v>64</v>
      </c>
      <c r="B428" s="198"/>
      <c r="C428" s="199" t="s">
        <v>133</v>
      </c>
      <c r="D428" s="171" t="n">
        <v>8</v>
      </c>
      <c r="E428" s="172" t="s">
        <v>190</v>
      </c>
      <c r="F428" s="173" t="n">
        <f aca="false">SUM(H428:DN428)</f>
        <v>7</v>
      </c>
      <c r="G428" s="174"/>
      <c r="H428" s="176"/>
      <c r="I428" s="176"/>
      <c r="J428" s="176"/>
      <c r="K428" s="176"/>
      <c r="L428" s="176"/>
      <c r="M428" s="176"/>
      <c r="N428" s="176"/>
      <c r="O428" s="176"/>
      <c r="P428" s="176"/>
      <c r="Q428" s="175"/>
      <c r="R428" s="175"/>
      <c r="S428" s="175"/>
      <c r="T428" s="175"/>
      <c r="U428" s="175"/>
      <c r="V428" s="175"/>
      <c r="W428" s="175"/>
      <c r="X428" s="175"/>
      <c r="Y428" s="175"/>
      <c r="Z428" s="175"/>
      <c r="AA428" s="175"/>
      <c r="AB428" s="175"/>
      <c r="AC428" s="175"/>
      <c r="AD428" s="175"/>
      <c r="AE428" s="175"/>
      <c r="AF428" s="175"/>
      <c r="AG428" s="175"/>
      <c r="AH428" s="175"/>
      <c r="AI428" s="175"/>
      <c r="AJ428" s="175"/>
      <c r="AK428" s="175"/>
      <c r="AL428" s="175"/>
      <c r="AM428" s="175"/>
      <c r="AN428" s="175"/>
      <c r="AO428" s="175"/>
      <c r="AP428" s="175"/>
      <c r="AQ428" s="175"/>
      <c r="AR428" s="175"/>
      <c r="AS428" s="175"/>
      <c r="AT428" s="175"/>
      <c r="AU428" s="175"/>
      <c r="AV428" s="175"/>
      <c r="AW428" s="176"/>
      <c r="AX428" s="176" t="n">
        <v>7</v>
      </c>
      <c r="AY428" s="176"/>
      <c r="AZ428" s="176"/>
      <c r="BA428" s="176"/>
      <c r="BB428" s="176"/>
      <c r="BC428" s="176"/>
      <c r="BD428" s="176"/>
      <c r="BE428" s="176"/>
      <c r="BF428" s="176"/>
      <c r="BG428" s="176"/>
      <c r="BH428" s="176"/>
      <c r="BI428" s="176"/>
      <c r="BJ428" s="176"/>
      <c r="BK428" s="176"/>
      <c r="BL428" s="176"/>
      <c r="BM428" s="176"/>
      <c r="BN428" s="176"/>
      <c r="BO428" s="176"/>
      <c r="BP428" s="176"/>
      <c r="BQ428" s="176"/>
      <c r="BR428" s="176"/>
      <c r="BS428" s="176"/>
      <c r="BT428" s="176"/>
      <c r="BU428" s="176"/>
      <c r="BV428" s="176"/>
      <c r="BW428" s="176"/>
      <c r="BX428" s="176"/>
      <c r="BY428" s="176"/>
      <c r="BZ428" s="176"/>
      <c r="CA428" s="176"/>
      <c r="CB428" s="176"/>
      <c r="CC428" s="176"/>
      <c r="CD428" s="176"/>
      <c r="CE428" s="176"/>
      <c r="CF428" s="176"/>
      <c r="CG428" s="176"/>
      <c r="CH428" s="176"/>
      <c r="CI428" s="176"/>
      <c r="CJ428" s="176"/>
      <c r="CK428" s="176"/>
      <c r="CL428" s="176"/>
      <c r="CM428" s="176"/>
      <c r="CN428" s="176"/>
      <c r="CO428" s="176"/>
      <c r="CP428" s="176"/>
      <c r="CQ428" s="176"/>
      <c r="CR428" s="176"/>
      <c r="CS428" s="176"/>
      <c r="CT428" s="176"/>
      <c r="CU428" s="176"/>
      <c r="CV428" s="176"/>
      <c r="CW428" s="176"/>
      <c r="CX428" s="176"/>
      <c r="CY428" s="176"/>
      <c r="CZ428" s="176"/>
      <c r="DA428" s="176"/>
      <c r="DB428" s="176"/>
      <c r="DC428" s="176"/>
      <c r="DD428" s="176"/>
      <c r="DE428" s="176"/>
      <c r="DF428" s="176"/>
      <c r="DG428" s="176"/>
      <c r="DH428" s="176"/>
      <c r="DI428" s="176"/>
      <c r="DJ428" s="176"/>
      <c r="DK428" s="176"/>
      <c r="DL428" s="176"/>
      <c r="DM428" s="176"/>
      <c r="DN428" s="176"/>
      <c r="DO428" s="177"/>
      <c r="DP428" s="177"/>
    </row>
    <row r="429" customFormat="false" ht="12.75" hidden="false" customHeight="false" outlineLevel="0" collapsed="false">
      <c r="A429" s="197" t="s">
        <v>64</v>
      </c>
      <c r="B429" s="198"/>
      <c r="C429" s="199" t="s">
        <v>133</v>
      </c>
      <c r="D429" s="171" t="n">
        <v>9</v>
      </c>
      <c r="E429" s="172" t="s">
        <v>190</v>
      </c>
      <c r="F429" s="178" t="n">
        <f aca="false">SUM(H429:DN429)</f>
        <v>0</v>
      </c>
      <c r="G429" s="179"/>
      <c r="H429" s="181"/>
      <c r="I429" s="181"/>
      <c r="J429" s="181"/>
      <c r="K429" s="181"/>
      <c r="L429" s="181"/>
      <c r="M429" s="181"/>
      <c r="N429" s="181"/>
      <c r="O429" s="181"/>
      <c r="P429" s="181"/>
      <c r="Q429" s="180"/>
      <c r="R429" s="180"/>
      <c r="S429" s="180"/>
      <c r="T429" s="180"/>
      <c r="U429" s="180"/>
      <c r="V429" s="180"/>
      <c r="W429" s="180"/>
      <c r="X429" s="180"/>
      <c r="Y429" s="180"/>
      <c r="Z429" s="180"/>
      <c r="AA429" s="180"/>
      <c r="AB429" s="180"/>
      <c r="AC429" s="180"/>
      <c r="AD429" s="180"/>
      <c r="AE429" s="180"/>
      <c r="AF429" s="180"/>
      <c r="AG429" s="180"/>
      <c r="AH429" s="180"/>
      <c r="AI429" s="180"/>
      <c r="AJ429" s="180"/>
      <c r="AK429" s="180"/>
      <c r="AL429" s="180"/>
      <c r="AM429" s="180"/>
      <c r="AN429" s="180"/>
      <c r="AO429" s="180"/>
      <c r="AP429" s="180"/>
      <c r="AQ429" s="180"/>
      <c r="AR429" s="180"/>
      <c r="AS429" s="180"/>
      <c r="AT429" s="180"/>
      <c r="AU429" s="180"/>
      <c r="AV429" s="180"/>
      <c r="AW429" s="181"/>
      <c r="AX429" s="181"/>
      <c r="AY429" s="181"/>
      <c r="AZ429" s="181"/>
      <c r="BA429" s="181"/>
      <c r="BB429" s="181"/>
      <c r="BC429" s="181"/>
      <c r="BD429" s="181"/>
      <c r="BE429" s="181"/>
      <c r="BF429" s="181"/>
      <c r="BG429" s="181"/>
      <c r="BH429" s="181"/>
      <c r="BI429" s="181"/>
      <c r="BJ429" s="181"/>
      <c r="BK429" s="181"/>
      <c r="BL429" s="181"/>
      <c r="BM429" s="181"/>
      <c r="BN429" s="181"/>
      <c r="BO429" s="181"/>
      <c r="BP429" s="181"/>
      <c r="BQ429" s="181"/>
      <c r="BR429" s="181"/>
      <c r="BS429" s="181"/>
      <c r="BT429" s="181"/>
      <c r="BU429" s="181"/>
      <c r="BV429" s="181"/>
      <c r="BW429" s="181"/>
      <c r="BX429" s="181"/>
      <c r="BY429" s="181"/>
      <c r="BZ429" s="181"/>
      <c r="CA429" s="181"/>
      <c r="CB429" s="181"/>
      <c r="CC429" s="181"/>
      <c r="CD429" s="181"/>
      <c r="CE429" s="181"/>
      <c r="CF429" s="181"/>
      <c r="CG429" s="181"/>
      <c r="CH429" s="181"/>
      <c r="CI429" s="181"/>
      <c r="CJ429" s="181"/>
      <c r="CK429" s="181"/>
      <c r="CL429" s="181"/>
      <c r="CM429" s="181"/>
      <c r="CN429" s="181"/>
      <c r="CO429" s="181"/>
      <c r="CP429" s="181"/>
      <c r="CQ429" s="181"/>
      <c r="CR429" s="181"/>
      <c r="CS429" s="181"/>
      <c r="CT429" s="181"/>
      <c r="CU429" s="181"/>
      <c r="CV429" s="181"/>
      <c r="CW429" s="181"/>
      <c r="CX429" s="181"/>
      <c r="CY429" s="181"/>
      <c r="CZ429" s="181"/>
      <c r="DA429" s="181"/>
      <c r="DB429" s="181"/>
      <c r="DC429" s="181"/>
      <c r="DD429" s="181"/>
      <c r="DE429" s="181"/>
      <c r="DF429" s="181"/>
      <c r="DG429" s="181"/>
      <c r="DH429" s="181"/>
      <c r="DI429" s="181"/>
      <c r="DJ429" s="181"/>
      <c r="DK429" s="181"/>
      <c r="DL429" s="181"/>
      <c r="DM429" s="181"/>
      <c r="DN429" s="181"/>
      <c r="DO429" s="177"/>
      <c r="DP429" s="177"/>
    </row>
    <row r="430" customFormat="false" ht="12.75" hidden="false" customHeight="false" outlineLevel="0" collapsed="false">
      <c r="A430" s="197" t="s">
        <v>64</v>
      </c>
      <c r="B430" s="198"/>
      <c r="C430" s="199" t="s">
        <v>133</v>
      </c>
      <c r="D430" s="171" t="n">
        <v>10</v>
      </c>
      <c r="E430" s="172" t="s">
        <v>190</v>
      </c>
      <c r="F430" s="178" t="n">
        <f aca="false">SUM(H430:DN430)</f>
        <v>0</v>
      </c>
      <c r="G430" s="179" t="n">
        <f aca="false">SUM(F424:F430)</f>
        <v>38</v>
      </c>
      <c r="H430" s="181"/>
      <c r="I430" s="181"/>
      <c r="J430" s="181"/>
      <c r="K430" s="181"/>
      <c r="L430" s="181"/>
      <c r="M430" s="181"/>
      <c r="N430" s="181"/>
      <c r="O430" s="181"/>
      <c r="P430" s="181"/>
      <c r="Q430" s="180"/>
      <c r="R430" s="180"/>
      <c r="S430" s="180"/>
      <c r="T430" s="180"/>
      <c r="U430" s="180"/>
      <c r="V430" s="180"/>
      <c r="W430" s="180"/>
      <c r="X430" s="180"/>
      <c r="Y430" s="180"/>
      <c r="Z430" s="180"/>
      <c r="AA430" s="180"/>
      <c r="AB430" s="180"/>
      <c r="AC430" s="180"/>
      <c r="AD430" s="180"/>
      <c r="AE430" s="180"/>
      <c r="AF430" s="180"/>
      <c r="AG430" s="180"/>
      <c r="AH430" s="180"/>
      <c r="AI430" s="180"/>
      <c r="AJ430" s="180"/>
      <c r="AK430" s="180"/>
      <c r="AL430" s="180"/>
      <c r="AM430" s="180"/>
      <c r="AN430" s="180"/>
      <c r="AO430" s="180"/>
      <c r="AP430" s="180"/>
      <c r="AQ430" s="180"/>
      <c r="AR430" s="180"/>
      <c r="AS430" s="180"/>
      <c r="AT430" s="180"/>
      <c r="AU430" s="180"/>
      <c r="AV430" s="180"/>
      <c r="AW430" s="181"/>
      <c r="AX430" s="181"/>
      <c r="AY430" s="181"/>
      <c r="AZ430" s="181"/>
      <c r="BA430" s="181"/>
      <c r="BB430" s="181"/>
      <c r="BC430" s="181"/>
      <c r="BD430" s="181"/>
      <c r="BE430" s="181"/>
      <c r="BF430" s="181"/>
      <c r="BG430" s="181"/>
      <c r="BH430" s="181"/>
      <c r="BI430" s="181"/>
      <c r="BJ430" s="181"/>
      <c r="BK430" s="181"/>
      <c r="BL430" s="181"/>
      <c r="BM430" s="181"/>
      <c r="BN430" s="181"/>
      <c r="BO430" s="181"/>
      <c r="BP430" s="181"/>
      <c r="BQ430" s="181"/>
      <c r="BR430" s="181"/>
      <c r="BS430" s="181"/>
      <c r="BT430" s="181"/>
      <c r="BU430" s="181"/>
      <c r="BV430" s="181"/>
      <c r="BW430" s="181"/>
      <c r="BX430" s="181"/>
      <c r="BY430" s="181"/>
      <c r="BZ430" s="181"/>
      <c r="CA430" s="181"/>
      <c r="CB430" s="181"/>
      <c r="CC430" s="181"/>
      <c r="CD430" s="181"/>
      <c r="CE430" s="181"/>
      <c r="CF430" s="181"/>
      <c r="CG430" s="181"/>
      <c r="CH430" s="181"/>
      <c r="CI430" s="181"/>
      <c r="CJ430" s="181"/>
      <c r="CK430" s="181"/>
      <c r="CL430" s="181"/>
      <c r="CM430" s="181"/>
      <c r="CN430" s="181"/>
      <c r="CO430" s="181"/>
      <c r="CP430" s="181"/>
      <c r="CQ430" s="181"/>
      <c r="CR430" s="181"/>
      <c r="CS430" s="181"/>
      <c r="CT430" s="181"/>
      <c r="CU430" s="181"/>
      <c r="CV430" s="181"/>
      <c r="CW430" s="181"/>
      <c r="CX430" s="181"/>
      <c r="CY430" s="181"/>
      <c r="CZ430" s="181"/>
      <c r="DA430" s="181"/>
      <c r="DB430" s="181"/>
      <c r="DC430" s="181"/>
      <c r="DD430" s="181"/>
      <c r="DE430" s="181"/>
      <c r="DF430" s="181"/>
      <c r="DG430" s="181"/>
      <c r="DH430" s="181"/>
      <c r="DI430" s="181"/>
      <c r="DJ430" s="181"/>
      <c r="DK430" s="181"/>
      <c r="DL430" s="181"/>
      <c r="DM430" s="181"/>
      <c r="DN430" s="181"/>
      <c r="DO430" s="177"/>
      <c r="DP430" s="177"/>
    </row>
    <row r="431" customFormat="false" ht="12.75" hidden="false" customHeight="false" outlineLevel="0" collapsed="false">
      <c r="A431" s="197" t="s">
        <v>64</v>
      </c>
      <c r="B431" s="198"/>
      <c r="C431" s="199" t="s">
        <v>133</v>
      </c>
      <c r="D431" s="171" t="n">
        <v>11</v>
      </c>
      <c r="E431" s="172" t="s">
        <v>191</v>
      </c>
      <c r="F431" s="173" t="n">
        <f aca="false">SUM(H431:DN431)</f>
        <v>7.75</v>
      </c>
      <c r="G431" s="174"/>
      <c r="H431" s="176"/>
      <c r="I431" s="176"/>
      <c r="J431" s="176"/>
      <c r="K431" s="176"/>
      <c r="L431" s="176"/>
      <c r="M431" s="176"/>
      <c r="N431" s="176"/>
      <c r="O431" s="176"/>
      <c r="P431" s="176"/>
      <c r="Q431" s="175"/>
      <c r="R431" s="175"/>
      <c r="S431" s="175"/>
      <c r="T431" s="175"/>
      <c r="U431" s="175"/>
      <c r="V431" s="175"/>
      <c r="W431" s="175"/>
      <c r="X431" s="175"/>
      <c r="Y431" s="175"/>
      <c r="Z431" s="175"/>
      <c r="AA431" s="175"/>
      <c r="AB431" s="175"/>
      <c r="AC431" s="175"/>
      <c r="AD431" s="175"/>
      <c r="AE431" s="175"/>
      <c r="AF431" s="175"/>
      <c r="AG431" s="175"/>
      <c r="AH431" s="175"/>
      <c r="AI431" s="175"/>
      <c r="AJ431" s="175"/>
      <c r="AK431" s="175"/>
      <c r="AL431" s="175"/>
      <c r="AM431" s="175"/>
      <c r="AN431" s="175"/>
      <c r="AO431" s="175"/>
      <c r="AP431" s="175"/>
      <c r="AQ431" s="175"/>
      <c r="AR431" s="175"/>
      <c r="AS431" s="175"/>
      <c r="AT431" s="175"/>
      <c r="AU431" s="175"/>
      <c r="AV431" s="175"/>
      <c r="AW431" s="176"/>
      <c r="AX431" s="176" t="n">
        <v>7.75</v>
      </c>
      <c r="AY431" s="176"/>
      <c r="AZ431" s="176"/>
      <c r="BA431" s="176"/>
      <c r="BB431" s="176"/>
      <c r="BC431" s="176"/>
      <c r="BD431" s="176"/>
      <c r="BE431" s="176"/>
      <c r="BF431" s="176"/>
      <c r="BG431" s="176"/>
      <c r="BH431" s="176"/>
      <c r="BI431" s="176"/>
      <c r="BJ431" s="176"/>
      <c r="BK431" s="176"/>
      <c r="BL431" s="176"/>
      <c r="BM431" s="176"/>
      <c r="BN431" s="176"/>
      <c r="BO431" s="176"/>
      <c r="BP431" s="176"/>
      <c r="BQ431" s="176"/>
      <c r="BR431" s="176"/>
      <c r="BS431" s="176"/>
      <c r="BT431" s="176"/>
      <c r="BU431" s="176"/>
      <c r="BV431" s="176"/>
      <c r="BW431" s="176"/>
      <c r="BX431" s="176"/>
      <c r="BY431" s="176"/>
      <c r="BZ431" s="176"/>
      <c r="CA431" s="176"/>
      <c r="CB431" s="176"/>
      <c r="CC431" s="176"/>
      <c r="CD431" s="176"/>
      <c r="CE431" s="176"/>
      <c r="CF431" s="176"/>
      <c r="CG431" s="176"/>
      <c r="CH431" s="176"/>
      <c r="CI431" s="176"/>
      <c r="CJ431" s="176"/>
      <c r="CK431" s="176"/>
      <c r="CL431" s="176"/>
      <c r="CM431" s="176"/>
      <c r="CN431" s="176"/>
      <c r="CO431" s="176"/>
      <c r="CP431" s="176"/>
      <c r="CQ431" s="176"/>
      <c r="CR431" s="176"/>
      <c r="CS431" s="176"/>
      <c r="CT431" s="176"/>
      <c r="CU431" s="176"/>
      <c r="CV431" s="176"/>
      <c r="CW431" s="176"/>
      <c r="CX431" s="176"/>
      <c r="CY431" s="176"/>
      <c r="CZ431" s="176"/>
      <c r="DA431" s="176"/>
      <c r="DB431" s="176"/>
      <c r="DC431" s="176"/>
      <c r="DD431" s="176"/>
      <c r="DE431" s="176"/>
      <c r="DF431" s="176"/>
      <c r="DG431" s="176"/>
      <c r="DH431" s="176"/>
      <c r="DI431" s="176"/>
      <c r="DJ431" s="176"/>
      <c r="DK431" s="176"/>
      <c r="DL431" s="176"/>
      <c r="DM431" s="176"/>
      <c r="DN431" s="176"/>
      <c r="DO431" s="177"/>
      <c r="DP431" s="177"/>
    </row>
    <row r="432" customFormat="false" ht="12.75" hidden="false" customHeight="false" outlineLevel="0" collapsed="false">
      <c r="A432" s="197" t="s">
        <v>64</v>
      </c>
      <c r="B432" s="198"/>
      <c r="C432" s="199" t="s">
        <v>133</v>
      </c>
      <c r="D432" s="171" t="n">
        <v>12</v>
      </c>
      <c r="E432" s="172" t="s">
        <v>191</v>
      </c>
      <c r="F432" s="173" t="n">
        <f aca="false">SUM(H432:DN432)</f>
        <v>7.75</v>
      </c>
      <c r="G432" s="174"/>
      <c r="H432" s="176"/>
      <c r="I432" s="176"/>
      <c r="J432" s="176"/>
      <c r="K432" s="176"/>
      <c r="L432" s="176"/>
      <c r="M432" s="176"/>
      <c r="N432" s="176"/>
      <c r="O432" s="176"/>
      <c r="P432" s="176"/>
      <c r="Q432" s="175"/>
      <c r="R432" s="175"/>
      <c r="S432" s="175"/>
      <c r="T432" s="175"/>
      <c r="U432" s="175"/>
      <c r="V432" s="175"/>
      <c r="W432" s="175"/>
      <c r="X432" s="175"/>
      <c r="Y432" s="175"/>
      <c r="Z432" s="175"/>
      <c r="AA432" s="175"/>
      <c r="AB432" s="175"/>
      <c r="AC432" s="175"/>
      <c r="AD432" s="175"/>
      <c r="AE432" s="175"/>
      <c r="AF432" s="175"/>
      <c r="AG432" s="175"/>
      <c r="AH432" s="175"/>
      <c r="AI432" s="175"/>
      <c r="AJ432" s="175"/>
      <c r="AK432" s="175"/>
      <c r="AL432" s="175"/>
      <c r="AM432" s="175"/>
      <c r="AN432" s="175"/>
      <c r="AO432" s="175"/>
      <c r="AP432" s="175"/>
      <c r="AQ432" s="175"/>
      <c r="AR432" s="175"/>
      <c r="AS432" s="175"/>
      <c r="AT432" s="175"/>
      <c r="AU432" s="175"/>
      <c r="AV432" s="175"/>
      <c r="AW432" s="176"/>
      <c r="AX432" s="176" t="n">
        <v>7.75</v>
      </c>
      <c r="AY432" s="176"/>
      <c r="AZ432" s="176"/>
      <c r="BA432" s="176"/>
      <c r="BB432" s="176"/>
      <c r="BC432" s="176"/>
      <c r="BD432" s="176"/>
      <c r="BE432" s="176"/>
      <c r="BF432" s="176"/>
      <c r="BG432" s="176"/>
      <c r="BH432" s="176"/>
      <c r="BI432" s="176"/>
      <c r="BJ432" s="176"/>
      <c r="BK432" s="176"/>
      <c r="BL432" s="176"/>
      <c r="BM432" s="176"/>
      <c r="BN432" s="176"/>
      <c r="BO432" s="176"/>
      <c r="BP432" s="176"/>
      <c r="BQ432" s="176"/>
      <c r="BR432" s="176"/>
      <c r="BS432" s="176"/>
      <c r="BT432" s="176"/>
      <c r="BU432" s="176"/>
      <c r="BV432" s="176"/>
      <c r="BW432" s="176"/>
      <c r="BX432" s="176"/>
      <c r="BY432" s="176"/>
      <c r="BZ432" s="176"/>
      <c r="CA432" s="176"/>
      <c r="CB432" s="176"/>
      <c r="CC432" s="176"/>
      <c r="CD432" s="176"/>
      <c r="CE432" s="176"/>
      <c r="CF432" s="176"/>
      <c r="CG432" s="176"/>
      <c r="CH432" s="176"/>
      <c r="CI432" s="176"/>
      <c r="CJ432" s="176"/>
      <c r="CK432" s="176"/>
      <c r="CL432" s="176"/>
      <c r="CM432" s="176"/>
      <c r="CN432" s="176"/>
      <c r="CO432" s="176"/>
      <c r="CP432" s="176"/>
      <c r="CQ432" s="176"/>
      <c r="CR432" s="176"/>
      <c r="CS432" s="176"/>
      <c r="CT432" s="176"/>
      <c r="CU432" s="176"/>
      <c r="CV432" s="176"/>
      <c r="CW432" s="176"/>
      <c r="CX432" s="176"/>
      <c r="CY432" s="176"/>
      <c r="CZ432" s="176"/>
      <c r="DA432" s="176"/>
      <c r="DB432" s="176"/>
      <c r="DC432" s="176"/>
      <c r="DD432" s="176"/>
      <c r="DE432" s="176"/>
      <c r="DF432" s="176"/>
      <c r="DG432" s="176"/>
      <c r="DH432" s="176"/>
      <c r="DI432" s="176"/>
      <c r="DJ432" s="176"/>
      <c r="DK432" s="176"/>
      <c r="DL432" s="176"/>
      <c r="DM432" s="176"/>
      <c r="DN432" s="176"/>
      <c r="DO432" s="177"/>
      <c r="DP432" s="177"/>
    </row>
    <row r="433" customFormat="false" ht="12.75" hidden="false" customHeight="false" outlineLevel="0" collapsed="false">
      <c r="A433" s="197" t="s">
        <v>64</v>
      </c>
      <c r="B433" s="198"/>
      <c r="C433" s="199" t="s">
        <v>133</v>
      </c>
      <c r="D433" s="171" t="n">
        <v>13</v>
      </c>
      <c r="E433" s="172" t="s">
        <v>191</v>
      </c>
      <c r="F433" s="173" t="n">
        <f aca="false">SUM(H433:DN433)</f>
        <v>7.75</v>
      </c>
      <c r="G433" s="174"/>
      <c r="H433" s="176"/>
      <c r="I433" s="176"/>
      <c r="J433" s="176"/>
      <c r="K433" s="176"/>
      <c r="L433" s="176"/>
      <c r="M433" s="176"/>
      <c r="N433" s="176"/>
      <c r="O433" s="176"/>
      <c r="P433" s="176"/>
      <c r="Q433" s="175"/>
      <c r="R433" s="175"/>
      <c r="S433" s="175"/>
      <c r="T433" s="175"/>
      <c r="U433" s="175"/>
      <c r="V433" s="175"/>
      <c r="W433" s="175"/>
      <c r="X433" s="175"/>
      <c r="Y433" s="175"/>
      <c r="Z433" s="175"/>
      <c r="AA433" s="175"/>
      <c r="AB433" s="175"/>
      <c r="AC433" s="175"/>
      <c r="AD433" s="175"/>
      <c r="AE433" s="175"/>
      <c r="AF433" s="175"/>
      <c r="AG433" s="175"/>
      <c r="AH433" s="175"/>
      <c r="AI433" s="175"/>
      <c r="AJ433" s="175"/>
      <c r="AK433" s="175"/>
      <c r="AL433" s="175"/>
      <c r="AM433" s="175"/>
      <c r="AN433" s="175"/>
      <c r="AO433" s="175"/>
      <c r="AP433" s="175"/>
      <c r="AQ433" s="175"/>
      <c r="AR433" s="175"/>
      <c r="AS433" s="175"/>
      <c r="AT433" s="175"/>
      <c r="AU433" s="175"/>
      <c r="AV433" s="175"/>
      <c r="AW433" s="176"/>
      <c r="AX433" s="176" t="n">
        <v>7.75</v>
      </c>
      <c r="AY433" s="176"/>
      <c r="AZ433" s="176"/>
      <c r="BA433" s="176"/>
      <c r="BB433" s="176"/>
      <c r="BC433" s="176"/>
      <c r="BD433" s="176"/>
      <c r="BE433" s="176"/>
      <c r="BF433" s="176"/>
      <c r="BG433" s="176"/>
      <c r="BH433" s="176"/>
      <c r="BI433" s="176"/>
      <c r="BJ433" s="176"/>
      <c r="BK433" s="176"/>
      <c r="BL433" s="176"/>
      <c r="BM433" s="176"/>
      <c r="BN433" s="176"/>
      <c r="BO433" s="176"/>
      <c r="BP433" s="176"/>
      <c r="BQ433" s="176"/>
      <c r="BR433" s="176"/>
      <c r="BS433" s="176"/>
      <c r="BT433" s="176"/>
      <c r="BU433" s="176"/>
      <c r="BV433" s="176"/>
      <c r="BW433" s="176"/>
      <c r="BX433" s="176"/>
      <c r="BY433" s="176"/>
      <c r="BZ433" s="176"/>
      <c r="CA433" s="176"/>
      <c r="CB433" s="176"/>
      <c r="CC433" s="176"/>
      <c r="CD433" s="176"/>
      <c r="CE433" s="176"/>
      <c r="CF433" s="176"/>
      <c r="CG433" s="176"/>
      <c r="CH433" s="176"/>
      <c r="CI433" s="176"/>
      <c r="CJ433" s="176"/>
      <c r="CK433" s="176"/>
      <c r="CL433" s="176"/>
      <c r="CM433" s="176"/>
      <c r="CN433" s="176"/>
      <c r="CO433" s="176"/>
      <c r="CP433" s="176"/>
      <c r="CQ433" s="176"/>
      <c r="CR433" s="176"/>
      <c r="CS433" s="176"/>
      <c r="CT433" s="176"/>
      <c r="CU433" s="176"/>
      <c r="CV433" s="176"/>
      <c r="CW433" s="176"/>
      <c r="CX433" s="176"/>
      <c r="CY433" s="176"/>
      <c r="CZ433" s="176"/>
      <c r="DA433" s="176"/>
      <c r="DB433" s="176"/>
      <c r="DC433" s="176"/>
      <c r="DD433" s="176"/>
      <c r="DE433" s="176"/>
      <c r="DF433" s="176"/>
      <c r="DG433" s="176"/>
      <c r="DH433" s="176"/>
      <c r="DI433" s="176"/>
      <c r="DJ433" s="176"/>
      <c r="DK433" s="176"/>
      <c r="DL433" s="176"/>
      <c r="DM433" s="176"/>
      <c r="DN433" s="176"/>
      <c r="DO433" s="177"/>
      <c r="DP433" s="177"/>
    </row>
    <row r="434" customFormat="false" ht="12.75" hidden="false" customHeight="false" outlineLevel="0" collapsed="false">
      <c r="A434" s="197" t="s">
        <v>64</v>
      </c>
      <c r="B434" s="198"/>
      <c r="C434" s="199" t="s">
        <v>133</v>
      </c>
      <c r="D434" s="171" t="n">
        <v>14</v>
      </c>
      <c r="E434" s="172" t="s">
        <v>191</v>
      </c>
      <c r="F434" s="173" t="n">
        <f aca="false">SUM(H434:DN434)</f>
        <v>7.75</v>
      </c>
      <c r="G434" s="174"/>
      <c r="H434" s="176"/>
      <c r="I434" s="176"/>
      <c r="J434" s="176"/>
      <c r="K434" s="176"/>
      <c r="L434" s="176"/>
      <c r="M434" s="176"/>
      <c r="N434" s="176"/>
      <c r="O434" s="176"/>
      <c r="P434" s="176"/>
      <c r="Q434" s="175"/>
      <c r="R434" s="175"/>
      <c r="S434" s="175"/>
      <c r="T434" s="175"/>
      <c r="U434" s="175"/>
      <c r="V434" s="175"/>
      <c r="W434" s="175"/>
      <c r="X434" s="175"/>
      <c r="Y434" s="175"/>
      <c r="Z434" s="175"/>
      <c r="AA434" s="175"/>
      <c r="AB434" s="175"/>
      <c r="AC434" s="175"/>
      <c r="AD434" s="175"/>
      <c r="AE434" s="175"/>
      <c r="AF434" s="175"/>
      <c r="AG434" s="175"/>
      <c r="AH434" s="175"/>
      <c r="AI434" s="175"/>
      <c r="AJ434" s="175"/>
      <c r="AK434" s="175"/>
      <c r="AL434" s="175"/>
      <c r="AM434" s="175"/>
      <c r="AN434" s="175"/>
      <c r="AO434" s="175"/>
      <c r="AP434" s="175"/>
      <c r="AQ434" s="175"/>
      <c r="AR434" s="175"/>
      <c r="AS434" s="175"/>
      <c r="AT434" s="175"/>
      <c r="AU434" s="175"/>
      <c r="AV434" s="175"/>
      <c r="AW434" s="176"/>
      <c r="AX434" s="176" t="n">
        <v>0.5</v>
      </c>
      <c r="AY434" s="176"/>
      <c r="AZ434" s="176"/>
      <c r="BA434" s="176"/>
      <c r="BB434" s="176"/>
      <c r="BC434" s="176"/>
      <c r="BD434" s="176"/>
      <c r="BE434" s="176"/>
      <c r="BF434" s="176"/>
      <c r="BG434" s="176"/>
      <c r="BH434" s="176"/>
      <c r="BI434" s="176"/>
      <c r="BJ434" s="176"/>
      <c r="BK434" s="176"/>
      <c r="BL434" s="176"/>
      <c r="BM434" s="176"/>
      <c r="BN434" s="176"/>
      <c r="BO434" s="176"/>
      <c r="BP434" s="176" t="n">
        <v>7.25</v>
      </c>
      <c r="BQ434" s="176"/>
      <c r="BR434" s="176"/>
      <c r="BS434" s="176"/>
      <c r="BT434" s="176"/>
      <c r="BU434" s="176"/>
      <c r="BV434" s="176"/>
      <c r="BW434" s="176"/>
      <c r="BX434" s="176"/>
      <c r="BY434" s="176"/>
      <c r="BZ434" s="176"/>
      <c r="CA434" s="176"/>
      <c r="CB434" s="176"/>
      <c r="CC434" s="176"/>
      <c r="CD434" s="176"/>
      <c r="CE434" s="176"/>
      <c r="CF434" s="176"/>
      <c r="CG434" s="176"/>
      <c r="CH434" s="176"/>
      <c r="CI434" s="176"/>
      <c r="CJ434" s="176"/>
      <c r="CK434" s="176"/>
      <c r="CL434" s="176"/>
      <c r="CM434" s="176"/>
      <c r="CN434" s="176"/>
      <c r="CO434" s="176"/>
      <c r="CP434" s="176"/>
      <c r="CQ434" s="176"/>
      <c r="CR434" s="176"/>
      <c r="CS434" s="176"/>
      <c r="CT434" s="176"/>
      <c r="CU434" s="176"/>
      <c r="CV434" s="176"/>
      <c r="CW434" s="176"/>
      <c r="CX434" s="176"/>
      <c r="CY434" s="176"/>
      <c r="CZ434" s="176"/>
      <c r="DA434" s="176"/>
      <c r="DB434" s="176"/>
      <c r="DC434" s="176"/>
      <c r="DD434" s="176"/>
      <c r="DE434" s="176"/>
      <c r="DF434" s="176"/>
      <c r="DG434" s="176"/>
      <c r="DH434" s="176"/>
      <c r="DI434" s="176"/>
      <c r="DJ434" s="176"/>
      <c r="DK434" s="176"/>
      <c r="DL434" s="176"/>
      <c r="DM434" s="176"/>
      <c r="DN434" s="176"/>
      <c r="DO434" s="177"/>
      <c r="DP434" s="177"/>
    </row>
    <row r="435" customFormat="false" ht="12.75" hidden="false" customHeight="false" outlineLevel="0" collapsed="false">
      <c r="A435" s="197" t="s">
        <v>64</v>
      </c>
      <c r="B435" s="198"/>
      <c r="C435" s="199" t="s">
        <v>133</v>
      </c>
      <c r="D435" s="171" t="n">
        <v>15</v>
      </c>
      <c r="E435" s="172" t="s">
        <v>191</v>
      </c>
      <c r="F435" s="173" t="n">
        <f aca="false">SUM(H435:DN435)</f>
        <v>7</v>
      </c>
      <c r="G435" s="174"/>
      <c r="H435" s="176"/>
      <c r="I435" s="176"/>
      <c r="J435" s="176"/>
      <c r="K435" s="176"/>
      <c r="L435" s="176"/>
      <c r="M435" s="176"/>
      <c r="N435" s="176"/>
      <c r="O435" s="176"/>
      <c r="P435" s="176"/>
      <c r="Q435" s="175"/>
      <c r="R435" s="175"/>
      <c r="S435" s="175"/>
      <c r="T435" s="175"/>
      <c r="U435" s="175"/>
      <c r="V435" s="175"/>
      <c r="W435" s="175"/>
      <c r="X435" s="175"/>
      <c r="Y435" s="175"/>
      <c r="Z435" s="175"/>
      <c r="AA435" s="175"/>
      <c r="AB435" s="175"/>
      <c r="AC435" s="175"/>
      <c r="AD435" s="175"/>
      <c r="AE435" s="175"/>
      <c r="AF435" s="175"/>
      <c r="AG435" s="175"/>
      <c r="AH435" s="175"/>
      <c r="AI435" s="175"/>
      <c r="AJ435" s="175"/>
      <c r="AK435" s="175"/>
      <c r="AL435" s="175"/>
      <c r="AM435" s="175"/>
      <c r="AN435" s="175"/>
      <c r="AO435" s="175"/>
      <c r="AP435" s="175"/>
      <c r="AQ435" s="175"/>
      <c r="AR435" s="175"/>
      <c r="AS435" s="175"/>
      <c r="AT435" s="175"/>
      <c r="AU435" s="175"/>
      <c r="AV435" s="175"/>
      <c r="AW435" s="176"/>
      <c r="AX435" s="176"/>
      <c r="AY435" s="176"/>
      <c r="AZ435" s="176"/>
      <c r="BA435" s="176"/>
      <c r="BB435" s="176"/>
      <c r="BC435" s="176"/>
      <c r="BD435" s="176"/>
      <c r="BE435" s="176"/>
      <c r="BF435" s="176"/>
      <c r="BG435" s="176"/>
      <c r="BH435" s="176"/>
      <c r="BI435" s="176"/>
      <c r="BJ435" s="176"/>
      <c r="BK435" s="176"/>
      <c r="BL435" s="176"/>
      <c r="BM435" s="176"/>
      <c r="BN435" s="176"/>
      <c r="BO435" s="176"/>
      <c r="BP435" s="176" t="n">
        <v>2.5</v>
      </c>
      <c r="BQ435" s="176" t="n">
        <v>3.5</v>
      </c>
      <c r="BR435" s="176" t="n">
        <v>1</v>
      </c>
      <c r="BS435" s="176"/>
      <c r="BT435" s="176"/>
      <c r="BU435" s="176"/>
      <c r="BV435" s="176"/>
      <c r="BW435" s="176"/>
      <c r="BX435" s="176"/>
      <c r="BY435" s="176"/>
      <c r="BZ435" s="176"/>
      <c r="CA435" s="176"/>
      <c r="CB435" s="176"/>
      <c r="CC435" s="176"/>
      <c r="CD435" s="176"/>
      <c r="CE435" s="176"/>
      <c r="CF435" s="176"/>
      <c r="CG435" s="176"/>
      <c r="CH435" s="176"/>
      <c r="CI435" s="176"/>
      <c r="CJ435" s="176"/>
      <c r="CK435" s="176"/>
      <c r="CL435" s="176"/>
      <c r="CM435" s="176"/>
      <c r="CN435" s="176"/>
      <c r="CO435" s="176"/>
      <c r="CP435" s="176"/>
      <c r="CQ435" s="176"/>
      <c r="CR435" s="176"/>
      <c r="CS435" s="176"/>
      <c r="CT435" s="176"/>
      <c r="CU435" s="176"/>
      <c r="CV435" s="176"/>
      <c r="CW435" s="176"/>
      <c r="CX435" s="176"/>
      <c r="CY435" s="176"/>
      <c r="CZ435" s="176"/>
      <c r="DA435" s="176"/>
      <c r="DB435" s="176"/>
      <c r="DC435" s="176"/>
      <c r="DD435" s="176"/>
      <c r="DE435" s="176"/>
      <c r="DF435" s="176"/>
      <c r="DG435" s="176"/>
      <c r="DH435" s="176"/>
      <c r="DI435" s="176"/>
      <c r="DJ435" s="176"/>
      <c r="DK435" s="176"/>
      <c r="DL435" s="176"/>
      <c r="DM435" s="176"/>
      <c r="DN435" s="176"/>
      <c r="DO435" s="177"/>
      <c r="DP435" s="177"/>
    </row>
    <row r="436" customFormat="false" ht="12.75" hidden="false" customHeight="false" outlineLevel="0" collapsed="false">
      <c r="A436" s="197" t="s">
        <v>64</v>
      </c>
      <c r="B436" s="198"/>
      <c r="C436" s="199" t="s">
        <v>133</v>
      </c>
      <c r="D436" s="171" t="n">
        <v>16</v>
      </c>
      <c r="E436" s="172" t="s">
        <v>191</v>
      </c>
      <c r="F436" s="178" t="n">
        <f aca="false">SUM(H436:DN436)</f>
        <v>0</v>
      </c>
      <c r="G436" s="179"/>
      <c r="H436" s="181"/>
      <c r="I436" s="181"/>
      <c r="J436" s="181"/>
      <c r="K436" s="181"/>
      <c r="L436" s="181"/>
      <c r="M436" s="181"/>
      <c r="N436" s="181"/>
      <c r="O436" s="181"/>
      <c r="P436" s="181"/>
      <c r="Q436" s="180"/>
      <c r="R436" s="180"/>
      <c r="S436" s="180"/>
      <c r="T436" s="180"/>
      <c r="U436" s="180"/>
      <c r="V436" s="180"/>
      <c r="W436" s="180"/>
      <c r="X436" s="180"/>
      <c r="Y436" s="180"/>
      <c r="Z436" s="180"/>
      <c r="AA436" s="180"/>
      <c r="AB436" s="180"/>
      <c r="AC436" s="180"/>
      <c r="AD436" s="180"/>
      <c r="AE436" s="180"/>
      <c r="AF436" s="180"/>
      <c r="AG436" s="180"/>
      <c r="AH436" s="180"/>
      <c r="AI436" s="180"/>
      <c r="AJ436" s="180"/>
      <c r="AK436" s="180"/>
      <c r="AL436" s="180"/>
      <c r="AM436" s="180"/>
      <c r="AN436" s="180"/>
      <c r="AO436" s="180"/>
      <c r="AP436" s="180"/>
      <c r="AQ436" s="180"/>
      <c r="AR436" s="180"/>
      <c r="AS436" s="180"/>
      <c r="AT436" s="180"/>
      <c r="AU436" s="180"/>
      <c r="AV436" s="180"/>
      <c r="AW436" s="181"/>
      <c r="AX436" s="181"/>
      <c r="AY436" s="181"/>
      <c r="AZ436" s="181"/>
      <c r="BA436" s="181"/>
      <c r="BB436" s="181"/>
      <c r="BC436" s="181"/>
      <c r="BD436" s="181"/>
      <c r="BE436" s="181"/>
      <c r="BF436" s="181"/>
      <c r="BG436" s="181"/>
      <c r="BH436" s="181"/>
      <c r="BI436" s="181"/>
      <c r="BJ436" s="181"/>
      <c r="BK436" s="181"/>
      <c r="BL436" s="181"/>
      <c r="BM436" s="181"/>
      <c r="BN436" s="181"/>
      <c r="BO436" s="181"/>
      <c r="BP436" s="181"/>
      <c r="BQ436" s="181"/>
      <c r="BR436" s="181"/>
      <c r="BS436" s="181"/>
      <c r="BT436" s="181"/>
      <c r="BU436" s="181"/>
      <c r="BV436" s="181"/>
      <c r="BW436" s="181"/>
      <c r="BX436" s="181"/>
      <c r="BY436" s="181"/>
      <c r="BZ436" s="181"/>
      <c r="CA436" s="181"/>
      <c r="CB436" s="181"/>
      <c r="CC436" s="181"/>
      <c r="CD436" s="181"/>
      <c r="CE436" s="181"/>
      <c r="CF436" s="181"/>
      <c r="CG436" s="181"/>
      <c r="CH436" s="181"/>
      <c r="CI436" s="181"/>
      <c r="CJ436" s="181"/>
      <c r="CK436" s="181"/>
      <c r="CL436" s="181"/>
      <c r="CM436" s="181"/>
      <c r="CN436" s="181"/>
      <c r="CO436" s="181"/>
      <c r="CP436" s="181"/>
      <c r="CQ436" s="181"/>
      <c r="CR436" s="181"/>
      <c r="CS436" s="181"/>
      <c r="CT436" s="181"/>
      <c r="CU436" s="181"/>
      <c r="CV436" s="181"/>
      <c r="CW436" s="181"/>
      <c r="CX436" s="181"/>
      <c r="CY436" s="181"/>
      <c r="CZ436" s="181"/>
      <c r="DA436" s="181"/>
      <c r="DB436" s="181"/>
      <c r="DC436" s="181"/>
      <c r="DD436" s="181"/>
      <c r="DE436" s="181"/>
      <c r="DF436" s="181"/>
      <c r="DG436" s="181"/>
      <c r="DH436" s="181"/>
      <c r="DI436" s="181"/>
      <c r="DJ436" s="181"/>
      <c r="DK436" s="181"/>
      <c r="DL436" s="181"/>
      <c r="DM436" s="181"/>
      <c r="DN436" s="181"/>
      <c r="DO436" s="177"/>
      <c r="DP436" s="177"/>
    </row>
    <row r="437" customFormat="false" ht="12.75" hidden="false" customHeight="false" outlineLevel="0" collapsed="false">
      <c r="A437" s="197" t="s">
        <v>64</v>
      </c>
      <c r="B437" s="198"/>
      <c r="C437" s="199" t="s">
        <v>133</v>
      </c>
      <c r="D437" s="171" t="n">
        <v>17</v>
      </c>
      <c r="E437" s="172" t="s">
        <v>191</v>
      </c>
      <c r="F437" s="178" t="n">
        <f aca="false">SUM(H437:DN437)</f>
        <v>0</v>
      </c>
      <c r="G437" s="179" t="n">
        <f aca="false">SUM(F431:F437)</f>
        <v>38</v>
      </c>
      <c r="H437" s="181"/>
      <c r="I437" s="181"/>
      <c r="J437" s="181"/>
      <c r="K437" s="181"/>
      <c r="L437" s="181"/>
      <c r="M437" s="181"/>
      <c r="N437" s="181"/>
      <c r="O437" s="181"/>
      <c r="P437" s="181"/>
      <c r="Q437" s="180"/>
      <c r="R437" s="180"/>
      <c r="S437" s="180"/>
      <c r="T437" s="180"/>
      <c r="U437" s="180"/>
      <c r="V437" s="180"/>
      <c r="W437" s="180"/>
      <c r="X437" s="180"/>
      <c r="Y437" s="180"/>
      <c r="Z437" s="180"/>
      <c r="AA437" s="180"/>
      <c r="AB437" s="180"/>
      <c r="AC437" s="180"/>
      <c r="AD437" s="180"/>
      <c r="AE437" s="180"/>
      <c r="AF437" s="180"/>
      <c r="AG437" s="180"/>
      <c r="AH437" s="180"/>
      <c r="AI437" s="180"/>
      <c r="AJ437" s="180"/>
      <c r="AK437" s="180"/>
      <c r="AL437" s="180"/>
      <c r="AM437" s="180"/>
      <c r="AN437" s="180"/>
      <c r="AO437" s="180"/>
      <c r="AP437" s="180"/>
      <c r="AQ437" s="180"/>
      <c r="AR437" s="180"/>
      <c r="AS437" s="180"/>
      <c r="AT437" s="180"/>
      <c r="AU437" s="180"/>
      <c r="AV437" s="180"/>
      <c r="AW437" s="181"/>
      <c r="AX437" s="181"/>
      <c r="AY437" s="181"/>
      <c r="AZ437" s="181"/>
      <c r="BA437" s="181"/>
      <c r="BB437" s="181"/>
      <c r="BC437" s="181"/>
      <c r="BD437" s="181"/>
      <c r="BE437" s="181"/>
      <c r="BF437" s="181"/>
      <c r="BG437" s="181"/>
      <c r="BH437" s="181"/>
      <c r="BI437" s="181"/>
      <c r="BJ437" s="181"/>
      <c r="BK437" s="181"/>
      <c r="BL437" s="181"/>
      <c r="BM437" s="181"/>
      <c r="BN437" s="181"/>
      <c r="BO437" s="181"/>
      <c r="BP437" s="181"/>
      <c r="BQ437" s="181"/>
      <c r="BR437" s="181"/>
      <c r="BS437" s="181"/>
      <c r="BT437" s="181"/>
      <c r="BU437" s="181"/>
      <c r="BV437" s="181"/>
      <c r="BW437" s="181"/>
      <c r="BX437" s="181"/>
      <c r="BY437" s="181"/>
      <c r="BZ437" s="181"/>
      <c r="CA437" s="181"/>
      <c r="CB437" s="181"/>
      <c r="CC437" s="181"/>
      <c r="CD437" s="181"/>
      <c r="CE437" s="181"/>
      <c r="CF437" s="181"/>
      <c r="CG437" s="181"/>
      <c r="CH437" s="181"/>
      <c r="CI437" s="181"/>
      <c r="CJ437" s="181"/>
      <c r="CK437" s="181"/>
      <c r="CL437" s="181"/>
      <c r="CM437" s="181"/>
      <c r="CN437" s="181"/>
      <c r="CO437" s="181"/>
      <c r="CP437" s="181"/>
      <c r="CQ437" s="181"/>
      <c r="CR437" s="181"/>
      <c r="CS437" s="181"/>
      <c r="CT437" s="181"/>
      <c r="CU437" s="181"/>
      <c r="CV437" s="181"/>
      <c r="CW437" s="181"/>
      <c r="CX437" s="181"/>
      <c r="CY437" s="181"/>
      <c r="CZ437" s="181"/>
      <c r="DA437" s="181"/>
      <c r="DB437" s="181"/>
      <c r="DC437" s="181"/>
      <c r="DD437" s="181"/>
      <c r="DE437" s="181"/>
      <c r="DF437" s="181"/>
      <c r="DG437" s="181"/>
      <c r="DH437" s="181"/>
      <c r="DI437" s="181"/>
      <c r="DJ437" s="181"/>
      <c r="DK437" s="181"/>
      <c r="DL437" s="181"/>
      <c r="DM437" s="181"/>
      <c r="DN437" s="181"/>
      <c r="DO437" s="177"/>
      <c r="DP437" s="177"/>
    </row>
    <row r="438" customFormat="false" ht="12.75" hidden="false" customHeight="false" outlineLevel="0" collapsed="false">
      <c r="A438" s="197" t="s">
        <v>64</v>
      </c>
      <c r="B438" s="198"/>
      <c r="C438" s="199" t="s">
        <v>133</v>
      </c>
      <c r="D438" s="171" t="n">
        <v>18</v>
      </c>
      <c r="E438" s="172" t="s">
        <v>192</v>
      </c>
      <c r="F438" s="173" t="n">
        <f aca="false">SUM(H438:DN438)</f>
        <v>7.75</v>
      </c>
      <c r="G438" s="174"/>
      <c r="H438" s="176"/>
      <c r="I438" s="176"/>
      <c r="J438" s="176"/>
      <c r="K438" s="176"/>
      <c r="L438" s="176"/>
      <c r="M438" s="176"/>
      <c r="N438" s="176"/>
      <c r="O438" s="176"/>
      <c r="P438" s="176"/>
      <c r="Q438" s="175"/>
      <c r="R438" s="175"/>
      <c r="S438" s="175"/>
      <c r="T438" s="175"/>
      <c r="U438" s="175"/>
      <c r="V438" s="175"/>
      <c r="W438" s="175"/>
      <c r="X438" s="175"/>
      <c r="Y438" s="175"/>
      <c r="Z438" s="175"/>
      <c r="AA438" s="175"/>
      <c r="AB438" s="175"/>
      <c r="AC438" s="175"/>
      <c r="AD438" s="175"/>
      <c r="AE438" s="175"/>
      <c r="AF438" s="175"/>
      <c r="AG438" s="175"/>
      <c r="AH438" s="175"/>
      <c r="AI438" s="175"/>
      <c r="AJ438" s="175"/>
      <c r="AK438" s="175"/>
      <c r="AL438" s="175"/>
      <c r="AM438" s="175"/>
      <c r="AN438" s="175"/>
      <c r="AO438" s="175"/>
      <c r="AP438" s="175"/>
      <c r="AQ438" s="175"/>
      <c r="AR438" s="175"/>
      <c r="AS438" s="175"/>
      <c r="AT438" s="175"/>
      <c r="AU438" s="175"/>
      <c r="AV438" s="175"/>
      <c r="AW438" s="176"/>
      <c r="AX438" s="176" t="n">
        <v>1</v>
      </c>
      <c r="AY438" s="176" t="n">
        <v>2.25</v>
      </c>
      <c r="AZ438" s="176"/>
      <c r="BA438" s="176"/>
      <c r="BB438" s="176"/>
      <c r="BC438" s="176"/>
      <c r="BD438" s="176"/>
      <c r="BE438" s="176"/>
      <c r="BF438" s="176"/>
      <c r="BG438" s="176"/>
      <c r="BH438" s="176"/>
      <c r="BI438" s="176"/>
      <c r="BJ438" s="176"/>
      <c r="BK438" s="176"/>
      <c r="BL438" s="176"/>
      <c r="BM438" s="176"/>
      <c r="BN438" s="176"/>
      <c r="BO438" s="176"/>
      <c r="BP438" s="176" t="n">
        <v>2</v>
      </c>
      <c r="BQ438" s="176" t="n">
        <v>2.5</v>
      </c>
      <c r="BR438" s="176"/>
      <c r="BS438" s="176"/>
      <c r="BT438" s="176"/>
      <c r="BU438" s="176"/>
      <c r="BV438" s="176"/>
      <c r="BW438" s="176"/>
      <c r="BX438" s="176"/>
      <c r="BY438" s="176"/>
      <c r="BZ438" s="176"/>
      <c r="CA438" s="176"/>
      <c r="CB438" s="176"/>
      <c r="CC438" s="176"/>
      <c r="CD438" s="176"/>
      <c r="CE438" s="176"/>
      <c r="CF438" s="176"/>
      <c r="CG438" s="176"/>
      <c r="CH438" s="176"/>
      <c r="CI438" s="176"/>
      <c r="CJ438" s="176"/>
      <c r="CK438" s="176"/>
      <c r="CL438" s="176"/>
      <c r="CM438" s="176"/>
      <c r="CN438" s="176"/>
      <c r="CO438" s="176"/>
      <c r="CP438" s="176"/>
      <c r="CQ438" s="176"/>
      <c r="CR438" s="176"/>
      <c r="CS438" s="176"/>
      <c r="CT438" s="176"/>
      <c r="CU438" s="176"/>
      <c r="CV438" s="176"/>
      <c r="CW438" s="176"/>
      <c r="CX438" s="176"/>
      <c r="CY438" s="176"/>
      <c r="CZ438" s="176"/>
      <c r="DA438" s="176"/>
      <c r="DB438" s="176"/>
      <c r="DC438" s="176"/>
      <c r="DD438" s="176"/>
      <c r="DE438" s="176"/>
      <c r="DF438" s="176"/>
      <c r="DG438" s="176"/>
      <c r="DH438" s="176"/>
      <c r="DI438" s="176"/>
      <c r="DJ438" s="176"/>
      <c r="DK438" s="176"/>
      <c r="DL438" s="176"/>
      <c r="DM438" s="176"/>
      <c r="DN438" s="176"/>
      <c r="DO438" s="177"/>
      <c r="DP438" s="177"/>
    </row>
    <row r="439" customFormat="false" ht="12.75" hidden="false" customHeight="false" outlineLevel="0" collapsed="false">
      <c r="A439" s="197" t="s">
        <v>64</v>
      </c>
      <c r="B439" s="198"/>
      <c r="C439" s="199" t="s">
        <v>133</v>
      </c>
      <c r="D439" s="171" t="n">
        <v>19</v>
      </c>
      <c r="E439" s="172" t="s">
        <v>192</v>
      </c>
      <c r="F439" s="173" t="n">
        <f aca="false">SUM(H439:DN439)</f>
        <v>7.75</v>
      </c>
      <c r="G439" s="174"/>
      <c r="H439" s="176"/>
      <c r="I439" s="176"/>
      <c r="J439" s="176"/>
      <c r="K439" s="176"/>
      <c r="L439" s="176"/>
      <c r="M439" s="176"/>
      <c r="N439" s="176"/>
      <c r="O439" s="176"/>
      <c r="P439" s="176"/>
      <c r="Q439" s="175"/>
      <c r="R439" s="175"/>
      <c r="S439" s="175"/>
      <c r="T439" s="175"/>
      <c r="U439" s="175"/>
      <c r="V439" s="175"/>
      <c r="W439" s="175"/>
      <c r="X439" s="175"/>
      <c r="Y439" s="175"/>
      <c r="Z439" s="175"/>
      <c r="AA439" s="175"/>
      <c r="AB439" s="175"/>
      <c r="AC439" s="175"/>
      <c r="AD439" s="175"/>
      <c r="AE439" s="175"/>
      <c r="AF439" s="175"/>
      <c r="AG439" s="175"/>
      <c r="AH439" s="175"/>
      <c r="AI439" s="175"/>
      <c r="AJ439" s="175"/>
      <c r="AK439" s="175"/>
      <c r="AL439" s="175"/>
      <c r="AM439" s="175"/>
      <c r="AN439" s="175"/>
      <c r="AO439" s="175"/>
      <c r="AP439" s="175"/>
      <c r="AQ439" s="175"/>
      <c r="AR439" s="175"/>
      <c r="AS439" s="175"/>
      <c r="AT439" s="175"/>
      <c r="AU439" s="175"/>
      <c r="AV439" s="175"/>
      <c r="AW439" s="176"/>
      <c r="AX439" s="176"/>
      <c r="AY439" s="176" t="n">
        <v>7.25</v>
      </c>
      <c r="AZ439" s="176"/>
      <c r="BA439" s="176"/>
      <c r="BB439" s="176"/>
      <c r="BC439" s="176"/>
      <c r="BD439" s="176"/>
      <c r="BE439" s="176"/>
      <c r="BF439" s="176"/>
      <c r="BG439" s="176"/>
      <c r="BH439" s="176"/>
      <c r="BI439" s="176"/>
      <c r="BJ439" s="176"/>
      <c r="BK439" s="176"/>
      <c r="BL439" s="176"/>
      <c r="BM439" s="176"/>
      <c r="BN439" s="176"/>
      <c r="BO439" s="176"/>
      <c r="BP439" s="176" t="n">
        <v>0.5</v>
      </c>
      <c r="BQ439" s="176"/>
      <c r="BR439" s="176"/>
      <c r="BS439" s="176"/>
      <c r="BT439" s="176"/>
      <c r="BU439" s="176"/>
      <c r="BV439" s="176"/>
      <c r="BW439" s="176"/>
      <c r="BX439" s="176"/>
      <c r="BY439" s="176"/>
      <c r="BZ439" s="176"/>
      <c r="CA439" s="176"/>
      <c r="CB439" s="176"/>
      <c r="CC439" s="176"/>
      <c r="CD439" s="176"/>
      <c r="CE439" s="176"/>
      <c r="CF439" s="176"/>
      <c r="CG439" s="176"/>
      <c r="CH439" s="176"/>
      <c r="CI439" s="176"/>
      <c r="CJ439" s="176"/>
      <c r="CK439" s="176"/>
      <c r="CL439" s="176"/>
      <c r="CM439" s="176"/>
      <c r="CN439" s="176"/>
      <c r="CO439" s="176"/>
      <c r="CP439" s="176"/>
      <c r="CQ439" s="176"/>
      <c r="CR439" s="176"/>
      <c r="CS439" s="176"/>
      <c r="CT439" s="176"/>
      <c r="CU439" s="176"/>
      <c r="CV439" s="176"/>
      <c r="CW439" s="176"/>
      <c r="CX439" s="176"/>
      <c r="CY439" s="176"/>
      <c r="CZ439" s="176"/>
      <c r="DA439" s="176"/>
      <c r="DB439" s="176"/>
      <c r="DC439" s="176"/>
      <c r="DD439" s="176"/>
      <c r="DE439" s="176"/>
      <c r="DF439" s="176"/>
      <c r="DG439" s="176"/>
      <c r="DH439" s="176"/>
      <c r="DI439" s="176"/>
      <c r="DJ439" s="176"/>
      <c r="DK439" s="176"/>
      <c r="DL439" s="176"/>
      <c r="DM439" s="176"/>
      <c r="DN439" s="176"/>
      <c r="DO439" s="177"/>
      <c r="DP439" s="177"/>
    </row>
    <row r="440" customFormat="false" ht="12.75" hidden="false" customHeight="false" outlineLevel="0" collapsed="false">
      <c r="A440" s="197" t="s">
        <v>64</v>
      </c>
      <c r="B440" s="198"/>
      <c r="C440" s="199" t="s">
        <v>133</v>
      </c>
      <c r="D440" s="171" t="n">
        <v>20</v>
      </c>
      <c r="E440" s="172" t="s">
        <v>192</v>
      </c>
      <c r="F440" s="173" t="n">
        <f aca="false">SUM(H440:DN440)</f>
        <v>7.75</v>
      </c>
      <c r="G440" s="174"/>
      <c r="H440" s="176"/>
      <c r="I440" s="176"/>
      <c r="J440" s="176"/>
      <c r="K440" s="176"/>
      <c r="L440" s="176"/>
      <c r="M440" s="176"/>
      <c r="N440" s="176"/>
      <c r="O440" s="176"/>
      <c r="P440" s="176"/>
      <c r="Q440" s="175"/>
      <c r="R440" s="175"/>
      <c r="S440" s="175"/>
      <c r="T440" s="175"/>
      <c r="U440" s="175"/>
      <c r="V440" s="175"/>
      <c r="W440" s="175"/>
      <c r="X440" s="175"/>
      <c r="Y440" s="175"/>
      <c r="Z440" s="175"/>
      <c r="AA440" s="175"/>
      <c r="AB440" s="175"/>
      <c r="AC440" s="175"/>
      <c r="AD440" s="175"/>
      <c r="AE440" s="175"/>
      <c r="AF440" s="175"/>
      <c r="AG440" s="175"/>
      <c r="AH440" s="175"/>
      <c r="AI440" s="175"/>
      <c r="AJ440" s="175"/>
      <c r="AK440" s="175"/>
      <c r="AL440" s="175"/>
      <c r="AM440" s="175"/>
      <c r="AN440" s="175"/>
      <c r="AO440" s="175"/>
      <c r="AP440" s="175"/>
      <c r="AQ440" s="175"/>
      <c r="AR440" s="175"/>
      <c r="AS440" s="175"/>
      <c r="AT440" s="175"/>
      <c r="AU440" s="175"/>
      <c r="AV440" s="175"/>
      <c r="AW440" s="176"/>
      <c r="AX440" s="176"/>
      <c r="AY440" s="176" t="n">
        <v>7.75</v>
      </c>
      <c r="AZ440" s="176"/>
      <c r="BA440" s="176"/>
      <c r="BB440" s="176"/>
      <c r="BC440" s="176"/>
      <c r="BD440" s="176"/>
      <c r="BE440" s="176"/>
      <c r="BF440" s="176"/>
      <c r="BG440" s="176"/>
      <c r="BH440" s="176"/>
      <c r="BI440" s="176"/>
      <c r="BJ440" s="176"/>
      <c r="BK440" s="176"/>
      <c r="BL440" s="176"/>
      <c r="BM440" s="176"/>
      <c r="BN440" s="176"/>
      <c r="BO440" s="176"/>
      <c r="BP440" s="176"/>
      <c r="BQ440" s="176"/>
      <c r="BR440" s="176"/>
      <c r="BS440" s="176"/>
      <c r="BT440" s="176"/>
      <c r="BU440" s="176"/>
      <c r="BV440" s="176"/>
      <c r="BW440" s="176"/>
      <c r="BX440" s="176"/>
      <c r="BY440" s="176"/>
      <c r="BZ440" s="176"/>
      <c r="CA440" s="176"/>
      <c r="CB440" s="176"/>
      <c r="CC440" s="176"/>
      <c r="CD440" s="176"/>
      <c r="CE440" s="176"/>
      <c r="CF440" s="176"/>
      <c r="CG440" s="176"/>
      <c r="CH440" s="176"/>
      <c r="CI440" s="176"/>
      <c r="CJ440" s="176"/>
      <c r="CK440" s="176"/>
      <c r="CL440" s="176"/>
      <c r="CM440" s="176"/>
      <c r="CN440" s="176"/>
      <c r="CO440" s="176"/>
      <c r="CP440" s="176"/>
      <c r="CQ440" s="176"/>
      <c r="CR440" s="176"/>
      <c r="CS440" s="176"/>
      <c r="CT440" s="176"/>
      <c r="CU440" s="176"/>
      <c r="CV440" s="176"/>
      <c r="CW440" s="176"/>
      <c r="CX440" s="176"/>
      <c r="CY440" s="176"/>
      <c r="CZ440" s="176"/>
      <c r="DA440" s="176"/>
      <c r="DB440" s="176"/>
      <c r="DC440" s="176"/>
      <c r="DD440" s="176"/>
      <c r="DE440" s="176"/>
      <c r="DF440" s="176"/>
      <c r="DG440" s="176"/>
      <c r="DH440" s="176"/>
      <c r="DI440" s="176"/>
      <c r="DJ440" s="176"/>
      <c r="DK440" s="176"/>
      <c r="DL440" s="176"/>
      <c r="DM440" s="176"/>
      <c r="DN440" s="176"/>
      <c r="DO440" s="177"/>
      <c r="DP440" s="177"/>
    </row>
    <row r="441" customFormat="false" ht="12.75" hidden="false" customHeight="false" outlineLevel="0" collapsed="false">
      <c r="A441" s="197" t="s">
        <v>64</v>
      </c>
      <c r="B441" s="198"/>
      <c r="C441" s="199" t="s">
        <v>133</v>
      </c>
      <c r="D441" s="171" t="n">
        <v>21</v>
      </c>
      <c r="E441" s="172" t="s">
        <v>192</v>
      </c>
      <c r="F441" s="173" t="n">
        <f aca="false">SUM(H441:DN441)</f>
        <v>7.75</v>
      </c>
      <c r="G441" s="174"/>
      <c r="H441" s="176"/>
      <c r="I441" s="176"/>
      <c r="J441" s="176"/>
      <c r="K441" s="176"/>
      <c r="L441" s="176"/>
      <c r="M441" s="176"/>
      <c r="N441" s="176"/>
      <c r="O441" s="176"/>
      <c r="P441" s="176"/>
      <c r="Q441" s="175"/>
      <c r="R441" s="175"/>
      <c r="S441" s="175"/>
      <c r="T441" s="175"/>
      <c r="U441" s="175"/>
      <c r="V441" s="175"/>
      <c r="W441" s="175"/>
      <c r="X441" s="175"/>
      <c r="Y441" s="175"/>
      <c r="Z441" s="175"/>
      <c r="AA441" s="175"/>
      <c r="AB441" s="175"/>
      <c r="AC441" s="175"/>
      <c r="AD441" s="175"/>
      <c r="AE441" s="175"/>
      <c r="AF441" s="175"/>
      <c r="AG441" s="175"/>
      <c r="AH441" s="175"/>
      <c r="AI441" s="175"/>
      <c r="AJ441" s="175"/>
      <c r="AK441" s="175"/>
      <c r="AL441" s="175"/>
      <c r="AM441" s="175"/>
      <c r="AN441" s="175"/>
      <c r="AO441" s="175"/>
      <c r="AP441" s="175"/>
      <c r="AQ441" s="175"/>
      <c r="AR441" s="175"/>
      <c r="AS441" s="175"/>
      <c r="AT441" s="175"/>
      <c r="AU441" s="175"/>
      <c r="AV441" s="175"/>
      <c r="AW441" s="176"/>
      <c r="AX441" s="176"/>
      <c r="AY441" s="176" t="n">
        <v>7.75</v>
      </c>
      <c r="AZ441" s="176"/>
      <c r="BA441" s="176"/>
      <c r="BB441" s="176"/>
      <c r="BC441" s="176"/>
      <c r="BD441" s="176"/>
      <c r="BE441" s="176"/>
      <c r="BF441" s="176"/>
      <c r="BG441" s="176"/>
      <c r="BH441" s="176"/>
      <c r="BI441" s="176"/>
      <c r="BJ441" s="176"/>
      <c r="BK441" s="176"/>
      <c r="BL441" s="176"/>
      <c r="BM441" s="176"/>
      <c r="BN441" s="176"/>
      <c r="BO441" s="176"/>
      <c r="BP441" s="176"/>
      <c r="BQ441" s="176"/>
      <c r="BR441" s="176"/>
      <c r="BS441" s="176"/>
      <c r="BT441" s="176"/>
      <c r="BU441" s="176"/>
      <c r="BV441" s="176"/>
      <c r="BW441" s="176"/>
      <c r="BX441" s="176"/>
      <c r="BY441" s="176"/>
      <c r="BZ441" s="176"/>
      <c r="CA441" s="176"/>
      <c r="CB441" s="176"/>
      <c r="CC441" s="176"/>
      <c r="CD441" s="176"/>
      <c r="CE441" s="176"/>
      <c r="CF441" s="176"/>
      <c r="CG441" s="176"/>
      <c r="CH441" s="176"/>
      <c r="CI441" s="176"/>
      <c r="CJ441" s="176"/>
      <c r="CK441" s="176"/>
      <c r="CL441" s="176"/>
      <c r="CM441" s="176"/>
      <c r="CN441" s="176"/>
      <c r="CO441" s="176"/>
      <c r="CP441" s="176"/>
      <c r="CQ441" s="176"/>
      <c r="CR441" s="176"/>
      <c r="CS441" s="176"/>
      <c r="CT441" s="176"/>
      <c r="CU441" s="176"/>
      <c r="CV441" s="176"/>
      <c r="CW441" s="176"/>
      <c r="CX441" s="176"/>
      <c r="CY441" s="176"/>
      <c r="CZ441" s="176"/>
      <c r="DA441" s="176"/>
      <c r="DB441" s="176"/>
      <c r="DC441" s="176"/>
      <c r="DD441" s="176"/>
      <c r="DE441" s="176"/>
      <c r="DF441" s="176"/>
      <c r="DG441" s="176"/>
      <c r="DH441" s="176"/>
      <c r="DI441" s="176"/>
      <c r="DJ441" s="176"/>
      <c r="DK441" s="176"/>
      <c r="DL441" s="176"/>
      <c r="DM441" s="176"/>
      <c r="DN441" s="176"/>
      <c r="DO441" s="177"/>
      <c r="DP441" s="177"/>
    </row>
    <row r="442" customFormat="false" ht="12.75" hidden="false" customHeight="false" outlineLevel="0" collapsed="false">
      <c r="A442" s="197" t="s">
        <v>64</v>
      </c>
      <c r="B442" s="198"/>
      <c r="C442" s="199" t="s">
        <v>133</v>
      </c>
      <c r="D442" s="171" t="n">
        <v>22</v>
      </c>
      <c r="E442" s="172" t="s">
        <v>192</v>
      </c>
      <c r="F442" s="173" t="n">
        <f aca="false">SUM(H442:DN442)</f>
        <v>7</v>
      </c>
      <c r="G442" s="174"/>
      <c r="H442" s="176"/>
      <c r="I442" s="176"/>
      <c r="J442" s="176"/>
      <c r="K442" s="176"/>
      <c r="L442" s="176"/>
      <c r="M442" s="176"/>
      <c r="N442" s="176"/>
      <c r="O442" s="176"/>
      <c r="P442" s="176"/>
      <c r="Q442" s="175"/>
      <c r="R442" s="175"/>
      <c r="S442" s="175"/>
      <c r="T442" s="175"/>
      <c r="U442" s="175"/>
      <c r="V442" s="175"/>
      <c r="W442" s="175"/>
      <c r="X442" s="175"/>
      <c r="Y442" s="175"/>
      <c r="Z442" s="175"/>
      <c r="AA442" s="175"/>
      <c r="AB442" s="175"/>
      <c r="AC442" s="175"/>
      <c r="AD442" s="175"/>
      <c r="AE442" s="175"/>
      <c r="AF442" s="175"/>
      <c r="AG442" s="175"/>
      <c r="AH442" s="175"/>
      <c r="AI442" s="175"/>
      <c r="AJ442" s="175"/>
      <c r="AK442" s="175"/>
      <c r="AL442" s="175"/>
      <c r="AM442" s="175"/>
      <c r="AN442" s="175"/>
      <c r="AO442" s="175"/>
      <c r="AP442" s="175"/>
      <c r="AQ442" s="175"/>
      <c r="AR442" s="175"/>
      <c r="AS442" s="175"/>
      <c r="AT442" s="175"/>
      <c r="AU442" s="175"/>
      <c r="AV442" s="175"/>
      <c r="AW442" s="176"/>
      <c r="AX442" s="176"/>
      <c r="AY442" s="176" t="n">
        <v>3.5</v>
      </c>
      <c r="AZ442" s="176"/>
      <c r="BA442" s="176"/>
      <c r="BB442" s="176"/>
      <c r="BC442" s="176" t="n">
        <v>1.5</v>
      </c>
      <c r="BD442" s="176"/>
      <c r="BE442" s="176"/>
      <c r="BF442" s="176"/>
      <c r="BG442" s="176"/>
      <c r="BH442" s="176"/>
      <c r="BI442" s="176"/>
      <c r="BJ442" s="176"/>
      <c r="BK442" s="176"/>
      <c r="BL442" s="176"/>
      <c r="BM442" s="176"/>
      <c r="BN442" s="176"/>
      <c r="BO442" s="176"/>
      <c r="BP442" s="176"/>
      <c r="BQ442" s="176"/>
      <c r="BR442" s="176"/>
      <c r="BS442" s="176"/>
      <c r="BT442" s="176"/>
      <c r="BU442" s="176"/>
      <c r="BV442" s="176"/>
      <c r="BW442" s="176"/>
      <c r="BX442" s="176"/>
      <c r="BY442" s="176"/>
      <c r="BZ442" s="176"/>
      <c r="CA442" s="176"/>
      <c r="CB442" s="176"/>
      <c r="CC442" s="176" t="n">
        <v>2</v>
      </c>
      <c r="CD442" s="176"/>
      <c r="CE442" s="176"/>
      <c r="CF442" s="176"/>
      <c r="CG442" s="176"/>
      <c r="CH442" s="176"/>
      <c r="CI442" s="176"/>
      <c r="CJ442" s="176"/>
      <c r="CK442" s="176"/>
      <c r="CL442" s="176"/>
      <c r="CM442" s="176"/>
      <c r="CN442" s="176"/>
      <c r="CO442" s="176"/>
      <c r="CP442" s="176"/>
      <c r="CQ442" s="176"/>
      <c r="CR442" s="176"/>
      <c r="CS442" s="176"/>
      <c r="CT442" s="176"/>
      <c r="CU442" s="176"/>
      <c r="CV442" s="176"/>
      <c r="CW442" s="176"/>
      <c r="CX442" s="176"/>
      <c r="CY442" s="176"/>
      <c r="CZ442" s="176"/>
      <c r="DA442" s="176"/>
      <c r="DB442" s="176"/>
      <c r="DC442" s="176"/>
      <c r="DD442" s="176"/>
      <c r="DE442" s="176"/>
      <c r="DF442" s="176"/>
      <c r="DG442" s="176"/>
      <c r="DH442" s="176"/>
      <c r="DI442" s="176"/>
      <c r="DJ442" s="176"/>
      <c r="DK442" s="176"/>
      <c r="DL442" s="176"/>
      <c r="DM442" s="176"/>
      <c r="DN442" s="176"/>
      <c r="DO442" s="177"/>
      <c r="DP442" s="177"/>
    </row>
    <row r="443" customFormat="false" ht="12.75" hidden="false" customHeight="false" outlineLevel="0" collapsed="false">
      <c r="A443" s="197" t="s">
        <v>64</v>
      </c>
      <c r="B443" s="198"/>
      <c r="C443" s="199" t="s">
        <v>133</v>
      </c>
      <c r="D443" s="171" t="n">
        <v>23</v>
      </c>
      <c r="E443" s="172" t="s">
        <v>192</v>
      </c>
      <c r="F443" s="178" t="n">
        <f aca="false">SUM(H443:DN443)</f>
        <v>0</v>
      </c>
      <c r="G443" s="179"/>
      <c r="H443" s="181"/>
      <c r="I443" s="181"/>
      <c r="J443" s="181"/>
      <c r="K443" s="181"/>
      <c r="L443" s="181"/>
      <c r="M443" s="181"/>
      <c r="N443" s="181"/>
      <c r="O443" s="181"/>
      <c r="P443" s="181"/>
      <c r="Q443" s="180"/>
      <c r="R443" s="180"/>
      <c r="S443" s="180"/>
      <c r="T443" s="180"/>
      <c r="U443" s="180"/>
      <c r="V443" s="180"/>
      <c r="W443" s="180"/>
      <c r="X443" s="180"/>
      <c r="Y443" s="180"/>
      <c r="Z443" s="180"/>
      <c r="AA443" s="180"/>
      <c r="AB443" s="180"/>
      <c r="AC443" s="180"/>
      <c r="AD443" s="180"/>
      <c r="AE443" s="180"/>
      <c r="AF443" s="180"/>
      <c r="AG443" s="180"/>
      <c r="AH443" s="180"/>
      <c r="AI443" s="180"/>
      <c r="AJ443" s="180"/>
      <c r="AK443" s="180"/>
      <c r="AL443" s="180"/>
      <c r="AM443" s="180"/>
      <c r="AN443" s="180"/>
      <c r="AO443" s="180"/>
      <c r="AP443" s="180"/>
      <c r="AQ443" s="180"/>
      <c r="AR443" s="180"/>
      <c r="AS443" s="180"/>
      <c r="AT443" s="180"/>
      <c r="AU443" s="180"/>
      <c r="AV443" s="180"/>
      <c r="AW443" s="181"/>
      <c r="AX443" s="181"/>
      <c r="AY443" s="181"/>
      <c r="AZ443" s="181"/>
      <c r="BA443" s="181"/>
      <c r="BB443" s="181"/>
      <c r="BC443" s="181"/>
      <c r="BD443" s="181"/>
      <c r="BE443" s="181"/>
      <c r="BF443" s="181"/>
      <c r="BG443" s="181"/>
      <c r="BH443" s="181"/>
      <c r="BI443" s="181"/>
      <c r="BJ443" s="181"/>
      <c r="BK443" s="181"/>
      <c r="BL443" s="181"/>
      <c r="BM443" s="181"/>
      <c r="BN443" s="181"/>
      <c r="BO443" s="181"/>
      <c r="BP443" s="181"/>
      <c r="BQ443" s="181"/>
      <c r="BR443" s="181"/>
      <c r="BS443" s="181"/>
      <c r="BT443" s="181"/>
      <c r="BU443" s="181"/>
      <c r="BV443" s="181"/>
      <c r="BW443" s="181"/>
      <c r="BX443" s="181"/>
      <c r="BY443" s="181"/>
      <c r="BZ443" s="181"/>
      <c r="CA443" s="181"/>
      <c r="CB443" s="181"/>
      <c r="CC443" s="181"/>
      <c r="CD443" s="181"/>
      <c r="CE443" s="181"/>
      <c r="CF443" s="181"/>
      <c r="CG443" s="181"/>
      <c r="CH443" s="181"/>
      <c r="CI443" s="181"/>
      <c r="CJ443" s="181"/>
      <c r="CK443" s="181"/>
      <c r="CL443" s="181"/>
      <c r="CM443" s="181"/>
      <c r="CN443" s="181"/>
      <c r="CO443" s="181"/>
      <c r="CP443" s="181"/>
      <c r="CQ443" s="181"/>
      <c r="CR443" s="181"/>
      <c r="CS443" s="181"/>
      <c r="CT443" s="181"/>
      <c r="CU443" s="181"/>
      <c r="CV443" s="181"/>
      <c r="CW443" s="181"/>
      <c r="CX443" s="181"/>
      <c r="CY443" s="181"/>
      <c r="CZ443" s="181"/>
      <c r="DA443" s="181"/>
      <c r="DB443" s="181"/>
      <c r="DC443" s="181"/>
      <c r="DD443" s="181"/>
      <c r="DE443" s="181"/>
      <c r="DF443" s="181"/>
      <c r="DG443" s="181"/>
      <c r="DH443" s="181"/>
      <c r="DI443" s="181"/>
      <c r="DJ443" s="181"/>
      <c r="DK443" s="181"/>
      <c r="DL443" s="181"/>
      <c r="DM443" s="181"/>
      <c r="DN443" s="181"/>
      <c r="DO443" s="177"/>
      <c r="DP443" s="177"/>
    </row>
    <row r="444" customFormat="false" ht="12.75" hidden="false" customHeight="false" outlineLevel="0" collapsed="false">
      <c r="A444" s="197" t="s">
        <v>64</v>
      </c>
      <c r="B444" s="198"/>
      <c r="C444" s="199" t="s">
        <v>133</v>
      </c>
      <c r="D444" s="171" t="n">
        <v>24</v>
      </c>
      <c r="E444" s="172" t="s">
        <v>192</v>
      </c>
      <c r="F444" s="178" t="n">
        <f aca="false">SUM(H444:DN444)</f>
        <v>0</v>
      </c>
      <c r="G444" s="179" t="n">
        <f aca="false">SUM(F438:F444)</f>
        <v>38</v>
      </c>
      <c r="H444" s="181"/>
      <c r="I444" s="181"/>
      <c r="J444" s="181"/>
      <c r="K444" s="181"/>
      <c r="L444" s="181"/>
      <c r="M444" s="181"/>
      <c r="N444" s="181"/>
      <c r="O444" s="181"/>
      <c r="P444" s="181"/>
      <c r="Q444" s="180"/>
      <c r="R444" s="180"/>
      <c r="S444" s="180"/>
      <c r="T444" s="180"/>
      <c r="U444" s="180"/>
      <c r="V444" s="180"/>
      <c r="W444" s="180"/>
      <c r="X444" s="180"/>
      <c r="Y444" s="180"/>
      <c r="Z444" s="180"/>
      <c r="AA444" s="180"/>
      <c r="AB444" s="180"/>
      <c r="AC444" s="180"/>
      <c r="AD444" s="180"/>
      <c r="AE444" s="180"/>
      <c r="AF444" s="180"/>
      <c r="AG444" s="180"/>
      <c r="AH444" s="180"/>
      <c r="AI444" s="180"/>
      <c r="AJ444" s="180"/>
      <c r="AK444" s="180"/>
      <c r="AL444" s="180"/>
      <c r="AM444" s="180"/>
      <c r="AN444" s="180"/>
      <c r="AO444" s="180"/>
      <c r="AP444" s="180"/>
      <c r="AQ444" s="180"/>
      <c r="AR444" s="180"/>
      <c r="AS444" s="180"/>
      <c r="AT444" s="180"/>
      <c r="AU444" s="180"/>
      <c r="AV444" s="180"/>
      <c r="AW444" s="181"/>
      <c r="AX444" s="181"/>
      <c r="AY444" s="181"/>
      <c r="AZ444" s="181"/>
      <c r="BA444" s="181"/>
      <c r="BB444" s="181"/>
      <c r="BC444" s="181"/>
      <c r="BD444" s="181"/>
      <c r="BE444" s="181"/>
      <c r="BF444" s="181"/>
      <c r="BG444" s="181"/>
      <c r="BH444" s="181"/>
      <c r="BI444" s="181"/>
      <c r="BJ444" s="181"/>
      <c r="BK444" s="181"/>
      <c r="BL444" s="181"/>
      <c r="BM444" s="181"/>
      <c r="BN444" s="181"/>
      <c r="BO444" s="181"/>
      <c r="BP444" s="181"/>
      <c r="BQ444" s="181"/>
      <c r="BR444" s="181"/>
      <c r="BS444" s="181"/>
      <c r="BT444" s="181"/>
      <c r="BU444" s="181"/>
      <c r="BV444" s="181"/>
      <c r="BW444" s="181"/>
      <c r="BX444" s="181"/>
      <c r="BY444" s="181"/>
      <c r="BZ444" s="181"/>
      <c r="CA444" s="181"/>
      <c r="CB444" s="181"/>
      <c r="CC444" s="181"/>
      <c r="CD444" s="181"/>
      <c r="CE444" s="181"/>
      <c r="CF444" s="181"/>
      <c r="CG444" s="181"/>
      <c r="CH444" s="181"/>
      <c r="CI444" s="181"/>
      <c r="CJ444" s="181"/>
      <c r="CK444" s="181"/>
      <c r="CL444" s="181"/>
      <c r="CM444" s="181"/>
      <c r="CN444" s="181"/>
      <c r="CO444" s="181"/>
      <c r="CP444" s="181"/>
      <c r="CQ444" s="181"/>
      <c r="CR444" s="181"/>
      <c r="CS444" s="181"/>
      <c r="CT444" s="181"/>
      <c r="CU444" s="181"/>
      <c r="CV444" s="181"/>
      <c r="CW444" s="181"/>
      <c r="CX444" s="181"/>
      <c r="CY444" s="181"/>
      <c r="CZ444" s="181"/>
      <c r="DA444" s="181"/>
      <c r="DB444" s="181"/>
      <c r="DC444" s="181"/>
      <c r="DD444" s="181"/>
      <c r="DE444" s="181"/>
      <c r="DF444" s="181"/>
      <c r="DG444" s="181"/>
      <c r="DH444" s="181"/>
      <c r="DI444" s="181"/>
      <c r="DJ444" s="181"/>
      <c r="DK444" s="181"/>
      <c r="DL444" s="181"/>
      <c r="DM444" s="181"/>
      <c r="DN444" s="181"/>
      <c r="DO444" s="177"/>
      <c r="DP444" s="177"/>
    </row>
    <row r="445" customFormat="false" ht="12.75" hidden="false" customHeight="false" outlineLevel="0" collapsed="false">
      <c r="A445" s="197" t="s">
        <v>64</v>
      </c>
      <c r="B445" s="198"/>
      <c r="C445" s="199" t="s">
        <v>133</v>
      </c>
      <c r="D445" s="171" t="n">
        <v>25</v>
      </c>
      <c r="E445" s="172" t="s">
        <v>193</v>
      </c>
      <c r="F445" s="173" t="n">
        <f aca="false">SUM(H445:DN445)</f>
        <v>0</v>
      </c>
      <c r="G445" s="174"/>
      <c r="H445" s="176"/>
      <c r="I445" s="176"/>
      <c r="J445" s="176"/>
      <c r="K445" s="176"/>
      <c r="L445" s="176"/>
      <c r="M445" s="176"/>
      <c r="N445" s="176"/>
      <c r="O445" s="176"/>
      <c r="P445" s="176"/>
      <c r="Q445" s="175"/>
      <c r="R445" s="175"/>
      <c r="S445" s="175"/>
      <c r="T445" s="175"/>
      <c r="U445" s="175"/>
      <c r="V445" s="175"/>
      <c r="W445" s="175"/>
      <c r="X445" s="175"/>
      <c r="Y445" s="175"/>
      <c r="Z445" s="175"/>
      <c r="AA445" s="175"/>
      <c r="AB445" s="175"/>
      <c r="AC445" s="175"/>
      <c r="AD445" s="175"/>
      <c r="AE445" s="175"/>
      <c r="AF445" s="175"/>
      <c r="AG445" s="175"/>
      <c r="AH445" s="175"/>
      <c r="AI445" s="175"/>
      <c r="AJ445" s="175"/>
      <c r="AK445" s="175"/>
      <c r="AL445" s="175"/>
      <c r="AM445" s="175"/>
      <c r="AN445" s="175"/>
      <c r="AO445" s="175"/>
      <c r="AP445" s="175"/>
      <c r="AQ445" s="175"/>
      <c r="AR445" s="175"/>
      <c r="AS445" s="175"/>
      <c r="AT445" s="175"/>
      <c r="AU445" s="175"/>
      <c r="AV445" s="175"/>
      <c r="AW445" s="176"/>
      <c r="AX445" s="176"/>
      <c r="AY445" s="176"/>
      <c r="AZ445" s="176"/>
      <c r="BA445" s="176"/>
      <c r="BB445" s="176"/>
      <c r="BC445" s="176"/>
      <c r="BD445" s="176"/>
      <c r="BE445" s="176"/>
      <c r="BF445" s="176"/>
      <c r="BG445" s="176"/>
      <c r="BH445" s="176"/>
      <c r="BI445" s="176"/>
      <c r="BJ445" s="176"/>
      <c r="BK445" s="176"/>
      <c r="BL445" s="176"/>
      <c r="BM445" s="176"/>
      <c r="BN445" s="176"/>
      <c r="BO445" s="176"/>
      <c r="BP445" s="176"/>
      <c r="BQ445" s="176"/>
      <c r="BR445" s="176"/>
      <c r="BS445" s="176"/>
      <c r="BT445" s="176"/>
      <c r="BU445" s="176"/>
      <c r="BV445" s="176"/>
      <c r="BW445" s="176"/>
      <c r="BX445" s="176"/>
      <c r="BY445" s="176"/>
      <c r="BZ445" s="176"/>
      <c r="CA445" s="176"/>
      <c r="CB445" s="176"/>
      <c r="CC445" s="176"/>
      <c r="CD445" s="176"/>
      <c r="CE445" s="176"/>
      <c r="CF445" s="176"/>
      <c r="CG445" s="176"/>
      <c r="CH445" s="176"/>
      <c r="CI445" s="176"/>
      <c r="CJ445" s="176"/>
      <c r="CK445" s="176"/>
      <c r="CL445" s="176"/>
      <c r="CM445" s="176"/>
      <c r="CN445" s="176"/>
      <c r="CO445" s="176"/>
      <c r="CP445" s="176"/>
      <c r="CQ445" s="176"/>
      <c r="CR445" s="176"/>
      <c r="CS445" s="176"/>
      <c r="CT445" s="176"/>
      <c r="CU445" s="176"/>
      <c r="CV445" s="176"/>
      <c r="CW445" s="176"/>
      <c r="CX445" s="176"/>
      <c r="CY445" s="176"/>
      <c r="CZ445" s="176"/>
      <c r="DA445" s="176"/>
      <c r="DB445" s="176"/>
      <c r="DC445" s="176"/>
      <c r="DD445" s="176"/>
      <c r="DE445" s="176"/>
      <c r="DF445" s="176"/>
      <c r="DG445" s="176"/>
      <c r="DH445" s="176"/>
      <c r="DI445" s="176"/>
      <c r="DJ445" s="176"/>
      <c r="DK445" s="176"/>
      <c r="DL445" s="176"/>
      <c r="DM445" s="176"/>
      <c r="DN445" s="176"/>
      <c r="DO445" s="177"/>
      <c r="DP445" s="177"/>
    </row>
    <row r="446" customFormat="false" ht="12.75" hidden="false" customHeight="false" outlineLevel="0" collapsed="false">
      <c r="A446" s="197" t="s">
        <v>64</v>
      </c>
      <c r="B446" s="198"/>
      <c r="C446" s="199" t="s">
        <v>133</v>
      </c>
      <c r="D446" s="171" t="n">
        <v>26</v>
      </c>
      <c r="E446" s="172" t="s">
        <v>193</v>
      </c>
      <c r="F446" s="173" t="n">
        <f aca="false">SUM(H446:DN446)</f>
        <v>0</v>
      </c>
      <c r="G446" s="174"/>
      <c r="H446" s="176"/>
      <c r="I446" s="176"/>
      <c r="J446" s="176"/>
      <c r="K446" s="176"/>
      <c r="L446" s="176"/>
      <c r="M446" s="176"/>
      <c r="N446" s="176"/>
      <c r="O446" s="176"/>
      <c r="P446" s="176"/>
      <c r="Q446" s="175"/>
      <c r="R446" s="175"/>
      <c r="S446" s="175"/>
      <c r="T446" s="175"/>
      <c r="U446" s="175"/>
      <c r="V446" s="175"/>
      <c r="W446" s="175"/>
      <c r="X446" s="175"/>
      <c r="Y446" s="175"/>
      <c r="Z446" s="175"/>
      <c r="AA446" s="175"/>
      <c r="AB446" s="175"/>
      <c r="AC446" s="175"/>
      <c r="AD446" s="175"/>
      <c r="AE446" s="175"/>
      <c r="AF446" s="175"/>
      <c r="AG446" s="175"/>
      <c r="AH446" s="175"/>
      <c r="AI446" s="175"/>
      <c r="AJ446" s="175"/>
      <c r="AK446" s="175"/>
      <c r="AL446" s="175"/>
      <c r="AM446" s="175"/>
      <c r="AN446" s="175"/>
      <c r="AO446" s="175"/>
      <c r="AP446" s="175"/>
      <c r="AQ446" s="175"/>
      <c r="AR446" s="175"/>
      <c r="AS446" s="175"/>
      <c r="AT446" s="175"/>
      <c r="AU446" s="175"/>
      <c r="AV446" s="175"/>
      <c r="AW446" s="176"/>
      <c r="AX446" s="176"/>
      <c r="AY446" s="176"/>
      <c r="AZ446" s="176"/>
      <c r="BA446" s="176"/>
      <c r="BB446" s="176"/>
      <c r="BC446" s="176"/>
      <c r="BD446" s="176"/>
      <c r="BE446" s="176"/>
      <c r="BF446" s="176"/>
      <c r="BG446" s="176"/>
      <c r="BH446" s="176"/>
      <c r="BI446" s="176"/>
      <c r="BJ446" s="176"/>
      <c r="BK446" s="176"/>
      <c r="BL446" s="176"/>
      <c r="BM446" s="176"/>
      <c r="BN446" s="176"/>
      <c r="BO446" s="176"/>
      <c r="BP446" s="176"/>
      <c r="BQ446" s="176"/>
      <c r="BR446" s="176"/>
      <c r="BS446" s="176"/>
      <c r="BT446" s="176"/>
      <c r="BU446" s="176"/>
      <c r="BV446" s="176"/>
      <c r="BW446" s="176"/>
      <c r="BX446" s="176"/>
      <c r="BY446" s="176"/>
      <c r="BZ446" s="176"/>
      <c r="CA446" s="176"/>
      <c r="CB446" s="176"/>
      <c r="CC446" s="176"/>
      <c r="CD446" s="176"/>
      <c r="CE446" s="176"/>
      <c r="CF446" s="176"/>
      <c r="CG446" s="176"/>
      <c r="CH446" s="176"/>
      <c r="CI446" s="176"/>
      <c r="CJ446" s="176"/>
      <c r="CK446" s="176"/>
      <c r="CL446" s="176"/>
      <c r="CM446" s="176"/>
      <c r="CN446" s="176"/>
      <c r="CO446" s="176"/>
      <c r="CP446" s="176"/>
      <c r="CQ446" s="176"/>
      <c r="CR446" s="176"/>
      <c r="CS446" s="176"/>
      <c r="CT446" s="176"/>
      <c r="CU446" s="176"/>
      <c r="CV446" s="176"/>
      <c r="CW446" s="176"/>
      <c r="CX446" s="176"/>
      <c r="CY446" s="176"/>
      <c r="CZ446" s="176"/>
      <c r="DA446" s="176"/>
      <c r="DB446" s="176"/>
      <c r="DC446" s="176"/>
      <c r="DD446" s="176"/>
      <c r="DE446" s="176"/>
      <c r="DF446" s="176"/>
      <c r="DG446" s="176"/>
      <c r="DH446" s="176"/>
      <c r="DI446" s="176"/>
      <c r="DJ446" s="176"/>
      <c r="DK446" s="176"/>
      <c r="DL446" s="176"/>
      <c r="DM446" s="176"/>
      <c r="DN446" s="176"/>
      <c r="DO446" s="177"/>
      <c r="DP446" s="177"/>
    </row>
    <row r="447" customFormat="false" ht="12.75" hidden="false" customHeight="false" outlineLevel="0" collapsed="false">
      <c r="A447" s="197" t="s">
        <v>64</v>
      </c>
      <c r="B447" s="198"/>
      <c r="C447" s="199" t="s">
        <v>133</v>
      </c>
      <c r="D447" s="171" t="n">
        <v>27</v>
      </c>
      <c r="E447" s="172" t="s">
        <v>193</v>
      </c>
      <c r="F447" s="173" t="n">
        <f aca="false">SUM(H447:DN447)</f>
        <v>7.75</v>
      </c>
      <c r="G447" s="174"/>
      <c r="H447" s="176"/>
      <c r="I447" s="176"/>
      <c r="J447" s="176"/>
      <c r="K447" s="176"/>
      <c r="L447" s="176"/>
      <c r="M447" s="176"/>
      <c r="N447" s="176"/>
      <c r="O447" s="176"/>
      <c r="P447" s="176"/>
      <c r="Q447" s="175"/>
      <c r="R447" s="175"/>
      <c r="S447" s="175"/>
      <c r="T447" s="175"/>
      <c r="U447" s="175"/>
      <c r="V447" s="175"/>
      <c r="W447" s="175"/>
      <c r="X447" s="175"/>
      <c r="Y447" s="175"/>
      <c r="Z447" s="175"/>
      <c r="AA447" s="175"/>
      <c r="AB447" s="175"/>
      <c r="AC447" s="175"/>
      <c r="AD447" s="175"/>
      <c r="AE447" s="175"/>
      <c r="AF447" s="175"/>
      <c r="AG447" s="175"/>
      <c r="AH447" s="175"/>
      <c r="AI447" s="175"/>
      <c r="AJ447" s="175"/>
      <c r="AK447" s="175"/>
      <c r="AL447" s="175"/>
      <c r="AM447" s="175"/>
      <c r="AN447" s="175"/>
      <c r="AO447" s="175"/>
      <c r="AP447" s="175"/>
      <c r="AQ447" s="175"/>
      <c r="AR447" s="175"/>
      <c r="AS447" s="175"/>
      <c r="AT447" s="175"/>
      <c r="AU447" s="175"/>
      <c r="AV447" s="175"/>
      <c r="AW447" s="176"/>
      <c r="AX447" s="176"/>
      <c r="AY447" s="176"/>
      <c r="AZ447" s="176" t="n">
        <v>5</v>
      </c>
      <c r="BA447" s="176"/>
      <c r="BB447" s="176"/>
      <c r="BC447" s="176"/>
      <c r="BD447" s="176"/>
      <c r="BE447" s="176"/>
      <c r="BF447" s="176"/>
      <c r="BG447" s="176"/>
      <c r="BH447" s="176"/>
      <c r="BI447" s="176"/>
      <c r="BJ447" s="176"/>
      <c r="BK447" s="176"/>
      <c r="BL447" s="176"/>
      <c r="BM447" s="176"/>
      <c r="BN447" s="176"/>
      <c r="BO447" s="176"/>
      <c r="BP447" s="176"/>
      <c r="BQ447" s="176"/>
      <c r="BR447" s="176"/>
      <c r="BS447" s="176"/>
      <c r="BT447" s="176"/>
      <c r="BU447" s="176"/>
      <c r="BV447" s="176"/>
      <c r="BW447" s="176" t="n">
        <v>2.75</v>
      </c>
      <c r="BX447" s="176"/>
      <c r="BY447" s="176"/>
      <c r="BZ447" s="176"/>
      <c r="CA447" s="176"/>
      <c r="CB447" s="176"/>
      <c r="CC447" s="176"/>
      <c r="CD447" s="176"/>
      <c r="CE447" s="176"/>
      <c r="CF447" s="176"/>
      <c r="CG447" s="176"/>
      <c r="CH447" s="176"/>
      <c r="CI447" s="176"/>
      <c r="CJ447" s="176"/>
      <c r="CK447" s="176"/>
      <c r="CL447" s="176"/>
      <c r="CM447" s="176"/>
      <c r="CN447" s="176"/>
      <c r="CO447" s="176"/>
      <c r="CP447" s="176"/>
      <c r="CQ447" s="176"/>
      <c r="CR447" s="176"/>
      <c r="CS447" s="176"/>
      <c r="CT447" s="176"/>
      <c r="CU447" s="176"/>
      <c r="CV447" s="176"/>
      <c r="CW447" s="176"/>
      <c r="CX447" s="176"/>
      <c r="CY447" s="176"/>
      <c r="CZ447" s="176"/>
      <c r="DA447" s="176"/>
      <c r="DB447" s="176"/>
      <c r="DC447" s="176"/>
      <c r="DD447" s="176"/>
      <c r="DE447" s="176"/>
      <c r="DF447" s="176"/>
      <c r="DG447" s="176"/>
      <c r="DH447" s="176"/>
      <c r="DI447" s="176"/>
      <c r="DJ447" s="176"/>
      <c r="DK447" s="176"/>
      <c r="DL447" s="176"/>
      <c r="DM447" s="176"/>
      <c r="DN447" s="176"/>
      <c r="DO447" s="177"/>
      <c r="DP447" s="177"/>
    </row>
    <row r="448" customFormat="false" ht="12.75" hidden="false" customHeight="false" outlineLevel="0" collapsed="false">
      <c r="A448" s="197" t="s">
        <v>64</v>
      </c>
      <c r="B448" s="198"/>
      <c r="C448" s="199" t="s">
        <v>133</v>
      </c>
      <c r="D448" s="171" t="n">
        <v>28</v>
      </c>
      <c r="E448" s="172" t="s">
        <v>193</v>
      </c>
      <c r="F448" s="173" t="n">
        <f aca="false">SUM(H448:DN448)</f>
        <v>7.75</v>
      </c>
      <c r="G448" s="174"/>
      <c r="H448" s="176"/>
      <c r="I448" s="176"/>
      <c r="J448" s="176"/>
      <c r="K448" s="176"/>
      <c r="L448" s="176"/>
      <c r="M448" s="176"/>
      <c r="N448" s="176"/>
      <c r="O448" s="176"/>
      <c r="P448" s="176"/>
      <c r="Q448" s="175"/>
      <c r="R448" s="175"/>
      <c r="S448" s="175"/>
      <c r="T448" s="175"/>
      <c r="U448" s="175"/>
      <c r="V448" s="175"/>
      <c r="W448" s="175"/>
      <c r="X448" s="175"/>
      <c r="Y448" s="175"/>
      <c r="Z448" s="175"/>
      <c r="AA448" s="175"/>
      <c r="AB448" s="175"/>
      <c r="AC448" s="175"/>
      <c r="AD448" s="175"/>
      <c r="AE448" s="175"/>
      <c r="AF448" s="175"/>
      <c r="AG448" s="175"/>
      <c r="AH448" s="175"/>
      <c r="AI448" s="175"/>
      <c r="AJ448" s="175"/>
      <c r="AK448" s="175"/>
      <c r="AL448" s="175"/>
      <c r="AM448" s="175"/>
      <c r="AN448" s="175"/>
      <c r="AO448" s="175"/>
      <c r="AP448" s="175"/>
      <c r="AQ448" s="175"/>
      <c r="AR448" s="175"/>
      <c r="AS448" s="175"/>
      <c r="AT448" s="175"/>
      <c r="AU448" s="175"/>
      <c r="AV448" s="175"/>
      <c r="AW448" s="176"/>
      <c r="AX448" s="176"/>
      <c r="AY448" s="176"/>
      <c r="AZ448" s="176"/>
      <c r="BA448" s="176"/>
      <c r="BB448" s="176"/>
      <c r="BC448" s="176"/>
      <c r="BD448" s="176"/>
      <c r="BE448" s="176"/>
      <c r="BF448" s="176"/>
      <c r="BG448" s="176"/>
      <c r="BH448" s="176"/>
      <c r="BI448" s="176"/>
      <c r="BJ448" s="176"/>
      <c r="BK448" s="176"/>
      <c r="BL448" s="176"/>
      <c r="BM448" s="176"/>
      <c r="BN448" s="176"/>
      <c r="BO448" s="176"/>
      <c r="BP448" s="176"/>
      <c r="BQ448" s="176"/>
      <c r="BR448" s="176"/>
      <c r="BS448" s="176"/>
      <c r="BT448" s="176"/>
      <c r="BU448" s="176"/>
      <c r="BV448" s="176"/>
      <c r="BW448" s="176" t="n">
        <v>6</v>
      </c>
      <c r="BX448" s="176"/>
      <c r="BY448" s="176"/>
      <c r="BZ448" s="176"/>
      <c r="CA448" s="176" t="n">
        <v>1.75</v>
      </c>
      <c r="CB448" s="176"/>
      <c r="CC448" s="176"/>
      <c r="CD448" s="176"/>
      <c r="CE448" s="176"/>
      <c r="CF448" s="176"/>
      <c r="CG448" s="176"/>
      <c r="CH448" s="176"/>
      <c r="CI448" s="176"/>
      <c r="CJ448" s="176"/>
      <c r="CK448" s="176"/>
      <c r="CL448" s="176"/>
      <c r="CM448" s="176"/>
      <c r="CN448" s="176"/>
      <c r="CO448" s="176"/>
      <c r="CP448" s="176"/>
      <c r="CQ448" s="176"/>
      <c r="CR448" s="176"/>
      <c r="CS448" s="176"/>
      <c r="CT448" s="176"/>
      <c r="CU448" s="176"/>
      <c r="CV448" s="176"/>
      <c r="CW448" s="176"/>
      <c r="CX448" s="176"/>
      <c r="CY448" s="176"/>
      <c r="CZ448" s="176"/>
      <c r="DA448" s="176"/>
      <c r="DB448" s="176"/>
      <c r="DC448" s="176"/>
      <c r="DD448" s="176"/>
      <c r="DE448" s="176"/>
      <c r="DF448" s="176"/>
      <c r="DG448" s="176"/>
      <c r="DH448" s="176"/>
      <c r="DI448" s="176"/>
      <c r="DJ448" s="176"/>
      <c r="DK448" s="176"/>
      <c r="DL448" s="176"/>
      <c r="DM448" s="176"/>
      <c r="DN448" s="176"/>
      <c r="DO448" s="177"/>
      <c r="DP448" s="177"/>
    </row>
    <row r="449" customFormat="false" ht="12.75" hidden="false" customHeight="false" outlineLevel="0" collapsed="false">
      <c r="A449" s="197" t="s">
        <v>64</v>
      </c>
      <c r="B449" s="198"/>
      <c r="C449" s="199" t="s">
        <v>133</v>
      </c>
      <c r="D449" s="171" t="n">
        <v>29</v>
      </c>
      <c r="E449" s="172" t="s">
        <v>193</v>
      </c>
      <c r="F449" s="173" t="n">
        <f aca="false">SUM(H449:DN449)</f>
        <v>7</v>
      </c>
      <c r="G449" s="174"/>
      <c r="H449" s="176"/>
      <c r="I449" s="176"/>
      <c r="J449" s="176"/>
      <c r="K449" s="176"/>
      <c r="L449" s="176"/>
      <c r="M449" s="176"/>
      <c r="N449" s="176"/>
      <c r="O449" s="176"/>
      <c r="P449" s="176"/>
      <c r="Q449" s="175"/>
      <c r="R449" s="175"/>
      <c r="S449" s="175"/>
      <c r="T449" s="175"/>
      <c r="U449" s="175"/>
      <c r="V449" s="175"/>
      <c r="W449" s="175"/>
      <c r="X449" s="175"/>
      <c r="Y449" s="175"/>
      <c r="Z449" s="175"/>
      <c r="AA449" s="175"/>
      <c r="AB449" s="175"/>
      <c r="AC449" s="175"/>
      <c r="AD449" s="175"/>
      <c r="AE449" s="175"/>
      <c r="AF449" s="175"/>
      <c r="AG449" s="175"/>
      <c r="AH449" s="175"/>
      <c r="AI449" s="175"/>
      <c r="AJ449" s="175"/>
      <c r="AK449" s="175"/>
      <c r="AL449" s="175"/>
      <c r="AM449" s="175"/>
      <c r="AN449" s="175"/>
      <c r="AO449" s="175"/>
      <c r="AP449" s="175"/>
      <c r="AQ449" s="175"/>
      <c r="AR449" s="175"/>
      <c r="AS449" s="175"/>
      <c r="AT449" s="175"/>
      <c r="AU449" s="175"/>
      <c r="AV449" s="175"/>
      <c r="AW449" s="176"/>
      <c r="AX449" s="176"/>
      <c r="AY449" s="176"/>
      <c r="AZ449" s="176" t="n">
        <v>3.5</v>
      </c>
      <c r="BA449" s="176"/>
      <c r="BB449" s="176"/>
      <c r="BC449" s="176"/>
      <c r="BD449" s="176"/>
      <c r="BE449" s="176"/>
      <c r="BF449" s="176"/>
      <c r="BG449" s="176"/>
      <c r="BH449" s="176"/>
      <c r="BI449" s="176"/>
      <c r="BJ449" s="176"/>
      <c r="BK449" s="176"/>
      <c r="BL449" s="176"/>
      <c r="BM449" s="176"/>
      <c r="BN449" s="176"/>
      <c r="BO449" s="176"/>
      <c r="BP449" s="176"/>
      <c r="BQ449" s="176"/>
      <c r="BR449" s="176"/>
      <c r="BS449" s="176" t="n">
        <v>2</v>
      </c>
      <c r="BT449" s="176"/>
      <c r="BU449" s="176"/>
      <c r="BV449" s="176"/>
      <c r="BW449" s="176"/>
      <c r="BX449" s="176"/>
      <c r="BY449" s="176"/>
      <c r="BZ449" s="176"/>
      <c r="CA449" s="176" t="n">
        <v>1.5</v>
      </c>
      <c r="CB449" s="176"/>
      <c r="CC449" s="176"/>
      <c r="CD449" s="176"/>
      <c r="CE449" s="176"/>
      <c r="CF449" s="176"/>
      <c r="CG449" s="176"/>
      <c r="CH449" s="176"/>
      <c r="CI449" s="176"/>
      <c r="CJ449" s="176"/>
      <c r="CK449" s="176"/>
      <c r="CL449" s="176"/>
      <c r="CM449" s="176"/>
      <c r="CN449" s="176"/>
      <c r="CO449" s="176"/>
      <c r="CP449" s="176"/>
      <c r="CQ449" s="176"/>
      <c r="CR449" s="176"/>
      <c r="CS449" s="176"/>
      <c r="CT449" s="176"/>
      <c r="CU449" s="176"/>
      <c r="CV449" s="176"/>
      <c r="CW449" s="176"/>
      <c r="CX449" s="176"/>
      <c r="CY449" s="176"/>
      <c r="CZ449" s="176"/>
      <c r="DA449" s="176"/>
      <c r="DB449" s="176"/>
      <c r="DC449" s="176"/>
      <c r="DD449" s="176"/>
      <c r="DE449" s="176"/>
      <c r="DF449" s="176"/>
      <c r="DG449" s="176"/>
      <c r="DH449" s="176"/>
      <c r="DI449" s="176"/>
      <c r="DJ449" s="176"/>
      <c r="DK449" s="176"/>
      <c r="DL449" s="176"/>
      <c r="DM449" s="176"/>
      <c r="DN449" s="176"/>
      <c r="DO449" s="177"/>
      <c r="DP449" s="177"/>
    </row>
    <row r="450" customFormat="false" ht="12.75" hidden="false" customHeight="false" outlineLevel="0" collapsed="false">
      <c r="A450" s="197" t="s">
        <v>64</v>
      </c>
      <c r="B450" s="198"/>
      <c r="C450" s="199" t="s">
        <v>133</v>
      </c>
      <c r="D450" s="171" t="n">
        <v>30</v>
      </c>
      <c r="E450" s="172" t="s">
        <v>193</v>
      </c>
      <c r="F450" s="178" t="n">
        <f aca="false">SUM(H450:DN450)</f>
        <v>0</v>
      </c>
      <c r="G450" s="179"/>
      <c r="H450" s="181"/>
      <c r="I450" s="181"/>
      <c r="J450" s="181"/>
      <c r="K450" s="181"/>
      <c r="L450" s="181"/>
      <c r="M450" s="181"/>
      <c r="N450" s="181"/>
      <c r="O450" s="181"/>
      <c r="P450" s="181"/>
      <c r="Q450" s="180"/>
      <c r="R450" s="180"/>
      <c r="S450" s="180"/>
      <c r="T450" s="180"/>
      <c r="U450" s="180"/>
      <c r="V450" s="180"/>
      <c r="W450" s="180"/>
      <c r="X450" s="180"/>
      <c r="Y450" s="180"/>
      <c r="Z450" s="180"/>
      <c r="AA450" s="180"/>
      <c r="AB450" s="180"/>
      <c r="AC450" s="180"/>
      <c r="AD450" s="180"/>
      <c r="AE450" s="180"/>
      <c r="AF450" s="180"/>
      <c r="AG450" s="180"/>
      <c r="AH450" s="180"/>
      <c r="AI450" s="180"/>
      <c r="AJ450" s="180"/>
      <c r="AK450" s="180"/>
      <c r="AL450" s="180"/>
      <c r="AM450" s="180"/>
      <c r="AN450" s="180"/>
      <c r="AO450" s="180"/>
      <c r="AP450" s="180"/>
      <c r="AQ450" s="180"/>
      <c r="AR450" s="180"/>
      <c r="AS450" s="180"/>
      <c r="AT450" s="180"/>
      <c r="AU450" s="180"/>
      <c r="AV450" s="180"/>
      <c r="AW450" s="181"/>
      <c r="AX450" s="181"/>
      <c r="AY450" s="181"/>
      <c r="AZ450" s="181"/>
      <c r="BA450" s="181"/>
      <c r="BB450" s="181"/>
      <c r="BC450" s="181"/>
      <c r="BD450" s="181"/>
      <c r="BE450" s="181"/>
      <c r="BF450" s="181"/>
      <c r="BG450" s="181"/>
      <c r="BH450" s="181"/>
      <c r="BI450" s="181"/>
      <c r="BJ450" s="181"/>
      <c r="BK450" s="181"/>
      <c r="BL450" s="181"/>
      <c r="BM450" s="181"/>
      <c r="BN450" s="181"/>
      <c r="BO450" s="181"/>
      <c r="BP450" s="181"/>
      <c r="BQ450" s="181"/>
      <c r="BR450" s="181"/>
      <c r="BS450" s="181"/>
      <c r="BT450" s="181"/>
      <c r="BU450" s="181"/>
      <c r="BV450" s="181"/>
      <c r="BW450" s="181"/>
      <c r="BX450" s="181"/>
      <c r="BY450" s="181"/>
      <c r="BZ450" s="181"/>
      <c r="CA450" s="181"/>
      <c r="CB450" s="181"/>
      <c r="CC450" s="181"/>
      <c r="CD450" s="181"/>
      <c r="CE450" s="181"/>
      <c r="CF450" s="181"/>
      <c r="CG450" s="181"/>
      <c r="CH450" s="181"/>
      <c r="CI450" s="181"/>
      <c r="CJ450" s="181"/>
      <c r="CK450" s="181"/>
      <c r="CL450" s="181"/>
      <c r="CM450" s="181"/>
      <c r="CN450" s="181"/>
      <c r="CO450" s="181"/>
      <c r="CP450" s="181"/>
      <c r="CQ450" s="181"/>
      <c r="CR450" s="181"/>
      <c r="CS450" s="181"/>
      <c r="CT450" s="181"/>
      <c r="CU450" s="181"/>
      <c r="CV450" s="181"/>
      <c r="CW450" s="181"/>
      <c r="CX450" s="181"/>
      <c r="CY450" s="181"/>
      <c r="CZ450" s="181"/>
      <c r="DA450" s="181"/>
      <c r="DB450" s="181"/>
      <c r="DC450" s="181"/>
      <c r="DD450" s="181"/>
      <c r="DE450" s="181"/>
      <c r="DF450" s="181"/>
      <c r="DG450" s="181"/>
      <c r="DH450" s="181"/>
      <c r="DI450" s="181"/>
      <c r="DJ450" s="181"/>
      <c r="DK450" s="181"/>
      <c r="DL450" s="181"/>
      <c r="DM450" s="181"/>
      <c r="DN450" s="181"/>
      <c r="DO450" s="177"/>
      <c r="DP450" s="177"/>
    </row>
    <row r="451" customFormat="false" ht="13.5" hidden="false" customHeight="false" outlineLevel="0" collapsed="false">
      <c r="A451" s="197" t="s">
        <v>64</v>
      </c>
      <c r="B451" s="198"/>
      <c r="C451" s="199" t="s">
        <v>133</v>
      </c>
      <c r="D451" s="171" t="n">
        <v>31</v>
      </c>
      <c r="E451" s="172"/>
      <c r="F451" s="173" t="n">
        <f aca="false">SUM(H451:DN451)</f>
        <v>0</v>
      </c>
      <c r="G451" s="179" t="n">
        <f aca="false">SUM(F445:F451)</f>
        <v>22.5</v>
      </c>
      <c r="H451" s="176"/>
      <c r="I451" s="176"/>
      <c r="J451" s="176"/>
      <c r="K451" s="176"/>
      <c r="L451" s="176"/>
      <c r="M451" s="176"/>
      <c r="N451" s="176"/>
      <c r="O451" s="176"/>
      <c r="P451" s="176"/>
      <c r="Q451" s="175"/>
      <c r="R451" s="175"/>
      <c r="S451" s="175"/>
      <c r="T451" s="175"/>
      <c r="U451" s="175"/>
      <c r="V451" s="175"/>
      <c r="W451" s="175"/>
      <c r="X451" s="175"/>
      <c r="Y451" s="175"/>
      <c r="Z451" s="175"/>
      <c r="AA451" s="175"/>
      <c r="AB451" s="175"/>
      <c r="AC451" s="175"/>
      <c r="AD451" s="175"/>
      <c r="AE451" s="175"/>
      <c r="AF451" s="175"/>
      <c r="AG451" s="175"/>
      <c r="AH451" s="175"/>
      <c r="AI451" s="175"/>
      <c r="AJ451" s="175"/>
      <c r="AK451" s="175"/>
      <c r="AL451" s="175"/>
      <c r="AM451" s="175"/>
      <c r="AN451" s="175"/>
      <c r="AO451" s="175"/>
      <c r="AP451" s="175"/>
      <c r="AQ451" s="175"/>
      <c r="AR451" s="175"/>
      <c r="AS451" s="175"/>
      <c r="AT451" s="175"/>
      <c r="AU451" s="175"/>
      <c r="AV451" s="175"/>
      <c r="AW451" s="176"/>
      <c r="AX451" s="176"/>
      <c r="AY451" s="176"/>
      <c r="AZ451" s="176"/>
      <c r="BA451" s="176"/>
      <c r="BB451" s="176"/>
      <c r="BC451" s="176"/>
      <c r="BD451" s="176"/>
      <c r="BE451" s="176"/>
      <c r="BF451" s="176"/>
      <c r="BG451" s="176"/>
      <c r="BH451" s="176"/>
      <c r="BI451" s="176"/>
      <c r="BJ451" s="176"/>
      <c r="BK451" s="176"/>
      <c r="BL451" s="176"/>
      <c r="BM451" s="176"/>
      <c r="BN451" s="176"/>
      <c r="BO451" s="176"/>
      <c r="BP451" s="176"/>
      <c r="BQ451" s="176"/>
      <c r="BR451" s="176"/>
      <c r="BS451" s="176"/>
      <c r="BT451" s="176"/>
      <c r="BU451" s="176"/>
      <c r="BV451" s="176"/>
      <c r="BW451" s="176"/>
      <c r="BX451" s="176"/>
      <c r="BY451" s="176"/>
      <c r="BZ451" s="176"/>
      <c r="CA451" s="176"/>
      <c r="CB451" s="176"/>
      <c r="CC451" s="176"/>
      <c r="CD451" s="176"/>
      <c r="CE451" s="176"/>
      <c r="CF451" s="176"/>
      <c r="CG451" s="176"/>
      <c r="CH451" s="176"/>
      <c r="CI451" s="176"/>
      <c r="CJ451" s="176"/>
      <c r="CK451" s="176"/>
      <c r="CL451" s="176"/>
      <c r="CM451" s="176"/>
      <c r="CN451" s="176"/>
      <c r="CO451" s="176"/>
      <c r="CP451" s="176"/>
      <c r="CQ451" s="176"/>
      <c r="CR451" s="176"/>
      <c r="CS451" s="176"/>
      <c r="CT451" s="176"/>
      <c r="CU451" s="176"/>
      <c r="CV451" s="176"/>
      <c r="CW451" s="176"/>
      <c r="CX451" s="176"/>
      <c r="CY451" s="176"/>
      <c r="CZ451" s="176"/>
      <c r="DA451" s="176"/>
      <c r="DB451" s="176"/>
      <c r="DC451" s="176"/>
      <c r="DD451" s="176"/>
      <c r="DE451" s="176"/>
      <c r="DF451" s="176"/>
      <c r="DG451" s="176"/>
      <c r="DH451" s="176"/>
      <c r="DI451" s="176"/>
      <c r="DJ451" s="176"/>
      <c r="DK451" s="176"/>
      <c r="DL451" s="176"/>
      <c r="DM451" s="176"/>
      <c r="DN451" s="176"/>
      <c r="DO451" s="177"/>
      <c r="DP451" s="177"/>
    </row>
    <row r="452" customFormat="false" ht="13.5" hidden="false" customHeight="false" outlineLevel="0" collapsed="false">
      <c r="A452" s="200" t="s">
        <v>64</v>
      </c>
      <c r="B452" s="201"/>
      <c r="C452" s="183" t="s">
        <v>134</v>
      </c>
      <c r="D452" s="184" t="s">
        <v>49</v>
      </c>
      <c r="E452" s="185"/>
      <c r="F452" s="185" t="n">
        <f aca="false">SUM(F421:F451)</f>
        <v>136.5</v>
      </c>
      <c r="G452" s="185"/>
      <c r="H452" s="187" t="n">
        <f aca="false">SUM(H421:H451)</f>
        <v>0</v>
      </c>
      <c r="I452" s="188" t="n">
        <f aca="false">SUM(I421:I451)</f>
        <v>0</v>
      </c>
      <c r="J452" s="189" t="n">
        <f aca="false">SUM(J421:J451)</f>
        <v>0</v>
      </c>
      <c r="K452" s="189" t="n">
        <f aca="false">SUM(K421:K451)</f>
        <v>0</v>
      </c>
      <c r="L452" s="190" t="n">
        <f aca="false">SUM(L421:L451)</f>
        <v>0</v>
      </c>
      <c r="M452" s="190" t="n">
        <f aca="false">SUM(M421:M451)</f>
        <v>0</v>
      </c>
      <c r="N452" s="190" t="n">
        <f aca="false">SUM(N421:N451)</f>
        <v>0</v>
      </c>
      <c r="O452" s="190" t="n">
        <f aca="false">SUM(O421:O451)</f>
        <v>0</v>
      </c>
      <c r="P452" s="190" t="n">
        <f aca="false">SUM(P421:P451)</f>
        <v>0</v>
      </c>
      <c r="Q452" s="186" t="n">
        <f aca="false">SUM(Q421:Q451)</f>
        <v>0</v>
      </c>
      <c r="R452" s="186" t="n">
        <f aca="false">SUM(R421:R451)</f>
        <v>0</v>
      </c>
      <c r="S452" s="186" t="n">
        <f aca="false">SUM(S421:S451)</f>
        <v>0</v>
      </c>
      <c r="T452" s="186" t="n">
        <f aca="false">SUM(T421:T451)</f>
        <v>0</v>
      </c>
      <c r="U452" s="186" t="n">
        <f aca="false">SUM(U421:U451)</f>
        <v>0</v>
      </c>
      <c r="V452" s="186" t="n">
        <f aca="false">SUM(V421:V451)</f>
        <v>0</v>
      </c>
      <c r="W452" s="186" t="n">
        <f aca="false">SUM(W421:W451)</f>
        <v>0</v>
      </c>
      <c r="X452" s="186" t="n">
        <f aca="false">SUM(X421:X451)</f>
        <v>0</v>
      </c>
      <c r="Y452" s="186" t="n">
        <f aca="false">SUM(Y421:Y451)</f>
        <v>0</v>
      </c>
      <c r="Z452" s="186" t="n">
        <f aca="false">SUM(Z421:Z451)</f>
        <v>0</v>
      </c>
      <c r="AA452" s="186" t="n">
        <f aca="false">SUM(AA421:AA451)</f>
        <v>0</v>
      </c>
      <c r="AB452" s="186" t="n">
        <f aca="false">SUM(AB421:AB451)</f>
        <v>0</v>
      </c>
      <c r="AC452" s="186" t="n">
        <f aca="false">SUM(AC421:AC451)</f>
        <v>0</v>
      </c>
      <c r="AD452" s="186" t="n">
        <f aca="false">SUM(AD421:AD451)</f>
        <v>0</v>
      </c>
      <c r="AE452" s="186" t="n">
        <f aca="false">SUM(AE421:AE451)</f>
        <v>0</v>
      </c>
      <c r="AF452" s="186" t="n">
        <f aca="false">SUM(AF421:AF451)</f>
        <v>0</v>
      </c>
      <c r="AG452" s="186" t="n">
        <f aca="false">SUM(AG421:AG451)</f>
        <v>0</v>
      </c>
      <c r="AH452" s="186" t="n">
        <f aca="false">SUM(AH421:AH451)</f>
        <v>0</v>
      </c>
      <c r="AI452" s="186" t="n">
        <f aca="false">SUM(AI421:AI451)</f>
        <v>0</v>
      </c>
      <c r="AJ452" s="186" t="n">
        <f aca="false">SUM(AJ421:AJ451)</f>
        <v>0</v>
      </c>
      <c r="AK452" s="186" t="n">
        <f aca="false">SUM(AK421:AK451)</f>
        <v>0</v>
      </c>
      <c r="AL452" s="186" t="n">
        <f aca="false">SUM(AL421:AL451)</f>
        <v>0</v>
      </c>
      <c r="AM452" s="186" t="n">
        <f aca="false">SUM(AM421:AM451)</f>
        <v>0</v>
      </c>
      <c r="AN452" s="186" t="n">
        <f aca="false">SUM(AN421:AN451)</f>
        <v>0</v>
      </c>
      <c r="AO452" s="186" t="n">
        <f aca="false">SUM(AO421:AO451)</f>
        <v>0</v>
      </c>
      <c r="AP452" s="186" t="n">
        <f aca="false">SUM(AP421:AP451)</f>
        <v>0</v>
      </c>
      <c r="AQ452" s="186" t="n">
        <f aca="false">SUM(AQ421:AQ451)</f>
        <v>0</v>
      </c>
      <c r="AR452" s="186" t="n">
        <f aca="false">SUM(AR421:AR451)</f>
        <v>0</v>
      </c>
      <c r="AS452" s="186" t="n">
        <f aca="false">SUM(AS421:AS451)</f>
        <v>0</v>
      </c>
      <c r="AT452" s="186" t="n">
        <f aca="false">SUM(AT421:AT451)</f>
        <v>0</v>
      </c>
      <c r="AU452" s="186" t="n">
        <f aca="false">SUM(AU421:AU451)</f>
        <v>0</v>
      </c>
      <c r="AV452" s="186" t="n">
        <f aca="false">SUM(AV421:AV451)</f>
        <v>0</v>
      </c>
      <c r="AW452" s="188" t="n">
        <f aca="false">SUM(AW421:AW451)</f>
        <v>12</v>
      </c>
      <c r="AX452" s="188" t="n">
        <f aca="false">SUM(AX421:AX451)</f>
        <v>32</v>
      </c>
      <c r="AY452" s="188" t="n">
        <f aca="false">SUM(AY421:AY451)</f>
        <v>28.5</v>
      </c>
      <c r="AZ452" s="188" t="n">
        <f aca="false">SUM(AZ421:AZ451)</f>
        <v>8.5</v>
      </c>
      <c r="BA452" s="188" t="n">
        <f aca="false">SUM(BA421:BA451)</f>
        <v>0</v>
      </c>
      <c r="BB452" s="188" t="n">
        <f aca="false">SUM(BB421:BB451)</f>
        <v>0</v>
      </c>
      <c r="BC452" s="188" t="n">
        <f aca="false">SUM(BC421:BC451)</f>
        <v>4.5</v>
      </c>
      <c r="BD452" s="188" t="n">
        <f aca="false">SUM(BD421:BD451)</f>
        <v>0</v>
      </c>
      <c r="BE452" s="188" t="n">
        <f aca="false">SUM(BE421:BE451)</f>
        <v>9.75</v>
      </c>
      <c r="BF452" s="188" t="n">
        <f aca="false">SUM(BF421:BF451)</f>
        <v>0</v>
      </c>
      <c r="BG452" s="188" t="n">
        <f aca="false">SUM(BG421:BG451)</f>
        <v>0</v>
      </c>
      <c r="BH452" s="188" t="n">
        <f aca="false">SUM(BH421:BH451)</f>
        <v>0</v>
      </c>
      <c r="BI452" s="188" t="n">
        <f aca="false">SUM(BI421:BI451)</f>
        <v>0</v>
      </c>
      <c r="BJ452" s="188" t="n">
        <f aca="false">SUM(BJ421:BJ451)</f>
        <v>2</v>
      </c>
      <c r="BK452" s="188" t="n">
        <f aca="false">SUM(BK421:BK451)</f>
        <v>0</v>
      </c>
      <c r="BL452" s="188" t="n">
        <f aca="false">SUM(BL421:BL451)</f>
        <v>0</v>
      </c>
      <c r="BM452" s="188" t="n">
        <f aca="false">SUM(BM421:BM451)</f>
        <v>0</v>
      </c>
      <c r="BN452" s="188" t="n">
        <f aca="false">SUM(BN421:BN451)</f>
        <v>0</v>
      </c>
      <c r="BO452" s="188" t="n">
        <f aca="false">SUM(BO421:BO451)</f>
        <v>4</v>
      </c>
      <c r="BP452" s="188" t="n">
        <f aca="false">SUM(BP421:BP451)</f>
        <v>12.25</v>
      </c>
      <c r="BQ452" s="188" t="n">
        <f aca="false">SUM(BQ421:BQ451)</f>
        <v>6</v>
      </c>
      <c r="BR452" s="188" t="n">
        <f aca="false">SUM(BR421:BR451)</f>
        <v>1</v>
      </c>
      <c r="BS452" s="188" t="n">
        <f aca="false">SUM(BS421:BS451)</f>
        <v>2</v>
      </c>
      <c r="BT452" s="188" t="n">
        <f aca="false">SUM(BT421:BT451)</f>
        <v>0</v>
      </c>
      <c r="BU452" s="188" t="n">
        <f aca="false">SUM(BU421:BU451)</f>
        <v>0</v>
      </c>
      <c r="BV452" s="188" t="n">
        <f aca="false">SUM(BV421:BV451)</f>
        <v>0</v>
      </c>
      <c r="BW452" s="188" t="n">
        <f aca="false">SUM(BW421:BW451)</f>
        <v>8.75</v>
      </c>
      <c r="BX452" s="188" t="n">
        <f aca="false">SUM(BX421:BX451)</f>
        <v>0</v>
      </c>
      <c r="BY452" s="188" t="n">
        <f aca="false">SUM(BY421:BY451)</f>
        <v>0</v>
      </c>
      <c r="BZ452" s="188" t="n">
        <f aca="false">SUM(BZ421:BZ451)</f>
        <v>0</v>
      </c>
      <c r="CA452" s="188" t="n">
        <f aca="false">SUM(CA421:CA451)</f>
        <v>3.25</v>
      </c>
      <c r="CB452" s="188" t="n">
        <f aca="false">SUM(CB421:CB451)</f>
        <v>0</v>
      </c>
      <c r="CC452" s="188" t="n">
        <f aca="false">SUM(CC421:CC451)</f>
        <v>2</v>
      </c>
      <c r="CD452" s="188" t="n">
        <f aca="false">SUM(CD421:CD451)</f>
        <v>0</v>
      </c>
      <c r="CE452" s="188" t="n">
        <f aca="false">SUM(CE421:CE451)</f>
        <v>0</v>
      </c>
      <c r="CF452" s="188" t="n">
        <f aca="false">SUM(CF421:CF451)</f>
        <v>0</v>
      </c>
      <c r="CG452" s="188" t="n">
        <f aca="false">SUM(CG421:CG451)</f>
        <v>0</v>
      </c>
      <c r="CH452" s="188" t="n">
        <f aca="false">SUM(CH421:CH451)</f>
        <v>0</v>
      </c>
      <c r="CI452" s="188" t="n">
        <f aca="false">SUM(CI421:CI451)</f>
        <v>0</v>
      </c>
      <c r="CJ452" s="188" t="n">
        <f aca="false">SUM(CJ421:CJ451)</f>
        <v>0</v>
      </c>
      <c r="CK452" s="188" t="n">
        <f aca="false">SUM(CK421:CK451)</f>
        <v>0</v>
      </c>
      <c r="CL452" s="188" t="n">
        <f aca="false">SUM(CL421:CL451)</f>
        <v>0</v>
      </c>
      <c r="CM452" s="188" t="n">
        <f aca="false">SUM(CM421:CM451)</f>
        <v>0</v>
      </c>
      <c r="CN452" s="188" t="n">
        <f aca="false">SUM(CN421:CN451)</f>
        <v>0</v>
      </c>
      <c r="CO452" s="188" t="n">
        <f aca="false">SUM(CO421:CO451)</f>
        <v>0</v>
      </c>
      <c r="CP452" s="188" t="n">
        <f aca="false">SUM(CP421:CP451)</f>
        <v>0</v>
      </c>
      <c r="CQ452" s="188" t="n">
        <f aca="false">SUM(CQ421:CQ451)</f>
        <v>0</v>
      </c>
      <c r="CR452" s="188" t="n">
        <f aca="false">SUM(CR421:CR451)</f>
        <v>0</v>
      </c>
      <c r="CS452" s="188" t="n">
        <f aca="false">SUM(CS421:CS451)</f>
        <v>0</v>
      </c>
      <c r="CT452" s="188" t="n">
        <f aca="false">SUM(CT421:CT451)</f>
        <v>0</v>
      </c>
      <c r="CU452" s="188" t="n">
        <f aca="false">SUM(CU421:CU451)</f>
        <v>0</v>
      </c>
      <c r="CV452" s="188" t="n">
        <f aca="false">SUM(CV421:CV451)</f>
        <v>0</v>
      </c>
      <c r="CW452" s="188" t="n">
        <f aca="false">SUM(CW421:CW451)</f>
        <v>0</v>
      </c>
      <c r="CX452" s="188" t="n">
        <f aca="false">SUM(CX421:CX451)</f>
        <v>0</v>
      </c>
      <c r="CY452" s="188" t="n">
        <f aca="false">SUM(CY421:CY451)</f>
        <v>0</v>
      </c>
      <c r="CZ452" s="188" t="n">
        <f aca="false">SUM(CZ421:CZ451)</f>
        <v>0</v>
      </c>
      <c r="DA452" s="188" t="n">
        <f aca="false">SUM(DA421:DA451)</f>
        <v>0</v>
      </c>
      <c r="DB452" s="188" t="n">
        <f aca="false">SUM(DB421:DB451)</f>
        <v>0</v>
      </c>
      <c r="DC452" s="188" t="n">
        <f aca="false">SUM(DC421:DC451)</f>
        <v>0</v>
      </c>
      <c r="DD452" s="188" t="n">
        <f aca="false">SUM(DD421:DD451)</f>
        <v>0</v>
      </c>
      <c r="DE452" s="188" t="n">
        <f aca="false">SUM(DE421:DE451)</f>
        <v>0</v>
      </c>
      <c r="DF452" s="188" t="n">
        <f aca="false">SUM(DF421:DF451)</f>
        <v>0</v>
      </c>
      <c r="DG452" s="188" t="n">
        <f aca="false">SUM(DG421:DG451)</f>
        <v>0</v>
      </c>
      <c r="DH452" s="188" t="n">
        <f aca="false">SUM(DH421:DH451)</f>
        <v>0</v>
      </c>
      <c r="DI452" s="188" t="n">
        <f aca="false">SUM(DI421:DI451)</f>
        <v>0</v>
      </c>
      <c r="DJ452" s="188" t="n">
        <f aca="false">SUM(DJ421:DJ451)</f>
        <v>0</v>
      </c>
      <c r="DK452" s="188" t="n">
        <f aca="false">SUM(DK421:DK451)</f>
        <v>0</v>
      </c>
      <c r="DL452" s="188" t="n">
        <f aca="false">SUM(DL421:DL451)</f>
        <v>0</v>
      </c>
      <c r="DM452" s="188" t="n">
        <f aca="false">SUM(DM421:DM451)</f>
        <v>0</v>
      </c>
      <c r="DN452" s="188" t="n">
        <f aca="false">SUM(DN421:DN451)</f>
        <v>0</v>
      </c>
      <c r="DO452" s="138"/>
      <c r="DP452" s="138"/>
    </row>
    <row r="453" customFormat="false" ht="12.75" hidden="false" customHeight="false" outlineLevel="0" collapsed="false">
      <c r="A453" s="202" t="s">
        <v>64</v>
      </c>
      <c r="B453" s="203"/>
      <c r="C453" s="204" t="s">
        <v>111</v>
      </c>
      <c r="D453" s="171" t="n">
        <v>1</v>
      </c>
      <c r="E453" s="172" t="s">
        <v>149</v>
      </c>
      <c r="F453" s="173" t="n">
        <f aca="false">SUM(H453:DN453)</f>
        <v>7</v>
      </c>
      <c r="G453" s="174"/>
      <c r="H453" s="176"/>
      <c r="I453" s="176"/>
      <c r="J453" s="176"/>
      <c r="K453" s="176"/>
      <c r="L453" s="176"/>
      <c r="M453" s="176"/>
      <c r="N453" s="176"/>
      <c r="O453" s="176"/>
      <c r="P453" s="176"/>
      <c r="Q453" s="175"/>
      <c r="R453" s="175"/>
      <c r="S453" s="175"/>
      <c r="T453" s="175"/>
      <c r="U453" s="175"/>
      <c r="V453" s="175"/>
      <c r="W453" s="175"/>
      <c r="X453" s="175"/>
      <c r="Y453" s="175"/>
      <c r="Z453" s="175"/>
      <c r="AA453" s="175"/>
      <c r="AB453" s="175"/>
      <c r="AC453" s="175"/>
      <c r="AD453" s="175"/>
      <c r="AE453" s="175"/>
      <c r="AF453" s="175"/>
      <c r="AG453" s="175"/>
      <c r="AH453" s="175"/>
      <c r="AI453" s="175"/>
      <c r="AJ453" s="175"/>
      <c r="AK453" s="175"/>
      <c r="AL453" s="175"/>
      <c r="AM453" s="175"/>
      <c r="AN453" s="175"/>
      <c r="AO453" s="175"/>
      <c r="AP453" s="175"/>
      <c r="AQ453" s="175"/>
      <c r="AR453" s="175"/>
      <c r="AS453" s="175"/>
      <c r="AT453" s="175"/>
      <c r="AU453" s="175"/>
      <c r="AV453" s="175"/>
      <c r="AW453" s="176"/>
      <c r="AX453" s="176"/>
      <c r="AY453" s="176"/>
      <c r="AZ453" s="176"/>
      <c r="BA453" s="176"/>
      <c r="BB453" s="176"/>
      <c r="BC453" s="176"/>
      <c r="BD453" s="176"/>
      <c r="BE453" s="176"/>
      <c r="BF453" s="176"/>
      <c r="BG453" s="176"/>
      <c r="BH453" s="176"/>
      <c r="BI453" s="176"/>
      <c r="BJ453" s="176"/>
      <c r="BK453" s="176"/>
      <c r="BL453" s="176"/>
      <c r="BM453" s="176"/>
      <c r="BN453" s="176"/>
      <c r="BO453" s="176"/>
      <c r="BP453" s="176"/>
      <c r="BQ453" s="176"/>
      <c r="BR453" s="176"/>
      <c r="BS453" s="176"/>
      <c r="BT453" s="176"/>
      <c r="BU453" s="176"/>
      <c r="BV453" s="176"/>
      <c r="BW453" s="176"/>
      <c r="BX453" s="176"/>
      <c r="BY453" s="176"/>
      <c r="BZ453" s="176"/>
      <c r="CA453" s="176"/>
      <c r="CB453" s="176"/>
      <c r="CC453" s="176"/>
      <c r="CD453" s="176"/>
      <c r="CE453" s="176"/>
      <c r="CF453" s="176"/>
      <c r="CG453" s="176"/>
      <c r="CH453" s="176"/>
      <c r="CI453" s="176"/>
      <c r="CJ453" s="176"/>
      <c r="CK453" s="176"/>
      <c r="CL453" s="176"/>
      <c r="CM453" s="176"/>
      <c r="CN453" s="176"/>
      <c r="CO453" s="176"/>
      <c r="CP453" s="176"/>
      <c r="CQ453" s="176"/>
      <c r="CR453" s="176" t="n">
        <v>7</v>
      </c>
      <c r="CS453" s="176"/>
      <c r="CT453" s="176"/>
      <c r="CU453" s="176"/>
      <c r="CV453" s="176"/>
      <c r="CW453" s="176"/>
      <c r="CX453" s="176"/>
      <c r="CY453" s="176"/>
      <c r="CZ453" s="176"/>
      <c r="DA453" s="176"/>
      <c r="DB453" s="176"/>
      <c r="DC453" s="176"/>
      <c r="DD453" s="176"/>
      <c r="DE453" s="176"/>
      <c r="DF453" s="176"/>
      <c r="DG453" s="176"/>
      <c r="DH453" s="176"/>
      <c r="DI453" s="176"/>
      <c r="DJ453" s="176"/>
      <c r="DK453" s="176"/>
      <c r="DL453" s="176"/>
      <c r="DM453" s="176"/>
      <c r="DN453" s="176"/>
      <c r="DO453" s="177"/>
      <c r="DP453" s="177"/>
    </row>
    <row r="454" customFormat="false" ht="12.75" hidden="false" customHeight="false" outlineLevel="0" collapsed="false">
      <c r="A454" s="197" t="s">
        <v>64</v>
      </c>
      <c r="B454" s="198"/>
      <c r="C454" s="199" t="s">
        <v>111</v>
      </c>
      <c r="D454" s="171" t="n">
        <v>2</v>
      </c>
      <c r="E454" s="172" t="s">
        <v>149</v>
      </c>
      <c r="F454" s="178" t="n">
        <f aca="false">SUM(H454:DN454)</f>
        <v>0</v>
      </c>
      <c r="G454" s="179"/>
      <c r="H454" s="181"/>
      <c r="I454" s="181"/>
      <c r="J454" s="181"/>
      <c r="K454" s="181"/>
      <c r="L454" s="181"/>
      <c r="M454" s="181"/>
      <c r="N454" s="181"/>
      <c r="O454" s="181"/>
      <c r="P454" s="181"/>
      <c r="Q454" s="180"/>
      <c r="R454" s="180"/>
      <c r="S454" s="180"/>
      <c r="T454" s="180"/>
      <c r="U454" s="180"/>
      <c r="V454" s="180"/>
      <c r="W454" s="180"/>
      <c r="X454" s="180"/>
      <c r="Y454" s="180"/>
      <c r="Z454" s="180"/>
      <c r="AA454" s="180"/>
      <c r="AB454" s="180"/>
      <c r="AC454" s="180"/>
      <c r="AD454" s="180"/>
      <c r="AE454" s="180"/>
      <c r="AF454" s="180"/>
      <c r="AG454" s="180"/>
      <c r="AH454" s="180"/>
      <c r="AI454" s="180"/>
      <c r="AJ454" s="180"/>
      <c r="AK454" s="180"/>
      <c r="AL454" s="180"/>
      <c r="AM454" s="180"/>
      <c r="AN454" s="180"/>
      <c r="AO454" s="180"/>
      <c r="AP454" s="180"/>
      <c r="AQ454" s="180"/>
      <c r="AR454" s="180"/>
      <c r="AS454" s="180"/>
      <c r="AT454" s="180"/>
      <c r="AU454" s="180"/>
      <c r="AV454" s="180"/>
      <c r="AW454" s="181"/>
      <c r="AX454" s="181"/>
      <c r="AY454" s="181"/>
      <c r="AZ454" s="181"/>
      <c r="BA454" s="181"/>
      <c r="BB454" s="181"/>
      <c r="BC454" s="181"/>
      <c r="BD454" s="181"/>
      <c r="BE454" s="181"/>
      <c r="BF454" s="181"/>
      <c r="BG454" s="181"/>
      <c r="BH454" s="181"/>
      <c r="BI454" s="181"/>
      <c r="BJ454" s="181"/>
      <c r="BK454" s="181"/>
      <c r="BL454" s="181"/>
      <c r="BM454" s="181"/>
      <c r="BN454" s="181"/>
      <c r="BO454" s="181"/>
      <c r="BP454" s="181"/>
      <c r="BQ454" s="181"/>
      <c r="BR454" s="181"/>
      <c r="BS454" s="181"/>
      <c r="BT454" s="181"/>
      <c r="BU454" s="181"/>
      <c r="BV454" s="181"/>
      <c r="BW454" s="181"/>
      <c r="BX454" s="181"/>
      <c r="BY454" s="181"/>
      <c r="BZ454" s="181"/>
      <c r="CA454" s="181"/>
      <c r="CB454" s="181"/>
      <c r="CC454" s="181"/>
      <c r="CD454" s="181"/>
      <c r="CE454" s="181"/>
      <c r="CF454" s="181"/>
      <c r="CG454" s="181"/>
      <c r="CH454" s="181"/>
      <c r="CI454" s="181"/>
      <c r="CJ454" s="181"/>
      <c r="CK454" s="181"/>
      <c r="CL454" s="181"/>
      <c r="CM454" s="181"/>
      <c r="CN454" s="181"/>
      <c r="CO454" s="181"/>
      <c r="CP454" s="181"/>
      <c r="CQ454" s="181"/>
      <c r="CR454" s="181"/>
      <c r="CS454" s="181"/>
      <c r="CT454" s="181"/>
      <c r="CU454" s="181"/>
      <c r="CV454" s="181"/>
      <c r="CW454" s="181"/>
      <c r="CX454" s="181"/>
      <c r="CY454" s="181"/>
      <c r="CZ454" s="181"/>
      <c r="DA454" s="181"/>
      <c r="DB454" s="181"/>
      <c r="DC454" s="181"/>
      <c r="DD454" s="181"/>
      <c r="DE454" s="181"/>
      <c r="DF454" s="181"/>
      <c r="DG454" s="181"/>
      <c r="DH454" s="181"/>
      <c r="DI454" s="181"/>
      <c r="DJ454" s="181"/>
      <c r="DK454" s="181"/>
      <c r="DL454" s="181"/>
      <c r="DM454" s="181"/>
      <c r="DN454" s="181"/>
      <c r="DO454" s="177"/>
      <c r="DP454" s="177"/>
    </row>
    <row r="455" customFormat="false" ht="12.75" hidden="false" customHeight="false" outlineLevel="0" collapsed="false">
      <c r="A455" s="197" t="s">
        <v>64</v>
      </c>
      <c r="B455" s="198"/>
      <c r="C455" s="199" t="s">
        <v>111</v>
      </c>
      <c r="D455" s="171" t="n">
        <v>3</v>
      </c>
      <c r="E455" s="172" t="s">
        <v>149</v>
      </c>
      <c r="F455" s="178" t="n">
        <f aca="false">SUM(H455:DN455)</f>
        <v>0</v>
      </c>
      <c r="G455" s="179" t="n">
        <f aca="false">SUM(F453:F455)</f>
        <v>7</v>
      </c>
      <c r="H455" s="181"/>
      <c r="I455" s="181"/>
      <c r="J455" s="181"/>
      <c r="K455" s="181"/>
      <c r="L455" s="181"/>
      <c r="M455" s="181"/>
      <c r="N455" s="181"/>
      <c r="O455" s="181"/>
      <c r="P455" s="181"/>
      <c r="Q455" s="180"/>
      <c r="R455" s="180"/>
      <c r="S455" s="180"/>
      <c r="T455" s="180"/>
      <c r="U455" s="180"/>
      <c r="V455" s="180"/>
      <c r="W455" s="180"/>
      <c r="X455" s="180"/>
      <c r="Y455" s="180"/>
      <c r="Z455" s="180"/>
      <c r="AA455" s="180"/>
      <c r="AB455" s="180"/>
      <c r="AC455" s="180"/>
      <c r="AD455" s="180"/>
      <c r="AE455" s="180"/>
      <c r="AF455" s="180"/>
      <c r="AG455" s="180"/>
      <c r="AH455" s="180"/>
      <c r="AI455" s="180"/>
      <c r="AJ455" s="180"/>
      <c r="AK455" s="180"/>
      <c r="AL455" s="180"/>
      <c r="AM455" s="180"/>
      <c r="AN455" s="180"/>
      <c r="AO455" s="180"/>
      <c r="AP455" s="180"/>
      <c r="AQ455" s="180"/>
      <c r="AR455" s="180"/>
      <c r="AS455" s="180"/>
      <c r="AT455" s="180"/>
      <c r="AU455" s="180"/>
      <c r="AV455" s="180"/>
      <c r="AW455" s="181"/>
      <c r="AX455" s="181"/>
      <c r="AY455" s="181"/>
      <c r="AZ455" s="181"/>
      <c r="BA455" s="181"/>
      <c r="BB455" s="181"/>
      <c r="BC455" s="181"/>
      <c r="BD455" s="181"/>
      <c r="BE455" s="181"/>
      <c r="BF455" s="181"/>
      <c r="BG455" s="181"/>
      <c r="BH455" s="181"/>
      <c r="BI455" s="181"/>
      <c r="BJ455" s="181"/>
      <c r="BK455" s="181"/>
      <c r="BL455" s="181"/>
      <c r="BM455" s="181"/>
      <c r="BN455" s="181"/>
      <c r="BO455" s="181"/>
      <c r="BP455" s="181"/>
      <c r="BQ455" s="181"/>
      <c r="BR455" s="181"/>
      <c r="BS455" s="181"/>
      <c r="BT455" s="181"/>
      <c r="BU455" s="181"/>
      <c r="BV455" s="181"/>
      <c r="BW455" s="181"/>
      <c r="BX455" s="181"/>
      <c r="BY455" s="181"/>
      <c r="BZ455" s="181"/>
      <c r="CA455" s="181"/>
      <c r="CB455" s="181"/>
      <c r="CC455" s="181"/>
      <c r="CD455" s="181"/>
      <c r="CE455" s="181"/>
      <c r="CF455" s="181"/>
      <c r="CG455" s="181"/>
      <c r="CH455" s="181"/>
      <c r="CI455" s="181"/>
      <c r="CJ455" s="181"/>
      <c r="CK455" s="181"/>
      <c r="CL455" s="181"/>
      <c r="CM455" s="181"/>
      <c r="CN455" s="181"/>
      <c r="CO455" s="181"/>
      <c r="CP455" s="181"/>
      <c r="CQ455" s="181"/>
      <c r="CR455" s="181"/>
      <c r="CS455" s="181"/>
      <c r="CT455" s="181"/>
      <c r="CU455" s="181"/>
      <c r="CV455" s="181"/>
      <c r="CW455" s="181"/>
      <c r="CX455" s="181"/>
      <c r="CY455" s="181"/>
      <c r="CZ455" s="181"/>
      <c r="DA455" s="181"/>
      <c r="DB455" s="181"/>
      <c r="DC455" s="181"/>
      <c r="DD455" s="181"/>
      <c r="DE455" s="181"/>
      <c r="DF455" s="181"/>
      <c r="DG455" s="181"/>
      <c r="DH455" s="181"/>
      <c r="DI455" s="181"/>
      <c r="DJ455" s="181"/>
      <c r="DK455" s="181"/>
      <c r="DL455" s="181"/>
      <c r="DM455" s="181"/>
      <c r="DN455" s="181"/>
      <c r="DO455" s="177"/>
      <c r="DP455" s="177"/>
    </row>
    <row r="456" customFormat="false" ht="12.75" hidden="false" customHeight="false" outlineLevel="0" collapsed="false">
      <c r="A456" s="197" t="s">
        <v>64</v>
      </c>
      <c r="B456" s="198"/>
      <c r="C456" s="199" t="s">
        <v>111</v>
      </c>
      <c r="D456" s="171" t="n">
        <v>4</v>
      </c>
      <c r="E456" s="172" t="s">
        <v>190</v>
      </c>
      <c r="F456" s="173" t="n">
        <f aca="false">SUM(H456:DN456)</f>
        <v>7.75</v>
      </c>
      <c r="G456" s="174"/>
      <c r="H456" s="176"/>
      <c r="I456" s="176"/>
      <c r="J456" s="176"/>
      <c r="K456" s="176"/>
      <c r="L456" s="176"/>
      <c r="M456" s="176"/>
      <c r="N456" s="176"/>
      <c r="O456" s="176"/>
      <c r="P456" s="176"/>
      <c r="Q456" s="175"/>
      <c r="R456" s="175"/>
      <c r="S456" s="175"/>
      <c r="T456" s="175"/>
      <c r="U456" s="175"/>
      <c r="V456" s="175"/>
      <c r="W456" s="175"/>
      <c r="X456" s="175"/>
      <c r="Y456" s="175"/>
      <c r="Z456" s="175"/>
      <c r="AA456" s="175"/>
      <c r="AB456" s="175"/>
      <c r="AC456" s="175"/>
      <c r="AD456" s="175"/>
      <c r="AE456" s="175"/>
      <c r="AF456" s="175"/>
      <c r="AG456" s="175"/>
      <c r="AH456" s="175"/>
      <c r="AI456" s="175"/>
      <c r="AJ456" s="175"/>
      <c r="AK456" s="175"/>
      <c r="AL456" s="175"/>
      <c r="AM456" s="175"/>
      <c r="AN456" s="175"/>
      <c r="AO456" s="175"/>
      <c r="AP456" s="175"/>
      <c r="AQ456" s="175"/>
      <c r="AR456" s="175"/>
      <c r="AS456" s="175"/>
      <c r="AT456" s="175"/>
      <c r="AU456" s="175"/>
      <c r="AV456" s="175"/>
      <c r="AW456" s="176"/>
      <c r="AX456" s="176"/>
      <c r="AY456" s="176"/>
      <c r="AZ456" s="176"/>
      <c r="BA456" s="176"/>
      <c r="BB456" s="176"/>
      <c r="BC456" s="176"/>
      <c r="BD456" s="176"/>
      <c r="BE456" s="176"/>
      <c r="BF456" s="176"/>
      <c r="BG456" s="176"/>
      <c r="BH456" s="176"/>
      <c r="BI456" s="176"/>
      <c r="BJ456" s="176"/>
      <c r="BK456" s="176"/>
      <c r="BL456" s="176"/>
      <c r="BM456" s="176"/>
      <c r="BN456" s="176"/>
      <c r="BO456" s="176"/>
      <c r="BP456" s="176"/>
      <c r="BQ456" s="176"/>
      <c r="BR456" s="176"/>
      <c r="BS456" s="176"/>
      <c r="BT456" s="176"/>
      <c r="BU456" s="176"/>
      <c r="BV456" s="176"/>
      <c r="BW456" s="176"/>
      <c r="BX456" s="176"/>
      <c r="BY456" s="176"/>
      <c r="BZ456" s="176"/>
      <c r="CA456" s="176"/>
      <c r="CB456" s="176"/>
      <c r="CC456" s="176"/>
      <c r="CD456" s="176"/>
      <c r="CE456" s="176"/>
      <c r="CF456" s="176"/>
      <c r="CG456" s="176"/>
      <c r="CH456" s="176"/>
      <c r="CI456" s="176"/>
      <c r="CJ456" s="176"/>
      <c r="CK456" s="176"/>
      <c r="CL456" s="176"/>
      <c r="CM456" s="176"/>
      <c r="CN456" s="176"/>
      <c r="CO456" s="176"/>
      <c r="CP456" s="176"/>
      <c r="CQ456" s="176"/>
      <c r="CR456" s="176" t="n">
        <v>7.75</v>
      </c>
      <c r="CS456" s="176"/>
      <c r="CT456" s="176"/>
      <c r="CU456" s="176"/>
      <c r="CV456" s="176"/>
      <c r="CW456" s="176"/>
      <c r="CX456" s="176"/>
      <c r="CY456" s="176"/>
      <c r="CZ456" s="176"/>
      <c r="DA456" s="176"/>
      <c r="DB456" s="176"/>
      <c r="DC456" s="176"/>
      <c r="DD456" s="176"/>
      <c r="DE456" s="176"/>
      <c r="DF456" s="176"/>
      <c r="DG456" s="176"/>
      <c r="DH456" s="176"/>
      <c r="DI456" s="176"/>
      <c r="DJ456" s="176"/>
      <c r="DK456" s="176"/>
      <c r="DL456" s="176"/>
      <c r="DM456" s="176"/>
      <c r="DN456" s="176"/>
      <c r="DO456" s="177"/>
      <c r="DP456" s="177"/>
    </row>
    <row r="457" customFormat="false" ht="12.75" hidden="false" customHeight="false" outlineLevel="0" collapsed="false">
      <c r="A457" s="197" t="s">
        <v>64</v>
      </c>
      <c r="B457" s="198"/>
      <c r="C457" s="199" t="s">
        <v>111</v>
      </c>
      <c r="D457" s="171" t="n">
        <v>5</v>
      </c>
      <c r="E457" s="172" t="s">
        <v>190</v>
      </c>
      <c r="F457" s="173" t="n">
        <f aca="false">SUM(H457:DN457)</f>
        <v>7.75</v>
      </c>
      <c r="G457" s="174"/>
      <c r="H457" s="176"/>
      <c r="I457" s="176"/>
      <c r="J457" s="176"/>
      <c r="K457" s="176"/>
      <c r="L457" s="176"/>
      <c r="M457" s="176" t="n">
        <v>4</v>
      </c>
      <c r="N457" s="176"/>
      <c r="O457" s="176"/>
      <c r="P457" s="176"/>
      <c r="Q457" s="175"/>
      <c r="R457" s="175"/>
      <c r="S457" s="175"/>
      <c r="T457" s="175"/>
      <c r="U457" s="175"/>
      <c r="V457" s="175"/>
      <c r="W457" s="175"/>
      <c r="X457" s="175"/>
      <c r="Y457" s="175"/>
      <c r="Z457" s="175"/>
      <c r="AA457" s="175"/>
      <c r="AB457" s="175"/>
      <c r="AC457" s="175"/>
      <c r="AD457" s="175"/>
      <c r="AE457" s="175"/>
      <c r="AF457" s="175"/>
      <c r="AG457" s="175"/>
      <c r="AH457" s="175"/>
      <c r="AI457" s="175"/>
      <c r="AJ457" s="175"/>
      <c r="AK457" s="175"/>
      <c r="AL457" s="175"/>
      <c r="AM457" s="175"/>
      <c r="AN457" s="175"/>
      <c r="AO457" s="175"/>
      <c r="AP457" s="175"/>
      <c r="AQ457" s="175"/>
      <c r="AR457" s="175"/>
      <c r="AS457" s="175"/>
      <c r="AT457" s="175"/>
      <c r="AU457" s="175"/>
      <c r="AV457" s="175"/>
      <c r="AW457" s="176" t="n">
        <v>1.5</v>
      </c>
      <c r="AX457" s="176"/>
      <c r="AY457" s="176"/>
      <c r="AZ457" s="176"/>
      <c r="BA457" s="176"/>
      <c r="BB457" s="176"/>
      <c r="BC457" s="176"/>
      <c r="BD457" s="176"/>
      <c r="BE457" s="176"/>
      <c r="BF457" s="176"/>
      <c r="BG457" s="176"/>
      <c r="BH457" s="176"/>
      <c r="BI457" s="176"/>
      <c r="BJ457" s="176"/>
      <c r="BK457" s="176"/>
      <c r="BL457" s="176"/>
      <c r="BM457" s="176"/>
      <c r="BN457" s="176"/>
      <c r="BO457" s="176"/>
      <c r="BP457" s="176"/>
      <c r="BQ457" s="176"/>
      <c r="BR457" s="176"/>
      <c r="BS457" s="176"/>
      <c r="BT457" s="176"/>
      <c r="BU457" s="176"/>
      <c r="BV457" s="176"/>
      <c r="BW457" s="176"/>
      <c r="BX457" s="176"/>
      <c r="BY457" s="176" t="n">
        <v>2.25</v>
      </c>
      <c r="BZ457" s="176"/>
      <c r="CA457" s="176"/>
      <c r="CB457" s="176"/>
      <c r="CC457" s="176"/>
      <c r="CD457" s="176"/>
      <c r="CE457" s="176"/>
      <c r="CF457" s="176"/>
      <c r="CG457" s="176"/>
      <c r="CH457" s="176"/>
      <c r="CI457" s="176"/>
      <c r="CJ457" s="176"/>
      <c r="CK457" s="176"/>
      <c r="CL457" s="176"/>
      <c r="CM457" s="176"/>
      <c r="CN457" s="176"/>
      <c r="CO457" s="176"/>
      <c r="CP457" s="176"/>
      <c r="CQ457" s="176"/>
      <c r="CR457" s="176"/>
      <c r="CS457" s="176"/>
      <c r="CT457" s="176"/>
      <c r="CU457" s="176"/>
      <c r="CV457" s="176"/>
      <c r="CW457" s="176"/>
      <c r="CX457" s="176"/>
      <c r="CY457" s="176"/>
      <c r="CZ457" s="176"/>
      <c r="DA457" s="176"/>
      <c r="DB457" s="176"/>
      <c r="DC457" s="176"/>
      <c r="DD457" s="176"/>
      <c r="DE457" s="176"/>
      <c r="DF457" s="176"/>
      <c r="DG457" s="176"/>
      <c r="DH457" s="176"/>
      <c r="DI457" s="176"/>
      <c r="DJ457" s="176"/>
      <c r="DK457" s="176"/>
      <c r="DL457" s="176"/>
      <c r="DM457" s="176"/>
      <c r="DN457" s="176"/>
      <c r="DO457" s="177"/>
      <c r="DP457" s="177"/>
    </row>
    <row r="458" customFormat="false" ht="12.75" hidden="false" customHeight="false" outlineLevel="0" collapsed="false">
      <c r="A458" s="197" t="s">
        <v>64</v>
      </c>
      <c r="B458" s="198"/>
      <c r="C458" s="199" t="s">
        <v>111</v>
      </c>
      <c r="D458" s="171" t="n">
        <v>6</v>
      </c>
      <c r="E458" s="172" t="s">
        <v>190</v>
      </c>
      <c r="F458" s="173" t="n">
        <f aca="false">SUM(H458:DN458)</f>
        <v>7.75</v>
      </c>
      <c r="G458" s="174"/>
      <c r="H458" s="176"/>
      <c r="I458" s="176"/>
      <c r="J458" s="176"/>
      <c r="K458" s="176"/>
      <c r="L458" s="176"/>
      <c r="M458" s="176"/>
      <c r="N458" s="176"/>
      <c r="O458" s="176"/>
      <c r="P458" s="176"/>
      <c r="Q458" s="175"/>
      <c r="R458" s="175"/>
      <c r="S458" s="175"/>
      <c r="T458" s="175"/>
      <c r="U458" s="175"/>
      <c r="V458" s="175"/>
      <c r="W458" s="175"/>
      <c r="X458" s="175"/>
      <c r="Y458" s="175"/>
      <c r="Z458" s="175"/>
      <c r="AA458" s="175"/>
      <c r="AB458" s="175"/>
      <c r="AC458" s="175"/>
      <c r="AD458" s="175"/>
      <c r="AE458" s="175"/>
      <c r="AF458" s="175"/>
      <c r="AG458" s="175"/>
      <c r="AH458" s="175"/>
      <c r="AI458" s="175"/>
      <c r="AJ458" s="175"/>
      <c r="AK458" s="175"/>
      <c r="AL458" s="175"/>
      <c r="AM458" s="175"/>
      <c r="AN458" s="175"/>
      <c r="AO458" s="175"/>
      <c r="AP458" s="175"/>
      <c r="AQ458" s="175"/>
      <c r="AR458" s="175"/>
      <c r="AS458" s="175"/>
      <c r="AT458" s="175"/>
      <c r="AU458" s="175"/>
      <c r="AV458" s="175"/>
      <c r="AW458" s="176"/>
      <c r="AX458" s="176"/>
      <c r="AY458" s="176"/>
      <c r="AZ458" s="176"/>
      <c r="BA458" s="176"/>
      <c r="BB458" s="176"/>
      <c r="BC458" s="176"/>
      <c r="BD458" s="176"/>
      <c r="BE458" s="176"/>
      <c r="BF458" s="176"/>
      <c r="BG458" s="176"/>
      <c r="BH458" s="176"/>
      <c r="BI458" s="176"/>
      <c r="BJ458" s="176"/>
      <c r="BK458" s="176"/>
      <c r="BL458" s="176"/>
      <c r="BM458" s="176"/>
      <c r="BN458" s="176"/>
      <c r="BO458" s="176"/>
      <c r="BP458" s="176"/>
      <c r="BQ458" s="176"/>
      <c r="BR458" s="176"/>
      <c r="BS458" s="176"/>
      <c r="BT458" s="176"/>
      <c r="BU458" s="176"/>
      <c r="BV458" s="176"/>
      <c r="BW458" s="176"/>
      <c r="BX458" s="176"/>
      <c r="BY458" s="176" t="n">
        <v>7.75</v>
      </c>
      <c r="BZ458" s="176"/>
      <c r="CA458" s="176"/>
      <c r="CB458" s="176"/>
      <c r="CC458" s="176"/>
      <c r="CD458" s="176"/>
      <c r="CE458" s="176"/>
      <c r="CF458" s="176"/>
      <c r="CG458" s="176"/>
      <c r="CH458" s="176"/>
      <c r="CI458" s="176"/>
      <c r="CJ458" s="176"/>
      <c r="CK458" s="176"/>
      <c r="CL458" s="176"/>
      <c r="CM458" s="176"/>
      <c r="CN458" s="176"/>
      <c r="CO458" s="176"/>
      <c r="CP458" s="176"/>
      <c r="CQ458" s="176"/>
      <c r="CR458" s="176"/>
      <c r="CS458" s="176"/>
      <c r="CT458" s="176"/>
      <c r="CU458" s="176"/>
      <c r="CV458" s="176"/>
      <c r="CW458" s="176"/>
      <c r="CX458" s="176"/>
      <c r="CY458" s="176"/>
      <c r="CZ458" s="176"/>
      <c r="DA458" s="176"/>
      <c r="DB458" s="176"/>
      <c r="DC458" s="176"/>
      <c r="DD458" s="176"/>
      <c r="DE458" s="176"/>
      <c r="DF458" s="176"/>
      <c r="DG458" s="176"/>
      <c r="DH458" s="176"/>
      <c r="DI458" s="176"/>
      <c r="DJ458" s="176"/>
      <c r="DK458" s="176"/>
      <c r="DL458" s="176"/>
      <c r="DM458" s="176"/>
      <c r="DN458" s="176"/>
      <c r="DO458" s="177"/>
      <c r="DP458" s="177"/>
    </row>
    <row r="459" customFormat="false" ht="12.75" hidden="false" customHeight="false" outlineLevel="0" collapsed="false">
      <c r="A459" s="197" t="s">
        <v>64</v>
      </c>
      <c r="B459" s="198"/>
      <c r="C459" s="199" t="s">
        <v>111</v>
      </c>
      <c r="D459" s="171" t="n">
        <v>7</v>
      </c>
      <c r="E459" s="172" t="s">
        <v>190</v>
      </c>
      <c r="F459" s="173" t="n">
        <f aca="false">SUM(H459:DN459)</f>
        <v>7.75</v>
      </c>
      <c r="G459" s="174"/>
      <c r="H459" s="176"/>
      <c r="I459" s="176"/>
      <c r="J459" s="176"/>
      <c r="K459" s="176"/>
      <c r="L459" s="176"/>
      <c r="M459" s="176"/>
      <c r="N459" s="176"/>
      <c r="O459" s="176"/>
      <c r="P459" s="176"/>
      <c r="Q459" s="175"/>
      <c r="R459" s="175"/>
      <c r="S459" s="175"/>
      <c r="T459" s="175"/>
      <c r="U459" s="175"/>
      <c r="V459" s="175"/>
      <c r="W459" s="175"/>
      <c r="X459" s="175"/>
      <c r="Y459" s="175"/>
      <c r="Z459" s="175"/>
      <c r="AA459" s="175"/>
      <c r="AB459" s="175"/>
      <c r="AC459" s="175"/>
      <c r="AD459" s="175"/>
      <c r="AE459" s="175"/>
      <c r="AF459" s="175"/>
      <c r="AG459" s="175"/>
      <c r="AH459" s="175"/>
      <c r="AI459" s="175"/>
      <c r="AJ459" s="175"/>
      <c r="AK459" s="175"/>
      <c r="AL459" s="175"/>
      <c r="AM459" s="175"/>
      <c r="AN459" s="175"/>
      <c r="AO459" s="175"/>
      <c r="AP459" s="175"/>
      <c r="AQ459" s="175"/>
      <c r="AR459" s="175"/>
      <c r="AS459" s="175"/>
      <c r="AT459" s="175"/>
      <c r="AU459" s="175"/>
      <c r="AV459" s="175"/>
      <c r="AW459" s="176"/>
      <c r="AX459" s="176"/>
      <c r="AY459" s="176"/>
      <c r="AZ459" s="176"/>
      <c r="BA459" s="176"/>
      <c r="BB459" s="176"/>
      <c r="BC459" s="176"/>
      <c r="BD459" s="176"/>
      <c r="BE459" s="176"/>
      <c r="BF459" s="176"/>
      <c r="BG459" s="176"/>
      <c r="BH459" s="176"/>
      <c r="BI459" s="176"/>
      <c r="BJ459" s="176"/>
      <c r="BK459" s="176"/>
      <c r="BL459" s="176"/>
      <c r="BM459" s="176"/>
      <c r="BN459" s="176"/>
      <c r="BO459" s="176"/>
      <c r="BP459" s="176"/>
      <c r="BQ459" s="176"/>
      <c r="BR459" s="176"/>
      <c r="BS459" s="176"/>
      <c r="BT459" s="176"/>
      <c r="BU459" s="176"/>
      <c r="BV459" s="176"/>
      <c r="BW459" s="176"/>
      <c r="BX459" s="176"/>
      <c r="BY459" s="176" t="n">
        <v>3</v>
      </c>
      <c r="BZ459" s="176"/>
      <c r="CA459" s="176"/>
      <c r="CB459" s="176"/>
      <c r="CC459" s="176"/>
      <c r="CD459" s="176"/>
      <c r="CE459" s="176"/>
      <c r="CF459" s="176"/>
      <c r="CG459" s="176"/>
      <c r="CH459" s="176"/>
      <c r="CI459" s="176"/>
      <c r="CJ459" s="176"/>
      <c r="CK459" s="176"/>
      <c r="CL459" s="176"/>
      <c r="CM459" s="176"/>
      <c r="CN459" s="176"/>
      <c r="CO459" s="176"/>
      <c r="CP459" s="176"/>
      <c r="CQ459" s="176"/>
      <c r="CR459" s="176" t="n">
        <v>4.75</v>
      </c>
      <c r="CS459" s="176"/>
      <c r="CT459" s="176"/>
      <c r="CU459" s="176"/>
      <c r="CV459" s="176"/>
      <c r="CW459" s="176"/>
      <c r="CX459" s="176"/>
      <c r="CY459" s="176"/>
      <c r="CZ459" s="176"/>
      <c r="DA459" s="176"/>
      <c r="DB459" s="176"/>
      <c r="DC459" s="176"/>
      <c r="DD459" s="176"/>
      <c r="DE459" s="176"/>
      <c r="DF459" s="176"/>
      <c r="DG459" s="176"/>
      <c r="DH459" s="176"/>
      <c r="DI459" s="176"/>
      <c r="DJ459" s="176"/>
      <c r="DK459" s="176"/>
      <c r="DL459" s="176"/>
      <c r="DM459" s="176"/>
      <c r="DN459" s="176"/>
      <c r="DO459" s="177"/>
      <c r="DP459" s="177"/>
    </row>
    <row r="460" customFormat="false" ht="12.75" hidden="false" customHeight="false" outlineLevel="0" collapsed="false">
      <c r="A460" s="197" t="s">
        <v>64</v>
      </c>
      <c r="B460" s="198"/>
      <c r="C460" s="199" t="s">
        <v>111</v>
      </c>
      <c r="D460" s="171" t="n">
        <v>8</v>
      </c>
      <c r="E460" s="172" t="s">
        <v>190</v>
      </c>
      <c r="F460" s="173" t="n">
        <f aca="false">SUM(H460:DN460)</f>
        <v>7</v>
      </c>
      <c r="G460" s="174"/>
      <c r="H460" s="176"/>
      <c r="I460" s="176"/>
      <c r="J460" s="176"/>
      <c r="K460" s="176"/>
      <c r="L460" s="176"/>
      <c r="M460" s="176"/>
      <c r="N460" s="176"/>
      <c r="O460" s="176"/>
      <c r="P460" s="176"/>
      <c r="Q460" s="175"/>
      <c r="R460" s="175"/>
      <c r="S460" s="175"/>
      <c r="T460" s="175"/>
      <c r="U460" s="175"/>
      <c r="V460" s="175"/>
      <c r="W460" s="175"/>
      <c r="X460" s="175"/>
      <c r="Y460" s="175"/>
      <c r="Z460" s="175"/>
      <c r="AA460" s="175"/>
      <c r="AB460" s="175"/>
      <c r="AC460" s="175"/>
      <c r="AD460" s="175"/>
      <c r="AE460" s="175"/>
      <c r="AF460" s="175"/>
      <c r="AG460" s="175"/>
      <c r="AH460" s="175"/>
      <c r="AI460" s="175"/>
      <c r="AJ460" s="175"/>
      <c r="AK460" s="175"/>
      <c r="AL460" s="175"/>
      <c r="AM460" s="175"/>
      <c r="AN460" s="175"/>
      <c r="AO460" s="175"/>
      <c r="AP460" s="175"/>
      <c r="AQ460" s="175"/>
      <c r="AR460" s="175"/>
      <c r="AS460" s="175"/>
      <c r="AT460" s="175"/>
      <c r="AU460" s="175"/>
      <c r="AV460" s="175"/>
      <c r="AW460" s="176"/>
      <c r="AX460" s="176"/>
      <c r="AY460" s="176"/>
      <c r="AZ460" s="176"/>
      <c r="BA460" s="176"/>
      <c r="BB460" s="176"/>
      <c r="BC460" s="176"/>
      <c r="BD460" s="176"/>
      <c r="BE460" s="176"/>
      <c r="BF460" s="176"/>
      <c r="BG460" s="176"/>
      <c r="BH460" s="176"/>
      <c r="BI460" s="176"/>
      <c r="BJ460" s="176"/>
      <c r="BK460" s="176"/>
      <c r="BL460" s="176"/>
      <c r="BM460" s="176"/>
      <c r="BN460" s="176"/>
      <c r="BO460" s="176"/>
      <c r="BP460" s="176"/>
      <c r="BQ460" s="176"/>
      <c r="BR460" s="176"/>
      <c r="BS460" s="176"/>
      <c r="BT460" s="176"/>
      <c r="BU460" s="176"/>
      <c r="BV460" s="176"/>
      <c r="BW460" s="176"/>
      <c r="BX460" s="176"/>
      <c r="BY460" s="176"/>
      <c r="BZ460" s="176"/>
      <c r="CA460" s="176"/>
      <c r="CB460" s="176"/>
      <c r="CC460" s="176"/>
      <c r="CD460" s="176"/>
      <c r="CE460" s="176"/>
      <c r="CF460" s="176"/>
      <c r="CG460" s="176"/>
      <c r="CH460" s="176"/>
      <c r="CI460" s="176"/>
      <c r="CJ460" s="176"/>
      <c r="CK460" s="176"/>
      <c r="CL460" s="176"/>
      <c r="CM460" s="176"/>
      <c r="CN460" s="176"/>
      <c r="CO460" s="176"/>
      <c r="CP460" s="176"/>
      <c r="CQ460" s="176"/>
      <c r="CR460" s="176" t="n">
        <v>7</v>
      </c>
      <c r="CS460" s="176"/>
      <c r="CT460" s="176"/>
      <c r="CU460" s="176"/>
      <c r="CV460" s="176"/>
      <c r="CW460" s="176"/>
      <c r="CX460" s="176"/>
      <c r="CY460" s="176"/>
      <c r="CZ460" s="176"/>
      <c r="DA460" s="176"/>
      <c r="DB460" s="176"/>
      <c r="DC460" s="176"/>
      <c r="DD460" s="176"/>
      <c r="DE460" s="176"/>
      <c r="DF460" s="176"/>
      <c r="DG460" s="176"/>
      <c r="DH460" s="176"/>
      <c r="DI460" s="176"/>
      <c r="DJ460" s="176"/>
      <c r="DK460" s="176"/>
      <c r="DL460" s="176"/>
      <c r="DM460" s="176"/>
      <c r="DN460" s="176"/>
      <c r="DO460" s="177"/>
      <c r="DP460" s="177"/>
    </row>
    <row r="461" customFormat="false" ht="12.75" hidden="false" customHeight="false" outlineLevel="0" collapsed="false">
      <c r="A461" s="197" t="s">
        <v>64</v>
      </c>
      <c r="B461" s="198"/>
      <c r="C461" s="199" t="s">
        <v>111</v>
      </c>
      <c r="D461" s="171" t="n">
        <v>9</v>
      </c>
      <c r="E461" s="172" t="s">
        <v>190</v>
      </c>
      <c r="F461" s="178" t="n">
        <f aca="false">SUM(H461:DN461)</f>
        <v>0</v>
      </c>
      <c r="G461" s="179"/>
      <c r="H461" s="181"/>
      <c r="I461" s="181"/>
      <c r="J461" s="181"/>
      <c r="K461" s="181"/>
      <c r="L461" s="181"/>
      <c r="M461" s="181"/>
      <c r="N461" s="181"/>
      <c r="O461" s="181"/>
      <c r="P461" s="181"/>
      <c r="Q461" s="180"/>
      <c r="R461" s="180"/>
      <c r="S461" s="180"/>
      <c r="T461" s="180"/>
      <c r="U461" s="180"/>
      <c r="V461" s="180"/>
      <c r="W461" s="180"/>
      <c r="X461" s="180"/>
      <c r="Y461" s="180"/>
      <c r="Z461" s="180"/>
      <c r="AA461" s="180"/>
      <c r="AB461" s="180"/>
      <c r="AC461" s="180"/>
      <c r="AD461" s="180"/>
      <c r="AE461" s="180"/>
      <c r="AF461" s="180"/>
      <c r="AG461" s="180"/>
      <c r="AH461" s="180"/>
      <c r="AI461" s="180"/>
      <c r="AJ461" s="180"/>
      <c r="AK461" s="180"/>
      <c r="AL461" s="180"/>
      <c r="AM461" s="180"/>
      <c r="AN461" s="180"/>
      <c r="AO461" s="180"/>
      <c r="AP461" s="180"/>
      <c r="AQ461" s="180"/>
      <c r="AR461" s="180"/>
      <c r="AS461" s="180"/>
      <c r="AT461" s="180"/>
      <c r="AU461" s="180"/>
      <c r="AV461" s="180"/>
      <c r="AW461" s="181"/>
      <c r="AX461" s="181"/>
      <c r="AY461" s="181"/>
      <c r="AZ461" s="181"/>
      <c r="BA461" s="181"/>
      <c r="BB461" s="181"/>
      <c r="BC461" s="181"/>
      <c r="BD461" s="181"/>
      <c r="BE461" s="181"/>
      <c r="BF461" s="181"/>
      <c r="BG461" s="181"/>
      <c r="BH461" s="181"/>
      <c r="BI461" s="181"/>
      <c r="BJ461" s="181"/>
      <c r="BK461" s="181"/>
      <c r="BL461" s="181"/>
      <c r="BM461" s="181"/>
      <c r="BN461" s="181"/>
      <c r="BO461" s="181"/>
      <c r="BP461" s="181"/>
      <c r="BQ461" s="181"/>
      <c r="BR461" s="181"/>
      <c r="BS461" s="181"/>
      <c r="BT461" s="181"/>
      <c r="BU461" s="181"/>
      <c r="BV461" s="181"/>
      <c r="BW461" s="181"/>
      <c r="BX461" s="181"/>
      <c r="BY461" s="181"/>
      <c r="BZ461" s="181"/>
      <c r="CA461" s="181"/>
      <c r="CB461" s="181"/>
      <c r="CC461" s="181"/>
      <c r="CD461" s="181"/>
      <c r="CE461" s="181"/>
      <c r="CF461" s="181"/>
      <c r="CG461" s="181"/>
      <c r="CH461" s="181"/>
      <c r="CI461" s="181"/>
      <c r="CJ461" s="181"/>
      <c r="CK461" s="181"/>
      <c r="CL461" s="181"/>
      <c r="CM461" s="181"/>
      <c r="CN461" s="181"/>
      <c r="CO461" s="181"/>
      <c r="CP461" s="181"/>
      <c r="CQ461" s="181"/>
      <c r="CR461" s="181"/>
      <c r="CS461" s="181"/>
      <c r="CT461" s="181"/>
      <c r="CU461" s="181"/>
      <c r="CV461" s="181"/>
      <c r="CW461" s="181"/>
      <c r="CX461" s="181"/>
      <c r="CY461" s="181"/>
      <c r="CZ461" s="181"/>
      <c r="DA461" s="181"/>
      <c r="DB461" s="181"/>
      <c r="DC461" s="181"/>
      <c r="DD461" s="181"/>
      <c r="DE461" s="181"/>
      <c r="DF461" s="181"/>
      <c r="DG461" s="181"/>
      <c r="DH461" s="181"/>
      <c r="DI461" s="181"/>
      <c r="DJ461" s="181"/>
      <c r="DK461" s="181"/>
      <c r="DL461" s="181"/>
      <c r="DM461" s="181"/>
      <c r="DN461" s="181"/>
      <c r="DO461" s="177"/>
      <c r="DP461" s="177"/>
    </row>
    <row r="462" customFormat="false" ht="12.75" hidden="false" customHeight="false" outlineLevel="0" collapsed="false">
      <c r="A462" s="197" t="s">
        <v>64</v>
      </c>
      <c r="B462" s="198"/>
      <c r="C462" s="199" t="s">
        <v>111</v>
      </c>
      <c r="D462" s="171" t="n">
        <v>10</v>
      </c>
      <c r="E462" s="172" t="s">
        <v>190</v>
      </c>
      <c r="F462" s="178" t="n">
        <f aca="false">SUM(H462:DN462)</f>
        <v>0</v>
      </c>
      <c r="G462" s="179" t="n">
        <f aca="false">SUM(F456:F462)</f>
        <v>38</v>
      </c>
      <c r="H462" s="181"/>
      <c r="I462" s="181"/>
      <c r="J462" s="181"/>
      <c r="K462" s="181"/>
      <c r="L462" s="181"/>
      <c r="M462" s="181"/>
      <c r="N462" s="181"/>
      <c r="O462" s="181"/>
      <c r="P462" s="181"/>
      <c r="Q462" s="180"/>
      <c r="R462" s="180"/>
      <c r="S462" s="180"/>
      <c r="T462" s="180"/>
      <c r="U462" s="180"/>
      <c r="V462" s="180"/>
      <c r="W462" s="180"/>
      <c r="X462" s="180"/>
      <c r="Y462" s="180"/>
      <c r="Z462" s="180"/>
      <c r="AA462" s="180"/>
      <c r="AB462" s="180"/>
      <c r="AC462" s="180"/>
      <c r="AD462" s="180"/>
      <c r="AE462" s="180"/>
      <c r="AF462" s="180"/>
      <c r="AG462" s="180"/>
      <c r="AH462" s="180"/>
      <c r="AI462" s="180"/>
      <c r="AJ462" s="180"/>
      <c r="AK462" s="180"/>
      <c r="AL462" s="180"/>
      <c r="AM462" s="180"/>
      <c r="AN462" s="180"/>
      <c r="AO462" s="180"/>
      <c r="AP462" s="180"/>
      <c r="AQ462" s="180"/>
      <c r="AR462" s="180"/>
      <c r="AS462" s="180"/>
      <c r="AT462" s="180"/>
      <c r="AU462" s="180"/>
      <c r="AV462" s="180"/>
      <c r="AW462" s="181"/>
      <c r="AX462" s="181"/>
      <c r="AY462" s="181"/>
      <c r="AZ462" s="181"/>
      <c r="BA462" s="181"/>
      <c r="BB462" s="181"/>
      <c r="BC462" s="181"/>
      <c r="BD462" s="181"/>
      <c r="BE462" s="181"/>
      <c r="BF462" s="181"/>
      <c r="BG462" s="181"/>
      <c r="BH462" s="181"/>
      <c r="BI462" s="181"/>
      <c r="BJ462" s="181"/>
      <c r="BK462" s="181"/>
      <c r="BL462" s="181"/>
      <c r="BM462" s="181"/>
      <c r="BN462" s="181"/>
      <c r="BO462" s="181"/>
      <c r="BP462" s="181"/>
      <c r="BQ462" s="181"/>
      <c r="BR462" s="181"/>
      <c r="BS462" s="181"/>
      <c r="BT462" s="181"/>
      <c r="BU462" s="181"/>
      <c r="BV462" s="181"/>
      <c r="BW462" s="181"/>
      <c r="BX462" s="181"/>
      <c r="BY462" s="181"/>
      <c r="BZ462" s="181"/>
      <c r="CA462" s="181"/>
      <c r="CB462" s="181"/>
      <c r="CC462" s="181"/>
      <c r="CD462" s="181"/>
      <c r="CE462" s="181"/>
      <c r="CF462" s="181"/>
      <c r="CG462" s="181"/>
      <c r="CH462" s="181"/>
      <c r="CI462" s="181"/>
      <c r="CJ462" s="181"/>
      <c r="CK462" s="181"/>
      <c r="CL462" s="181"/>
      <c r="CM462" s="181"/>
      <c r="CN462" s="181"/>
      <c r="CO462" s="181"/>
      <c r="CP462" s="181"/>
      <c r="CQ462" s="181"/>
      <c r="CR462" s="181"/>
      <c r="CS462" s="181"/>
      <c r="CT462" s="181"/>
      <c r="CU462" s="181"/>
      <c r="CV462" s="181"/>
      <c r="CW462" s="181"/>
      <c r="CX462" s="181"/>
      <c r="CY462" s="181"/>
      <c r="CZ462" s="181"/>
      <c r="DA462" s="181"/>
      <c r="DB462" s="181"/>
      <c r="DC462" s="181"/>
      <c r="DD462" s="181"/>
      <c r="DE462" s="181"/>
      <c r="DF462" s="181"/>
      <c r="DG462" s="181"/>
      <c r="DH462" s="181"/>
      <c r="DI462" s="181"/>
      <c r="DJ462" s="181"/>
      <c r="DK462" s="181"/>
      <c r="DL462" s="181"/>
      <c r="DM462" s="181"/>
      <c r="DN462" s="181"/>
      <c r="DO462" s="177"/>
      <c r="DP462" s="177"/>
    </row>
    <row r="463" customFormat="false" ht="12.75" hidden="false" customHeight="false" outlineLevel="0" collapsed="false">
      <c r="A463" s="197" t="s">
        <v>64</v>
      </c>
      <c r="B463" s="198"/>
      <c r="C463" s="199" t="s">
        <v>111</v>
      </c>
      <c r="D463" s="171" t="n">
        <v>11</v>
      </c>
      <c r="E463" s="172" t="s">
        <v>191</v>
      </c>
      <c r="F463" s="173" t="n">
        <f aca="false">SUM(H463:DN463)</f>
        <v>7.75</v>
      </c>
      <c r="G463" s="174"/>
      <c r="H463" s="176"/>
      <c r="I463" s="176"/>
      <c r="J463" s="176"/>
      <c r="K463" s="176"/>
      <c r="L463" s="176"/>
      <c r="M463" s="176"/>
      <c r="N463" s="176"/>
      <c r="O463" s="176"/>
      <c r="P463" s="176"/>
      <c r="Q463" s="175"/>
      <c r="R463" s="175"/>
      <c r="S463" s="175"/>
      <c r="T463" s="175"/>
      <c r="U463" s="175"/>
      <c r="V463" s="175"/>
      <c r="W463" s="175"/>
      <c r="X463" s="175"/>
      <c r="Y463" s="175"/>
      <c r="Z463" s="175"/>
      <c r="AA463" s="175"/>
      <c r="AB463" s="175"/>
      <c r="AC463" s="175"/>
      <c r="AD463" s="175"/>
      <c r="AE463" s="175"/>
      <c r="AF463" s="175"/>
      <c r="AG463" s="175"/>
      <c r="AH463" s="175"/>
      <c r="AI463" s="175"/>
      <c r="AJ463" s="175"/>
      <c r="AK463" s="175"/>
      <c r="AL463" s="175"/>
      <c r="AM463" s="175"/>
      <c r="AN463" s="175"/>
      <c r="AO463" s="175"/>
      <c r="AP463" s="175"/>
      <c r="AQ463" s="175"/>
      <c r="AR463" s="175"/>
      <c r="AS463" s="175"/>
      <c r="AT463" s="175"/>
      <c r="AU463" s="175"/>
      <c r="AV463" s="175"/>
      <c r="AW463" s="176"/>
      <c r="AX463" s="176"/>
      <c r="AY463" s="176"/>
      <c r="AZ463" s="176"/>
      <c r="BA463" s="176"/>
      <c r="BB463" s="176"/>
      <c r="BC463" s="176"/>
      <c r="BD463" s="176"/>
      <c r="BE463" s="176"/>
      <c r="BF463" s="176"/>
      <c r="BG463" s="176"/>
      <c r="BH463" s="176"/>
      <c r="BI463" s="176"/>
      <c r="BJ463" s="176"/>
      <c r="BK463" s="176"/>
      <c r="BL463" s="176"/>
      <c r="BM463" s="176"/>
      <c r="BN463" s="176"/>
      <c r="BO463" s="176"/>
      <c r="BP463" s="176"/>
      <c r="BQ463" s="176"/>
      <c r="BR463" s="176"/>
      <c r="BS463" s="176"/>
      <c r="BT463" s="176"/>
      <c r="BU463" s="176"/>
      <c r="BV463" s="176"/>
      <c r="BW463" s="176"/>
      <c r="BX463" s="176"/>
      <c r="BY463" s="176"/>
      <c r="BZ463" s="176" t="n">
        <v>3.25</v>
      </c>
      <c r="CA463" s="176"/>
      <c r="CB463" s="176"/>
      <c r="CC463" s="176"/>
      <c r="CD463" s="176"/>
      <c r="CE463" s="176"/>
      <c r="CF463" s="176"/>
      <c r="CG463" s="176"/>
      <c r="CH463" s="176"/>
      <c r="CI463" s="176"/>
      <c r="CJ463" s="176"/>
      <c r="CK463" s="176"/>
      <c r="CL463" s="176"/>
      <c r="CM463" s="176"/>
      <c r="CN463" s="176"/>
      <c r="CO463" s="176"/>
      <c r="CP463" s="176"/>
      <c r="CQ463" s="176"/>
      <c r="CR463" s="176" t="n">
        <v>4.5</v>
      </c>
      <c r="CS463" s="176"/>
      <c r="CT463" s="176"/>
      <c r="CU463" s="176"/>
      <c r="CV463" s="176"/>
      <c r="CW463" s="176"/>
      <c r="CX463" s="176"/>
      <c r="CY463" s="176"/>
      <c r="CZ463" s="176"/>
      <c r="DA463" s="176"/>
      <c r="DB463" s="176"/>
      <c r="DC463" s="176"/>
      <c r="DD463" s="176"/>
      <c r="DE463" s="176"/>
      <c r="DF463" s="176"/>
      <c r="DG463" s="176"/>
      <c r="DH463" s="176"/>
      <c r="DI463" s="176"/>
      <c r="DJ463" s="176"/>
      <c r="DK463" s="176"/>
      <c r="DL463" s="176"/>
      <c r="DM463" s="176"/>
      <c r="DN463" s="176"/>
      <c r="DO463" s="177"/>
      <c r="DP463" s="177"/>
    </row>
    <row r="464" customFormat="false" ht="12.75" hidden="false" customHeight="false" outlineLevel="0" collapsed="false">
      <c r="A464" s="197" t="s">
        <v>64</v>
      </c>
      <c r="B464" s="198"/>
      <c r="C464" s="199" t="s">
        <v>111</v>
      </c>
      <c r="D464" s="171" t="n">
        <v>12</v>
      </c>
      <c r="E464" s="172" t="s">
        <v>191</v>
      </c>
      <c r="F464" s="173" t="n">
        <f aca="false">SUM(H464:DN464)</f>
        <v>7.75</v>
      </c>
      <c r="G464" s="174"/>
      <c r="H464" s="176"/>
      <c r="I464" s="176"/>
      <c r="J464" s="176"/>
      <c r="K464" s="176"/>
      <c r="L464" s="176"/>
      <c r="M464" s="176"/>
      <c r="N464" s="176"/>
      <c r="O464" s="176"/>
      <c r="P464" s="176"/>
      <c r="Q464" s="175"/>
      <c r="R464" s="175"/>
      <c r="S464" s="175"/>
      <c r="T464" s="175"/>
      <c r="U464" s="175"/>
      <c r="V464" s="175"/>
      <c r="W464" s="175"/>
      <c r="X464" s="175"/>
      <c r="Y464" s="175"/>
      <c r="Z464" s="175"/>
      <c r="AA464" s="175"/>
      <c r="AB464" s="175"/>
      <c r="AC464" s="175"/>
      <c r="AD464" s="175"/>
      <c r="AE464" s="175"/>
      <c r="AF464" s="175"/>
      <c r="AG464" s="175"/>
      <c r="AH464" s="175"/>
      <c r="AI464" s="175"/>
      <c r="AJ464" s="175"/>
      <c r="AK464" s="175"/>
      <c r="AL464" s="175"/>
      <c r="AM464" s="175"/>
      <c r="AN464" s="175"/>
      <c r="AO464" s="175"/>
      <c r="AP464" s="175"/>
      <c r="AQ464" s="175"/>
      <c r="AR464" s="175"/>
      <c r="AS464" s="175"/>
      <c r="AT464" s="175"/>
      <c r="AU464" s="175"/>
      <c r="AV464" s="175"/>
      <c r="AW464" s="176"/>
      <c r="AX464" s="176"/>
      <c r="AY464" s="176"/>
      <c r="AZ464" s="176"/>
      <c r="BA464" s="176"/>
      <c r="BB464" s="176"/>
      <c r="BC464" s="176"/>
      <c r="BD464" s="176"/>
      <c r="BE464" s="176"/>
      <c r="BF464" s="176"/>
      <c r="BG464" s="176"/>
      <c r="BH464" s="176"/>
      <c r="BI464" s="176"/>
      <c r="BJ464" s="176"/>
      <c r="BK464" s="176"/>
      <c r="BL464" s="176"/>
      <c r="BM464" s="176"/>
      <c r="BN464" s="176"/>
      <c r="BO464" s="176"/>
      <c r="BP464" s="176"/>
      <c r="BQ464" s="176"/>
      <c r="BR464" s="176"/>
      <c r="BS464" s="176"/>
      <c r="BT464" s="176"/>
      <c r="BU464" s="176"/>
      <c r="BV464" s="176"/>
      <c r="BW464" s="176"/>
      <c r="BX464" s="176"/>
      <c r="BY464" s="176"/>
      <c r="BZ464" s="176"/>
      <c r="CA464" s="176"/>
      <c r="CB464" s="176"/>
      <c r="CC464" s="176"/>
      <c r="CD464" s="176"/>
      <c r="CE464" s="176"/>
      <c r="CF464" s="176"/>
      <c r="CG464" s="176"/>
      <c r="CH464" s="176"/>
      <c r="CI464" s="176" t="n">
        <v>7.75</v>
      </c>
      <c r="CJ464" s="176"/>
      <c r="CK464" s="176"/>
      <c r="CL464" s="176"/>
      <c r="CM464" s="176"/>
      <c r="CN464" s="176"/>
      <c r="CO464" s="176"/>
      <c r="CP464" s="176"/>
      <c r="CQ464" s="176"/>
      <c r="CR464" s="176"/>
      <c r="CS464" s="176"/>
      <c r="CT464" s="176"/>
      <c r="CU464" s="176"/>
      <c r="CV464" s="176"/>
      <c r="CW464" s="176"/>
      <c r="CX464" s="176"/>
      <c r="CY464" s="176"/>
      <c r="CZ464" s="176"/>
      <c r="DA464" s="176"/>
      <c r="DB464" s="176"/>
      <c r="DC464" s="176"/>
      <c r="DD464" s="176"/>
      <c r="DE464" s="176"/>
      <c r="DF464" s="176"/>
      <c r="DG464" s="176"/>
      <c r="DH464" s="176"/>
      <c r="DI464" s="176"/>
      <c r="DJ464" s="176"/>
      <c r="DK464" s="176"/>
      <c r="DL464" s="176"/>
      <c r="DM464" s="176"/>
      <c r="DN464" s="176"/>
      <c r="DO464" s="177"/>
      <c r="DP464" s="177"/>
    </row>
    <row r="465" customFormat="false" ht="12.75" hidden="false" customHeight="false" outlineLevel="0" collapsed="false">
      <c r="A465" s="197" t="s">
        <v>64</v>
      </c>
      <c r="B465" s="198"/>
      <c r="C465" s="199" t="s">
        <v>111</v>
      </c>
      <c r="D465" s="171" t="n">
        <v>13</v>
      </c>
      <c r="E465" s="172" t="s">
        <v>191</v>
      </c>
      <c r="F465" s="173" t="n">
        <f aca="false">SUM(H465:DN465)</f>
        <v>7.75</v>
      </c>
      <c r="G465" s="174"/>
      <c r="H465" s="176"/>
      <c r="I465" s="176"/>
      <c r="J465" s="176"/>
      <c r="K465" s="176"/>
      <c r="L465" s="176"/>
      <c r="M465" s="176"/>
      <c r="N465" s="176"/>
      <c r="O465" s="176"/>
      <c r="P465" s="176"/>
      <c r="Q465" s="175"/>
      <c r="R465" s="175"/>
      <c r="S465" s="175"/>
      <c r="T465" s="175"/>
      <c r="U465" s="175"/>
      <c r="V465" s="175"/>
      <c r="W465" s="175"/>
      <c r="X465" s="175"/>
      <c r="Y465" s="175"/>
      <c r="Z465" s="175"/>
      <c r="AA465" s="175"/>
      <c r="AB465" s="175"/>
      <c r="AC465" s="175"/>
      <c r="AD465" s="175"/>
      <c r="AE465" s="175"/>
      <c r="AF465" s="175"/>
      <c r="AG465" s="175"/>
      <c r="AH465" s="175"/>
      <c r="AI465" s="175"/>
      <c r="AJ465" s="175"/>
      <c r="AK465" s="175"/>
      <c r="AL465" s="175"/>
      <c r="AM465" s="175"/>
      <c r="AN465" s="175"/>
      <c r="AO465" s="175"/>
      <c r="AP465" s="175"/>
      <c r="AQ465" s="175"/>
      <c r="AR465" s="175"/>
      <c r="AS465" s="175"/>
      <c r="AT465" s="175"/>
      <c r="AU465" s="175"/>
      <c r="AV465" s="175"/>
      <c r="AW465" s="176"/>
      <c r="AX465" s="176"/>
      <c r="AY465" s="176"/>
      <c r="AZ465" s="176"/>
      <c r="BA465" s="176"/>
      <c r="BB465" s="176"/>
      <c r="BC465" s="176"/>
      <c r="BD465" s="176"/>
      <c r="BE465" s="176"/>
      <c r="BF465" s="176"/>
      <c r="BG465" s="176"/>
      <c r="BH465" s="176"/>
      <c r="BI465" s="176"/>
      <c r="BJ465" s="176"/>
      <c r="BK465" s="176"/>
      <c r="BL465" s="176"/>
      <c r="BM465" s="176"/>
      <c r="BN465" s="176"/>
      <c r="BO465" s="176"/>
      <c r="BP465" s="176"/>
      <c r="BQ465" s="176"/>
      <c r="BR465" s="176"/>
      <c r="BS465" s="176"/>
      <c r="BT465" s="176"/>
      <c r="BU465" s="176"/>
      <c r="BV465" s="176"/>
      <c r="BW465" s="176"/>
      <c r="BX465" s="176"/>
      <c r="BY465" s="176"/>
      <c r="BZ465" s="176"/>
      <c r="CA465" s="176"/>
      <c r="CB465" s="176"/>
      <c r="CC465" s="176"/>
      <c r="CD465" s="176"/>
      <c r="CE465" s="176"/>
      <c r="CF465" s="176"/>
      <c r="CG465" s="176"/>
      <c r="CH465" s="176"/>
      <c r="CI465" s="176" t="n">
        <v>7.75</v>
      </c>
      <c r="CJ465" s="176"/>
      <c r="CK465" s="176"/>
      <c r="CL465" s="176"/>
      <c r="CM465" s="176"/>
      <c r="CN465" s="176"/>
      <c r="CO465" s="176"/>
      <c r="CP465" s="176"/>
      <c r="CQ465" s="176"/>
      <c r="CR465" s="176"/>
      <c r="CS465" s="176"/>
      <c r="CT465" s="176"/>
      <c r="CU465" s="176"/>
      <c r="CV465" s="176"/>
      <c r="CW465" s="176"/>
      <c r="CX465" s="176"/>
      <c r="CY465" s="176"/>
      <c r="CZ465" s="176"/>
      <c r="DA465" s="176"/>
      <c r="DB465" s="176"/>
      <c r="DC465" s="176"/>
      <c r="DD465" s="176"/>
      <c r="DE465" s="176"/>
      <c r="DF465" s="176"/>
      <c r="DG465" s="176"/>
      <c r="DH465" s="176"/>
      <c r="DI465" s="176"/>
      <c r="DJ465" s="176"/>
      <c r="DK465" s="176"/>
      <c r="DL465" s="176"/>
      <c r="DM465" s="176"/>
      <c r="DN465" s="176"/>
      <c r="DO465" s="177"/>
      <c r="DP465" s="177"/>
    </row>
    <row r="466" customFormat="false" ht="12.75" hidden="false" customHeight="false" outlineLevel="0" collapsed="false">
      <c r="A466" s="197" t="s">
        <v>64</v>
      </c>
      <c r="B466" s="198"/>
      <c r="C466" s="199" t="s">
        <v>111</v>
      </c>
      <c r="D466" s="171" t="n">
        <v>14</v>
      </c>
      <c r="E466" s="172" t="s">
        <v>191</v>
      </c>
      <c r="F466" s="173" t="n">
        <f aca="false">SUM(H466:DN466)</f>
        <v>0</v>
      </c>
      <c r="G466" s="174"/>
      <c r="H466" s="176"/>
      <c r="I466" s="176"/>
      <c r="J466" s="176"/>
      <c r="K466" s="176"/>
      <c r="L466" s="176"/>
      <c r="M466" s="176"/>
      <c r="N466" s="176"/>
      <c r="O466" s="176"/>
      <c r="P466" s="176"/>
      <c r="Q466" s="175"/>
      <c r="R466" s="175"/>
      <c r="S466" s="175"/>
      <c r="T466" s="175"/>
      <c r="U466" s="175"/>
      <c r="V466" s="175"/>
      <c r="W466" s="175"/>
      <c r="X466" s="175"/>
      <c r="Y466" s="175"/>
      <c r="Z466" s="175"/>
      <c r="AA466" s="175"/>
      <c r="AB466" s="175"/>
      <c r="AC466" s="175"/>
      <c r="AD466" s="175"/>
      <c r="AE466" s="175"/>
      <c r="AF466" s="175"/>
      <c r="AG466" s="175"/>
      <c r="AH466" s="175"/>
      <c r="AI466" s="175"/>
      <c r="AJ466" s="175"/>
      <c r="AK466" s="175"/>
      <c r="AL466" s="175"/>
      <c r="AM466" s="175"/>
      <c r="AN466" s="175"/>
      <c r="AO466" s="175"/>
      <c r="AP466" s="175"/>
      <c r="AQ466" s="175"/>
      <c r="AR466" s="175"/>
      <c r="AS466" s="175"/>
      <c r="AT466" s="175"/>
      <c r="AU466" s="175"/>
      <c r="AV466" s="175"/>
      <c r="AW466" s="176"/>
      <c r="AX466" s="176"/>
      <c r="AY466" s="176"/>
      <c r="AZ466" s="176"/>
      <c r="BA466" s="176"/>
      <c r="BB466" s="176"/>
      <c r="BC466" s="176"/>
      <c r="BD466" s="176"/>
      <c r="BE466" s="176"/>
      <c r="BF466" s="176"/>
      <c r="BG466" s="176"/>
      <c r="BH466" s="176"/>
      <c r="BI466" s="176"/>
      <c r="BJ466" s="176"/>
      <c r="BK466" s="176"/>
      <c r="BL466" s="176"/>
      <c r="BM466" s="176"/>
      <c r="BN466" s="176"/>
      <c r="BO466" s="176"/>
      <c r="BP466" s="176"/>
      <c r="BQ466" s="176"/>
      <c r="BR466" s="176"/>
      <c r="BS466" s="176"/>
      <c r="BT466" s="176"/>
      <c r="BU466" s="176"/>
      <c r="BV466" s="176"/>
      <c r="BW466" s="176"/>
      <c r="BX466" s="176"/>
      <c r="BY466" s="176"/>
      <c r="BZ466" s="176"/>
      <c r="CA466" s="176"/>
      <c r="CB466" s="176"/>
      <c r="CC466" s="176"/>
      <c r="CD466" s="176"/>
      <c r="CE466" s="176"/>
      <c r="CF466" s="176"/>
      <c r="CG466" s="176"/>
      <c r="CH466" s="176"/>
      <c r="CI466" s="176"/>
      <c r="CJ466" s="176"/>
      <c r="CK466" s="176"/>
      <c r="CL466" s="176"/>
      <c r="CM466" s="176"/>
      <c r="CN466" s="176"/>
      <c r="CO466" s="176"/>
      <c r="CP466" s="176"/>
      <c r="CQ466" s="176"/>
      <c r="CR466" s="176"/>
      <c r="CS466" s="176"/>
      <c r="CT466" s="176"/>
      <c r="CU466" s="176"/>
      <c r="CV466" s="176"/>
      <c r="CW466" s="176"/>
      <c r="CX466" s="176"/>
      <c r="CY466" s="176"/>
      <c r="CZ466" s="176"/>
      <c r="DA466" s="176"/>
      <c r="DB466" s="176"/>
      <c r="DC466" s="176"/>
      <c r="DD466" s="176"/>
      <c r="DE466" s="176"/>
      <c r="DF466" s="176"/>
      <c r="DG466" s="176"/>
      <c r="DH466" s="176"/>
      <c r="DI466" s="176"/>
      <c r="DJ466" s="176"/>
      <c r="DK466" s="176"/>
      <c r="DL466" s="176"/>
      <c r="DM466" s="176"/>
      <c r="DN466" s="176"/>
      <c r="DO466" s="177"/>
      <c r="DP466" s="177"/>
    </row>
    <row r="467" customFormat="false" ht="12.75" hidden="false" customHeight="false" outlineLevel="0" collapsed="false">
      <c r="A467" s="197" t="s">
        <v>64</v>
      </c>
      <c r="B467" s="198"/>
      <c r="C467" s="199" t="s">
        <v>111</v>
      </c>
      <c r="D467" s="171" t="n">
        <v>15</v>
      </c>
      <c r="E467" s="172" t="s">
        <v>191</v>
      </c>
      <c r="F467" s="173" t="n">
        <f aca="false">SUM(H467:DN467)</f>
        <v>0</v>
      </c>
      <c r="G467" s="174"/>
      <c r="H467" s="176"/>
      <c r="I467" s="176"/>
      <c r="J467" s="176"/>
      <c r="K467" s="176"/>
      <c r="L467" s="176"/>
      <c r="M467" s="176"/>
      <c r="N467" s="176"/>
      <c r="O467" s="176"/>
      <c r="P467" s="176"/>
      <c r="Q467" s="175"/>
      <c r="R467" s="175"/>
      <c r="S467" s="175"/>
      <c r="T467" s="175"/>
      <c r="U467" s="175"/>
      <c r="V467" s="175"/>
      <c r="W467" s="175"/>
      <c r="X467" s="175"/>
      <c r="Y467" s="175"/>
      <c r="Z467" s="175"/>
      <c r="AA467" s="175"/>
      <c r="AB467" s="175"/>
      <c r="AC467" s="175"/>
      <c r="AD467" s="175"/>
      <c r="AE467" s="175"/>
      <c r="AF467" s="175"/>
      <c r="AG467" s="175"/>
      <c r="AH467" s="175"/>
      <c r="AI467" s="175"/>
      <c r="AJ467" s="175"/>
      <c r="AK467" s="175"/>
      <c r="AL467" s="175"/>
      <c r="AM467" s="175"/>
      <c r="AN467" s="175"/>
      <c r="AO467" s="175"/>
      <c r="AP467" s="175"/>
      <c r="AQ467" s="175"/>
      <c r="AR467" s="175"/>
      <c r="AS467" s="175"/>
      <c r="AT467" s="175"/>
      <c r="AU467" s="175"/>
      <c r="AV467" s="175"/>
      <c r="AW467" s="176"/>
      <c r="AX467" s="176"/>
      <c r="AY467" s="176"/>
      <c r="AZ467" s="176"/>
      <c r="BA467" s="176"/>
      <c r="BB467" s="176"/>
      <c r="BC467" s="176"/>
      <c r="BD467" s="176"/>
      <c r="BE467" s="176"/>
      <c r="BF467" s="176"/>
      <c r="BG467" s="176"/>
      <c r="BH467" s="176"/>
      <c r="BI467" s="176"/>
      <c r="BJ467" s="176"/>
      <c r="BK467" s="176"/>
      <c r="BL467" s="176"/>
      <c r="BM467" s="176"/>
      <c r="BN467" s="176"/>
      <c r="BO467" s="176"/>
      <c r="BP467" s="176"/>
      <c r="BQ467" s="176"/>
      <c r="BR467" s="176"/>
      <c r="BS467" s="176"/>
      <c r="BT467" s="176"/>
      <c r="BU467" s="176"/>
      <c r="BV467" s="176"/>
      <c r="BW467" s="176"/>
      <c r="BX467" s="176"/>
      <c r="BY467" s="176"/>
      <c r="BZ467" s="176"/>
      <c r="CA467" s="176"/>
      <c r="CB467" s="176"/>
      <c r="CC467" s="176"/>
      <c r="CD467" s="176"/>
      <c r="CE467" s="176"/>
      <c r="CF467" s="176"/>
      <c r="CG467" s="176"/>
      <c r="CH467" s="176"/>
      <c r="CI467" s="176"/>
      <c r="CJ467" s="176"/>
      <c r="CK467" s="176"/>
      <c r="CL467" s="176"/>
      <c r="CM467" s="176"/>
      <c r="CN467" s="176"/>
      <c r="CO467" s="176"/>
      <c r="CP467" s="176"/>
      <c r="CQ467" s="176"/>
      <c r="CR467" s="176"/>
      <c r="CS467" s="176"/>
      <c r="CT467" s="176"/>
      <c r="CU467" s="176"/>
      <c r="CV467" s="176"/>
      <c r="CW467" s="176"/>
      <c r="CX467" s="176"/>
      <c r="CY467" s="176"/>
      <c r="CZ467" s="176"/>
      <c r="DA467" s="176"/>
      <c r="DB467" s="176"/>
      <c r="DC467" s="176"/>
      <c r="DD467" s="176"/>
      <c r="DE467" s="176"/>
      <c r="DF467" s="176"/>
      <c r="DG467" s="176"/>
      <c r="DH467" s="176"/>
      <c r="DI467" s="176"/>
      <c r="DJ467" s="176"/>
      <c r="DK467" s="176"/>
      <c r="DL467" s="176"/>
      <c r="DM467" s="176"/>
      <c r="DN467" s="176"/>
      <c r="DO467" s="177"/>
      <c r="DP467" s="177"/>
    </row>
    <row r="468" customFormat="false" ht="12.75" hidden="false" customHeight="false" outlineLevel="0" collapsed="false">
      <c r="A468" s="197" t="s">
        <v>64</v>
      </c>
      <c r="B468" s="198"/>
      <c r="C468" s="199" t="s">
        <v>111</v>
      </c>
      <c r="D468" s="171" t="n">
        <v>16</v>
      </c>
      <c r="E468" s="172" t="s">
        <v>191</v>
      </c>
      <c r="F468" s="178" t="n">
        <f aca="false">SUM(H468:DN468)</f>
        <v>0</v>
      </c>
      <c r="G468" s="179"/>
      <c r="H468" s="181"/>
      <c r="I468" s="181"/>
      <c r="J468" s="181"/>
      <c r="K468" s="181"/>
      <c r="L468" s="181"/>
      <c r="M468" s="181"/>
      <c r="N468" s="181"/>
      <c r="O468" s="181"/>
      <c r="P468" s="181"/>
      <c r="Q468" s="180"/>
      <c r="R468" s="180"/>
      <c r="S468" s="180"/>
      <c r="T468" s="180"/>
      <c r="U468" s="180"/>
      <c r="V468" s="180"/>
      <c r="W468" s="180"/>
      <c r="X468" s="180"/>
      <c r="Y468" s="180"/>
      <c r="Z468" s="180"/>
      <c r="AA468" s="180"/>
      <c r="AB468" s="180"/>
      <c r="AC468" s="180"/>
      <c r="AD468" s="180"/>
      <c r="AE468" s="180"/>
      <c r="AF468" s="180"/>
      <c r="AG468" s="180"/>
      <c r="AH468" s="180"/>
      <c r="AI468" s="180"/>
      <c r="AJ468" s="180"/>
      <c r="AK468" s="180"/>
      <c r="AL468" s="180"/>
      <c r="AM468" s="180"/>
      <c r="AN468" s="180"/>
      <c r="AO468" s="180"/>
      <c r="AP468" s="180"/>
      <c r="AQ468" s="180"/>
      <c r="AR468" s="180"/>
      <c r="AS468" s="180"/>
      <c r="AT468" s="180"/>
      <c r="AU468" s="180"/>
      <c r="AV468" s="180"/>
      <c r="AW468" s="181"/>
      <c r="AX468" s="181"/>
      <c r="AY468" s="181"/>
      <c r="AZ468" s="181"/>
      <c r="BA468" s="181"/>
      <c r="BB468" s="181"/>
      <c r="BC468" s="181"/>
      <c r="BD468" s="181"/>
      <c r="BE468" s="181"/>
      <c r="BF468" s="181"/>
      <c r="BG468" s="181"/>
      <c r="BH468" s="181"/>
      <c r="BI468" s="181"/>
      <c r="BJ468" s="181"/>
      <c r="BK468" s="181"/>
      <c r="BL468" s="181"/>
      <c r="BM468" s="181"/>
      <c r="BN468" s="181"/>
      <c r="BO468" s="181"/>
      <c r="BP468" s="181"/>
      <c r="BQ468" s="181"/>
      <c r="BR468" s="181"/>
      <c r="BS468" s="181"/>
      <c r="BT468" s="181"/>
      <c r="BU468" s="181"/>
      <c r="BV468" s="181"/>
      <c r="BW468" s="181"/>
      <c r="BX468" s="181"/>
      <c r="BY468" s="181"/>
      <c r="BZ468" s="181"/>
      <c r="CA468" s="181"/>
      <c r="CB468" s="181"/>
      <c r="CC468" s="181"/>
      <c r="CD468" s="181"/>
      <c r="CE468" s="181"/>
      <c r="CF468" s="181"/>
      <c r="CG468" s="181"/>
      <c r="CH468" s="181"/>
      <c r="CI468" s="181"/>
      <c r="CJ468" s="181"/>
      <c r="CK468" s="181"/>
      <c r="CL468" s="181"/>
      <c r="CM468" s="181"/>
      <c r="CN468" s="181"/>
      <c r="CO468" s="181"/>
      <c r="CP468" s="181"/>
      <c r="CQ468" s="181"/>
      <c r="CR468" s="181"/>
      <c r="CS468" s="181"/>
      <c r="CT468" s="181"/>
      <c r="CU468" s="181"/>
      <c r="CV468" s="181"/>
      <c r="CW468" s="181"/>
      <c r="CX468" s="181"/>
      <c r="CY468" s="181"/>
      <c r="CZ468" s="181"/>
      <c r="DA468" s="181"/>
      <c r="DB468" s="181"/>
      <c r="DC468" s="181"/>
      <c r="DD468" s="181"/>
      <c r="DE468" s="181"/>
      <c r="DF468" s="181"/>
      <c r="DG468" s="181"/>
      <c r="DH468" s="181"/>
      <c r="DI468" s="181"/>
      <c r="DJ468" s="181"/>
      <c r="DK468" s="181"/>
      <c r="DL468" s="181"/>
      <c r="DM468" s="181"/>
      <c r="DN468" s="181"/>
      <c r="DO468" s="177"/>
      <c r="DP468" s="177"/>
    </row>
    <row r="469" customFormat="false" ht="12.75" hidden="false" customHeight="false" outlineLevel="0" collapsed="false">
      <c r="A469" s="197" t="s">
        <v>64</v>
      </c>
      <c r="B469" s="198"/>
      <c r="C469" s="199" t="s">
        <v>111</v>
      </c>
      <c r="D469" s="171" t="n">
        <v>17</v>
      </c>
      <c r="E469" s="172" t="s">
        <v>191</v>
      </c>
      <c r="F469" s="178" t="n">
        <f aca="false">SUM(H469:DN469)</f>
        <v>0</v>
      </c>
      <c r="G469" s="179" t="n">
        <f aca="false">SUM(F463:F469)</f>
        <v>23.25</v>
      </c>
      <c r="H469" s="181"/>
      <c r="I469" s="181"/>
      <c r="J469" s="181"/>
      <c r="K469" s="181"/>
      <c r="L469" s="181"/>
      <c r="M469" s="181"/>
      <c r="N469" s="181"/>
      <c r="O469" s="181"/>
      <c r="P469" s="181"/>
      <c r="Q469" s="180"/>
      <c r="R469" s="180"/>
      <c r="S469" s="180"/>
      <c r="T469" s="180"/>
      <c r="U469" s="180"/>
      <c r="V469" s="180"/>
      <c r="W469" s="180"/>
      <c r="X469" s="180"/>
      <c r="Y469" s="180"/>
      <c r="Z469" s="180"/>
      <c r="AA469" s="180"/>
      <c r="AB469" s="180"/>
      <c r="AC469" s="180"/>
      <c r="AD469" s="180"/>
      <c r="AE469" s="180"/>
      <c r="AF469" s="180"/>
      <c r="AG469" s="180"/>
      <c r="AH469" s="180"/>
      <c r="AI469" s="180"/>
      <c r="AJ469" s="180"/>
      <c r="AK469" s="180"/>
      <c r="AL469" s="180"/>
      <c r="AM469" s="180"/>
      <c r="AN469" s="180"/>
      <c r="AO469" s="180"/>
      <c r="AP469" s="180"/>
      <c r="AQ469" s="180"/>
      <c r="AR469" s="180"/>
      <c r="AS469" s="180"/>
      <c r="AT469" s="180"/>
      <c r="AU469" s="180"/>
      <c r="AV469" s="180"/>
      <c r="AW469" s="181"/>
      <c r="AX469" s="181"/>
      <c r="AY469" s="181"/>
      <c r="AZ469" s="181"/>
      <c r="BA469" s="181"/>
      <c r="BB469" s="181"/>
      <c r="BC469" s="181"/>
      <c r="BD469" s="181"/>
      <c r="BE469" s="181"/>
      <c r="BF469" s="181"/>
      <c r="BG469" s="181"/>
      <c r="BH469" s="181"/>
      <c r="BI469" s="181"/>
      <c r="BJ469" s="181"/>
      <c r="BK469" s="181"/>
      <c r="BL469" s="181"/>
      <c r="BM469" s="181"/>
      <c r="BN469" s="181"/>
      <c r="BO469" s="181"/>
      <c r="BP469" s="181"/>
      <c r="BQ469" s="181"/>
      <c r="BR469" s="181"/>
      <c r="BS469" s="181"/>
      <c r="BT469" s="181"/>
      <c r="BU469" s="181"/>
      <c r="BV469" s="181"/>
      <c r="BW469" s="181"/>
      <c r="BX469" s="181"/>
      <c r="BY469" s="181"/>
      <c r="BZ469" s="181"/>
      <c r="CA469" s="181"/>
      <c r="CB469" s="181"/>
      <c r="CC469" s="181"/>
      <c r="CD469" s="181"/>
      <c r="CE469" s="181"/>
      <c r="CF469" s="181"/>
      <c r="CG469" s="181"/>
      <c r="CH469" s="181"/>
      <c r="CI469" s="181"/>
      <c r="CJ469" s="181"/>
      <c r="CK469" s="181"/>
      <c r="CL469" s="181"/>
      <c r="CM469" s="181"/>
      <c r="CN469" s="181"/>
      <c r="CO469" s="181"/>
      <c r="CP469" s="181"/>
      <c r="CQ469" s="181"/>
      <c r="CR469" s="181"/>
      <c r="CS469" s="181"/>
      <c r="CT469" s="181"/>
      <c r="CU469" s="181"/>
      <c r="CV469" s="181"/>
      <c r="CW469" s="181"/>
      <c r="CX469" s="181"/>
      <c r="CY469" s="181"/>
      <c r="CZ469" s="181"/>
      <c r="DA469" s="181"/>
      <c r="DB469" s="181"/>
      <c r="DC469" s="181"/>
      <c r="DD469" s="181"/>
      <c r="DE469" s="181"/>
      <c r="DF469" s="181"/>
      <c r="DG469" s="181"/>
      <c r="DH469" s="181"/>
      <c r="DI469" s="181"/>
      <c r="DJ469" s="181"/>
      <c r="DK469" s="181"/>
      <c r="DL469" s="181"/>
      <c r="DM469" s="181"/>
      <c r="DN469" s="181"/>
      <c r="DO469" s="177"/>
      <c r="DP469" s="177"/>
    </row>
    <row r="470" customFormat="false" ht="12.75" hidden="false" customHeight="false" outlineLevel="0" collapsed="false">
      <c r="A470" s="197" t="s">
        <v>64</v>
      </c>
      <c r="B470" s="198"/>
      <c r="C470" s="199" t="s">
        <v>111</v>
      </c>
      <c r="D470" s="171" t="n">
        <v>18</v>
      </c>
      <c r="E470" s="172" t="s">
        <v>192</v>
      </c>
      <c r="F470" s="173" t="n">
        <f aca="false">SUM(H470:DN470)</f>
        <v>7.75</v>
      </c>
      <c r="G470" s="174"/>
      <c r="H470" s="176"/>
      <c r="I470" s="176"/>
      <c r="J470" s="176"/>
      <c r="K470" s="176"/>
      <c r="L470" s="176"/>
      <c r="M470" s="176"/>
      <c r="N470" s="176"/>
      <c r="O470" s="176"/>
      <c r="P470" s="176"/>
      <c r="Q470" s="175"/>
      <c r="R470" s="175"/>
      <c r="S470" s="175"/>
      <c r="T470" s="175"/>
      <c r="U470" s="175"/>
      <c r="V470" s="175"/>
      <c r="W470" s="175"/>
      <c r="X470" s="175"/>
      <c r="Y470" s="175"/>
      <c r="Z470" s="175"/>
      <c r="AA470" s="175"/>
      <c r="AB470" s="175"/>
      <c r="AC470" s="175"/>
      <c r="AD470" s="175"/>
      <c r="AE470" s="175"/>
      <c r="AF470" s="175"/>
      <c r="AG470" s="175"/>
      <c r="AH470" s="175"/>
      <c r="AI470" s="175"/>
      <c r="AJ470" s="175"/>
      <c r="AK470" s="175"/>
      <c r="AL470" s="175"/>
      <c r="AM470" s="175"/>
      <c r="AN470" s="175"/>
      <c r="AO470" s="175"/>
      <c r="AP470" s="175"/>
      <c r="AQ470" s="175"/>
      <c r="AR470" s="175"/>
      <c r="AS470" s="175"/>
      <c r="AT470" s="175"/>
      <c r="AU470" s="175"/>
      <c r="AV470" s="175"/>
      <c r="AW470" s="176"/>
      <c r="AX470" s="176"/>
      <c r="AY470" s="176"/>
      <c r="AZ470" s="176"/>
      <c r="BA470" s="176"/>
      <c r="BB470" s="176"/>
      <c r="BC470" s="176"/>
      <c r="BD470" s="176"/>
      <c r="BE470" s="176"/>
      <c r="BF470" s="176"/>
      <c r="BG470" s="176"/>
      <c r="BH470" s="176"/>
      <c r="BI470" s="176"/>
      <c r="BJ470" s="176"/>
      <c r="BK470" s="176"/>
      <c r="BL470" s="176"/>
      <c r="BM470" s="176"/>
      <c r="BN470" s="176"/>
      <c r="BO470" s="176"/>
      <c r="BP470" s="176"/>
      <c r="BQ470" s="176"/>
      <c r="BR470" s="176"/>
      <c r="BS470" s="176"/>
      <c r="BT470" s="176"/>
      <c r="BU470" s="176"/>
      <c r="BV470" s="176"/>
      <c r="BW470" s="176"/>
      <c r="BX470" s="176"/>
      <c r="BY470" s="176"/>
      <c r="BZ470" s="176"/>
      <c r="CA470" s="176"/>
      <c r="CB470" s="176"/>
      <c r="CC470" s="176"/>
      <c r="CD470" s="176"/>
      <c r="CE470" s="176"/>
      <c r="CF470" s="176"/>
      <c r="CG470" s="176"/>
      <c r="CH470" s="176"/>
      <c r="CI470" s="176" t="n">
        <v>5.75</v>
      </c>
      <c r="CJ470" s="176" t="n">
        <v>2</v>
      </c>
      <c r="CK470" s="176"/>
      <c r="CL470" s="176"/>
      <c r="CM470" s="176"/>
      <c r="CN470" s="176"/>
      <c r="CO470" s="176"/>
      <c r="CP470" s="176"/>
      <c r="CQ470" s="176"/>
      <c r="CR470" s="176"/>
      <c r="CS470" s="176"/>
      <c r="CT470" s="176"/>
      <c r="CU470" s="176"/>
      <c r="CV470" s="176"/>
      <c r="CW470" s="176"/>
      <c r="CX470" s="176"/>
      <c r="CY470" s="176"/>
      <c r="CZ470" s="176"/>
      <c r="DA470" s="176"/>
      <c r="DB470" s="176"/>
      <c r="DC470" s="176"/>
      <c r="DD470" s="176"/>
      <c r="DE470" s="176"/>
      <c r="DF470" s="176"/>
      <c r="DG470" s="176"/>
      <c r="DH470" s="176"/>
      <c r="DI470" s="176"/>
      <c r="DJ470" s="176"/>
      <c r="DK470" s="176"/>
      <c r="DL470" s="176"/>
      <c r="DM470" s="176"/>
      <c r="DN470" s="176"/>
      <c r="DO470" s="177"/>
      <c r="DP470" s="177"/>
    </row>
    <row r="471" customFormat="false" ht="12.75" hidden="false" customHeight="false" outlineLevel="0" collapsed="false">
      <c r="A471" s="197" t="s">
        <v>64</v>
      </c>
      <c r="B471" s="198"/>
      <c r="C471" s="199" t="s">
        <v>111</v>
      </c>
      <c r="D471" s="171" t="n">
        <v>19</v>
      </c>
      <c r="E471" s="172" t="s">
        <v>192</v>
      </c>
      <c r="F471" s="173" t="n">
        <f aca="false">SUM(H471:DN471)</f>
        <v>7.75</v>
      </c>
      <c r="G471" s="174"/>
      <c r="H471" s="176"/>
      <c r="I471" s="176"/>
      <c r="J471" s="176"/>
      <c r="K471" s="176"/>
      <c r="L471" s="176"/>
      <c r="M471" s="176"/>
      <c r="N471" s="176"/>
      <c r="O471" s="176"/>
      <c r="P471" s="176"/>
      <c r="Q471" s="175"/>
      <c r="R471" s="175"/>
      <c r="S471" s="175"/>
      <c r="T471" s="175"/>
      <c r="U471" s="175"/>
      <c r="V471" s="175"/>
      <c r="W471" s="175"/>
      <c r="X471" s="175"/>
      <c r="Y471" s="175"/>
      <c r="Z471" s="175"/>
      <c r="AA471" s="175"/>
      <c r="AB471" s="175"/>
      <c r="AC471" s="175"/>
      <c r="AD471" s="175"/>
      <c r="AE471" s="175"/>
      <c r="AF471" s="175"/>
      <c r="AG471" s="175"/>
      <c r="AH471" s="175"/>
      <c r="AI471" s="175"/>
      <c r="AJ471" s="175"/>
      <c r="AK471" s="175"/>
      <c r="AL471" s="175"/>
      <c r="AM471" s="175"/>
      <c r="AN471" s="175"/>
      <c r="AO471" s="175"/>
      <c r="AP471" s="175"/>
      <c r="AQ471" s="175"/>
      <c r="AR471" s="175"/>
      <c r="AS471" s="175"/>
      <c r="AT471" s="175"/>
      <c r="AU471" s="175"/>
      <c r="AV471" s="175"/>
      <c r="AW471" s="176"/>
      <c r="AX471" s="176"/>
      <c r="AY471" s="176"/>
      <c r="AZ471" s="176"/>
      <c r="BA471" s="176"/>
      <c r="BB471" s="176"/>
      <c r="BC471" s="176"/>
      <c r="BD471" s="176"/>
      <c r="BE471" s="176"/>
      <c r="BF471" s="176"/>
      <c r="BG471" s="176"/>
      <c r="BH471" s="176"/>
      <c r="BI471" s="176"/>
      <c r="BJ471" s="176"/>
      <c r="BK471" s="176"/>
      <c r="BL471" s="176"/>
      <c r="BM471" s="176"/>
      <c r="BN471" s="176"/>
      <c r="BO471" s="176"/>
      <c r="BP471" s="176"/>
      <c r="BQ471" s="176"/>
      <c r="BR471" s="176"/>
      <c r="BS471" s="176"/>
      <c r="BT471" s="176"/>
      <c r="BU471" s="176"/>
      <c r="BV471" s="176"/>
      <c r="BW471" s="176"/>
      <c r="BX471" s="176"/>
      <c r="BY471" s="176"/>
      <c r="BZ471" s="176"/>
      <c r="CA471" s="176"/>
      <c r="CB471" s="176"/>
      <c r="CC471" s="176"/>
      <c r="CD471" s="176"/>
      <c r="CE471" s="176"/>
      <c r="CF471" s="176"/>
      <c r="CG471" s="176"/>
      <c r="CH471" s="176"/>
      <c r="CI471" s="176"/>
      <c r="CJ471" s="176" t="n">
        <v>7.75</v>
      </c>
      <c r="CK471" s="176"/>
      <c r="CL471" s="176"/>
      <c r="CM471" s="176"/>
      <c r="CN471" s="176"/>
      <c r="CO471" s="176"/>
      <c r="CP471" s="176"/>
      <c r="CQ471" s="176"/>
      <c r="CR471" s="176"/>
      <c r="CS471" s="176"/>
      <c r="CT471" s="176"/>
      <c r="CU471" s="176"/>
      <c r="CV471" s="176"/>
      <c r="CW471" s="176"/>
      <c r="CX471" s="176"/>
      <c r="CY471" s="176"/>
      <c r="CZ471" s="176"/>
      <c r="DA471" s="176"/>
      <c r="DB471" s="176"/>
      <c r="DC471" s="176"/>
      <c r="DD471" s="176"/>
      <c r="DE471" s="176"/>
      <c r="DF471" s="176"/>
      <c r="DG471" s="176"/>
      <c r="DH471" s="176"/>
      <c r="DI471" s="176"/>
      <c r="DJ471" s="176"/>
      <c r="DK471" s="176"/>
      <c r="DL471" s="176"/>
      <c r="DM471" s="176"/>
      <c r="DN471" s="176"/>
      <c r="DO471" s="177"/>
      <c r="DP471" s="177"/>
    </row>
    <row r="472" customFormat="false" ht="12.75" hidden="false" customHeight="false" outlineLevel="0" collapsed="false">
      <c r="A472" s="197" t="s">
        <v>64</v>
      </c>
      <c r="B472" s="198"/>
      <c r="C472" s="199" t="s">
        <v>111</v>
      </c>
      <c r="D472" s="171" t="n">
        <v>20</v>
      </c>
      <c r="E472" s="172" t="s">
        <v>192</v>
      </c>
      <c r="F472" s="173" t="n">
        <f aca="false">SUM(H472:DN472)</f>
        <v>7.75</v>
      </c>
      <c r="G472" s="174"/>
      <c r="H472" s="176"/>
      <c r="I472" s="176"/>
      <c r="J472" s="176"/>
      <c r="K472" s="176"/>
      <c r="L472" s="176"/>
      <c r="M472" s="176"/>
      <c r="N472" s="176"/>
      <c r="O472" s="176"/>
      <c r="P472" s="176"/>
      <c r="Q472" s="175"/>
      <c r="R472" s="175"/>
      <c r="S472" s="175"/>
      <c r="T472" s="175"/>
      <c r="U472" s="175"/>
      <c r="V472" s="175"/>
      <c r="W472" s="175"/>
      <c r="X472" s="175"/>
      <c r="Y472" s="175"/>
      <c r="Z472" s="175"/>
      <c r="AA472" s="175"/>
      <c r="AB472" s="175"/>
      <c r="AC472" s="175"/>
      <c r="AD472" s="175"/>
      <c r="AE472" s="175"/>
      <c r="AF472" s="175"/>
      <c r="AG472" s="175"/>
      <c r="AH472" s="175"/>
      <c r="AI472" s="175"/>
      <c r="AJ472" s="175"/>
      <c r="AK472" s="175"/>
      <c r="AL472" s="175"/>
      <c r="AM472" s="175"/>
      <c r="AN472" s="175"/>
      <c r="AO472" s="175"/>
      <c r="AP472" s="175"/>
      <c r="AQ472" s="175"/>
      <c r="AR472" s="175"/>
      <c r="AS472" s="175"/>
      <c r="AT472" s="175"/>
      <c r="AU472" s="175"/>
      <c r="AV472" s="175"/>
      <c r="AW472" s="176"/>
      <c r="AX472" s="176"/>
      <c r="AY472" s="176"/>
      <c r="AZ472" s="176"/>
      <c r="BA472" s="176"/>
      <c r="BB472" s="176"/>
      <c r="BC472" s="176"/>
      <c r="BD472" s="176"/>
      <c r="BE472" s="176"/>
      <c r="BF472" s="176"/>
      <c r="BG472" s="176"/>
      <c r="BH472" s="176"/>
      <c r="BI472" s="176"/>
      <c r="BJ472" s="176"/>
      <c r="BK472" s="176"/>
      <c r="BL472" s="176"/>
      <c r="BM472" s="176"/>
      <c r="BN472" s="176"/>
      <c r="BO472" s="176"/>
      <c r="BP472" s="176"/>
      <c r="BQ472" s="176"/>
      <c r="BR472" s="176"/>
      <c r="BS472" s="176"/>
      <c r="BT472" s="176"/>
      <c r="BU472" s="176"/>
      <c r="BV472" s="176"/>
      <c r="BW472" s="176"/>
      <c r="BX472" s="176"/>
      <c r="BY472" s="176"/>
      <c r="BZ472" s="176"/>
      <c r="CA472" s="176"/>
      <c r="CB472" s="176"/>
      <c r="CC472" s="176"/>
      <c r="CD472" s="176"/>
      <c r="CE472" s="176"/>
      <c r="CF472" s="176"/>
      <c r="CG472" s="176"/>
      <c r="CH472" s="176"/>
      <c r="CI472" s="176"/>
      <c r="CJ472" s="176" t="n">
        <v>7.75</v>
      </c>
      <c r="CK472" s="176"/>
      <c r="CL472" s="176"/>
      <c r="CM472" s="176"/>
      <c r="CN472" s="176"/>
      <c r="CO472" s="176"/>
      <c r="CP472" s="176"/>
      <c r="CQ472" s="176"/>
      <c r="CR472" s="176"/>
      <c r="CS472" s="176"/>
      <c r="CT472" s="176"/>
      <c r="CU472" s="176"/>
      <c r="CV472" s="176"/>
      <c r="CW472" s="176"/>
      <c r="CX472" s="176"/>
      <c r="CY472" s="176"/>
      <c r="CZ472" s="176"/>
      <c r="DA472" s="176"/>
      <c r="DB472" s="176"/>
      <c r="DC472" s="176"/>
      <c r="DD472" s="176"/>
      <c r="DE472" s="176"/>
      <c r="DF472" s="176"/>
      <c r="DG472" s="176"/>
      <c r="DH472" s="176"/>
      <c r="DI472" s="176"/>
      <c r="DJ472" s="176"/>
      <c r="DK472" s="176"/>
      <c r="DL472" s="176"/>
      <c r="DM472" s="176"/>
      <c r="DN472" s="176"/>
      <c r="DO472" s="177"/>
      <c r="DP472" s="177"/>
    </row>
    <row r="473" customFormat="false" ht="12.75" hidden="false" customHeight="false" outlineLevel="0" collapsed="false">
      <c r="A473" s="197" t="s">
        <v>64</v>
      </c>
      <c r="B473" s="198"/>
      <c r="C473" s="199" t="s">
        <v>111</v>
      </c>
      <c r="D473" s="171" t="n">
        <v>21</v>
      </c>
      <c r="E473" s="172" t="s">
        <v>192</v>
      </c>
      <c r="F473" s="173" t="n">
        <f aca="false">SUM(H473:DN473)</f>
        <v>7.75</v>
      </c>
      <c r="G473" s="174"/>
      <c r="H473" s="176"/>
      <c r="I473" s="176"/>
      <c r="J473" s="176"/>
      <c r="K473" s="176"/>
      <c r="L473" s="176"/>
      <c r="M473" s="176"/>
      <c r="N473" s="176"/>
      <c r="O473" s="176"/>
      <c r="P473" s="176"/>
      <c r="Q473" s="175"/>
      <c r="R473" s="175"/>
      <c r="S473" s="175"/>
      <c r="T473" s="175"/>
      <c r="U473" s="175"/>
      <c r="V473" s="175"/>
      <c r="W473" s="175"/>
      <c r="X473" s="175"/>
      <c r="Y473" s="175"/>
      <c r="Z473" s="175"/>
      <c r="AA473" s="175"/>
      <c r="AB473" s="175"/>
      <c r="AC473" s="175"/>
      <c r="AD473" s="175"/>
      <c r="AE473" s="175"/>
      <c r="AF473" s="175"/>
      <c r="AG473" s="175"/>
      <c r="AH473" s="175"/>
      <c r="AI473" s="175"/>
      <c r="AJ473" s="175"/>
      <c r="AK473" s="175"/>
      <c r="AL473" s="175"/>
      <c r="AM473" s="175"/>
      <c r="AN473" s="175"/>
      <c r="AO473" s="175"/>
      <c r="AP473" s="175"/>
      <c r="AQ473" s="175"/>
      <c r="AR473" s="175"/>
      <c r="AS473" s="175"/>
      <c r="AT473" s="175"/>
      <c r="AU473" s="175"/>
      <c r="AV473" s="175"/>
      <c r="AW473" s="176"/>
      <c r="AX473" s="176"/>
      <c r="AY473" s="176"/>
      <c r="AZ473" s="176"/>
      <c r="BA473" s="176"/>
      <c r="BB473" s="176"/>
      <c r="BC473" s="176"/>
      <c r="BD473" s="176"/>
      <c r="BE473" s="176"/>
      <c r="BF473" s="176"/>
      <c r="BG473" s="176"/>
      <c r="BH473" s="176"/>
      <c r="BI473" s="176"/>
      <c r="BJ473" s="176"/>
      <c r="BK473" s="176"/>
      <c r="BL473" s="176"/>
      <c r="BM473" s="176"/>
      <c r="BN473" s="176"/>
      <c r="BO473" s="176"/>
      <c r="BP473" s="176"/>
      <c r="BQ473" s="176"/>
      <c r="BR473" s="176"/>
      <c r="BS473" s="176"/>
      <c r="BT473" s="176"/>
      <c r="BU473" s="176"/>
      <c r="BV473" s="176"/>
      <c r="BW473" s="176"/>
      <c r="BX473" s="176"/>
      <c r="BY473" s="176"/>
      <c r="BZ473" s="176"/>
      <c r="CA473" s="176"/>
      <c r="CB473" s="176"/>
      <c r="CC473" s="176"/>
      <c r="CD473" s="176"/>
      <c r="CE473" s="176"/>
      <c r="CF473" s="176"/>
      <c r="CG473" s="176"/>
      <c r="CH473" s="176"/>
      <c r="CI473" s="176"/>
      <c r="CJ473" s="176" t="n">
        <v>7.75</v>
      </c>
      <c r="CK473" s="176"/>
      <c r="CL473" s="176"/>
      <c r="CM473" s="176"/>
      <c r="CN473" s="176"/>
      <c r="CO473" s="176"/>
      <c r="CP473" s="176"/>
      <c r="CQ473" s="176"/>
      <c r="CR473" s="176"/>
      <c r="CS473" s="176"/>
      <c r="CT473" s="176"/>
      <c r="CU473" s="176"/>
      <c r="CV473" s="176"/>
      <c r="CW473" s="176"/>
      <c r="CX473" s="176"/>
      <c r="CY473" s="176"/>
      <c r="CZ473" s="176"/>
      <c r="DA473" s="176"/>
      <c r="DB473" s="176"/>
      <c r="DC473" s="176"/>
      <c r="DD473" s="176"/>
      <c r="DE473" s="176"/>
      <c r="DF473" s="176"/>
      <c r="DG473" s="176"/>
      <c r="DH473" s="176"/>
      <c r="DI473" s="176"/>
      <c r="DJ473" s="176"/>
      <c r="DK473" s="176"/>
      <c r="DL473" s="176"/>
      <c r="DM473" s="176"/>
      <c r="DN473" s="176"/>
      <c r="DO473" s="177"/>
      <c r="DP473" s="177"/>
    </row>
    <row r="474" customFormat="false" ht="12.75" hidden="false" customHeight="false" outlineLevel="0" collapsed="false">
      <c r="A474" s="197" t="s">
        <v>64</v>
      </c>
      <c r="B474" s="198"/>
      <c r="C474" s="199" t="s">
        <v>111</v>
      </c>
      <c r="D474" s="171" t="n">
        <v>22</v>
      </c>
      <c r="E474" s="172" t="s">
        <v>192</v>
      </c>
      <c r="F474" s="173" t="n">
        <f aca="false">SUM(H474:DN474)</f>
        <v>7</v>
      </c>
      <c r="G474" s="174"/>
      <c r="H474" s="176"/>
      <c r="I474" s="176"/>
      <c r="J474" s="176"/>
      <c r="K474" s="176"/>
      <c r="L474" s="176"/>
      <c r="M474" s="176"/>
      <c r="N474" s="176"/>
      <c r="O474" s="176"/>
      <c r="P474" s="176"/>
      <c r="Q474" s="175"/>
      <c r="R474" s="175"/>
      <c r="S474" s="175"/>
      <c r="T474" s="175"/>
      <c r="U474" s="175"/>
      <c r="V474" s="175"/>
      <c r="W474" s="175"/>
      <c r="X474" s="175"/>
      <c r="Y474" s="175"/>
      <c r="Z474" s="175"/>
      <c r="AA474" s="175"/>
      <c r="AB474" s="175"/>
      <c r="AC474" s="175"/>
      <c r="AD474" s="175"/>
      <c r="AE474" s="175"/>
      <c r="AF474" s="175"/>
      <c r="AG474" s="175"/>
      <c r="AH474" s="175"/>
      <c r="AI474" s="175"/>
      <c r="AJ474" s="175"/>
      <c r="AK474" s="175"/>
      <c r="AL474" s="175"/>
      <c r="AM474" s="175"/>
      <c r="AN474" s="175"/>
      <c r="AO474" s="175"/>
      <c r="AP474" s="175"/>
      <c r="AQ474" s="175"/>
      <c r="AR474" s="175"/>
      <c r="AS474" s="175"/>
      <c r="AT474" s="175"/>
      <c r="AU474" s="175"/>
      <c r="AV474" s="175"/>
      <c r="AW474" s="176"/>
      <c r="AX474" s="176"/>
      <c r="AY474" s="176"/>
      <c r="AZ474" s="176"/>
      <c r="BA474" s="176"/>
      <c r="BB474" s="176"/>
      <c r="BC474" s="176"/>
      <c r="BD474" s="176"/>
      <c r="BE474" s="176"/>
      <c r="BF474" s="176"/>
      <c r="BG474" s="176"/>
      <c r="BH474" s="176"/>
      <c r="BI474" s="176"/>
      <c r="BJ474" s="176"/>
      <c r="BK474" s="176"/>
      <c r="BL474" s="176"/>
      <c r="BM474" s="176"/>
      <c r="BN474" s="176"/>
      <c r="BO474" s="176"/>
      <c r="BP474" s="176"/>
      <c r="BQ474" s="176"/>
      <c r="BR474" s="176"/>
      <c r="BS474" s="176"/>
      <c r="BT474" s="176"/>
      <c r="BU474" s="176"/>
      <c r="BV474" s="176"/>
      <c r="BW474" s="176"/>
      <c r="BX474" s="176"/>
      <c r="BY474" s="176"/>
      <c r="BZ474" s="176"/>
      <c r="CA474" s="176"/>
      <c r="CB474" s="176"/>
      <c r="CC474" s="176"/>
      <c r="CD474" s="176"/>
      <c r="CE474" s="176"/>
      <c r="CF474" s="176"/>
      <c r="CG474" s="176"/>
      <c r="CH474" s="176"/>
      <c r="CI474" s="176"/>
      <c r="CJ474" s="176"/>
      <c r="CK474" s="176" t="n">
        <v>7</v>
      </c>
      <c r="CL474" s="176"/>
      <c r="CM474" s="176"/>
      <c r="CN474" s="176"/>
      <c r="CO474" s="176"/>
      <c r="CP474" s="176"/>
      <c r="CQ474" s="176"/>
      <c r="CR474" s="176"/>
      <c r="CS474" s="176"/>
      <c r="CT474" s="176"/>
      <c r="CU474" s="176"/>
      <c r="CV474" s="176"/>
      <c r="CW474" s="176"/>
      <c r="CX474" s="176"/>
      <c r="CY474" s="176"/>
      <c r="CZ474" s="176"/>
      <c r="DA474" s="176"/>
      <c r="DB474" s="176"/>
      <c r="DC474" s="176"/>
      <c r="DD474" s="176"/>
      <c r="DE474" s="176"/>
      <c r="DF474" s="176"/>
      <c r="DG474" s="176"/>
      <c r="DH474" s="176"/>
      <c r="DI474" s="176"/>
      <c r="DJ474" s="176"/>
      <c r="DK474" s="176"/>
      <c r="DL474" s="176"/>
      <c r="DM474" s="176"/>
      <c r="DN474" s="176"/>
      <c r="DO474" s="177"/>
      <c r="DP474" s="177"/>
    </row>
    <row r="475" customFormat="false" ht="12.75" hidden="false" customHeight="false" outlineLevel="0" collapsed="false">
      <c r="A475" s="197" t="s">
        <v>64</v>
      </c>
      <c r="B475" s="198"/>
      <c r="C475" s="199" t="s">
        <v>111</v>
      </c>
      <c r="D475" s="171" t="n">
        <v>23</v>
      </c>
      <c r="E475" s="172" t="s">
        <v>192</v>
      </c>
      <c r="F475" s="178" t="n">
        <f aca="false">SUM(H475:DN475)</f>
        <v>0</v>
      </c>
      <c r="G475" s="179"/>
      <c r="H475" s="181"/>
      <c r="I475" s="181"/>
      <c r="J475" s="181"/>
      <c r="K475" s="181"/>
      <c r="L475" s="181"/>
      <c r="M475" s="181"/>
      <c r="N475" s="181"/>
      <c r="O475" s="181"/>
      <c r="P475" s="181"/>
      <c r="Q475" s="180"/>
      <c r="R475" s="180"/>
      <c r="S475" s="180"/>
      <c r="T475" s="180"/>
      <c r="U475" s="180"/>
      <c r="V475" s="180"/>
      <c r="W475" s="180"/>
      <c r="X475" s="180"/>
      <c r="Y475" s="180"/>
      <c r="Z475" s="180"/>
      <c r="AA475" s="180"/>
      <c r="AB475" s="180"/>
      <c r="AC475" s="180"/>
      <c r="AD475" s="180"/>
      <c r="AE475" s="180"/>
      <c r="AF475" s="180"/>
      <c r="AG475" s="180"/>
      <c r="AH475" s="180"/>
      <c r="AI475" s="180"/>
      <c r="AJ475" s="180"/>
      <c r="AK475" s="180"/>
      <c r="AL475" s="180"/>
      <c r="AM475" s="180"/>
      <c r="AN475" s="180"/>
      <c r="AO475" s="180"/>
      <c r="AP475" s="180"/>
      <c r="AQ475" s="180"/>
      <c r="AR475" s="180"/>
      <c r="AS475" s="180"/>
      <c r="AT475" s="180"/>
      <c r="AU475" s="180"/>
      <c r="AV475" s="180"/>
      <c r="AW475" s="181"/>
      <c r="AX475" s="181"/>
      <c r="AY475" s="181"/>
      <c r="AZ475" s="181"/>
      <c r="BA475" s="181"/>
      <c r="BB475" s="181"/>
      <c r="BC475" s="181"/>
      <c r="BD475" s="181"/>
      <c r="BE475" s="181"/>
      <c r="BF475" s="181"/>
      <c r="BG475" s="181"/>
      <c r="BH475" s="181"/>
      <c r="BI475" s="181"/>
      <c r="BJ475" s="181"/>
      <c r="BK475" s="181"/>
      <c r="BL475" s="181"/>
      <c r="BM475" s="181"/>
      <c r="BN475" s="181"/>
      <c r="BO475" s="181"/>
      <c r="BP475" s="181"/>
      <c r="BQ475" s="181"/>
      <c r="BR475" s="181"/>
      <c r="BS475" s="181"/>
      <c r="BT475" s="181"/>
      <c r="BU475" s="181"/>
      <c r="BV475" s="181"/>
      <c r="BW475" s="181"/>
      <c r="BX475" s="181"/>
      <c r="BY475" s="181"/>
      <c r="BZ475" s="181"/>
      <c r="CA475" s="181"/>
      <c r="CB475" s="181"/>
      <c r="CC475" s="181"/>
      <c r="CD475" s="181"/>
      <c r="CE475" s="181"/>
      <c r="CF475" s="181"/>
      <c r="CG475" s="181"/>
      <c r="CH475" s="181"/>
      <c r="CI475" s="181"/>
      <c r="CJ475" s="181"/>
      <c r="CK475" s="181"/>
      <c r="CL475" s="181"/>
      <c r="CM475" s="181"/>
      <c r="CN475" s="181"/>
      <c r="CO475" s="181"/>
      <c r="CP475" s="181"/>
      <c r="CQ475" s="181"/>
      <c r="CR475" s="181"/>
      <c r="CS475" s="181"/>
      <c r="CT475" s="181"/>
      <c r="CU475" s="181"/>
      <c r="CV475" s="181"/>
      <c r="CW475" s="181"/>
      <c r="CX475" s="181"/>
      <c r="CY475" s="181"/>
      <c r="CZ475" s="181"/>
      <c r="DA475" s="181"/>
      <c r="DB475" s="181"/>
      <c r="DC475" s="181"/>
      <c r="DD475" s="181"/>
      <c r="DE475" s="181"/>
      <c r="DF475" s="181"/>
      <c r="DG475" s="181"/>
      <c r="DH475" s="181"/>
      <c r="DI475" s="181"/>
      <c r="DJ475" s="181"/>
      <c r="DK475" s="181"/>
      <c r="DL475" s="181"/>
      <c r="DM475" s="181"/>
      <c r="DN475" s="181"/>
      <c r="DO475" s="177"/>
      <c r="DP475" s="177"/>
    </row>
    <row r="476" customFormat="false" ht="12.75" hidden="false" customHeight="false" outlineLevel="0" collapsed="false">
      <c r="A476" s="197" t="s">
        <v>64</v>
      </c>
      <c r="B476" s="198"/>
      <c r="C476" s="199" t="s">
        <v>111</v>
      </c>
      <c r="D476" s="171" t="n">
        <v>24</v>
      </c>
      <c r="E476" s="172" t="s">
        <v>192</v>
      </c>
      <c r="F476" s="178" t="n">
        <f aca="false">SUM(H476:DN476)</f>
        <v>0</v>
      </c>
      <c r="G476" s="179" t="n">
        <f aca="false">SUM(F470:F476)</f>
        <v>38</v>
      </c>
      <c r="H476" s="181"/>
      <c r="I476" s="181"/>
      <c r="J476" s="181"/>
      <c r="K476" s="181"/>
      <c r="L476" s="181"/>
      <c r="M476" s="181"/>
      <c r="N476" s="181"/>
      <c r="O476" s="181"/>
      <c r="P476" s="181"/>
      <c r="Q476" s="180"/>
      <c r="R476" s="180"/>
      <c r="S476" s="180"/>
      <c r="T476" s="180"/>
      <c r="U476" s="180"/>
      <c r="V476" s="180"/>
      <c r="W476" s="180"/>
      <c r="X476" s="180"/>
      <c r="Y476" s="180"/>
      <c r="Z476" s="180"/>
      <c r="AA476" s="180"/>
      <c r="AB476" s="180"/>
      <c r="AC476" s="180"/>
      <c r="AD476" s="180"/>
      <c r="AE476" s="180"/>
      <c r="AF476" s="180"/>
      <c r="AG476" s="180"/>
      <c r="AH476" s="180"/>
      <c r="AI476" s="180"/>
      <c r="AJ476" s="180"/>
      <c r="AK476" s="180"/>
      <c r="AL476" s="180"/>
      <c r="AM476" s="180"/>
      <c r="AN476" s="180"/>
      <c r="AO476" s="180"/>
      <c r="AP476" s="180"/>
      <c r="AQ476" s="180"/>
      <c r="AR476" s="180"/>
      <c r="AS476" s="180"/>
      <c r="AT476" s="180"/>
      <c r="AU476" s="180"/>
      <c r="AV476" s="180"/>
      <c r="AW476" s="181"/>
      <c r="AX476" s="181"/>
      <c r="AY476" s="181"/>
      <c r="AZ476" s="181"/>
      <c r="BA476" s="181"/>
      <c r="BB476" s="181"/>
      <c r="BC476" s="181"/>
      <c r="BD476" s="181"/>
      <c r="BE476" s="181"/>
      <c r="BF476" s="181"/>
      <c r="BG476" s="181"/>
      <c r="BH476" s="181"/>
      <c r="BI476" s="181"/>
      <c r="BJ476" s="181"/>
      <c r="BK476" s="181"/>
      <c r="BL476" s="181"/>
      <c r="BM476" s="181"/>
      <c r="BN476" s="181"/>
      <c r="BO476" s="181"/>
      <c r="BP476" s="181"/>
      <c r="BQ476" s="181"/>
      <c r="BR476" s="181"/>
      <c r="BS476" s="181"/>
      <c r="BT476" s="181"/>
      <c r="BU476" s="181"/>
      <c r="BV476" s="181"/>
      <c r="BW476" s="181"/>
      <c r="BX476" s="181"/>
      <c r="BY476" s="181"/>
      <c r="BZ476" s="181"/>
      <c r="CA476" s="181"/>
      <c r="CB476" s="181"/>
      <c r="CC476" s="181"/>
      <c r="CD476" s="181"/>
      <c r="CE476" s="181"/>
      <c r="CF476" s="181"/>
      <c r="CG476" s="181"/>
      <c r="CH476" s="181"/>
      <c r="CI476" s="181"/>
      <c r="CJ476" s="181"/>
      <c r="CK476" s="181"/>
      <c r="CL476" s="181"/>
      <c r="CM476" s="181"/>
      <c r="CN476" s="181"/>
      <c r="CO476" s="181"/>
      <c r="CP476" s="181"/>
      <c r="CQ476" s="181"/>
      <c r="CR476" s="181"/>
      <c r="CS476" s="181"/>
      <c r="CT476" s="181"/>
      <c r="CU476" s="181"/>
      <c r="CV476" s="181"/>
      <c r="CW476" s="181"/>
      <c r="CX476" s="181"/>
      <c r="CY476" s="181"/>
      <c r="CZ476" s="181"/>
      <c r="DA476" s="181"/>
      <c r="DB476" s="181"/>
      <c r="DC476" s="181"/>
      <c r="DD476" s="181"/>
      <c r="DE476" s="181"/>
      <c r="DF476" s="181"/>
      <c r="DG476" s="181"/>
      <c r="DH476" s="181"/>
      <c r="DI476" s="181"/>
      <c r="DJ476" s="181"/>
      <c r="DK476" s="181"/>
      <c r="DL476" s="181"/>
      <c r="DM476" s="181"/>
      <c r="DN476" s="181"/>
      <c r="DO476" s="177"/>
      <c r="DP476" s="177"/>
    </row>
    <row r="477" customFormat="false" ht="12.75" hidden="false" customHeight="false" outlineLevel="0" collapsed="false">
      <c r="A477" s="197" t="s">
        <v>64</v>
      </c>
      <c r="B477" s="198"/>
      <c r="C477" s="199" t="s">
        <v>111</v>
      </c>
      <c r="D477" s="171" t="n">
        <v>25</v>
      </c>
      <c r="E477" s="172" t="s">
        <v>193</v>
      </c>
      <c r="F477" s="173" t="n">
        <f aca="false">SUM(H477:DN477)</f>
        <v>7.75</v>
      </c>
      <c r="G477" s="174"/>
      <c r="H477" s="176"/>
      <c r="I477" s="176"/>
      <c r="J477" s="176"/>
      <c r="K477" s="176"/>
      <c r="L477" s="176"/>
      <c r="M477" s="176"/>
      <c r="N477" s="176"/>
      <c r="O477" s="176"/>
      <c r="P477" s="176"/>
      <c r="Q477" s="175"/>
      <c r="R477" s="175"/>
      <c r="S477" s="175"/>
      <c r="T477" s="175"/>
      <c r="U477" s="175"/>
      <c r="V477" s="175"/>
      <c r="W477" s="175"/>
      <c r="X477" s="175"/>
      <c r="Y477" s="175"/>
      <c r="Z477" s="175"/>
      <c r="AA477" s="175"/>
      <c r="AB477" s="175"/>
      <c r="AC477" s="175"/>
      <c r="AD477" s="175"/>
      <c r="AE477" s="175"/>
      <c r="AF477" s="175"/>
      <c r="AG477" s="175"/>
      <c r="AH477" s="175"/>
      <c r="AI477" s="175"/>
      <c r="AJ477" s="175"/>
      <c r="AK477" s="175"/>
      <c r="AL477" s="175"/>
      <c r="AM477" s="175"/>
      <c r="AN477" s="175"/>
      <c r="AO477" s="175"/>
      <c r="AP477" s="175"/>
      <c r="AQ477" s="175"/>
      <c r="AR477" s="175"/>
      <c r="AS477" s="175"/>
      <c r="AT477" s="175"/>
      <c r="AU477" s="175"/>
      <c r="AV477" s="175"/>
      <c r="AW477" s="176"/>
      <c r="AX477" s="176"/>
      <c r="AY477" s="176"/>
      <c r="AZ477" s="176"/>
      <c r="BA477" s="176"/>
      <c r="BB477" s="176"/>
      <c r="BC477" s="176"/>
      <c r="BD477" s="176"/>
      <c r="BE477" s="176"/>
      <c r="BF477" s="176"/>
      <c r="BG477" s="176"/>
      <c r="BH477" s="176"/>
      <c r="BI477" s="176"/>
      <c r="BJ477" s="176"/>
      <c r="BK477" s="176"/>
      <c r="BL477" s="176"/>
      <c r="BM477" s="176"/>
      <c r="BN477" s="176"/>
      <c r="BO477" s="176"/>
      <c r="BP477" s="176"/>
      <c r="BQ477" s="176"/>
      <c r="BR477" s="176"/>
      <c r="BS477" s="176"/>
      <c r="BT477" s="176"/>
      <c r="BU477" s="176"/>
      <c r="BV477" s="176"/>
      <c r="BW477" s="176"/>
      <c r="BX477" s="176"/>
      <c r="BY477" s="176"/>
      <c r="BZ477" s="176"/>
      <c r="CA477" s="176"/>
      <c r="CB477" s="176"/>
      <c r="CC477" s="176"/>
      <c r="CD477" s="176"/>
      <c r="CE477" s="176"/>
      <c r="CF477" s="176"/>
      <c r="CG477" s="176"/>
      <c r="CH477" s="176"/>
      <c r="CI477" s="176"/>
      <c r="CJ477" s="176"/>
      <c r="CK477" s="176" t="n">
        <v>7.75</v>
      </c>
      <c r="CL477" s="176"/>
      <c r="CM477" s="176"/>
      <c r="CN477" s="176"/>
      <c r="CO477" s="176"/>
      <c r="CP477" s="176"/>
      <c r="CQ477" s="176"/>
      <c r="CR477" s="176"/>
      <c r="CS477" s="176"/>
      <c r="CT477" s="176"/>
      <c r="CU477" s="176"/>
      <c r="CV477" s="176"/>
      <c r="CW477" s="176"/>
      <c r="CX477" s="176"/>
      <c r="CY477" s="176"/>
      <c r="CZ477" s="176"/>
      <c r="DA477" s="176"/>
      <c r="DB477" s="176"/>
      <c r="DC477" s="176"/>
      <c r="DD477" s="176"/>
      <c r="DE477" s="176"/>
      <c r="DF477" s="176"/>
      <c r="DG477" s="176"/>
      <c r="DH477" s="176"/>
      <c r="DI477" s="176"/>
      <c r="DJ477" s="176"/>
      <c r="DK477" s="176"/>
      <c r="DL477" s="176"/>
      <c r="DM477" s="176"/>
      <c r="DN477" s="176"/>
      <c r="DO477" s="177"/>
      <c r="DP477" s="177"/>
    </row>
    <row r="478" customFormat="false" ht="12.75" hidden="false" customHeight="false" outlineLevel="0" collapsed="false">
      <c r="A478" s="197" t="s">
        <v>64</v>
      </c>
      <c r="B478" s="198"/>
      <c r="C478" s="199" t="s">
        <v>111</v>
      </c>
      <c r="D478" s="171" t="n">
        <v>26</v>
      </c>
      <c r="E478" s="172" t="s">
        <v>193</v>
      </c>
      <c r="F478" s="173" t="n">
        <f aca="false">SUM(H478:DN478)</f>
        <v>7.75</v>
      </c>
      <c r="G478" s="174"/>
      <c r="H478" s="176"/>
      <c r="I478" s="176"/>
      <c r="J478" s="176"/>
      <c r="K478" s="176"/>
      <c r="L478" s="176"/>
      <c r="M478" s="176"/>
      <c r="N478" s="176"/>
      <c r="O478" s="176"/>
      <c r="P478" s="176"/>
      <c r="Q478" s="175"/>
      <c r="R478" s="175"/>
      <c r="S478" s="175"/>
      <c r="T478" s="175"/>
      <c r="U478" s="175"/>
      <c r="V478" s="175"/>
      <c r="W478" s="175"/>
      <c r="X478" s="175"/>
      <c r="Y478" s="175"/>
      <c r="Z478" s="175"/>
      <c r="AA478" s="175"/>
      <c r="AB478" s="175"/>
      <c r="AC478" s="175"/>
      <c r="AD478" s="175"/>
      <c r="AE478" s="175"/>
      <c r="AF478" s="175"/>
      <c r="AG478" s="175"/>
      <c r="AH478" s="175"/>
      <c r="AI478" s="175"/>
      <c r="AJ478" s="175"/>
      <c r="AK478" s="175"/>
      <c r="AL478" s="175"/>
      <c r="AM478" s="175"/>
      <c r="AN478" s="175"/>
      <c r="AO478" s="175"/>
      <c r="AP478" s="175"/>
      <c r="AQ478" s="175"/>
      <c r="AR478" s="175"/>
      <c r="AS478" s="175"/>
      <c r="AT478" s="175"/>
      <c r="AU478" s="175"/>
      <c r="AV478" s="175"/>
      <c r="AW478" s="176"/>
      <c r="AX478" s="176"/>
      <c r="AY478" s="176"/>
      <c r="AZ478" s="176"/>
      <c r="BA478" s="176"/>
      <c r="BB478" s="176"/>
      <c r="BC478" s="176"/>
      <c r="BD478" s="176"/>
      <c r="BE478" s="176"/>
      <c r="BF478" s="176"/>
      <c r="BG478" s="176"/>
      <c r="BH478" s="176"/>
      <c r="BI478" s="176"/>
      <c r="BJ478" s="176"/>
      <c r="BK478" s="176"/>
      <c r="BL478" s="176"/>
      <c r="BM478" s="176"/>
      <c r="BN478" s="176"/>
      <c r="BO478" s="176"/>
      <c r="BP478" s="176"/>
      <c r="BQ478" s="176"/>
      <c r="BR478" s="176"/>
      <c r="BS478" s="176"/>
      <c r="BT478" s="176"/>
      <c r="BU478" s="176"/>
      <c r="BV478" s="176"/>
      <c r="BW478" s="176"/>
      <c r="BX478" s="176"/>
      <c r="BY478" s="176"/>
      <c r="BZ478" s="176"/>
      <c r="CA478" s="176"/>
      <c r="CB478" s="176"/>
      <c r="CC478" s="176"/>
      <c r="CD478" s="176"/>
      <c r="CE478" s="176"/>
      <c r="CF478" s="176"/>
      <c r="CG478" s="176"/>
      <c r="CH478" s="176"/>
      <c r="CI478" s="176"/>
      <c r="CJ478" s="176"/>
      <c r="CK478" s="176"/>
      <c r="CL478" s="176"/>
      <c r="CM478" s="176"/>
      <c r="CN478" s="176"/>
      <c r="CO478" s="176" t="n">
        <v>7.75</v>
      </c>
      <c r="CP478" s="176"/>
      <c r="CQ478" s="176"/>
      <c r="CR478" s="176"/>
      <c r="CS478" s="176"/>
      <c r="CT478" s="176"/>
      <c r="CU478" s="176"/>
      <c r="CV478" s="176"/>
      <c r="CW478" s="176"/>
      <c r="CX478" s="176"/>
      <c r="CY478" s="176"/>
      <c r="CZ478" s="176"/>
      <c r="DA478" s="176"/>
      <c r="DB478" s="176"/>
      <c r="DC478" s="176"/>
      <c r="DD478" s="176"/>
      <c r="DE478" s="176"/>
      <c r="DF478" s="176"/>
      <c r="DG478" s="176"/>
      <c r="DH478" s="176"/>
      <c r="DI478" s="176"/>
      <c r="DJ478" s="176"/>
      <c r="DK478" s="176"/>
      <c r="DL478" s="176"/>
      <c r="DM478" s="176"/>
      <c r="DN478" s="176"/>
      <c r="DO478" s="177"/>
      <c r="DP478" s="177"/>
    </row>
    <row r="479" customFormat="false" ht="12.75" hidden="false" customHeight="false" outlineLevel="0" collapsed="false">
      <c r="A479" s="197" t="s">
        <v>64</v>
      </c>
      <c r="B479" s="198"/>
      <c r="C479" s="199" t="s">
        <v>111</v>
      </c>
      <c r="D479" s="171" t="n">
        <v>27</v>
      </c>
      <c r="E479" s="172" t="s">
        <v>193</v>
      </c>
      <c r="F479" s="173" t="n">
        <f aca="false">SUM(H479:DN479)</f>
        <v>7.75</v>
      </c>
      <c r="G479" s="174"/>
      <c r="H479" s="176"/>
      <c r="I479" s="176"/>
      <c r="J479" s="176"/>
      <c r="K479" s="176"/>
      <c r="L479" s="176"/>
      <c r="M479" s="176"/>
      <c r="N479" s="176"/>
      <c r="O479" s="176"/>
      <c r="P479" s="176"/>
      <c r="Q479" s="175"/>
      <c r="R479" s="175"/>
      <c r="S479" s="175"/>
      <c r="T479" s="175"/>
      <c r="U479" s="175"/>
      <c r="V479" s="175"/>
      <c r="W479" s="175"/>
      <c r="X479" s="175"/>
      <c r="Y479" s="175"/>
      <c r="Z479" s="175"/>
      <c r="AA479" s="175"/>
      <c r="AB479" s="175"/>
      <c r="AC479" s="175"/>
      <c r="AD479" s="175"/>
      <c r="AE479" s="175"/>
      <c r="AF479" s="175"/>
      <c r="AG479" s="175"/>
      <c r="AH479" s="175"/>
      <c r="AI479" s="175"/>
      <c r="AJ479" s="175"/>
      <c r="AK479" s="175"/>
      <c r="AL479" s="175"/>
      <c r="AM479" s="175"/>
      <c r="AN479" s="175"/>
      <c r="AO479" s="175"/>
      <c r="AP479" s="175"/>
      <c r="AQ479" s="175"/>
      <c r="AR479" s="175"/>
      <c r="AS479" s="175"/>
      <c r="AT479" s="175"/>
      <c r="AU479" s="175"/>
      <c r="AV479" s="175"/>
      <c r="AW479" s="176"/>
      <c r="AX479" s="176"/>
      <c r="AY479" s="176"/>
      <c r="AZ479" s="176"/>
      <c r="BA479" s="176"/>
      <c r="BB479" s="176"/>
      <c r="BC479" s="176"/>
      <c r="BD479" s="176"/>
      <c r="BE479" s="176"/>
      <c r="BF479" s="176"/>
      <c r="BG479" s="176"/>
      <c r="BH479" s="176"/>
      <c r="BI479" s="176"/>
      <c r="BJ479" s="176"/>
      <c r="BK479" s="176"/>
      <c r="BL479" s="176"/>
      <c r="BM479" s="176"/>
      <c r="BN479" s="176"/>
      <c r="BO479" s="176"/>
      <c r="BP479" s="176"/>
      <c r="BQ479" s="176"/>
      <c r="BR479" s="176"/>
      <c r="BS479" s="176"/>
      <c r="BT479" s="176"/>
      <c r="BU479" s="176"/>
      <c r="BV479" s="176"/>
      <c r="BW479" s="176"/>
      <c r="BX479" s="176"/>
      <c r="BY479" s="176"/>
      <c r="BZ479" s="176"/>
      <c r="CA479" s="176"/>
      <c r="CB479" s="176"/>
      <c r="CC479" s="176"/>
      <c r="CD479" s="176"/>
      <c r="CE479" s="176"/>
      <c r="CF479" s="176"/>
      <c r="CG479" s="176"/>
      <c r="CH479" s="176"/>
      <c r="CI479" s="176"/>
      <c r="CJ479" s="176"/>
      <c r="CK479" s="176"/>
      <c r="CL479" s="176"/>
      <c r="CM479" s="176"/>
      <c r="CN479" s="176"/>
      <c r="CO479" s="176" t="n">
        <v>7.75</v>
      </c>
      <c r="CP479" s="176"/>
      <c r="CQ479" s="176"/>
      <c r="CR479" s="176"/>
      <c r="CS479" s="176"/>
      <c r="CT479" s="176"/>
      <c r="CU479" s="176"/>
      <c r="CV479" s="176"/>
      <c r="CW479" s="176"/>
      <c r="CX479" s="176"/>
      <c r="CY479" s="176"/>
      <c r="CZ479" s="176"/>
      <c r="DA479" s="176"/>
      <c r="DB479" s="176"/>
      <c r="DC479" s="176"/>
      <c r="DD479" s="176"/>
      <c r="DE479" s="176"/>
      <c r="DF479" s="176"/>
      <c r="DG479" s="176"/>
      <c r="DH479" s="176"/>
      <c r="DI479" s="176"/>
      <c r="DJ479" s="176"/>
      <c r="DK479" s="176"/>
      <c r="DL479" s="176"/>
      <c r="DM479" s="176"/>
      <c r="DN479" s="176"/>
      <c r="DO479" s="177"/>
      <c r="DP479" s="177"/>
    </row>
    <row r="480" customFormat="false" ht="12.75" hidden="false" customHeight="false" outlineLevel="0" collapsed="false">
      <c r="A480" s="197" t="s">
        <v>64</v>
      </c>
      <c r="B480" s="198"/>
      <c r="C480" s="199" t="s">
        <v>111</v>
      </c>
      <c r="D480" s="171" t="n">
        <v>28</v>
      </c>
      <c r="E480" s="172" t="s">
        <v>193</v>
      </c>
      <c r="F480" s="173" t="n">
        <f aca="false">SUM(H480:DN480)</f>
        <v>7.75</v>
      </c>
      <c r="G480" s="174"/>
      <c r="H480" s="176"/>
      <c r="I480" s="176"/>
      <c r="J480" s="176"/>
      <c r="K480" s="176"/>
      <c r="L480" s="176"/>
      <c r="M480" s="176"/>
      <c r="N480" s="176"/>
      <c r="O480" s="176"/>
      <c r="P480" s="176"/>
      <c r="Q480" s="175"/>
      <c r="R480" s="175"/>
      <c r="S480" s="175"/>
      <c r="T480" s="175"/>
      <c r="U480" s="175"/>
      <c r="V480" s="175"/>
      <c r="W480" s="175"/>
      <c r="X480" s="175"/>
      <c r="Y480" s="175"/>
      <c r="Z480" s="175"/>
      <c r="AA480" s="175"/>
      <c r="AB480" s="175"/>
      <c r="AC480" s="175"/>
      <c r="AD480" s="175"/>
      <c r="AE480" s="175"/>
      <c r="AF480" s="175"/>
      <c r="AG480" s="175"/>
      <c r="AH480" s="175"/>
      <c r="AI480" s="175"/>
      <c r="AJ480" s="175"/>
      <c r="AK480" s="175"/>
      <c r="AL480" s="175"/>
      <c r="AM480" s="175"/>
      <c r="AN480" s="175"/>
      <c r="AO480" s="175"/>
      <c r="AP480" s="175"/>
      <c r="AQ480" s="175"/>
      <c r="AR480" s="175"/>
      <c r="AS480" s="175"/>
      <c r="AT480" s="175"/>
      <c r="AU480" s="175"/>
      <c r="AV480" s="175"/>
      <c r="AW480" s="176"/>
      <c r="AX480" s="176"/>
      <c r="AY480" s="176"/>
      <c r="AZ480" s="176"/>
      <c r="BA480" s="176"/>
      <c r="BB480" s="176"/>
      <c r="BC480" s="176"/>
      <c r="BD480" s="176"/>
      <c r="BE480" s="176"/>
      <c r="BF480" s="176"/>
      <c r="BG480" s="176"/>
      <c r="BH480" s="176"/>
      <c r="BI480" s="176"/>
      <c r="BJ480" s="176"/>
      <c r="BK480" s="176"/>
      <c r="BL480" s="176"/>
      <c r="BM480" s="176"/>
      <c r="BN480" s="176"/>
      <c r="BO480" s="176"/>
      <c r="BP480" s="176"/>
      <c r="BQ480" s="176"/>
      <c r="BR480" s="176"/>
      <c r="BS480" s="176"/>
      <c r="BT480" s="176"/>
      <c r="BU480" s="176"/>
      <c r="BV480" s="176"/>
      <c r="BW480" s="176"/>
      <c r="BX480" s="176"/>
      <c r="BY480" s="176"/>
      <c r="BZ480" s="176"/>
      <c r="CA480" s="176"/>
      <c r="CB480" s="176"/>
      <c r="CC480" s="176"/>
      <c r="CD480" s="176"/>
      <c r="CE480" s="176"/>
      <c r="CF480" s="176"/>
      <c r="CG480" s="176"/>
      <c r="CH480" s="176"/>
      <c r="CI480" s="176"/>
      <c r="CJ480" s="176"/>
      <c r="CK480" s="176"/>
      <c r="CL480" s="176"/>
      <c r="CM480" s="176" t="n">
        <v>5.75</v>
      </c>
      <c r="CN480" s="176"/>
      <c r="CO480" s="176"/>
      <c r="CP480" s="176" t="n">
        <v>2</v>
      </c>
      <c r="CQ480" s="176"/>
      <c r="CR480" s="176"/>
      <c r="CS480" s="176"/>
      <c r="CT480" s="176"/>
      <c r="CU480" s="176"/>
      <c r="CV480" s="176"/>
      <c r="CW480" s="176"/>
      <c r="CX480" s="176"/>
      <c r="CY480" s="176"/>
      <c r="CZ480" s="176"/>
      <c r="DA480" s="176"/>
      <c r="DB480" s="176"/>
      <c r="DC480" s="176"/>
      <c r="DD480" s="176"/>
      <c r="DE480" s="176"/>
      <c r="DF480" s="176"/>
      <c r="DG480" s="176"/>
      <c r="DH480" s="176"/>
      <c r="DI480" s="176"/>
      <c r="DJ480" s="176"/>
      <c r="DK480" s="176"/>
      <c r="DL480" s="176"/>
      <c r="DM480" s="176"/>
      <c r="DN480" s="176"/>
      <c r="DO480" s="177"/>
      <c r="DP480" s="177"/>
    </row>
    <row r="481" customFormat="false" ht="12.75" hidden="false" customHeight="false" outlineLevel="0" collapsed="false">
      <c r="A481" s="197" t="s">
        <v>64</v>
      </c>
      <c r="B481" s="198"/>
      <c r="C481" s="199" t="s">
        <v>111</v>
      </c>
      <c r="D481" s="171" t="n">
        <v>29</v>
      </c>
      <c r="E481" s="172" t="s">
        <v>193</v>
      </c>
      <c r="F481" s="173" t="n">
        <f aca="false">SUM(H481:DN481)</f>
        <v>7</v>
      </c>
      <c r="G481" s="174"/>
      <c r="H481" s="176"/>
      <c r="I481" s="176"/>
      <c r="J481" s="176"/>
      <c r="K481" s="176"/>
      <c r="L481" s="176"/>
      <c r="M481" s="176"/>
      <c r="N481" s="176"/>
      <c r="O481" s="176"/>
      <c r="P481" s="176"/>
      <c r="Q481" s="175"/>
      <c r="R481" s="175"/>
      <c r="S481" s="175"/>
      <c r="T481" s="175"/>
      <c r="U481" s="175"/>
      <c r="V481" s="175"/>
      <c r="W481" s="175"/>
      <c r="X481" s="175"/>
      <c r="Y481" s="175"/>
      <c r="Z481" s="175"/>
      <c r="AA481" s="175"/>
      <c r="AB481" s="175"/>
      <c r="AC481" s="175"/>
      <c r="AD481" s="175"/>
      <c r="AE481" s="175"/>
      <c r="AF481" s="175"/>
      <c r="AG481" s="175"/>
      <c r="AH481" s="175"/>
      <c r="AI481" s="175"/>
      <c r="AJ481" s="175"/>
      <c r="AK481" s="175"/>
      <c r="AL481" s="175"/>
      <c r="AM481" s="175"/>
      <c r="AN481" s="175"/>
      <c r="AO481" s="175"/>
      <c r="AP481" s="175"/>
      <c r="AQ481" s="175"/>
      <c r="AR481" s="175"/>
      <c r="AS481" s="175"/>
      <c r="AT481" s="175"/>
      <c r="AU481" s="175"/>
      <c r="AV481" s="175"/>
      <c r="AW481" s="176"/>
      <c r="AX481" s="176"/>
      <c r="AY481" s="176"/>
      <c r="AZ481" s="176"/>
      <c r="BA481" s="176"/>
      <c r="BB481" s="176"/>
      <c r="BC481" s="176"/>
      <c r="BD481" s="176"/>
      <c r="BE481" s="176"/>
      <c r="BF481" s="176"/>
      <c r="BG481" s="176"/>
      <c r="BH481" s="176"/>
      <c r="BI481" s="176"/>
      <c r="BJ481" s="176"/>
      <c r="BK481" s="176"/>
      <c r="BL481" s="176"/>
      <c r="BM481" s="176"/>
      <c r="BN481" s="176"/>
      <c r="BO481" s="176"/>
      <c r="BP481" s="176"/>
      <c r="BQ481" s="176"/>
      <c r="BR481" s="176"/>
      <c r="BS481" s="176"/>
      <c r="BT481" s="176"/>
      <c r="BU481" s="176"/>
      <c r="BV481" s="176"/>
      <c r="BW481" s="176"/>
      <c r="BX481" s="176"/>
      <c r="BY481" s="176"/>
      <c r="BZ481" s="176"/>
      <c r="CA481" s="176"/>
      <c r="CB481" s="176"/>
      <c r="CC481" s="176"/>
      <c r="CD481" s="176"/>
      <c r="CE481" s="176"/>
      <c r="CF481" s="176"/>
      <c r="CG481" s="176"/>
      <c r="CH481" s="176"/>
      <c r="CI481" s="176"/>
      <c r="CJ481" s="176"/>
      <c r="CK481" s="176"/>
      <c r="CL481" s="176"/>
      <c r="CM481" s="176" t="n">
        <v>7</v>
      </c>
      <c r="CN481" s="176"/>
      <c r="CO481" s="176"/>
      <c r="CP481" s="176"/>
      <c r="CQ481" s="176"/>
      <c r="CR481" s="176"/>
      <c r="CS481" s="176"/>
      <c r="CT481" s="176"/>
      <c r="CU481" s="176"/>
      <c r="CV481" s="176"/>
      <c r="CW481" s="176"/>
      <c r="CX481" s="176"/>
      <c r="CY481" s="176"/>
      <c r="CZ481" s="176"/>
      <c r="DA481" s="176"/>
      <c r="DB481" s="176"/>
      <c r="DC481" s="176"/>
      <c r="DD481" s="176"/>
      <c r="DE481" s="176"/>
      <c r="DF481" s="176"/>
      <c r="DG481" s="176"/>
      <c r="DH481" s="176"/>
      <c r="DI481" s="176"/>
      <c r="DJ481" s="176"/>
      <c r="DK481" s="176"/>
      <c r="DL481" s="176"/>
      <c r="DM481" s="176"/>
      <c r="DN481" s="176"/>
      <c r="DO481" s="177"/>
      <c r="DP481" s="177"/>
    </row>
    <row r="482" customFormat="false" ht="12.75" hidden="false" customHeight="false" outlineLevel="0" collapsed="false">
      <c r="A482" s="197" t="s">
        <v>64</v>
      </c>
      <c r="B482" s="198"/>
      <c r="C482" s="199" t="s">
        <v>111</v>
      </c>
      <c r="D482" s="171" t="n">
        <v>30</v>
      </c>
      <c r="E482" s="172" t="s">
        <v>193</v>
      </c>
      <c r="F482" s="178" t="n">
        <f aca="false">SUM(H482:DN482)</f>
        <v>0</v>
      </c>
      <c r="G482" s="179"/>
      <c r="H482" s="181"/>
      <c r="I482" s="181"/>
      <c r="J482" s="181"/>
      <c r="K482" s="181"/>
      <c r="L482" s="181"/>
      <c r="M482" s="181"/>
      <c r="N482" s="181"/>
      <c r="O482" s="181"/>
      <c r="P482" s="181"/>
      <c r="Q482" s="180"/>
      <c r="R482" s="180"/>
      <c r="S482" s="180"/>
      <c r="T482" s="180"/>
      <c r="U482" s="180"/>
      <c r="V482" s="180"/>
      <c r="W482" s="180"/>
      <c r="X482" s="180"/>
      <c r="Y482" s="180"/>
      <c r="Z482" s="180"/>
      <c r="AA482" s="180"/>
      <c r="AB482" s="180"/>
      <c r="AC482" s="180"/>
      <c r="AD482" s="180"/>
      <c r="AE482" s="180"/>
      <c r="AF482" s="180"/>
      <c r="AG482" s="180"/>
      <c r="AH482" s="180"/>
      <c r="AI482" s="180"/>
      <c r="AJ482" s="180"/>
      <c r="AK482" s="180"/>
      <c r="AL482" s="180"/>
      <c r="AM482" s="180"/>
      <c r="AN482" s="180"/>
      <c r="AO482" s="180"/>
      <c r="AP482" s="180"/>
      <c r="AQ482" s="180"/>
      <c r="AR482" s="180"/>
      <c r="AS482" s="180"/>
      <c r="AT482" s="180"/>
      <c r="AU482" s="180"/>
      <c r="AV482" s="180"/>
      <c r="AW482" s="181"/>
      <c r="AX482" s="181"/>
      <c r="AY482" s="181"/>
      <c r="AZ482" s="181"/>
      <c r="BA482" s="181"/>
      <c r="BB482" s="181"/>
      <c r="BC482" s="181"/>
      <c r="BD482" s="181"/>
      <c r="BE482" s="181"/>
      <c r="BF482" s="181"/>
      <c r="BG482" s="181"/>
      <c r="BH482" s="181"/>
      <c r="BI482" s="181"/>
      <c r="BJ482" s="181"/>
      <c r="BK482" s="181"/>
      <c r="BL482" s="181"/>
      <c r="BM482" s="181"/>
      <c r="BN482" s="181"/>
      <c r="BO482" s="181"/>
      <c r="BP482" s="181"/>
      <c r="BQ482" s="181"/>
      <c r="BR482" s="181"/>
      <c r="BS482" s="181"/>
      <c r="BT482" s="181"/>
      <c r="BU482" s="181"/>
      <c r="BV482" s="181"/>
      <c r="BW482" s="181"/>
      <c r="BX482" s="181"/>
      <c r="BY482" s="181"/>
      <c r="BZ482" s="181"/>
      <c r="CA482" s="181"/>
      <c r="CB482" s="181"/>
      <c r="CC482" s="181"/>
      <c r="CD482" s="181"/>
      <c r="CE482" s="181"/>
      <c r="CF482" s="181"/>
      <c r="CG482" s="181"/>
      <c r="CH482" s="181"/>
      <c r="CI482" s="181"/>
      <c r="CJ482" s="181"/>
      <c r="CK482" s="181"/>
      <c r="CL482" s="181"/>
      <c r="CM482" s="181"/>
      <c r="CN482" s="181"/>
      <c r="CO482" s="181"/>
      <c r="CP482" s="181"/>
      <c r="CQ482" s="181"/>
      <c r="CR482" s="181"/>
      <c r="CS482" s="181"/>
      <c r="CT482" s="181"/>
      <c r="CU482" s="181"/>
      <c r="CV482" s="181"/>
      <c r="CW482" s="181"/>
      <c r="CX482" s="181"/>
      <c r="CY482" s="181"/>
      <c r="CZ482" s="181"/>
      <c r="DA482" s="181"/>
      <c r="DB482" s="181"/>
      <c r="DC482" s="181"/>
      <c r="DD482" s="181"/>
      <c r="DE482" s="181"/>
      <c r="DF482" s="181"/>
      <c r="DG482" s="181"/>
      <c r="DH482" s="181"/>
      <c r="DI482" s="181"/>
      <c r="DJ482" s="181"/>
      <c r="DK482" s="181"/>
      <c r="DL482" s="181"/>
      <c r="DM482" s="181"/>
      <c r="DN482" s="181"/>
      <c r="DO482" s="177"/>
      <c r="DP482" s="177"/>
    </row>
    <row r="483" customFormat="false" ht="13.5" hidden="false" customHeight="false" outlineLevel="0" collapsed="false">
      <c r="A483" s="197" t="s">
        <v>64</v>
      </c>
      <c r="B483" s="198"/>
      <c r="C483" s="199" t="s">
        <v>111</v>
      </c>
      <c r="D483" s="171" t="n">
        <v>31</v>
      </c>
      <c r="E483" s="172"/>
      <c r="F483" s="173" t="n">
        <f aca="false">SUM(H483:DN483)</f>
        <v>0</v>
      </c>
      <c r="G483" s="179" t="n">
        <f aca="false">SUM(F477:F483)</f>
        <v>38</v>
      </c>
      <c r="H483" s="176"/>
      <c r="I483" s="176"/>
      <c r="J483" s="176"/>
      <c r="K483" s="176"/>
      <c r="L483" s="176"/>
      <c r="M483" s="176"/>
      <c r="N483" s="176"/>
      <c r="O483" s="176"/>
      <c r="P483" s="176"/>
      <c r="Q483" s="175"/>
      <c r="R483" s="175"/>
      <c r="S483" s="175"/>
      <c r="T483" s="175"/>
      <c r="U483" s="175"/>
      <c r="V483" s="175"/>
      <c r="W483" s="175"/>
      <c r="X483" s="175"/>
      <c r="Y483" s="175"/>
      <c r="Z483" s="175"/>
      <c r="AA483" s="175"/>
      <c r="AB483" s="175"/>
      <c r="AC483" s="175"/>
      <c r="AD483" s="175"/>
      <c r="AE483" s="175"/>
      <c r="AF483" s="175"/>
      <c r="AG483" s="175"/>
      <c r="AH483" s="175"/>
      <c r="AI483" s="175"/>
      <c r="AJ483" s="175"/>
      <c r="AK483" s="175"/>
      <c r="AL483" s="175"/>
      <c r="AM483" s="175"/>
      <c r="AN483" s="175"/>
      <c r="AO483" s="175"/>
      <c r="AP483" s="175"/>
      <c r="AQ483" s="175"/>
      <c r="AR483" s="175"/>
      <c r="AS483" s="175"/>
      <c r="AT483" s="175"/>
      <c r="AU483" s="175"/>
      <c r="AV483" s="175"/>
      <c r="AW483" s="176"/>
      <c r="AX483" s="176"/>
      <c r="AY483" s="176"/>
      <c r="AZ483" s="176"/>
      <c r="BA483" s="176"/>
      <c r="BB483" s="176"/>
      <c r="BC483" s="176"/>
      <c r="BD483" s="176"/>
      <c r="BE483" s="176"/>
      <c r="BF483" s="176"/>
      <c r="BG483" s="176"/>
      <c r="BH483" s="176"/>
      <c r="BI483" s="176"/>
      <c r="BJ483" s="176"/>
      <c r="BK483" s="176"/>
      <c r="BL483" s="176"/>
      <c r="BM483" s="176"/>
      <c r="BN483" s="176"/>
      <c r="BO483" s="176"/>
      <c r="BP483" s="176"/>
      <c r="BQ483" s="176"/>
      <c r="BR483" s="176"/>
      <c r="BS483" s="176"/>
      <c r="BT483" s="176"/>
      <c r="BU483" s="176"/>
      <c r="BV483" s="176"/>
      <c r="BW483" s="176"/>
      <c r="BX483" s="176"/>
      <c r="BY483" s="176"/>
      <c r="BZ483" s="176"/>
      <c r="CA483" s="176"/>
      <c r="CB483" s="176"/>
      <c r="CC483" s="176"/>
      <c r="CD483" s="176"/>
      <c r="CE483" s="176"/>
      <c r="CF483" s="176"/>
      <c r="CG483" s="176"/>
      <c r="CH483" s="176"/>
      <c r="CI483" s="176"/>
      <c r="CJ483" s="176"/>
      <c r="CK483" s="176"/>
      <c r="CL483" s="176"/>
      <c r="CM483" s="176"/>
      <c r="CN483" s="176"/>
      <c r="CO483" s="176"/>
      <c r="CP483" s="176"/>
      <c r="CQ483" s="176"/>
      <c r="CR483" s="176"/>
      <c r="CS483" s="176"/>
      <c r="CT483" s="176"/>
      <c r="CU483" s="176"/>
      <c r="CV483" s="176"/>
      <c r="CW483" s="176"/>
      <c r="CX483" s="176"/>
      <c r="CY483" s="176"/>
      <c r="CZ483" s="176"/>
      <c r="DA483" s="176"/>
      <c r="DB483" s="176"/>
      <c r="DC483" s="176"/>
      <c r="DD483" s="176"/>
      <c r="DE483" s="176"/>
      <c r="DF483" s="176"/>
      <c r="DG483" s="176"/>
      <c r="DH483" s="176"/>
      <c r="DI483" s="176"/>
      <c r="DJ483" s="176"/>
      <c r="DK483" s="176"/>
      <c r="DL483" s="176"/>
      <c r="DM483" s="176"/>
      <c r="DN483" s="176"/>
      <c r="DO483" s="177"/>
      <c r="DP483" s="177"/>
    </row>
    <row r="484" customFormat="false" ht="13.5" hidden="false" customHeight="false" outlineLevel="0" collapsed="false">
      <c r="A484" s="200" t="s">
        <v>64</v>
      </c>
      <c r="B484" s="201"/>
      <c r="C484" s="183" t="s">
        <v>112</v>
      </c>
      <c r="D484" s="184" t="s">
        <v>49</v>
      </c>
      <c r="E484" s="185"/>
      <c r="F484" s="185" t="n">
        <f aca="false">SUM(F453:F483)</f>
        <v>144.25</v>
      </c>
      <c r="G484" s="185"/>
      <c r="H484" s="187" t="n">
        <f aca="false">SUM(H453:H483)</f>
        <v>0</v>
      </c>
      <c r="I484" s="188" t="n">
        <f aca="false">SUM(I453:I483)</f>
        <v>0</v>
      </c>
      <c r="J484" s="189" t="n">
        <f aca="false">SUM(J453:J483)</f>
        <v>0</v>
      </c>
      <c r="K484" s="189" t="n">
        <f aca="false">SUM(K453:K483)</f>
        <v>0</v>
      </c>
      <c r="L484" s="190" t="n">
        <f aca="false">SUM(L453:L483)</f>
        <v>0</v>
      </c>
      <c r="M484" s="190" t="n">
        <f aca="false">SUM(M453:M483)</f>
        <v>4</v>
      </c>
      <c r="N484" s="190" t="n">
        <f aca="false">SUM(N453:N483)</f>
        <v>0</v>
      </c>
      <c r="O484" s="190" t="n">
        <f aca="false">SUM(O453:O483)</f>
        <v>0</v>
      </c>
      <c r="P484" s="190" t="n">
        <f aca="false">SUM(P453:P483)</f>
        <v>0</v>
      </c>
      <c r="Q484" s="186" t="n">
        <f aca="false">SUM(Q453:Q483)</f>
        <v>0</v>
      </c>
      <c r="R484" s="186" t="n">
        <f aca="false">SUM(R453:R483)</f>
        <v>0</v>
      </c>
      <c r="S484" s="186" t="n">
        <f aca="false">SUM(S453:S483)</f>
        <v>0</v>
      </c>
      <c r="T484" s="186" t="n">
        <f aca="false">SUM(T453:T483)</f>
        <v>0</v>
      </c>
      <c r="U484" s="186" t="n">
        <f aca="false">SUM(U453:U483)</f>
        <v>0</v>
      </c>
      <c r="V484" s="186" t="n">
        <f aca="false">SUM(V453:V483)</f>
        <v>0</v>
      </c>
      <c r="W484" s="186" t="n">
        <f aca="false">SUM(W453:W483)</f>
        <v>0</v>
      </c>
      <c r="X484" s="186" t="n">
        <f aca="false">SUM(X453:X483)</f>
        <v>0</v>
      </c>
      <c r="Y484" s="186" t="n">
        <f aca="false">SUM(Y453:Y483)</f>
        <v>0</v>
      </c>
      <c r="Z484" s="186" t="n">
        <f aca="false">SUM(Z453:Z483)</f>
        <v>0</v>
      </c>
      <c r="AA484" s="186" t="n">
        <f aca="false">SUM(AA453:AA483)</f>
        <v>0</v>
      </c>
      <c r="AB484" s="186" t="n">
        <f aca="false">SUM(AB453:AB483)</f>
        <v>0</v>
      </c>
      <c r="AC484" s="186" t="n">
        <f aca="false">SUM(AC453:AC483)</f>
        <v>0</v>
      </c>
      <c r="AD484" s="186" t="n">
        <f aca="false">SUM(AD453:AD483)</f>
        <v>0</v>
      </c>
      <c r="AE484" s="186" t="n">
        <f aca="false">SUM(AE453:AE483)</f>
        <v>0</v>
      </c>
      <c r="AF484" s="186" t="n">
        <f aca="false">SUM(AF453:AF483)</f>
        <v>0</v>
      </c>
      <c r="AG484" s="186" t="n">
        <f aca="false">SUM(AG453:AG483)</f>
        <v>0</v>
      </c>
      <c r="AH484" s="186" t="n">
        <f aca="false">SUM(AH453:AH483)</f>
        <v>0</v>
      </c>
      <c r="AI484" s="186" t="n">
        <f aca="false">SUM(AI453:AI483)</f>
        <v>0</v>
      </c>
      <c r="AJ484" s="186" t="n">
        <f aca="false">SUM(AJ453:AJ483)</f>
        <v>0</v>
      </c>
      <c r="AK484" s="186" t="n">
        <f aca="false">SUM(AK453:AK483)</f>
        <v>0</v>
      </c>
      <c r="AL484" s="186" t="n">
        <f aca="false">SUM(AL453:AL483)</f>
        <v>0</v>
      </c>
      <c r="AM484" s="186" t="n">
        <f aca="false">SUM(AM453:AM483)</f>
        <v>0</v>
      </c>
      <c r="AN484" s="186" t="n">
        <f aca="false">SUM(AN453:AN483)</f>
        <v>0</v>
      </c>
      <c r="AO484" s="186" t="n">
        <f aca="false">SUM(AO453:AO483)</f>
        <v>0</v>
      </c>
      <c r="AP484" s="186" t="n">
        <f aca="false">SUM(AP453:AP483)</f>
        <v>0</v>
      </c>
      <c r="AQ484" s="186" t="n">
        <f aca="false">SUM(AQ453:AQ483)</f>
        <v>0</v>
      </c>
      <c r="AR484" s="186" t="n">
        <f aca="false">SUM(AR453:AR483)</f>
        <v>0</v>
      </c>
      <c r="AS484" s="186" t="n">
        <f aca="false">SUM(AS453:AS483)</f>
        <v>0</v>
      </c>
      <c r="AT484" s="186" t="n">
        <f aca="false">SUM(AT453:AT483)</f>
        <v>0</v>
      </c>
      <c r="AU484" s="186" t="n">
        <f aca="false">SUM(AU453:AU483)</f>
        <v>0</v>
      </c>
      <c r="AV484" s="186" t="n">
        <f aca="false">SUM(AV453:AV483)</f>
        <v>0</v>
      </c>
      <c r="AW484" s="188" t="n">
        <f aca="false">SUM(AW453:AW483)</f>
        <v>1.5</v>
      </c>
      <c r="AX484" s="188" t="n">
        <f aca="false">SUM(AX453:AX483)</f>
        <v>0</v>
      </c>
      <c r="AY484" s="188" t="n">
        <f aca="false">SUM(AY453:AY483)</f>
        <v>0</v>
      </c>
      <c r="AZ484" s="188" t="n">
        <f aca="false">SUM(AZ453:AZ483)</f>
        <v>0</v>
      </c>
      <c r="BA484" s="188" t="n">
        <f aca="false">SUM(BA453:BA483)</f>
        <v>0</v>
      </c>
      <c r="BB484" s="188" t="n">
        <f aca="false">SUM(BB453:BB483)</f>
        <v>0</v>
      </c>
      <c r="BC484" s="188" t="n">
        <f aca="false">SUM(BC453:BC483)</f>
        <v>0</v>
      </c>
      <c r="BD484" s="188" t="n">
        <f aca="false">SUM(BD453:BD483)</f>
        <v>0</v>
      </c>
      <c r="BE484" s="188" t="n">
        <f aca="false">SUM(BE453:BE483)</f>
        <v>0</v>
      </c>
      <c r="BF484" s="188" t="n">
        <f aca="false">SUM(BF453:BF483)</f>
        <v>0</v>
      </c>
      <c r="BG484" s="188" t="n">
        <f aca="false">SUM(BG453:BG483)</f>
        <v>0</v>
      </c>
      <c r="BH484" s="188" t="n">
        <f aca="false">SUM(BH453:BH483)</f>
        <v>0</v>
      </c>
      <c r="BI484" s="188" t="n">
        <f aca="false">SUM(BI453:BI483)</f>
        <v>0</v>
      </c>
      <c r="BJ484" s="188" t="n">
        <f aca="false">SUM(BJ453:BJ483)</f>
        <v>0</v>
      </c>
      <c r="BK484" s="188" t="n">
        <f aca="false">SUM(BK453:BK483)</f>
        <v>0</v>
      </c>
      <c r="BL484" s="188" t="n">
        <f aca="false">SUM(BL453:BL483)</f>
        <v>0</v>
      </c>
      <c r="BM484" s="188" t="n">
        <f aca="false">SUM(BM453:BM483)</f>
        <v>0</v>
      </c>
      <c r="BN484" s="188" t="n">
        <f aca="false">SUM(BN453:BN483)</f>
        <v>0</v>
      </c>
      <c r="BO484" s="188" t="n">
        <f aca="false">SUM(BO453:BO483)</f>
        <v>0</v>
      </c>
      <c r="BP484" s="188" t="n">
        <f aca="false">SUM(BP453:BP483)</f>
        <v>0</v>
      </c>
      <c r="BQ484" s="188" t="n">
        <f aca="false">SUM(BQ453:BQ483)</f>
        <v>0</v>
      </c>
      <c r="BR484" s="188" t="n">
        <f aca="false">SUM(BR453:BR483)</f>
        <v>0</v>
      </c>
      <c r="BS484" s="188" t="n">
        <f aca="false">SUM(BS453:BS483)</f>
        <v>0</v>
      </c>
      <c r="BT484" s="188" t="n">
        <f aca="false">SUM(BT453:BT483)</f>
        <v>0</v>
      </c>
      <c r="BU484" s="188" t="n">
        <f aca="false">SUM(BU453:BU483)</f>
        <v>0</v>
      </c>
      <c r="BV484" s="188" t="n">
        <f aca="false">SUM(BV453:BV483)</f>
        <v>0</v>
      </c>
      <c r="BW484" s="188" t="n">
        <f aca="false">SUM(BW453:BW483)</f>
        <v>0</v>
      </c>
      <c r="BX484" s="188" t="n">
        <f aca="false">SUM(BX453:BX483)</f>
        <v>0</v>
      </c>
      <c r="BY484" s="188" t="n">
        <f aca="false">SUM(BY453:BY483)</f>
        <v>13</v>
      </c>
      <c r="BZ484" s="188" t="n">
        <f aca="false">SUM(BZ453:BZ483)</f>
        <v>3.25</v>
      </c>
      <c r="CA484" s="188" t="n">
        <f aca="false">SUM(CA453:CA483)</f>
        <v>0</v>
      </c>
      <c r="CB484" s="188" t="n">
        <f aca="false">SUM(CB453:CB483)</f>
        <v>0</v>
      </c>
      <c r="CC484" s="188" t="n">
        <f aca="false">SUM(CC453:CC483)</f>
        <v>0</v>
      </c>
      <c r="CD484" s="188" t="n">
        <f aca="false">SUM(CD453:CD483)</f>
        <v>0</v>
      </c>
      <c r="CE484" s="188" t="n">
        <f aca="false">SUM(CE453:CE483)</f>
        <v>0</v>
      </c>
      <c r="CF484" s="188" t="n">
        <f aca="false">SUM(CF453:CF483)</f>
        <v>0</v>
      </c>
      <c r="CG484" s="188" t="n">
        <f aca="false">SUM(CG453:CG483)</f>
        <v>0</v>
      </c>
      <c r="CH484" s="188" t="n">
        <f aca="false">SUM(CH453:CH483)</f>
        <v>0</v>
      </c>
      <c r="CI484" s="188" t="n">
        <f aca="false">SUM(CI453:CI483)</f>
        <v>21.25</v>
      </c>
      <c r="CJ484" s="188" t="n">
        <f aca="false">SUM(CJ453:CJ483)</f>
        <v>25.25</v>
      </c>
      <c r="CK484" s="188" t="n">
        <f aca="false">SUM(CK453:CK483)</f>
        <v>14.75</v>
      </c>
      <c r="CL484" s="188" t="n">
        <f aca="false">SUM(CL453:CL483)</f>
        <v>0</v>
      </c>
      <c r="CM484" s="188" t="n">
        <f aca="false">SUM(CM453:CM483)</f>
        <v>12.75</v>
      </c>
      <c r="CN484" s="188" t="n">
        <f aca="false">SUM(CN453:CN483)</f>
        <v>0</v>
      </c>
      <c r="CO484" s="188" t="n">
        <f aca="false">SUM(CO453:CO483)</f>
        <v>15.5</v>
      </c>
      <c r="CP484" s="188" t="n">
        <f aca="false">SUM(CP453:CP483)</f>
        <v>2</v>
      </c>
      <c r="CQ484" s="188" t="n">
        <f aca="false">SUM(CQ453:CQ483)</f>
        <v>0</v>
      </c>
      <c r="CR484" s="188" t="n">
        <f aca="false">SUM(CR453:CR483)</f>
        <v>31</v>
      </c>
      <c r="CS484" s="188" t="n">
        <f aca="false">SUM(CS453:CS483)</f>
        <v>0</v>
      </c>
      <c r="CT484" s="188" t="n">
        <f aca="false">SUM(CT453:CT483)</f>
        <v>0</v>
      </c>
      <c r="CU484" s="188" t="n">
        <f aca="false">SUM(CU453:CU483)</f>
        <v>0</v>
      </c>
      <c r="CV484" s="188" t="n">
        <f aca="false">SUM(CV453:CV483)</f>
        <v>0</v>
      </c>
      <c r="CW484" s="188" t="n">
        <f aca="false">SUM(CW453:CW483)</f>
        <v>0</v>
      </c>
      <c r="CX484" s="188" t="n">
        <f aca="false">SUM(CX453:CX483)</f>
        <v>0</v>
      </c>
      <c r="CY484" s="188" t="n">
        <f aca="false">SUM(CY453:CY483)</f>
        <v>0</v>
      </c>
      <c r="CZ484" s="188" t="n">
        <f aca="false">SUM(CZ453:CZ483)</f>
        <v>0</v>
      </c>
      <c r="DA484" s="188" t="n">
        <f aca="false">SUM(DA453:DA483)</f>
        <v>0</v>
      </c>
      <c r="DB484" s="188" t="n">
        <f aca="false">SUM(DB453:DB483)</f>
        <v>0</v>
      </c>
      <c r="DC484" s="188" t="n">
        <f aca="false">SUM(DC453:DC483)</f>
        <v>0</v>
      </c>
      <c r="DD484" s="188" t="n">
        <f aca="false">SUM(DD453:DD483)</f>
        <v>0</v>
      </c>
      <c r="DE484" s="188" t="n">
        <f aca="false">SUM(DE453:DE483)</f>
        <v>0</v>
      </c>
      <c r="DF484" s="188" t="n">
        <f aca="false">SUM(DF453:DF483)</f>
        <v>0</v>
      </c>
      <c r="DG484" s="188" t="n">
        <f aca="false">SUM(DG453:DG483)</f>
        <v>0</v>
      </c>
      <c r="DH484" s="188" t="n">
        <f aca="false">SUM(DH453:DH483)</f>
        <v>0</v>
      </c>
      <c r="DI484" s="188" t="n">
        <f aca="false">SUM(DI453:DI483)</f>
        <v>0</v>
      </c>
      <c r="DJ484" s="188" t="n">
        <f aca="false">SUM(DJ453:DJ483)</f>
        <v>0</v>
      </c>
      <c r="DK484" s="188" t="n">
        <f aca="false">SUM(DK453:DK483)</f>
        <v>0</v>
      </c>
      <c r="DL484" s="188" t="n">
        <f aca="false">SUM(DL453:DL483)</f>
        <v>0</v>
      </c>
      <c r="DM484" s="188" t="n">
        <f aca="false">SUM(DM453:DM483)</f>
        <v>0</v>
      </c>
      <c r="DN484" s="188" t="n">
        <f aca="false">SUM(DN453:DN483)</f>
        <v>0</v>
      </c>
      <c r="DO484" s="138"/>
      <c r="DP484" s="138"/>
    </row>
    <row r="485" customFormat="false" ht="12.75" hidden="false" customHeight="false" outlineLevel="0" collapsed="false">
      <c r="A485" s="202" t="s">
        <v>64</v>
      </c>
      <c r="B485" s="203"/>
      <c r="C485" s="199" t="s">
        <v>114</v>
      </c>
      <c r="D485" s="171" t="n">
        <v>1</v>
      </c>
      <c r="E485" s="172" t="s">
        <v>149</v>
      </c>
      <c r="F485" s="173" t="n">
        <f aca="false">SUM(H485:DN485)</f>
        <v>7</v>
      </c>
      <c r="G485" s="174"/>
      <c r="H485" s="176"/>
      <c r="I485" s="176"/>
      <c r="J485" s="176"/>
      <c r="K485" s="176"/>
      <c r="L485" s="176"/>
      <c r="M485" s="176"/>
      <c r="N485" s="176"/>
      <c r="O485" s="176"/>
      <c r="P485" s="176"/>
      <c r="Q485" s="175"/>
      <c r="R485" s="175"/>
      <c r="S485" s="175"/>
      <c r="T485" s="175"/>
      <c r="U485" s="175"/>
      <c r="V485" s="175"/>
      <c r="W485" s="175"/>
      <c r="X485" s="175"/>
      <c r="Y485" s="175"/>
      <c r="Z485" s="175"/>
      <c r="AA485" s="175"/>
      <c r="AB485" s="175"/>
      <c r="AC485" s="175"/>
      <c r="AD485" s="175"/>
      <c r="AE485" s="175"/>
      <c r="AF485" s="175"/>
      <c r="AG485" s="175"/>
      <c r="AH485" s="175"/>
      <c r="AI485" s="175"/>
      <c r="AJ485" s="175"/>
      <c r="AK485" s="175"/>
      <c r="AL485" s="175"/>
      <c r="AM485" s="175"/>
      <c r="AN485" s="175"/>
      <c r="AO485" s="175"/>
      <c r="AP485" s="175"/>
      <c r="AQ485" s="175"/>
      <c r="AR485" s="175"/>
      <c r="AS485" s="175"/>
      <c r="AT485" s="175"/>
      <c r="AU485" s="175"/>
      <c r="AV485" s="175"/>
      <c r="AW485" s="176"/>
      <c r="AX485" s="176"/>
      <c r="AY485" s="176"/>
      <c r="AZ485" s="176"/>
      <c r="BA485" s="176"/>
      <c r="BB485" s="176"/>
      <c r="BC485" s="176"/>
      <c r="BD485" s="176"/>
      <c r="BE485" s="176"/>
      <c r="BF485" s="176"/>
      <c r="BG485" s="176"/>
      <c r="BH485" s="176"/>
      <c r="BI485" s="176"/>
      <c r="BJ485" s="176"/>
      <c r="BK485" s="176"/>
      <c r="BL485" s="176"/>
      <c r="BM485" s="176"/>
      <c r="BN485" s="176"/>
      <c r="BO485" s="176"/>
      <c r="BP485" s="176" t="n">
        <v>3.5</v>
      </c>
      <c r="BQ485" s="176" t="n">
        <v>3.5</v>
      </c>
      <c r="BR485" s="176"/>
      <c r="BS485" s="176"/>
      <c r="BT485" s="176"/>
      <c r="BU485" s="176"/>
      <c r="BV485" s="176"/>
      <c r="BW485" s="176"/>
      <c r="BX485" s="176"/>
      <c r="BY485" s="176"/>
      <c r="BZ485" s="176"/>
      <c r="CA485" s="176"/>
      <c r="CB485" s="176"/>
      <c r="CC485" s="176"/>
      <c r="CD485" s="176"/>
      <c r="CE485" s="176"/>
      <c r="CF485" s="176"/>
      <c r="CG485" s="176"/>
      <c r="CH485" s="176"/>
      <c r="CI485" s="176"/>
      <c r="CJ485" s="176"/>
      <c r="CK485" s="176"/>
      <c r="CL485" s="176"/>
      <c r="CM485" s="176"/>
      <c r="CN485" s="176"/>
      <c r="CO485" s="176"/>
      <c r="CP485" s="176"/>
      <c r="CQ485" s="176"/>
      <c r="CR485" s="176"/>
      <c r="CS485" s="176"/>
      <c r="CT485" s="176"/>
      <c r="CU485" s="176"/>
      <c r="CV485" s="176"/>
      <c r="CW485" s="176"/>
      <c r="CX485" s="176"/>
      <c r="CY485" s="176"/>
      <c r="CZ485" s="176"/>
      <c r="DA485" s="176"/>
      <c r="DB485" s="176"/>
      <c r="DC485" s="176"/>
      <c r="DD485" s="176"/>
      <c r="DE485" s="176"/>
      <c r="DF485" s="176"/>
      <c r="DG485" s="176"/>
      <c r="DH485" s="176"/>
      <c r="DI485" s="176"/>
      <c r="DJ485" s="176"/>
      <c r="DK485" s="176"/>
      <c r="DL485" s="176"/>
      <c r="DM485" s="176"/>
      <c r="DN485" s="176"/>
      <c r="DO485" s="177"/>
      <c r="DP485" s="177"/>
    </row>
    <row r="486" customFormat="false" ht="12.75" hidden="false" customHeight="false" outlineLevel="0" collapsed="false">
      <c r="A486" s="197" t="s">
        <v>64</v>
      </c>
      <c r="B486" s="198"/>
      <c r="C486" s="199" t="s">
        <v>114</v>
      </c>
      <c r="D486" s="171" t="n">
        <v>2</v>
      </c>
      <c r="E486" s="172" t="s">
        <v>149</v>
      </c>
      <c r="F486" s="178" t="n">
        <f aca="false">SUM(H486:DN486)</f>
        <v>0</v>
      </c>
      <c r="G486" s="179"/>
      <c r="H486" s="181"/>
      <c r="I486" s="181"/>
      <c r="J486" s="181"/>
      <c r="K486" s="181"/>
      <c r="L486" s="181"/>
      <c r="M486" s="181"/>
      <c r="N486" s="181"/>
      <c r="O486" s="181"/>
      <c r="P486" s="181"/>
      <c r="Q486" s="180"/>
      <c r="R486" s="180"/>
      <c r="S486" s="180"/>
      <c r="T486" s="180"/>
      <c r="U486" s="180"/>
      <c r="V486" s="180"/>
      <c r="W486" s="180"/>
      <c r="X486" s="180"/>
      <c r="Y486" s="180"/>
      <c r="Z486" s="180"/>
      <c r="AA486" s="180"/>
      <c r="AB486" s="180"/>
      <c r="AC486" s="180"/>
      <c r="AD486" s="180"/>
      <c r="AE486" s="180"/>
      <c r="AF486" s="180"/>
      <c r="AG486" s="180"/>
      <c r="AH486" s="180"/>
      <c r="AI486" s="180"/>
      <c r="AJ486" s="180"/>
      <c r="AK486" s="180"/>
      <c r="AL486" s="180"/>
      <c r="AM486" s="180"/>
      <c r="AN486" s="180"/>
      <c r="AO486" s="180"/>
      <c r="AP486" s="180"/>
      <c r="AQ486" s="180"/>
      <c r="AR486" s="180"/>
      <c r="AS486" s="180"/>
      <c r="AT486" s="180"/>
      <c r="AU486" s="180"/>
      <c r="AV486" s="180"/>
      <c r="AW486" s="181"/>
      <c r="AX486" s="181"/>
      <c r="AY486" s="181"/>
      <c r="AZ486" s="181"/>
      <c r="BA486" s="181"/>
      <c r="BB486" s="181"/>
      <c r="BC486" s="181"/>
      <c r="BD486" s="181"/>
      <c r="BE486" s="181"/>
      <c r="BF486" s="181"/>
      <c r="BG486" s="181"/>
      <c r="BH486" s="181"/>
      <c r="BI486" s="181"/>
      <c r="BJ486" s="181"/>
      <c r="BK486" s="181"/>
      <c r="BL486" s="181"/>
      <c r="BM486" s="181"/>
      <c r="BN486" s="181"/>
      <c r="BO486" s="181"/>
      <c r="BP486" s="181"/>
      <c r="BQ486" s="181"/>
      <c r="BR486" s="181"/>
      <c r="BS486" s="181"/>
      <c r="BT486" s="181"/>
      <c r="BU486" s="181"/>
      <c r="BV486" s="181"/>
      <c r="BW486" s="181"/>
      <c r="BX486" s="181"/>
      <c r="BY486" s="181"/>
      <c r="BZ486" s="181"/>
      <c r="CA486" s="181"/>
      <c r="CB486" s="181"/>
      <c r="CC486" s="181"/>
      <c r="CD486" s="181"/>
      <c r="CE486" s="181"/>
      <c r="CF486" s="181"/>
      <c r="CG486" s="181"/>
      <c r="CH486" s="181"/>
      <c r="CI486" s="181"/>
      <c r="CJ486" s="181"/>
      <c r="CK486" s="181"/>
      <c r="CL486" s="181"/>
      <c r="CM486" s="181"/>
      <c r="CN486" s="181"/>
      <c r="CO486" s="181"/>
      <c r="CP486" s="181"/>
      <c r="CQ486" s="181"/>
      <c r="CR486" s="181"/>
      <c r="CS486" s="181"/>
      <c r="CT486" s="181"/>
      <c r="CU486" s="181"/>
      <c r="CV486" s="181"/>
      <c r="CW486" s="181"/>
      <c r="CX486" s="181"/>
      <c r="CY486" s="181"/>
      <c r="CZ486" s="181"/>
      <c r="DA486" s="181"/>
      <c r="DB486" s="181"/>
      <c r="DC486" s="181"/>
      <c r="DD486" s="181"/>
      <c r="DE486" s="181"/>
      <c r="DF486" s="181"/>
      <c r="DG486" s="181"/>
      <c r="DH486" s="181"/>
      <c r="DI486" s="181"/>
      <c r="DJ486" s="181"/>
      <c r="DK486" s="181"/>
      <c r="DL486" s="181"/>
      <c r="DM486" s="181"/>
      <c r="DN486" s="181"/>
      <c r="DO486" s="177"/>
      <c r="DP486" s="177"/>
    </row>
    <row r="487" customFormat="false" ht="12.75" hidden="false" customHeight="false" outlineLevel="0" collapsed="false">
      <c r="A487" s="197" t="s">
        <v>64</v>
      </c>
      <c r="B487" s="198"/>
      <c r="C487" s="199" t="s">
        <v>114</v>
      </c>
      <c r="D487" s="171" t="n">
        <v>3</v>
      </c>
      <c r="E487" s="172" t="s">
        <v>149</v>
      </c>
      <c r="F487" s="178" t="n">
        <f aca="false">SUM(H487:DN487)</f>
        <v>0</v>
      </c>
      <c r="G487" s="179" t="n">
        <f aca="false">SUM(F485:F487)</f>
        <v>7</v>
      </c>
      <c r="H487" s="181"/>
      <c r="I487" s="181"/>
      <c r="J487" s="181"/>
      <c r="K487" s="181"/>
      <c r="L487" s="181"/>
      <c r="M487" s="181"/>
      <c r="N487" s="181"/>
      <c r="O487" s="181"/>
      <c r="P487" s="181"/>
      <c r="Q487" s="180"/>
      <c r="R487" s="180"/>
      <c r="S487" s="180"/>
      <c r="T487" s="180"/>
      <c r="U487" s="180"/>
      <c r="V487" s="180"/>
      <c r="W487" s="180"/>
      <c r="X487" s="180"/>
      <c r="Y487" s="180"/>
      <c r="Z487" s="180"/>
      <c r="AA487" s="180"/>
      <c r="AB487" s="180"/>
      <c r="AC487" s="180"/>
      <c r="AD487" s="180"/>
      <c r="AE487" s="180"/>
      <c r="AF487" s="180"/>
      <c r="AG487" s="180"/>
      <c r="AH487" s="180"/>
      <c r="AI487" s="180"/>
      <c r="AJ487" s="180"/>
      <c r="AK487" s="180"/>
      <c r="AL487" s="180"/>
      <c r="AM487" s="180"/>
      <c r="AN487" s="180"/>
      <c r="AO487" s="180"/>
      <c r="AP487" s="180"/>
      <c r="AQ487" s="180"/>
      <c r="AR487" s="180"/>
      <c r="AS487" s="180"/>
      <c r="AT487" s="180"/>
      <c r="AU487" s="180"/>
      <c r="AV487" s="180"/>
      <c r="AW487" s="181"/>
      <c r="AX487" s="181"/>
      <c r="AY487" s="181"/>
      <c r="AZ487" s="181"/>
      <c r="BA487" s="181"/>
      <c r="BB487" s="181"/>
      <c r="BC487" s="181"/>
      <c r="BD487" s="181"/>
      <c r="BE487" s="181"/>
      <c r="BF487" s="181"/>
      <c r="BG487" s="181"/>
      <c r="BH487" s="181"/>
      <c r="BI487" s="181"/>
      <c r="BJ487" s="181"/>
      <c r="BK487" s="181"/>
      <c r="BL487" s="181"/>
      <c r="BM487" s="181"/>
      <c r="BN487" s="181"/>
      <c r="BO487" s="181"/>
      <c r="BP487" s="181"/>
      <c r="BQ487" s="181"/>
      <c r="BR487" s="181"/>
      <c r="BS487" s="181"/>
      <c r="BT487" s="181"/>
      <c r="BU487" s="181"/>
      <c r="BV487" s="181"/>
      <c r="BW487" s="181"/>
      <c r="BX487" s="181"/>
      <c r="BY487" s="181"/>
      <c r="BZ487" s="181"/>
      <c r="CA487" s="181"/>
      <c r="CB487" s="181"/>
      <c r="CC487" s="181"/>
      <c r="CD487" s="181"/>
      <c r="CE487" s="181"/>
      <c r="CF487" s="181"/>
      <c r="CG487" s="181"/>
      <c r="CH487" s="181"/>
      <c r="CI487" s="181"/>
      <c r="CJ487" s="181"/>
      <c r="CK487" s="181"/>
      <c r="CL487" s="181"/>
      <c r="CM487" s="181"/>
      <c r="CN487" s="181"/>
      <c r="CO487" s="181"/>
      <c r="CP487" s="181"/>
      <c r="CQ487" s="181"/>
      <c r="CR487" s="181"/>
      <c r="CS487" s="181"/>
      <c r="CT487" s="181"/>
      <c r="CU487" s="181"/>
      <c r="CV487" s="181"/>
      <c r="CW487" s="181"/>
      <c r="CX487" s="181"/>
      <c r="CY487" s="181"/>
      <c r="CZ487" s="181"/>
      <c r="DA487" s="181"/>
      <c r="DB487" s="181"/>
      <c r="DC487" s="181"/>
      <c r="DD487" s="181"/>
      <c r="DE487" s="181"/>
      <c r="DF487" s="181"/>
      <c r="DG487" s="181"/>
      <c r="DH487" s="181"/>
      <c r="DI487" s="181"/>
      <c r="DJ487" s="181"/>
      <c r="DK487" s="181"/>
      <c r="DL487" s="181"/>
      <c r="DM487" s="181"/>
      <c r="DN487" s="181"/>
      <c r="DO487" s="177"/>
      <c r="DP487" s="177"/>
    </row>
    <row r="488" customFormat="false" ht="12.75" hidden="false" customHeight="false" outlineLevel="0" collapsed="false">
      <c r="A488" s="197" t="s">
        <v>64</v>
      </c>
      <c r="B488" s="198"/>
      <c r="C488" s="199" t="s">
        <v>114</v>
      </c>
      <c r="D488" s="171" t="n">
        <v>4</v>
      </c>
      <c r="E488" s="172" t="s">
        <v>190</v>
      </c>
      <c r="F488" s="173" t="n">
        <f aca="false">SUM(H488:DN488)</f>
        <v>7.75</v>
      </c>
      <c r="G488" s="174"/>
      <c r="H488" s="176"/>
      <c r="I488" s="176"/>
      <c r="J488" s="176"/>
      <c r="K488" s="176"/>
      <c r="L488" s="176"/>
      <c r="M488" s="176"/>
      <c r="N488" s="176"/>
      <c r="O488" s="176"/>
      <c r="P488" s="176"/>
      <c r="Q488" s="175"/>
      <c r="R488" s="175"/>
      <c r="S488" s="175"/>
      <c r="T488" s="175"/>
      <c r="U488" s="175"/>
      <c r="V488" s="175"/>
      <c r="W488" s="175"/>
      <c r="X488" s="175"/>
      <c r="Y488" s="175"/>
      <c r="Z488" s="175"/>
      <c r="AA488" s="175"/>
      <c r="AB488" s="175"/>
      <c r="AC488" s="175"/>
      <c r="AD488" s="175"/>
      <c r="AE488" s="175"/>
      <c r="AF488" s="175"/>
      <c r="AG488" s="175"/>
      <c r="AH488" s="175"/>
      <c r="AI488" s="175"/>
      <c r="AJ488" s="175"/>
      <c r="AK488" s="175"/>
      <c r="AL488" s="175"/>
      <c r="AM488" s="175"/>
      <c r="AN488" s="175"/>
      <c r="AO488" s="175"/>
      <c r="AP488" s="175"/>
      <c r="AQ488" s="175"/>
      <c r="AR488" s="175"/>
      <c r="AS488" s="175"/>
      <c r="AT488" s="175"/>
      <c r="AU488" s="175"/>
      <c r="AV488" s="175"/>
      <c r="AW488" s="176"/>
      <c r="AX488" s="176"/>
      <c r="AY488" s="176" t="n">
        <v>3.75</v>
      </c>
      <c r="AZ488" s="176" t="n">
        <v>2.75</v>
      </c>
      <c r="BA488" s="176"/>
      <c r="BB488" s="176"/>
      <c r="BC488" s="176"/>
      <c r="BD488" s="176"/>
      <c r="BE488" s="176" t="n">
        <v>1</v>
      </c>
      <c r="BF488" s="176"/>
      <c r="BG488" s="176"/>
      <c r="BH488" s="176"/>
      <c r="BI488" s="176"/>
      <c r="BJ488" s="176"/>
      <c r="BK488" s="176"/>
      <c r="BL488" s="176"/>
      <c r="BM488" s="176" t="n">
        <v>0.25</v>
      </c>
      <c r="BN488" s="176"/>
      <c r="BO488" s="176"/>
      <c r="BP488" s="176"/>
      <c r="BQ488" s="176"/>
      <c r="BR488" s="176"/>
      <c r="BS488" s="176"/>
      <c r="BT488" s="176"/>
      <c r="BU488" s="176"/>
      <c r="BV488" s="176"/>
      <c r="BW488" s="176"/>
      <c r="BX488" s="176"/>
      <c r="BY488" s="176"/>
      <c r="BZ488" s="176"/>
      <c r="CA488" s="176"/>
      <c r="CB488" s="176"/>
      <c r="CC488" s="176"/>
      <c r="CD488" s="176"/>
      <c r="CE488" s="176"/>
      <c r="CF488" s="176"/>
      <c r="CG488" s="176"/>
      <c r="CH488" s="176"/>
      <c r="CI488" s="176"/>
      <c r="CJ488" s="176"/>
      <c r="CK488" s="176"/>
      <c r="CL488" s="176"/>
      <c r="CM488" s="176"/>
      <c r="CN488" s="176"/>
      <c r="CO488" s="176"/>
      <c r="CP488" s="176"/>
      <c r="CQ488" s="176"/>
      <c r="CR488" s="176"/>
      <c r="CS488" s="176"/>
      <c r="CT488" s="176"/>
      <c r="CU488" s="176"/>
      <c r="CV488" s="176"/>
      <c r="CW488" s="176"/>
      <c r="CX488" s="176"/>
      <c r="CY488" s="176"/>
      <c r="CZ488" s="176"/>
      <c r="DA488" s="176"/>
      <c r="DB488" s="176"/>
      <c r="DC488" s="176"/>
      <c r="DD488" s="176"/>
      <c r="DE488" s="176"/>
      <c r="DF488" s="176"/>
      <c r="DG488" s="176"/>
      <c r="DH488" s="176"/>
      <c r="DI488" s="176"/>
      <c r="DJ488" s="176"/>
      <c r="DK488" s="176"/>
      <c r="DL488" s="176"/>
      <c r="DM488" s="176"/>
      <c r="DN488" s="176"/>
      <c r="DO488" s="177"/>
      <c r="DP488" s="177"/>
    </row>
    <row r="489" customFormat="false" ht="12.75" hidden="false" customHeight="false" outlineLevel="0" collapsed="false">
      <c r="A489" s="197" t="s">
        <v>64</v>
      </c>
      <c r="B489" s="198"/>
      <c r="C489" s="199" t="s">
        <v>114</v>
      </c>
      <c r="D489" s="171" t="n">
        <v>5</v>
      </c>
      <c r="E489" s="172" t="s">
        <v>190</v>
      </c>
      <c r="F489" s="173" t="n">
        <f aca="false">SUM(H489:DN489)</f>
        <v>7.75</v>
      </c>
      <c r="G489" s="174"/>
      <c r="H489" s="176"/>
      <c r="I489" s="176"/>
      <c r="J489" s="176"/>
      <c r="K489" s="176"/>
      <c r="L489" s="176"/>
      <c r="M489" s="176"/>
      <c r="N489" s="176"/>
      <c r="O489" s="176"/>
      <c r="P489" s="176"/>
      <c r="Q489" s="175"/>
      <c r="R489" s="175"/>
      <c r="S489" s="175"/>
      <c r="T489" s="175"/>
      <c r="U489" s="175"/>
      <c r="V489" s="175"/>
      <c r="W489" s="175"/>
      <c r="X489" s="175"/>
      <c r="Y489" s="175"/>
      <c r="Z489" s="175"/>
      <c r="AA489" s="175"/>
      <c r="AB489" s="175"/>
      <c r="AC489" s="175"/>
      <c r="AD489" s="175"/>
      <c r="AE489" s="175"/>
      <c r="AF489" s="175"/>
      <c r="AG489" s="175"/>
      <c r="AH489" s="175"/>
      <c r="AI489" s="175"/>
      <c r="AJ489" s="175"/>
      <c r="AK489" s="175"/>
      <c r="AL489" s="175"/>
      <c r="AM489" s="175"/>
      <c r="AN489" s="175"/>
      <c r="AO489" s="175"/>
      <c r="AP489" s="175"/>
      <c r="AQ489" s="175"/>
      <c r="AR489" s="175"/>
      <c r="AS489" s="175"/>
      <c r="AT489" s="175"/>
      <c r="AU489" s="175"/>
      <c r="AV489" s="175"/>
      <c r="AW489" s="176"/>
      <c r="AX489" s="176"/>
      <c r="AY489" s="176"/>
      <c r="AZ489" s="176"/>
      <c r="BA489" s="176"/>
      <c r="BB489" s="176"/>
      <c r="BC489" s="176"/>
      <c r="BD489" s="176"/>
      <c r="BE489" s="176" t="n">
        <v>1</v>
      </c>
      <c r="BF489" s="176"/>
      <c r="BG489" s="176"/>
      <c r="BH489" s="176"/>
      <c r="BI489" s="176"/>
      <c r="BJ489" s="176"/>
      <c r="BK489" s="176"/>
      <c r="BL489" s="176"/>
      <c r="BM489" s="176"/>
      <c r="BN489" s="176"/>
      <c r="BO489" s="176"/>
      <c r="BP489" s="176"/>
      <c r="BQ489" s="176"/>
      <c r="BR489" s="176"/>
      <c r="BS489" s="176"/>
      <c r="BT489" s="176" t="n">
        <v>6.75</v>
      </c>
      <c r="BU489" s="176"/>
      <c r="BV489" s="176"/>
      <c r="BW489" s="176"/>
      <c r="BX489" s="176"/>
      <c r="BY489" s="176"/>
      <c r="BZ489" s="176"/>
      <c r="CA489" s="176"/>
      <c r="CB489" s="176"/>
      <c r="CC489" s="176"/>
      <c r="CD489" s="176"/>
      <c r="CE489" s="176"/>
      <c r="CF489" s="176"/>
      <c r="CG489" s="176"/>
      <c r="CH489" s="176"/>
      <c r="CI489" s="176"/>
      <c r="CJ489" s="176"/>
      <c r="CK489" s="176"/>
      <c r="CL489" s="176"/>
      <c r="CM489" s="176"/>
      <c r="CN489" s="176"/>
      <c r="CO489" s="176"/>
      <c r="CP489" s="176"/>
      <c r="CQ489" s="176"/>
      <c r="CR489" s="176"/>
      <c r="CS489" s="176"/>
      <c r="CT489" s="176"/>
      <c r="CU489" s="176"/>
      <c r="CV489" s="176"/>
      <c r="CW489" s="176"/>
      <c r="CX489" s="176"/>
      <c r="CY489" s="176"/>
      <c r="CZ489" s="176"/>
      <c r="DA489" s="176"/>
      <c r="DB489" s="176"/>
      <c r="DC489" s="176"/>
      <c r="DD489" s="176"/>
      <c r="DE489" s="176"/>
      <c r="DF489" s="176"/>
      <c r="DG489" s="176"/>
      <c r="DH489" s="176"/>
      <c r="DI489" s="176"/>
      <c r="DJ489" s="176"/>
      <c r="DK489" s="176"/>
      <c r="DL489" s="176"/>
      <c r="DM489" s="176"/>
      <c r="DN489" s="176"/>
      <c r="DO489" s="177"/>
      <c r="DP489" s="177"/>
    </row>
    <row r="490" customFormat="false" ht="12.75" hidden="false" customHeight="false" outlineLevel="0" collapsed="false">
      <c r="A490" s="197" t="s">
        <v>64</v>
      </c>
      <c r="B490" s="198"/>
      <c r="C490" s="199" t="s">
        <v>114</v>
      </c>
      <c r="D490" s="171" t="n">
        <v>6</v>
      </c>
      <c r="E490" s="172" t="s">
        <v>190</v>
      </c>
      <c r="F490" s="173" t="n">
        <f aca="false">SUM(H490:DN490)</f>
        <v>7.75</v>
      </c>
      <c r="G490" s="174"/>
      <c r="H490" s="176"/>
      <c r="I490" s="176"/>
      <c r="J490" s="176"/>
      <c r="K490" s="176"/>
      <c r="L490" s="176"/>
      <c r="M490" s="176"/>
      <c r="N490" s="176"/>
      <c r="O490" s="176"/>
      <c r="P490" s="176"/>
      <c r="Q490" s="175"/>
      <c r="R490" s="175"/>
      <c r="S490" s="175"/>
      <c r="T490" s="175"/>
      <c r="U490" s="175"/>
      <c r="V490" s="175"/>
      <c r="W490" s="175"/>
      <c r="X490" s="175"/>
      <c r="Y490" s="175"/>
      <c r="Z490" s="175"/>
      <c r="AA490" s="175"/>
      <c r="AB490" s="175"/>
      <c r="AC490" s="175"/>
      <c r="AD490" s="175"/>
      <c r="AE490" s="175"/>
      <c r="AF490" s="175"/>
      <c r="AG490" s="175"/>
      <c r="AH490" s="175"/>
      <c r="AI490" s="175"/>
      <c r="AJ490" s="175"/>
      <c r="AK490" s="175"/>
      <c r="AL490" s="175"/>
      <c r="AM490" s="175"/>
      <c r="AN490" s="175"/>
      <c r="AO490" s="175"/>
      <c r="AP490" s="175"/>
      <c r="AQ490" s="175"/>
      <c r="AR490" s="175"/>
      <c r="AS490" s="175"/>
      <c r="AT490" s="175"/>
      <c r="AU490" s="175"/>
      <c r="AV490" s="175"/>
      <c r="AW490" s="176"/>
      <c r="AX490" s="176"/>
      <c r="AY490" s="176"/>
      <c r="AZ490" s="176"/>
      <c r="BA490" s="176"/>
      <c r="BB490" s="176"/>
      <c r="BC490" s="176"/>
      <c r="BD490" s="176"/>
      <c r="BE490" s="176"/>
      <c r="BF490" s="176"/>
      <c r="BG490" s="176"/>
      <c r="BH490" s="176"/>
      <c r="BI490" s="176"/>
      <c r="BJ490" s="176"/>
      <c r="BK490" s="176"/>
      <c r="BL490" s="176"/>
      <c r="BM490" s="176"/>
      <c r="BN490" s="176"/>
      <c r="BO490" s="176"/>
      <c r="BP490" s="176"/>
      <c r="BQ490" s="176"/>
      <c r="BR490" s="176"/>
      <c r="BS490" s="176"/>
      <c r="BT490" s="176" t="n">
        <v>1.75</v>
      </c>
      <c r="BU490" s="176"/>
      <c r="BV490" s="176"/>
      <c r="BW490" s="176"/>
      <c r="BX490" s="176"/>
      <c r="BY490" s="176"/>
      <c r="BZ490" s="176" t="n">
        <v>6</v>
      </c>
      <c r="CA490" s="176"/>
      <c r="CB490" s="176"/>
      <c r="CC490" s="176"/>
      <c r="CD490" s="176"/>
      <c r="CE490" s="176"/>
      <c r="CF490" s="176"/>
      <c r="CG490" s="176"/>
      <c r="CH490" s="176"/>
      <c r="CI490" s="176"/>
      <c r="CJ490" s="176"/>
      <c r="CK490" s="176"/>
      <c r="CL490" s="176"/>
      <c r="CM490" s="176"/>
      <c r="CN490" s="176"/>
      <c r="CO490" s="176"/>
      <c r="CP490" s="176"/>
      <c r="CQ490" s="176"/>
      <c r="CR490" s="176"/>
      <c r="CS490" s="176"/>
      <c r="CT490" s="176"/>
      <c r="CU490" s="176"/>
      <c r="CV490" s="176"/>
      <c r="CW490" s="176"/>
      <c r="CX490" s="176"/>
      <c r="CY490" s="176"/>
      <c r="CZ490" s="176"/>
      <c r="DA490" s="176"/>
      <c r="DB490" s="176"/>
      <c r="DC490" s="176"/>
      <c r="DD490" s="176"/>
      <c r="DE490" s="176"/>
      <c r="DF490" s="176"/>
      <c r="DG490" s="176"/>
      <c r="DH490" s="176"/>
      <c r="DI490" s="176"/>
      <c r="DJ490" s="176"/>
      <c r="DK490" s="176"/>
      <c r="DL490" s="176"/>
      <c r="DM490" s="176"/>
      <c r="DN490" s="176"/>
      <c r="DO490" s="177"/>
      <c r="DP490" s="177"/>
    </row>
    <row r="491" customFormat="false" ht="12.75" hidden="false" customHeight="false" outlineLevel="0" collapsed="false">
      <c r="A491" s="197" t="s">
        <v>64</v>
      </c>
      <c r="B491" s="198"/>
      <c r="C491" s="199" t="s">
        <v>114</v>
      </c>
      <c r="D491" s="171" t="n">
        <v>7</v>
      </c>
      <c r="E491" s="172" t="s">
        <v>190</v>
      </c>
      <c r="F491" s="173" t="n">
        <f aca="false">SUM(H491:DN491)</f>
        <v>7.75</v>
      </c>
      <c r="G491" s="174"/>
      <c r="H491" s="176"/>
      <c r="I491" s="176"/>
      <c r="J491" s="176"/>
      <c r="K491" s="176"/>
      <c r="L491" s="176"/>
      <c r="M491" s="176" t="n">
        <v>1.25</v>
      </c>
      <c r="N491" s="176"/>
      <c r="O491" s="176"/>
      <c r="P491" s="176"/>
      <c r="Q491" s="175"/>
      <c r="R491" s="175"/>
      <c r="S491" s="175"/>
      <c r="T491" s="175"/>
      <c r="U491" s="175"/>
      <c r="V491" s="175"/>
      <c r="W491" s="175"/>
      <c r="X491" s="175"/>
      <c r="Y491" s="175"/>
      <c r="Z491" s="175"/>
      <c r="AA491" s="175"/>
      <c r="AB491" s="175"/>
      <c r="AC491" s="175"/>
      <c r="AD491" s="175"/>
      <c r="AE491" s="175"/>
      <c r="AF491" s="175"/>
      <c r="AG491" s="175"/>
      <c r="AH491" s="175"/>
      <c r="AI491" s="175"/>
      <c r="AJ491" s="175"/>
      <c r="AK491" s="175"/>
      <c r="AL491" s="175"/>
      <c r="AM491" s="175"/>
      <c r="AN491" s="175"/>
      <c r="AO491" s="175"/>
      <c r="AP491" s="175"/>
      <c r="AQ491" s="175"/>
      <c r="AR491" s="175"/>
      <c r="AS491" s="175"/>
      <c r="AT491" s="175"/>
      <c r="AU491" s="175"/>
      <c r="AV491" s="175"/>
      <c r="AW491" s="176"/>
      <c r="AX491" s="176"/>
      <c r="AY491" s="176"/>
      <c r="AZ491" s="176"/>
      <c r="BA491" s="176"/>
      <c r="BB491" s="176"/>
      <c r="BC491" s="176"/>
      <c r="BD491" s="176"/>
      <c r="BE491" s="176"/>
      <c r="BF491" s="176"/>
      <c r="BG491" s="176"/>
      <c r="BH491" s="176"/>
      <c r="BI491" s="176"/>
      <c r="BJ491" s="176"/>
      <c r="BK491" s="176"/>
      <c r="BL491" s="176"/>
      <c r="BM491" s="176"/>
      <c r="BN491" s="176"/>
      <c r="BO491" s="176" t="n">
        <v>1</v>
      </c>
      <c r="BP491" s="176"/>
      <c r="BQ491" s="176"/>
      <c r="BR491" s="176"/>
      <c r="BS491" s="176"/>
      <c r="BT491" s="176"/>
      <c r="BU491" s="176"/>
      <c r="BV491" s="176"/>
      <c r="BW491" s="176"/>
      <c r="BX491" s="176"/>
      <c r="BY491" s="176"/>
      <c r="BZ491" s="176" t="n">
        <v>5.5</v>
      </c>
      <c r="CA491" s="176"/>
      <c r="CB491" s="176"/>
      <c r="CC491" s="176"/>
      <c r="CD491" s="176"/>
      <c r="CE491" s="176"/>
      <c r="CF491" s="176"/>
      <c r="CG491" s="176"/>
      <c r="CH491" s="176"/>
      <c r="CI491" s="176"/>
      <c r="CJ491" s="176"/>
      <c r="CK491" s="176"/>
      <c r="CL491" s="176"/>
      <c r="CM491" s="176"/>
      <c r="CN491" s="176"/>
      <c r="CO491" s="176"/>
      <c r="CP491" s="176"/>
      <c r="CQ491" s="176"/>
      <c r="CR491" s="176"/>
      <c r="CS491" s="176"/>
      <c r="CT491" s="176"/>
      <c r="CU491" s="176"/>
      <c r="CV491" s="176"/>
      <c r="CW491" s="176"/>
      <c r="CX491" s="176"/>
      <c r="CY491" s="176"/>
      <c r="CZ491" s="176"/>
      <c r="DA491" s="176"/>
      <c r="DB491" s="176"/>
      <c r="DC491" s="176"/>
      <c r="DD491" s="176"/>
      <c r="DE491" s="176"/>
      <c r="DF491" s="176"/>
      <c r="DG491" s="176"/>
      <c r="DH491" s="176"/>
      <c r="DI491" s="176"/>
      <c r="DJ491" s="176"/>
      <c r="DK491" s="176"/>
      <c r="DL491" s="176"/>
      <c r="DM491" s="176"/>
      <c r="DN491" s="176"/>
      <c r="DO491" s="177"/>
      <c r="DP491" s="177"/>
    </row>
    <row r="492" customFormat="false" ht="12.75" hidden="false" customHeight="false" outlineLevel="0" collapsed="false">
      <c r="A492" s="197" t="s">
        <v>64</v>
      </c>
      <c r="B492" s="198"/>
      <c r="C492" s="199" t="s">
        <v>114</v>
      </c>
      <c r="D492" s="171" t="n">
        <v>8</v>
      </c>
      <c r="E492" s="172" t="s">
        <v>190</v>
      </c>
      <c r="F492" s="173" t="n">
        <f aca="false">SUM(H492:DN492)</f>
        <v>4.5</v>
      </c>
      <c r="G492" s="174"/>
      <c r="H492" s="176"/>
      <c r="I492" s="176"/>
      <c r="J492" s="176"/>
      <c r="K492" s="176"/>
      <c r="L492" s="176"/>
      <c r="M492" s="176" t="n">
        <v>3</v>
      </c>
      <c r="N492" s="176"/>
      <c r="O492" s="176"/>
      <c r="P492" s="176"/>
      <c r="Q492" s="175"/>
      <c r="R492" s="175"/>
      <c r="S492" s="175"/>
      <c r="T492" s="175"/>
      <c r="U492" s="175"/>
      <c r="V492" s="175"/>
      <c r="W492" s="175"/>
      <c r="X492" s="175"/>
      <c r="Y492" s="175"/>
      <c r="Z492" s="175"/>
      <c r="AA492" s="175"/>
      <c r="AB492" s="175"/>
      <c r="AC492" s="175"/>
      <c r="AD492" s="175"/>
      <c r="AE492" s="175"/>
      <c r="AF492" s="175"/>
      <c r="AG492" s="175"/>
      <c r="AH492" s="175"/>
      <c r="AI492" s="175"/>
      <c r="AJ492" s="175"/>
      <c r="AK492" s="175"/>
      <c r="AL492" s="175"/>
      <c r="AM492" s="175"/>
      <c r="AN492" s="175"/>
      <c r="AO492" s="175"/>
      <c r="AP492" s="175"/>
      <c r="AQ492" s="175"/>
      <c r="AR492" s="175"/>
      <c r="AS492" s="175"/>
      <c r="AT492" s="175"/>
      <c r="AU492" s="175"/>
      <c r="AV492" s="175"/>
      <c r="AW492" s="176"/>
      <c r="AX492" s="176"/>
      <c r="AY492" s="176"/>
      <c r="AZ492" s="176"/>
      <c r="BA492" s="176"/>
      <c r="BB492" s="176"/>
      <c r="BC492" s="176"/>
      <c r="BD492" s="176"/>
      <c r="BE492" s="176" t="n">
        <v>0.5</v>
      </c>
      <c r="BF492" s="176"/>
      <c r="BG492" s="176"/>
      <c r="BH492" s="176"/>
      <c r="BI492" s="176"/>
      <c r="BJ492" s="176"/>
      <c r="BK492" s="176"/>
      <c r="BL492" s="176"/>
      <c r="BM492" s="176"/>
      <c r="BN492" s="176"/>
      <c r="BO492" s="176" t="n">
        <v>1</v>
      </c>
      <c r="BP492" s="176"/>
      <c r="BQ492" s="176"/>
      <c r="BR492" s="176"/>
      <c r="BS492" s="176"/>
      <c r="BT492" s="176"/>
      <c r="BU492" s="176"/>
      <c r="BV492" s="176"/>
      <c r="BW492" s="176"/>
      <c r="BX492" s="176"/>
      <c r="BY492" s="176"/>
      <c r="BZ492" s="176"/>
      <c r="CA492" s="176"/>
      <c r="CB492" s="176"/>
      <c r="CC492" s="176"/>
      <c r="CD492" s="176"/>
      <c r="CE492" s="176"/>
      <c r="CF492" s="176"/>
      <c r="CG492" s="176"/>
      <c r="CH492" s="176"/>
      <c r="CI492" s="176"/>
      <c r="CJ492" s="176"/>
      <c r="CK492" s="176"/>
      <c r="CL492" s="176"/>
      <c r="CM492" s="176"/>
      <c r="CN492" s="176"/>
      <c r="CO492" s="176"/>
      <c r="CP492" s="176"/>
      <c r="CQ492" s="176"/>
      <c r="CR492" s="176"/>
      <c r="CS492" s="176"/>
      <c r="CT492" s="176"/>
      <c r="CU492" s="176"/>
      <c r="CV492" s="176"/>
      <c r="CW492" s="176"/>
      <c r="CX492" s="176"/>
      <c r="CY492" s="176"/>
      <c r="CZ492" s="176"/>
      <c r="DA492" s="176"/>
      <c r="DB492" s="176"/>
      <c r="DC492" s="176"/>
      <c r="DD492" s="176"/>
      <c r="DE492" s="176"/>
      <c r="DF492" s="176"/>
      <c r="DG492" s="176"/>
      <c r="DH492" s="176"/>
      <c r="DI492" s="176"/>
      <c r="DJ492" s="176"/>
      <c r="DK492" s="176"/>
      <c r="DL492" s="176"/>
      <c r="DM492" s="176"/>
      <c r="DN492" s="176"/>
      <c r="DO492" s="177"/>
      <c r="DP492" s="177"/>
    </row>
    <row r="493" customFormat="false" ht="12.75" hidden="false" customHeight="false" outlineLevel="0" collapsed="false">
      <c r="A493" s="197" t="s">
        <v>64</v>
      </c>
      <c r="B493" s="198"/>
      <c r="C493" s="199" t="s">
        <v>114</v>
      </c>
      <c r="D493" s="171" t="n">
        <v>9</v>
      </c>
      <c r="E493" s="172" t="s">
        <v>190</v>
      </c>
      <c r="F493" s="178" t="n">
        <f aca="false">SUM(H493:DN493)</f>
        <v>0</v>
      </c>
      <c r="G493" s="179"/>
      <c r="H493" s="181"/>
      <c r="I493" s="181"/>
      <c r="J493" s="181"/>
      <c r="K493" s="181"/>
      <c r="L493" s="181"/>
      <c r="M493" s="181"/>
      <c r="N493" s="181"/>
      <c r="O493" s="181"/>
      <c r="P493" s="181"/>
      <c r="Q493" s="180"/>
      <c r="R493" s="180"/>
      <c r="S493" s="180"/>
      <c r="T493" s="180"/>
      <c r="U493" s="180"/>
      <c r="V493" s="180"/>
      <c r="W493" s="180"/>
      <c r="X493" s="180"/>
      <c r="Y493" s="180"/>
      <c r="Z493" s="180"/>
      <c r="AA493" s="180"/>
      <c r="AB493" s="180"/>
      <c r="AC493" s="180"/>
      <c r="AD493" s="180"/>
      <c r="AE493" s="180"/>
      <c r="AF493" s="180"/>
      <c r="AG493" s="180"/>
      <c r="AH493" s="180"/>
      <c r="AI493" s="180"/>
      <c r="AJ493" s="180"/>
      <c r="AK493" s="180"/>
      <c r="AL493" s="180"/>
      <c r="AM493" s="180"/>
      <c r="AN493" s="180"/>
      <c r="AO493" s="180"/>
      <c r="AP493" s="180"/>
      <c r="AQ493" s="180"/>
      <c r="AR493" s="180"/>
      <c r="AS493" s="180"/>
      <c r="AT493" s="180"/>
      <c r="AU493" s="180"/>
      <c r="AV493" s="180"/>
      <c r="AW493" s="181"/>
      <c r="AX493" s="181"/>
      <c r="AY493" s="181"/>
      <c r="AZ493" s="181"/>
      <c r="BA493" s="181"/>
      <c r="BB493" s="181"/>
      <c r="BC493" s="181"/>
      <c r="BD493" s="181"/>
      <c r="BE493" s="181"/>
      <c r="BF493" s="181"/>
      <c r="BG493" s="181"/>
      <c r="BH493" s="181"/>
      <c r="BI493" s="181"/>
      <c r="BJ493" s="181"/>
      <c r="BK493" s="181"/>
      <c r="BL493" s="181"/>
      <c r="BM493" s="181"/>
      <c r="BN493" s="181"/>
      <c r="BO493" s="181"/>
      <c r="BP493" s="181"/>
      <c r="BQ493" s="181"/>
      <c r="BR493" s="181"/>
      <c r="BS493" s="181"/>
      <c r="BT493" s="181"/>
      <c r="BU493" s="181"/>
      <c r="BV493" s="181"/>
      <c r="BW493" s="181"/>
      <c r="BX493" s="181"/>
      <c r="BY493" s="181"/>
      <c r="BZ493" s="181"/>
      <c r="CA493" s="181"/>
      <c r="CB493" s="181"/>
      <c r="CC493" s="181"/>
      <c r="CD493" s="181"/>
      <c r="CE493" s="181"/>
      <c r="CF493" s="181"/>
      <c r="CG493" s="181"/>
      <c r="CH493" s="181"/>
      <c r="CI493" s="181"/>
      <c r="CJ493" s="181"/>
      <c r="CK493" s="181"/>
      <c r="CL493" s="181"/>
      <c r="CM493" s="181"/>
      <c r="CN493" s="181"/>
      <c r="CO493" s="181"/>
      <c r="CP493" s="181"/>
      <c r="CQ493" s="181"/>
      <c r="CR493" s="181"/>
      <c r="CS493" s="181"/>
      <c r="CT493" s="181"/>
      <c r="CU493" s="181"/>
      <c r="CV493" s="181"/>
      <c r="CW493" s="181"/>
      <c r="CX493" s="181"/>
      <c r="CY493" s="181"/>
      <c r="CZ493" s="181"/>
      <c r="DA493" s="181"/>
      <c r="DB493" s="181"/>
      <c r="DC493" s="181"/>
      <c r="DD493" s="181"/>
      <c r="DE493" s="181"/>
      <c r="DF493" s="181"/>
      <c r="DG493" s="181"/>
      <c r="DH493" s="181"/>
      <c r="DI493" s="181"/>
      <c r="DJ493" s="181"/>
      <c r="DK493" s="181"/>
      <c r="DL493" s="181"/>
      <c r="DM493" s="181"/>
      <c r="DN493" s="181"/>
      <c r="DO493" s="177"/>
      <c r="DP493" s="177"/>
    </row>
    <row r="494" customFormat="false" ht="12.75" hidden="false" customHeight="false" outlineLevel="0" collapsed="false">
      <c r="A494" s="197" t="s">
        <v>64</v>
      </c>
      <c r="B494" s="198"/>
      <c r="C494" s="199" t="s">
        <v>114</v>
      </c>
      <c r="D494" s="171" t="n">
        <v>10</v>
      </c>
      <c r="E494" s="172" t="s">
        <v>190</v>
      </c>
      <c r="F494" s="178" t="n">
        <f aca="false">SUM(H494:DN494)</f>
        <v>0</v>
      </c>
      <c r="G494" s="179" t="n">
        <f aca="false">SUM(F488:F494)</f>
        <v>35.5</v>
      </c>
      <c r="H494" s="181"/>
      <c r="I494" s="181"/>
      <c r="J494" s="181"/>
      <c r="K494" s="181"/>
      <c r="L494" s="181"/>
      <c r="M494" s="181"/>
      <c r="N494" s="181"/>
      <c r="O494" s="181"/>
      <c r="P494" s="181"/>
      <c r="Q494" s="180"/>
      <c r="R494" s="180"/>
      <c r="S494" s="180"/>
      <c r="T494" s="180"/>
      <c r="U494" s="180"/>
      <c r="V494" s="180"/>
      <c r="W494" s="180"/>
      <c r="X494" s="180"/>
      <c r="Y494" s="180"/>
      <c r="Z494" s="180"/>
      <c r="AA494" s="180"/>
      <c r="AB494" s="180"/>
      <c r="AC494" s="180"/>
      <c r="AD494" s="180"/>
      <c r="AE494" s="180"/>
      <c r="AF494" s="180"/>
      <c r="AG494" s="180"/>
      <c r="AH494" s="180"/>
      <c r="AI494" s="180"/>
      <c r="AJ494" s="180"/>
      <c r="AK494" s="180"/>
      <c r="AL494" s="180"/>
      <c r="AM494" s="180"/>
      <c r="AN494" s="180"/>
      <c r="AO494" s="180"/>
      <c r="AP494" s="180"/>
      <c r="AQ494" s="180"/>
      <c r="AR494" s="180"/>
      <c r="AS494" s="180"/>
      <c r="AT494" s="180"/>
      <c r="AU494" s="180"/>
      <c r="AV494" s="180"/>
      <c r="AW494" s="181"/>
      <c r="AX494" s="181"/>
      <c r="AY494" s="181"/>
      <c r="AZ494" s="181"/>
      <c r="BA494" s="181"/>
      <c r="BB494" s="181"/>
      <c r="BC494" s="181"/>
      <c r="BD494" s="181"/>
      <c r="BE494" s="181"/>
      <c r="BF494" s="181"/>
      <c r="BG494" s="181"/>
      <c r="BH494" s="181"/>
      <c r="BI494" s="181"/>
      <c r="BJ494" s="181"/>
      <c r="BK494" s="181"/>
      <c r="BL494" s="181"/>
      <c r="BM494" s="181"/>
      <c r="BN494" s="181"/>
      <c r="BO494" s="181"/>
      <c r="BP494" s="181"/>
      <c r="BQ494" s="181"/>
      <c r="BR494" s="181"/>
      <c r="BS494" s="181"/>
      <c r="BT494" s="181"/>
      <c r="BU494" s="181"/>
      <c r="BV494" s="181"/>
      <c r="BW494" s="181"/>
      <c r="BX494" s="181"/>
      <c r="BY494" s="181"/>
      <c r="BZ494" s="181"/>
      <c r="CA494" s="181"/>
      <c r="CB494" s="181"/>
      <c r="CC494" s="181"/>
      <c r="CD494" s="181"/>
      <c r="CE494" s="181"/>
      <c r="CF494" s="181"/>
      <c r="CG494" s="181"/>
      <c r="CH494" s="181"/>
      <c r="CI494" s="181"/>
      <c r="CJ494" s="181"/>
      <c r="CK494" s="181"/>
      <c r="CL494" s="181"/>
      <c r="CM494" s="181"/>
      <c r="CN494" s="181"/>
      <c r="CO494" s="181"/>
      <c r="CP494" s="181"/>
      <c r="CQ494" s="181"/>
      <c r="CR494" s="181"/>
      <c r="CS494" s="181"/>
      <c r="CT494" s="181"/>
      <c r="CU494" s="181"/>
      <c r="CV494" s="181"/>
      <c r="CW494" s="181"/>
      <c r="CX494" s="181"/>
      <c r="CY494" s="181"/>
      <c r="CZ494" s="181"/>
      <c r="DA494" s="181"/>
      <c r="DB494" s="181"/>
      <c r="DC494" s="181"/>
      <c r="DD494" s="181"/>
      <c r="DE494" s="181"/>
      <c r="DF494" s="181"/>
      <c r="DG494" s="181"/>
      <c r="DH494" s="181"/>
      <c r="DI494" s="181"/>
      <c r="DJ494" s="181"/>
      <c r="DK494" s="181"/>
      <c r="DL494" s="181"/>
      <c r="DM494" s="181"/>
      <c r="DN494" s="181"/>
      <c r="DO494" s="177"/>
      <c r="DP494" s="177"/>
    </row>
    <row r="495" customFormat="false" ht="12.75" hidden="false" customHeight="false" outlineLevel="0" collapsed="false">
      <c r="A495" s="197" t="s">
        <v>64</v>
      </c>
      <c r="B495" s="198"/>
      <c r="C495" s="199" t="s">
        <v>114</v>
      </c>
      <c r="D495" s="171" t="n">
        <v>11</v>
      </c>
      <c r="E495" s="172" t="s">
        <v>191</v>
      </c>
      <c r="F495" s="173" t="n">
        <f aca="false">SUM(H495:DN495)</f>
        <v>0</v>
      </c>
      <c r="G495" s="174"/>
      <c r="H495" s="176"/>
      <c r="I495" s="176"/>
      <c r="J495" s="176"/>
      <c r="K495" s="176"/>
      <c r="L495" s="176"/>
      <c r="M495" s="176"/>
      <c r="N495" s="176"/>
      <c r="O495" s="176"/>
      <c r="P495" s="176"/>
      <c r="Q495" s="175"/>
      <c r="R495" s="175"/>
      <c r="S495" s="175"/>
      <c r="T495" s="175"/>
      <c r="U495" s="175"/>
      <c r="V495" s="175"/>
      <c r="W495" s="175"/>
      <c r="X495" s="175"/>
      <c r="Y495" s="175"/>
      <c r="Z495" s="175"/>
      <c r="AA495" s="175"/>
      <c r="AB495" s="175"/>
      <c r="AC495" s="175"/>
      <c r="AD495" s="175"/>
      <c r="AE495" s="175"/>
      <c r="AF495" s="175"/>
      <c r="AG495" s="175"/>
      <c r="AH495" s="175"/>
      <c r="AI495" s="175"/>
      <c r="AJ495" s="175"/>
      <c r="AK495" s="175"/>
      <c r="AL495" s="175"/>
      <c r="AM495" s="175"/>
      <c r="AN495" s="175"/>
      <c r="AO495" s="175"/>
      <c r="AP495" s="175"/>
      <c r="AQ495" s="175"/>
      <c r="AR495" s="175"/>
      <c r="AS495" s="175"/>
      <c r="AT495" s="175"/>
      <c r="AU495" s="175"/>
      <c r="AV495" s="175"/>
      <c r="AW495" s="176"/>
      <c r="AX495" s="176"/>
      <c r="AY495" s="176"/>
      <c r="AZ495" s="176"/>
      <c r="BA495" s="176"/>
      <c r="BB495" s="176"/>
      <c r="BC495" s="176"/>
      <c r="BD495" s="176"/>
      <c r="BE495" s="176"/>
      <c r="BF495" s="176"/>
      <c r="BG495" s="176"/>
      <c r="BH495" s="176"/>
      <c r="BI495" s="176"/>
      <c r="BJ495" s="176"/>
      <c r="BK495" s="176"/>
      <c r="BL495" s="176"/>
      <c r="BM495" s="176"/>
      <c r="BN495" s="176"/>
      <c r="BO495" s="176"/>
      <c r="BP495" s="176"/>
      <c r="BQ495" s="176"/>
      <c r="BR495" s="176"/>
      <c r="BS495" s="176"/>
      <c r="BT495" s="176"/>
      <c r="BU495" s="176"/>
      <c r="BV495" s="176"/>
      <c r="BW495" s="176"/>
      <c r="BX495" s="176"/>
      <c r="BY495" s="176"/>
      <c r="BZ495" s="176"/>
      <c r="CA495" s="176"/>
      <c r="CB495" s="176"/>
      <c r="CC495" s="176"/>
      <c r="CD495" s="176"/>
      <c r="CE495" s="176"/>
      <c r="CF495" s="176"/>
      <c r="CG495" s="176"/>
      <c r="CH495" s="176"/>
      <c r="CI495" s="176"/>
      <c r="CJ495" s="176"/>
      <c r="CK495" s="176"/>
      <c r="CL495" s="176"/>
      <c r="CM495" s="176"/>
      <c r="CN495" s="176"/>
      <c r="CO495" s="176"/>
      <c r="CP495" s="176"/>
      <c r="CQ495" s="176"/>
      <c r="CR495" s="176"/>
      <c r="CS495" s="176"/>
      <c r="CT495" s="176"/>
      <c r="CU495" s="176"/>
      <c r="CV495" s="176"/>
      <c r="CW495" s="176"/>
      <c r="CX495" s="176"/>
      <c r="CY495" s="176"/>
      <c r="CZ495" s="176"/>
      <c r="DA495" s="176"/>
      <c r="DB495" s="176"/>
      <c r="DC495" s="176"/>
      <c r="DD495" s="176"/>
      <c r="DE495" s="176"/>
      <c r="DF495" s="176"/>
      <c r="DG495" s="176"/>
      <c r="DH495" s="176"/>
      <c r="DI495" s="176"/>
      <c r="DJ495" s="176"/>
      <c r="DK495" s="176"/>
      <c r="DL495" s="176"/>
      <c r="DM495" s="176"/>
      <c r="DN495" s="176"/>
      <c r="DO495" s="177"/>
      <c r="DP495" s="177"/>
    </row>
    <row r="496" customFormat="false" ht="12.75" hidden="false" customHeight="false" outlineLevel="0" collapsed="false">
      <c r="A496" s="197" t="s">
        <v>64</v>
      </c>
      <c r="B496" s="198"/>
      <c r="C496" s="199" t="s">
        <v>114</v>
      </c>
      <c r="D496" s="171" t="n">
        <v>12</v>
      </c>
      <c r="E496" s="172" t="s">
        <v>191</v>
      </c>
      <c r="F496" s="173" t="n">
        <f aca="false">SUM(H496:DN496)</f>
        <v>7.75</v>
      </c>
      <c r="G496" s="174"/>
      <c r="H496" s="176"/>
      <c r="I496" s="176"/>
      <c r="J496" s="176"/>
      <c r="K496" s="176"/>
      <c r="L496" s="176"/>
      <c r="M496" s="176" t="n">
        <v>2.5</v>
      </c>
      <c r="N496" s="176"/>
      <c r="O496" s="176"/>
      <c r="P496" s="176"/>
      <c r="Q496" s="175"/>
      <c r="R496" s="175"/>
      <c r="S496" s="175"/>
      <c r="T496" s="175"/>
      <c r="U496" s="175"/>
      <c r="V496" s="175"/>
      <c r="W496" s="175"/>
      <c r="X496" s="175"/>
      <c r="Y496" s="175"/>
      <c r="Z496" s="175"/>
      <c r="AA496" s="175"/>
      <c r="AB496" s="175"/>
      <c r="AC496" s="175"/>
      <c r="AD496" s="175"/>
      <c r="AE496" s="175"/>
      <c r="AF496" s="175"/>
      <c r="AG496" s="175"/>
      <c r="AH496" s="175"/>
      <c r="AI496" s="175"/>
      <c r="AJ496" s="175"/>
      <c r="AK496" s="175"/>
      <c r="AL496" s="175"/>
      <c r="AM496" s="175"/>
      <c r="AN496" s="175"/>
      <c r="AO496" s="175"/>
      <c r="AP496" s="175"/>
      <c r="AQ496" s="175"/>
      <c r="AR496" s="175"/>
      <c r="AS496" s="175"/>
      <c r="AT496" s="175"/>
      <c r="AU496" s="175"/>
      <c r="AV496" s="175"/>
      <c r="AW496" s="176"/>
      <c r="AX496" s="176"/>
      <c r="AY496" s="176"/>
      <c r="AZ496" s="176"/>
      <c r="BA496" s="176"/>
      <c r="BB496" s="176"/>
      <c r="BC496" s="176"/>
      <c r="BD496" s="176"/>
      <c r="BE496" s="176"/>
      <c r="BF496" s="176"/>
      <c r="BG496" s="176"/>
      <c r="BH496" s="176"/>
      <c r="BI496" s="176"/>
      <c r="BJ496" s="176"/>
      <c r="BK496" s="176"/>
      <c r="BL496" s="176"/>
      <c r="BM496" s="176"/>
      <c r="BN496" s="176"/>
      <c r="BO496" s="176"/>
      <c r="BP496" s="176"/>
      <c r="BQ496" s="176"/>
      <c r="BR496" s="176" t="n">
        <v>3.75</v>
      </c>
      <c r="BS496" s="176"/>
      <c r="BT496" s="176"/>
      <c r="BU496" s="176"/>
      <c r="BV496" s="176"/>
      <c r="BW496" s="176"/>
      <c r="BX496" s="176"/>
      <c r="BY496" s="176"/>
      <c r="BZ496" s="176"/>
      <c r="CA496" s="176"/>
      <c r="CB496" s="176"/>
      <c r="CC496" s="176" t="n">
        <v>1.5</v>
      </c>
      <c r="CD496" s="176"/>
      <c r="CE496" s="176"/>
      <c r="CF496" s="176"/>
      <c r="CG496" s="176"/>
      <c r="CH496" s="176"/>
      <c r="CI496" s="176"/>
      <c r="CJ496" s="176"/>
      <c r="CK496" s="176"/>
      <c r="CL496" s="176"/>
      <c r="CM496" s="176"/>
      <c r="CN496" s="176"/>
      <c r="CO496" s="176"/>
      <c r="CP496" s="176"/>
      <c r="CQ496" s="176"/>
      <c r="CR496" s="176"/>
      <c r="CS496" s="176"/>
      <c r="CT496" s="176"/>
      <c r="CU496" s="176"/>
      <c r="CV496" s="176"/>
      <c r="CW496" s="176"/>
      <c r="CX496" s="176"/>
      <c r="CY496" s="176"/>
      <c r="CZ496" s="176"/>
      <c r="DA496" s="176"/>
      <c r="DB496" s="176"/>
      <c r="DC496" s="176"/>
      <c r="DD496" s="176"/>
      <c r="DE496" s="176"/>
      <c r="DF496" s="176"/>
      <c r="DG496" s="176"/>
      <c r="DH496" s="176"/>
      <c r="DI496" s="176"/>
      <c r="DJ496" s="176"/>
      <c r="DK496" s="176"/>
      <c r="DL496" s="176"/>
      <c r="DM496" s="176"/>
      <c r="DN496" s="176"/>
      <c r="DO496" s="177"/>
      <c r="DP496" s="177"/>
    </row>
    <row r="497" customFormat="false" ht="12.75" hidden="false" customHeight="false" outlineLevel="0" collapsed="false">
      <c r="A497" s="197" t="s">
        <v>64</v>
      </c>
      <c r="B497" s="198"/>
      <c r="C497" s="199" t="s">
        <v>114</v>
      </c>
      <c r="D497" s="171" t="n">
        <v>13</v>
      </c>
      <c r="E497" s="172" t="s">
        <v>191</v>
      </c>
      <c r="F497" s="173" t="n">
        <f aca="false">SUM(H497:DN497)</f>
        <v>7.75</v>
      </c>
      <c r="G497" s="174"/>
      <c r="H497" s="176"/>
      <c r="I497" s="176"/>
      <c r="J497" s="176"/>
      <c r="K497" s="176"/>
      <c r="L497" s="176"/>
      <c r="M497" s="176" t="n">
        <v>1.25</v>
      </c>
      <c r="N497" s="176"/>
      <c r="O497" s="176"/>
      <c r="P497" s="176"/>
      <c r="Q497" s="175"/>
      <c r="R497" s="175"/>
      <c r="S497" s="175"/>
      <c r="T497" s="175"/>
      <c r="U497" s="175"/>
      <c r="V497" s="175"/>
      <c r="W497" s="175"/>
      <c r="X497" s="175"/>
      <c r="Y497" s="175"/>
      <c r="Z497" s="175"/>
      <c r="AA497" s="175"/>
      <c r="AB497" s="175"/>
      <c r="AC497" s="175"/>
      <c r="AD497" s="175"/>
      <c r="AE497" s="175"/>
      <c r="AF497" s="175"/>
      <c r="AG497" s="175"/>
      <c r="AH497" s="175"/>
      <c r="AI497" s="175"/>
      <c r="AJ497" s="175"/>
      <c r="AK497" s="175"/>
      <c r="AL497" s="175"/>
      <c r="AM497" s="175"/>
      <c r="AN497" s="175"/>
      <c r="AO497" s="175"/>
      <c r="AP497" s="175"/>
      <c r="AQ497" s="175"/>
      <c r="AR497" s="175"/>
      <c r="AS497" s="175"/>
      <c r="AT497" s="175"/>
      <c r="AU497" s="175"/>
      <c r="AV497" s="175"/>
      <c r="AW497" s="176"/>
      <c r="AX497" s="176"/>
      <c r="AY497" s="176"/>
      <c r="AZ497" s="176" t="n">
        <v>2</v>
      </c>
      <c r="BA497" s="176"/>
      <c r="BB497" s="176"/>
      <c r="BC497" s="176"/>
      <c r="BD497" s="176"/>
      <c r="BE497" s="176"/>
      <c r="BF497" s="176"/>
      <c r="BG497" s="176" t="n">
        <v>4.5</v>
      </c>
      <c r="BH497" s="176"/>
      <c r="BI497" s="176"/>
      <c r="BJ497" s="176"/>
      <c r="BK497" s="176"/>
      <c r="BL497" s="176"/>
      <c r="BM497" s="176"/>
      <c r="BN497" s="176"/>
      <c r="BO497" s="176"/>
      <c r="BP497" s="176"/>
      <c r="BQ497" s="176"/>
      <c r="BR497" s="176"/>
      <c r="BS497" s="176"/>
      <c r="BT497" s="176"/>
      <c r="BU497" s="176"/>
      <c r="BV497" s="176"/>
      <c r="BW497" s="176"/>
      <c r="BX497" s="176"/>
      <c r="BY497" s="176"/>
      <c r="BZ497" s="176"/>
      <c r="CA497" s="176"/>
      <c r="CB497" s="176"/>
      <c r="CC497" s="176"/>
      <c r="CD497" s="176"/>
      <c r="CE497" s="176"/>
      <c r="CF497" s="176"/>
      <c r="CG497" s="176"/>
      <c r="CH497" s="176"/>
      <c r="CI497" s="176"/>
      <c r="CJ497" s="176"/>
      <c r="CK497" s="176"/>
      <c r="CL497" s="176"/>
      <c r="CM497" s="176"/>
      <c r="CN497" s="176"/>
      <c r="CO497" s="176"/>
      <c r="CP497" s="176"/>
      <c r="CQ497" s="176"/>
      <c r="CR497" s="176"/>
      <c r="CS497" s="176"/>
      <c r="CT497" s="176"/>
      <c r="CU497" s="176"/>
      <c r="CV497" s="176"/>
      <c r="CW497" s="176"/>
      <c r="CX497" s="176"/>
      <c r="CY497" s="176"/>
      <c r="CZ497" s="176"/>
      <c r="DA497" s="176"/>
      <c r="DB497" s="176"/>
      <c r="DC497" s="176"/>
      <c r="DD497" s="176"/>
      <c r="DE497" s="176"/>
      <c r="DF497" s="176"/>
      <c r="DG497" s="176"/>
      <c r="DH497" s="176"/>
      <c r="DI497" s="176"/>
      <c r="DJ497" s="176"/>
      <c r="DK497" s="176"/>
      <c r="DL497" s="176"/>
      <c r="DM497" s="176"/>
      <c r="DN497" s="176"/>
      <c r="DO497" s="177"/>
      <c r="DP497" s="177"/>
    </row>
    <row r="498" customFormat="false" ht="12.75" hidden="false" customHeight="false" outlineLevel="0" collapsed="false">
      <c r="A498" s="197" t="s">
        <v>64</v>
      </c>
      <c r="B498" s="198"/>
      <c r="C498" s="199" t="s">
        <v>114</v>
      </c>
      <c r="D498" s="171" t="n">
        <v>14</v>
      </c>
      <c r="E498" s="172" t="s">
        <v>191</v>
      </c>
      <c r="F498" s="173" t="n">
        <f aca="false">SUM(H498:DN498)</f>
        <v>7.75</v>
      </c>
      <c r="G498" s="174"/>
      <c r="H498" s="176"/>
      <c r="I498" s="176"/>
      <c r="J498" s="176"/>
      <c r="K498" s="176"/>
      <c r="L498" s="176"/>
      <c r="M498" s="176"/>
      <c r="N498" s="176"/>
      <c r="O498" s="176"/>
      <c r="P498" s="176"/>
      <c r="Q498" s="175"/>
      <c r="R498" s="175"/>
      <c r="S498" s="175"/>
      <c r="T498" s="175"/>
      <c r="U498" s="175"/>
      <c r="V498" s="175"/>
      <c r="W498" s="175"/>
      <c r="X498" s="175"/>
      <c r="Y498" s="175"/>
      <c r="Z498" s="175"/>
      <c r="AA498" s="175"/>
      <c r="AB498" s="175"/>
      <c r="AC498" s="175"/>
      <c r="AD498" s="175"/>
      <c r="AE498" s="175"/>
      <c r="AF498" s="175"/>
      <c r="AG498" s="175"/>
      <c r="AH498" s="175"/>
      <c r="AI498" s="175"/>
      <c r="AJ498" s="175"/>
      <c r="AK498" s="175"/>
      <c r="AL498" s="175"/>
      <c r="AM498" s="175"/>
      <c r="AN498" s="175"/>
      <c r="AO498" s="175"/>
      <c r="AP498" s="175"/>
      <c r="AQ498" s="175"/>
      <c r="AR498" s="175"/>
      <c r="AS498" s="175"/>
      <c r="AT498" s="175" t="n">
        <v>2.25</v>
      </c>
      <c r="AU498" s="175"/>
      <c r="AV498" s="175"/>
      <c r="AW498" s="176"/>
      <c r="AX498" s="176"/>
      <c r="AY498" s="176"/>
      <c r="AZ498" s="176"/>
      <c r="BA498" s="176"/>
      <c r="BB498" s="176"/>
      <c r="BC498" s="176"/>
      <c r="BD498" s="176"/>
      <c r="BE498" s="176"/>
      <c r="BF498" s="176"/>
      <c r="BG498" s="176"/>
      <c r="BH498" s="176"/>
      <c r="BI498" s="176"/>
      <c r="BJ498" s="176"/>
      <c r="BK498" s="176"/>
      <c r="BL498" s="176"/>
      <c r="BM498" s="176"/>
      <c r="BN498" s="176"/>
      <c r="BO498" s="176"/>
      <c r="BP498" s="176"/>
      <c r="BQ498" s="176"/>
      <c r="BR498" s="176"/>
      <c r="BS498" s="176"/>
      <c r="BT498" s="176"/>
      <c r="BU498" s="176"/>
      <c r="BV498" s="176"/>
      <c r="BW498" s="176"/>
      <c r="BX498" s="176"/>
      <c r="BY498" s="176"/>
      <c r="BZ498" s="176"/>
      <c r="CA498" s="176"/>
      <c r="CB498" s="176"/>
      <c r="CC498" s="176"/>
      <c r="CD498" s="176"/>
      <c r="CE498" s="176"/>
      <c r="CF498" s="176"/>
      <c r="CG498" s="176"/>
      <c r="CH498" s="176"/>
      <c r="CI498" s="176"/>
      <c r="CJ498" s="176"/>
      <c r="CK498" s="176"/>
      <c r="CL498" s="176"/>
      <c r="CM498" s="176"/>
      <c r="CN498" s="176"/>
      <c r="CO498" s="176"/>
      <c r="CP498" s="176"/>
      <c r="CQ498" s="176"/>
      <c r="CR498" s="176" t="n">
        <v>5.5</v>
      </c>
      <c r="CS498" s="176"/>
      <c r="CT498" s="176"/>
      <c r="CU498" s="176"/>
      <c r="CV498" s="176"/>
      <c r="CW498" s="176"/>
      <c r="CX498" s="176"/>
      <c r="CY498" s="176"/>
      <c r="CZ498" s="176"/>
      <c r="DA498" s="176"/>
      <c r="DB498" s="176"/>
      <c r="DC498" s="176"/>
      <c r="DD498" s="176"/>
      <c r="DE498" s="176"/>
      <c r="DF498" s="176"/>
      <c r="DG498" s="176"/>
      <c r="DH498" s="176"/>
      <c r="DI498" s="176"/>
      <c r="DJ498" s="176"/>
      <c r="DK498" s="176"/>
      <c r="DL498" s="176"/>
      <c r="DM498" s="176"/>
      <c r="DN498" s="176"/>
      <c r="DO498" s="177"/>
      <c r="DP498" s="177"/>
    </row>
    <row r="499" customFormat="false" ht="12.75" hidden="false" customHeight="false" outlineLevel="0" collapsed="false">
      <c r="A499" s="197" t="s">
        <v>64</v>
      </c>
      <c r="B499" s="198"/>
      <c r="C499" s="199" t="s">
        <v>114</v>
      </c>
      <c r="D499" s="171" t="n">
        <v>15</v>
      </c>
      <c r="E499" s="172" t="s">
        <v>191</v>
      </c>
      <c r="F499" s="173" t="n">
        <f aca="false">SUM(H499:DN499)</f>
        <v>0</v>
      </c>
      <c r="G499" s="174"/>
      <c r="H499" s="176"/>
      <c r="I499" s="176"/>
      <c r="J499" s="176"/>
      <c r="K499" s="176"/>
      <c r="L499" s="176"/>
      <c r="M499" s="176"/>
      <c r="N499" s="176"/>
      <c r="O499" s="176"/>
      <c r="P499" s="176"/>
      <c r="Q499" s="175"/>
      <c r="R499" s="175"/>
      <c r="S499" s="175"/>
      <c r="T499" s="175"/>
      <c r="U499" s="175"/>
      <c r="V499" s="175"/>
      <c r="W499" s="175"/>
      <c r="X499" s="175"/>
      <c r="Y499" s="175"/>
      <c r="Z499" s="175"/>
      <c r="AA499" s="175"/>
      <c r="AB499" s="175"/>
      <c r="AC499" s="175"/>
      <c r="AD499" s="175"/>
      <c r="AE499" s="175"/>
      <c r="AF499" s="175"/>
      <c r="AG499" s="175"/>
      <c r="AH499" s="175"/>
      <c r="AI499" s="175"/>
      <c r="AJ499" s="175"/>
      <c r="AK499" s="175"/>
      <c r="AL499" s="175"/>
      <c r="AM499" s="175"/>
      <c r="AN499" s="175"/>
      <c r="AO499" s="175"/>
      <c r="AP499" s="175"/>
      <c r="AQ499" s="175"/>
      <c r="AR499" s="175"/>
      <c r="AS499" s="175"/>
      <c r="AT499" s="175"/>
      <c r="AU499" s="175"/>
      <c r="AV499" s="175"/>
      <c r="AW499" s="176"/>
      <c r="AX499" s="176"/>
      <c r="AY499" s="176"/>
      <c r="AZ499" s="176"/>
      <c r="BA499" s="176"/>
      <c r="BB499" s="176"/>
      <c r="BC499" s="176"/>
      <c r="BD499" s="176"/>
      <c r="BE499" s="176"/>
      <c r="BF499" s="176"/>
      <c r="BG499" s="176"/>
      <c r="BH499" s="176"/>
      <c r="BI499" s="176"/>
      <c r="BJ499" s="176"/>
      <c r="BK499" s="176"/>
      <c r="BL499" s="176"/>
      <c r="BM499" s="176"/>
      <c r="BN499" s="176"/>
      <c r="BO499" s="176"/>
      <c r="BP499" s="176"/>
      <c r="BQ499" s="176"/>
      <c r="BR499" s="176"/>
      <c r="BS499" s="176"/>
      <c r="BT499" s="176"/>
      <c r="BU499" s="176"/>
      <c r="BV499" s="176"/>
      <c r="BW499" s="176"/>
      <c r="BX499" s="176"/>
      <c r="BY499" s="176"/>
      <c r="BZ499" s="176"/>
      <c r="CA499" s="176"/>
      <c r="CB499" s="176"/>
      <c r="CC499" s="176"/>
      <c r="CD499" s="176"/>
      <c r="CE499" s="176"/>
      <c r="CF499" s="176"/>
      <c r="CG499" s="176"/>
      <c r="CH499" s="176"/>
      <c r="CI499" s="176"/>
      <c r="CJ499" s="176"/>
      <c r="CK499" s="176"/>
      <c r="CL499" s="176"/>
      <c r="CM499" s="176"/>
      <c r="CN499" s="176"/>
      <c r="CO499" s="176"/>
      <c r="CP499" s="176"/>
      <c r="CQ499" s="176"/>
      <c r="CR499" s="176"/>
      <c r="CS499" s="176"/>
      <c r="CT499" s="176"/>
      <c r="CU499" s="176"/>
      <c r="CV499" s="176"/>
      <c r="CW499" s="176"/>
      <c r="CX499" s="176"/>
      <c r="CY499" s="176"/>
      <c r="CZ499" s="176"/>
      <c r="DA499" s="176"/>
      <c r="DB499" s="176"/>
      <c r="DC499" s="176"/>
      <c r="DD499" s="176"/>
      <c r="DE499" s="176"/>
      <c r="DF499" s="176"/>
      <c r="DG499" s="176"/>
      <c r="DH499" s="176"/>
      <c r="DI499" s="176"/>
      <c r="DJ499" s="176"/>
      <c r="DK499" s="176"/>
      <c r="DL499" s="176"/>
      <c r="DM499" s="176"/>
      <c r="DN499" s="176"/>
      <c r="DO499" s="177"/>
      <c r="DP499" s="177"/>
    </row>
    <row r="500" customFormat="false" ht="12.75" hidden="false" customHeight="false" outlineLevel="0" collapsed="false">
      <c r="A500" s="197" t="s">
        <v>64</v>
      </c>
      <c r="B500" s="198"/>
      <c r="C500" s="199" t="s">
        <v>114</v>
      </c>
      <c r="D500" s="171" t="n">
        <v>16</v>
      </c>
      <c r="E500" s="172" t="s">
        <v>191</v>
      </c>
      <c r="F500" s="178" t="n">
        <f aca="false">SUM(H500:DN500)</f>
        <v>0</v>
      </c>
      <c r="G500" s="179"/>
      <c r="H500" s="181"/>
      <c r="I500" s="181"/>
      <c r="J500" s="181"/>
      <c r="K500" s="181"/>
      <c r="L500" s="181"/>
      <c r="M500" s="181"/>
      <c r="N500" s="181"/>
      <c r="O500" s="181"/>
      <c r="P500" s="181"/>
      <c r="Q500" s="180"/>
      <c r="R500" s="180"/>
      <c r="S500" s="180"/>
      <c r="T500" s="180"/>
      <c r="U500" s="180"/>
      <c r="V500" s="180"/>
      <c r="W500" s="180"/>
      <c r="X500" s="180"/>
      <c r="Y500" s="180"/>
      <c r="Z500" s="180"/>
      <c r="AA500" s="180"/>
      <c r="AB500" s="180"/>
      <c r="AC500" s="180"/>
      <c r="AD500" s="180"/>
      <c r="AE500" s="180"/>
      <c r="AF500" s="180"/>
      <c r="AG500" s="180"/>
      <c r="AH500" s="180"/>
      <c r="AI500" s="180"/>
      <c r="AJ500" s="180"/>
      <c r="AK500" s="180"/>
      <c r="AL500" s="180"/>
      <c r="AM500" s="180"/>
      <c r="AN500" s="180"/>
      <c r="AO500" s="180"/>
      <c r="AP500" s="180"/>
      <c r="AQ500" s="180"/>
      <c r="AR500" s="180"/>
      <c r="AS500" s="180"/>
      <c r="AT500" s="180"/>
      <c r="AU500" s="180"/>
      <c r="AV500" s="180"/>
      <c r="AW500" s="181"/>
      <c r="AX500" s="181"/>
      <c r="AY500" s="181"/>
      <c r="AZ500" s="181"/>
      <c r="BA500" s="181"/>
      <c r="BB500" s="181"/>
      <c r="BC500" s="181"/>
      <c r="BD500" s="181"/>
      <c r="BE500" s="181"/>
      <c r="BF500" s="181"/>
      <c r="BG500" s="181"/>
      <c r="BH500" s="181"/>
      <c r="BI500" s="181"/>
      <c r="BJ500" s="181"/>
      <c r="BK500" s="181"/>
      <c r="BL500" s="181"/>
      <c r="BM500" s="181"/>
      <c r="BN500" s="181"/>
      <c r="BO500" s="181"/>
      <c r="BP500" s="181"/>
      <c r="BQ500" s="181"/>
      <c r="BR500" s="181"/>
      <c r="BS500" s="181"/>
      <c r="BT500" s="181"/>
      <c r="BU500" s="181"/>
      <c r="BV500" s="181"/>
      <c r="BW500" s="181"/>
      <c r="BX500" s="181"/>
      <c r="BY500" s="181"/>
      <c r="BZ500" s="181"/>
      <c r="CA500" s="181"/>
      <c r="CB500" s="181"/>
      <c r="CC500" s="181"/>
      <c r="CD500" s="181"/>
      <c r="CE500" s="181"/>
      <c r="CF500" s="181"/>
      <c r="CG500" s="181"/>
      <c r="CH500" s="181"/>
      <c r="CI500" s="181"/>
      <c r="CJ500" s="181"/>
      <c r="CK500" s="181"/>
      <c r="CL500" s="181"/>
      <c r="CM500" s="181"/>
      <c r="CN500" s="181"/>
      <c r="CO500" s="181"/>
      <c r="CP500" s="181"/>
      <c r="CQ500" s="181"/>
      <c r="CR500" s="181"/>
      <c r="CS500" s="181"/>
      <c r="CT500" s="181"/>
      <c r="CU500" s="181"/>
      <c r="CV500" s="181"/>
      <c r="CW500" s="181"/>
      <c r="CX500" s="181"/>
      <c r="CY500" s="181"/>
      <c r="CZ500" s="181"/>
      <c r="DA500" s="181"/>
      <c r="DB500" s="181"/>
      <c r="DC500" s="181"/>
      <c r="DD500" s="181"/>
      <c r="DE500" s="181"/>
      <c r="DF500" s="181"/>
      <c r="DG500" s="181"/>
      <c r="DH500" s="181"/>
      <c r="DI500" s="181"/>
      <c r="DJ500" s="181"/>
      <c r="DK500" s="181"/>
      <c r="DL500" s="181"/>
      <c r="DM500" s="181"/>
      <c r="DN500" s="181"/>
      <c r="DO500" s="177"/>
      <c r="DP500" s="177"/>
    </row>
    <row r="501" customFormat="false" ht="12.75" hidden="false" customHeight="false" outlineLevel="0" collapsed="false">
      <c r="A501" s="197" t="s">
        <v>64</v>
      </c>
      <c r="B501" s="198"/>
      <c r="C501" s="199" t="s">
        <v>114</v>
      </c>
      <c r="D501" s="171" t="n">
        <v>17</v>
      </c>
      <c r="E501" s="172" t="s">
        <v>191</v>
      </c>
      <c r="F501" s="178" t="n">
        <f aca="false">SUM(H501:DN501)</f>
        <v>0</v>
      </c>
      <c r="G501" s="179" t="n">
        <f aca="false">SUM(F495:F501)</f>
        <v>23.25</v>
      </c>
      <c r="H501" s="181"/>
      <c r="I501" s="181"/>
      <c r="J501" s="181"/>
      <c r="K501" s="181"/>
      <c r="L501" s="181"/>
      <c r="M501" s="181"/>
      <c r="N501" s="181"/>
      <c r="O501" s="181"/>
      <c r="P501" s="181"/>
      <c r="Q501" s="180"/>
      <c r="R501" s="180"/>
      <c r="S501" s="180"/>
      <c r="T501" s="180"/>
      <c r="U501" s="180"/>
      <c r="V501" s="180"/>
      <c r="W501" s="180"/>
      <c r="X501" s="180"/>
      <c r="Y501" s="180"/>
      <c r="Z501" s="180"/>
      <c r="AA501" s="180"/>
      <c r="AB501" s="180"/>
      <c r="AC501" s="180"/>
      <c r="AD501" s="180"/>
      <c r="AE501" s="180"/>
      <c r="AF501" s="180"/>
      <c r="AG501" s="180"/>
      <c r="AH501" s="180"/>
      <c r="AI501" s="180"/>
      <c r="AJ501" s="180"/>
      <c r="AK501" s="180"/>
      <c r="AL501" s="180"/>
      <c r="AM501" s="180"/>
      <c r="AN501" s="180"/>
      <c r="AO501" s="180"/>
      <c r="AP501" s="180"/>
      <c r="AQ501" s="180"/>
      <c r="AR501" s="180"/>
      <c r="AS501" s="180"/>
      <c r="AT501" s="180"/>
      <c r="AU501" s="180"/>
      <c r="AV501" s="180"/>
      <c r="AW501" s="181"/>
      <c r="AX501" s="181"/>
      <c r="AY501" s="181"/>
      <c r="AZ501" s="181"/>
      <c r="BA501" s="181"/>
      <c r="BB501" s="181"/>
      <c r="BC501" s="181"/>
      <c r="BD501" s="181"/>
      <c r="BE501" s="181"/>
      <c r="BF501" s="181"/>
      <c r="BG501" s="181"/>
      <c r="BH501" s="181"/>
      <c r="BI501" s="181"/>
      <c r="BJ501" s="181"/>
      <c r="BK501" s="181"/>
      <c r="BL501" s="181"/>
      <c r="BM501" s="181"/>
      <c r="BN501" s="181"/>
      <c r="BO501" s="181"/>
      <c r="BP501" s="181"/>
      <c r="BQ501" s="181"/>
      <c r="BR501" s="181"/>
      <c r="BS501" s="181"/>
      <c r="BT501" s="181"/>
      <c r="BU501" s="181"/>
      <c r="BV501" s="181"/>
      <c r="BW501" s="181"/>
      <c r="BX501" s="181"/>
      <c r="BY501" s="181"/>
      <c r="BZ501" s="181"/>
      <c r="CA501" s="181"/>
      <c r="CB501" s="181"/>
      <c r="CC501" s="181"/>
      <c r="CD501" s="181"/>
      <c r="CE501" s="181"/>
      <c r="CF501" s="181"/>
      <c r="CG501" s="181"/>
      <c r="CH501" s="181"/>
      <c r="CI501" s="181"/>
      <c r="CJ501" s="181"/>
      <c r="CK501" s="181"/>
      <c r="CL501" s="181"/>
      <c r="CM501" s="181"/>
      <c r="CN501" s="181"/>
      <c r="CO501" s="181"/>
      <c r="CP501" s="181"/>
      <c r="CQ501" s="181"/>
      <c r="CR501" s="181"/>
      <c r="CS501" s="181"/>
      <c r="CT501" s="181"/>
      <c r="CU501" s="181"/>
      <c r="CV501" s="181"/>
      <c r="CW501" s="181"/>
      <c r="CX501" s="181"/>
      <c r="CY501" s="181"/>
      <c r="CZ501" s="181"/>
      <c r="DA501" s="181"/>
      <c r="DB501" s="181"/>
      <c r="DC501" s="181"/>
      <c r="DD501" s="181"/>
      <c r="DE501" s="181"/>
      <c r="DF501" s="181"/>
      <c r="DG501" s="181"/>
      <c r="DH501" s="181"/>
      <c r="DI501" s="181"/>
      <c r="DJ501" s="181"/>
      <c r="DK501" s="181"/>
      <c r="DL501" s="181"/>
      <c r="DM501" s="181"/>
      <c r="DN501" s="181"/>
      <c r="DO501" s="177"/>
      <c r="DP501" s="177"/>
    </row>
    <row r="502" customFormat="false" ht="12.75" hidden="false" customHeight="false" outlineLevel="0" collapsed="false">
      <c r="A502" s="197" t="s">
        <v>64</v>
      </c>
      <c r="B502" s="198"/>
      <c r="C502" s="199" t="s">
        <v>114</v>
      </c>
      <c r="D502" s="171" t="n">
        <v>18</v>
      </c>
      <c r="E502" s="172" t="s">
        <v>192</v>
      </c>
      <c r="F502" s="173" t="n">
        <f aca="false">SUM(H502:DN502)</f>
        <v>7.75</v>
      </c>
      <c r="G502" s="174"/>
      <c r="H502" s="176"/>
      <c r="I502" s="176"/>
      <c r="J502" s="176"/>
      <c r="K502" s="176"/>
      <c r="L502" s="176"/>
      <c r="M502" s="176"/>
      <c r="N502" s="176"/>
      <c r="O502" s="176"/>
      <c r="P502" s="176"/>
      <c r="Q502" s="175"/>
      <c r="R502" s="175"/>
      <c r="S502" s="175"/>
      <c r="T502" s="175"/>
      <c r="U502" s="175"/>
      <c r="V502" s="175"/>
      <c r="W502" s="175"/>
      <c r="X502" s="175"/>
      <c r="Y502" s="175"/>
      <c r="Z502" s="175"/>
      <c r="AA502" s="175"/>
      <c r="AB502" s="175"/>
      <c r="AC502" s="175"/>
      <c r="AD502" s="175"/>
      <c r="AE502" s="175"/>
      <c r="AF502" s="175"/>
      <c r="AG502" s="175"/>
      <c r="AH502" s="175"/>
      <c r="AI502" s="175"/>
      <c r="AJ502" s="175"/>
      <c r="AK502" s="175"/>
      <c r="AL502" s="175"/>
      <c r="AM502" s="175"/>
      <c r="AN502" s="175"/>
      <c r="AO502" s="175"/>
      <c r="AP502" s="175"/>
      <c r="AQ502" s="175"/>
      <c r="AR502" s="175"/>
      <c r="AS502" s="175"/>
      <c r="AT502" s="175"/>
      <c r="AU502" s="175"/>
      <c r="AV502" s="175"/>
      <c r="AW502" s="176"/>
      <c r="AX502" s="176"/>
      <c r="AY502" s="176"/>
      <c r="AZ502" s="176"/>
      <c r="BA502" s="176" t="n">
        <v>1.5</v>
      </c>
      <c r="BB502" s="176"/>
      <c r="BC502" s="176"/>
      <c r="BD502" s="176"/>
      <c r="BE502" s="176" t="n">
        <v>1.75</v>
      </c>
      <c r="BF502" s="176"/>
      <c r="BG502" s="176"/>
      <c r="BH502" s="176"/>
      <c r="BI502" s="176"/>
      <c r="BJ502" s="176"/>
      <c r="BK502" s="176"/>
      <c r="BL502" s="176"/>
      <c r="BM502" s="176"/>
      <c r="BN502" s="176"/>
      <c r="BO502" s="176"/>
      <c r="BP502" s="176"/>
      <c r="BQ502" s="176"/>
      <c r="BR502" s="176"/>
      <c r="BS502" s="176"/>
      <c r="BT502" s="176"/>
      <c r="BU502" s="176"/>
      <c r="BV502" s="176"/>
      <c r="BW502" s="176" t="n">
        <v>4.5</v>
      </c>
      <c r="BX502" s="176"/>
      <c r="BY502" s="176"/>
      <c r="BZ502" s="176"/>
      <c r="CA502" s="176"/>
      <c r="CB502" s="176"/>
      <c r="CC502" s="176"/>
      <c r="CD502" s="176"/>
      <c r="CE502" s="176"/>
      <c r="CF502" s="176"/>
      <c r="CG502" s="176"/>
      <c r="CH502" s="176"/>
      <c r="CI502" s="176"/>
      <c r="CJ502" s="176"/>
      <c r="CK502" s="176"/>
      <c r="CL502" s="176"/>
      <c r="CM502" s="176"/>
      <c r="CN502" s="176"/>
      <c r="CO502" s="176"/>
      <c r="CP502" s="176"/>
      <c r="CQ502" s="176"/>
      <c r="CR502" s="176"/>
      <c r="CS502" s="176"/>
      <c r="CT502" s="176"/>
      <c r="CU502" s="176"/>
      <c r="CV502" s="176"/>
      <c r="CW502" s="176"/>
      <c r="CX502" s="176"/>
      <c r="CY502" s="176"/>
      <c r="CZ502" s="176"/>
      <c r="DA502" s="176"/>
      <c r="DB502" s="176"/>
      <c r="DC502" s="176"/>
      <c r="DD502" s="176"/>
      <c r="DE502" s="176"/>
      <c r="DF502" s="176"/>
      <c r="DG502" s="176"/>
      <c r="DH502" s="176"/>
      <c r="DI502" s="176"/>
      <c r="DJ502" s="176"/>
      <c r="DK502" s="176"/>
      <c r="DL502" s="176"/>
      <c r="DM502" s="176"/>
      <c r="DN502" s="176"/>
      <c r="DO502" s="177"/>
      <c r="DP502" s="177"/>
    </row>
    <row r="503" customFormat="false" ht="12.75" hidden="false" customHeight="false" outlineLevel="0" collapsed="false">
      <c r="A503" s="197" t="s">
        <v>64</v>
      </c>
      <c r="B503" s="198"/>
      <c r="C503" s="199" t="s">
        <v>114</v>
      </c>
      <c r="D503" s="171" t="n">
        <v>19</v>
      </c>
      <c r="E503" s="172" t="s">
        <v>192</v>
      </c>
      <c r="F503" s="173" t="n">
        <f aca="false">SUM(H503:DN503)</f>
        <v>7.75</v>
      </c>
      <c r="G503" s="174"/>
      <c r="H503" s="176"/>
      <c r="I503" s="176"/>
      <c r="J503" s="176"/>
      <c r="K503" s="176"/>
      <c r="L503" s="176"/>
      <c r="M503" s="176" t="n">
        <v>6.75</v>
      </c>
      <c r="N503" s="176"/>
      <c r="O503" s="176"/>
      <c r="P503" s="176"/>
      <c r="Q503" s="175"/>
      <c r="R503" s="175"/>
      <c r="S503" s="175"/>
      <c r="T503" s="175"/>
      <c r="U503" s="175"/>
      <c r="V503" s="175"/>
      <c r="W503" s="175"/>
      <c r="X503" s="175"/>
      <c r="Y503" s="175"/>
      <c r="Z503" s="175"/>
      <c r="AA503" s="175"/>
      <c r="AB503" s="175"/>
      <c r="AC503" s="175"/>
      <c r="AD503" s="175"/>
      <c r="AE503" s="175"/>
      <c r="AF503" s="175"/>
      <c r="AG503" s="175"/>
      <c r="AH503" s="175"/>
      <c r="AI503" s="175"/>
      <c r="AJ503" s="175"/>
      <c r="AK503" s="175"/>
      <c r="AL503" s="175"/>
      <c r="AM503" s="175"/>
      <c r="AN503" s="175"/>
      <c r="AO503" s="175"/>
      <c r="AP503" s="175"/>
      <c r="AQ503" s="175"/>
      <c r="AR503" s="175"/>
      <c r="AS503" s="175"/>
      <c r="AT503" s="175"/>
      <c r="AU503" s="175"/>
      <c r="AV503" s="175"/>
      <c r="AW503" s="176"/>
      <c r="AX503" s="176"/>
      <c r="AY503" s="176"/>
      <c r="AZ503" s="176"/>
      <c r="BA503" s="176"/>
      <c r="BB503" s="176"/>
      <c r="BC503" s="176"/>
      <c r="BD503" s="176"/>
      <c r="BE503" s="176"/>
      <c r="BF503" s="176"/>
      <c r="BG503" s="176"/>
      <c r="BH503" s="176"/>
      <c r="BI503" s="176"/>
      <c r="BJ503" s="176"/>
      <c r="BK503" s="176"/>
      <c r="BL503" s="176"/>
      <c r="BM503" s="176"/>
      <c r="BN503" s="176"/>
      <c r="BO503" s="176"/>
      <c r="BP503" s="176"/>
      <c r="BQ503" s="176"/>
      <c r="BR503" s="176"/>
      <c r="BS503" s="176"/>
      <c r="BT503" s="176"/>
      <c r="BU503" s="176"/>
      <c r="BV503" s="176" t="n">
        <v>1</v>
      </c>
      <c r="BW503" s="176"/>
      <c r="BX503" s="176"/>
      <c r="BY503" s="176"/>
      <c r="BZ503" s="176"/>
      <c r="CA503" s="176"/>
      <c r="CB503" s="176"/>
      <c r="CC503" s="176"/>
      <c r="CD503" s="176"/>
      <c r="CE503" s="176"/>
      <c r="CF503" s="176"/>
      <c r="CG503" s="176"/>
      <c r="CH503" s="176"/>
      <c r="CI503" s="176"/>
      <c r="CJ503" s="176"/>
      <c r="CK503" s="176"/>
      <c r="CL503" s="176"/>
      <c r="CM503" s="176"/>
      <c r="CN503" s="176"/>
      <c r="CO503" s="176"/>
      <c r="CP503" s="176"/>
      <c r="CQ503" s="176"/>
      <c r="CR503" s="176"/>
      <c r="CS503" s="176"/>
      <c r="CT503" s="176"/>
      <c r="CU503" s="176"/>
      <c r="CV503" s="176"/>
      <c r="CW503" s="176"/>
      <c r="CX503" s="176"/>
      <c r="CY503" s="176"/>
      <c r="CZ503" s="176"/>
      <c r="DA503" s="176"/>
      <c r="DB503" s="176"/>
      <c r="DC503" s="176"/>
      <c r="DD503" s="176"/>
      <c r="DE503" s="176"/>
      <c r="DF503" s="176"/>
      <c r="DG503" s="176"/>
      <c r="DH503" s="176"/>
      <c r="DI503" s="176"/>
      <c r="DJ503" s="176"/>
      <c r="DK503" s="176"/>
      <c r="DL503" s="176"/>
      <c r="DM503" s="176"/>
      <c r="DN503" s="176"/>
      <c r="DO503" s="177"/>
      <c r="DP503" s="177"/>
    </row>
    <row r="504" customFormat="false" ht="12.75" hidden="false" customHeight="false" outlineLevel="0" collapsed="false">
      <c r="A504" s="197" t="s">
        <v>64</v>
      </c>
      <c r="B504" s="198"/>
      <c r="C504" s="199" t="s">
        <v>114</v>
      </c>
      <c r="D504" s="171" t="n">
        <v>20</v>
      </c>
      <c r="E504" s="172" t="s">
        <v>192</v>
      </c>
      <c r="F504" s="173" t="n">
        <f aca="false">SUM(H504:DN504)</f>
        <v>7.75</v>
      </c>
      <c r="G504" s="174"/>
      <c r="H504" s="176"/>
      <c r="I504" s="176"/>
      <c r="J504" s="176"/>
      <c r="K504" s="176"/>
      <c r="L504" s="176"/>
      <c r="M504" s="176" t="n">
        <v>6.75</v>
      </c>
      <c r="N504" s="176"/>
      <c r="O504" s="176"/>
      <c r="P504" s="176"/>
      <c r="Q504" s="175"/>
      <c r="R504" s="175"/>
      <c r="S504" s="175"/>
      <c r="T504" s="175"/>
      <c r="U504" s="175"/>
      <c r="V504" s="175"/>
      <c r="W504" s="175"/>
      <c r="X504" s="175"/>
      <c r="Y504" s="175"/>
      <c r="Z504" s="175"/>
      <c r="AA504" s="175"/>
      <c r="AB504" s="175"/>
      <c r="AC504" s="175"/>
      <c r="AD504" s="175"/>
      <c r="AE504" s="175"/>
      <c r="AF504" s="175"/>
      <c r="AG504" s="175"/>
      <c r="AH504" s="175"/>
      <c r="AI504" s="175"/>
      <c r="AJ504" s="175"/>
      <c r="AK504" s="175"/>
      <c r="AL504" s="175"/>
      <c r="AM504" s="175"/>
      <c r="AN504" s="175"/>
      <c r="AO504" s="175"/>
      <c r="AP504" s="175"/>
      <c r="AQ504" s="175"/>
      <c r="AR504" s="175"/>
      <c r="AS504" s="175"/>
      <c r="AT504" s="175"/>
      <c r="AU504" s="175"/>
      <c r="AV504" s="175"/>
      <c r="AW504" s="176"/>
      <c r="AX504" s="176"/>
      <c r="AY504" s="176"/>
      <c r="AZ504" s="176"/>
      <c r="BA504" s="176" t="n">
        <v>1</v>
      </c>
      <c r="BB504" s="176"/>
      <c r="BC504" s="176"/>
      <c r="BD504" s="176"/>
      <c r="BE504" s="176"/>
      <c r="BF504" s="176"/>
      <c r="BG504" s="176"/>
      <c r="BH504" s="176"/>
      <c r="BI504" s="176"/>
      <c r="BJ504" s="176"/>
      <c r="BK504" s="176"/>
      <c r="BL504" s="176"/>
      <c r="BM504" s="176"/>
      <c r="BN504" s="176"/>
      <c r="BO504" s="176"/>
      <c r="BP504" s="176"/>
      <c r="BQ504" s="176"/>
      <c r="BR504" s="176"/>
      <c r="BS504" s="176"/>
      <c r="BT504" s="176"/>
      <c r="BU504" s="176"/>
      <c r="BV504" s="176"/>
      <c r="BW504" s="176"/>
      <c r="BX504" s="176"/>
      <c r="BY504" s="176"/>
      <c r="BZ504" s="176"/>
      <c r="CA504" s="176"/>
      <c r="CB504" s="176"/>
      <c r="CC504" s="176"/>
      <c r="CD504" s="176"/>
      <c r="CE504" s="176"/>
      <c r="CF504" s="176"/>
      <c r="CG504" s="176"/>
      <c r="CH504" s="176"/>
      <c r="CI504" s="176"/>
      <c r="CJ504" s="176"/>
      <c r="CK504" s="176"/>
      <c r="CL504" s="176"/>
      <c r="CM504" s="176"/>
      <c r="CN504" s="176"/>
      <c r="CO504" s="176"/>
      <c r="CP504" s="176"/>
      <c r="CQ504" s="176"/>
      <c r="CR504" s="176"/>
      <c r="CS504" s="176"/>
      <c r="CT504" s="176"/>
      <c r="CU504" s="176"/>
      <c r="CV504" s="176"/>
      <c r="CW504" s="176"/>
      <c r="CX504" s="176"/>
      <c r="CY504" s="176"/>
      <c r="CZ504" s="176"/>
      <c r="DA504" s="176"/>
      <c r="DB504" s="176"/>
      <c r="DC504" s="176"/>
      <c r="DD504" s="176"/>
      <c r="DE504" s="176"/>
      <c r="DF504" s="176"/>
      <c r="DG504" s="176"/>
      <c r="DH504" s="176"/>
      <c r="DI504" s="176"/>
      <c r="DJ504" s="176"/>
      <c r="DK504" s="176"/>
      <c r="DL504" s="176"/>
      <c r="DM504" s="176"/>
      <c r="DN504" s="176"/>
      <c r="DO504" s="177"/>
      <c r="DP504" s="177"/>
    </row>
    <row r="505" customFormat="false" ht="12.75" hidden="false" customHeight="false" outlineLevel="0" collapsed="false">
      <c r="A505" s="197" t="s">
        <v>64</v>
      </c>
      <c r="B505" s="198"/>
      <c r="C505" s="199" t="s">
        <v>114</v>
      </c>
      <c r="D505" s="171" t="n">
        <v>21</v>
      </c>
      <c r="E505" s="172" t="s">
        <v>192</v>
      </c>
      <c r="F505" s="173" t="n">
        <f aca="false">SUM(H505:DN505)</f>
        <v>7.75</v>
      </c>
      <c r="G505" s="174"/>
      <c r="H505" s="176"/>
      <c r="I505" s="176"/>
      <c r="J505" s="176"/>
      <c r="K505" s="176"/>
      <c r="L505" s="176"/>
      <c r="M505" s="176" t="n">
        <v>3.5</v>
      </c>
      <c r="N505" s="176"/>
      <c r="O505" s="176"/>
      <c r="P505" s="176"/>
      <c r="Q505" s="175"/>
      <c r="R505" s="175"/>
      <c r="S505" s="175"/>
      <c r="T505" s="175"/>
      <c r="U505" s="175"/>
      <c r="V505" s="175"/>
      <c r="W505" s="175"/>
      <c r="X505" s="175"/>
      <c r="Y505" s="175"/>
      <c r="Z505" s="175"/>
      <c r="AA505" s="175"/>
      <c r="AB505" s="175"/>
      <c r="AC505" s="175"/>
      <c r="AD505" s="175"/>
      <c r="AE505" s="175"/>
      <c r="AF505" s="175"/>
      <c r="AG505" s="175"/>
      <c r="AH505" s="175"/>
      <c r="AI505" s="175"/>
      <c r="AJ505" s="175"/>
      <c r="AK505" s="175"/>
      <c r="AL505" s="175"/>
      <c r="AM505" s="175"/>
      <c r="AN505" s="175"/>
      <c r="AO505" s="175"/>
      <c r="AP505" s="175"/>
      <c r="AQ505" s="175"/>
      <c r="AR505" s="175"/>
      <c r="AS505" s="175"/>
      <c r="AT505" s="175"/>
      <c r="AU505" s="175"/>
      <c r="AV505" s="175"/>
      <c r="AW505" s="176"/>
      <c r="AX505" s="176"/>
      <c r="AY505" s="176"/>
      <c r="AZ505" s="176"/>
      <c r="BA505" s="176" t="n">
        <v>1</v>
      </c>
      <c r="BB505" s="176"/>
      <c r="BC505" s="176"/>
      <c r="BD505" s="176"/>
      <c r="BE505" s="176"/>
      <c r="BF505" s="176"/>
      <c r="BG505" s="176"/>
      <c r="BH505" s="176"/>
      <c r="BI505" s="176"/>
      <c r="BJ505" s="176"/>
      <c r="BK505" s="176"/>
      <c r="BL505" s="176"/>
      <c r="BM505" s="176"/>
      <c r="BN505" s="176"/>
      <c r="BO505" s="176"/>
      <c r="BP505" s="176"/>
      <c r="BQ505" s="176"/>
      <c r="BR505" s="176"/>
      <c r="BS505" s="176"/>
      <c r="BT505" s="176"/>
      <c r="BU505" s="176" t="n">
        <v>3.25</v>
      </c>
      <c r="BV505" s="176"/>
      <c r="BW505" s="176"/>
      <c r="BX505" s="176"/>
      <c r="BY505" s="176"/>
      <c r="BZ505" s="176"/>
      <c r="CA505" s="176"/>
      <c r="CB505" s="176"/>
      <c r="CC505" s="176"/>
      <c r="CD505" s="176"/>
      <c r="CE505" s="176"/>
      <c r="CF505" s="176"/>
      <c r="CG505" s="176"/>
      <c r="CH505" s="176"/>
      <c r="CI505" s="176"/>
      <c r="CJ505" s="176"/>
      <c r="CK505" s="176"/>
      <c r="CL505" s="176"/>
      <c r="CM505" s="176"/>
      <c r="CN505" s="176"/>
      <c r="CO505" s="176"/>
      <c r="CP505" s="176"/>
      <c r="CQ505" s="176"/>
      <c r="CR505" s="176"/>
      <c r="CS505" s="176"/>
      <c r="CT505" s="176"/>
      <c r="CU505" s="176"/>
      <c r="CV505" s="176"/>
      <c r="CW505" s="176"/>
      <c r="CX505" s="176"/>
      <c r="CY505" s="176"/>
      <c r="CZ505" s="176"/>
      <c r="DA505" s="176"/>
      <c r="DB505" s="176"/>
      <c r="DC505" s="176"/>
      <c r="DD505" s="176"/>
      <c r="DE505" s="176"/>
      <c r="DF505" s="176"/>
      <c r="DG505" s="176"/>
      <c r="DH505" s="176"/>
      <c r="DI505" s="176"/>
      <c r="DJ505" s="176"/>
      <c r="DK505" s="176"/>
      <c r="DL505" s="176"/>
      <c r="DM505" s="176"/>
      <c r="DN505" s="176"/>
      <c r="DO505" s="177"/>
      <c r="DP505" s="177"/>
    </row>
    <row r="506" customFormat="false" ht="12.75" hidden="false" customHeight="false" outlineLevel="0" collapsed="false">
      <c r="A506" s="197" t="s">
        <v>64</v>
      </c>
      <c r="B506" s="198"/>
      <c r="C506" s="199" t="s">
        <v>114</v>
      </c>
      <c r="D506" s="171" t="n">
        <v>22</v>
      </c>
      <c r="E506" s="172" t="s">
        <v>192</v>
      </c>
      <c r="F506" s="173" t="n">
        <f aca="false">SUM(H506:DN506)</f>
        <v>7</v>
      </c>
      <c r="G506" s="174"/>
      <c r="H506" s="176"/>
      <c r="I506" s="176"/>
      <c r="J506" s="176"/>
      <c r="K506" s="176"/>
      <c r="L506" s="176"/>
      <c r="M506" s="176"/>
      <c r="N506" s="176"/>
      <c r="O506" s="176"/>
      <c r="P506" s="176"/>
      <c r="Q506" s="175"/>
      <c r="R506" s="175"/>
      <c r="S506" s="175"/>
      <c r="T506" s="175"/>
      <c r="U506" s="175"/>
      <c r="V506" s="175"/>
      <c r="W506" s="175"/>
      <c r="X506" s="175"/>
      <c r="Y506" s="175"/>
      <c r="Z506" s="175"/>
      <c r="AA506" s="175"/>
      <c r="AB506" s="175"/>
      <c r="AC506" s="175"/>
      <c r="AD506" s="175"/>
      <c r="AE506" s="175"/>
      <c r="AF506" s="175"/>
      <c r="AG506" s="175"/>
      <c r="AH506" s="175"/>
      <c r="AI506" s="175"/>
      <c r="AJ506" s="175"/>
      <c r="AK506" s="175"/>
      <c r="AL506" s="175"/>
      <c r="AM506" s="175"/>
      <c r="AN506" s="175"/>
      <c r="AO506" s="175"/>
      <c r="AP506" s="175"/>
      <c r="AQ506" s="175"/>
      <c r="AR506" s="175"/>
      <c r="AS506" s="175"/>
      <c r="AT506" s="175"/>
      <c r="AU506" s="175"/>
      <c r="AV506" s="175"/>
      <c r="AW506" s="176"/>
      <c r="AX506" s="176"/>
      <c r="AY506" s="176"/>
      <c r="AZ506" s="176"/>
      <c r="BA506" s="176"/>
      <c r="BB506" s="176"/>
      <c r="BC506" s="176"/>
      <c r="BD506" s="176"/>
      <c r="BE506" s="176"/>
      <c r="BF506" s="176"/>
      <c r="BG506" s="176"/>
      <c r="BH506" s="176"/>
      <c r="BI506" s="176"/>
      <c r="BJ506" s="176"/>
      <c r="BK506" s="176"/>
      <c r="BL506" s="176"/>
      <c r="BM506" s="176"/>
      <c r="BN506" s="176"/>
      <c r="BO506" s="176"/>
      <c r="BP506" s="176"/>
      <c r="BQ506" s="176"/>
      <c r="BR506" s="176"/>
      <c r="BS506" s="176"/>
      <c r="BT506" s="176"/>
      <c r="BU506" s="176" t="n">
        <v>7</v>
      </c>
      <c r="BV506" s="176"/>
      <c r="BW506" s="176"/>
      <c r="BX506" s="176"/>
      <c r="BY506" s="176"/>
      <c r="BZ506" s="176"/>
      <c r="CA506" s="176"/>
      <c r="CB506" s="176"/>
      <c r="CC506" s="176"/>
      <c r="CD506" s="176"/>
      <c r="CE506" s="176"/>
      <c r="CF506" s="176"/>
      <c r="CG506" s="176"/>
      <c r="CH506" s="176"/>
      <c r="CI506" s="176"/>
      <c r="CJ506" s="176"/>
      <c r="CK506" s="176"/>
      <c r="CL506" s="176"/>
      <c r="CM506" s="176"/>
      <c r="CN506" s="176"/>
      <c r="CO506" s="176"/>
      <c r="CP506" s="176"/>
      <c r="CQ506" s="176"/>
      <c r="CR506" s="176"/>
      <c r="CS506" s="176"/>
      <c r="CT506" s="176"/>
      <c r="CU506" s="176"/>
      <c r="CV506" s="176"/>
      <c r="CW506" s="176"/>
      <c r="CX506" s="176"/>
      <c r="CY506" s="176"/>
      <c r="CZ506" s="176"/>
      <c r="DA506" s="176"/>
      <c r="DB506" s="176"/>
      <c r="DC506" s="176"/>
      <c r="DD506" s="176"/>
      <c r="DE506" s="176"/>
      <c r="DF506" s="176"/>
      <c r="DG506" s="176"/>
      <c r="DH506" s="176"/>
      <c r="DI506" s="176"/>
      <c r="DJ506" s="176"/>
      <c r="DK506" s="176"/>
      <c r="DL506" s="176"/>
      <c r="DM506" s="176"/>
      <c r="DN506" s="176"/>
      <c r="DO506" s="177"/>
      <c r="DP506" s="177"/>
    </row>
    <row r="507" customFormat="false" ht="12.75" hidden="false" customHeight="false" outlineLevel="0" collapsed="false">
      <c r="A507" s="197" t="s">
        <v>64</v>
      </c>
      <c r="B507" s="198"/>
      <c r="C507" s="199" t="s">
        <v>114</v>
      </c>
      <c r="D507" s="171" t="n">
        <v>23</v>
      </c>
      <c r="E507" s="172" t="s">
        <v>192</v>
      </c>
      <c r="F507" s="178" t="n">
        <f aca="false">SUM(H507:DN507)</f>
        <v>0</v>
      </c>
      <c r="G507" s="179"/>
      <c r="H507" s="181"/>
      <c r="I507" s="181"/>
      <c r="J507" s="181"/>
      <c r="K507" s="181"/>
      <c r="L507" s="181"/>
      <c r="M507" s="181"/>
      <c r="N507" s="181"/>
      <c r="O507" s="181"/>
      <c r="P507" s="181"/>
      <c r="Q507" s="180"/>
      <c r="R507" s="180"/>
      <c r="S507" s="180"/>
      <c r="T507" s="180"/>
      <c r="U507" s="180"/>
      <c r="V507" s="180"/>
      <c r="W507" s="180"/>
      <c r="X507" s="180"/>
      <c r="Y507" s="180"/>
      <c r="Z507" s="180"/>
      <c r="AA507" s="180"/>
      <c r="AB507" s="180"/>
      <c r="AC507" s="180"/>
      <c r="AD507" s="180"/>
      <c r="AE507" s="180"/>
      <c r="AF507" s="180"/>
      <c r="AG507" s="180"/>
      <c r="AH507" s="180"/>
      <c r="AI507" s="180"/>
      <c r="AJ507" s="180"/>
      <c r="AK507" s="180"/>
      <c r="AL507" s="180"/>
      <c r="AM507" s="180"/>
      <c r="AN507" s="180"/>
      <c r="AO507" s="180"/>
      <c r="AP507" s="180"/>
      <c r="AQ507" s="180"/>
      <c r="AR507" s="180"/>
      <c r="AS507" s="180"/>
      <c r="AT507" s="180"/>
      <c r="AU507" s="180"/>
      <c r="AV507" s="180"/>
      <c r="AW507" s="181"/>
      <c r="AX507" s="181"/>
      <c r="AY507" s="181"/>
      <c r="AZ507" s="181"/>
      <c r="BA507" s="181"/>
      <c r="BB507" s="181"/>
      <c r="BC507" s="181"/>
      <c r="BD507" s="181"/>
      <c r="BE507" s="181"/>
      <c r="BF507" s="181"/>
      <c r="BG507" s="181"/>
      <c r="BH507" s="181"/>
      <c r="BI507" s="181"/>
      <c r="BJ507" s="181"/>
      <c r="BK507" s="181"/>
      <c r="BL507" s="181"/>
      <c r="BM507" s="181"/>
      <c r="BN507" s="181"/>
      <c r="BO507" s="181"/>
      <c r="BP507" s="181"/>
      <c r="BQ507" s="181"/>
      <c r="BR507" s="181"/>
      <c r="BS507" s="181"/>
      <c r="BT507" s="181"/>
      <c r="BU507" s="181"/>
      <c r="BV507" s="181"/>
      <c r="BW507" s="181"/>
      <c r="BX507" s="181"/>
      <c r="BY507" s="181"/>
      <c r="BZ507" s="181"/>
      <c r="CA507" s="181"/>
      <c r="CB507" s="181"/>
      <c r="CC507" s="181"/>
      <c r="CD507" s="181"/>
      <c r="CE507" s="181"/>
      <c r="CF507" s="181"/>
      <c r="CG507" s="181"/>
      <c r="CH507" s="181"/>
      <c r="CI507" s="181"/>
      <c r="CJ507" s="181"/>
      <c r="CK507" s="181"/>
      <c r="CL507" s="181"/>
      <c r="CM507" s="181"/>
      <c r="CN507" s="181"/>
      <c r="CO507" s="181"/>
      <c r="CP507" s="181"/>
      <c r="CQ507" s="181"/>
      <c r="CR507" s="181"/>
      <c r="CS507" s="181"/>
      <c r="CT507" s="181"/>
      <c r="CU507" s="181"/>
      <c r="CV507" s="181"/>
      <c r="CW507" s="181"/>
      <c r="CX507" s="181"/>
      <c r="CY507" s="181"/>
      <c r="CZ507" s="181"/>
      <c r="DA507" s="181"/>
      <c r="DB507" s="181"/>
      <c r="DC507" s="181"/>
      <c r="DD507" s="181"/>
      <c r="DE507" s="181"/>
      <c r="DF507" s="181"/>
      <c r="DG507" s="181"/>
      <c r="DH507" s="181"/>
      <c r="DI507" s="181"/>
      <c r="DJ507" s="181"/>
      <c r="DK507" s="181"/>
      <c r="DL507" s="181"/>
      <c r="DM507" s="181"/>
      <c r="DN507" s="181"/>
      <c r="DO507" s="177"/>
      <c r="DP507" s="177"/>
    </row>
    <row r="508" customFormat="false" ht="12.75" hidden="false" customHeight="false" outlineLevel="0" collapsed="false">
      <c r="A508" s="197" t="s">
        <v>64</v>
      </c>
      <c r="B508" s="198"/>
      <c r="C508" s="199" t="s">
        <v>114</v>
      </c>
      <c r="D508" s="171" t="n">
        <v>24</v>
      </c>
      <c r="E508" s="172" t="s">
        <v>192</v>
      </c>
      <c r="F508" s="178" t="n">
        <f aca="false">SUM(H508:DN508)</f>
        <v>0</v>
      </c>
      <c r="G508" s="179" t="n">
        <f aca="false">SUM(F502:F508)</f>
        <v>38</v>
      </c>
      <c r="H508" s="181"/>
      <c r="I508" s="181"/>
      <c r="J508" s="181"/>
      <c r="K508" s="181"/>
      <c r="L508" s="181"/>
      <c r="M508" s="181"/>
      <c r="N508" s="181"/>
      <c r="O508" s="181"/>
      <c r="P508" s="181"/>
      <c r="Q508" s="180"/>
      <c r="R508" s="180"/>
      <c r="S508" s="180"/>
      <c r="T508" s="180"/>
      <c r="U508" s="180"/>
      <c r="V508" s="180"/>
      <c r="W508" s="180"/>
      <c r="X508" s="180"/>
      <c r="Y508" s="180"/>
      <c r="Z508" s="180"/>
      <c r="AA508" s="180"/>
      <c r="AB508" s="180"/>
      <c r="AC508" s="180"/>
      <c r="AD508" s="180"/>
      <c r="AE508" s="180"/>
      <c r="AF508" s="180"/>
      <c r="AG508" s="180"/>
      <c r="AH508" s="180"/>
      <c r="AI508" s="180"/>
      <c r="AJ508" s="180"/>
      <c r="AK508" s="180"/>
      <c r="AL508" s="180"/>
      <c r="AM508" s="180"/>
      <c r="AN508" s="180"/>
      <c r="AO508" s="180"/>
      <c r="AP508" s="180"/>
      <c r="AQ508" s="180"/>
      <c r="AR508" s="180"/>
      <c r="AS508" s="180"/>
      <c r="AT508" s="180"/>
      <c r="AU508" s="180"/>
      <c r="AV508" s="180"/>
      <c r="AW508" s="181"/>
      <c r="AX508" s="181"/>
      <c r="AY508" s="181"/>
      <c r="AZ508" s="181"/>
      <c r="BA508" s="181"/>
      <c r="BB508" s="181"/>
      <c r="BC508" s="181"/>
      <c r="BD508" s="181"/>
      <c r="BE508" s="181"/>
      <c r="BF508" s="181"/>
      <c r="BG508" s="181"/>
      <c r="BH508" s="181"/>
      <c r="BI508" s="181"/>
      <c r="BJ508" s="181"/>
      <c r="BK508" s="181"/>
      <c r="BL508" s="181"/>
      <c r="BM508" s="181"/>
      <c r="BN508" s="181"/>
      <c r="BO508" s="181"/>
      <c r="BP508" s="181"/>
      <c r="BQ508" s="181"/>
      <c r="BR508" s="181"/>
      <c r="BS508" s="181"/>
      <c r="BT508" s="181"/>
      <c r="BU508" s="181"/>
      <c r="BV508" s="181"/>
      <c r="BW508" s="181"/>
      <c r="BX508" s="181"/>
      <c r="BY508" s="181"/>
      <c r="BZ508" s="181"/>
      <c r="CA508" s="181"/>
      <c r="CB508" s="181"/>
      <c r="CC508" s="181"/>
      <c r="CD508" s="181"/>
      <c r="CE508" s="181"/>
      <c r="CF508" s="181"/>
      <c r="CG508" s="181"/>
      <c r="CH508" s="181"/>
      <c r="CI508" s="181"/>
      <c r="CJ508" s="181"/>
      <c r="CK508" s="181"/>
      <c r="CL508" s="181"/>
      <c r="CM508" s="181"/>
      <c r="CN508" s="181"/>
      <c r="CO508" s="181"/>
      <c r="CP508" s="181"/>
      <c r="CQ508" s="181"/>
      <c r="CR508" s="181"/>
      <c r="CS508" s="181"/>
      <c r="CT508" s="181"/>
      <c r="CU508" s="181"/>
      <c r="CV508" s="181"/>
      <c r="CW508" s="181"/>
      <c r="CX508" s="181"/>
      <c r="CY508" s="181"/>
      <c r="CZ508" s="181"/>
      <c r="DA508" s="181"/>
      <c r="DB508" s="181"/>
      <c r="DC508" s="181"/>
      <c r="DD508" s="181"/>
      <c r="DE508" s="181"/>
      <c r="DF508" s="181"/>
      <c r="DG508" s="181"/>
      <c r="DH508" s="181"/>
      <c r="DI508" s="181"/>
      <c r="DJ508" s="181"/>
      <c r="DK508" s="181"/>
      <c r="DL508" s="181"/>
      <c r="DM508" s="181"/>
      <c r="DN508" s="181"/>
      <c r="DO508" s="177"/>
      <c r="DP508" s="177"/>
    </row>
    <row r="509" customFormat="false" ht="12.75" hidden="false" customHeight="false" outlineLevel="0" collapsed="false">
      <c r="A509" s="197" t="s">
        <v>64</v>
      </c>
      <c r="B509" s="198"/>
      <c r="C509" s="199" t="s">
        <v>114</v>
      </c>
      <c r="D509" s="171" t="n">
        <v>25</v>
      </c>
      <c r="E509" s="172" t="s">
        <v>193</v>
      </c>
      <c r="F509" s="173" t="n">
        <f aca="false">SUM(H509:DN509)</f>
        <v>7.75</v>
      </c>
      <c r="G509" s="174"/>
      <c r="H509" s="176"/>
      <c r="I509" s="176"/>
      <c r="J509" s="176"/>
      <c r="K509" s="176"/>
      <c r="L509" s="176"/>
      <c r="M509" s="176"/>
      <c r="N509" s="176"/>
      <c r="O509" s="176"/>
      <c r="P509" s="176"/>
      <c r="Q509" s="175"/>
      <c r="R509" s="175"/>
      <c r="S509" s="175"/>
      <c r="T509" s="175"/>
      <c r="U509" s="175"/>
      <c r="V509" s="175"/>
      <c r="W509" s="175"/>
      <c r="X509" s="175"/>
      <c r="Y509" s="175"/>
      <c r="Z509" s="175"/>
      <c r="AA509" s="175"/>
      <c r="AB509" s="175"/>
      <c r="AC509" s="175"/>
      <c r="AD509" s="175"/>
      <c r="AE509" s="175"/>
      <c r="AF509" s="175"/>
      <c r="AG509" s="175"/>
      <c r="AH509" s="175"/>
      <c r="AI509" s="175"/>
      <c r="AJ509" s="175"/>
      <c r="AK509" s="175"/>
      <c r="AL509" s="175"/>
      <c r="AM509" s="175"/>
      <c r="AN509" s="175"/>
      <c r="AO509" s="175"/>
      <c r="AP509" s="175"/>
      <c r="AQ509" s="175"/>
      <c r="AR509" s="175"/>
      <c r="AS509" s="175"/>
      <c r="AT509" s="175"/>
      <c r="AU509" s="175"/>
      <c r="AV509" s="175"/>
      <c r="AW509" s="176"/>
      <c r="AX509" s="176"/>
      <c r="AY509" s="176"/>
      <c r="AZ509" s="176"/>
      <c r="BA509" s="176"/>
      <c r="BB509" s="176"/>
      <c r="BC509" s="176"/>
      <c r="BD509" s="176"/>
      <c r="BE509" s="176"/>
      <c r="BF509" s="176"/>
      <c r="BG509" s="176"/>
      <c r="BH509" s="176"/>
      <c r="BI509" s="176"/>
      <c r="BJ509" s="176"/>
      <c r="BK509" s="176"/>
      <c r="BL509" s="176"/>
      <c r="BM509" s="176"/>
      <c r="BN509" s="176"/>
      <c r="BO509" s="176"/>
      <c r="BP509" s="176"/>
      <c r="BQ509" s="176"/>
      <c r="BR509" s="176"/>
      <c r="BS509" s="176" t="n">
        <v>6.25</v>
      </c>
      <c r="BT509" s="176"/>
      <c r="BU509" s="176" t="n">
        <v>1.5</v>
      </c>
      <c r="BV509" s="176"/>
      <c r="BW509" s="176"/>
      <c r="BX509" s="176"/>
      <c r="BY509" s="176"/>
      <c r="BZ509" s="176"/>
      <c r="CA509" s="176"/>
      <c r="CB509" s="176"/>
      <c r="CC509" s="176"/>
      <c r="CD509" s="176"/>
      <c r="CE509" s="176"/>
      <c r="CF509" s="176"/>
      <c r="CG509" s="176"/>
      <c r="CH509" s="176"/>
      <c r="CI509" s="176"/>
      <c r="CJ509" s="176"/>
      <c r="CK509" s="176"/>
      <c r="CL509" s="176"/>
      <c r="CM509" s="176"/>
      <c r="CN509" s="176"/>
      <c r="CO509" s="176"/>
      <c r="CP509" s="176"/>
      <c r="CQ509" s="176"/>
      <c r="CR509" s="176"/>
      <c r="CS509" s="176"/>
      <c r="CT509" s="176"/>
      <c r="CU509" s="176"/>
      <c r="CV509" s="176"/>
      <c r="CW509" s="176"/>
      <c r="CX509" s="176"/>
      <c r="CY509" s="176"/>
      <c r="CZ509" s="176"/>
      <c r="DA509" s="176"/>
      <c r="DB509" s="176"/>
      <c r="DC509" s="176"/>
      <c r="DD509" s="176"/>
      <c r="DE509" s="176"/>
      <c r="DF509" s="176"/>
      <c r="DG509" s="176"/>
      <c r="DH509" s="176"/>
      <c r="DI509" s="176"/>
      <c r="DJ509" s="176"/>
      <c r="DK509" s="176"/>
      <c r="DL509" s="176"/>
      <c r="DM509" s="176"/>
      <c r="DN509" s="176"/>
      <c r="DO509" s="177"/>
      <c r="DP509" s="177"/>
    </row>
    <row r="510" customFormat="false" ht="12.75" hidden="false" customHeight="false" outlineLevel="0" collapsed="false">
      <c r="A510" s="197" t="s">
        <v>64</v>
      </c>
      <c r="B510" s="198"/>
      <c r="C510" s="199" t="s">
        <v>114</v>
      </c>
      <c r="D510" s="171" t="n">
        <v>26</v>
      </c>
      <c r="E510" s="172" t="s">
        <v>193</v>
      </c>
      <c r="F510" s="173" t="n">
        <f aca="false">SUM(H510:DN510)</f>
        <v>7.75</v>
      </c>
      <c r="G510" s="174"/>
      <c r="H510" s="176"/>
      <c r="I510" s="176"/>
      <c r="J510" s="176"/>
      <c r="K510" s="176"/>
      <c r="L510" s="176"/>
      <c r="M510" s="176"/>
      <c r="N510" s="176"/>
      <c r="O510" s="176"/>
      <c r="P510" s="176"/>
      <c r="Q510" s="175"/>
      <c r="R510" s="175"/>
      <c r="S510" s="175"/>
      <c r="T510" s="175"/>
      <c r="U510" s="175"/>
      <c r="V510" s="175"/>
      <c r="W510" s="175"/>
      <c r="X510" s="175"/>
      <c r="Y510" s="175"/>
      <c r="Z510" s="175"/>
      <c r="AA510" s="175"/>
      <c r="AB510" s="175"/>
      <c r="AC510" s="175"/>
      <c r="AD510" s="175"/>
      <c r="AE510" s="175"/>
      <c r="AF510" s="175"/>
      <c r="AG510" s="175"/>
      <c r="AH510" s="175"/>
      <c r="AI510" s="175"/>
      <c r="AJ510" s="175"/>
      <c r="AK510" s="175"/>
      <c r="AL510" s="175"/>
      <c r="AM510" s="175"/>
      <c r="AN510" s="175"/>
      <c r="AO510" s="175"/>
      <c r="AP510" s="175"/>
      <c r="AQ510" s="175"/>
      <c r="AR510" s="175"/>
      <c r="AS510" s="175"/>
      <c r="AT510" s="175"/>
      <c r="AU510" s="175"/>
      <c r="AV510" s="175"/>
      <c r="AW510" s="176"/>
      <c r="AX510" s="176"/>
      <c r="AY510" s="176"/>
      <c r="AZ510" s="176"/>
      <c r="BA510" s="176"/>
      <c r="BB510" s="176"/>
      <c r="BC510" s="176"/>
      <c r="BD510" s="176"/>
      <c r="BE510" s="176"/>
      <c r="BF510" s="176"/>
      <c r="BG510" s="176"/>
      <c r="BH510" s="176"/>
      <c r="BI510" s="176"/>
      <c r="BJ510" s="176"/>
      <c r="BK510" s="176"/>
      <c r="BL510" s="176"/>
      <c r="BM510" s="176"/>
      <c r="BN510" s="176"/>
      <c r="BO510" s="176"/>
      <c r="BP510" s="176"/>
      <c r="BQ510" s="176"/>
      <c r="BR510" s="176"/>
      <c r="BS510" s="176" t="n">
        <v>1.75</v>
      </c>
      <c r="BT510" s="176"/>
      <c r="BU510" s="176" t="n">
        <v>6</v>
      </c>
      <c r="BV510" s="176"/>
      <c r="BW510" s="176"/>
      <c r="BX510" s="176"/>
      <c r="BY510" s="176"/>
      <c r="BZ510" s="176"/>
      <c r="CA510" s="176"/>
      <c r="CB510" s="176"/>
      <c r="CC510" s="176"/>
      <c r="CD510" s="176"/>
      <c r="CE510" s="176"/>
      <c r="CF510" s="176"/>
      <c r="CG510" s="176"/>
      <c r="CH510" s="176"/>
      <c r="CI510" s="176"/>
      <c r="CJ510" s="176"/>
      <c r="CK510" s="176"/>
      <c r="CL510" s="176"/>
      <c r="CM510" s="176"/>
      <c r="CN510" s="176"/>
      <c r="CO510" s="176"/>
      <c r="CP510" s="176"/>
      <c r="CQ510" s="176"/>
      <c r="CR510" s="176"/>
      <c r="CS510" s="176"/>
      <c r="CT510" s="176"/>
      <c r="CU510" s="176"/>
      <c r="CV510" s="176"/>
      <c r="CW510" s="176"/>
      <c r="CX510" s="176"/>
      <c r="CY510" s="176"/>
      <c r="CZ510" s="176"/>
      <c r="DA510" s="176"/>
      <c r="DB510" s="176"/>
      <c r="DC510" s="176"/>
      <c r="DD510" s="176"/>
      <c r="DE510" s="176"/>
      <c r="DF510" s="176"/>
      <c r="DG510" s="176"/>
      <c r="DH510" s="176"/>
      <c r="DI510" s="176"/>
      <c r="DJ510" s="176"/>
      <c r="DK510" s="176"/>
      <c r="DL510" s="176"/>
      <c r="DM510" s="176"/>
      <c r="DN510" s="176"/>
      <c r="DO510" s="177"/>
      <c r="DP510" s="177"/>
    </row>
    <row r="511" customFormat="false" ht="12.75" hidden="false" customHeight="false" outlineLevel="0" collapsed="false">
      <c r="A511" s="197" t="s">
        <v>64</v>
      </c>
      <c r="B511" s="198"/>
      <c r="C511" s="199" t="s">
        <v>114</v>
      </c>
      <c r="D511" s="171" t="n">
        <v>27</v>
      </c>
      <c r="E511" s="172" t="s">
        <v>193</v>
      </c>
      <c r="F511" s="173" t="n">
        <f aca="false">SUM(H511:DN511)</f>
        <v>7.75</v>
      </c>
      <c r="G511" s="174"/>
      <c r="H511" s="176"/>
      <c r="I511" s="176"/>
      <c r="J511" s="176"/>
      <c r="K511" s="176"/>
      <c r="L511" s="176"/>
      <c r="M511" s="176"/>
      <c r="N511" s="176"/>
      <c r="O511" s="176"/>
      <c r="P511" s="176"/>
      <c r="Q511" s="175"/>
      <c r="R511" s="175"/>
      <c r="S511" s="175"/>
      <c r="T511" s="175"/>
      <c r="U511" s="175"/>
      <c r="V511" s="175"/>
      <c r="W511" s="175"/>
      <c r="X511" s="175"/>
      <c r="Y511" s="175"/>
      <c r="Z511" s="175"/>
      <c r="AA511" s="175"/>
      <c r="AB511" s="175"/>
      <c r="AC511" s="175"/>
      <c r="AD511" s="175"/>
      <c r="AE511" s="175"/>
      <c r="AF511" s="175"/>
      <c r="AG511" s="175"/>
      <c r="AH511" s="175"/>
      <c r="AI511" s="175"/>
      <c r="AJ511" s="175"/>
      <c r="AK511" s="175"/>
      <c r="AL511" s="175"/>
      <c r="AM511" s="175"/>
      <c r="AN511" s="175"/>
      <c r="AO511" s="175"/>
      <c r="AP511" s="175"/>
      <c r="AQ511" s="175"/>
      <c r="AR511" s="175"/>
      <c r="AS511" s="175"/>
      <c r="AT511" s="175"/>
      <c r="AU511" s="175"/>
      <c r="AV511" s="175"/>
      <c r="AW511" s="176"/>
      <c r="AX511" s="176"/>
      <c r="AY511" s="176"/>
      <c r="AZ511" s="176"/>
      <c r="BA511" s="176"/>
      <c r="BB511" s="176"/>
      <c r="BC511" s="176"/>
      <c r="BD511" s="176"/>
      <c r="BE511" s="176"/>
      <c r="BF511" s="176"/>
      <c r="BG511" s="176"/>
      <c r="BH511" s="176"/>
      <c r="BI511" s="176"/>
      <c r="BJ511" s="176"/>
      <c r="BK511" s="176"/>
      <c r="BL511" s="176"/>
      <c r="BM511" s="176"/>
      <c r="BN511" s="176"/>
      <c r="BO511" s="176"/>
      <c r="BP511" s="176"/>
      <c r="BQ511" s="176"/>
      <c r="BR511" s="176"/>
      <c r="BS511" s="176"/>
      <c r="BT511" s="176"/>
      <c r="BU511" s="176"/>
      <c r="BV511" s="176"/>
      <c r="BW511" s="176" t="n">
        <v>5.25</v>
      </c>
      <c r="BX511" s="176"/>
      <c r="BY511" s="176"/>
      <c r="BZ511" s="176"/>
      <c r="CA511" s="176"/>
      <c r="CB511" s="176"/>
      <c r="CC511" s="176"/>
      <c r="CD511" s="176"/>
      <c r="CE511" s="176"/>
      <c r="CF511" s="176"/>
      <c r="CG511" s="176"/>
      <c r="CH511" s="176"/>
      <c r="CI511" s="176"/>
      <c r="CJ511" s="176"/>
      <c r="CK511" s="176" t="n">
        <v>2.5</v>
      </c>
      <c r="CL511" s="176"/>
      <c r="CM511" s="176"/>
      <c r="CN511" s="176"/>
      <c r="CO511" s="176"/>
      <c r="CP511" s="176"/>
      <c r="CQ511" s="176"/>
      <c r="CR511" s="176"/>
      <c r="CS511" s="176"/>
      <c r="CT511" s="176"/>
      <c r="CU511" s="176"/>
      <c r="CV511" s="176"/>
      <c r="CW511" s="176"/>
      <c r="CX511" s="176"/>
      <c r="CY511" s="176"/>
      <c r="CZ511" s="176"/>
      <c r="DA511" s="176"/>
      <c r="DB511" s="176"/>
      <c r="DC511" s="176"/>
      <c r="DD511" s="176"/>
      <c r="DE511" s="176"/>
      <c r="DF511" s="176"/>
      <c r="DG511" s="176"/>
      <c r="DH511" s="176"/>
      <c r="DI511" s="176"/>
      <c r="DJ511" s="176"/>
      <c r="DK511" s="176"/>
      <c r="DL511" s="176"/>
      <c r="DM511" s="176"/>
      <c r="DN511" s="176"/>
      <c r="DO511" s="177"/>
      <c r="DP511" s="177"/>
    </row>
    <row r="512" customFormat="false" ht="12.75" hidden="false" customHeight="false" outlineLevel="0" collapsed="false">
      <c r="A512" s="197" t="s">
        <v>64</v>
      </c>
      <c r="B512" s="198"/>
      <c r="C512" s="199" t="s">
        <v>114</v>
      </c>
      <c r="D512" s="171" t="n">
        <v>28</v>
      </c>
      <c r="E512" s="172" t="s">
        <v>193</v>
      </c>
      <c r="F512" s="173" t="n">
        <f aca="false">SUM(H512:DN512)</f>
        <v>7.75</v>
      </c>
      <c r="G512" s="174"/>
      <c r="H512" s="176"/>
      <c r="I512" s="176"/>
      <c r="J512" s="176"/>
      <c r="K512" s="176"/>
      <c r="L512" s="176"/>
      <c r="M512" s="176"/>
      <c r="N512" s="176"/>
      <c r="O512" s="176"/>
      <c r="P512" s="176"/>
      <c r="Q512" s="175"/>
      <c r="R512" s="175"/>
      <c r="S512" s="175"/>
      <c r="T512" s="175"/>
      <c r="U512" s="175"/>
      <c r="V512" s="175"/>
      <c r="W512" s="175"/>
      <c r="X512" s="175"/>
      <c r="Y512" s="175"/>
      <c r="Z512" s="175"/>
      <c r="AA512" s="175"/>
      <c r="AB512" s="175"/>
      <c r="AC512" s="175"/>
      <c r="AD512" s="175"/>
      <c r="AE512" s="175"/>
      <c r="AF512" s="175"/>
      <c r="AG512" s="175"/>
      <c r="AH512" s="175"/>
      <c r="AI512" s="175"/>
      <c r="AJ512" s="175"/>
      <c r="AK512" s="175"/>
      <c r="AL512" s="175"/>
      <c r="AM512" s="175"/>
      <c r="AN512" s="175"/>
      <c r="AO512" s="175"/>
      <c r="AP512" s="175"/>
      <c r="AQ512" s="175"/>
      <c r="AR512" s="175"/>
      <c r="AS512" s="175"/>
      <c r="AT512" s="175"/>
      <c r="AU512" s="175"/>
      <c r="AV512" s="175"/>
      <c r="AW512" s="176"/>
      <c r="AX512" s="176"/>
      <c r="AY512" s="176"/>
      <c r="AZ512" s="176"/>
      <c r="BA512" s="176"/>
      <c r="BB512" s="176"/>
      <c r="BC512" s="176"/>
      <c r="BD512" s="176"/>
      <c r="BE512" s="176"/>
      <c r="BF512" s="176"/>
      <c r="BG512" s="176"/>
      <c r="BH512" s="176"/>
      <c r="BI512" s="176"/>
      <c r="BJ512" s="176"/>
      <c r="BK512" s="176"/>
      <c r="BL512" s="176"/>
      <c r="BM512" s="176"/>
      <c r="BN512" s="176" t="n">
        <v>0.75</v>
      </c>
      <c r="BO512" s="176"/>
      <c r="BP512" s="176"/>
      <c r="BQ512" s="176"/>
      <c r="BR512" s="176"/>
      <c r="BS512" s="176" t="n">
        <v>4.5</v>
      </c>
      <c r="BT512" s="176"/>
      <c r="BU512" s="176"/>
      <c r="BV512" s="176"/>
      <c r="BW512" s="176" t="n">
        <v>2.5</v>
      </c>
      <c r="BX512" s="176"/>
      <c r="BY512" s="176"/>
      <c r="BZ512" s="176"/>
      <c r="CA512" s="176"/>
      <c r="CB512" s="176"/>
      <c r="CC512" s="176"/>
      <c r="CD512" s="176"/>
      <c r="CE512" s="176"/>
      <c r="CF512" s="176"/>
      <c r="CG512" s="176"/>
      <c r="CH512" s="176"/>
      <c r="CI512" s="176"/>
      <c r="CJ512" s="176"/>
      <c r="CK512" s="176"/>
      <c r="CL512" s="176"/>
      <c r="CM512" s="176"/>
      <c r="CN512" s="176"/>
      <c r="CO512" s="176"/>
      <c r="CP512" s="176"/>
      <c r="CQ512" s="176"/>
      <c r="CR512" s="176"/>
      <c r="CS512" s="176"/>
      <c r="CT512" s="176"/>
      <c r="CU512" s="176"/>
      <c r="CV512" s="176"/>
      <c r="CW512" s="176"/>
      <c r="CX512" s="176"/>
      <c r="CY512" s="176"/>
      <c r="CZ512" s="176"/>
      <c r="DA512" s="176"/>
      <c r="DB512" s="176"/>
      <c r="DC512" s="176"/>
      <c r="DD512" s="176"/>
      <c r="DE512" s="176"/>
      <c r="DF512" s="176"/>
      <c r="DG512" s="176"/>
      <c r="DH512" s="176"/>
      <c r="DI512" s="176"/>
      <c r="DJ512" s="176"/>
      <c r="DK512" s="176"/>
      <c r="DL512" s="176"/>
      <c r="DM512" s="176"/>
      <c r="DN512" s="176"/>
      <c r="DO512" s="177"/>
      <c r="DP512" s="177"/>
    </row>
    <row r="513" customFormat="false" ht="12.75" hidden="false" customHeight="false" outlineLevel="0" collapsed="false">
      <c r="A513" s="197" t="s">
        <v>64</v>
      </c>
      <c r="B513" s="198"/>
      <c r="C513" s="199" t="s">
        <v>114</v>
      </c>
      <c r="D513" s="171" t="n">
        <v>29</v>
      </c>
      <c r="E513" s="172" t="s">
        <v>193</v>
      </c>
      <c r="F513" s="173" t="n">
        <f aca="false">SUM(H513:DN513)</f>
        <v>7</v>
      </c>
      <c r="G513" s="174"/>
      <c r="H513" s="176"/>
      <c r="I513" s="176"/>
      <c r="J513" s="176"/>
      <c r="K513" s="176"/>
      <c r="L513" s="176"/>
      <c r="M513" s="176"/>
      <c r="N513" s="176"/>
      <c r="O513" s="176"/>
      <c r="P513" s="176"/>
      <c r="Q513" s="175"/>
      <c r="R513" s="175"/>
      <c r="S513" s="175"/>
      <c r="T513" s="175"/>
      <c r="U513" s="175"/>
      <c r="V513" s="175"/>
      <c r="W513" s="175"/>
      <c r="X513" s="175"/>
      <c r="Y513" s="175"/>
      <c r="Z513" s="175"/>
      <c r="AA513" s="175"/>
      <c r="AB513" s="175"/>
      <c r="AC513" s="175"/>
      <c r="AD513" s="175"/>
      <c r="AE513" s="175"/>
      <c r="AF513" s="175"/>
      <c r="AG513" s="175"/>
      <c r="AH513" s="175"/>
      <c r="AI513" s="175"/>
      <c r="AJ513" s="175"/>
      <c r="AK513" s="175"/>
      <c r="AL513" s="175"/>
      <c r="AM513" s="175"/>
      <c r="AN513" s="175"/>
      <c r="AO513" s="175"/>
      <c r="AP513" s="175"/>
      <c r="AQ513" s="175"/>
      <c r="AR513" s="175"/>
      <c r="AS513" s="175"/>
      <c r="AT513" s="175"/>
      <c r="AU513" s="175"/>
      <c r="AV513" s="175"/>
      <c r="AW513" s="176"/>
      <c r="AX513" s="176"/>
      <c r="AY513" s="176"/>
      <c r="AZ513" s="176"/>
      <c r="BA513" s="176"/>
      <c r="BB513" s="176"/>
      <c r="BC513" s="176"/>
      <c r="BD513" s="176"/>
      <c r="BE513" s="176"/>
      <c r="BF513" s="176"/>
      <c r="BG513" s="176"/>
      <c r="BH513" s="176"/>
      <c r="BI513" s="176"/>
      <c r="BJ513" s="176"/>
      <c r="BK513" s="176"/>
      <c r="BL513" s="176"/>
      <c r="BM513" s="176"/>
      <c r="BN513" s="176"/>
      <c r="BO513" s="176"/>
      <c r="BP513" s="176"/>
      <c r="BQ513" s="176"/>
      <c r="BR513" s="176"/>
      <c r="BS513" s="176"/>
      <c r="BT513" s="176"/>
      <c r="BU513" s="176"/>
      <c r="BV513" s="176"/>
      <c r="BW513" s="176"/>
      <c r="BX513" s="176" t="n">
        <v>1</v>
      </c>
      <c r="BY513" s="176"/>
      <c r="BZ513" s="176"/>
      <c r="CA513" s="176"/>
      <c r="CB513" s="176"/>
      <c r="CC513" s="176"/>
      <c r="CD513" s="176"/>
      <c r="CE513" s="176"/>
      <c r="CF513" s="176"/>
      <c r="CG513" s="176"/>
      <c r="CH513" s="176"/>
      <c r="CI513" s="176"/>
      <c r="CJ513" s="176"/>
      <c r="CK513" s="176"/>
      <c r="CL513" s="176" t="n">
        <v>4.5</v>
      </c>
      <c r="CM513" s="176"/>
      <c r="CN513" s="176"/>
      <c r="CO513" s="176"/>
      <c r="CP513" s="176"/>
      <c r="CQ513" s="176"/>
      <c r="CR513" s="176"/>
      <c r="CS513" s="176"/>
      <c r="CT513" s="176"/>
      <c r="CU513" s="176"/>
      <c r="CV513" s="176"/>
      <c r="CW513" s="176"/>
      <c r="CX513" s="176"/>
      <c r="CY513" s="176" t="n">
        <v>1.5</v>
      </c>
      <c r="CZ513" s="176"/>
      <c r="DA513" s="176"/>
      <c r="DB513" s="176"/>
      <c r="DC513" s="176"/>
      <c r="DD513" s="176"/>
      <c r="DE513" s="176"/>
      <c r="DF513" s="176"/>
      <c r="DG513" s="176"/>
      <c r="DH513" s="176"/>
      <c r="DI513" s="176"/>
      <c r="DJ513" s="176"/>
      <c r="DK513" s="176"/>
      <c r="DL513" s="176"/>
      <c r="DM513" s="176"/>
      <c r="DN513" s="176"/>
      <c r="DO513" s="177"/>
      <c r="DP513" s="177"/>
    </row>
    <row r="514" customFormat="false" ht="12.75" hidden="false" customHeight="false" outlineLevel="0" collapsed="false">
      <c r="A514" s="197" t="s">
        <v>64</v>
      </c>
      <c r="B514" s="198"/>
      <c r="C514" s="199" t="s">
        <v>114</v>
      </c>
      <c r="D514" s="171" t="n">
        <v>30</v>
      </c>
      <c r="E514" s="172" t="s">
        <v>193</v>
      </c>
      <c r="F514" s="178" t="n">
        <f aca="false">SUM(H514:DN514)</f>
        <v>0</v>
      </c>
      <c r="G514" s="179"/>
      <c r="H514" s="181"/>
      <c r="I514" s="181"/>
      <c r="J514" s="181"/>
      <c r="K514" s="181"/>
      <c r="L514" s="181"/>
      <c r="M514" s="181"/>
      <c r="N514" s="181"/>
      <c r="O514" s="181"/>
      <c r="P514" s="181"/>
      <c r="Q514" s="180"/>
      <c r="R514" s="180"/>
      <c r="S514" s="180"/>
      <c r="T514" s="180"/>
      <c r="U514" s="180"/>
      <c r="V514" s="180"/>
      <c r="W514" s="180"/>
      <c r="X514" s="180"/>
      <c r="Y514" s="180"/>
      <c r="Z514" s="180"/>
      <c r="AA514" s="180"/>
      <c r="AB514" s="180"/>
      <c r="AC514" s="180"/>
      <c r="AD514" s="180"/>
      <c r="AE514" s="180"/>
      <c r="AF514" s="180"/>
      <c r="AG514" s="180"/>
      <c r="AH514" s="180"/>
      <c r="AI514" s="180"/>
      <c r="AJ514" s="180"/>
      <c r="AK514" s="180"/>
      <c r="AL514" s="180"/>
      <c r="AM514" s="180"/>
      <c r="AN514" s="180"/>
      <c r="AO514" s="180"/>
      <c r="AP514" s="180"/>
      <c r="AQ514" s="180"/>
      <c r="AR514" s="180"/>
      <c r="AS514" s="180"/>
      <c r="AT514" s="180"/>
      <c r="AU514" s="180"/>
      <c r="AV514" s="180"/>
      <c r="AW514" s="181"/>
      <c r="AX514" s="181"/>
      <c r="AY514" s="181"/>
      <c r="AZ514" s="181"/>
      <c r="BA514" s="181"/>
      <c r="BB514" s="181"/>
      <c r="BC514" s="181"/>
      <c r="BD514" s="181"/>
      <c r="BE514" s="181"/>
      <c r="BF514" s="181"/>
      <c r="BG514" s="181"/>
      <c r="BH514" s="181"/>
      <c r="BI514" s="181"/>
      <c r="BJ514" s="181"/>
      <c r="BK514" s="181"/>
      <c r="BL514" s="181"/>
      <c r="BM514" s="181"/>
      <c r="BN514" s="181"/>
      <c r="BO514" s="181"/>
      <c r="BP514" s="181"/>
      <c r="BQ514" s="181"/>
      <c r="BR514" s="181"/>
      <c r="BS514" s="181"/>
      <c r="BT514" s="181"/>
      <c r="BU514" s="181"/>
      <c r="BV514" s="181"/>
      <c r="BW514" s="181"/>
      <c r="BX514" s="181"/>
      <c r="BY514" s="181"/>
      <c r="BZ514" s="181"/>
      <c r="CA514" s="181"/>
      <c r="CB514" s="181"/>
      <c r="CC514" s="181"/>
      <c r="CD514" s="181"/>
      <c r="CE514" s="181"/>
      <c r="CF514" s="181"/>
      <c r="CG514" s="181"/>
      <c r="CH514" s="181"/>
      <c r="CI514" s="181"/>
      <c r="CJ514" s="181"/>
      <c r="CK514" s="181"/>
      <c r="CL514" s="181"/>
      <c r="CM514" s="181"/>
      <c r="CN514" s="181"/>
      <c r="CO514" s="181"/>
      <c r="CP514" s="181"/>
      <c r="CQ514" s="181"/>
      <c r="CR514" s="181"/>
      <c r="CS514" s="181"/>
      <c r="CT514" s="181"/>
      <c r="CU514" s="181"/>
      <c r="CV514" s="181"/>
      <c r="CW514" s="181"/>
      <c r="CX514" s="181"/>
      <c r="CY514" s="181"/>
      <c r="CZ514" s="181"/>
      <c r="DA514" s="181"/>
      <c r="DB514" s="181"/>
      <c r="DC514" s="181"/>
      <c r="DD514" s="181"/>
      <c r="DE514" s="181"/>
      <c r="DF514" s="181"/>
      <c r="DG514" s="181"/>
      <c r="DH514" s="181"/>
      <c r="DI514" s="181"/>
      <c r="DJ514" s="181"/>
      <c r="DK514" s="181"/>
      <c r="DL514" s="181"/>
      <c r="DM514" s="181"/>
      <c r="DN514" s="181"/>
      <c r="DO514" s="177"/>
      <c r="DP514" s="177"/>
    </row>
    <row r="515" customFormat="false" ht="13.5" hidden="false" customHeight="false" outlineLevel="0" collapsed="false">
      <c r="A515" s="197" t="s">
        <v>64</v>
      </c>
      <c r="B515" s="198"/>
      <c r="C515" s="199" t="s">
        <v>114</v>
      </c>
      <c r="D515" s="171" t="n">
        <v>31</v>
      </c>
      <c r="E515" s="172"/>
      <c r="F515" s="173" t="n">
        <f aca="false">SUM(H515:DN515)</f>
        <v>0</v>
      </c>
      <c r="G515" s="179" t="n">
        <f aca="false">SUM(F509:F515)</f>
        <v>38</v>
      </c>
      <c r="H515" s="176"/>
      <c r="I515" s="176"/>
      <c r="J515" s="176"/>
      <c r="K515" s="176"/>
      <c r="L515" s="176"/>
      <c r="M515" s="176"/>
      <c r="N515" s="176"/>
      <c r="O515" s="176"/>
      <c r="P515" s="176"/>
      <c r="Q515" s="175"/>
      <c r="R515" s="175"/>
      <c r="S515" s="175"/>
      <c r="T515" s="175"/>
      <c r="U515" s="175"/>
      <c r="V515" s="175"/>
      <c r="W515" s="175"/>
      <c r="X515" s="175"/>
      <c r="Y515" s="175"/>
      <c r="Z515" s="175"/>
      <c r="AA515" s="175"/>
      <c r="AB515" s="175"/>
      <c r="AC515" s="175"/>
      <c r="AD515" s="175"/>
      <c r="AE515" s="175"/>
      <c r="AF515" s="175"/>
      <c r="AG515" s="175"/>
      <c r="AH515" s="175"/>
      <c r="AI515" s="175"/>
      <c r="AJ515" s="175"/>
      <c r="AK515" s="175"/>
      <c r="AL515" s="175"/>
      <c r="AM515" s="175"/>
      <c r="AN515" s="175"/>
      <c r="AO515" s="175"/>
      <c r="AP515" s="175"/>
      <c r="AQ515" s="175"/>
      <c r="AR515" s="175"/>
      <c r="AS515" s="175"/>
      <c r="AT515" s="175"/>
      <c r="AU515" s="175"/>
      <c r="AV515" s="175"/>
      <c r="AW515" s="176"/>
      <c r="AX515" s="176"/>
      <c r="AY515" s="176"/>
      <c r="AZ515" s="176"/>
      <c r="BA515" s="176"/>
      <c r="BB515" s="176"/>
      <c r="BC515" s="176"/>
      <c r="BD515" s="176"/>
      <c r="BE515" s="176"/>
      <c r="BF515" s="176"/>
      <c r="BG515" s="176"/>
      <c r="BH515" s="176"/>
      <c r="BI515" s="176"/>
      <c r="BJ515" s="176"/>
      <c r="BK515" s="176"/>
      <c r="BL515" s="176"/>
      <c r="BM515" s="176"/>
      <c r="BN515" s="176"/>
      <c r="BO515" s="176"/>
      <c r="BP515" s="176"/>
      <c r="BQ515" s="176"/>
      <c r="BR515" s="176"/>
      <c r="BS515" s="176"/>
      <c r="BT515" s="176"/>
      <c r="BU515" s="176"/>
      <c r="BV515" s="176"/>
      <c r="BW515" s="176"/>
      <c r="BX515" s="176"/>
      <c r="BY515" s="176"/>
      <c r="BZ515" s="176"/>
      <c r="CA515" s="176"/>
      <c r="CB515" s="176"/>
      <c r="CC515" s="176"/>
      <c r="CD515" s="176"/>
      <c r="CE515" s="176"/>
      <c r="CF515" s="176"/>
      <c r="CG515" s="176"/>
      <c r="CH515" s="176"/>
      <c r="CI515" s="176"/>
      <c r="CJ515" s="176"/>
      <c r="CK515" s="176"/>
      <c r="CL515" s="176"/>
      <c r="CM515" s="176"/>
      <c r="CN515" s="176"/>
      <c r="CO515" s="176"/>
      <c r="CP515" s="176"/>
      <c r="CQ515" s="176"/>
      <c r="CR515" s="176"/>
      <c r="CS515" s="176"/>
      <c r="CT515" s="176"/>
      <c r="CU515" s="176"/>
      <c r="CV515" s="176"/>
      <c r="CW515" s="176"/>
      <c r="CX515" s="176"/>
      <c r="CY515" s="176"/>
      <c r="CZ515" s="176"/>
      <c r="DA515" s="176"/>
      <c r="DB515" s="176"/>
      <c r="DC515" s="176"/>
      <c r="DD515" s="176"/>
      <c r="DE515" s="176"/>
      <c r="DF515" s="176"/>
      <c r="DG515" s="176"/>
      <c r="DH515" s="176"/>
      <c r="DI515" s="176"/>
      <c r="DJ515" s="176"/>
      <c r="DK515" s="176"/>
      <c r="DL515" s="176"/>
      <c r="DM515" s="176"/>
      <c r="DN515" s="176"/>
      <c r="DO515" s="177"/>
      <c r="DP515" s="177"/>
    </row>
    <row r="516" customFormat="false" ht="13.5" hidden="false" customHeight="false" outlineLevel="0" collapsed="false">
      <c r="A516" s="200" t="s">
        <v>64</v>
      </c>
      <c r="B516" s="201"/>
      <c r="C516" s="183" t="s">
        <v>130</v>
      </c>
      <c r="D516" s="184" t="s">
        <v>49</v>
      </c>
      <c r="E516" s="185"/>
      <c r="F516" s="185" t="n">
        <f aca="false">SUM(F485:F515)</f>
        <v>141.75</v>
      </c>
      <c r="G516" s="185"/>
      <c r="H516" s="187" t="n">
        <f aca="false">SUM(H485:H515)</f>
        <v>0</v>
      </c>
      <c r="I516" s="188" t="n">
        <f aca="false">SUM(I485:I515)</f>
        <v>0</v>
      </c>
      <c r="J516" s="189" t="n">
        <f aca="false">SUM(J485:J515)</f>
        <v>0</v>
      </c>
      <c r="K516" s="189" t="n">
        <f aca="false">SUM(K485:K515)</f>
        <v>0</v>
      </c>
      <c r="L516" s="190" t="n">
        <f aca="false">SUM(L485:L515)</f>
        <v>0</v>
      </c>
      <c r="M516" s="190" t="n">
        <f aca="false">SUM(M485:M515)</f>
        <v>25</v>
      </c>
      <c r="N516" s="190" t="n">
        <f aca="false">SUM(N485:N515)</f>
        <v>0</v>
      </c>
      <c r="O516" s="190" t="n">
        <f aca="false">SUM(O485:O515)</f>
        <v>0</v>
      </c>
      <c r="P516" s="190" t="n">
        <f aca="false">SUM(P485:P515)</f>
        <v>0</v>
      </c>
      <c r="Q516" s="186" t="n">
        <f aca="false">SUM(Q485:Q515)</f>
        <v>0</v>
      </c>
      <c r="R516" s="186" t="n">
        <f aca="false">SUM(R485:R515)</f>
        <v>0</v>
      </c>
      <c r="S516" s="186" t="n">
        <f aca="false">SUM(S485:S515)</f>
        <v>0</v>
      </c>
      <c r="T516" s="186" t="n">
        <f aca="false">SUM(T485:T515)</f>
        <v>0</v>
      </c>
      <c r="U516" s="186" t="n">
        <f aca="false">SUM(U485:U515)</f>
        <v>0</v>
      </c>
      <c r="V516" s="186" t="n">
        <f aca="false">SUM(V485:V515)</f>
        <v>0</v>
      </c>
      <c r="W516" s="186" t="n">
        <f aca="false">SUM(W485:W515)</f>
        <v>0</v>
      </c>
      <c r="X516" s="186" t="n">
        <f aca="false">SUM(X485:X515)</f>
        <v>0</v>
      </c>
      <c r="Y516" s="186" t="n">
        <f aca="false">SUM(Y485:Y515)</f>
        <v>0</v>
      </c>
      <c r="Z516" s="186" t="n">
        <f aca="false">SUM(Z485:Z515)</f>
        <v>0</v>
      </c>
      <c r="AA516" s="186" t="n">
        <f aca="false">SUM(AA485:AA515)</f>
        <v>0</v>
      </c>
      <c r="AB516" s="186" t="n">
        <f aca="false">SUM(AB485:AB515)</f>
        <v>0</v>
      </c>
      <c r="AC516" s="186" t="n">
        <f aca="false">SUM(AC485:AC515)</f>
        <v>0</v>
      </c>
      <c r="AD516" s="186" t="n">
        <f aca="false">SUM(AD485:AD515)</f>
        <v>0</v>
      </c>
      <c r="AE516" s="186" t="n">
        <f aca="false">SUM(AE485:AE515)</f>
        <v>0</v>
      </c>
      <c r="AF516" s="186" t="n">
        <f aca="false">SUM(AF485:AF515)</f>
        <v>0</v>
      </c>
      <c r="AG516" s="186" t="n">
        <f aca="false">SUM(AG485:AG515)</f>
        <v>0</v>
      </c>
      <c r="AH516" s="186" t="n">
        <f aca="false">SUM(AH485:AH515)</f>
        <v>0</v>
      </c>
      <c r="AI516" s="186" t="n">
        <f aca="false">SUM(AI485:AI515)</f>
        <v>0</v>
      </c>
      <c r="AJ516" s="186" t="n">
        <f aca="false">SUM(AJ485:AJ515)</f>
        <v>0</v>
      </c>
      <c r="AK516" s="186" t="n">
        <f aca="false">SUM(AK485:AK515)</f>
        <v>0</v>
      </c>
      <c r="AL516" s="186" t="n">
        <f aca="false">SUM(AL485:AL515)</f>
        <v>0</v>
      </c>
      <c r="AM516" s="186" t="n">
        <f aca="false">SUM(AM485:AM515)</f>
        <v>0</v>
      </c>
      <c r="AN516" s="186" t="n">
        <f aca="false">SUM(AN485:AN515)</f>
        <v>0</v>
      </c>
      <c r="AO516" s="186" t="n">
        <f aca="false">SUM(AO485:AO515)</f>
        <v>0</v>
      </c>
      <c r="AP516" s="186" t="n">
        <f aca="false">SUM(AP485:AP515)</f>
        <v>0</v>
      </c>
      <c r="AQ516" s="186" t="n">
        <f aca="false">SUM(AQ485:AQ515)</f>
        <v>0</v>
      </c>
      <c r="AR516" s="186" t="n">
        <f aca="false">SUM(AR485:AR515)</f>
        <v>0</v>
      </c>
      <c r="AS516" s="186" t="n">
        <f aca="false">SUM(AS485:AS515)</f>
        <v>0</v>
      </c>
      <c r="AT516" s="186" t="n">
        <f aca="false">SUM(AT485:AT515)</f>
        <v>2.25</v>
      </c>
      <c r="AU516" s="186" t="n">
        <f aca="false">SUM(AU485:AU515)</f>
        <v>0</v>
      </c>
      <c r="AV516" s="186" t="n">
        <f aca="false">SUM(AV485:AV515)</f>
        <v>0</v>
      </c>
      <c r="AW516" s="188" t="n">
        <f aca="false">SUM(AW485:AW515)</f>
        <v>0</v>
      </c>
      <c r="AX516" s="188" t="n">
        <f aca="false">SUM(AX485:AX515)</f>
        <v>0</v>
      </c>
      <c r="AY516" s="188" t="n">
        <f aca="false">SUM(AY485:AY515)</f>
        <v>3.75</v>
      </c>
      <c r="AZ516" s="188" t="n">
        <f aca="false">SUM(AZ485:AZ515)</f>
        <v>4.75</v>
      </c>
      <c r="BA516" s="188" t="n">
        <f aca="false">SUM(BA485:BA515)</f>
        <v>3.5</v>
      </c>
      <c r="BB516" s="188" t="n">
        <f aca="false">SUM(BB485:BB515)</f>
        <v>0</v>
      </c>
      <c r="BC516" s="188" t="n">
        <f aca="false">SUM(BC485:BC515)</f>
        <v>0</v>
      </c>
      <c r="BD516" s="188" t="n">
        <f aca="false">SUM(BD485:BD515)</f>
        <v>0</v>
      </c>
      <c r="BE516" s="188" t="n">
        <f aca="false">SUM(BE485:BE515)</f>
        <v>4.25</v>
      </c>
      <c r="BF516" s="188" t="n">
        <f aca="false">SUM(BF485:BF515)</f>
        <v>0</v>
      </c>
      <c r="BG516" s="188" t="n">
        <f aca="false">SUM(BG485:BG515)</f>
        <v>4.5</v>
      </c>
      <c r="BH516" s="188" t="n">
        <f aca="false">SUM(BH485:BH515)</f>
        <v>0</v>
      </c>
      <c r="BI516" s="188" t="n">
        <f aca="false">SUM(BI485:BI515)</f>
        <v>0</v>
      </c>
      <c r="BJ516" s="188" t="n">
        <f aca="false">SUM(BJ485:BJ515)</f>
        <v>0</v>
      </c>
      <c r="BK516" s="188" t="n">
        <f aca="false">SUM(BK485:BK515)</f>
        <v>0</v>
      </c>
      <c r="BL516" s="188" t="n">
        <f aca="false">SUM(BL485:BL515)</f>
        <v>0</v>
      </c>
      <c r="BM516" s="188" t="n">
        <f aca="false">SUM(BM485:BM515)</f>
        <v>0.25</v>
      </c>
      <c r="BN516" s="188" t="n">
        <f aca="false">SUM(BN485:BN515)</f>
        <v>0.75</v>
      </c>
      <c r="BO516" s="188" t="n">
        <f aca="false">SUM(BO485:BO515)</f>
        <v>2</v>
      </c>
      <c r="BP516" s="188" t="n">
        <f aca="false">SUM(BP485:BP515)</f>
        <v>3.5</v>
      </c>
      <c r="BQ516" s="188" t="n">
        <f aca="false">SUM(BQ485:BQ515)</f>
        <v>3.5</v>
      </c>
      <c r="BR516" s="188" t="n">
        <f aca="false">SUM(BR485:BR515)</f>
        <v>3.75</v>
      </c>
      <c r="BS516" s="188" t="n">
        <f aca="false">SUM(BS485:BS515)</f>
        <v>12.5</v>
      </c>
      <c r="BT516" s="188" t="n">
        <f aca="false">SUM(BT485:BT515)</f>
        <v>8.5</v>
      </c>
      <c r="BU516" s="188" t="n">
        <f aca="false">SUM(BU485:BU515)</f>
        <v>17.75</v>
      </c>
      <c r="BV516" s="188" t="n">
        <f aca="false">SUM(BV485:BV515)</f>
        <v>1</v>
      </c>
      <c r="BW516" s="188" t="n">
        <f aca="false">SUM(BW485:BW515)</f>
        <v>12.25</v>
      </c>
      <c r="BX516" s="188" t="n">
        <f aca="false">SUM(BX485:BX515)</f>
        <v>1</v>
      </c>
      <c r="BY516" s="188" t="n">
        <f aca="false">SUM(BY485:BY515)</f>
        <v>0</v>
      </c>
      <c r="BZ516" s="188" t="n">
        <f aca="false">SUM(BZ485:BZ515)</f>
        <v>11.5</v>
      </c>
      <c r="CA516" s="188" t="n">
        <f aca="false">SUM(CA485:CA515)</f>
        <v>0</v>
      </c>
      <c r="CB516" s="188" t="n">
        <f aca="false">SUM(CB485:CB515)</f>
        <v>0</v>
      </c>
      <c r="CC516" s="188" t="n">
        <f aca="false">SUM(CC485:CC515)</f>
        <v>1.5</v>
      </c>
      <c r="CD516" s="188" t="n">
        <f aca="false">SUM(CD485:CD515)</f>
        <v>0</v>
      </c>
      <c r="CE516" s="188" t="n">
        <f aca="false">SUM(CE485:CE515)</f>
        <v>0</v>
      </c>
      <c r="CF516" s="188" t="n">
        <f aca="false">SUM(CF485:CF515)</f>
        <v>0</v>
      </c>
      <c r="CG516" s="188" t="n">
        <f aca="false">SUM(CG485:CG515)</f>
        <v>0</v>
      </c>
      <c r="CH516" s="188" t="n">
        <f aca="false">SUM(CH485:CH515)</f>
        <v>0</v>
      </c>
      <c r="CI516" s="188" t="n">
        <f aca="false">SUM(CI485:CI515)</f>
        <v>0</v>
      </c>
      <c r="CJ516" s="188" t="n">
        <f aca="false">SUM(CJ485:CJ515)</f>
        <v>0</v>
      </c>
      <c r="CK516" s="188" t="n">
        <f aca="false">SUM(CK485:CK515)</f>
        <v>2.5</v>
      </c>
      <c r="CL516" s="188" t="n">
        <f aca="false">SUM(CL485:CL515)</f>
        <v>4.5</v>
      </c>
      <c r="CM516" s="188" t="n">
        <f aca="false">SUM(CM485:CM515)</f>
        <v>0</v>
      </c>
      <c r="CN516" s="188" t="n">
        <f aca="false">SUM(CN485:CN515)</f>
        <v>0</v>
      </c>
      <c r="CO516" s="188" t="n">
        <f aca="false">SUM(CO485:CO515)</f>
        <v>0</v>
      </c>
      <c r="CP516" s="188" t="n">
        <f aca="false">SUM(CP485:CP515)</f>
        <v>0</v>
      </c>
      <c r="CQ516" s="188" t="n">
        <f aca="false">SUM(CQ485:CQ515)</f>
        <v>0</v>
      </c>
      <c r="CR516" s="188" t="n">
        <f aca="false">SUM(CR485:CR515)</f>
        <v>5.5</v>
      </c>
      <c r="CS516" s="188" t="n">
        <f aca="false">SUM(CS485:CS515)</f>
        <v>0</v>
      </c>
      <c r="CT516" s="188" t="n">
        <f aca="false">SUM(CT485:CT515)</f>
        <v>0</v>
      </c>
      <c r="CU516" s="188" t="n">
        <f aca="false">SUM(CU485:CU515)</f>
        <v>0</v>
      </c>
      <c r="CV516" s="188" t="n">
        <f aca="false">SUM(CV485:CV515)</f>
        <v>0</v>
      </c>
      <c r="CW516" s="188" t="n">
        <f aca="false">SUM(CW485:CW515)</f>
        <v>0</v>
      </c>
      <c r="CX516" s="188" t="n">
        <f aca="false">SUM(CX485:CX515)</f>
        <v>0</v>
      </c>
      <c r="CY516" s="188" t="n">
        <f aca="false">SUM(CY485:CY515)</f>
        <v>1.5</v>
      </c>
      <c r="CZ516" s="188" t="n">
        <f aca="false">SUM(CZ485:CZ515)</f>
        <v>0</v>
      </c>
      <c r="DA516" s="188" t="n">
        <f aca="false">SUM(DA485:DA515)</f>
        <v>0</v>
      </c>
      <c r="DB516" s="188" t="n">
        <f aca="false">SUM(DB485:DB515)</f>
        <v>0</v>
      </c>
      <c r="DC516" s="188" t="n">
        <f aca="false">SUM(DC485:DC515)</f>
        <v>0</v>
      </c>
      <c r="DD516" s="188" t="n">
        <f aca="false">SUM(DD485:DD515)</f>
        <v>0</v>
      </c>
      <c r="DE516" s="188" t="n">
        <f aca="false">SUM(DE485:DE515)</f>
        <v>0</v>
      </c>
      <c r="DF516" s="188" t="n">
        <f aca="false">SUM(DF485:DF515)</f>
        <v>0</v>
      </c>
      <c r="DG516" s="188" t="n">
        <f aca="false">SUM(DG485:DG515)</f>
        <v>0</v>
      </c>
      <c r="DH516" s="188" t="n">
        <f aca="false">SUM(DH485:DH515)</f>
        <v>0</v>
      </c>
      <c r="DI516" s="188" t="n">
        <f aca="false">SUM(DI485:DI515)</f>
        <v>0</v>
      </c>
      <c r="DJ516" s="188" t="n">
        <f aca="false">SUM(DJ485:DJ515)</f>
        <v>0</v>
      </c>
      <c r="DK516" s="188" t="n">
        <f aca="false">SUM(DK485:DK515)</f>
        <v>0</v>
      </c>
      <c r="DL516" s="188" t="n">
        <f aca="false">SUM(DL485:DL515)</f>
        <v>0</v>
      </c>
      <c r="DM516" s="188" t="n">
        <f aca="false">SUM(DM485:DM515)</f>
        <v>0</v>
      </c>
      <c r="DN516" s="188" t="n">
        <f aca="false">SUM(DN485:DN515)</f>
        <v>0</v>
      </c>
      <c r="DO516" s="138"/>
      <c r="DP516" s="138"/>
    </row>
    <row r="517" customFormat="false" ht="12.75" hidden="false" customHeight="false" outlineLevel="0" collapsed="false">
      <c r="A517" s="197" t="s">
        <v>64</v>
      </c>
      <c r="B517" s="198"/>
      <c r="C517" s="199" t="s">
        <v>69</v>
      </c>
      <c r="D517" s="171" t="n">
        <v>1</v>
      </c>
      <c r="E517" s="172" t="s">
        <v>149</v>
      </c>
      <c r="F517" s="173" t="n">
        <f aca="false">SUM(H517:DN517)</f>
        <v>7</v>
      </c>
      <c r="G517" s="174"/>
      <c r="H517" s="176"/>
      <c r="I517" s="176"/>
      <c r="J517" s="176"/>
      <c r="K517" s="176"/>
      <c r="L517" s="176"/>
      <c r="M517" s="176"/>
      <c r="N517" s="176"/>
      <c r="O517" s="176"/>
      <c r="P517" s="176"/>
      <c r="Q517" s="175"/>
      <c r="R517" s="175"/>
      <c r="S517" s="175"/>
      <c r="T517" s="175"/>
      <c r="U517" s="175"/>
      <c r="V517" s="175"/>
      <c r="W517" s="175"/>
      <c r="X517" s="175"/>
      <c r="Y517" s="175"/>
      <c r="Z517" s="175"/>
      <c r="AA517" s="175"/>
      <c r="AB517" s="175"/>
      <c r="AC517" s="175"/>
      <c r="AD517" s="175"/>
      <c r="AE517" s="175"/>
      <c r="AF517" s="175"/>
      <c r="AG517" s="175"/>
      <c r="AH517" s="175"/>
      <c r="AI517" s="175"/>
      <c r="AJ517" s="175"/>
      <c r="AK517" s="175"/>
      <c r="AL517" s="175"/>
      <c r="AM517" s="175"/>
      <c r="AN517" s="175"/>
      <c r="AO517" s="175"/>
      <c r="AP517" s="175"/>
      <c r="AQ517" s="175"/>
      <c r="AR517" s="175"/>
      <c r="AS517" s="175"/>
      <c r="AT517" s="175"/>
      <c r="AU517" s="175"/>
      <c r="AV517" s="175"/>
      <c r="AW517" s="176"/>
      <c r="AX517" s="176"/>
      <c r="AY517" s="176"/>
      <c r="AZ517" s="176"/>
      <c r="BA517" s="176"/>
      <c r="BB517" s="176"/>
      <c r="BC517" s="176"/>
      <c r="BD517" s="176"/>
      <c r="BE517" s="176"/>
      <c r="BF517" s="176" t="n">
        <v>6.5</v>
      </c>
      <c r="BG517" s="176"/>
      <c r="BH517" s="176"/>
      <c r="BI517" s="176" t="n">
        <v>0.5</v>
      </c>
      <c r="BJ517" s="176"/>
      <c r="BK517" s="176"/>
      <c r="BL517" s="176"/>
      <c r="BM517" s="176"/>
      <c r="BN517" s="176"/>
      <c r="BO517" s="176"/>
      <c r="BP517" s="176"/>
      <c r="BQ517" s="176"/>
      <c r="BR517" s="176"/>
      <c r="BS517" s="176"/>
      <c r="BT517" s="176"/>
      <c r="BU517" s="176"/>
      <c r="BV517" s="176"/>
      <c r="BW517" s="176"/>
      <c r="BX517" s="176"/>
      <c r="BY517" s="176"/>
      <c r="BZ517" s="176"/>
      <c r="CA517" s="176"/>
      <c r="CB517" s="176"/>
      <c r="CC517" s="176"/>
      <c r="CD517" s="176"/>
      <c r="CE517" s="176"/>
      <c r="CF517" s="176"/>
      <c r="CG517" s="176"/>
      <c r="CH517" s="176"/>
      <c r="CI517" s="176"/>
      <c r="CJ517" s="176"/>
      <c r="CK517" s="176"/>
      <c r="CL517" s="176"/>
      <c r="CM517" s="176"/>
      <c r="CN517" s="176"/>
      <c r="CO517" s="176"/>
      <c r="CP517" s="176"/>
      <c r="CQ517" s="176"/>
      <c r="CR517" s="176"/>
      <c r="CS517" s="176"/>
      <c r="CT517" s="176"/>
      <c r="CU517" s="176"/>
      <c r="CV517" s="176"/>
      <c r="CW517" s="176"/>
      <c r="CX517" s="176"/>
      <c r="CY517" s="176"/>
      <c r="CZ517" s="176"/>
      <c r="DA517" s="176"/>
      <c r="DB517" s="176"/>
      <c r="DC517" s="176"/>
      <c r="DD517" s="176"/>
      <c r="DE517" s="176"/>
      <c r="DF517" s="176"/>
      <c r="DG517" s="176"/>
      <c r="DH517" s="176"/>
      <c r="DI517" s="176"/>
      <c r="DJ517" s="176"/>
      <c r="DK517" s="176"/>
      <c r="DL517" s="176"/>
      <c r="DM517" s="176"/>
      <c r="DN517" s="176"/>
      <c r="DO517" s="177"/>
      <c r="DP517" s="177"/>
    </row>
    <row r="518" customFormat="false" ht="12.75" hidden="false" customHeight="false" outlineLevel="0" collapsed="false">
      <c r="A518" s="197" t="s">
        <v>64</v>
      </c>
      <c r="B518" s="198"/>
      <c r="C518" s="199" t="s">
        <v>69</v>
      </c>
      <c r="D518" s="171" t="n">
        <v>2</v>
      </c>
      <c r="E518" s="172" t="s">
        <v>149</v>
      </c>
      <c r="F518" s="178" t="n">
        <f aca="false">SUM(H518:DN518)</f>
        <v>0</v>
      </c>
      <c r="G518" s="179"/>
      <c r="H518" s="181"/>
      <c r="I518" s="181"/>
      <c r="J518" s="181"/>
      <c r="K518" s="181"/>
      <c r="L518" s="181"/>
      <c r="M518" s="181"/>
      <c r="N518" s="181"/>
      <c r="O518" s="181"/>
      <c r="P518" s="181"/>
      <c r="Q518" s="180"/>
      <c r="R518" s="180"/>
      <c r="S518" s="180"/>
      <c r="T518" s="180"/>
      <c r="U518" s="180"/>
      <c r="V518" s="180"/>
      <c r="W518" s="180"/>
      <c r="X518" s="180"/>
      <c r="Y518" s="180"/>
      <c r="Z518" s="180"/>
      <c r="AA518" s="180"/>
      <c r="AB518" s="180"/>
      <c r="AC518" s="180"/>
      <c r="AD518" s="180"/>
      <c r="AE518" s="180"/>
      <c r="AF518" s="180"/>
      <c r="AG518" s="180"/>
      <c r="AH518" s="180"/>
      <c r="AI518" s="180"/>
      <c r="AJ518" s="180"/>
      <c r="AK518" s="180"/>
      <c r="AL518" s="180"/>
      <c r="AM518" s="180"/>
      <c r="AN518" s="180"/>
      <c r="AO518" s="180"/>
      <c r="AP518" s="180"/>
      <c r="AQ518" s="180"/>
      <c r="AR518" s="180"/>
      <c r="AS518" s="180"/>
      <c r="AT518" s="180"/>
      <c r="AU518" s="180"/>
      <c r="AV518" s="180"/>
      <c r="AW518" s="181"/>
      <c r="AX518" s="181"/>
      <c r="AY518" s="181"/>
      <c r="AZ518" s="181"/>
      <c r="BA518" s="181"/>
      <c r="BB518" s="181"/>
      <c r="BC518" s="181"/>
      <c r="BD518" s="181"/>
      <c r="BE518" s="181"/>
      <c r="BF518" s="181"/>
      <c r="BG518" s="181"/>
      <c r="BH518" s="181"/>
      <c r="BI518" s="181"/>
      <c r="BJ518" s="181"/>
      <c r="BK518" s="181"/>
      <c r="BL518" s="181"/>
      <c r="BM518" s="181"/>
      <c r="BN518" s="181"/>
      <c r="BO518" s="181"/>
      <c r="BP518" s="181"/>
      <c r="BQ518" s="181"/>
      <c r="BR518" s="181"/>
      <c r="BS518" s="181"/>
      <c r="BT518" s="181"/>
      <c r="BU518" s="181"/>
      <c r="BV518" s="181"/>
      <c r="BW518" s="181"/>
      <c r="BX518" s="181"/>
      <c r="BY518" s="181"/>
      <c r="BZ518" s="181"/>
      <c r="CA518" s="181"/>
      <c r="CB518" s="181"/>
      <c r="CC518" s="181"/>
      <c r="CD518" s="181"/>
      <c r="CE518" s="181"/>
      <c r="CF518" s="181"/>
      <c r="CG518" s="181"/>
      <c r="CH518" s="181"/>
      <c r="CI518" s="181"/>
      <c r="CJ518" s="181"/>
      <c r="CK518" s="181"/>
      <c r="CL518" s="181"/>
      <c r="CM518" s="181"/>
      <c r="CN518" s="181"/>
      <c r="CO518" s="181"/>
      <c r="CP518" s="181"/>
      <c r="CQ518" s="181"/>
      <c r="CR518" s="181"/>
      <c r="CS518" s="181"/>
      <c r="CT518" s="181"/>
      <c r="CU518" s="181"/>
      <c r="CV518" s="181"/>
      <c r="CW518" s="181"/>
      <c r="CX518" s="181"/>
      <c r="CY518" s="181"/>
      <c r="CZ518" s="181"/>
      <c r="DA518" s="181"/>
      <c r="DB518" s="181"/>
      <c r="DC518" s="181"/>
      <c r="DD518" s="181"/>
      <c r="DE518" s="181"/>
      <c r="DF518" s="181"/>
      <c r="DG518" s="181"/>
      <c r="DH518" s="181"/>
      <c r="DI518" s="181"/>
      <c r="DJ518" s="181"/>
      <c r="DK518" s="181"/>
      <c r="DL518" s="181"/>
      <c r="DM518" s="181"/>
      <c r="DN518" s="181"/>
      <c r="DO518" s="177"/>
      <c r="DP518" s="177"/>
    </row>
    <row r="519" customFormat="false" ht="12.75" hidden="false" customHeight="false" outlineLevel="0" collapsed="false">
      <c r="A519" s="197" t="s">
        <v>64</v>
      </c>
      <c r="B519" s="198"/>
      <c r="C519" s="199" t="s">
        <v>69</v>
      </c>
      <c r="D519" s="171" t="n">
        <v>3</v>
      </c>
      <c r="E519" s="172" t="s">
        <v>149</v>
      </c>
      <c r="F519" s="178" t="n">
        <f aca="false">SUM(H519:DN519)</f>
        <v>0</v>
      </c>
      <c r="G519" s="179" t="n">
        <f aca="false">SUM(F517:F519)</f>
        <v>7</v>
      </c>
      <c r="H519" s="181"/>
      <c r="I519" s="181"/>
      <c r="J519" s="181"/>
      <c r="K519" s="181"/>
      <c r="L519" s="181"/>
      <c r="M519" s="181"/>
      <c r="N519" s="181"/>
      <c r="O519" s="181"/>
      <c r="P519" s="181"/>
      <c r="Q519" s="180"/>
      <c r="R519" s="180"/>
      <c r="S519" s="180"/>
      <c r="T519" s="180"/>
      <c r="U519" s="180"/>
      <c r="V519" s="180"/>
      <c r="W519" s="180"/>
      <c r="X519" s="180"/>
      <c r="Y519" s="180"/>
      <c r="Z519" s="180"/>
      <c r="AA519" s="180"/>
      <c r="AB519" s="180"/>
      <c r="AC519" s="180"/>
      <c r="AD519" s="180"/>
      <c r="AE519" s="180"/>
      <c r="AF519" s="180"/>
      <c r="AG519" s="180"/>
      <c r="AH519" s="180"/>
      <c r="AI519" s="180"/>
      <c r="AJ519" s="180"/>
      <c r="AK519" s="180"/>
      <c r="AL519" s="180"/>
      <c r="AM519" s="180"/>
      <c r="AN519" s="180"/>
      <c r="AO519" s="180"/>
      <c r="AP519" s="180"/>
      <c r="AQ519" s="180"/>
      <c r="AR519" s="180"/>
      <c r="AS519" s="180"/>
      <c r="AT519" s="180"/>
      <c r="AU519" s="180"/>
      <c r="AV519" s="180"/>
      <c r="AW519" s="181"/>
      <c r="AX519" s="181"/>
      <c r="AY519" s="181"/>
      <c r="AZ519" s="181"/>
      <c r="BA519" s="181"/>
      <c r="BB519" s="181"/>
      <c r="BC519" s="181"/>
      <c r="BD519" s="181"/>
      <c r="BE519" s="181"/>
      <c r="BF519" s="181"/>
      <c r="BG519" s="181"/>
      <c r="BH519" s="181"/>
      <c r="BI519" s="181"/>
      <c r="BJ519" s="181"/>
      <c r="BK519" s="181"/>
      <c r="BL519" s="181"/>
      <c r="BM519" s="181"/>
      <c r="BN519" s="181"/>
      <c r="BO519" s="181"/>
      <c r="BP519" s="181"/>
      <c r="BQ519" s="181"/>
      <c r="BR519" s="181"/>
      <c r="BS519" s="181"/>
      <c r="BT519" s="181"/>
      <c r="BU519" s="181"/>
      <c r="BV519" s="181"/>
      <c r="BW519" s="181"/>
      <c r="BX519" s="181"/>
      <c r="BY519" s="181"/>
      <c r="BZ519" s="181"/>
      <c r="CA519" s="181"/>
      <c r="CB519" s="181"/>
      <c r="CC519" s="181"/>
      <c r="CD519" s="181"/>
      <c r="CE519" s="181"/>
      <c r="CF519" s="181"/>
      <c r="CG519" s="181"/>
      <c r="CH519" s="181"/>
      <c r="CI519" s="181"/>
      <c r="CJ519" s="181"/>
      <c r="CK519" s="181"/>
      <c r="CL519" s="181"/>
      <c r="CM519" s="181"/>
      <c r="CN519" s="181"/>
      <c r="CO519" s="181"/>
      <c r="CP519" s="181"/>
      <c r="CQ519" s="181"/>
      <c r="CR519" s="181"/>
      <c r="CS519" s="181"/>
      <c r="CT519" s="181"/>
      <c r="CU519" s="181"/>
      <c r="CV519" s="181"/>
      <c r="CW519" s="181"/>
      <c r="CX519" s="181"/>
      <c r="CY519" s="181"/>
      <c r="CZ519" s="181"/>
      <c r="DA519" s="181"/>
      <c r="DB519" s="181"/>
      <c r="DC519" s="181"/>
      <c r="DD519" s="181"/>
      <c r="DE519" s="181"/>
      <c r="DF519" s="181"/>
      <c r="DG519" s="181"/>
      <c r="DH519" s="181"/>
      <c r="DI519" s="181"/>
      <c r="DJ519" s="181"/>
      <c r="DK519" s="181"/>
      <c r="DL519" s="181"/>
      <c r="DM519" s="181"/>
      <c r="DN519" s="181"/>
      <c r="DO519" s="177"/>
      <c r="DP519" s="177"/>
    </row>
    <row r="520" customFormat="false" ht="12.75" hidden="false" customHeight="false" outlineLevel="0" collapsed="false">
      <c r="A520" s="197" t="s">
        <v>64</v>
      </c>
      <c r="B520" s="198"/>
      <c r="C520" s="199" t="s">
        <v>69</v>
      </c>
      <c r="D520" s="171" t="n">
        <v>4</v>
      </c>
      <c r="E520" s="172" t="s">
        <v>190</v>
      </c>
      <c r="F520" s="173" t="n">
        <f aca="false">SUM(H520:DN520)</f>
        <v>7.75</v>
      </c>
      <c r="G520" s="174"/>
      <c r="H520" s="176"/>
      <c r="I520" s="176"/>
      <c r="J520" s="176"/>
      <c r="K520" s="176"/>
      <c r="L520" s="176"/>
      <c r="M520" s="176"/>
      <c r="N520" s="176"/>
      <c r="O520" s="176"/>
      <c r="P520" s="176"/>
      <c r="Q520" s="175"/>
      <c r="R520" s="175"/>
      <c r="S520" s="175"/>
      <c r="T520" s="175"/>
      <c r="U520" s="175"/>
      <c r="V520" s="175"/>
      <c r="W520" s="175"/>
      <c r="X520" s="175"/>
      <c r="Y520" s="175"/>
      <c r="Z520" s="175"/>
      <c r="AA520" s="175"/>
      <c r="AB520" s="175"/>
      <c r="AC520" s="175"/>
      <c r="AD520" s="175"/>
      <c r="AE520" s="175"/>
      <c r="AF520" s="175"/>
      <c r="AG520" s="175"/>
      <c r="AH520" s="175"/>
      <c r="AI520" s="175"/>
      <c r="AJ520" s="175"/>
      <c r="AK520" s="175"/>
      <c r="AL520" s="175"/>
      <c r="AM520" s="175"/>
      <c r="AN520" s="175"/>
      <c r="AO520" s="175"/>
      <c r="AP520" s="175"/>
      <c r="AQ520" s="175"/>
      <c r="AR520" s="175"/>
      <c r="AS520" s="175"/>
      <c r="AT520" s="175"/>
      <c r="AU520" s="175"/>
      <c r="AV520" s="175"/>
      <c r="AW520" s="176" t="n">
        <v>0.25</v>
      </c>
      <c r="AX520" s="176" t="n">
        <v>6.25</v>
      </c>
      <c r="AY520" s="176"/>
      <c r="AZ520" s="176"/>
      <c r="BA520" s="176"/>
      <c r="BB520" s="176"/>
      <c r="BC520" s="176"/>
      <c r="BD520" s="176"/>
      <c r="BE520" s="176"/>
      <c r="BF520" s="176"/>
      <c r="BG520" s="176"/>
      <c r="BH520" s="176"/>
      <c r="BI520" s="176" t="n">
        <v>1</v>
      </c>
      <c r="BJ520" s="176"/>
      <c r="BK520" s="176"/>
      <c r="BL520" s="176"/>
      <c r="BM520" s="176" t="n">
        <v>0.25</v>
      </c>
      <c r="BN520" s="176"/>
      <c r="BO520" s="176"/>
      <c r="BP520" s="176"/>
      <c r="BQ520" s="176"/>
      <c r="BR520" s="176"/>
      <c r="BS520" s="176"/>
      <c r="BT520" s="176"/>
      <c r="BU520" s="176"/>
      <c r="BV520" s="176"/>
      <c r="BW520" s="176"/>
      <c r="BX520" s="176"/>
      <c r="BY520" s="176"/>
      <c r="BZ520" s="176"/>
      <c r="CA520" s="176"/>
      <c r="CB520" s="176"/>
      <c r="CC520" s="176"/>
      <c r="CD520" s="176"/>
      <c r="CE520" s="176"/>
      <c r="CF520" s="176"/>
      <c r="CG520" s="176"/>
      <c r="CH520" s="176"/>
      <c r="CI520" s="176"/>
      <c r="CJ520" s="176"/>
      <c r="CK520" s="176"/>
      <c r="CL520" s="176"/>
      <c r="CM520" s="176"/>
      <c r="CN520" s="176"/>
      <c r="CO520" s="176"/>
      <c r="CP520" s="176"/>
      <c r="CQ520" s="176"/>
      <c r="CR520" s="176"/>
      <c r="CS520" s="176"/>
      <c r="CT520" s="176"/>
      <c r="CU520" s="176"/>
      <c r="CV520" s="176"/>
      <c r="CW520" s="176"/>
      <c r="CX520" s="176"/>
      <c r="CY520" s="176"/>
      <c r="CZ520" s="176"/>
      <c r="DA520" s="176"/>
      <c r="DB520" s="176"/>
      <c r="DC520" s="176"/>
      <c r="DD520" s="176"/>
      <c r="DE520" s="176"/>
      <c r="DF520" s="176"/>
      <c r="DG520" s="176"/>
      <c r="DH520" s="176"/>
      <c r="DI520" s="176"/>
      <c r="DJ520" s="176"/>
      <c r="DK520" s="176"/>
      <c r="DL520" s="176"/>
      <c r="DM520" s="176"/>
      <c r="DN520" s="176"/>
      <c r="DO520" s="177"/>
      <c r="DP520" s="177"/>
    </row>
    <row r="521" customFormat="false" ht="12.75" hidden="false" customHeight="false" outlineLevel="0" collapsed="false">
      <c r="A521" s="197" t="s">
        <v>64</v>
      </c>
      <c r="B521" s="198"/>
      <c r="C521" s="199" t="s">
        <v>69</v>
      </c>
      <c r="D521" s="171" t="n">
        <v>5</v>
      </c>
      <c r="E521" s="172" t="s">
        <v>190</v>
      </c>
      <c r="F521" s="173" t="n">
        <f aca="false">SUM(H521:DN521)</f>
        <v>7.75</v>
      </c>
      <c r="G521" s="174"/>
      <c r="H521" s="176"/>
      <c r="I521" s="176"/>
      <c r="J521" s="176"/>
      <c r="K521" s="176"/>
      <c r="L521" s="176"/>
      <c r="M521" s="176"/>
      <c r="N521" s="176"/>
      <c r="O521" s="176"/>
      <c r="P521" s="176"/>
      <c r="Q521" s="175" t="n">
        <v>2</v>
      </c>
      <c r="R521" s="175"/>
      <c r="S521" s="175"/>
      <c r="T521" s="175"/>
      <c r="U521" s="175"/>
      <c r="V521" s="175"/>
      <c r="W521" s="175"/>
      <c r="X521" s="175"/>
      <c r="Y521" s="175"/>
      <c r="Z521" s="175"/>
      <c r="AA521" s="175"/>
      <c r="AB521" s="175"/>
      <c r="AC521" s="175"/>
      <c r="AD521" s="175"/>
      <c r="AE521" s="175"/>
      <c r="AF521" s="175"/>
      <c r="AG521" s="175"/>
      <c r="AH521" s="175"/>
      <c r="AI521" s="175"/>
      <c r="AJ521" s="175"/>
      <c r="AK521" s="175"/>
      <c r="AL521" s="175"/>
      <c r="AM521" s="175"/>
      <c r="AN521" s="175"/>
      <c r="AO521" s="175"/>
      <c r="AP521" s="175"/>
      <c r="AQ521" s="175"/>
      <c r="AR521" s="175"/>
      <c r="AS521" s="175"/>
      <c r="AT521" s="175"/>
      <c r="AU521" s="175"/>
      <c r="AV521" s="175"/>
      <c r="AW521" s="176"/>
      <c r="AX521" s="176" t="n">
        <v>4.75</v>
      </c>
      <c r="AY521" s="176"/>
      <c r="AZ521" s="176"/>
      <c r="BA521" s="176"/>
      <c r="BB521" s="176"/>
      <c r="BC521" s="176"/>
      <c r="BD521" s="176"/>
      <c r="BE521" s="176"/>
      <c r="BF521" s="176"/>
      <c r="BG521" s="176"/>
      <c r="BH521" s="176"/>
      <c r="BI521" s="176"/>
      <c r="BJ521" s="176"/>
      <c r="BK521" s="176"/>
      <c r="BL521" s="176" t="n">
        <v>0.5</v>
      </c>
      <c r="BM521" s="176" t="n">
        <v>0.5</v>
      </c>
      <c r="BN521" s="176"/>
      <c r="BO521" s="176"/>
      <c r="BP521" s="176"/>
      <c r="BQ521" s="176"/>
      <c r="BR521" s="176"/>
      <c r="BS521" s="176"/>
      <c r="BT521" s="176"/>
      <c r="BU521" s="176"/>
      <c r="BV521" s="176"/>
      <c r="BW521" s="176"/>
      <c r="BX521" s="176"/>
      <c r="BY521" s="176"/>
      <c r="BZ521" s="176"/>
      <c r="CA521" s="176"/>
      <c r="CB521" s="176"/>
      <c r="CC521" s="176"/>
      <c r="CD521" s="176"/>
      <c r="CE521" s="176"/>
      <c r="CF521" s="176"/>
      <c r="CG521" s="176"/>
      <c r="CH521" s="176"/>
      <c r="CI521" s="176"/>
      <c r="CJ521" s="176"/>
      <c r="CK521" s="176"/>
      <c r="CL521" s="176"/>
      <c r="CM521" s="176"/>
      <c r="CN521" s="176"/>
      <c r="CO521" s="176"/>
      <c r="CP521" s="176"/>
      <c r="CQ521" s="176"/>
      <c r="CR521" s="176"/>
      <c r="CS521" s="176"/>
      <c r="CT521" s="176"/>
      <c r="CU521" s="176"/>
      <c r="CV521" s="176"/>
      <c r="CW521" s="176"/>
      <c r="CX521" s="176"/>
      <c r="CY521" s="176"/>
      <c r="CZ521" s="176"/>
      <c r="DA521" s="176"/>
      <c r="DB521" s="176"/>
      <c r="DC521" s="176"/>
      <c r="DD521" s="176"/>
      <c r="DE521" s="176"/>
      <c r="DF521" s="176"/>
      <c r="DG521" s="176"/>
      <c r="DH521" s="176"/>
      <c r="DI521" s="176"/>
      <c r="DJ521" s="176"/>
      <c r="DK521" s="176"/>
      <c r="DL521" s="176"/>
      <c r="DM521" s="176"/>
      <c r="DN521" s="176"/>
      <c r="DO521" s="177"/>
      <c r="DP521" s="177"/>
    </row>
    <row r="522" customFormat="false" ht="12.75" hidden="false" customHeight="false" outlineLevel="0" collapsed="false">
      <c r="A522" s="197" t="s">
        <v>64</v>
      </c>
      <c r="B522" s="198"/>
      <c r="C522" s="199" t="s">
        <v>69</v>
      </c>
      <c r="D522" s="171" t="n">
        <v>6</v>
      </c>
      <c r="E522" s="172" t="s">
        <v>190</v>
      </c>
      <c r="F522" s="173" t="n">
        <f aca="false">SUM(H522:DN522)</f>
        <v>7.75</v>
      </c>
      <c r="G522" s="174"/>
      <c r="H522" s="176"/>
      <c r="I522" s="176"/>
      <c r="J522" s="176"/>
      <c r="K522" s="176"/>
      <c r="L522" s="176"/>
      <c r="M522" s="176"/>
      <c r="N522" s="176"/>
      <c r="O522" s="176"/>
      <c r="P522" s="176"/>
      <c r="Q522" s="175"/>
      <c r="R522" s="175"/>
      <c r="S522" s="175"/>
      <c r="T522" s="175"/>
      <c r="U522" s="175"/>
      <c r="V522" s="175"/>
      <c r="W522" s="175"/>
      <c r="X522" s="175"/>
      <c r="Y522" s="175"/>
      <c r="Z522" s="175"/>
      <c r="AA522" s="175"/>
      <c r="AB522" s="175"/>
      <c r="AC522" s="175"/>
      <c r="AD522" s="175"/>
      <c r="AE522" s="175"/>
      <c r="AF522" s="175"/>
      <c r="AG522" s="175"/>
      <c r="AH522" s="175"/>
      <c r="AI522" s="175"/>
      <c r="AJ522" s="175"/>
      <c r="AK522" s="175"/>
      <c r="AL522" s="175"/>
      <c r="AM522" s="175"/>
      <c r="AN522" s="175"/>
      <c r="AO522" s="175"/>
      <c r="AP522" s="175"/>
      <c r="AQ522" s="175"/>
      <c r="AR522" s="175"/>
      <c r="AS522" s="175"/>
      <c r="AT522" s="175"/>
      <c r="AU522" s="175"/>
      <c r="AV522" s="175"/>
      <c r="AW522" s="176"/>
      <c r="AX522" s="176" t="n">
        <v>7.75</v>
      </c>
      <c r="AY522" s="176"/>
      <c r="AZ522" s="176"/>
      <c r="BA522" s="176"/>
      <c r="BB522" s="176"/>
      <c r="BC522" s="176"/>
      <c r="BD522" s="176"/>
      <c r="BE522" s="176"/>
      <c r="BF522" s="176"/>
      <c r="BG522" s="176"/>
      <c r="BH522" s="176"/>
      <c r="BI522" s="176"/>
      <c r="BJ522" s="176"/>
      <c r="BK522" s="176"/>
      <c r="BL522" s="176"/>
      <c r="BM522" s="176"/>
      <c r="BN522" s="176"/>
      <c r="BO522" s="176"/>
      <c r="BP522" s="176"/>
      <c r="BQ522" s="176"/>
      <c r="BR522" s="176"/>
      <c r="BS522" s="176"/>
      <c r="BT522" s="176"/>
      <c r="BU522" s="176"/>
      <c r="BV522" s="176"/>
      <c r="BW522" s="176"/>
      <c r="BX522" s="176"/>
      <c r="BY522" s="176"/>
      <c r="BZ522" s="176"/>
      <c r="CA522" s="176"/>
      <c r="CB522" s="176"/>
      <c r="CC522" s="176"/>
      <c r="CD522" s="176"/>
      <c r="CE522" s="176"/>
      <c r="CF522" s="176"/>
      <c r="CG522" s="176"/>
      <c r="CH522" s="176"/>
      <c r="CI522" s="176"/>
      <c r="CJ522" s="176"/>
      <c r="CK522" s="176"/>
      <c r="CL522" s="176"/>
      <c r="CM522" s="176"/>
      <c r="CN522" s="176"/>
      <c r="CO522" s="176"/>
      <c r="CP522" s="176"/>
      <c r="CQ522" s="176"/>
      <c r="CR522" s="176"/>
      <c r="CS522" s="176"/>
      <c r="CT522" s="176"/>
      <c r="CU522" s="176"/>
      <c r="CV522" s="176"/>
      <c r="CW522" s="176"/>
      <c r="CX522" s="176"/>
      <c r="CY522" s="176"/>
      <c r="CZ522" s="176"/>
      <c r="DA522" s="176"/>
      <c r="DB522" s="176"/>
      <c r="DC522" s="176"/>
      <c r="DD522" s="176"/>
      <c r="DE522" s="176"/>
      <c r="DF522" s="176"/>
      <c r="DG522" s="176"/>
      <c r="DH522" s="176"/>
      <c r="DI522" s="176"/>
      <c r="DJ522" s="176"/>
      <c r="DK522" s="176"/>
      <c r="DL522" s="176"/>
      <c r="DM522" s="176"/>
      <c r="DN522" s="176"/>
      <c r="DO522" s="177"/>
      <c r="DP522" s="177"/>
    </row>
    <row r="523" customFormat="false" ht="12.75" hidden="false" customHeight="false" outlineLevel="0" collapsed="false">
      <c r="A523" s="197" t="s">
        <v>64</v>
      </c>
      <c r="B523" s="198"/>
      <c r="C523" s="199" t="s">
        <v>69</v>
      </c>
      <c r="D523" s="171" t="n">
        <v>7</v>
      </c>
      <c r="E523" s="172" t="s">
        <v>190</v>
      </c>
      <c r="F523" s="173" t="n">
        <f aca="false">SUM(H523:DN523)</f>
        <v>7.75</v>
      </c>
      <c r="G523" s="174"/>
      <c r="H523" s="176"/>
      <c r="I523" s="176"/>
      <c r="J523" s="176"/>
      <c r="K523" s="176"/>
      <c r="L523" s="176"/>
      <c r="M523" s="176"/>
      <c r="N523" s="176"/>
      <c r="O523" s="176"/>
      <c r="P523" s="176"/>
      <c r="Q523" s="175"/>
      <c r="R523" s="175"/>
      <c r="S523" s="175"/>
      <c r="T523" s="175"/>
      <c r="U523" s="175"/>
      <c r="V523" s="175"/>
      <c r="W523" s="175"/>
      <c r="X523" s="175"/>
      <c r="Y523" s="175"/>
      <c r="Z523" s="175"/>
      <c r="AA523" s="175"/>
      <c r="AB523" s="175"/>
      <c r="AC523" s="175"/>
      <c r="AD523" s="175"/>
      <c r="AE523" s="175"/>
      <c r="AF523" s="175"/>
      <c r="AG523" s="175"/>
      <c r="AH523" s="175"/>
      <c r="AI523" s="175"/>
      <c r="AJ523" s="175"/>
      <c r="AK523" s="175"/>
      <c r="AL523" s="175"/>
      <c r="AM523" s="175"/>
      <c r="AN523" s="175"/>
      <c r="AO523" s="175"/>
      <c r="AP523" s="175"/>
      <c r="AQ523" s="175"/>
      <c r="AR523" s="175"/>
      <c r="AS523" s="175"/>
      <c r="AT523" s="175"/>
      <c r="AU523" s="175"/>
      <c r="AV523" s="175"/>
      <c r="AW523" s="176"/>
      <c r="AX523" s="176" t="n">
        <v>7.75</v>
      </c>
      <c r="AY523" s="176"/>
      <c r="AZ523" s="176"/>
      <c r="BA523" s="176"/>
      <c r="BB523" s="176"/>
      <c r="BC523" s="176"/>
      <c r="BD523" s="176"/>
      <c r="BE523" s="176"/>
      <c r="BF523" s="176"/>
      <c r="BG523" s="176"/>
      <c r="BH523" s="176"/>
      <c r="BI523" s="176"/>
      <c r="BJ523" s="176"/>
      <c r="BK523" s="176"/>
      <c r="BL523" s="176"/>
      <c r="BM523" s="176"/>
      <c r="BN523" s="176"/>
      <c r="BO523" s="176"/>
      <c r="BP523" s="176"/>
      <c r="BQ523" s="176"/>
      <c r="BR523" s="176"/>
      <c r="BS523" s="176"/>
      <c r="BT523" s="176"/>
      <c r="BU523" s="176"/>
      <c r="BV523" s="176"/>
      <c r="BW523" s="176"/>
      <c r="BX523" s="176"/>
      <c r="BY523" s="176"/>
      <c r="BZ523" s="176"/>
      <c r="CA523" s="176"/>
      <c r="CB523" s="176"/>
      <c r="CC523" s="176"/>
      <c r="CD523" s="176"/>
      <c r="CE523" s="176"/>
      <c r="CF523" s="176"/>
      <c r="CG523" s="176"/>
      <c r="CH523" s="176"/>
      <c r="CI523" s="176"/>
      <c r="CJ523" s="176"/>
      <c r="CK523" s="176"/>
      <c r="CL523" s="176"/>
      <c r="CM523" s="176"/>
      <c r="CN523" s="176"/>
      <c r="CO523" s="176"/>
      <c r="CP523" s="176"/>
      <c r="CQ523" s="176"/>
      <c r="CR523" s="176"/>
      <c r="CS523" s="176"/>
      <c r="CT523" s="176"/>
      <c r="CU523" s="176"/>
      <c r="CV523" s="176"/>
      <c r="CW523" s="176"/>
      <c r="CX523" s="176"/>
      <c r="CY523" s="176"/>
      <c r="CZ523" s="176"/>
      <c r="DA523" s="176"/>
      <c r="DB523" s="176"/>
      <c r="DC523" s="176"/>
      <c r="DD523" s="176"/>
      <c r="DE523" s="176"/>
      <c r="DF523" s="176"/>
      <c r="DG523" s="176"/>
      <c r="DH523" s="176"/>
      <c r="DI523" s="176"/>
      <c r="DJ523" s="176"/>
      <c r="DK523" s="176"/>
      <c r="DL523" s="176"/>
      <c r="DM523" s="176"/>
      <c r="DN523" s="176"/>
      <c r="DO523" s="177"/>
      <c r="DP523" s="177"/>
    </row>
    <row r="524" customFormat="false" ht="12.75" hidden="false" customHeight="false" outlineLevel="0" collapsed="false">
      <c r="A524" s="197" t="s">
        <v>64</v>
      </c>
      <c r="B524" s="198"/>
      <c r="C524" s="199" t="s">
        <v>69</v>
      </c>
      <c r="D524" s="171" t="n">
        <v>8</v>
      </c>
      <c r="E524" s="172" t="s">
        <v>190</v>
      </c>
      <c r="F524" s="173" t="n">
        <f aca="false">SUM(H524:DN524)</f>
        <v>7</v>
      </c>
      <c r="G524" s="174"/>
      <c r="H524" s="176"/>
      <c r="I524" s="176"/>
      <c r="J524" s="176"/>
      <c r="K524" s="176"/>
      <c r="L524" s="176"/>
      <c r="M524" s="176"/>
      <c r="N524" s="176"/>
      <c r="O524" s="176"/>
      <c r="P524" s="176"/>
      <c r="Q524" s="175"/>
      <c r="R524" s="175"/>
      <c r="S524" s="175"/>
      <c r="T524" s="175"/>
      <c r="U524" s="175"/>
      <c r="V524" s="175"/>
      <c r="W524" s="175"/>
      <c r="X524" s="175"/>
      <c r="Y524" s="175"/>
      <c r="Z524" s="175"/>
      <c r="AA524" s="175"/>
      <c r="AB524" s="175"/>
      <c r="AC524" s="175"/>
      <c r="AD524" s="175"/>
      <c r="AE524" s="175"/>
      <c r="AF524" s="175"/>
      <c r="AG524" s="175"/>
      <c r="AH524" s="175"/>
      <c r="AI524" s="175"/>
      <c r="AJ524" s="175"/>
      <c r="AK524" s="175"/>
      <c r="AL524" s="175"/>
      <c r="AM524" s="175"/>
      <c r="AN524" s="175"/>
      <c r="AO524" s="175"/>
      <c r="AP524" s="175"/>
      <c r="AQ524" s="175"/>
      <c r="AR524" s="175"/>
      <c r="AS524" s="175"/>
      <c r="AT524" s="175"/>
      <c r="AU524" s="175"/>
      <c r="AV524" s="175"/>
      <c r="AW524" s="176"/>
      <c r="AX524" s="176" t="n">
        <v>3.5</v>
      </c>
      <c r="AY524" s="176"/>
      <c r="AZ524" s="176"/>
      <c r="BA524" s="176"/>
      <c r="BB524" s="176"/>
      <c r="BC524" s="176"/>
      <c r="BD524" s="176"/>
      <c r="BE524" s="176"/>
      <c r="BF524" s="176"/>
      <c r="BG524" s="176"/>
      <c r="BH524" s="176"/>
      <c r="BI524" s="176"/>
      <c r="BJ524" s="176"/>
      <c r="BK524" s="176"/>
      <c r="BL524" s="176"/>
      <c r="BM524" s="176"/>
      <c r="BN524" s="176"/>
      <c r="BO524" s="176"/>
      <c r="BP524" s="176"/>
      <c r="BQ524" s="176" t="n">
        <v>3.5</v>
      </c>
      <c r="BR524" s="176"/>
      <c r="BS524" s="176"/>
      <c r="BT524" s="176"/>
      <c r="BU524" s="176"/>
      <c r="BV524" s="176"/>
      <c r="BW524" s="176"/>
      <c r="BX524" s="176"/>
      <c r="BY524" s="176"/>
      <c r="BZ524" s="176"/>
      <c r="CA524" s="176"/>
      <c r="CB524" s="176"/>
      <c r="CC524" s="176"/>
      <c r="CD524" s="176"/>
      <c r="CE524" s="176"/>
      <c r="CF524" s="176"/>
      <c r="CG524" s="176"/>
      <c r="CH524" s="176"/>
      <c r="CI524" s="176"/>
      <c r="CJ524" s="176"/>
      <c r="CK524" s="176"/>
      <c r="CL524" s="176"/>
      <c r="CM524" s="176"/>
      <c r="CN524" s="176"/>
      <c r="CO524" s="176"/>
      <c r="CP524" s="176"/>
      <c r="CQ524" s="176"/>
      <c r="CR524" s="176"/>
      <c r="CS524" s="176"/>
      <c r="CT524" s="176"/>
      <c r="CU524" s="176"/>
      <c r="CV524" s="176"/>
      <c r="CW524" s="176"/>
      <c r="CX524" s="176"/>
      <c r="CY524" s="176"/>
      <c r="CZ524" s="176"/>
      <c r="DA524" s="176"/>
      <c r="DB524" s="176"/>
      <c r="DC524" s="176"/>
      <c r="DD524" s="176"/>
      <c r="DE524" s="176"/>
      <c r="DF524" s="176"/>
      <c r="DG524" s="176"/>
      <c r="DH524" s="176"/>
      <c r="DI524" s="176"/>
      <c r="DJ524" s="176"/>
      <c r="DK524" s="176"/>
      <c r="DL524" s="176"/>
      <c r="DM524" s="176"/>
      <c r="DN524" s="176"/>
      <c r="DO524" s="177"/>
      <c r="DP524" s="177"/>
    </row>
    <row r="525" customFormat="false" ht="12.75" hidden="false" customHeight="false" outlineLevel="0" collapsed="false">
      <c r="A525" s="197" t="s">
        <v>64</v>
      </c>
      <c r="B525" s="198"/>
      <c r="C525" s="199" t="s">
        <v>69</v>
      </c>
      <c r="D525" s="171" t="n">
        <v>9</v>
      </c>
      <c r="E525" s="172" t="s">
        <v>190</v>
      </c>
      <c r="F525" s="178" t="n">
        <f aca="false">SUM(H525:DN525)</f>
        <v>0</v>
      </c>
      <c r="G525" s="179"/>
      <c r="H525" s="181"/>
      <c r="I525" s="181"/>
      <c r="J525" s="181"/>
      <c r="K525" s="181"/>
      <c r="L525" s="181"/>
      <c r="M525" s="181"/>
      <c r="N525" s="181"/>
      <c r="O525" s="181"/>
      <c r="P525" s="181"/>
      <c r="Q525" s="180"/>
      <c r="R525" s="180"/>
      <c r="S525" s="180"/>
      <c r="T525" s="180"/>
      <c r="U525" s="180"/>
      <c r="V525" s="180"/>
      <c r="W525" s="180"/>
      <c r="X525" s="180"/>
      <c r="Y525" s="180"/>
      <c r="Z525" s="180"/>
      <c r="AA525" s="180"/>
      <c r="AB525" s="180"/>
      <c r="AC525" s="180"/>
      <c r="AD525" s="180"/>
      <c r="AE525" s="180"/>
      <c r="AF525" s="180"/>
      <c r="AG525" s="180"/>
      <c r="AH525" s="180"/>
      <c r="AI525" s="180"/>
      <c r="AJ525" s="180"/>
      <c r="AK525" s="180"/>
      <c r="AL525" s="180"/>
      <c r="AM525" s="180"/>
      <c r="AN525" s="180"/>
      <c r="AO525" s="180"/>
      <c r="AP525" s="180"/>
      <c r="AQ525" s="180"/>
      <c r="AR525" s="180"/>
      <c r="AS525" s="180"/>
      <c r="AT525" s="180"/>
      <c r="AU525" s="180"/>
      <c r="AV525" s="180"/>
      <c r="AW525" s="181"/>
      <c r="AX525" s="181"/>
      <c r="AY525" s="181"/>
      <c r="AZ525" s="181"/>
      <c r="BA525" s="181"/>
      <c r="BB525" s="181"/>
      <c r="BC525" s="181"/>
      <c r="BD525" s="181"/>
      <c r="BE525" s="181"/>
      <c r="BF525" s="181"/>
      <c r="BG525" s="181"/>
      <c r="BH525" s="181"/>
      <c r="BI525" s="181"/>
      <c r="BJ525" s="181"/>
      <c r="BK525" s="181"/>
      <c r="BL525" s="181"/>
      <c r="BM525" s="181"/>
      <c r="BN525" s="181"/>
      <c r="BO525" s="181"/>
      <c r="BP525" s="181"/>
      <c r="BQ525" s="181"/>
      <c r="BR525" s="181"/>
      <c r="BS525" s="181"/>
      <c r="BT525" s="181"/>
      <c r="BU525" s="181"/>
      <c r="BV525" s="181"/>
      <c r="BW525" s="181"/>
      <c r="BX525" s="181"/>
      <c r="BY525" s="181"/>
      <c r="BZ525" s="181"/>
      <c r="CA525" s="181"/>
      <c r="CB525" s="181"/>
      <c r="CC525" s="181"/>
      <c r="CD525" s="181"/>
      <c r="CE525" s="181"/>
      <c r="CF525" s="181"/>
      <c r="CG525" s="181"/>
      <c r="CH525" s="181"/>
      <c r="CI525" s="181"/>
      <c r="CJ525" s="181"/>
      <c r="CK525" s="181"/>
      <c r="CL525" s="181"/>
      <c r="CM525" s="181"/>
      <c r="CN525" s="181"/>
      <c r="CO525" s="181"/>
      <c r="CP525" s="181"/>
      <c r="CQ525" s="181"/>
      <c r="CR525" s="181"/>
      <c r="CS525" s="181"/>
      <c r="CT525" s="181"/>
      <c r="CU525" s="181"/>
      <c r="CV525" s="181"/>
      <c r="CW525" s="181"/>
      <c r="CX525" s="181"/>
      <c r="CY525" s="181"/>
      <c r="CZ525" s="181"/>
      <c r="DA525" s="181"/>
      <c r="DB525" s="181"/>
      <c r="DC525" s="181"/>
      <c r="DD525" s="181"/>
      <c r="DE525" s="181"/>
      <c r="DF525" s="181"/>
      <c r="DG525" s="181"/>
      <c r="DH525" s="181"/>
      <c r="DI525" s="181"/>
      <c r="DJ525" s="181"/>
      <c r="DK525" s="181"/>
      <c r="DL525" s="181"/>
      <c r="DM525" s="181"/>
      <c r="DN525" s="181"/>
      <c r="DO525" s="177"/>
      <c r="DP525" s="177"/>
    </row>
    <row r="526" customFormat="false" ht="12.75" hidden="false" customHeight="false" outlineLevel="0" collapsed="false">
      <c r="A526" s="197" t="s">
        <v>64</v>
      </c>
      <c r="B526" s="198"/>
      <c r="C526" s="199" t="s">
        <v>69</v>
      </c>
      <c r="D526" s="171" t="n">
        <v>10</v>
      </c>
      <c r="E526" s="172" t="s">
        <v>190</v>
      </c>
      <c r="F526" s="178" t="n">
        <f aca="false">SUM(H526:DN526)</f>
        <v>0</v>
      </c>
      <c r="G526" s="179" t="n">
        <f aca="false">SUM(F520:F526)</f>
        <v>38</v>
      </c>
      <c r="H526" s="181"/>
      <c r="I526" s="181"/>
      <c r="J526" s="181"/>
      <c r="K526" s="181"/>
      <c r="L526" s="181"/>
      <c r="M526" s="181"/>
      <c r="N526" s="181"/>
      <c r="O526" s="181"/>
      <c r="P526" s="181"/>
      <c r="Q526" s="180"/>
      <c r="R526" s="180"/>
      <c r="S526" s="180"/>
      <c r="T526" s="180"/>
      <c r="U526" s="180"/>
      <c r="V526" s="180"/>
      <c r="W526" s="180"/>
      <c r="X526" s="180"/>
      <c r="Y526" s="180"/>
      <c r="Z526" s="180"/>
      <c r="AA526" s="180"/>
      <c r="AB526" s="180"/>
      <c r="AC526" s="180"/>
      <c r="AD526" s="180"/>
      <c r="AE526" s="180"/>
      <c r="AF526" s="180"/>
      <c r="AG526" s="180"/>
      <c r="AH526" s="180"/>
      <c r="AI526" s="180"/>
      <c r="AJ526" s="180"/>
      <c r="AK526" s="180"/>
      <c r="AL526" s="180"/>
      <c r="AM526" s="180"/>
      <c r="AN526" s="180"/>
      <c r="AO526" s="180"/>
      <c r="AP526" s="180"/>
      <c r="AQ526" s="180"/>
      <c r="AR526" s="180"/>
      <c r="AS526" s="180"/>
      <c r="AT526" s="180"/>
      <c r="AU526" s="180"/>
      <c r="AV526" s="180"/>
      <c r="AW526" s="181"/>
      <c r="AX526" s="181"/>
      <c r="AY526" s="181"/>
      <c r="AZ526" s="181"/>
      <c r="BA526" s="181"/>
      <c r="BB526" s="181"/>
      <c r="BC526" s="181"/>
      <c r="BD526" s="181"/>
      <c r="BE526" s="181"/>
      <c r="BF526" s="181"/>
      <c r="BG526" s="181"/>
      <c r="BH526" s="181"/>
      <c r="BI526" s="181"/>
      <c r="BJ526" s="181"/>
      <c r="BK526" s="181"/>
      <c r="BL526" s="181"/>
      <c r="BM526" s="181"/>
      <c r="BN526" s="181"/>
      <c r="BO526" s="181"/>
      <c r="BP526" s="181"/>
      <c r="BQ526" s="181"/>
      <c r="BR526" s="181"/>
      <c r="BS526" s="181"/>
      <c r="BT526" s="181"/>
      <c r="BU526" s="181"/>
      <c r="BV526" s="181"/>
      <c r="BW526" s="181"/>
      <c r="BX526" s="181"/>
      <c r="BY526" s="181"/>
      <c r="BZ526" s="181"/>
      <c r="CA526" s="181"/>
      <c r="CB526" s="181"/>
      <c r="CC526" s="181"/>
      <c r="CD526" s="181"/>
      <c r="CE526" s="181"/>
      <c r="CF526" s="181"/>
      <c r="CG526" s="181"/>
      <c r="CH526" s="181"/>
      <c r="CI526" s="181"/>
      <c r="CJ526" s="181"/>
      <c r="CK526" s="181"/>
      <c r="CL526" s="181"/>
      <c r="CM526" s="181"/>
      <c r="CN526" s="181"/>
      <c r="CO526" s="181"/>
      <c r="CP526" s="181"/>
      <c r="CQ526" s="181"/>
      <c r="CR526" s="181"/>
      <c r="CS526" s="181"/>
      <c r="CT526" s="181"/>
      <c r="CU526" s="181"/>
      <c r="CV526" s="181"/>
      <c r="CW526" s="181"/>
      <c r="CX526" s="181"/>
      <c r="CY526" s="181"/>
      <c r="CZ526" s="181"/>
      <c r="DA526" s="181"/>
      <c r="DB526" s="181"/>
      <c r="DC526" s="181"/>
      <c r="DD526" s="181"/>
      <c r="DE526" s="181"/>
      <c r="DF526" s="181"/>
      <c r="DG526" s="181"/>
      <c r="DH526" s="181"/>
      <c r="DI526" s="181"/>
      <c r="DJ526" s="181"/>
      <c r="DK526" s="181"/>
      <c r="DL526" s="181"/>
      <c r="DM526" s="181"/>
      <c r="DN526" s="181"/>
      <c r="DO526" s="177"/>
      <c r="DP526" s="177"/>
    </row>
    <row r="527" customFormat="false" ht="12.75" hidden="false" customHeight="false" outlineLevel="0" collapsed="false">
      <c r="A527" s="197" t="s">
        <v>64</v>
      </c>
      <c r="B527" s="198"/>
      <c r="C527" s="199" t="s">
        <v>69</v>
      </c>
      <c r="D527" s="171" t="n">
        <v>11</v>
      </c>
      <c r="E527" s="172" t="s">
        <v>191</v>
      </c>
      <c r="F527" s="173" t="n">
        <f aca="false">SUM(H527:DN527)</f>
        <v>7.75</v>
      </c>
      <c r="G527" s="174"/>
      <c r="H527" s="176"/>
      <c r="I527" s="176"/>
      <c r="J527" s="176"/>
      <c r="K527" s="176"/>
      <c r="L527" s="176"/>
      <c r="M527" s="176"/>
      <c r="N527" s="176"/>
      <c r="O527" s="176"/>
      <c r="P527" s="176"/>
      <c r="Q527" s="175"/>
      <c r="R527" s="175"/>
      <c r="S527" s="175"/>
      <c r="T527" s="175"/>
      <c r="U527" s="175"/>
      <c r="V527" s="175"/>
      <c r="W527" s="175"/>
      <c r="X527" s="175"/>
      <c r="Y527" s="175"/>
      <c r="Z527" s="175"/>
      <c r="AA527" s="175"/>
      <c r="AB527" s="175"/>
      <c r="AC527" s="175"/>
      <c r="AD527" s="175"/>
      <c r="AE527" s="175"/>
      <c r="AF527" s="175"/>
      <c r="AG527" s="175"/>
      <c r="AH527" s="175"/>
      <c r="AI527" s="175"/>
      <c r="AJ527" s="175"/>
      <c r="AK527" s="175"/>
      <c r="AL527" s="175"/>
      <c r="AM527" s="175"/>
      <c r="AN527" s="175"/>
      <c r="AO527" s="175"/>
      <c r="AP527" s="175"/>
      <c r="AQ527" s="175"/>
      <c r="AR527" s="175"/>
      <c r="AS527" s="175"/>
      <c r="AT527" s="175"/>
      <c r="AU527" s="175"/>
      <c r="AV527" s="175"/>
      <c r="AW527" s="176"/>
      <c r="AX527" s="176"/>
      <c r="AY527" s="176"/>
      <c r="AZ527" s="176"/>
      <c r="BA527" s="176"/>
      <c r="BB527" s="176"/>
      <c r="BC527" s="176"/>
      <c r="BD527" s="176"/>
      <c r="BE527" s="176"/>
      <c r="BF527" s="176"/>
      <c r="BG527" s="176"/>
      <c r="BH527" s="176"/>
      <c r="BI527" s="176"/>
      <c r="BJ527" s="176"/>
      <c r="BK527" s="176"/>
      <c r="BL527" s="176"/>
      <c r="BM527" s="176"/>
      <c r="BN527" s="176"/>
      <c r="BO527" s="176"/>
      <c r="BP527" s="176" t="n">
        <v>7.75</v>
      </c>
      <c r="BQ527" s="176"/>
      <c r="BR527" s="176"/>
      <c r="BS527" s="176"/>
      <c r="BT527" s="176"/>
      <c r="BU527" s="176"/>
      <c r="BV527" s="176"/>
      <c r="BW527" s="176"/>
      <c r="BX527" s="176"/>
      <c r="BY527" s="176"/>
      <c r="BZ527" s="176"/>
      <c r="CA527" s="176"/>
      <c r="CB527" s="176"/>
      <c r="CC527" s="176"/>
      <c r="CD527" s="176"/>
      <c r="CE527" s="176"/>
      <c r="CF527" s="176"/>
      <c r="CG527" s="176"/>
      <c r="CH527" s="176"/>
      <c r="CI527" s="176"/>
      <c r="CJ527" s="176"/>
      <c r="CK527" s="176"/>
      <c r="CL527" s="176"/>
      <c r="CM527" s="176"/>
      <c r="CN527" s="176"/>
      <c r="CO527" s="176"/>
      <c r="CP527" s="176"/>
      <c r="CQ527" s="176"/>
      <c r="CR527" s="176"/>
      <c r="CS527" s="176"/>
      <c r="CT527" s="176"/>
      <c r="CU527" s="176"/>
      <c r="CV527" s="176"/>
      <c r="CW527" s="176"/>
      <c r="CX527" s="176"/>
      <c r="CY527" s="176"/>
      <c r="CZ527" s="176"/>
      <c r="DA527" s="176"/>
      <c r="DB527" s="176"/>
      <c r="DC527" s="176"/>
      <c r="DD527" s="176"/>
      <c r="DE527" s="176"/>
      <c r="DF527" s="176"/>
      <c r="DG527" s="176"/>
      <c r="DH527" s="176"/>
      <c r="DI527" s="176"/>
      <c r="DJ527" s="176"/>
      <c r="DK527" s="176"/>
      <c r="DL527" s="176"/>
      <c r="DM527" s="176"/>
      <c r="DN527" s="176"/>
      <c r="DO527" s="177"/>
      <c r="DP527" s="177"/>
    </row>
    <row r="528" customFormat="false" ht="12.75" hidden="false" customHeight="false" outlineLevel="0" collapsed="false">
      <c r="A528" s="197" t="s">
        <v>64</v>
      </c>
      <c r="B528" s="198"/>
      <c r="C528" s="199" t="s">
        <v>69</v>
      </c>
      <c r="D528" s="171" t="n">
        <v>12</v>
      </c>
      <c r="E528" s="172" t="s">
        <v>191</v>
      </c>
      <c r="F528" s="173" t="n">
        <f aca="false">SUM(H528:DN528)</f>
        <v>7.75</v>
      </c>
      <c r="G528" s="174"/>
      <c r="H528" s="176"/>
      <c r="I528" s="176"/>
      <c r="J528" s="176"/>
      <c r="K528" s="176"/>
      <c r="L528" s="176"/>
      <c r="M528" s="176"/>
      <c r="N528" s="176"/>
      <c r="O528" s="176"/>
      <c r="P528" s="176"/>
      <c r="Q528" s="175"/>
      <c r="R528" s="175"/>
      <c r="S528" s="175"/>
      <c r="T528" s="175"/>
      <c r="U528" s="175"/>
      <c r="V528" s="175"/>
      <c r="W528" s="175"/>
      <c r="X528" s="175"/>
      <c r="Y528" s="175"/>
      <c r="Z528" s="175"/>
      <c r="AA528" s="175"/>
      <c r="AB528" s="175"/>
      <c r="AC528" s="175"/>
      <c r="AD528" s="175"/>
      <c r="AE528" s="175"/>
      <c r="AF528" s="175"/>
      <c r="AG528" s="175"/>
      <c r="AH528" s="175"/>
      <c r="AI528" s="175"/>
      <c r="AJ528" s="175"/>
      <c r="AK528" s="175"/>
      <c r="AL528" s="175"/>
      <c r="AM528" s="175"/>
      <c r="AN528" s="175"/>
      <c r="AO528" s="175"/>
      <c r="AP528" s="175"/>
      <c r="AQ528" s="175"/>
      <c r="AR528" s="175"/>
      <c r="AS528" s="175"/>
      <c r="AT528" s="175"/>
      <c r="AU528" s="175"/>
      <c r="AV528" s="175"/>
      <c r="AW528" s="176"/>
      <c r="AX528" s="176"/>
      <c r="AY528" s="176"/>
      <c r="AZ528" s="176"/>
      <c r="BA528" s="176"/>
      <c r="BB528" s="176"/>
      <c r="BC528" s="176"/>
      <c r="BD528" s="176"/>
      <c r="BE528" s="176"/>
      <c r="BF528" s="176"/>
      <c r="BG528" s="176"/>
      <c r="BH528" s="176"/>
      <c r="BI528" s="176"/>
      <c r="BJ528" s="176"/>
      <c r="BK528" s="176"/>
      <c r="BL528" s="176"/>
      <c r="BM528" s="176"/>
      <c r="BN528" s="176"/>
      <c r="BO528" s="176"/>
      <c r="BP528" s="176" t="n">
        <v>3</v>
      </c>
      <c r="BQ528" s="176" t="n">
        <v>1</v>
      </c>
      <c r="BR528" s="176" t="n">
        <v>0.5</v>
      </c>
      <c r="BS528" s="176"/>
      <c r="BT528" s="176"/>
      <c r="BU528" s="176"/>
      <c r="BV528" s="176"/>
      <c r="BW528" s="176"/>
      <c r="BX528" s="176"/>
      <c r="BY528" s="176"/>
      <c r="BZ528" s="176" t="n">
        <v>3.25</v>
      </c>
      <c r="CA528" s="176"/>
      <c r="CB528" s="176"/>
      <c r="CC528" s="176"/>
      <c r="CD528" s="176"/>
      <c r="CE528" s="176"/>
      <c r="CF528" s="176"/>
      <c r="CG528" s="176"/>
      <c r="CH528" s="176"/>
      <c r="CI528" s="176"/>
      <c r="CJ528" s="176"/>
      <c r="CK528" s="176"/>
      <c r="CL528" s="176"/>
      <c r="CM528" s="176"/>
      <c r="CN528" s="176"/>
      <c r="CO528" s="176"/>
      <c r="CP528" s="176"/>
      <c r="CQ528" s="176"/>
      <c r="CR528" s="176"/>
      <c r="CS528" s="176"/>
      <c r="CT528" s="176"/>
      <c r="CU528" s="176"/>
      <c r="CV528" s="176"/>
      <c r="CW528" s="176"/>
      <c r="CX528" s="176"/>
      <c r="CY528" s="176"/>
      <c r="CZ528" s="176"/>
      <c r="DA528" s="176"/>
      <c r="DB528" s="176"/>
      <c r="DC528" s="176"/>
      <c r="DD528" s="176"/>
      <c r="DE528" s="176"/>
      <c r="DF528" s="176"/>
      <c r="DG528" s="176"/>
      <c r="DH528" s="176"/>
      <c r="DI528" s="176"/>
      <c r="DJ528" s="176"/>
      <c r="DK528" s="176"/>
      <c r="DL528" s="176"/>
      <c r="DM528" s="176"/>
      <c r="DN528" s="176"/>
      <c r="DO528" s="177"/>
      <c r="DP528" s="177"/>
    </row>
    <row r="529" customFormat="false" ht="12.75" hidden="false" customHeight="false" outlineLevel="0" collapsed="false">
      <c r="A529" s="197" t="s">
        <v>64</v>
      </c>
      <c r="B529" s="198"/>
      <c r="C529" s="199" t="s">
        <v>69</v>
      </c>
      <c r="D529" s="171" t="n">
        <v>13</v>
      </c>
      <c r="E529" s="172" t="s">
        <v>191</v>
      </c>
      <c r="F529" s="173" t="n">
        <f aca="false">SUM(H529:DN529)</f>
        <v>7.75</v>
      </c>
      <c r="G529" s="174"/>
      <c r="H529" s="176"/>
      <c r="I529" s="176"/>
      <c r="J529" s="176"/>
      <c r="K529" s="176"/>
      <c r="L529" s="176"/>
      <c r="M529" s="176"/>
      <c r="N529" s="176"/>
      <c r="O529" s="176"/>
      <c r="P529" s="176"/>
      <c r="Q529" s="175"/>
      <c r="R529" s="175"/>
      <c r="S529" s="175"/>
      <c r="T529" s="175"/>
      <c r="U529" s="175"/>
      <c r="V529" s="175"/>
      <c r="W529" s="175"/>
      <c r="X529" s="175"/>
      <c r="Y529" s="175"/>
      <c r="Z529" s="175"/>
      <c r="AA529" s="175"/>
      <c r="AB529" s="175"/>
      <c r="AC529" s="175"/>
      <c r="AD529" s="175"/>
      <c r="AE529" s="175"/>
      <c r="AF529" s="175"/>
      <c r="AG529" s="175"/>
      <c r="AH529" s="175"/>
      <c r="AI529" s="175"/>
      <c r="AJ529" s="175"/>
      <c r="AK529" s="175"/>
      <c r="AL529" s="175"/>
      <c r="AM529" s="175"/>
      <c r="AN529" s="175"/>
      <c r="AO529" s="175"/>
      <c r="AP529" s="175"/>
      <c r="AQ529" s="175"/>
      <c r="AR529" s="175"/>
      <c r="AS529" s="175"/>
      <c r="AT529" s="175"/>
      <c r="AU529" s="175"/>
      <c r="AV529" s="175"/>
      <c r="AW529" s="176"/>
      <c r="AX529" s="176" t="n">
        <v>0.5</v>
      </c>
      <c r="AY529" s="176" t="n">
        <v>1.75</v>
      </c>
      <c r="AZ529" s="176"/>
      <c r="BA529" s="176"/>
      <c r="BB529" s="176"/>
      <c r="BC529" s="176"/>
      <c r="BD529" s="176"/>
      <c r="BE529" s="176"/>
      <c r="BF529" s="176"/>
      <c r="BG529" s="176"/>
      <c r="BH529" s="176"/>
      <c r="BI529" s="176"/>
      <c r="BJ529" s="176"/>
      <c r="BK529" s="176"/>
      <c r="BL529" s="176"/>
      <c r="BM529" s="176"/>
      <c r="BN529" s="176"/>
      <c r="BO529" s="176"/>
      <c r="BP529" s="176"/>
      <c r="BQ529" s="176" t="n">
        <v>2.5</v>
      </c>
      <c r="BR529" s="176"/>
      <c r="BS529" s="176"/>
      <c r="BT529" s="176"/>
      <c r="BU529" s="176"/>
      <c r="BV529" s="176"/>
      <c r="BW529" s="176"/>
      <c r="BX529" s="176"/>
      <c r="BY529" s="176"/>
      <c r="BZ529" s="176" t="n">
        <v>3</v>
      </c>
      <c r="CA529" s="176"/>
      <c r="CB529" s="176"/>
      <c r="CC529" s="176"/>
      <c r="CD529" s="176"/>
      <c r="CE529" s="176"/>
      <c r="CF529" s="176"/>
      <c r="CG529" s="176"/>
      <c r="CH529" s="176"/>
      <c r="CI529" s="176"/>
      <c r="CJ529" s="176"/>
      <c r="CK529" s="176"/>
      <c r="CL529" s="176"/>
      <c r="CM529" s="176"/>
      <c r="CN529" s="176"/>
      <c r="CO529" s="176"/>
      <c r="CP529" s="176"/>
      <c r="CQ529" s="176"/>
      <c r="CR529" s="176"/>
      <c r="CS529" s="176"/>
      <c r="CT529" s="176"/>
      <c r="CU529" s="176"/>
      <c r="CV529" s="176"/>
      <c r="CW529" s="176"/>
      <c r="CX529" s="176"/>
      <c r="CY529" s="176"/>
      <c r="CZ529" s="176"/>
      <c r="DA529" s="176"/>
      <c r="DB529" s="176"/>
      <c r="DC529" s="176"/>
      <c r="DD529" s="176"/>
      <c r="DE529" s="176"/>
      <c r="DF529" s="176"/>
      <c r="DG529" s="176"/>
      <c r="DH529" s="176"/>
      <c r="DI529" s="176"/>
      <c r="DJ529" s="176"/>
      <c r="DK529" s="176"/>
      <c r="DL529" s="176"/>
      <c r="DM529" s="176"/>
      <c r="DN529" s="176"/>
      <c r="DO529" s="177"/>
      <c r="DP529" s="177"/>
    </row>
    <row r="530" customFormat="false" ht="12.75" hidden="false" customHeight="false" outlineLevel="0" collapsed="false">
      <c r="A530" s="197" t="s">
        <v>64</v>
      </c>
      <c r="B530" s="198"/>
      <c r="C530" s="199" t="s">
        <v>69</v>
      </c>
      <c r="D530" s="171" t="n">
        <v>14</v>
      </c>
      <c r="E530" s="172" t="s">
        <v>191</v>
      </c>
      <c r="F530" s="173" t="n">
        <f aca="false">SUM(H530:DN530)</f>
        <v>7.75</v>
      </c>
      <c r="G530" s="174"/>
      <c r="H530" s="176"/>
      <c r="I530" s="176"/>
      <c r="J530" s="176"/>
      <c r="K530" s="176"/>
      <c r="L530" s="176"/>
      <c r="M530" s="176"/>
      <c r="N530" s="176"/>
      <c r="O530" s="176"/>
      <c r="P530" s="176"/>
      <c r="Q530" s="175"/>
      <c r="R530" s="175"/>
      <c r="S530" s="175"/>
      <c r="T530" s="175"/>
      <c r="U530" s="175"/>
      <c r="V530" s="175"/>
      <c r="W530" s="175"/>
      <c r="X530" s="175"/>
      <c r="Y530" s="175"/>
      <c r="Z530" s="175"/>
      <c r="AA530" s="175"/>
      <c r="AB530" s="175"/>
      <c r="AC530" s="175"/>
      <c r="AD530" s="175"/>
      <c r="AE530" s="175"/>
      <c r="AF530" s="175"/>
      <c r="AG530" s="175"/>
      <c r="AH530" s="175"/>
      <c r="AI530" s="175"/>
      <c r="AJ530" s="175"/>
      <c r="AK530" s="175"/>
      <c r="AL530" s="175"/>
      <c r="AM530" s="175"/>
      <c r="AN530" s="175"/>
      <c r="AO530" s="175"/>
      <c r="AP530" s="175"/>
      <c r="AQ530" s="175"/>
      <c r="AR530" s="175"/>
      <c r="AS530" s="175"/>
      <c r="AT530" s="175"/>
      <c r="AU530" s="175"/>
      <c r="AV530" s="175"/>
      <c r="AW530" s="176"/>
      <c r="AX530" s="176"/>
      <c r="AY530" s="176" t="n">
        <v>7.75</v>
      </c>
      <c r="AZ530" s="176"/>
      <c r="BA530" s="176"/>
      <c r="BB530" s="176"/>
      <c r="BC530" s="176"/>
      <c r="BD530" s="176"/>
      <c r="BE530" s="176"/>
      <c r="BF530" s="176"/>
      <c r="BG530" s="176"/>
      <c r="BH530" s="176"/>
      <c r="BI530" s="176"/>
      <c r="BJ530" s="176"/>
      <c r="BK530" s="176"/>
      <c r="BL530" s="176"/>
      <c r="BM530" s="176"/>
      <c r="BN530" s="176"/>
      <c r="BO530" s="176"/>
      <c r="BP530" s="176"/>
      <c r="BQ530" s="176"/>
      <c r="BR530" s="176"/>
      <c r="BS530" s="176"/>
      <c r="BT530" s="176"/>
      <c r="BU530" s="176"/>
      <c r="BV530" s="176"/>
      <c r="BW530" s="176"/>
      <c r="BX530" s="176"/>
      <c r="BY530" s="176"/>
      <c r="BZ530" s="176"/>
      <c r="CA530" s="176"/>
      <c r="CB530" s="176"/>
      <c r="CC530" s="176"/>
      <c r="CD530" s="176"/>
      <c r="CE530" s="176"/>
      <c r="CF530" s="176"/>
      <c r="CG530" s="176"/>
      <c r="CH530" s="176"/>
      <c r="CI530" s="176"/>
      <c r="CJ530" s="176"/>
      <c r="CK530" s="176"/>
      <c r="CL530" s="176"/>
      <c r="CM530" s="176"/>
      <c r="CN530" s="176"/>
      <c r="CO530" s="176"/>
      <c r="CP530" s="176"/>
      <c r="CQ530" s="176"/>
      <c r="CR530" s="176"/>
      <c r="CS530" s="176"/>
      <c r="CT530" s="176"/>
      <c r="CU530" s="176"/>
      <c r="CV530" s="176"/>
      <c r="CW530" s="176"/>
      <c r="CX530" s="176"/>
      <c r="CY530" s="176"/>
      <c r="CZ530" s="176"/>
      <c r="DA530" s="176"/>
      <c r="DB530" s="176"/>
      <c r="DC530" s="176"/>
      <c r="DD530" s="176"/>
      <c r="DE530" s="176"/>
      <c r="DF530" s="176"/>
      <c r="DG530" s="176"/>
      <c r="DH530" s="176"/>
      <c r="DI530" s="176"/>
      <c r="DJ530" s="176"/>
      <c r="DK530" s="176"/>
      <c r="DL530" s="176"/>
      <c r="DM530" s="176"/>
      <c r="DN530" s="176"/>
      <c r="DO530" s="177"/>
      <c r="DP530" s="177"/>
    </row>
    <row r="531" customFormat="false" ht="12.75" hidden="false" customHeight="false" outlineLevel="0" collapsed="false">
      <c r="A531" s="197" t="s">
        <v>64</v>
      </c>
      <c r="B531" s="198"/>
      <c r="C531" s="199" t="s">
        <v>69</v>
      </c>
      <c r="D531" s="171" t="n">
        <v>15</v>
      </c>
      <c r="E531" s="172" t="s">
        <v>191</v>
      </c>
      <c r="F531" s="173" t="n">
        <f aca="false">SUM(H531:DN531)</f>
        <v>7</v>
      </c>
      <c r="G531" s="174"/>
      <c r="H531" s="176"/>
      <c r="I531" s="176"/>
      <c r="J531" s="176"/>
      <c r="K531" s="176"/>
      <c r="L531" s="176"/>
      <c r="M531" s="176"/>
      <c r="N531" s="176"/>
      <c r="O531" s="176"/>
      <c r="P531" s="176"/>
      <c r="Q531" s="175"/>
      <c r="R531" s="175"/>
      <c r="S531" s="175"/>
      <c r="T531" s="175"/>
      <c r="U531" s="175"/>
      <c r="V531" s="175"/>
      <c r="W531" s="175"/>
      <c r="X531" s="175"/>
      <c r="Y531" s="175"/>
      <c r="Z531" s="175"/>
      <c r="AA531" s="175"/>
      <c r="AB531" s="175"/>
      <c r="AC531" s="175"/>
      <c r="AD531" s="175"/>
      <c r="AE531" s="175"/>
      <c r="AF531" s="175"/>
      <c r="AG531" s="175"/>
      <c r="AH531" s="175"/>
      <c r="AI531" s="175"/>
      <c r="AJ531" s="175"/>
      <c r="AK531" s="175"/>
      <c r="AL531" s="175"/>
      <c r="AM531" s="175"/>
      <c r="AN531" s="175"/>
      <c r="AO531" s="175"/>
      <c r="AP531" s="175"/>
      <c r="AQ531" s="175"/>
      <c r="AR531" s="175"/>
      <c r="AS531" s="175"/>
      <c r="AT531" s="175"/>
      <c r="AU531" s="175"/>
      <c r="AV531" s="175"/>
      <c r="AW531" s="176"/>
      <c r="AX531" s="176"/>
      <c r="AY531" s="176" t="n">
        <v>7</v>
      </c>
      <c r="AZ531" s="176"/>
      <c r="BA531" s="176"/>
      <c r="BB531" s="176"/>
      <c r="BC531" s="176"/>
      <c r="BD531" s="176"/>
      <c r="BE531" s="176"/>
      <c r="BF531" s="176"/>
      <c r="BG531" s="176"/>
      <c r="BH531" s="176"/>
      <c r="BI531" s="176"/>
      <c r="BJ531" s="176"/>
      <c r="BK531" s="176"/>
      <c r="BL531" s="176"/>
      <c r="BM531" s="176"/>
      <c r="BN531" s="176"/>
      <c r="BO531" s="176"/>
      <c r="BP531" s="176"/>
      <c r="BQ531" s="176"/>
      <c r="BR531" s="176"/>
      <c r="BS531" s="176"/>
      <c r="BT531" s="176"/>
      <c r="BU531" s="176"/>
      <c r="BV531" s="176"/>
      <c r="BW531" s="176"/>
      <c r="BX531" s="176"/>
      <c r="BY531" s="176"/>
      <c r="BZ531" s="176"/>
      <c r="CA531" s="176"/>
      <c r="CB531" s="176"/>
      <c r="CC531" s="176"/>
      <c r="CD531" s="176"/>
      <c r="CE531" s="176"/>
      <c r="CF531" s="176"/>
      <c r="CG531" s="176"/>
      <c r="CH531" s="176"/>
      <c r="CI531" s="176"/>
      <c r="CJ531" s="176"/>
      <c r="CK531" s="176"/>
      <c r="CL531" s="176"/>
      <c r="CM531" s="176"/>
      <c r="CN531" s="176"/>
      <c r="CO531" s="176"/>
      <c r="CP531" s="176"/>
      <c r="CQ531" s="176"/>
      <c r="CR531" s="176"/>
      <c r="CS531" s="176"/>
      <c r="CT531" s="176"/>
      <c r="CU531" s="176"/>
      <c r="CV531" s="176"/>
      <c r="CW531" s="176"/>
      <c r="CX531" s="176"/>
      <c r="CY531" s="176"/>
      <c r="CZ531" s="176"/>
      <c r="DA531" s="176"/>
      <c r="DB531" s="176"/>
      <c r="DC531" s="176"/>
      <c r="DD531" s="176"/>
      <c r="DE531" s="176"/>
      <c r="DF531" s="176"/>
      <c r="DG531" s="176"/>
      <c r="DH531" s="176"/>
      <c r="DI531" s="176"/>
      <c r="DJ531" s="176"/>
      <c r="DK531" s="176"/>
      <c r="DL531" s="176"/>
      <c r="DM531" s="176"/>
      <c r="DN531" s="176"/>
      <c r="DO531" s="177"/>
      <c r="DP531" s="177"/>
    </row>
    <row r="532" customFormat="false" ht="12.75" hidden="false" customHeight="false" outlineLevel="0" collapsed="false">
      <c r="A532" s="197" t="s">
        <v>64</v>
      </c>
      <c r="B532" s="198"/>
      <c r="C532" s="199" t="s">
        <v>69</v>
      </c>
      <c r="D532" s="171" t="n">
        <v>16</v>
      </c>
      <c r="E532" s="172" t="s">
        <v>191</v>
      </c>
      <c r="F532" s="178" t="n">
        <f aca="false">SUM(H532:DN532)</f>
        <v>0</v>
      </c>
      <c r="G532" s="179"/>
      <c r="H532" s="181"/>
      <c r="I532" s="181"/>
      <c r="J532" s="181"/>
      <c r="K532" s="181"/>
      <c r="L532" s="181"/>
      <c r="M532" s="181"/>
      <c r="N532" s="181"/>
      <c r="O532" s="181"/>
      <c r="P532" s="181"/>
      <c r="Q532" s="180"/>
      <c r="R532" s="180"/>
      <c r="S532" s="180"/>
      <c r="T532" s="180"/>
      <c r="U532" s="180"/>
      <c r="V532" s="180"/>
      <c r="W532" s="180"/>
      <c r="X532" s="180"/>
      <c r="Y532" s="180"/>
      <c r="Z532" s="180"/>
      <c r="AA532" s="180"/>
      <c r="AB532" s="180"/>
      <c r="AC532" s="180"/>
      <c r="AD532" s="180"/>
      <c r="AE532" s="180"/>
      <c r="AF532" s="180"/>
      <c r="AG532" s="180"/>
      <c r="AH532" s="180"/>
      <c r="AI532" s="180"/>
      <c r="AJ532" s="180"/>
      <c r="AK532" s="180"/>
      <c r="AL532" s="180"/>
      <c r="AM532" s="180"/>
      <c r="AN532" s="180"/>
      <c r="AO532" s="180"/>
      <c r="AP532" s="180"/>
      <c r="AQ532" s="180"/>
      <c r="AR532" s="180"/>
      <c r="AS532" s="180"/>
      <c r="AT532" s="180"/>
      <c r="AU532" s="180"/>
      <c r="AV532" s="180"/>
      <c r="AW532" s="181"/>
      <c r="AX532" s="181"/>
      <c r="AY532" s="181"/>
      <c r="AZ532" s="181"/>
      <c r="BA532" s="181"/>
      <c r="BB532" s="181"/>
      <c r="BC532" s="181"/>
      <c r="BD532" s="181"/>
      <c r="BE532" s="181"/>
      <c r="BF532" s="181"/>
      <c r="BG532" s="181"/>
      <c r="BH532" s="181"/>
      <c r="BI532" s="181"/>
      <c r="BJ532" s="181"/>
      <c r="BK532" s="181"/>
      <c r="BL532" s="181"/>
      <c r="BM532" s="181"/>
      <c r="BN532" s="181"/>
      <c r="BO532" s="181"/>
      <c r="BP532" s="181"/>
      <c r="BQ532" s="181"/>
      <c r="BR532" s="181"/>
      <c r="BS532" s="181"/>
      <c r="BT532" s="181"/>
      <c r="BU532" s="181"/>
      <c r="BV532" s="181"/>
      <c r="BW532" s="181"/>
      <c r="BX532" s="181"/>
      <c r="BY532" s="181"/>
      <c r="BZ532" s="181"/>
      <c r="CA532" s="181"/>
      <c r="CB532" s="181"/>
      <c r="CC532" s="181"/>
      <c r="CD532" s="181"/>
      <c r="CE532" s="181"/>
      <c r="CF532" s="181"/>
      <c r="CG532" s="181"/>
      <c r="CH532" s="181"/>
      <c r="CI532" s="181"/>
      <c r="CJ532" s="181"/>
      <c r="CK532" s="181"/>
      <c r="CL532" s="181"/>
      <c r="CM532" s="181"/>
      <c r="CN532" s="181"/>
      <c r="CO532" s="181"/>
      <c r="CP532" s="181"/>
      <c r="CQ532" s="181"/>
      <c r="CR532" s="181"/>
      <c r="CS532" s="181"/>
      <c r="CT532" s="181"/>
      <c r="CU532" s="181"/>
      <c r="CV532" s="181"/>
      <c r="CW532" s="181"/>
      <c r="CX532" s="181"/>
      <c r="CY532" s="181"/>
      <c r="CZ532" s="181"/>
      <c r="DA532" s="181"/>
      <c r="DB532" s="181"/>
      <c r="DC532" s="181"/>
      <c r="DD532" s="181"/>
      <c r="DE532" s="181"/>
      <c r="DF532" s="181"/>
      <c r="DG532" s="181"/>
      <c r="DH532" s="181"/>
      <c r="DI532" s="181"/>
      <c r="DJ532" s="181"/>
      <c r="DK532" s="181"/>
      <c r="DL532" s="181"/>
      <c r="DM532" s="181"/>
      <c r="DN532" s="181"/>
      <c r="DO532" s="177"/>
      <c r="DP532" s="177"/>
    </row>
    <row r="533" customFormat="false" ht="12.75" hidden="false" customHeight="false" outlineLevel="0" collapsed="false">
      <c r="A533" s="197" t="s">
        <v>64</v>
      </c>
      <c r="B533" s="198"/>
      <c r="C533" s="199" t="s">
        <v>69</v>
      </c>
      <c r="D533" s="171" t="n">
        <v>17</v>
      </c>
      <c r="E533" s="172" t="s">
        <v>191</v>
      </c>
      <c r="F533" s="178" t="n">
        <f aca="false">SUM(H533:DN533)</f>
        <v>0</v>
      </c>
      <c r="G533" s="179" t="n">
        <f aca="false">SUM(F527:F533)</f>
        <v>38</v>
      </c>
      <c r="H533" s="181"/>
      <c r="I533" s="181"/>
      <c r="J533" s="181"/>
      <c r="K533" s="181"/>
      <c r="L533" s="181"/>
      <c r="M533" s="181"/>
      <c r="N533" s="181"/>
      <c r="O533" s="181"/>
      <c r="P533" s="181"/>
      <c r="Q533" s="180"/>
      <c r="R533" s="180"/>
      <c r="S533" s="180"/>
      <c r="T533" s="180"/>
      <c r="U533" s="180"/>
      <c r="V533" s="180"/>
      <c r="W533" s="180"/>
      <c r="X533" s="180"/>
      <c r="Y533" s="180"/>
      <c r="Z533" s="180"/>
      <c r="AA533" s="180"/>
      <c r="AB533" s="180"/>
      <c r="AC533" s="180"/>
      <c r="AD533" s="180"/>
      <c r="AE533" s="180"/>
      <c r="AF533" s="180"/>
      <c r="AG533" s="180"/>
      <c r="AH533" s="180"/>
      <c r="AI533" s="180"/>
      <c r="AJ533" s="180"/>
      <c r="AK533" s="180"/>
      <c r="AL533" s="180"/>
      <c r="AM533" s="180"/>
      <c r="AN533" s="180"/>
      <c r="AO533" s="180"/>
      <c r="AP533" s="180"/>
      <c r="AQ533" s="180"/>
      <c r="AR533" s="180"/>
      <c r="AS533" s="180"/>
      <c r="AT533" s="180"/>
      <c r="AU533" s="180"/>
      <c r="AV533" s="180"/>
      <c r="AW533" s="181"/>
      <c r="AX533" s="181"/>
      <c r="AY533" s="181"/>
      <c r="AZ533" s="181"/>
      <c r="BA533" s="181"/>
      <c r="BB533" s="181"/>
      <c r="BC533" s="181"/>
      <c r="BD533" s="181"/>
      <c r="BE533" s="181"/>
      <c r="BF533" s="181"/>
      <c r="BG533" s="181"/>
      <c r="BH533" s="181"/>
      <c r="BI533" s="181"/>
      <c r="BJ533" s="181"/>
      <c r="BK533" s="181"/>
      <c r="BL533" s="181"/>
      <c r="BM533" s="181"/>
      <c r="BN533" s="181"/>
      <c r="BO533" s="181"/>
      <c r="BP533" s="181"/>
      <c r="BQ533" s="181"/>
      <c r="BR533" s="181"/>
      <c r="BS533" s="181"/>
      <c r="BT533" s="181"/>
      <c r="BU533" s="181"/>
      <c r="BV533" s="181"/>
      <c r="BW533" s="181"/>
      <c r="BX533" s="181"/>
      <c r="BY533" s="181"/>
      <c r="BZ533" s="181"/>
      <c r="CA533" s="181"/>
      <c r="CB533" s="181"/>
      <c r="CC533" s="181"/>
      <c r="CD533" s="181"/>
      <c r="CE533" s="181"/>
      <c r="CF533" s="181"/>
      <c r="CG533" s="181"/>
      <c r="CH533" s="181"/>
      <c r="CI533" s="181"/>
      <c r="CJ533" s="181"/>
      <c r="CK533" s="181"/>
      <c r="CL533" s="181"/>
      <c r="CM533" s="181"/>
      <c r="CN533" s="181"/>
      <c r="CO533" s="181"/>
      <c r="CP533" s="181"/>
      <c r="CQ533" s="181"/>
      <c r="CR533" s="181"/>
      <c r="CS533" s="181"/>
      <c r="CT533" s="181"/>
      <c r="CU533" s="181"/>
      <c r="CV533" s="181"/>
      <c r="CW533" s="181"/>
      <c r="CX533" s="181"/>
      <c r="CY533" s="181"/>
      <c r="CZ533" s="181"/>
      <c r="DA533" s="181"/>
      <c r="DB533" s="181"/>
      <c r="DC533" s="181"/>
      <c r="DD533" s="181"/>
      <c r="DE533" s="181"/>
      <c r="DF533" s="181"/>
      <c r="DG533" s="181"/>
      <c r="DH533" s="181"/>
      <c r="DI533" s="181"/>
      <c r="DJ533" s="181"/>
      <c r="DK533" s="181"/>
      <c r="DL533" s="181"/>
      <c r="DM533" s="181"/>
      <c r="DN533" s="181"/>
      <c r="DO533" s="177"/>
      <c r="DP533" s="177"/>
    </row>
    <row r="534" customFormat="false" ht="12.75" hidden="false" customHeight="false" outlineLevel="0" collapsed="false">
      <c r="A534" s="197" t="s">
        <v>64</v>
      </c>
      <c r="B534" s="198"/>
      <c r="C534" s="199" t="s">
        <v>69</v>
      </c>
      <c r="D534" s="171" t="n">
        <v>18</v>
      </c>
      <c r="E534" s="172" t="s">
        <v>192</v>
      </c>
      <c r="F534" s="173" t="n">
        <f aca="false">SUM(H534:DN534)</f>
        <v>7.75</v>
      </c>
      <c r="G534" s="174"/>
      <c r="H534" s="176"/>
      <c r="I534" s="176"/>
      <c r="J534" s="176"/>
      <c r="K534" s="176"/>
      <c r="L534" s="176"/>
      <c r="M534" s="176"/>
      <c r="N534" s="176"/>
      <c r="O534" s="176"/>
      <c r="P534" s="176"/>
      <c r="Q534" s="175"/>
      <c r="R534" s="175"/>
      <c r="S534" s="175"/>
      <c r="T534" s="175"/>
      <c r="U534" s="175"/>
      <c r="V534" s="175"/>
      <c r="W534" s="175"/>
      <c r="X534" s="175"/>
      <c r="Y534" s="175"/>
      <c r="Z534" s="175"/>
      <c r="AA534" s="175"/>
      <c r="AB534" s="175"/>
      <c r="AC534" s="175"/>
      <c r="AD534" s="175"/>
      <c r="AE534" s="175"/>
      <c r="AF534" s="175"/>
      <c r="AG534" s="175"/>
      <c r="AH534" s="175"/>
      <c r="AI534" s="175"/>
      <c r="AJ534" s="175"/>
      <c r="AK534" s="175"/>
      <c r="AL534" s="175"/>
      <c r="AM534" s="175"/>
      <c r="AN534" s="175"/>
      <c r="AO534" s="175"/>
      <c r="AP534" s="175"/>
      <c r="AQ534" s="175"/>
      <c r="AR534" s="175"/>
      <c r="AS534" s="175"/>
      <c r="AT534" s="175"/>
      <c r="AU534" s="175"/>
      <c r="AV534" s="175"/>
      <c r="AW534" s="176"/>
      <c r="AX534" s="176"/>
      <c r="AY534" s="176" t="n">
        <v>3.5</v>
      </c>
      <c r="AZ534" s="176"/>
      <c r="BA534" s="176"/>
      <c r="BB534" s="176"/>
      <c r="BC534" s="176"/>
      <c r="BD534" s="176"/>
      <c r="BE534" s="176"/>
      <c r="BF534" s="176"/>
      <c r="BG534" s="176" t="n">
        <v>4.25</v>
      </c>
      <c r="BH534" s="176"/>
      <c r="BI534" s="176"/>
      <c r="BJ534" s="176"/>
      <c r="BK534" s="176"/>
      <c r="BL534" s="176"/>
      <c r="BM534" s="176"/>
      <c r="BN534" s="176"/>
      <c r="BO534" s="176"/>
      <c r="BP534" s="176"/>
      <c r="BQ534" s="176"/>
      <c r="BR534" s="176"/>
      <c r="BS534" s="176"/>
      <c r="BT534" s="176"/>
      <c r="BU534" s="176"/>
      <c r="BV534" s="176"/>
      <c r="BW534" s="176"/>
      <c r="BX534" s="176"/>
      <c r="BY534" s="176"/>
      <c r="BZ534" s="176"/>
      <c r="CA534" s="176"/>
      <c r="CB534" s="176"/>
      <c r="CC534" s="176"/>
      <c r="CD534" s="176"/>
      <c r="CE534" s="176"/>
      <c r="CF534" s="176"/>
      <c r="CG534" s="176"/>
      <c r="CH534" s="176"/>
      <c r="CI534" s="176"/>
      <c r="CJ534" s="176"/>
      <c r="CK534" s="176"/>
      <c r="CL534" s="176"/>
      <c r="CM534" s="176"/>
      <c r="CN534" s="176"/>
      <c r="CO534" s="176"/>
      <c r="CP534" s="176"/>
      <c r="CQ534" s="176"/>
      <c r="CR534" s="176"/>
      <c r="CS534" s="176"/>
      <c r="CT534" s="176"/>
      <c r="CU534" s="176"/>
      <c r="CV534" s="176"/>
      <c r="CW534" s="176"/>
      <c r="CX534" s="176"/>
      <c r="CY534" s="176"/>
      <c r="CZ534" s="176"/>
      <c r="DA534" s="176"/>
      <c r="DB534" s="176"/>
      <c r="DC534" s="176"/>
      <c r="DD534" s="176"/>
      <c r="DE534" s="176"/>
      <c r="DF534" s="176"/>
      <c r="DG534" s="176"/>
      <c r="DH534" s="176"/>
      <c r="DI534" s="176"/>
      <c r="DJ534" s="176"/>
      <c r="DK534" s="176"/>
      <c r="DL534" s="176"/>
      <c r="DM534" s="176"/>
      <c r="DN534" s="176"/>
      <c r="DO534" s="177"/>
      <c r="DP534" s="177"/>
    </row>
    <row r="535" customFormat="false" ht="12.75" hidden="false" customHeight="false" outlineLevel="0" collapsed="false">
      <c r="A535" s="197" t="s">
        <v>64</v>
      </c>
      <c r="B535" s="198"/>
      <c r="C535" s="199" t="s">
        <v>69</v>
      </c>
      <c r="D535" s="171" t="n">
        <v>19</v>
      </c>
      <c r="E535" s="172" t="s">
        <v>192</v>
      </c>
      <c r="F535" s="173" t="n">
        <f aca="false">SUM(H535:DN535)</f>
        <v>7.75</v>
      </c>
      <c r="G535" s="174"/>
      <c r="H535" s="176"/>
      <c r="I535" s="176"/>
      <c r="J535" s="176"/>
      <c r="K535" s="176"/>
      <c r="L535" s="176"/>
      <c r="M535" s="176"/>
      <c r="N535" s="176"/>
      <c r="O535" s="176"/>
      <c r="P535" s="176"/>
      <c r="Q535" s="175"/>
      <c r="R535" s="175"/>
      <c r="S535" s="175"/>
      <c r="T535" s="175"/>
      <c r="U535" s="175"/>
      <c r="V535" s="175"/>
      <c r="W535" s="175"/>
      <c r="X535" s="175"/>
      <c r="Y535" s="175"/>
      <c r="Z535" s="175"/>
      <c r="AA535" s="175"/>
      <c r="AB535" s="175"/>
      <c r="AC535" s="175"/>
      <c r="AD535" s="175"/>
      <c r="AE535" s="175"/>
      <c r="AF535" s="175"/>
      <c r="AG535" s="175"/>
      <c r="AH535" s="175"/>
      <c r="AI535" s="175"/>
      <c r="AJ535" s="175"/>
      <c r="AK535" s="175"/>
      <c r="AL535" s="175"/>
      <c r="AM535" s="175"/>
      <c r="AN535" s="175"/>
      <c r="AO535" s="175"/>
      <c r="AP535" s="175"/>
      <c r="AQ535" s="175"/>
      <c r="AR535" s="175"/>
      <c r="AS535" s="175"/>
      <c r="AT535" s="175"/>
      <c r="AU535" s="175"/>
      <c r="AV535" s="175"/>
      <c r="AW535" s="176"/>
      <c r="AX535" s="176"/>
      <c r="AY535" s="176"/>
      <c r="AZ535" s="176" t="n">
        <v>5.75</v>
      </c>
      <c r="BA535" s="176"/>
      <c r="BB535" s="176"/>
      <c r="BC535" s="176"/>
      <c r="BD535" s="176"/>
      <c r="BE535" s="176"/>
      <c r="BF535" s="176"/>
      <c r="BG535" s="176" t="n">
        <v>2</v>
      </c>
      <c r="BH535" s="176"/>
      <c r="BI535" s="176"/>
      <c r="BJ535" s="176"/>
      <c r="BK535" s="176"/>
      <c r="BL535" s="176"/>
      <c r="BM535" s="176"/>
      <c r="BN535" s="176"/>
      <c r="BO535" s="176"/>
      <c r="BP535" s="176"/>
      <c r="BQ535" s="176"/>
      <c r="BR535" s="176"/>
      <c r="BS535" s="176"/>
      <c r="BT535" s="176"/>
      <c r="BU535" s="176"/>
      <c r="BV535" s="176"/>
      <c r="BW535" s="176"/>
      <c r="BX535" s="176"/>
      <c r="BY535" s="176"/>
      <c r="BZ535" s="176"/>
      <c r="CA535" s="176"/>
      <c r="CB535" s="176"/>
      <c r="CC535" s="176"/>
      <c r="CD535" s="176"/>
      <c r="CE535" s="176"/>
      <c r="CF535" s="176"/>
      <c r="CG535" s="176"/>
      <c r="CH535" s="176"/>
      <c r="CI535" s="176"/>
      <c r="CJ535" s="176"/>
      <c r="CK535" s="176"/>
      <c r="CL535" s="176"/>
      <c r="CM535" s="176"/>
      <c r="CN535" s="176"/>
      <c r="CO535" s="176"/>
      <c r="CP535" s="176"/>
      <c r="CQ535" s="176"/>
      <c r="CR535" s="176"/>
      <c r="CS535" s="176"/>
      <c r="CT535" s="176"/>
      <c r="CU535" s="176"/>
      <c r="CV535" s="176"/>
      <c r="CW535" s="176"/>
      <c r="CX535" s="176"/>
      <c r="CY535" s="176"/>
      <c r="CZ535" s="176"/>
      <c r="DA535" s="176"/>
      <c r="DB535" s="176"/>
      <c r="DC535" s="176"/>
      <c r="DD535" s="176"/>
      <c r="DE535" s="176"/>
      <c r="DF535" s="176"/>
      <c r="DG535" s="176"/>
      <c r="DH535" s="176"/>
      <c r="DI535" s="176"/>
      <c r="DJ535" s="176"/>
      <c r="DK535" s="176"/>
      <c r="DL535" s="176"/>
      <c r="DM535" s="176"/>
      <c r="DN535" s="176"/>
      <c r="DO535" s="177"/>
      <c r="DP535" s="177"/>
    </row>
    <row r="536" customFormat="false" ht="12.75" hidden="false" customHeight="false" outlineLevel="0" collapsed="false">
      <c r="A536" s="197" t="s">
        <v>64</v>
      </c>
      <c r="B536" s="198"/>
      <c r="C536" s="199" t="s">
        <v>69</v>
      </c>
      <c r="D536" s="171" t="n">
        <v>20</v>
      </c>
      <c r="E536" s="172" t="s">
        <v>192</v>
      </c>
      <c r="F536" s="173" t="n">
        <f aca="false">SUM(H536:DN536)</f>
        <v>7.75</v>
      </c>
      <c r="G536" s="174"/>
      <c r="H536" s="176"/>
      <c r="I536" s="176"/>
      <c r="J536" s="176"/>
      <c r="K536" s="176"/>
      <c r="L536" s="176"/>
      <c r="M536" s="176"/>
      <c r="N536" s="176"/>
      <c r="O536" s="176"/>
      <c r="P536" s="176"/>
      <c r="Q536" s="175"/>
      <c r="R536" s="175"/>
      <c r="S536" s="175"/>
      <c r="T536" s="175"/>
      <c r="U536" s="175"/>
      <c r="V536" s="175"/>
      <c r="W536" s="175"/>
      <c r="X536" s="175"/>
      <c r="Y536" s="175"/>
      <c r="Z536" s="175"/>
      <c r="AA536" s="175"/>
      <c r="AB536" s="175"/>
      <c r="AC536" s="175"/>
      <c r="AD536" s="175"/>
      <c r="AE536" s="175"/>
      <c r="AF536" s="175"/>
      <c r="AG536" s="175"/>
      <c r="AH536" s="175"/>
      <c r="AI536" s="175"/>
      <c r="AJ536" s="175"/>
      <c r="AK536" s="175"/>
      <c r="AL536" s="175"/>
      <c r="AM536" s="175"/>
      <c r="AN536" s="175"/>
      <c r="AO536" s="175"/>
      <c r="AP536" s="175"/>
      <c r="AQ536" s="175"/>
      <c r="AR536" s="175"/>
      <c r="AS536" s="175"/>
      <c r="AT536" s="175"/>
      <c r="AU536" s="175"/>
      <c r="AV536" s="175"/>
      <c r="AW536" s="176"/>
      <c r="AX536" s="176"/>
      <c r="AY536" s="176"/>
      <c r="AZ536" s="176" t="n">
        <v>7.75</v>
      </c>
      <c r="BA536" s="176"/>
      <c r="BB536" s="176"/>
      <c r="BC536" s="176"/>
      <c r="BD536" s="176"/>
      <c r="BE536" s="176"/>
      <c r="BF536" s="176"/>
      <c r="BG536" s="176"/>
      <c r="BH536" s="176"/>
      <c r="BI536" s="176"/>
      <c r="BJ536" s="176"/>
      <c r="BK536" s="176"/>
      <c r="BL536" s="176"/>
      <c r="BM536" s="176"/>
      <c r="BN536" s="176"/>
      <c r="BO536" s="176"/>
      <c r="BP536" s="176"/>
      <c r="BQ536" s="176"/>
      <c r="BR536" s="176"/>
      <c r="BS536" s="176"/>
      <c r="BT536" s="176"/>
      <c r="BU536" s="176"/>
      <c r="BV536" s="176"/>
      <c r="BW536" s="176"/>
      <c r="BX536" s="176"/>
      <c r="BY536" s="176"/>
      <c r="BZ536" s="176"/>
      <c r="CA536" s="176"/>
      <c r="CB536" s="176"/>
      <c r="CC536" s="176"/>
      <c r="CD536" s="176"/>
      <c r="CE536" s="176"/>
      <c r="CF536" s="176"/>
      <c r="CG536" s="176"/>
      <c r="CH536" s="176"/>
      <c r="CI536" s="176"/>
      <c r="CJ536" s="176"/>
      <c r="CK536" s="176"/>
      <c r="CL536" s="176"/>
      <c r="CM536" s="176"/>
      <c r="CN536" s="176"/>
      <c r="CO536" s="176"/>
      <c r="CP536" s="176"/>
      <c r="CQ536" s="176"/>
      <c r="CR536" s="176"/>
      <c r="CS536" s="176"/>
      <c r="CT536" s="176"/>
      <c r="CU536" s="176"/>
      <c r="CV536" s="176"/>
      <c r="CW536" s="176"/>
      <c r="CX536" s="176"/>
      <c r="CY536" s="176"/>
      <c r="CZ536" s="176"/>
      <c r="DA536" s="176"/>
      <c r="DB536" s="176"/>
      <c r="DC536" s="176"/>
      <c r="DD536" s="176"/>
      <c r="DE536" s="176"/>
      <c r="DF536" s="176"/>
      <c r="DG536" s="176"/>
      <c r="DH536" s="176"/>
      <c r="DI536" s="176"/>
      <c r="DJ536" s="176"/>
      <c r="DK536" s="176"/>
      <c r="DL536" s="176"/>
      <c r="DM536" s="176"/>
      <c r="DN536" s="176"/>
      <c r="DO536" s="177"/>
      <c r="DP536" s="177"/>
    </row>
    <row r="537" customFormat="false" ht="12.75" hidden="false" customHeight="false" outlineLevel="0" collapsed="false">
      <c r="A537" s="197" t="s">
        <v>64</v>
      </c>
      <c r="B537" s="198"/>
      <c r="C537" s="199" t="s">
        <v>69</v>
      </c>
      <c r="D537" s="171" t="n">
        <v>21</v>
      </c>
      <c r="E537" s="172" t="s">
        <v>192</v>
      </c>
      <c r="F537" s="173" t="n">
        <f aca="false">SUM(H537:DN537)</f>
        <v>7.75</v>
      </c>
      <c r="G537" s="174"/>
      <c r="H537" s="176"/>
      <c r="I537" s="176"/>
      <c r="J537" s="176"/>
      <c r="K537" s="176"/>
      <c r="L537" s="176"/>
      <c r="M537" s="176"/>
      <c r="N537" s="176"/>
      <c r="O537" s="176"/>
      <c r="P537" s="176"/>
      <c r="Q537" s="175"/>
      <c r="R537" s="175"/>
      <c r="S537" s="175"/>
      <c r="T537" s="175"/>
      <c r="U537" s="175"/>
      <c r="V537" s="175"/>
      <c r="W537" s="175"/>
      <c r="X537" s="175"/>
      <c r="Y537" s="175"/>
      <c r="Z537" s="175"/>
      <c r="AA537" s="175"/>
      <c r="AB537" s="175"/>
      <c r="AC537" s="175"/>
      <c r="AD537" s="175"/>
      <c r="AE537" s="175"/>
      <c r="AF537" s="175"/>
      <c r="AG537" s="175"/>
      <c r="AH537" s="175"/>
      <c r="AI537" s="175"/>
      <c r="AJ537" s="175"/>
      <c r="AK537" s="175"/>
      <c r="AL537" s="175"/>
      <c r="AM537" s="175"/>
      <c r="AN537" s="175"/>
      <c r="AO537" s="175"/>
      <c r="AP537" s="175"/>
      <c r="AQ537" s="175"/>
      <c r="AR537" s="175"/>
      <c r="AS537" s="175"/>
      <c r="AT537" s="175"/>
      <c r="AU537" s="175"/>
      <c r="AV537" s="175"/>
      <c r="AW537" s="176"/>
      <c r="AX537" s="176"/>
      <c r="AY537" s="176"/>
      <c r="AZ537" s="176" t="n">
        <v>7.75</v>
      </c>
      <c r="BA537" s="176"/>
      <c r="BB537" s="176"/>
      <c r="BC537" s="176"/>
      <c r="BD537" s="176"/>
      <c r="BE537" s="176"/>
      <c r="BF537" s="176"/>
      <c r="BG537" s="176"/>
      <c r="BH537" s="176"/>
      <c r="BI537" s="176"/>
      <c r="BJ537" s="176"/>
      <c r="BK537" s="176"/>
      <c r="BL537" s="176"/>
      <c r="BM537" s="176"/>
      <c r="BN537" s="176"/>
      <c r="BO537" s="176"/>
      <c r="BP537" s="176"/>
      <c r="BQ537" s="176"/>
      <c r="BR537" s="176"/>
      <c r="BS537" s="176"/>
      <c r="BT537" s="176"/>
      <c r="BU537" s="176"/>
      <c r="BV537" s="176"/>
      <c r="BW537" s="176"/>
      <c r="BX537" s="176"/>
      <c r="BY537" s="176"/>
      <c r="BZ537" s="176"/>
      <c r="CA537" s="176"/>
      <c r="CB537" s="176"/>
      <c r="CC537" s="176"/>
      <c r="CD537" s="176"/>
      <c r="CE537" s="176"/>
      <c r="CF537" s="176"/>
      <c r="CG537" s="176"/>
      <c r="CH537" s="176"/>
      <c r="CI537" s="176"/>
      <c r="CJ537" s="176"/>
      <c r="CK537" s="176"/>
      <c r="CL537" s="176"/>
      <c r="CM537" s="176"/>
      <c r="CN537" s="176"/>
      <c r="CO537" s="176"/>
      <c r="CP537" s="176"/>
      <c r="CQ537" s="176"/>
      <c r="CR537" s="176"/>
      <c r="CS537" s="176"/>
      <c r="CT537" s="176"/>
      <c r="CU537" s="176"/>
      <c r="CV537" s="176"/>
      <c r="CW537" s="176"/>
      <c r="CX537" s="176"/>
      <c r="CY537" s="176"/>
      <c r="CZ537" s="176"/>
      <c r="DA537" s="176"/>
      <c r="DB537" s="176"/>
      <c r="DC537" s="176"/>
      <c r="DD537" s="176"/>
      <c r="DE537" s="176"/>
      <c r="DF537" s="176"/>
      <c r="DG537" s="176"/>
      <c r="DH537" s="176"/>
      <c r="DI537" s="176"/>
      <c r="DJ537" s="176"/>
      <c r="DK537" s="176"/>
      <c r="DL537" s="176"/>
      <c r="DM537" s="176"/>
      <c r="DN537" s="176"/>
      <c r="DO537" s="177"/>
      <c r="DP537" s="177"/>
    </row>
    <row r="538" customFormat="false" ht="12.75" hidden="false" customHeight="false" outlineLevel="0" collapsed="false">
      <c r="A538" s="197" t="s">
        <v>64</v>
      </c>
      <c r="B538" s="198"/>
      <c r="C538" s="199" t="s">
        <v>69</v>
      </c>
      <c r="D538" s="171" t="n">
        <v>22</v>
      </c>
      <c r="E538" s="172" t="s">
        <v>192</v>
      </c>
      <c r="F538" s="173" t="n">
        <f aca="false">SUM(H538:DN538)</f>
        <v>7</v>
      </c>
      <c r="G538" s="174"/>
      <c r="H538" s="176"/>
      <c r="I538" s="176"/>
      <c r="J538" s="176"/>
      <c r="K538" s="176"/>
      <c r="L538" s="176"/>
      <c r="M538" s="176"/>
      <c r="N538" s="176"/>
      <c r="O538" s="176"/>
      <c r="P538" s="176"/>
      <c r="Q538" s="175"/>
      <c r="R538" s="175"/>
      <c r="S538" s="175"/>
      <c r="T538" s="175"/>
      <c r="U538" s="175"/>
      <c r="V538" s="175"/>
      <c r="W538" s="175"/>
      <c r="X538" s="175"/>
      <c r="Y538" s="175"/>
      <c r="Z538" s="175"/>
      <c r="AA538" s="175"/>
      <c r="AB538" s="175"/>
      <c r="AC538" s="175"/>
      <c r="AD538" s="175"/>
      <c r="AE538" s="175"/>
      <c r="AF538" s="175"/>
      <c r="AG538" s="175"/>
      <c r="AH538" s="175"/>
      <c r="AI538" s="175"/>
      <c r="AJ538" s="175"/>
      <c r="AK538" s="175"/>
      <c r="AL538" s="175"/>
      <c r="AM538" s="175"/>
      <c r="AN538" s="175"/>
      <c r="AO538" s="175"/>
      <c r="AP538" s="175"/>
      <c r="AQ538" s="175"/>
      <c r="AR538" s="175"/>
      <c r="AS538" s="175"/>
      <c r="AT538" s="175"/>
      <c r="AU538" s="175"/>
      <c r="AV538" s="175"/>
      <c r="AW538" s="176"/>
      <c r="AX538" s="176"/>
      <c r="AY538" s="176"/>
      <c r="AZ538" s="176" t="n">
        <v>3.5</v>
      </c>
      <c r="BA538" s="176"/>
      <c r="BB538" s="176"/>
      <c r="BC538" s="176"/>
      <c r="BD538" s="176"/>
      <c r="BE538" s="176"/>
      <c r="BF538" s="176"/>
      <c r="BG538" s="176"/>
      <c r="BH538" s="176"/>
      <c r="BI538" s="176"/>
      <c r="BJ538" s="176"/>
      <c r="BK538" s="176"/>
      <c r="BL538" s="176"/>
      <c r="BM538" s="176"/>
      <c r="BN538" s="176"/>
      <c r="BO538" s="176"/>
      <c r="BP538" s="176"/>
      <c r="BQ538" s="176"/>
      <c r="BR538" s="176"/>
      <c r="BS538" s="176"/>
      <c r="BT538" s="176"/>
      <c r="BU538" s="176"/>
      <c r="BV538" s="176"/>
      <c r="BW538" s="176" t="n">
        <v>3.5</v>
      </c>
      <c r="BX538" s="176"/>
      <c r="BY538" s="176"/>
      <c r="BZ538" s="176"/>
      <c r="CA538" s="176"/>
      <c r="CB538" s="176"/>
      <c r="CC538" s="176"/>
      <c r="CD538" s="176"/>
      <c r="CE538" s="176"/>
      <c r="CF538" s="176"/>
      <c r="CG538" s="176"/>
      <c r="CH538" s="176"/>
      <c r="CI538" s="176"/>
      <c r="CJ538" s="176"/>
      <c r="CK538" s="176"/>
      <c r="CL538" s="176"/>
      <c r="CM538" s="176"/>
      <c r="CN538" s="176"/>
      <c r="CO538" s="176"/>
      <c r="CP538" s="176"/>
      <c r="CQ538" s="176"/>
      <c r="CR538" s="176"/>
      <c r="CS538" s="176"/>
      <c r="CT538" s="176"/>
      <c r="CU538" s="176"/>
      <c r="CV538" s="176"/>
      <c r="CW538" s="176"/>
      <c r="CX538" s="176"/>
      <c r="CY538" s="176"/>
      <c r="CZ538" s="176"/>
      <c r="DA538" s="176"/>
      <c r="DB538" s="176"/>
      <c r="DC538" s="176"/>
      <c r="DD538" s="176"/>
      <c r="DE538" s="176"/>
      <c r="DF538" s="176"/>
      <c r="DG538" s="176"/>
      <c r="DH538" s="176"/>
      <c r="DI538" s="176"/>
      <c r="DJ538" s="176"/>
      <c r="DK538" s="176"/>
      <c r="DL538" s="176"/>
      <c r="DM538" s="176"/>
      <c r="DN538" s="176"/>
      <c r="DO538" s="177"/>
      <c r="DP538" s="177"/>
    </row>
    <row r="539" customFormat="false" ht="12.75" hidden="false" customHeight="false" outlineLevel="0" collapsed="false">
      <c r="A539" s="197" t="s">
        <v>64</v>
      </c>
      <c r="B539" s="198"/>
      <c r="C539" s="199" t="s">
        <v>69</v>
      </c>
      <c r="D539" s="171" t="n">
        <v>23</v>
      </c>
      <c r="E539" s="172" t="s">
        <v>192</v>
      </c>
      <c r="F539" s="178" t="n">
        <f aca="false">SUM(H539:DN539)</f>
        <v>0</v>
      </c>
      <c r="G539" s="179"/>
      <c r="H539" s="181"/>
      <c r="I539" s="181"/>
      <c r="J539" s="181"/>
      <c r="K539" s="181"/>
      <c r="L539" s="181"/>
      <c r="M539" s="181"/>
      <c r="N539" s="181"/>
      <c r="O539" s="181"/>
      <c r="P539" s="181"/>
      <c r="Q539" s="180"/>
      <c r="R539" s="180"/>
      <c r="S539" s="180"/>
      <c r="T539" s="180"/>
      <c r="U539" s="180"/>
      <c r="V539" s="180"/>
      <c r="W539" s="180"/>
      <c r="X539" s="180"/>
      <c r="Y539" s="180"/>
      <c r="Z539" s="180"/>
      <c r="AA539" s="180"/>
      <c r="AB539" s="180"/>
      <c r="AC539" s="180"/>
      <c r="AD539" s="180"/>
      <c r="AE539" s="180"/>
      <c r="AF539" s="180"/>
      <c r="AG539" s="180"/>
      <c r="AH539" s="180"/>
      <c r="AI539" s="180"/>
      <c r="AJ539" s="180"/>
      <c r="AK539" s="180"/>
      <c r="AL539" s="180"/>
      <c r="AM539" s="180"/>
      <c r="AN539" s="180"/>
      <c r="AO539" s="180"/>
      <c r="AP539" s="180"/>
      <c r="AQ539" s="180"/>
      <c r="AR539" s="180"/>
      <c r="AS539" s="180"/>
      <c r="AT539" s="180"/>
      <c r="AU539" s="180"/>
      <c r="AV539" s="180"/>
      <c r="AW539" s="181"/>
      <c r="AX539" s="181"/>
      <c r="AY539" s="181"/>
      <c r="AZ539" s="181"/>
      <c r="BA539" s="181"/>
      <c r="BB539" s="181"/>
      <c r="BC539" s="181"/>
      <c r="BD539" s="181"/>
      <c r="BE539" s="181"/>
      <c r="BF539" s="181"/>
      <c r="BG539" s="181"/>
      <c r="BH539" s="181"/>
      <c r="BI539" s="181"/>
      <c r="BJ539" s="181"/>
      <c r="BK539" s="181"/>
      <c r="BL539" s="181"/>
      <c r="BM539" s="181"/>
      <c r="BN539" s="181"/>
      <c r="BO539" s="181"/>
      <c r="BP539" s="181"/>
      <c r="BQ539" s="181"/>
      <c r="BR539" s="181"/>
      <c r="BS539" s="181"/>
      <c r="BT539" s="181"/>
      <c r="BU539" s="181"/>
      <c r="BV539" s="181"/>
      <c r="BW539" s="181"/>
      <c r="BX539" s="181"/>
      <c r="BY539" s="181"/>
      <c r="BZ539" s="181"/>
      <c r="CA539" s="181"/>
      <c r="CB539" s="181"/>
      <c r="CC539" s="181"/>
      <c r="CD539" s="181"/>
      <c r="CE539" s="181"/>
      <c r="CF539" s="181"/>
      <c r="CG539" s="181"/>
      <c r="CH539" s="181"/>
      <c r="CI539" s="181"/>
      <c r="CJ539" s="181"/>
      <c r="CK539" s="181"/>
      <c r="CL539" s="181"/>
      <c r="CM539" s="181"/>
      <c r="CN539" s="181"/>
      <c r="CO539" s="181"/>
      <c r="CP539" s="181"/>
      <c r="CQ539" s="181"/>
      <c r="CR539" s="181"/>
      <c r="CS539" s="181"/>
      <c r="CT539" s="181"/>
      <c r="CU539" s="181"/>
      <c r="CV539" s="181"/>
      <c r="CW539" s="181"/>
      <c r="CX539" s="181"/>
      <c r="CY539" s="181"/>
      <c r="CZ539" s="181"/>
      <c r="DA539" s="181"/>
      <c r="DB539" s="181"/>
      <c r="DC539" s="181"/>
      <c r="DD539" s="181"/>
      <c r="DE539" s="181"/>
      <c r="DF539" s="181"/>
      <c r="DG539" s="181"/>
      <c r="DH539" s="181"/>
      <c r="DI539" s="181"/>
      <c r="DJ539" s="181"/>
      <c r="DK539" s="181"/>
      <c r="DL539" s="181"/>
      <c r="DM539" s="181"/>
      <c r="DN539" s="181"/>
      <c r="DO539" s="177"/>
      <c r="DP539" s="177"/>
    </row>
    <row r="540" customFormat="false" ht="12.75" hidden="false" customHeight="false" outlineLevel="0" collapsed="false">
      <c r="A540" s="197" t="s">
        <v>64</v>
      </c>
      <c r="B540" s="198"/>
      <c r="C540" s="199" t="s">
        <v>69</v>
      </c>
      <c r="D540" s="171" t="n">
        <v>24</v>
      </c>
      <c r="E540" s="172" t="s">
        <v>192</v>
      </c>
      <c r="F540" s="178" t="n">
        <f aca="false">SUM(H540:DN540)</f>
        <v>0</v>
      </c>
      <c r="G540" s="179" t="n">
        <f aca="false">SUM(F534:F540)</f>
        <v>38</v>
      </c>
      <c r="H540" s="181"/>
      <c r="I540" s="181"/>
      <c r="J540" s="181"/>
      <c r="K540" s="181"/>
      <c r="L540" s="181"/>
      <c r="M540" s="181"/>
      <c r="N540" s="181"/>
      <c r="O540" s="181"/>
      <c r="P540" s="181"/>
      <c r="Q540" s="180"/>
      <c r="R540" s="180"/>
      <c r="S540" s="180"/>
      <c r="T540" s="180"/>
      <c r="U540" s="180"/>
      <c r="V540" s="180"/>
      <c r="W540" s="180"/>
      <c r="X540" s="180"/>
      <c r="Y540" s="180"/>
      <c r="Z540" s="180"/>
      <c r="AA540" s="180"/>
      <c r="AB540" s="180"/>
      <c r="AC540" s="180"/>
      <c r="AD540" s="180"/>
      <c r="AE540" s="180"/>
      <c r="AF540" s="180"/>
      <c r="AG540" s="180"/>
      <c r="AH540" s="180"/>
      <c r="AI540" s="180"/>
      <c r="AJ540" s="180"/>
      <c r="AK540" s="180"/>
      <c r="AL540" s="180"/>
      <c r="AM540" s="180"/>
      <c r="AN540" s="180"/>
      <c r="AO540" s="180"/>
      <c r="AP540" s="180"/>
      <c r="AQ540" s="180"/>
      <c r="AR540" s="180"/>
      <c r="AS540" s="180"/>
      <c r="AT540" s="180"/>
      <c r="AU540" s="180"/>
      <c r="AV540" s="180"/>
      <c r="AW540" s="181"/>
      <c r="AX540" s="181"/>
      <c r="AY540" s="181"/>
      <c r="AZ540" s="181"/>
      <c r="BA540" s="181"/>
      <c r="BB540" s="181"/>
      <c r="BC540" s="181"/>
      <c r="BD540" s="181"/>
      <c r="BE540" s="181"/>
      <c r="BF540" s="181"/>
      <c r="BG540" s="181"/>
      <c r="BH540" s="181"/>
      <c r="BI540" s="181"/>
      <c r="BJ540" s="181"/>
      <c r="BK540" s="181"/>
      <c r="BL540" s="181"/>
      <c r="BM540" s="181"/>
      <c r="BN540" s="181"/>
      <c r="BO540" s="181"/>
      <c r="BP540" s="181"/>
      <c r="BQ540" s="181"/>
      <c r="BR540" s="181"/>
      <c r="BS540" s="181"/>
      <c r="BT540" s="181"/>
      <c r="BU540" s="181"/>
      <c r="BV540" s="181"/>
      <c r="BW540" s="181"/>
      <c r="BX540" s="181"/>
      <c r="BY540" s="181"/>
      <c r="BZ540" s="181"/>
      <c r="CA540" s="181"/>
      <c r="CB540" s="181"/>
      <c r="CC540" s="181"/>
      <c r="CD540" s="181"/>
      <c r="CE540" s="181"/>
      <c r="CF540" s="181"/>
      <c r="CG540" s="181"/>
      <c r="CH540" s="181"/>
      <c r="CI540" s="181"/>
      <c r="CJ540" s="181"/>
      <c r="CK540" s="181"/>
      <c r="CL540" s="181"/>
      <c r="CM540" s="181"/>
      <c r="CN540" s="181"/>
      <c r="CO540" s="181"/>
      <c r="CP540" s="181"/>
      <c r="CQ540" s="181"/>
      <c r="CR540" s="181"/>
      <c r="CS540" s="181"/>
      <c r="CT540" s="181"/>
      <c r="CU540" s="181"/>
      <c r="CV540" s="181"/>
      <c r="CW540" s="181"/>
      <c r="CX540" s="181"/>
      <c r="CY540" s="181"/>
      <c r="CZ540" s="181"/>
      <c r="DA540" s="181"/>
      <c r="DB540" s="181"/>
      <c r="DC540" s="181"/>
      <c r="DD540" s="181"/>
      <c r="DE540" s="181"/>
      <c r="DF540" s="181"/>
      <c r="DG540" s="181"/>
      <c r="DH540" s="181"/>
      <c r="DI540" s="181"/>
      <c r="DJ540" s="181"/>
      <c r="DK540" s="181"/>
      <c r="DL540" s="181"/>
      <c r="DM540" s="181"/>
      <c r="DN540" s="181"/>
      <c r="DO540" s="177"/>
      <c r="DP540" s="177"/>
    </row>
    <row r="541" customFormat="false" ht="12.75" hidden="false" customHeight="false" outlineLevel="0" collapsed="false">
      <c r="A541" s="197" t="s">
        <v>64</v>
      </c>
      <c r="B541" s="198"/>
      <c r="C541" s="199" t="s">
        <v>69</v>
      </c>
      <c r="D541" s="171" t="n">
        <v>25</v>
      </c>
      <c r="E541" s="172" t="s">
        <v>193</v>
      </c>
      <c r="F541" s="173" t="n">
        <f aca="false">SUM(H541:DN541)</f>
        <v>7.75</v>
      </c>
      <c r="G541" s="174"/>
      <c r="H541" s="176"/>
      <c r="I541" s="176"/>
      <c r="J541" s="176"/>
      <c r="K541" s="176"/>
      <c r="L541" s="176"/>
      <c r="M541" s="176"/>
      <c r="N541" s="176"/>
      <c r="O541" s="176"/>
      <c r="P541" s="176"/>
      <c r="Q541" s="175"/>
      <c r="R541" s="175"/>
      <c r="S541" s="175"/>
      <c r="T541" s="175"/>
      <c r="U541" s="175"/>
      <c r="V541" s="175"/>
      <c r="W541" s="175"/>
      <c r="X541" s="175"/>
      <c r="Y541" s="175"/>
      <c r="Z541" s="175"/>
      <c r="AA541" s="175"/>
      <c r="AB541" s="175"/>
      <c r="AC541" s="175"/>
      <c r="AD541" s="175"/>
      <c r="AE541" s="175"/>
      <c r="AF541" s="175"/>
      <c r="AG541" s="175"/>
      <c r="AH541" s="175"/>
      <c r="AI541" s="175"/>
      <c r="AJ541" s="175"/>
      <c r="AK541" s="175"/>
      <c r="AL541" s="175"/>
      <c r="AM541" s="175"/>
      <c r="AN541" s="175"/>
      <c r="AO541" s="175"/>
      <c r="AP541" s="175"/>
      <c r="AQ541" s="175"/>
      <c r="AR541" s="175"/>
      <c r="AS541" s="175"/>
      <c r="AT541" s="175"/>
      <c r="AU541" s="175"/>
      <c r="AV541" s="175"/>
      <c r="AW541" s="176"/>
      <c r="AX541" s="176"/>
      <c r="AY541" s="176"/>
      <c r="AZ541" s="176"/>
      <c r="BA541" s="176"/>
      <c r="BB541" s="176"/>
      <c r="BC541" s="176"/>
      <c r="BD541" s="176"/>
      <c r="BE541" s="176"/>
      <c r="BF541" s="176"/>
      <c r="BG541" s="176"/>
      <c r="BH541" s="176"/>
      <c r="BI541" s="176"/>
      <c r="BJ541" s="176"/>
      <c r="BK541" s="176"/>
      <c r="BL541" s="176"/>
      <c r="BM541" s="176"/>
      <c r="BN541" s="176"/>
      <c r="BO541" s="176"/>
      <c r="BP541" s="176"/>
      <c r="BQ541" s="176"/>
      <c r="BR541" s="176"/>
      <c r="BS541" s="176" t="n">
        <v>4.25</v>
      </c>
      <c r="BT541" s="176"/>
      <c r="BU541" s="176"/>
      <c r="BV541" s="176"/>
      <c r="BW541" s="176" t="n">
        <v>3.5</v>
      </c>
      <c r="BX541" s="176"/>
      <c r="BY541" s="176"/>
      <c r="BZ541" s="176"/>
      <c r="CA541" s="176"/>
      <c r="CB541" s="176"/>
      <c r="CC541" s="176"/>
      <c r="CD541" s="176"/>
      <c r="CE541" s="176"/>
      <c r="CF541" s="176"/>
      <c r="CG541" s="176"/>
      <c r="CH541" s="176"/>
      <c r="CI541" s="176"/>
      <c r="CJ541" s="176"/>
      <c r="CK541" s="176"/>
      <c r="CL541" s="176"/>
      <c r="CM541" s="176"/>
      <c r="CN541" s="176"/>
      <c r="CO541" s="176"/>
      <c r="CP541" s="176"/>
      <c r="CQ541" s="176"/>
      <c r="CR541" s="176"/>
      <c r="CS541" s="176"/>
      <c r="CT541" s="176"/>
      <c r="CU541" s="176"/>
      <c r="CV541" s="176"/>
      <c r="CW541" s="176"/>
      <c r="CX541" s="176"/>
      <c r="CY541" s="176"/>
      <c r="CZ541" s="176"/>
      <c r="DA541" s="176"/>
      <c r="DB541" s="176"/>
      <c r="DC541" s="176"/>
      <c r="DD541" s="176"/>
      <c r="DE541" s="176"/>
      <c r="DF541" s="176"/>
      <c r="DG541" s="176"/>
      <c r="DH541" s="176"/>
      <c r="DI541" s="176"/>
      <c r="DJ541" s="176"/>
      <c r="DK541" s="176"/>
      <c r="DL541" s="176"/>
      <c r="DM541" s="176"/>
      <c r="DN541" s="176"/>
      <c r="DO541" s="177"/>
      <c r="DP541" s="177"/>
    </row>
    <row r="542" customFormat="false" ht="12.75" hidden="false" customHeight="false" outlineLevel="0" collapsed="false">
      <c r="A542" s="197" t="s">
        <v>64</v>
      </c>
      <c r="B542" s="198"/>
      <c r="C542" s="199" t="s">
        <v>69</v>
      </c>
      <c r="D542" s="171" t="n">
        <v>26</v>
      </c>
      <c r="E542" s="172" t="s">
        <v>193</v>
      </c>
      <c r="F542" s="173" t="n">
        <f aca="false">SUM(H542:DN542)</f>
        <v>7.75</v>
      </c>
      <c r="G542" s="174"/>
      <c r="H542" s="176"/>
      <c r="I542" s="176"/>
      <c r="J542" s="176"/>
      <c r="K542" s="176"/>
      <c r="L542" s="176"/>
      <c r="M542" s="176"/>
      <c r="N542" s="176"/>
      <c r="O542" s="176"/>
      <c r="P542" s="176"/>
      <c r="Q542" s="175"/>
      <c r="R542" s="175"/>
      <c r="S542" s="175"/>
      <c r="T542" s="175"/>
      <c r="U542" s="175"/>
      <c r="V542" s="175"/>
      <c r="W542" s="175"/>
      <c r="X542" s="175"/>
      <c r="Y542" s="175"/>
      <c r="Z542" s="175"/>
      <c r="AA542" s="175"/>
      <c r="AB542" s="175"/>
      <c r="AC542" s="175"/>
      <c r="AD542" s="175"/>
      <c r="AE542" s="175"/>
      <c r="AF542" s="175"/>
      <c r="AG542" s="175"/>
      <c r="AH542" s="175"/>
      <c r="AI542" s="175"/>
      <c r="AJ542" s="175"/>
      <c r="AK542" s="175"/>
      <c r="AL542" s="175"/>
      <c r="AM542" s="175"/>
      <c r="AN542" s="175"/>
      <c r="AO542" s="175"/>
      <c r="AP542" s="175"/>
      <c r="AQ542" s="175"/>
      <c r="AR542" s="175"/>
      <c r="AS542" s="175"/>
      <c r="AT542" s="175"/>
      <c r="AU542" s="175"/>
      <c r="AV542" s="175"/>
      <c r="AW542" s="176"/>
      <c r="AX542" s="176"/>
      <c r="AY542" s="176"/>
      <c r="AZ542" s="176"/>
      <c r="BA542" s="176"/>
      <c r="BB542" s="176"/>
      <c r="BC542" s="176"/>
      <c r="BD542" s="176"/>
      <c r="BE542" s="176"/>
      <c r="BF542" s="176"/>
      <c r="BG542" s="176"/>
      <c r="BH542" s="176"/>
      <c r="BI542" s="176"/>
      <c r="BJ542" s="176"/>
      <c r="BK542" s="176"/>
      <c r="BL542" s="176"/>
      <c r="BM542" s="176"/>
      <c r="BN542" s="176"/>
      <c r="BO542" s="176"/>
      <c r="BP542" s="176"/>
      <c r="BQ542" s="176"/>
      <c r="BR542" s="176"/>
      <c r="BS542" s="176"/>
      <c r="BT542" s="176"/>
      <c r="BU542" s="176"/>
      <c r="BV542" s="176"/>
      <c r="BW542" s="176" t="n">
        <v>7.75</v>
      </c>
      <c r="BX542" s="176"/>
      <c r="BY542" s="176"/>
      <c r="BZ542" s="176"/>
      <c r="CA542" s="176"/>
      <c r="CB542" s="176"/>
      <c r="CC542" s="176"/>
      <c r="CD542" s="176"/>
      <c r="CE542" s="176"/>
      <c r="CF542" s="176"/>
      <c r="CG542" s="176"/>
      <c r="CH542" s="176"/>
      <c r="CI542" s="176"/>
      <c r="CJ542" s="176"/>
      <c r="CK542" s="176"/>
      <c r="CL542" s="176"/>
      <c r="CM542" s="176"/>
      <c r="CN542" s="176"/>
      <c r="CO542" s="176"/>
      <c r="CP542" s="176"/>
      <c r="CQ542" s="176"/>
      <c r="CR542" s="176"/>
      <c r="CS542" s="176"/>
      <c r="CT542" s="176"/>
      <c r="CU542" s="176"/>
      <c r="CV542" s="176"/>
      <c r="CW542" s="176"/>
      <c r="CX542" s="176"/>
      <c r="CY542" s="176"/>
      <c r="CZ542" s="176"/>
      <c r="DA542" s="176"/>
      <c r="DB542" s="176"/>
      <c r="DC542" s="176"/>
      <c r="DD542" s="176"/>
      <c r="DE542" s="176"/>
      <c r="DF542" s="176"/>
      <c r="DG542" s="176"/>
      <c r="DH542" s="176"/>
      <c r="DI542" s="176"/>
      <c r="DJ542" s="176"/>
      <c r="DK542" s="176"/>
      <c r="DL542" s="176"/>
      <c r="DM542" s="176"/>
      <c r="DN542" s="176"/>
      <c r="DO542" s="177"/>
      <c r="DP542" s="177"/>
    </row>
    <row r="543" customFormat="false" ht="12.75" hidden="false" customHeight="false" outlineLevel="0" collapsed="false">
      <c r="A543" s="197" t="s">
        <v>64</v>
      </c>
      <c r="B543" s="198"/>
      <c r="C543" s="199" t="s">
        <v>69</v>
      </c>
      <c r="D543" s="171" t="n">
        <v>27</v>
      </c>
      <c r="E543" s="172" t="s">
        <v>193</v>
      </c>
      <c r="F543" s="173" t="n">
        <f aca="false">SUM(H543:DN543)</f>
        <v>7.75</v>
      </c>
      <c r="G543" s="174"/>
      <c r="H543" s="176"/>
      <c r="I543" s="176"/>
      <c r="J543" s="176"/>
      <c r="K543" s="176"/>
      <c r="L543" s="176"/>
      <c r="M543" s="176"/>
      <c r="N543" s="176"/>
      <c r="O543" s="176"/>
      <c r="P543" s="176"/>
      <c r="Q543" s="175"/>
      <c r="R543" s="175"/>
      <c r="S543" s="175"/>
      <c r="T543" s="175"/>
      <c r="U543" s="175"/>
      <c r="V543" s="175"/>
      <c r="W543" s="175"/>
      <c r="X543" s="175"/>
      <c r="Y543" s="175"/>
      <c r="Z543" s="175"/>
      <c r="AA543" s="175"/>
      <c r="AB543" s="175"/>
      <c r="AC543" s="175"/>
      <c r="AD543" s="175"/>
      <c r="AE543" s="175"/>
      <c r="AF543" s="175"/>
      <c r="AG543" s="175"/>
      <c r="AH543" s="175"/>
      <c r="AI543" s="175"/>
      <c r="AJ543" s="175"/>
      <c r="AK543" s="175"/>
      <c r="AL543" s="175"/>
      <c r="AM543" s="175"/>
      <c r="AN543" s="175"/>
      <c r="AO543" s="175"/>
      <c r="AP543" s="175"/>
      <c r="AQ543" s="175"/>
      <c r="AR543" s="175"/>
      <c r="AS543" s="175"/>
      <c r="AT543" s="175"/>
      <c r="AU543" s="175"/>
      <c r="AV543" s="175"/>
      <c r="AW543" s="176"/>
      <c r="AX543" s="176"/>
      <c r="AY543" s="176"/>
      <c r="AZ543" s="176"/>
      <c r="BA543" s="176"/>
      <c r="BB543" s="176"/>
      <c r="BC543" s="176"/>
      <c r="BD543" s="176"/>
      <c r="BE543" s="176"/>
      <c r="BF543" s="176"/>
      <c r="BG543" s="176"/>
      <c r="BH543" s="176"/>
      <c r="BI543" s="176"/>
      <c r="BJ543" s="176"/>
      <c r="BK543" s="176"/>
      <c r="BL543" s="176"/>
      <c r="BM543" s="176"/>
      <c r="BN543" s="176" t="n">
        <v>1.25</v>
      </c>
      <c r="BO543" s="176"/>
      <c r="BP543" s="176"/>
      <c r="BQ543" s="176"/>
      <c r="BR543" s="176"/>
      <c r="BS543" s="176"/>
      <c r="BT543" s="176"/>
      <c r="BU543" s="176"/>
      <c r="BV543" s="176"/>
      <c r="BW543" s="176" t="n">
        <v>6.5</v>
      </c>
      <c r="BX543" s="176"/>
      <c r="BY543" s="176"/>
      <c r="BZ543" s="176"/>
      <c r="CA543" s="176"/>
      <c r="CB543" s="176"/>
      <c r="CC543" s="176"/>
      <c r="CD543" s="176"/>
      <c r="CE543" s="176"/>
      <c r="CF543" s="176"/>
      <c r="CG543" s="176"/>
      <c r="CH543" s="176"/>
      <c r="CI543" s="176"/>
      <c r="CJ543" s="176"/>
      <c r="CK543" s="176"/>
      <c r="CL543" s="176"/>
      <c r="CM543" s="176"/>
      <c r="CN543" s="176"/>
      <c r="CO543" s="176"/>
      <c r="CP543" s="176"/>
      <c r="CQ543" s="176"/>
      <c r="CR543" s="176"/>
      <c r="CS543" s="176"/>
      <c r="CT543" s="176"/>
      <c r="CU543" s="176"/>
      <c r="CV543" s="176"/>
      <c r="CW543" s="176"/>
      <c r="CX543" s="176"/>
      <c r="CY543" s="176"/>
      <c r="CZ543" s="176"/>
      <c r="DA543" s="176"/>
      <c r="DB543" s="176"/>
      <c r="DC543" s="176"/>
      <c r="DD543" s="176"/>
      <c r="DE543" s="176"/>
      <c r="DF543" s="176"/>
      <c r="DG543" s="176"/>
      <c r="DH543" s="176"/>
      <c r="DI543" s="176"/>
      <c r="DJ543" s="176"/>
      <c r="DK543" s="176"/>
      <c r="DL543" s="176"/>
      <c r="DM543" s="176"/>
      <c r="DN543" s="176"/>
      <c r="DO543" s="177"/>
      <c r="DP543" s="177"/>
    </row>
    <row r="544" customFormat="false" ht="12.75" hidden="false" customHeight="false" outlineLevel="0" collapsed="false">
      <c r="A544" s="197" t="s">
        <v>64</v>
      </c>
      <c r="B544" s="198"/>
      <c r="C544" s="199" t="s">
        <v>69</v>
      </c>
      <c r="D544" s="171" t="n">
        <v>28</v>
      </c>
      <c r="E544" s="172" t="s">
        <v>193</v>
      </c>
      <c r="F544" s="173" t="n">
        <f aca="false">SUM(H544:DN544)</f>
        <v>7.75</v>
      </c>
      <c r="G544" s="174"/>
      <c r="H544" s="176"/>
      <c r="I544" s="176"/>
      <c r="J544" s="176"/>
      <c r="K544" s="176"/>
      <c r="L544" s="176"/>
      <c r="M544" s="176"/>
      <c r="N544" s="176"/>
      <c r="O544" s="176"/>
      <c r="P544" s="176"/>
      <c r="Q544" s="175"/>
      <c r="R544" s="175"/>
      <c r="S544" s="175"/>
      <c r="T544" s="175"/>
      <c r="U544" s="175"/>
      <c r="V544" s="175"/>
      <c r="W544" s="175"/>
      <c r="X544" s="175"/>
      <c r="Y544" s="175"/>
      <c r="Z544" s="175"/>
      <c r="AA544" s="175"/>
      <c r="AB544" s="175"/>
      <c r="AC544" s="175"/>
      <c r="AD544" s="175"/>
      <c r="AE544" s="175"/>
      <c r="AF544" s="175"/>
      <c r="AG544" s="175"/>
      <c r="AH544" s="175"/>
      <c r="AI544" s="175"/>
      <c r="AJ544" s="175"/>
      <c r="AK544" s="175"/>
      <c r="AL544" s="175"/>
      <c r="AM544" s="175"/>
      <c r="AN544" s="175"/>
      <c r="AO544" s="175"/>
      <c r="AP544" s="175"/>
      <c r="AQ544" s="175"/>
      <c r="AR544" s="175"/>
      <c r="AS544" s="175"/>
      <c r="AT544" s="175"/>
      <c r="AU544" s="175"/>
      <c r="AV544" s="175"/>
      <c r="AW544" s="176"/>
      <c r="AX544" s="176"/>
      <c r="AY544" s="176"/>
      <c r="AZ544" s="176"/>
      <c r="BA544" s="176"/>
      <c r="BB544" s="176"/>
      <c r="BC544" s="176"/>
      <c r="BD544" s="176"/>
      <c r="BE544" s="176"/>
      <c r="BF544" s="176"/>
      <c r="BG544" s="176"/>
      <c r="BH544" s="176"/>
      <c r="BI544" s="176"/>
      <c r="BJ544" s="176"/>
      <c r="BK544" s="176"/>
      <c r="BL544" s="176"/>
      <c r="BM544" s="176"/>
      <c r="BN544" s="176" t="n">
        <v>0.5</v>
      </c>
      <c r="BO544" s="176"/>
      <c r="BP544" s="176"/>
      <c r="BQ544" s="176"/>
      <c r="BR544" s="176"/>
      <c r="BS544" s="176" t="n">
        <v>7.25</v>
      </c>
      <c r="BT544" s="176"/>
      <c r="BU544" s="176"/>
      <c r="BV544" s="176"/>
      <c r="BW544" s="176"/>
      <c r="BX544" s="176"/>
      <c r="BY544" s="176"/>
      <c r="BZ544" s="176"/>
      <c r="CA544" s="176"/>
      <c r="CB544" s="176"/>
      <c r="CC544" s="176"/>
      <c r="CD544" s="176"/>
      <c r="CE544" s="176"/>
      <c r="CF544" s="176"/>
      <c r="CG544" s="176"/>
      <c r="CH544" s="176"/>
      <c r="CI544" s="176"/>
      <c r="CJ544" s="176"/>
      <c r="CK544" s="176"/>
      <c r="CL544" s="176"/>
      <c r="CM544" s="176"/>
      <c r="CN544" s="176"/>
      <c r="CO544" s="176"/>
      <c r="CP544" s="176"/>
      <c r="CQ544" s="176"/>
      <c r="CR544" s="176"/>
      <c r="CS544" s="176"/>
      <c r="CT544" s="176"/>
      <c r="CU544" s="176"/>
      <c r="CV544" s="176"/>
      <c r="CW544" s="176"/>
      <c r="CX544" s="176"/>
      <c r="CY544" s="176"/>
      <c r="CZ544" s="176"/>
      <c r="DA544" s="176"/>
      <c r="DB544" s="176"/>
      <c r="DC544" s="176"/>
      <c r="DD544" s="176"/>
      <c r="DE544" s="176"/>
      <c r="DF544" s="176"/>
      <c r="DG544" s="176"/>
      <c r="DH544" s="176"/>
      <c r="DI544" s="176"/>
      <c r="DJ544" s="176"/>
      <c r="DK544" s="176"/>
      <c r="DL544" s="176"/>
      <c r="DM544" s="176"/>
      <c r="DN544" s="176"/>
      <c r="DO544" s="177"/>
      <c r="DP544" s="177"/>
    </row>
    <row r="545" customFormat="false" ht="12.75" hidden="false" customHeight="false" outlineLevel="0" collapsed="false">
      <c r="A545" s="197" t="s">
        <v>64</v>
      </c>
      <c r="B545" s="198"/>
      <c r="C545" s="199" t="s">
        <v>69</v>
      </c>
      <c r="D545" s="171" t="n">
        <v>29</v>
      </c>
      <c r="E545" s="172" t="s">
        <v>193</v>
      </c>
      <c r="F545" s="173" t="n">
        <f aca="false">SUM(H545:DN545)</f>
        <v>7</v>
      </c>
      <c r="G545" s="174"/>
      <c r="H545" s="176"/>
      <c r="I545" s="176"/>
      <c r="J545" s="176"/>
      <c r="K545" s="176"/>
      <c r="L545" s="176"/>
      <c r="M545" s="176"/>
      <c r="N545" s="176"/>
      <c r="O545" s="176"/>
      <c r="P545" s="176"/>
      <c r="Q545" s="175"/>
      <c r="R545" s="175"/>
      <c r="S545" s="175"/>
      <c r="T545" s="175"/>
      <c r="U545" s="175"/>
      <c r="V545" s="175"/>
      <c r="W545" s="175"/>
      <c r="X545" s="175"/>
      <c r="Y545" s="175"/>
      <c r="Z545" s="175"/>
      <c r="AA545" s="175"/>
      <c r="AB545" s="175"/>
      <c r="AC545" s="175"/>
      <c r="AD545" s="175"/>
      <c r="AE545" s="175"/>
      <c r="AF545" s="175"/>
      <c r="AG545" s="175"/>
      <c r="AH545" s="175"/>
      <c r="AI545" s="175"/>
      <c r="AJ545" s="175"/>
      <c r="AK545" s="175"/>
      <c r="AL545" s="175"/>
      <c r="AM545" s="175"/>
      <c r="AN545" s="175"/>
      <c r="AO545" s="175"/>
      <c r="AP545" s="175"/>
      <c r="AQ545" s="175"/>
      <c r="AR545" s="175"/>
      <c r="AS545" s="175"/>
      <c r="AT545" s="175"/>
      <c r="AU545" s="175"/>
      <c r="AV545" s="175"/>
      <c r="AW545" s="176"/>
      <c r="AX545" s="176"/>
      <c r="AY545" s="176"/>
      <c r="AZ545" s="176"/>
      <c r="BA545" s="176"/>
      <c r="BB545" s="176"/>
      <c r="BC545" s="176"/>
      <c r="BD545" s="176"/>
      <c r="BE545" s="176"/>
      <c r="BF545" s="176"/>
      <c r="BG545" s="176"/>
      <c r="BH545" s="176"/>
      <c r="BI545" s="176"/>
      <c r="BJ545" s="176"/>
      <c r="BK545" s="176"/>
      <c r="BL545" s="176"/>
      <c r="BM545" s="176"/>
      <c r="BN545" s="176"/>
      <c r="BO545" s="176"/>
      <c r="BP545" s="176"/>
      <c r="BQ545" s="176"/>
      <c r="BR545" s="176"/>
      <c r="BS545" s="176" t="n">
        <v>1.5</v>
      </c>
      <c r="BT545" s="176"/>
      <c r="BU545" s="176"/>
      <c r="BV545" s="176"/>
      <c r="BW545" s="176"/>
      <c r="BX545" s="176"/>
      <c r="BY545" s="176"/>
      <c r="BZ545" s="176"/>
      <c r="CA545" s="176"/>
      <c r="CB545" s="176"/>
      <c r="CC545" s="176"/>
      <c r="CD545" s="176"/>
      <c r="CE545" s="176"/>
      <c r="CF545" s="176"/>
      <c r="CG545" s="176"/>
      <c r="CH545" s="176"/>
      <c r="CI545" s="176"/>
      <c r="CJ545" s="176"/>
      <c r="CK545" s="176"/>
      <c r="CL545" s="176" t="n">
        <v>5.5</v>
      </c>
      <c r="CM545" s="176"/>
      <c r="CN545" s="176"/>
      <c r="CO545" s="176"/>
      <c r="CP545" s="176"/>
      <c r="CQ545" s="176"/>
      <c r="CR545" s="176"/>
      <c r="CS545" s="176"/>
      <c r="CT545" s="176"/>
      <c r="CU545" s="176"/>
      <c r="CV545" s="176"/>
      <c r="CW545" s="176"/>
      <c r="CX545" s="176"/>
      <c r="CY545" s="176"/>
      <c r="CZ545" s="176"/>
      <c r="DA545" s="176"/>
      <c r="DB545" s="176"/>
      <c r="DC545" s="176"/>
      <c r="DD545" s="176"/>
      <c r="DE545" s="176"/>
      <c r="DF545" s="176"/>
      <c r="DG545" s="176"/>
      <c r="DH545" s="176"/>
      <c r="DI545" s="176"/>
      <c r="DJ545" s="176"/>
      <c r="DK545" s="176"/>
      <c r="DL545" s="176"/>
      <c r="DM545" s="176"/>
      <c r="DN545" s="176"/>
      <c r="DO545" s="177"/>
      <c r="DP545" s="177"/>
    </row>
    <row r="546" customFormat="false" ht="12.75" hidden="false" customHeight="false" outlineLevel="0" collapsed="false">
      <c r="A546" s="197" t="s">
        <v>64</v>
      </c>
      <c r="B546" s="198"/>
      <c r="C546" s="199" t="s">
        <v>69</v>
      </c>
      <c r="D546" s="171" t="n">
        <v>30</v>
      </c>
      <c r="E546" s="172" t="s">
        <v>193</v>
      </c>
      <c r="F546" s="178" t="n">
        <f aca="false">SUM(H546:DN546)</f>
        <v>0</v>
      </c>
      <c r="G546" s="179"/>
      <c r="H546" s="181"/>
      <c r="I546" s="181"/>
      <c r="J546" s="181"/>
      <c r="K546" s="181"/>
      <c r="L546" s="181"/>
      <c r="M546" s="181"/>
      <c r="N546" s="181"/>
      <c r="O546" s="181"/>
      <c r="P546" s="181"/>
      <c r="Q546" s="180"/>
      <c r="R546" s="180"/>
      <c r="S546" s="180"/>
      <c r="T546" s="180"/>
      <c r="U546" s="180"/>
      <c r="V546" s="180"/>
      <c r="W546" s="180"/>
      <c r="X546" s="180"/>
      <c r="Y546" s="180"/>
      <c r="Z546" s="180"/>
      <c r="AA546" s="180"/>
      <c r="AB546" s="180"/>
      <c r="AC546" s="180"/>
      <c r="AD546" s="180"/>
      <c r="AE546" s="180"/>
      <c r="AF546" s="180"/>
      <c r="AG546" s="180"/>
      <c r="AH546" s="180"/>
      <c r="AI546" s="180"/>
      <c r="AJ546" s="180"/>
      <c r="AK546" s="180"/>
      <c r="AL546" s="180"/>
      <c r="AM546" s="180"/>
      <c r="AN546" s="180"/>
      <c r="AO546" s="180"/>
      <c r="AP546" s="180"/>
      <c r="AQ546" s="180"/>
      <c r="AR546" s="180"/>
      <c r="AS546" s="180"/>
      <c r="AT546" s="180"/>
      <c r="AU546" s="180"/>
      <c r="AV546" s="180"/>
      <c r="AW546" s="181"/>
      <c r="AX546" s="181"/>
      <c r="AY546" s="181"/>
      <c r="AZ546" s="181"/>
      <c r="BA546" s="181"/>
      <c r="BB546" s="181"/>
      <c r="BC546" s="181"/>
      <c r="BD546" s="181"/>
      <c r="BE546" s="181"/>
      <c r="BF546" s="181"/>
      <c r="BG546" s="181"/>
      <c r="BH546" s="181"/>
      <c r="BI546" s="181"/>
      <c r="BJ546" s="181"/>
      <c r="BK546" s="181"/>
      <c r="BL546" s="181"/>
      <c r="BM546" s="181"/>
      <c r="BN546" s="181"/>
      <c r="BO546" s="181"/>
      <c r="BP546" s="181"/>
      <c r="BQ546" s="181"/>
      <c r="BR546" s="181"/>
      <c r="BS546" s="181"/>
      <c r="BT546" s="181"/>
      <c r="BU546" s="181"/>
      <c r="BV546" s="181"/>
      <c r="BW546" s="181"/>
      <c r="BX546" s="181"/>
      <c r="BY546" s="181"/>
      <c r="BZ546" s="181"/>
      <c r="CA546" s="181"/>
      <c r="CB546" s="181"/>
      <c r="CC546" s="181"/>
      <c r="CD546" s="181"/>
      <c r="CE546" s="181"/>
      <c r="CF546" s="181"/>
      <c r="CG546" s="181"/>
      <c r="CH546" s="181"/>
      <c r="CI546" s="181"/>
      <c r="CJ546" s="181"/>
      <c r="CK546" s="181"/>
      <c r="CL546" s="181"/>
      <c r="CM546" s="181"/>
      <c r="CN546" s="181"/>
      <c r="CO546" s="181"/>
      <c r="CP546" s="181"/>
      <c r="CQ546" s="181"/>
      <c r="CR546" s="181"/>
      <c r="CS546" s="181"/>
      <c r="CT546" s="181"/>
      <c r="CU546" s="181"/>
      <c r="CV546" s="181"/>
      <c r="CW546" s="181"/>
      <c r="CX546" s="181"/>
      <c r="CY546" s="181"/>
      <c r="CZ546" s="181"/>
      <c r="DA546" s="181"/>
      <c r="DB546" s="181"/>
      <c r="DC546" s="181"/>
      <c r="DD546" s="181"/>
      <c r="DE546" s="181"/>
      <c r="DF546" s="181"/>
      <c r="DG546" s="181"/>
      <c r="DH546" s="181"/>
      <c r="DI546" s="181"/>
      <c r="DJ546" s="181"/>
      <c r="DK546" s="181"/>
      <c r="DL546" s="181"/>
      <c r="DM546" s="181"/>
      <c r="DN546" s="181"/>
      <c r="DO546" s="177"/>
      <c r="DP546" s="177"/>
    </row>
    <row r="547" customFormat="false" ht="13.5" hidden="false" customHeight="false" outlineLevel="0" collapsed="false">
      <c r="A547" s="197" t="s">
        <v>64</v>
      </c>
      <c r="B547" s="198"/>
      <c r="C547" s="199" t="s">
        <v>69</v>
      </c>
      <c r="D547" s="171" t="n">
        <v>31</v>
      </c>
      <c r="E547" s="172"/>
      <c r="F547" s="173" t="n">
        <f aca="false">SUM(H547:DN547)</f>
        <v>0</v>
      </c>
      <c r="G547" s="179" t="n">
        <f aca="false">SUM(F541:F547)</f>
        <v>38</v>
      </c>
      <c r="H547" s="176"/>
      <c r="I547" s="176"/>
      <c r="J547" s="176"/>
      <c r="K547" s="176"/>
      <c r="L547" s="176"/>
      <c r="M547" s="176"/>
      <c r="N547" s="176"/>
      <c r="O547" s="176"/>
      <c r="P547" s="176"/>
      <c r="Q547" s="175"/>
      <c r="R547" s="175"/>
      <c r="S547" s="175"/>
      <c r="T547" s="175"/>
      <c r="U547" s="175"/>
      <c r="V547" s="175"/>
      <c r="W547" s="175"/>
      <c r="X547" s="175"/>
      <c r="Y547" s="175"/>
      <c r="Z547" s="175"/>
      <c r="AA547" s="175"/>
      <c r="AB547" s="175"/>
      <c r="AC547" s="175"/>
      <c r="AD547" s="175"/>
      <c r="AE547" s="175"/>
      <c r="AF547" s="175"/>
      <c r="AG547" s="175"/>
      <c r="AH547" s="175"/>
      <c r="AI547" s="175"/>
      <c r="AJ547" s="175"/>
      <c r="AK547" s="175"/>
      <c r="AL547" s="175"/>
      <c r="AM547" s="175"/>
      <c r="AN547" s="175"/>
      <c r="AO547" s="175"/>
      <c r="AP547" s="175"/>
      <c r="AQ547" s="175"/>
      <c r="AR547" s="175"/>
      <c r="AS547" s="175"/>
      <c r="AT547" s="175"/>
      <c r="AU547" s="175"/>
      <c r="AV547" s="175"/>
      <c r="AW547" s="176"/>
      <c r="AX547" s="176"/>
      <c r="AY547" s="176"/>
      <c r="AZ547" s="176"/>
      <c r="BA547" s="176"/>
      <c r="BB547" s="176"/>
      <c r="BC547" s="176"/>
      <c r="BD547" s="176"/>
      <c r="BE547" s="176"/>
      <c r="BF547" s="176"/>
      <c r="BG547" s="176"/>
      <c r="BH547" s="176"/>
      <c r="BI547" s="176"/>
      <c r="BJ547" s="176"/>
      <c r="BK547" s="176"/>
      <c r="BL547" s="176"/>
      <c r="BM547" s="176"/>
      <c r="BN547" s="176"/>
      <c r="BO547" s="176"/>
      <c r="BP547" s="176"/>
      <c r="BQ547" s="176"/>
      <c r="BR547" s="176"/>
      <c r="BS547" s="176"/>
      <c r="BT547" s="176"/>
      <c r="BU547" s="176"/>
      <c r="BV547" s="176"/>
      <c r="BW547" s="176"/>
      <c r="BX547" s="176"/>
      <c r="BY547" s="176"/>
      <c r="BZ547" s="176"/>
      <c r="CA547" s="176"/>
      <c r="CB547" s="176"/>
      <c r="CC547" s="176"/>
      <c r="CD547" s="176"/>
      <c r="CE547" s="176"/>
      <c r="CF547" s="176"/>
      <c r="CG547" s="176"/>
      <c r="CH547" s="176"/>
      <c r="CI547" s="176"/>
      <c r="CJ547" s="176"/>
      <c r="CK547" s="176"/>
      <c r="CL547" s="176"/>
      <c r="CM547" s="176"/>
      <c r="CN547" s="176"/>
      <c r="CO547" s="176"/>
      <c r="CP547" s="176"/>
      <c r="CQ547" s="176"/>
      <c r="CR547" s="176"/>
      <c r="CS547" s="176"/>
      <c r="CT547" s="176"/>
      <c r="CU547" s="176"/>
      <c r="CV547" s="176"/>
      <c r="CW547" s="176"/>
      <c r="CX547" s="176"/>
      <c r="CY547" s="176"/>
      <c r="CZ547" s="176"/>
      <c r="DA547" s="176"/>
      <c r="DB547" s="176"/>
      <c r="DC547" s="176"/>
      <c r="DD547" s="176"/>
      <c r="DE547" s="176"/>
      <c r="DF547" s="176"/>
      <c r="DG547" s="176"/>
      <c r="DH547" s="176"/>
      <c r="DI547" s="176"/>
      <c r="DJ547" s="176"/>
      <c r="DK547" s="176"/>
      <c r="DL547" s="176"/>
      <c r="DM547" s="176"/>
      <c r="DN547" s="176"/>
      <c r="DO547" s="177"/>
      <c r="DP547" s="177"/>
    </row>
    <row r="548" customFormat="false" ht="13.5" hidden="false" customHeight="false" outlineLevel="0" collapsed="false">
      <c r="A548" s="200" t="s">
        <v>64</v>
      </c>
      <c r="B548" s="201"/>
      <c r="C548" s="183" t="s">
        <v>81</v>
      </c>
      <c r="D548" s="184" t="s">
        <v>49</v>
      </c>
      <c r="E548" s="185"/>
      <c r="F548" s="185" t="n">
        <f aca="false">SUM(F517:F547)</f>
        <v>159</v>
      </c>
      <c r="G548" s="185"/>
      <c r="H548" s="187" t="n">
        <f aca="false">SUM(H517:H547)</f>
        <v>0</v>
      </c>
      <c r="I548" s="188" t="n">
        <f aca="false">SUM(I517:I547)</f>
        <v>0</v>
      </c>
      <c r="J548" s="189" t="n">
        <f aca="false">SUM(J517:J547)</f>
        <v>0</v>
      </c>
      <c r="K548" s="189" t="n">
        <f aca="false">SUM(K517:K547)</f>
        <v>0</v>
      </c>
      <c r="L548" s="190" t="n">
        <f aca="false">SUM(L517:L547)</f>
        <v>0</v>
      </c>
      <c r="M548" s="190" t="n">
        <f aca="false">SUM(M517:M547)</f>
        <v>0</v>
      </c>
      <c r="N548" s="190" t="n">
        <f aca="false">SUM(N517:N547)</f>
        <v>0</v>
      </c>
      <c r="O548" s="190" t="n">
        <f aca="false">SUM(O517:O547)</f>
        <v>0</v>
      </c>
      <c r="P548" s="190" t="n">
        <f aca="false">SUM(P517:P547)</f>
        <v>0</v>
      </c>
      <c r="Q548" s="186" t="n">
        <f aca="false">SUM(Q517:Q547)</f>
        <v>2</v>
      </c>
      <c r="R548" s="186" t="n">
        <f aca="false">SUM(R517:R547)</f>
        <v>0</v>
      </c>
      <c r="S548" s="186" t="n">
        <f aca="false">SUM(S517:S547)</f>
        <v>0</v>
      </c>
      <c r="T548" s="186" t="n">
        <f aca="false">SUM(T517:T547)</f>
        <v>0</v>
      </c>
      <c r="U548" s="186" t="n">
        <f aca="false">SUM(U517:U547)</f>
        <v>0</v>
      </c>
      <c r="V548" s="186" t="n">
        <f aca="false">SUM(V517:V547)</f>
        <v>0</v>
      </c>
      <c r="W548" s="186" t="n">
        <f aca="false">SUM(W517:W547)</f>
        <v>0</v>
      </c>
      <c r="X548" s="186" t="n">
        <f aca="false">SUM(X517:X547)</f>
        <v>0</v>
      </c>
      <c r="Y548" s="186" t="n">
        <f aca="false">SUM(Y517:Y547)</f>
        <v>0</v>
      </c>
      <c r="Z548" s="186" t="n">
        <f aca="false">SUM(Z517:Z547)</f>
        <v>0</v>
      </c>
      <c r="AA548" s="186" t="n">
        <f aca="false">SUM(AA517:AA547)</f>
        <v>0</v>
      </c>
      <c r="AB548" s="186" t="n">
        <f aca="false">SUM(AB517:AB547)</f>
        <v>0</v>
      </c>
      <c r="AC548" s="186" t="n">
        <f aca="false">SUM(AC517:AC547)</f>
        <v>0</v>
      </c>
      <c r="AD548" s="186" t="n">
        <f aca="false">SUM(AD517:AD547)</f>
        <v>0</v>
      </c>
      <c r="AE548" s="186" t="n">
        <f aca="false">SUM(AE517:AE547)</f>
        <v>0</v>
      </c>
      <c r="AF548" s="186" t="n">
        <f aca="false">SUM(AF517:AF547)</f>
        <v>0</v>
      </c>
      <c r="AG548" s="186" t="n">
        <f aca="false">SUM(AG517:AG547)</f>
        <v>0</v>
      </c>
      <c r="AH548" s="186" t="n">
        <f aca="false">SUM(AH517:AH547)</f>
        <v>0</v>
      </c>
      <c r="AI548" s="186" t="n">
        <f aca="false">SUM(AI517:AI547)</f>
        <v>0</v>
      </c>
      <c r="AJ548" s="186" t="n">
        <f aca="false">SUM(AJ517:AJ547)</f>
        <v>0</v>
      </c>
      <c r="AK548" s="186" t="n">
        <f aca="false">SUM(AK517:AK547)</f>
        <v>0</v>
      </c>
      <c r="AL548" s="186" t="n">
        <f aca="false">SUM(AL517:AL547)</f>
        <v>0</v>
      </c>
      <c r="AM548" s="186" t="n">
        <f aca="false">SUM(AM517:AM547)</f>
        <v>0</v>
      </c>
      <c r="AN548" s="186" t="n">
        <f aca="false">SUM(AN517:AN547)</f>
        <v>0</v>
      </c>
      <c r="AO548" s="186" t="n">
        <f aca="false">SUM(AO517:AO547)</f>
        <v>0</v>
      </c>
      <c r="AP548" s="186" t="n">
        <f aca="false">SUM(AP517:AP547)</f>
        <v>0</v>
      </c>
      <c r="AQ548" s="186" t="n">
        <f aca="false">SUM(AQ517:AQ547)</f>
        <v>0</v>
      </c>
      <c r="AR548" s="186" t="n">
        <f aca="false">SUM(AR517:AR547)</f>
        <v>0</v>
      </c>
      <c r="AS548" s="186" t="n">
        <f aca="false">SUM(AS517:AS547)</f>
        <v>0</v>
      </c>
      <c r="AT548" s="186" t="n">
        <f aca="false">SUM(AT517:AT547)</f>
        <v>0</v>
      </c>
      <c r="AU548" s="186" t="n">
        <f aca="false">SUM(AU517:AU547)</f>
        <v>0</v>
      </c>
      <c r="AV548" s="186" t="n">
        <f aca="false">SUM(AV517:AV547)</f>
        <v>0</v>
      </c>
      <c r="AW548" s="188" t="n">
        <f aca="false">SUM(AW517:AW547)</f>
        <v>0.25</v>
      </c>
      <c r="AX548" s="188" t="n">
        <f aca="false">SUM(AX517:AX547)</f>
        <v>30.5</v>
      </c>
      <c r="AY548" s="188" t="n">
        <f aca="false">SUM(AY517:AY547)</f>
        <v>20</v>
      </c>
      <c r="AZ548" s="188" t="n">
        <f aca="false">SUM(AZ517:AZ547)</f>
        <v>24.75</v>
      </c>
      <c r="BA548" s="188" t="n">
        <f aca="false">SUM(BA517:BA547)</f>
        <v>0</v>
      </c>
      <c r="BB548" s="188" t="n">
        <f aca="false">SUM(BB517:BB547)</f>
        <v>0</v>
      </c>
      <c r="BC548" s="188" t="n">
        <f aca="false">SUM(BC517:BC547)</f>
        <v>0</v>
      </c>
      <c r="BD548" s="188" t="n">
        <f aca="false">SUM(BD517:BD547)</f>
        <v>0</v>
      </c>
      <c r="BE548" s="188" t="n">
        <f aca="false">SUM(BE517:BE547)</f>
        <v>0</v>
      </c>
      <c r="BF548" s="188" t="n">
        <f aca="false">SUM(BF517:BF547)</f>
        <v>6.5</v>
      </c>
      <c r="BG548" s="188" t="n">
        <f aca="false">SUM(BG517:BG547)</f>
        <v>6.25</v>
      </c>
      <c r="BH548" s="188" t="n">
        <f aca="false">SUM(BH517:BH547)</f>
        <v>0</v>
      </c>
      <c r="BI548" s="188" t="n">
        <f aca="false">SUM(BI517:BI547)</f>
        <v>1.5</v>
      </c>
      <c r="BJ548" s="188" t="n">
        <f aca="false">SUM(BJ517:BJ547)</f>
        <v>0</v>
      </c>
      <c r="BK548" s="188" t="n">
        <f aca="false">SUM(BK517:BK547)</f>
        <v>0</v>
      </c>
      <c r="BL548" s="188" t="n">
        <f aca="false">SUM(BL517:BL547)</f>
        <v>0.5</v>
      </c>
      <c r="BM548" s="188" t="n">
        <f aca="false">SUM(BM517:BM547)</f>
        <v>0.75</v>
      </c>
      <c r="BN548" s="188" t="n">
        <f aca="false">SUM(BN517:BN547)</f>
        <v>1.75</v>
      </c>
      <c r="BO548" s="188" t="n">
        <f aca="false">SUM(BO517:BO547)</f>
        <v>0</v>
      </c>
      <c r="BP548" s="188" t="n">
        <f aca="false">SUM(BP517:BP547)</f>
        <v>10.75</v>
      </c>
      <c r="BQ548" s="188" t="n">
        <f aca="false">SUM(BQ517:BQ547)</f>
        <v>7</v>
      </c>
      <c r="BR548" s="188" t="n">
        <f aca="false">SUM(BR517:BR547)</f>
        <v>0.5</v>
      </c>
      <c r="BS548" s="188" t="n">
        <f aca="false">SUM(BS517:BS547)</f>
        <v>13</v>
      </c>
      <c r="BT548" s="188" t="n">
        <f aca="false">SUM(BT517:BT547)</f>
        <v>0</v>
      </c>
      <c r="BU548" s="188" t="n">
        <f aca="false">SUM(BU517:BU547)</f>
        <v>0</v>
      </c>
      <c r="BV548" s="188" t="n">
        <f aca="false">SUM(BV517:BV547)</f>
        <v>0</v>
      </c>
      <c r="BW548" s="188" t="n">
        <f aca="false">SUM(BW517:BW547)</f>
        <v>21.25</v>
      </c>
      <c r="BX548" s="188" t="n">
        <f aca="false">SUM(BX517:BX547)</f>
        <v>0</v>
      </c>
      <c r="BY548" s="188" t="n">
        <f aca="false">SUM(BY517:BY547)</f>
        <v>0</v>
      </c>
      <c r="BZ548" s="188" t="n">
        <f aca="false">SUM(BZ517:BZ547)</f>
        <v>6.25</v>
      </c>
      <c r="CA548" s="188" t="n">
        <f aca="false">SUM(CA517:CA547)</f>
        <v>0</v>
      </c>
      <c r="CB548" s="188" t="n">
        <f aca="false">SUM(CB517:CB547)</f>
        <v>0</v>
      </c>
      <c r="CC548" s="188" t="n">
        <f aca="false">SUM(CC517:CC547)</f>
        <v>0</v>
      </c>
      <c r="CD548" s="188" t="n">
        <f aca="false">SUM(CD517:CD547)</f>
        <v>0</v>
      </c>
      <c r="CE548" s="188" t="n">
        <f aca="false">SUM(CE517:CE547)</f>
        <v>0</v>
      </c>
      <c r="CF548" s="188" t="n">
        <f aca="false">SUM(CF517:CF547)</f>
        <v>0</v>
      </c>
      <c r="CG548" s="188" t="n">
        <f aca="false">SUM(CG517:CG547)</f>
        <v>0</v>
      </c>
      <c r="CH548" s="188" t="n">
        <f aca="false">SUM(CH517:CH547)</f>
        <v>0</v>
      </c>
      <c r="CI548" s="188" t="n">
        <f aca="false">SUM(CI517:CI547)</f>
        <v>0</v>
      </c>
      <c r="CJ548" s="188" t="n">
        <f aca="false">SUM(CJ517:CJ547)</f>
        <v>0</v>
      </c>
      <c r="CK548" s="188" t="n">
        <f aca="false">SUM(CK517:CK547)</f>
        <v>0</v>
      </c>
      <c r="CL548" s="188" t="n">
        <f aca="false">SUM(CL517:CL547)</f>
        <v>5.5</v>
      </c>
      <c r="CM548" s="188" t="n">
        <f aca="false">SUM(CM517:CM547)</f>
        <v>0</v>
      </c>
      <c r="CN548" s="188" t="n">
        <f aca="false">SUM(CN517:CN547)</f>
        <v>0</v>
      </c>
      <c r="CO548" s="188" t="n">
        <f aca="false">SUM(CO517:CO547)</f>
        <v>0</v>
      </c>
      <c r="CP548" s="188" t="n">
        <f aca="false">SUM(CP517:CP547)</f>
        <v>0</v>
      </c>
      <c r="CQ548" s="188" t="n">
        <f aca="false">SUM(CQ517:CQ547)</f>
        <v>0</v>
      </c>
      <c r="CR548" s="188" t="n">
        <f aca="false">SUM(CR517:CR547)</f>
        <v>0</v>
      </c>
      <c r="CS548" s="188" t="n">
        <f aca="false">SUM(CS517:CS547)</f>
        <v>0</v>
      </c>
      <c r="CT548" s="188" t="n">
        <f aca="false">SUM(CT517:CT547)</f>
        <v>0</v>
      </c>
      <c r="CU548" s="188" t="n">
        <f aca="false">SUM(CU517:CU547)</f>
        <v>0</v>
      </c>
      <c r="CV548" s="188" t="n">
        <f aca="false">SUM(CV517:CV547)</f>
        <v>0</v>
      </c>
      <c r="CW548" s="188" t="n">
        <f aca="false">SUM(CW517:CW547)</f>
        <v>0</v>
      </c>
      <c r="CX548" s="188" t="n">
        <f aca="false">SUM(CX517:CX547)</f>
        <v>0</v>
      </c>
      <c r="CY548" s="188" t="n">
        <f aca="false">SUM(CY517:CY547)</f>
        <v>0</v>
      </c>
      <c r="CZ548" s="188" t="n">
        <f aca="false">SUM(CZ517:CZ547)</f>
        <v>0</v>
      </c>
      <c r="DA548" s="188" t="n">
        <f aca="false">SUM(DA517:DA547)</f>
        <v>0</v>
      </c>
      <c r="DB548" s="188" t="n">
        <f aca="false">SUM(DB517:DB547)</f>
        <v>0</v>
      </c>
      <c r="DC548" s="188" t="n">
        <f aca="false">SUM(DC517:DC547)</f>
        <v>0</v>
      </c>
      <c r="DD548" s="188" t="n">
        <f aca="false">SUM(DD517:DD547)</f>
        <v>0</v>
      </c>
      <c r="DE548" s="188" t="n">
        <f aca="false">SUM(DE517:DE547)</f>
        <v>0</v>
      </c>
      <c r="DF548" s="188" t="n">
        <f aca="false">SUM(DF517:DF547)</f>
        <v>0</v>
      </c>
      <c r="DG548" s="188" t="n">
        <f aca="false">SUM(DG517:DG547)</f>
        <v>0</v>
      </c>
      <c r="DH548" s="188" t="n">
        <f aca="false">SUM(DH517:DH547)</f>
        <v>0</v>
      </c>
      <c r="DI548" s="188" t="n">
        <f aca="false">SUM(DI517:DI547)</f>
        <v>0</v>
      </c>
      <c r="DJ548" s="188" t="n">
        <f aca="false">SUM(DJ517:DJ547)</f>
        <v>0</v>
      </c>
      <c r="DK548" s="188" t="n">
        <f aca="false">SUM(DK517:DK547)</f>
        <v>0</v>
      </c>
      <c r="DL548" s="188" t="n">
        <f aca="false">SUM(DL517:DL547)</f>
        <v>0</v>
      </c>
      <c r="DM548" s="188" t="n">
        <f aca="false">SUM(DM517:DM547)</f>
        <v>0</v>
      </c>
      <c r="DN548" s="188" t="n">
        <f aca="false">SUM(DN517:DN547)</f>
        <v>0</v>
      </c>
      <c r="DO548" s="138"/>
      <c r="DP548" s="138"/>
    </row>
    <row r="549" customFormat="false" ht="12.75" hidden="false" customHeight="false" outlineLevel="0" collapsed="false">
      <c r="A549" s="202" t="s">
        <v>64</v>
      </c>
      <c r="B549" s="203"/>
      <c r="C549" s="204" t="s">
        <v>151</v>
      </c>
      <c r="D549" s="171" t="n">
        <v>1</v>
      </c>
      <c r="E549" s="172" t="s">
        <v>149</v>
      </c>
      <c r="F549" s="173" t="n">
        <f aca="false">SUM(H549:DN549)</f>
        <v>0</v>
      </c>
      <c r="G549" s="174"/>
      <c r="H549" s="176"/>
      <c r="I549" s="176"/>
      <c r="J549" s="176"/>
      <c r="K549" s="176"/>
      <c r="L549" s="176"/>
      <c r="M549" s="176"/>
      <c r="N549" s="176"/>
      <c r="O549" s="176"/>
      <c r="P549" s="176"/>
      <c r="Q549" s="175"/>
      <c r="R549" s="175"/>
      <c r="S549" s="175"/>
      <c r="T549" s="175"/>
      <c r="U549" s="175"/>
      <c r="V549" s="175"/>
      <c r="W549" s="175"/>
      <c r="X549" s="175"/>
      <c r="Y549" s="175"/>
      <c r="Z549" s="175"/>
      <c r="AA549" s="175"/>
      <c r="AB549" s="175"/>
      <c r="AC549" s="175"/>
      <c r="AD549" s="175"/>
      <c r="AE549" s="175"/>
      <c r="AF549" s="175"/>
      <c r="AG549" s="175"/>
      <c r="AH549" s="175"/>
      <c r="AI549" s="175"/>
      <c r="AJ549" s="175"/>
      <c r="AK549" s="175"/>
      <c r="AL549" s="175"/>
      <c r="AM549" s="175"/>
      <c r="AN549" s="175"/>
      <c r="AO549" s="175"/>
      <c r="AP549" s="175"/>
      <c r="AQ549" s="175"/>
      <c r="AR549" s="175"/>
      <c r="AS549" s="175"/>
      <c r="AT549" s="175"/>
      <c r="AU549" s="175"/>
      <c r="AV549" s="175"/>
      <c r="AW549" s="176"/>
      <c r="AX549" s="176"/>
      <c r="AY549" s="176"/>
      <c r="AZ549" s="176"/>
      <c r="BA549" s="176"/>
      <c r="BB549" s="176"/>
      <c r="BC549" s="176"/>
      <c r="BD549" s="176"/>
      <c r="BE549" s="176"/>
      <c r="BF549" s="176"/>
      <c r="BG549" s="176"/>
      <c r="BH549" s="176"/>
      <c r="BI549" s="176"/>
      <c r="BJ549" s="176"/>
      <c r="BK549" s="176"/>
      <c r="BL549" s="176"/>
      <c r="BM549" s="176"/>
      <c r="BN549" s="176"/>
      <c r="BO549" s="176"/>
      <c r="BP549" s="176"/>
      <c r="BQ549" s="176"/>
      <c r="BR549" s="176"/>
      <c r="BS549" s="176"/>
      <c r="BT549" s="176"/>
      <c r="BU549" s="176"/>
      <c r="BV549" s="176"/>
      <c r="BW549" s="176"/>
      <c r="BX549" s="176"/>
      <c r="BY549" s="176"/>
      <c r="BZ549" s="176"/>
      <c r="CA549" s="176"/>
      <c r="CB549" s="176"/>
      <c r="CC549" s="176"/>
      <c r="CD549" s="176"/>
      <c r="CE549" s="176"/>
      <c r="CF549" s="176"/>
      <c r="CG549" s="176"/>
      <c r="CH549" s="176"/>
      <c r="CI549" s="176"/>
      <c r="CJ549" s="176"/>
      <c r="CK549" s="176"/>
      <c r="CL549" s="176"/>
      <c r="CM549" s="176"/>
      <c r="CN549" s="176"/>
      <c r="CO549" s="176"/>
      <c r="CP549" s="176"/>
      <c r="CQ549" s="176"/>
      <c r="CR549" s="176"/>
      <c r="CS549" s="176"/>
      <c r="CT549" s="176"/>
      <c r="CU549" s="176"/>
      <c r="CV549" s="176"/>
      <c r="CW549" s="176"/>
      <c r="CX549" s="176"/>
      <c r="CY549" s="176"/>
      <c r="CZ549" s="176"/>
      <c r="DA549" s="176"/>
      <c r="DB549" s="176"/>
      <c r="DC549" s="176"/>
      <c r="DD549" s="176"/>
      <c r="DE549" s="176"/>
      <c r="DF549" s="176"/>
      <c r="DG549" s="176"/>
      <c r="DH549" s="176"/>
      <c r="DI549" s="176"/>
      <c r="DJ549" s="176"/>
      <c r="DK549" s="176"/>
      <c r="DL549" s="176"/>
      <c r="DM549" s="176"/>
      <c r="DN549" s="176"/>
      <c r="DO549" s="177"/>
      <c r="DP549" s="177"/>
    </row>
    <row r="550" customFormat="false" ht="12.75" hidden="false" customHeight="false" outlineLevel="0" collapsed="false">
      <c r="A550" s="197" t="s">
        <v>64</v>
      </c>
      <c r="B550" s="198"/>
      <c r="C550" s="199" t="s">
        <v>151</v>
      </c>
      <c r="D550" s="171" t="n">
        <v>2</v>
      </c>
      <c r="E550" s="172" t="s">
        <v>149</v>
      </c>
      <c r="F550" s="178" t="n">
        <f aca="false">SUM(H550:DN550)</f>
        <v>0</v>
      </c>
      <c r="G550" s="179"/>
      <c r="H550" s="181"/>
      <c r="I550" s="181"/>
      <c r="J550" s="181"/>
      <c r="K550" s="181"/>
      <c r="L550" s="181"/>
      <c r="M550" s="181"/>
      <c r="N550" s="181"/>
      <c r="O550" s="181"/>
      <c r="P550" s="181"/>
      <c r="Q550" s="180"/>
      <c r="R550" s="180"/>
      <c r="S550" s="180"/>
      <c r="T550" s="180"/>
      <c r="U550" s="180"/>
      <c r="V550" s="180"/>
      <c r="W550" s="180"/>
      <c r="X550" s="180"/>
      <c r="Y550" s="180"/>
      <c r="Z550" s="180"/>
      <c r="AA550" s="180"/>
      <c r="AB550" s="180"/>
      <c r="AC550" s="180"/>
      <c r="AD550" s="180"/>
      <c r="AE550" s="180"/>
      <c r="AF550" s="180"/>
      <c r="AG550" s="180"/>
      <c r="AH550" s="180"/>
      <c r="AI550" s="180"/>
      <c r="AJ550" s="180"/>
      <c r="AK550" s="180"/>
      <c r="AL550" s="180"/>
      <c r="AM550" s="180"/>
      <c r="AN550" s="180"/>
      <c r="AO550" s="180"/>
      <c r="AP550" s="180"/>
      <c r="AQ550" s="180"/>
      <c r="AR550" s="180"/>
      <c r="AS550" s="180"/>
      <c r="AT550" s="180"/>
      <c r="AU550" s="180"/>
      <c r="AV550" s="180"/>
      <c r="AW550" s="181"/>
      <c r="AX550" s="181"/>
      <c r="AY550" s="181"/>
      <c r="AZ550" s="181"/>
      <c r="BA550" s="181"/>
      <c r="BB550" s="181"/>
      <c r="BC550" s="181"/>
      <c r="BD550" s="181"/>
      <c r="BE550" s="181"/>
      <c r="BF550" s="181"/>
      <c r="BG550" s="181"/>
      <c r="BH550" s="181"/>
      <c r="BI550" s="181"/>
      <c r="BJ550" s="181"/>
      <c r="BK550" s="181"/>
      <c r="BL550" s="181"/>
      <c r="BM550" s="181"/>
      <c r="BN550" s="181"/>
      <c r="BO550" s="181"/>
      <c r="BP550" s="181"/>
      <c r="BQ550" s="181"/>
      <c r="BR550" s="181"/>
      <c r="BS550" s="181"/>
      <c r="BT550" s="181"/>
      <c r="BU550" s="181"/>
      <c r="BV550" s="181"/>
      <c r="BW550" s="181"/>
      <c r="BX550" s="181"/>
      <c r="BY550" s="181"/>
      <c r="BZ550" s="181"/>
      <c r="CA550" s="181"/>
      <c r="CB550" s="181"/>
      <c r="CC550" s="181"/>
      <c r="CD550" s="181"/>
      <c r="CE550" s="181"/>
      <c r="CF550" s="181"/>
      <c r="CG550" s="181"/>
      <c r="CH550" s="181"/>
      <c r="CI550" s="181"/>
      <c r="CJ550" s="181"/>
      <c r="CK550" s="181"/>
      <c r="CL550" s="181"/>
      <c r="CM550" s="181"/>
      <c r="CN550" s="181"/>
      <c r="CO550" s="181"/>
      <c r="CP550" s="181"/>
      <c r="CQ550" s="181"/>
      <c r="CR550" s="181"/>
      <c r="CS550" s="181"/>
      <c r="CT550" s="181"/>
      <c r="CU550" s="181"/>
      <c r="CV550" s="181"/>
      <c r="CW550" s="181"/>
      <c r="CX550" s="181"/>
      <c r="CY550" s="181"/>
      <c r="CZ550" s="181"/>
      <c r="DA550" s="181"/>
      <c r="DB550" s="181"/>
      <c r="DC550" s="181"/>
      <c r="DD550" s="181"/>
      <c r="DE550" s="181"/>
      <c r="DF550" s="181"/>
      <c r="DG550" s="181"/>
      <c r="DH550" s="181"/>
      <c r="DI550" s="181"/>
      <c r="DJ550" s="181"/>
      <c r="DK550" s="181"/>
      <c r="DL550" s="181"/>
      <c r="DM550" s="181"/>
      <c r="DN550" s="181"/>
      <c r="DO550" s="177"/>
      <c r="DP550" s="177"/>
    </row>
    <row r="551" customFormat="false" ht="12.75" hidden="false" customHeight="false" outlineLevel="0" collapsed="false">
      <c r="A551" s="197" t="s">
        <v>64</v>
      </c>
      <c r="B551" s="198"/>
      <c r="C551" s="199" t="s">
        <v>151</v>
      </c>
      <c r="D551" s="171" t="n">
        <v>3</v>
      </c>
      <c r="E551" s="172" t="s">
        <v>149</v>
      </c>
      <c r="F551" s="178" t="n">
        <f aca="false">SUM(H551:DN551)</f>
        <v>0</v>
      </c>
      <c r="G551" s="179" t="n">
        <f aca="false">SUM(F549:F551)</f>
        <v>0</v>
      </c>
      <c r="H551" s="181"/>
      <c r="I551" s="181"/>
      <c r="J551" s="181"/>
      <c r="K551" s="181"/>
      <c r="L551" s="181"/>
      <c r="M551" s="181"/>
      <c r="N551" s="181"/>
      <c r="O551" s="181"/>
      <c r="P551" s="181"/>
      <c r="Q551" s="180"/>
      <c r="R551" s="180"/>
      <c r="S551" s="180"/>
      <c r="T551" s="180"/>
      <c r="U551" s="180"/>
      <c r="V551" s="180"/>
      <c r="W551" s="180"/>
      <c r="X551" s="180"/>
      <c r="Y551" s="180"/>
      <c r="Z551" s="180"/>
      <c r="AA551" s="180"/>
      <c r="AB551" s="180"/>
      <c r="AC551" s="180"/>
      <c r="AD551" s="180"/>
      <c r="AE551" s="180"/>
      <c r="AF551" s="180"/>
      <c r="AG551" s="180"/>
      <c r="AH551" s="180"/>
      <c r="AI551" s="180"/>
      <c r="AJ551" s="180"/>
      <c r="AK551" s="180"/>
      <c r="AL551" s="180"/>
      <c r="AM551" s="180"/>
      <c r="AN551" s="180"/>
      <c r="AO551" s="180"/>
      <c r="AP551" s="180"/>
      <c r="AQ551" s="180"/>
      <c r="AR551" s="180"/>
      <c r="AS551" s="180"/>
      <c r="AT551" s="180"/>
      <c r="AU551" s="180"/>
      <c r="AV551" s="180"/>
      <c r="AW551" s="181"/>
      <c r="AX551" s="181"/>
      <c r="AY551" s="181"/>
      <c r="AZ551" s="181"/>
      <c r="BA551" s="181"/>
      <c r="BB551" s="181"/>
      <c r="BC551" s="181"/>
      <c r="BD551" s="181"/>
      <c r="BE551" s="181"/>
      <c r="BF551" s="181"/>
      <c r="BG551" s="181"/>
      <c r="BH551" s="181"/>
      <c r="BI551" s="181"/>
      <c r="BJ551" s="181"/>
      <c r="BK551" s="181"/>
      <c r="BL551" s="181"/>
      <c r="BM551" s="181"/>
      <c r="BN551" s="181"/>
      <c r="BO551" s="181"/>
      <c r="BP551" s="181"/>
      <c r="BQ551" s="181"/>
      <c r="BR551" s="181"/>
      <c r="BS551" s="181"/>
      <c r="BT551" s="181"/>
      <c r="BU551" s="181"/>
      <c r="BV551" s="181"/>
      <c r="BW551" s="181"/>
      <c r="BX551" s="181"/>
      <c r="BY551" s="181"/>
      <c r="BZ551" s="181"/>
      <c r="CA551" s="181"/>
      <c r="CB551" s="181"/>
      <c r="CC551" s="181"/>
      <c r="CD551" s="181"/>
      <c r="CE551" s="181"/>
      <c r="CF551" s="181"/>
      <c r="CG551" s="181"/>
      <c r="CH551" s="181"/>
      <c r="CI551" s="181"/>
      <c r="CJ551" s="181"/>
      <c r="CK551" s="181"/>
      <c r="CL551" s="181"/>
      <c r="CM551" s="181"/>
      <c r="CN551" s="181"/>
      <c r="CO551" s="181"/>
      <c r="CP551" s="181"/>
      <c r="CQ551" s="181"/>
      <c r="CR551" s="181"/>
      <c r="CS551" s="181"/>
      <c r="CT551" s="181"/>
      <c r="CU551" s="181"/>
      <c r="CV551" s="181"/>
      <c r="CW551" s="181"/>
      <c r="CX551" s="181"/>
      <c r="CY551" s="181"/>
      <c r="CZ551" s="181"/>
      <c r="DA551" s="181"/>
      <c r="DB551" s="181"/>
      <c r="DC551" s="181"/>
      <c r="DD551" s="181"/>
      <c r="DE551" s="181"/>
      <c r="DF551" s="181"/>
      <c r="DG551" s="181"/>
      <c r="DH551" s="181"/>
      <c r="DI551" s="181"/>
      <c r="DJ551" s="181"/>
      <c r="DK551" s="181"/>
      <c r="DL551" s="181"/>
      <c r="DM551" s="181"/>
      <c r="DN551" s="181"/>
      <c r="DO551" s="177"/>
      <c r="DP551" s="177"/>
    </row>
    <row r="552" customFormat="false" ht="12.75" hidden="false" customHeight="false" outlineLevel="0" collapsed="false">
      <c r="A552" s="197" t="s">
        <v>64</v>
      </c>
      <c r="B552" s="198"/>
      <c r="C552" s="199" t="s">
        <v>151</v>
      </c>
      <c r="D552" s="171" t="n">
        <v>4</v>
      </c>
      <c r="E552" s="172" t="s">
        <v>190</v>
      </c>
      <c r="F552" s="173" t="n">
        <f aca="false">SUM(H552:DN552)</f>
        <v>7.75</v>
      </c>
      <c r="G552" s="174"/>
      <c r="H552" s="176"/>
      <c r="I552" s="176"/>
      <c r="J552" s="176"/>
      <c r="K552" s="176"/>
      <c r="L552" s="176"/>
      <c r="M552" s="176"/>
      <c r="N552" s="176"/>
      <c r="O552" s="176"/>
      <c r="P552" s="176"/>
      <c r="Q552" s="175"/>
      <c r="R552" s="175"/>
      <c r="S552" s="175"/>
      <c r="T552" s="175"/>
      <c r="U552" s="175"/>
      <c r="V552" s="175"/>
      <c r="W552" s="175"/>
      <c r="X552" s="175"/>
      <c r="Y552" s="175"/>
      <c r="Z552" s="175"/>
      <c r="AA552" s="175"/>
      <c r="AB552" s="175"/>
      <c r="AC552" s="175"/>
      <c r="AD552" s="175"/>
      <c r="AE552" s="175"/>
      <c r="AF552" s="175"/>
      <c r="AG552" s="175"/>
      <c r="AH552" s="175"/>
      <c r="AI552" s="175"/>
      <c r="AJ552" s="175"/>
      <c r="AK552" s="175"/>
      <c r="AL552" s="175"/>
      <c r="AM552" s="175"/>
      <c r="AN552" s="175"/>
      <c r="AO552" s="175"/>
      <c r="AP552" s="175"/>
      <c r="AQ552" s="175"/>
      <c r="AR552" s="175"/>
      <c r="AS552" s="175"/>
      <c r="AT552" s="175"/>
      <c r="AU552" s="175"/>
      <c r="AV552" s="175"/>
      <c r="AW552" s="176" t="n">
        <v>2.5</v>
      </c>
      <c r="AX552" s="176"/>
      <c r="AY552" s="176"/>
      <c r="AZ552" s="176"/>
      <c r="BA552" s="176"/>
      <c r="BB552" s="176"/>
      <c r="BC552" s="176"/>
      <c r="BD552" s="176" t="n">
        <v>3.25</v>
      </c>
      <c r="BE552" s="176"/>
      <c r="BF552" s="176"/>
      <c r="BG552" s="176"/>
      <c r="BH552" s="176"/>
      <c r="BI552" s="176"/>
      <c r="BJ552" s="176" t="n">
        <v>2</v>
      </c>
      <c r="BK552" s="176"/>
      <c r="BL552" s="176"/>
      <c r="BM552" s="176"/>
      <c r="BN552" s="176"/>
      <c r="BO552" s="176"/>
      <c r="BP552" s="176"/>
      <c r="BQ552" s="176"/>
      <c r="BR552" s="176"/>
      <c r="BS552" s="176"/>
      <c r="BT552" s="176"/>
      <c r="BU552" s="176"/>
      <c r="BV552" s="176"/>
      <c r="BW552" s="176"/>
      <c r="BX552" s="176"/>
      <c r="BY552" s="176"/>
      <c r="BZ552" s="176"/>
      <c r="CA552" s="176"/>
      <c r="CB552" s="176"/>
      <c r="CC552" s="176"/>
      <c r="CD552" s="176"/>
      <c r="CE552" s="176"/>
      <c r="CF552" s="176"/>
      <c r="CG552" s="176"/>
      <c r="CH552" s="176"/>
      <c r="CI552" s="176"/>
      <c r="CJ552" s="176"/>
      <c r="CK552" s="176"/>
      <c r="CL552" s="176"/>
      <c r="CM552" s="176"/>
      <c r="CN552" s="176"/>
      <c r="CO552" s="176"/>
      <c r="CP552" s="176"/>
      <c r="CQ552" s="176"/>
      <c r="CR552" s="176"/>
      <c r="CS552" s="176"/>
      <c r="CT552" s="176"/>
      <c r="CU552" s="176"/>
      <c r="CV552" s="176"/>
      <c r="CW552" s="176"/>
      <c r="CX552" s="176"/>
      <c r="CY552" s="176"/>
      <c r="CZ552" s="176"/>
      <c r="DA552" s="176"/>
      <c r="DB552" s="176"/>
      <c r="DC552" s="176"/>
      <c r="DD552" s="176"/>
      <c r="DE552" s="176"/>
      <c r="DF552" s="176"/>
      <c r="DG552" s="176"/>
      <c r="DH552" s="176"/>
      <c r="DI552" s="176"/>
      <c r="DJ552" s="176"/>
      <c r="DK552" s="176"/>
      <c r="DL552" s="176"/>
      <c r="DM552" s="176"/>
      <c r="DN552" s="176"/>
      <c r="DO552" s="177"/>
      <c r="DP552" s="177"/>
    </row>
    <row r="553" customFormat="false" ht="12.75" hidden="false" customHeight="false" outlineLevel="0" collapsed="false">
      <c r="A553" s="197" t="s">
        <v>64</v>
      </c>
      <c r="B553" s="198"/>
      <c r="C553" s="199" t="s">
        <v>151</v>
      </c>
      <c r="D553" s="171" t="n">
        <v>5</v>
      </c>
      <c r="E553" s="172" t="s">
        <v>190</v>
      </c>
      <c r="F553" s="173" t="n">
        <f aca="false">SUM(H553:DN553)</f>
        <v>7.75</v>
      </c>
      <c r="G553" s="174"/>
      <c r="H553" s="176"/>
      <c r="I553" s="176"/>
      <c r="J553" s="176"/>
      <c r="K553" s="176"/>
      <c r="L553" s="176"/>
      <c r="M553" s="176"/>
      <c r="N553" s="176"/>
      <c r="O553" s="176"/>
      <c r="P553" s="176"/>
      <c r="Q553" s="175"/>
      <c r="R553" s="175"/>
      <c r="S553" s="175"/>
      <c r="T553" s="175"/>
      <c r="U553" s="175"/>
      <c r="V553" s="175"/>
      <c r="W553" s="175"/>
      <c r="X553" s="175"/>
      <c r="Y553" s="175"/>
      <c r="Z553" s="175"/>
      <c r="AA553" s="175"/>
      <c r="AB553" s="175"/>
      <c r="AC553" s="175"/>
      <c r="AD553" s="175"/>
      <c r="AE553" s="175"/>
      <c r="AF553" s="175"/>
      <c r="AG553" s="175"/>
      <c r="AH553" s="175"/>
      <c r="AI553" s="175"/>
      <c r="AJ553" s="175"/>
      <c r="AK553" s="175"/>
      <c r="AL553" s="175"/>
      <c r="AM553" s="175"/>
      <c r="AN553" s="175"/>
      <c r="AO553" s="175"/>
      <c r="AP553" s="175"/>
      <c r="AQ553" s="175"/>
      <c r="AR553" s="175"/>
      <c r="AS553" s="175"/>
      <c r="AT553" s="175"/>
      <c r="AU553" s="175"/>
      <c r="AV553" s="175"/>
      <c r="AW553" s="176"/>
      <c r="AX553" s="176"/>
      <c r="AY553" s="176"/>
      <c r="AZ553" s="176"/>
      <c r="BA553" s="176"/>
      <c r="BB553" s="176"/>
      <c r="BC553" s="176"/>
      <c r="BD553" s="176" t="n">
        <v>7.75</v>
      </c>
      <c r="BE553" s="176"/>
      <c r="BF553" s="176"/>
      <c r="BG553" s="176"/>
      <c r="BH553" s="176"/>
      <c r="BI553" s="176"/>
      <c r="BJ553" s="176"/>
      <c r="BK553" s="176"/>
      <c r="BL553" s="176"/>
      <c r="BM553" s="176"/>
      <c r="BN553" s="176"/>
      <c r="BO553" s="176"/>
      <c r="BP553" s="176"/>
      <c r="BQ553" s="176"/>
      <c r="BR553" s="176"/>
      <c r="BS553" s="176"/>
      <c r="BT553" s="176"/>
      <c r="BU553" s="176"/>
      <c r="BV553" s="176"/>
      <c r="BW553" s="176"/>
      <c r="BX553" s="176"/>
      <c r="BY553" s="176"/>
      <c r="BZ553" s="176"/>
      <c r="CA553" s="176"/>
      <c r="CB553" s="176"/>
      <c r="CC553" s="176"/>
      <c r="CD553" s="176"/>
      <c r="CE553" s="176"/>
      <c r="CF553" s="176"/>
      <c r="CG553" s="176"/>
      <c r="CH553" s="176"/>
      <c r="CI553" s="176"/>
      <c r="CJ553" s="176"/>
      <c r="CK553" s="176"/>
      <c r="CL553" s="176"/>
      <c r="CM553" s="176"/>
      <c r="CN553" s="176"/>
      <c r="CO553" s="176"/>
      <c r="CP553" s="176"/>
      <c r="CQ553" s="176"/>
      <c r="CR553" s="176"/>
      <c r="CS553" s="176"/>
      <c r="CT553" s="176"/>
      <c r="CU553" s="176"/>
      <c r="CV553" s="176"/>
      <c r="CW553" s="176"/>
      <c r="CX553" s="176"/>
      <c r="CY553" s="176"/>
      <c r="CZ553" s="176"/>
      <c r="DA553" s="176"/>
      <c r="DB553" s="176"/>
      <c r="DC553" s="176"/>
      <c r="DD553" s="176"/>
      <c r="DE553" s="176"/>
      <c r="DF553" s="176"/>
      <c r="DG553" s="176"/>
      <c r="DH553" s="176"/>
      <c r="DI553" s="176"/>
      <c r="DJ553" s="176"/>
      <c r="DK553" s="176"/>
      <c r="DL553" s="176"/>
      <c r="DM553" s="176"/>
      <c r="DN553" s="176"/>
      <c r="DO553" s="177"/>
      <c r="DP553" s="177"/>
    </row>
    <row r="554" customFormat="false" ht="12.75" hidden="false" customHeight="false" outlineLevel="0" collapsed="false">
      <c r="A554" s="197" t="s">
        <v>64</v>
      </c>
      <c r="B554" s="198"/>
      <c r="C554" s="199" t="s">
        <v>151</v>
      </c>
      <c r="D554" s="171" t="n">
        <v>6</v>
      </c>
      <c r="E554" s="172" t="s">
        <v>190</v>
      </c>
      <c r="F554" s="173" t="n">
        <f aca="false">SUM(H554:DN554)</f>
        <v>0</v>
      </c>
      <c r="G554" s="174"/>
      <c r="H554" s="176"/>
      <c r="I554" s="176"/>
      <c r="J554" s="176"/>
      <c r="K554" s="176"/>
      <c r="L554" s="176"/>
      <c r="M554" s="176"/>
      <c r="N554" s="176"/>
      <c r="O554" s="176"/>
      <c r="P554" s="176"/>
      <c r="Q554" s="175"/>
      <c r="R554" s="175"/>
      <c r="S554" s="175"/>
      <c r="T554" s="175"/>
      <c r="U554" s="175"/>
      <c r="V554" s="175"/>
      <c r="W554" s="175"/>
      <c r="X554" s="175"/>
      <c r="Y554" s="175"/>
      <c r="Z554" s="175"/>
      <c r="AA554" s="175"/>
      <c r="AB554" s="175"/>
      <c r="AC554" s="175"/>
      <c r="AD554" s="175"/>
      <c r="AE554" s="175"/>
      <c r="AF554" s="175"/>
      <c r="AG554" s="175"/>
      <c r="AH554" s="175"/>
      <c r="AI554" s="175"/>
      <c r="AJ554" s="175"/>
      <c r="AK554" s="175"/>
      <c r="AL554" s="175"/>
      <c r="AM554" s="175"/>
      <c r="AN554" s="175"/>
      <c r="AO554" s="175"/>
      <c r="AP554" s="175"/>
      <c r="AQ554" s="175"/>
      <c r="AR554" s="175"/>
      <c r="AS554" s="175"/>
      <c r="AT554" s="175"/>
      <c r="AU554" s="175"/>
      <c r="AV554" s="175"/>
      <c r="AW554" s="176"/>
      <c r="AX554" s="176"/>
      <c r="AY554" s="176"/>
      <c r="AZ554" s="176"/>
      <c r="BA554" s="176"/>
      <c r="BB554" s="176"/>
      <c r="BC554" s="176"/>
      <c r="BD554" s="176"/>
      <c r="BE554" s="176"/>
      <c r="BF554" s="176"/>
      <c r="BG554" s="176"/>
      <c r="BH554" s="176"/>
      <c r="BI554" s="176"/>
      <c r="BJ554" s="176"/>
      <c r="BK554" s="176"/>
      <c r="BL554" s="176"/>
      <c r="BM554" s="176"/>
      <c r="BN554" s="176"/>
      <c r="BO554" s="176"/>
      <c r="BP554" s="176"/>
      <c r="BQ554" s="176"/>
      <c r="BR554" s="176"/>
      <c r="BS554" s="176"/>
      <c r="BT554" s="176"/>
      <c r="BU554" s="176"/>
      <c r="BV554" s="176"/>
      <c r="BW554" s="176"/>
      <c r="BX554" s="176"/>
      <c r="BY554" s="176"/>
      <c r="BZ554" s="176"/>
      <c r="CA554" s="176"/>
      <c r="CB554" s="176"/>
      <c r="CC554" s="176"/>
      <c r="CD554" s="176"/>
      <c r="CE554" s="176"/>
      <c r="CF554" s="176"/>
      <c r="CG554" s="176"/>
      <c r="CH554" s="176"/>
      <c r="CI554" s="176"/>
      <c r="CJ554" s="176"/>
      <c r="CK554" s="176"/>
      <c r="CL554" s="176"/>
      <c r="CM554" s="176"/>
      <c r="CN554" s="176"/>
      <c r="CO554" s="176"/>
      <c r="CP554" s="176"/>
      <c r="CQ554" s="176"/>
      <c r="CR554" s="176"/>
      <c r="CS554" s="176"/>
      <c r="CT554" s="176"/>
      <c r="CU554" s="176"/>
      <c r="CV554" s="176"/>
      <c r="CW554" s="176"/>
      <c r="CX554" s="176"/>
      <c r="CY554" s="176"/>
      <c r="CZ554" s="176"/>
      <c r="DA554" s="176"/>
      <c r="DB554" s="176"/>
      <c r="DC554" s="176"/>
      <c r="DD554" s="176"/>
      <c r="DE554" s="176"/>
      <c r="DF554" s="176"/>
      <c r="DG554" s="176"/>
      <c r="DH554" s="176"/>
      <c r="DI554" s="176"/>
      <c r="DJ554" s="176"/>
      <c r="DK554" s="176"/>
      <c r="DL554" s="176"/>
      <c r="DM554" s="176"/>
      <c r="DN554" s="176"/>
      <c r="DO554" s="177"/>
      <c r="DP554" s="177"/>
    </row>
    <row r="555" customFormat="false" ht="12.75" hidden="false" customHeight="false" outlineLevel="0" collapsed="false">
      <c r="A555" s="197" t="s">
        <v>64</v>
      </c>
      <c r="B555" s="198"/>
      <c r="C555" s="199" t="s">
        <v>151</v>
      </c>
      <c r="D555" s="171" t="n">
        <v>7</v>
      </c>
      <c r="E555" s="172" t="s">
        <v>190</v>
      </c>
      <c r="F555" s="173" t="n">
        <f aca="false">SUM(H555:DN555)</f>
        <v>0</v>
      </c>
      <c r="G555" s="174"/>
      <c r="H555" s="176"/>
      <c r="I555" s="176"/>
      <c r="J555" s="176"/>
      <c r="K555" s="176"/>
      <c r="L555" s="176"/>
      <c r="M555" s="176"/>
      <c r="N555" s="176"/>
      <c r="O555" s="176"/>
      <c r="P555" s="176"/>
      <c r="Q555" s="175"/>
      <c r="R555" s="175"/>
      <c r="S555" s="175"/>
      <c r="T555" s="175"/>
      <c r="U555" s="175"/>
      <c r="V555" s="175"/>
      <c r="W555" s="175"/>
      <c r="X555" s="175"/>
      <c r="Y555" s="175"/>
      <c r="Z555" s="175"/>
      <c r="AA555" s="175"/>
      <c r="AB555" s="175"/>
      <c r="AC555" s="175"/>
      <c r="AD555" s="175"/>
      <c r="AE555" s="175"/>
      <c r="AF555" s="175"/>
      <c r="AG555" s="175"/>
      <c r="AH555" s="175"/>
      <c r="AI555" s="175"/>
      <c r="AJ555" s="175"/>
      <c r="AK555" s="175"/>
      <c r="AL555" s="175"/>
      <c r="AM555" s="175"/>
      <c r="AN555" s="175"/>
      <c r="AO555" s="175"/>
      <c r="AP555" s="175"/>
      <c r="AQ555" s="175"/>
      <c r="AR555" s="175"/>
      <c r="AS555" s="175"/>
      <c r="AT555" s="175"/>
      <c r="AU555" s="175"/>
      <c r="AV555" s="175"/>
      <c r="AW555" s="176"/>
      <c r="AX555" s="176"/>
      <c r="AY555" s="176"/>
      <c r="AZ555" s="176"/>
      <c r="BA555" s="176"/>
      <c r="BB555" s="176"/>
      <c r="BC555" s="176"/>
      <c r="BD555" s="176"/>
      <c r="BE555" s="176"/>
      <c r="BF555" s="176"/>
      <c r="BG555" s="176"/>
      <c r="BH555" s="176"/>
      <c r="BI555" s="176"/>
      <c r="BJ555" s="176"/>
      <c r="BK555" s="176"/>
      <c r="BL555" s="176"/>
      <c r="BM555" s="176"/>
      <c r="BN555" s="176"/>
      <c r="BO555" s="176"/>
      <c r="BP555" s="176"/>
      <c r="BQ555" s="176"/>
      <c r="BR555" s="176"/>
      <c r="BS555" s="176"/>
      <c r="BT555" s="176"/>
      <c r="BU555" s="176"/>
      <c r="BV555" s="176"/>
      <c r="BW555" s="176"/>
      <c r="BX555" s="176"/>
      <c r="BY555" s="176"/>
      <c r="BZ555" s="176"/>
      <c r="CA555" s="176"/>
      <c r="CB555" s="176"/>
      <c r="CC555" s="176"/>
      <c r="CD555" s="176"/>
      <c r="CE555" s="176"/>
      <c r="CF555" s="176"/>
      <c r="CG555" s="176"/>
      <c r="CH555" s="176"/>
      <c r="CI555" s="176"/>
      <c r="CJ555" s="176"/>
      <c r="CK555" s="176"/>
      <c r="CL555" s="176"/>
      <c r="CM555" s="176"/>
      <c r="CN555" s="176"/>
      <c r="CO555" s="176"/>
      <c r="CP555" s="176"/>
      <c r="CQ555" s="176"/>
      <c r="CR555" s="176"/>
      <c r="CS555" s="176"/>
      <c r="CT555" s="176"/>
      <c r="CU555" s="176"/>
      <c r="CV555" s="176"/>
      <c r="CW555" s="176"/>
      <c r="CX555" s="176"/>
      <c r="CY555" s="176"/>
      <c r="CZ555" s="176"/>
      <c r="DA555" s="176"/>
      <c r="DB555" s="176"/>
      <c r="DC555" s="176"/>
      <c r="DD555" s="176"/>
      <c r="DE555" s="176"/>
      <c r="DF555" s="176"/>
      <c r="DG555" s="176"/>
      <c r="DH555" s="176"/>
      <c r="DI555" s="176"/>
      <c r="DJ555" s="176"/>
      <c r="DK555" s="176"/>
      <c r="DL555" s="176"/>
      <c r="DM555" s="176"/>
      <c r="DN555" s="176"/>
      <c r="DO555" s="177"/>
      <c r="DP555" s="177"/>
    </row>
    <row r="556" customFormat="false" ht="12.75" hidden="false" customHeight="false" outlineLevel="0" collapsed="false">
      <c r="A556" s="197" t="s">
        <v>64</v>
      </c>
      <c r="B556" s="198"/>
      <c r="C556" s="199" t="s">
        <v>151</v>
      </c>
      <c r="D556" s="171" t="n">
        <v>8</v>
      </c>
      <c r="E556" s="172" t="s">
        <v>190</v>
      </c>
      <c r="F556" s="173" t="n">
        <f aca="false">SUM(H556:DN556)</f>
        <v>0</v>
      </c>
      <c r="G556" s="174"/>
      <c r="H556" s="176"/>
      <c r="I556" s="176"/>
      <c r="J556" s="176"/>
      <c r="K556" s="176"/>
      <c r="L556" s="176"/>
      <c r="M556" s="176"/>
      <c r="N556" s="176"/>
      <c r="O556" s="176"/>
      <c r="P556" s="176"/>
      <c r="Q556" s="175"/>
      <c r="R556" s="175"/>
      <c r="S556" s="175"/>
      <c r="T556" s="175"/>
      <c r="U556" s="175"/>
      <c r="V556" s="175"/>
      <c r="W556" s="175"/>
      <c r="X556" s="175"/>
      <c r="Y556" s="175"/>
      <c r="Z556" s="175"/>
      <c r="AA556" s="175"/>
      <c r="AB556" s="175"/>
      <c r="AC556" s="175"/>
      <c r="AD556" s="175"/>
      <c r="AE556" s="175"/>
      <c r="AF556" s="175"/>
      <c r="AG556" s="175"/>
      <c r="AH556" s="175"/>
      <c r="AI556" s="175"/>
      <c r="AJ556" s="175"/>
      <c r="AK556" s="175"/>
      <c r="AL556" s="175"/>
      <c r="AM556" s="175"/>
      <c r="AN556" s="175"/>
      <c r="AO556" s="175"/>
      <c r="AP556" s="175"/>
      <c r="AQ556" s="175"/>
      <c r="AR556" s="175"/>
      <c r="AS556" s="175"/>
      <c r="AT556" s="175"/>
      <c r="AU556" s="175"/>
      <c r="AV556" s="175"/>
      <c r="AW556" s="176"/>
      <c r="AX556" s="176"/>
      <c r="AY556" s="176"/>
      <c r="AZ556" s="176"/>
      <c r="BA556" s="176"/>
      <c r="BB556" s="176"/>
      <c r="BC556" s="176"/>
      <c r="BD556" s="176"/>
      <c r="BE556" s="176"/>
      <c r="BF556" s="176"/>
      <c r="BG556" s="176"/>
      <c r="BH556" s="176"/>
      <c r="BI556" s="176"/>
      <c r="BJ556" s="176"/>
      <c r="BK556" s="176"/>
      <c r="BL556" s="176"/>
      <c r="BM556" s="176"/>
      <c r="BN556" s="176"/>
      <c r="BO556" s="176"/>
      <c r="BP556" s="176"/>
      <c r="BQ556" s="176"/>
      <c r="BR556" s="176"/>
      <c r="BS556" s="176"/>
      <c r="BT556" s="176"/>
      <c r="BU556" s="176"/>
      <c r="BV556" s="176"/>
      <c r="BW556" s="176"/>
      <c r="BX556" s="176"/>
      <c r="BY556" s="176"/>
      <c r="BZ556" s="176"/>
      <c r="CA556" s="176"/>
      <c r="CB556" s="176"/>
      <c r="CC556" s="176"/>
      <c r="CD556" s="176"/>
      <c r="CE556" s="176"/>
      <c r="CF556" s="176"/>
      <c r="CG556" s="176"/>
      <c r="CH556" s="176"/>
      <c r="CI556" s="176"/>
      <c r="CJ556" s="176"/>
      <c r="CK556" s="176"/>
      <c r="CL556" s="176"/>
      <c r="CM556" s="176"/>
      <c r="CN556" s="176"/>
      <c r="CO556" s="176"/>
      <c r="CP556" s="176"/>
      <c r="CQ556" s="176"/>
      <c r="CR556" s="176"/>
      <c r="CS556" s="176"/>
      <c r="CT556" s="176"/>
      <c r="CU556" s="176"/>
      <c r="CV556" s="176"/>
      <c r="CW556" s="176"/>
      <c r="CX556" s="176"/>
      <c r="CY556" s="176"/>
      <c r="CZ556" s="176"/>
      <c r="DA556" s="176"/>
      <c r="DB556" s="176"/>
      <c r="DC556" s="176"/>
      <c r="DD556" s="176"/>
      <c r="DE556" s="176"/>
      <c r="DF556" s="176"/>
      <c r="DG556" s="176"/>
      <c r="DH556" s="176"/>
      <c r="DI556" s="176"/>
      <c r="DJ556" s="176"/>
      <c r="DK556" s="176"/>
      <c r="DL556" s="176"/>
      <c r="DM556" s="176"/>
      <c r="DN556" s="176"/>
      <c r="DO556" s="177"/>
      <c r="DP556" s="177"/>
    </row>
    <row r="557" customFormat="false" ht="12.75" hidden="false" customHeight="false" outlineLevel="0" collapsed="false">
      <c r="A557" s="197" t="s">
        <v>64</v>
      </c>
      <c r="B557" s="198"/>
      <c r="C557" s="199" t="s">
        <v>151</v>
      </c>
      <c r="D557" s="171" t="n">
        <v>9</v>
      </c>
      <c r="E557" s="172" t="s">
        <v>190</v>
      </c>
      <c r="F557" s="178" t="n">
        <f aca="false">SUM(H557:DN557)</f>
        <v>0</v>
      </c>
      <c r="G557" s="179"/>
      <c r="H557" s="181"/>
      <c r="I557" s="181"/>
      <c r="J557" s="181"/>
      <c r="K557" s="181"/>
      <c r="L557" s="181"/>
      <c r="M557" s="181"/>
      <c r="N557" s="181"/>
      <c r="O557" s="181"/>
      <c r="P557" s="181"/>
      <c r="Q557" s="180"/>
      <c r="R557" s="180"/>
      <c r="S557" s="180"/>
      <c r="T557" s="180"/>
      <c r="U557" s="180"/>
      <c r="V557" s="180"/>
      <c r="W557" s="180"/>
      <c r="X557" s="180"/>
      <c r="Y557" s="180"/>
      <c r="Z557" s="180"/>
      <c r="AA557" s="180"/>
      <c r="AB557" s="180"/>
      <c r="AC557" s="180"/>
      <c r="AD557" s="180"/>
      <c r="AE557" s="180"/>
      <c r="AF557" s="180"/>
      <c r="AG557" s="180"/>
      <c r="AH557" s="180"/>
      <c r="AI557" s="180"/>
      <c r="AJ557" s="180"/>
      <c r="AK557" s="180"/>
      <c r="AL557" s="180"/>
      <c r="AM557" s="180"/>
      <c r="AN557" s="180"/>
      <c r="AO557" s="180"/>
      <c r="AP557" s="180"/>
      <c r="AQ557" s="180"/>
      <c r="AR557" s="180"/>
      <c r="AS557" s="180"/>
      <c r="AT557" s="180"/>
      <c r="AU557" s="180"/>
      <c r="AV557" s="180"/>
      <c r="AW557" s="181"/>
      <c r="AX557" s="181"/>
      <c r="AY557" s="181"/>
      <c r="AZ557" s="181"/>
      <c r="BA557" s="181"/>
      <c r="BB557" s="181"/>
      <c r="BC557" s="181"/>
      <c r="BD557" s="181"/>
      <c r="BE557" s="181"/>
      <c r="BF557" s="181"/>
      <c r="BG557" s="181"/>
      <c r="BH557" s="181"/>
      <c r="BI557" s="181"/>
      <c r="BJ557" s="181"/>
      <c r="BK557" s="181"/>
      <c r="BL557" s="181"/>
      <c r="BM557" s="181"/>
      <c r="BN557" s="181"/>
      <c r="BO557" s="181"/>
      <c r="BP557" s="181"/>
      <c r="BQ557" s="181"/>
      <c r="BR557" s="181"/>
      <c r="BS557" s="181"/>
      <c r="BT557" s="181"/>
      <c r="BU557" s="181"/>
      <c r="BV557" s="181"/>
      <c r="BW557" s="181"/>
      <c r="BX557" s="181"/>
      <c r="BY557" s="181"/>
      <c r="BZ557" s="181"/>
      <c r="CA557" s="181"/>
      <c r="CB557" s="181"/>
      <c r="CC557" s="181"/>
      <c r="CD557" s="181"/>
      <c r="CE557" s="181"/>
      <c r="CF557" s="181"/>
      <c r="CG557" s="181"/>
      <c r="CH557" s="181"/>
      <c r="CI557" s="181"/>
      <c r="CJ557" s="181"/>
      <c r="CK557" s="181"/>
      <c r="CL557" s="181"/>
      <c r="CM557" s="181"/>
      <c r="CN557" s="181"/>
      <c r="CO557" s="181"/>
      <c r="CP557" s="181"/>
      <c r="CQ557" s="181"/>
      <c r="CR557" s="181"/>
      <c r="CS557" s="181"/>
      <c r="CT557" s="181"/>
      <c r="CU557" s="181"/>
      <c r="CV557" s="181"/>
      <c r="CW557" s="181"/>
      <c r="CX557" s="181"/>
      <c r="CY557" s="181"/>
      <c r="CZ557" s="181"/>
      <c r="DA557" s="181"/>
      <c r="DB557" s="181"/>
      <c r="DC557" s="181"/>
      <c r="DD557" s="181"/>
      <c r="DE557" s="181"/>
      <c r="DF557" s="181"/>
      <c r="DG557" s="181"/>
      <c r="DH557" s="181"/>
      <c r="DI557" s="181"/>
      <c r="DJ557" s="181"/>
      <c r="DK557" s="181"/>
      <c r="DL557" s="181"/>
      <c r="DM557" s="181"/>
      <c r="DN557" s="181"/>
      <c r="DO557" s="177"/>
      <c r="DP557" s="177"/>
    </row>
    <row r="558" customFormat="false" ht="12.75" hidden="false" customHeight="false" outlineLevel="0" collapsed="false">
      <c r="A558" s="197" t="s">
        <v>64</v>
      </c>
      <c r="B558" s="198"/>
      <c r="C558" s="199" t="s">
        <v>151</v>
      </c>
      <c r="D558" s="171" t="n">
        <v>10</v>
      </c>
      <c r="E558" s="172" t="s">
        <v>190</v>
      </c>
      <c r="F558" s="178" t="n">
        <f aca="false">SUM(H558:DN558)</f>
        <v>0</v>
      </c>
      <c r="G558" s="179" t="n">
        <f aca="false">SUM(F552:F558)</f>
        <v>15.5</v>
      </c>
      <c r="H558" s="181"/>
      <c r="I558" s="181"/>
      <c r="J558" s="181"/>
      <c r="K558" s="181"/>
      <c r="L558" s="181"/>
      <c r="M558" s="181"/>
      <c r="N558" s="181"/>
      <c r="O558" s="181"/>
      <c r="P558" s="181"/>
      <c r="Q558" s="180"/>
      <c r="R558" s="180"/>
      <c r="S558" s="180"/>
      <c r="T558" s="180"/>
      <c r="U558" s="180"/>
      <c r="V558" s="180"/>
      <c r="W558" s="180"/>
      <c r="X558" s="180"/>
      <c r="Y558" s="180"/>
      <c r="Z558" s="180"/>
      <c r="AA558" s="180"/>
      <c r="AB558" s="180"/>
      <c r="AC558" s="180"/>
      <c r="AD558" s="180"/>
      <c r="AE558" s="180"/>
      <c r="AF558" s="180"/>
      <c r="AG558" s="180"/>
      <c r="AH558" s="180"/>
      <c r="AI558" s="180"/>
      <c r="AJ558" s="180"/>
      <c r="AK558" s="180"/>
      <c r="AL558" s="180"/>
      <c r="AM558" s="180"/>
      <c r="AN558" s="180"/>
      <c r="AO558" s="180"/>
      <c r="AP558" s="180"/>
      <c r="AQ558" s="180"/>
      <c r="AR558" s="180"/>
      <c r="AS558" s="180"/>
      <c r="AT558" s="180"/>
      <c r="AU558" s="180"/>
      <c r="AV558" s="180"/>
      <c r="AW558" s="181"/>
      <c r="AX558" s="181"/>
      <c r="AY558" s="181"/>
      <c r="AZ558" s="181"/>
      <c r="BA558" s="181"/>
      <c r="BB558" s="181"/>
      <c r="BC558" s="181"/>
      <c r="BD558" s="181"/>
      <c r="BE558" s="181"/>
      <c r="BF558" s="181"/>
      <c r="BG558" s="181"/>
      <c r="BH558" s="181"/>
      <c r="BI558" s="181"/>
      <c r="BJ558" s="181"/>
      <c r="BK558" s="181"/>
      <c r="BL558" s="181"/>
      <c r="BM558" s="181"/>
      <c r="BN558" s="181"/>
      <c r="BO558" s="181"/>
      <c r="BP558" s="181"/>
      <c r="BQ558" s="181"/>
      <c r="BR558" s="181"/>
      <c r="BS558" s="181"/>
      <c r="BT558" s="181"/>
      <c r="BU558" s="181"/>
      <c r="BV558" s="181"/>
      <c r="BW558" s="181"/>
      <c r="BX558" s="181"/>
      <c r="BY558" s="181"/>
      <c r="BZ558" s="181"/>
      <c r="CA558" s="181"/>
      <c r="CB558" s="181"/>
      <c r="CC558" s="181"/>
      <c r="CD558" s="181"/>
      <c r="CE558" s="181"/>
      <c r="CF558" s="181"/>
      <c r="CG558" s="181"/>
      <c r="CH558" s="181"/>
      <c r="CI558" s="181"/>
      <c r="CJ558" s="181"/>
      <c r="CK558" s="181"/>
      <c r="CL558" s="181"/>
      <c r="CM558" s="181"/>
      <c r="CN558" s="181"/>
      <c r="CO558" s="181"/>
      <c r="CP558" s="181"/>
      <c r="CQ558" s="181"/>
      <c r="CR558" s="181"/>
      <c r="CS558" s="181"/>
      <c r="CT558" s="181"/>
      <c r="CU558" s="181"/>
      <c r="CV558" s="181"/>
      <c r="CW558" s="181"/>
      <c r="CX558" s="181"/>
      <c r="CY558" s="181"/>
      <c r="CZ558" s="181"/>
      <c r="DA558" s="181"/>
      <c r="DB558" s="181"/>
      <c r="DC558" s="181"/>
      <c r="DD558" s="181"/>
      <c r="DE558" s="181"/>
      <c r="DF558" s="181"/>
      <c r="DG558" s="181"/>
      <c r="DH558" s="181"/>
      <c r="DI558" s="181"/>
      <c r="DJ558" s="181"/>
      <c r="DK558" s="181"/>
      <c r="DL558" s="181"/>
      <c r="DM558" s="181"/>
      <c r="DN558" s="181"/>
      <c r="DO558" s="177"/>
      <c r="DP558" s="177"/>
    </row>
    <row r="559" customFormat="false" ht="12.75" hidden="false" customHeight="false" outlineLevel="0" collapsed="false">
      <c r="A559" s="197" t="s">
        <v>64</v>
      </c>
      <c r="B559" s="198"/>
      <c r="C559" s="199" t="s">
        <v>151</v>
      </c>
      <c r="D559" s="171" t="n">
        <v>11</v>
      </c>
      <c r="E559" s="172" t="s">
        <v>191</v>
      </c>
      <c r="F559" s="173" t="n">
        <f aca="false">SUM(H559:DN559)</f>
        <v>0</v>
      </c>
      <c r="G559" s="174"/>
      <c r="H559" s="176"/>
      <c r="I559" s="176"/>
      <c r="J559" s="176"/>
      <c r="K559" s="176"/>
      <c r="L559" s="176"/>
      <c r="M559" s="176"/>
      <c r="N559" s="176"/>
      <c r="O559" s="176"/>
      <c r="P559" s="176"/>
      <c r="Q559" s="175"/>
      <c r="R559" s="175"/>
      <c r="S559" s="175"/>
      <c r="T559" s="175"/>
      <c r="U559" s="175"/>
      <c r="V559" s="175"/>
      <c r="W559" s="175"/>
      <c r="X559" s="175"/>
      <c r="Y559" s="175"/>
      <c r="Z559" s="175"/>
      <c r="AA559" s="175"/>
      <c r="AB559" s="175"/>
      <c r="AC559" s="175"/>
      <c r="AD559" s="175"/>
      <c r="AE559" s="175"/>
      <c r="AF559" s="175"/>
      <c r="AG559" s="175"/>
      <c r="AH559" s="175"/>
      <c r="AI559" s="175"/>
      <c r="AJ559" s="175"/>
      <c r="AK559" s="175"/>
      <c r="AL559" s="175"/>
      <c r="AM559" s="175"/>
      <c r="AN559" s="175"/>
      <c r="AO559" s="175"/>
      <c r="AP559" s="175"/>
      <c r="AQ559" s="175"/>
      <c r="AR559" s="175"/>
      <c r="AS559" s="175"/>
      <c r="AT559" s="175"/>
      <c r="AU559" s="175"/>
      <c r="AV559" s="175"/>
      <c r="AW559" s="176"/>
      <c r="AX559" s="176"/>
      <c r="AY559" s="176"/>
      <c r="AZ559" s="176"/>
      <c r="BA559" s="176"/>
      <c r="BB559" s="176"/>
      <c r="BC559" s="176"/>
      <c r="BD559" s="176"/>
      <c r="BE559" s="176"/>
      <c r="BF559" s="176"/>
      <c r="BG559" s="176"/>
      <c r="BH559" s="176"/>
      <c r="BI559" s="176"/>
      <c r="BJ559" s="176"/>
      <c r="BK559" s="176"/>
      <c r="BL559" s="176"/>
      <c r="BM559" s="176"/>
      <c r="BN559" s="176"/>
      <c r="BO559" s="176"/>
      <c r="BP559" s="176"/>
      <c r="BQ559" s="176"/>
      <c r="BR559" s="176"/>
      <c r="BS559" s="176"/>
      <c r="BT559" s="176"/>
      <c r="BU559" s="176"/>
      <c r="BV559" s="176"/>
      <c r="BW559" s="176"/>
      <c r="BX559" s="176"/>
      <c r="BY559" s="176"/>
      <c r="BZ559" s="176"/>
      <c r="CA559" s="176"/>
      <c r="CB559" s="176"/>
      <c r="CC559" s="176"/>
      <c r="CD559" s="176"/>
      <c r="CE559" s="176"/>
      <c r="CF559" s="176"/>
      <c r="CG559" s="176"/>
      <c r="CH559" s="176"/>
      <c r="CI559" s="176"/>
      <c r="CJ559" s="176"/>
      <c r="CK559" s="176"/>
      <c r="CL559" s="176"/>
      <c r="CM559" s="176"/>
      <c r="CN559" s="176"/>
      <c r="CO559" s="176"/>
      <c r="CP559" s="176"/>
      <c r="CQ559" s="176"/>
      <c r="CR559" s="176"/>
      <c r="CS559" s="176"/>
      <c r="CT559" s="176"/>
      <c r="CU559" s="176"/>
      <c r="CV559" s="176"/>
      <c r="CW559" s="176"/>
      <c r="CX559" s="176"/>
      <c r="CY559" s="176"/>
      <c r="CZ559" s="176"/>
      <c r="DA559" s="176"/>
      <c r="DB559" s="176"/>
      <c r="DC559" s="176"/>
      <c r="DD559" s="176"/>
      <c r="DE559" s="176"/>
      <c r="DF559" s="176"/>
      <c r="DG559" s="176"/>
      <c r="DH559" s="176"/>
      <c r="DI559" s="176"/>
      <c r="DJ559" s="176"/>
      <c r="DK559" s="176"/>
      <c r="DL559" s="176"/>
      <c r="DM559" s="176"/>
      <c r="DN559" s="176"/>
      <c r="DO559" s="177"/>
      <c r="DP559" s="177"/>
    </row>
    <row r="560" customFormat="false" ht="12.75" hidden="false" customHeight="false" outlineLevel="0" collapsed="false">
      <c r="A560" s="197" t="s">
        <v>64</v>
      </c>
      <c r="B560" s="198"/>
      <c r="C560" s="199" t="s">
        <v>151</v>
      </c>
      <c r="D560" s="171" t="n">
        <v>12</v>
      </c>
      <c r="E560" s="172" t="s">
        <v>191</v>
      </c>
      <c r="F560" s="173" t="n">
        <f aca="false">SUM(H560:DN560)</f>
        <v>0</v>
      </c>
      <c r="G560" s="174"/>
      <c r="H560" s="176"/>
      <c r="I560" s="176"/>
      <c r="J560" s="176"/>
      <c r="K560" s="176"/>
      <c r="L560" s="176"/>
      <c r="M560" s="176"/>
      <c r="N560" s="176"/>
      <c r="O560" s="176"/>
      <c r="P560" s="176"/>
      <c r="Q560" s="175"/>
      <c r="R560" s="175"/>
      <c r="S560" s="175"/>
      <c r="T560" s="175"/>
      <c r="U560" s="175"/>
      <c r="V560" s="175"/>
      <c r="W560" s="175"/>
      <c r="X560" s="175"/>
      <c r="Y560" s="175"/>
      <c r="Z560" s="175"/>
      <c r="AA560" s="175"/>
      <c r="AB560" s="175"/>
      <c r="AC560" s="175"/>
      <c r="AD560" s="175"/>
      <c r="AE560" s="175"/>
      <c r="AF560" s="175"/>
      <c r="AG560" s="175"/>
      <c r="AH560" s="175"/>
      <c r="AI560" s="175"/>
      <c r="AJ560" s="175"/>
      <c r="AK560" s="175"/>
      <c r="AL560" s="175"/>
      <c r="AM560" s="175"/>
      <c r="AN560" s="175"/>
      <c r="AO560" s="175"/>
      <c r="AP560" s="175"/>
      <c r="AQ560" s="175"/>
      <c r="AR560" s="175"/>
      <c r="AS560" s="175"/>
      <c r="AT560" s="175"/>
      <c r="AU560" s="175"/>
      <c r="AV560" s="175"/>
      <c r="AW560" s="176"/>
      <c r="AX560" s="176"/>
      <c r="AY560" s="176"/>
      <c r="AZ560" s="176"/>
      <c r="BA560" s="176"/>
      <c r="BB560" s="176"/>
      <c r="BC560" s="176"/>
      <c r="BD560" s="176"/>
      <c r="BE560" s="176"/>
      <c r="BF560" s="176"/>
      <c r="BG560" s="176"/>
      <c r="BH560" s="176"/>
      <c r="BI560" s="176"/>
      <c r="BJ560" s="176"/>
      <c r="BK560" s="176"/>
      <c r="BL560" s="176"/>
      <c r="BM560" s="176"/>
      <c r="BN560" s="176"/>
      <c r="BO560" s="176"/>
      <c r="BP560" s="176"/>
      <c r="BQ560" s="176"/>
      <c r="BR560" s="176"/>
      <c r="BS560" s="176"/>
      <c r="BT560" s="176"/>
      <c r="BU560" s="176"/>
      <c r="BV560" s="176"/>
      <c r="BW560" s="176"/>
      <c r="BX560" s="176"/>
      <c r="BY560" s="176"/>
      <c r="BZ560" s="176"/>
      <c r="CA560" s="176"/>
      <c r="CB560" s="176"/>
      <c r="CC560" s="176"/>
      <c r="CD560" s="176"/>
      <c r="CE560" s="176"/>
      <c r="CF560" s="176"/>
      <c r="CG560" s="176"/>
      <c r="CH560" s="176"/>
      <c r="CI560" s="176"/>
      <c r="CJ560" s="176"/>
      <c r="CK560" s="176"/>
      <c r="CL560" s="176"/>
      <c r="CM560" s="176"/>
      <c r="CN560" s="176"/>
      <c r="CO560" s="176"/>
      <c r="CP560" s="176"/>
      <c r="CQ560" s="176"/>
      <c r="CR560" s="176"/>
      <c r="CS560" s="176"/>
      <c r="CT560" s="176"/>
      <c r="CU560" s="176"/>
      <c r="CV560" s="176"/>
      <c r="CW560" s="176"/>
      <c r="CX560" s="176"/>
      <c r="CY560" s="176"/>
      <c r="CZ560" s="176"/>
      <c r="DA560" s="176"/>
      <c r="DB560" s="176"/>
      <c r="DC560" s="176"/>
      <c r="DD560" s="176"/>
      <c r="DE560" s="176"/>
      <c r="DF560" s="176"/>
      <c r="DG560" s="176"/>
      <c r="DH560" s="176"/>
      <c r="DI560" s="176"/>
      <c r="DJ560" s="176"/>
      <c r="DK560" s="176"/>
      <c r="DL560" s="176"/>
      <c r="DM560" s="176"/>
      <c r="DN560" s="176"/>
      <c r="DO560" s="177"/>
      <c r="DP560" s="177"/>
    </row>
    <row r="561" customFormat="false" ht="12.75" hidden="false" customHeight="false" outlineLevel="0" collapsed="false">
      <c r="A561" s="197" t="s">
        <v>64</v>
      </c>
      <c r="B561" s="198"/>
      <c r="C561" s="199" t="s">
        <v>151</v>
      </c>
      <c r="D561" s="171" t="n">
        <v>13</v>
      </c>
      <c r="E561" s="172" t="s">
        <v>191</v>
      </c>
      <c r="F561" s="173" t="n">
        <f aca="false">SUM(H561:DN561)</f>
        <v>0</v>
      </c>
      <c r="G561" s="174"/>
      <c r="H561" s="176"/>
      <c r="I561" s="176"/>
      <c r="J561" s="176"/>
      <c r="K561" s="176"/>
      <c r="L561" s="176"/>
      <c r="M561" s="176"/>
      <c r="N561" s="176"/>
      <c r="O561" s="176"/>
      <c r="P561" s="176"/>
      <c r="Q561" s="175"/>
      <c r="R561" s="175"/>
      <c r="S561" s="175"/>
      <c r="T561" s="175"/>
      <c r="U561" s="175"/>
      <c r="V561" s="175"/>
      <c r="W561" s="175"/>
      <c r="X561" s="175"/>
      <c r="Y561" s="175"/>
      <c r="Z561" s="175"/>
      <c r="AA561" s="175"/>
      <c r="AB561" s="175"/>
      <c r="AC561" s="175"/>
      <c r="AD561" s="175"/>
      <c r="AE561" s="175"/>
      <c r="AF561" s="175"/>
      <c r="AG561" s="175"/>
      <c r="AH561" s="175"/>
      <c r="AI561" s="175"/>
      <c r="AJ561" s="175"/>
      <c r="AK561" s="175"/>
      <c r="AL561" s="175"/>
      <c r="AM561" s="175"/>
      <c r="AN561" s="175"/>
      <c r="AO561" s="175"/>
      <c r="AP561" s="175"/>
      <c r="AQ561" s="175"/>
      <c r="AR561" s="175"/>
      <c r="AS561" s="175"/>
      <c r="AT561" s="175"/>
      <c r="AU561" s="175"/>
      <c r="AV561" s="175"/>
      <c r="AW561" s="176"/>
      <c r="AX561" s="176"/>
      <c r="AY561" s="176"/>
      <c r="AZ561" s="176"/>
      <c r="BA561" s="176"/>
      <c r="BB561" s="176"/>
      <c r="BC561" s="176"/>
      <c r="BD561" s="176"/>
      <c r="BE561" s="176"/>
      <c r="BF561" s="176"/>
      <c r="BG561" s="176"/>
      <c r="BH561" s="176"/>
      <c r="BI561" s="176"/>
      <c r="BJ561" s="176"/>
      <c r="BK561" s="176"/>
      <c r="BL561" s="176"/>
      <c r="BM561" s="176"/>
      <c r="BN561" s="176"/>
      <c r="BO561" s="176"/>
      <c r="BP561" s="176"/>
      <c r="BQ561" s="176"/>
      <c r="BR561" s="176"/>
      <c r="BS561" s="176"/>
      <c r="BT561" s="176"/>
      <c r="BU561" s="176"/>
      <c r="BV561" s="176"/>
      <c r="BW561" s="176"/>
      <c r="BX561" s="176"/>
      <c r="BY561" s="176"/>
      <c r="BZ561" s="176"/>
      <c r="CA561" s="176"/>
      <c r="CB561" s="176"/>
      <c r="CC561" s="176"/>
      <c r="CD561" s="176"/>
      <c r="CE561" s="176"/>
      <c r="CF561" s="176"/>
      <c r="CG561" s="176"/>
      <c r="CH561" s="176"/>
      <c r="CI561" s="176"/>
      <c r="CJ561" s="176"/>
      <c r="CK561" s="176"/>
      <c r="CL561" s="176"/>
      <c r="CM561" s="176"/>
      <c r="CN561" s="176"/>
      <c r="CO561" s="176"/>
      <c r="CP561" s="176"/>
      <c r="CQ561" s="176"/>
      <c r="CR561" s="176"/>
      <c r="CS561" s="176"/>
      <c r="CT561" s="176"/>
      <c r="CU561" s="176"/>
      <c r="CV561" s="176"/>
      <c r="CW561" s="176"/>
      <c r="CX561" s="176"/>
      <c r="CY561" s="176"/>
      <c r="CZ561" s="176"/>
      <c r="DA561" s="176"/>
      <c r="DB561" s="176"/>
      <c r="DC561" s="176"/>
      <c r="DD561" s="176"/>
      <c r="DE561" s="176"/>
      <c r="DF561" s="176"/>
      <c r="DG561" s="176"/>
      <c r="DH561" s="176"/>
      <c r="DI561" s="176"/>
      <c r="DJ561" s="176"/>
      <c r="DK561" s="176"/>
      <c r="DL561" s="176"/>
      <c r="DM561" s="176"/>
      <c r="DN561" s="176"/>
      <c r="DO561" s="177"/>
      <c r="DP561" s="177"/>
    </row>
    <row r="562" customFormat="false" ht="12.75" hidden="false" customHeight="false" outlineLevel="0" collapsed="false">
      <c r="A562" s="197" t="s">
        <v>64</v>
      </c>
      <c r="B562" s="198"/>
      <c r="C562" s="199" t="s">
        <v>151</v>
      </c>
      <c r="D562" s="171" t="n">
        <v>14</v>
      </c>
      <c r="E562" s="172" t="s">
        <v>191</v>
      </c>
      <c r="F562" s="173" t="n">
        <f aca="false">SUM(H562:DN562)</f>
        <v>0</v>
      </c>
      <c r="G562" s="174"/>
      <c r="H562" s="176"/>
      <c r="I562" s="176"/>
      <c r="J562" s="176"/>
      <c r="K562" s="176"/>
      <c r="L562" s="176"/>
      <c r="M562" s="176"/>
      <c r="N562" s="176"/>
      <c r="O562" s="176"/>
      <c r="P562" s="176"/>
      <c r="Q562" s="175"/>
      <c r="R562" s="175"/>
      <c r="S562" s="175"/>
      <c r="T562" s="175"/>
      <c r="U562" s="175"/>
      <c r="V562" s="175"/>
      <c r="W562" s="175"/>
      <c r="X562" s="175"/>
      <c r="Y562" s="175"/>
      <c r="Z562" s="175"/>
      <c r="AA562" s="175"/>
      <c r="AB562" s="175"/>
      <c r="AC562" s="175"/>
      <c r="AD562" s="175"/>
      <c r="AE562" s="175"/>
      <c r="AF562" s="175"/>
      <c r="AG562" s="175"/>
      <c r="AH562" s="175"/>
      <c r="AI562" s="175"/>
      <c r="AJ562" s="175"/>
      <c r="AK562" s="175"/>
      <c r="AL562" s="175"/>
      <c r="AM562" s="175"/>
      <c r="AN562" s="175"/>
      <c r="AO562" s="175"/>
      <c r="AP562" s="175"/>
      <c r="AQ562" s="175"/>
      <c r="AR562" s="175"/>
      <c r="AS562" s="175"/>
      <c r="AT562" s="175"/>
      <c r="AU562" s="175"/>
      <c r="AV562" s="175"/>
      <c r="AW562" s="176"/>
      <c r="AX562" s="176"/>
      <c r="AY562" s="176"/>
      <c r="AZ562" s="176"/>
      <c r="BA562" s="176"/>
      <c r="BB562" s="176"/>
      <c r="BC562" s="176"/>
      <c r="BD562" s="176"/>
      <c r="BE562" s="176"/>
      <c r="BF562" s="176"/>
      <c r="BG562" s="176"/>
      <c r="BH562" s="176"/>
      <c r="BI562" s="176"/>
      <c r="BJ562" s="176"/>
      <c r="BK562" s="176"/>
      <c r="BL562" s="176"/>
      <c r="BM562" s="176"/>
      <c r="BN562" s="176"/>
      <c r="BO562" s="176"/>
      <c r="BP562" s="176"/>
      <c r="BQ562" s="176"/>
      <c r="BR562" s="176"/>
      <c r="BS562" s="176"/>
      <c r="BT562" s="176"/>
      <c r="BU562" s="176"/>
      <c r="BV562" s="176"/>
      <c r="BW562" s="176"/>
      <c r="BX562" s="176"/>
      <c r="BY562" s="176"/>
      <c r="BZ562" s="176"/>
      <c r="CA562" s="176"/>
      <c r="CB562" s="176"/>
      <c r="CC562" s="176"/>
      <c r="CD562" s="176"/>
      <c r="CE562" s="176"/>
      <c r="CF562" s="176"/>
      <c r="CG562" s="176"/>
      <c r="CH562" s="176"/>
      <c r="CI562" s="176"/>
      <c r="CJ562" s="176"/>
      <c r="CK562" s="176"/>
      <c r="CL562" s="176"/>
      <c r="CM562" s="176"/>
      <c r="CN562" s="176"/>
      <c r="CO562" s="176"/>
      <c r="CP562" s="176"/>
      <c r="CQ562" s="176"/>
      <c r="CR562" s="176"/>
      <c r="CS562" s="176"/>
      <c r="CT562" s="176"/>
      <c r="CU562" s="176"/>
      <c r="CV562" s="176"/>
      <c r="CW562" s="176"/>
      <c r="CX562" s="176"/>
      <c r="CY562" s="176"/>
      <c r="CZ562" s="176"/>
      <c r="DA562" s="176"/>
      <c r="DB562" s="176"/>
      <c r="DC562" s="176"/>
      <c r="DD562" s="176"/>
      <c r="DE562" s="176"/>
      <c r="DF562" s="176"/>
      <c r="DG562" s="176"/>
      <c r="DH562" s="176"/>
      <c r="DI562" s="176"/>
      <c r="DJ562" s="176"/>
      <c r="DK562" s="176"/>
      <c r="DL562" s="176"/>
      <c r="DM562" s="176"/>
      <c r="DN562" s="176"/>
      <c r="DO562" s="177"/>
      <c r="DP562" s="177"/>
    </row>
    <row r="563" customFormat="false" ht="12.75" hidden="false" customHeight="false" outlineLevel="0" collapsed="false">
      <c r="A563" s="197" t="s">
        <v>64</v>
      </c>
      <c r="B563" s="198"/>
      <c r="C563" s="199" t="s">
        <v>151</v>
      </c>
      <c r="D563" s="171" t="n">
        <v>15</v>
      </c>
      <c r="E563" s="172" t="s">
        <v>191</v>
      </c>
      <c r="F563" s="173" t="n">
        <f aca="false">SUM(H563:DN563)</f>
        <v>0</v>
      </c>
      <c r="G563" s="174"/>
      <c r="H563" s="176"/>
      <c r="I563" s="176"/>
      <c r="J563" s="176"/>
      <c r="K563" s="176"/>
      <c r="L563" s="176"/>
      <c r="M563" s="176"/>
      <c r="N563" s="176"/>
      <c r="O563" s="176"/>
      <c r="P563" s="176"/>
      <c r="Q563" s="175"/>
      <c r="R563" s="175"/>
      <c r="S563" s="175"/>
      <c r="T563" s="175"/>
      <c r="U563" s="175"/>
      <c r="V563" s="175"/>
      <c r="W563" s="175"/>
      <c r="X563" s="175"/>
      <c r="Y563" s="175"/>
      <c r="Z563" s="175"/>
      <c r="AA563" s="175"/>
      <c r="AB563" s="175"/>
      <c r="AC563" s="175"/>
      <c r="AD563" s="175"/>
      <c r="AE563" s="175"/>
      <c r="AF563" s="175"/>
      <c r="AG563" s="175"/>
      <c r="AH563" s="175"/>
      <c r="AI563" s="175"/>
      <c r="AJ563" s="175"/>
      <c r="AK563" s="175"/>
      <c r="AL563" s="175"/>
      <c r="AM563" s="175"/>
      <c r="AN563" s="175"/>
      <c r="AO563" s="175"/>
      <c r="AP563" s="175"/>
      <c r="AQ563" s="175"/>
      <c r="AR563" s="175"/>
      <c r="AS563" s="175"/>
      <c r="AT563" s="175"/>
      <c r="AU563" s="175"/>
      <c r="AV563" s="175"/>
      <c r="AW563" s="176"/>
      <c r="AX563" s="176"/>
      <c r="AY563" s="176"/>
      <c r="AZ563" s="176"/>
      <c r="BA563" s="176"/>
      <c r="BB563" s="176"/>
      <c r="BC563" s="176"/>
      <c r="BD563" s="176"/>
      <c r="BE563" s="176"/>
      <c r="BF563" s="176"/>
      <c r="BG563" s="176"/>
      <c r="BH563" s="176"/>
      <c r="BI563" s="176"/>
      <c r="BJ563" s="176"/>
      <c r="BK563" s="176"/>
      <c r="BL563" s="176"/>
      <c r="BM563" s="176"/>
      <c r="BN563" s="176"/>
      <c r="BO563" s="176"/>
      <c r="BP563" s="176"/>
      <c r="BQ563" s="176"/>
      <c r="BR563" s="176"/>
      <c r="BS563" s="176"/>
      <c r="BT563" s="176"/>
      <c r="BU563" s="176"/>
      <c r="BV563" s="176"/>
      <c r="BW563" s="176"/>
      <c r="BX563" s="176"/>
      <c r="BY563" s="176"/>
      <c r="BZ563" s="176"/>
      <c r="CA563" s="176"/>
      <c r="CB563" s="176"/>
      <c r="CC563" s="176"/>
      <c r="CD563" s="176"/>
      <c r="CE563" s="176"/>
      <c r="CF563" s="176"/>
      <c r="CG563" s="176"/>
      <c r="CH563" s="176"/>
      <c r="CI563" s="176"/>
      <c r="CJ563" s="176"/>
      <c r="CK563" s="176"/>
      <c r="CL563" s="176"/>
      <c r="CM563" s="176"/>
      <c r="CN563" s="176"/>
      <c r="CO563" s="176"/>
      <c r="CP563" s="176"/>
      <c r="CQ563" s="176"/>
      <c r="CR563" s="176"/>
      <c r="CS563" s="176"/>
      <c r="CT563" s="176"/>
      <c r="CU563" s="176"/>
      <c r="CV563" s="176"/>
      <c r="CW563" s="176"/>
      <c r="CX563" s="176"/>
      <c r="CY563" s="176"/>
      <c r="CZ563" s="176"/>
      <c r="DA563" s="176"/>
      <c r="DB563" s="176"/>
      <c r="DC563" s="176"/>
      <c r="DD563" s="176"/>
      <c r="DE563" s="176"/>
      <c r="DF563" s="176"/>
      <c r="DG563" s="176"/>
      <c r="DH563" s="176"/>
      <c r="DI563" s="176"/>
      <c r="DJ563" s="176"/>
      <c r="DK563" s="176"/>
      <c r="DL563" s="176"/>
      <c r="DM563" s="176"/>
      <c r="DN563" s="176"/>
      <c r="DO563" s="177"/>
      <c r="DP563" s="177"/>
    </row>
    <row r="564" customFormat="false" ht="12.75" hidden="false" customHeight="false" outlineLevel="0" collapsed="false">
      <c r="A564" s="197" t="s">
        <v>64</v>
      </c>
      <c r="B564" s="198"/>
      <c r="C564" s="199" t="s">
        <v>151</v>
      </c>
      <c r="D564" s="171" t="n">
        <v>16</v>
      </c>
      <c r="E564" s="172" t="s">
        <v>191</v>
      </c>
      <c r="F564" s="178" t="n">
        <f aca="false">SUM(H564:DN564)</f>
        <v>0</v>
      </c>
      <c r="G564" s="179"/>
      <c r="H564" s="181"/>
      <c r="I564" s="181"/>
      <c r="J564" s="181"/>
      <c r="K564" s="181"/>
      <c r="L564" s="181"/>
      <c r="M564" s="181"/>
      <c r="N564" s="181"/>
      <c r="O564" s="181"/>
      <c r="P564" s="181"/>
      <c r="Q564" s="180"/>
      <c r="R564" s="180"/>
      <c r="S564" s="180"/>
      <c r="T564" s="180"/>
      <c r="U564" s="180"/>
      <c r="V564" s="180"/>
      <c r="W564" s="180"/>
      <c r="X564" s="180"/>
      <c r="Y564" s="180"/>
      <c r="Z564" s="180"/>
      <c r="AA564" s="180"/>
      <c r="AB564" s="180"/>
      <c r="AC564" s="180"/>
      <c r="AD564" s="180"/>
      <c r="AE564" s="180"/>
      <c r="AF564" s="180"/>
      <c r="AG564" s="180"/>
      <c r="AH564" s="180"/>
      <c r="AI564" s="180"/>
      <c r="AJ564" s="180"/>
      <c r="AK564" s="180"/>
      <c r="AL564" s="180"/>
      <c r="AM564" s="180"/>
      <c r="AN564" s="180"/>
      <c r="AO564" s="180"/>
      <c r="AP564" s="180"/>
      <c r="AQ564" s="180"/>
      <c r="AR564" s="180"/>
      <c r="AS564" s="180"/>
      <c r="AT564" s="180"/>
      <c r="AU564" s="180"/>
      <c r="AV564" s="180"/>
      <c r="AW564" s="181"/>
      <c r="AX564" s="181"/>
      <c r="AY564" s="181"/>
      <c r="AZ564" s="181"/>
      <c r="BA564" s="181"/>
      <c r="BB564" s="181"/>
      <c r="BC564" s="181"/>
      <c r="BD564" s="181"/>
      <c r="BE564" s="181"/>
      <c r="BF564" s="181"/>
      <c r="BG564" s="181"/>
      <c r="BH564" s="181"/>
      <c r="BI564" s="181"/>
      <c r="BJ564" s="181"/>
      <c r="BK564" s="181"/>
      <c r="BL564" s="181"/>
      <c r="BM564" s="181"/>
      <c r="BN564" s="181"/>
      <c r="BO564" s="181"/>
      <c r="BP564" s="181"/>
      <c r="BQ564" s="181"/>
      <c r="BR564" s="181"/>
      <c r="BS564" s="181"/>
      <c r="BT564" s="181"/>
      <c r="BU564" s="181"/>
      <c r="BV564" s="181"/>
      <c r="BW564" s="181"/>
      <c r="BX564" s="181"/>
      <c r="BY564" s="181"/>
      <c r="BZ564" s="181"/>
      <c r="CA564" s="181"/>
      <c r="CB564" s="181"/>
      <c r="CC564" s="181"/>
      <c r="CD564" s="181"/>
      <c r="CE564" s="181"/>
      <c r="CF564" s="181"/>
      <c r="CG564" s="181"/>
      <c r="CH564" s="181"/>
      <c r="CI564" s="181"/>
      <c r="CJ564" s="181"/>
      <c r="CK564" s="181"/>
      <c r="CL564" s="181"/>
      <c r="CM564" s="181"/>
      <c r="CN564" s="181"/>
      <c r="CO564" s="181"/>
      <c r="CP564" s="181"/>
      <c r="CQ564" s="181"/>
      <c r="CR564" s="181"/>
      <c r="CS564" s="181"/>
      <c r="CT564" s="181"/>
      <c r="CU564" s="181"/>
      <c r="CV564" s="181"/>
      <c r="CW564" s="181"/>
      <c r="CX564" s="181"/>
      <c r="CY564" s="181"/>
      <c r="CZ564" s="181"/>
      <c r="DA564" s="181"/>
      <c r="DB564" s="181"/>
      <c r="DC564" s="181"/>
      <c r="DD564" s="181"/>
      <c r="DE564" s="181"/>
      <c r="DF564" s="181"/>
      <c r="DG564" s="181"/>
      <c r="DH564" s="181"/>
      <c r="DI564" s="181"/>
      <c r="DJ564" s="181"/>
      <c r="DK564" s="181"/>
      <c r="DL564" s="181"/>
      <c r="DM564" s="181"/>
      <c r="DN564" s="181"/>
      <c r="DO564" s="177"/>
      <c r="DP564" s="177"/>
    </row>
    <row r="565" customFormat="false" ht="12.75" hidden="false" customHeight="false" outlineLevel="0" collapsed="false">
      <c r="A565" s="197" t="s">
        <v>64</v>
      </c>
      <c r="B565" s="198"/>
      <c r="C565" s="199" t="s">
        <v>151</v>
      </c>
      <c r="D565" s="171" t="n">
        <v>17</v>
      </c>
      <c r="E565" s="172" t="s">
        <v>191</v>
      </c>
      <c r="F565" s="178" t="n">
        <f aca="false">SUM(H565:DN565)</f>
        <v>0</v>
      </c>
      <c r="G565" s="179" t="n">
        <f aca="false">SUM(F559:F565)</f>
        <v>0</v>
      </c>
      <c r="H565" s="181"/>
      <c r="I565" s="181"/>
      <c r="J565" s="181"/>
      <c r="K565" s="181"/>
      <c r="L565" s="181"/>
      <c r="M565" s="181"/>
      <c r="N565" s="181"/>
      <c r="O565" s="181"/>
      <c r="P565" s="181"/>
      <c r="Q565" s="180"/>
      <c r="R565" s="180"/>
      <c r="S565" s="180"/>
      <c r="T565" s="180"/>
      <c r="U565" s="180"/>
      <c r="V565" s="180"/>
      <c r="W565" s="180"/>
      <c r="X565" s="180"/>
      <c r="Y565" s="180"/>
      <c r="Z565" s="180"/>
      <c r="AA565" s="180"/>
      <c r="AB565" s="180"/>
      <c r="AC565" s="180"/>
      <c r="AD565" s="180"/>
      <c r="AE565" s="180"/>
      <c r="AF565" s="180"/>
      <c r="AG565" s="180"/>
      <c r="AH565" s="180"/>
      <c r="AI565" s="180"/>
      <c r="AJ565" s="180"/>
      <c r="AK565" s="180"/>
      <c r="AL565" s="180"/>
      <c r="AM565" s="180"/>
      <c r="AN565" s="180"/>
      <c r="AO565" s="180"/>
      <c r="AP565" s="180"/>
      <c r="AQ565" s="180"/>
      <c r="AR565" s="180"/>
      <c r="AS565" s="180"/>
      <c r="AT565" s="180"/>
      <c r="AU565" s="180"/>
      <c r="AV565" s="180"/>
      <c r="AW565" s="181"/>
      <c r="AX565" s="181"/>
      <c r="AY565" s="181"/>
      <c r="AZ565" s="181"/>
      <c r="BA565" s="181"/>
      <c r="BB565" s="181"/>
      <c r="BC565" s="181"/>
      <c r="BD565" s="181"/>
      <c r="BE565" s="181"/>
      <c r="BF565" s="181"/>
      <c r="BG565" s="181"/>
      <c r="BH565" s="181"/>
      <c r="BI565" s="181"/>
      <c r="BJ565" s="181"/>
      <c r="BK565" s="181"/>
      <c r="BL565" s="181"/>
      <c r="BM565" s="181"/>
      <c r="BN565" s="181"/>
      <c r="BO565" s="181"/>
      <c r="BP565" s="181"/>
      <c r="BQ565" s="181"/>
      <c r="BR565" s="181"/>
      <c r="BS565" s="181"/>
      <c r="BT565" s="181"/>
      <c r="BU565" s="181"/>
      <c r="BV565" s="181"/>
      <c r="BW565" s="181"/>
      <c r="BX565" s="181"/>
      <c r="BY565" s="181"/>
      <c r="BZ565" s="181"/>
      <c r="CA565" s="181"/>
      <c r="CB565" s="181"/>
      <c r="CC565" s="181"/>
      <c r="CD565" s="181"/>
      <c r="CE565" s="181"/>
      <c r="CF565" s="181"/>
      <c r="CG565" s="181"/>
      <c r="CH565" s="181"/>
      <c r="CI565" s="181"/>
      <c r="CJ565" s="181"/>
      <c r="CK565" s="181"/>
      <c r="CL565" s="181"/>
      <c r="CM565" s="181"/>
      <c r="CN565" s="181"/>
      <c r="CO565" s="181"/>
      <c r="CP565" s="181"/>
      <c r="CQ565" s="181"/>
      <c r="CR565" s="181"/>
      <c r="CS565" s="181"/>
      <c r="CT565" s="181"/>
      <c r="CU565" s="181"/>
      <c r="CV565" s="181"/>
      <c r="CW565" s="181"/>
      <c r="CX565" s="181"/>
      <c r="CY565" s="181"/>
      <c r="CZ565" s="181"/>
      <c r="DA565" s="181"/>
      <c r="DB565" s="181"/>
      <c r="DC565" s="181"/>
      <c r="DD565" s="181"/>
      <c r="DE565" s="181"/>
      <c r="DF565" s="181"/>
      <c r="DG565" s="181"/>
      <c r="DH565" s="181"/>
      <c r="DI565" s="181"/>
      <c r="DJ565" s="181"/>
      <c r="DK565" s="181"/>
      <c r="DL565" s="181"/>
      <c r="DM565" s="181"/>
      <c r="DN565" s="181"/>
      <c r="DO565" s="177"/>
      <c r="DP565" s="177"/>
    </row>
    <row r="566" customFormat="false" ht="12.75" hidden="false" customHeight="false" outlineLevel="0" collapsed="false">
      <c r="A566" s="197" t="s">
        <v>64</v>
      </c>
      <c r="B566" s="198"/>
      <c r="C566" s="199" t="s">
        <v>151</v>
      </c>
      <c r="D566" s="171" t="n">
        <v>18</v>
      </c>
      <c r="E566" s="172" t="s">
        <v>192</v>
      </c>
      <c r="F566" s="173" t="n">
        <f aca="false">SUM(H566:DN566)</f>
        <v>0</v>
      </c>
      <c r="G566" s="174"/>
      <c r="H566" s="176"/>
      <c r="I566" s="176"/>
      <c r="J566" s="176"/>
      <c r="K566" s="176"/>
      <c r="L566" s="176"/>
      <c r="M566" s="176"/>
      <c r="N566" s="176"/>
      <c r="O566" s="176"/>
      <c r="P566" s="176"/>
      <c r="Q566" s="175"/>
      <c r="R566" s="175"/>
      <c r="S566" s="175"/>
      <c r="T566" s="175"/>
      <c r="U566" s="175"/>
      <c r="V566" s="175"/>
      <c r="W566" s="175"/>
      <c r="X566" s="175"/>
      <c r="Y566" s="175"/>
      <c r="Z566" s="175"/>
      <c r="AA566" s="175"/>
      <c r="AB566" s="175"/>
      <c r="AC566" s="175"/>
      <c r="AD566" s="175"/>
      <c r="AE566" s="175"/>
      <c r="AF566" s="175"/>
      <c r="AG566" s="175"/>
      <c r="AH566" s="175"/>
      <c r="AI566" s="175"/>
      <c r="AJ566" s="175"/>
      <c r="AK566" s="175"/>
      <c r="AL566" s="175"/>
      <c r="AM566" s="175"/>
      <c r="AN566" s="175"/>
      <c r="AO566" s="175"/>
      <c r="AP566" s="175"/>
      <c r="AQ566" s="175"/>
      <c r="AR566" s="175"/>
      <c r="AS566" s="175"/>
      <c r="AT566" s="175"/>
      <c r="AU566" s="175"/>
      <c r="AV566" s="175"/>
      <c r="AW566" s="176"/>
      <c r="AX566" s="176"/>
      <c r="AY566" s="176"/>
      <c r="AZ566" s="176"/>
      <c r="BA566" s="176"/>
      <c r="BB566" s="176"/>
      <c r="BC566" s="176"/>
      <c r="BD566" s="176"/>
      <c r="BE566" s="176"/>
      <c r="BF566" s="176"/>
      <c r="BG566" s="176"/>
      <c r="BH566" s="176"/>
      <c r="BI566" s="176"/>
      <c r="BJ566" s="176"/>
      <c r="BK566" s="176"/>
      <c r="BL566" s="176"/>
      <c r="BM566" s="176"/>
      <c r="BN566" s="176"/>
      <c r="BO566" s="176"/>
      <c r="BP566" s="176"/>
      <c r="BQ566" s="176"/>
      <c r="BR566" s="176"/>
      <c r="BS566" s="176"/>
      <c r="BT566" s="176"/>
      <c r="BU566" s="176"/>
      <c r="BV566" s="176"/>
      <c r="BW566" s="176"/>
      <c r="BX566" s="176"/>
      <c r="BY566" s="176"/>
      <c r="BZ566" s="176"/>
      <c r="CA566" s="176"/>
      <c r="CB566" s="176"/>
      <c r="CC566" s="176"/>
      <c r="CD566" s="176"/>
      <c r="CE566" s="176"/>
      <c r="CF566" s="176"/>
      <c r="CG566" s="176"/>
      <c r="CH566" s="176"/>
      <c r="CI566" s="176"/>
      <c r="CJ566" s="176"/>
      <c r="CK566" s="176"/>
      <c r="CL566" s="176"/>
      <c r="CM566" s="176"/>
      <c r="CN566" s="176"/>
      <c r="CO566" s="176"/>
      <c r="CP566" s="176"/>
      <c r="CQ566" s="176"/>
      <c r="CR566" s="176"/>
      <c r="CS566" s="176"/>
      <c r="CT566" s="176"/>
      <c r="CU566" s="176"/>
      <c r="CV566" s="176"/>
      <c r="CW566" s="176"/>
      <c r="CX566" s="176"/>
      <c r="CY566" s="176"/>
      <c r="CZ566" s="176"/>
      <c r="DA566" s="176"/>
      <c r="DB566" s="176"/>
      <c r="DC566" s="176"/>
      <c r="DD566" s="176"/>
      <c r="DE566" s="176"/>
      <c r="DF566" s="176"/>
      <c r="DG566" s="176"/>
      <c r="DH566" s="176"/>
      <c r="DI566" s="176"/>
      <c r="DJ566" s="176"/>
      <c r="DK566" s="176"/>
      <c r="DL566" s="176"/>
      <c r="DM566" s="176"/>
      <c r="DN566" s="176"/>
      <c r="DO566" s="177"/>
      <c r="DP566" s="177"/>
    </row>
    <row r="567" customFormat="false" ht="12.75" hidden="false" customHeight="false" outlineLevel="0" collapsed="false">
      <c r="A567" s="197" t="s">
        <v>64</v>
      </c>
      <c r="B567" s="198"/>
      <c r="C567" s="199" t="s">
        <v>151</v>
      </c>
      <c r="D567" s="171" t="n">
        <v>19</v>
      </c>
      <c r="E567" s="172" t="s">
        <v>192</v>
      </c>
      <c r="F567" s="173" t="n">
        <f aca="false">SUM(H567:DN567)</f>
        <v>0</v>
      </c>
      <c r="G567" s="174"/>
      <c r="H567" s="176"/>
      <c r="I567" s="176"/>
      <c r="J567" s="176"/>
      <c r="K567" s="176"/>
      <c r="L567" s="176"/>
      <c r="M567" s="176"/>
      <c r="N567" s="176"/>
      <c r="O567" s="176"/>
      <c r="P567" s="176"/>
      <c r="Q567" s="175"/>
      <c r="R567" s="175"/>
      <c r="S567" s="175"/>
      <c r="T567" s="175"/>
      <c r="U567" s="175"/>
      <c r="V567" s="175"/>
      <c r="W567" s="175"/>
      <c r="X567" s="175"/>
      <c r="Y567" s="175"/>
      <c r="Z567" s="175"/>
      <c r="AA567" s="175"/>
      <c r="AB567" s="175"/>
      <c r="AC567" s="175"/>
      <c r="AD567" s="175"/>
      <c r="AE567" s="175"/>
      <c r="AF567" s="175"/>
      <c r="AG567" s="175"/>
      <c r="AH567" s="175"/>
      <c r="AI567" s="175"/>
      <c r="AJ567" s="175"/>
      <c r="AK567" s="175"/>
      <c r="AL567" s="175"/>
      <c r="AM567" s="175"/>
      <c r="AN567" s="175"/>
      <c r="AO567" s="175"/>
      <c r="AP567" s="175"/>
      <c r="AQ567" s="175"/>
      <c r="AR567" s="175"/>
      <c r="AS567" s="175"/>
      <c r="AT567" s="175"/>
      <c r="AU567" s="175"/>
      <c r="AV567" s="175"/>
      <c r="AW567" s="176"/>
      <c r="AX567" s="176"/>
      <c r="AY567" s="176"/>
      <c r="AZ567" s="176"/>
      <c r="BA567" s="176"/>
      <c r="BB567" s="176"/>
      <c r="BC567" s="176"/>
      <c r="BD567" s="176"/>
      <c r="BE567" s="176"/>
      <c r="BF567" s="176"/>
      <c r="BG567" s="176"/>
      <c r="BH567" s="176"/>
      <c r="BI567" s="176"/>
      <c r="BJ567" s="176"/>
      <c r="BK567" s="176"/>
      <c r="BL567" s="176"/>
      <c r="BM567" s="176"/>
      <c r="BN567" s="176"/>
      <c r="BO567" s="176"/>
      <c r="BP567" s="176"/>
      <c r="BQ567" s="176"/>
      <c r="BR567" s="176"/>
      <c r="BS567" s="176"/>
      <c r="BT567" s="176"/>
      <c r="BU567" s="176"/>
      <c r="BV567" s="176"/>
      <c r="BW567" s="176"/>
      <c r="BX567" s="176"/>
      <c r="BY567" s="176"/>
      <c r="BZ567" s="176"/>
      <c r="CA567" s="176"/>
      <c r="CB567" s="176"/>
      <c r="CC567" s="176"/>
      <c r="CD567" s="176"/>
      <c r="CE567" s="176"/>
      <c r="CF567" s="176"/>
      <c r="CG567" s="176"/>
      <c r="CH567" s="176"/>
      <c r="CI567" s="176"/>
      <c r="CJ567" s="176"/>
      <c r="CK567" s="176"/>
      <c r="CL567" s="176"/>
      <c r="CM567" s="176"/>
      <c r="CN567" s="176"/>
      <c r="CO567" s="176"/>
      <c r="CP567" s="176"/>
      <c r="CQ567" s="176"/>
      <c r="CR567" s="176"/>
      <c r="CS567" s="176"/>
      <c r="CT567" s="176"/>
      <c r="CU567" s="176"/>
      <c r="CV567" s="176"/>
      <c r="CW567" s="176"/>
      <c r="CX567" s="176"/>
      <c r="CY567" s="176"/>
      <c r="CZ567" s="176"/>
      <c r="DA567" s="176"/>
      <c r="DB567" s="176"/>
      <c r="DC567" s="176"/>
      <c r="DD567" s="176"/>
      <c r="DE567" s="176"/>
      <c r="DF567" s="176"/>
      <c r="DG567" s="176"/>
      <c r="DH567" s="176"/>
      <c r="DI567" s="176"/>
      <c r="DJ567" s="176"/>
      <c r="DK567" s="176"/>
      <c r="DL567" s="176"/>
      <c r="DM567" s="176"/>
      <c r="DN567" s="176"/>
      <c r="DO567" s="177"/>
      <c r="DP567" s="177"/>
    </row>
    <row r="568" customFormat="false" ht="12.75" hidden="false" customHeight="false" outlineLevel="0" collapsed="false">
      <c r="A568" s="197" t="s">
        <v>64</v>
      </c>
      <c r="B568" s="198"/>
      <c r="C568" s="199" t="s">
        <v>151</v>
      </c>
      <c r="D568" s="171" t="n">
        <v>20</v>
      </c>
      <c r="E568" s="172" t="s">
        <v>192</v>
      </c>
      <c r="F568" s="173" t="n">
        <f aca="false">SUM(H568:DN568)</f>
        <v>0</v>
      </c>
      <c r="G568" s="174"/>
      <c r="H568" s="176"/>
      <c r="I568" s="176"/>
      <c r="J568" s="176"/>
      <c r="K568" s="176"/>
      <c r="L568" s="176"/>
      <c r="M568" s="176"/>
      <c r="N568" s="176"/>
      <c r="O568" s="176"/>
      <c r="P568" s="176"/>
      <c r="Q568" s="175"/>
      <c r="R568" s="175"/>
      <c r="S568" s="175"/>
      <c r="T568" s="175"/>
      <c r="U568" s="175"/>
      <c r="V568" s="175"/>
      <c r="W568" s="175"/>
      <c r="X568" s="175"/>
      <c r="Y568" s="175"/>
      <c r="Z568" s="175"/>
      <c r="AA568" s="175"/>
      <c r="AB568" s="175"/>
      <c r="AC568" s="175"/>
      <c r="AD568" s="175"/>
      <c r="AE568" s="175"/>
      <c r="AF568" s="175"/>
      <c r="AG568" s="175"/>
      <c r="AH568" s="175"/>
      <c r="AI568" s="175"/>
      <c r="AJ568" s="175"/>
      <c r="AK568" s="175"/>
      <c r="AL568" s="175"/>
      <c r="AM568" s="175"/>
      <c r="AN568" s="175"/>
      <c r="AO568" s="175"/>
      <c r="AP568" s="175"/>
      <c r="AQ568" s="175"/>
      <c r="AR568" s="175"/>
      <c r="AS568" s="175"/>
      <c r="AT568" s="175"/>
      <c r="AU568" s="175"/>
      <c r="AV568" s="175"/>
      <c r="AW568" s="176"/>
      <c r="AX568" s="176"/>
      <c r="AY568" s="176"/>
      <c r="AZ568" s="176"/>
      <c r="BA568" s="176"/>
      <c r="BB568" s="176"/>
      <c r="BC568" s="176"/>
      <c r="BD568" s="176"/>
      <c r="BE568" s="176"/>
      <c r="BF568" s="176"/>
      <c r="BG568" s="176"/>
      <c r="BH568" s="176"/>
      <c r="BI568" s="176"/>
      <c r="BJ568" s="176"/>
      <c r="BK568" s="176"/>
      <c r="BL568" s="176"/>
      <c r="BM568" s="176"/>
      <c r="BN568" s="176"/>
      <c r="BO568" s="176"/>
      <c r="BP568" s="176"/>
      <c r="BQ568" s="176"/>
      <c r="BR568" s="176"/>
      <c r="BS568" s="176"/>
      <c r="BT568" s="176"/>
      <c r="BU568" s="176"/>
      <c r="BV568" s="176"/>
      <c r="BW568" s="176"/>
      <c r="BX568" s="176"/>
      <c r="BY568" s="176"/>
      <c r="BZ568" s="176"/>
      <c r="CA568" s="176"/>
      <c r="CB568" s="176"/>
      <c r="CC568" s="176"/>
      <c r="CD568" s="176"/>
      <c r="CE568" s="176"/>
      <c r="CF568" s="176"/>
      <c r="CG568" s="176"/>
      <c r="CH568" s="176"/>
      <c r="CI568" s="176"/>
      <c r="CJ568" s="176"/>
      <c r="CK568" s="176"/>
      <c r="CL568" s="176"/>
      <c r="CM568" s="176"/>
      <c r="CN568" s="176"/>
      <c r="CO568" s="176"/>
      <c r="CP568" s="176"/>
      <c r="CQ568" s="176"/>
      <c r="CR568" s="176"/>
      <c r="CS568" s="176"/>
      <c r="CT568" s="176"/>
      <c r="CU568" s="176"/>
      <c r="CV568" s="176"/>
      <c r="CW568" s="176"/>
      <c r="CX568" s="176"/>
      <c r="CY568" s="176"/>
      <c r="CZ568" s="176"/>
      <c r="DA568" s="176"/>
      <c r="DB568" s="176"/>
      <c r="DC568" s="176"/>
      <c r="DD568" s="176"/>
      <c r="DE568" s="176"/>
      <c r="DF568" s="176"/>
      <c r="DG568" s="176"/>
      <c r="DH568" s="176"/>
      <c r="DI568" s="176"/>
      <c r="DJ568" s="176"/>
      <c r="DK568" s="176"/>
      <c r="DL568" s="176"/>
      <c r="DM568" s="176"/>
      <c r="DN568" s="176"/>
      <c r="DO568" s="177"/>
      <c r="DP568" s="177"/>
    </row>
    <row r="569" customFormat="false" ht="12.75" hidden="false" customHeight="false" outlineLevel="0" collapsed="false">
      <c r="A569" s="197" t="s">
        <v>64</v>
      </c>
      <c r="B569" s="198"/>
      <c r="C569" s="199" t="s">
        <v>151</v>
      </c>
      <c r="D569" s="171" t="n">
        <v>21</v>
      </c>
      <c r="E569" s="172" t="s">
        <v>192</v>
      </c>
      <c r="F569" s="173" t="n">
        <f aca="false">SUM(H569:DN569)</f>
        <v>0</v>
      </c>
      <c r="G569" s="174"/>
      <c r="H569" s="176"/>
      <c r="I569" s="176"/>
      <c r="J569" s="176"/>
      <c r="K569" s="176"/>
      <c r="L569" s="176"/>
      <c r="M569" s="176"/>
      <c r="N569" s="176"/>
      <c r="O569" s="176"/>
      <c r="P569" s="176"/>
      <c r="Q569" s="175"/>
      <c r="R569" s="175"/>
      <c r="S569" s="175"/>
      <c r="T569" s="175"/>
      <c r="U569" s="175"/>
      <c r="V569" s="175"/>
      <c r="W569" s="175"/>
      <c r="X569" s="175"/>
      <c r="Y569" s="175"/>
      <c r="Z569" s="175"/>
      <c r="AA569" s="175"/>
      <c r="AB569" s="175"/>
      <c r="AC569" s="175"/>
      <c r="AD569" s="175"/>
      <c r="AE569" s="175"/>
      <c r="AF569" s="175"/>
      <c r="AG569" s="175"/>
      <c r="AH569" s="175"/>
      <c r="AI569" s="175"/>
      <c r="AJ569" s="175"/>
      <c r="AK569" s="175"/>
      <c r="AL569" s="175"/>
      <c r="AM569" s="175"/>
      <c r="AN569" s="175"/>
      <c r="AO569" s="175"/>
      <c r="AP569" s="175"/>
      <c r="AQ569" s="175"/>
      <c r="AR569" s="175"/>
      <c r="AS569" s="175"/>
      <c r="AT569" s="175"/>
      <c r="AU569" s="175"/>
      <c r="AV569" s="175"/>
      <c r="AW569" s="176"/>
      <c r="AX569" s="176"/>
      <c r="AY569" s="176"/>
      <c r="AZ569" s="176"/>
      <c r="BA569" s="176"/>
      <c r="BB569" s="176"/>
      <c r="BC569" s="176"/>
      <c r="BD569" s="176"/>
      <c r="BE569" s="176"/>
      <c r="BF569" s="176"/>
      <c r="BG569" s="176"/>
      <c r="BH569" s="176"/>
      <c r="BI569" s="176"/>
      <c r="BJ569" s="176"/>
      <c r="BK569" s="176"/>
      <c r="BL569" s="176"/>
      <c r="BM569" s="176"/>
      <c r="BN569" s="176"/>
      <c r="BO569" s="176"/>
      <c r="BP569" s="176"/>
      <c r="BQ569" s="176"/>
      <c r="BR569" s="176"/>
      <c r="BS569" s="176"/>
      <c r="BT569" s="176"/>
      <c r="BU569" s="176"/>
      <c r="BV569" s="176"/>
      <c r="BW569" s="176"/>
      <c r="BX569" s="176"/>
      <c r="BY569" s="176"/>
      <c r="BZ569" s="176"/>
      <c r="CA569" s="176"/>
      <c r="CB569" s="176"/>
      <c r="CC569" s="176"/>
      <c r="CD569" s="176"/>
      <c r="CE569" s="176"/>
      <c r="CF569" s="176"/>
      <c r="CG569" s="176"/>
      <c r="CH569" s="176"/>
      <c r="CI569" s="176"/>
      <c r="CJ569" s="176"/>
      <c r="CK569" s="176"/>
      <c r="CL569" s="176"/>
      <c r="CM569" s="176"/>
      <c r="CN569" s="176"/>
      <c r="CO569" s="176"/>
      <c r="CP569" s="176"/>
      <c r="CQ569" s="176"/>
      <c r="CR569" s="176"/>
      <c r="CS569" s="176"/>
      <c r="CT569" s="176"/>
      <c r="CU569" s="176"/>
      <c r="CV569" s="176"/>
      <c r="CW569" s="176"/>
      <c r="CX569" s="176"/>
      <c r="CY569" s="176"/>
      <c r="CZ569" s="176"/>
      <c r="DA569" s="176"/>
      <c r="DB569" s="176"/>
      <c r="DC569" s="176"/>
      <c r="DD569" s="176"/>
      <c r="DE569" s="176"/>
      <c r="DF569" s="176"/>
      <c r="DG569" s="176"/>
      <c r="DH569" s="176"/>
      <c r="DI569" s="176"/>
      <c r="DJ569" s="176"/>
      <c r="DK569" s="176"/>
      <c r="DL569" s="176"/>
      <c r="DM569" s="176"/>
      <c r="DN569" s="176"/>
      <c r="DO569" s="177"/>
      <c r="DP569" s="177"/>
    </row>
    <row r="570" customFormat="false" ht="12.75" hidden="false" customHeight="false" outlineLevel="0" collapsed="false">
      <c r="A570" s="197" t="s">
        <v>64</v>
      </c>
      <c r="B570" s="198"/>
      <c r="C570" s="199" t="s">
        <v>151</v>
      </c>
      <c r="D570" s="171" t="n">
        <v>22</v>
      </c>
      <c r="E570" s="172" t="s">
        <v>192</v>
      </c>
      <c r="F570" s="173" t="n">
        <f aca="false">SUM(H570:DN570)</f>
        <v>0</v>
      </c>
      <c r="G570" s="174"/>
      <c r="H570" s="176"/>
      <c r="I570" s="176"/>
      <c r="J570" s="176"/>
      <c r="K570" s="176"/>
      <c r="L570" s="176"/>
      <c r="M570" s="176"/>
      <c r="N570" s="176"/>
      <c r="O570" s="176"/>
      <c r="P570" s="176"/>
      <c r="Q570" s="175"/>
      <c r="R570" s="175"/>
      <c r="S570" s="175"/>
      <c r="T570" s="175"/>
      <c r="U570" s="175"/>
      <c r="V570" s="175"/>
      <c r="W570" s="175"/>
      <c r="X570" s="175"/>
      <c r="Y570" s="175"/>
      <c r="Z570" s="175"/>
      <c r="AA570" s="175"/>
      <c r="AB570" s="175"/>
      <c r="AC570" s="175"/>
      <c r="AD570" s="175"/>
      <c r="AE570" s="175"/>
      <c r="AF570" s="175"/>
      <c r="AG570" s="175"/>
      <c r="AH570" s="175"/>
      <c r="AI570" s="175"/>
      <c r="AJ570" s="175"/>
      <c r="AK570" s="175"/>
      <c r="AL570" s="175"/>
      <c r="AM570" s="175"/>
      <c r="AN570" s="175"/>
      <c r="AO570" s="175"/>
      <c r="AP570" s="175"/>
      <c r="AQ570" s="175"/>
      <c r="AR570" s="175"/>
      <c r="AS570" s="175"/>
      <c r="AT570" s="175"/>
      <c r="AU570" s="175"/>
      <c r="AV570" s="175"/>
      <c r="AW570" s="176"/>
      <c r="AX570" s="176"/>
      <c r="AY570" s="176"/>
      <c r="AZ570" s="176"/>
      <c r="BA570" s="176"/>
      <c r="BB570" s="176"/>
      <c r="BC570" s="176"/>
      <c r="BD570" s="176"/>
      <c r="BE570" s="176"/>
      <c r="BF570" s="176"/>
      <c r="BG570" s="176"/>
      <c r="BH570" s="176"/>
      <c r="BI570" s="176"/>
      <c r="BJ570" s="176"/>
      <c r="BK570" s="176"/>
      <c r="BL570" s="176"/>
      <c r="BM570" s="176"/>
      <c r="BN570" s="176"/>
      <c r="BO570" s="176"/>
      <c r="BP570" s="176"/>
      <c r="BQ570" s="176"/>
      <c r="BR570" s="176"/>
      <c r="BS570" s="176"/>
      <c r="BT570" s="176"/>
      <c r="BU570" s="176"/>
      <c r="BV570" s="176"/>
      <c r="BW570" s="176"/>
      <c r="BX570" s="176"/>
      <c r="BY570" s="176"/>
      <c r="BZ570" s="176"/>
      <c r="CA570" s="176"/>
      <c r="CB570" s="176"/>
      <c r="CC570" s="176"/>
      <c r="CD570" s="176"/>
      <c r="CE570" s="176"/>
      <c r="CF570" s="176"/>
      <c r="CG570" s="176"/>
      <c r="CH570" s="176"/>
      <c r="CI570" s="176"/>
      <c r="CJ570" s="176"/>
      <c r="CK570" s="176"/>
      <c r="CL570" s="176"/>
      <c r="CM570" s="176"/>
      <c r="CN570" s="176"/>
      <c r="CO570" s="176"/>
      <c r="CP570" s="176"/>
      <c r="CQ570" s="176"/>
      <c r="CR570" s="176"/>
      <c r="CS570" s="176"/>
      <c r="CT570" s="176"/>
      <c r="CU570" s="176"/>
      <c r="CV570" s="176"/>
      <c r="CW570" s="176"/>
      <c r="CX570" s="176"/>
      <c r="CY570" s="176"/>
      <c r="CZ570" s="176"/>
      <c r="DA570" s="176"/>
      <c r="DB570" s="176"/>
      <c r="DC570" s="176"/>
      <c r="DD570" s="176"/>
      <c r="DE570" s="176"/>
      <c r="DF570" s="176"/>
      <c r="DG570" s="176"/>
      <c r="DH570" s="176"/>
      <c r="DI570" s="176"/>
      <c r="DJ570" s="176"/>
      <c r="DK570" s="176"/>
      <c r="DL570" s="176"/>
      <c r="DM570" s="176"/>
      <c r="DN570" s="176"/>
      <c r="DO570" s="177"/>
      <c r="DP570" s="177"/>
    </row>
    <row r="571" customFormat="false" ht="12.75" hidden="false" customHeight="false" outlineLevel="0" collapsed="false">
      <c r="A571" s="197" t="s">
        <v>64</v>
      </c>
      <c r="B571" s="198"/>
      <c r="C571" s="199" t="s">
        <v>151</v>
      </c>
      <c r="D571" s="171" t="n">
        <v>23</v>
      </c>
      <c r="E571" s="172" t="s">
        <v>192</v>
      </c>
      <c r="F571" s="178" t="n">
        <f aca="false">SUM(H571:DN571)</f>
        <v>0</v>
      </c>
      <c r="G571" s="179"/>
      <c r="H571" s="181"/>
      <c r="I571" s="181"/>
      <c r="J571" s="181"/>
      <c r="K571" s="181"/>
      <c r="L571" s="181"/>
      <c r="M571" s="181"/>
      <c r="N571" s="181"/>
      <c r="O571" s="181"/>
      <c r="P571" s="181"/>
      <c r="Q571" s="180"/>
      <c r="R571" s="180"/>
      <c r="S571" s="180"/>
      <c r="T571" s="180"/>
      <c r="U571" s="180"/>
      <c r="V571" s="180"/>
      <c r="W571" s="180"/>
      <c r="X571" s="180"/>
      <c r="Y571" s="180"/>
      <c r="Z571" s="180"/>
      <c r="AA571" s="180"/>
      <c r="AB571" s="180"/>
      <c r="AC571" s="180"/>
      <c r="AD571" s="180"/>
      <c r="AE571" s="180"/>
      <c r="AF571" s="180"/>
      <c r="AG571" s="180"/>
      <c r="AH571" s="180"/>
      <c r="AI571" s="180"/>
      <c r="AJ571" s="180"/>
      <c r="AK571" s="180"/>
      <c r="AL571" s="180"/>
      <c r="AM571" s="180"/>
      <c r="AN571" s="180"/>
      <c r="AO571" s="180"/>
      <c r="AP571" s="180"/>
      <c r="AQ571" s="180"/>
      <c r="AR571" s="180"/>
      <c r="AS571" s="180"/>
      <c r="AT571" s="180"/>
      <c r="AU571" s="180"/>
      <c r="AV571" s="180"/>
      <c r="AW571" s="181"/>
      <c r="AX571" s="181"/>
      <c r="AY571" s="181"/>
      <c r="AZ571" s="181"/>
      <c r="BA571" s="181"/>
      <c r="BB571" s="181"/>
      <c r="BC571" s="181"/>
      <c r="BD571" s="181"/>
      <c r="BE571" s="181"/>
      <c r="BF571" s="181"/>
      <c r="BG571" s="181"/>
      <c r="BH571" s="181"/>
      <c r="BI571" s="181"/>
      <c r="BJ571" s="181"/>
      <c r="BK571" s="181"/>
      <c r="BL571" s="181"/>
      <c r="BM571" s="181"/>
      <c r="BN571" s="181"/>
      <c r="BO571" s="181"/>
      <c r="BP571" s="181"/>
      <c r="BQ571" s="181"/>
      <c r="BR571" s="181"/>
      <c r="BS571" s="181"/>
      <c r="BT571" s="181"/>
      <c r="BU571" s="181"/>
      <c r="BV571" s="181"/>
      <c r="BW571" s="181"/>
      <c r="BX571" s="181"/>
      <c r="BY571" s="181"/>
      <c r="BZ571" s="181"/>
      <c r="CA571" s="181"/>
      <c r="CB571" s="181"/>
      <c r="CC571" s="181"/>
      <c r="CD571" s="181"/>
      <c r="CE571" s="181"/>
      <c r="CF571" s="181"/>
      <c r="CG571" s="181"/>
      <c r="CH571" s="181"/>
      <c r="CI571" s="181"/>
      <c r="CJ571" s="181"/>
      <c r="CK571" s="181"/>
      <c r="CL571" s="181"/>
      <c r="CM571" s="181"/>
      <c r="CN571" s="181"/>
      <c r="CO571" s="181"/>
      <c r="CP571" s="181"/>
      <c r="CQ571" s="181"/>
      <c r="CR571" s="181"/>
      <c r="CS571" s="181"/>
      <c r="CT571" s="181"/>
      <c r="CU571" s="181"/>
      <c r="CV571" s="181"/>
      <c r="CW571" s="181"/>
      <c r="CX571" s="181"/>
      <c r="CY571" s="181"/>
      <c r="CZ571" s="181"/>
      <c r="DA571" s="181"/>
      <c r="DB571" s="181"/>
      <c r="DC571" s="181"/>
      <c r="DD571" s="181"/>
      <c r="DE571" s="181"/>
      <c r="DF571" s="181"/>
      <c r="DG571" s="181"/>
      <c r="DH571" s="181"/>
      <c r="DI571" s="181"/>
      <c r="DJ571" s="181"/>
      <c r="DK571" s="181"/>
      <c r="DL571" s="181"/>
      <c r="DM571" s="181"/>
      <c r="DN571" s="181"/>
      <c r="DO571" s="177"/>
      <c r="DP571" s="177"/>
    </row>
    <row r="572" customFormat="false" ht="12.75" hidden="false" customHeight="false" outlineLevel="0" collapsed="false">
      <c r="A572" s="197" t="s">
        <v>64</v>
      </c>
      <c r="B572" s="198"/>
      <c r="C572" s="199" t="s">
        <v>151</v>
      </c>
      <c r="D572" s="171" t="n">
        <v>24</v>
      </c>
      <c r="E572" s="172" t="s">
        <v>192</v>
      </c>
      <c r="F572" s="178" t="n">
        <f aca="false">SUM(H572:DN572)</f>
        <v>0</v>
      </c>
      <c r="G572" s="179" t="n">
        <f aca="false">SUM(F566:F572)</f>
        <v>0</v>
      </c>
      <c r="H572" s="181"/>
      <c r="I572" s="181"/>
      <c r="J572" s="181"/>
      <c r="K572" s="181"/>
      <c r="L572" s="181"/>
      <c r="M572" s="181"/>
      <c r="N572" s="181"/>
      <c r="O572" s="181"/>
      <c r="P572" s="181"/>
      <c r="Q572" s="180"/>
      <c r="R572" s="180"/>
      <c r="S572" s="180"/>
      <c r="T572" s="180"/>
      <c r="U572" s="180"/>
      <c r="V572" s="180"/>
      <c r="W572" s="180"/>
      <c r="X572" s="180"/>
      <c r="Y572" s="180"/>
      <c r="Z572" s="180"/>
      <c r="AA572" s="180"/>
      <c r="AB572" s="180"/>
      <c r="AC572" s="180"/>
      <c r="AD572" s="180"/>
      <c r="AE572" s="180"/>
      <c r="AF572" s="180"/>
      <c r="AG572" s="180"/>
      <c r="AH572" s="180"/>
      <c r="AI572" s="180"/>
      <c r="AJ572" s="180"/>
      <c r="AK572" s="180"/>
      <c r="AL572" s="180"/>
      <c r="AM572" s="180"/>
      <c r="AN572" s="180"/>
      <c r="AO572" s="180"/>
      <c r="AP572" s="180"/>
      <c r="AQ572" s="180"/>
      <c r="AR572" s="180"/>
      <c r="AS572" s="180"/>
      <c r="AT572" s="180"/>
      <c r="AU572" s="180"/>
      <c r="AV572" s="180"/>
      <c r="AW572" s="181"/>
      <c r="AX572" s="181"/>
      <c r="AY572" s="181"/>
      <c r="AZ572" s="181"/>
      <c r="BA572" s="181"/>
      <c r="BB572" s="181"/>
      <c r="BC572" s="181"/>
      <c r="BD572" s="181"/>
      <c r="BE572" s="181"/>
      <c r="BF572" s="181"/>
      <c r="BG572" s="181"/>
      <c r="BH572" s="181"/>
      <c r="BI572" s="181"/>
      <c r="BJ572" s="181"/>
      <c r="BK572" s="181"/>
      <c r="BL572" s="181"/>
      <c r="BM572" s="181"/>
      <c r="BN572" s="181"/>
      <c r="BO572" s="181"/>
      <c r="BP572" s="181"/>
      <c r="BQ572" s="181"/>
      <c r="BR572" s="181"/>
      <c r="BS572" s="181"/>
      <c r="BT572" s="181"/>
      <c r="BU572" s="181"/>
      <c r="BV572" s="181"/>
      <c r="BW572" s="181"/>
      <c r="BX572" s="181"/>
      <c r="BY572" s="181"/>
      <c r="BZ572" s="181"/>
      <c r="CA572" s="181"/>
      <c r="CB572" s="181"/>
      <c r="CC572" s="181"/>
      <c r="CD572" s="181"/>
      <c r="CE572" s="181"/>
      <c r="CF572" s="181"/>
      <c r="CG572" s="181"/>
      <c r="CH572" s="181"/>
      <c r="CI572" s="181"/>
      <c r="CJ572" s="181"/>
      <c r="CK572" s="181"/>
      <c r="CL572" s="181"/>
      <c r="CM572" s="181"/>
      <c r="CN572" s="181"/>
      <c r="CO572" s="181"/>
      <c r="CP572" s="181"/>
      <c r="CQ572" s="181"/>
      <c r="CR572" s="181"/>
      <c r="CS572" s="181"/>
      <c r="CT572" s="181"/>
      <c r="CU572" s="181"/>
      <c r="CV572" s="181"/>
      <c r="CW572" s="181"/>
      <c r="CX572" s="181"/>
      <c r="CY572" s="181"/>
      <c r="CZ572" s="181"/>
      <c r="DA572" s="181"/>
      <c r="DB572" s="181"/>
      <c r="DC572" s="181"/>
      <c r="DD572" s="181"/>
      <c r="DE572" s="181"/>
      <c r="DF572" s="181"/>
      <c r="DG572" s="181"/>
      <c r="DH572" s="181"/>
      <c r="DI572" s="181"/>
      <c r="DJ572" s="181"/>
      <c r="DK572" s="181"/>
      <c r="DL572" s="181"/>
      <c r="DM572" s="181"/>
      <c r="DN572" s="181"/>
      <c r="DO572" s="177"/>
      <c r="DP572" s="177"/>
    </row>
    <row r="573" customFormat="false" ht="12.75" hidden="false" customHeight="false" outlineLevel="0" collapsed="false">
      <c r="A573" s="197" t="s">
        <v>64</v>
      </c>
      <c r="B573" s="198"/>
      <c r="C573" s="199" t="s">
        <v>151</v>
      </c>
      <c r="D573" s="171" t="n">
        <v>25</v>
      </c>
      <c r="E573" s="172" t="s">
        <v>193</v>
      </c>
      <c r="F573" s="173" t="n">
        <f aca="false">SUM(H573:DN573)</f>
        <v>0</v>
      </c>
      <c r="G573" s="174"/>
      <c r="H573" s="176"/>
      <c r="I573" s="176"/>
      <c r="J573" s="176"/>
      <c r="K573" s="176"/>
      <c r="L573" s="176"/>
      <c r="M573" s="176"/>
      <c r="N573" s="176"/>
      <c r="O573" s="176"/>
      <c r="P573" s="176"/>
      <c r="Q573" s="175"/>
      <c r="R573" s="175"/>
      <c r="S573" s="175"/>
      <c r="T573" s="175"/>
      <c r="U573" s="175"/>
      <c r="V573" s="175"/>
      <c r="W573" s="175"/>
      <c r="X573" s="175"/>
      <c r="Y573" s="175"/>
      <c r="Z573" s="175"/>
      <c r="AA573" s="175"/>
      <c r="AB573" s="175"/>
      <c r="AC573" s="175"/>
      <c r="AD573" s="175"/>
      <c r="AE573" s="175"/>
      <c r="AF573" s="175"/>
      <c r="AG573" s="175"/>
      <c r="AH573" s="175"/>
      <c r="AI573" s="175"/>
      <c r="AJ573" s="175"/>
      <c r="AK573" s="175"/>
      <c r="AL573" s="175"/>
      <c r="AM573" s="175"/>
      <c r="AN573" s="175"/>
      <c r="AO573" s="175"/>
      <c r="AP573" s="175"/>
      <c r="AQ573" s="175"/>
      <c r="AR573" s="175"/>
      <c r="AS573" s="175"/>
      <c r="AT573" s="175"/>
      <c r="AU573" s="175"/>
      <c r="AV573" s="175"/>
      <c r="AW573" s="176"/>
      <c r="AX573" s="176"/>
      <c r="AY573" s="176"/>
      <c r="AZ573" s="176"/>
      <c r="BA573" s="176"/>
      <c r="BB573" s="176"/>
      <c r="BC573" s="176"/>
      <c r="BD573" s="176"/>
      <c r="BE573" s="176"/>
      <c r="BF573" s="176"/>
      <c r="BG573" s="176"/>
      <c r="BH573" s="176"/>
      <c r="BI573" s="176"/>
      <c r="BJ573" s="176"/>
      <c r="BK573" s="176"/>
      <c r="BL573" s="176"/>
      <c r="BM573" s="176"/>
      <c r="BN573" s="176"/>
      <c r="BO573" s="176"/>
      <c r="BP573" s="176"/>
      <c r="BQ573" s="176"/>
      <c r="BR573" s="176"/>
      <c r="BS573" s="176"/>
      <c r="BT573" s="176"/>
      <c r="BU573" s="176"/>
      <c r="BV573" s="176"/>
      <c r="BW573" s="176"/>
      <c r="BX573" s="176"/>
      <c r="BY573" s="176"/>
      <c r="BZ573" s="176"/>
      <c r="CA573" s="176"/>
      <c r="CB573" s="176"/>
      <c r="CC573" s="176"/>
      <c r="CD573" s="176"/>
      <c r="CE573" s="176"/>
      <c r="CF573" s="176"/>
      <c r="CG573" s="176"/>
      <c r="CH573" s="176"/>
      <c r="CI573" s="176"/>
      <c r="CJ573" s="176"/>
      <c r="CK573" s="176"/>
      <c r="CL573" s="176"/>
      <c r="CM573" s="176"/>
      <c r="CN573" s="176"/>
      <c r="CO573" s="176"/>
      <c r="CP573" s="176"/>
      <c r="CQ573" s="176"/>
      <c r="CR573" s="176"/>
      <c r="CS573" s="176"/>
      <c r="CT573" s="176"/>
      <c r="CU573" s="176"/>
      <c r="CV573" s="176"/>
      <c r="CW573" s="176"/>
      <c r="CX573" s="176"/>
      <c r="CY573" s="176"/>
      <c r="CZ573" s="176"/>
      <c r="DA573" s="176"/>
      <c r="DB573" s="176"/>
      <c r="DC573" s="176"/>
      <c r="DD573" s="176"/>
      <c r="DE573" s="176"/>
      <c r="DF573" s="176"/>
      <c r="DG573" s="176"/>
      <c r="DH573" s="176"/>
      <c r="DI573" s="176"/>
      <c r="DJ573" s="176"/>
      <c r="DK573" s="176"/>
      <c r="DL573" s="176"/>
      <c r="DM573" s="176"/>
      <c r="DN573" s="176"/>
      <c r="DO573" s="177"/>
      <c r="DP573" s="177"/>
    </row>
    <row r="574" customFormat="false" ht="12.75" hidden="false" customHeight="false" outlineLevel="0" collapsed="false">
      <c r="A574" s="197" t="s">
        <v>64</v>
      </c>
      <c r="B574" s="198"/>
      <c r="C574" s="199" t="s">
        <v>151</v>
      </c>
      <c r="D574" s="171" t="n">
        <v>26</v>
      </c>
      <c r="E574" s="172" t="s">
        <v>193</v>
      </c>
      <c r="F574" s="173" t="n">
        <f aca="false">SUM(H574:DN574)</f>
        <v>0</v>
      </c>
      <c r="G574" s="174"/>
      <c r="H574" s="176"/>
      <c r="I574" s="176"/>
      <c r="J574" s="176"/>
      <c r="K574" s="176"/>
      <c r="L574" s="176"/>
      <c r="M574" s="176"/>
      <c r="N574" s="176"/>
      <c r="O574" s="176"/>
      <c r="P574" s="176"/>
      <c r="Q574" s="175"/>
      <c r="R574" s="175"/>
      <c r="S574" s="175"/>
      <c r="T574" s="175"/>
      <c r="U574" s="175"/>
      <c r="V574" s="175"/>
      <c r="W574" s="175"/>
      <c r="X574" s="175"/>
      <c r="Y574" s="175"/>
      <c r="Z574" s="175"/>
      <c r="AA574" s="175"/>
      <c r="AB574" s="175"/>
      <c r="AC574" s="175"/>
      <c r="AD574" s="175"/>
      <c r="AE574" s="175"/>
      <c r="AF574" s="175"/>
      <c r="AG574" s="175"/>
      <c r="AH574" s="175"/>
      <c r="AI574" s="175"/>
      <c r="AJ574" s="175"/>
      <c r="AK574" s="175"/>
      <c r="AL574" s="175"/>
      <c r="AM574" s="175"/>
      <c r="AN574" s="175"/>
      <c r="AO574" s="175"/>
      <c r="AP574" s="175"/>
      <c r="AQ574" s="175"/>
      <c r="AR574" s="175"/>
      <c r="AS574" s="175"/>
      <c r="AT574" s="175"/>
      <c r="AU574" s="175"/>
      <c r="AV574" s="175"/>
      <c r="AW574" s="176"/>
      <c r="AX574" s="176"/>
      <c r="AY574" s="176"/>
      <c r="AZ574" s="176"/>
      <c r="BA574" s="176"/>
      <c r="BB574" s="176"/>
      <c r="BC574" s="176"/>
      <c r="BD574" s="176"/>
      <c r="BE574" s="176"/>
      <c r="BF574" s="176"/>
      <c r="BG574" s="176"/>
      <c r="BH574" s="176"/>
      <c r="BI574" s="176"/>
      <c r="BJ574" s="176"/>
      <c r="BK574" s="176"/>
      <c r="BL574" s="176"/>
      <c r="BM574" s="176"/>
      <c r="BN574" s="176"/>
      <c r="BO574" s="176"/>
      <c r="BP574" s="176"/>
      <c r="BQ574" s="176"/>
      <c r="BR574" s="176"/>
      <c r="BS574" s="176"/>
      <c r="BT574" s="176"/>
      <c r="BU574" s="176"/>
      <c r="BV574" s="176"/>
      <c r="BW574" s="176"/>
      <c r="BX574" s="176"/>
      <c r="BY574" s="176"/>
      <c r="BZ574" s="176"/>
      <c r="CA574" s="176"/>
      <c r="CB574" s="176"/>
      <c r="CC574" s="176"/>
      <c r="CD574" s="176"/>
      <c r="CE574" s="176"/>
      <c r="CF574" s="176"/>
      <c r="CG574" s="176"/>
      <c r="CH574" s="176"/>
      <c r="CI574" s="176"/>
      <c r="CJ574" s="176"/>
      <c r="CK574" s="176"/>
      <c r="CL574" s="176"/>
      <c r="CM574" s="176"/>
      <c r="CN574" s="176"/>
      <c r="CO574" s="176"/>
      <c r="CP574" s="176"/>
      <c r="CQ574" s="176"/>
      <c r="CR574" s="176"/>
      <c r="CS574" s="176"/>
      <c r="CT574" s="176"/>
      <c r="CU574" s="176"/>
      <c r="CV574" s="176"/>
      <c r="CW574" s="176"/>
      <c r="CX574" s="176"/>
      <c r="CY574" s="176"/>
      <c r="CZ574" s="176"/>
      <c r="DA574" s="176"/>
      <c r="DB574" s="176"/>
      <c r="DC574" s="176"/>
      <c r="DD574" s="176"/>
      <c r="DE574" s="176"/>
      <c r="DF574" s="176"/>
      <c r="DG574" s="176"/>
      <c r="DH574" s="176"/>
      <c r="DI574" s="176"/>
      <c r="DJ574" s="176"/>
      <c r="DK574" s="176"/>
      <c r="DL574" s="176"/>
      <c r="DM574" s="176"/>
      <c r="DN574" s="176"/>
      <c r="DO574" s="177"/>
      <c r="DP574" s="177"/>
    </row>
    <row r="575" customFormat="false" ht="12.75" hidden="false" customHeight="false" outlineLevel="0" collapsed="false">
      <c r="A575" s="197" t="s">
        <v>64</v>
      </c>
      <c r="B575" s="198"/>
      <c r="C575" s="199" t="s">
        <v>151</v>
      </c>
      <c r="D575" s="171" t="n">
        <v>27</v>
      </c>
      <c r="E575" s="172" t="s">
        <v>193</v>
      </c>
      <c r="F575" s="173" t="n">
        <f aca="false">SUM(H575:DN575)</f>
        <v>0</v>
      </c>
      <c r="G575" s="174"/>
      <c r="H575" s="176"/>
      <c r="I575" s="176"/>
      <c r="J575" s="176"/>
      <c r="K575" s="176"/>
      <c r="L575" s="176"/>
      <c r="M575" s="176"/>
      <c r="N575" s="176"/>
      <c r="O575" s="176"/>
      <c r="P575" s="176"/>
      <c r="Q575" s="175"/>
      <c r="R575" s="175"/>
      <c r="S575" s="175"/>
      <c r="T575" s="175"/>
      <c r="U575" s="175"/>
      <c r="V575" s="175"/>
      <c r="W575" s="175"/>
      <c r="X575" s="175"/>
      <c r="Y575" s="175"/>
      <c r="Z575" s="175"/>
      <c r="AA575" s="175"/>
      <c r="AB575" s="175"/>
      <c r="AC575" s="175"/>
      <c r="AD575" s="175"/>
      <c r="AE575" s="175"/>
      <c r="AF575" s="175"/>
      <c r="AG575" s="175"/>
      <c r="AH575" s="175"/>
      <c r="AI575" s="175"/>
      <c r="AJ575" s="175"/>
      <c r="AK575" s="175"/>
      <c r="AL575" s="175"/>
      <c r="AM575" s="175"/>
      <c r="AN575" s="175"/>
      <c r="AO575" s="175"/>
      <c r="AP575" s="175"/>
      <c r="AQ575" s="175"/>
      <c r="AR575" s="175"/>
      <c r="AS575" s="175"/>
      <c r="AT575" s="175"/>
      <c r="AU575" s="175"/>
      <c r="AV575" s="175"/>
      <c r="AW575" s="176"/>
      <c r="AX575" s="176"/>
      <c r="AY575" s="176"/>
      <c r="AZ575" s="176"/>
      <c r="BA575" s="176"/>
      <c r="BB575" s="176"/>
      <c r="BC575" s="176"/>
      <c r="BD575" s="176"/>
      <c r="BE575" s="176"/>
      <c r="BF575" s="176"/>
      <c r="BG575" s="176"/>
      <c r="BH575" s="176"/>
      <c r="BI575" s="176"/>
      <c r="BJ575" s="176"/>
      <c r="BK575" s="176"/>
      <c r="BL575" s="176"/>
      <c r="BM575" s="176"/>
      <c r="BN575" s="176"/>
      <c r="BO575" s="176"/>
      <c r="BP575" s="176"/>
      <c r="BQ575" s="176"/>
      <c r="BR575" s="176"/>
      <c r="BS575" s="176"/>
      <c r="BT575" s="176"/>
      <c r="BU575" s="176"/>
      <c r="BV575" s="176"/>
      <c r="BW575" s="176"/>
      <c r="BX575" s="176"/>
      <c r="BY575" s="176"/>
      <c r="BZ575" s="176"/>
      <c r="CA575" s="176"/>
      <c r="CB575" s="176"/>
      <c r="CC575" s="176"/>
      <c r="CD575" s="176"/>
      <c r="CE575" s="176"/>
      <c r="CF575" s="176"/>
      <c r="CG575" s="176"/>
      <c r="CH575" s="176"/>
      <c r="CI575" s="176"/>
      <c r="CJ575" s="176"/>
      <c r="CK575" s="176"/>
      <c r="CL575" s="176"/>
      <c r="CM575" s="176"/>
      <c r="CN575" s="176"/>
      <c r="CO575" s="176"/>
      <c r="CP575" s="176"/>
      <c r="CQ575" s="176"/>
      <c r="CR575" s="176"/>
      <c r="CS575" s="176"/>
      <c r="CT575" s="176"/>
      <c r="CU575" s="176"/>
      <c r="CV575" s="176"/>
      <c r="CW575" s="176"/>
      <c r="CX575" s="176"/>
      <c r="CY575" s="176"/>
      <c r="CZ575" s="176"/>
      <c r="DA575" s="176"/>
      <c r="DB575" s="176"/>
      <c r="DC575" s="176"/>
      <c r="DD575" s="176"/>
      <c r="DE575" s="176"/>
      <c r="DF575" s="176"/>
      <c r="DG575" s="176"/>
      <c r="DH575" s="176"/>
      <c r="DI575" s="176"/>
      <c r="DJ575" s="176"/>
      <c r="DK575" s="176"/>
      <c r="DL575" s="176"/>
      <c r="DM575" s="176"/>
      <c r="DN575" s="176"/>
      <c r="DO575" s="177"/>
      <c r="DP575" s="177"/>
    </row>
    <row r="576" customFormat="false" ht="12.75" hidden="false" customHeight="false" outlineLevel="0" collapsed="false">
      <c r="A576" s="197" t="s">
        <v>64</v>
      </c>
      <c r="B576" s="198"/>
      <c r="C576" s="199" t="s">
        <v>151</v>
      </c>
      <c r="D576" s="171" t="n">
        <v>28</v>
      </c>
      <c r="E576" s="172" t="s">
        <v>193</v>
      </c>
      <c r="F576" s="173" t="n">
        <f aca="false">SUM(H576:DN576)</f>
        <v>0</v>
      </c>
      <c r="G576" s="174"/>
      <c r="H576" s="176"/>
      <c r="I576" s="176"/>
      <c r="J576" s="176"/>
      <c r="K576" s="176"/>
      <c r="L576" s="176"/>
      <c r="M576" s="176"/>
      <c r="N576" s="176"/>
      <c r="O576" s="176"/>
      <c r="P576" s="176"/>
      <c r="Q576" s="175"/>
      <c r="R576" s="175"/>
      <c r="S576" s="175"/>
      <c r="T576" s="175"/>
      <c r="U576" s="175"/>
      <c r="V576" s="175"/>
      <c r="W576" s="175"/>
      <c r="X576" s="175"/>
      <c r="Y576" s="175"/>
      <c r="Z576" s="175"/>
      <c r="AA576" s="175"/>
      <c r="AB576" s="175"/>
      <c r="AC576" s="175"/>
      <c r="AD576" s="175"/>
      <c r="AE576" s="175"/>
      <c r="AF576" s="175"/>
      <c r="AG576" s="175"/>
      <c r="AH576" s="175"/>
      <c r="AI576" s="175"/>
      <c r="AJ576" s="175"/>
      <c r="AK576" s="175"/>
      <c r="AL576" s="175"/>
      <c r="AM576" s="175"/>
      <c r="AN576" s="175"/>
      <c r="AO576" s="175"/>
      <c r="AP576" s="175"/>
      <c r="AQ576" s="175"/>
      <c r="AR576" s="175"/>
      <c r="AS576" s="175"/>
      <c r="AT576" s="175"/>
      <c r="AU576" s="175"/>
      <c r="AV576" s="175"/>
      <c r="AW576" s="176"/>
      <c r="AX576" s="176"/>
      <c r="AY576" s="176"/>
      <c r="AZ576" s="176"/>
      <c r="BA576" s="176"/>
      <c r="BB576" s="176"/>
      <c r="BC576" s="176"/>
      <c r="BD576" s="176"/>
      <c r="BE576" s="176"/>
      <c r="BF576" s="176"/>
      <c r="BG576" s="176"/>
      <c r="BH576" s="176"/>
      <c r="BI576" s="176"/>
      <c r="BJ576" s="176"/>
      <c r="BK576" s="176"/>
      <c r="BL576" s="176"/>
      <c r="BM576" s="176"/>
      <c r="BN576" s="176"/>
      <c r="BO576" s="176"/>
      <c r="BP576" s="176"/>
      <c r="BQ576" s="176"/>
      <c r="BR576" s="176"/>
      <c r="BS576" s="176"/>
      <c r="BT576" s="176"/>
      <c r="BU576" s="176"/>
      <c r="BV576" s="176"/>
      <c r="BW576" s="176"/>
      <c r="BX576" s="176"/>
      <c r="BY576" s="176"/>
      <c r="BZ576" s="176"/>
      <c r="CA576" s="176"/>
      <c r="CB576" s="176"/>
      <c r="CC576" s="176"/>
      <c r="CD576" s="176"/>
      <c r="CE576" s="176"/>
      <c r="CF576" s="176"/>
      <c r="CG576" s="176"/>
      <c r="CH576" s="176"/>
      <c r="CI576" s="176"/>
      <c r="CJ576" s="176"/>
      <c r="CK576" s="176"/>
      <c r="CL576" s="176"/>
      <c r="CM576" s="176"/>
      <c r="CN576" s="176"/>
      <c r="CO576" s="176"/>
      <c r="CP576" s="176"/>
      <c r="CQ576" s="176"/>
      <c r="CR576" s="176"/>
      <c r="CS576" s="176"/>
      <c r="CT576" s="176"/>
      <c r="CU576" s="176"/>
      <c r="CV576" s="176"/>
      <c r="CW576" s="176"/>
      <c r="CX576" s="176"/>
      <c r="CY576" s="176"/>
      <c r="CZ576" s="176"/>
      <c r="DA576" s="176"/>
      <c r="DB576" s="176"/>
      <c r="DC576" s="176"/>
      <c r="DD576" s="176"/>
      <c r="DE576" s="176"/>
      <c r="DF576" s="176"/>
      <c r="DG576" s="176"/>
      <c r="DH576" s="176"/>
      <c r="DI576" s="176"/>
      <c r="DJ576" s="176"/>
      <c r="DK576" s="176"/>
      <c r="DL576" s="176"/>
      <c r="DM576" s="176"/>
      <c r="DN576" s="176"/>
      <c r="DO576" s="177"/>
      <c r="DP576" s="177"/>
    </row>
    <row r="577" customFormat="false" ht="12.75" hidden="false" customHeight="false" outlineLevel="0" collapsed="false">
      <c r="A577" s="197" t="s">
        <v>64</v>
      </c>
      <c r="B577" s="198"/>
      <c r="C577" s="199" t="s">
        <v>151</v>
      </c>
      <c r="D577" s="171" t="n">
        <v>29</v>
      </c>
      <c r="E577" s="172" t="s">
        <v>193</v>
      </c>
      <c r="F577" s="173" t="n">
        <f aca="false">SUM(H577:DN577)</f>
        <v>0</v>
      </c>
      <c r="G577" s="174"/>
      <c r="H577" s="176"/>
      <c r="I577" s="176"/>
      <c r="J577" s="176"/>
      <c r="K577" s="176"/>
      <c r="L577" s="176"/>
      <c r="M577" s="176"/>
      <c r="N577" s="176"/>
      <c r="O577" s="176"/>
      <c r="P577" s="176"/>
      <c r="Q577" s="175"/>
      <c r="R577" s="175"/>
      <c r="S577" s="175"/>
      <c r="T577" s="175"/>
      <c r="U577" s="175"/>
      <c r="V577" s="175"/>
      <c r="W577" s="175"/>
      <c r="X577" s="175"/>
      <c r="Y577" s="175"/>
      <c r="Z577" s="175"/>
      <c r="AA577" s="175"/>
      <c r="AB577" s="175"/>
      <c r="AC577" s="175"/>
      <c r="AD577" s="175"/>
      <c r="AE577" s="175"/>
      <c r="AF577" s="175"/>
      <c r="AG577" s="175"/>
      <c r="AH577" s="175"/>
      <c r="AI577" s="175"/>
      <c r="AJ577" s="175"/>
      <c r="AK577" s="175"/>
      <c r="AL577" s="175"/>
      <c r="AM577" s="175"/>
      <c r="AN577" s="175"/>
      <c r="AO577" s="175"/>
      <c r="AP577" s="175"/>
      <c r="AQ577" s="175"/>
      <c r="AR577" s="175"/>
      <c r="AS577" s="175"/>
      <c r="AT577" s="175"/>
      <c r="AU577" s="175"/>
      <c r="AV577" s="175"/>
      <c r="AW577" s="176"/>
      <c r="AX577" s="176"/>
      <c r="AY577" s="176"/>
      <c r="AZ577" s="176"/>
      <c r="BA577" s="176"/>
      <c r="BB577" s="176"/>
      <c r="BC577" s="176"/>
      <c r="BD577" s="176"/>
      <c r="BE577" s="176"/>
      <c r="BF577" s="176"/>
      <c r="BG577" s="176"/>
      <c r="BH577" s="176"/>
      <c r="BI577" s="176"/>
      <c r="BJ577" s="176"/>
      <c r="BK577" s="176"/>
      <c r="BL577" s="176"/>
      <c r="BM577" s="176"/>
      <c r="BN577" s="176"/>
      <c r="BO577" s="176"/>
      <c r="BP577" s="176"/>
      <c r="BQ577" s="176"/>
      <c r="BR577" s="176"/>
      <c r="BS577" s="176"/>
      <c r="BT577" s="176"/>
      <c r="BU577" s="176"/>
      <c r="BV577" s="176"/>
      <c r="BW577" s="176"/>
      <c r="BX577" s="176"/>
      <c r="BY577" s="176"/>
      <c r="BZ577" s="176"/>
      <c r="CA577" s="176"/>
      <c r="CB577" s="176"/>
      <c r="CC577" s="176"/>
      <c r="CD577" s="176"/>
      <c r="CE577" s="176"/>
      <c r="CF577" s="176"/>
      <c r="CG577" s="176"/>
      <c r="CH577" s="176"/>
      <c r="CI577" s="176"/>
      <c r="CJ577" s="176"/>
      <c r="CK577" s="176"/>
      <c r="CL577" s="176"/>
      <c r="CM577" s="176"/>
      <c r="CN577" s="176"/>
      <c r="CO577" s="176"/>
      <c r="CP577" s="176"/>
      <c r="CQ577" s="176"/>
      <c r="CR577" s="176"/>
      <c r="CS577" s="176"/>
      <c r="CT577" s="176"/>
      <c r="CU577" s="176"/>
      <c r="CV577" s="176"/>
      <c r="CW577" s="176"/>
      <c r="CX577" s="176"/>
      <c r="CY577" s="176"/>
      <c r="CZ577" s="176"/>
      <c r="DA577" s="176"/>
      <c r="DB577" s="176"/>
      <c r="DC577" s="176"/>
      <c r="DD577" s="176"/>
      <c r="DE577" s="176"/>
      <c r="DF577" s="176"/>
      <c r="DG577" s="176"/>
      <c r="DH577" s="176"/>
      <c r="DI577" s="176"/>
      <c r="DJ577" s="176"/>
      <c r="DK577" s="176"/>
      <c r="DL577" s="176"/>
      <c r="DM577" s="176"/>
      <c r="DN577" s="176"/>
      <c r="DO577" s="177"/>
      <c r="DP577" s="177"/>
    </row>
    <row r="578" customFormat="false" ht="12.75" hidden="false" customHeight="false" outlineLevel="0" collapsed="false">
      <c r="A578" s="197" t="s">
        <v>64</v>
      </c>
      <c r="B578" s="198"/>
      <c r="C578" s="199" t="s">
        <v>151</v>
      </c>
      <c r="D578" s="171" t="n">
        <v>30</v>
      </c>
      <c r="E578" s="172" t="s">
        <v>193</v>
      </c>
      <c r="F578" s="178" t="n">
        <f aca="false">SUM(H578:DN578)</f>
        <v>0</v>
      </c>
      <c r="G578" s="179"/>
      <c r="H578" s="181"/>
      <c r="I578" s="181"/>
      <c r="J578" s="181"/>
      <c r="K578" s="181"/>
      <c r="L578" s="181"/>
      <c r="M578" s="181"/>
      <c r="N578" s="181"/>
      <c r="O578" s="181"/>
      <c r="P578" s="181"/>
      <c r="Q578" s="180"/>
      <c r="R578" s="180"/>
      <c r="S578" s="180"/>
      <c r="T578" s="180"/>
      <c r="U578" s="180"/>
      <c r="V578" s="180"/>
      <c r="W578" s="180"/>
      <c r="X578" s="180"/>
      <c r="Y578" s="180"/>
      <c r="Z578" s="180"/>
      <c r="AA578" s="180"/>
      <c r="AB578" s="180"/>
      <c r="AC578" s="180"/>
      <c r="AD578" s="180"/>
      <c r="AE578" s="180"/>
      <c r="AF578" s="180"/>
      <c r="AG578" s="180"/>
      <c r="AH578" s="180"/>
      <c r="AI578" s="180"/>
      <c r="AJ578" s="180"/>
      <c r="AK578" s="180"/>
      <c r="AL578" s="180"/>
      <c r="AM578" s="180"/>
      <c r="AN578" s="180"/>
      <c r="AO578" s="180"/>
      <c r="AP578" s="180"/>
      <c r="AQ578" s="180"/>
      <c r="AR578" s="180"/>
      <c r="AS578" s="180"/>
      <c r="AT578" s="180"/>
      <c r="AU578" s="180"/>
      <c r="AV578" s="180"/>
      <c r="AW578" s="181"/>
      <c r="AX578" s="181"/>
      <c r="AY578" s="181"/>
      <c r="AZ578" s="181"/>
      <c r="BA578" s="181"/>
      <c r="BB578" s="181"/>
      <c r="BC578" s="181"/>
      <c r="BD578" s="181"/>
      <c r="BE578" s="181"/>
      <c r="BF578" s="181"/>
      <c r="BG578" s="181"/>
      <c r="BH578" s="181"/>
      <c r="BI578" s="181"/>
      <c r="BJ578" s="181"/>
      <c r="BK578" s="181"/>
      <c r="BL578" s="181"/>
      <c r="BM578" s="181"/>
      <c r="BN578" s="181"/>
      <c r="BO578" s="181"/>
      <c r="BP578" s="181"/>
      <c r="BQ578" s="181"/>
      <c r="BR578" s="181"/>
      <c r="BS578" s="181"/>
      <c r="BT578" s="181"/>
      <c r="BU578" s="181"/>
      <c r="BV578" s="181"/>
      <c r="BW578" s="181"/>
      <c r="BX578" s="181"/>
      <c r="BY578" s="181"/>
      <c r="BZ578" s="181"/>
      <c r="CA578" s="181"/>
      <c r="CB578" s="181"/>
      <c r="CC578" s="181"/>
      <c r="CD578" s="181"/>
      <c r="CE578" s="181"/>
      <c r="CF578" s="181"/>
      <c r="CG578" s="181"/>
      <c r="CH578" s="181"/>
      <c r="CI578" s="181"/>
      <c r="CJ578" s="181"/>
      <c r="CK578" s="181"/>
      <c r="CL578" s="181"/>
      <c r="CM578" s="181"/>
      <c r="CN578" s="181"/>
      <c r="CO578" s="181"/>
      <c r="CP578" s="181"/>
      <c r="CQ578" s="181"/>
      <c r="CR578" s="181"/>
      <c r="CS578" s="181"/>
      <c r="CT578" s="181"/>
      <c r="CU578" s="181"/>
      <c r="CV578" s="181"/>
      <c r="CW578" s="181"/>
      <c r="CX578" s="181"/>
      <c r="CY578" s="181"/>
      <c r="CZ578" s="181"/>
      <c r="DA578" s="181"/>
      <c r="DB578" s="181"/>
      <c r="DC578" s="181"/>
      <c r="DD578" s="181"/>
      <c r="DE578" s="181"/>
      <c r="DF578" s="181"/>
      <c r="DG578" s="181"/>
      <c r="DH578" s="181"/>
      <c r="DI578" s="181"/>
      <c r="DJ578" s="181"/>
      <c r="DK578" s="181"/>
      <c r="DL578" s="181"/>
      <c r="DM578" s="181"/>
      <c r="DN578" s="181"/>
      <c r="DO578" s="177"/>
      <c r="DP578" s="177"/>
    </row>
    <row r="579" customFormat="false" ht="13.5" hidden="false" customHeight="false" outlineLevel="0" collapsed="false">
      <c r="A579" s="197" t="s">
        <v>64</v>
      </c>
      <c r="B579" s="198"/>
      <c r="C579" s="199" t="s">
        <v>151</v>
      </c>
      <c r="D579" s="171" t="n">
        <v>31</v>
      </c>
      <c r="E579" s="172"/>
      <c r="F579" s="173" t="n">
        <f aca="false">SUM(H579:DN579)</f>
        <v>0</v>
      </c>
      <c r="G579" s="179" t="n">
        <f aca="false">SUM(F573:F579)</f>
        <v>0</v>
      </c>
      <c r="H579" s="176"/>
      <c r="I579" s="176"/>
      <c r="J579" s="176"/>
      <c r="K579" s="176"/>
      <c r="L579" s="176"/>
      <c r="M579" s="176"/>
      <c r="N579" s="176"/>
      <c r="O579" s="176"/>
      <c r="P579" s="176"/>
      <c r="Q579" s="175"/>
      <c r="R579" s="175"/>
      <c r="S579" s="175"/>
      <c r="T579" s="175"/>
      <c r="U579" s="175"/>
      <c r="V579" s="175"/>
      <c r="W579" s="175"/>
      <c r="X579" s="175"/>
      <c r="Y579" s="175"/>
      <c r="Z579" s="175"/>
      <c r="AA579" s="175"/>
      <c r="AB579" s="175"/>
      <c r="AC579" s="175"/>
      <c r="AD579" s="175"/>
      <c r="AE579" s="175"/>
      <c r="AF579" s="175"/>
      <c r="AG579" s="175"/>
      <c r="AH579" s="175"/>
      <c r="AI579" s="175"/>
      <c r="AJ579" s="175"/>
      <c r="AK579" s="175"/>
      <c r="AL579" s="175"/>
      <c r="AM579" s="175"/>
      <c r="AN579" s="175"/>
      <c r="AO579" s="175"/>
      <c r="AP579" s="175"/>
      <c r="AQ579" s="175"/>
      <c r="AR579" s="175"/>
      <c r="AS579" s="175"/>
      <c r="AT579" s="175"/>
      <c r="AU579" s="175"/>
      <c r="AV579" s="175"/>
      <c r="AW579" s="176"/>
      <c r="AX579" s="176"/>
      <c r="AY579" s="176"/>
      <c r="AZ579" s="176"/>
      <c r="BA579" s="176"/>
      <c r="BB579" s="176"/>
      <c r="BC579" s="176"/>
      <c r="BD579" s="176"/>
      <c r="BE579" s="176"/>
      <c r="BF579" s="176"/>
      <c r="BG579" s="176"/>
      <c r="BH579" s="176"/>
      <c r="BI579" s="176"/>
      <c r="BJ579" s="176"/>
      <c r="BK579" s="176"/>
      <c r="BL579" s="176"/>
      <c r="BM579" s="176"/>
      <c r="BN579" s="176"/>
      <c r="BO579" s="176"/>
      <c r="BP579" s="176"/>
      <c r="BQ579" s="176"/>
      <c r="BR579" s="176"/>
      <c r="BS579" s="176"/>
      <c r="BT579" s="176"/>
      <c r="BU579" s="176"/>
      <c r="BV579" s="176"/>
      <c r="BW579" s="176"/>
      <c r="BX579" s="176"/>
      <c r="BY579" s="176"/>
      <c r="BZ579" s="176"/>
      <c r="CA579" s="176"/>
      <c r="CB579" s="176"/>
      <c r="CC579" s="176"/>
      <c r="CD579" s="176"/>
      <c r="CE579" s="176"/>
      <c r="CF579" s="176"/>
      <c r="CG579" s="176"/>
      <c r="CH579" s="176"/>
      <c r="CI579" s="176"/>
      <c r="CJ579" s="176"/>
      <c r="CK579" s="176"/>
      <c r="CL579" s="176"/>
      <c r="CM579" s="176"/>
      <c r="CN579" s="176"/>
      <c r="CO579" s="176"/>
      <c r="CP579" s="176"/>
      <c r="CQ579" s="176"/>
      <c r="CR579" s="176"/>
      <c r="CS579" s="176"/>
      <c r="CT579" s="176"/>
      <c r="CU579" s="176"/>
      <c r="CV579" s="176"/>
      <c r="CW579" s="176"/>
      <c r="CX579" s="176"/>
      <c r="CY579" s="176"/>
      <c r="CZ579" s="176"/>
      <c r="DA579" s="176"/>
      <c r="DB579" s="176"/>
      <c r="DC579" s="176"/>
      <c r="DD579" s="176"/>
      <c r="DE579" s="176"/>
      <c r="DF579" s="176"/>
      <c r="DG579" s="176"/>
      <c r="DH579" s="176"/>
      <c r="DI579" s="176"/>
      <c r="DJ579" s="176"/>
      <c r="DK579" s="176"/>
      <c r="DL579" s="176"/>
      <c r="DM579" s="176"/>
      <c r="DN579" s="176"/>
      <c r="DO579" s="177"/>
      <c r="DP579" s="177"/>
    </row>
    <row r="580" customFormat="false" ht="13.5" hidden="false" customHeight="false" outlineLevel="0" collapsed="false">
      <c r="A580" s="200" t="s">
        <v>64</v>
      </c>
      <c r="B580" s="201"/>
      <c r="C580" s="183" t="s">
        <v>194</v>
      </c>
      <c r="D580" s="184" t="s">
        <v>49</v>
      </c>
      <c r="E580" s="185"/>
      <c r="F580" s="185" t="n">
        <f aca="false">SUM(F549:F579)</f>
        <v>15.5</v>
      </c>
      <c r="G580" s="185"/>
      <c r="H580" s="187" t="n">
        <f aca="false">SUM(H549:H579)</f>
        <v>0</v>
      </c>
      <c r="I580" s="188" t="n">
        <f aca="false">SUM(I549:I579)</f>
        <v>0</v>
      </c>
      <c r="J580" s="189" t="n">
        <f aca="false">SUM(J549:J579)</f>
        <v>0</v>
      </c>
      <c r="K580" s="189" t="n">
        <f aca="false">SUM(K549:K579)</f>
        <v>0</v>
      </c>
      <c r="L580" s="190" t="n">
        <f aca="false">SUM(L549:L579)</f>
        <v>0</v>
      </c>
      <c r="M580" s="190" t="n">
        <f aca="false">SUM(M549:M579)</f>
        <v>0</v>
      </c>
      <c r="N580" s="190" t="n">
        <f aca="false">SUM(N549:N579)</f>
        <v>0</v>
      </c>
      <c r="O580" s="190" t="n">
        <f aca="false">SUM(O549:O579)</f>
        <v>0</v>
      </c>
      <c r="P580" s="190" t="n">
        <f aca="false">SUM(P549:P579)</f>
        <v>0</v>
      </c>
      <c r="Q580" s="186" t="n">
        <f aca="false">SUM(Q549:Q579)</f>
        <v>0</v>
      </c>
      <c r="R580" s="186" t="n">
        <f aca="false">SUM(R549:R579)</f>
        <v>0</v>
      </c>
      <c r="S580" s="186" t="n">
        <f aca="false">SUM(S549:S579)</f>
        <v>0</v>
      </c>
      <c r="T580" s="186" t="n">
        <f aca="false">SUM(T549:T579)</f>
        <v>0</v>
      </c>
      <c r="U580" s="186" t="n">
        <f aca="false">SUM(U549:U579)</f>
        <v>0</v>
      </c>
      <c r="V580" s="186" t="n">
        <f aca="false">SUM(V549:V579)</f>
        <v>0</v>
      </c>
      <c r="W580" s="186" t="n">
        <f aca="false">SUM(W549:W579)</f>
        <v>0</v>
      </c>
      <c r="X580" s="186" t="n">
        <f aca="false">SUM(X549:X579)</f>
        <v>0</v>
      </c>
      <c r="Y580" s="186" t="n">
        <f aca="false">SUM(Y549:Y579)</f>
        <v>0</v>
      </c>
      <c r="Z580" s="186" t="n">
        <f aca="false">SUM(Z549:Z579)</f>
        <v>0</v>
      </c>
      <c r="AA580" s="186" t="n">
        <f aca="false">SUM(AA549:AA579)</f>
        <v>0</v>
      </c>
      <c r="AB580" s="186" t="n">
        <f aca="false">SUM(AB549:AB579)</f>
        <v>0</v>
      </c>
      <c r="AC580" s="186" t="n">
        <f aca="false">SUM(AC549:AC579)</f>
        <v>0</v>
      </c>
      <c r="AD580" s="186" t="n">
        <f aca="false">SUM(AD549:AD579)</f>
        <v>0</v>
      </c>
      <c r="AE580" s="186" t="n">
        <f aca="false">SUM(AE549:AE579)</f>
        <v>0</v>
      </c>
      <c r="AF580" s="186" t="n">
        <f aca="false">SUM(AF549:AF579)</f>
        <v>0</v>
      </c>
      <c r="AG580" s="186" t="n">
        <f aca="false">SUM(AG549:AG579)</f>
        <v>0</v>
      </c>
      <c r="AH580" s="186" t="n">
        <f aca="false">SUM(AH549:AH579)</f>
        <v>0</v>
      </c>
      <c r="AI580" s="186" t="n">
        <f aca="false">SUM(AI549:AI579)</f>
        <v>0</v>
      </c>
      <c r="AJ580" s="186" t="n">
        <f aca="false">SUM(AJ549:AJ579)</f>
        <v>0</v>
      </c>
      <c r="AK580" s="186" t="n">
        <f aca="false">SUM(AK549:AK579)</f>
        <v>0</v>
      </c>
      <c r="AL580" s="186" t="n">
        <f aca="false">SUM(AL549:AL579)</f>
        <v>0</v>
      </c>
      <c r="AM580" s="186" t="n">
        <f aca="false">SUM(AM549:AM579)</f>
        <v>0</v>
      </c>
      <c r="AN580" s="186" t="n">
        <f aca="false">SUM(AN549:AN579)</f>
        <v>0</v>
      </c>
      <c r="AO580" s="186" t="n">
        <f aca="false">SUM(AO549:AO579)</f>
        <v>0</v>
      </c>
      <c r="AP580" s="186" t="n">
        <f aca="false">SUM(AP549:AP579)</f>
        <v>0</v>
      </c>
      <c r="AQ580" s="186" t="n">
        <f aca="false">SUM(AQ549:AQ579)</f>
        <v>0</v>
      </c>
      <c r="AR580" s="186" t="n">
        <f aca="false">SUM(AR549:AR579)</f>
        <v>0</v>
      </c>
      <c r="AS580" s="186" t="n">
        <f aca="false">SUM(AS549:AS579)</f>
        <v>0</v>
      </c>
      <c r="AT580" s="186" t="n">
        <f aca="false">SUM(AT549:AT579)</f>
        <v>0</v>
      </c>
      <c r="AU580" s="186" t="n">
        <f aca="false">SUM(AU549:AU579)</f>
        <v>0</v>
      </c>
      <c r="AV580" s="186" t="n">
        <f aca="false">SUM(AV549:AV579)</f>
        <v>0</v>
      </c>
      <c r="AW580" s="188" t="n">
        <f aca="false">SUM(AW549:AW579)</f>
        <v>2.5</v>
      </c>
      <c r="AX580" s="188" t="n">
        <f aca="false">SUM(AX549:AX579)</f>
        <v>0</v>
      </c>
      <c r="AY580" s="188" t="n">
        <f aca="false">SUM(AY549:AY579)</f>
        <v>0</v>
      </c>
      <c r="AZ580" s="188" t="n">
        <f aca="false">SUM(AZ549:AZ579)</f>
        <v>0</v>
      </c>
      <c r="BA580" s="188" t="n">
        <f aca="false">SUM(BA549:BA579)</f>
        <v>0</v>
      </c>
      <c r="BB580" s="188" t="n">
        <f aca="false">SUM(BB549:BB579)</f>
        <v>0</v>
      </c>
      <c r="BC580" s="188" t="n">
        <f aca="false">SUM(BC549:BC579)</f>
        <v>0</v>
      </c>
      <c r="BD580" s="188" t="n">
        <f aca="false">SUM(BD549:BD579)</f>
        <v>11</v>
      </c>
      <c r="BE580" s="188" t="n">
        <f aca="false">SUM(BE549:BE579)</f>
        <v>0</v>
      </c>
      <c r="BF580" s="188" t="n">
        <f aca="false">SUM(BF549:BF579)</f>
        <v>0</v>
      </c>
      <c r="BG580" s="188" t="n">
        <f aca="false">SUM(BG549:BG579)</f>
        <v>0</v>
      </c>
      <c r="BH580" s="188" t="n">
        <f aca="false">SUM(BH549:BH579)</f>
        <v>0</v>
      </c>
      <c r="BI580" s="188" t="n">
        <f aca="false">SUM(BI549:BI579)</f>
        <v>0</v>
      </c>
      <c r="BJ580" s="188" t="n">
        <f aca="false">SUM(BJ549:BJ579)</f>
        <v>2</v>
      </c>
      <c r="BK580" s="188" t="n">
        <f aca="false">SUM(BK549:BK579)</f>
        <v>0</v>
      </c>
      <c r="BL580" s="188" t="n">
        <f aca="false">SUM(BL549:BL579)</f>
        <v>0</v>
      </c>
      <c r="BM580" s="188" t="n">
        <f aca="false">SUM(BM549:BM579)</f>
        <v>0</v>
      </c>
      <c r="BN580" s="188" t="n">
        <f aca="false">SUM(BN549:BN579)</f>
        <v>0</v>
      </c>
      <c r="BO580" s="188" t="n">
        <f aca="false">SUM(BO549:BO579)</f>
        <v>0</v>
      </c>
      <c r="BP580" s="188" t="n">
        <f aca="false">SUM(BP549:BP579)</f>
        <v>0</v>
      </c>
      <c r="BQ580" s="188" t="n">
        <f aca="false">SUM(BQ549:BQ579)</f>
        <v>0</v>
      </c>
      <c r="BR580" s="188" t="n">
        <f aca="false">SUM(BR549:BR579)</f>
        <v>0</v>
      </c>
      <c r="BS580" s="188" t="n">
        <f aca="false">SUM(BS549:BS579)</f>
        <v>0</v>
      </c>
      <c r="BT580" s="188" t="n">
        <f aca="false">SUM(BT549:BT579)</f>
        <v>0</v>
      </c>
      <c r="BU580" s="188" t="n">
        <f aca="false">SUM(BU549:BU579)</f>
        <v>0</v>
      </c>
      <c r="BV580" s="188" t="n">
        <f aca="false">SUM(BV549:BV579)</f>
        <v>0</v>
      </c>
      <c r="BW580" s="188" t="n">
        <f aca="false">SUM(BW549:BW579)</f>
        <v>0</v>
      </c>
      <c r="BX580" s="188" t="n">
        <f aca="false">SUM(BX549:BX579)</f>
        <v>0</v>
      </c>
      <c r="BY580" s="188" t="n">
        <f aca="false">SUM(BY549:BY579)</f>
        <v>0</v>
      </c>
      <c r="BZ580" s="188" t="n">
        <f aca="false">SUM(BZ549:BZ579)</f>
        <v>0</v>
      </c>
      <c r="CA580" s="188" t="n">
        <f aca="false">SUM(CA549:CA579)</f>
        <v>0</v>
      </c>
      <c r="CB580" s="188" t="n">
        <f aca="false">SUM(CB549:CB579)</f>
        <v>0</v>
      </c>
      <c r="CC580" s="188" t="n">
        <f aca="false">SUM(CC549:CC579)</f>
        <v>0</v>
      </c>
      <c r="CD580" s="188" t="n">
        <f aca="false">SUM(CD549:CD579)</f>
        <v>0</v>
      </c>
      <c r="CE580" s="188" t="n">
        <f aca="false">SUM(CE549:CE579)</f>
        <v>0</v>
      </c>
      <c r="CF580" s="188" t="n">
        <f aca="false">SUM(CF549:CF579)</f>
        <v>0</v>
      </c>
      <c r="CG580" s="188" t="n">
        <f aca="false">SUM(CG549:CG579)</f>
        <v>0</v>
      </c>
      <c r="CH580" s="188" t="n">
        <f aca="false">SUM(CH549:CH579)</f>
        <v>0</v>
      </c>
      <c r="CI580" s="188" t="n">
        <f aca="false">SUM(CI549:CI579)</f>
        <v>0</v>
      </c>
      <c r="CJ580" s="188" t="n">
        <f aca="false">SUM(CJ549:CJ579)</f>
        <v>0</v>
      </c>
      <c r="CK580" s="188" t="n">
        <f aca="false">SUM(CK549:CK579)</f>
        <v>0</v>
      </c>
      <c r="CL580" s="188" t="n">
        <f aca="false">SUM(CL549:CL579)</f>
        <v>0</v>
      </c>
      <c r="CM580" s="188" t="n">
        <f aca="false">SUM(CM549:CM579)</f>
        <v>0</v>
      </c>
      <c r="CN580" s="188" t="n">
        <f aca="false">SUM(CN549:CN579)</f>
        <v>0</v>
      </c>
      <c r="CO580" s="188" t="n">
        <f aca="false">SUM(CO549:CO579)</f>
        <v>0</v>
      </c>
      <c r="CP580" s="188" t="n">
        <f aca="false">SUM(CP549:CP579)</f>
        <v>0</v>
      </c>
      <c r="CQ580" s="188" t="n">
        <f aca="false">SUM(CQ549:CQ579)</f>
        <v>0</v>
      </c>
      <c r="CR580" s="188" t="n">
        <f aca="false">SUM(CR549:CR579)</f>
        <v>0</v>
      </c>
      <c r="CS580" s="188" t="n">
        <f aca="false">SUM(CS549:CS579)</f>
        <v>0</v>
      </c>
      <c r="CT580" s="188" t="n">
        <f aca="false">SUM(CT549:CT579)</f>
        <v>0</v>
      </c>
      <c r="CU580" s="188" t="n">
        <f aca="false">SUM(CU549:CU579)</f>
        <v>0</v>
      </c>
      <c r="CV580" s="188" t="n">
        <f aca="false">SUM(CV549:CV579)</f>
        <v>0</v>
      </c>
      <c r="CW580" s="188" t="n">
        <f aca="false">SUM(CW549:CW579)</f>
        <v>0</v>
      </c>
      <c r="CX580" s="188" t="n">
        <f aca="false">SUM(CX549:CX579)</f>
        <v>0</v>
      </c>
      <c r="CY580" s="188" t="n">
        <f aca="false">SUM(CY549:CY579)</f>
        <v>0</v>
      </c>
      <c r="CZ580" s="188" t="n">
        <f aca="false">SUM(CZ549:CZ579)</f>
        <v>0</v>
      </c>
      <c r="DA580" s="188" t="n">
        <f aca="false">SUM(DA549:DA579)</f>
        <v>0</v>
      </c>
      <c r="DB580" s="188" t="n">
        <f aca="false">SUM(DB549:DB579)</f>
        <v>0</v>
      </c>
      <c r="DC580" s="188" t="n">
        <f aca="false">SUM(DC549:DC579)</f>
        <v>0</v>
      </c>
      <c r="DD580" s="188" t="n">
        <f aca="false">SUM(DD549:DD579)</f>
        <v>0</v>
      </c>
      <c r="DE580" s="188" t="n">
        <f aca="false">SUM(DE549:DE579)</f>
        <v>0</v>
      </c>
      <c r="DF580" s="188" t="n">
        <f aca="false">SUM(DF549:DF579)</f>
        <v>0</v>
      </c>
      <c r="DG580" s="188" t="n">
        <f aca="false">SUM(DG549:DG579)</f>
        <v>0</v>
      </c>
      <c r="DH580" s="188" t="n">
        <f aca="false">SUM(DH549:DH579)</f>
        <v>0</v>
      </c>
      <c r="DI580" s="188" t="n">
        <f aca="false">SUM(DI549:DI579)</f>
        <v>0</v>
      </c>
      <c r="DJ580" s="188" t="n">
        <f aca="false">SUM(DJ549:DJ579)</f>
        <v>0</v>
      </c>
      <c r="DK580" s="188" t="n">
        <f aca="false">SUM(DK549:DK579)</f>
        <v>0</v>
      </c>
      <c r="DL580" s="188" t="n">
        <f aca="false">SUM(DL549:DL579)</f>
        <v>0</v>
      </c>
      <c r="DM580" s="188" t="n">
        <f aca="false">SUM(DM549:DM579)</f>
        <v>0</v>
      </c>
      <c r="DN580" s="188" t="n">
        <f aca="false">SUM(DN549:DN579)</f>
        <v>0</v>
      </c>
      <c r="DO580" s="138"/>
      <c r="DP580" s="138"/>
    </row>
    <row r="581" customFormat="false" ht="12.75" hidden="false" customHeight="false" outlineLevel="0" collapsed="false">
      <c r="A581" s="202" t="s">
        <v>64</v>
      </c>
      <c r="B581" s="203"/>
      <c r="C581" s="196" t="s">
        <v>110</v>
      </c>
      <c r="D581" s="171" t="n">
        <v>1</v>
      </c>
      <c r="E581" s="172" t="s">
        <v>149</v>
      </c>
      <c r="F581" s="173" t="n">
        <f aca="false">SUM(H581:DN581)</f>
        <v>0</v>
      </c>
      <c r="G581" s="174"/>
      <c r="H581" s="176"/>
      <c r="I581" s="176"/>
      <c r="J581" s="176"/>
      <c r="K581" s="176"/>
      <c r="L581" s="176"/>
      <c r="M581" s="176"/>
      <c r="N581" s="176"/>
      <c r="O581" s="176"/>
      <c r="P581" s="176"/>
      <c r="Q581" s="175"/>
      <c r="R581" s="175"/>
      <c r="S581" s="175"/>
      <c r="T581" s="175"/>
      <c r="U581" s="175"/>
      <c r="V581" s="175"/>
      <c r="W581" s="175"/>
      <c r="X581" s="175"/>
      <c r="Y581" s="175"/>
      <c r="Z581" s="175"/>
      <c r="AA581" s="175"/>
      <c r="AB581" s="175"/>
      <c r="AC581" s="175"/>
      <c r="AD581" s="175"/>
      <c r="AE581" s="175"/>
      <c r="AF581" s="175"/>
      <c r="AG581" s="175"/>
      <c r="AH581" s="175"/>
      <c r="AI581" s="175"/>
      <c r="AJ581" s="175"/>
      <c r="AK581" s="175"/>
      <c r="AL581" s="175"/>
      <c r="AM581" s="175"/>
      <c r="AN581" s="175"/>
      <c r="AO581" s="175"/>
      <c r="AP581" s="175"/>
      <c r="AQ581" s="175"/>
      <c r="AR581" s="175"/>
      <c r="AS581" s="175"/>
      <c r="AT581" s="175"/>
      <c r="AU581" s="175"/>
      <c r="AV581" s="175"/>
      <c r="AW581" s="176"/>
      <c r="AX581" s="176"/>
      <c r="AY581" s="176"/>
      <c r="AZ581" s="176"/>
      <c r="BA581" s="176"/>
      <c r="BB581" s="176"/>
      <c r="BC581" s="176"/>
      <c r="BD581" s="176"/>
      <c r="BE581" s="176"/>
      <c r="BF581" s="176"/>
      <c r="BG581" s="176"/>
      <c r="BH581" s="176"/>
      <c r="BI581" s="176"/>
      <c r="BJ581" s="176"/>
      <c r="BK581" s="176"/>
      <c r="BL581" s="176"/>
      <c r="BM581" s="176"/>
      <c r="BN581" s="176"/>
      <c r="BO581" s="176"/>
      <c r="BP581" s="176"/>
      <c r="BQ581" s="176"/>
      <c r="BR581" s="176"/>
      <c r="BS581" s="176"/>
      <c r="BT581" s="176"/>
      <c r="BU581" s="176"/>
      <c r="BV581" s="176"/>
      <c r="BW581" s="176"/>
      <c r="BX581" s="176"/>
      <c r="BY581" s="176"/>
      <c r="BZ581" s="176"/>
      <c r="CA581" s="176"/>
      <c r="CB581" s="176"/>
      <c r="CC581" s="176"/>
      <c r="CD581" s="176"/>
      <c r="CE581" s="176"/>
      <c r="CF581" s="176"/>
      <c r="CG581" s="176"/>
      <c r="CH581" s="176"/>
      <c r="CI581" s="176"/>
      <c r="CJ581" s="176"/>
      <c r="CK581" s="176"/>
      <c r="CL581" s="176"/>
      <c r="CM581" s="176"/>
      <c r="CN581" s="176"/>
      <c r="CO581" s="176"/>
      <c r="CP581" s="176"/>
      <c r="CQ581" s="176"/>
      <c r="CR581" s="176"/>
      <c r="CS581" s="176"/>
      <c r="CT581" s="176"/>
      <c r="CU581" s="176"/>
      <c r="CV581" s="176"/>
      <c r="CW581" s="176"/>
      <c r="CX581" s="176"/>
      <c r="CY581" s="176"/>
      <c r="CZ581" s="176"/>
      <c r="DA581" s="176"/>
      <c r="DB581" s="176"/>
      <c r="DC581" s="176"/>
      <c r="DD581" s="176"/>
      <c r="DE581" s="176"/>
      <c r="DF581" s="176"/>
      <c r="DG581" s="176"/>
      <c r="DH581" s="176"/>
      <c r="DI581" s="176"/>
      <c r="DJ581" s="176"/>
      <c r="DK581" s="176"/>
      <c r="DL581" s="176"/>
      <c r="DM581" s="176"/>
      <c r="DN581" s="176"/>
      <c r="DO581" s="177"/>
      <c r="DP581" s="177"/>
    </row>
    <row r="582" customFormat="false" ht="12.75" hidden="false" customHeight="false" outlineLevel="0" collapsed="false">
      <c r="A582" s="197" t="s">
        <v>64</v>
      </c>
      <c r="B582" s="198"/>
      <c r="C582" s="199" t="s">
        <v>110</v>
      </c>
      <c r="D582" s="171" t="n">
        <v>2</v>
      </c>
      <c r="E582" s="172" t="s">
        <v>149</v>
      </c>
      <c r="F582" s="178" t="n">
        <f aca="false">SUM(H582:DN582)</f>
        <v>0</v>
      </c>
      <c r="G582" s="179"/>
      <c r="H582" s="181"/>
      <c r="I582" s="181"/>
      <c r="J582" s="181"/>
      <c r="K582" s="181"/>
      <c r="L582" s="181"/>
      <c r="M582" s="181"/>
      <c r="N582" s="181"/>
      <c r="O582" s="181"/>
      <c r="P582" s="181"/>
      <c r="Q582" s="180"/>
      <c r="R582" s="180"/>
      <c r="S582" s="180"/>
      <c r="T582" s="180"/>
      <c r="U582" s="180"/>
      <c r="V582" s="180"/>
      <c r="W582" s="180"/>
      <c r="X582" s="180"/>
      <c r="Y582" s="180"/>
      <c r="Z582" s="180"/>
      <c r="AA582" s="180"/>
      <c r="AB582" s="180"/>
      <c r="AC582" s="180"/>
      <c r="AD582" s="180"/>
      <c r="AE582" s="180"/>
      <c r="AF582" s="180"/>
      <c r="AG582" s="180"/>
      <c r="AH582" s="180"/>
      <c r="AI582" s="180"/>
      <c r="AJ582" s="180"/>
      <c r="AK582" s="180"/>
      <c r="AL582" s="180"/>
      <c r="AM582" s="180"/>
      <c r="AN582" s="180"/>
      <c r="AO582" s="180"/>
      <c r="AP582" s="180"/>
      <c r="AQ582" s="180"/>
      <c r="AR582" s="180"/>
      <c r="AS582" s="180"/>
      <c r="AT582" s="180"/>
      <c r="AU582" s="180"/>
      <c r="AV582" s="180"/>
      <c r="AW582" s="181"/>
      <c r="AX582" s="181"/>
      <c r="AY582" s="181"/>
      <c r="AZ582" s="181"/>
      <c r="BA582" s="181"/>
      <c r="BB582" s="181"/>
      <c r="BC582" s="181"/>
      <c r="BD582" s="181"/>
      <c r="BE582" s="181"/>
      <c r="BF582" s="181"/>
      <c r="BG582" s="181"/>
      <c r="BH582" s="181"/>
      <c r="BI582" s="181"/>
      <c r="BJ582" s="181"/>
      <c r="BK582" s="181"/>
      <c r="BL582" s="181"/>
      <c r="BM582" s="181"/>
      <c r="BN582" s="181"/>
      <c r="BO582" s="181"/>
      <c r="BP582" s="181"/>
      <c r="BQ582" s="181"/>
      <c r="BR582" s="181"/>
      <c r="BS582" s="181"/>
      <c r="BT582" s="181"/>
      <c r="BU582" s="181"/>
      <c r="BV582" s="181"/>
      <c r="BW582" s="181"/>
      <c r="BX582" s="181"/>
      <c r="BY582" s="181"/>
      <c r="BZ582" s="181"/>
      <c r="CA582" s="181"/>
      <c r="CB582" s="181"/>
      <c r="CC582" s="181"/>
      <c r="CD582" s="181"/>
      <c r="CE582" s="181"/>
      <c r="CF582" s="181"/>
      <c r="CG582" s="181"/>
      <c r="CH582" s="181"/>
      <c r="CI582" s="181"/>
      <c r="CJ582" s="181"/>
      <c r="CK582" s="181"/>
      <c r="CL582" s="181"/>
      <c r="CM582" s="181"/>
      <c r="CN582" s="181"/>
      <c r="CO582" s="181"/>
      <c r="CP582" s="181"/>
      <c r="CQ582" s="181"/>
      <c r="CR582" s="181"/>
      <c r="CS582" s="181"/>
      <c r="CT582" s="181"/>
      <c r="CU582" s="181"/>
      <c r="CV582" s="181"/>
      <c r="CW582" s="181"/>
      <c r="CX582" s="181"/>
      <c r="CY582" s="181"/>
      <c r="CZ582" s="181"/>
      <c r="DA582" s="181"/>
      <c r="DB582" s="181"/>
      <c r="DC582" s="181"/>
      <c r="DD582" s="181"/>
      <c r="DE582" s="181"/>
      <c r="DF582" s="181"/>
      <c r="DG582" s="181"/>
      <c r="DH582" s="181"/>
      <c r="DI582" s="181"/>
      <c r="DJ582" s="181"/>
      <c r="DK582" s="181"/>
      <c r="DL582" s="181"/>
      <c r="DM582" s="181"/>
      <c r="DN582" s="181"/>
      <c r="DO582" s="177"/>
      <c r="DP582" s="177"/>
    </row>
    <row r="583" customFormat="false" ht="12.75" hidden="false" customHeight="false" outlineLevel="0" collapsed="false">
      <c r="A583" s="197" t="s">
        <v>64</v>
      </c>
      <c r="B583" s="198"/>
      <c r="C583" s="199" t="s">
        <v>110</v>
      </c>
      <c r="D583" s="171" t="n">
        <v>3</v>
      </c>
      <c r="E583" s="172" t="s">
        <v>149</v>
      </c>
      <c r="F583" s="178" t="n">
        <f aca="false">SUM(H583:DN583)</f>
        <v>0</v>
      </c>
      <c r="G583" s="179" t="n">
        <f aca="false">SUM(F581:F583)</f>
        <v>0</v>
      </c>
      <c r="H583" s="181"/>
      <c r="I583" s="181"/>
      <c r="J583" s="181"/>
      <c r="K583" s="181"/>
      <c r="L583" s="181"/>
      <c r="M583" s="181"/>
      <c r="N583" s="181"/>
      <c r="O583" s="181"/>
      <c r="P583" s="181"/>
      <c r="Q583" s="180"/>
      <c r="R583" s="180"/>
      <c r="S583" s="180"/>
      <c r="T583" s="180"/>
      <c r="U583" s="180"/>
      <c r="V583" s="180"/>
      <c r="W583" s="180"/>
      <c r="X583" s="180"/>
      <c r="Y583" s="180"/>
      <c r="Z583" s="180"/>
      <c r="AA583" s="180"/>
      <c r="AB583" s="180"/>
      <c r="AC583" s="180"/>
      <c r="AD583" s="180"/>
      <c r="AE583" s="180"/>
      <c r="AF583" s="180"/>
      <c r="AG583" s="180"/>
      <c r="AH583" s="180"/>
      <c r="AI583" s="180"/>
      <c r="AJ583" s="180"/>
      <c r="AK583" s="180"/>
      <c r="AL583" s="180"/>
      <c r="AM583" s="180"/>
      <c r="AN583" s="180"/>
      <c r="AO583" s="180"/>
      <c r="AP583" s="180"/>
      <c r="AQ583" s="180"/>
      <c r="AR583" s="180"/>
      <c r="AS583" s="180"/>
      <c r="AT583" s="180"/>
      <c r="AU583" s="180"/>
      <c r="AV583" s="180"/>
      <c r="AW583" s="181"/>
      <c r="AX583" s="181"/>
      <c r="AY583" s="181"/>
      <c r="AZ583" s="181"/>
      <c r="BA583" s="181"/>
      <c r="BB583" s="181"/>
      <c r="BC583" s="181"/>
      <c r="BD583" s="181"/>
      <c r="BE583" s="181"/>
      <c r="BF583" s="181"/>
      <c r="BG583" s="181"/>
      <c r="BH583" s="181"/>
      <c r="BI583" s="181"/>
      <c r="BJ583" s="181"/>
      <c r="BK583" s="181"/>
      <c r="BL583" s="181"/>
      <c r="BM583" s="181"/>
      <c r="BN583" s="181"/>
      <c r="BO583" s="181"/>
      <c r="BP583" s="181"/>
      <c r="BQ583" s="181"/>
      <c r="BR583" s="181"/>
      <c r="BS583" s="181"/>
      <c r="BT583" s="181"/>
      <c r="BU583" s="181"/>
      <c r="BV583" s="181"/>
      <c r="BW583" s="181"/>
      <c r="BX583" s="181"/>
      <c r="BY583" s="181"/>
      <c r="BZ583" s="181"/>
      <c r="CA583" s="181"/>
      <c r="CB583" s="181"/>
      <c r="CC583" s="181"/>
      <c r="CD583" s="181"/>
      <c r="CE583" s="181"/>
      <c r="CF583" s="181"/>
      <c r="CG583" s="181"/>
      <c r="CH583" s="181"/>
      <c r="CI583" s="181"/>
      <c r="CJ583" s="181"/>
      <c r="CK583" s="181"/>
      <c r="CL583" s="181"/>
      <c r="CM583" s="181"/>
      <c r="CN583" s="181"/>
      <c r="CO583" s="181"/>
      <c r="CP583" s="181"/>
      <c r="CQ583" s="181"/>
      <c r="CR583" s="181"/>
      <c r="CS583" s="181"/>
      <c r="CT583" s="181"/>
      <c r="CU583" s="181"/>
      <c r="CV583" s="181"/>
      <c r="CW583" s="181"/>
      <c r="CX583" s="181"/>
      <c r="CY583" s="181"/>
      <c r="CZ583" s="181"/>
      <c r="DA583" s="181"/>
      <c r="DB583" s="181"/>
      <c r="DC583" s="181"/>
      <c r="DD583" s="181"/>
      <c r="DE583" s="181"/>
      <c r="DF583" s="181"/>
      <c r="DG583" s="181"/>
      <c r="DH583" s="181"/>
      <c r="DI583" s="181"/>
      <c r="DJ583" s="181"/>
      <c r="DK583" s="181"/>
      <c r="DL583" s="181"/>
      <c r="DM583" s="181"/>
      <c r="DN583" s="181"/>
      <c r="DO583" s="177"/>
      <c r="DP583" s="177"/>
    </row>
    <row r="584" customFormat="false" ht="12.75" hidden="false" customHeight="false" outlineLevel="0" collapsed="false">
      <c r="A584" s="197" t="s">
        <v>64</v>
      </c>
      <c r="B584" s="198"/>
      <c r="C584" s="199" t="s">
        <v>110</v>
      </c>
      <c r="D584" s="171" t="n">
        <v>4</v>
      </c>
      <c r="E584" s="172" t="s">
        <v>190</v>
      </c>
      <c r="F584" s="173" t="n">
        <f aca="false">SUM(H584:DN584)</f>
        <v>0</v>
      </c>
      <c r="G584" s="174"/>
      <c r="H584" s="176"/>
      <c r="I584" s="176"/>
      <c r="J584" s="176"/>
      <c r="K584" s="176"/>
      <c r="L584" s="176"/>
      <c r="M584" s="176"/>
      <c r="N584" s="176"/>
      <c r="O584" s="176"/>
      <c r="P584" s="176"/>
      <c r="Q584" s="175"/>
      <c r="R584" s="175"/>
      <c r="S584" s="175"/>
      <c r="T584" s="175"/>
      <c r="U584" s="175"/>
      <c r="V584" s="175"/>
      <c r="W584" s="175"/>
      <c r="X584" s="175"/>
      <c r="Y584" s="175"/>
      <c r="Z584" s="175"/>
      <c r="AA584" s="175"/>
      <c r="AB584" s="175"/>
      <c r="AC584" s="175"/>
      <c r="AD584" s="175"/>
      <c r="AE584" s="175"/>
      <c r="AF584" s="175"/>
      <c r="AG584" s="175"/>
      <c r="AH584" s="175"/>
      <c r="AI584" s="175"/>
      <c r="AJ584" s="175"/>
      <c r="AK584" s="175"/>
      <c r="AL584" s="175"/>
      <c r="AM584" s="175"/>
      <c r="AN584" s="175"/>
      <c r="AO584" s="175"/>
      <c r="AP584" s="175"/>
      <c r="AQ584" s="175"/>
      <c r="AR584" s="175"/>
      <c r="AS584" s="175"/>
      <c r="AT584" s="175"/>
      <c r="AU584" s="175"/>
      <c r="AV584" s="175"/>
      <c r="AW584" s="176"/>
      <c r="AX584" s="176"/>
      <c r="AY584" s="176"/>
      <c r="AZ584" s="176"/>
      <c r="BA584" s="176"/>
      <c r="BB584" s="176"/>
      <c r="BC584" s="176"/>
      <c r="BD584" s="176"/>
      <c r="BE584" s="176"/>
      <c r="BF584" s="176"/>
      <c r="BG584" s="176"/>
      <c r="BH584" s="176"/>
      <c r="BI584" s="176"/>
      <c r="BJ584" s="176"/>
      <c r="BK584" s="176"/>
      <c r="BL584" s="176"/>
      <c r="BM584" s="176"/>
      <c r="BN584" s="176"/>
      <c r="BO584" s="176"/>
      <c r="BP584" s="176"/>
      <c r="BQ584" s="176"/>
      <c r="BR584" s="176"/>
      <c r="BS584" s="176"/>
      <c r="BT584" s="176"/>
      <c r="BU584" s="176"/>
      <c r="BV584" s="176"/>
      <c r="BW584" s="176"/>
      <c r="BX584" s="176"/>
      <c r="BY584" s="176"/>
      <c r="BZ584" s="176"/>
      <c r="CA584" s="176"/>
      <c r="CB584" s="176"/>
      <c r="CC584" s="176"/>
      <c r="CD584" s="176"/>
      <c r="CE584" s="176"/>
      <c r="CF584" s="176"/>
      <c r="CG584" s="176"/>
      <c r="CH584" s="176"/>
      <c r="CI584" s="176"/>
      <c r="CJ584" s="176"/>
      <c r="CK584" s="176"/>
      <c r="CL584" s="176"/>
      <c r="CM584" s="176"/>
      <c r="CN584" s="176"/>
      <c r="CO584" s="176"/>
      <c r="CP584" s="176"/>
      <c r="CQ584" s="176"/>
      <c r="CR584" s="176"/>
      <c r="CS584" s="176"/>
      <c r="CT584" s="176"/>
      <c r="CU584" s="176"/>
      <c r="CV584" s="176"/>
      <c r="CW584" s="176"/>
      <c r="CX584" s="176"/>
      <c r="CY584" s="176"/>
      <c r="CZ584" s="176"/>
      <c r="DA584" s="176"/>
      <c r="DB584" s="176"/>
      <c r="DC584" s="176"/>
      <c r="DD584" s="176"/>
      <c r="DE584" s="176"/>
      <c r="DF584" s="176"/>
      <c r="DG584" s="176"/>
      <c r="DH584" s="176"/>
      <c r="DI584" s="176"/>
      <c r="DJ584" s="176"/>
      <c r="DK584" s="176"/>
      <c r="DL584" s="176"/>
      <c r="DM584" s="176"/>
      <c r="DN584" s="176"/>
      <c r="DO584" s="177"/>
      <c r="DP584" s="177"/>
    </row>
    <row r="585" customFormat="false" ht="12.75" hidden="false" customHeight="false" outlineLevel="0" collapsed="false">
      <c r="A585" s="197" t="s">
        <v>64</v>
      </c>
      <c r="B585" s="198"/>
      <c r="C585" s="199" t="s">
        <v>110</v>
      </c>
      <c r="D585" s="171" t="n">
        <v>5</v>
      </c>
      <c r="E585" s="172" t="s">
        <v>190</v>
      </c>
      <c r="F585" s="173" t="n">
        <f aca="false">SUM(H585:DN585)</f>
        <v>0</v>
      </c>
      <c r="G585" s="174"/>
      <c r="H585" s="176"/>
      <c r="I585" s="176"/>
      <c r="J585" s="176"/>
      <c r="K585" s="176"/>
      <c r="L585" s="176"/>
      <c r="M585" s="176"/>
      <c r="N585" s="176"/>
      <c r="O585" s="176"/>
      <c r="P585" s="176"/>
      <c r="Q585" s="175"/>
      <c r="R585" s="175"/>
      <c r="S585" s="175"/>
      <c r="T585" s="175"/>
      <c r="U585" s="175"/>
      <c r="V585" s="175"/>
      <c r="W585" s="175"/>
      <c r="X585" s="175"/>
      <c r="Y585" s="175"/>
      <c r="Z585" s="175"/>
      <c r="AA585" s="175"/>
      <c r="AB585" s="175"/>
      <c r="AC585" s="175"/>
      <c r="AD585" s="175"/>
      <c r="AE585" s="175"/>
      <c r="AF585" s="175"/>
      <c r="AG585" s="175"/>
      <c r="AH585" s="175"/>
      <c r="AI585" s="175"/>
      <c r="AJ585" s="175"/>
      <c r="AK585" s="175"/>
      <c r="AL585" s="175"/>
      <c r="AM585" s="175"/>
      <c r="AN585" s="175"/>
      <c r="AO585" s="175"/>
      <c r="AP585" s="175"/>
      <c r="AQ585" s="175"/>
      <c r="AR585" s="175"/>
      <c r="AS585" s="175"/>
      <c r="AT585" s="175"/>
      <c r="AU585" s="175"/>
      <c r="AV585" s="175"/>
      <c r="AW585" s="176"/>
      <c r="AX585" s="176"/>
      <c r="AY585" s="176"/>
      <c r="AZ585" s="176"/>
      <c r="BA585" s="176"/>
      <c r="BB585" s="176"/>
      <c r="BC585" s="176"/>
      <c r="BD585" s="176"/>
      <c r="BE585" s="176"/>
      <c r="BF585" s="176"/>
      <c r="BG585" s="176"/>
      <c r="BH585" s="176"/>
      <c r="BI585" s="176"/>
      <c r="BJ585" s="176"/>
      <c r="BK585" s="176"/>
      <c r="BL585" s="176"/>
      <c r="BM585" s="176"/>
      <c r="BN585" s="176"/>
      <c r="BO585" s="176"/>
      <c r="BP585" s="176"/>
      <c r="BQ585" s="176"/>
      <c r="BR585" s="176"/>
      <c r="BS585" s="176"/>
      <c r="BT585" s="176"/>
      <c r="BU585" s="176"/>
      <c r="BV585" s="176"/>
      <c r="BW585" s="176"/>
      <c r="BX585" s="176"/>
      <c r="BY585" s="176"/>
      <c r="BZ585" s="176"/>
      <c r="CA585" s="176"/>
      <c r="CB585" s="176"/>
      <c r="CC585" s="176"/>
      <c r="CD585" s="176"/>
      <c r="CE585" s="176"/>
      <c r="CF585" s="176"/>
      <c r="CG585" s="176"/>
      <c r="CH585" s="176"/>
      <c r="CI585" s="176"/>
      <c r="CJ585" s="176"/>
      <c r="CK585" s="176"/>
      <c r="CL585" s="176"/>
      <c r="CM585" s="176"/>
      <c r="CN585" s="176"/>
      <c r="CO585" s="176"/>
      <c r="CP585" s="176"/>
      <c r="CQ585" s="176"/>
      <c r="CR585" s="176"/>
      <c r="CS585" s="176"/>
      <c r="CT585" s="176"/>
      <c r="CU585" s="176"/>
      <c r="CV585" s="176"/>
      <c r="CW585" s="176"/>
      <c r="CX585" s="176"/>
      <c r="CY585" s="176"/>
      <c r="CZ585" s="176"/>
      <c r="DA585" s="176"/>
      <c r="DB585" s="176"/>
      <c r="DC585" s="176"/>
      <c r="DD585" s="176"/>
      <c r="DE585" s="176"/>
      <c r="DF585" s="176"/>
      <c r="DG585" s="176"/>
      <c r="DH585" s="176"/>
      <c r="DI585" s="176"/>
      <c r="DJ585" s="176"/>
      <c r="DK585" s="176"/>
      <c r="DL585" s="176"/>
      <c r="DM585" s="176"/>
      <c r="DN585" s="176"/>
      <c r="DO585" s="177"/>
      <c r="DP585" s="177"/>
    </row>
    <row r="586" customFormat="false" ht="12.75" hidden="false" customHeight="false" outlineLevel="0" collapsed="false">
      <c r="A586" s="197" t="s">
        <v>64</v>
      </c>
      <c r="B586" s="198"/>
      <c r="C586" s="199" t="s">
        <v>110</v>
      </c>
      <c r="D586" s="171" t="n">
        <v>6</v>
      </c>
      <c r="E586" s="172" t="s">
        <v>190</v>
      </c>
      <c r="F586" s="173" t="n">
        <f aca="false">SUM(H586:DN586)</f>
        <v>0</v>
      </c>
      <c r="G586" s="174"/>
      <c r="H586" s="176"/>
      <c r="I586" s="176"/>
      <c r="J586" s="176"/>
      <c r="K586" s="176"/>
      <c r="L586" s="176"/>
      <c r="M586" s="176"/>
      <c r="N586" s="176"/>
      <c r="O586" s="176"/>
      <c r="P586" s="176"/>
      <c r="Q586" s="175"/>
      <c r="R586" s="175"/>
      <c r="S586" s="175"/>
      <c r="T586" s="175"/>
      <c r="U586" s="175"/>
      <c r="V586" s="175"/>
      <c r="W586" s="175"/>
      <c r="X586" s="175"/>
      <c r="Y586" s="175"/>
      <c r="Z586" s="175"/>
      <c r="AA586" s="175"/>
      <c r="AB586" s="175"/>
      <c r="AC586" s="175"/>
      <c r="AD586" s="175"/>
      <c r="AE586" s="175"/>
      <c r="AF586" s="175"/>
      <c r="AG586" s="175"/>
      <c r="AH586" s="175"/>
      <c r="AI586" s="175"/>
      <c r="AJ586" s="175"/>
      <c r="AK586" s="175"/>
      <c r="AL586" s="175"/>
      <c r="AM586" s="175"/>
      <c r="AN586" s="175"/>
      <c r="AO586" s="175"/>
      <c r="AP586" s="175"/>
      <c r="AQ586" s="175"/>
      <c r="AR586" s="175"/>
      <c r="AS586" s="175"/>
      <c r="AT586" s="175"/>
      <c r="AU586" s="175"/>
      <c r="AV586" s="175"/>
      <c r="AW586" s="176"/>
      <c r="AX586" s="176"/>
      <c r="AY586" s="176"/>
      <c r="AZ586" s="176"/>
      <c r="BA586" s="176"/>
      <c r="BB586" s="176"/>
      <c r="BC586" s="176"/>
      <c r="BD586" s="176"/>
      <c r="BE586" s="176"/>
      <c r="BF586" s="176"/>
      <c r="BG586" s="176"/>
      <c r="BH586" s="176"/>
      <c r="BI586" s="176"/>
      <c r="BJ586" s="176"/>
      <c r="BK586" s="176"/>
      <c r="BL586" s="176"/>
      <c r="BM586" s="176"/>
      <c r="BN586" s="176"/>
      <c r="BO586" s="176"/>
      <c r="BP586" s="176"/>
      <c r="BQ586" s="176"/>
      <c r="BR586" s="176"/>
      <c r="BS586" s="176"/>
      <c r="BT586" s="176"/>
      <c r="BU586" s="176"/>
      <c r="BV586" s="176"/>
      <c r="BW586" s="176"/>
      <c r="BX586" s="176"/>
      <c r="BY586" s="176"/>
      <c r="BZ586" s="176"/>
      <c r="CA586" s="176"/>
      <c r="CB586" s="176"/>
      <c r="CC586" s="176"/>
      <c r="CD586" s="176"/>
      <c r="CE586" s="176"/>
      <c r="CF586" s="176"/>
      <c r="CG586" s="176"/>
      <c r="CH586" s="176"/>
      <c r="CI586" s="176"/>
      <c r="CJ586" s="176"/>
      <c r="CK586" s="176"/>
      <c r="CL586" s="176"/>
      <c r="CM586" s="176"/>
      <c r="CN586" s="176"/>
      <c r="CO586" s="176"/>
      <c r="CP586" s="176"/>
      <c r="CQ586" s="176"/>
      <c r="CR586" s="176"/>
      <c r="CS586" s="176"/>
      <c r="CT586" s="176"/>
      <c r="CU586" s="176"/>
      <c r="CV586" s="176"/>
      <c r="CW586" s="176"/>
      <c r="CX586" s="176"/>
      <c r="CY586" s="176"/>
      <c r="CZ586" s="176"/>
      <c r="DA586" s="176"/>
      <c r="DB586" s="176"/>
      <c r="DC586" s="176"/>
      <c r="DD586" s="176"/>
      <c r="DE586" s="176"/>
      <c r="DF586" s="176"/>
      <c r="DG586" s="176"/>
      <c r="DH586" s="176"/>
      <c r="DI586" s="176"/>
      <c r="DJ586" s="176"/>
      <c r="DK586" s="176"/>
      <c r="DL586" s="176"/>
      <c r="DM586" s="176"/>
      <c r="DN586" s="176"/>
      <c r="DO586" s="177"/>
      <c r="DP586" s="177"/>
    </row>
    <row r="587" customFormat="false" ht="12.75" hidden="false" customHeight="false" outlineLevel="0" collapsed="false">
      <c r="A587" s="197" t="s">
        <v>64</v>
      </c>
      <c r="B587" s="198"/>
      <c r="C587" s="199" t="s">
        <v>110</v>
      </c>
      <c r="D587" s="171" t="n">
        <v>7</v>
      </c>
      <c r="E587" s="172" t="s">
        <v>190</v>
      </c>
      <c r="F587" s="173" t="n">
        <f aca="false">SUM(H587:DN587)</f>
        <v>0</v>
      </c>
      <c r="G587" s="174"/>
      <c r="H587" s="176"/>
      <c r="I587" s="176"/>
      <c r="J587" s="176"/>
      <c r="K587" s="176"/>
      <c r="L587" s="176"/>
      <c r="M587" s="176"/>
      <c r="N587" s="176"/>
      <c r="O587" s="176"/>
      <c r="P587" s="176"/>
      <c r="Q587" s="175"/>
      <c r="R587" s="175"/>
      <c r="S587" s="175"/>
      <c r="T587" s="175"/>
      <c r="U587" s="175"/>
      <c r="V587" s="175"/>
      <c r="W587" s="175"/>
      <c r="X587" s="175"/>
      <c r="Y587" s="175"/>
      <c r="Z587" s="175"/>
      <c r="AA587" s="175"/>
      <c r="AB587" s="175"/>
      <c r="AC587" s="175"/>
      <c r="AD587" s="175"/>
      <c r="AE587" s="175"/>
      <c r="AF587" s="175"/>
      <c r="AG587" s="175"/>
      <c r="AH587" s="175"/>
      <c r="AI587" s="175"/>
      <c r="AJ587" s="175"/>
      <c r="AK587" s="175"/>
      <c r="AL587" s="175"/>
      <c r="AM587" s="175"/>
      <c r="AN587" s="175"/>
      <c r="AO587" s="175"/>
      <c r="AP587" s="175"/>
      <c r="AQ587" s="175"/>
      <c r="AR587" s="175"/>
      <c r="AS587" s="175"/>
      <c r="AT587" s="175"/>
      <c r="AU587" s="175"/>
      <c r="AV587" s="175"/>
      <c r="AW587" s="176"/>
      <c r="AX587" s="176"/>
      <c r="AY587" s="176"/>
      <c r="AZ587" s="176"/>
      <c r="BA587" s="176"/>
      <c r="BB587" s="176"/>
      <c r="BC587" s="176"/>
      <c r="BD587" s="176"/>
      <c r="BE587" s="176"/>
      <c r="BF587" s="176"/>
      <c r="BG587" s="176"/>
      <c r="BH587" s="176"/>
      <c r="BI587" s="176"/>
      <c r="BJ587" s="176"/>
      <c r="BK587" s="176"/>
      <c r="BL587" s="176"/>
      <c r="BM587" s="176"/>
      <c r="BN587" s="176"/>
      <c r="BO587" s="176"/>
      <c r="BP587" s="176"/>
      <c r="BQ587" s="176"/>
      <c r="BR587" s="176"/>
      <c r="BS587" s="176"/>
      <c r="BT587" s="176"/>
      <c r="BU587" s="176"/>
      <c r="BV587" s="176"/>
      <c r="BW587" s="176"/>
      <c r="BX587" s="176"/>
      <c r="BY587" s="176"/>
      <c r="BZ587" s="176"/>
      <c r="CA587" s="176"/>
      <c r="CB587" s="176"/>
      <c r="CC587" s="176"/>
      <c r="CD587" s="176"/>
      <c r="CE587" s="176"/>
      <c r="CF587" s="176"/>
      <c r="CG587" s="176"/>
      <c r="CH587" s="176"/>
      <c r="CI587" s="176"/>
      <c r="CJ587" s="176"/>
      <c r="CK587" s="176"/>
      <c r="CL587" s="176"/>
      <c r="CM587" s="176"/>
      <c r="CN587" s="176"/>
      <c r="CO587" s="176"/>
      <c r="CP587" s="176"/>
      <c r="CQ587" s="176"/>
      <c r="CR587" s="176"/>
      <c r="CS587" s="176"/>
      <c r="CT587" s="176"/>
      <c r="CU587" s="176"/>
      <c r="CV587" s="176"/>
      <c r="CW587" s="176"/>
      <c r="CX587" s="176"/>
      <c r="CY587" s="176"/>
      <c r="CZ587" s="176"/>
      <c r="DA587" s="176"/>
      <c r="DB587" s="176"/>
      <c r="DC587" s="176"/>
      <c r="DD587" s="176"/>
      <c r="DE587" s="176"/>
      <c r="DF587" s="176"/>
      <c r="DG587" s="176"/>
      <c r="DH587" s="176"/>
      <c r="DI587" s="176"/>
      <c r="DJ587" s="176"/>
      <c r="DK587" s="176"/>
      <c r="DL587" s="176"/>
      <c r="DM587" s="176"/>
      <c r="DN587" s="176"/>
      <c r="DO587" s="177"/>
      <c r="DP587" s="177"/>
    </row>
    <row r="588" customFormat="false" ht="12.75" hidden="false" customHeight="false" outlineLevel="0" collapsed="false">
      <c r="A588" s="197" t="s">
        <v>64</v>
      </c>
      <c r="B588" s="198"/>
      <c r="C588" s="199" t="s">
        <v>110</v>
      </c>
      <c r="D588" s="171" t="n">
        <v>8</v>
      </c>
      <c r="E588" s="172" t="s">
        <v>190</v>
      </c>
      <c r="F588" s="173" t="n">
        <f aca="false">SUM(H588:DN588)</f>
        <v>0</v>
      </c>
      <c r="G588" s="174"/>
      <c r="H588" s="176"/>
      <c r="I588" s="176"/>
      <c r="J588" s="176"/>
      <c r="K588" s="176"/>
      <c r="L588" s="176"/>
      <c r="M588" s="176"/>
      <c r="N588" s="176"/>
      <c r="O588" s="176"/>
      <c r="P588" s="176"/>
      <c r="Q588" s="175"/>
      <c r="R588" s="175"/>
      <c r="S588" s="175"/>
      <c r="T588" s="175"/>
      <c r="U588" s="175"/>
      <c r="V588" s="175"/>
      <c r="W588" s="175"/>
      <c r="X588" s="175"/>
      <c r="Y588" s="175"/>
      <c r="Z588" s="175"/>
      <c r="AA588" s="175"/>
      <c r="AB588" s="175"/>
      <c r="AC588" s="175"/>
      <c r="AD588" s="175"/>
      <c r="AE588" s="175"/>
      <c r="AF588" s="175"/>
      <c r="AG588" s="175"/>
      <c r="AH588" s="175"/>
      <c r="AI588" s="175"/>
      <c r="AJ588" s="175"/>
      <c r="AK588" s="175"/>
      <c r="AL588" s="175"/>
      <c r="AM588" s="175"/>
      <c r="AN588" s="175"/>
      <c r="AO588" s="175"/>
      <c r="AP588" s="175"/>
      <c r="AQ588" s="175"/>
      <c r="AR588" s="175"/>
      <c r="AS588" s="175"/>
      <c r="AT588" s="175"/>
      <c r="AU588" s="175"/>
      <c r="AV588" s="175"/>
      <c r="AW588" s="176"/>
      <c r="AX588" s="176"/>
      <c r="AY588" s="176"/>
      <c r="AZ588" s="176"/>
      <c r="BA588" s="176"/>
      <c r="BB588" s="176"/>
      <c r="BC588" s="176"/>
      <c r="BD588" s="176"/>
      <c r="BE588" s="176"/>
      <c r="BF588" s="176"/>
      <c r="BG588" s="176"/>
      <c r="BH588" s="176"/>
      <c r="BI588" s="176"/>
      <c r="BJ588" s="176"/>
      <c r="BK588" s="176"/>
      <c r="BL588" s="176"/>
      <c r="BM588" s="176"/>
      <c r="BN588" s="176"/>
      <c r="BO588" s="176"/>
      <c r="BP588" s="176"/>
      <c r="BQ588" s="176"/>
      <c r="BR588" s="176"/>
      <c r="BS588" s="176"/>
      <c r="BT588" s="176"/>
      <c r="BU588" s="176"/>
      <c r="BV588" s="176"/>
      <c r="BW588" s="176"/>
      <c r="BX588" s="176"/>
      <c r="BY588" s="176"/>
      <c r="BZ588" s="176"/>
      <c r="CA588" s="176"/>
      <c r="CB588" s="176"/>
      <c r="CC588" s="176"/>
      <c r="CD588" s="176"/>
      <c r="CE588" s="176"/>
      <c r="CF588" s="176"/>
      <c r="CG588" s="176"/>
      <c r="CH588" s="176"/>
      <c r="CI588" s="176"/>
      <c r="CJ588" s="176"/>
      <c r="CK588" s="176"/>
      <c r="CL588" s="176"/>
      <c r="CM588" s="176"/>
      <c r="CN588" s="176"/>
      <c r="CO588" s="176"/>
      <c r="CP588" s="176"/>
      <c r="CQ588" s="176"/>
      <c r="CR588" s="176"/>
      <c r="CS588" s="176"/>
      <c r="CT588" s="176"/>
      <c r="CU588" s="176"/>
      <c r="CV588" s="176"/>
      <c r="CW588" s="176"/>
      <c r="CX588" s="176"/>
      <c r="CY588" s="176"/>
      <c r="CZ588" s="176"/>
      <c r="DA588" s="176"/>
      <c r="DB588" s="176"/>
      <c r="DC588" s="176"/>
      <c r="DD588" s="176"/>
      <c r="DE588" s="176"/>
      <c r="DF588" s="176"/>
      <c r="DG588" s="176"/>
      <c r="DH588" s="176"/>
      <c r="DI588" s="176"/>
      <c r="DJ588" s="176"/>
      <c r="DK588" s="176"/>
      <c r="DL588" s="176"/>
      <c r="DM588" s="176"/>
      <c r="DN588" s="176"/>
      <c r="DO588" s="177"/>
      <c r="DP588" s="177"/>
    </row>
    <row r="589" customFormat="false" ht="12.75" hidden="false" customHeight="false" outlineLevel="0" collapsed="false">
      <c r="A589" s="197" t="s">
        <v>64</v>
      </c>
      <c r="B589" s="198"/>
      <c r="C589" s="199" t="s">
        <v>110</v>
      </c>
      <c r="D589" s="171" t="n">
        <v>9</v>
      </c>
      <c r="E589" s="172" t="s">
        <v>190</v>
      </c>
      <c r="F589" s="178" t="n">
        <f aca="false">SUM(H589:DN589)</f>
        <v>0</v>
      </c>
      <c r="G589" s="179"/>
      <c r="H589" s="181"/>
      <c r="I589" s="181"/>
      <c r="J589" s="181"/>
      <c r="K589" s="181"/>
      <c r="L589" s="181"/>
      <c r="M589" s="181"/>
      <c r="N589" s="181"/>
      <c r="O589" s="181"/>
      <c r="P589" s="181"/>
      <c r="Q589" s="180"/>
      <c r="R589" s="180"/>
      <c r="S589" s="180"/>
      <c r="T589" s="180"/>
      <c r="U589" s="180"/>
      <c r="V589" s="180"/>
      <c r="W589" s="180"/>
      <c r="X589" s="180"/>
      <c r="Y589" s="180"/>
      <c r="Z589" s="180"/>
      <c r="AA589" s="180"/>
      <c r="AB589" s="180"/>
      <c r="AC589" s="180"/>
      <c r="AD589" s="180"/>
      <c r="AE589" s="180"/>
      <c r="AF589" s="180"/>
      <c r="AG589" s="180"/>
      <c r="AH589" s="180"/>
      <c r="AI589" s="180"/>
      <c r="AJ589" s="180"/>
      <c r="AK589" s="180"/>
      <c r="AL589" s="180"/>
      <c r="AM589" s="180"/>
      <c r="AN589" s="180"/>
      <c r="AO589" s="180"/>
      <c r="AP589" s="180"/>
      <c r="AQ589" s="180"/>
      <c r="AR589" s="180"/>
      <c r="AS589" s="180"/>
      <c r="AT589" s="180"/>
      <c r="AU589" s="180"/>
      <c r="AV589" s="180"/>
      <c r="AW589" s="181"/>
      <c r="AX589" s="181"/>
      <c r="AY589" s="181"/>
      <c r="AZ589" s="181"/>
      <c r="BA589" s="181"/>
      <c r="BB589" s="181"/>
      <c r="BC589" s="181"/>
      <c r="BD589" s="181"/>
      <c r="BE589" s="181"/>
      <c r="BF589" s="181"/>
      <c r="BG589" s="181"/>
      <c r="BH589" s="181"/>
      <c r="BI589" s="181"/>
      <c r="BJ589" s="181"/>
      <c r="BK589" s="181"/>
      <c r="BL589" s="181"/>
      <c r="BM589" s="181"/>
      <c r="BN589" s="181"/>
      <c r="BO589" s="181"/>
      <c r="BP589" s="181"/>
      <c r="BQ589" s="181"/>
      <c r="BR589" s="181"/>
      <c r="BS589" s="181"/>
      <c r="BT589" s="181"/>
      <c r="BU589" s="181"/>
      <c r="BV589" s="181"/>
      <c r="BW589" s="181"/>
      <c r="BX589" s="181"/>
      <c r="BY589" s="181"/>
      <c r="BZ589" s="181"/>
      <c r="CA589" s="181"/>
      <c r="CB589" s="181"/>
      <c r="CC589" s="181"/>
      <c r="CD589" s="181"/>
      <c r="CE589" s="181"/>
      <c r="CF589" s="181"/>
      <c r="CG589" s="181"/>
      <c r="CH589" s="181"/>
      <c r="CI589" s="181"/>
      <c r="CJ589" s="181"/>
      <c r="CK589" s="181"/>
      <c r="CL589" s="181"/>
      <c r="CM589" s="181"/>
      <c r="CN589" s="181"/>
      <c r="CO589" s="181"/>
      <c r="CP589" s="181"/>
      <c r="CQ589" s="181"/>
      <c r="CR589" s="181"/>
      <c r="CS589" s="181"/>
      <c r="CT589" s="181"/>
      <c r="CU589" s="181"/>
      <c r="CV589" s="181"/>
      <c r="CW589" s="181"/>
      <c r="CX589" s="181"/>
      <c r="CY589" s="181"/>
      <c r="CZ589" s="181"/>
      <c r="DA589" s="181"/>
      <c r="DB589" s="181"/>
      <c r="DC589" s="181"/>
      <c r="DD589" s="181"/>
      <c r="DE589" s="181"/>
      <c r="DF589" s="181"/>
      <c r="DG589" s="181"/>
      <c r="DH589" s="181"/>
      <c r="DI589" s="181"/>
      <c r="DJ589" s="181"/>
      <c r="DK589" s="181"/>
      <c r="DL589" s="181"/>
      <c r="DM589" s="181"/>
      <c r="DN589" s="181"/>
      <c r="DO589" s="177"/>
      <c r="DP589" s="177"/>
    </row>
    <row r="590" customFormat="false" ht="12.75" hidden="false" customHeight="false" outlineLevel="0" collapsed="false">
      <c r="A590" s="197" t="s">
        <v>64</v>
      </c>
      <c r="B590" s="198"/>
      <c r="C590" s="199" t="s">
        <v>110</v>
      </c>
      <c r="D590" s="171" t="n">
        <v>10</v>
      </c>
      <c r="E590" s="172" t="s">
        <v>190</v>
      </c>
      <c r="F590" s="178" t="n">
        <f aca="false">SUM(H590:DN590)</f>
        <v>0</v>
      </c>
      <c r="G590" s="179" t="n">
        <f aca="false">SUM(F584:F590)</f>
        <v>0</v>
      </c>
      <c r="H590" s="181"/>
      <c r="I590" s="181"/>
      <c r="J590" s="181"/>
      <c r="K590" s="181"/>
      <c r="L590" s="181"/>
      <c r="M590" s="181"/>
      <c r="N590" s="181"/>
      <c r="O590" s="181"/>
      <c r="P590" s="181"/>
      <c r="Q590" s="180"/>
      <c r="R590" s="180"/>
      <c r="S590" s="180"/>
      <c r="T590" s="180"/>
      <c r="U590" s="180"/>
      <c r="V590" s="180"/>
      <c r="W590" s="180"/>
      <c r="X590" s="180"/>
      <c r="Y590" s="180"/>
      <c r="Z590" s="180"/>
      <c r="AA590" s="180"/>
      <c r="AB590" s="180"/>
      <c r="AC590" s="180"/>
      <c r="AD590" s="180"/>
      <c r="AE590" s="180"/>
      <c r="AF590" s="180"/>
      <c r="AG590" s="180"/>
      <c r="AH590" s="180"/>
      <c r="AI590" s="180"/>
      <c r="AJ590" s="180"/>
      <c r="AK590" s="180"/>
      <c r="AL590" s="180"/>
      <c r="AM590" s="180"/>
      <c r="AN590" s="180"/>
      <c r="AO590" s="180"/>
      <c r="AP590" s="180"/>
      <c r="AQ590" s="180"/>
      <c r="AR590" s="180"/>
      <c r="AS590" s="180"/>
      <c r="AT590" s="180"/>
      <c r="AU590" s="180"/>
      <c r="AV590" s="180"/>
      <c r="AW590" s="181"/>
      <c r="AX590" s="181"/>
      <c r="AY590" s="181"/>
      <c r="AZ590" s="181"/>
      <c r="BA590" s="181"/>
      <c r="BB590" s="181"/>
      <c r="BC590" s="181"/>
      <c r="BD590" s="181"/>
      <c r="BE590" s="181"/>
      <c r="BF590" s="181"/>
      <c r="BG590" s="181"/>
      <c r="BH590" s="181"/>
      <c r="BI590" s="181"/>
      <c r="BJ590" s="181"/>
      <c r="BK590" s="181"/>
      <c r="BL590" s="181"/>
      <c r="BM590" s="181"/>
      <c r="BN590" s="181"/>
      <c r="BO590" s="181"/>
      <c r="BP590" s="181"/>
      <c r="BQ590" s="181"/>
      <c r="BR590" s="181"/>
      <c r="BS590" s="181"/>
      <c r="BT590" s="181"/>
      <c r="BU590" s="181"/>
      <c r="BV590" s="181"/>
      <c r="BW590" s="181"/>
      <c r="BX590" s="181"/>
      <c r="BY590" s="181"/>
      <c r="BZ590" s="181"/>
      <c r="CA590" s="181"/>
      <c r="CB590" s="181"/>
      <c r="CC590" s="181"/>
      <c r="CD590" s="181"/>
      <c r="CE590" s="181"/>
      <c r="CF590" s="181"/>
      <c r="CG590" s="181"/>
      <c r="CH590" s="181"/>
      <c r="CI590" s="181"/>
      <c r="CJ590" s="181"/>
      <c r="CK590" s="181"/>
      <c r="CL590" s="181"/>
      <c r="CM590" s="181"/>
      <c r="CN590" s="181"/>
      <c r="CO590" s="181"/>
      <c r="CP590" s="181"/>
      <c r="CQ590" s="181"/>
      <c r="CR590" s="181"/>
      <c r="CS590" s="181"/>
      <c r="CT590" s="181"/>
      <c r="CU590" s="181"/>
      <c r="CV590" s="181"/>
      <c r="CW590" s="181"/>
      <c r="CX590" s="181"/>
      <c r="CY590" s="181"/>
      <c r="CZ590" s="181"/>
      <c r="DA590" s="181"/>
      <c r="DB590" s="181"/>
      <c r="DC590" s="181"/>
      <c r="DD590" s="181"/>
      <c r="DE590" s="181"/>
      <c r="DF590" s="181"/>
      <c r="DG590" s="181"/>
      <c r="DH590" s="181"/>
      <c r="DI590" s="181"/>
      <c r="DJ590" s="181"/>
      <c r="DK590" s="181"/>
      <c r="DL590" s="181"/>
      <c r="DM590" s="181"/>
      <c r="DN590" s="181"/>
      <c r="DO590" s="177"/>
      <c r="DP590" s="177"/>
    </row>
    <row r="591" customFormat="false" ht="12.75" hidden="false" customHeight="false" outlineLevel="0" collapsed="false">
      <c r="A591" s="197" t="s">
        <v>64</v>
      </c>
      <c r="B591" s="198"/>
      <c r="C591" s="199" t="s">
        <v>110</v>
      </c>
      <c r="D591" s="171" t="n">
        <v>11</v>
      </c>
      <c r="E591" s="172" t="s">
        <v>191</v>
      </c>
      <c r="F591" s="173" t="n">
        <f aca="false">SUM(H591:DN591)</f>
        <v>0</v>
      </c>
      <c r="G591" s="174"/>
      <c r="H591" s="176"/>
      <c r="I591" s="176"/>
      <c r="J591" s="176"/>
      <c r="K591" s="176"/>
      <c r="L591" s="176"/>
      <c r="M591" s="176"/>
      <c r="N591" s="176"/>
      <c r="O591" s="176"/>
      <c r="P591" s="176"/>
      <c r="Q591" s="175"/>
      <c r="R591" s="175"/>
      <c r="S591" s="175"/>
      <c r="T591" s="175"/>
      <c r="U591" s="175"/>
      <c r="V591" s="175"/>
      <c r="W591" s="175"/>
      <c r="X591" s="175"/>
      <c r="Y591" s="175"/>
      <c r="Z591" s="175"/>
      <c r="AA591" s="175"/>
      <c r="AB591" s="175"/>
      <c r="AC591" s="175"/>
      <c r="AD591" s="175"/>
      <c r="AE591" s="175"/>
      <c r="AF591" s="175"/>
      <c r="AG591" s="175"/>
      <c r="AH591" s="175"/>
      <c r="AI591" s="175"/>
      <c r="AJ591" s="175"/>
      <c r="AK591" s="175"/>
      <c r="AL591" s="175"/>
      <c r="AM591" s="175"/>
      <c r="AN591" s="175"/>
      <c r="AO591" s="175"/>
      <c r="AP591" s="175"/>
      <c r="AQ591" s="175"/>
      <c r="AR591" s="175"/>
      <c r="AS591" s="175"/>
      <c r="AT591" s="175"/>
      <c r="AU591" s="175"/>
      <c r="AV591" s="175"/>
      <c r="AW591" s="176"/>
      <c r="AX591" s="176"/>
      <c r="AY591" s="176"/>
      <c r="AZ591" s="176"/>
      <c r="BA591" s="176"/>
      <c r="BB591" s="176"/>
      <c r="BC591" s="176"/>
      <c r="BD591" s="176"/>
      <c r="BE591" s="176"/>
      <c r="BF591" s="176"/>
      <c r="BG591" s="176"/>
      <c r="BH591" s="176"/>
      <c r="BI591" s="176"/>
      <c r="BJ591" s="176"/>
      <c r="BK591" s="176"/>
      <c r="BL591" s="176"/>
      <c r="BM591" s="176"/>
      <c r="BN591" s="176"/>
      <c r="BO591" s="176"/>
      <c r="BP591" s="176"/>
      <c r="BQ591" s="176"/>
      <c r="BR591" s="176"/>
      <c r="BS591" s="176"/>
      <c r="BT591" s="176"/>
      <c r="BU591" s="176"/>
      <c r="BV591" s="176"/>
      <c r="BW591" s="176"/>
      <c r="BX591" s="176"/>
      <c r="BY591" s="176"/>
      <c r="BZ591" s="176"/>
      <c r="CA591" s="176"/>
      <c r="CB591" s="176"/>
      <c r="CC591" s="176"/>
      <c r="CD591" s="176"/>
      <c r="CE591" s="176"/>
      <c r="CF591" s="176"/>
      <c r="CG591" s="176"/>
      <c r="CH591" s="176"/>
      <c r="CI591" s="176"/>
      <c r="CJ591" s="176"/>
      <c r="CK591" s="176"/>
      <c r="CL591" s="176"/>
      <c r="CM591" s="176"/>
      <c r="CN591" s="176"/>
      <c r="CO591" s="176"/>
      <c r="CP591" s="176"/>
      <c r="CQ591" s="176"/>
      <c r="CR591" s="176"/>
      <c r="CS591" s="176"/>
      <c r="CT591" s="176"/>
      <c r="CU591" s="176"/>
      <c r="CV591" s="176"/>
      <c r="CW591" s="176"/>
      <c r="CX591" s="176"/>
      <c r="CY591" s="176"/>
      <c r="CZ591" s="176"/>
      <c r="DA591" s="176"/>
      <c r="DB591" s="176"/>
      <c r="DC591" s="176"/>
      <c r="DD591" s="176"/>
      <c r="DE591" s="176"/>
      <c r="DF591" s="176"/>
      <c r="DG591" s="176"/>
      <c r="DH591" s="176"/>
      <c r="DI591" s="176"/>
      <c r="DJ591" s="176"/>
      <c r="DK591" s="176"/>
      <c r="DL591" s="176"/>
      <c r="DM591" s="176"/>
      <c r="DN591" s="176"/>
      <c r="DO591" s="177"/>
      <c r="DP591" s="177"/>
    </row>
    <row r="592" customFormat="false" ht="12.75" hidden="false" customHeight="false" outlineLevel="0" collapsed="false">
      <c r="A592" s="197" t="s">
        <v>64</v>
      </c>
      <c r="B592" s="198"/>
      <c r="C592" s="199" t="s">
        <v>110</v>
      </c>
      <c r="D592" s="171" t="n">
        <v>12</v>
      </c>
      <c r="E592" s="172" t="s">
        <v>191</v>
      </c>
      <c r="F592" s="173" t="n">
        <f aca="false">SUM(H592:DN592)</f>
        <v>0</v>
      </c>
      <c r="G592" s="174"/>
      <c r="H592" s="176"/>
      <c r="I592" s="176"/>
      <c r="J592" s="176"/>
      <c r="K592" s="176"/>
      <c r="L592" s="176"/>
      <c r="M592" s="176"/>
      <c r="N592" s="176"/>
      <c r="O592" s="176"/>
      <c r="P592" s="176"/>
      <c r="Q592" s="175"/>
      <c r="R592" s="175"/>
      <c r="S592" s="175"/>
      <c r="T592" s="175"/>
      <c r="U592" s="175"/>
      <c r="V592" s="175"/>
      <c r="W592" s="175"/>
      <c r="X592" s="175"/>
      <c r="Y592" s="175"/>
      <c r="Z592" s="175"/>
      <c r="AA592" s="175"/>
      <c r="AB592" s="175"/>
      <c r="AC592" s="175"/>
      <c r="AD592" s="175"/>
      <c r="AE592" s="175"/>
      <c r="AF592" s="175"/>
      <c r="AG592" s="175"/>
      <c r="AH592" s="175"/>
      <c r="AI592" s="175"/>
      <c r="AJ592" s="175"/>
      <c r="AK592" s="175"/>
      <c r="AL592" s="175"/>
      <c r="AM592" s="175"/>
      <c r="AN592" s="175"/>
      <c r="AO592" s="175"/>
      <c r="AP592" s="175"/>
      <c r="AQ592" s="175"/>
      <c r="AR592" s="175"/>
      <c r="AS592" s="175"/>
      <c r="AT592" s="175"/>
      <c r="AU592" s="175"/>
      <c r="AV592" s="175"/>
      <c r="AW592" s="176"/>
      <c r="AX592" s="176"/>
      <c r="AY592" s="176"/>
      <c r="AZ592" s="176"/>
      <c r="BA592" s="176"/>
      <c r="BB592" s="176"/>
      <c r="BC592" s="176"/>
      <c r="BD592" s="176"/>
      <c r="BE592" s="176"/>
      <c r="BF592" s="176"/>
      <c r="BG592" s="176"/>
      <c r="BH592" s="176"/>
      <c r="BI592" s="176"/>
      <c r="BJ592" s="176"/>
      <c r="BK592" s="176"/>
      <c r="BL592" s="176"/>
      <c r="BM592" s="176"/>
      <c r="BN592" s="176"/>
      <c r="BO592" s="176"/>
      <c r="BP592" s="176"/>
      <c r="BQ592" s="176"/>
      <c r="BR592" s="176"/>
      <c r="BS592" s="176"/>
      <c r="BT592" s="176"/>
      <c r="BU592" s="176"/>
      <c r="BV592" s="176"/>
      <c r="BW592" s="176"/>
      <c r="BX592" s="176"/>
      <c r="BY592" s="176"/>
      <c r="BZ592" s="176"/>
      <c r="CA592" s="176"/>
      <c r="CB592" s="176"/>
      <c r="CC592" s="176"/>
      <c r="CD592" s="176"/>
      <c r="CE592" s="176"/>
      <c r="CF592" s="176"/>
      <c r="CG592" s="176"/>
      <c r="CH592" s="176"/>
      <c r="CI592" s="176"/>
      <c r="CJ592" s="176"/>
      <c r="CK592" s="176"/>
      <c r="CL592" s="176"/>
      <c r="CM592" s="176"/>
      <c r="CN592" s="176"/>
      <c r="CO592" s="176"/>
      <c r="CP592" s="176"/>
      <c r="CQ592" s="176"/>
      <c r="CR592" s="176"/>
      <c r="CS592" s="176"/>
      <c r="CT592" s="176"/>
      <c r="CU592" s="176"/>
      <c r="CV592" s="176"/>
      <c r="CW592" s="176"/>
      <c r="CX592" s="176"/>
      <c r="CY592" s="176"/>
      <c r="CZ592" s="176"/>
      <c r="DA592" s="176"/>
      <c r="DB592" s="176"/>
      <c r="DC592" s="176"/>
      <c r="DD592" s="176"/>
      <c r="DE592" s="176"/>
      <c r="DF592" s="176"/>
      <c r="DG592" s="176"/>
      <c r="DH592" s="176"/>
      <c r="DI592" s="176"/>
      <c r="DJ592" s="176"/>
      <c r="DK592" s="176"/>
      <c r="DL592" s="176"/>
      <c r="DM592" s="176"/>
      <c r="DN592" s="176"/>
      <c r="DO592" s="177"/>
      <c r="DP592" s="177"/>
    </row>
    <row r="593" customFormat="false" ht="12.75" hidden="false" customHeight="false" outlineLevel="0" collapsed="false">
      <c r="A593" s="197" t="s">
        <v>64</v>
      </c>
      <c r="B593" s="198"/>
      <c r="C593" s="199" t="s">
        <v>110</v>
      </c>
      <c r="D593" s="171" t="n">
        <v>13</v>
      </c>
      <c r="E593" s="172" t="s">
        <v>191</v>
      </c>
      <c r="F593" s="173" t="n">
        <f aca="false">SUM(H593:DN593)</f>
        <v>0</v>
      </c>
      <c r="G593" s="174"/>
      <c r="H593" s="176"/>
      <c r="I593" s="176"/>
      <c r="J593" s="176"/>
      <c r="K593" s="176"/>
      <c r="L593" s="176"/>
      <c r="M593" s="176"/>
      <c r="N593" s="176"/>
      <c r="O593" s="176"/>
      <c r="P593" s="176"/>
      <c r="Q593" s="175"/>
      <c r="R593" s="175"/>
      <c r="S593" s="175"/>
      <c r="T593" s="175"/>
      <c r="U593" s="175"/>
      <c r="V593" s="175"/>
      <c r="W593" s="175"/>
      <c r="X593" s="175"/>
      <c r="Y593" s="175"/>
      <c r="Z593" s="175"/>
      <c r="AA593" s="175"/>
      <c r="AB593" s="175"/>
      <c r="AC593" s="175"/>
      <c r="AD593" s="175"/>
      <c r="AE593" s="175"/>
      <c r="AF593" s="175"/>
      <c r="AG593" s="175"/>
      <c r="AH593" s="175"/>
      <c r="AI593" s="175"/>
      <c r="AJ593" s="175"/>
      <c r="AK593" s="175"/>
      <c r="AL593" s="175"/>
      <c r="AM593" s="175"/>
      <c r="AN593" s="175"/>
      <c r="AO593" s="175"/>
      <c r="AP593" s="175"/>
      <c r="AQ593" s="175"/>
      <c r="AR593" s="175"/>
      <c r="AS593" s="175"/>
      <c r="AT593" s="175"/>
      <c r="AU593" s="175"/>
      <c r="AV593" s="175"/>
      <c r="AW593" s="176"/>
      <c r="AX593" s="176"/>
      <c r="AY593" s="176"/>
      <c r="AZ593" s="176"/>
      <c r="BA593" s="176"/>
      <c r="BB593" s="176"/>
      <c r="BC593" s="176"/>
      <c r="BD593" s="176"/>
      <c r="BE593" s="176"/>
      <c r="BF593" s="176"/>
      <c r="BG593" s="176"/>
      <c r="BH593" s="176"/>
      <c r="BI593" s="176"/>
      <c r="BJ593" s="176"/>
      <c r="BK593" s="176"/>
      <c r="BL593" s="176"/>
      <c r="BM593" s="176"/>
      <c r="BN593" s="176"/>
      <c r="BO593" s="176"/>
      <c r="BP593" s="176"/>
      <c r="BQ593" s="176"/>
      <c r="BR593" s="176"/>
      <c r="BS593" s="176"/>
      <c r="BT593" s="176"/>
      <c r="BU593" s="176"/>
      <c r="BV593" s="176"/>
      <c r="BW593" s="176"/>
      <c r="BX593" s="176"/>
      <c r="BY593" s="176"/>
      <c r="BZ593" s="176"/>
      <c r="CA593" s="176"/>
      <c r="CB593" s="176"/>
      <c r="CC593" s="176"/>
      <c r="CD593" s="176"/>
      <c r="CE593" s="176"/>
      <c r="CF593" s="176"/>
      <c r="CG593" s="176"/>
      <c r="CH593" s="176"/>
      <c r="CI593" s="176"/>
      <c r="CJ593" s="176"/>
      <c r="CK593" s="176"/>
      <c r="CL593" s="176"/>
      <c r="CM593" s="176"/>
      <c r="CN593" s="176"/>
      <c r="CO593" s="176"/>
      <c r="CP593" s="176"/>
      <c r="CQ593" s="176"/>
      <c r="CR593" s="176"/>
      <c r="CS593" s="176"/>
      <c r="CT593" s="176"/>
      <c r="CU593" s="176"/>
      <c r="CV593" s="176"/>
      <c r="CW593" s="176"/>
      <c r="CX593" s="176"/>
      <c r="CY593" s="176"/>
      <c r="CZ593" s="176"/>
      <c r="DA593" s="176"/>
      <c r="DB593" s="176"/>
      <c r="DC593" s="176"/>
      <c r="DD593" s="176"/>
      <c r="DE593" s="176"/>
      <c r="DF593" s="176"/>
      <c r="DG593" s="176"/>
      <c r="DH593" s="176"/>
      <c r="DI593" s="176"/>
      <c r="DJ593" s="176"/>
      <c r="DK593" s="176"/>
      <c r="DL593" s="176"/>
      <c r="DM593" s="176"/>
      <c r="DN593" s="176"/>
      <c r="DO593" s="177"/>
      <c r="DP593" s="177"/>
    </row>
    <row r="594" customFormat="false" ht="12.75" hidden="false" customHeight="false" outlineLevel="0" collapsed="false">
      <c r="A594" s="197" t="s">
        <v>64</v>
      </c>
      <c r="B594" s="198"/>
      <c r="C594" s="199" t="s">
        <v>110</v>
      </c>
      <c r="D594" s="171" t="n">
        <v>14</v>
      </c>
      <c r="E594" s="172" t="s">
        <v>191</v>
      </c>
      <c r="F594" s="173" t="n">
        <f aca="false">SUM(H594:DN594)</f>
        <v>0</v>
      </c>
      <c r="G594" s="174"/>
      <c r="H594" s="176"/>
      <c r="I594" s="176"/>
      <c r="J594" s="176"/>
      <c r="K594" s="176"/>
      <c r="L594" s="176"/>
      <c r="M594" s="176"/>
      <c r="N594" s="176"/>
      <c r="O594" s="176"/>
      <c r="P594" s="176"/>
      <c r="Q594" s="175"/>
      <c r="R594" s="175"/>
      <c r="S594" s="175"/>
      <c r="T594" s="175"/>
      <c r="U594" s="175"/>
      <c r="V594" s="175"/>
      <c r="W594" s="175"/>
      <c r="X594" s="175"/>
      <c r="Y594" s="175"/>
      <c r="Z594" s="175"/>
      <c r="AA594" s="175"/>
      <c r="AB594" s="175"/>
      <c r="AC594" s="175"/>
      <c r="AD594" s="175"/>
      <c r="AE594" s="175"/>
      <c r="AF594" s="175"/>
      <c r="AG594" s="175"/>
      <c r="AH594" s="175"/>
      <c r="AI594" s="175"/>
      <c r="AJ594" s="175"/>
      <c r="AK594" s="175"/>
      <c r="AL594" s="175"/>
      <c r="AM594" s="175"/>
      <c r="AN594" s="175"/>
      <c r="AO594" s="175"/>
      <c r="AP594" s="175"/>
      <c r="AQ594" s="175"/>
      <c r="AR594" s="175"/>
      <c r="AS594" s="175"/>
      <c r="AT594" s="175"/>
      <c r="AU594" s="175"/>
      <c r="AV594" s="175"/>
      <c r="AW594" s="176"/>
      <c r="AX594" s="176"/>
      <c r="AY594" s="176"/>
      <c r="AZ594" s="176"/>
      <c r="BA594" s="176"/>
      <c r="BB594" s="176"/>
      <c r="BC594" s="176"/>
      <c r="BD594" s="176"/>
      <c r="BE594" s="176"/>
      <c r="BF594" s="176"/>
      <c r="BG594" s="176"/>
      <c r="BH594" s="176"/>
      <c r="BI594" s="176"/>
      <c r="BJ594" s="176"/>
      <c r="BK594" s="176"/>
      <c r="BL594" s="176"/>
      <c r="BM594" s="176"/>
      <c r="BN594" s="176"/>
      <c r="BO594" s="176"/>
      <c r="BP594" s="176"/>
      <c r="BQ594" s="176"/>
      <c r="BR594" s="176"/>
      <c r="BS594" s="176"/>
      <c r="BT594" s="176"/>
      <c r="BU594" s="176"/>
      <c r="BV594" s="176"/>
      <c r="BW594" s="176"/>
      <c r="BX594" s="176"/>
      <c r="BY594" s="176"/>
      <c r="BZ594" s="176"/>
      <c r="CA594" s="176"/>
      <c r="CB594" s="176"/>
      <c r="CC594" s="176"/>
      <c r="CD594" s="176"/>
      <c r="CE594" s="176"/>
      <c r="CF594" s="176"/>
      <c r="CG594" s="176"/>
      <c r="CH594" s="176"/>
      <c r="CI594" s="176"/>
      <c r="CJ594" s="176"/>
      <c r="CK594" s="176"/>
      <c r="CL594" s="176"/>
      <c r="CM594" s="176"/>
      <c r="CN594" s="176"/>
      <c r="CO594" s="176"/>
      <c r="CP594" s="176"/>
      <c r="CQ594" s="176"/>
      <c r="CR594" s="176"/>
      <c r="CS594" s="176"/>
      <c r="CT594" s="176"/>
      <c r="CU594" s="176"/>
      <c r="CV594" s="176"/>
      <c r="CW594" s="176"/>
      <c r="CX594" s="176"/>
      <c r="CY594" s="176"/>
      <c r="CZ594" s="176"/>
      <c r="DA594" s="176"/>
      <c r="DB594" s="176"/>
      <c r="DC594" s="176"/>
      <c r="DD594" s="176"/>
      <c r="DE594" s="176"/>
      <c r="DF594" s="176"/>
      <c r="DG594" s="176"/>
      <c r="DH594" s="176"/>
      <c r="DI594" s="176"/>
      <c r="DJ594" s="176"/>
      <c r="DK594" s="176"/>
      <c r="DL594" s="176"/>
      <c r="DM594" s="176"/>
      <c r="DN594" s="176"/>
      <c r="DO594" s="177"/>
      <c r="DP594" s="177"/>
    </row>
    <row r="595" customFormat="false" ht="12.75" hidden="false" customHeight="false" outlineLevel="0" collapsed="false">
      <c r="A595" s="197" t="s">
        <v>64</v>
      </c>
      <c r="B595" s="198"/>
      <c r="C595" s="199" t="s">
        <v>110</v>
      </c>
      <c r="D595" s="171" t="n">
        <v>15</v>
      </c>
      <c r="E595" s="172" t="s">
        <v>191</v>
      </c>
      <c r="F595" s="173" t="n">
        <f aca="false">SUM(H595:DN595)</f>
        <v>0</v>
      </c>
      <c r="G595" s="174"/>
      <c r="H595" s="176"/>
      <c r="I595" s="176"/>
      <c r="J595" s="176"/>
      <c r="K595" s="176"/>
      <c r="L595" s="176"/>
      <c r="M595" s="176"/>
      <c r="N595" s="176"/>
      <c r="O595" s="176"/>
      <c r="P595" s="176"/>
      <c r="Q595" s="175"/>
      <c r="R595" s="175"/>
      <c r="S595" s="175"/>
      <c r="T595" s="175"/>
      <c r="U595" s="175"/>
      <c r="V595" s="175"/>
      <c r="W595" s="175"/>
      <c r="X595" s="175"/>
      <c r="Y595" s="175"/>
      <c r="Z595" s="175"/>
      <c r="AA595" s="175"/>
      <c r="AB595" s="175"/>
      <c r="AC595" s="175"/>
      <c r="AD595" s="175"/>
      <c r="AE595" s="175"/>
      <c r="AF595" s="175"/>
      <c r="AG595" s="175"/>
      <c r="AH595" s="175"/>
      <c r="AI595" s="175"/>
      <c r="AJ595" s="175"/>
      <c r="AK595" s="175"/>
      <c r="AL595" s="175"/>
      <c r="AM595" s="175"/>
      <c r="AN595" s="175"/>
      <c r="AO595" s="175"/>
      <c r="AP595" s="175"/>
      <c r="AQ595" s="175"/>
      <c r="AR595" s="175"/>
      <c r="AS595" s="175"/>
      <c r="AT595" s="175"/>
      <c r="AU595" s="175"/>
      <c r="AV595" s="175"/>
      <c r="AW595" s="176"/>
      <c r="AX595" s="176"/>
      <c r="AY595" s="176"/>
      <c r="AZ595" s="176"/>
      <c r="BA595" s="176"/>
      <c r="BB595" s="176"/>
      <c r="BC595" s="176"/>
      <c r="BD595" s="176"/>
      <c r="BE595" s="176"/>
      <c r="BF595" s="176"/>
      <c r="BG595" s="176"/>
      <c r="BH595" s="176"/>
      <c r="BI595" s="176"/>
      <c r="BJ595" s="176"/>
      <c r="BK595" s="176"/>
      <c r="BL595" s="176"/>
      <c r="BM595" s="176"/>
      <c r="BN595" s="176"/>
      <c r="BO595" s="176"/>
      <c r="BP595" s="176"/>
      <c r="BQ595" s="176"/>
      <c r="BR595" s="176"/>
      <c r="BS595" s="176"/>
      <c r="BT595" s="176"/>
      <c r="BU595" s="176"/>
      <c r="BV595" s="176"/>
      <c r="BW595" s="176"/>
      <c r="BX595" s="176"/>
      <c r="BY595" s="176"/>
      <c r="BZ595" s="176"/>
      <c r="CA595" s="176"/>
      <c r="CB595" s="176"/>
      <c r="CC595" s="176"/>
      <c r="CD595" s="176"/>
      <c r="CE595" s="176"/>
      <c r="CF595" s="176"/>
      <c r="CG595" s="176"/>
      <c r="CH595" s="176"/>
      <c r="CI595" s="176"/>
      <c r="CJ595" s="176"/>
      <c r="CK595" s="176"/>
      <c r="CL595" s="176"/>
      <c r="CM595" s="176"/>
      <c r="CN595" s="176"/>
      <c r="CO595" s="176"/>
      <c r="CP595" s="176"/>
      <c r="CQ595" s="176"/>
      <c r="CR595" s="176"/>
      <c r="CS595" s="176"/>
      <c r="CT595" s="176"/>
      <c r="CU595" s="176"/>
      <c r="CV595" s="176"/>
      <c r="CW595" s="176"/>
      <c r="CX595" s="176"/>
      <c r="CY595" s="176"/>
      <c r="CZ595" s="176"/>
      <c r="DA595" s="176"/>
      <c r="DB595" s="176"/>
      <c r="DC595" s="176"/>
      <c r="DD595" s="176"/>
      <c r="DE595" s="176"/>
      <c r="DF595" s="176"/>
      <c r="DG595" s="176"/>
      <c r="DH595" s="176"/>
      <c r="DI595" s="176"/>
      <c r="DJ595" s="176"/>
      <c r="DK595" s="176"/>
      <c r="DL595" s="176"/>
      <c r="DM595" s="176"/>
      <c r="DN595" s="176"/>
      <c r="DO595" s="177"/>
      <c r="DP595" s="177"/>
    </row>
    <row r="596" customFormat="false" ht="12.75" hidden="false" customHeight="false" outlineLevel="0" collapsed="false">
      <c r="A596" s="197" t="s">
        <v>64</v>
      </c>
      <c r="B596" s="198"/>
      <c r="C596" s="199" t="s">
        <v>110</v>
      </c>
      <c r="D596" s="171" t="n">
        <v>16</v>
      </c>
      <c r="E596" s="172" t="s">
        <v>191</v>
      </c>
      <c r="F596" s="178" t="n">
        <f aca="false">SUM(H596:DN596)</f>
        <v>0</v>
      </c>
      <c r="G596" s="179"/>
      <c r="H596" s="181"/>
      <c r="I596" s="181"/>
      <c r="J596" s="181"/>
      <c r="K596" s="181"/>
      <c r="L596" s="181"/>
      <c r="M596" s="181"/>
      <c r="N596" s="181"/>
      <c r="O596" s="181"/>
      <c r="P596" s="181"/>
      <c r="Q596" s="180"/>
      <c r="R596" s="180"/>
      <c r="S596" s="180"/>
      <c r="T596" s="180"/>
      <c r="U596" s="180"/>
      <c r="V596" s="180"/>
      <c r="W596" s="180"/>
      <c r="X596" s="180"/>
      <c r="Y596" s="180"/>
      <c r="Z596" s="180"/>
      <c r="AA596" s="180"/>
      <c r="AB596" s="180"/>
      <c r="AC596" s="180"/>
      <c r="AD596" s="180"/>
      <c r="AE596" s="180"/>
      <c r="AF596" s="180"/>
      <c r="AG596" s="180"/>
      <c r="AH596" s="180"/>
      <c r="AI596" s="180"/>
      <c r="AJ596" s="180"/>
      <c r="AK596" s="180"/>
      <c r="AL596" s="180"/>
      <c r="AM596" s="180"/>
      <c r="AN596" s="180"/>
      <c r="AO596" s="180"/>
      <c r="AP596" s="180"/>
      <c r="AQ596" s="180"/>
      <c r="AR596" s="180"/>
      <c r="AS596" s="180"/>
      <c r="AT596" s="180"/>
      <c r="AU596" s="180"/>
      <c r="AV596" s="180"/>
      <c r="AW596" s="181"/>
      <c r="AX596" s="181"/>
      <c r="AY596" s="181"/>
      <c r="AZ596" s="181"/>
      <c r="BA596" s="181"/>
      <c r="BB596" s="181"/>
      <c r="BC596" s="181"/>
      <c r="BD596" s="181"/>
      <c r="BE596" s="181"/>
      <c r="BF596" s="181"/>
      <c r="BG596" s="181"/>
      <c r="BH596" s="181"/>
      <c r="BI596" s="181"/>
      <c r="BJ596" s="181"/>
      <c r="BK596" s="181"/>
      <c r="BL596" s="181"/>
      <c r="BM596" s="181"/>
      <c r="BN596" s="181"/>
      <c r="BO596" s="181"/>
      <c r="BP596" s="181"/>
      <c r="BQ596" s="181"/>
      <c r="BR596" s="181"/>
      <c r="BS596" s="181"/>
      <c r="BT596" s="181"/>
      <c r="BU596" s="181"/>
      <c r="BV596" s="181"/>
      <c r="BW596" s="181"/>
      <c r="BX596" s="181"/>
      <c r="BY596" s="181"/>
      <c r="BZ596" s="181"/>
      <c r="CA596" s="181"/>
      <c r="CB596" s="181"/>
      <c r="CC596" s="181"/>
      <c r="CD596" s="181"/>
      <c r="CE596" s="181"/>
      <c r="CF596" s="181"/>
      <c r="CG596" s="181"/>
      <c r="CH596" s="181"/>
      <c r="CI596" s="181"/>
      <c r="CJ596" s="181"/>
      <c r="CK596" s="181"/>
      <c r="CL596" s="181"/>
      <c r="CM596" s="181"/>
      <c r="CN596" s="181"/>
      <c r="CO596" s="181"/>
      <c r="CP596" s="181"/>
      <c r="CQ596" s="181"/>
      <c r="CR596" s="181"/>
      <c r="CS596" s="181"/>
      <c r="CT596" s="181"/>
      <c r="CU596" s="181"/>
      <c r="CV596" s="181"/>
      <c r="CW596" s="181"/>
      <c r="CX596" s="181"/>
      <c r="CY596" s="181"/>
      <c r="CZ596" s="181"/>
      <c r="DA596" s="181"/>
      <c r="DB596" s="181"/>
      <c r="DC596" s="181"/>
      <c r="DD596" s="181"/>
      <c r="DE596" s="181"/>
      <c r="DF596" s="181"/>
      <c r="DG596" s="181"/>
      <c r="DH596" s="181"/>
      <c r="DI596" s="181"/>
      <c r="DJ596" s="181"/>
      <c r="DK596" s="181"/>
      <c r="DL596" s="181"/>
      <c r="DM596" s="181"/>
      <c r="DN596" s="181"/>
      <c r="DO596" s="177"/>
      <c r="DP596" s="177"/>
    </row>
    <row r="597" customFormat="false" ht="12.75" hidden="false" customHeight="false" outlineLevel="0" collapsed="false">
      <c r="A597" s="197" t="s">
        <v>64</v>
      </c>
      <c r="B597" s="198"/>
      <c r="C597" s="199" t="s">
        <v>110</v>
      </c>
      <c r="D597" s="171" t="n">
        <v>17</v>
      </c>
      <c r="E597" s="172" t="s">
        <v>191</v>
      </c>
      <c r="F597" s="178" t="n">
        <f aca="false">SUM(H597:DN597)</f>
        <v>0</v>
      </c>
      <c r="G597" s="179" t="n">
        <f aca="false">SUM(F591:F597)</f>
        <v>0</v>
      </c>
      <c r="H597" s="181"/>
      <c r="I597" s="181"/>
      <c r="J597" s="181"/>
      <c r="K597" s="181"/>
      <c r="L597" s="181"/>
      <c r="M597" s="181"/>
      <c r="N597" s="181"/>
      <c r="O597" s="181"/>
      <c r="P597" s="181"/>
      <c r="Q597" s="180"/>
      <c r="R597" s="180"/>
      <c r="S597" s="180"/>
      <c r="T597" s="180"/>
      <c r="U597" s="180"/>
      <c r="V597" s="180"/>
      <c r="W597" s="180"/>
      <c r="X597" s="180"/>
      <c r="Y597" s="180"/>
      <c r="Z597" s="180"/>
      <c r="AA597" s="180"/>
      <c r="AB597" s="180"/>
      <c r="AC597" s="180"/>
      <c r="AD597" s="180"/>
      <c r="AE597" s="180"/>
      <c r="AF597" s="180"/>
      <c r="AG597" s="180"/>
      <c r="AH597" s="180"/>
      <c r="AI597" s="180"/>
      <c r="AJ597" s="180"/>
      <c r="AK597" s="180"/>
      <c r="AL597" s="180"/>
      <c r="AM597" s="180"/>
      <c r="AN597" s="180"/>
      <c r="AO597" s="180"/>
      <c r="AP597" s="180"/>
      <c r="AQ597" s="180"/>
      <c r="AR597" s="180"/>
      <c r="AS597" s="180"/>
      <c r="AT597" s="180"/>
      <c r="AU597" s="180"/>
      <c r="AV597" s="180"/>
      <c r="AW597" s="181"/>
      <c r="AX597" s="181"/>
      <c r="AY597" s="181"/>
      <c r="AZ597" s="181"/>
      <c r="BA597" s="181"/>
      <c r="BB597" s="181"/>
      <c r="BC597" s="181"/>
      <c r="BD597" s="181"/>
      <c r="BE597" s="181"/>
      <c r="BF597" s="181"/>
      <c r="BG597" s="181"/>
      <c r="BH597" s="181"/>
      <c r="BI597" s="181"/>
      <c r="BJ597" s="181"/>
      <c r="BK597" s="181"/>
      <c r="BL597" s="181"/>
      <c r="BM597" s="181"/>
      <c r="BN597" s="181"/>
      <c r="BO597" s="181"/>
      <c r="BP597" s="181"/>
      <c r="BQ597" s="181"/>
      <c r="BR597" s="181"/>
      <c r="BS597" s="181"/>
      <c r="BT597" s="181"/>
      <c r="BU597" s="181"/>
      <c r="BV597" s="181"/>
      <c r="BW597" s="181"/>
      <c r="BX597" s="181"/>
      <c r="BY597" s="181"/>
      <c r="BZ597" s="181"/>
      <c r="CA597" s="181"/>
      <c r="CB597" s="181"/>
      <c r="CC597" s="181"/>
      <c r="CD597" s="181"/>
      <c r="CE597" s="181"/>
      <c r="CF597" s="181"/>
      <c r="CG597" s="181"/>
      <c r="CH597" s="181"/>
      <c r="CI597" s="181"/>
      <c r="CJ597" s="181"/>
      <c r="CK597" s="181"/>
      <c r="CL597" s="181"/>
      <c r="CM597" s="181"/>
      <c r="CN597" s="181"/>
      <c r="CO597" s="181"/>
      <c r="CP597" s="181"/>
      <c r="CQ597" s="181"/>
      <c r="CR597" s="181"/>
      <c r="CS597" s="181"/>
      <c r="CT597" s="181"/>
      <c r="CU597" s="181"/>
      <c r="CV597" s="181"/>
      <c r="CW597" s="181"/>
      <c r="CX597" s="181"/>
      <c r="CY597" s="181"/>
      <c r="CZ597" s="181"/>
      <c r="DA597" s="181"/>
      <c r="DB597" s="181"/>
      <c r="DC597" s="181"/>
      <c r="DD597" s="181"/>
      <c r="DE597" s="181"/>
      <c r="DF597" s="181"/>
      <c r="DG597" s="181"/>
      <c r="DH597" s="181"/>
      <c r="DI597" s="181"/>
      <c r="DJ597" s="181"/>
      <c r="DK597" s="181"/>
      <c r="DL597" s="181"/>
      <c r="DM597" s="181"/>
      <c r="DN597" s="181"/>
      <c r="DO597" s="177"/>
      <c r="DP597" s="177"/>
    </row>
    <row r="598" customFormat="false" ht="12.75" hidden="false" customHeight="false" outlineLevel="0" collapsed="false">
      <c r="A598" s="197" t="s">
        <v>64</v>
      </c>
      <c r="B598" s="198"/>
      <c r="C598" s="199" t="s">
        <v>110</v>
      </c>
      <c r="D598" s="171" t="n">
        <v>18</v>
      </c>
      <c r="E598" s="172" t="s">
        <v>192</v>
      </c>
      <c r="F598" s="173" t="n">
        <f aca="false">SUM(H598:DN598)</f>
        <v>0</v>
      </c>
      <c r="G598" s="174"/>
      <c r="H598" s="176"/>
      <c r="I598" s="176"/>
      <c r="J598" s="176"/>
      <c r="K598" s="176"/>
      <c r="L598" s="176"/>
      <c r="M598" s="176"/>
      <c r="N598" s="176"/>
      <c r="O598" s="176"/>
      <c r="P598" s="176"/>
      <c r="Q598" s="175"/>
      <c r="R598" s="175"/>
      <c r="S598" s="175"/>
      <c r="T598" s="175"/>
      <c r="U598" s="175"/>
      <c r="V598" s="175"/>
      <c r="W598" s="175"/>
      <c r="X598" s="175"/>
      <c r="Y598" s="175"/>
      <c r="Z598" s="175"/>
      <c r="AA598" s="175"/>
      <c r="AB598" s="175"/>
      <c r="AC598" s="175"/>
      <c r="AD598" s="175"/>
      <c r="AE598" s="175"/>
      <c r="AF598" s="175"/>
      <c r="AG598" s="175"/>
      <c r="AH598" s="175"/>
      <c r="AI598" s="175"/>
      <c r="AJ598" s="175"/>
      <c r="AK598" s="175"/>
      <c r="AL598" s="175"/>
      <c r="AM598" s="175"/>
      <c r="AN598" s="175"/>
      <c r="AO598" s="175"/>
      <c r="AP598" s="175"/>
      <c r="AQ598" s="175"/>
      <c r="AR598" s="175"/>
      <c r="AS598" s="175"/>
      <c r="AT598" s="175"/>
      <c r="AU598" s="175"/>
      <c r="AV598" s="175"/>
      <c r="AW598" s="176"/>
      <c r="AX598" s="176"/>
      <c r="AY598" s="176"/>
      <c r="AZ598" s="176"/>
      <c r="BA598" s="176"/>
      <c r="BB598" s="176"/>
      <c r="BC598" s="176"/>
      <c r="BD598" s="176"/>
      <c r="BE598" s="176"/>
      <c r="BF598" s="176"/>
      <c r="BG598" s="176"/>
      <c r="BH598" s="176"/>
      <c r="BI598" s="176"/>
      <c r="BJ598" s="176"/>
      <c r="BK598" s="176"/>
      <c r="BL598" s="176"/>
      <c r="BM598" s="176"/>
      <c r="BN598" s="176"/>
      <c r="BO598" s="176"/>
      <c r="BP598" s="176"/>
      <c r="BQ598" s="176"/>
      <c r="BR598" s="176"/>
      <c r="BS598" s="176"/>
      <c r="BT598" s="176"/>
      <c r="BU598" s="176"/>
      <c r="BV598" s="176"/>
      <c r="BW598" s="176"/>
      <c r="BX598" s="176"/>
      <c r="BY598" s="176"/>
      <c r="BZ598" s="176"/>
      <c r="CA598" s="176"/>
      <c r="CB598" s="176"/>
      <c r="CC598" s="176"/>
      <c r="CD598" s="176"/>
      <c r="CE598" s="176"/>
      <c r="CF598" s="176"/>
      <c r="CG598" s="176"/>
      <c r="CH598" s="176"/>
      <c r="CI598" s="176"/>
      <c r="CJ598" s="176"/>
      <c r="CK598" s="176"/>
      <c r="CL598" s="176"/>
      <c r="CM598" s="176"/>
      <c r="CN598" s="176"/>
      <c r="CO598" s="176"/>
      <c r="CP598" s="176"/>
      <c r="CQ598" s="176"/>
      <c r="CR598" s="176"/>
      <c r="CS598" s="176"/>
      <c r="CT598" s="176"/>
      <c r="CU598" s="176"/>
      <c r="CV598" s="176"/>
      <c r="CW598" s="176"/>
      <c r="CX598" s="176"/>
      <c r="CY598" s="176"/>
      <c r="CZ598" s="176"/>
      <c r="DA598" s="176"/>
      <c r="DB598" s="176"/>
      <c r="DC598" s="176"/>
      <c r="DD598" s="176"/>
      <c r="DE598" s="176"/>
      <c r="DF598" s="176"/>
      <c r="DG598" s="176"/>
      <c r="DH598" s="176"/>
      <c r="DI598" s="176"/>
      <c r="DJ598" s="176"/>
      <c r="DK598" s="176"/>
      <c r="DL598" s="176"/>
      <c r="DM598" s="176"/>
      <c r="DN598" s="176"/>
      <c r="DO598" s="177"/>
      <c r="DP598" s="177"/>
    </row>
    <row r="599" customFormat="false" ht="12.75" hidden="false" customHeight="false" outlineLevel="0" collapsed="false">
      <c r="A599" s="197" t="s">
        <v>64</v>
      </c>
      <c r="B599" s="198"/>
      <c r="C599" s="199" t="s">
        <v>110</v>
      </c>
      <c r="D599" s="171" t="n">
        <v>19</v>
      </c>
      <c r="E599" s="172" t="s">
        <v>192</v>
      </c>
      <c r="F599" s="173" t="n">
        <f aca="false">SUM(H599:DN599)</f>
        <v>0</v>
      </c>
      <c r="G599" s="174"/>
      <c r="H599" s="176"/>
      <c r="I599" s="176"/>
      <c r="J599" s="176"/>
      <c r="K599" s="176"/>
      <c r="L599" s="176"/>
      <c r="M599" s="176"/>
      <c r="N599" s="176"/>
      <c r="O599" s="176"/>
      <c r="P599" s="176"/>
      <c r="Q599" s="175"/>
      <c r="R599" s="175"/>
      <c r="S599" s="175"/>
      <c r="T599" s="175"/>
      <c r="U599" s="175"/>
      <c r="V599" s="175"/>
      <c r="W599" s="175"/>
      <c r="X599" s="175"/>
      <c r="Y599" s="175"/>
      <c r="Z599" s="175"/>
      <c r="AA599" s="175"/>
      <c r="AB599" s="175"/>
      <c r="AC599" s="175"/>
      <c r="AD599" s="175"/>
      <c r="AE599" s="175"/>
      <c r="AF599" s="175"/>
      <c r="AG599" s="175"/>
      <c r="AH599" s="175"/>
      <c r="AI599" s="175"/>
      <c r="AJ599" s="175"/>
      <c r="AK599" s="175"/>
      <c r="AL599" s="175"/>
      <c r="AM599" s="175"/>
      <c r="AN599" s="175"/>
      <c r="AO599" s="175"/>
      <c r="AP599" s="175"/>
      <c r="AQ599" s="175"/>
      <c r="AR599" s="175"/>
      <c r="AS599" s="175"/>
      <c r="AT599" s="175"/>
      <c r="AU599" s="175"/>
      <c r="AV599" s="175"/>
      <c r="AW599" s="176"/>
      <c r="AX599" s="176"/>
      <c r="AY599" s="176"/>
      <c r="AZ599" s="176"/>
      <c r="BA599" s="176"/>
      <c r="BB599" s="176"/>
      <c r="BC599" s="176"/>
      <c r="BD599" s="176"/>
      <c r="BE599" s="176"/>
      <c r="BF599" s="176"/>
      <c r="BG599" s="176"/>
      <c r="BH599" s="176"/>
      <c r="BI599" s="176"/>
      <c r="BJ599" s="176"/>
      <c r="BK599" s="176"/>
      <c r="BL599" s="176"/>
      <c r="BM599" s="176"/>
      <c r="BN599" s="176"/>
      <c r="BO599" s="176"/>
      <c r="BP599" s="176"/>
      <c r="BQ599" s="176"/>
      <c r="BR599" s="176"/>
      <c r="BS599" s="176"/>
      <c r="BT599" s="176"/>
      <c r="BU599" s="176"/>
      <c r="BV599" s="176"/>
      <c r="BW599" s="176"/>
      <c r="BX599" s="176"/>
      <c r="BY599" s="176"/>
      <c r="BZ599" s="176"/>
      <c r="CA599" s="176"/>
      <c r="CB599" s="176"/>
      <c r="CC599" s="176"/>
      <c r="CD599" s="176"/>
      <c r="CE599" s="176"/>
      <c r="CF599" s="176"/>
      <c r="CG599" s="176"/>
      <c r="CH599" s="176"/>
      <c r="CI599" s="176"/>
      <c r="CJ599" s="176"/>
      <c r="CK599" s="176"/>
      <c r="CL599" s="176"/>
      <c r="CM599" s="176"/>
      <c r="CN599" s="176"/>
      <c r="CO599" s="176"/>
      <c r="CP599" s="176"/>
      <c r="CQ599" s="176"/>
      <c r="CR599" s="176"/>
      <c r="CS599" s="176"/>
      <c r="CT599" s="176"/>
      <c r="CU599" s="176"/>
      <c r="CV599" s="176"/>
      <c r="CW599" s="176"/>
      <c r="CX599" s="176"/>
      <c r="CY599" s="176"/>
      <c r="CZ599" s="176"/>
      <c r="DA599" s="176"/>
      <c r="DB599" s="176"/>
      <c r="DC599" s="176"/>
      <c r="DD599" s="176"/>
      <c r="DE599" s="176"/>
      <c r="DF599" s="176"/>
      <c r="DG599" s="176"/>
      <c r="DH599" s="176"/>
      <c r="DI599" s="176"/>
      <c r="DJ599" s="176"/>
      <c r="DK599" s="176"/>
      <c r="DL599" s="176"/>
      <c r="DM599" s="176"/>
      <c r="DN599" s="176"/>
      <c r="DO599" s="177"/>
      <c r="DP599" s="177"/>
    </row>
    <row r="600" customFormat="false" ht="12.75" hidden="false" customHeight="false" outlineLevel="0" collapsed="false">
      <c r="A600" s="197" t="s">
        <v>64</v>
      </c>
      <c r="B600" s="198"/>
      <c r="C600" s="199" t="s">
        <v>110</v>
      </c>
      <c r="D600" s="171" t="n">
        <v>20</v>
      </c>
      <c r="E600" s="172" t="s">
        <v>192</v>
      </c>
      <c r="F600" s="173" t="n">
        <f aca="false">SUM(H600:DN600)</f>
        <v>0</v>
      </c>
      <c r="G600" s="174"/>
      <c r="H600" s="176"/>
      <c r="I600" s="176"/>
      <c r="J600" s="176"/>
      <c r="K600" s="176"/>
      <c r="L600" s="176"/>
      <c r="M600" s="176"/>
      <c r="N600" s="176"/>
      <c r="O600" s="176"/>
      <c r="P600" s="176"/>
      <c r="Q600" s="175"/>
      <c r="R600" s="175"/>
      <c r="S600" s="175"/>
      <c r="T600" s="175"/>
      <c r="U600" s="175"/>
      <c r="V600" s="175"/>
      <c r="W600" s="175"/>
      <c r="X600" s="175"/>
      <c r="Y600" s="175"/>
      <c r="Z600" s="175"/>
      <c r="AA600" s="175"/>
      <c r="AB600" s="175"/>
      <c r="AC600" s="175"/>
      <c r="AD600" s="175"/>
      <c r="AE600" s="175"/>
      <c r="AF600" s="175"/>
      <c r="AG600" s="175"/>
      <c r="AH600" s="175"/>
      <c r="AI600" s="175"/>
      <c r="AJ600" s="175"/>
      <c r="AK600" s="175"/>
      <c r="AL600" s="175"/>
      <c r="AM600" s="175"/>
      <c r="AN600" s="175"/>
      <c r="AO600" s="175"/>
      <c r="AP600" s="175"/>
      <c r="AQ600" s="175"/>
      <c r="AR600" s="175"/>
      <c r="AS600" s="175"/>
      <c r="AT600" s="175"/>
      <c r="AU600" s="175"/>
      <c r="AV600" s="175"/>
      <c r="AW600" s="176"/>
      <c r="AX600" s="176"/>
      <c r="AY600" s="176"/>
      <c r="AZ600" s="176"/>
      <c r="BA600" s="176"/>
      <c r="BB600" s="176"/>
      <c r="BC600" s="176"/>
      <c r="BD600" s="176"/>
      <c r="BE600" s="176"/>
      <c r="BF600" s="176"/>
      <c r="BG600" s="176"/>
      <c r="BH600" s="176"/>
      <c r="BI600" s="176"/>
      <c r="BJ600" s="176"/>
      <c r="BK600" s="176"/>
      <c r="BL600" s="176"/>
      <c r="BM600" s="176"/>
      <c r="BN600" s="176"/>
      <c r="BO600" s="176"/>
      <c r="BP600" s="176"/>
      <c r="BQ600" s="176"/>
      <c r="BR600" s="176"/>
      <c r="BS600" s="176"/>
      <c r="BT600" s="176"/>
      <c r="BU600" s="176"/>
      <c r="BV600" s="176"/>
      <c r="BW600" s="176"/>
      <c r="BX600" s="176"/>
      <c r="BY600" s="176"/>
      <c r="BZ600" s="176"/>
      <c r="CA600" s="176"/>
      <c r="CB600" s="176"/>
      <c r="CC600" s="176"/>
      <c r="CD600" s="176"/>
      <c r="CE600" s="176"/>
      <c r="CF600" s="176"/>
      <c r="CG600" s="176"/>
      <c r="CH600" s="176"/>
      <c r="CI600" s="176"/>
      <c r="CJ600" s="176"/>
      <c r="CK600" s="176"/>
      <c r="CL600" s="176"/>
      <c r="CM600" s="176"/>
      <c r="CN600" s="176"/>
      <c r="CO600" s="176"/>
      <c r="CP600" s="176"/>
      <c r="CQ600" s="176"/>
      <c r="CR600" s="176"/>
      <c r="CS600" s="176"/>
      <c r="CT600" s="176"/>
      <c r="CU600" s="176"/>
      <c r="CV600" s="176"/>
      <c r="CW600" s="176"/>
      <c r="CX600" s="176"/>
      <c r="CY600" s="176"/>
      <c r="CZ600" s="176"/>
      <c r="DA600" s="176"/>
      <c r="DB600" s="176"/>
      <c r="DC600" s="176"/>
      <c r="DD600" s="176"/>
      <c r="DE600" s="176"/>
      <c r="DF600" s="176"/>
      <c r="DG600" s="176"/>
      <c r="DH600" s="176"/>
      <c r="DI600" s="176"/>
      <c r="DJ600" s="176"/>
      <c r="DK600" s="176"/>
      <c r="DL600" s="176"/>
      <c r="DM600" s="176"/>
      <c r="DN600" s="176"/>
      <c r="DO600" s="177"/>
      <c r="DP600" s="177"/>
    </row>
    <row r="601" customFormat="false" ht="12.75" hidden="false" customHeight="false" outlineLevel="0" collapsed="false">
      <c r="A601" s="197" t="s">
        <v>64</v>
      </c>
      <c r="B601" s="198"/>
      <c r="C601" s="199" t="s">
        <v>110</v>
      </c>
      <c r="D601" s="171" t="n">
        <v>21</v>
      </c>
      <c r="E601" s="172" t="s">
        <v>192</v>
      </c>
      <c r="F601" s="173" t="n">
        <f aca="false">SUM(H601:DN601)</f>
        <v>0</v>
      </c>
      <c r="G601" s="174"/>
      <c r="H601" s="176"/>
      <c r="I601" s="176"/>
      <c r="J601" s="176"/>
      <c r="K601" s="176"/>
      <c r="L601" s="176"/>
      <c r="M601" s="176"/>
      <c r="N601" s="176"/>
      <c r="O601" s="176"/>
      <c r="P601" s="176"/>
      <c r="Q601" s="175"/>
      <c r="R601" s="175"/>
      <c r="S601" s="175"/>
      <c r="T601" s="175"/>
      <c r="U601" s="175"/>
      <c r="V601" s="175"/>
      <c r="W601" s="175"/>
      <c r="X601" s="175"/>
      <c r="Y601" s="175"/>
      <c r="Z601" s="175"/>
      <c r="AA601" s="175"/>
      <c r="AB601" s="175"/>
      <c r="AC601" s="175"/>
      <c r="AD601" s="175"/>
      <c r="AE601" s="175"/>
      <c r="AF601" s="175"/>
      <c r="AG601" s="175"/>
      <c r="AH601" s="175"/>
      <c r="AI601" s="175"/>
      <c r="AJ601" s="175"/>
      <c r="AK601" s="175"/>
      <c r="AL601" s="175"/>
      <c r="AM601" s="175"/>
      <c r="AN601" s="175"/>
      <c r="AO601" s="175"/>
      <c r="AP601" s="175"/>
      <c r="AQ601" s="175"/>
      <c r="AR601" s="175"/>
      <c r="AS601" s="175"/>
      <c r="AT601" s="175"/>
      <c r="AU601" s="175"/>
      <c r="AV601" s="175"/>
      <c r="AW601" s="176"/>
      <c r="AX601" s="176"/>
      <c r="AY601" s="176"/>
      <c r="AZ601" s="176"/>
      <c r="BA601" s="176"/>
      <c r="BB601" s="176"/>
      <c r="BC601" s="176"/>
      <c r="BD601" s="176"/>
      <c r="BE601" s="176"/>
      <c r="BF601" s="176"/>
      <c r="BG601" s="176"/>
      <c r="BH601" s="176"/>
      <c r="BI601" s="176"/>
      <c r="BJ601" s="176"/>
      <c r="BK601" s="176"/>
      <c r="BL601" s="176"/>
      <c r="BM601" s="176"/>
      <c r="BN601" s="176"/>
      <c r="BO601" s="176"/>
      <c r="BP601" s="176"/>
      <c r="BQ601" s="176"/>
      <c r="BR601" s="176"/>
      <c r="BS601" s="176"/>
      <c r="BT601" s="176"/>
      <c r="BU601" s="176"/>
      <c r="BV601" s="176"/>
      <c r="BW601" s="176"/>
      <c r="BX601" s="176"/>
      <c r="BY601" s="176"/>
      <c r="BZ601" s="176"/>
      <c r="CA601" s="176"/>
      <c r="CB601" s="176"/>
      <c r="CC601" s="176"/>
      <c r="CD601" s="176"/>
      <c r="CE601" s="176"/>
      <c r="CF601" s="176"/>
      <c r="CG601" s="176"/>
      <c r="CH601" s="176"/>
      <c r="CI601" s="176"/>
      <c r="CJ601" s="176"/>
      <c r="CK601" s="176"/>
      <c r="CL601" s="176"/>
      <c r="CM601" s="176"/>
      <c r="CN601" s="176"/>
      <c r="CO601" s="176"/>
      <c r="CP601" s="176"/>
      <c r="CQ601" s="176"/>
      <c r="CR601" s="176"/>
      <c r="CS601" s="176"/>
      <c r="CT601" s="176"/>
      <c r="CU601" s="176"/>
      <c r="CV601" s="176"/>
      <c r="CW601" s="176"/>
      <c r="CX601" s="176"/>
      <c r="CY601" s="176"/>
      <c r="CZ601" s="176"/>
      <c r="DA601" s="176"/>
      <c r="DB601" s="176"/>
      <c r="DC601" s="176"/>
      <c r="DD601" s="176"/>
      <c r="DE601" s="176"/>
      <c r="DF601" s="176"/>
      <c r="DG601" s="176"/>
      <c r="DH601" s="176"/>
      <c r="DI601" s="176"/>
      <c r="DJ601" s="176"/>
      <c r="DK601" s="176"/>
      <c r="DL601" s="176"/>
      <c r="DM601" s="176"/>
      <c r="DN601" s="176"/>
      <c r="DO601" s="177"/>
      <c r="DP601" s="177"/>
    </row>
    <row r="602" customFormat="false" ht="12.75" hidden="false" customHeight="false" outlineLevel="0" collapsed="false">
      <c r="A602" s="197" t="s">
        <v>64</v>
      </c>
      <c r="B602" s="198"/>
      <c r="C602" s="199" t="s">
        <v>110</v>
      </c>
      <c r="D602" s="171" t="n">
        <v>22</v>
      </c>
      <c r="E602" s="172" t="s">
        <v>192</v>
      </c>
      <c r="F602" s="173" t="n">
        <f aca="false">SUM(H602:DN602)</f>
        <v>0</v>
      </c>
      <c r="G602" s="174"/>
      <c r="H602" s="176"/>
      <c r="I602" s="176"/>
      <c r="J602" s="176"/>
      <c r="K602" s="176"/>
      <c r="L602" s="176"/>
      <c r="M602" s="176"/>
      <c r="N602" s="176"/>
      <c r="O602" s="176"/>
      <c r="P602" s="176"/>
      <c r="Q602" s="175"/>
      <c r="R602" s="175"/>
      <c r="S602" s="175"/>
      <c r="T602" s="175"/>
      <c r="U602" s="175"/>
      <c r="V602" s="175"/>
      <c r="W602" s="175"/>
      <c r="X602" s="175"/>
      <c r="Y602" s="175"/>
      <c r="Z602" s="175"/>
      <c r="AA602" s="175"/>
      <c r="AB602" s="175"/>
      <c r="AC602" s="175"/>
      <c r="AD602" s="175"/>
      <c r="AE602" s="175"/>
      <c r="AF602" s="175"/>
      <c r="AG602" s="175"/>
      <c r="AH602" s="175"/>
      <c r="AI602" s="175"/>
      <c r="AJ602" s="175"/>
      <c r="AK602" s="175"/>
      <c r="AL602" s="175"/>
      <c r="AM602" s="175"/>
      <c r="AN602" s="175"/>
      <c r="AO602" s="175"/>
      <c r="AP602" s="175"/>
      <c r="AQ602" s="175"/>
      <c r="AR602" s="175"/>
      <c r="AS602" s="175"/>
      <c r="AT602" s="175"/>
      <c r="AU602" s="175"/>
      <c r="AV602" s="175"/>
      <c r="AW602" s="176"/>
      <c r="AX602" s="176"/>
      <c r="AY602" s="176"/>
      <c r="AZ602" s="176"/>
      <c r="BA602" s="176"/>
      <c r="BB602" s="176"/>
      <c r="BC602" s="176"/>
      <c r="BD602" s="176"/>
      <c r="BE602" s="176"/>
      <c r="BF602" s="176"/>
      <c r="BG602" s="176"/>
      <c r="BH602" s="176"/>
      <c r="BI602" s="176"/>
      <c r="BJ602" s="176"/>
      <c r="BK602" s="176"/>
      <c r="BL602" s="176"/>
      <c r="BM602" s="176"/>
      <c r="BN602" s="176"/>
      <c r="BO602" s="176"/>
      <c r="BP602" s="176"/>
      <c r="BQ602" s="176"/>
      <c r="BR602" s="176"/>
      <c r="BS602" s="176"/>
      <c r="BT602" s="176"/>
      <c r="BU602" s="176"/>
      <c r="BV602" s="176"/>
      <c r="BW602" s="176"/>
      <c r="BX602" s="176"/>
      <c r="BY602" s="176"/>
      <c r="BZ602" s="176"/>
      <c r="CA602" s="176"/>
      <c r="CB602" s="176"/>
      <c r="CC602" s="176"/>
      <c r="CD602" s="176"/>
      <c r="CE602" s="176"/>
      <c r="CF602" s="176"/>
      <c r="CG602" s="176"/>
      <c r="CH602" s="176"/>
      <c r="CI602" s="176"/>
      <c r="CJ602" s="176"/>
      <c r="CK602" s="176"/>
      <c r="CL602" s="176"/>
      <c r="CM602" s="176"/>
      <c r="CN602" s="176"/>
      <c r="CO602" s="176"/>
      <c r="CP602" s="176"/>
      <c r="CQ602" s="176"/>
      <c r="CR602" s="176"/>
      <c r="CS602" s="176"/>
      <c r="CT602" s="176"/>
      <c r="CU602" s="176"/>
      <c r="CV602" s="176"/>
      <c r="CW602" s="176"/>
      <c r="CX602" s="176"/>
      <c r="CY602" s="176"/>
      <c r="CZ602" s="176"/>
      <c r="DA602" s="176"/>
      <c r="DB602" s="176"/>
      <c r="DC602" s="176"/>
      <c r="DD602" s="176"/>
      <c r="DE602" s="176"/>
      <c r="DF602" s="176"/>
      <c r="DG602" s="176"/>
      <c r="DH602" s="176"/>
      <c r="DI602" s="176"/>
      <c r="DJ602" s="176"/>
      <c r="DK602" s="176"/>
      <c r="DL602" s="176"/>
      <c r="DM602" s="176"/>
      <c r="DN602" s="176"/>
      <c r="DO602" s="177"/>
      <c r="DP602" s="177"/>
    </row>
    <row r="603" customFormat="false" ht="12.75" hidden="false" customHeight="false" outlineLevel="0" collapsed="false">
      <c r="A603" s="197" t="s">
        <v>64</v>
      </c>
      <c r="B603" s="198"/>
      <c r="C603" s="199" t="s">
        <v>110</v>
      </c>
      <c r="D603" s="171" t="n">
        <v>23</v>
      </c>
      <c r="E603" s="172" t="s">
        <v>192</v>
      </c>
      <c r="F603" s="178" t="n">
        <f aca="false">SUM(H603:DN603)</f>
        <v>0</v>
      </c>
      <c r="G603" s="179"/>
      <c r="H603" s="181"/>
      <c r="I603" s="181"/>
      <c r="J603" s="181"/>
      <c r="K603" s="181"/>
      <c r="L603" s="181"/>
      <c r="M603" s="181"/>
      <c r="N603" s="181"/>
      <c r="O603" s="181"/>
      <c r="P603" s="181"/>
      <c r="Q603" s="180"/>
      <c r="R603" s="180"/>
      <c r="S603" s="180"/>
      <c r="T603" s="180"/>
      <c r="U603" s="180"/>
      <c r="V603" s="180"/>
      <c r="W603" s="180"/>
      <c r="X603" s="180"/>
      <c r="Y603" s="180"/>
      <c r="Z603" s="180"/>
      <c r="AA603" s="180"/>
      <c r="AB603" s="180"/>
      <c r="AC603" s="180"/>
      <c r="AD603" s="180"/>
      <c r="AE603" s="180"/>
      <c r="AF603" s="180"/>
      <c r="AG603" s="180"/>
      <c r="AH603" s="180"/>
      <c r="AI603" s="180"/>
      <c r="AJ603" s="180"/>
      <c r="AK603" s="180"/>
      <c r="AL603" s="180"/>
      <c r="AM603" s="180"/>
      <c r="AN603" s="180"/>
      <c r="AO603" s="180"/>
      <c r="AP603" s="180"/>
      <c r="AQ603" s="180"/>
      <c r="AR603" s="180"/>
      <c r="AS603" s="180"/>
      <c r="AT603" s="180"/>
      <c r="AU603" s="180"/>
      <c r="AV603" s="180"/>
      <c r="AW603" s="181"/>
      <c r="AX603" s="181"/>
      <c r="AY603" s="181"/>
      <c r="AZ603" s="181"/>
      <c r="BA603" s="181"/>
      <c r="BB603" s="181"/>
      <c r="BC603" s="181"/>
      <c r="BD603" s="181"/>
      <c r="BE603" s="181"/>
      <c r="BF603" s="181"/>
      <c r="BG603" s="181"/>
      <c r="BH603" s="181"/>
      <c r="BI603" s="181"/>
      <c r="BJ603" s="181"/>
      <c r="BK603" s="181"/>
      <c r="BL603" s="181"/>
      <c r="BM603" s="181"/>
      <c r="BN603" s="181"/>
      <c r="BO603" s="181"/>
      <c r="BP603" s="181"/>
      <c r="BQ603" s="181"/>
      <c r="BR603" s="181"/>
      <c r="BS603" s="181"/>
      <c r="BT603" s="181"/>
      <c r="BU603" s="181"/>
      <c r="BV603" s="181"/>
      <c r="BW603" s="181"/>
      <c r="BX603" s="181"/>
      <c r="BY603" s="181"/>
      <c r="BZ603" s="181"/>
      <c r="CA603" s="181"/>
      <c r="CB603" s="181"/>
      <c r="CC603" s="181"/>
      <c r="CD603" s="181"/>
      <c r="CE603" s="181"/>
      <c r="CF603" s="181"/>
      <c r="CG603" s="181"/>
      <c r="CH603" s="181"/>
      <c r="CI603" s="181"/>
      <c r="CJ603" s="181"/>
      <c r="CK603" s="181"/>
      <c r="CL603" s="181"/>
      <c r="CM603" s="181"/>
      <c r="CN603" s="181"/>
      <c r="CO603" s="181"/>
      <c r="CP603" s="181"/>
      <c r="CQ603" s="181"/>
      <c r="CR603" s="181"/>
      <c r="CS603" s="181"/>
      <c r="CT603" s="181"/>
      <c r="CU603" s="181"/>
      <c r="CV603" s="181"/>
      <c r="CW603" s="181"/>
      <c r="CX603" s="181"/>
      <c r="CY603" s="181"/>
      <c r="CZ603" s="181"/>
      <c r="DA603" s="181"/>
      <c r="DB603" s="181"/>
      <c r="DC603" s="181"/>
      <c r="DD603" s="181"/>
      <c r="DE603" s="181"/>
      <c r="DF603" s="181"/>
      <c r="DG603" s="181"/>
      <c r="DH603" s="181"/>
      <c r="DI603" s="181"/>
      <c r="DJ603" s="181"/>
      <c r="DK603" s="181"/>
      <c r="DL603" s="181"/>
      <c r="DM603" s="181"/>
      <c r="DN603" s="181"/>
      <c r="DO603" s="177"/>
      <c r="DP603" s="177"/>
    </row>
    <row r="604" customFormat="false" ht="12.75" hidden="false" customHeight="false" outlineLevel="0" collapsed="false">
      <c r="A604" s="197" t="s">
        <v>64</v>
      </c>
      <c r="B604" s="198"/>
      <c r="C604" s="199" t="s">
        <v>110</v>
      </c>
      <c r="D604" s="171" t="n">
        <v>24</v>
      </c>
      <c r="E604" s="172" t="s">
        <v>192</v>
      </c>
      <c r="F604" s="178" t="n">
        <f aca="false">SUM(H604:DN604)</f>
        <v>0</v>
      </c>
      <c r="G604" s="179" t="n">
        <f aca="false">SUM(F598:F604)</f>
        <v>0</v>
      </c>
      <c r="H604" s="181"/>
      <c r="I604" s="181"/>
      <c r="J604" s="181"/>
      <c r="K604" s="181"/>
      <c r="L604" s="181"/>
      <c r="M604" s="181"/>
      <c r="N604" s="181"/>
      <c r="O604" s="181"/>
      <c r="P604" s="181"/>
      <c r="Q604" s="180"/>
      <c r="R604" s="180"/>
      <c r="S604" s="180"/>
      <c r="T604" s="180"/>
      <c r="U604" s="180"/>
      <c r="V604" s="180"/>
      <c r="W604" s="180"/>
      <c r="X604" s="180"/>
      <c r="Y604" s="180"/>
      <c r="Z604" s="180"/>
      <c r="AA604" s="180"/>
      <c r="AB604" s="180"/>
      <c r="AC604" s="180"/>
      <c r="AD604" s="180"/>
      <c r="AE604" s="180"/>
      <c r="AF604" s="180"/>
      <c r="AG604" s="180"/>
      <c r="AH604" s="180"/>
      <c r="AI604" s="180"/>
      <c r="AJ604" s="180"/>
      <c r="AK604" s="180"/>
      <c r="AL604" s="180"/>
      <c r="AM604" s="180"/>
      <c r="AN604" s="180"/>
      <c r="AO604" s="180"/>
      <c r="AP604" s="180"/>
      <c r="AQ604" s="180"/>
      <c r="AR604" s="180"/>
      <c r="AS604" s="180"/>
      <c r="AT604" s="180"/>
      <c r="AU604" s="180"/>
      <c r="AV604" s="180"/>
      <c r="AW604" s="181"/>
      <c r="AX604" s="181"/>
      <c r="AY604" s="181"/>
      <c r="AZ604" s="181"/>
      <c r="BA604" s="181"/>
      <c r="BB604" s="181"/>
      <c r="BC604" s="181"/>
      <c r="BD604" s="181"/>
      <c r="BE604" s="181"/>
      <c r="BF604" s="181"/>
      <c r="BG604" s="181"/>
      <c r="BH604" s="181"/>
      <c r="BI604" s="181"/>
      <c r="BJ604" s="181"/>
      <c r="BK604" s="181"/>
      <c r="BL604" s="181"/>
      <c r="BM604" s="181"/>
      <c r="BN604" s="181"/>
      <c r="BO604" s="181"/>
      <c r="BP604" s="181"/>
      <c r="BQ604" s="181"/>
      <c r="BR604" s="181"/>
      <c r="BS604" s="181"/>
      <c r="BT604" s="181"/>
      <c r="BU604" s="181"/>
      <c r="BV604" s="181"/>
      <c r="BW604" s="181"/>
      <c r="BX604" s="181"/>
      <c r="BY604" s="181"/>
      <c r="BZ604" s="181"/>
      <c r="CA604" s="181"/>
      <c r="CB604" s="181"/>
      <c r="CC604" s="181"/>
      <c r="CD604" s="181"/>
      <c r="CE604" s="181"/>
      <c r="CF604" s="181"/>
      <c r="CG604" s="181"/>
      <c r="CH604" s="181"/>
      <c r="CI604" s="181"/>
      <c r="CJ604" s="181"/>
      <c r="CK604" s="181"/>
      <c r="CL604" s="181"/>
      <c r="CM604" s="181"/>
      <c r="CN604" s="181"/>
      <c r="CO604" s="181"/>
      <c r="CP604" s="181"/>
      <c r="CQ604" s="181"/>
      <c r="CR604" s="181"/>
      <c r="CS604" s="181"/>
      <c r="CT604" s="181"/>
      <c r="CU604" s="181"/>
      <c r="CV604" s="181"/>
      <c r="CW604" s="181"/>
      <c r="CX604" s="181"/>
      <c r="CY604" s="181"/>
      <c r="CZ604" s="181"/>
      <c r="DA604" s="181"/>
      <c r="DB604" s="181"/>
      <c r="DC604" s="181"/>
      <c r="DD604" s="181"/>
      <c r="DE604" s="181"/>
      <c r="DF604" s="181"/>
      <c r="DG604" s="181"/>
      <c r="DH604" s="181"/>
      <c r="DI604" s="181"/>
      <c r="DJ604" s="181"/>
      <c r="DK604" s="181"/>
      <c r="DL604" s="181"/>
      <c r="DM604" s="181"/>
      <c r="DN604" s="181"/>
      <c r="DO604" s="177"/>
      <c r="DP604" s="177"/>
    </row>
    <row r="605" customFormat="false" ht="12.75" hidden="false" customHeight="false" outlineLevel="0" collapsed="false">
      <c r="A605" s="197" t="s">
        <v>64</v>
      </c>
      <c r="B605" s="198"/>
      <c r="C605" s="199" t="s">
        <v>110</v>
      </c>
      <c r="D605" s="171" t="n">
        <v>25</v>
      </c>
      <c r="E605" s="172" t="s">
        <v>193</v>
      </c>
      <c r="F605" s="173" t="n">
        <f aca="false">SUM(H605:DN605)</f>
        <v>0</v>
      </c>
      <c r="G605" s="174"/>
      <c r="H605" s="176"/>
      <c r="I605" s="176"/>
      <c r="J605" s="176"/>
      <c r="K605" s="176"/>
      <c r="L605" s="176"/>
      <c r="M605" s="176"/>
      <c r="N605" s="176"/>
      <c r="O605" s="176"/>
      <c r="P605" s="176"/>
      <c r="Q605" s="175"/>
      <c r="R605" s="175"/>
      <c r="S605" s="175"/>
      <c r="T605" s="175"/>
      <c r="U605" s="175"/>
      <c r="V605" s="175"/>
      <c r="W605" s="175"/>
      <c r="X605" s="175"/>
      <c r="Y605" s="175"/>
      <c r="Z605" s="175"/>
      <c r="AA605" s="175"/>
      <c r="AB605" s="175"/>
      <c r="AC605" s="175"/>
      <c r="AD605" s="175"/>
      <c r="AE605" s="175"/>
      <c r="AF605" s="175"/>
      <c r="AG605" s="175"/>
      <c r="AH605" s="175"/>
      <c r="AI605" s="175"/>
      <c r="AJ605" s="175"/>
      <c r="AK605" s="175"/>
      <c r="AL605" s="175"/>
      <c r="AM605" s="175"/>
      <c r="AN605" s="175"/>
      <c r="AO605" s="175"/>
      <c r="AP605" s="175"/>
      <c r="AQ605" s="175"/>
      <c r="AR605" s="175"/>
      <c r="AS605" s="175"/>
      <c r="AT605" s="175"/>
      <c r="AU605" s="175"/>
      <c r="AV605" s="175"/>
      <c r="AW605" s="176"/>
      <c r="AX605" s="176"/>
      <c r="AY605" s="176"/>
      <c r="AZ605" s="176"/>
      <c r="BA605" s="176"/>
      <c r="BB605" s="176"/>
      <c r="BC605" s="176"/>
      <c r="BD605" s="176"/>
      <c r="BE605" s="176"/>
      <c r="BF605" s="176"/>
      <c r="BG605" s="176"/>
      <c r="BH605" s="176"/>
      <c r="BI605" s="176"/>
      <c r="BJ605" s="176"/>
      <c r="BK605" s="176"/>
      <c r="BL605" s="176"/>
      <c r="BM605" s="176"/>
      <c r="BN605" s="176"/>
      <c r="BO605" s="176"/>
      <c r="BP605" s="176"/>
      <c r="BQ605" s="176"/>
      <c r="BR605" s="176"/>
      <c r="BS605" s="176"/>
      <c r="BT605" s="176"/>
      <c r="BU605" s="176"/>
      <c r="BV605" s="176"/>
      <c r="BW605" s="176"/>
      <c r="BX605" s="176"/>
      <c r="BY605" s="176"/>
      <c r="BZ605" s="176"/>
      <c r="CA605" s="176"/>
      <c r="CB605" s="176"/>
      <c r="CC605" s="176"/>
      <c r="CD605" s="176"/>
      <c r="CE605" s="176"/>
      <c r="CF605" s="176"/>
      <c r="CG605" s="176"/>
      <c r="CH605" s="176"/>
      <c r="CI605" s="176"/>
      <c r="CJ605" s="176"/>
      <c r="CK605" s="176"/>
      <c r="CL605" s="176"/>
      <c r="CM605" s="176"/>
      <c r="CN605" s="176"/>
      <c r="CO605" s="176"/>
      <c r="CP605" s="176"/>
      <c r="CQ605" s="176"/>
      <c r="CR605" s="176"/>
      <c r="CS605" s="176"/>
      <c r="CT605" s="176"/>
      <c r="CU605" s="176"/>
      <c r="CV605" s="176"/>
      <c r="CW605" s="176"/>
      <c r="CX605" s="176"/>
      <c r="CY605" s="176"/>
      <c r="CZ605" s="176"/>
      <c r="DA605" s="176"/>
      <c r="DB605" s="176"/>
      <c r="DC605" s="176"/>
      <c r="DD605" s="176"/>
      <c r="DE605" s="176"/>
      <c r="DF605" s="176"/>
      <c r="DG605" s="176"/>
      <c r="DH605" s="176"/>
      <c r="DI605" s="176"/>
      <c r="DJ605" s="176"/>
      <c r="DK605" s="176"/>
      <c r="DL605" s="176"/>
      <c r="DM605" s="176"/>
      <c r="DN605" s="176"/>
      <c r="DO605" s="177"/>
      <c r="DP605" s="177"/>
    </row>
    <row r="606" customFormat="false" ht="12.75" hidden="false" customHeight="false" outlineLevel="0" collapsed="false">
      <c r="A606" s="197" t="s">
        <v>64</v>
      </c>
      <c r="B606" s="198"/>
      <c r="C606" s="199" t="s">
        <v>110</v>
      </c>
      <c r="D606" s="171" t="n">
        <v>26</v>
      </c>
      <c r="E606" s="172" t="s">
        <v>193</v>
      </c>
      <c r="F606" s="173" t="n">
        <f aca="false">SUM(H606:DN606)</f>
        <v>0</v>
      </c>
      <c r="G606" s="174"/>
      <c r="H606" s="176"/>
      <c r="I606" s="176"/>
      <c r="J606" s="176"/>
      <c r="K606" s="176"/>
      <c r="L606" s="176"/>
      <c r="M606" s="176"/>
      <c r="N606" s="176"/>
      <c r="O606" s="176"/>
      <c r="P606" s="176"/>
      <c r="Q606" s="175"/>
      <c r="R606" s="175"/>
      <c r="S606" s="175"/>
      <c r="T606" s="175"/>
      <c r="U606" s="175"/>
      <c r="V606" s="175"/>
      <c r="W606" s="175"/>
      <c r="X606" s="175"/>
      <c r="Y606" s="175"/>
      <c r="Z606" s="175"/>
      <c r="AA606" s="175"/>
      <c r="AB606" s="175"/>
      <c r="AC606" s="175"/>
      <c r="AD606" s="175"/>
      <c r="AE606" s="175"/>
      <c r="AF606" s="175"/>
      <c r="AG606" s="175"/>
      <c r="AH606" s="175"/>
      <c r="AI606" s="175"/>
      <c r="AJ606" s="175"/>
      <c r="AK606" s="175"/>
      <c r="AL606" s="175"/>
      <c r="AM606" s="175"/>
      <c r="AN606" s="175"/>
      <c r="AO606" s="175"/>
      <c r="AP606" s="175"/>
      <c r="AQ606" s="175"/>
      <c r="AR606" s="175"/>
      <c r="AS606" s="175"/>
      <c r="AT606" s="175"/>
      <c r="AU606" s="175"/>
      <c r="AV606" s="175"/>
      <c r="AW606" s="176"/>
      <c r="AX606" s="176"/>
      <c r="AY606" s="176"/>
      <c r="AZ606" s="176"/>
      <c r="BA606" s="176"/>
      <c r="BB606" s="176"/>
      <c r="BC606" s="176"/>
      <c r="BD606" s="176"/>
      <c r="BE606" s="176"/>
      <c r="BF606" s="176"/>
      <c r="BG606" s="176"/>
      <c r="BH606" s="176"/>
      <c r="BI606" s="176"/>
      <c r="BJ606" s="176"/>
      <c r="BK606" s="176"/>
      <c r="BL606" s="176"/>
      <c r="BM606" s="176"/>
      <c r="BN606" s="176"/>
      <c r="BO606" s="176"/>
      <c r="BP606" s="176"/>
      <c r="BQ606" s="176"/>
      <c r="BR606" s="176"/>
      <c r="BS606" s="176"/>
      <c r="BT606" s="176"/>
      <c r="BU606" s="176"/>
      <c r="BV606" s="176"/>
      <c r="BW606" s="176"/>
      <c r="BX606" s="176"/>
      <c r="BY606" s="176"/>
      <c r="BZ606" s="176"/>
      <c r="CA606" s="176"/>
      <c r="CB606" s="176"/>
      <c r="CC606" s="176"/>
      <c r="CD606" s="176"/>
      <c r="CE606" s="176"/>
      <c r="CF606" s="176"/>
      <c r="CG606" s="176"/>
      <c r="CH606" s="176"/>
      <c r="CI606" s="176"/>
      <c r="CJ606" s="176"/>
      <c r="CK606" s="176"/>
      <c r="CL606" s="176"/>
      <c r="CM606" s="176"/>
      <c r="CN606" s="176"/>
      <c r="CO606" s="176"/>
      <c r="CP606" s="176"/>
      <c r="CQ606" s="176"/>
      <c r="CR606" s="176"/>
      <c r="CS606" s="176"/>
      <c r="CT606" s="176"/>
      <c r="CU606" s="176"/>
      <c r="CV606" s="176"/>
      <c r="CW606" s="176"/>
      <c r="CX606" s="176"/>
      <c r="CY606" s="176"/>
      <c r="CZ606" s="176"/>
      <c r="DA606" s="176"/>
      <c r="DB606" s="176"/>
      <c r="DC606" s="176"/>
      <c r="DD606" s="176"/>
      <c r="DE606" s="176"/>
      <c r="DF606" s="176"/>
      <c r="DG606" s="176"/>
      <c r="DH606" s="176"/>
      <c r="DI606" s="176"/>
      <c r="DJ606" s="176"/>
      <c r="DK606" s="176"/>
      <c r="DL606" s="176"/>
      <c r="DM606" s="176"/>
      <c r="DN606" s="176"/>
      <c r="DO606" s="177"/>
      <c r="DP606" s="177"/>
    </row>
    <row r="607" customFormat="false" ht="12.75" hidden="false" customHeight="false" outlineLevel="0" collapsed="false">
      <c r="A607" s="197" t="s">
        <v>64</v>
      </c>
      <c r="B607" s="198"/>
      <c r="C607" s="199" t="s">
        <v>110</v>
      </c>
      <c r="D607" s="171" t="n">
        <v>27</v>
      </c>
      <c r="E607" s="172" t="s">
        <v>193</v>
      </c>
      <c r="F607" s="173" t="n">
        <f aca="false">SUM(H607:DN607)</f>
        <v>0</v>
      </c>
      <c r="G607" s="174"/>
      <c r="H607" s="176"/>
      <c r="I607" s="176"/>
      <c r="J607" s="176"/>
      <c r="K607" s="176"/>
      <c r="L607" s="176"/>
      <c r="M607" s="176"/>
      <c r="N607" s="176"/>
      <c r="O607" s="176"/>
      <c r="P607" s="176"/>
      <c r="Q607" s="175"/>
      <c r="R607" s="175"/>
      <c r="S607" s="175"/>
      <c r="T607" s="175"/>
      <c r="U607" s="175"/>
      <c r="V607" s="175"/>
      <c r="W607" s="175"/>
      <c r="X607" s="175"/>
      <c r="Y607" s="175"/>
      <c r="Z607" s="175"/>
      <c r="AA607" s="175"/>
      <c r="AB607" s="175"/>
      <c r="AC607" s="175"/>
      <c r="AD607" s="175"/>
      <c r="AE607" s="175"/>
      <c r="AF607" s="175"/>
      <c r="AG607" s="175"/>
      <c r="AH607" s="175"/>
      <c r="AI607" s="175"/>
      <c r="AJ607" s="175"/>
      <c r="AK607" s="175"/>
      <c r="AL607" s="175"/>
      <c r="AM607" s="175"/>
      <c r="AN607" s="175"/>
      <c r="AO607" s="175"/>
      <c r="AP607" s="175"/>
      <c r="AQ607" s="175"/>
      <c r="AR607" s="175"/>
      <c r="AS607" s="175"/>
      <c r="AT607" s="175"/>
      <c r="AU607" s="175"/>
      <c r="AV607" s="175"/>
      <c r="AW607" s="176"/>
      <c r="AX607" s="176"/>
      <c r="AY607" s="176"/>
      <c r="AZ607" s="176"/>
      <c r="BA607" s="176"/>
      <c r="BB607" s="176"/>
      <c r="BC607" s="176"/>
      <c r="BD607" s="176"/>
      <c r="BE607" s="176"/>
      <c r="BF607" s="176"/>
      <c r="BG607" s="176"/>
      <c r="BH607" s="176"/>
      <c r="BI607" s="176"/>
      <c r="BJ607" s="176"/>
      <c r="BK607" s="176"/>
      <c r="BL607" s="176"/>
      <c r="BM607" s="176"/>
      <c r="BN607" s="176"/>
      <c r="BO607" s="176"/>
      <c r="BP607" s="176"/>
      <c r="BQ607" s="176"/>
      <c r="BR607" s="176"/>
      <c r="BS607" s="176"/>
      <c r="BT607" s="176"/>
      <c r="BU607" s="176"/>
      <c r="BV607" s="176"/>
      <c r="BW607" s="176"/>
      <c r="BX607" s="176"/>
      <c r="BY607" s="176"/>
      <c r="BZ607" s="176"/>
      <c r="CA607" s="176"/>
      <c r="CB607" s="176"/>
      <c r="CC607" s="176"/>
      <c r="CD607" s="176"/>
      <c r="CE607" s="176"/>
      <c r="CF607" s="176"/>
      <c r="CG607" s="176"/>
      <c r="CH607" s="176"/>
      <c r="CI607" s="176"/>
      <c r="CJ607" s="176"/>
      <c r="CK607" s="176"/>
      <c r="CL607" s="176"/>
      <c r="CM607" s="176"/>
      <c r="CN607" s="176"/>
      <c r="CO607" s="176"/>
      <c r="CP607" s="176"/>
      <c r="CQ607" s="176"/>
      <c r="CR607" s="176"/>
      <c r="CS607" s="176"/>
      <c r="CT607" s="176"/>
      <c r="CU607" s="176"/>
      <c r="CV607" s="176"/>
      <c r="CW607" s="176"/>
      <c r="CX607" s="176"/>
      <c r="CY607" s="176"/>
      <c r="CZ607" s="176"/>
      <c r="DA607" s="176"/>
      <c r="DB607" s="176"/>
      <c r="DC607" s="176"/>
      <c r="DD607" s="176"/>
      <c r="DE607" s="176"/>
      <c r="DF607" s="176"/>
      <c r="DG607" s="176"/>
      <c r="DH607" s="176"/>
      <c r="DI607" s="176"/>
      <c r="DJ607" s="176"/>
      <c r="DK607" s="176"/>
      <c r="DL607" s="176"/>
      <c r="DM607" s="176"/>
      <c r="DN607" s="176"/>
      <c r="DO607" s="177"/>
      <c r="DP607" s="177"/>
    </row>
    <row r="608" customFormat="false" ht="12.75" hidden="false" customHeight="false" outlineLevel="0" collapsed="false">
      <c r="A608" s="197" t="s">
        <v>64</v>
      </c>
      <c r="B608" s="198"/>
      <c r="C608" s="199" t="s">
        <v>110</v>
      </c>
      <c r="D608" s="171" t="n">
        <v>28</v>
      </c>
      <c r="E608" s="172" t="s">
        <v>193</v>
      </c>
      <c r="F608" s="173" t="n">
        <f aca="false">SUM(H608:DN608)</f>
        <v>0</v>
      </c>
      <c r="G608" s="174"/>
      <c r="H608" s="176"/>
      <c r="I608" s="176"/>
      <c r="J608" s="176"/>
      <c r="K608" s="176"/>
      <c r="L608" s="176"/>
      <c r="M608" s="176"/>
      <c r="N608" s="176"/>
      <c r="O608" s="176"/>
      <c r="P608" s="176"/>
      <c r="Q608" s="175"/>
      <c r="R608" s="175"/>
      <c r="S608" s="175"/>
      <c r="T608" s="175"/>
      <c r="U608" s="175"/>
      <c r="V608" s="175"/>
      <c r="W608" s="175"/>
      <c r="X608" s="175"/>
      <c r="Y608" s="175"/>
      <c r="Z608" s="175"/>
      <c r="AA608" s="175"/>
      <c r="AB608" s="175"/>
      <c r="AC608" s="175"/>
      <c r="AD608" s="175"/>
      <c r="AE608" s="175"/>
      <c r="AF608" s="175"/>
      <c r="AG608" s="175"/>
      <c r="AH608" s="175"/>
      <c r="AI608" s="175"/>
      <c r="AJ608" s="175"/>
      <c r="AK608" s="175"/>
      <c r="AL608" s="175"/>
      <c r="AM608" s="175"/>
      <c r="AN608" s="175"/>
      <c r="AO608" s="175"/>
      <c r="AP608" s="175"/>
      <c r="AQ608" s="175"/>
      <c r="AR608" s="175"/>
      <c r="AS608" s="175"/>
      <c r="AT608" s="175"/>
      <c r="AU608" s="175"/>
      <c r="AV608" s="175"/>
      <c r="AW608" s="176"/>
      <c r="AX608" s="176"/>
      <c r="AY608" s="176"/>
      <c r="AZ608" s="176"/>
      <c r="BA608" s="176"/>
      <c r="BB608" s="176"/>
      <c r="BC608" s="176"/>
      <c r="BD608" s="176"/>
      <c r="BE608" s="176"/>
      <c r="BF608" s="176"/>
      <c r="BG608" s="176"/>
      <c r="BH608" s="176"/>
      <c r="BI608" s="176"/>
      <c r="BJ608" s="176"/>
      <c r="BK608" s="176"/>
      <c r="BL608" s="176"/>
      <c r="BM608" s="176"/>
      <c r="BN608" s="176"/>
      <c r="BO608" s="176"/>
      <c r="BP608" s="176"/>
      <c r="BQ608" s="176"/>
      <c r="BR608" s="176"/>
      <c r="BS608" s="176"/>
      <c r="BT608" s="176"/>
      <c r="BU608" s="176"/>
      <c r="BV608" s="176"/>
      <c r="BW608" s="176"/>
      <c r="BX608" s="176"/>
      <c r="BY608" s="176"/>
      <c r="BZ608" s="176"/>
      <c r="CA608" s="176"/>
      <c r="CB608" s="176"/>
      <c r="CC608" s="176"/>
      <c r="CD608" s="176"/>
      <c r="CE608" s="176"/>
      <c r="CF608" s="176"/>
      <c r="CG608" s="176"/>
      <c r="CH608" s="176"/>
      <c r="CI608" s="176"/>
      <c r="CJ608" s="176"/>
      <c r="CK608" s="176"/>
      <c r="CL608" s="176"/>
      <c r="CM608" s="176"/>
      <c r="CN608" s="176"/>
      <c r="CO608" s="176"/>
      <c r="CP608" s="176"/>
      <c r="CQ608" s="176"/>
      <c r="CR608" s="176"/>
      <c r="CS608" s="176"/>
      <c r="CT608" s="176"/>
      <c r="CU608" s="176"/>
      <c r="CV608" s="176"/>
      <c r="CW608" s="176"/>
      <c r="CX608" s="176"/>
      <c r="CY608" s="176"/>
      <c r="CZ608" s="176"/>
      <c r="DA608" s="176"/>
      <c r="DB608" s="176"/>
      <c r="DC608" s="176"/>
      <c r="DD608" s="176"/>
      <c r="DE608" s="176"/>
      <c r="DF608" s="176"/>
      <c r="DG608" s="176"/>
      <c r="DH608" s="176"/>
      <c r="DI608" s="176"/>
      <c r="DJ608" s="176"/>
      <c r="DK608" s="176"/>
      <c r="DL608" s="176"/>
      <c r="DM608" s="176"/>
      <c r="DN608" s="176"/>
      <c r="DO608" s="177"/>
      <c r="DP608" s="177"/>
    </row>
    <row r="609" customFormat="false" ht="12.75" hidden="false" customHeight="false" outlineLevel="0" collapsed="false">
      <c r="A609" s="197" t="s">
        <v>64</v>
      </c>
      <c r="B609" s="198"/>
      <c r="C609" s="199" t="s">
        <v>110</v>
      </c>
      <c r="D609" s="171" t="n">
        <v>29</v>
      </c>
      <c r="E609" s="172" t="s">
        <v>193</v>
      </c>
      <c r="F609" s="173" t="n">
        <f aca="false">SUM(H609:DN609)</f>
        <v>0</v>
      </c>
      <c r="G609" s="174"/>
      <c r="H609" s="176"/>
      <c r="I609" s="176"/>
      <c r="J609" s="176"/>
      <c r="K609" s="176"/>
      <c r="L609" s="176"/>
      <c r="M609" s="176"/>
      <c r="N609" s="176"/>
      <c r="O609" s="176"/>
      <c r="P609" s="176"/>
      <c r="Q609" s="175"/>
      <c r="R609" s="175"/>
      <c r="S609" s="175"/>
      <c r="T609" s="175"/>
      <c r="U609" s="175"/>
      <c r="V609" s="175"/>
      <c r="W609" s="175"/>
      <c r="X609" s="175"/>
      <c r="Y609" s="175"/>
      <c r="Z609" s="175"/>
      <c r="AA609" s="175"/>
      <c r="AB609" s="175"/>
      <c r="AC609" s="175"/>
      <c r="AD609" s="175"/>
      <c r="AE609" s="175"/>
      <c r="AF609" s="175"/>
      <c r="AG609" s="175"/>
      <c r="AH609" s="175"/>
      <c r="AI609" s="175"/>
      <c r="AJ609" s="175"/>
      <c r="AK609" s="175"/>
      <c r="AL609" s="175"/>
      <c r="AM609" s="175"/>
      <c r="AN609" s="175"/>
      <c r="AO609" s="175"/>
      <c r="AP609" s="175"/>
      <c r="AQ609" s="175"/>
      <c r="AR609" s="175"/>
      <c r="AS609" s="175"/>
      <c r="AT609" s="175"/>
      <c r="AU609" s="175"/>
      <c r="AV609" s="175"/>
      <c r="AW609" s="176"/>
      <c r="AX609" s="176"/>
      <c r="AY609" s="176"/>
      <c r="AZ609" s="176"/>
      <c r="BA609" s="176"/>
      <c r="BB609" s="176"/>
      <c r="BC609" s="176"/>
      <c r="BD609" s="176"/>
      <c r="BE609" s="176"/>
      <c r="BF609" s="176"/>
      <c r="BG609" s="176"/>
      <c r="BH609" s="176"/>
      <c r="BI609" s="176"/>
      <c r="BJ609" s="176"/>
      <c r="BK609" s="176"/>
      <c r="BL609" s="176"/>
      <c r="BM609" s="176"/>
      <c r="BN609" s="176"/>
      <c r="BO609" s="176"/>
      <c r="BP609" s="176"/>
      <c r="BQ609" s="176"/>
      <c r="BR609" s="176"/>
      <c r="BS609" s="176"/>
      <c r="BT609" s="176"/>
      <c r="BU609" s="176"/>
      <c r="BV609" s="176"/>
      <c r="BW609" s="176"/>
      <c r="BX609" s="176"/>
      <c r="BY609" s="176"/>
      <c r="BZ609" s="176"/>
      <c r="CA609" s="176"/>
      <c r="CB609" s="176"/>
      <c r="CC609" s="176"/>
      <c r="CD609" s="176"/>
      <c r="CE609" s="176"/>
      <c r="CF609" s="176"/>
      <c r="CG609" s="176"/>
      <c r="CH609" s="176"/>
      <c r="CI609" s="176"/>
      <c r="CJ609" s="176"/>
      <c r="CK609" s="176"/>
      <c r="CL609" s="176"/>
      <c r="CM609" s="176"/>
      <c r="CN609" s="176"/>
      <c r="CO609" s="176"/>
      <c r="CP609" s="176"/>
      <c r="CQ609" s="176"/>
      <c r="CR609" s="176"/>
      <c r="CS609" s="176"/>
      <c r="CT609" s="176"/>
      <c r="CU609" s="176"/>
      <c r="CV609" s="176"/>
      <c r="CW609" s="176"/>
      <c r="CX609" s="176"/>
      <c r="CY609" s="176"/>
      <c r="CZ609" s="176"/>
      <c r="DA609" s="176"/>
      <c r="DB609" s="176"/>
      <c r="DC609" s="176"/>
      <c r="DD609" s="176"/>
      <c r="DE609" s="176"/>
      <c r="DF609" s="176"/>
      <c r="DG609" s="176"/>
      <c r="DH609" s="176"/>
      <c r="DI609" s="176"/>
      <c r="DJ609" s="176"/>
      <c r="DK609" s="176"/>
      <c r="DL609" s="176"/>
      <c r="DM609" s="176"/>
      <c r="DN609" s="176"/>
      <c r="DO609" s="177"/>
      <c r="DP609" s="177"/>
    </row>
    <row r="610" customFormat="false" ht="12.75" hidden="false" customHeight="false" outlineLevel="0" collapsed="false">
      <c r="A610" s="197" t="s">
        <v>64</v>
      </c>
      <c r="B610" s="198"/>
      <c r="C610" s="199" t="s">
        <v>110</v>
      </c>
      <c r="D610" s="171" t="n">
        <v>30</v>
      </c>
      <c r="E610" s="172" t="s">
        <v>193</v>
      </c>
      <c r="F610" s="178" t="n">
        <f aca="false">SUM(H610:DN610)</f>
        <v>0</v>
      </c>
      <c r="G610" s="179"/>
      <c r="H610" s="181"/>
      <c r="I610" s="181"/>
      <c r="J610" s="181"/>
      <c r="K610" s="181"/>
      <c r="L610" s="181"/>
      <c r="M610" s="181"/>
      <c r="N610" s="181"/>
      <c r="O610" s="181"/>
      <c r="P610" s="181"/>
      <c r="Q610" s="180"/>
      <c r="R610" s="180"/>
      <c r="S610" s="180"/>
      <c r="T610" s="180"/>
      <c r="U610" s="180"/>
      <c r="V610" s="180"/>
      <c r="W610" s="180"/>
      <c r="X610" s="180"/>
      <c r="Y610" s="180"/>
      <c r="Z610" s="180"/>
      <c r="AA610" s="180"/>
      <c r="AB610" s="180"/>
      <c r="AC610" s="180"/>
      <c r="AD610" s="180"/>
      <c r="AE610" s="180"/>
      <c r="AF610" s="180"/>
      <c r="AG610" s="180"/>
      <c r="AH610" s="180"/>
      <c r="AI610" s="180"/>
      <c r="AJ610" s="180"/>
      <c r="AK610" s="180"/>
      <c r="AL610" s="180"/>
      <c r="AM610" s="180"/>
      <c r="AN610" s="180"/>
      <c r="AO610" s="180"/>
      <c r="AP610" s="180"/>
      <c r="AQ610" s="180"/>
      <c r="AR610" s="180"/>
      <c r="AS610" s="180"/>
      <c r="AT610" s="180"/>
      <c r="AU610" s="180"/>
      <c r="AV610" s="180"/>
      <c r="AW610" s="181"/>
      <c r="AX610" s="181"/>
      <c r="AY610" s="181"/>
      <c r="AZ610" s="181"/>
      <c r="BA610" s="181"/>
      <c r="BB610" s="181"/>
      <c r="BC610" s="181"/>
      <c r="BD610" s="181"/>
      <c r="BE610" s="181"/>
      <c r="BF610" s="181"/>
      <c r="BG610" s="181"/>
      <c r="BH610" s="181"/>
      <c r="BI610" s="181"/>
      <c r="BJ610" s="181"/>
      <c r="BK610" s="181"/>
      <c r="BL610" s="181"/>
      <c r="BM610" s="181"/>
      <c r="BN610" s="181"/>
      <c r="BO610" s="181"/>
      <c r="BP610" s="181"/>
      <c r="BQ610" s="181"/>
      <c r="BR610" s="181"/>
      <c r="BS610" s="181"/>
      <c r="BT610" s="181"/>
      <c r="BU610" s="181"/>
      <c r="BV610" s="181"/>
      <c r="BW610" s="181"/>
      <c r="BX610" s="181"/>
      <c r="BY610" s="181"/>
      <c r="BZ610" s="181"/>
      <c r="CA610" s="181"/>
      <c r="CB610" s="181"/>
      <c r="CC610" s="181"/>
      <c r="CD610" s="181"/>
      <c r="CE610" s="181"/>
      <c r="CF610" s="181"/>
      <c r="CG610" s="181"/>
      <c r="CH610" s="181"/>
      <c r="CI610" s="181"/>
      <c r="CJ610" s="181"/>
      <c r="CK610" s="181"/>
      <c r="CL610" s="181"/>
      <c r="CM610" s="181"/>
      <c r="CN610" s="181"/>
      <c r="CO610" s="181"/>
      <c r="CP610" s="181"/>
      <c r="CQ610" s="181"/>
      <c r="CR610" s="181"/>
      <c r="CS610" s="181"/>
      <c r="CT610" s="181"/>
      <c r="CU610" s="181"/>
      <c r="CV610" s="181"/>
      <c r="CW610" s="181"/>
      <c r="CX610" s="181"/>
      <c r="CY610" s="181"/>
      <c r="CZ610" s="181"/>
      <c r="DA610" s="181"/>
      <c r="DB610" s="181"/>
      <c r="DC610" s="181"/>
      <c r="DD610" s="181"/>
      <c r="DE610" s="181"/>
      <c r="DF610" s="181"/>
      <c r="DG610" s="181"/>
      <c r="DH610" s="181"/>
      <c r="DI610" s="181"/>
      <c r="DJ610" s="181"/>
      <c r="DK610" s="181"/>
      <c r="DL610" s="181"/>
      <c r="DM610" s="181"/>
      <c r="DN610" s="181"/>
      <c r="DO610" s="177"/>
      <c r="DP610" s="177"/>
    </row>
    <row r="611" customFormat="false" ht="13.5" hidden="false" customHeight="false" outlineLevel="0" collapsed="false">
      <c r="A611" s="197" t="s">
        <v>64</v>
      </c>
      <c r="B611" s="198"/>
      <c r="C611" s="199" t="s">
        <v>110</v>
      </c>
      <c r="D611" s="171" t="n">
        <v>31</v>
      </c>
      <c r="E611" s="172"/>
      <c r="F611" s="173" t="n">
        <f aca="false">SUM(H611:DN611)</f>
        <v>0</v>
      </c>
      <c r="G611" s="179" t="n">
        <f aca="false">SUM(F605:F611)</f>
        <v>0</v>
      </c>
      <c r="H611" s="176"/>
      <c r="I611" s="176"/>
      <c r="J611" s="176"/>
      <c r="K611" s="176"/>
      <c r="L611" s="176"/>
      <c r="M611" s="176"/>
      <c r="N611" s="176"/>
      <c r="O611" s="176"/>
      <c r="P611" s="176"/>
      <c r="Q611" s="175"/>
      <c r="R611" s="175"/>
      <c r="S611" s="175"/>
      <c r="T611" s="175"/>
      <c r="U611" s="175"/>
      <c r="V611" s="175"/>
      <c r="W611" s="175"/>
      <c r="X611" s="175"/>
      <c r="Y611" s="175"/>
      <c r="Z611" s="175"/>
      <c r="AA611" s="175"/>
      <c r="AB611" s="175"/>
      <c r="AC611" s="175"/>
      <c r="AD611" s="175"/>
      <c r="AE611" s="175"/>
      <c r="AF611" s="175"/>
      <c r="AG611" s="175"/>
      <c r="AH611" s="175"/>
      <c r="AI611" s="175"/>
      <c r="AJ611" s="175"/>
      <c r="AK611" s="175"/>
      <c r="AL611" s="175"/>
      <c r="AM611" s="175"/>
      <c r="AN611" s="175"/>
      <c r="AO611" s="175"/>
      <c r="AP611" s="175"/>
      <c r="AQ611" s="175"/>
      <c r="AR611" s="175"/>
      <c r="AS611" s="175"/>
      <c r="AT611" s="175"/>
      <c r="AU611" s="175"/>
      <c r="AV611" s="175"/>
      <c r="AW611" s="176"/>
      <c r="AX611" s="176"/>
      <c r="AY611" s="176"/>
      <c r="AZ611" s="176"/>
      <c r="BA611" s="176"/>
      <c r="BB611" s="176"/>
      <c r="BC611" s="176"/>
      <c r="BD611" s="176"/>
      <c r="BE611" s="176"/>
      <c r="BF611" s="176"/>
      <c r="BG611" s="176"/>
      <c r="BH611" s="176"/>
      <c r="BI611" s="176"/>
      <c r="BJ611" s="176"/>
      <c r="BK611" s="176"/>
      <c r="BL611" s="176"/>
      <c r="BM611" s="176"/>
      <c r="BN611" s="176"/>
      <c r="BO611" s="176"/>
      <c r="BP611" s="176"/>
      <c r="BQ611" s="176"/>
      <c r="BR611" s="176"/>
      <c r="BS611" s="176"/>
      <c r="BT611" s="176"/>
      <c r="BU611" s="176"/>
      <c r="BV611" s="176"/>
      <c r="BW611" s="176"/>
      <c r="BX611" s="176"/>
      <c r="BY611" s="176"/>
      <c r="BZ611" s="176"/>
      <c r="CA611" s="176"/>
      <c r="CB611" s="176"/>
      <c r="CC611" s="176"/>
      <c r="CD611" s="176"/>
      <c r="CE611" s="176"/>
      <c r="CF611" s="176"/>
      <c r="CG611" s="176"/>
      <c r="CH611" s="176"/>
      <c r="CI611" s="176"/>
      <c r="CJ611" s="176"/>
      <c r="CK611" s="176"/>
      <c r="CL611" s="176"/>
      <c r="CM611" s="176"/>
      <c r="CN611" s="176"/>
      <c r="CO611" s="176"/>
      <c r="CP611" s="176"/>
      <c r="CQ611" s="176"/>
      <c r="CR611" s="176"/>
      <c r="CS611" s="176"/>
      <c r="CT611" s="176"/>
      <c r="CU611" s="176"/>
      <c r="CV611" s="176"/>
      <c r="CW611" s="176"/>
      <c r="CX611" s="176"/>
      <c r="CY611" s="176"/>
      <c r="CZ611" s="176"/>
      <c r="DA611" s="176"/>
      <c r="DB611" s="176"/>
      <c r="DC611" s="176"/>
      <c r="DD611" s="176"/>
      <c r="DE611" s="176"/>
      <c r="DF611" s="176"/>
      <c r="DG611" s="176"/>
      <c r="DH611" s="176"/>
      <c r="DI611" s="176"/>
      <c r="DJ611" s="176"/>
      <c r="DK611" s="176"/>
      <c r="DL611" s="176"/>
      <c r="DM611" s="176"/>
      <c r="DN611" s="176"/>
      <c r="DO611" s="177"/>
      <c r="DP611" s="177"/>
    </row>
    <row r="612" customFormat="false" ht="13.5" hidden="false" customHeight="false" outlineLevel="0" collapsed="false">
      <c r="A612" s="200" t="s">
        <v>64</v>
      </c>
      <c r="B612" s="201"/>
      <c r="C612" s="183" t="s">
        <v>60</v>
      </c>
      <c r="D612" s="184" t="s">
        <v>49</v>
      </c>
      <c r="E612" s="185"/>
      <c r="F612" s="185" t="n">
        <f aca="false">SUM(F581:F611)</f>
        <v>0</v>
      </c>
      <c r="G612" s="185"/>
      <c r="H612" s="187" t="n">
        <f aca="false">SUM(H581:H611)</f>
        <v>0</v>
      </c>
      <c r="I612" s="188" t="n">
        <f aca="false">SUM(I581:I611)</f>
        <v>0</v>
      </c>
      <c r="J612" s="189" t="n">
        <f aca="false">SUM(J581:J611)</f>
        <v>0</v>
      </c>
      <c r="K612" s="189" t="n">
        <f aca="false">SUM(K581:K611)</f>
        <v>0</v>
      </c>
      <c r="L612" s="190" t="n">
        <f aca="false">SUM(L581:L611)</f>
        <v>0</v>
      </c>
      <c r="M612" s="190" t="n">
        <f aca="false">SUM(M581:M611)</f>
        <v>0</v>
      </c>
      <c r="N612" s="190" t="n">
        <f aca="false">SUM(N581:N611)</f>
        <v>0</v>
      </c>
      <c r="O612" s="190" t="n">
        <f aca="false">SUM(O581:O611)</f>
        <v>0</v>
      </c>
      <c r="P612" s="190" t="n">
        <f aca="false">SUM(P581:P611)</f>
        <v>0</v>
      </c>
      <c r="Q612" s="186" t="n">
        <f aca="false">SUM(Q581:Q611)</f>
        <v>0</v>
      </c>
      <c r="R612" s="186" t="n">
        <f aca="false">SUM(R581:R611)</f>
        <v>0</v>
      </c>
      <c r="S612" s="186" t="n">
        <f aca="false">SUM(S581:S611)</f>
        <v>0</v>
      </c>
      <c r="T612" s="186" t="n">
        <f aca="false">SUM(T581:T611)</f>
        <v>0</v>
      </c>
      <c r="U612" s="186" t="n">
        <f aca="false">SUM(U581:U611)</f>
        <v>0</v>
      </c>
      <c r="V612" s="186" t="n">
        <f aca="false">SUM(V581:V611)</f>
        <v>0</v>
      </c>
      <c r="W612" s="186" t="n">
        <f aca="false">SUM(W581:W611)</f>
        <v>0</v>
      </c>
      <c r="X612" s="186" t="n">
        <f aca="false">SUM(X581:X611)</f>
        <v>0</v>
      </c>
      <c r="Y612" s="186" t="n">
        <f aca="false">SUM(Y581:Y611)</f>
        <v>0</v>
      </c>
      <c r="Z612" s="186" t="n">
        <f aca="false">SUM(Z581:Z611)</f>
        <v>0</v>
      </c>
      <c r="AA612" s="186" t="n">
        <f aca="false">SUM(AA581:AA611)</f>
        <v>0</v>
      </c>
      <c r="AB612" s="186" t="n">
        <f aca="false">SUM(AB581:AB611)</f>
        <v>0</v>
      </c>
      <c r="AC612" s="186" t="n">
        <f aca="false">SUM(AC581:AC611)</f>
        <v>0</v>
      </c>
      <c r="AD612" s="186" t="n">
        <f aca="false">SUM(AD581:AD611)</f>
        <v>0</v>
      </c>
      <c r="AE612" s="186" t="n">
        <f aca="false">SUM(AE581:AE611)</f>
        <v>0</v>
      </c>
      <c r="AF612" s="186" t="n">
        <f aca="false">SUM(AF581:AF611)</f>
        <v>0</v>
      </c>
      <c r="AG612" s="186" t="n">
        <f aca="false">SUM(AG581:AG611)</f>
        <v>0</v>
      </c>
      <c r="AH612" s="186" t="n">
        <f aca="false">SUM(AH581:AH611)</f>
        <v>0</v>
      </c>
      <c r="AI612" s="186" t="n">
        <f aca="false">SUM(AI581:AI611)</f>
        <v>0</v>
      </c>
      <c r="AJ612" s="186" t="n">
        <f aca="false">SUM(AJ581:AJ611)</f>
        <v>0</v>
      </c>
      <c r="AK612" s="186" t="n">
        <f aca="false">SUM(AK581:AK611)</f>
        <v>0</v>
      </c>
      <c r="AL612" s="186" t="n">
        <f aca="false">SUM(AL581:AL611)</f>
        <v>0</v>
      </c>
      <c r="AM612" s="186" t="n">
        <f aca="false">SUM(AM581:AM611)</f>
        <v>0</v>
      </c>
      <c r="AN612" s="186" t="n">
        <f aca="false">SUM(AN581:AN611)</f>
        <v>0</v>
      </c>
      <c r="AO612" s="186" t="n">
        <f aca="false">SUM(AO581:AO611)</f>
        <v>0</v>
      </c>
      <c r="AP612" s="186" t="n">
        <f aca="false">SUM(AP581:AP611)</f>
        <v>0</v>
      </c>
      <c r="AQ612" s="186" t="n">
        <f aca="false">SUM(AQ581:AQ611)</f>
        <v>0</v>
      </c>
      <c r="AR612" s="186" t="n">
        <f aca="false">SUM(AR581:AR611)</f>
        <v>0</v>
      </c>
      <c r="AS612" s="186" t="n">
        <f aca="false">SUM(AS581:AS611)</f>
        <v>0</v>
      </c>
      <c r="AT612" s="186" t="n">
        <f aca="false">SUM(AT581:AT611)</f>
        <v>0</v>
      </c>
      <c r="AU612" s="186" t="n">
        <f aca="false">SUM(AU581:AU611)</f>
        <v>0</v>
      </c>
      <c r="AV612" s="186" t="n">
        <f aca="false">SUM(AV581:AV611)</f>
        <v>0</v>
      </c>
      <c r="AW612" s="188" t="n">
        <f aca="false">SUM(AW581:AW611)</f>
        <v>0</v>
      </c>
      <c r="AX612" s="188" t="n">
        <f aca="false">SUM(AX581:AX611)</f>
        <v>0</v>
      </c>
      <c r="AY612" s="188" t="n">
        <f aca="false">SUM(AY581:AY611)</f>
        <v>0</v>
      </c>
      <c r="AZ612" s="188" t="n">
        <f aca="false">SUM(AZ581:AZ611)</f>
        <v>0</v>
      </c>
      <c r="BA612" s="188" t="n">
        <f aca="false">SUM(BA581:BA611)</f>
        <v>0</v>
      </c>
      <c r="BB612" s="188" t="n">
        <f aca="false">SUM(BB581:BB611)</f>
        <v>0</v>
      </c>
      <c r="BC612" s="188" t="n">
        <f aca="false">SUM(BC581:BC611)</f>
        <v>0</v>
      </c>
      <c r="BD612" s="188" t="n">
        <f aca="false">SUM(BD581:BD611)</f>
        <v>0</v>
      </c>
      <c r="BE612" s="188" t="n">
        <f aca="false">SUM(BE581:BE611)</f>
        <v>0</v>
      </c>
      <c r="BF612" s="188" t="n">
        <f aca="false">SUM(BF581:BF611)</f>
        <v>0</v>
      </c>
      <c r="BG612" s="188" t="n">
        <f aca="false">SUM(BG581:BG611)</f>
        <v>0</v>
      </c>
      <c r="BH612" s="188" t="n">
        <f aca="false">SUM(BH581:BH611)</f>
        <v>0</v>
      </c>
      <c r="BI612" s="188" t="n">
        <f aca="false">SUM(BI581:BI611)</f>
        <v>0</v>
      </c>
      <c r="BJ612" s="188" t="n">
        <f aca="false">SUM(BJ581:BJ611)</f>
        <v>0</v>
      </c>
      <c r="BK612" s="188" t="n">
        <f aca="false">SUM(BK581:BK611)</f>
        <v>0</v>
      </c>
      <c r="BL612" s="188" t="n">
        <f aca="false">SUM(BL581:BL611)</f>
        <v>0</v>
      </c>
      <c r="BM612" s="188" t="n">
        <f aca="false">SUM(BM581:BM611)</f>
        <v>0</v>
      </c>
      <c r="BN612" s="188" t="n">
        <f aca="false">SUM(BN581:BN611)</f>
        <v>0</v>
      </c>
      <c r="BO612" s="188" t="n">
        <f aca="false">SUM(BO581:BO611)</f>
        <v>0</v>
      </c>
      <c r="BP612" s="188" t="n">
        <f aca="false">SUM(BP581:BP611)</f>
        <v>0</v>
      </c>
      <c r="BQ612" s="188" t="n">
        <f aca="false">SUM(BQ581:BQ611)</f>
        <v>0</v>
      </c>
      <c r="BR612" s="188" t="n">
        <f aca="false">SUM(BR581:BR611)</f>
        <v>0</v>
      </c>
      <c r="BS612" s="188" t="n">
        <f aca="false">SUM(BS581:BS611)</f>
        <v>0</v>
      </c>
      <c r="BT612" s="188" t="n">
        <f aca="false">SUM(BT581:BT611)</f>
        <v>0</v>
      </c>
      <c r="BU612" s="188" t="n">
        <f aca="false">SUM(BU581:BU611)</f>
        <v>0</v>
      </c>
      <c r="BV612" s="188" t="n">
        <f aca="false">SUM(BV581:BV611)</f>
        <v>0</v>
      </c>
      <c r="BW612" s="188" t="n">
        <f aca="false">SUM(BW581:BW611)</f>
        <v>0</v>
      </c>
      <c r="BX612" s="188" t="n">
        <f aca="false">SUM(BX581:BX611)</f>
        <v>0</v>
      </c>
      <c r="BY612" s="188" t="n">
        <f aca="false">SUM(BY581:BY611)</f>
        <v>0</v>
      </c>
      <c r="BZ612" s="188" t="n">
        <f aca="false">SUM(BZ581:BZ611)</f>
        <v>0</v>
      </c>
      <c r="CA612" s="188" t="n">
        <f aca="false">SUM(CA581:CA611)</f>
        <v>0</v>
      </c>
      <c r="CB612" s="188" t="n">
        <f aca="false">SUM(CB581:CB611)</f>
        <v>0</v>
      </c>
      <c r="CC612" s="188" t="n">
        <f aca="false">SUM(CC581:CC611)</f>
        <v>0</v>
      </c>
      <c r="CD612" s="188" t="n">
        <f aca="false">SUM(CD581:CD611)</f>
        <v>0</v>
      </c>
      <c r="CE612" s="188" t="n">
        <f aca="false">SUM(CE581:CE611)</f>
        <v>0</v>
      </c>
      <c r="CF612" s="188" t="n">
        <f aca="false">SUM(CF581:CF611)</f>
        <v>0</v>
      </c>
      <c r="CG612" s="188" t="n">
        <f aca="false">SUM(CG581:CG611)</f>
        <v>0</v>
      </c>
      <c r="CH612" s="188" t="n">
        <f aca="false">SUM(CH581:CH611)</f>
        <v>0</v>
      </c>
      <c r="CI612" s="188" t="n">
        <f aca="false">SUM(CI581:CI611)</f>
        <v>0</v>
      </c>
      <c r="CJ612" s="188" t="n">
        <f aca="false">SUM(CJ581:CJ611)</f>
        <v>0</v>
      </c>
      <c r="CK612" s="188" t="n">
        <f aca="false">SUM(CK581:CK611)</f>
        <v>0</v>
      </c>
      <c r="CL612" s="188" t="n">
        <f aca="false">SUM(CL581:CL611)</f>
        <v>0</v>
      </c>
      <c r="CM612" s="188" t="n">
        <f aca="false">SUM(CM581:CM611)</f>
        <v>0</v>
      </c>
      <c r="CN612" s="188" t="n">
        <f aca="false">SUM(CN581:CN611)</f>
        <v>0</v>
      </c>
      <c r="CO612" s="188" t="n">
        <f aca="false">SUM(CO581:CO611)</f>
        <v>0</v>
      </c>
      <c r="CP612" s="188" t="n">
        <f aca="false">SUM(CP581:CP611)</f>
        <v>0</v>
      </c>
      <c r="CQ612" s="188" t="n">
        <f aca="false">SUM(CQ581:CQ611)</f>
        <v>0</v>
      </c>
      <c r="CR612" s="188" t="n">
        <f aca="false">SUM(CR581:CR611)</f>
        <v>0</v>
      </c>
      <c r="CS612" s="188" t="n">
        <f aca="false">SUM(CS581:CS611)</f>
        <v>0</v>
      </c>
      <c r="CT612" s="188" t="n">
        <f aca="false">SUM(CT581:CT611)</f>
        <v>0</v>
      </c>
      <c r="CU612" s="188" t="n">
        <f aca="false">SUM(CU581:CU611)</f>
        <v>0</v>
      </c>
      <c r="CV612" s="188" t="n">
        <f aca="false">SUM(CV581:CV611)</f>
        <v>0</v>
      </c>
      <c r="CW612" s="188" t="n">
        <f aca="false">SUM(CW581:CW611)</f>
        <v>0</v>
      </c>
      <c r="CX612" s="188" t="n">
        <f aca="false">SUM(CX581:CX611)</f>
        <v>0</v>
      </c>
      <c r="CY612" s="188" t="n">
        <f aca="false">SUM(CY581:CY611)</f>
        <v>0</v>
      </c>
      <c r="CZ612" s="188" t="n">
        <f aca="false">SUM(CZ581:CZ611)</f>
        <v>0</v>
      </c>
      <c r="DA612" s="188" t="n">
        <f aca="false">SUM(DA581:DA611)</f>
        <v>0</v>
      </c>
      <c r="DB612" s="188" t="n">
        <f aca="false">SUM(DB581:DB611)</f>
        <v>0</v>
      </c>
      <c r="DC612" s="188" t="n">
        <f aca="false">SUM(DC581:DC611)</f>
        <v>0</v>
      </c>
      <c r="DD612" s="188" t="n">
        <f aca="false">SUM(DD581:DD611)</f>
        <v>0</v>
      </c>
      <c r="DE612" s="188" t="n">
        <f aca="false">SUM(DE581:DE611)</f>
        <v>0</v>
      </c>
      <c r="DF612" s="188" t="n">
        <f aca="false">SUM(DF581:DF611)</f>
        <v>0</v>
      </c>
      <c r="DG612" s="188" t="n">
        <f aca="false">SUM(DG581:DG611)</f>
        <v>0</v>
      </c>
      <c r="DH612" s="188" t="n">
        <f aca="false">SUM(DH581:DH611)</f>
        <v>0</v>
      </c>
      <c r="DI612" s="188" t="n">
        <f aca="false">SUM(DI581:DI611)</f>
        <v>0</v>
      </c>
      <c r="DJ612" s="188" t="n">
        <f aca="false">SUM(DJ581:DJ611)</f>
        <v>0</v>
      </c>
      <c r="DK612" s="188" t="n">
        <f aca="false">SUM(DK581:DK611)</f>
        <v>0</v>
      </c>
      <c r="DL612" s="188" t="n">
        <f aca="false">SUM(DL581:DL611)</f>
        <v>0</v>
      </c>
      <c r="DM612" s="188" t="n">
        <f aca="false">SUM(DM581:DM611)</f>
        <v>0</v>
      </c>
      <c r="DN612" s="188" t="n">
        <f aca="false">SUM(DN581:DN611)</f>
        <v>0</v>
      </c>
      <c r="DO612" s="138"/>
      <c r="DP612" s="138"/>
    </row>
    <row r="613" customFormat="false" ht="12.75" hidden="false" customHeight="false" outlineLevel="0" collapsed="false">
      <c r="A613" s="202" t="s">
        <v>64</v>
      </c>
      <c r="B613" s="203"/>
      <c r="C613" s="204" t="s">
        <v>131</v>
      </c>
      <c r="D613" s="171" t="n">
        <v>1</v>
      </c>
      <c r="E613" s="172" t="s">
        <v>149</v>
      </c>
      <c r="F613" s="173" t="n">
        <f aca="false">SUM(H613:DN613)</f>
        <v>0</v>
      </c>
      <c r="G613" s="174"/>
      <c r="H613" s="176"/>
      <c r="I613" s="176"/>
      <c r="J613" s="176"/>
      <c r="K613" s="176"/>
      <c r="L613" s="176"/>
      <c r="M613" s="176"/>
      <c r="N613" s="176"/>
      <c r="O613" s="176"/>
      <c r="P613" s="176"/>
      <c r="Q613" s="175"/>
      <c r="R613" s="175"/>
      <c r="S613" s="175"/>
      <c r="T613" s="175"/>
      <c r="U613" s="175"/>
      <c r="V613" s="175"/>
      <c r="W613" s="175"/>
      <c r="X613" s="175"/>
      <c r="Y613" s="175"/>
      <c r="Z613" s="175"/>
      <c r="AA613" s="175"/>
      <c r="AB613" s="175"/>
      <c r="AC613" s="175"/>
      <c r="AD613" s="175"/>
      <c r="AE613" s="175"/>
      <c r="AF613" s="175"/>
      <c r="AG613" s="175"/>
      <c r="AH613" s="175"/>
      <c r="AI613" s="175"/>
      <c r="AJ613" s="175"/>
      <c r="AK613" s="175"/>
      <c r="AL613" s="175"/>
      <c r="AM613" s="175"/>
      <c r="AN613" s="175"/>
      <c r="AO613" s="175"/>
      <c r="AP613" s="175"/>
      <c r="AQ613" s="175"/>
      <c r="AR613" s="175"/>
      <c r="AS613" s="175"/>
      <c r="AT613" s="175"/>
      <c r="AU613" s="175"/>
      <c r="AV613" s="175"/>
      <c r="AW613" s="176"/>
      <c r="AX613" s="176"/>
      <c r="AY613" s="176"/>
      <c r="AZ613" s="176"/>
      <c r="BA613" s="176"/>
      <c r="BB613" s="176"/>
      <c r="BC613" s="176"/>
      <c r="BD613" s="176"/>
      <c r="BE613" s="176"/>
      <c r="BF613" s="176"/>
      <c r="BG613" s="176"/>
      <c r="BH613" s="176"/>
      <c r="BI613" s="176"/>
      <c r="BJ613" s="176"/>
      <c r="BK613" s="176"/>
      <c r="BL613" s="176"/>
      <c r="BM613" s="176"/>
      <c r="BN613" s="176"/>
      <c r="BO613" s="176"/>
      <c r="BP613" s="176"/>
      <c r="BQ613" s="176"/>
      <c r="BR613" s="176"/>
      <c r="BS613" s="176"/>
      <c r="BT613" s="176"/>
      <c r="BU613" s="176"/>
      <c r="BV613" s="176"/>
      <c r="BW613" s="176"/>
      <c r="BX613" s="176"/>
      <c r="BY613" s="176"/>
      <c r="BZ613" s="176"/>
      <c r="CA613" s="176"/>
      <c r="CB613" s="176"/>
      <c r="CC613" s="176"/>
      <c r="CD613" s="176"/>
      <c r="CE613" s="176"/>
      <c r="CF613" s="176"/>
      <c r="CG613" s="176"/>
      <c r="CH613" s="176"/>
      <c r="CI613" s="176"/>
      <c r="CJ613" s="176"/>
      <c r="CK613" s="176"/>
      <c r="CL613" s="176"/>
      <c r="CM613" s="176"/>
      <c r="CN613" s="176"/>
      <c r="CO613" s="176"/>
      <c r="CP613" s="176"/>
      <c r="CQ613" s="176"/>
      <c r="CR613" s="176"/>
      <c r="CS613" s="176"/>
      <c r="CT613" s="176"/>
      <c r="CU613" s="176"/>
      <c r="CV613" s="176"/>
      <c r="CW613" s="176"/>
      <c r="CX613" s="176"/>
      <c r="CY613" s="176"/>
      <c r="CZ613" s="176"/>
      <c r="DA613" s="176"/>
      <c r="DB613" s="176"/>
      <c r="DC613" s="176"/>
      <c r="DD613" s="176"/>
      <c r="DE613" s="176"/>
      <c r="DF613" s="176"/>
      <c r="DG613" s="176"/>
      <c r="DH613" s="176"/>
      <c r="DI613" s="176"/>
      <c r="DJ613" s="176"/>
      <c r="DK613" s="176"/>
      <c r="DL613" s="176"/>
      <c r="DM613" s="176"/>
      <c r="DN613" s="176"/>
      <c r="DO613" s="177"/>
      <c r="DP613" s="177"/>
    </row>
    <row r="614" customFormat="false" ht="12.75" hidden="false" customHeight="false" outlineLevel="0" collapsed="false">
      <c r="A614" s="197" t="s">
        <v>64</v>
      </c>
      <c r="B614" s="198"/>
      <c r="C614" s="199" t="s">
        <v>131</v>
      </c>
      <c r="D614" s="171" t="n">
        <v>2</v>
      </c>
      <c r="E614" s="172" t="s">
        <v>149</v>
      </c>
      <c r="F614" s="178" t="n">
        <f aca="false">SUM(H614:DN614)</f>
        <v>0</v>
      </c>
      <c r="G614" s="179"/>
      <c r="H614" s="181"/>
      <c r="I614" s="181"/>
      <c r="J614" s="181"/>
      <c r="K614" s="181"/>
      <c r="L614" s="181"/>
      <c r="M614" s="181"/>
      <c r="N614" s="181"/>
      <c r="O614" s="181"/>
      <c r="P614" s="181"/>
      <c r="Q614" s="180"/>
      <c r="R614" s="180"/>
      <c r="S614" s="180"/>
      <c r="T614" s="180"/>
      <c r="U614" s="180"/>
      <c r="V614" s="180"/>
      <c r="W614" s="180"/>
      <c r="X614" s="180"/>
      <c r="Y614" s="180"/>
      <c r="Z614" s="180"/>
      <c r="AA614" s="180"/>
      <c r="AB614" s="180"/>
      <c r="AC614" s="180"/>
      <c r="AD614" s="180"/>
      <c r="AE614" s="180"/>
      <c r="AF614" s="180"/>
      <c r="AG614" s="180"/>
      <c r="AH614" s="180"/>
      <c r="AI614" s="180"/>
      <c r="AJ614" s="180"/>
      <c r="AK614" s="180"/>
      <c r="AL614" s="180"/>
      <c r="AM614" s="180"/>
      <c r="AN614" s="180"/>
      <c r="AO614" s="180"/>
      <c r="AP614" s="180"/>
      <c r="AQ614" s="180"/>
      <c r="AR614" s="180"/>
      <c r="AS614" s="180"/>
      <c r="AT614" s="180"/>
      <c r="AU614" s="180"/>
      <c r="AV614" s="180"/>
      <c r="AW614" s="181"/>
      <c r="AX614" s="181"/>
      <c r="AY614" s="181"/>
      <c r="AZ614" s="181"/>
      <c r="BA614" s="181"/>
      <c r="BB614" s="181"/>
      <c r="BC614" s="181"/>
      <c r="BD614" s="181"/>
      <c r="BE614" s="181"/>
      <c r="BF614" s="181"/>
      <c r="BG614" s="181"/>
      <c r="BH614" s="181"/>
      <c r="BI614" s="181"/>
      <c r="BJ614" s="181"/>
      <c r="BK614" s="181"/>
      <c r="BL614" s="181"/>
      <c r="BM614" s="181"/>
      <c r="BN614" s="181"/>
      <c r="BO614" s="181"/>
      <c r="BP614" s="181"/>
      <c r="BQ614" s="181"/>
      <c r="BR614" s="181"/>
      <c r="BS614" s="181"/>
      <c r="BT614" s="181"/>
      <c r="BU614" s="181"/>
      <c r="BV614" s="181"/>
      <c r="BW614" s="181"/>
      <c r="BX614" s="181"/>
      <c r="BY614" s="181"/>
      <c r="BZ614" s="181"/>
      <c r="CA614" s="181"/>
      <c r="CB614" s="181"/>
      <c r="CC614" s="181"/>
      <c r="CD614" s="181"/>
      <c r="CE614" s="181"/>
      <c r="CF614" s="181"/>
      <c r="CG614" s="181"/>
      <c r="CH614" s="181"/>
      <c r="CI614" s="181"/>
      <c r="CJ614" s="181"/>
      <c r="CK614" s="181"/>
      <c r="CL614" s="181"/>
      <c r="CM614" s="181"/>
      <c r="CN614" s="181"/>
      <c r="CO614" s="181"/>
      <c r="CP614" s="181"/>
      <c r="CQ614" s="181"/>
      <c r="CR614" s="181"/>
      <c r="CS614" s="181"/>
      <c r="CT614" s="181"/>
      <c r="CU614" s="181"/>
      <c r="CV614" s="181"/>
      <c r="CW614" s="181"/>
      <c r="CX614" s="181"/>
      <c r="CY614" s="181"/>
      <c r="CZ614" s="181"/>
      <c r="DA614" s="181"/>
      <c r="DB614" s="181"/>
      <c r="DC614" s="181"/>
      <c r="DD614" s="181"/>
      <c r="DE614" s="181"/>
      <c r="DF614" s="181"/>
      <c r="DG614" s="181"/>
      <c r="DH614" s="181"/>
      <c r="DI614" s="181"/>
      <c r="DJ614" s="181"/>
      <c r="DK614" s="181"/>
      <c r="DL614" s="181"/>
      <c r="DM614" s="181"/>
      <c r="DN614" s="181"/>
      <c r="DO614" s="177"/>
      <c r="DP614" s="177"/>
    </row>
    <row r="615" customFormat="false" ht="12.75" hidden="false" customHeight="false" outlineLevel="0" collapsed="false">
      <c r="A615" s="197" t="s">
        <v>64</v>
      </c>
      <c r="B615" s="198"/>
      <c r="C615" s="199" t="s">
        <v>131</v>
      </c>
      <c r="D615" s="171" t="n">
        <v>3</v>
      </c>
      <c r="E615" s="172" t="s">
        <v>149</v>
      </c>
      <c r="F615" s="178" t="n">
        <f aca="false">SUM(H615:DN615)</f>
        <v>0</v>
      </c>
      <c r="G615" s="179" t="n">
        <f aca="false">SUM(F613:F615)</f>
        <v>0</v>
      </c>
      <c r="H615" s="181"/>
      <c r="I615" s="181"/>
      <c r="J615" s="181"/>
      <c r="K615" s="181"/>
      <c r="L615" s="181"/>
      <c r="M615" s="181"/>
      <c r="N615" s="181"/>
      <c r="O615" s="181"/>
      <c r="P615" s="181"/>
      <c r="Q615" s="180"/>
      <c r="R615" s="180"/>
      <c r="S615" s="180"/>
      <c r="T615" s="180"/>
      <c r="U615" s="180"/>
      <c r="V615" s="180"/>
      <c r="W615" s="180"/>
      <c r="X615" s="180"/>
      <c r="Y615" s="180"/>
      <c r="Z615" s="180"/>
      <c r="AA615" s="180"/>
      <c r="AB615" s="180"/>
      <c r="AC615" s="180"/>
      <c r="AD615" s="180"/>
      <c r="AE615" s="180"/>
      <c r="AF615" s="180"/>
      <c r="AG615" s="180"/>
      <c r="AH615" s="180"/>
      <c r="AI615" s="180"/>
      <c r="AJ615" s="180"/>
      <c r="AK615" s="180"/>
      <c r="AL615" s="180"/>
      <c r="AM615" s="180"/>
      <c r="AN615" s="180"/>
      <c r="AO615" s="180"/>
      <c r="AP615" s="180"/>
      <c r="AQ615" s="180"/>
      <c r="AR615" s="180"/>
      <c r="AS615" s="180"/>
      <c r="AT615" s="180"/>
      <c r="AU615" s="180"/>
      <c r="AV615" s="180"/>
      <c r="AW615" s="181"/>
      <c r="AX615" s="181"/>
      <c r="AY615" s="181"/>
      <c r="AZ615" s="181"/>
      <c r="BA615" s="181"/>
      <c r="BB615" s="181"/>
      <c r="BC615" s="181"/>
      <c r="BD615" s="181"/>
      <c r="BE615" s="181"/>
      <c r="BF615" s="181"/>
      <c r="BG615" s="181"/>
      <c r="BH615" s="181"/>
      <c r="BI615" s="181"/>
      <c r="BJ615" s="181"/>
      <c r="BK615" s="181"/>
      <c r="BL615" s="181"/>
      <c r="BM615" s="181"/>
      <c r="BN615" s="181"/>
      <c r="BO615" s="181"/>
      <c r="BP615" s="181"/>
      <c r="BQ615" s="181"/>
      <c r="BR615" s="181"/>
      <c r="BS615" s="181"/>
      <c r="BT615" s="181"/>
      <c r="BU615" s="181"/>
      <c r="BV615" s="181"/>
      <c r="BW615" s="181"/>
      <c r="BX615" s="181"/>
      <c r="BY615" s="181"/>
      <c r="BZ615" s="181"/>
      <c r="CA615" s="181"/>
      <c r="CB615" s="181"/>
      <c r="CC615" s="181"/>
      <c r="CD615" s="181"/>
      <c r="CE615" s="181"/>
      <c r="CF615" s="181"/>
      <c r="CG615" s="181"/>
      <c r="CH615" s="181"/>
      <c r="CI615" s="181"/>
      <c r="CJ615" s="181"/>
      <c r="CK615" s="181"/>
      <c r="CL615" s="181"/>
      <c r="CM615" s="181"/>
      <c r="CN615" s="181"/>
      <c r="CO615" s="181"/>
      <c r="CP615" s="181"/>
      <c r="CQ615" s="181"/>
      <c r="CR615" s="181"/>
      <c r="CS615" s="181"/>
      <c r="CT615" s="181"/>
      <c r="CU615" s="181"/>
      <c r="CV615" s="181"/>
      <c r="CW615" s="181"/>
      <c r="CX615" s="181"/>
      <c r="CY615" s="181"/>
      <c r="CZ615" s="181"/>
      <c r="DA615" s="181"/>
      <c r="DB615" s="181"/>
      <c r="DC615" s="181"/>
      <c r="DD615" s="181"/>
      <c r="DE615" s="181"/>
      <c r="DF615" s="181"/>
      <c r="DG615" s="181"/>
      <c r="DH615" s="181"/>
      <c r="DI615" s="181"/>
      <c r="DJ615" s="181"/>
      <c r="DK615" s="181"/>
      <c r="DL615" s="181"/>
      <c r="DM615" s="181"/>
      <c r="DN615" s="181"/>
      <c r="DO615" s="177"/>
      <c r="DP615" s="177"/>
    </row>
    <row r="616" customFormat="false" ht="12.75" hidden="false" customHeight="false" outlineLevel="0" collapsed="false">
      <c r="A616" s="197" t="s">
        <v>64</v>
      </c>
      <c r="B616" s="198"/>
      <c r="C616" s="199" t="s">
        <v>131</v>
      </c>
      <c r="D616" s="171" t="n">
        <v>4</v>
      </c>
      <c r="E616" s="172" t="s">
        <v>190</v>
      </c>
      <c r="F616" s="173" t="n">
        <f aca="false">SUM(H616:DN616)</f>
        <v>0</v>
      </c>
      <c r="G616" s="174"/>
      <c r="H616" s="176"/>
      <c r="I616" s="176"/>
      <c r="J616" s="176"/>
      <c r="K616" s="176"/>
      <c r="L616" s="176"/>
      <c r="M616" s="176"/>
      <c r="N616" s="176"/>
      <c r="O616" s="176"/>
      <c r="P616" s="176"/>
      <c r="Q616" s="175"/>
      <c r="R616" s="175"/>
      <c r="S616" s="175"/>
      <c r="T616" s="175"/>
      <c r="U616" s="175"/>
      <c r="V616" s="175"/>
      <c r="W616" s="175"/>
      <c r="X616" s="175"/>
      <c r="Y616" s="175"/>
      <c r="Z616" s="175"/>
      <c r="AA616" s="175"/>
      <c r="AB616" s="175"/>
      <c r="AC616" s="175"/>
      <c r="AD616" s="175"/>
      <c r="AE616" s="175"/>
      <c r="AF616" s="175"/>
      <c r="AG616" s="175"/>
      <c r="AH616" s="175"/>
      <c r="AI616" s="175"/>
      <c r="AJ616" s="175"/>
      <c r="AK616" s="175"/>
      <c r="AL616" s="175"/>
      <c r="AM616" s="175"/>
      <c r="AN616" s="175"/>
      <c r="AO616" s="175"/>
      <c r="AP616" s="175"/>
      <c r="AQ616" s="175"/>
      <c r="AR616" s="175"/>
      <c r="AS616" s="175"/>
      <c r="AT616" s="175"/>
      <c r="AU616" s="175"/>
      <c r="AV616" s="175"/>
      <c r="AW616" s="176"/>
      <c r="AX616" s="176"/>
      <c r="AY616" s="176"/>
      <c r="AZ616" s="176"/>
      <c r="BA616" s="176"/>
      <c r="BB616" s="176"/>
      <c r="BC616" s="176"/>
      <c r="BD616" s="176"/>
      <c r="BE616" s="176"/>
      <c r="BF616" s="176"/>
      <c r="BG616" s="176"/>
      <c r="BH616" s="176"/>
      <c r="BI616" s="176"/>
      <c r="BJ616" s="176"/>
      <c r="BK616" s="176"/>
      <c r="BL616" s="176"/>
      <c r="BM616" s="176"/>
      <c r="BN616" s="176"/>
      <c r="BO616" s="176"/>
      <c r="BP616" s="176"/>
      <c r="BQ616" s="176"/>
      <c r="BR616" s="176"/>
      <c r="BS616" s="176"/>
      <c r="BT616" s="176"/>
      <c r="BU616" s="176"/>
      <c r="BV616" s="176"/>
      <c r="BW616" s="176"/>
      <c r="BX616" s="176"/>
      <c r="BY616" s="176"/>
      <c r="BZ616" s="176"/>
      <c r="CA616" s="176"/>
      <c r="CB616" s="176"/>
      <c r="CC616" s="176"/>
      <c r="CD616" s="176"/>
      <c r="CE616" s="176"/>
      <c r="CF616" s="176"/>
      <c r="CG616" s="176"/>
      <c r="CH616" s="176"/>
      <c r="CI616" s="176"/>
      <c r="CJ616" s="176"/>
      <c r="CK616" s="176"/>
      <c r="CL616" s="176"/>
      <c r="CM616" s="176"/>
      <c r="CN616" s="176"/>
      <c r="CO616" s="176"/>
      <c r="CP616" s="176"/>
      <c r="CQ616" s="176"/>
      <c r="CR616" s="176"/>
      <c r="CS616" s="176"/>
      <c r="CT616" s="176"/>
      <c r="CU616" s="176"/>
      <c r="CV616" s="176"/>
      <c r="CW616" s="176"/>
      <c r="CX616" s="176"/>
      <c r="CY616" s="176"/>
      <c r="CZ616" s="176"/>
      <c r="DA616" s="176"/>
      <c r="DB616" s="176"/>
      <c r="DC616" s="176"/>
      <c r="DD616" s="176"/>
      <c r="DE616" s="176"/>
      <c r="DF616" s="176"/>
      <c r="DG616" s="176"/>
      <c r="DH616" s="176"/>
      <c r="DI616" s="176"/>
      <c r="DJ616" s="176"/>
      <c r="DK616" s="176"/>
      <c r="DL616" s="176"/>
      <c r="DM616" s="176"/>
      <c r="DN616" s="176"/>
      <c r="DO616" s="177"/>
      <c r="DP616" s="177"/>
    </row>
    <row r="617" customFormat="false" ht="12.75" hidden="false" customHeight="false" outlineLevel="0" collapsed="false">
      <c r="A617" s="197" t="s">
        <v>64</v>
      </c>
      <c r="B617" s="198"/>
      <c r="C617" s="199" t="s">
        <v>131</v>
      </c>
      <c r="D617" s="171" t="n">
        <v>5</v>
      </c>
      <c r="E617" s="172" t="s">
        <v>190</v>
      </c>
      <c r="F617" s="173" t="n">
        <f aca="false">SUM(H617:DN617)</f>
        <v>0</v>
      </c>
      <c r="G617" s="174"/>
      <c r="H617" s="176"/>
      <c r="I617" s="176"/>
      <c r="J617" s="176"/>
      <c r="K617" s="176"/>
      <c r="L617" s="176"/>
      <c r="M617" s="176"/>
      <c r="N617" s="176"/>
      <c r="O617" s="176"/>
      <c r="P617" s="176"/>
      <c r="Q617" s="175"/>
      <c r="R617" s="175"/>
      <c r="S617" s="175"/>
      <c r="T617" s="175"/>
      <c r="U617" s="175"/>
      <c r="V617" s="175"/>
      <c r="W617" s="175"/>
      <c r="X617" s="175"/>
      <c r="Y617" s="175"/>
      <c r="Z617" s="175"/>
      <c r="AA617" s="175"/>
      <c r="AB617" s="175"/>
      <c r="AC617" s="175"/>
      <c r="AD617" s="175"/>
      <c r="AE617" s="175"/>
      <c r="AF617" s="175"/>
      <c r="AG617" s="175"/>
      <c r="AH617" s="175"/>
      <c r="AI617" s="175"/>
      <c r="AJ617" s="175"/>
      <c r="AK617" s="175"/>
      <c r="AL617" s="175"/>
      <c r="AM617" s="175"/>
      <c r="AN617" s="175"/>
      <c r="AO617" s="175"/>
      <c r="AP617" s="175"/>
      <c r="AQ617" s="175"/>
      <c r="AR617" s="175"/>
      <c r="AS617" s="175"/>
      <c r="AT617" s="175"/>
      <c r="AU617" s="175"/>
      <c r="AV617" s="175"/>
      <c r="AW617" s="176"/>
      <c r="AX617" s="176"/>
      <c r="AY617" s="176"/>
      <c r="AZ617" s="176"/>
      <c r="BA617" s="176"/>
      <c r="BB617" s="176"/>
      <c r="BC617" s="176"/>
      <c r="BD617" s="176"/>
      <c r="BE617" s="176"/>
      <c r="BF617" s="176"/>
      <c r="BG617" s="176"/>
      <c r="BH617" s="176"/>
      <c r="BI617" s="176"/>
      <c r="BJ617" s="176"/>
      <c r="BK617" s="176"/>
      <c r="BL617" s="176"/>
      <c r="BM617" s="176"/>
      <c r="BN617" s="176"/>
      <c r="BO617" s="176"/>
      <c r="BP617" s="176"/>
      <c r="BQ617" s="176"/>
      <c r="BR617" s="176"/>
      <c r="BS617" s="176"/>
      <c r="BT617" s="176"/>
      <c r="BU617" s="176"/>
      <c r="BV617" s="176"/>
      <c r="BW617" s="176"/>
      <c r="BX617" s="176"/>
      <c r="BY617" s="176"/>
      <c r="BZ617" s="176"/>
      <c r="CA617" s="176"/>
      <c r="CB617" s="176"/>
      <c r="CC617" s="176"/>
      <c r="CD617" s="176"/>
      <c r="CE617" s="176"/>
      <c r="CF617" s="176"/>
      <c r="CG617" s="176"/>
      <c r="CH617" s="176"/>
      <c r="CI617" s="176"/>
      <c r="CJ617" s="176"/>
      <c r="CK617" s="176"/>
      <c r="CL617" s="176"/>
      <c r="CM617" s="176"/>
      <c r="CN617" s="176"/>
      <c r="CO617" s="176"/>
      <c r="CP617" s="176"/>
      <c r="CQ617" s="176"/>
      <c r="CR617" s="176"/>
      <c r="CS617" s="176"/>
      <c r="CT617" s="176"/>
      <c r="CU617" s="176"/>
      <c r="CV617" s="176"/>
      <c r="CW617" s="176"/>
      <c r="CX617" s="176"/>
      <c r="CY617" s="176"/>
      <c r="CZ617" s="176"/>
      <c r="DA617" s="176"/>
      <c r="DB617" s="176"/>
      <c r="DC617" s="176"/>
      <c r="DD617" s="176"/>
      <c r="DE617" s="176"/>
      <c r="DF617" s="176"/>
      <c r="DG617" s="176"/>
      <c r="DH617" s="176"/>
      <c r="DI617" s="176"/>
      <c r="DJ617" s="176"/>
      <c r="DK617" s="176"/>
      <c r="DL617" s="176"/>
      <c r="DM617" s="176"/>
      <c r="DN617" s="176"/>
      <c r="DO617" s="177"/>
      <c r="DP617" s="177"/>
    </row>
    <row r="618" customFormat="false" ht="12.75" hidden="false" customHeight="false" outlineLevel="0" collapsed="false">
      <c r="A618" s="197" t="s">
        <v>64</v>
      </c>
      <c r="B618" s="198"/>
      <c r="C618" s="199" t="s">
        <v>131</v>
      </c>
      <c r="D618" s="171" t="n">
        <v>6</v>
      </c>
      <c r="E618" s="172" t="s">
        <v>190</v>
      </c>
      <c r="F618" s="173" t="n">
        <f aca="false">SUM(H618:DN618)</f>
        <v>0</v>
      </c>
      <c r="G618" s="174"/>
      <c r="H618" s="176"/>
      <c r="I618" s="176"/>
      <c r="J618" s="176"/>
      <c r="K618" s="176"/>
      <c r="L618" s="176"/>
      <c r="M618" s="176"/>
      <c r="N618" s="176"/>
      <c r="O618" s="176"/>
      <c r="P618" s="176"/>
      <c r="Q618" s="175"/>
      <c r="R618" s="175"/>
      <c r="S618" s="175"/>
      <c r="T618" s="175"/>
      <c r="U618" s="175"/>
      <c r="V618" s="175"/>
      <c r="W618" s="175"/>
      <c r="X618" s="175"/>
      <c r="Y618" s="175"/>
      <c r="Z618" s="175"/>
      <c r="AA618" s="175"/>
      <c r="AB618" s="175"/>
      <c r="AC618" s="175"/>
      <c r="AD618" s="175"/>
      <c r="AE618" s="175"/>
      <c r="AF618" s="175"/>
      <c r="AG618" s="175"/>
      <c r="AH618" s="175"/>
      <c r="AI618" s="175"/>
      <c r="AJ618" s="175"/>
      <c r="AK618" s="175"/>
      <c r="AL618" s="175"/>
      <c r="AM618" s="175"/>
      <c r="AN618" s="175"/>
      <c r="AO618" s="175"/>
      <c r="AP618" s="175"/>
      <c r="AQ618" s="175"/>
      <c r="AR618" s="175"/>
      <c r="AS618" s="175"/>
      <c r="AT618" s="175"/>
      <c r="AU618" s="175"/>
      <c r="AV618" s="175"/>
      <c r="AW618" s="176"/>
      <c r="AX618" s="176"/>
      <c r="AY618" s="176"/>
      <c r="AZ618" s="176"/>
      <c r="BA618" s="176"/>
      <c r="BB618" s="176"/>
      <c r="BC618" s="176"/>
      <c r="BD618" s="176"/>
      <c r="BE618" s="176"/>
      <c r="BF618" s="176"/>
      <c r="BG618" s="176"/>
      <c r="BH618" s="176"/>
      <c r="BI618" s="176"/>
      <c r="BJ618" s="176"/>
      <c r="BK618" s="176"/>
      <c r="BL618" s="176"/>
      <c r="BM618" s="176"/>
      <c r="BN618" s="176"/>
      <c r="BO618" s="176"/>
      <c r="BP618" s="176"/>
      <c r="BQ618" s="176"/>
      <c r="BR618" s="176"/>
      <c r="BS618" s="176"/>
      <c r="BT618" s="176"/>
      <c r="BU618" s="176"/>
      <c r="BV618" s="176"/>
      <c r="BW618" s="176"/>
      <c r="BX618" s="176"/>
      <c r="BY618" s="176"/>
      <c r="BZ618" s="176"/>
      <c r="CA618" s="176"/>
      <c r="CB618" s="176"/>
      <c r="CC618" s="176"/>
      <c r="CD618" s="176"/>
      <c r="CE618" s="176"/>
      <c r="CF618" s="176"/>
      <c r="CG618" s="176"/>
      <c r="CH618" s="176"/>
      <c r="CI618" s="176"/>
      <c r="CJ618" s="176"/>
      <c r="CK618" s="176"/>
      <c r="CL618" s="176"/>
      <c r="CM618" s="176"/>
      <c r="CN618" s="176"/>
      <c r="CO618" s="176"/>
      <c r="CP618" s="176"/>
      <c r="CQ618" s="176"/>
      <c r="CR618" s="176"/>
      <c r="CS618" s="176"/>
      <c r="CT618" s="176"/>
      <c r="CU618" s="176"/>
      <c r="CV618" s="176"/>
      <c r="CW618" s="176"/>
      <c r="CX618" s="176"/>
      <c r="CY618" s="176"/>
      <c r="CZ618" s="176"/>
      <c r="DA618" s="176"/>
      <c r="DB618" s="176"/>
      <c r="DC618" s="176"/>
      <c r="DD618" s="176"/>
      <c r="DE618" s="176"/>
      <c r="DF618" s="176"/>
      <c r="DG618" s="176"/>
      <c r="DH618" s="176"/>
      <c r="DI618" s="176"/>
      <c r="DJ618" s="176"/>
      <c r="DK618" s="176"/>
      <c r="DL618" s="176"/>
      <c r="DM618" s="176"/>
      <c r="DN618" s="176"/>
      <c r="DO618" s="177"/>
      <c r="DP618" s="177"/>
    </row>
    <row r="619" customFormat="false" ht="12.75" hidden="false" customHeight="false" outlineLevel="0" collapsed="false">
      <c r="A619" s="197" t="s">
        <v>64</v>
      </c>
      <c r="B619" s="198"/>
      <c r="C619" s="199" t="s">
        <v>131</v>
      </c>
      <c r="D619" s="171" t="n">
        <v>7</v>
      </c>
      <c r="E619" s="172" t="s">
        <v>190</v>
      </c>
      <c r="F619" s="173" t="n">
        <f aca="false">SUM(H619:DN619)</f>
        <v>0</v>
      </c>
      <c r="G619" s="174"/>
      <c r="H619" s="176"/>
      <c r="I619" s="176"/>
      <c r="J619" s="176"/>
      <c r="K619" s="176"/>
      <c r="L619" s="176"/>
      <c r="M619" s="176"/>
      <c r="N619" s="176"/>
      <c r="O619" s="176"/>
      <c r="P619" s="176"/>
      <c r="Q619" s="175"/>
      <c r="R619" s="175"/>
      <c r="S619" s="175"/>
      <c r="T619" s="175"/>
      <c r="U619" s="175"/>
      <c r="V619" s="175"/>
      <c r="W619" s="175"/>
      <c r="X619" s="175"/>
      <c r="Y619" s="175"/>
      <c r="Z619" s="175"/>
      <c r="AA619" s="175"/>
      <c r="AB619" s="175"/>
      <c r="AC619" s="175"/>
      <c r="AD619" s="175"/>
      <c r="AE619" s="175"/>
      <c r="AF619" s="175"/>
      <c r="AG619" s="175"/>
      <c r="AH619" s="175"/>
      <c r="AI619" s="175"/>
      <c r="AJ619" s="175"/>
      <c r="AK619" s="175"/>
      <c r="AL619" s="175"/>
      <c r="AM619" s="175"/>
      <c r="AN619" s="175"/>
      <c r="AO619" s="175"/>
      <c r="AP619" s="175"/>
      <c r="AQ619" s="175"/>
      <c r="AR619" s="175"/>
      <c r="AS619" s="175"/>
      <c r="AT619" s="175"/>
      <c r="AU619" s="175"/>
      <c r="AV619" s="175"/>
      <c r="AW619" s="176"/>
      <c r="AX619" s="176"/>
      <c r="AY619" s="176"/>
      <c r="AZ619" s="176"/>
      <c r="BA619" s="176"/>
      <c r="BB619" s="176"/>
      <c r="BC619" s="176"/>
      <c r="BD619" s="176"/>
      <c r="BE619" s="176"/>
      <c r="BF619" s="176"/>
      <c r="BG619" s="176"/>
      <c r="BH619" s="176"/>
      <c r="BI619" s="176"/>
      <c r="BJ619" s="176"/>
      <c r="BK619" s="176"/>
      <c r="BL619" s="176"/>
      <c r="BM619" s="176"/>
      <c r="BN619" s="176"/>
      <c r="BO619" s="176"/>
      <c r="BP619" s="176"/>
      <c r="BQ619" s="176"/>
      <c r="BR619" s="176"/>
      <c r="BS619" s="176"/>
      <c r="BT619" s="176"/>
      <c r="BU619" s="176"/>
      <c r="BV619" s="176"/>
      <c r="BW619" s="176"/>
      <c r="BX619" s="176"/>
      <c r="BY619" s="176"/>
      <c r="BZ619" s="176"/>
      <c r="CA619" s="176"/>
      <c r="CB619" s="176"/>
      <c r="CC619" s="176"/>
      <c r="CD619" s="176"/>
      <c r="CE619" s="176"/>
      <c r="CF619" s="176"/>
      <c r="CG619" s="176"/>
      <c r="CH619" s="176"/>
      <c r="CI619" s="176"/>
      <c r="CJ619" s="176"/>
      <c r="CK619" s="176"/>
      <c r="CL619" s="176"/>
      <c r="CM619" s="176"/>
      <c r="CN619" s="176"/>
      <c r="CO619" s="176"/>
      <c r="CP619" s="176"/>
      <c r="CQ619" s="176"/>
      <c r="CR619" s="176"/>
      <c r="CS619" s="176"/>
      <c r="CT619" s="176"/>
      <c r="CU619" s="176"/>
      <c r="CV619" s="176"/>
      <c r="CW619" s="176"/>
      <c r="CX619" s="176"/>
      <c r="CY619" s="176"/>
      <c r="CZ619" s="176"/>
      <c r="DA619" s="176"/>
      <c r="DB619" s="176"/>
      <c r="DC619" s="176"/>
      <c r="DD619" s="176"/>
      <c r="DE619" s="176"/>
      <c r="DF619" s="176"/>
      <c r="DG619" s="176"/>
      <c r="DH619" s="176"/>
      <c r="DI619" s="176"/>
      <c r="DJ619" s="176"/>
      <c r="DK619" s="176"/>
      <c r="DL619" s="176"/>
      <c r="DM619" s="176"/>
      <c r="DN619" s="176"/>
      <c r="DO619" s="177"/>
      <c r="DP619" s="177"/>
    </row>
    <row r="620" customFormat="false" ht="12.75" hidden="false" customHeight="false" outlineLevel="0" collapsed="false">
      <c r="A620" s="197" t="s">
        <v>64</v>
      </c>
      <c r="B620" s="198"/>
      <c r="C620" s="199" t="s">
        <v>131</v>
      </c>
      <c r="D620" s="171" t="n">
        <v>8</v>
      </c>
      <c r="E620" s="172" t="s">
        <v>190</v>
      </c>
      <c r="F620" s="173" t="n">
        <f aca="false">SUM(H620:DN620)</f>
        <v>0</v>
      </c>
      <c r="G620" s="174"/>
      <c r="H620" s="176"/>
      <c r="I620" s="176"/>
      <c r="J620" s="176"/>
      <c r="K620" s="176"/>
      <c r="L620" s="176"/>
      <c r="M620" s="176"/>
      <c r="N620" s="176"/>
      <c r="O620" s="176"/>
      <c r="P620" s="176"/>
      <c r="Q620" s="175"/>
      <c r="R620" s="175"/>
      <c r="S620" s="175"/>
      <c r="T620" s="175"/>
      <c r="U620" s="175"/>
      <c r="V620" s="175"/>
      <c r="W620" s="175"/>
      <c r="X620" s="175"/>
      <c r="Y620" s="175"/>
      <c r="Z620" s="175"/>
      <c r="AA620" s="175"/>
      <c r="AB620" s="175"/>
      <c r="AC620" s="175"/>
      <c r="AD620" s="175"/>
      <c r="AE620" s="175"/>
      <c r="AF620" s="175"/>
      <c r="AG620" s="175"/>
      <c r="AH620" s="175"/>
      <c r="AI620" s="175"/>
      <c r="AJ620" s="175"/>
      <c r="AK620" s="175"/>
      <c r="AL620" s="175"/>
      <c r="AM620" s="175"/>
      <c r="AN620" s="175"/>
      <c r="AO620" s="175"/>
      <c r="AP620" s="175"/>
      <c r="AQ620" s="175"/>
      <c r="AR620" s="175"/>
      <c r="AS620" s="175"/>
      <c r="AT620" s="175"/>
      <c r="AU620" s="175"/>
      <c r="AV620" s="175"/>
      <c r="AW620" s="176"/>
      <c r="AX620" s="176"/>
      <c r="AY620" s="176"/>
      <c r="AZ620" s="176"/>
      <c r="BA620" s="176"/>
      <c r="BB620" s="176"/>
      <c r="BC620" s="176"/>
      <c r="BD620" s="176"/>
      <c r="BE620" s="176"/>
      <c r="BF620" s="176"/>
      <c r="BG620" s="176"/>
      <c r="BH620" s="176"/>
      <c r="BI620" s="176"/>
      <c r="BJ620" s="176"/>
      <c r="BK620" s="176"/>
      <c r="BL620" s="176"/>
      <c r="BM620" s="176"/>
      <c r="BN620" s="176"/>
      <c r="BO620" s="176"/>
      <c r="BP620" s="176"/>
      <c r="BQ620" s="176"/>
      <c r="BR620" s="176"/>
      <c r="BS620" s="176"/>
      <c r="BT620" s="176"/>
      <c r="BU620" s="176"/>
      <c r="BV620" s="176"/>
      <c r="BW620" s="176"/>
      <c r="BX620" s="176"/>
      <c r="BY620" s="176"/>
      <c r="BZ620" s="176"/>
      <c r="CA620" s="176"/>
      <c r="CB620" s="176"/>
      <c r="CC620" s="176"/>
      <c r="CD620" s="176"/>
      <c r="CE620" s="176"/>
      <c r="CF620" s="176"/>
      <c r="CG620" s="176"/>
      <c r="CH620" s="176"/>
      <c r="CI620" s="176"/>
      <c r="CJ620" s="176"/>
      <c r="CK620" s="176"/>
      <c r="CL620" s="176"/>
      <c r="CM620" s="176"/>
      <c r="CN620" s="176"/>
      <c r="CO620" s="176"/>
      <c r="CP620" s="176"/>
      <c r="CQ620" s="176"/>
      <c r="CR620" s="176"/>
      <c r="CS620" s="176"/>
      <c r="CT620" s="176"/>
      <c r="CU620" s="176"/>
      <c r="CV620" s="176"/>
      <c r="CW620" s="176"/>
      <c r="CX620" s="176"/>
      <c r="CY620" s="176"/>
      <c r="CZ620" s="176"/>
      <c r="DA620" s="176"/>
      <c r="DB620" s="176"/>
      <c r="DC620" s="176"/>
      <c r="DD620" s="176"/>
      <c r="DE620" s="176"/>
      <c r="DF620" s="176"/>
      <c r="DG620" s="176"/>
      <c r="DH620" s="176"/>
      <c r="DI620" s="176"/>
      <c r="DJ620" s="176"/>
      <c r="DK620" s="176"/>
      <c r="DL620" s="176"/>
      <c r="DM620" s="176"/>
      <c r="DN620" s="176"/>
      <c r="DO620" s="177"/>
      <c r="DP620" s="177"/>
    </row>
    <row r="621" customFormat="false" ht="12.75" hidden="false" customHeight="false" outlineLevel="0" collapsed="false">
      <c r="A621" s="197" t="s">
        <v>64</v>
      </c>
      <c r="B621" s="198"/>
      <c r="C621" s="199" t="s">
        <v>131</v>
      </c>
      <c r="D621" s="171" t="n">
        <v>9</v>
      </c>
      <c r="E621" s="172" t="s">
        <v>190</v>
      </c>
      <c r="F621" s="178" t="n">
        <f aca="false">SUM(H621:DN621)</f>
        <v>0</v>
      </c>
      <c r="G621" s="179"/>
      <c r="H621" s="181"/>
      <c r="I621" s="181"/>
      <c r="J621" s="181"/>
      <c r="K621" s="181"/>
      <c r="L621" s="181"/>
      <c r="M621" s="181"/>
      <c r="N621" s="181"/>
      <c r="O621" s="181"/>
      <c r="P621" s="181"/>
      <c r="Q621" s="180"/>
      <c r="R621" s="180"/>
      <c r="S621" s="180"/>
      <c r="T621" s="180"/>
      <c r="U621" s="180"/>
      <c r="V621" s="180"/>
      <c r="W621" s="180"/>
      <c r="X621" s="180"/>
      <c r="Y621" s="180"/>
      <c r="Z621" s="180"/>
      <c r="AA621" s="180"/>
      <c r="AB621" s="180"/>
      <c r="AC621" s="180"/>
      <c r="AD621" s="180"/>
      <c r="AE621" s="180"/>
      <c r="AF621" s="180"/>
      <c r="AG621" s="180"/>
      <c r="AH621" s="180"/>
      <c r="AI621" s="180"/>
      <c r="AJ621" s="180"/>
      <c r="AK621" s="180"/>
      <c r="AL621" s="180"/>
      <c r="AM621" s="180"/>
      <c r="AN621" s="180"/>
      <c r="AO621" s="180"/>
      <c r="AP621" s="180"/>
      <c r="AQ621" s="180"/>
      <c r="AR621" s="180"/>
      <c r="AS621" s="180"/>
      <c r="AT621" s="180"/>
      <c r="AU621" s="180"/>
      <c r="AV621" s="180"/>
      <c r="AW621" s="181"/>
      <c r="AX621" s="181"/>
      <c r="AY621" s="181"/>
      <c r="AZ621" s="181"/>
      <c r="BA621" s="181"/>
      <c r="BB621" s="181"/>
      <c r="BC621" s="181"/>
      <c r="BD621" s="181"/>
      <c r="BE621" s="181"/>
      <c r="BF621" s="181"/>
      <c r="BG621" s="181"/>
      <c r="BH621" s="181"/>
      <c r="BI621" s="181"/>
      <c r="BJ621" s="181"/>
      <c r="BK621" s="181"/>
      <c r="BL621" s="181"/>
      <c r="BM621" s="181"/>
      <c r="BN621" s="181"/>
      <c r="BO621" s="181"/>
      <c r="BP621" s="181"/>
      <c r="BQ621" s="181"/>
      <c r="BR621" s="181"/>
      <c r="BS621" s="181"/>
      <c r="BT621" s="181"/>
      <c r="BU621" s="181"/>
      <c r="BV621" s="181"/>
      <c r="BW621" s="181"/>
      <c r="BX621" s="181"/>
      <c r="BY621" s="181"/>
      <c r="BZ621" s="181"/>
      <c r="CA621" s="181"/>
      <c r="CB621" s="181"/>
      <c r="CC621" s="181"/>
      <c r="CD621" s="181"/>
      <c r="CE621" s="181"/>
      <c r="CF621" s="181"/>
      <c r="CG621" s="181"/>
      <c r="CH621" s="181"/>
      <c r="CI621" s="181"/>
      <c r="CJ621" s="181"/>
      <c r="CK621" s="181"/>
      <c r="CL621" s="181"/>
      <c r="CM621" s="181"/>
      <c r="CN621" s="181"/>
      <c r="CO621" s="181"/>
      <c r="CP621" s="181"/>
      <c r="CQ621" s="181"/>
      <c r="CR621" s="181"/>
      <c r="CS621" s="181"/>
      <c r="CT621" s="181"/>
      <c r="CU621" s="181"/>
      <c r="CV621" s="181"/>
      <c r="CW621" s="181"/>
      <c r="CX621" s="181"/>
      <c r="CY621" s="181"/>
      <c r="CZ621" s="181"/>
      <c r="DA621" s="181"/>
      <c r="DB621" s="181"/>
      <c r="DC621" s="181"/>
      <c r="DD621" s="181"/>
      <c r="DE621" s="181"/>
      <c r="DF621" s="181"/>
      <c r="DG621" s="181"/>
      <c r="DH621" s="181"/>
      <c r="DI621" s="181"/>
      <c r="DJ621" s="181"/>
      <c r="DK621" s="181"/>
      <c r="DL621" s="181"/>
      <c r="DM621" s="181"/>
      <c r="DN621" s="181"/>
      <c r="DO621" s="177"/>
      <c r="DP621" s="177"/>
    </row>
    <row r="622" customFormat="false" ht="12.75" hidden="false" customHeight="false" outlineLevel="0" collapsed="false">
      <c r="A622" s="197" t="s">
        <v>64</v>
      </c>
      <c r="B622" s="198"/>
      <c r="C622" s="199" t="s">
        <v>131</v>
      </c>
      <c r="D622" s="171" t="n">
        <v>10</v>
      </c>
      <c r="E622" s="172" t="s">
        <v>190</v>
      </c>
      <c r="F622" s="178" t="n">
        <f aca="false">SUM(H622:DN622)</f>
        <v>0</v>
      </c>
      <c r="G622" s="179" t="n">
        <f aca="false">SUM(F616:F622)</f>
        <v>0</v>
      </c>
      <c r="H622" s="181"/>
      <c r="I622" s="181"/>
      <c r="J622" s="181"/>
      <c r="K622" s="181"/>
      <c r="L622" s="181"/>
      <c r="M622" s="181"/>
      <c r="N622" s="181"/>
      <c r="O622" s="181"/>
      <c r="P622" s="181"/>
      <c r="Q622" s="180"/>
      <c r="R622" s="180"/>
      <c r="S622" s="180"/>
      <c r="T622" s="180"/>
      <c r="U622" s="180"/>
      <c r="V622" s="180"/>
      <c r="W622" s="180"/>
      <c r="X622" s="180"/>
      <c r="Y622" s="180"/>
      <c r="Z622" s="180"/>
      <c r="AA622" s="180"/>
      <c r="AB622" s="180"/>
      <c r="AC622" s="180"/>
      <c r="AD622" s="180"/>
      <c r="AE622" s="180"/>
      <c r="AF622" s="180"/>
      <c r="AG622" s="180"/>
      <c r="AH622" s="180"/>
      <c r="AI622" s="180"/>
      <c r="AJ622" s="180"/>
      <c r="AK622" s="180"/>
      <c r="AL622" s="180"/>
      <c r="AM622" s="180"/>
      <c r="AN622" s="180"/>
      <c r="AO622" s="180"/>
      <c r="AP622" s="180"/>
      <c r="AQ622" s="180"/>
      <c r="AR622" s="180"/>
      <c r="AS622" s="180"/>
      <c r="AT622" s="180"/>
      <c r="AU622" s="180"/>
      <c r="AV622" s="180"/>
      <c r="AW622" s="181"/>
      <c r="AX622" s="181"/>
      <c r="AY622" s="181"/>
      <c r="AZ622" s="181"/>
      <c r="BA622" s="181"/>
      <c r="BB622" s="181"/>
      <c r="BC622" s="181"/>
      <c r="BD622" s="181"/>
      <c r="BE622" s="181"/>
      <c r="BF622" s="181"/>
      <c r="BG622" s="181"/>
      <c r="BH622" s="181"/>
      <c r="BI622" s="181"/>
      <c r="BJ622" s="181"/>
      <c r="BK622" s="181"/>
      <c r="BL622" s="181"/>
      <c r="BM622" s="181"/>
      <c r="BN622" s="181"/>
      <c r="BO622" s="181"/>
      <c r="BP622" s="181"/>
      <c r="BQ622" s="181"/>
      <c r="BR622" s="181"/>
      <c r="BS622" s="181"/>
      <c r="BT622" s="181"/>
      <c r="BU622" s="181"/>
      <c r="BV622" s="181"/>
      <c r="BW622" s="181"/>
      <c r="BX622" s="181"/>
      <c r="BY622" s="181"/>
      <c r="BZ622" s="181"/>
      <c r="CA622" s="181"/>
      <c r="CB622" s="181"/>
      <c r="CC622" s="181"/>
      <c r="CD622" s="181"/>
      <c r="CE622" s="181"/>
      <c r="CF622" s="181"/>
      <c r="CG622" s="181"/>
      <c r="CH622" s="181"/>
      <c r="CI622" s="181"/>
      <c r="CJ622" s="181"/>
      <c r="CK622" s="181"/>
      <c r="CL622" s="181"/>
      <c r="CM622" s="181"/>
      <c r="CN622" s="181"/>
      <c r="CO622" s="181"/>
      <c r="CP622" s="181"/>
      <c r="CQ622" s="181"/>
      <c r="CR622" s="181"/>
      <c r="CS622" s="181"/>
      <c r="CT622" s="181"/>
      <c r="CU622" s="181"/>
      <c r="CV622" s="181"/>
      <c r="CW622" s="181"/>
      <c r="CX622" s="181"/>
      <c r="CY622" s="181"/>
      <c r="CZ622" s="181"/>
      <c r="DA622" s="181"/>
      <c r="DB622" s="181"/>
      <c r="DC622" s="181"/>
      <c r="DD622" s="181"/>
      <c r="DE622" s="181"/>
      <c r="DF622" s="181"/>
      <c r="DG622" s="181"/>
      <c r="DH622" s="181"/>
      <c r="DI622" s="181"/>
      <c r="DJ622" s="181"/>
      <c r="DK622" s="181"/>
      <c r="DL622" s="181"/>
      <c r="DM622" s="181"/>
      <c r="DN622" s="181"/>
      <c r="DO622" s="177"/>
      <c r="DP622" s="177"/>
    </row>
    <row r="623" customFormat="false" ht="12.75" hidden="false" customHeight="false" outlineLevel="0" collapsed="false">
      <c r="A623" s="197" t="s">
        <v>64</v>
      </c>
      <c r="B623" s="198"/>
      <c r="C623" s="199" t="s">
        <v>131</v>
      </c>
      <c r="D623" s="171" t="n">
        <v>11</v>
      </c>
      <c r="E623" s="172" t="s">
        <v>191</v>
      </c>
      <c r="F623" s="173" t="n">
        <f aca="false">SUM(H623:DN623)</f>
        <v>0</v>
      </c>
      <c r="G623" s="174"/>
      <c r="H623" s="176"/>
      <c r="I623" s="176"/>
      <c r="J623" s="176"/>
      <c r="K623" s="176"/>
      <c r="L623" s="176"/>
      <c r="M623" s="176"/>
      <c r="N623" s="176"/>
      <c r="O623" s="176"/>
      <c r="P623" s="176"/>
      <c r="Q623" s="175"/>
      <c r="R623" s="175"/>
      <c r="S623" s="175"/>
      <c r="T623" s="175"/>
      <c r="U623" s="175"/>
      <c r="V623" s="175"/>
      <c r="W623" s="175"/>
      <c r="X623" s="175"/>
      <c r="Y623" s="175"/>
      <c r="Z623" s="175"/>
      <c r="AA623" s="175"/>
      <c r="AB623" s="175"/>
      <c r="AC623" s="175"/>
      <c r="AD623" s="175"/>
      <c r="AE623" s="175"/>
      <c r="AF623" s="175"/>
      <c r="AG623" s="175"/>
      <c r="AH623" s="175"/>
      <c r="AI623" s="175"/>
      <c r="AJ623" s="175"/>
      <c r="AK623" s="175"/>
      <c r="AL623" s="175"/>
      <c r="AM623" s="175"/>
      <c r="AN623" s="175"/>
      <c r="AO623" s="175"/>
      <c r="AP623" s="175"/>
      <c r="AQ623" s="175"/>
      <c r="AR623" s="175"/>
      <c r="AS623" s="175"/>
      <c r="AT623" s="175"/>
      <c r="AU623" s="175"/>
      <c r="AV623" s="175"/>
      <c r="AW623" s="176"/>
      <c r="AX623" s="176"/>
      <c r="AY623" s="176"/>
      <c r="AZ623" s="176"/>
      <c r="BA623" s="176"/>
      <c r="BB623" s="176"/>
      <c r="BC623" s="176"/>
      <c r="BD623" s="176"/>
      <c r="BE623" s="176"/>
      <c r="BF623" s="176"/>
      <c r="BG623" s="176"/>
      <c r="BH623" s="176"/>
      <c r="BI623" s="176"/>
      <c r="BJ623" s="176"/>
      <c r="BK623" s="176"/>
      <c r="BL623" s="176"/>
      <c r="BM623" s="176"/>
      <c r="BN623" s="176"/>
      <c r="BO623" s="176"/>
      <c r="BP623" s="176"/>
      <c r="BQ623" s="176"/>
      <c r="BR623" s="176"/>
      <c r="BS623" s="176"/>
      <c r="BT623" s="176"/>
      <c r="BU623" s="176"/>
      <c r="BV623" s="176"/>
      <c r="BW623" s="176"/>
      <c r="BX623" s="176"/>
      <c r="BY623" s="176"/>
      <c r="BZ623" s="176"/>
      <c r="CA623" s="176"/>
      <c r="CB623" s="176"/>
      <c r="CC623" s="176"/>
      <c r="CD623" s="176"/>
      <c r="CE623" s="176"/>
      <c r="CF623" s="176"/>
      <c r="CG623" s="176"/>
      <c r="CH623" s="176"/>
      <c r="CI623" s="176"/>
      <c r="CJ623" s="176"/>
      <c r="CK623" s="176"/>
      <c r="CL623" s="176"/>
      <c r="CM623" s="176"/>
      <c r="CN623" s="176"/>
      <c r="CO623" s="176"/>
      <c r="CP623" s="176"/>
      <c r="CQ623" s="176"/>
      <c r="CR623" s="176"/>
      <c r="CS623" s="176"/>
      <c r="CT623" s="176"/>
      <c r="CU623" s="176"/>
      <c r="CV623" s="176"/>
      <c r="CW623" s="176"/>
      <c r="CX623" s="176"/>
      <c r="CY623" s="176"/>
      <c r="CZ623" s="176"/>
      <c r="DA623" s="176"/>
      <c r="DB623" s="176"/>
      <c r="DC623" s="176"/>
      <c r="DD623" s="176"/>
      <c r="DE623" s="176"/>
      <c r="DF623" s="176"/>
      <c r="DG623" s="176"/>
      <c r="DH623" s="176"/>
      <c r="DI623" s="176"/>
      <c r="DJ623" s="176"/>
      <c r="DK623" s="176"/>
      <c r="DL623" s="176"/>
      <c r="DM623" s="176"/>
      <c r="DN623" s="176"/>
      <c r="DO623" s="177"/>
      <c r="DP623" s="177"/>
    </row>
    <row r="624" customFormat="false" ht="12.75" hidden="false" customHeight="false" outlineLevel="0" collapsed="false">
      <c r="A624" s="197" t="s">
        <v>64</v>
      </c>
      <c r="B624" s="198"/>
      <c r="C624" s="199" t="s">
        <v>131</v>
      </c>
      <c r="D624" s="171" t="n">
        <v>12</v>
      </c>
      <c r="E624" s="172" t="s">
        <v>191</v>
      </c>
      <c r="F624" s="173" t="n">
        <f aca="false">SUM(H624:DN624)</f>
        <v>0</v>
      </c>
      <c r="G624" s="174"/>
      <c r="H624" s="176"/>
      <c r="I624" s="176"/>
      <c r="J624" s="176"/>
      <c r="K624" s="176"/>
      <c r="L624" s="176"/>
      <c r="M624" s="176"/>
      <c r="N624" s="176"/>
      <c r="O624" s="176"/>
      <c r="P624" s="176"/>
      <c r="Q624" s="175"/>
      <c r="R624" s="175"/>
      <c r="S624" s="175"/>
      <c r="T624" s="175"/>
      <c r="U624" s="175"/>
      <c r="V624" s="175"/>
      <c r="W624" s="175"/>
      <c r="X624" s="175"/>
      <c r="Y624" s="175"/>
      <c r="Z624" s="175"/>
      <c r="AA624" s="175"/>
      <c r="AB624" s="175"/>
      <c r="AC624" s="175"/>
      <c r="AD624" s="175"/>
      <c r="AE624" s="175"/>
      <c r="AF624" s="175"/>
      <c r="AG624" s="175"/>
      <c r="AH624" s="175"/>
      <c r="AI624" s="175"/>
      <c r="AJ624" s="175"/>
      <c r="AK624" s="175"/>
      <c r="AL624" s="175"/>
      <c r="AM624" s="175"/>
      <c r="AN624" s="175"/>
      <c r="AO624" s="175"/>
      <c r="AP624" s="175"/>
      <c r="AQ624" s="175"/>
      <c r="AR624" s="175"/>
      <c r="AS624" s="175"/>
      <c r="AT624" s="175"/>
      <c r="AU624" s="175"/>
      <c r="AV624" s="175"/>
      <c r="AW624" s="176"/>
      <c r="AX624" s="176"/>
      <c r="AY624" s="176"/>
      <c r="AZ624" s="176"/>
      <c r="BA624" s="176"/>
      <c r="BB624" s="176"/>
      <c r="BC624" s="176"/>
      <c r="BD624" s="176"/>
      <c r="BE624" s="176"/>
      <c r="BF624" s="176"/>
      <c r="BG624" s="176"/>
      <c r="BH624" s="176"/>
      <c r="BI624" s="176"/>
      <c r="BJ624" s="176"/>
      <c r="BK624" s="176"/>
      <c r="BL624" s="176"/>
      <c r="BM624" s="176"/>
      <c r="BN624" s="176"/>
      <c r="BO624" s="176"/>
      <c r="BP624" s="176"/>
      <c r="BQ624" s="176"/>
      <c r="BR624" s="176"/>
      <c r="BS624" s="176"/>
      <c r="BT624" s="176"/>
      <c r="BU624" s="176"/>
      <c r="BV624" s="176"/>
      <c r="BW624" s="176"/>
      <c r="BX624" s="176"/>
      <c r="BY624" s="176"/>
      <c r="BZ624" s="176"/>
      <c r="CA624" s="176"/>
      <c r="CB624" s="176"/>
      <c r="CC624" s="176"/>
      <c r="CD624" s="176"/>
      <c r="CE624" s="176"/>
      <c r="CF624" s="176"/>
      <c r="CG624" s="176"/>
      <c r="CH624" s="176"/>
      <c r="CI624" s="176"/>
      <c r="CJ624" s="176"/>
      <c r="CK624" s="176"/>
      <c r="CL624" s="176"/>
      <c r="CM624" s="176"/>
      <c r="CN624" s="176"/>
      <c r="CO624" s="176"/>
      <c r="CP624" s="176"/>
      <c r="CQ624" s="176"/>
      <c r="CR624" s="176"/>
      <c r="CS624" s="176"/>
      <c r="CT624" s="176"/>
      <c r="CU624" s="176"/>
      <c r="CV624" s="176"/>
      <c r="CW624" s="176"/>
      <c r="CX624" s="176"/>
      <c r="CY624" s="176"/>
      <c r="CZ624" s="176"/>
      <c r="DA624" s="176"/>
      <c r="DB624" s="176"/>
      <c r="DC624" s="176"/>
      <c r="DD624" s="176"/>
      <c r="DE624" s="176"/>
      <c r="DF624" s="176"/>
      <c r="DG624" s="176"/>
      <c r="DH624" s="176"/>
      <c r="DI624" s="176"/>
      <c r="DJ624" s="176"/>
      <c r="DK624" s="176"/>
      <c r="DL624" s="176"/>
      <c r="DM624" s="176"/>
      <c r="DN624" s="176"/>
      <c r="DO624" s="177"/>
      <c r="DP624" s="177"/>
    </row>
    <row r="625" customFormat="false" ht="12.75" hidden="false" customHeight="false" outlineLevel="0" collapsed="false">
      <c r="A625" s="197" t="s">
        <v>64</v>
      </c>
      <c r="B625" s="198"/>
      <c r="C625" s="199" t="s">
        <v>131</v>
      </c>
      <c r="D625" s="171" t="n">
        <v>13</v>
      </c>
      <c r="E625" s="172" t="s">
        <v>191</v>
      </c>
      <c r="F625" s="173" t="n">
        <f aca="false">SUM(H625:DN625)</f>
        <v>0</v>
      </c>
      <c r="G625" s="174"/>
      <c r="H625" s="176"/>
      <c r="I625" s="176"/>
      <c r="J625" s="176"/>
      <c r="K625" s="176"/>
      <c r="L625" s="176"/>
      <c r="M625" s="176"/>
      <c r="N625" s="176"/>
      <c r="O625" s="176"/>
      <c r="P625" s="176"/>
      <c r="Q625" s="175"/>
      <c r="R625" s="175"/>
      <c r="S625" s="175"/>
      <c r="T625" s="175"/>
      <c r="U625" s="175"/>
      <c r="V625" s="175"/>
      <c r="W625" s="175"/>
      <c r="X625" s="175"/>
      <c r="Y625" s="175"/>
      <c r="Z625" s="175"/>
      <c r="AA625" s="175"/>
      <c r="AB625" s="175"/>
      <c r="AC625" s="175"/>
      <c r="AD625" s="175"/>
      <c r="AE625" s="175"/>
      <c r="AF625" s="175"/>
      <c r="AG625" s="175"/>
      <c r="AH625" s="175"/>
      <c r="AI625" s="175"/>
      <c r="AJ625" s="175"/>
      <c r="AK625" s="175"/>
      <c r="AL625" s="175"/>
      <c r="AM625" s="175"/>
      <c r="AN625" s="175"/>
      <c r="AO625" s="175"/>
      <c r="AP625" s="175"/>
      <c r="AQ625" s="175"/>
      <c r="AR625" s="175"/>
      <c r="AS625" s="175"/>
      <c r="AT625" s="175"/>
      <c r="AU625" s="175"/>
      <c r="AV625" s="175"/>
      <c r="AW625" s="176"/>
      <c r="AX625" s="176"/>
      <c r="AY625" s="176"/>
      <c r="AZ625" s="176"/>
      <c r="BA625" s="176"/>
      <c r="BB625" s="176"/>
      <c r="BC625" s="176"/>
      <c r="BD625" s="176"/>
      <c r="BE625" s="176"/>
      <c r="BF625" s="176"/>
      <c r="BG625" s="176"/>
      <c r="BH625" s="176"/>
      <c r="BI625" s="176"/>
      <c r="BJ625" s="176"/>
      <c r="BK625" s="176"/>
      <c r="BL625" s="176"/>
      <c r="BM625" s="176"/>
      <c r="BN625" s="176"/>
      <c r="BO625" s="176"/>
      <c r="BP625" s="176"/>
      <c r="BQ625" s="176"/>
      <c r="BR625" s="176"/>
      <c r="BS625" s="176"/>
      <c r="BT625" s="176"/>
      <c r="BU625" s="176"/>
      <c r="BV625" s="176"/>
      <c r="BW625" s="176"/>
      <c r="BX625" s="176"/>
      <c r="BY625" s="176"/>
      <c r="BZ625" s="176"/>
      <c r="CA625" s="176"/>
      <c r="CB625" s="176"/>
      <c r="CC625" s="176"/>
      <c r="CD625" s="176"/>
      <c r="CE625" s="176"/>
      <c r="CF625" s="176"/>
      <c r="CG625" s="176"/>
      <c r="CH625" s="176"/>
      <c r="CI625" s="176"/>
      <c r="CJ625" s="176"/>
      <c r="CK625" s="176"/>
      <c r="CL625" s="176"/>
      <c r="CM625" s="176"/>
      <c r="CN625" s="176"/>
      <c r="CO625" s="176"/>
      <c r="CP625" s="176"/>
      <c r="CQ625" s="176"/>
      <c r="CR625" s="176"/>
      <c r="CS625" s="176"/>
      <c r="CT625" s="176"/>
      <c r="CU625" s="176"/>
      <c r="CV625" s="176"/>
      <c r="CW625" s="176"/>
      <c r="CX625" s="176"/>
      <c r="CY625" s="176"/>
      <c r="CZ625" s="176"/>
      <c r="DA625" s="176"/>
      <c r="DB625" s="176"/>
      <c r="DC625" s="176"/>
      <c r="DD625" s="176"/>
      <c r="DE625" s="176"/>
      <c r="DF625" s="176"/>
      <c r="DG625" s="176"/>
      <c r="DH625" s="176"/>
      <c r="DI625" s="176"/>
      <c r="DJ625" s="176"/>
      <c r="DK625" s="176"/>
      <c r="DL625" s="176"/>
      <c r="DM625" s="176"/>
      <c r="DN625" s="176"/>
      <c r="DO625" s="177"/>
      <c r="DP625" s="177"/>
    </row>
    <row r="626" customFormat="false" ht="12.75" hidden="false" customHeight="false" outlineLevel="0" collapsed="false">
      <c r="A626" s="197" t="s">
        <v>64</v>
      </c>
      <c r="B626" s="198"/>
      <c r="C626" s="199" t="s">
        <v>131</v>
      </c>
      <c r="D626" s="171" t="n">
        <v>14</v>
      </c>
      <c r="E626" s="172" t="s">
        <v>191</v>
      </c>
      <c r="F626" s="173" t="n">
        <f aca="false">SUM(H626:DN626)</f>
        <v>0</v>
      </c>
      <c r="G626" s="174"/>
      <c r="H626" s="176"/>
      <c r="I626" s="176"/>
      <c r="J626" s="176"/>
      <c r="K626" s="176"/>
      <c r="L626" s="176"/>
      <c r="M626" s="176"/>
      <c r="N626" s="176"/>
      <c r="O626" s="176"/>
      <c r="P626" s="176"/>
      <c r="Q626" s="175"/>
      <c r="R626" s="175"/>
      <c r="S626" s="175"/>
      <c r="T626" s="175"/>
      <c r="U626" s="175"/>
      <c r="V626" s="175"/>
      <c r="W626" s="175"/>
      <c r="X626" s="175"/>
      <c r="Y626" s="175"/>
      <c r="Z626" s="175"/>
      <c r="AA626" s="175"/>
      <c r="AB626" s="175"/>
      <c r="AC626" s="175"/>
      <c r="AD626" s="175"/>
      <c r="AE626" s="175"/>
      <c r="AF626" s="175"/>
      <c r="AG626" s="175"/>
      <c r="AH626" s="175"/>
      <c r="AI626" s="175"/>
      <c r="AJ626" s="175"/>
      <c r="AK626" s="175"/>
      <c r="AL626" s="175"/>
      <c r="AM626" s="175"/>
      <c r="AN626" s="175"/>
      <c r="AO626" s="175"/>
      <c r="AP626" s="175"/>
      <c r="AQ626" s="175"/>
      <c r="AR626" s="175"/>
      <c r="AS626" s="175"/>
      <c r="AT626" s="175"/>
      <c r="AU626" s="175"/>
      <c r="AV626" s="175"/>
      <c r="AW626" s="176"/>
      <c r="AX626" s="176"/>
      <c r="AY626" s="176"/>
      <c r="AZ626" s="176"/>
      <c r="BA626" s="176"/>
      <c r="BB626" s="176"/>
      <c r="BC626" s="176"/>
      <c r="BD626" s="176"/>
      <c r="BE626" s="176"/>
      <c r="BF626" s="176"/>
      <c r="BG626" s="176"/>
      <c r="BH626" s="176"/>
      <c r="BI626" s="176"/>
      <c r="BJ626" s="176"/>
      <c r="BK626" s="176"/>
      <c r="BL626" s="176"/>
      <c r="BM626" s="176"/>
      <c r="BN626" s="176"/>
      <c r="BO626" s="176"/>
      <c r="BP626" s="176"/>
      <c r="BQ626" s="176"/>
      <c r="BR626" s="176"/>
      <c r="BS626" s="176"/>
      <c r="BT626" s="176"/>
      <c r="BU626" s="176"/>
      <c r="BV626" s="176"/>
      <c r="BW626" s="176"/>
      <c r="BX626" s="176"/>
      <c r="BY626" s="176"/>
      <c r="BZ626" s="176"/>
      <c r="CA626" s="176"/>
      <c r="CB626" s="176"/>
      <c r="CC626" s="176"/>
      <c r="CD626" s="176"/>
      <c r="CE626" s="176"/>
      <c r="CF626" s="176"/>
      <c r="CG626" s="176"/>
      <c r="CH626" s="176"/>
      <c r="CI626" s="176"/>
      <c r="CJ626" s="176"/>
      <c r="CK626" s="176"/>
      <c r="CL626" s="176"/>
      <c r="CM626" s="176"/>
      <c r="CN626" s="176"/>
      <c r="CO626" s="176"/>
      <c r="CP626" s="176"/>
      <c r="CQ626" s="176"/>
      <c r="CR626" s="176"/>
      <c r="CS626" s="176"/>
      <c r="CT626" s="176"/>
      <c r="CU626" s="176"/>
      <c r="CV626" s="176"/>
      <c r="CW626" s="176"/>
      <c r="CX626" s="176"/>
      <c r="CY626" s="176"/>
      <c r="CZ626" s="176"/>
      <c r="DA626" s="176"/>
      <c r="DB626" s="176"/>
      <c r="DC626" s="176"/>
      <c r="DD626" s="176"/>
      <c r="DE626" s="176"/>
      <c r="DF626" s="176"/>
      <c r="DG626" s="176"/>
      <c r="DH626" s="176"/>
      <c r="DI626" s="176"/>
      <c r="DJ626" s="176"/>
      <c r="DK626" s="176"/>
      <c r="DL626" s="176"/>
      <c r="DM626" s="176"/>
      <c r="DN626" s="176"/>
      <c r="DO626" s="177"/>
      <c r="DP626" s="177"/>
    </row>
    <row r="627" customFormat="false" ht="12.75" hidden="false" customHeight="false" outlineLevel="0" collapsed="false">
      <c r="A627" s="197" t="s">
        <v>64</v>
      </c>
      <c r="B627" s="198"/>
      <c r="C627" s="199" t="s">
        <v>131</v>
      </c>
      <c r="D627" s="171" t="n">
        <v>15</v>
      </c>
      <c r="E627" s="172" t="s">
        <v>191</v>
      </c>
      <c r="F627" s="173" t="n">
        <f aca="false">SUM(H627:DN627)</f>
        <v>0</v>
      </c>
      <c r="G627" s="174"/>
      <c r="H627" s="176"/>
      <c r="I627" s="176"/>
      <c r="J627" s="176"/>
      <c r="K627" s="176"/>
      <c r="L627" s="176"/>
      <c r="M627" s="176"/>
      <c r="N627" s="176"/>
      <c r="O627" s="176"/>
      <c r="P627" s="176"/>
      <c r="Q627" s="175"/>
      <c r="R627" s="175"/>
      <c r="S627" s="175"/>
      <c r="T627" s="175"/>
      <c r="U627" s="175"/>
      <c r="V627" s="175"/>
      <c r="W627" s="175"/>
      <c r="X627" s="175"/>
      <c r="Y627" s="175"/>
      <c r="Z627" s="175"/>
      <c r="AA627" s="175"/>
      <c r="AB627" s="175"/>
      <c r="AC627" s="175"/>
      <c r="AD627" s="175"/>
      <c r="AE627" s="175"/>
      <c r="AF627" s="175"/>
      <c r="AG627" s="175"/>
      <c r="AH627" s="175"/>
      <c r="AI627" s="175"/>
      <c r="AJ627" s="175"/>
      <c r="AK627" s="175"/>
      <c r="AL627" s="175"/>
      <c r="AM627" s="175"/>
      <c r="AN627" s="175"/>
      <c r="AO627" s="175"/>
      <c r="AP627" s="175"/>
      <c r="AQ627" s="175"/>
      <c r="AR627" s="175"/>
      <c r="AS627" s="175"/>
      <c r="AT627" s="175"/>
      <c r="AU627" s="175"/>
      <c r="AV627" s="175"/>
      <c r="AW627" s="176"/>
      <c r="AX627" s="176"/>
      <c r="AY627" s="176"/>
      <c r="AZ627" s="176"/>
      <c r="BA627" s="176"/>
      <c r="BB627" s="176"/>
      <c r="BC627" s="176"/>
      <c r="BD627" s="176"/>
      <c r="BE627" s="176"/>
      <c r="BF627" s="176"/>
      <c r="BG627" s="176"/>
      <c r="BH627" s="176"/>
      <c r="BI627" s="176"/>
      <c r="BJ627" s="176"/>
      <c r="BK627" s="176"/>
      <c r="BL627" s="176"/>
      <c r="BM627" s="176"/>
      <c r="BN627" s="176"/>
      <c r="BO627" s="176"/>
      <c r="BP627" s="176"/>
      <c r="BQ627" s="176"/>
      <c r="BR627" s="176"/>
      <c r="BS627" s="176"/>
      <c r="BT627" s="176"/>
      <c r="BU627" s="176"/>
      <c r="BV627" s="176"/>
      <c r="BW627" s="176"/>
      <c r="BX627" s="176"/>
      <c r="BY627" s="176"/>
      <c r="BZ627" s="176"/>
      <c r="CA627" s="176"/>
      <c r="CB627" s="176"/>
      <c r="CC627" s="176"/>
      <c r="CD627" s="176"/>
      <c r="CE627" s="176"/>
      <c r="CF627" s="176"/>
      <c r="CG627" s="176"/>
      <c r="CH627" s="176"/>
      <c r="CI627" s="176"/>
      <c r="CJ627" s="176"/>
      <c r="CK627" s="176"/>
      <c r="CL627" s="176"/>
      <c r="CM627" s="176"/>
      <c r="CN627" s="176"/>
      <c r="CO627" s="176"/>
      <c r="CP627" s="176"/>
      <c r="CQ627" s="176"/>
      <c r="CR627" s="176"/>
      <c r="CS627" s="176"/>
      <c r="CT627" s="176"/>
      <c r="CU627" s="176"/>
      <c r="CV627" s="176"/>
      <c r="CW627" s="176"/>
      <c r="CX627" s="176"/>
      <c r="CY627" s="176"/>
      <c r="CZ627" s="176"/>
      <c r="DA627" s="176"/>
      <c r="DB627" s="176"/>
      <c r="DC627" s="176"/>
      <c r="DD627" s="176"/>
      <c r="DE627" s="176"/>
      <c r="DF627" s="176"/>
      <c r="DG627" s="176"/>
      <c r="DH627" s="176"/>
      <c r="DI627" s="176"/>
      <c r="DJ627" s="176"/>
      <c r="DK627" s="176"/>
      <c r="DL627" s="176"/>
      <c r="DM627" s="176"/>
      <c r="DN627" s="176"/>
      <c r="DO627" s="177"/>
      <c r="DP627" s="177"/>
    </row>
    <row r="628" customFormat="false" ht="12.75" hidden="false" customHeight="false" outlineLevel="0" collapsed="false">
      <c r="A628" s="197" t="s">
        <v>64</v>
      </c>
      <c r="B628" s="198"/>
      <c r="C628" s="199" t="s">
        <v>131</v>
      </c>
      <c r="D628" s="171" t="n">
        <v>16</v>
      </c>
      <c r="E628" s="172" t="s">
        <v>191</v>
      </c>
      <c r="F628" s="178" t="n">
        <f aca="false">SUM(H628:DN628)</f>
        <v>0</v>
      </c>
      <c r="G628" s="179"/>
      <c r="H628" s="181"/>
      <c r="I628" s="181"/>
      <c r="J628" s="181"/>
      <c r="K628" s="181"/>
      <c r="L628" s="181"/>
      <c r="M628" s="181"/>
      <c r="N628" s="181"/>
      <c r="O628" s="181"/>
      <c r="P628" s="181"/>
      <c r="Q628" s="180"/>
      <c r="R628" s="180"/>
      <c r="S628" s="180"/>
      <c r="T628" s="180"/>
      <c r="U628" s="180"/>
      <c r="V628" s="180"/>
      <c r="W628" s="180"/>
      <c r="X628" s="180"/>
      <c r="Y628" s="180"/>
      <c r="Z628" s="180"/>
      <c r="AA628" s="180"/>
      <c r="AB628" s="180"/>
      <c r="AC628" s="180"/>
      <c r="AD628" s="180"/>
      <c r="AE628" s="180"/>
      <c r="AF628" s="180"/>
      <c r="AG628" s="180"/>
      <c r="AH628" s="180"/>
      <c r="AI628" s="180"/>
      <c r="AJ628" s="180"/>
      <c r="AK628" s="180"/>
      <c r="AL628" s="180"/>
      <c r="AM628" s="180"/>
      <c r="AN628" s="180"/>
      <c r="AO628" s="180"/>
      <c r="AP628" s="180"/>
      <c r="AQ628" s="180"/>
      <c r="AR628" s="180"/>
      <c r="AS628" s="180"/>
      <c r="AT628" s="180"/>
      <c r="AU628" s="180"/>
      <c r="AV628" s="180"/>
      <c r="AW628" s="181"/>
      <c r="AX628" s="181"/>
      <c r="AY628" s="181"/>
      <c r="AZ628" s="181"/>
      <c r="BA628" s="181"/>
      <c r="BB628" s="181"/>
      <c r="BC628" s="181"/>
      <c r="BD628" s="181"/>
      <c r="BE628" s="181"/>
      <c r="BF628" s="181"/>
      <c r="BG628" s="181"/>
      <c r="BH628" s="181"/>
      <c r="BI628" s="181"/>
      <c r="BJ628" s="181"/>
      <c r="BK628" s="181"/>
      <c r="BL628" s="181"/>
      <c r="BM628" s="181"/>
      <c r="BN628" s="181"/>
      <c r="BO628" s="181"/>
      <c r="BP628" s="181"/>
      <c r="BQ628" s="181"/>
      <c r="BR628" s="181"/>
      <c r="BS628" s="181"/>
      <c r="BT628" s="181"/>
      <c r="BU628" s="181"/>
      <c r="BV628" s="181"/>
      <c r="BW628" s="181"/>
      <c r="BX628" s="181"/>
      <c r="BY628" s="181"/>
      <c r="BZ628" s="181"/>
      <c r="CA628" s="181"/>
      <c r="CB628" s="181"/>
      <c r="CC628" s="181"/>
      <c r="CD628" s="181"/>
      <c r="CE628" s="181"/>
      <c r="CF628" s="181"/>
      <c r="CG628" s="181"/>
      <c r="CH628" s="181"/>
      <c r="CI628" s="181"/>
      <c r="CJ628" s="181"/>
      <c r="CK628" s="181"/>
      <c r="CL628" s="181"/>
      <c r="CM628" s="181"/>
      <c r="CN628" s="181"/>
      <c r="CO628" s="181"/>
      <c r="CP628" s="181"/>
      <c r="CQ628" s="181"/>
      <c r="CR628" s="181"/>
      <c r="CS628" s="181"/>
      <c r="CT628" s="181"/>
      <c r="CU628" s="181"/>
      <c r="CV628" s="181"/>
      <c r="CW628" s="181"/>
      <c r="CX628" s="181"/>
      <c r="CY628" s="181"/>
      <c r="CZ628" s="181"/>
      <c r="DA628" s="181"/>
      <c r="DB628" s="181"/>
      <c r="DC628" s="181"/>
      <c r="DD628" s="181"/>
      <c r="DE628" s="181"/>
      <c r="DF628" s="181"/>
      <c r="DG628" s="181"/>
      <c r="DH628" s="181"/>
      <c r="DI628" s="181"/>
      <c r="DJ628" s="181"/>
      <c r="DK628" s="181"/>
      <c r="DL628" s="181"/>
      <c r="DM628" s="181"/>
      <c r="DN628" s="181"/>
      <c r="DO628" s="177"/>
      <c r="DP628" s="177"/>
    </row>
    <row r="629" customFormat="false" ht="12.75" hidden="false" customHeight="false" outlineLevel="0" collapsed="false">
      <c r="A629" s="197" t="s">
        <v>64</v>
      </c>
      <c r="B629" s="198"/>
      <c r="C629" s="199" t="s">
        <v>131</v>
      </c>
      <c r="D629" s="171" t="n">
        <v>17</v>
      </c>
      <c r="E629" s="172" t="s">
        <v>191</v>
      </c>
      <c r="F629" s="178" t="n">
        <f aca="false">SUM(H629:DN629)</f>
        <v>0</v>
      </c>
      <c r="G629" s="179" t="n">
        <f aca="false">SUM(F623:F629)</f>
        <v>0</v>
      </c>
      <c r="H629" s="181"/>
      <c r="I629" s="181"/>
      <c r="J629" s="181"/>
      <c r="K629" s="181"/>
      <c r="L629" s="181"/>
      <c r="M629" s="181"/>
      <c r="N629" s="181"/>
      <c r="O629" s="181"/>
      <c r="P629" s="181"/>
      <c r="Q629" s="180"/>
      <c r="R629" s="180"/>
      <c r="S629" s="180"/>
      <c r="T629" s="180"/>
      <c r="U629" s="180"/>
      <c r="V629" s="180"/>
      <c r="W629" s="180"/>
      <c r="X629" s="180"/>
      <c r="Y629" s="180"/>
      <c r="Z629" s="180"/>
      <c r="AA629" s="180"/>
      <c r="AB629" s="180"/>
      <c r="AC629" s="180"/>
      <c r="AD629" s="180"/>
      <c r="AE629" s="180"/>
      <c r="AF629" s="180"/>
      <c r="AG629" s="180"/>
      <c r="AH629" s="180"/>
      <c r="AI629" s="180"/>
      <c r="AJ629" s="180"/>
      <c r="AK629" s="180"/>
      <c r="AL629" s="180"/>
      <c r="AM629" s="180"/>
      <c r="AN629" s="180"/>
      <c r="AO629" s="180"/>
      <c r="AP629" s="180"/>
      <c r="AQ629" s="180"/>
      <c r="AR629" s="180"/>
      <c r="AS629" s="180"/>
      <c r="AT629" s="180"/>
      <c r="AU629" s="180"/>
      <c r="AV629" s="180"/>
      <c r="AW629" s="181"/>
      <c r="AX629" s="181"/>
      <c r="AY629" s="181"/>
      <c r="AZ629" s="181"/>
      <c r="BA629" s="181"/>
      <c r="BB629" s="181"/>
      <c r="BC629" s="181"/>
      <c r="BD629" s="181"/>
      <c r="BE629" s="181"/>
      <c r="BF629" s="181"/>
      <c r="BG629" s="181"/>
      <c r="BH629" s="181"/>
      <c r="BI629" s="181"/>
      <c r="BJ629" s="181"/>
      <c r="BK629" s="181"/>
      <c r="BL629" s="181"/>
      <c r="BM629" s="181"/>
      <c r="BN629" s="181"/>
      <c r="BO629" s="181"/>
      <c r="BP629" s="181"/>
      <c r="BQ629" s="181"/>
      <c r="BR629" s="181"/>
      <c r="BS629" s="181"/>
      <c r="BT629" s="181"/>
      <c r="BU629" s="181"/>
      <c r="BV629" s="181"/>
      <c r="BW629" s="181"/>
      <c r="BX629" s="181"/>
      <c r="BY629" s="181"/>
      <c r="BZ629" s="181"/>
      <c r="CA629" s="181"/>
      <c r="CB629" s="181"/>
      <c r="CC629" s="181"/>
      <c r="CD629" s="181"/>
      <c r="CE629" s="181"/>
      <c r="CF629" s="181"/>
      <c r="CG629" s="181"/>
      <c r="CH629" s="181"/>
      <c r="CI629" s="181"/>
      <c r="CJ629" s="181"/>
      <c r="CK629" s="181"/>
      <c r="CL629" s="181"/>
      <c r="CM629" s="181"/>
      <c r="CN629" s="181"/>
      <c r="CO629" s="181"/>
      <c r="CP629" s="181"/>
      <c r="CQ629" s="181"/>
      <c r="CR629" s="181"/>
      <c r="CS629" s="181"/>
      <c r="CT629" s="181"/>
      <c r="CU629" s="181"/>
      <c r="CV629" s="181"/>
      <c r="CW629" s="181"/>
      <c r="CX629" s="181"/>
      <c r="CY629" s="181"/>
      <c r="CZ629" s="181"/>
      <c r="DA629" s="181"/>
      <c r="DB629" s="181"/>
      <c r="DC629" s="181"/>
      <c r="DD629" s="181"/>
      <c r="DE629" s="181"/>
      <c r="DF629" s="181"/>
      <c r="DG629" s="181"/>
      <c r="DH629" s="181"/>
      <c r="DI629" s="181"/>
      <c r="DJ629" s="181"/>
      <c r="DK629" s="181"/>
      <c r="DL629" s="181"/>
      <c r="DM629" s="181"/>
      <c r="DN629" s="181"/>
      <c r="DO629" s="177"/>
      <c r="DP629" s="177"/>
    </row>
    <row r="630" customFormat="false" ht="12.75" hidden="false" customHeight="false" outlineLevel="0" collapsed="false">
      <c r="A630" s="197" t="s">
        <v>64</v>
      </c>
      <c r="B630" s="198"/>
      <c r="C630" s="199" t="s">
        <v>131</v>
      </c>
      <c r="D630" s="171" t="n">
        <v>18</v>
      </c>
      <c r="E630" s="172" t="s">
        <v>192</v>
      </c>
      <c r="F630" s="173" t="n">
        <f aca="false">SUM(H630:DN630)</f>
        <v>0</v>
      </c>
      <c r="G630" s="174"/>
      <c r="H630" s="176"/>
      <c r="I630" s="176"/>
      <c r="J630" s="176"/>
      <c r="K630" s="176"/>
      <c r="L630" s="176"/>
      <c r="M630" s="176"/>
      <c r="N630" s="176"/>
      <c r="O630" s="176"/>
      <c r="P630" s="176"/>
      <c r="Q630" s="175"/>
      <c r="R630" s="175"/>
      <c r="S630" s="175"/>
      <c r="T630" s="175"/>
      <c r="U630" s="175"/>
      <c r="V630" s="175"/>
      <c r="W630" s="175"/>
      <c r="X630" s="175"/>
      <c r="Y630" s="175"/>
      <c r="Z630" s="175"/>
      <c r="AA630" s="175"/>
      <c r="AB630" s="175"/>
      <c r="AC630" s="175"/>
      <c r="AD630" s="175"/>
      <c r="AE630" s="175"/>
      <c r="AF630" s="175"/>
      <c r="AG630" s="175"/>
      <c r="AH630" s="175"/>
      <c r="AI630" s="175"/>
      <c r="AJ630" s="175"/>
      <c r="AK630" s="175"/>
      <c r="AL630" s="175"/>
      <c r="AM630" s="175"/>
      <c r="AN630" s="175"/>
      <c r="AO630" s="175"/>
      <c r="AP630" s="175"/>
      <c r="AQ630" s="175"/>
      <c r="AR630" s="175"/>
      <c r="AS630" s="175"/>
      <c r="AT630" s="175"/>
      <c r="AU630" s="175"/>
      <c r="AV630" s="175"/>
      <c r="AW630" s="176"/>
      <c r="AX630" s="176"/>
      <c r="AY630" s="176"/>
      <c r="AZ630" s="176"/>
      <c r="BA630" s="176"/>
      <c r="BB630" s="176"/>
      <c r="BC630" s="176"/>
      <c r="BD630" s="176"/>
      <c r="BE630" s="176"/>
      <c r="BF630" s="176"/>
      <c r="BG630" s="176"/>
      <c r="BH630" s="176"/>
      <c r="BI630" s="176"/>
      <c r="BJ630" s="176"/>
      <c r="BK630" s="176"/>
      <c r="BL630" s="176"/>
      <c r="BM630" s="176"/>
      <c r="BN630" s="176"/>
      <c r="BO630" s="176"/>
      <c r="BP630" s="176"/>
      <c r="BQ630" s="176"/>
      <c r="BR630" s="176"/>
      <c r="BS630" s="176"/>
      <c r="BT630" s="176"/>
      <c r="BU630" s="176"/>
      <c r="BV630" s="176"/>
      <c r="BW630" s="176"/>
      <c r="BX630" s="176"/>
      <c r="BY630" s="176"/>
      <c r="BZ630" s="176"/>
      <c r="CA630" s="176"/>
      <c r="CB630" s="176"/>
      <c r="CC630" s="176"/>
      <c r="CD630" s="176"/>
      <c r="CE630" s="176"/>
      <c r="CF630" s="176"/>
      <c r="CG630" s="176"/>
      <c r="CH630" s="176"/>
      <c r="CI630" s="176"/>
      <c r="CJ630" s="176"/>
      <c r="CK630" s="176"/>
      <c r="CL630" s="176"/>
      <c r="CM630" s="176"/>
      <c r="CN630" s="176"/>
      <c r="CO630" s="176"/>
      <c r="CP630" s="176"/>
      <c r="CQ630" s="176"/>
      <c r="CR630" s="176"/>
      <c r="CS630" s="176"/>
      <c r="CT630" s="176"/>
      <c r="CU630" s="176"/>
      <c r="CV630" s="176"/>
      <c r="CW630" s="176"/>
      <c r="CX630" s="176"/>
      <c r="CY630" s="176"/>
      <c r="CZ630" s="176"/>
      <c r="DA630" s="176"/>
      <c r="DB630" s="176"/>
      <c r="DC630" s="176"/>
      <c r="DD630" s="176"/>
      <c r="DE630" s="176"/>
      <c r="DF630" s="176"/>
      <c r="DG630" s="176"/>
      <c r="DH630" s="176"/>
      <c r="DI630" s="176"/>
      <c r="DJ630" s="176"/>
      <c r="DK630" s="176"/>
      <c r="DL630" s="176"/>
      <c r="DM630" s="176"/>
      <c r="DN630" s="176"/>
      <c r="DO630" s="177"/>
      <c r="DP630" s="177"/>
    </row>
    <row r="631" customFormat="false" ht="12.75" hidden="false" customHeight="false" outlineLevel="0" collapsed="false">
      <c r="A631" s="197" t="s">
        <v>64</v>
      </c>
      <c r="B631" s="198"/>
      <c r="C631" s="199" t="s">
        <v>131</v>
      </c>
      <c r="D631" s="171" t="n">
        <v>19</v>
      </c>
      <c r="E631" s="172" t="s">
        <v>192</v>
      </c>
      <c r="F631" s="173" t="n">
        <f aca="false">SUM(H631:DN631)</f>
        <v>0</v>
      </c>
      <c r="G631" s="174"/>
      <c r="H631" s="176"/>
      <c r="I631" s="176"/>
      <c r="J631" s="176"/>
      <c r="K631" s="176"/>
      <c r="L631" s="176"/>
      <c r="M631" s="176"/>
      <c r="N631" s="176"/>
      <c r="O631" s="176"/>
      <c r="P631" s="176"/>
      <c r="Q631" s="175"/>
      <c r="R631" s="175"/>
      <c r="S631" s="175"/>
      <c r="T631" s="175"/>
      <c r="U631" s="175"/>
      <c r="V631" s="175"/>
      <c r="W631" s="175"/>
      <c r="X631" s="175"/>
      <c r="Y631" s="175"/>
      <c r="Z631" s="175"/>
      <c r="AA631" s="175"/>
      <c r="AB631" s="175"/>
      <c r="AC631" s="175"/>
      <c r="AD631" s="175"/>
      <c r="AE631" s="175"/>
      <c r="AF631" s="175"/>
      <c r="AG631" s="175"/>
      <c r="AH631" s="175"/>
      <c r="AI631" s="175"/>
      <c r="AJ631" s="175"/>
      <c r="AK631" s="175"/>
      <c r="AL631" s="175"/>
      <c r="AM631" s="175"/>
      <c r="AN631" s="175"/>
      <c r="AO631" s="175"/>
      <c r="AP631" s="175"/>
      <c r="AQ631" s="175"/>
      <c r="AR631" s="175"/>
      <c r="AS631" s="175"/>
      <c r="AT631" s="175"/>
      <c r="AU631" s="175"/>
      <c r="AV631" s="175"/>
      <c r="AW631" s="176"/>
      <c r="AX631" s="176"/>
      <c r="AY631" s="176"/>
      <c r="AZ631" s="176"/>
      <c r="BA631" s="176"/>
      <c r="BB631" s="176"/>
      <c r="BC631" s="176"/>
      <c r="BD631" s="176"/>
      <c r="BE631" s="176"/>
      <c r="BF631" s="176"/>
      <c r="BG631" s="176"/>
      <c r="BH631" s="176"/>
      <c r="BI631" s="176"/>
      <c r="BJ631" s="176"/>
      <c r="BK631" s="176"/>
      <c r="BL631" s="176"/>
      <c r="BM631" s="176"/>
      <c r="BN631" s="176"/>
      <c r="BO631" s="176"/>
      <c r="BP631" s="176"/>
      <c r="BQ631" s="176"/>
      <c r="BR631" s="176"/>
      <c r="BS631" s="176"/>
      <c r="BT631" s="176"/>
      <c r="BU631" s="176"/>
      <c r="BV631" s="176"/>
      <c r="BW631" s="176"/>
      <c r="BX631" s="176"/>
      <c r="BY631" s="176"/>
      <c r="BZ631" s="176"/>
      <c r="CA631" s="176"/>
      <c r="CB631" s="176"/>
      <c r="CC631" s="176"/>
      <c r="CD631" s="176"/>
      <c r="CE631" s="176"/>
      <c r="CF631" s="176"/>
      <c r="CG631" s="176"/>
      <c r="CH631" s="176"/>
      <c r="CI631" s="176"/>
      <c r="CJ631" s="176"/>
      <c r="CK631" s="176"/>
      <c r="CL631" s="176"/>
      <c r="CM631" s="176"/>
      <c r="CN631" s="176"/>
      <c r="CO631" s="176"/>
      <c r="CP631" s="176"/>
      <c r="CQ631" s="176"/>
      <c r="CR631" s="176"/>
      <c r="CS631" s="176"/>
      <c r="CT631" s="176"/>
      <c r="CU631" s="176"/>
      <c r="CV631" s="176"/>
      <c r="CW631" s="176"/>
      <c r="CX631" s="176"/>
      <c r="CY631" s="176"/>
      <c r="CZ631" s="176"/>
      <c r="DA631" s="176"/>
      <c r="DB631" s="176"/>
      <c r="DC631" s="176"/>
      <c r="DD631" s="176"/>
      <c r="DE631" s="176"/>
      <c r="DF631" s="176"/>
      <c r="DG631" s="176"/>
      <c r="DH631" s="176"/>
      <c r="DI631" s="176"/>
      <c r="DJ631" s="176"/>
      <c r="DK631" s="176"/>
      <c r="DL631" s="176"/>
      <c r="DM631" s="176"/>
      <c r="DN631" s="176"/>
      <c r="DO631" s="177"/>
      <c r="DP631" s="177"/>
    </row>
    <row r="632" customFormat="false" ht="12.75" hidden="false" customHeight="false" outlineLevel="0" collapsed="false">
      <c r="A632" s="197" t="s">
        <v>64</v>
      </c>
      <c r="B632" s="198"/>
      <c r="C632" s="199" t="s">
        <v>131</v>
      </c>
      <c r="D632" s="171" t="n">
        <v>20</v>
      </c>
      <c r="E632" s="172" t="s">
        <v>192</v>
      </c>
      <c r="F632" s="173" t="n">
        <f aca="false">SUM(H632:DN632)</f>
        <v>0</v>
      </c>
      <c r="G632" s="174"/>
      <c r="H632" s="176"/>
      <c r="I632" s="176"/>
      <c r="J632" s="176"/>
      <c r="K632" s="176"/>
      <c r="L632" s="176"/>
      <c r="M632" s="176"/>
      <c r="N632" s="176"/>
      <c r="O632" s="176"/>
      <c r="P632" s="176"/>
      <c r="Q632" s="175"/>
      <c r="R632" s="175"/>
      <c r="S632" s="175"/>
      <c r="T632" s="175"/>
      <c r="U632" s="175"/>
      <c r="V632" s="175"/>
      <c r="W632" s="175"/>
      <c r="X632" s="175"/>
      <c r="Y632" s="175"/>
      <c r="Z632" s="175"/>
      <c r="AA632" s="175"/>
      <c r="AB632" s="175"/>
      <c r="AC632" s="175"/>
      <c r="AD632" s="175"/>
      <c r="AE632" s="175"/>
      <c r="AF632" s="175"/>
      <c r="AG632" s="175"/>
      <c r="AH632" s="175"/>
      <c r="AI632" s="175"/>
      <c r="AJ632" s="175"/>
      <c r="AK632" s="175"/>
      <c r="AL632" s="175"/>
      <c r="AM632" s="175"/>
      <c r="AN632" s="175"/>
      <c r="AO632" s="175"/>
      <c r="AP632" s="175"/>
      <c r="AQ632" s="175"/>
      <c r="AR632" s="175"/>
      <c r="AS632" s="175"/>
      <c r="AT632" s="175"/>
      <c r="AU632" s="175"/>
      <c r="AV632" s="175"/>
      <c r="AW632" s="176"/>
      <c r="AX632" s="176"/>
      <c r="AY632" s="176"/>
      <c r="AZ632" s="176"/>
      <c r="BA632" s="176"/>
      <c r="BB632" s="176"/>
      <c r="BC632" s="176"/>
      <c r="BD632" s="176"/>
      <c r="BE632" s="176"/>
      <c r="BF632" s="176"/>
      <c r="BG632" s="176"/>
      <c r="BH632" s="176"/>
      <c r="BI632" s="176"/>
      <c r="BJ632" s="176"/>
      <c r="BK632" s="176"/>
      <c r="BL632" s="176"/>
      <c r="BM632" s="176"/>
      <c r="BN632" s="176"/>
      <c r="BO632" s="176"/>
      <c r="BP632" s="176"/>
      <c r="BQ632" s="176"/>
      <c r="BR632" s="176"/>
      <c r="BS632" s="176"/>
      <c r="BT632" s="176"/>
      <c r="BU632" s="176"/>
      <c r="BV632" s="176"/>
      <c r="BW632" s="176"/>
      <c r="BX632" s="176"/>
      <c r="BY632" s="176"/>
      <c r="BZ632" s="176"/>
      <c r="CA632" s="176"/>
      <c r="CB632" s="176"/>
      <c r="CC632" s="176"/>
      <c r="CD632" s="176"/>
      <c r="CE632" s="176"/>
      <c r="CF632" s="176"/>
      <c r="CG632" s="176"/>
      <c r="CH632" s="176"/>
      <c r="CI632" s="176"/>
      <c r="CJ632" s="176"/>
      <c r="CK632" s="176"/>
      <c r="CL632" s="176"/>
      <c r="CM632" s="176"/>
      <c r="CN632" s="176"/>
      <c r="CO632" s="176"/>
      <c r="CP632" s="176"/>
      <c r="CQ632" s="176"/>
      <c r="CR632" s="176"/>
      <c r="CS632" s="176"/>
      <c r="CT632" s="176"/>
      <c r="CU632" s="176"/>
      <c r="CV632" s="176"/>
      <c r="CW632" s="176"/>
      <c r="CX632" s="176"/>
      <c r="CY632" s="176"/>
      <c r="CZ632" s="176"/>
      <c r="DA632" s="176"/>
      <c r="DB632" s="176"/>
      <c r="DC632" s="176"/>
      <c r="DD632" s="176"/>
      <c r="DE632" s="176"/>
      <c r="DF632" s="176"/>
      <c r="DG632" s="176"/>
      <c r="DH632" s="176"/>
      <c r="DI632" s="176"/>
      <c r="DJ632" s="176"/>
      <c r="DK632" s="176"/>
      <c r="DL632" s="176"/>
      <c r="DM632" s="176"/>
      <c r="DN632" s="176"/>
      <c r="DO632" s="177"/>
      <c r="DP632" s="177"/>
    </row>
    <row r="633" customFormat="false" ht="12.75" hidden="false" customHeight="false" outlineLevel="0" collapsed="false">
      <c r="A633" s="197" t="s">
        <v>64</v>
      </c>
      <c r="B633" s="198"/>
      <c r="C633" s="199" t="s">
        <v>131</v>
      </c>
      <c r="D633" s="171" t="n">
        <v>21</v>
      </c>
      <c r="E633" s="172" t="s">
        <v>192</v>
      </c>
      <c r="F633" s="173" t="n">
        <f aca="false">SUM(H633:DN633)</f>
        <v>0</v>
      </c>
      <c r="G633" s="174"/>
      <c r="H633" s="176"/>
      <c r="I633" s="176"/>
      <c r="J633" s="176"/>
      <c r="K633" s="176"/>
      <c r="L633" s="176"/>
      <c r="M633" s="176"/>
      <c r="N633" s="176"/>
      <c r="O633" s="176"/>
      <c r="P633" s="176"/>
      <c r="Q633" s="175"/>
      <c r="R633" s="175"/>
      <c r="S633" s="175"/>
      <c r="T633" s="175"/>
      <c r="U633" s="175"/>
      <c r="V633" s="175"/>
      <c r="W633" s="175"/>
      <c r="X633" s="175"/>
      <c r="Y633" s="175"/>
      <c r="Z633" s="175"/>
      <c r="AA633" s="175"/>
      <c r="AB633" s="175"/>
      <c r="AC633" s="175"/>
      <c r="AD633" s="175"/>
      <c r="AE633" s="175"/>
      <c r="AF633" s="175"/>
      <c r="AG633" s="175"/>
      <c r="AH633" s="175"/>
      <c r="AI633" s="175"/>
      <c r="AJ633" s="175"/>
      <c r="AK633" s="175"/>
      <c r="AL633" s="175"/>
      <c r="AM633" s="175"/>
      <c r="AN633" s="175"/>
      <c r="AO633" s="175"/>
      <c r="AP633" s="175"/>
      <c r="AQ633" s="175"/>
      <c r="AR633" s="175"/>
      <c r="AS633" s="175"/>
      <c r="AT633" s="175"/>
      <c r="AU633" s="175"/>
      <c r="AV633" s="175"/>
      <c r="AW633" s="176"/>
      <c r="AX633" s="176"/>
      <c r="AY633" s="176"/>
      <c r="AZ633" s="176"/>
      <c r="BA633" s="176"/>
      <c r="BB633" s="176"/>
      <c r="BC633" s="176"/>
      <c r="BD633" s="176"/>
      <c r="BE633" s="176"/>
      <c r="BF633" s="176"/>
      <c r="BG633" s="176"/>
      <c r="BH633" s="176"/>
      <c r="BI633" s="176"/>
      <c r="BJ633" s="176"/>
      <c r="BK633" s="176"/>
      <c r="BL633" s="176"/>
      <c r="BM633" s="176"/>
      <c r="BN633" s="176"/>
      <c r="BO633" s="176"/>
      <c r="BP633" s="176"/>
      <c r="BQ633" s="176"/>
      <c r="BR633" s="176"/>
      <c r="BS633" s="176"/>
      <c r="BT633" s="176"/>
      <c r="BU633" s="176"/>
      <c r="BV633" s="176"/>
      <c r="BW633" s="176"/>
      <c r="BX633" s="176"/>
      <c r="BY633" s="176"/>
      <c r="BZ633" s="176"/>
      <c r="CA633" s="176"/>
      <c r="CB633" s="176"/>
      <c r="CC633" s="176"/>
      <c r="CD633" s="176"/>
      <c r="CE633" s="176"/>
      <c r="CF633" s="176"/>
      <c r="CG633" s="176"/>
      <c r="CH633" s="176"/>
      <c r="CI633" s="176"/>
      <c r="CJ633" s="176"/>
      <c r="CK633" s="176"/>
      <c r="CL633" s="176"/>
      <c r="CM633" s="176"/>
      <c r="CN633" s="176"/>
      <c r="CO633" s="176"/>
      <c r="CP633" s="176"/>
      <c r="CQ633" s="176"/>
      <c r="CR633" s="176"/>
      <c r="CS633" s="176"/>
      <c r="CT633" s="176"/>
      <c r="CU633" s="176"/>
      <c r="CV633" s="176"/>
      <c r="CW633" s="176"/>
      <c r="CX633" s="176"/>
      <c r="CY633" s="176"/>
      <c r="CZ633" s="176"/>
      <c r="DA633" s="176"/>
      <c r="DB633" s="176"/>
      <c r="DC633" s="176"/>
      <c r="DD633" s="176"/>
      <c r="DE633" s="176"/>
      <c r="DF633" s="176"/>
      <c r="DG633" s="176"/>
      <c r="DH633" s="176"/>
      <c r="DI633" s="176"/>
      <c r="DJ633" s="176"/>
      <c r="DK633" s="176"/>
      <c r="DL633" s="176"/>
      <c r="DM633" s="176"/>
      <c r="DN633" s="176"/>
      <c r="DO633" s="177"/>
      <c r="DP633" s="177"/>
    </row>
    <row r="634" customFormat="false" ht="12.75" hidden="false" customHeight="false" outlineLevel="0" collapsed="false">
      <c r="A634" s="197" t="s">
        <v>64</v>
      </c>
      <c r="B634" s="198"/>
      <c r="C634" s="199" t="s">
        <v>131</v>
      </c>
      <c r="D634" s="171" t="n">
        <v>22</v>
      </c>
      <c r="E634" s="172" t="s">
        <v>192</v>
      </c>
      <c r="F634" s="173" t="n">
        <f aca="false">SUM(H634:DN634)</f>
        <v>0</v>
      </c>
      <c r="G634" s="174"/>
      <c r="H634" s="176"/>
      <c r="I634" s="176"/>
      <c r="J634" s="176"/>
      <c r="K634" s="176"/>
      <c r="L634" s="176"/>
      <c r="M634" s="176"/>
      <c r="N634" s="176"/>
      <c r="O634" s="176"/>
      <c r="P634" s="176"/>
      <c r="Q634" s="175"/>
      <c r="R634" s="175"/>
      <c r="S634" s="175"/>
      <c r="T634" s="175"/>
      <c r="U634" s="175"/>
      <c r="V634" s="175"/>
      <c r="W634" s="175"/>
      <c r="X634" s="175"/>
      <c r="Y634" s="175"/>
      <c r="Z634" s="175"/>
      <c r="AA634" s="175"/>
      <c r="AB634" s="175"/>
      <c r="AC634" s="175"/>
      <c r="AD634" s="175"/>
      <c r="AE634" s="175"/>
      <c r="AF634" s="175"/>
      <c r="AG634" s="175"/>
      <c r="AH634" s="175"/>
      <c r="AI634" s="175"/>
      <c r="AJ634" s="175"/>
      <c r="AK634" s="175"/>
      <c r="AL634" s="175"/>
      <c r="AM634" s="175"/>
      <c r="AN634" s="175"/>
      <c r="AO634" s="175"/>
      <c r="AP634" s="175"/>
      <c r="AQ634" s="175"/>
      <c r="AR634" s="175"/>
      <c r="AS634" s="175"/>
      <c r="AT634" s="175"/>
      <c r="AU634" s="175"/>
      <c r="AV634" s="175"/>
      <c r="AW634" s="176"/>
      <c r="AX634" s="176"/>
      <c r="AY634" s="176"/>
      <c r="AZ634" s="176"/>
      <c r="BA634" s="176"/>
      <c r="BB634" s="176"/>
      <c r="BC634" s="176"/>
      <c r="BD634" s="176"/>
      <c r="BE634" s="176"/>
      <c r="BF634" s="176"/>
      <c r="BG634" s="176"/>
      <c r="BH634" s="176"/>
      <c r="BI634" s="176"/>
      <c r="BJ634" s="176"/>
      <c r="BK634" s="176"/>
      <c r="BL634" s="176"/>
      <c r="BM634" s="176"/>
      <c r="BN634" s="176"/>
      <c r="BO634" s="176"/>
      <c r="BP634" s="176"/>
      <c r="BQ634" s="176"/>
      <c r="BR634" s="176"/>
      <c r="BS634" s="176"/>
      <c r="BT634" s="176"/>
      <c r="BU634" s="176"/>
      <c r="BV634" s="176"/>
      <c r="BW634" s="176"/>
      <c r="BX634" s="176"/>
      <c r="BY634" s="176"/>
      <c r="BZ634" s="176"/>
      <c r="CA634" s="176"/>
      <c r="CB634" s="176"/>
      <c r="CC634" s="176"/>
      <c r="CD634" s="176"/>
      <c r="CE634" s="176"/>
      <c r="CF634" s="176"/>
      <c r="CG634" s="176"/>
      <c r="CH634" s="176"/>
      <c r="CI634" s="176"/>
      <c r="CJ634" s="176"/>
      <c r="CK634" s="176"/>
      <c r="CL634" s="176"/>
      <c r="CM634" s="176"/>
      <c r="CN634" s="176"/>
      <c r="CO634" s="176"/>
      <c r="CP634" s="176"/>
      <c r="CQ634" s="176"/>
      <c r="CR634" s="176"/>
      <c r="CS634" s="176"/>
      <c r="CT634" s="176"/>
      <c r="CU634" s="176"/>
      <c r="CV634" s="176"/>
      <c r="CW634" s="176"/>
      <c r="CX634" s="176"/>
      <c r="CY634" s="176"/>
      <c r="CZ634" s="176"/>
      <c r="DA634" s="176"/>
      <c r="DB634" s="176"/>
      <c r="DC634" s="176"/>
      <c r="DD634" s="176"/>
      <c r="DE634" s="176"/>
      <c r="DF634" s="176"/>
      <c r="DG634" s="176"/>
      <c r="DH634" s="176"/>
      <c r="DI634" s="176"/>
      <c r="DJ634" s="176"/>
      <c r="DK634" s="176"/>
      <c r="DL634" s="176"/>
      <c r="DM634" s="176"/>
      <c r="DN634" s="176"/>
      <c r="DO634" s="177"/>
      <c r="DP634" s="177"/>
    </row>
    <row r="635" customFormat="false" ht="12.75" hidden="false" customHeight="false" outlineLevel="0" collapsed="false">
      <c r="A635" s="197" t="s">
        <v>64</v>
      </c>
      <c r="B635" s="198"/>
      <c r="C635" s="199" t="s">
        <v>131</v>
      </c>
      <c r="D635" s="171" t="n">
        <v>23</v>
      </c>
      <c r="E635" s="172" t="s">
        <v>192</v>
      </c>
      <c r="F635" s="178" t="n">
        <f aca="false">SUM(H635:DN635)</f>
        <v>0</v>
      </c>
      <c r="G635" s="179"/>
      <c r="H635" s="181"/>
      <c r="I635" s="181"/>
      <c r="J635" s="181"/>
      <c r="K635" s="181"/>
      <c r="L635" s="181"/>
      <c r="M635" s="181"/>
      <c r="N635" s="181"/>
      <c r="O635" s="181"/>
      <c r="P635" s="181"/>
      <c r="Q635" s="180"/>
      <c r="R635" s="180"/>
      <c r="S635" s="180"/>
      <c r="T635" s="180"/>
      <c r="U635" s="180"/>
      <c r="V635" s="180"/>
      <c r="W635" s="180"/>
      <c r="X635" s="180"/>
      <c r="Y635" s="180"/>
      <c r="Z635" s="180"/>
      <c r="AA635" s="180"/>
      <c r="AB635" s="180"/>
      <c r="AC635" s="180"/>
      <c r="AD635" s="180"/>
      <c r="AE635" s="180"/>
      <c r="AF635" s="180"/>
      <c r="AG635" s="180"/>
      <c r="AH635" s="180"/>
      <c r="AI635" s="180"/>
      <c r="AJ635" s="180"/>
      <c r="AK635" s="180"/>
      <c r="AL635" s="180"/>
      <c r="AM635" s="180"/>
      <c r="AN635" s="180"/>
      <c r="AO635" s="180"/>
      <c r="AP635" s="180"/>
      <c r="AQ635" s="180"/>
      <c r="AR635" s="180"/>
      <c r="AS635" s="180"/>
      <c r="AT635" s="180"/>
      <c r="AU635" s="180"/>
      <c r="AV635" s="180"/>
      <c r="AW635" s="181"/>
      <c r="AX635" s="181"/>
      <c r="AY635" s="181"/>
      <c r="AZ635" s="181"/>
      <c r="BA635" s="181"/>
      <c r="BB635" s="181"/>
      <c r="BC635" s="181"/>
      <c r="BD635" s="181"/>
      <c r="BE635" s="181"/>
      <c r="BF635" s="181"/>
      <c r="BG635" s="181"/>
      <c r="BH635" s="181"/>
      <c r="BI635" s="181"/>
      <c r="BJ635" s="181"/>
      <c r="BK635" s="181"/>
      <c r="BL635" s="181"/>
      <c r="BM635" s="181"/>
      <c r="BN635" s="181"/>
      <c r="BO635" s="181"/>
      <c r="BP635" s="181"/>
      <c r="BQ635" s="181"/>
      <c r="BR635" s="181"/>
      <c r="BS635" s="181"/>
      <c r="BT635" s="181"/>
      <c r="BU635" s="181"/>
      <c r="BV635" s="181"/>
      <c r="BW635" s="181"/>
      <c r="BX635" s="181"/>
      <c r="BY635" s="181"/>
      <c r="BZ635" s="181"/>
      <c r="CA635" s="181"/>
      <c r="CB635" s="181"/>
      <c r="CC635" s="181"/>
      <c r="CD635" s="181"/>
      <c r="CE635" s="181"/>
      <c r="CF635" s="181"/>
      <c r="CG635" s="181"/>
      <c r="CH635" s="181"/>
      <c r="CI635" s="181"/>
      <c r="CJ635" s="181"/>
      <c r="CK635" s="181"/>
      <c r="CL635" s="181"/>
      <c r="CM635" s="181"/>
      <c r="CN635" s="181"/>
      <c r="CO635" s="181"/>
      <c r="CP635" s="181"/>
      <c r="CQ635" s="181"/>
      <c r="CR635" s="181"/>
      <c r="CS635" s="181"/>
      <c r="CT635" s="181"/>
      <c r="CU635" s="181"/>
      <c r="CV635" s="181"/>
      <c r="CW635" s="181"/>
      <c r="CX635" s="181"/>
      <c r="CY635" s="181"/>
      <c r="CZ635" s="181"/>
      <c r="DA635" s="181"/>
      <c r="DB635" s="181"/>
      <c r="DC635" s="181"/>
      <c r="DD635" s="181"/>
      <c r="DE635" s="181"/>
      <c r="DF635" s="181"/>
      <c r="DG635" s="181"/>
      <c r="DH635" s="181"/>
      <c r="DI635" s="181"/>
      <c r="DJ635" s="181"/>
      <c r="DK635" s="181"/>
      <c r="DL635" s="181"/>
      <c r="DM635" s="181"/>
      <c r="DN635" s="181"/>
      <c r="DO635" s="177"/>
      <c r="DP635" s="177"/>
    </row>
    <row r="636" customFormat="false" ht="12.75" hidden="false" customHeight="false" outlineLevel="0" collapsed="false">
      <c r="A636" s="197" t="s">
        <v>64</v>
      </c>
      <c r="B636" s="198"/>
      <c r="C636" s="199" t="s">
        <v>131</v>
      </c>
      <c r="D636" s="171" t="n">
        <v>24</v>
      </c>
      <c r="E636" s="172" t="s">
        <v>192</v>
      </c>
      <c r="F636" s="178" t="n">
        <f aca="false">SUM(H636:DN636)</f>
        <v>0</v>
      </c>
      <c r="G636" s="179" t="n">
        <f aca="false">SUM(F630:F636)</f>
        <v>0</v>
      </c>
      <c r="H636" s="181"/>
      <c r="I636" s="181"/>
      <c r="J636" s="181"/>
      <c r="K636" s="181"/>
      <c r="L636" s="181"/>
      <c r="M636" s="181"/>
      <c r="N636" s="181"/>
      <c r="O636" s="181"/>
      <c r="P636" s="181"/>
      <c r="Q636" s="180"/>
      <c r="R636" s="180"/>
      <c r="S636" s="180"/>
      <c r="T636" s="180"/>
      <c r="U636" s="180"/>
      <c r="V636" s="180"/>
      <c r="W636" s="180"/>
      <c r="X636" s="180"/>
      <c r="Y636" s="180"/>
      <c r="Z636" s="180"/>
      <c r="AA636" s="180"/>
      <c r="AB636" s="180"/>
      <c r="AC636" s="180"/>
      <c r="AD636" s="180"/>
      <c r="AE636" s="180"/>
      <c r="AF636" s="180"/>
      <c r="AG636" s="180"/>
      <c r="AH636" s="180"/>
      <c r="AI636" s="180"/>
      <c r="AJ636" s="180"/>
      <c r="AK636" s="180"/>
      <c r="AL636" s="180"/>
      <c r="AM636" s="180"/>
      <c r="AN636" s="180"/>
      <c r="AO636" s="180"/>
      <c r="AP636" s="180"/>
      <c r="AQ636" s="180"/>
      <c r="AR636" s="180"/>
      <c r="AS636" s="180"/>
      <c r="AT636" s="180"/>
      <c r="AU636" s="180"/>
      <c r="AV636" s="180"/>
      <c r="AW636" s="181"/>
      <c r="AX636" s="181"/>
      <c r="AY636" s="181"/>
      <c r="AZ636" s="181"/>
      <c r="BA636" s="181"/>
      <c r="BB636" s="181"/>
      <c r="BC636" s="181"/>
      <c r="BD636" s="181"/>
      <c r="BE636" s="181"/>
      <c r="BF636" s="181"/>
      <c r="BG636" s="181"/>
      <c r="BH636" s="181"/>
      <c r="BI636" s="181"/>
      <c r="BJ636" s="181"/>
      <c r="BK636" s="181"/>
      <c r="BL636" s="181"/>
      <c r="BM636" s="181"/>
      <c r="BN636" s="181"/>
      <c r="BO636" s="181"/>
      <c r="BP636" s="181"/>
      <c r="BQ636" s="181"/>
      <c r="BR636" s="181"/>
      <c r="BS636" s="181"/>
      <c r="BT636" s="181"/>
      <c r="BU636" s="181"/>
      <c r="BV636" s="181"/>
      <c r="BW636" s="181"/>
      <c r="BX636" s="181"/>
      <c r="BY636" s="181"/>
      <c r="BZ636" s="181"/>
      <c r="CA636" s="181"/>
      <c r="CB636" s="181"/>
      <c r="CC636" s="181"/>
      <c r="CD636" s="181"/>
      <c r="CE636" s="181"/>
      <c r="CF636" s="181"/>
      <c r="CG636" s="181"/>
      <c r="CH636" s="181"/>
      <c r="CI636" s="181"/>
      <c r="CJ636" s="181"/>
      <c r="CK636" s="181"/>
      <c r="CL636" s="181"/>
      <c r="CM636" s="181"/>
      <c r="CN636" s="181"/>
      <c r="CO636" s="181"/>
      <c r="CP636" s="181"/>
      <c r="CQ636" s="181"/>
      <c r="CR636" s="181"/>
      <c r="CS636" s="181"/>
      <c r="CT636" s="181"/>
      <c r="CU636" s="181"/>
      <c r="CV636" s="181"/>
      <c r="CW636" s="181"/>
      <c r="CX636" s="181"/>
      <c r="CY636" s="181"/>
      <c r="CZ636" s="181"/>
      <c r="DA636" s="181"/>
      <c r="DB636" s="181"/>
      <c r="DC636" s="181"/>
      <c r="DD636" s="181"/>
      <c r="DE636" s="181"/>
      <c r="DF636" s="181"/>
      <c r="DG636" s="181"/>
      <c r="DH636" s="181"/>
      <c r="DI636" s="181"/>
      <c r="DJ636" s="181"/>
      <c r="DK636" s="181"/>
      <c r="DL636" s="181"/>
      <c r="DM636" s="181"/>
      <c r="DN636" s="181"/>
      <c r="DO636" s="177"/>
      <c r="DP636" s="177"/>
    </row>
    <row r="637" customFormat="false" ht="12.75" hidden="false" customHeight="false" outlineLevel="0" collapsed="false">
      <c r="A637" s="197" t="s">
        <v>64</v>
      </c>
      <c r="B637" s="198"/>
      <c r="C637" s="199" t="s">
        <v>131</v>
      </c>
      <c r="D637" s="171" t="n">
        <v>25</v>
      </c>
      <c r="E637" s="172" t="s">
        <v>193</v>
      </c>
      <c r="F637" s="173" t="n">
        <f aca="false">SUM(H637:DN637)</f>
        <v>0</v>
      </c>
      <c r="G637" s="174"/>
      <c r="H637" s="176"/>
      <c r="I637" s="176"/>
      <c r="J637" s="176"/>
      <c r="K637" s="176"/>
      <c r="L637" s="176"/>
      <c r="M637" s="176"/>
      <c r="N637" s="176"/>
      <c r="O637" s="176"/>
      <c r="P637" s="176"/>
      <c r="Q637" s="175"/>
      <c r="R637" s="175"/>
      <c r="S637" s="175"/>
      <c r="T637" s="175"/>
      <c r="U637" s="175"/>
      <c r="V637" s="175"/>
      <c r="W637" s="175"/>
      <c r="X637" s="175"/>
      <c r="Y637" s="175"/>
      <c r="Z637" s="175"/>
      <c r="AA637" s="175"/>
      <c r="AB637" s="175"/>
      <c r="AC637" s="175"/>
      <c r="AD637" s="175"/>
      <c r="AE637" s="175"/>
      <c r="AF637" s="175"/>
      <c r="AG637" s="175"/>
      <c r="AH637" s="175"/>
      <c r="AI637" s="175"/>
      <c r="AJ637" s="175"/>
      <c r="AK637" s="175"/>
      <c r="AL637" s="175"/>
      <c r="AM637" s="175"/>
      <c r="AN637" s="175"/>
      <c r="AO637" s="175"/>
      <c r="AP637" s="175"/>
      <c r="AQ637" s="175"/>
      <c r="AR637" s="175"/>
      <c r="AS637" s="175"/>
      <c r="AT637" s="175"/>
      <c r="AU637" s="175"/>
      <c r="AV637" s="175"/>
      <c r="AW637" s="176"/>
      <c r="AX637" s="176"/>
      <c r="AY637" s="176"/>
      <c r="AZ637" s="176"/>
      <c r="BA637" s="176"/>
      <c r="BB637" s="176"/>
      <c r="BC637" s="176"/>
      <c r="BD637" s="176"/>
      <c r="BE637" s="176"/>
      <c r="BF637" s="176"/>
      <c r="BG637" s="176"/>
      <c r="BH637" s="176"/>
      <c r="BI637" s="176"/>
      <c r="BJ637" s="176"/>
      <c r="BK637" s="176"/>
      <c r="BL637" s="176"/>
      <c r="BM637" s="176"/>
      <c r="BN637" s="176"/>
      <c r="BO637" s="176"/>
      <c r="BP637" s="176"/>
      <c r="BQ637" s="176"/>
      <c r="BR637" s="176"/>
      <c r="BS637" s="176"/>
      <c r="BT637" s="176"/>
      <c r="BU637" s="176"/>
      <c r="BV637" s="176"/>
      <c r="BW637" s="176"/>
      <c r="BX637" s="176"/>
      <c r="BY637" s="176"/>
      <c r="BZ637" s="176"/>
      <c r="CA637" s="176"/>
      <c r="CB637" s="176"/>
      <c r="CC637" s="176"/>
      <c r="CD637" s="176"/>
      <c r="CE637" s="176"/>
      <c r="CF637" s="176"/>
      <c r="CG637" s="176"/>
      <c r="CH637" s="176"/>
      <c r="CI637" s="176"/>
      <c r="CJ637" s="176"/>
      <c r="CK637" s="176"/>
      <c r="CL637" s="176"/>
      <c r="CM637" s="176"/>
      <c r="CN637" s="176"/>
      <c r="CO637" s="176"/>
      <c r="CP637" s="176"/>
      <c r="CQ637" s="176"/>
      <c r="CR637" s="176"/>
      <c r="CS637" s="176"/>
      <c r="CT637" s="176"/>
      <c r="CU637" s="176"/>
      <c r="CV637" s="176"/>
      <c r="CW637" s="176"/>
      <c r="CX637" s="176"/>
      <c r="CY637" s="176"/>
      <c r="CZ637" s="176"/>
      <c r="DA637" s="176"/>
      <c r="DB637" s="176"/>
      <c r="DC637" s="176"/>
      <c r="DD637" s="176"/>
      <c r="DE637" s="176"/>
      <c r="DF637" s="176"/>
      <c r="DG637" s="176"/>
      <c r="DH637" s="176"/>
      <c r="DI637" s="176"/>
      <c r="DJ637" s="176"/>
      <c r="DK637" s="176"/>
      <c r="DL637" s="176"/>
      <c r="DM637" s="176"/>
      <c r="DN637" s="176"/>
      <c r="DO637" s="177"/>
      <c r="DP637" s="177"/>
    </row>
    <row r="638" customFormat="false" ht="12.75" hidden="false" customHeight="false" outlineLevel="0" collapsed="false">
      <c r="A638" s="197" t="s">
        <v>64</v>
      </c>
      <c r="B638" s="198"/>
      <c r="C638" s="199" t="s">
        <v>131</v>
      </c>
      <c r="D638" s="171" t="n">
        <v>26</v>
      </c>
      <c r="E638" s="172" t="s">
        <v>193</v>
      </c>
      <c r="F638" s="173" t="n">
        <f aca="false">SUM(H638:DN638)</f>
        <v>0</v>
      </c>
      <c r="G638" s="174"/>
      <c r="H638" s="176"/>
      <c r="I638" s="176"/>
      <c r="J638" s="176"/>
      <c r="K638" s="176"/>
      <c r="L638" s="176"/>
      <c r="M638" s="176"/>
      <c r="N638" s="176"/>
      <c r="O638" s="176"/>
      <c r="P638" s="176"/>
      <c r="Q638" s="175"/>
      <c r="R638" s="175"/>
      <c r="S638" s="175"/>
      <c r="T638" s="175"/>
      <c r="U638" s="175"/>
      <c r="V638" s="175"/>
      <c r="W638" s="175"/>
      <c r="X638" s="175"/>
      <c r="Y638" s="175"/>
      <c r="Z638" s="175"/>
      <c r="AA638" s="175"/>
      <c r="AB638" s="175"/>
      <c r="AC638" s="175"/>
      <c r="AD638" s="175"/>
      <c r="AE638" s="175"/>
      <c r="AF638" s="175"/>
      <c r="AG638" s="175"/>
      <c r="AH638" s="175"/>
      <c r="AI638" s="175"/>
      <c r="AJ638" s="175"/>
      <c r="AK638" s="175"/>
      <c r="AL638" s="175"/>
      <c r="AM638" s="175"/>
      <c r="AN638" s="175"/>
      <c r="AO638" s="175"/>
      <c r="AP638" s="175"/>
      <c r="AQ638" s="175"/>
      <c r="AR638" s="175"/>
      <c r="AS638" s="175"/>
      <c r="AT638" s="175"/>
      <c r="AU638" s="175"/>
      <c r="AV638" s="175"/>
      <c r="AW638" s="176"/>
      <c r="AX638" s="176"/>
      <c r="AY638" s="176"/>
      <c r="AZ638" s="176"/>
      <c r="BA638" s="176"/>
      <c r="BB638" s="176"/>
      <c r="BC638" s="176"/>
      <c r="BD638" s="176"/>
      <c r="BE638" s="176"/>
      <c r="BF638" s="176"/>
      <c r="BG638" s="176"/>
      <c r="BH638" s="176"/>
      <c r="BI638" s="176"/>
      <c r="BJ638" s="176"/>
      <c r="BK638" s="176"/>
      <c r="BL638" s="176"/>
      <c r="BM638" s="176"/>
      <c r="BN638" s="176"/>
      <c r="BO638" s="176"/>
      <c r="BP638" s="176"/>
      <c r="BQ638" s="176"/>
      <c r="BR638" s="176"/>
      <c r="BS638" s="176"/>
      <c r="BT638" s="176"/>
      <c r="BU638" s="176"/>
      <c r="BV638" s="176"/>
      <c r="BW638" s="176"/>
      <c r="BX638" s="176"/>
      <c r="BY638" s="176"/>
      <c r="BZ638" s="176"/>
      <c r="CA638" s="176"/>
      <c r="CB638" s="176"/>
      <c r="CC638" s="176"/>
      <c r="CD638" s="176"/>
      <c r="CE638" s="176"/>
      <c r="CF638" s="176"/>
      <c r="CG638" s="176"/>
      <c r="CH638" s="176"/>
      <c r="CI638" s="176"/>
      <c r="CJ638" s="176"/>
      <c r="CK638" s="176"/>
      <c r="CL638" s="176"/>
      <c r="CM638" s="176"/>
      <c r="CN638" s="176"/>
      <c r="CO638" s="176"/>
      <c r="CP638" s="176"/>
      <c r="CQ638" s="176"/>
      <c r="CR638" s="176"/>
      <c r="CS638" s="176"/>
      <c r="CT638" s="176"/>
      <c r="CU638" s="176"/>
      <c r="CV638" s="176"/>
      <c r="CW638" s="176"/>
      <c r="CX638" s="176"/>
      <c r="CY638" s="176"/>
      <c r="CZ638" s="176"/>
      <c r="DA638" s="176"/>
      <c r="DB638" s="176"/>
      <c r="DC638" s="176"/>
      <c r="DD638" s="176"/>
      <c r="DE638" s="176"/>
      <c r="DF638" s="176"/>
      <c r="DG638" s="176"/>
      <c r="DH638" s="176"/>
      <c r="DI638" s="176"/>
      <c r="DJ638" s="176"/>
      <c r="DK638" s="176"/>
      <c r="DL638" s="176"/>
      <c r="DM638" s="176"/>
      <c r="DN638" s="176"/>
      <c r="DO638" s="177"/>
      <c r="DP638" s="177"/>
    </row>
    <row r="639" customFormat="false" ht="12.75" hidden="false" customHeight="false" outlineLevel="0" collapsed="false">
      <c r="A639" s="197" t="s">
        <v>64</v>
      </c>
      <c r="B639" s="198"/>
      <c r="C639" s="199" t="s">
        <v>131</v>
      </c>
      <c r="D639" s="171" t="n">
        <v>27</v>
      </c>
      <c r="E639" s="172" t="s">
        <v>193</v>
      </c>
      <c r="F639" s="173" t="n">
        <f aca="false">SUM(H639:DN639)</f>
        <v>0</v>
      </c>
      <c r="G639" s="174"/>
      <c r="H639" s="176"/>
      <c r="I639" s="176"/>
      <c r="J639" s="176"/>
      <c r="K639" s="176"/>
      <c r="L639" s="176"/>
      <c r="M639" s="176"/>
      <c r="N639" s="176"/>
      <c r="O639" s="176"/>
      <c r="P639" s="176"/>
      <c r="Q639" s="175"/>
      <c r="R639" s="175"/>
      <c r="S639" s="175"/>
      <c r="T639" s="175"/>
      <c r="U639" s="175"/>
      <c r="V639" s="175"/>
      <c r="W639" s="175"/>
      <c r="X639" s="175"/>
      <c r="Y639" s="175"/>
      <c r="Z639" s="175"/>
      <c r="AA639" s="175"/>
      <c r="AB639" s="175"/>
      <c r="AC639" s="175"/>
      <c r="AD639" s="175"/>
      <c r="AE639" s="175"/>
      <c r="AF639" s="175"/>
      <c r="AG639" s="175"/>
      <c r="AH639" s="175"/>
      <c r="AI639" s="175"/>
      <c r="AJ639" s="175"/>
      <c r="AK639" s="175"/>
      <c r="AL639" s="175"/>
      <c r="AM639" s="175"/>
      <c r="AN639" s="175"/>
      <c r="AO639" s="175"/>
      <c r="AP639" s="175"/>
      <c r="AQ639" s="175"/>
      <c r="AR639" s="175"/>
      <c r="AS639" s="175"/>
      <c r="AT639" s="175"/>
      <c r="AU639" s="175"/>
      <c r="AV639" s="175"/>
      <c r="AW639" s="176"/>
      <c r="AX639" s="176"/>
      <c r="AY639" s="176"/>
      <c r="AZ639" s="176"/>
      <c r="BA639" s="176"/>
      <c r="BB639" s="176"/>
      <c r="BC639" s="176"/>
      <c r="BD639" s="176"/>
      <c r="BE639" s="176"/>
      <c r="BF639" s="176"/>
      <c r="BG639" s="176"/>
      <c r="BH639" s="176"/>
      <c r="BI639" s="176"/>
      <c r="BJ639" s="176"/>
      <c r="BK639" s="176"/>
      <c r="BL639" s="176"/>
      <c r="BM639" s="176"/>
      <c r="BN639" s="176"/>
      <c r="BO639" s="176"/>
      <c r="BP639" s="176"/>
      <c r="BQ639" s="176"/>
      <c r="BR639" s="176"/>
      <c r="BS639" s="176"/>
      <c r="BT639" s="176"/>
      <c r="BU639" s="176"/>
      <c r="BV639" s="176"/>
      <c r="BW639" s="176"/>
      <c r="BX639" s="176"/>
      <c r="BY639" s="176"/>
      <c r="BZ639" s="176"/>
      <c r="CA639" s="176"/>
      <c r="CB639" s="176"/>
      <c r="CC639" s="176"/>
      <c r="CD639" s="176"/>
      <c r="CE639" s="176"/>
      <c r="CF639" s="176"/>
      <c r="CG639" s="176"/>
      <c r="CH639" s="176"/>
      <c r="CI639" s="176"/>
      <c r="CJ639" s="176"/>
      <c r="CK639" s="176"/>
      <c r="CL639" s="176"/>
      <c r="CM639" s="176"/>
      <c r="CN639" s="176"/>
      <c r="CO639" s="176"/>
      <c r="CP639" s="176"/>
      <c r="CQ639" s="176"/>
      <c r="CR639" s="176"/>
      <c r="CS639" s="176"/>
      <c r="CT639" s="176"/>
      <c r="CU639" s="176"/>
      <c r="CV639" s="176"/>
      <c r="CW639" s="176"/>
      <c r="CX639" s="176"/>
      <c r="CY639" s="176"/>
      <c r="CZ639" s="176"/>
      <c r="DA639" s="176"/>
      <c r="DB639" s="176"/>
      <c r="DC639" s="176"/>
      <c r="DD639" s="176"/>
      <c r="DE639" s="176"/>
      <c r="DF639" s="176"/>
      <c r="DG639" s="176"/>
      <c r="DH639" s="176"/>
      <c r="DI639" s="176"/>
      <c r="DJ639" s="176"/>
      <c r="DK639" s="176"/>
      <c r="DL639" s="176"/>
      <c r="DM639" s="176"/>
      <c r="DN639" s="176"/>
      <c r="DO639" s="177"/>
      <c r="DP639" s="177"/>
    </row>
    <row r="640" customFormat="false" ht="12.75" hidden="false" customHeight="false" outlineLevel="0" collapsed="false">
      <c r="A640" s="197" t="s">
        <v>64</v>
      </c>
      <c r="B640" s="198"/>
      <c r="C640" s="199" t="s">
        <v>131</v>
      </c>
      <c r="D640" s="171" t="n">
        <v>28</v>
      </c>
      <c r="E640" s="172" t="s">
        <v>193</v>
      </c>
      <c r="F640" s="173" t="n">
        <f aca="false">SUM(H640:DN640)</f>
        <v>0</v>
      </c>
      <c r="G640" s="174"/>
      <c r="H640" s="176"/>
      <c r="I640" s="176"/>
      <c r="J640" s="176"/>
      <c r="K640" s="176"/>
      <c r="L640" s="176"/>
      <c r="M640" s="176"/>
      <c r="N640" s="176"/>
      <c r="O640" s="176"/>
      <c r="P640" s="176"/>
      <c r="Q640" s="175"/>
      <c r="R640" s="175"/>
      <c r="S640" s="175"/>
      <c r="T640" s="175"/>
      <c r="U640" s="175"/>
      <c r="V640" s="175"/>
      <c r="W640" s="175"/>
      <c r="X640" s="175"/>
      <c r="Y640" s="175"/>
      <c r="Z640" s="175"/>
      <c r="AA640" s="175"/>
      <c r="AB640" s="175"/>
      <c r="AC640" s="175"/>
      <c r="AD640" s="175"/>
      <c r="AE640" s="175"/>
      <c r="AF640" s="175"/>
      <c r="AG640" s="175"/>
      <c r="AH640" s="175"/>
      <c r="AI640" s="175"/>
      <c r="AJ640" s="175"/>
      <c r="AK640" s="175"/>
      <c r="AL640" s="175"/>
      <c r="AM640" s="175"/>
      <c r="AN640" s="175"/>
      <c r="AO640" s="175"/>
      <c r="AP640" s="175"/>
      <c r="AQ640" s="175"/>
      <c r="AR640" s="175"/>
      <c r="AS640" s="175"/>
      <c r="AT640" s="175"/>
      <c r="AU640" s="175"/>
      <c r="AV640" s="175"/>
      <c r="AW640" s="176"/>
      <c r="AX640" s="176"/>
      <c r="AY640" s="176"/>
      <c r="AZ640" s="176"/>
      <c r="BA640" s="176"/>
      <c r="BB640" s="176"/>
      <c r="BC640" s="176"/>
      <c r="BD640" s="176"/>
      <c r="BE640" s="176"/>
      <c r="BF640" s="176"/>
      <c r="BG640" s="176"/>
      <c r="BH640" s="176"/>
      <c r="BI640" s="176"/>
      <c r="BJ640" s="176"/>
      <c r="BK640" s="176"/>
      <c r="BL640" s="176"/>
      <c r="BM640" s="176"/>
      <c r="BN640" s="176"/>
      <c r="BO640" s="176"/>
      <c r="BP640" s="176"/>
      <c r="BQ640" s="176"/>
      <c r="BR640" s="176"/>
      <c r="BS640" s="176"/>
      <c r="BT640" s="176"/>
      <c r="BU640" s="176"/>
      <c r="BV640" s="176"/>
      <c r="BW640" s="176"/>
      <c r="BX640" s="176"/>
      <c r="BY640" s="176"/>
      <c r="BZ640" s="176"/>
      <c r="CA640" s="176"/>
      <c r="CB640" s="176"/>
      <c r="CC640" s="176"/>
      <c r="CD640" s="176"/>
      <c r="CE640" s="176"/>
      <c r="CF640" s="176"/>
      <c r="CG640" s="176"/>
      <c r="CH640" s="176"/>
      <c r="CI640" s="176"/>
      <c r="CJ640" s="176"/>
      <c r="CK640" s="176"/>
      <c r="CL640" s="176"/>
      <c r="CM640" s="176"/>
      <c r="CN640" s="176"/>
      <c r="CO640" s="176"/>
      <c r="CP640" s="176"/>
      <c r="CQ640" s="176"/>
      <c r="CR640" s="176"/>
      <c r="CS640" s="176"/>
      <c r="CT640" s="176"/>
      <c r="CU640" s="176"/>
      <c r="CV640" s="176"/>
      <c r="CW640" s="176"/>
      <c r="CX640" s="176"/>
      <c r="CY640" s="176"/>
      <c r="CZ640" s="176"/>
      <c r="DA640" s="176"/>
      <c r="DB640" s="176"/>
      <c r="DC640" s="176"/>
      <c r="DD640" s="176"/>
      <c r="DE640" s="176"/>
      <c r="DF640" s="176"/>
      <c r="DG640" s="176"/>
      <c r="DH640" s="176"/>
      <c r="DI640" s="176"/>
      <c r="DJ640" s="176"/>
      <c r="DK640" s="176"/>
      <c r="DL640" s="176"/>
      <c r="DM640" s="176"/>
      <c r="DN640" s="176"/>
      <c r="DO640" s="177"/>
      <c r="DP640" s="177"/>
    </row>
    <row r="641" customFormat="false" ht="12.75" hidden="false" customHeight="false" outlineLevel="0" collapsed="false">
      <c r="A641" s="197" t="s">
        <v>64</v>
      </c>
      <c r="B641" s="198"/>
      <c r="C641" s="199" t="s">
        <v>131</v>
      </c>
      <c r="D641" s="171" t="n">
        <v>29</v>
      </c>
      <c r="E641" s="172" t="s">
        <v>193</v>
      </c>
      <c r="F641" s="173" t="n">
        <f aca="false">SUM(H641:DN641)</f>
        <v>0</v>
      </c>
      <c r="G641" s="174"/>
      <c r="H641" s="176"/>
      <c r="I641" s="176"/>
      <c r="J641" s="176"/>
      <c r="K641" s="176"/>
      <c r="L641" s="176"/>
      <c r="M641" s="176"/>
      <c r="N641" s="176"/>
      <c r="O641" s="176"/>
      <c r="P641" s="176"/>
      <c r="Q641" s="175"/>
      <c r="R641" s="175"/>
      <c r="S641" s="175"/>
      <c r="T641" s="175"/>
      <c r="U641" s="175"/>
      <c r="V641" s="175"/>
      <c r="W641" s="175"/>
      <c r="X641" s="175"/>
      <c r="Y641" s="175"/>
      <c r="Z641" s="175"/>
      <c r="AA641" s="175"/>
      <c r="AB641" s="175"/>
      <c r="AC641" s="175"/>
      <c r="AD641" s="175"/>
      <c r="AE641" s="175"/>
      <c r="AF641" s="175"/>
      <c r="AG641" s="175"/>
      <c r="AH641" s="175"/>
      <c r="AI641" s="175"/>
      <c r="AJ641" s="175"/>
      <c r="AK641" s="175"/>
      <c r="AL641" s="175"/>
      <c r="AM641" s="175"/>
      <c r="AN641" s="175"/>
      <c r="AO641" s="175"/>
      <c r="AP641" s="175"/>
      <c r="AQ641" s="175"/>
      <c r="AR641" s="175"/>
      <c r="AS641" s="175"/>
      <c r="AT641" s="175"/>
      <c r="AU641" s="175"/>
      <c r="AV641" s="175"/>
      <c r="AW641" s="176"/>
      <c r="AX641" s="176"/>
      <c r="AY641" s="176"/>
      <c r="AZ641" s="176"/>
      <c r="BA641" s="176"/>
      <c r="BB641" s="176"/>
      <c r="BC641" s="176"/>
      <c r="BD641" s="176"/>
      <c r="BE641" s="176"/>
      <c r="BF641" s="176"/>
      <c r="BG641" s="176"/>
      <c r="BH641" s="176"/>
      <c r="BI641" s="176"/>
      <c r="BJ641" s="176"/>
      <c r="BK641" s="176"/>
      <c r="BL641" s="176"/>
      <c r="BM641" s="176"/>
      <c r="BN641" s="176"/>
      <c r="BO641" s="176"/>
      <c r="BP641" s="176"/>
      <c r="BQ641" s="176"/>
      <c r="BR641" s="176"/>
      <c r="BS641" s="176"/>
      <c r="BT641" s="176"/>
      <c r="BU641" s="176"/>
      <c r="BV641" s="176"/>
      <c r="BW641" s="176"/>
      <c r="BX641" s="176"/>
      <c r="BY641" s="176"/>
      <c r="BZ641" s="176"/>
      <c r="CA641" s="176"/>
      <c r="CB641" s="176"/>
      <c r="CC641" s="176"/>
      <c r="CD641" s="176"/>
      <c r="CE641" s="176"/>
      <c r="CF641" s="176"/>
      <c r="CG641" s="176"/>
      <c r="CH641" s="176"/>
      <c r="CI641" s="176"/>
      <c r="CJ641" s="176"/>
      <c r="CK641" s="176"/>
      <c r="CL641" s="176"/>
      <c r="CM641" s="176"/>
      <c r="CN641" s="176"/>
      <c r="CO641" s="176"/>
      <c r="CP641" s="176"/>
      <c r="CQ641" s="176"/>
      <c r="CR641" s="176"/>
      <c r="CS641" s="176"/>
      <c r="CT641" s="176"/>
      <c r="CU641" s="176"/>
      <c r="CV641" s="176"/>
      <c r="CW641" s="176"/>
      <c r="CX641" s="176"/>
      <c r="CY641" s="176"/>
      <c r="CZ641" s="176"/>
      <c r="DA641" s="176"/>
      <c r="DB641" s="176"/>
      <c r="DC641" s="176"/>
      <c r="DD641" s="176"/>
      <c r="DE641" s="176"/>
      <c r="DF641" s="176"/>
      <c r="DG641" s="176"/>
      <c r="DH641" s="176"/>
      <c r="DI641" s="176"/>
      <c r="DJ641" s="176"/>
      <c r="DK641" s="176"/>
      <c r="DL641" s="176"/>
      <c r="DM641" s="176"/>
      <c r="DN641" s="176"/>
      <c r="DO641" s="177"/>
      <c r="DP641" s="177"/>
    </row>
    <row r="642" customFormat="false" ht="12.75" hidden="false" customHeight="false" outlineLevel="0" collapsed="false">
      <c r="A642" s="197" t="s">
        <v>64</v>
      </c>
      <c r="B642" s="198"/>
      <c r="C642" s="199" t="s">
        <v>131</v>
      </c>
      <c r="D642" s="171" t="n">
        <v>30</v>
      </c>
      <c r="E642" s="172" t="s">
        <v>193</v>
      </c>
      <c r="F642" s="178" t="n">
        <f aca="false">SUM(H642:DN642)</f>
        <v>0</v>
      </c>
      <c r="G642" s="179"/>
      <c r="H642" s="181"/>
      <c r="I642" s="181"/>
      <c r="J642" s="181"/>
      <c r="K642" s="181"/>
      <c r="L642" s="181"/>
      <c r="M642" s="181"/>
      <c r="N642" s="181"/>
      <c r="O642" s="181"/>
      <c r="P642" s="181"/>
      <c r="Q642" s="180"/>
      <c r="R642" s="180"/>
      <c r="S642" s="180"/>
      <c r="T642" s="180"/>
      <c r="U642" s="180"/>
      <c r="V642" s="180"/>
      <c r="W642" s="180"/>
      <c r="X642" s="180"/>
      <c r="Y642" s="180"/>
      <c r="Z642" s="180"/>
      <c r="AA642" s="180"/>
      <c r="AB642" s="180"/>
      <c r="AC642" s="180"/>
      <c r="AD642" s="180"/>
      <c r="AE642" s="180"/>
      <c r="AF642" s="180"/>
      <c r="AG642" s="180"/>
      <c r="AH642" s="180"/>
      <c r="AI642" s="180"/>
      <c r="AJ642" s="180"/>
      <c r="AK642" s="180"/>
      <c r="AL642" s="180"/>
      <c r="AM642" s="180"/>
      <c r="AN642" s="180"/>
      <c r="AO642" s="180"/>
      <c r="AP642" s="180"/>
      <c r="AQ642" s="180"/>
      <c r="AR642" s="180"/>
      <c r="AS642" s="180"/>
      <c r="AT642" s="180"/>
      <c r="AU642" s="180"/>
      <c r="AV642" s="180"/>
      <c r="AW642" s="181"/>
      <c r="AX642" s="181"/>
      <c r="AY642" s="181"/>
      <c r="AZ642" s="181"/>
      <c r="BA642" s="181"/>
      <c r="BB642" s="181"/>
      <c r="BC642" s="181"/>
      <c r="BD642" s="181"/>
      <c r="BE642" s="181"/>
      <c r="BF642" s="181"/>
      <c r="BG642" s="181"/>
      <c r="BH642" s="181"/>
      <c r="BI642" s="181"/>
      <c r="BJ642" s="181"/>
      <c r="BK642" s="181"/>
      <c r="BL642" s="181"/>
      <c r="BM642" s="181"/>
      <c r="BN642" s="181"/>
      <c r="BO642" s="181"/>
      <c r="BP642" s="181"/>
      <c r="BQ642" s="181"/>
      <c r="BR642" s="181"/>
      <c r="BS642" s="181"/>
      <c r="BT642" s="181"/>
      <c r="BU642" s="181"/>
      <c r="BV642" s="181"/>
      <c r="BW642" s="181"/>
      <c r="BX642" s="181"/>
      <c r="BY642" s="181"/>
      <c r="BZ642" s="181"/>
      <c r="CA642" s="181"/>
      <c r="CB642" s="181"/>
      <c r="CC642" s="181"/>
      <c r="CD642" s="181"/>
      <c r="CE642" s="181"/>
      <c r="CF642" s="181"/>
      <c r="CG642" s="181"/>
      <c r="CH642" s="181"/>
      <c r="CI642" s="181"/>
      <c r="CJ642" s="181"/>
      <c r="CK642" s="181"/>
      <c r="CL642" s="181"/>
      <c r="CM642" s="181"/>
      <c r="CN642" s="181"/>
      <c r="CO642" s="181"/>
      <c r="CP642" s="181"/>
      <c r="CQ642" s="181"/>
      <c r="CR642" s="181"/>
      <c r="CS642" s="181"/>
      <c r="CT642" s="181"/>
      <c r="CU642" s="181"/>
      <c r="CV642" s="181"/>
      <c r="CW642" s="181"/>
      <c r="CX642" s="181"/>
      <c r="CY642" s="181"/>
      <c r="CZ642" s="181"/>
      <c r="DA642" s="181"/>
      <c r="DB642" s="181"/>
      <c r="DC642" s="181"/>
      <c r="DD642" s="181"/>
      <c r="DE642" s="181"/>
      <c r="DF642" s="181"/>
      <c r="DG642" s="181"/>
      <c r="DH642" s="181"/>
      <c r="DI642" s="181"/>
      <c r="DJ642" s="181"/>
      <c r="DK642" s="181"/>
      <c r="DL642" s="181"/>
      <c r="DM642" s="181"/>
      <c r="DN642" s="181"/>
      <c r="DO642" s="177"/>
      <c r="DP642" s="177"/>
    </row>
    <row r="643" customFormat="false" ht="13.5" hidden="false" customHeight="false" outlineLevel="0" collapsed="false">
      <c r="A643" s="197" t="s">
        <v>64</v>
      </c>
      <c r="B643" s="198"/>
      <c r="C643" s="199" t="s">
        <v>131</v>
      </c>
      <c r="D643" s="171" t="n">
        <v>31</v>
      </c>
      <c r="E643" s="172"/>
      <c r="F643" s="173" t="n">
        <f aca="false">SUM(H643:DN643)</f>
        <v>0</v>
      </c>
      <c r="G643" s="179" t="n">
        <f aca="false">SUM(F637:F643)</f>
        <v>0</v>
      </c>
      <c r="H643" s="176"/>
      <c r="I643" s="176"/>
      <c r="J643" s="176"/>
      <c r="K643" s="176"/>
      <c r="L643" s="176"/>
      <c r="M643" s="176"/>
      <c r="N643" s="176"/>
      <c r="O643" s="176"/>
      <c r="P643" s="176"/>
      <c r="Q643" s="175"/>
      <c r="R643" s="175"/>
      <c r="S643" s="175"/>
      <c r="T643" s="175"/>
      <c r="U643" s="175"/>
      <c r="V643" s="175"/>
      <c r="W643" s="175"/>
      <c r="X643" s="175"/>
      <c r="Y643" s="175"/>
      <c r="Z643" s="175"/>
      <c r="AA643" s="175"/>
      <c r="AB643" s="175"/>
      <c r="AC643" s="175"/>
      <c r="AD643" s="175"/>
      <c r="AE643" s="175"/>
      <c r="AF643" s="175"/>
      <c r="AG643" s="175"/>
      <c r="AH643" s="175"/>
      <c r="AI643" s="175"/>
      <c r="AJ643" s="175"/>
      <c r="AK643" s="175"/>
      <c r="AL643" s="175"/>
      <c r="AM643" s="175"/>
      <c r="AN643" s="175"/>
      <c r="AO643" s="175"/>
      <c r="AP643" s="175"/>
      <c r="AQ643" s="175"/>
      <c r="AR643" s="175"/>
      <c r="AS643" s="175"/>
      <c r="AT643" s="175"/>
      <c r="AU643" s="175"/>
      <c r="AV643" s="175"/>
      <c r="AW643" s="176"/>
      <c r="AX643" s="176"/>
      <c r="AY643" s="176"/>
      <c r="AZ643" s="176"/>
      <c r="BA643" s="176"/>
      <c r="BB643" s="176"/>
      <c r="BC643" s="176"/>
      <c r="BD643" s="176"/>
      <c r="BE643" s="176"/>
      <c r="BF643" s="176"/>
      <c r="BG643" s="176"/>
      <c r="BH643" s="176"/>
      <c r="BI643" s="176"/>
      <c r="BJ643" s="176"/>
      <c r="BK643" s="176"/>
      <c r="BL643" s="176"/>
      <c r="BM643" s="176"/>
      <c r="BN643" s="176"/>
      <c r="BO643" s="176"/>
      <c r="BP643" s="176"/>
      <c r="BQ643" s="176"/>
      <c r="BR643" s="176"/>
      <c r="BS643" s="176"/>
      <c r="BT643" s="176"/>
      <c r="BU643" s="176"/>
      <c r="BV643" s="176"/>
      <c r="BW643" s="176"/>
      <c r="BX643" s="176"/>
      <c r="BY643" s="176"/>
      <c r="BZ643" s="176"/>
      <c r="CA643" s="176"/>
      <c r="CB643" s="176"/>
      <c r="CC643" s="176"/>
      <c r="CD643" s="176"/>
      <c r="CE643" s="176"/>
      <c r="CF643" s="176"/>
      <c r="CG643" s="176"/>
      <c r="CH643" s="176"/>
      <c r="CI643" s="176"/>
      <c r="CJ643" s="176"/>
      <c r="CK643" s="176"/>
      <c r="CL643" s="176"/>
      <c r="CM643" s="176"/>
      <c r="CN643" s="176"/>
      <c r="CO643" s="176"/>
      <c r="CP643" s="176"/>
      <c r="CQ643" s="176"/>
      <c r="CR643" s="176"/>
      <c r="CS643" s="176"/>
      <c r="CT643" s="176"/>
      <c r="CU643" s="176"/>
      <c r="CV643" s="176"/>
      <c r="CW643" s="176"/>
      <c r="CX643" s="176"/>
      <c r="CY643" s="176"/>
      <c r="CZ643" s="176"/>
      <c r="DA643" s="176"/>
      <c r="DB643" s="176"/>
      <c r="DC643" s="176"/>
      <c r="DD643" s="176"/>
      <c r="DE643" s="176"/>
      <c r="DF643" s="176"/>
      <c r="DG643" s="176"/>
      <c r="DH643" s="176"/>
      <c r="DI643" s="176"/>
      <c r="DJ643" s="176"/>
      <c r="DK643" s="176"/>
      <c r="DL643" s="176"/>
      <c r="DM643" s="176"/>
      <c r="DN643" s="176"/>
      <c r="DO643" s="177"/>
      <c r="DP643" s="177"/>
    </row>
    <row r="644" customFormat="false" ht="13.5" hidden="false" customHeight="false" outlineLevel="0" collapsed="false">
      <c r="A644" s="200" t="s">
        <v>64</v>
      </c>
      <c r="B644" s="201"/>
      <c r="C644" s="183" t="s">
        <v>132</v>
      </c>
      <c r="D644" s="184" t="s">
        <v>49</v>
      </c>
      <c r="E644" s="185"/>
      <c r="F644" s="185" t="n">
        <f aca="false">SUM(F613:F643)</f>
        <v>0</v>
      </c>
      <c r="G644" s="185"/>
      <c r="H644" s="187" t="n">
        <f aca="false">SUM(H613:H643)</f>
        <v>0</v>
      </c>
      <c r="I644" s="188" t="n">
        <f aca="false">SUM(I613:I643)</f>
        <v>0</v>
      </c>
      <c r="J644" s="189" t="n">
        <f aca="false">SUM(J613:J643)</f>
        <v>0</v>
      </c>
      <c r="K644" s="189" t="n">
        <f aca="false">SUM(K613:K643)</f>
        <v>0</v>
      </c>
      <c r="L644" s="190" t="n">
        <f aca="false">SUM(L613:L643)</f>
        <v>0</v>
      </c>
      <c r="M644" s="190" t="n">
        <f aca="false">SUM(M613:M643)</f>
        <v>0</v>
      </c>
      <c r="N644" s="190" t="n">
        <f aca="false">SUM(N613:N643)</f>
        <v>0</v>
      </c>
      <c r="O644" s="190" t="n">
        <f aca="false">SUM(O613:O643)</f>
        <v>0</v>
      </c>
      <c r="P644" s="190" t="n">
        <f aca="false">SUM(P613:P643)</f>
        <v>0</v>
      </c>
      <c r="Q644" s="186" t="n">
        <f aca="false">SUM(Q613:Q643)</f>
        <v>0</v>
      </c>
      <c r="R644" s="186" t="n">
        <f aca="false">SUM(R613:R643)</f>
        <v>0</v>
      </c>
      <c r="S644" s="186" t="n">
        <f aca="false">SUM(S613:S643)</f>
        <v>0</v>
      </c>
      <c r="T644" s="186" t="n">
        <f aca="false">SUM(T613:T643)</f>
        <v>0</v>
      </c>
      <c r="U644" s="186" t="n">
        <f aca="false">SUM(U613:U643)</f>
        <v>0</v>
      </c>
      <c r="V644" s="186" t="n">
        <f aca="false">SUM(V613:V643)</f>
        <v>0</v>
      </c>
      <c r="W644" s="186" t="n">
        <f aca="false">SUM(W613:W643)</f>
        <v>0</v>
      </c>
      <c r="X644" s="186" t="n">
        <f aca="false">SUM(X613:X643)</f>
        <v>0</v>
      </c>
      <c r="Y644" s="186" t="n">
        <f aca="false">SUM(Y613:Y643)</f>
        <v>0</v>
      </c>
      <c r="Z644" s="186" t="n">
        <f aca="false">SUM(Z613:Z643)</f>
        <v>0</v>
      </c>
      <c r="AA644" s="186" t="n">
        <f aca="false">SUM(AA613:AA643)</f>
        <v>0</v>
      </c>
      <c r="AB644" s="186" t="n">
        <f aca="false">SUM(AB613:AB643)</f>
        <v>0</v>
      </c>
      <c r="AC644" s="186" t="n">
        <f aca="false">SUM(AC613:AC643)</f>
        <v>0</v>
      </c>
      <c r="AD644" s="186" t="n">
        <f aca="false">SUM(AD613:AD643)</f>
        <v>0</v>
      </c>
      <c r="AE644" s="186" t="n">
        <f aca="false">SUM(AE613:AE643)</f>
        <v>0</v>
      </c>
      <c r="AF644" s="186" t="n">
        <f aca="false">SUM(AF613:AF643)</f>
        <v>0</v>
      </c>
      <c r="AG644" s="186" t="n">
        <f aca="false">SUM(AG613:AG643)</f>
        <v>0</v>
      </c>
      <c r="AH644" s="186" t="n">
        <f aca="false">SUM(AH613:AH643)</f>
        <v>0</v>
      </c>
      <c r="AI644" s="186" t="n">
        <f aca="false">SUM(AI613:AI643)</f>
        <v>0</v>
      </c>
      <c r="AJ644" s="186" t="n">
        <f aca="false">SUM(AJ613:AJ643)</f>
        <v>0</v>
      </c>
      <c r="AK644" s="186" t="n">
        <f aca="false">SUM(AK613:AK643)</f>
        <v>0</v>
      </c>
      <c r="AL644" s="186" t="n">
        <f aca="false">SUM(AL613:AL643)</f>
        <v>0</v>
      </c>
      <c r="AM644" s="186" t="n">
        <f aca="false">SUM(AM613:AM643)</f>
        <v>0</v>
      </c>
      <c r="AN644" s="186" t="n">
        <f aca="false">SUM(AN613:AN643)</f>
        <v>0</v>
      </c>
      <c r="AO644" s="186" t="n">
        <f aca="false">SUM(AO613:AO643)</f>
        <v>0</v>
      </c>
      <c r="AP644" s="186" t="n">
        <f aca="false">SUM(AP613:AP643)</f>
        <v>0</v>
      </c>
      <c r="AQ644" s="186" t="n">
        <f aca="false">SUM(AQ613:AQ643)</f>
        <v>0</v>
      </c>
      <c r="AR644" s="186" t="n">
        <f aca="false">SUM(AR613:AR643)</f>
        <v>0</v>
      </c>
      <c r="AS644" s="186" t="n">
        <f aca="false">SUM(AS613:AS643)</f>
        <v>0</v>
      </c>
      <c r="AT644" s="186" t="n">
        <f aca="false">SUM(AT613:AT643)</f>
        <v>0</v>
      </c>
      <c r="AU644" s="186" t="n">
        <f aca="false">SUM(AU613:AU643)</f>
        <v>0</v>
      </c>
      <c r="AV644" s="186" t="n">
        <f aca="false">SUM(AV613:AV643)</f>
        <v>0</v>
      </c>
      <c r="AW644" s="188" t="n">
        <f aca="false">SUM(AW613:AW643)</f>
        <v>0</v>
      </c>
      <c r="AX644" s="188" t="n">
        <f aca="false">SUM(AX613:AX643)</f>
        <v>0</v>
      </c>
      <c r="AY644" s="188" t="n">
        <f aca="false">SUM(AY613:AY643)</f>
        <v>0</v>
      </c>
      <c r="AZ644" s="188" t="n">
        <f aca="false">SUM(AZ613:AZ643)</f>
        <v>0</v>
      </c>
      <c r="BA644" s="188" t="n">
        <f aca="false">SUM(BA613:BA643)</f>
        <v>0</v>
      </c>
      <c r="BB644" s="188" t="n">
        <f aca="false">SUM(BB613:BB643)</f>
        <v>0</v>
      </c>
      <c r="BC644" s="188" t="n">
        <f aca="false">SUM(BC613:BC643)</f>
        <v>0</v>
      </c>
      <c r="BD644" s="188" t="n">
        <f aca="false">SUM(BD613:BD643)</f>
        <v>0</v>
      </c>
      <c r="BE644" s="188" t="n">
        <f aca="false">SUM(BE613:BE643)</f>
        <v>0</v>
      </c>
      <c r="BF644" s="188" t="n">
        <f aca="false">SUM(BF613:BF643)</f>
        <v>0</v>
      </c>
      <c r="BG644" s="188" t="n">
        <f aca="false">SUM(BG613:BG643)</f>
        <v>0</v>
      </c>
      <c r="BH644" s="188" t="n">
        <f aca="false">SUM(BH613:BH643)</f>
        <v>0</v>
      </c>
      <c r="BI644" s="188" t="n">
        <f aca="false">SUM(BI613:BI643)</f>
        <v>0</v>
      </c>
      <c r="BJ644" s="188" t="n">
        <f aca="false">SUM(BJ613:BJ643)</f>
        <v>0</v>
      </c>
      <c r="BK644" s="188" t="n">
        <f aca="false">SUM(BK613:BK643)</f>
        <v>0</v>
      </c>
      <c r="BL644" s="188" t="n">
        <f aca="false">SUM(BL613:BL643)</f>
        <v>0</v>
      </c>
      <c r="BM644" s="188" t="n">
        <f aca="false">SUM(BM613:BM643)</f>
        <v>0</v>
      </c>
      <c r="BN644" s="188" t="n">
        <f aca="false">SUM(BN613:BN643)</f>
        <v>0</v>
      </c>
      <c r="BO644" s="188" t="n">
        <f aca="false">SUM(BO613:BO643)</f>
        <v>0</v>
      </c>
      <c r="BP644" s="188" t="n">
        <f aca="false">SUM(BP613:BP643)</f>
        <v>0</v>
      </c>
      <c r="BQ644" s="188" t="n">
        <f aca="false">SUM(BQ613:BQ643)</f>
        <v>0</v>
      </c>
      <c r="BR644" s="188" t="n">
        <f aca="false">SUM(BR613:BR643)</f>
        <v>0</v>
      </c>
      <c r="BS644" s="188" t="n">
        <f aca="false">SUM(BS613:BS643)</f>
        <v>0</v>
      </c>
      <c r="BT644" s="188" t="n">
        <f aca="false">SUM(BT613:BT643)</f>
        <v>0</v>
      </c>
      <c r="BU644" s="188" t="n">
        <f aca="false">SUM(BU613:BU643)</f>
        <v>0</v>
      </c>
      <c r="BV644" s="188" t="n">
        <f aca="false">SUM(BV613:BV643)</f>
        <v>0</v>
      </c>
      <c r="BW644" s="188" t="n">
        <f aca="false">SUM(BW613:BW643)</f>
        <v>0</v>
      </c>
      <c r="BX644" s="188" t="n">
        <f aca="false">SUM(BX613:BX643)</f>
        <v>0</v>
      </c>
      <c r="BY644" s="188" t="n">
        <f aca="false">SUM(BY613:BY643)</f>
        <v>0</v>
      </c>
      <c r="BZ644" s="188" t="n">
        <f aca="false">SUM(BZ613:BZ643)</f>
        <v>0</v>
      </c>
      <c r="CA644" s="188" t="n">
        <f aca="false">SUM(CA613:CA643)</f>
        <v>0</v>
      </c>
      <c r="CB644" s="188" t="n">
        <f aca="false">SUM(CB613:CB643)</f>
        <v>0</v>
      </c>
      <c r="CC644" s="188" t="n">
        <f aca="false">SUM(CC613:CC643)</f>
        <v>0</v>
      </c>
      <c r="CD644" s="188" t="n">
        <f aca="false">SUM(CD613:CD643)</f>
        <v>0</v>
      </c>
      <c r="CE644" s="188" t="n">
        <f aca="false">SUM(CE613:CE643)</f>
        <v>0</v>
      </c>
      <c r="CF644" s="188" t="n">
        <f aca="false">SUM(CF613:CF643)</f>
        <v>0</v>
      </c>
      <c r="CG644" s="188" t="n">
        <f aca="false">SUM(CG613:CG643)</f>
        <v>0</v>
      </c>
      <c r="CH644" s="188" t="n">
        <f aca="false">SUM(CH613:CH643)</f>
        <v>0</v>
      </c>
      <c r="CI644" s="188" t="n">
        <f aca="false">SUM(CI613:CI643)</f>
        <v>0</v>
      </c>
      <c r="CJ644" s="188" t="n">
        <f aca="false">SUM(CJ613:CJ643)</f>
        <v>0</v>
      </c>
      <c r="CK644" s="188" t="n">
        <f aca="false">SUM(CK613:CK643)</f>
        <v>0</v>
      </c>
      <c r="CL644" s="188" t="n">
        <f aca="false">SUM(CL613:CL643)</f>
        <v>0</v>
      </c>
      <c r="CM644" s="188" t="n">
        <f aca="false">SUM(CM613:CM643)</f>
        <v>0</v>
      </c>
      <c r="CN644" s="188" t="n">
        <f aca="false">SUM(CN613:CN643)</f>
        <v>0</v>
      </c>
      <c r="CO644" s="188" t="n">
        <f aca="false">SUM(CO613:CO643)</f>
        <v>0</v>
      </c>
      <c r="CP644" s="188" t="n">
        <f aca="false">SUM(CP613:CP643)</f>
        <v>0</v>
      </c>
      <c r="CQ644" s="188" t="n">
        <f aca="false">SUM(CQ613:CQ643)</f>
        <v>0</v>
      </c>
      <c r="CR644" s="188" t="n">
        <f aca="false">SUM(CR613:CR643)</f>
        <v>0</v>
      </c>
      <c r="CS644" s="188" t="n">
        <f aca="false">SUM(CS613:CS643)</f>
        <v>0</v>
      </c>
      <c r="CT644" s="188" t="n">
        <f aca="false">SUM(CT613:CT643)</f>
        <v>0</v>
      </c>
      <c r="CU644" s="188" t="n">
        <f aca="false">SUM(CU613:CU643)</f>
        <v>0</v>
      </c>
      <c r="CV644" s="188" t="n">
        <f aca="false">SUM(CV613:CV643)</f>
        <v>0</v>
      </c>
      <c r="CW644" s="188" t="n">
        <f aca="false">SUM(CW613:CW643)</f>
        <v>0</v>
      </c>
      <c r="CX644" s="188" t="n">
        <f aca="false">SUM(CX613:CX643)</f>
        <v>0</v>
      </c>
      <c r="CY644" s="188" t="n">
        <f aca="false">SUM(CY613:CY643)</f>
        <v>0</v>
      </c>
      <c r="CZ644" s="188" t="n">
        <f aca="false">SUM(CZ613:CZ643)</f>
        <v>0</v>
      </c>
      <c r="DA644" s="188" t="n">
        <f aca="false">SUM(DA613:DA643)</f>
        <v>0</v>
      </c>
      <c r="DB644" s="188" t="n">
        <f aca="false">SUM(DB613:DB643)</f>
        <v>0</v>
      </c>
      <c r="DC644" s="188" t="n">
        <f aca="false">SUM(DC613:DC643)</f>
        <v>0</v>
      </c>
      <c r="DD644" s="188" t="n">
        <f aca="false">SUM(DD613:DD643)</f>
        <v>0</v>
      </c>
      <c r="DE644" s="188" t="n">
        <f aca="false">SUM(DE613:DE643)</f>
        <v>0</v>
      </c>
      <c r="DF644" s="188" t="n">
        <f aca="false">SUM(DF613:DF643)</f>
        <v>0</v>
      </c>
      <c r="DG644" s="188" t="n">
        <f aca="false">SUM(DG613:DG643)</f>
        <v>0</v>
      </c>
      <c r="DH644" s="188" t="n">
        <f aca="false">SUM(DH613:DH643)</f>
        <v>0</v>
      </c>
      <c r="DI644" s="188" t="n">
        <f aca="false">SUM(DI613:DI643)</f>
        <v>0</v>
      </c>
      <c r="DJ644" s="188" t="n">
        <f aca="false">SUM(DJ613:DJ643)</f>
        <v>0</v>
      </c>
      <c r="DK644" s="188" t="n">
        <f aca="false">SUM(DK613:DK643)</f>
        <v>0</v>
      </c>
      <c r="DL644" s="188" t="n">
        <f aca="false">SUM(DL613:DL643)</f>
        <v>0</v>
      </c>
      <c r="DM644" s="188" t="n">
        <f aca="false">SUM(DM613:DM643)</f>
        <v>0</v>
      </c>
      <c r="DN644" s="188" t="n">
        <f aca="false">SUM(DN613:DN643)</f>
        <v>0</v>
      </c>
      <c r="DO644" s="138"/>
      <c r="DP644" s="138"/>
    </row>
    <row r="645" customFormat="false" ht="12.75" hidden="false" customHeight="false" outlineLevel="0" collapsed="false">
      <c r="A645" s="202" t="s">
        <v>64</v>
      </c>
      <c r="B645" s="203"/>
      <c r="C645" s="204" t="s">
        <v>135</v>
      </c>
      <c r="D645" s="171" t="n">
        <v>1</v>
      </c>
      <c r="E645" s="172" t="s">
        <v>149</v>
      </c>
      <c r="F645" s="173" t="n">
        <f aca="false">SUM(H645:DN645)</f>
        <v>0</v>
      </c>
      <c r="G645" s="174"/>
      <c r="H645" s="176"/>
      <c r="I645" s="176"/>
      <c r="J645" s="176"/>
      <c r="K645" s="176"/>
      <c r="L645" s="176"/>
      <c r="M645" s="176"/>
      <c r="N645" s="176"/>
      <c r="O645" s="176"/>
      <c r="P645" s="176"/>
      <c r="Q645" s="175"/>
      <c r="R645" s="175"/>
      <c r="S645" s="175"/>
      <c r="T645" s="175"/>
      <c r="U645" s="175"/>
      <c r="V645" s="175"/>
      <c r="W645" s="175"/>
      <c r="X645" s="175"/>
      <c r="Y645" s="175"/>
      <c r="Z645" s="175"/>
      <c r="AA645" s="175"/>
      <c r="AB645" s="175"/>
      <c r="AC645" s="175"/>
      <c r="AD645" s="175"/>
      <c r="AE645" s="175"/>
      <c r="AF645" s="175"/>
      <c r="AG645" s="175"/>
      <c r="AH645" s="175"/>
      <c r="AI645" s="175"/>
      <c r="AJ645" s="175"/>
      <c r="AK645" s="175"/>
      <c r="AL645" s="175"/>
      <c r="AM645" s="175"/>
      <c r="AN645" s="175"/>
      <c r="AO645" s="175"/>
      <c r="AP645" s="175"/>
      <c r="AQ645" s="175"/>
      <c r="AR645" s="175"/>
      <c r="AS645" s="175"/>
      <c r="AT645" s="175"/>
      <c r="AU645" s="175"/>
      <c r="AV645" s="175"/>
      <c r="AW645" s="176"/>
      <c r="AX645" s="176"/>
      <c r="AY645" s="176"/>
      <c r="AZ645" s="176"/>
      <c r="BA645" s="176"/>
      <c r="BB645" s="176"/>
      <c r="BC645" s="176"/>
      <c r="BD645" s="176"/>
      <c r="BE645" s="176"/>
      <c r="BF645" s="176"/>
      <c r="BG645" s="176"/>
      <c r="BH645" s="176"/>
      <c r="BI645" s="176"/>
      <c r="BJ645" s="176"/>
      <c r="BK645" s="176"/>
      <c r="BL645" s="176"/>
      <c r="BM645" s="176"/>
      <c r="BN645" s="176"/>
      <c r="BO645" s="176"/>
      <c r="BP645" s="176"/>
      <c r="BQ645" s="176"/>
      <c r="BR645" s="176"/>
      <c r="BS645" s="176"/>
      <c r="BT645" s="176"/>
      <c r="BU645" s="176"/>
      <c r="BV645" s="176"/>
      <c r="BW645" s="176"/>
      <c r="BX645" s="176"/>
      <c r="BY645" s="176"/>
      <c r="BZ645" s="176"/>
      <c r="CA645" s="176"/>
      <c r="CB645" s="176"/>
      <c r="CC645" s="176"/>
      <c r="CD645" s="176"/>
      <c r="CE645" s="176"/>
      <c r="CF645" s="176"/>
      <c r="CG645" s="176"/>
      <c r="CH645" s="176"/>
      <c r="CI645" s="176"/>
      <c r="CJ645" s="176"/>
      <c r="CK645" s="176"/>
      <c r="CL645" s="176"/>
      <c r="CM645" s="176"/>
      <c r="CN645" s="176"/>
      <c r="CO645" s="176"/>
      <c r="CP645" s="176"/>
      <c r="CQ645" s="176"/>
      <c r="CR645" s="176"/>
      <c r="CS645" s="176"/>
      <c r="CT645" s="176"/>
      <c r="CU645" s="176"/>
      <c r="CV645" s="176"/>
      <c r="CW645" s="176"/>
      <c r="CX645" s="176"/>
      <c r="CY645" s="176"/>
      <c r="CZ645" s="176"/>
      <c r="DA645" s="176"/>
      <c r="DB645" s="176"/>
      <c r="DC645" s="176"/>
      <c r="DD645" s="176"/>
      <c r="DE645" s="176"/>
      <c r="DF645" s="176"/>
      <c r="DG645" s="176"/>
      <c r="DH645" s="176"/>
      <c r="DI645" s="176"/>
      <c r="DJ645" s="176"/>
      <c r="DK645" s="176"/>
      <c r="DL645" s="176"/>
      <c r="DM645" s="176"/>
      <c r="DN645" s="176"/>
      <c r="DO645" s="177"/>
      <c r="DP645" s="177"/>
    </row>
    <row r="646" customFormat="false" ht="12.75" hidden="false" customHeight="false" outlineLevel="0" collapsed="false">
      <c r="A646" s="197" t="s">
        <v>64</v>
      </c>
      <c r="B646" s="198"/>
      <c r="C646" s="199" t="s">
        <v>135</v>
      </c>
      <c r="D646" s="171" t="n">
        <v>2</v>
      </c>
      <c r="E646" s="172" t="s">
        <v>149</v>
      </c>
      <c r="F646" s="178" t="n">
        <f aca="false">SUM(H646:DN646)</f>
        <v>0</v>
      </c>
      <c r="G646" s="179"/>
      <c r="H646" s="181"/>
      <c r="I646" s="181"/>
      <c r="J646" s="181"/>
      <c r="K646" s="181"/>
      <c r="L646" s="181"/>
      <c r="M646" s="181"/>
      <c r="N646" s="181"/>
      <c r="O646" s="181"/>
      <c r="P646" s="181"/>
      <c r="Q646" s="180"/>
      <c r="R646" s="180"/>
      <c r="S646" s="180"/>
      <c r="T646" s="180"/>
      <c r="U646" s="180"/>
      <c r="V646" s="180"/>
      <c r="W646" s="180"/>
      <c r="X646" s="180"/>
      <c r="Y646" s="180"/>
      <c r="Z646" s="180"/>
      <c r="AA646" s="180"/>
      <c r="AB646" s="180"/>
      <c r="AC646" s="180"/>
      <c r="AD646" s="180"/>
      <c r="AE646" s="180"/>
      <c r="AF646" s="180"/>
      <c r="AG646" s="180"/>
      <c r="AH646" s="180"/>
      <c r="AI646" s="180"/>
      <c r="AJ646" s="180"/>
      <c r="AK646" s="180"/>
      <c r="AL646" s="180"/>
      <c r="AM646" s="180"/>
      <c r="AN646" s="180"/>
      <c r="AO646" s="180"/>
      <c r="AP646" s="180"/>
      <c r="AQ646" s="180"/>
      <c r="AR646" s="180"/>
      <c r="AS646" s="180"/>
      <c r="AT646" s="180"/>
      <c r="AU646" s="180"/>
      <c r="AV646" s="180"/>
      <c r="AW646" s="181"/>
      <c r="AX646" s="181"/>
      <c r="AY646" s="181"/>
      <c r="AZ646" s="181"/>
      <c r="BA646" s="181"/>
      <c r="BB646" s="181"/>
      <c r="BC646" s="181"/>
      <c r="BD646" s="181"/>
      <c r="BE646" s="181"/>
      <c r="BF646" s="181"/>
      <c r="BG646" s="181"/>
      <c r="BH646" s="181"/>
      <c r="BI646" s="181"/>
      <c r="BJ646" s="181"/>
      <c r="BK646" s="181"/>
      <c r="BL646" s="181"/>
      <c r="BM646" s="181"/>
      <c r="BN646" s="181"/>
      <c r="BO646" s="181"/>
      <c r="BP646" s="181"/>
      <c r="BQ646" s="181"/>
      <c r="BR646" s="181"/>
      <c r="BS646" s="181"/>
      <c r="BT646" s="181"/>
      <c r="BU646" s="181"/>
      <c r="BV646" s="181"/>
      <c r="BW646" s="181"/>
      <c r="BX646" s="181"/>
      <c r="BY646" s="181"/>
      <c r="BZ646" s="181"/>
      <c r="CA646" s="181"/>
      <c r="CB646" s="181"/>
      <c r="CC646" s="181"/>
      <c r="CD646" s="181"/>
      <c r="CE646" s="181"/>
      <c r="CF646" s="181"/>
      <c r="CG646" s="181"/>
      <c r="CH646" s="181"/>
      <c r="CI646" s="181"/>
      <c r="CJ646" s="181"/>
      <c r="CK646" s="181"/>
      <c r="CL646" s="181"/>
      <c r="CM646" s="181"/>
      <c r="CN646" s="181"/>
      <c r="CO646" s="181"/>
      <c r="CP646" s="181"/>
      <c r="CQ646" s="181"/>
      <c r="CR646" s="181"/>
      <c r="CS646" s="181"/>
      <c r="CT646" s="181"/>
      <c r="CU646" s="181"/>
      <c r="CV646" s="181"/>
      <c r="CW646" s="181"/>
      <c r="CX646" s="181"/>
      <c r="CY646" s="181"/>
      <c r="CZ646" s="181"/>
      <c r="DA646" s="181"/>
      <c r="DB646" s="181"/>
      <c r="DC646" s="181"/>
      <c r="DD646" s="181"/>
      <c r="DE646" s="181"/>
      <c r="DF646" s="181"/>
      <c r="DG646" s="181"/>
      <c r="DH646" s="181"/>
      <c r="DI646" s="181"/>
      <c r="DJ646" s="181"/>
      <c r="DK646" s="181"/>
      <c r="DL646" s="181"/>
      <c r="DM646" s="181"/>
      <c r="DN646" s="181"/>
      <c r="DO646" s="177"/>
      <c r="DP646" s="177"/>
    </row>
    <row r="647" customFormat="false" ht="12.75" hidden="false" customHeight="false" outlineLevel="0" collapsed="false">
      <c r="A647" s="197" t="s">
        <v>64</v>
      </c>
      <c r="B647" s="198"/>
      <c r="C647" s="199" t="s">
        <v>135</v>
      </c>
      <c r="D647" s="171" t="n">
        <v>3</v>
      </c>
      <c r="E647" s="172" t="s">
        <v>149</v>
      </c>
      <c r="F647" s="178" t="n">
        <f aca="false">SUM(H647:DN647)</f>
        <v>0</v>
      </c>
      <c r="G647" s="179" t="n">
        <f aca="false">SUM(F645:F647)</f>
        <v>0</v>
      </c>
      <c r="H647" s="181"/>
      <c r="I647" s="181"/>
      <c r="J647" s="181"/>
      <c r="K647" s="181"/>
      <c r="L647" s="181"/>
      <c r="M647" s="181"/>
      <c r="N647" s="181"/>
      <c r="O647" s="181"/>
      <c r="P647" s="181"/>
      <c r="Q647" s="180"/>
      <c r="R647" s="180"/>
      <c r="S647" s="180"/>
      <c r="T647" s="180"/>
      <c r="U647" s="180"/>
      <c r="V647" s="180"/>
      <c r="W647" s="180"/>
      <c r="X647" s="180"/>
      <c r="Y647" s="180"/>
      <c r="Z647" s="180"/>
      <c r="AA647" s="180"/>
      <c r="AB647" s="180"/>
      <c r="AC647" s="180"/>
      <c r="AD647" s="180"/>
      <c r="AE647" s="180"/>
      <c r="AF647" s="180"/>
      <c r="AG647" s="180"/>
      <c r="AH647" s="180"/>
      <c r="AI647" s="180"/>
      <c r="AJ647" s="180"/>
      <c r="AK647" s="180"/>
      <c r="AL647" s="180"/>
      <c r="AM647" s="180"/>
      <c r="AN647" s="180"/>
      <c r="AO647" s="180"/>
      <c r="AP647" s="180"/>
      <c r="AQ647" s="180"/>
      <c r="AR647" s="180"/>
      <c r="AS647" s="180"/>
      <c r="AT647" s="180"/>
      <c r="AU647" s="180"/>
      <c r="AV647" s="180"/>
      <c r="AW647" s="181"/>
      <c r="AX647" s="181"/>
      <c r="AY647" s="181"/>
      <c r="AZ647" s="181"/>
      <c r="BA647" s="181"/>
      <c r="BB647" s="181"/>
      <c r="BC647" s="181"/>
      <c r="BD647" s="181"/>
      <c r="BE647" s="181"/>
      <c r="BF647" s="181"/>
      <c r="BG647" s="181"/>
      <c r="BH647" s="181"/>
      <c r="BI647" s="181"/>
      <c r="BJ647" s="181"/>
      <c r="BK647" s="181"/>
      <c r="BL647" s="181"/>
      <c r="BM647" s="181"/>
      <c r="BN647" s="181"/>
      <c r="BO647" s="181"/>
      <c r="BP647" s="181"/>
      <c r="BQ647" s="181"/>
      <c r="BR647" s="181"/>
      <c r="BS647" s="181"/>
      <c r="BT647" s="181"/>
      <c r="BU647" s="181"/>
      <c r="BV647" s="181"/>
      <c r="BW647" s="181"/>
      <c r="BX647" s="181"/>
      <c r="BY647" s="181"/>
      <c r="BZ647" s="181"/>
      <c r="CA647" s="181"/>
      <c r="CB647" s="181"/>
      <c r="CC647" s="181"/>
      <c r="CD647" s="181"/>
      <c r="CE647" s="181"/>
      <c r="CF647" s="181"/>
      <c r="CG647" s="181"/>
      <c r="CH647" s="181"/>
      <c r="CI647" s="181"/>
      <c r="CJ647" s="181"/>
      <c r="CK647" s="181"/>
      <c r="CL647" s="181"/>
      <c r="CM647" s="181"/>
      <c r="CN647" s="181"/>
      <c r="CO647" s="181"/>
      <c r="CP647" s="181"/>
      <c r="CQ647" s="181"/>
      <c r="CR647" s="181"/>
      <c r="CS647" s="181"/>
      <c r="CT647" s="181"/>
      <c r="CU647" s="181"/>
      <c r="CV647" s="181"/>
      <c r="CW647" s="181"/>
      <c r="CX647" s="181"/>
      <c r="CY647" s="181"/>
      <c r="CZ647" s="181"/>
      <c r="DA647" s="181"/>
      <c r="DB647" s="181"/>
      <c r="DC647" s="181"/>
      <c r="DD647" s="181"/>
      <c r="DE647" s="181"/>
      <c r="DF647" s="181"/>
      <c r="DG647" s="181"/>
      <c r="DH647" s="181"/>
      <c r="DI647" s="181"/>
      <c r="DJ647" s="181"/>
      <c r="DK647" s="181"/>
      <c r="DL647" s="181"/>
      <c r="DM647" s="181"/>
      <c r="DN647" s="181"/>
      <c r="DO647" s="177"/>
      <c r="DP647" s="177"/>
    </row>
    <row r="648" customFormat="false" ht="12.75" hidden="false" customHeight="false" outlineLevel="0" collapsed="false">
      <c r="A648" s="197" t="s">
        <v>64</v>
      </c>
      <c r="B648" s="198"/>
      <c r="C648" s="199" t="s">
        <v>135</v>
      </c>
      <c r="D648" s="171" t="n">
        <v>4</v>
      </c>
      <c r="E648" s="172" t="s">
        <v>190</v>
      </c>
      <c r="F648" s="173" t="n">
        <f aca="false">SUM(H648:DN648)</f>
        <v>0</v>
      </c>
      <c r="G648" s="174"/>
      <c r="H648" s="176"/>
      <c r="I648" s="176"/>
      <c r="J648" s="176"/>
      <c r="K648" s="176"/>
      <c r="L648" s="176"/>
      <c r="M648" s="176"/>
      <c r="N648" s="176"/>
      <c r="O648" s="176"/>
      <c r="P648" s="176"/>
      <c r="Q648" s="175"/>
      <c r="R648" s="175"/>
      <c r="S648" s="175"/>
      <c r="T648" s="175"/>
      <c r="U648" s="175"/>
      <c r="V648" s="175"/>
      <c r="W648" s="175"/>
      <c r="X648" s="175"/>
      <c r="Y648" s="175"/>
      <c r="Z648" s="175"/>
      <c r="AA648" s="175"/>
      <c r="AB648" s="175"/>
      <c r="AC648" s="175"/>
      <c r="AD648" s="175"/>
      <c r="AE648" s="175"/>
      <c r="AF648" s="175"/>
      <c r="AG648" s="175"/>
      <c r="AH648" s="175"/>
      <c r="AI648" s="175"/>
      <c r="AJ648" s="175"/>
      <c r="AK648" s="175"/>
      <c r="AL648" s="175"/>
      <c r="AM648" s="175"/>
      <c r="AN648" s="175"/>
      <c r="AO648" s="175"/>
      <c r="AP648" s="175"/>
      <c r="AQ648" s="175"/>
      <c r="AR648" s="175"/>
      <c r="AS648" s="175"/>
      <c r="AT648" s="175"/>
      <c r="AU648" s="175"/>
      <c r="AV648" s="175"/>
      <c r="AW648" s="176"/>
      <c r="AX648" s="176"/>
      <c r="AY648" s="176"/>
      <c r="AZ648" s="176"/>
      <c r="BA648" s="176"/>
      <c r="BB648" s="176"/>
      <c r="BC648" s="176"/>
      <c r="BD648" s="176"/>
      <c r="BE648" s="176"/>
      <c r="BF648" s="176"/>
      <c r="BG648" s="176"/>
      <c r="BH648" s="176"/>
      <c r="BI648" s="176"/>
      <c r="BJ648" s="176"/>
      <c r="BK648" s="176"/>
      <c r="BL648" s="176"/>
      <c r="BM648" s="176"/>
      <c r="BN648" s="176"/>
      <c r="BO648" s="176"/>
      <c r="BP648" s="176"/>
      <c r="BQ648" s="176"/>
      <c r="BR648" s="176"/>
      <c r="BS648" s="176"/>
      <c r="BT648" s="176"/>
      <c r="BU648" s="176"/>
      <c r="BV648" s="176"/>
      <c r="BW648" s="176"/>
      <c r="BX648" s="176"/>
      <c r="BY648" s="176"/>
      <c r="BZ648" s="176"/>
      <c r="CA648" s="176"/>
      <c r="CB648" s="176"/>
      <c r="CC648" s="176"/>
      <c r="CD648" s="176"/>
      <c r="CE648" s="176"/>
      <c r="CF648" s="176"/>
      <c r="CG648" s="176"/>
      <c r="CH648" s="176"/>
      <c r="CI648" s="176"/>
      <c r="CJ648" s="176"/>
      <c r="CK648" s="176"/>
      <c r="CL648" s="176"/>
      <c r="CM648" s="176"/>
      <c r="CN648" s="176"/>
      <c r="CO648" s="176"/>
      <c r="CP648" s="176"/>
      <c r="CQ648" s="176"/>
      <c r="CR648" s="176"/>
      <c r="CS648" s="176"/>
      <c r="CT648" s="176"/>
      <c r="CU648" s="176"/>
      <c r="CV648" s="176"/>
      <c r="CW648" s="176"/>
      <c r="CX648" s="176"/>
      <c r="CY648" s="176"/>
      <c r="CZ648" s="176"/>
      <c r="DA648" s="176"/>
      <c r="DB648" s="176"/>
      <c r="DC648" s="176"/>
      <c r="DD648" s="176"/>
      <c r="DE648" s="176"/>
      <c r="DF648" s="176"/>
      <c r="DG648" s="176"/>
      <c r="DH648" s="176"/>
      <c r="DI648" s="176"/>
      <c r="DJ648" s="176"/>
      <c r="DK648" s="176"/>
      <c r="DL648" s="176"/>
      <c r="DM648" s="176"/>
      <c r="DN648" s="176"/>
      <c r="DO648" s="177"/>
      <c r="DP648" s="177"/>
    </row>
    <row r="649" customFormat="false" ht="12.75" hidden="false" customHeight="false" outlineLevel="0" collapsed="false">
      <c r="A649" s="197" t="s">
        <v>64</v>
      </c>
      <c r="B649" s="198"/>
      <c r="C649" s="199" t="s">
        <v>135</v>
      </c>
      <c r="D649" s="171" t="n">
        <v>5</v>
      </c>
      <c r="E649" s="172" t="s">
        <v>190</v>
      </c>
      <c r="F649" s="173" t="n">
        <f aca="false">SUM(H649:DN649)</f>
        <v>0</v>
      </c>
      <c r="G649" s="174"/>
      <c r="H649" s="176"/>
      <c r="I649" s="176"/>
      <c r="J649" s="176"/>
      <c r="K649" s="176"/>
      <c r="L649" s="176"/>
      <c r="M649" s="176"/>
      <c r="N649" s="176"/>
      <c r="O649" s="176"/>
      <c r="P649" s="176"/>
      <c r="Q649" s="175"/>
      <c r="R649" s="175"/>
      <c r="S649" s="175"/>
      <c r="T649" s="175"/>
      <c r="U649" s="175"/>
      <c r="V649" s="175"/>
      <c r="W649" s="175"/>
      <c r="X649" s="175"/>
      <c r="Y649" s="175"/>
      <c r="Z649" s="175"/>
      <c r="AA649" s="175"/>
      <c r="AB649" s="175"/>
      <c r="AC649" s="175"/>
      <c r="AD649" s="175"/>
      <c r="AE649" s="175"/>
      <c r="AF649" s="175"/>
      <c r="AG649" s="175"/>
      <c r="AH649" s="175"/>
      <c r="AI649" s="175"/>
      <c r="AJ649" s="175"/>
      <c r="AK649" s="175"/>
      <c r="AL649" s="175"/>
      <c r="AM649" s="175"/>
      <c r="AN649" s="175"/>
      <c r="AO649" s="175"/>
      <c r="AP649" s="175"/>
      <c r="AQ649" s="175"/>
      <c r="AR649" s="175"/>
      <c r="AS649" s="175"/>
      <c r="AT649" s="175"/>
      <c r="AU649" s="175"/>
      <c r="AV649" s="175"/>
      <c r="AW649" s="176"/>
      <c r="AX649" s="176"/>
      <c r="AY649" s="176"/>
      <c r="AZ649" s="176"/>
      <c r="BA649" s="176"/>
      <c r="BB649" s="176"/>
      <c r="BC649" s="176"/>
      <c r="BD649" s="176"/>
      <c r="BE649" s="176"/>
      <c r="BF649" s="176"/>
      <c r="BG649" s="176"/>
      <c r="BH649" s="176"/>
      <c r="BI649" s="176"/>
      <c r="BJ649" s="176"/>
      <c r="BK649" s="176"/>
      <c r="BL649" s="176"/>
      <c r="BM649" s="176"/>
      <c r="BN649" s="176"/>
      <c r="BO649" s="176"/>
      <c r="BP649" s="176"/>
      <c r="BQ649" s="176"/>
      <c r="BR649" s="176"/>
      <c r="BS649" s="176"/>
      <c r="BT649" s="176"/>
      <c r="BU649" s="176"/>
      <c r="BV649" s="176"/>
      <c r="BW649" s="176"/>
      <c r="BX649" s="176"/>
      <c r="BY649" s="176"/>
      <c r="BZ649" s="176"/>
      <c r="CA649" s="176"/>
      <c r="CB649" s="176"/>
      <c r="CC649" s="176"/>
      <c r="CD649" s="176"/>
      <c r="CE649" s="176"/>
      <c r="CF649" s="176"/>
      <c r="CG649" s="176"/>
      <c r="CH649" s="176"/>
      <c r="CI649" s="176"/>
      <c r="CJ649" s="176"/>
      <c r="CK649" s="176"/>
      <c r="CL649" s="176"/>
      <c r="CM649" s="176"/>
      <c r="CN649" s="176"/>
      <c r="CO649" s="176"/>
      <c r="CP649" s="176"/>
      <c r="CQ649" s="176"/>
      <c r="CR649" s="176"/>
      <c r="CS649" s="176"/>
      <c r="CT649" s="176"/>
      <c r="CU649" s="176"/>
      <c r="CV649" s="176"/>
      <c r="CW649" s="176"/>
      <c r="CX649" s="176"/>
      <c r="CY649" s="176"/>
      <c r="CZ649" s="176"/>
      <c r="DA649" s="176"/>
      <c r="DB649" s="176"/>
      <c r="DC649" s="176"/>
      <c r="DD649" s="176"/>
      <c r="DE649" s="176"/>
      <c r="DF649" s="176"/>
      <c r="DG649" s="176"/>
      <c r="DH649" s="176"/>
      <c r="DI649" s="176"/>
      <c r="DJ649" s="176"/>
      <c r="DK649" s="176"/>
      <c r="DL649" s="176"/>
      <c r="DM649" s="176"/>
      <c r="DN649" s="176"/>
      <c r="DO649" s="177"/>
      <c r="DP649" s="177"/>
    </row>
    <row r="650" customFormat="false" ht="12.75" hidden="false" customHeight="false" outlineLevel="0" collapsed="false">
      <c r="A650" s="197" t="s">
        <v>64</v>
      </c>
      <c r="B650" s="198"/>
      <c r="C650" s="199" t="s">
        <v>135</v>
      </c>
      <c r="D650" s="171" t="n">
        <v>6</v>
      </c>
      <c r="E650" s="172" t="s">
        <v>190</v>
      </c>
      <c r="F650" s="173" t="n">
        <f aca="false">SUM(H650:DN650)</f>
        <v>0</v>
      </c>
      <c r="G650" s="174"/>
      <c r="H650" s="176"/>
      <c r="I650" s="176"/>
      <c r="J650" s="176"/>
      <c r="K650" s="176"/>
      <c r="L650" s="176"/>
      <c r="M650" s="176"/>
      <c r="N650" s="176"/>
      <c r="O650" s="176"/>
      <c r="P650" s="176"/>
      <c r="Q650" s="175"/>
      <c r="R650" s="175"/>
      <c r="S650" s="175"/>
      <c r="T650" s="175"/>
      <c r="U650" s="175"/>
      <c r="V650" s="175"/>
      <c r="W650" s="175"/>
      <c r="X650" s="175"/>
      <c r="Y650" s="175"/>
      <c r="Z650" s="175"/>
      <c r="AA650" s="175"/>
      <c r="AB650" s="175"/>
      <c r="AC650" s="175"/>
      <c r="AD650" s="175"/>
      <c r="AE650" s="175"/>
      <c r="AF650" s="175"/>
      <c r="AG650" s="175"/>
      <c r="AH650" s="175"/>
      <c r="AI650" s="175"/>
      <c r="AJ650" s="175"/>
      <c r="AK650" s="175"/>
      <c r="AL650" s="175"/>
      <c r="AM650" s="175"/>
      <c r="AN650" s="175"/>
      <c r="AO650" s="175"/>
      <c r="AP650" s="175"/>
      <c r="AQ650" s="175"/>
      <c r="AR650" s="175"/>
      <c r="AS650" s="175"/>
      <c r="AT650" s="175"/>
      <c r="AU650" s="175"/>
      <c r="AV650" s="175"/>
      <c r="AW650" s="176"/>
      <c r="AX650" s="176"/>
      <c r="AY650" s="176"/>
      <c r="AZ650" s="176"/>
      <c r="BA650" s="176"/>
      <c r="BB650" s="176"/>
      <c r="BC650" s="176"/>
      <c r="BD650" s="176"/>
      <c r="BE650" s="176"/>
      <c r="BF650" s="176"/>
      <c r="BG650" s="176"/>
      <c r="BH650" s="176"/>
      <c r="BI650" s="176"/>
      <c r="BJ650" s="176"/>
      <c r="BK650" s="176"/>
      <c r="BL650" s="176"/>
      <c r="BM650" s="176"/>
      <c r="BN650" s="176"/>
      <c r="BO650" s="176"/>
      <c r="BP650" s="176"/>
      <c r="BQ650" s="176"/>
      <c r="BR650" s="176"/>
      <c r="BS650" s="176"/>
      <c r="BT650" s="176"/>
      <c r="BU650" s="176"/>
      <c r="BV650" s="176"/>
      <c r="BW650" s="176"/>
      <c r="BX650" s="176"/>
      <c r="BY650" s="176"/>
      <c r="BZ650" s="176"/>
      <c r="CA650" s="176"/>
      <c r="CB650" s="176"/>
      <c r="CC650" s="176"/>
      <c r="CD650" s="176"/>
      <c r="CE650" s="176"/>
      <c r="CF650" s="176"/>
      <c r="CG650" s="176"/>
      <c r="CH650" s="176"/>
      <c r="CI650" s="176"/>
      <c r="CJ650" s="176"/>
      <c r="CK650" s="176"/>
      <c r="CL650" s="176"/>
      <c r="CM650" s="176"/>
      <c r="CN650" s="176"/>
      <c r="CO650" s="176"/>
      <c r="CP650" s="176"/>
      <c r="CQ650" s="176"/>
      <c r="CR650" s="176"/>
      <c r="CS650" s="176"/>
      <c r="CT650" s="176"/>
      <c r="CU650" s="176"/>
      <c r="CV650" s="176"/>
      <c r="CW650" s="176"/>
      <c r="CX650" s="176"/>
      <c r="CY650" s="176"/>
      <c r="CZ650" s="176"/>
      <c r="DA650" s="176"/>
      <c r="DB650" s="176"/>
      <c r="DC650" s="176"/>
      <c r="DD650" s="176"/>
      <c r="DE650" s="176"/>
      <c r="DF650" s="176"/>
      <c r="DG650" s="176"/>
      <c r="DH650" s="176"/>
      <c r="DI650" s="176"/>
      <c r="DJ650" s="176"/>
      <c r="DK650" s="176"/>
      <c r="DL650" s="176"/>
      <c r="DM650" s="176"/>
      <c r="DN650" s="176"/>
      <c r="DO650" s="177"/>
      <c r="DP650" s="177"/>
    </row>
    <row r="651" customFormat="false" ht="12.75" hidden="false" customHeight="false" outlineLevel="0" collapsed="false">
      <c r="A651" s="197" t="s">
        <v>64</v>
      </c>
      <c r="B651" s="198"/>
      <c r="C651" s="199" t="s">
        <v>135</v>
      </c>
      <c r="D651" s="171" t="n">
        <v>7</v>
      </c>
      <c r="E651" s="172" t="s">
        <v>190</v>
      </c>
      <c r="F651" s="173" t="n">
        <f aca="false">SUM(H651:DN651)</f>
        <v>0</v>
      </c>
      <c r="G651" s="174"/>
      <c r="H651" s="176"/>
      <c r="I651" s="176"/>
      <c r="J651" s="176"/>
      <c r="K651" s="176"/>
      <c r="L651" s="176"/>
      <c r="M651" s="176"/>
      <c r="N651" s="176"/>
      <c r="O651" s="176"/>
      <c r="P651" s="176"/>
      <c r="Q651" s="175"/>
      <c r="R651" s="175"/>
      <c r="S651" s="175"/>
      <c r="T651" s="175"/>
      <c r="U651" s="175"/>
      <c r="V651" s="175"/>
      <c r="W651" s="175"/>
      <c r="X651" s="175"/>
      <c r="Y651" s="175"/>
      <c r="Z651" s="175"/>
      <c r="AA651" s="175"/>
      <c r="AB651" s="175"/>
      <c r="AC651" s="175"/>
      <c r="AD651" s="175"/>
      <c r="AE651" s="175"/>
      <c r="AF651" s="175"/>
      <c r="AG651" s="175"/>
      <c r="AH651" s="175"/>
      <c r="AI651" s="175"/>
      <c r="AJ651" s="175"/>
      <c r="AK651" s="175"/>
      <c r="AL651" s="175"/>
      <c r="AM651" s="175"/>
      <c r="AN651" s="175"/>
      <c r="AO651" s="175"/>
      <c r="AP651" s="175"/>
      <c r="AQ651" s="175"/>
      <c r="AR651" s="175"/>
      <c r="AS651" s="175"/>
      <c r="AT651" s="175"/>
      <c r="AU651" s="175"/>
      <c r="AV651" s="175"/>
      <c r="AW651" s="176"/>
      <c r="AX651" s="176"/>
      <c r="AY651" s="176"/>
      <c r="AZ651" s="176"/>
      <c r="BA651" s="176"/>
      <c r="BB651" s="176"/>
      <c r="BC651" s="176"/>
      <c r="BD651" s="176"/>
      <c r="BE651" s="176"/>
      <c r="BF651" s="176"/>
      <c r="BG651" s="176"/>
      <c r="BH651" s="176"/>
      <c r="BI651" s="176"/>
      <c r="BJ651" s="176"/>
      <c r="BK651" s="176"/>
      <c r="BL651" s="176"/>
      <c r="BM651" s="176"/>
      <c r="BN651" s="176"/>
      <c r="BO651" s="176"/>
      <c r="BP651" s="176"/>
      <c r="BQ651" s="176"/>
      <c r="BR651" s="176"/>
      <c r="BS651" s="176"/>
      <c r="BT651" s="176"/>
      <c r="BU651" s="176"/>
      <c r="BV651" s="176"/>
      <c r="BW651" s="176"/>
      <c r="BX651" s="176"/>
      <c r="BY651" s="176"/>
      <c r="BZ651" s="176"/>
      <c r="CA651" s="176"/>
      <c r="CB651" s="176"/>
      <c r="CC651" s="176"/>
      <c r="CD651" s="176"/>
      <c r="CE651" s="176"/>
      <c r="CF651" s="176"/>
      <c r="CG651" s="176"/>
      <c r="CH651" s="176"/>
      <c r="CI651" s="176"/>
      <c r="CJ651" s="176"/>
      <c r="CK651" s="176"/>
      <c r="CL651" s="176"/>
      <c r="CM651" s="176"/>
      <c r="CN651" s="176"/>
      <c r="CO651" s="176"/>
      <c r="CP651" s="176"/>
      <c r="CQ651" s="176"/>
      <c r="CR651" s="176"/>
      <c r="CS651" s="176"/>
      <c r="CT651" s="176"/>
      <c r="CU651" s="176"/>
      <c r="CV651" s="176"/>
      <c r="CW651" s="176"/>
      <c r="CX651" s="176"/>
      <c r="CY651" s="176"/>
      <c r="CZ651" s="176"/>
      <c r="DA651" s="176"/>
      <c r="DB651" s="176"/>
      <c r="DC651" s="176"/>
      <c r="DD651" s="176"/>
      <c r="DE651" s="176"/>
      <c r="DF651" s="176"/>
      <c r="DG651" s="176"/>
      <c r="DH651" s="176"/>
      <c r="DI651" s="176"/>
      <c r="DJ651" s="176"/>
      <c r="DK651" s="176"/>
      <c r="DL651" s="176"/>
      <c r="DM651" s="176"/>
      <c r="DN651" s="176"/>
      <c r="DO651" s="177"/>
      <c r="DP651" s="177"/>
    </row>
    <row r="652" customFormat="false" ht="12.75" hidden="false" customHeight="false" outlineLevel="0" collapsed="false">
      <c r="A652" s="197" t="s">
        <v>64</v>
      </c>
      <c r="B652" s="198"/>
      <c r="C652" s="199" t="s">
        <v>135</v>
      </c>
      <c r="D652" s="171" t="n">
        <v>8</v>
      </c>
      <c r="E652" s="172" t="s">
        <v>190</v>
      </c>
      <c r="F652" s="173" t="n">
        <f aca="false">SUM(H652:DN652)</f>
        <v>0</v>
      </c>
      <c r="G652" s="174"/>
      <c r="H652" s="176"/>
      <c r="I652" s="176"/>
      <c r="J652" s="176"/>
      <c r="K652" s="176"/>
      <c r="L652" s="176"/>
      <c r="M652" s="176"/>
      <c r="N652" s="176"/>
      <c r="O652" s="176"/>
      <c r="P652" s="176"/>
      <c r="Q652" s="175"/>
      <c r="R652" s="175"/>
      <c r="S652" s="175"/>
      <c r="T652" s="175"/>
      <c r="U652" s="175"/>
      <c r="V652" s="175"/>
      <c r="W652" s="175"/>
      <c r="X652" s="175"/>
      <c r="Y652" s="175"/>
      <c r="Z652" s="175"/>
      <c r="AA652" s="175"/>
      <c r="AB652" s="175"/>
      <c r="AC652" s="175"/>
      <c r="AD652" s="175"/>
      <c r="AE652" s="175"/>
      <c r="AF652" s="175"/>
      <c r="AG652" s="175"/>
      <c r="AH652" s="175"/>
      <c r="AI652" s="175"/>
      <c r="AJ652" s="175"/>
      <c r="AK652" s="175"/>
      <c r="AL652" s="175"/>
      <c r="AM652" s="175"/>
      <c r="AN652" s="175"/>
      <c r="AO652" s="175"/>
      <c r="AP652" s="175"/>
      <c r="AQ652" s="175"/>
      <c r="AR652" s="175"/>
      <c r="AS652" s="175"/>
      <c r="AT652" s="175"/>
      <c r="AU652" s="175"/>
      <c r="AV652" s="175"/>
      <c r="AW652" s="176"/>
      <c r="AX652" s="176"/>
      <c r="AY652" s="176"/>
      <c r="AZ652" s="176"/>
      <c r="BA652" s="176"/>
      <c r="BB652" s="176"/>
      <c r="BC652" s="176"/>
      <c r="BD652" s="176"/>
      <c r="BE652" s="176"/>
      <c r="BF652" s="176"/>
      <c r="BG652" s="176"/>
      <c r="BH652" s="176"/>
      <c r="BI652" s="176"/>
      <c r="BJ652" s="176"/>
      <c r="BK652" s="176"/>
      <c r="BL652" s="176"/>
      <c r="BM652" s="176"/>
      <c r="BN652" s="176"/>
      <c r="BO652" s="176"/>
      <c r="BP652" s="176"/>
      <c r="BQ652" s="176"/>
      <c r="BR652" s="176"/>
      <c r="BS652" s="176"/>
      <c r="BT652" s="176"/>
      <c r="BU652" s="176"/>
      <c r="BV652" s="176"/>
      <c r="BW652" s="176"/>
      <c r="BX652" s="176"/>
      <c r="BY652" s="176"/>
      <c r="BZ652" s="176"/>
      <c r="CA652" s="176"/>
      <c r="CB652" s="176"/>
      <c r="CC652" s="176"/>
      <c r="CD652" s="176"/>
      <c r="CE652" s="176"/>
      <c r="CF652" s="176"/>
      <c r="CG652" s="176"/>
      <c r="CH652" s="176"/>
      <c r="CI652" s="176"/>
      <c r="CJ652" s="176"/>
      <c r="CK652" s="176"/>
      <c r="CL652" s="176"/>
      <c r="CM652" s="176"/>
      <c r="CN652" s="176"/>
      <c r="CO652" s="176"/>
      <c r="CP652" s="176"/>
      <c r="CQ652" s="176"/>
      <c r="CR652" s="176"/>
      <c r="CS652" s="176"/>
      <c r="CT652" s="176"/>
      <c r="CU652" s="176"/>
      <c r="CV652" s="176"/>
      <c r="CW652" s="176"/>
      <c r="CX652" s="176"/>
      <c r="CY652" s="176"/>
      <c r="CZ652" s="176"/>
      <c r="DA652" s="176"/>
      <c r="DB652" s="176"/>
      <c r="DC652" s="176"/>
      <c r="DD652" s="176"/>
      <c r="DE652" s="176"/>
      <c r="DF652" s="176"/>
      <c r="DG652" s="176"/>
      <c r="DH652" s="176"/>
      <c r="DI652" s="176"/>
      <c r="DJ652" s="176"/>
      <c r="DK652" s="176"/>
      <c r="DL652" s="176"/>
      <c r="DM652" s="176"/>
      <c r="DN652" s="176"/>
      <c r="DO652" s="177"/>
      <c r="DP652" s="177"/>
    </row>
    <row r="653" customFormat="false" ht="12.75" hidden="false" customHeight="false" outlineLevel="0" collapsed="false">
      <c r="A653" s="197" t="s">
        <v>64</v>
      </c>
      <c r="B653" s="198"/>
      <c r="C653" s="199" t="s">
        <v>135</v>
      </c>
      <c r="D653" s="171" t="n">
        <v>9</v>
      </c>
      <c r="E653" s="172" t="s">
        <v>190</v>
      </c>
      <c r="F653" s="178" t="n">
        <f aca="false">SUM(H653:DN653)</f>
        <v>0</v>
      </c>
      <c r="G653" s="179"/>
      <c r="H653" s="181"/>
      <c r="I653" s="181"/>
      <c r="J653" s="181"/>
      <c r="K653" s="181"/>
      <c r="L653" s="181"/>
      <c r="M653" s="181"/>
      <c r="N653" s="181"/>
      <c r="O653" s="181"/>
      <c r="P653" s="181"/>
      <c r="Q653" s="180"/>
      <c r="R653" s="180"/>
      <c r="S653" s="180"/>
      <c r="T653" s="180"/>
      <c r="U653" s="180"/>
      <c r="V653" s="180"/>
      <c r="W653" s="180"/>
      <c r="X653" s="180"/>
      <c r="Y653" s="180"/>
      <c r="Z653" s="180"/>
      <c r="AA653" s="180"/>
      <c r="AB653" s="180"/>
      <c r="AC653" s="180"/>
      <c r="AD653" s="180"/>
      <c r="AE653" s="180"/>
      <c r="AF653" s="180"/>
      <c r="AG653" s="180"/>
      <c r="AH653" s="180"/>
      <c r="AI653" s="180"/>
      <c r="AJ653" s="180"/>
      <c r="AK653" s="180"/>
      <c r="AL653" s="180"/>
      <c r="AM653" s="180"/>
      <c r="AN653" s="180"/>
      <c r="AO653" s="180"/>
      <c r="AP653" s="180"/>
      <c r="AQ653" s="180"/>
      <c r="AR653" s="180"/>
      <c r="AS653" s="180"/>
      <c r="AT653" s="180"/>
      <c r="AU653" s="180"/>
      <c r="AV653" s="180"/>
      <c r="AW653" s="181"/>
      <c r="AX653" s="181"/>
      <c r="AY653" s="181"/>
      <c r="AZ653" s="181"/>
      <c r="BA653" s="181"/>
      <c r="BB653" s="181"/>
      <c r="BC653" s="181"/>
      <c r="BD653" s="181"/>
      <c r="BE653" s="181"/>
      <c r="BF653" s="181"/>
      <c r="BG653" s="181"/>
      <c r="BH653" s="181"/>
      <c r="BI653" s="181"/>
      <c r="BJ653" s="181"/>
      <c r="BK653" s="181"/>
      <c r="BL653" s="181"/>
      <c r="BM653" s="181"/>
      <c r="BN653" s="181"/>
      <c r="BO653" s="181"/>
      <c r="BP653" s="181"/>
      <c r="BQ653" s="181"/>
      <c r="BR653" s="181"/>
      <c r="BS653" s="181"/>
      <c r="BT653" s="181"/>
      <c r="BU653" s="181"/>
      <c r="BV653" s="181"/>
      <c r="BW653" s="181"/>
      <c r="BX653" s="181"/>
      <c r="BY653" s="181"/>
      <c r="BZ653" s="181"/>
      <c r="CA653" s="181"/>
      <c r="CB653" s="181"/>
      <c r="CC653" s="181"/>
      <c r="CD653" s="181"/>
      <c r="CE653" s="181"/>
      <c r="CF653" s="181"/>
      <c r="CG653" s="181"/>
      <c r="CH653" s="181"/>
      <c r="CI653" s="181"/>
      <c r="CJ653" s="181"/>
      <c r="CK653" s="181"/>
      <c r="CL653" s="181"/>
      <c r="CM653" s="181"/>
      <c r="CN653" s="181"/>
      <c r="CO653" s="181"/>
      <c r="CP653" s="181"/>
      <c r="CQ653" s="181"/>
      <c r="CR653" s="181"/>
      <c r="CS653" s="181"/>
      <c r="CT653" s="181"/>
      <c r="CU653" s="181"/>
      <c r="CV653" s="181"/>
      <c r="CW653" s="181"/>
      <c r="CX653" s="181"/>
      <c r="CY653" s="181"/>
      <c r="CZ653" s="181"/>
      <c r="DA653" s="181"/>
      <c r="DB653" s="181"/>
      <c r="DC653" s="181"/>
      <c r="DD653" s="181"/>
      <c r="DE653" s="181"/>
      <c r="DF653" s="181"/>
      <c r="DG653" s="181"/>
      <c r="DH653" s="181"/>
      <c r="DI653" s="181"/>
      <c r="DJ653" s="181"/>
      <c r="DK653" s="181"/>
      <c r="DL653" s="181"/>
      <c r="DM653" s="181"/>
      <c r="DN653" s="181"/>
      <c r="DO653" s="177"/>
      <c r="DP653" s="177"/>
    </row>
    <row r="654" customFormat="false" ht="12.75" hidden="false" customHeight="false" outlineLevel="0" collapsed="false">
      <c r="A654" s="197" t="s">
        <v>64</v>
      </c>
      <c r="B654" s="198"/>
      <c r="C654" s="199" t="s">
        <v>135</v>
      </c>
      <c r="D654" s="171" t="n">
        <v>10</v>
      </c>
      <c r="E654" s="172" t="s">
        <v>190</v>
      </c>
      <c r="F654" s="178" t="n">
        <f aca="false">SUM(H654:DN654)</f>
        <v>0</v>
      </c>
      <c r="G654" s="179" t="n">
        <f aca="false">SUM(F648:F654)</f>
        <v>0</v>
      </c>
      <c r="H654" s="181"/>
      <c r="I654" s="181"/>
      <c r="J654" s="181"/>
      <c r="K654" s="181"/>
      <c r="L654" s="181"/>
      <c r="M654" s="181"/>
      <c r="N654" s="181"/>
      <c r="O654" s="181"/>
      <c r="P654" s="181"/>
      <c r="Q654" s="180"/>
      <c r="R654" s="180"/>
      <c r="S654" s="180"/>
      <c r="T654" s="180"/>
      <c r="U654" s="180"/>
      <c r="V654" s="180"/>
      <c r="W654" s="180"/>
      <c r="X654" s="180"/>
      <c r="Y654" s="180"/>
      <c r="Z654" s="180"/>
      <c r="AA654" s="180"/>
      <c r="AB654" s="180"/>
      <c r="AC654" s="180"/>
      <c r="AD654" s="180"/>
      <c r="AE654" s="180"/>
      <c r="AF654" s="180"/>
      <c r="AG654" s="180"/>
      <c r="AH654" s="180"/>
      <c r="AI654" s="180"/>
      <c r="AJ654" s="180"/>
      <c r="AK654" s="180"/>
      <c r="AL654" s="180"/>
      <c r="AM654" s="180"/>
      <c r="AN654" s="180"/>
      <c r="AO654" s="180"/>
      <c r="AP654" s="180"/>
      <c r="AQ654" s="180"/>
      <c r="AR654" s="180"/>
      <c r="AS654" s="180"/>
      <c r="AT654" s="180"/>
      <c r="AU654" s="180"/>
      <c r="AV654" s="180"/>
      <c r="AW654" s="181"/>
      <c r="AX654" s="181"/>
      <c r="AY654" s="181"/>
      <c r="AZ654" s="181"/>
      <c r="BA654" s="181"/>
      <c r="BB654" s="181"/>
      <c r="BC654" s="181"/>
      <c r="BD654" s="181"/>
      <c r="BE654" s="181"/>
      <c r="BF654" s="181"/>
      <c r="BG654" s="181"/>
      <c r="BH654" s="181"/>
      <c r="BI654" s="181"/>
      <c r="BJ654" s="181"/>
      <c r="BK654" s="181"/>
      <c r="BL654" s="181"/>
      <c r="BM654" s="181"/>
      <c r="BN654" s="181"/>
      <c r="BO654" s="181"/>
      <c r="BP654" s="181"/>
      <c r="BQ654" s="181"/>
      <c r="BR654" s="181"/>
      <c r="BS654" s="181"/>
      <c r="BT654" s="181"/>
      <c r="BU654" s="181"/>
      <c r="BV654" s="181"/>
      <c r="BW654" s="181"/>
      <c r="BX654" s="181"/>
      <c r="BY654" s="181"/>
      <c r="BZ654" s="181"/>
      <c r="CA654" s="181"/>
      <c r="CB654" s="181"/>
      <c r="CC654" s="181"/>
      <c r="CD654" s="181"/>
      <c r="CE654" s="181"/>
      <c r="CF654" s="181"/>
      <c r="CG654" s="181"/>
      <c r="CH654" s="181"/>
      <c r="CI654" s="181"/>
      <c r="CJ654" s="181"/>
      <c r="CK654" s="181"/>
      <c r="CL654" s="181"/>
      <c r="CM654" s="181"/>
      <c r="CN654" s="181"/>
      <c r="CO654" s="181"/>
      <c r="CP654" s="181"/>
      <c r="CQ654" s="181"/>
      <c r="CR654" s="181"/>
      <c r="CS654" s="181"/>
      <c r="CT654" s="181"/>
      <c r="CU654" s="181"/>
      <c r="CV654" s="181"/>
      <c r="CW654" s="181"/>
      <c r="CX654" s="181"/>
      <c r="CY654" s="181"/>
      <c r="CZ654" s="181"/>
      <c r="DA654" s="181"/>
      <c r="DB654" s="181"/>
      <c r="DC654" s="181"/>
      <c r="DD654" s="181"/>
      <c r="DE654" s="181"/>
      <c r="DF654" s="181"/>
      <c r="DG654" s="181"/>
      <c r="DH654" s="181"/>
      <c r="DI654" s="181"/>
      <c r="DJ654" s="181"/>
      <c r="DK654" s="181"/>
      <c r="DL654" s="181"/>
      <c r="DM654" s="181"/>
      <c r="DN654" s="181"/>
      <c r="DO654" s="177"/>
      <c r="DP654" s="177"/>
    </row>
    <row r="655" customFormat="false" ht="12.75" hidden="false" customHeight="false" outlineLevel="0" collapsed="false">
      <c r="A655" s="197" t="s">
        <v>64</v>
      </c>
      <c r="B655" s="198"/>
      <c r="C655" s="199" t="s">
        <v>135</v>
      </c>
      <c r="D655" s="171" t="n">
        <v>11</v>
      </c>
      <c r="E655" s="172" t="s">
        <v>191</v>
      </c>
      <c r="F655" s="173" t="n">
        <f aca="false">SUM(H655:DN655)</f>
        <v>0</v>
      </c>
      <c r="G655" s="174"/>
      <c r="H655" s="176"/>
      <c r="I655" s="176"/>
      <c r="J655" s="176"/>
      <c r="K655" s="176"/>
      <c r="L655" s="176"/>
      <c r="M655" s="176"/>
      <c r="N655" s="176"/>
      <c r="O655" s="176"/>
      <c r="P655" s="176"/>
      <c r="Q655" s="175"/>
      <c r="R655" s="175"/>
      <c r="S655" s="175"/>
      <c r="T655" s="175"/>
      <c r="U655" s="175"/>
      <c r="V655" s="175"/>
      <c r="W655" s="175"/>
      <c r="X655" s="175"/>
      <c r="Y655" s="175"/>
      <c r="Z655" s="175"/>
      <c r="AA655" s="175"/>
      <c r="AB655" s="175"/>
      <c r="AC655" s="175"/>
      <c r="AD655" s="175"/>
      <c r="AE655" s="175"/>
      <c r="AF655" s="175"/>
      <c r="AG655" s="175"/>
      <c r="AH655" s="175"/>
      <c r="AI655" s="175"/>
      <c r="AJ655" s="175"/>
      <c r="AK655" s="175"/>
      <c r="AL655" s="175"/>
      <c r="AM655" s="175"/>
      <c r="AN655" s="175"/>
      <c r="AO655" s="175"/>
      <c r="AP655" s="175"/>
      <c r="AQ655" s="175"/>
      <c r="AR655" s="175"/>
      <c r="AS655" s="175"/>
      <c r="AT655" s="175"/>
      <c r="AU655" s="175"/>
      <c r="AV655" s="175"/>
      <c r="AW655" s="176"/>
      <c r="AX655" s="176"/>
      <c r="AY655" s="176"/>
      <c r="AZ655" s="176"/>
      <c r="BA655" s="176"/>
      <c r="BB655" s="176"/>
      <c r="BC655" s="176"/>
      <c r="BD655" s="176"/>
      <c r="BE655" s="176"/>
      <c r="BF655" s="176"/>
      <c r="BG655" s="176"/>
      <c r="BH655" s="176"/>
      <c r="BI655" s="176"/>
      <c r="BJ655" s="176"/>
      <c r="BK655" s="176"/>
      <c r="BL655" s="176"/>
      <c r="BM655" s="176"/>
      <c r="BN655" s="176"/>
      <c r="BO655" s="176"/>
      <c r="BP655" s="176"/>
      <c r="BQ655" s="176"/>
      <c r="BR655" s="176"/>
      <c r="BS655" s="176"/>
      <c r="BT655" s="176"/>
      <c r="BU655" s="176"/>
      <c r="BV655" s="176"/>
      <c r="BW655" s="176"/>
      <c r="BX655" s="176"/>
      <c r="BY655" s="176"/>
      <c r="BZ655" s="176"/>
      <c r="CA655" s="176"/>
      <c r="CB655" s="176"/>
      <c r="CC655" s="176"/>
      <c r="CD655" s="176"/>
      <c r="CE655" s="176"/>
      <c r="CF655" s="176"/>
      <c r="CG655" s="176"/>
      <c r="CH655" s="176"/>
      <c r="CI655" s="176"/>
      <c r="CJ655" s="176"/>
      <c r="CK655" s="176"/>
      <c r="CL655" s="176"/>
      <c r="CM655" s="176"/>
      <c r="CN655" s="176"/>
      <c r="CO655" s="176"/>
      <c r="CP655" s="176"/>
      <c r="CQ655" s="176"/>
      <c r="CR655" s="176"/>
      <c r="CS655" s="176"/>
      <c r="CT655" s="176"/>
      <c r="CU655" s="176"/>
      <c r="CV655" s="176"/>
      <c r="CW655" s="176"/>
      <c r="CX655" s="176"/>
      <c r="CY655" s="176"/>
      <c r="CZ655" s="176"/>
      <c r="DA655" s="176"/>
      <c r="DB655" s="176"/>
      <c r="DC655" s="176"/>
      <c r="DD655" s="176"/>
      <c r="DE655" s="176"/>
      <c r="DF655" s="176"/>
      <c r="DG655" s="176"/>
      <c r="DH655" s="176"/>
      <c r="DI655" s="176"/>
      <c r="DJ655" s="176"/>
      <c r="DK655" s="176"/>
      <c r="DL655" s="176"/>
      <c r="DM655" s="176"/>
      <c r="DN655" s="176"/>
      <c r="DO655" s="177"/>
      <c r="DP655" s="177"/>
    </row>
    <row r="656" customFormat="false" ht="12.75" hidden="false" customHeight="false" outlineLevel="0" collapsed="false">
      <c r="A656" s="197" t="s">
        <v>64</v>
      </c>
      <c r="B656" s="198"/>
      <c r="C656" s="199" t="s">
        <v>135</v>
      </c>
      <c r="D656" s="171" t="n">
        <v>12</v>
      </c>
      <c r="E656" s="172" t="s">
        <v>191</v>
      </c>
      <c r="F656" s="173" t="n">
        <f aca="false">SUM(H656:DN656)</f>
        <v>0</v>
      </c>
      <c r="G656" s="174"/>
      <c r="H656" s="176"/>
      <c r="I656" s="176"/>
      <c r="J656" s="176"/>
      <c r="K656" s="176"/>
      <c r="L656" s="176"/>
      <c r="M656" s="176"/>
      <c r="N656" s="176"/>
      <c r="O656" s="176"/>
      <c r="P656" s="176"/>
      <c r="Q656" s="175"/>
      <c r="R656" s="175"/>
      <c r="S656" s="175"/>
      <c r="T656" s="175"/>
      <c r="U656" s="175"/>
      <c r="V656" s="175"/>
      <c r="W656" s="175"/>
      <c r="X656" s="175"/>
      <c r="Y656" s="175"/>
      <c r="Z656" s="175"/>
      <c r="AA656" s="175"/>
      <c r="AB656" s="175"/>
      <c r="AC656" s="175"/>
      <c r="AD656" s="175"/>
      <c r="AE656" s="175"/>
      <c r="AF656" s="175"/>
      <c r="AG656" s="175"/>
      <c r="AH656" s="175"/>
      <c r="AI656" s="175"/>
      <c r="AJ656" s="175"/>
      <c r="AK656" s="175"/>
      <c r="AL656" s="175"/>
      <c r="AM656" s="175"/>
      <c r="AN656" s="175"/>
      <c r="AO656" s="175"/>
      <c r="AP656" s="175"/>
      <c r="AQ656" s="175"/>
      <c r="AR656" s="175"/>
      <c r="AS656" s="175"/>
      <c r="AT656" s="175"/>
      <c r="AU656" s="175"/>
      <c r="AV656" s="175"/>
      <c r="AW656" s="176"/>
      <c r="AX656" s="176"/>
      <c r="AY656" s="176"/>
      <c r="AZ656" s="176"/>
      <c r="BA656" s="176"/>
      <c r="BB656" s="176"/>
      <c r="BC656" s="176"/>
      <c r="BD656" s="176"/>
      <c r="BE656" s="176"/>
      <c r="BF656" s="176"/>
      <c r="BG656" s="176"/>
      <c r="BH656" s="176"/>
      <c r="BI656" s="176"/>
      <c r="BJ656" s="176"/>
      <c r="BK656" s="176"/>
      <c r="BL656" s="176"/>
      <c r="BM656" s="176"/>
      <c r="BN656" s="176"/>
      <c r="BO656" s="176"/>
      <c r="BP656" s="176"/>
      <c r="BQ656" s="176"/>
      <c r="BR656" s="176"/>
      <c r="BS656" s="176"/>
      <c r="BT656" s="176"/>
      <c r="BU656" s="176"/>
      <c r="BV656" s="176"/>
      <c r="BW656" s="176"/>
      <c r="BX656" s="176"/>
      <c r="BY656" s="176"/>
      <c r="BZ656" s="176"/>
      <c r="CA656" s="176"/>
      <c r="CB656" s="176"/>
      <c r="CC656" s="176"/>
      <c r="CD656" s="176"/>
      <c r="CE656" s="176"/>
      <c r="CF656" s="176"/>
      <c r="CG656" s="176"/>
      <c r="CH656" s="176"/>
      <c r="CI656" s="176"/>
      <c r="CJ656" s="176"/>
      <c r="CK656" s="176"/>
      <c r="CL656" s="176"/>
      <c r="CM656" s="176"/>
      <c r="CN656" s="176"/>
      <c r="CO656" s="176"/>
      <c r="CP656" s="176"/>
      <c r="CQ656" s="176"/>
      <c r="CR656" s="176"/>
      <c r="CS656" s="176"/>
      <c r="CT656" s="176"/>
      <c r="CU656" s="176"/>
      <c r="CV656" s="176"/>
      <c r="CW656" s="176"/>
      <c r="CX656" s="176"/>
      <c r="CY656" s="176"/>
      <c r="CZ656" s="176"/>
      <c r="DA656" s="176"/>
      <c r="DB656" s="176"/>
      <c r="DC656" s="176"/>
      <c r="DD656" s="176"/>
      <c r="DE656" s="176"/>
      <c r="DF656" s="176"/>
      <c r="DG656" s="176"/>
      <c r="DH656" s="176"/>
      <c r="DI656" s="176"/>
      <c r="DJ656" s="176"/>
      <c r="DK656" s="176"/>
      <c r="DL656" s="176"/>
      <c r="DM656" s="176"/>
      <c r="DN656" s="176"/>
      <c r="DO656" s="177"/>
      <c r="DP656" s="177"/>
    </row>
    <row r="657" customFormat="false" ht="12.75" hidden="false" customHeight="false" outlineLevel="0" collapsed="false">
      <c r="A657" s="197" t="s">
        <v>64</v>
      </c>
      <c r="B657" s="198"/>
      <c r="C657" s="199" t="s">
        <v>135</v>
      </c>
      <c r="D657" s="171" t="n">
        <v>13</v>
      </c>
      <c r="E657" s="172" t="s">
        <v>191</v>
      </c>
      <c r="F657" s="173" t="n">
        <f aca="false">SUM(H657:DN657)</f>
        <v>0</v>
      </c>
      <c r="G657" s="174"/>
      <c r="H657" s="176"/>
      <c r="I657" s="176"/>
      <c r="J657" s="176"/>
      <c r="K657" s="176"/>
      <c r="L657" s="176"/>
      <c r="M657" s="176"/>
      <c r="N657" s="176"/>
      <c r="O657" s="176"/>
      <c r="P657" s="176"/>
      <c r="Q657" s="175"/>
      <c r="R657" s="175"/>
      <c r="S657" s="175"/>
      <c r="T657" s="175"/>
      <c r="U657" s="175"/>
      <c r="V657" s="175"/>
      <c r="W657" s="175"/>
      <c r="X657" s="175"/>
      <c r="Y657" s="175"/>
      <c r="Z657" s="175"/>
      <c r="AA657" s="175"/>
      <c r="AB657" s="175"/>
      <c r="AC657" s="175"/>
      <c r="AD657" s="175"/>
      <c r="AE657" s="175"/>
      <c r="AF657" s="175"/>
      <c r="AG657" s="175"/>
      <c r="AH657" s="175"/>
      <c r="AI657" s="175"/>
      <c r="AJ657" s="175"/>
      <c r="AK657" s="175"/>
      <c r="AL657" s="175"/>
      <c r="AM657" s="175"/>
      <c r="AN657" s="175"/>
      <c r="AO657" s="175"/>
      <c r="AP657" s="175"/>
      <c r="AQ657" s="175"/>
      <c r="AR657" s="175"/>
      <c r="AS657" s="175"/>
      <c r="AT657" s="175"/>
      <c r="AU657" s="175"/>
      <c r="AV657" s="175"/>
      <c r="AW657" s="176"/>
      <c r="AX657" s="176"/>
      <c r="AY657" s="176"/>
      <c r="AZ657" s="176"/>
      <c r="BA657" s="176"/>
      <c r="BB657" s="176"/>
      <c r="BC657" s="176"/>
      <c r="BD657" s="176"/>
      <c r="BE657" s="176"/>
      <c r="BF657" s="176"/>
      <c r="BG657" s="176"/>
      <c r="BH657" s="176"/>
      <c r="BI657" s="176"/>
      <c r="BJ657" s="176"/>
      <c r="BK657" s="176"/>
      <c r="BL657" s="176"/>
      <c r="BM657" s="176"/>
      <c r="BN657" s="176"/>
      <c r="BO657" s="176"/>
      <c r="BP657" s="176"/>
      <c r="BQ657" s="176"/>
      <c r="BR657" s="176"/>
      <c r="BS657" s="176"/>
      <c r="BT657" s="176"/>
      <c r="BU657" s="176"/>
      <c r="BV657" s="176"/>
      <c r="BW657" s="176"/>
      <c r="BX657" s="176"/>
      <c r="BY657" s="176"/>
      <c r="BZ657" s="176"/>
      <c r="CA657" s="176"/>
      <c r="CB657" s="176"/>
      <c r="CC657" s="176"/>
      <c r="CD657" s="176"/>
      <c r="CE657" s="176"/>
      <c r="CF657" s="176"/>
      <c r="CG657" s="176"/>
      <c r="CH657" s="176"/>
      <c r="CI657" s="176"/>
      <c r="CJ657" s="176"/>
      <c r="CK657" s="176"/>
      <c r="CL657" s="176"/>
      <c r="CM657" s="176"/>
      <c r="CN657" s="176"/>
      <c r="CO657" s="176"/>
      <c r="CP657" s="176"/>
      <c r="CQ657" s="176"/>
      <c r="CR657" s="176"/>
      <c r="CS657" s="176"/>
      <c r="CT657" s="176"/>
      <c r="CU657" s="176"/>
      <c r="CV657" s="176"/>
      <c r="CW657" s="176"/>
      <c r="CX657" s="176"/>
      <c r="CY657" s="176"/>
      <c r="CZ657" s="176"/>
      <c r="DA657" s="176"/>
      <c r="DB657" s="176"/>
      <c r="DC657" s="176"/>
      <c r="DD657" s="176"/>
      <c r="DE657" s="176"/>
      <c r="DF657" s="176"/>
      <c r="DG657" s="176"/>
      <c r="DH657" s="176"/>
      <c r="DI657" s="176"/>
      <c r="DJ657" s="176"/>
      <c r="DK657" s="176"/>
      <c r="DL657" s="176"/>
      <c r="DM657" s="176"/>
      <c r="DN657" s="176"/>
      <c r="DO657" s="177"/>
      <c r="DP657" s="177"/>
    </row>
    <row r="658" customFormat="false" ht="12.75" hidden="false" customHeight="false" outlineLevel="0" collapsed="false">
      <c r="A658" s="197" t="s">
        <v>64</v>
      </c>
      <c r="B658" s="198"/>
      <c r="C658" s="199" t="s">
        <v>135</v>
      </c>
      <c r="D658" s="171" t="n">
        <v>14</v>
      </c>
      <c r="E658" s="172" t="s">
        <v>191</v>
      </c>
      <c r="F658" s="173" t="n">
        <f aca="false">SUM(H658:DN658)</f>
        <v>0</v>
      </c>
      <c r="G658" s="174"/>
      <c r="H658" s="176"/>
      <c r="I658" s="176"/>
      <c r="J658" s="176"/>
      <c r="K658" s="176"/>
      <c r="L658" s="176"/>
      <c r="M658" s="176"/>
      <c r="N658" s="176"/>
      <c r="O658" s="176"/>
      <c r="P658" s="176"/>
      <c r="Q658" s="175"/>
      <c r="R658" s="175"/>
      <c r="S658" s="175"/>
      <c r="T658" s="175"/>
      <c r="U658" s="175"/>
      <c r="V658" s="175"/>
      <c r="W658" s="175"/>
      <c r="X658" s="175"/>
      <c r="Y658" s="175"/>
      <c r="Z658" s="175"/>
      <c r="AA658" s="175"/>
      <c r="AB658" s="175"/>
      <c r="AC658" s="175"/>
      <c r="AD658" s="175"/>
      <c r="AE658" s="175"/>
      <c r="AF658" s="175"/>
      <c r="AG658" s="175"/>
      <c r="AH658" s="175"/>
      <c r="AI658" s="175"/>
      <c r="AJ658" s="175"/>
      <c r="AK658" s="175"/>
      <c r="AL658" s="175"/>
      <c r="AM658" s="175"/>
      <c r="AN658" s="175"/>
      <c r="AO658" s="175"/>
      <c r="AP658" s="175"/>
      <c r="AQ658" s="175"/>
      <c r="AR658" s="175"/>
      <c r="AS658" s="175"/>
      <c r="AT658" s="175"/>
      <c r="AU658" s="175"/>
      <c r="AV658" s="175"/>
      <c r="AW658" s="176"/>
      <c r="AX658" s="176"/>
      <c r="AY658" s="176"/>
      <c r="AZ658" s="176"/>
      <c r="BA658" s="176"/>
      <c r="BB658" s="176"/>
      <c r="BC658" s="176"/>
      <c r="BD658" s="176"/>
      <c r="BE658" s="176"/>
      <c r="BF658" s="176"/>
      <c r="BG658" s="176"/>
      <c r="BH658" s="176"/>
      <c r="BI658" s="176"/>
      <c r="BJ658" s="176"/>
      <c r="BK658" s="176"/>
      <c r="BL658" s="176"/>
      <c r="BM658" s="176"/>
      <c r="BN658" s="176"/>
      <c r="BO658" s="176"/>
      <c r="BP658" s="176"/>
      <c r="BQ658" s="176"/>
      <c r="BR658" s="176"/>
      <c r="BS658" s="176"/>
      <c r="BT658" s="176"/>
      <c r="BU658" s="176"/>
      <c r="BV658" s="176"/>
      <c r="BW658" s="176"/>
      <c r="BX658" s="176"/>
      <c r="BY658" s="176"/>
      <c r="BZ658" s="176"/>
      <c r="CA658" s="176"/>
      <c r="CB658" s="176"/>
      <c r="CC658" s="176"/>
      <c r="CD658" s="176"/>
      <c r="CE658" s="176"/>
      <c r="CF658" s="176"/>
      <c r="CG658" s="176"/>
      <c r="CH658" s="176"/>
      <c r="CI658" s="176"/>
      <c r="CJ658" s="176"/>
      <c r="CK658" s="176"/>
      <c r="CL658" s="176"/>
      <c r="CM658" s="176"/>
      <c r="CN658" s="176"/>
      <c r="CO658" s="176"/>
      <c r="CP658" s="176"/>
      <c r="CQ658" s="176"/>
      <c r="CR658" s="176"/>
      <c r="CS658" s="176"/>
      <c r="CT658" s="176"/>
      <c r="CU658" s="176"/>
      <c r="CV658" s="176"/>
      <c r="CW658" s="176"/>
      <c r="CX658" s="176"/>
      <c r="CY658" s="176"/>
      <c r="CZ658" s="176"/>
      <c r="DA658" s="176"/>
      <c r="DB658" s="176"/>
      <c r="DC658" s="176"/>
      <c r="DD658" s="176"/>
      <c r="DE658" s="176"/>
      <c r="DF658" s="176"/>
      <c r="DG658" s="176"/>
      <c r="DH658" s="176"/>
      <c r="DI658" s="176"/>
      <c r="DJ658" s="176"/>
      <c r="DK658" s="176"/>
      <c r="DL658" s="176"/>
      <c r="DM658" s="176"/>
      <c r="DN658" s="176"/>
      <c r="DO658" s="177"/>
      <c r="DP658" s="177"/>
    </row>
    <row r="659" customFormat="false" ht="12.75" hidden="false" customHeight="false" outlineLevel="0" collapsed="false">
      <c r="A659" s="197" t="s">
        <v>64</v>
      </c>
      <c r="B659" s="198"/>
      <c r="C659" s="199" t="s">
        <v>135</v>
      </c>
      <c r="D659" s="171" t="n">
        <v>15</v>
      </c>
      <c r="E659" s="172" t="s">
        <v>191</v>
      </c>
      <c r="F659" s="173" t="n">
        <f aca="false">SUM(H659:DN659)</f>
        <v>0</v>
      </c>
      <c r="G659" s="174"/>
      <c r="H659" s="176"/>
      <c r="I659" s="176"/>
      <c r="J659" s="176"/>
      <c r="K659" s="176"/>
      <c r="L659" s="176"/>
      <c r="M659" s="176"/>
      <c r="N659" s="176"/>
      <c r="O659" s="176"/>
      <c r="P659" s="176"/>
      <c r="Q659" s="175"/>
      <c r="R659" s="175"/>
      <c r="S659" s="175"/>
      <c r="T659" s="175"/>
      <c r="U659" s="175"/>
      <c r="V659" s="175"/>
      <c r="W659" s="175"/>
      <c r="X659" s="175"/>
      <c r="Y659" s="175"/>
      <c r="Z659" s="175"/>
      <c r="AA659" s="175"/>
      <c r="AB659" s="175"/>
      <c r="AC659" s="175"/>
      <c r="AD659" s="175"/>
      <c r="AE659" s="175"/>
      <c r="AF659" s="175"/>
      <c r="AG659" s="175"/>
      <c r="AH659" s="175"/>
      <c r="AI659" s="175"/>
      <c r="AJ659" s="175"/>
      <c r="AK659" s="175"/>
      <c r="AL659" s="175"/>
      <c r="AM659" s="175"/>
      <c r="AN659" s="175"/>
      <c r="AO659" s="175"/>
      <c r="AP659" s="175"/>
      <c r="AQ659" s="175"/>
      <c r="AR659" s="175"/>
      <c r="AS659" s="175"/>
      <c r="AT659" s="175"/>
      <c r="AU659" s="175"/>
      <c r="AV659" s="175"/>
      <c r="AW659" s="176"/>
      <c r="AX659" s="176"/>
      <c r="AY659" s="176"/>
      <c r="AZ659" s="176"/>
      <c r="BA659" s="176"/>
      <c r="BB659" s="176"/>
      <c r="BC659" s="176"/>
      <c r="BD659" s="176"/>
      <c r="BE659" s="176"/>
      <c r="BF659" s="176"/>
      <c r="BG659" s="176"/>
      <c r="BH659" s="176"/>
      <c r="BI659" s="176"/>
      <c r="BJ659" s="176"/>
      <c r="BK659" s="176"/>
      <c r="BL659" s="176"/>
      <c r="BM659" s="176"/>
      <c r="BN659" s="176"/>
      <c r="BO659" s="176"/>
      <c r="BP659" s="176"/>
      <c r="BQ659" s="176"/>
      <c r="BR659" s="176"/>
      <c r="BS659" s="176"/>
      <c r="BT659" s="176"/>
      <c r="BU659" s="176"/>
      <c r="BV659" s="176"/>
      <c r="BW659" s="176"/>
      <c r="BX659" s="176"/>
      <c r="BY659" s="176"/>
      <c r="BZ659" s="176"/>
      <c r="CA659" s="176"/>
      <c r="CB659" s="176"/>
      <c r="CC659" s="176"/>
      <c r="CD659" s="176"/>
      <c r="CE659" s="176"/>
      <c r="CF659" s="176"/>
      <c r="CG659" s="176"/>
      <c r="CH659" s="176"/>
      <c r="CI659" s="176"/>
      <c r="CJ659" s="176"/>
      <c r="CK659" s="176"/>
      <c r="CL659" s="176"/>
      <c r="CM659" s="176"/>
      <c r="CN659" s="176"/>
      <c r="CO659" s="176"/>
      <c r="CP659" s="176"/>
      <c r="CQ659" s="176"/>
      <c r="CR659" s="176"/>
      <c r="CS659" s="176"/>
      <c r="CT659" s="176"/>
      <c r="CU659" s="176"/>
      <c r="CV659" s="176"/>
      <c r="CW659" s="176"/>
      <c r="CX659" s="176"/>
      <c r="CY659" s="176"/>
      <c r="CZ659" s="176"/>
      <c r="DA659" s="176"/>
      <c r="DB659" s="176"/>
      <c r="DC659" s="176"/>
      <c r="DD659" s="176"/>
      <c r="DE659" s="176"/>
      <c r="DF659" s="176"/>
      <c r="DG659" s="176"/>
      <c r="DH659" s="176"/>
      <c r="DI659" s="176"/>
      <c r="DJ659" s="176"/>
      <c r="DK659" s="176"/>
      <c r="DL659" s="176"/>
      <c r="DM659" s="176"/>
      <c r="DN659" s="176"/>
      <c r="DO659" s="177"/>
      <c r="DP659" s="177"/>
    </row>
    <row r="660" customFormat="false" ht="12.75" hidden="false" customHeight="false" outlineLevel="0" collapsed="false">
      <c r="A660" s="197" t="s">
        <v>64</v>
      </c>
      <c r="B660" s="198"/>
      <c r="C660" s="199" t="s">
        <v>135</v>
      </c>
      <c r="D660" s="171" t="n">
        <v>16</v>
      </c>
      <c r="E660" s="172" t="s">
        <v>191</v>
      </c>
      <c r="F660" s="178" t="n">
        <f aca="false">SUM(H660:DN660)</f>
        <v>0</v>
      </c>
      <c r="G660" s="179"/>
      <c r="H660" s="181"/>
      <c r="I660" s="181"/>
      <c r="J660" s="181"/>
      <c r="K660" s="181"/>
      <c r="L660" s="181"/>
      <c r="M660" s="181"/>
      <c r="N660" s="181"/>
      <c r="O660" s="181"/>
      <c r="P660" s="181"/>
      <c r="Q660" s="180"/>
      <c r="R660" s="180"/>
      <c r="S660" s="180"/>
      <c r="T660" s="180"/>
      <c r="U660" s="180"/>
      <c r="V660" s="180"/>
      <c r="W660" s="180"/>
      <c r="X660" s="180"/>
      <c r="Y660" s="180"/>
      <c r="Z660" s="180"/>
      <c r="AA660" s="180"/>
      <c r="AB660" s="180"/>
      <c r="AC660" s="180"/>
      <c r="AD660" s="180"/>
      <c r="AE660" s="180"/>
      <c r="AF660" s="180"/>
      <c r="AG660" s="180"/>
      <c r="AH660" s="180"/>
      <c r="AI660" s="180"/>
      <c r="AJ660" s="180"/>
      <c r="AK660" s="180"/>
      <c r="AL660" s="180"/>
      <c r="AM660" s="180"/>
      <c r="AN660" s="180"/>
      <c r="AO660" s="180"/>
      <c r="AP660" s="180"/>
      <c r="AQ660" s="180"/>
      <c r="AR660" s="180"/>
      <c r="AS660" s="180"/>
      <c r="AT660" s="180"/>
      <c r="AU660" s="180"/>
      <c r="AV660" s="180"/>
      <c r="AW660" s="181"/>
      <c r="AX660" s="181"/>
      <c r="AY660" s="181"/>
      <c r="AZ660" s="181"/>
      <c r="BA660" s="181"/>
      <c r="BB660" s="181"/>
      <c r="BC660" s="181"/>
      <c r="BD660" s="181"/>
      <c r="BE660" s="181"/>
      <c r="BF660" s="181"/>
      <c r="BG660" s="181"/>
      <c r="BH660" s="181"/>
      <c r="BI660" s="181"/>
      <c r="BJ660" s="181"/>
      <c r="BK660" s="181"/>
      <c r="BL660" s="181"/>
      <c r="BM660" s="181"/>
      <c r="BN660" s="181"/>
      <c r="BO660" s="181"/>
      <c r="BP660" s="181"/>
      <c r="BQ660" s="181"/>
      <c r="BR660" s="181"/>
      <c r="BS660" s="181"/>
      <c r="BT660" s="181"/>
      <c r="BU660" s="181"/>
      <c r="BV660" s="181"/>
      <c r="BW660" s="181"/>
      <c r="BX660" s="181"/>
      <c r="BY660" s="181"/>
      <c r="BZ660" s="181"/>
      <c r="CA660" s="181"/>
      <c r="CB660" s="181"/>
      <c r="CC660" s="181"/>
      <c r="CD660" s="181"/>
      <c r="CE660" s="181"/>
      <c r="CF660" s="181"/>
      <c r="CG660" s="181"/>
      <c r="CH660" s="181"/>
      <c r="CI660" s="181"/>
      <c r="CJ660" s="181"/>
      <c r="CK660" s="181"/>
      <c r="CL660" s="181"/>
      <c r="CM660" s="181"/>
      <c r="CN660" s="181"/>
      <c r="CO660" s="181"/>
      <c r="CP660" s="181"/>
      <c r="CQ660" s="181"/>
      <c r="CR660" s="181"/>
      <c r="CS660" s="181"/>
      <c r="CT660" s="181"/>
      <c r="CU660" s="181"/>
      <c r="CV660" s="181"/>
      <c r="CW660" s="181"/>
      <c r="CX660" s="181"/>
      <c r="CY660" s="181"/>
      <c r="CZ660" s="181"/>
      <c r="DA660" s="181"/>
      <c r="DB660" s="181"/>
      <c r="DC660" s="181"/>
      <c r="DD660" s="181"/>
      <c r="DE660" s="181"/>
      <c r="DF660" s="181"/>
      <c r="DG660" s="181"/>
      <c r="DH660" s="181"/>
      <c r="DI660" s="181"/>
      <c r="DJ660" s="181"/>
      <c r="DK660" s="181"/>
      <c r="DL660" s="181"/>
      <c r="DM660" s="181"/>
      <c r="DN660" s="181"/>
      <c r="DO660" s="177"/>
      <c r="DP660" s="177"/>
    </row>
    <row r="661" customFormat="false" ht="12.75" hidden="false" customHeight="false" outlineLevel="0" collapsed="false">
      <c r="A661" s="197" t="s">
        <v>64</v>
      </c>
      <c r="B661" s="198"/>
      <c r="C661" s="199" t="s">
        <v>135</v>
      </c>
      <c r="D661" s="171" t="n">
        <v>17</v>
      </c>
      <c r="E661" s="172" t="s">
        <v>191</v>
      </c>
      <c r="F661" s="178" t="n">
        <f aca="false">SUM(H661:DN661)</f>
        <v>0</v>
      </c>
      <c r="G661" s="179" t="n">
        <f aca="false">SUM(F655:F661)</f>
        <v>0</v>
      </c>
      <c r="H661" s="181"/>
      <c r="I661" s="181"/>
      <c r="J661" s="181"/>
      <c r="K661" s="181"/>
      <c r="L661" s="181"/>
      <c r="M661" s="181"/>
      <c r="N661" s="181"/>
      <c r="O661" s="181"/>
      <c r="P661" s="181"/>
      <c r="Q661" s="180"/>
      <c r="R661" s="180"/>
      <c r="S661" s="180"/>
      <c r="T661" s="180"/>
      <c r="U661" s="180"/>
      <c r="V661" s="180"/>
      <c r="W661" s="180"/>
      <c r="X661" s="180"/>
      <c r="Y661" s="180"/>
      <c r="Z661" s="180"/>
      <c r="AA661" s="180"/>
      <c r="AB661" s="180"/>
      <c r="AC661" s="180"/>
      <c r="AD661" s="180"/>
      <c r="AE661" s="180"/>
      <c r="AF661" s="180"/>
      <c r="AG661" s="180"/>
      <c r="AH661" s="180"/>
      <c r="AI661" s="180"/>
      <c r="AJ661" s="180"/>
      <c r="AK661" s="180"/>
      <c r="AL661" s="180"/>
      <c r="AM661" s="180"/>
      <c r="AN661" s="180"/>
      <c r="AO661" s="180"/>
      <c r="AP661" s="180"/>
      <c r="AQ661" s="180"/>
      <c r="AR661" s="180"/>
      <c r="AS661" s="180"/>
      <c r="AT661" s="180"/>
      <c r="AU661" s="180"/>
      <c r="AV661" s="180"/>
      <c r="AW661" s="181"/>
      <c r="AX661" s="181"/>
      <c r="AY661" s="181"/>
      <c r="AZ661" s="181"/>
      <c r="BA661" s="181"/>
      <c r="BB661" s="181"/>
      <c r="BC661" s="181"/>
      <c r="BD661" s="181"/>
      <c r="BE661" s="181"/>
      <c r="BF661" s="181"/>
      <c r="BG661" s="181"/>
      <c r="BH661" s="181"/>
      <c r="BI661" s="181"/>
      <c r="BJ661" s="181"/>
      <c r="BK661" s="181"/>
      <c r="BL661" s="181"/>
      <c r="BM661" s="181"/>
      <c r="BN661" s="181"/>
      <c r="BO661" s="181"/>
      <c r="BP661" s="181"/>
      <c r="BQ661" s="181"/>
      <c r="BR661" s="181"/>
      <c r="BS661" s="181"/>
      <c r="BT661" s="181"/>
      <c r="BU661" s="181"/>
      <c r="BV661" s="181"/>
      <c r="BW661" s="181"/>
      <c r="BX661" s="181"/>
      <c r="BY661" s="181"/>
      <c r="BZ661" s="181"/>
      <c r="CA661" s="181"/>
      <c r="CB661" s="181"/>
      <c r="CC661" s="181"/>
      <c r="CD661" s="181"/>
      <c r="CE661" s="181"/>
      <c r="CF661" s="181"/>
      <c r="CG661" s="181"/>
      <c r="CH661" s="181"/>
      <c r="CI661" s="181"/>
      <c r="CJ661" s="181"/>
      <c r="CK661" s="181"/>
      <c r="CL661" s="181"/>
      <c r="CM661" s="181"/>
      <c r="CN661" s="181"/>
      <c r="CO661" s="181"/>
      <c r="CP661" s="181"/>
      <c r="CQ661" s="181"/>
      <c r="CR661" s="181"/>
      <c r="CS661" s="181"/>
      <c r="CT661" s="181"/>
      <c r="CU661" s="181"/>
      <c r="CV661" s="181"/>
      <c r="CW661" s="181"/>
      <c r="CX661" s="181"/>
      <c r="CY661" s="181"/>
      <c r="CZ661" s="181"/>
      <c r="DA661" s="181"/>
      <c r="DB661" s="181"/>
      <c r="DC661" s="181"/>
      <c r="DD661" s="181"/>
      <c r="DE661" s="181"/>
      <c r="DF661" s="181"/>
      <c r="DG661" s="181"/>
      <c r="DH661" s="181"/>
      <c r="DI661" s="181"/>
      <c r="DJ661" s="181"/>
      <c r="DK661" s="181"/>
      <c r="DL661" s="181"/>
      <c r="DM661" s="181"/>
      <c r="DN661" s="181"/>
      <c r="DO661" s="177"/>
      <c r="DP661" s="177"/>
    </row>
    <row r="662" customFormat="false" ht="12.75" hidden="false" customHeight="false" outlineLevel="0" collapsed="false">
      <c r="A662" s="197" t="s">
        <v>64</v>
      </c>
      <c r="B662" s="198"/>
      <c r="C662" s="199" t="s">
        <v>135</v>
      </c>
      <c r="D662" s="171" t="n">
        <v>18</v>
      </c>
      <c r="E662" s="172" t="s">
        <v>192</v>
      </c>
      <c r="F662" s="173" t="n">
        <f aca="false">SUM(H662:DN662)</f>
        <v>0</v>
      </c>
      <c r="G662" s="174"/>
      <c r="H662" s="176"/>
      <c r="I662" s="176"/>
      <c r="J662" s="176"/>
      <c r="K662" s="176"/>
      <c r="L662" s="176"/>
      <c r="M662" s="176"/>
      <c r="N662" s="176"/>
      <c r="O662" s="176"/>
      <c r="P662" s="176"/>
      <c r="Q662" s="175"/>
      <c r="R662" s="175"/>
      <c r="S662" s="175"/>
      <c r="T662" s="175"/>
      <c r="U662" s="175"/>
      <c r="V662" s="175"/>
      <c r="W662" s="175"/>
      <c r="X662" s="175"/>
      <c r="Y662" s="175"/>
      <c r="Z662" s="175"/>
      <c r="AA662" s="175"/>
      <c r="AB662" s="175"/>
      <c r="AC662" s="175"/>
      <c r="AD662" s="175"/>
      <c r="AE662" s="175"/>
      <c r="AF662" s="175"/>
      <c r="AG662" s="175"/>
      <c r="AH662" s="175"/>
      <c r="AI662" s="175"/>
      <c r="AJ662" s="175"/>
      <c r="AK662" s="175"/>
      <c r="AL662" s="175"/>
      <c r="AM662" s="175"/>
      <c r="AN662" s="175"/>
      <c r="AO662" s="175"/>
      <c r="AP662" s="175"/>
      <c r="AQ662" s="175"/>
      <c r="AR662" s="175"/>
      <c r="AS662" s="175"/>
      <c r="AT662" s="175"/>
      <c r="AU662" s="175"/>
      <c r="AV662" s="175"/>
      <c r="AW662" s="176"/>
      <c r="AX662" s="176"/>
      <c r="AY662" s="176"/>
      <c r="AZ662" s="176"/>
      <c r="BA662" s="176"/>
      <c r="BB662" s="176"/>
      <c r="BC662" s="176"/>
      <c r="BD662" s="176"/>
      <c r="BE662" s="176"/>
      <c r="BF662" s="176"/>
      <c r="BG662" s="176"/>
      <c r="BH662" s="176"/>
      <c r="BI662" s="176"/>
      <c r="BJ662" s="176"/>
      <c r="BK662" s="176"/>
      <c r="BL662" s="176"/>
      <c r="BM662" s="176"/>
      <c r="BN662" s="176"/>
      <c r="BO662" s="176"/>
      <c r="BP662" s="176"/>
      <c r="BQ662" s="176"/>
      <c r="BR662" s="176"/>
      <c r="BS662" s="176"/>
      <c r="BT662" s="176"/>
      <c r="BU662" s="176"/>
      <c r="BV662" s="176"/>
      <c r="BW662" s="176"/>
      <c r="BX662" s="176"/>
      <c r="BY662" s="176"/>
      <c r="BZ662" s="176"/>
      <c r="CA662" s="176"/>
      <c r="CB662" s="176"/>
      <c r="CC662" s="176"/>
      <c r="CD662" s="176"/>
      <c r="CE662" s="176"/>
      <c r="CF662" s="176"/>
      <c r="CG662" s="176"/>
      <c r="CH662" s="176"/>
      <c r="CI662" s="176"/>
      <c r="CJ662" s="176"/>
      <c r="CK662" s="176"/>
      <c r="CL662" s="176"/>
      <c r="CM662" s="176"/>
      <c r="CN662" s="176"/>
      <c r="CO662" s="176"/>
      <c r="CP662" s="176"/>
      <c r="CQ662" s="176"/>
      <c r="CR662" s="176"/>
      <c r="CS662" s="176"/>
      <c r="CT662" s="176"/>
      <c r="CU662" s="176"/>
      <c r="CV662" s="176"/>
      <c r="CW662" s="176"/>
      <c r="CX662" s="176"/>
      <c r="CY662" s="176"/>
      <c r="CZ662" s="176"/>
      <c r="DA662" s="176"/>
      <c r="DB662" s="176"/>
      <c r="DC662" s="176"/>
      <c r="DD662" s="176"/>
      <c r="DE662" s="176"/>
      <c r="DF662" s="176"/>
      <c r="DG662" s="176"/>
      <c r="DH662" s="176"/>
      <c r="DI662" s="176"/>
      <c r="DJ662" s="176"/>
      <c r="DK662" s="176"/>
      <c r="DL662" s="176"/>
      <c r="DM662" s="176"/>
      <c r="DN662" s="176"/>
      <c r="DO662" s="177"/>
      <c r="DP662" s="177"/>
    </row>
    <row r="663" customFormat="false" ht="12.75" hidden="false" customHeight="false" outlineLevel="0" collapsed="false">
      <c r="A663" s="197" t="s">
        <v>64</v>
      </c>
      <c r="B663" s="198"/>
      <c r="C663" s="199" t="s">
        <v>135</v>
      </c>
      <c r="D663" s="171" t="n">
        <v>19</v>
      </c>
      <c r="E663" s="172" t="s">
        <v>192</v>
      </c>
      <c r="F663" s="173" t="n">
        <f aca="false">SUM(H663:DN663)</f>
        <v>0</v>
      </c>
      <c r="G663" s="174"/>
      <c r="H663" s="176"/>
      <c r="I663" s="176"/>
      <c r="J663" s="176"/>
      <c r="K663" s="176"/>
      <c r="L663" s="176"/>
      <c r="M663" s="176"/>
      <c r="N663" s="176"/>
      <c r="O663" s="176"/>
      <c r="P663" s="176"/>
      <c r="Q663" s="175"/>
      <c r="R663" s="175"/>
      <c r="S663" s="175"/>
      <c r="T663" s="175"/>
      <c r="U663" s="175"/>
      <c r="V663" s="175"/>
      <c r="W663" s="175"/>
      <c r="X663" s="175"/>
      <c r="Y663" s="175"/>
      <c r="Z663" s="175"/>
      <c r="AA663" s="175"/>
      <c r="AB663" s="175"/>
      <c r="AC663" s="175"/>
      <c r="AD663" s="175"/>
      <c r="AE663" s="175"/>
      <c r="AF663" s="175"/>
      <c r="AG663" s="175"/>
      <c r="AH663" s="175"/>
      <c r="AI663" s="175"/>
      <c r="AJ663" s="175"/>
      <c r="AK663" s="175"/>
      <c r="AL663" s="175"/>
      <c r="AM663" s="175"/>
      <c r="AN663" s="175"/>
      <c r="AO663" s="175"/>
      <c r="AP663" s="175"/>
      <c r="AQ663" s="175"/>
      <c r="AR663" s="175"/>
      <c r="AS663" s="175"/>
      <c r="AT663" s="175"/>
      <c r="AU663" s="175"/>
      <c r="AV663" s="175"/>
      <c r="AW663" s="176"/>
      <c r="AX663" s="176"/>
      <c r="AY663" s="176"/>
      <c r="AZ663" s="176"/>
      <c r="BA663" s="176"/>
      <c r="BB663" s="176"/>
      <c r="BC663" s="176"/>
      <c r="BD663" s="176"/>
      <c r="BE663" s="176"/>
      <c r="BF663" s="176"/>
      <c r="BG663" s="176"/>
      <c r="BH663" s="176"/>
      <c r="BI663" s="176"/>
      <c r="BJ663" s="176"/>
      <c r="BK663" s="176"/>
      <c r="BL663" s="176"/>
      <c r="BM663" s="176"/>
      <c r="BN663" s="176"/>
      <c r="BO663" s="176"/>
      <c r="BP663" s="176"/>
      <c r="BQ663" s="176"/>
      <c r="BR663" s="176"/>
      <c r="BS663" s="176"/>
      <c r="BT663" s="176"/>
      <c r="BU663" s="176"/>
      <c r="BV663" s="176"/>
      <c r="BW663" s="176"/>
      <c r="BX663" s="176"/>
      <c r="BY663" s="176"/>
      <c r="BZ663" s="176"/>
      <c r="CA663" s="176"/>
      <c r="CB663" s="176"/>
      <c r="CC663" s="176"/>
      <c r="CD663" s="176"/>
      <c r="CE663" s="176"/>
      <c r="CF663" s="176"/>
      <c r="CG663" s="176"/>
      <c r="CH663" s="176"/>
      <c r="CI663" s="176"/>
      <c r="CJ663" s="176"/>
      <c r="CK663" s="176"/>
      <c r="CL663" s="176"/>
      <c r="CM663" s="176"/>
      <c r="CN663" s="176"/>
      <c r="CO663" s="176"/>
      <c r="CP663" s="176"/>
      <c r="CQ663" s="176"/>
      <c r="CR663" s="176"/>
      <c r="CS663" s="176"/>
      <c r="CT663" s="176"/>
      <c r="CU663" s="176"/>
      <c r="CV663" s="176"/>
      <c r="CW663" s="176"/>
      <c r="CX663" s="176"/>
      <c r="CY663" s="176"/>
      <c r="CZ663" s="176"/>
      <c r="DA663" s="176"/>
      <c r="DB663" s="176"/>
      <c r="DC663" s="176"/>
      <c r="DD663" s="176"/>
      <c r="DE663" s="176"/>
      <c r="DF663" s="176"/>
      <c r="DG663" s="176"/>
      <c r="DH663" s="176"/>
      <c r="DI663" s="176"/>
      <c r="DJ663" s="176"/>
      <c r="DK663" s="176"/>
      <c r="DL663" s="176"/>
      <c r="DM663" s="176"/>
      <c r="DN663" s="176"/>
      <c r="DO663" s="177"/>
      <c r="DP663" s="177"/>
    </row>
    <row r="664" customFormat="false" ht="12.75" hidden="false" customHeight="false" outlineLevel="0" collapsed="false">
      <c r="A664" s="197" t="s">
        <v>64</v>
      </c>
      <c r="B664" s="198"/>
      <c r="C664" s="199" t="s">
        <v>135</v>
      </c>
      <c r="D664" s="171" t="n">
        <v>20</v>
      </c>
      <c r="E664" s="172" t="s">
        <v>192</v>
      </c>
      <c r="F664" s="173" t="n">
        <f aca="false">SUM(H664:DN664)</f>
        <v>0</v>
      </c>
      <c r="G664" s="174"/>
      <c r="H664" s="176"/>
      <c r="I664" s="176"/>
      <c r="J664" s="176"/>
      <c r="K664" s="176"/>
      <c r="L664" s="176"/>
      <c r="M664" s="176"/>
      <c r="N664" s="176"/>
      <c r="O664" s="176"/>
      <c r="P664" s="176"/>
      <c r="Q664" s="175"/>
      <c r="R664" s="175"/>
      <c r="S664" s="175"/>
      <c r="T664" s="175"/>
      <c r="U664" s="175"/>
      <c r="V664" s="175"/>
      <c r="W664" s="175"/>
      <c r="X664" s="175"/>
      <c r="Y664" s="175"/>
      <c r="Z664" s="175"/>
      <c r="AA664" s="175"/>
      <c r="AB664" s="175"/>
      <c r="AC664" s="175"/>
      <c r="AD664" s="175"/>
      <c r="AE664" s="175"/>
      <c r="AF664" s="175"/>
      <c r="AG664" s="175"/>
      <c r="AH664" s="175"/>
      <c r="AI664" s="175"/>
      <c r="AJ664" s="175"/>
      <c r="AK664" s="175"/>
      <c r="AL664" s="175"/>
      <c r="AM664" s="175"/>
      <c r="AN664" s="175"/>
      <c r="AO664" s="175"/>
      <c r="AP664" s="175"/>
      <c r="AQ664" s="175"/>
      <c r="AR664" s="175"/>
      <c r="AS664" s="175"/>
      <c r="AT664" s="175"/>
      <c r="AU664" s="175"/>
      <c r="AV664" s="175"/>
      <c r="AW664" s="176"/>
      <c r="AX664" s="176"/>
      <c r="AY664" s="176"/>
      <c r="AZ664" s="176"/>
      <c r="BA664" s="176"/>
      <c r="BB664" s="176"/>
      <c r="BC664" s="176"/>
      <c r="BD664" s="176"/>
      <c r="BE664" s="176"/>
      <c r="BF664" s="176"/>
      <c r="BG664" s="176"/>
      <c r="BH664" s="176"/>
      <c r="BI664" s="176"/>
      <c r="BJ664" s="176"/>
      <c r="BK664" s="176"/>
      <c r="BL664" s="176"/>
      <c r="BM664" s="176"/>
      <c r="BN664" s="176"/>
      <c r="BO664" s="176"/>
      <c r="BP664" s="176"/>
      <c r="BQ664" s="176"/>
      <c r="BR664" s="176"/>
      <c r="BS664" s="176"/>
      <c r="BT664" s="176"/>
      <c r="BU664" s="176"/>
      <c r="BV664" s="176"/>
      <c r="BW664" s="176"/>
      <c r="BX664" s="176"/>
      <c r="BY664" s="176"/>
      <c r="BZ664" s="176"/>
      <c r="CA664" s="176"/>
      <c r="CB664" s="176"/>
      <c r="CC664" s="176"/>
      <c r="CD664" s="176"/>
      <c r="CE664" s="176"/>
      <c r="CF664" s="176"/>
      <c r="CG664" s="176"/>
      <c r="CH664" s="176"/>
      <c r="CI664" s="176"/>
      <c r="CJ664" s="176"/>
      <c r="CK664" s="176"/>
      <c r="CL664" s="176"/>
      <c r="CM664" s="176"/>
      <c r="CN664" s="176"/>
      <c r="CO664" s="176"/>
      <c r="CP664" s="176"/>
      <c r="CQ664" s="176"/>
      <c r="CR664" s="176"/>
      <c r="CS664" s="176"/>
      <c r="CT664" s="176"/>
      <c r="CU664" s="176"/>
      <c r="CV664" s="176"/>
      <c r="CW664" s="176"/>
      <c r="CX664" s="176"/>
      <c r="CY664" s="176"/>
      <c r="CZ664" s="176"/>
      <c r="DA664" s="176"/>
      <c r="DB664" s="176"/>
      <c r="DC664" s="176"/>
      <c r="DD664" s="176"/>
      <c r="DE664" s="176"/>
      <c r="DF664" s="176"/>
      <c r="DG664" s="176"/>
      <c r="DH664" s="176"/>
      <c r="DI664" s="176"/>
      <c r="DJ664" s="176"/>
      <c r="DK664" s="176"/>
      <c r="DL664" s="176"/>
      <c r="DM664" s="176"/>
      <c r="DN664" s="176"/>
      <c r="DO664" s="177"/>
      <c r="DP664" s="177"/>
    </row>
    <row r="665" customFormat="false" ht="12.75" hidden="false" customHeight="false" outlineLevel="0" collapsed="false">
      <c r="A665" s="197" t="s">
        <v>64</v>
      </c>
      <c r="B665" s="198"/>
      <c r="C665" s="199" t="s">
        <v>135</v>
      </c>
      <c r="D665" s="171" t="n">
        <v>21</v>
      </c>
      <c r="E665" s="172" t="s">
        <v>192</v>
      </c>
      <c r="F665" s="173" t="n">
        <f aca="false">SUM(H665:DN665)</f>
        <v>0</v>
      </c>
      <c r="G665" s="174"/>
      <c r="H665" s="176"/>
      <c r="I665" s="176"/>
      <c r="J665" s="176"/>
      <c r="K665" s="176"/>
      <c r="L665" s="176"/>
      <c r="M665" s="176"/>
      <c r="N665" s="176"/>
      <c r="O665" s="176"/>
      <c r="P665" s="176"/>
      <c r="Q665" s="175"/>
      <c r="R665" s="175"/>
      <c r="S665" s="175"/>
      <c r="T665" s="175"/>
      <c r="U665" s="175"/>
      <c r="V665" s="175"/>
      <c r="W665" s="175"/>
      <c r="X665" s="175"/>
      <c r="Y665" s="175"/>
      <c r="Z665" s="175"/>
      <c r="AA665" s="175"/>
      <c r="AB665" s="175"/>
      <c r="AC665" s="175"/>
      <c r="AD665" s="175"/>
      <c r="AE665" s="175"/>
      <c r="AF665" s="175"/>
      <c r="AG665" s="175"/>
      <c r="AH665" s="175"/>
      <c r="AI665" s="175"/>
      <c r="AJ665" s="175"/>
      <c r="AK665" s="175"/>
      <c r="AL665" s="175"/>
      <c r="AM665" s="175"/>
      <c r="AN665" s="175"/>
      <c r="AO665" s="175"/>
      <c r="AP665" s="175"/>
      <c r="AQ665" s="175"/>
      <c r="AR665" s="175"/>
      <c r="AS665" s="175"/>
      <c r="AT665" s="175"/>
      <c r="AU665" s="175"/>
      <c r="AV665" s="175"/>
      <c r="AW665" s="176"/>
      <c r="AX665" s="176"/>
      <c r="AY665" s="176"/>
      <c r="AZ665" s="176"/>
      <c r="BA665" s="176"/>
      <c r="BB665" s="176"/>
      <c r="BC665" s="176"/>
      <c r="BD665" s="176"/>
      <c r="BE665" s="176"/>
      <c r="BF665" s="176"/>
      <c r="BG665" s="176"/>
      <c r="BH665" s="176"/>
      <c r="BI665" s="176"/>
      <c r="BJ665" s="176"/>
      <c r="BK665" s="176"/>
      <c r="BL665" s="176"/>
      <c r="BM665" s="176"/>
      <c r="BN665" s="176"/>
      <c r="BO665" s="176"/>
      <c r="BP665" s="176"/>
      <c r="BQ665" s="176"/>
      <c r="BR665" s="176"/>
      <c r="BS665" s="176"/>
      <c r="BT665" s="176"/>
      <c r="BU665" s="176"/>
      <c r="BV665" s="176"/>
      <c r="BW665" s="176"/>
      <c r="BX665" s="176"/>
      <c r="BY665" s="176"/>
      <c r="BZ665" s="176"/>
      <c r="CA665" s="176"/>
      <c r="CB665" s="176"/>
      <c r="CC665" s="176"/>
      <c r="CD665" s="176"/>
      <c r="CE665" s="176"/>
      <c r="CF665" s="176"/>
      <c r="CG665" s="176"/>
      <c r="CH665" s="176"/>
      <c r="CI665" s="176"/>
      <c r="CJ665" s="176"/>
      <c r="CK665" s="176"/>
      <c r="CL665" s="176"/>
      <c r="CM665" s="176"/>
      <c r="CN665" s="176"/>
      <c r="CO665" s="176"/>
      <c r="CP665" s="176"/>
      <c r="CQ665" s="176"/>
      <c r="CR665" s="176"/>
      <c r="CS665" s="176"/>
      <c r="CT665" s="176"/>
      <c r="CU665" s="176"/>
      <c r="CV665" s="176"/>
      <c r="CW665" s="176"/>
      <c r="CX665" s="176"/>
      <c r="CY665" s="176"/>
      <c r="CZ665" s="176"/>
      <c r="DA665" s="176"/>
      <c r="DB665" s="176"/>
      <c r="DC665" s="176"/>
      <c r="DD665" s="176"/>
      <c r="DE665" s="176"/>
      <c r="DF665" s="176"/>
      <c r="DG665" s="176"/>
      <c r="DH665" s="176"/>
      <c r="DI665" s="176"/>
      <c r="DJ665" s="176"/>
      <c r="DK665" s="176"/>
      <c r="DL665" s="176"/>
      <c r="DM665" s="176"/>
      <c r="DN665" s="176"/>
      <c r="DO665" s="177"/>
      <c r="DP665" s="177"/>
    </row>
    <row r="666" customFormat="false" ht="12.75" hidden="false" customHeight="false" outlineLevel="0" collapsed="false">
      <c r="A666" s="197" t="s">
        <v>64</v>
      </c>
      <c r="B666" s="198"/>
      <c r="C666" s="199" t="s">
        <v>135</v>
      </c>
      <c r="D666" s="171" t="n">
        <v>22</v>
      </c>
      <c r="E666" s="172" t="s">
        <v>192</v>
      </c>
      <c r="F666" s="173" t="n">
        <f aca="false">SUM(H666:DN666)</f>
        <v>0</v>
      </c>
      <c r="G666" s="174"/>
      <c r="H666" s="176"/>
      <c r="I666" s="176"/>
      <c r="J666" s="176"/>
      <c r="K666" s="176"/>
      <c r="L666" s="176"/>
      <c r="M666" s="176"/>
      <c r="N666" s="176"/>
      <c r="O666" s="176"/>
      <c r="P666" s="176"/>
      <c r="Q666" s="175"/>
      <c r="R666" s="175"/>
      <c r="S666" s="175"/>
      <c r="T666" s="175"/>
      <c r="U666" s="175"/>
      <c r="V666" s="175"/>
      <c r="W666" s="175"/>
      <c r="X666" s="175"/>
      <c r="Y666" s="175"/>
      <c r="Z666" s="175"/>
      <c r="AA666" s="175"/>
      <c r="AB666" s="175"/>
      <c r="AC666" s="175"/>
      <c r="AD666" s="175"/>
      <c r="AE666" s="175"/>
      <c r="AF666" s="175"/>
      <c r="AG666" s="175"/>
      <c r="AH666" s="175"/>
      <c r="AI666" s="175"/>
      <c r="AJ666" s="175"/>
      <c r="AK666" s="175"/>
      <c r="AL666" s="175"/>
      <c r="AM666" s="175"/>
      <c r="AN666" s="175"/>
      <c r="AO666" s="175"/>
      <c r="AP666" s="175"/>
      <c r="AQ666" s="175"/>
      <c r="AR666" s="175"/>
      <c r="AS666" s="175"/>
      <c r="AT666" s="175"/>
      <c r="AU666" s="175"/>
      <c r="AV666" s="175"/>
      <c r="AW666" s="176"/>
      <c r="AX666" s="176"/>
      <c r="AY666" s="176"/>
      <c r="AZ666" s="176"/>
      <c r="BA666" s="176"/>
      <c r="BB666" s="176"/>
      <c r="BC666" s="176"/>
      <c r="BD666" s="176"/>
      <c r="BE666" s="176"/>
      <c r="BF666" s="176"/>
      <c r="BG666" s="176"/>
      <c r="BH666" s="176"/>
      <c r="BI666" s="176"/>
      <c r="BJ666" s="176"/>
      <c r="BK666" s="176"/>
      <c r="BL666" s="176"/>
      <c r="BM666" s="176"/>
      <c r="BN666" s="176"/>
      <c r="BO666" s="176"/>
      <c r="BP666" s="176"/>
      <c r="BQ666" s="176"/>
      <c r="BR666" s="176"/>
      <c r="BS666" s="176"/>
      <c r="BT666" s="176"/>
      <c r="BU666" s="176"/>
      <c r="BV666" s="176"/>
      <c r="BW666" s="176"/>
      <c r="BX666" s="176"/>
      <c r="BY666" s="176"/>
      <c r="BZ666" s="176"/>
      <c r="CA666" s="176"/>
      <c r="CB666" s="176"/>
      <c r="CC666" s="176"/>
      <c r="CD666" s="176"/>
      <c r="CE666" s="176"/>
      <c r="CF666" s="176"/>
      <c r="CG666" s="176"/>
      <c r="CH666" s="176"/>
      <c r="CI666" s="176"/>
      <c r="CJ666" s="176"/>
      <c r="CK666" s="176"/>
      <c r="CL666" s="176"/>
      <c r="CM666" s="176"/>
      <c r="CN666" s="176"/>
      <c r="CO666" s="176"/>
      <c r="CP666" s="176"/>
      <c r="CQ666" s="176"/>
      <c r="CR666" s="176"/>
      <c r="CS666" s="176"/>
      <c r="CT666" s="176"/>
      <c r="CU666" s="176"/>
      <c r="CV666" s="176"/>
      <c r="CW666" s="176"/>
      <c r="CX666" s="176"/>
      <c r="CY666" s="176"/>
      <c r="CZ666" s="176"/>
      <c r="DA666" s="176"/>
      <c r="DB666" s="176"/>
      <c r="DC666" s="176"/>
      <c r="DD666" s="176"/>
      <c r="DE666" s="176"/>
      <c r="DF666" s="176"/>
      <c r="DG666" s="176"/>
      <c r="DH666" s="176"/>
      <c r="DI666" s="176"/>
      <c r="DJ666" s="176"/>
      <c r="DK666" s="176"/>
      <c r="DL666" s="176"/>
      <c r="DM666" s="176"/>
      <c r="DN666" s="176"/>
      <c r="DO666" s="177"/>
      <c r="DP666" s="177"/>
    </row>
    <row r="667" customFormat="false" ht="12.75" hidden="false" customHeight="false" outlineLevel="0" collapsed="false">
      <c r="A667" s="197" t="s">
        <v>64</v>
      </c>
      <c r="B667" s="198"/>
      <c r="C667" s="199" t="s">
        <v>135</v>
      </c>
      <c r="D667" s="171" t="n">
        <v>23</v>
      </c>
      <c r="E667" s="172" t="s">
        <v>192</v>
      </c>
      <c r="F667" s="178" t="n">
        <f aca="false">SUM(H667:DN667)</f>
        <v>0</v>
      </c>
      <c r="G667" s="179"/>
      <c r="H667" s="181"/>
      <c r="I667" s="181"/>
      <c r="J667" s="181"/>
      <c r="K667" s="181"/>
      <c r="L667" s="181"/>
      <c r="M667" s="181"/>
      <c r="N667" s="181"/>
      <c r="O667" s="181"/>
      <c r="P667" s="181"/>
      <c r="Q667" s="180"/>
      <c r="R667" s="180"/>
      <c r="S667" s="180"/>
      <c r="T667" s="180"/>
      <c r="U667" s="180"/>
      <c r="V667" s="180"/>
      <c r="W667" s="180"/>
      <c r="X667" s="180"/>
      <c r="Y667" s="180"/>
      <c r="Z667" s="180"/>
      <c r="AA667" s="180"/>
      <c r="AB667" s="180"/>
      <c r="AC667" s="180"/>
      <c r="AD667" s="180"/>
      <c r="AE667" s="180"/>
      <c r="AF667" s="180"/>
      <c r="AG667" s="180"/>
      <c r="AH667" s="180"/>
      <c r="AI667" s="180"/>
      <c r="AJ667" s="180"/>
      <c r="AK667" s="180"/>
      <c r="AL667" s="180"/>
      <c r="AM667" s="180"/>
      <c r="AN667" s="180"/>
      <c r="AO667" s="180"/>
      <c r="AP667" s="180"/>
      <c r="AQ667" s="180"/>
      <c r="AR667" s="180"/>
      <c r="AS667" s="180"/>
      <c r="AT667" s="180"/>
      <c r="AU667" s="180"/>
      <c r="AV667" s="180"/>
      <c r="AW667" s="181"/>
      <c r="AX667" s="181"/>
      <c r="AY667" s="181"/>
      <c r="AZ667" s="181"/>
      <c r="BA667" s="181"/>
      <c r="BB667" s="181"/>
      <c r="BC667" s="181"/>
      <c r="BD667" s="181"/>
      <c r="BE667" s="181"/>
      <c r="BF667" s="181"/>
      <c r="BG667" s="181"/>
      <c r="BH667" s="181"/>
      <c r="BI667" s="181"/>
      <c r="BJ667" s="181"/>
      <c r="BK667" s="181"/>
      <c r="BL667" s="181"/>
      <c r="BM667" s="181"/>
      <c r="BN667" s="181"/>
      <c r="BO667" s="181"/>
      <c r="BP667" s="181"/>
      <c r="BQ667" s="181"/>
      <c r="BR667" s="181"/>
      <c r="BS667" s="181"/>
      <c r="BT667" s="181"/>
      <c r="BU667" s="181"/>
      <c r="BV667" s="181"/>
      <c r="BW667" s="181"/>
      <c r="BX667" s="181"/>
      <c r="BY667" s="181"/>
      <c r="BZ667" s="181"/>
      <c r="CA667" s="181"/>
      <c r="CB667" s="181"/>
      <c r="CC667" s="181"/>
      <c r="CD667" s="181"/>
      <c r="CE667" s="181"/>
      <c r="CF667" s="181"/>
      <c r="CG667" s="181"/>
      <c r="CH667" s="181"/>
      <c r="CI667" s="181"/>
      <c r="CJ667" s="181"/>
      <c r="CK667" s="181"/>
      <c r="CL667" s="181"/>
      <c r="CM667" s="181"/>
      <c r="CN667" s="181"/>
      <c r="CO667" s="181"/>
      <c r="CP667" s="181"/>
      <c r="CQ667" s="181"/>
      <c r="CR667" s="181"/>
      <c r="CS667" s="181"/>
      <c r="CT667" s="181"/>
      <c r="CU667" s="181"/>
      <c r="CV667" s="181"/>
      <c r="CW667" s="181"/>
      <c r="CX667" s="181"/>
      <c r="CY667" s="181"/>
      <c r="CZ667" s="181"/>
      <c r="DA667" s="181"/>
      <c r="DB667" s="181"/>
      <c r="DC667" s="181"/>
      <c r="DD667" s="181"/>
      <c r="DE667" s="181"/>
      <c r="DF667" s="181"/>
      <c r="DG667" s="181"/>
      <c r="DH667" s="181"/>
      <c r="DI667" s="181"/>
      <c r="DJ667" s="181"/>
      <c r="DK667" s="181"/>
      <c r="DL667" s="181"/>
      <c r="DM667" s="181"/>
      <c r="DN667" s="181"/>
      <c r="DO667" s="177"/>
      <c r="DP667" s="177"/>
    </row>
    <row r="668" customFormat="false" ht="12.75" hidden="false" customHeight="false" outlineLevel="0" collapsed="false">
      <c r="A668" s="197" t="s">
        <v>64</v>
      </c>
      <c r="B668" s="198"/>
      <c r="C668" s="199" t="s">
        <v>135</v>
      </c>
      <c r="D668" s="171" t="n">
        <v>24</v>
      </c>
      <c r="E668" s="172" t="s">
        <v>192</v>
      </c>
      <c r="F668" s="178" t="n">
        <f aca="false">SUM(H668:DN668)</f>
        <v>0</v>
      </c>
      <c r="G668" s="179" t="n">
        <f aca="false">SUM(F662:F668)</f>
        <v>0</v>
      </c>
      <c r="H668" s="181"/>
      <c r="I668" s="181"/>
      <c r="J668" s="181"/>
      <c r="K668" s="181"/>
      <c r="L668" s="181"/>
      <c r="M668" s="181"/>
      <c r="N668" s="181"/>
      <c r="O668" s="181"/>
      <c r="P668" s="181"/>
      <c r="Q668" s="180"/>
      <c r="R668" s="180"/>
      <c r="S668" s="180"/>
      <c r="T668" s="180"/>
      <c r="U668" s="180"/>
      <c r="V668" s="180"/>
      <c r="W668" s="180"/>
      <c r="X668" s="180"/>
      <c r="Y668" s="180"/>
      <c r="Z668" s="180"/>
      <c r="AA668" s="180"/>
      <c r="AB668" s="180"/>
      <c r="AC668" s="180"/>
      <c r="AD668" s="180"/>
      <c r="AE668" s="180"/>
      <c r="AF668" s="180"/>
      <c r="AG668" s="180"/>
      <c r="AH668" s="180"/>
      <c r="AI668" s="180"/>
      <c r="AJ668" s="180"/>
      <c r="AK668" s="180"/>
      <c r="AL668" s="180"/>
      <c r="AM668" s="180"/>
      <c r="AN668" s="180"/>
      <c r="AO668" s="180"/>
      <c r="AP668" s="180"/>
      <c r="AQ668" s="180"/>
      <c r="AR668" s="180"/>
      <c r="AS668" s="180"/>
      <c r="AT668" s="180"/>
      <c r="AU668" s="180"/>
      <c r="AV668" s="180"/>
      <c r="AW668" s="181"/>
      <c r="AX668" s="181"/>
      <c r="AY668" s="181"/>
      <c r="AZ668" s="181"/>
      <c r="BA668" s="181"/>
      <c r="BB668" s="181"/>
      <c r="BC668" s="181"/>
      <c r="BD668" s="181"/>
      <c r="BE668" s="181"/>
      <c r="BF668" s="181"/>
      <c r="BG668" s="181"/>
      <c r="BH668" s="181"/>
      <c r="BI668" s="181"/>
      <c r="BJ668" s="181"/>
      <c r="BK668" s="181"/>
      <c r="BL668" s="181"/>
      <c r="BM668" s="181"/>
      <c r="BN668" s="181"/>
      <c r="BO668" s="181"/>
      <c r="BP668" s="181"/>
      <c r="BQ668" s="181"/>
      <c r="BR668" s="181"/>
      <c r="BS668" s="181"/>
      <c r="BT668" s="181"/>
      <c r="BU668" s="181"/>
      <c r="BV668" s="181"/>
      <c r="BW668" s="181"/>
      <c r="BX668" s="181"/>
      <c r="BY668" s="181"/>
      <c r="BZ668" s="181"/>
      <c r="CA668" s="181"/>
      <c r="CB668" s="181"/>
      <c r="CC668" s="181"/>
      <c r="CD668" s="181"/>
      <c r="CE668" s="181"/>
      <c r="CF668" s="181"/>
      <c r="CG668" s="181"/>
      <c r="CH668" s="181"/>
      <c r="CI668" s="181"/>
      <c r="CJ668" s="181"/>
      <c r="CK668" s="181"/>
      <c r="CL668" s="181"/>
      <c r="CM668" s="181"/>
      <c r="CN668" s="181"/>
      <c r="CO668" s="181"/>
      <c r="CP668" s="181"/>
      <c r="CQ668" s="181"/>
      <c r="CR668" s="181"/>
      <c r="CS668" s="181"/>
      <c r="CT668" s="181"/>
      <c r="CU668" s="181"/>
      <c r="CV668" s="181"/>
      <c r="CW668" s="181"/>
      <c r="CX668" s="181"/>
      <c r="CY668" s="181"/>
      <c r="CZ668" s="181"/>
      <c r="DA668" s="181"/>
      <c r="DB668" s="181"/>
      <c r="DC668" s="181"/>
      <c r="DD668" s="181"/>
      <c r="DE668" s="181"/>
      <c r="DF668" s="181"/>
      <c r="DG668" s="181"/>
      <c r="DH668" s="181"/>
      <c r="DI668" s="181"/>
      <c r="DJ668" s="181"/>
      <c r="DK668" s="181"/>
      <c r="DL668" s="181"/>
      <c r="DM668" s="181"/>
      <c r="DN668" s="181"/>
      <c r="DO668" s="177"/>
      <c r="DP668" s="177"/>
    </row>
    <row r="669" customFormat="false" ht="12.75" hidden="false" customHeight="false" outlineLevel="0" collapsed="false">
      <c r="A669" s="197" t="s">
        <v>64</v>
      </c>
      <c r="B669" s="198"/>
      <c r="C669" s="199" t="s">
        <v>135</v>
      </c>
      <c r="D669" s="171" t="n">
        <v>25</v>
      </c>
      <c r="E669" s="172" t="s">
        <v>193</v>
      </c>
      <c r="F669" s="173" t="n">
        <f aca="false">SUM(H669:DN669)</f>
        <v>0</v>
      </c>
      <c r="G669" s="174"/>
      <c r="H669" s="176"/>
      <c r="I669" s="176"/>
      <c r="J669" s="176"/>
      <c r="K669" s="176"/>
      <c r="L669" s="176"/>
      <c r="M669" s="176"/>
      <c r="N669" s="176"/>
      <c r="O669" s="176"/>
      <c r="P669" s="176"/>
      <c r="Q669" s="175"/>
      <c r="R669" s="175"/>
      <c r="S669" s="175"/>
      <c r="T669" s="175"/>
      <c r="U669" s="175"/>
      <c r="V669" s="175"/>
      <c r="W669" s="175"/>
      <c r="X669" s="175"/>
      <c r="Y669" s="175"/>
      <c r="Z669" s="175"/>
      <c r="AA669" s="175"/>
      <c r="AB669" s="175"/>
      <c r="AC669" s="175"/>
      <c r="AD669" s="175"/>
      <c r="AE669" s="175"/>
      <c r="AF669" s="175"/>
      <c r="AG669" s="175"/>
      <c r="AH669" s="175"/>
      <c r="AI669" s="175"/>
      <c r="AJ669" s="175"/>
      <c r="AK669" s="175"/>
      <c r="AL669" s="175"/>
      <c r="AM669" s="175"/>
      <c r="AN669" s="175"/>
      <c r="AO669" s="175"/>
      <c r="AP669" s="175"/>
      <c r="AQ669" s="175"/>
      <c r="AR669" s="175"/>
      <c r="AS669" s="175"/>
      <c r="AT669" s="175"/>
      <c r="AU669" s="175"/>
      <c r="AV669" s="175"/>
      <c r="AW669" s="176"/>
      <c r="AX669" s="176"/>
      <c r="AY669" s="176"/>
      <c r="AZ669" s="176"/>
      <c r="BA669" s="176"/>
      <c r="BB669" s="176"/>
      <c r="BC669" s="176"/>
      <c r="BD669" s="176"/>
      <c r="BE669" s="176"/>
      <c r="BF669" s="176"/>
      <c r="BG669" s="176"/>
      <c r="BH669" s="176"/>
      <c r="BI669" s="176"/>
      <c r="BJ669" s="176"/>
      <c r="BK669" s="176"/>
      <c r="BL669" s="176"/>
      <c r="BM669" s="176"/>
      <c r="BN669" s="176"/>
      <c r="BO669" s="176"/>
      <c r="BP669" s="176"/>
      <c r="BQ669" s="176"/>
      <c r="BR669" s="176"/>
      <c r="BS669" s="176"/>
      <c r="BT669" s="176"/>
      <c r="BU669" s="176"/>
      <c r="BV669" s="176"/>
      <c r="BW669" s="176"/>
      <c r="BX669" s="176"/>
      <c r="BY669" s="176"/>
      <c r="BZ669" s="176"/>
      <c r="CA669" s="176"/>
      <c r="CB669" s="176"/>
      <c r="CC669" s="176"/>
      <c r="CD669" s="176"/>
      <c r="CE669" s="176"/>
      <c r="CF669" s="176"/>
      <c r="CG669" s="176"/>
      <c r="CH669" s="176"/>
      <c r="CI669" s="176"/>
      <c r="CJ669" s="176"/>
      <c r="CK669" s="176"/>
      <c r="CL669" s="176"/>
      <c r="CM669" s="176"/>
      <c r="CN669" s="176"/>
      <c r="CO669" s="176"/>
      <c r="CP669" s="176"/>
      <c r="CQ669" s="176"/>
      <c r="CR669" s="176"/>
      <c r="CS669" s="176"/>
      <c r="CT669" s="176"/>
      <c r="CU669" s="176"/>
      <c r="CV669" s="176"/>
      <c r="CW669" s="176"/>
      <c r="CX669" s="176"/>
      <c r="CY669" s="176"/>
      <c r="CZ669" s="176"/>
      <c r="DA669" s="176"/>
      <c r="DB669" s="176"/>
      <c r="DC669" s="176"/>
      <c r="DD669" s="176"/>
      <c r="DE669" s="176"/>
      <c r="DF669" s="176"/>
      <c r="DG669" s="176"/>
      <c r="DH669" s="176"/>
      <c r="DI669" s="176"/>
      <c r="DJ669" s="176"/>
      <c r="DK669" s="176"/>
      <c r="DL669" s="176"/>
      <c r="DM669" s="176"/>
      <c r="DN669" s="176"/>
      <c r="DO669" s="177"/>
      <c r="DP669" s="177"/>
    </row>
    <row r="670" customFormat="false" ht="12.75" hidden="false" customHeight="false" outlineLevel="0" collapsed="false">
      <c r="A670" s="197" t="s">
        <v>64</v>
      </c>
      <c r="B670" s="198"/>
      <c r="C670" s="199" t="s">
        <v>135</v>
      </c>
      <c r="D670" s="171" t="n">
        <v>26</v>
      </c>
      <c r="E670" s="172" t="s">
        <v>193</v>
      </c>
      <c r="F670" s="173" t="n">
        <f aca="false">SUM(H670:DN670)</f>
        <v>0</v>
      </c>
      <c r="G670" s="174"/>
      <c r="H670" s="176"/>
      <c r="I670" s="176"/>
      <c r="J670" s="176"/>
      <c r="K670" s="176"/>
      <c r="L670" s="176"/>
      <c r="M670" s="176"/>
      <c r="N670" s="176"/>
      <c r="O670" s="176"/>
      <c r="P670" s="176"/>
      <c r="Q670" s="175"/>
      <c r="R670" s="175"/>
      <c r="S670" s="175"/>
      <c r="T670" s="175"/>
      <c r="U670" s="175"/>
      <c r="V670" s="175"/>
      <c r="W670" s="175"/>
      <c r="X670" s="175"/>
      <c r="Y670" s="175"/>
      <c r="Z670" s="175"/>
      <c r="AA670" s="175"/>
      <c r="AB670" s="175"/>
      <c r="AC670" s="175"/>
      <c r="AD670" s="175"/>
      <c r="AE670" s="175"/>
      <c r="AF670" s="175"/>
      <c r="AG670" s="175"/>
      <c r="AH670" s="175"/>
      <c r="AI670" s="175"/>
      <c r="AJ670" s="175"/>
      <c r="AK670" s="175"/>
      <c r="AL670" s="175"/>
      <c r="AM670" s="175"/>
      <c r="AN670" s="175"/>
      <c r="AO670" s="175"/>
      <c r="AP670" s="175"/>
      <c r="AQ670" s="175"/>
      <c r="AR670" s="175"/>
      <c r="AS670" s="175"/>
      <c r="AT670" s="175"/>
      <c r="AU670" s="175"/>
      <c r="AV670" s="175"/>
      <c r="AW670" s="176"/>
      <c r="AX670" s="176"/>
      <c r="AY670" s="176"/>
      <c r="AZ670" s="176"/>
      <c r="BA670" s="176"/>
      <c r="BB670" s="176"/>
      <c r="BC670" s="176"/>
      <c r="BD670" s="176"/>
      <c r="BE670" s="176"/>
      <c r="BF670" s="176"/>
      <c r="BG670" s="176"/>
      <c r="BH670" s="176"/>
      <c r="BI670" s="176"/>
      <c r="BJ670" s="176"/>
      <c r="BK670" s="176"/>
      <c r="BL670" s="176"/>
      <c r="BM670" s="176"/>
      <c r="BN670" s="176"/>
      <c r="BO670" s="176"/>
      <c r="BP670" s="176"/>
      <c r="BQ670" s="176"/>
      <c r="BR670" s="176"/>
      <c r="BS670" s="176"/>
      <c r="BT670" s="176"/>
      <c r="BU670" s="176"/>
      <c r="BV670" s="176"/>
      <c r="BW670" s="176"/>
      <c r="BX670" s="176"/>
      <c r="BY670" s="176"/>
      <c r="BZ670" s="176"/>
      <c r="CA670" s="176"/>
      <c r="CB670" s="176"/>
      <c r="CC670" s="176"/>
      <c r="CD670" s="176"/>
      <c r="CE670" s="176"/>
      <c r="CF670" s="176"/>
      <c r="CG670" s="176"/>
      <c r="CH670" s="176"/>
      <c r="CI670" s="176"/>
      <c r="CJ670" s="176"/>
      <c r="CK670" s="176"/>
      <c r="CL670" s="176"/>
      <c r="CM670" s="176"/>
      <c r="CN670" s="176"/>
      <c r="CO670" s="176"/>
      <c r="CP670" s="176"/>
      <c r="CQ670" s="176"/>
      <c r="CR670" s="176"/>
      <c r="CS670" s="176"/>
      <c r="CT670" s="176"/>
      <c r="CU670" s="176"/>
      <c r="CV670" s="176"/>
      <c r="CW670" s="176"/>
      <c r="CX670" s="176"/>
      <c r="CY670" s="176"/>
      <c r="CZ670" s="176"/>
      <c r="DA670" s="176"/>
      <c r="DB670" s="176"/>
      <c r="DC670" s="176"/>
      <c r="DD670" s="176"/>
      <c r="DE670" s="176"/>
      <c r="DF670" s="176"/>
      <c r="DG670" s="176"/>
      <c r="DH670" s="176"/>
      <c r="DI670" s="176"/>
      <c r="DJ670" s="176"/>
      <c r="DK670" s="176"/>
      <c r="DL670" s="176"/>
      <c r="DM670" s="176"/>
      <c r="DN670" s="176"/>
      <c r="DO670" s="177"/>
      <c r="DP670" s="177"/>
    </row>
    <row r="671" customFormat="false" ht="12.75" hidden="false" customHeight="false" outlineLevel="0" collapsed="false">
      <c r="A671" s="197" t="s">
        <v>64</v>
      </c>
      <c r="B671" s="198"/>
      <c r="C671" s="199" t="s">
        <v>135</v>
      </c>
      <c r="D671" s="171" t="n">
        <v>27</v>
      </c>
      <c r="E671" s="172" t="s">
        <v>193</v>
      </c>
      <c r="F671" s="173" t="n">
        <f aca="false">SUM(H671:DN671)</f>
        <v>0</v>
      </c>
      <c r="G671" s="174"/>
      <c r="H671" s="176"/>
      <c r="I671" s="176"/>
      <c r="J671" s="176"/>
      <c r="K671" s="176"/>
      <c r="L671" s="176"/>
      <c r="M671" s="176"/>
      <c r="N671" s="176"/>
      <c r="O671" s="176"/>
      <c r="P671" s="176"/>
      <c r="Q671" s="175"/>
      <c r="R671" s="175"/>
      <c r="S671" s="175"/>
      <c r="T671" s="175"/>
      <c r="U671" s="175"/>
      <c r="V671" s="175"/>
      <c r="W671" s="175"/>
      <c r="X671" s="175"/>
      <c r="Y671" s="175"/>
      <c r="Z671" s="175"/>
      <c r="AA671" s="175"/>
      <c r="AB671" s="175"/>
      <c r="AC671" s="175"/>
      <c r="AD671" s="175"/>
      <c r="AE671" s="175"/>
      <c r="AF671" s="175"/>
      <c r="AG671" s="175"/>
      <c r="AH671" s="175"/>
      <c r="AI671" s="175"/>
      <c r="AJ671" s="175"/>
      <c r="AK671" s="175"/>
      <c r="AL671" s="175"/>
      <c r="AM671" s="175"/>
      <c r="AN671" s="175"/>
      <c r="AO671" s="175"/>
      <c r="AP671" s="175"/>
      <c r="AQ671" s="175"/>
      <c r="AR671" s="175"/>
      <c r="AS671" s="175"/>
      <c r="AT671" s="175"/>
      <c r="AU671" s="175"/>
      <c r="AV671" s="175"/>
      <c r="AW671" s="176"/>
      <c r="AX671" s="176"/>
      <c r="AY671" s="176"/>
      <c r="AZ671" s="176"/>
      <c r="BA671" s="176"/>
      <c r="BB671" s="176"/>
      <c r="BC671" s="176"/>
      <c r="BD671" s="176"/>
      <c r="BE671" s="176"/>
      <c r="BF671" s="176"/>
      <c r="BG671" s="176"/>
      <c r="BH671" s="176"/>
      <c r="BI671" s="176"/>
      <c r="BJ671" s="176"/>
      <c r="BK671" s="176"/>
      <c r="BL671" s="176"/>
      <c r="BM671" s="176"/>
      <c r="BN671" s="176"/>
      <c r="BO671" s="176"/>
      <c r="BP671" s="176"/>
      <c r="BQ671" s="176"/>
      <c r="BR671" s="176"/>
      <c r="BS671" s="176"/>
      <c r="BT671" s="176"/>
      <c r="BU671" s="176"/>
      <c r="BV671" s="176"/>
      <c r="BW671" s="176"/>
      <c r="BX671" s="176"/>
      <c r="BY671" s="176"/>
      <c r="BZ671" s="176"/>
      <c r="CA671" s="176"/>
      <c r="CB671" s="176"/>
      <c r="CC671" s="176"/>
      <c r="CD671" s="176"/>
      <c r="CE671" s="176"/>
      <c r="CF671" s="176"/>
      <c r="CG671" s="176"/>
      <c r="CH671" s="176"/>
      <c r="CI671" s="176"/>
      <c r="CJ671" s="176"/>
      <c r="CK671" s="176"/>
      <c r="CL671" s="176"/>
      <c r="CM671" s="176"/>
      <c r="CN671" s="176"/>
      <c r="CO671" s="176"/>
      <c r="CP671" s="176"/>
      <c r="CQ671" s="176"/>
      <c r="CR671" s="176"/>
      <c r="CS671" s="176"/>
      <c r="CT671" s="176"/>
      <c r="CU671" s="176"/>
      <c r="CV671" s="176"/>
      <c r="CW671" s="176"/>
      <c r="CX671" s="176"/>
      <c r="CY671" s="176"/>
      <c r="CZ671" s="176"/>
      <c r="DA671" s="176"/>
      <c r="DB671" s="176"/>
      <c r="DC671" s="176"/>
      <c r="DD671" s="176"/>
      <c r="DE671" s="176"/>
      <c r="DF671" s="176"/>
      <c r="DG671" s="176"/>
      <c r="DH671" s="176"/>
      <c r="DI671" s="176"/>
      <c r="DJ671" s="176"/>
      <c r="DK671" s="176"/>
      <c r="DL671" s="176"/>
      <c r="DM671" s="176"/>
      <c r="DN671" s="176"/>
      <c r="DO671" s="177"/>
      <c r="DP671" s="177"/>
    </row>
    <row r="672" customFormat="false" ht="12.75" hidden="false" customHeight="false" outlineLevel="0" collapsed="false">
      <c r="A672" s="197" t="s">
        <v>64</v>
      </c>
      <c r="B672" s="198"/>
      <c r="C672" s="199" t="s">
        <v>135</v>
      </c>
      <c r="D672" s="171" t="n">
        <v>28</v>
      </c>
      <c r="E672" s="172" t="s">
        <v>193</v>
      </c>
      <c r="F672" s="173" t="n">
        <f aca="false">SUM(H672:DN672)</f>
        <v>0</v>
      </c>
      <c r="G672" s="174"/>
      <c r="H672" s="176"/>
      <c r="I672" s="176"/>
      <c r="J672" s="176"/>
      <c r="K672" s="176"/>
      <c r="L672" s="176"/>
      <c r="M672" s="176"/>
      <c r="N672" s="176"/>
      <c r="O672" s="176"/>
      <c r="P672" s="176"/>
      <c r="Q672" s="175"/>
      <c r="R672" s="175"/>
      <c r="S672" s="175"/>
      <c r="T672" s="175"/>
      <c r="U672" s="175"/>
      <c r="V672" s="175"/>
      <c r="W672" s="175"/>
      <c r="X672" s="175"/>
      <c r="Y672" s="175"/>
      <c r="Z672" s="175"/>
      <c r="AA672" s="175"/>
      <c r="AB672" s="175"/>
      <c r="AC672" s="175"/>
      <c r="AD672" s="175"/>
      <c r="AE672" s="175"/>
      <c r="AF672" s="175"/>
      <c r="AG672" s="175"/>
      <c r="AH672" s="175"/>
      <c r="AI672" s="175"/>
      <c r="AJ672" s="175"/>
      <c r="AK672" s="175"/>
      <c r="AL672" s="175"/>
      <c r="AM672" s="175"/>
      <c r="AN672" s="175"/>
      <c r="AO672" s="175"/>
      <c r="AP672" s="175"/>
      <c r="AQ672" s="175"/>
      <c r="AR672" s="175"/>
      <c r="AS672" s="175"/>
      <c r="AT672" s="175"/>
      <c r="AU672" s="175"/>
      <c r="AV672" s="175"/>
      <c r="AW672" s="176"/>
      <c r="AX672" s="176"/>
      <c r="AY672" s="176"/>
      <c r="AZ672" s="176"/>
      <c r="BA672" s="176"/>
      <c r="BB672" s="176"/>
      <c r="BC672" s="176"/>
      <c r="BD672" s="176"/>
      <c r="BE672" s="176"/>
      <c r="BF672" s="176"/>
      <c r="BG672" s="176"/>
      <c r="BH672" s="176"/>
      <c r="BI672" s="176"/>
      <c r="BJ672" s="176"/>
      <c r="BK672" s="176"/>
      <c r="BL672" s="176"/>
      <c r="BM672" s="176"/>
      <c r="BN672" s="176"/>
      <c r="BO672" s="176"/>
      <c r="BP672" s="176"/>
      <c r="BQ672" s="176"/>
      <c r="BR672" s="176"/>
      <c r="BS672" s="176"/>
      <c r="BT672" s="176"/>
      <c r="BU672" s="176"/>
      <c r="BV672" s="176"/>
      <c r="BW672" s="176"/>
      <c r="BX672" s="176"/>
      <c r="BY672" s="176"/>
      <c r="BZ672" s="176"/>
      <c r="CA672" s="176"/>
      <c r="CB672" s="176"/>
      <c r="CC672" s="176"/>
      <c r="CD672" s="176"/>
      <c r="CE672" s="176"/>
      <c r="CF672" s="176"/>
      <c r="CG672" s="176"/>
      <c r="CH672" s="176"/>
      <c r="CI672" s="176"/>
      <c r="CJ672" s="176"/>
      <c r="CK672" s="176"/>
      <c r="CL672" s="176"/>
      <c r="CM672" s="176"/>
      <c r="CN672" s="176"/>
      <c r="CO672" s="176"/>
      <c r="CP672" s="176"/>
      <c r="CQ672" s="176"/>
      <c r="CR672" s="176"/>
      <c r="CS672" s="176"/>
      <c r="CT672" s="176"/>
      <c r="CU672" s="176"/>
      <c r="CV672" s="176"/>
      <c r="CW672" s="176"/>
      <c r="CX672" s="176"/>
      <c r="CY672" s="176"/>
      <c r="CZ672" s="176"/>
      <c r="DA672" s="176"/>
      <c r="DB672" s="176"/>
      <c r="DC672" s="176"/>
      <c r="DD672" s="176"/>
      <c r="DE672" s="176"/>
      <c r="DF672" s="176"/>
      <c r="DG672" s="176"/>
      <c r="DH672" s="176"/>
      <c r="DI672" s="176"/>
      <c r="DJ672" s="176"/>
      <c r="DK672" s="176"/>
      <c r="DL672" s="176"/>
      <c r="DM672" s="176"/>
      <c r="DN672" s="176"/>
      <c r="DO672" s="177"/>
      <c r="DP672" s="177"/>
    </row>
    <row r="673" customFormat="false" ht="12.75" hidden="false" customHeight="false" outlineLevel="0" collapsed="false">
      <c r="A673" s="197" t="s">
        <v>64</v>
      </c>
      <c r="B673" s="198"/>
      <c r="C673" s="199" t="s">
        <v>135</v>
      </c>
      <c r="D673" s="171" t="n">
        <v>29</v>
      </c>
      <c r="E673" s="172" t="s">
        <v>193</v>
      </c>
      <c r="F673" s="173" t="n">
        <f aca="false">SUM(H673:DN673)</f>
        <v>0</v>
      </c>
      <c r="G673" s="174"/>
      <c r="H673" s="176"/>
      <c r="I673" s="176"/>
      <c r="J673" s="176"/>
      <c r="K673" s="176"/>
      <c r="L673" s="176"/>
      <c r="M673" s="176"/>
      <c r="N673" s="176"/>
      <c r="O673" s="176"/>
      <c r="P673" s="176"/>
      <c r="Q673" s="175"/>
      <c r="R673" s="175"/>
      <c r="S673" s="175"/>
      <c r="T673" s="175"/>
      <c r="U673" s="175"/>
      <c r="V673" s="175"/>
      <c r="W673" s="175"/>
      <c r="X673" s="175"/>
      <c r="Y673" s="175"/>
      <c r="Z673" s="175"/>
      <c r="AA673" s="175"/>
      <c r="AB673" s="175"/>
      <c r="AC673" s="175"/>
      <c r="AD673" s="175"/>
      <c r="AE673" s="175"/>
      <c r="AF673" s="175"/>
      <c r="AG673" s="175"/>
      <c r="AH673" s="175"/>
      <c r="AI673" s="175"/>
      <c r="AJ673" s="175"/>
      <c r="AK673" s="175"/>
      <c r="AL673" s="175"/>
      <c r="AM673" s="175"/>
      <c r="AN673" s="175"/>
      <c r="AO673" s="175"/>
      <c r="AP673" s="175"/>
      <c r="AQ673" s="175"/>
      <c r="AR673" s="175"/>
      <c r="AS673" s="175"/>
      <c r="AT673" s="175"/>
      <c r="AU673" s="175"/>
      <c r="AV673" s="175"/>
      <c r="AW673" s="176"/>
      <c r="AX673" s="176"/>
      <c r="AY673" s="176"/>
      <c r="AZ673" s="176"/>
      <c r="BA673" s="176"/>
      <c r="BB673" s="176"/>
      <c r="BC673" s="176"/>
      <c r="BD673" s="176"/>
      <c r="BE673" s="176"/>
      <c r="BF673" s="176"/>
      <c r="BG673" s="176"/>
      <c r="BH673" s="176"/>
      <c r="BI673" s="176"/>
      <c r="BJ673" s="176"/>
      <c r="BK673" s="176"/>
      <c r="BL673" s="176"/>
      <c r="BM673" s="176"/>
      <c r="BN673" s="176"/>
      <c r="BO673" s="176"/>
      <c r="BP673" s="176"/>
      <c r="BQ673" s="176"/>
      <c r="BR673" s="176"/>
      <c r="BS673" s="176"/>
      <c r="BT673" s="176"/>
      <c r="BU673" s="176"/>
      <c r="BV673" s="176"/>
      <c r="BW673" s="176"/>
      <c r="BX673" s="176"/>
      <c r="BY673" s="176"/>
      <c r="BZ673" s="176"/>
      <c r="CA673" s="176"/>
      <c r="CB673" s="176"/>
      <c r="CC673" s="176"/>
      <c r="CD673" s="176"/>
      <c r="CE673" s="176"/>
      <c r="CF673" s="176"/>
      <c r="CG673" s="176"/>
      <c r="CH673" s="176"/>
      <c r="CI673" s="176"/>
      <c r="CJ673" s="176"/>
      <c r="CK673" s="176"/>
      <c r="CL673" s="176"/>
      <c r="CM673" s="176"/>
      <c r="CN673" s="176"/>
      <c r="CO673" s="176"/>
      <c r="CP673" s="176"/>
      <c r="CQ673" s="176"/>
      <c r="CR673" s="176"/>
      <c r="CS673" s="176"/>
      <c r="CT673" s="176"/>
      <c r="CU673" s="176"/>
      <c r="CV673" s="176"/>
      <c r="CW673" s="176"/>
      <c r="CX673" s="176"/>
      <c r="CY673" s="176"/>
      <c r="CZ673" s="176"/>
      <c r="DA673" s="176"/>
      <c r="DB673" s="176"/>
      <c r="DC673" s="176"/>
      <c r="DD673" s="176"/>
      <c r="DE673" s="176"/>
      <c r="DF673" s="176"/>
      <c r="DG673" s="176"/>
      <c r="DH673" s="176"/>
      <c r="DI673" s="176"/>
      <c r="DJ673" s="176"/>
      <c r="DK673" s="176"/>
      <c r="DL673" s="176"/>
      <c r="DM673" s="176"/>
      <c r="DN673" s="176"/>
      <c r="DO673" s="177"/>
      <c r="DP673" s="177"/>
    </row>
    <row r="674" customFormat="false" ht="12.75" hidden="false" customHeight="false" outlineLevel="0" collapsed="false">
      <c r="A674" s="197" t="s">
        <v>64</v>
      </c>
      <c r="B674" s="198"/>
      <c r="C674" s="199" t="s">
        <v>135</v>
      </c>
      <c r="D674" s="171" t="n">
        <v>30</v>
      </c>
      <c r="E674" s="172" t="s">
        <v>193</v>
      </c>
      <c r="F674" s="178" t="n">
        <f aca="false">SUM(H674:DN674)</f>
        <v>0</v>
      </c>
      <c r="G674" s="179"/>
      <c r="H674" s="181"/>
      <c r="I674" s="181"/>
      <c r="J674" s="181"/>
      <c r="K674" s="181"/>
      <c r="L674" s="181"/>
      <c r="M674" s="181"/>
      <c r="N674" s="181"/>
      <c r="O674" s="181"/>
      <c r="P674" s="181"/>
      <c r="Q674" s="180"/>
      <c r="R674" s="180"/>
      <c r="S674" s="180"/>
      <c r="T674" s="180"/>
      <c r="U674" s="180"/>
      <c r="V674" s="180"/>
      <c r="W674" s="180"/>
      <c r="X674" s="180"/>
      <c r="Y674" s="180"/>
      <c r="Z674" s="180"/>
      <c r="AA674" s="180"/>
      <c r="AB674" s="180"/>
      <c r="AC674" s="180"/>
      <c r="AD674" s="180"/>
      <c r="AE674" s="180"/>
      <c r="AF674" s="180"/>
      <c r="AG674" s="180"/>
      <c r="AH674" s="180"/>
      <c r="AI674" s="180"/>
      <c r="AJ674" s="180"/>
      <c r="AK674" s="180"/>
      <c r="AL674" s="180"/>
      <c r="AM674" s="180"/>
      <c r="AN674" s="180"/>
      <c r="AO674" s="180"/>
      <c r="AP674" s="180"/>
      <c r="AQ674" s="180"/>
      <c r="AR674" s="180"/>
      <c r="AS674" s="180"/>
      <c r="AT674" s="180"/>
      <c r="AU674" s="180"/>
      <c r="AV674" s="180"/>
      <c r="AW674" s="181"/>
      <c r="AX674" s="181"/>
      <c r="AY674" s="181"/>
      <c r="AZ674" s="181"/>
      <c r="BA674" s="181"/>
      <c r="BB674" s="181"/>
      <c r="BC674" s="181"/>
      <c r="BD674" s="181"/>
      <c r="BE674" s="181"/>
      <c r="BF674" s="181"/>
      <c r="BG674" s="181"/>
      <c r="BH674" s="181"/>
      <c r="BI674" s="181"/>
      <c r="BJ674" s="181"/>
      <c r="BK674" s="181"/>
      <c r="BL674" s="181"/>
      <c r="BM674" s="181"/>
      <c r="BN674" s="181"/>
      <c r="BO674" s="181"/>
      <c r="BP674" s="181"/>
      <c r="BQ674" s="181"/>
      <c r="BR674" s="181"/>
      <c r="BS674" s="181"/>
      <c r="BT674" s="181"/>
      <c r="BU674" s="181"/>
      <c r="BV674" s="181"/>
      <c r="BW674" s="181"/>
      <c r="BX674" s="181"/>
      <c r="BY674" s="181"/>
      <c r="BZ674" s="181"/>
      <c r="CA674" s="181"/>
      <c r="CB674" s="181"/>
      <c r="CC674" s="181"/>
      <c r="CD674" s="181"/>
      <c r="CE674" s="181"/>
      <c r="CF674" s="181"/>
      <c r="CG674" s="181"/>
      <c r="CH674" s="181"/>
      <c r="CI674" s="181"/>
      <c r="CJ674" s="181"/>
      <c r="CK674" s="181"/>
      <c r="CL674" s="181"/>
      <c r="CM674" s="181"/>
      <c r="CN674" s="181"/>
      <c r="CO674" s="181"/>
      <c r="CP674" s="181"/>
      <c r="CQ674" s="181"/>
      <c r="CR674" s="181"/>
      <c r="CS674" s="181"/>
      <c r="CT674" s="181"/>
      <c r="CU674" s="181"/>
      <c r="CV674" s="181"/>
      <c r="CW674" s="181"/>
      <c r="CX674" s="181"/>
      <c r="CY674" s="181"/>
      <c r="CZ674" s="181"/>
      <c r="DA674" s="181"/>
      <c r="DB674" s="181"/>
      <c r="DC674" s="181"/>
      <c r="DD674" s="181"/>
      <c r="DE674" s="181"/>
      <c r="DF674" s="181"/>
      <c r="DG674" s="181"/>
      <c r="DH674" s="181"/>
      <c r="DI674" s="181"/>
      <c r="DJ674" s="181"/>
      <c r="DK674" s="181"/>
      <c r="DL674" s="181"/>
      <c r="DM674" s="181"/>
      <c r="DN674" s="181"/>
      <c r="DO674" s="177"/>
      <c r="DP674" s="177"/>
    </row>
    <row r="675" customFormat="false" ht="13.5" hidden="false" customHeight="false" outlineLevel="0" collapsed="false">
      <c r="A675" s="197" t="s">
        <v>64</v>
      </c>
      <c r="B675" s="198"/>
      <c r="C675" s="199" t="s">
        <v>135</v>
      </c>
      <c r="D675" s="171" t="n">
        <v>31</v>
      </c>
      <c r="E675" s="172"/>
      <c r="F675" s="173" t="n">
        <f aca="false">SUM(H675:DN675)</f>
        <v>0</v>
      </c>
      <c r="G675" s="179" t="n">
        <f aca="false">SUM(F669:F675)</f>
        <v>0</v>
      </c>
      <c r="H675" s="176"/>
      <c r="I675" s="176"/>
      <c r="J675" s="176"/>
      <c r="K675" s="176"/>
      <c r="L675" s="176"/>
      <c r="M675" s="176"/>
      <c r="N675" s="176"/>
      <c r="O675" s="176"/>
      <c r="P675" s="176"/>
      <c r="Q675" s="175"/>
      <c r="R675" s="175"/>
      <c r="S675" s="175"/>
      <c r="T675" s="175"/>
      <c r="U675" s="175"/>
      <c r="V675" s="175"/>
      <c r="W675" s="175"/>
      <c r="X675" s="175"/>
      <c r="Y675" s="175"/>
      <c r="Z675" s="175"/>
      <c r="AA675" s="175"/>
      <c r="AB675" s="175"/>
      <c r="AC675" s="175"/>
      <c r="AD675" s="175"/>
      <c r="AE675" s="175"/>
      <c r="AF675" s="175"/>
      <c r="AG675" s="175"/>
      <c r="AH675" s="175"/>
      <c r="AI675" s="175"/>
      <c r="AJ675" s="175"/>
      <c r="AK675" s="175"/>
      <c r="AL675" s="175"/>
      <c r="AM675" s="175"/>
      <c r="AN675" s="175"/>
      <c r="AO675" s="175"/>
      <c r="AP675" s="175"/>
      <c r="AQ675" s="175"/>
      <c r="AR675" s="175"/>
      <c r="AS675" s="175"/>
      <c r="AT675" s="175"/>
      <c r="AU675" s="175"/>
      <c r="AV675" s="175"/>
      <c r="AW675" s="176"/>
      <c r="AX675" s="176"/>
      <c r="AY675" s="176"/>
      <c r="AZ675" s="176"/>
      <c r="BA675" s="176"/>
      <c r="BB675" s="176"/>
      <c r="BC675" s="176"/>
      <c r="BD675" s="176"/>
      <c r="BE675" s="176"/>
      <c r="BF675" s="176"/>
      <c r="BG675" s="176"/>
      <c r="BH675" s="176"/>
      <c r="BI675" s="176"/>
      <c r="BJ675" s="176"/>
      <c r="BK675" s="176"/>
      <c r="BL675" s="176"/>
      <c r="BM675" s="176"/>
      <c r="BN675" s="176"/>
      <c r="BO675" s="176"/>
      <c r="BP675" s="176"/>
      <c r="BQ675" s="176"/>
      <c r="BR675" s="176"/>
      <c r="BS675" s="176"/>
      <c r="BT675" s="176"/>
      <c r="BU675" s="176"/>
      <c r="BV675" s="176"/>
      <c r="BW675" s="176"/>
      <c r="BX675" s="176"/>
      <c r="BY675" s="176"/>
      <c r="BZ675" s="176"/>
      <c r="CA675" s="176"/>
      <c r="CB675" s="176"/>
      <c r="CC675" s="176"/>
      <c r="CD675" s="176"/>
      <c r="CE675" s="176"/>
      <c r="CF675" s="176"/>
      <c r="CG675" s="176"/>
      <c r="CH675" s="176"/>
      <c r="CI675" s="176"/>
      <c r="CJ675" s="176"/>
      <c r="CK675" s="176"/>
      <c r="CL675" s="176"/>
      <c r="CM675" s="176"/>
      <c r="CN675" s="176"/>
      <c r="CO675" s="176"/>
      <c r="CP675" s="176"/>
      <c r="CQ675" s="176"/>
      <c r="CR675" s="176"/>
      <c r="CS675" s="176"/>
      <c r="CT675" s="176"/>
      <c r="CU675" s="176"/>
      <c r="CV675" s="176"/>
      <c r="CW675" s="176"/>
      <c r="CX675" s="176"/>
      <c r="CY675" s="176"/>
      <c r="CZ675" s="176"/>
      <c r="DA675" s="176"/>
      <c r="DB675" s="176"/>
      <c r="DC675" s="176"/>
      <c r="DD675" s="176"/>
      <c r="DE675" s="176"/>
      <c r="DF675" s="176"/>
      <c r="DG675" s="176"/>
      <c r="DH675" s="176"/>
      <c r="DI675" s="176"/>
      <c r="DJ675" s="176"/>
      <c r="DK675" s="176"/>
      <c r="DL675" s="176"/>
      <c r="DM675" s="176"/>
      <c r="DN675" s="176"/>
      <c r="DO675" s="177"/>
      <c r="DP675" s="177"/>
    </row>
    <row r="676" customFormat="false" ht="13.5" hidden="false" customHeight="false" outlineLevel="0" collapsed="false">
      <c r="A676" s="200" t="s">
        <v>64</v>
      </c>
      <c r="B676" s="201"/>
      <c r="C676" s="183" t="s">
        <v>136</v>
      </c>
      <c r="D676" s="184" t="s">
        <v>49</v>
      </c>
      <c r="E676" s="185"/>
      <c r="F676" s="185" t="n">
        <f aca="false">SUM(F645:F675)</f>
        <v>0</v>
      </c>
      <c r="G676" s="185"/>
      <c r="H676" s="187" t="n">
        <f aca="false">SUM(H645:H675)</f>
        <v>0</v>
      </c>
      <c r="I676" s="188" t="n">
        <f aca="false">SUM(I645:I675)</f>
        <v>0</v>
      </c>
      <c r="J676" s="189" t="n">
        <f aca="false">SUM(J645:J675)</f>
        <v>0</v>
      </c>
      <c r="K676" s="189" t="n">
        <f aca="false">SUM(K645:K675)</f>
        <v>0</v>
      </c>
      <c r="L676" s="190" t="n">
        <f aca="false">SUM(L645:L675)</f>
        <v>0</v>
      </c>
      <c r="M676" s="190" t="n">
        <f aca="false">SUM(M645:M675)</f>
        <v>0</v>
      </c>
      <c r="N676" s="190" t="n">
        <f aca="false">SUM(N645:N675)</f>
        <v>0</v>
      </c>
      <c r="O676" s="190" t="n">
        <f aca="false">SUM(O645:O675)</f>
        <v>0</v>
      </c>
      <c r="P676" s="190" t="n">
        <f aca="false">SUM(P645:P675)</f>
        <v>0</v>
      </c>
      <c r="Q676" s="186" t="n">
        <f aca="false">SUM(Q645:Q675)</f>
        <v>0</v>
      </c>
      <c r="R676" s="186" t="n">
        <f aca="false">SUM(R645:R675)</f>
        <v>0</v>
      </c>
      <c r="S676" s="186" t="n">
        <f aca="false">SUM(S645:S675)</f>
        <v>0</v>
      </c>
      <c r="T676" s="186" t="n">
        <f aca="false">SUM(T645:T675)</f>
        <v>0</v>
      </c>
      <c r="U676" s="186" t="n">
        <f aca="false">SUM(U645:U675)</f>
        <v>0</v>
      </c>
      <c r="V676" s="186" t="n">
        <f aca="false">SUM(V645:V675)</f>
        <v>0</v>
      </c>
      <c r="W676" s="186" t="n">
        <f aca="false">SUM(W645:W675)</f>
        <v>0</v>
      </c>
      <c r="X676" s="186" t="n">
        <f aca="false">SUM(X645:X675)</f>
        <v>0</v>
      </c>
      <c r="Y676" s="186" t="n">
        <f aca="false">SUM(Y645:Y675)</f>
        <v>0</v>
      </c>
      <c r="Z676" s="186" t="n">
        <f aca="false">SUM(Z645:Z675)</f>
        <v>0</v>
      </c>
      <c r="AA676" s="186" t="n">
        <f aca="false">SUM(AA645:AA675)</f>
        <v>0</v>
      </c>
      <c r="AB676" s="186" t="n">
        <f aca="false">SUM(AB645:AB675)</f>
        <v>0</v>
      </c>
      <c r="AC676" s="186" t="n">
        <f aca="false">SUM(AC645:AC675)</f>
        <v>0</v>
      </c>
      <c r="AD676" s="186" t="n">
        <f aca="false">SUM(AD645:AD675)</f>
        <v>0</v>
      </c>
      <c r="AE676" s="186" t="n">
        <f aca="false">SUM(AE645:AE675)</f>
        <v>0</v>
      </c>
      <c r="AF676" s="186" t="n">
        <f aca="false">SUM(AF645:AF675)</f>
        <v>0</v>
      </c>
      <c r="AG676" s="186" t="n">
        <f aca="false">SUM(AG645:AG675)</f>
        <v>0</v>
      </c>
      <c r="AH676" s="186" t="n">
        <f aca="false">SUM(AH645:AH675)</f>
        <v>0</v>
      </c>
      <c r="AI676" s="186" t="n">
        <f aca="false">SUM(AI645:AI675)</f>
        <v>0</v>
      </c>
      <c r="AJ676" s="186" t="n">
        <f aca="false">SUM(AJ645:AJ675)</f>
        <v>0</v>
      </c>
      <c r="AK676" s="186" t="n">
        <f aca="false">SUM(AK645:AK675)</f>
        <v>0</v>
      </c>
      <c r="AL676" s="186" t="n">
        <f aca="false">SUM(AL645:AL675)</f>
        <v>0</v>
      </c>
      <c r="AM676" s="186" t="n">
        <f aca="false">SUM(AM645:AM675)</f>
        <v>0</v>
      </c>
      <c r="AN676" s="186" t="n">
        <f aca="false">SUM(AN645:AN675)</f>
        <v>0</v>
      </c>
      <c r="AO676" s="186" t="n">
        <f aca="false">SUM(AO645:AO675)</f>
        <v>0</v>
      </c>
      <c r="AP676" s="186" t="n">
        <f aca="false">SUM(AP645:AP675)</f>
        <v>0</v>
      </c>
      <c r="AQ676" s="186" t="n">
        <f aca="false">SUM(AQ645:AQ675)</f>
        <v>0</v>
      </c>
      <c r="AR676" s="186" t="n">
        <f aca="false">SUM(AR645:AR675)</f>
        <v>0</v>
      </c>
      <c r="AS676" s="186" t="n">
        <f aca="false">SUM(AS645:AS675)</f>
        <v>0</v>
      </c>
      <c r="AT676" s="186" t="n">
        <f aca="false">SUM(AT645:AT675)</f>
        <v>0</v>
      </c>
      <c r="AU676" s="186" t="n">
        <f aca="false">SUM(AU645:AU675)</f>
        <v>0</v>
      </c>
      <c r="AV676" s="186" t="n">
        <f aca="false">SUM(AV645:AV675)</f>
        <v>0</v>
      </c>
      <c r="AW676" s="188" t="n">
        <f aca="false">SUM(AW645:AW675)</f>
        <v>0</v>
      </c>
      <c r="AX676" s="188" t="n">
        <f aca="false">SUM(AX645:AX675)</f>
        <v>0</v>
      </c>
      <c r="AY676" s="188" t="n">
        <f aca="false">SUM(AY645:AY675)</f>
        <v>0</v>
      </c>
      <c r="AZ676" s="188" t="n">
        <f aca="false">SUM(AZ645:AZ675)</f>
        <v>0</v>
      </c>
      <c r="BA676" s="188" t="n">
        <f aca="false">SUM(BA645:BA675)</f>
        <v>0</v>
      </c>
      <c r="BB676" s="188" t="n">
        <f aca="false">SUM(BB645:BB675)</f>
        <v>0</v>
      </c>
      <c r="BC676" s="188" t="n">
        <f aca="false">SUM(BC645:BC675)</f>
        <v>0</v>
      </c>
      <c r="BD676" s="188" t="n">
        <f aca="false">SUM(BD645:BD675)</f>
        <v>0</v>
      </c>
      <c r="BE676" s="188" t="n">
        <f aca="false">SUM(BE645:BE675)</f>
        <v>0</v>
      </c>
      <c r="BF676" s="188" t="n">
        <f aca="false">SUM(BF645:BF675)</f>
        <v>0</v>
      </c>
      <c r="BG676" s="188" t="n">
        <f aca="false">SUM(BG645:BG675)</f>
        <v>0</v>
      </c>
      <c r="BH676" s="188" t="n">
        <f aca="false">SUM(BH645:BH675)</f>
        <v>0</v>
      </c>
      <c r="BI676" s="188" t="n">
        <f aca="false">SUM(BI645:BI675)</f>
        <v>0</v>
      </c>
      <c r="BJ676" s="188" t="n">
        <f aca="false">SUM(BJ645:BJ675)</f>
        <v>0</v>
      </c>
      <c r="BK676" s="188" t="n">
        <f aca="false">SUM(BK645:BK675)</f>
        <v>0</v>
      </c>
      <c r="BL676" s="188" t="n">
        <f aca="false">SUM(BL645:BL675)</f>
        <v>0</v>
      </c>
      <c r="BM676" s="188" t="n">
        <f aca="false">SUM(BM645:BM675)</f>
        <v>0</v>
      </c>
      <c r="BN676" s="188" t="n">
        <f aca="false">SUM(BN645:BN675)</f>
        <v>0</v>
      </c>
      <c r="BO676" s="188" t="n">
        <f aca="false">SUM(BO645:BO675)</f>
        <v>0</v>
      </c>
      <c r="BP676" s="188" t="n">
        <f aca="false">SUM(BP645:BP675)</f>
        <v>0</v>
      </c>
      <c r="BQ676" s="188" t="n">
        <f aca="false">SUM(BQ645:BQ675)</f>
        <v>0</v>
      </c>
      <c r="BR676" s="188" t="n">
        <f aca="false">SUM(BR645:BR675)</f>
        <v>0</v>
      </c>
      <c r="BS676" s="188" t="n">
        <f aca="false">SUM(BS645:BS675)</f>
        <v>0</v>
      </c>
      <c r="BT676" s="188" t="n">
        <f aca="false">SUM(BT645:BT675)</f>
        <v>0</v>
      </c>
      <c r="BU676" s="188" t="n">
        <f aca="false">SUM(BU645:BU675)</f>
        <v>0</v>
      </c>
      <c r="BV676" s="188" t="n">
        <f aca="false">SUM(BV645:BV675)</f>
        <v>0</v>
      </c>
      <c r="BW676" s="188" t="n">
        <f aca="false">SUM(BW645:BW675)</f>
        <v>0</v>
      </c>
      <c r="BX676" s="188" t="n">
        <f aca="false">SUM(BX645:BX675)</f>
        <v>0</v>
      </c>
      <c r="BY676" s="188" t="n">
        <f aca="false">SUM(BY645:BY675)</f>
        <v>0</v>
      </c>
      <c r="BZ676" s="188" t="n">
        <f aca="false">SUM(BZ645:BZ675)</f>
        <v>0</v>
      </c>
      <c r="CA676" s="188" t="n">
        <f aca="false">SUM(CA645:CA675)</f>
        <v>0</v>
      </c>
      <c r="CB676" s="188" t="n">
        <f aca="false">SUM(CB645:CB675)</f>
        <v>0</v>
      </c>
      <c r="CC676" s="188" t="n">
        <f aca="false">SUM(CC645:CC675)</f>
        <v>0</v>
      </c>
      <c r="CD676" s="188" t="n">
        <f aca="false">SUM(CD645:CD675)</f>
        <v>0</v>
      </c>
      <c r="CE676" s="188" t="n">
        <f aca="false">SUM(CE645:CE675)</f>
        <v>0</v>
      </c>
      <c r="CF676" s="188" t="n">
        <f aca="false">SUM(CF645:CF675)</f>
        <v>0</v>
      </c>
      <c r="CG676" s="188" t="n">
        <f aca="false">SUM(CG645:CG675)</f>
        <v>0</v>
      </c>
      <c r="CH676" s="188" t="n">
        <f aca="false">SUM(CH645:CH675)</f>
        <v>0</v>
      </c>
      <c r="CI676" s="188" t="n">
        <f aca="false">SUM(CI645:CI675)</f>
        <v>0</v>
      </c>
      <c r="CJ676" s="188" t="n">
        <f aca="false">SUM(CJ645:CJ675)</f>
        <v>0</v>
      </c>
      <c r="CK676" s="188" t="n">
        <f aca="false">SUM(CK645:CK675)</f>
        <v>0</v>
      </c>
      <c r="CL676" s="188" t="n">
        <f aca="false">SUM(CL645:CL675)</f>
        <v>0</v>
      </c>
      <c r="CM676" s="188" t="n">
        <f aca="false">SUM(CM645:CM675)</f>
        <v>0</v>
      </c>
      <c r="CN676" s="188" t="n">
        <f aca="false">SUM(CN645:CN675)</f>
        <v>0</v>
      </c>
      <c r="CO676" s="188" t="n">
        <f aca="false">SUM(CO645:CO675)</f>
        <v>0</v>
      </c>
      <c r="CP676" s="188" t="n">
        <f aca="false">SUM(CP645:CP675)</f>
        <v>0</v>
      </c>
      <c r="CQ676" s="188" t="n">
        <f aca="false">SUM(CQ645:CQ675)</f>
        <v>0</v>
      </c>
      <c r="CR676" s="188" t="n">
        <f aca="false">SUM(CR645:CR675)</f>
        <v>0</v>
      </c>
      <c r="CS676" s="188" t="n">
        <f aca="false">SUM(CS645:CS675)</f>
        <v>0</v>
      </c>
      <c r="CT676" s="188" t="n">
        <f aca="false">SUM(CT645:CT675)</f>
        <v>0</v>
      </c>
      <c r="CU676" s="188" t="n">
        <f aca="false">SUM(CU645:CU675)</f>
        <v>0</v>
      </c>
      <c r="CV676" s="188" t="n">
        <f aca="false">SUM(CV645:CV675)</f>
        <v>0</v>
      </c>
      <c r="CW676" s="188" t="n">
        <f aca="false">SUM(CW645:CW675)</f>
        <v>0</v>
      </c>
      <c r="CX676" s="188" t="n">
        <f aca="false">SUM(CX645:CX675)</f>
        <v>0</v>
      </c>
      <c r="CY676" s="188" t="n">
        <f aca="false">SUM(CY645:CY675)</f>
        <v>0</v>
      </c>
      <c r="CZ676" s="188" t="n">
        <f aca="false">SUM(CZ645:CZ675)</f>
        <v>0</v>
      </c>
      <c r="DA676" s="188" t="n">
        <f aca="false">SUM(DA645:DA675)</f>
        <v>0</v>
      </c>
      <c r="DB676" s="188" t="n">
        <f aca="false">SUM(DB645:DB675)</f>
        <v>0</v>
      </c>
      <c r="DC676" s="188" t="n">
        <f aca="false">SUM(DC645:DC675)</f>
        <v>0</v>
      </c>
      <c r="DD676" s="188" t="n">
        <f aca="false">SUM(DD645:DD675)</f>
        <v>0</v>
      </c>
      <c r="DE676" s="188" t="n">
        <f aca="false">SUM(DE645:DE675)</f>
        <v>0</v>
      </c>
      <c r="DF676" s="188" t="n">
        <f aca="false">SUM(DF645:DF675)</f>
        <v>0</v>
      </c>
      <c r="DG676" s="188" t="n">
        <f aca="false">SUM(DG645:DG675)</f>
        <v>0</v>
      </c>
      <c r="DH676" s="188" t="n">
        <f aca="false">SUM(DH645:DH675)</f>
        <v>0</v>
      </c>
      <c r="DI676" s="188" t="n">
        <f aca="false">SUM(DI645:DI675)</f>
        <v>0</v>
      </c>
      <c r="DJ676" s="188" t="n">
        <f aca="false">SUM(DJ645:DJ675)</f>
        <v>0</v>
      </c>
      <c r="DK676" s="188" t="n">
        <f aca="false">SUM(DK645:DK675)</f>
        <v>0</v>
      </c>
      <c r="DL676" s="188" t="n">
        <f aca="false">SUM(DL645:DL675)</f>
        <v>0</v>
      </c>
      <c r="DM676" s="188" t="n">
        <f aca="false">SUM(DM645:DM675)</f>
        <v>0</v>
      </c>
      <c r="DN676" s="188" t="n">
        <f aca="false">SUM(DN645:DN675)</f>
        <v>0</v>
      </c>
      <c r="DO676" s="138"/>
      <c r="DP676" s="138"/>
    </row>
    <row r="677" customFormat="false" ht="12.75" hidden="false" customHeight="false" outlineLevel="0" collapsed="false">
      <c r="A677" s="202" t="s">
        <v>64</v>
      </c>
      <c r="B677" s="203"/>
      <c r="C677" s="204" t="s">
        <v>195</v>
      </c>
      <c r="D677" s="171" t="n">
        <v>1</v>
      </c>
      <c r="E677" s="172" t="s">
        <v>149</v>
      </c>
      <c r="F677" s="173" t="n">
        <f aca="false">SUM(H677:DN677)</f>
        <v>0</v>
      </c>
      <c r="G677" s="174"/>
      <c r="H677" s="176"/>
      <c r="I677" s="176"/>
      <c r="J677" s="176"/>
      <c r="K677" s="176"/>
      <c r="L677" s="176"/>
      <c r="M677" s="176"/>
      <c r="N677" s="176"/>
      <c r="O677" s="176"/>
      <c r="P677" s="176"/>
      <c r="Q677" s="175"/>
      <c r="R677" s="175"/>
      <c r="S677" s="175"/>
      <c r="T677" s="175"/>
      <c r="U677" s="175"/>
      <c r="V677" s="175"/>
      <c r="W677" s="175"/>
      <c r="X677" s="175"/>
      <c r="Y677" s="175"/>
      <c r="Z677" s="175"/>
      <c r="AA677" s="175"/>
      <c r="AB677" s="175"/>
      <c r="AC677" s="175"/>
      <c r="AD677" s="175"/>
      <c r="AE677" s="175"/>
      <c r="AF677" s="175"/>
      <c r="AG677" s="175"/>
      <c r="AH677" s="175"/>
      <c r="AI677" s="175"/>
      <c r="AJ677" s="175"/>
      <c r="AK677" s="175"/>
      <c r="AL677" s="175"/>
      <c r="AM677" s="175"/>
      <c r="AN677" s="175"/>
      <c r="AO677" s="175"/>
      <c r="AP677" s="175"/>
      <c r="AQ677" s="175"/>
      <c r="AR677" s="175"/>
      <c r="AS677" s="175"/>
      <c r="AT677" s="175"/>
      <c r="AU677" s="175"/>
      <c r="AV677" s="175"/>
      <c r="AW677" s="176"/>
      <c r="AX677" s="176"/>
      <c r="AY677" s="176"/>
      <c r="AZ677" s="176"/>
      <c r="BA677" s="176"/>
      <c r="BB677" s="176"/>
      <c r="BC677" s="176"/>
      <c r="BD677" s="176"/>
      <c r="BE677" s="176"/>
      <c r="BF677" s="176"/>
      <c r="BG677" s="176"/>
      <c r="BH677" s="176"/>
      <c r="BI677" s="176"/>
      <c r="BJ677" s="176"/>
      <c r="BK677" s="176"/>
      <c r="BL677" s="176"/>
      <c r="BM677" s="176"/>
      <c r="BN677" s="176"/>
      <c r="BO677" s="176"/>
      <c r="BP677" s="176"/>
      <c r="BQ677" s="176"/>
      <c r="BR677" s="176"/>
      <c r="BS677" s="176"/>
      <c r="BT677" s="176"/>
      <c r="BU677" s="176"/>
      <c r="BV677" s="176"/>
      <c r="BW677" s="176"/>
      <c r="BX677" s="176"/>
      <c r="BY677" s="176"/>
      <c r="BZ677" s="176"/>
      <c r="CA677" s="176"/>
      <c r="CB677" s="176"/>
      <c r="CC677" s="176"/>
      <c r="CD677" s="176"/>
      <c r="CE677" s="176"/>
      <c r="CF677" s="176"/>
      <c r="CG677" s="176"/>
      <c r="CH677" s="176"/>
      <c r="CI677" s="176"/>
      <c r="CJ677" s="176"/>
      <c r="CK677" s="176"/>
      <c r="CL677" s="176"/>
      <c r="CM677" s="176"/>
      <c r="CN677" s="176"/>
      <c r="CO677" s="176"/>
      <c r="CP677" s="176"/>
      <c r="CQ677" s="176"/>
      <c r="CR677" s="176"/>
      <c r="CS677" s="176"/>
      <c r="CT677" s="176"/>
      <c r="CU677" s="176"/>
      <c r="CV677" s="176"/>
      <c r="CW677" s="176"/>
      <c r="CX677" s="176"/>
      <c r="CY677" s="176"/>
      <c r="CZ677" s="176"/>
      <c r="DA677" s="176"/>
      <c r="DB677" s="176"/>
      <c r="DC677" s="176"/>
      <c r="DD677" s="176"/>
      <c r="DE677" s="176"/>
      <c r="DF677" s="176"/>
      <c r="DG677" s="176"/>
      <c r="DH677" s="176"/>
      <c r="DI677" s="176"/>
      <c r="DJ677" s="176"/>
      <c r="DK677" s="176"/>
      <c r="DL677" s="176"/>
      <c r="DM677" s="176"/>
      <c r="DN677" s="176"/>
      <c r="DO677" s="177"/>
      <c r="DP677" s="177"/>
    </row>
    <row r="678" customFormat="false" ht="12.75" hidden="false" customHeight="false" outlineLevel="0" collapsed="false">
      <c r="A678" s="197" t="s">
        <v>64</v>
      </c>
      <c r="B678" s="198"/>
      <c r="C678" s="199" t="s">
        <v>195</v>
      </c>
      <c r="D678" s="171" t="n">
        <v>2</v>
      </c>
      <c r="E678" s="172" t="s">
        <v>149</v>
      </c>
      <c r="F678" s="178" t="n">
        <f aca="false">SUM(H678:DN678)</f>
        <v>0</v>
      </c>
      <c r="G678" s="179"/>
      <c r="H678" s="181"/>
      <c r="I678" s="181"/>
      <c r="J678" s="181"/>
      <c r="K678" s="181"/>
      <c r="L678" s="181"/>
      <c r="M678" s="181"/>
      <c r="N678" s="181"/>
      <c r="O678" s="181"/>
      <c r="P678" s="181"/>
      <c r="Q678" s="180"/>
      <c r="R678" s="180"/>
      <c r="S678" s="180"/>
      <c r="T678" s="180"/>
      <c r="U678" s="180"/>
      <c r="V678" s="180"/>
      <c r="W678" s="180"/>
      <c r="X678" s="180"/>
      <c r="Y678" s="180"/>
      <c r="Z678" s="180"/>
      <c r="AA678" s="180"/>
      <c r="AB678" s="180"/>
      <c r="AC678" s="180"/>
      <c r="AD678" s="180"/>
      <c r="AE678" s="180"/>
      <c r="AF678" s="180"/>
      <c r="AG678" s="180"/>
      <c r="AH678" s="180"/>
      <c r="AI678" s="180"/>
      <c r="AJ678" s="180"/>
      <c r="AK678" s="180"/>
      <c r="AL678" s="180"/>
      <c r="AM678" s="180"/>
      <c r="AN678" s="180"/>
      <c r="AO678" s="180"/>
      <c r="AP678" s="180"/>
      <c r="AQ678" s="180"/>
      <c r="AR678" s="180"/>
      <c r="AS678" s="180"/>
      <c r="AT678" s="180"/>
      <c r="AU678" s="180"/>
      <c r="AV678" s="180"/>
      <c r="AW678" s="181"/>
      <c r="AX678" s="181"/>
      <c r="AY678" s="181"/>
      <c r="AZ678" s="181"/>
      <c r="BA678" s="181"/>
      <c r="BB678" s="181"/>
      <c r="BC678" s="181"/>
      <c r="BD678" s="181"/>
      <c r="BE678" s="181"/>
      <c r="BF678" s="181"/>
      <c r="BG678" s="181"/>
      <c r="BH678" s="181"/>
      <c r="BI678" s="181"/>
      <c r="BJ678" s="181"/>
      <c r="BK678" s="181"/>
      <c r="BL678" s="181"/>
      <c r="BM678" s="181"/>
      <c r="BN678" s="181"/>
      <c r="BO678" s="181"/>
      <c r="BP678" s="181"/>
      <c r="BQ678" s="181"/>
      <c r="BR678" s="181"/>
      <c r="BS678" s="181"/>
      <c r="BT678" s="181"/>
      <c r="BU678" s="181"/>
      <c r="BV678" s="181"/>
      <c r="BW678" s="181"/>
      <c r="BX678" s="181"/>
      <c r="BY678" s="181"/>
      <c r="BZ678" s="181"/>
      <c r="CA678" s="181"/>
      <c r="CB678" s="181"/>
      <c r="CC678" s="181"/>
      <c r="CD678" s="181"/>
      <c r="CE678" s="181"/>
      <c r="CF678" s="181"/>
      <c r="CG678" s="181"/>
      <c r="CH678" s="181"/>
      <c r="CI678" s="181"/>
      <c r="CJ678" s="181"/>
      <c r="CK678" s="181"/>
      <c r="CL678" s="181"/>
      <c r="CM678" s="181"/>
      <c r="CN678" s="181"/>
      <c r="CO678" s="181"/>
      <c r="CP678" s="181"/>
      <c r="CQ678" s="181"/>
      <c r="CR678" s="181"/>
      <c r="CS678" s="181"/>
      <c r="CT678" s="181"/>
      <c r="CU678" s="181"/>
      <c r="CV678" s="181"/>
      <c r="CW678" s="181"/>
      <c r="CX678" s="181"/>
      <c r="CY678" s="181"/>
      <c r="CZ678" s="181"/>
      <c r="DA678" s="181"/>
      <c r="DB678" s="181"/>
      <c r="DC678" s="181"/>
      <c r="DD678" s="181"/>
      <c r="DE678" s="181"/>
      <c r="DF678" s="181"/>
      <c r="DG678" s="181"/>
      <c r="DH678" s="181"/>
      <c r="DI678" s="181"/>
      <c r="DJ678" s="181"/>
      <c r="DK678" s="181"/>
      <c r="DL678" s="181"/>
      <c r="DM678" s="181"/>
      <c r="DN678" s="181"/>
      <c r="DO678" s="177"/>
      <c r="DP678" s="177"/>
    </row>
    <row r="679" customFormat="false" ht="12.75" hidden="false" customHeight="false" outlineLevel="0" collapsed="false">
      <c r="A679" s="197" t="s">
        <v>64</v>
      </c>
      <c r="B679" s="198"/>
      <c r="C679" s="199" t="s">
        <v>195</v>
      </c>
      <c r="D679" s="171" t="n">
        <v>3</v>
      </c>
      <c r="E679" s="172" t="s">
        <v>149</v>
      </c>
      <c r="F679" s="178" t="n">
        <f aca="false">SUM(H679:DN679)</f>
        <v>0</v>
      </c>
      <c r="G679" s="179" t="n">
        <f aca="false">SUM(F677:F679)</f>
        <v>0</v>
      </c>
      <c r="H679" s="181"/>
      <c r="I679" s="181"/>
      <c r="J679" s="181"/>
      <c r="K679" s="181"/>
      <c r="L679" s="181"/>
      <c r="M679" s="181"/>
      <c r="N679" s="181"/>
      <c r="O679" s="181"/>
      <c r="P679" s="181"/>
      <c r="Q679" s="180"/>
      <c r="R679" s="180"/>
      <c r="S679" s="180"/>
      <c r="T679" s="180"/>
      <c r="U679" s="180"/>
      <c r="V679" s="180"/>
      <c r="W679" s="180"/>
      <c r="X679" s="180"/>
      <c r="Y679" s="180"/>
      <c r="Z679" s="180"/>
      <c r="AA679" s="180"/>
      <c r="AB679" s="180"/>
      <c r="AC679" s="180"/>
      <c r="AD679" s="180"/>
      <c r="AE679" s="180"/>
      <c r="AF679" s="180"/>
      <c r="AG679" s="180"/>
      <c r="AH679" s="180"/>
      <c r="AI679" s="180"/>
      <c r="AJ679" s="180"/>
      <c r="AK679" s="180"/>
      <c r="AL679" s="180"/>
      <c r="AM679" s="180"/>
      <c r="AN679" s="180"/>
      <c r="AO679" s="180"/>
      <c r="AP679" s="180"/>
      <c r="AQ679" s="180"/>
      <c r="AR679" s="180"/>
      <c r="AS679" s="180"/>
      <c r="AT679" s="180"/>
      <c r="AU679" s="180"/>
      <c r="AV679" s="180"/>
      <c r="AW679" s="181"/>
      <c r="AX679" s="181"/>
      <c r="AY679" s="181"/>
      <c r="AZ679" s="181"/>
      <c r="BA679" s="181"/>
      <c r="BB679" s="181"/>
      <c r="BC679" s="181"/>
      <c r="BD679" s="181"/>
      <c r="BE679" s="181"/>
      <c r="BF679" s="181"/>
      <c r="BG679" s="181"/>
      <c r="BH679" s="181"/>
      <c r="BI679" s="181"/>
      <c r="BJ679" s="181"/>
      <c r="BK679" s="181"/>
      <c r="BL679" s="181"/>
      <c r="BM679" s="181"/>
      <c r="BN679" s="181"/>
      <c r="BO679" s="181"/>
      <c r="BP679" s="181"/>
      <c r="BQ679" s="181"/>
      <c r="BR679" s="181"/>
      <c r="BS679" s="181"/>
      <c r="BT679" s="181"/>
      <c r="BU679" s="181"/>
      <c r="BV679" s="181"/>
      <c r="BW679" s="181"/>
      <c r="BX679" s="181"/>
      <c r="BY679" s="181"/>
      <c r="BZ679" s="181"/>
      <c r="CA679" s="181"/>
      <c r="CB679" s="181"/>
      <c r="CC679" s="181"/>
      <c r="CD679" s="181"/>
      <c r="CE679" s="181"/>
      <c r="CF679" s="181"/>
      <c r="CG679" s="181"/>
      <c r="CH679" s="181"/>
      <c r="CI679" s="181"/>
      <c r="CJ679" s="181"/>
      <c r="CK679" s="181"/>
      <c r="CL679" s="181"/>
      <c r="CM679" s="181"/>
      <c r="CN679" s="181"/>
      <c r="CO679" s="181"/>
      <c r="CP679" s="181"/>
      <c r="CQ679" s="181"/>
      <c r="CR679" s="181"/>
      <c r="CS679" s="181"/>
      <c r="CT679" s="181"/>
      <c r="CU679" s="181"/>
      <c r="CV679" s="181"/>
      <c r="CW679" s="181"/>
      <c r="CX679" s="181"/>
      <c r="CY679" s="181"/>
      <c r="CZ679" s="181"/>
      <c r="DA679" s="181"/>
      <c r="DB679" s="181"/>
      <c r="DC679" s="181"/>
      <c r="DD679" s="181"/>
      <c r="DE679" s="181"/>
      <c r="DF679" s="181"/>
      <c r="DG679" s="181"/>
      <c r="DH679" s="181"/>
      <c r="DI679" s="181"/>
      <c r="DJ679" s="181"/>
      <c r="DK679" s="181"/>
      <c r="DL679" s="181"/>
      <c r="DM679" s="181"/>
      <c r="DN679" s="181"/>
      <c r="DO679" s="177"/>
      <c r="DP679" s="177"/>
    </row>
    <row r="680" customFormat="false" ht="12.75" hidden="false" customHeight="false" outlineLevel="0" collapsed="false">
      <c r="A680" s="197" t="s">
        <v>64</v>
      </c>
      <c r="B680" s="198"/>
      <c r="C680" s="199" t="s">
        <v>195</v>
      </c>
      <c r="D680" s="171" t="n">
        <v>4</v>
      </c>
      <c r="E680" s="172" t="s">
        <v>190</v>
      </c>
      <c r="F680" s="173" t="n">
        <f aca="false">SUM(H680:DN680)</f>
        <v>0</v>
      </c>
      <c r="G680" s="174"/>
      <c r="H680" s="176"/>
      <c r="I680" s="176"/>
      <c r="J680" s="176"/>
      <c r="K680" s="176"/>
      <c r="L680" s="176"/>
      <c r="M680" s="176"/>
      <c r="N680" s="176"/>
      <c r="O680" s="176"/>
      <c r="P680" s="176"/>
      <c r="Q680" s="175"/>
      <c r="R680" s="175"/>
      <c r="S680" s="175"/>
      <c r="T680" s="175"/>
      <c r="U680" s="175"/>
      <c r="V680" s="175"/>
      <c r="W680" s="175"/>
      <c r="X680" s="175"/>
      <c r="Y680" s="175"/>
      <c r="Z680" s="175"/>
      <c r="AA680" s="175"/>
      <c r="AB680" s="175"/>
      <c r="AC680" s="175"/>
      <c r="AD680" s="175"/>
      <c r="AE680" s="175"/>
      <c r="AF680" s="175"/>
      <c r="AG680" s="175"/>
      <c r="AH680" s="175"/>
      <c r="AI680" s="175"/>
      <c r="AJ680" s="175"/>
      <c r="AK680" s="175"/>
      <c r="AL680" s="175"/>
      <c r="AM680" s="175"/>
      <c r="AN680" s="175"/>
      <c r="AO680" s="175"/>
      <c r="AP680" s="175"/>
      <c r="AQ680" s="175"/>
      <c r="AR680" s="175"/>
      <c r="AS680" s="175"/>
      <c r="AT680" s="175"/>
      <c r="AU680" s="175"/>
      <c r="AV680" s="175"/>
      <c r="AW680" s="176"/>
      <c r="AX680" s="176"/>
      <c r="AY680" s="176"/>
      <c r="AZ680" s="176"/>
      <c r="BA680" s="176"/>
      <c r="BB680" s="176"/>
      <c r="BC680" s="176"/>
      <c r="BD680" s="176"/>
      <c r="BE680" s="176"/>
      <c r="BF680" s="176"/>
      <c r="BG680" s="176"/>
      <c r="BH680" s="176"/>
      <c r="BI680" s="176"/>
      <c r="BJ680" s="176"/>
      <c r="BK680" s="176"/>
      <c r="BL680" s="176"/>
      <c r="BM680" s="176"/>
      <c r="BN680" s="176"/>
      <c r="BO680" s="176"/>
      <c r="BP680" s="176"/>
      <c r="BQ680" s="176"/>
      <c r="BR680" s="176"/>
      <c r="BS680" s="176"/>
      <c r="BT680" s="176"/>
      <c r="BU680" s="176"/>
      <c r="BV680" s="176"/>
      <c r="BW680" s="176"/>
      <c r="BX680" s="176"/>
      <c r="BY680" s="176"/>
      <c r="BZ680" s="176"/>
      <c r="CA680" s="176"/>
      <c r="CB680" s="176"/>
      <c r="CC680" s="176"/>
      <c r="CD680" s="176"/>
      <c r="CE680" s="176"/>
      <c r="CF680" s="176"/>
      <c r="CG680" s="176"/>
      <c r="CH680" s="176"/>
      <c r="CI680" s="176"/>
      <c r="CJ680" s="176"/>
      <c r="CK680" s="176"/>
      <c r="CL680" s="176"/>
      <c r="CM680" s="176"/>
      <c r="CN680" s="176"/>
      <c r="CO680" s="176"/>
      <c r="CP680" s="176"/>
      <c r="CQ680" s="176"/>
      <c r="CR680" s="176"/>
      <c r="CS680" s="176"/>
      <c r="CT680" s="176"/>
      <c r="CU680" s="176"/>
      <c r="CV680" s="176"/>
      <c r="CW680" s="176"/>
      <c r="CX680" s="176"/>
      <c r="CY680" s="176"/>
      <c r="CZ680" s="176"/>
      <c r="DA680" s="176"/>
      <c r="DB680" s="176"/>
      <c r="DC680" s="176"/>
      <c r="DD680" s="176"/>
      <c r="DE680" s="176"/>
      <c r="DF680" s="176"/>
      <c r="DG680" s="176"/>
      <c r="DH680" s="176"/>
      <c r="DI680" s="176"/>
      <c r="DJ680" s="176"/>
      <c r="DK680" s="176"/>
      <c r="DL680" s="176"/>
      <c r="DM680" s="176"/>
      <c r="DN680" s="176"/>
      <c r="DO680" s="177"/>
      <c r="DP680" s="177"/>
    </row>
    <row r="681" customFormat="false" ht="12.75" hidden="false" customHeight="false" outlineLevel="0" collapsed="false">
      <c r="A681" s="197" t="s">
        <v>64</v>
      </c>
      <c r="B681" s="198"/>
      <c r="C681" s="199" t="s">
        <v>195</v>
      </c>
      <c r="D681" s="171" t="n">
        <v>5</v>
      </c>
      <c r="E681" s="172" t="s">
        <v>190</v>
      </c>
      <c r="F681" s="173" t="n">
        <f aca="false">SUM(H681:DN681)</f>
        <v>0</v>
      </c>
      <c r="G681" s="174"/>
      <c r="H681" s="176"/>
      <c r="I681" s="176"/>
      <c r="J681" s="176"/>
      <c r="K681" s="176"/>
      <c r="L681" s="176"/>
      <c r="M681" s="176"/>
      <c r="N681" s="176"/>
      <c r="O681" s="176"/>
      <c r="P681" s="176"/>
      <c r="Q681" s="175"/>
      <c r="R681" s="175"/>
      <c r="S681" s="175"/>
      <c r="T681" s="175"/>
      <c r="U681" s="175"/>
      <c r="V681" s="175"/>
      <c r="W681" s="175"/>
      <c r="X681" s="175"/>
      <c r="Y681" s="175"/>
      <c r="Z681" s="175"/>
      <c r="AA681" s="175"/>
      <c r="AB681" s="175"/>
      <c r="AC681" s="175"/>
      <c r="AD681" s="175"/>
      <c r="AE681" s="175"/>
      <c r="AF681" s="175"/>
      <c r="AG681" s="175"/>
      <c r="AH681" s="175"/>
      <c r="AI681" s="175"/>
      <c r="AJ681" s="175"/>
      <c r="AK681" s="175"/>
      <c r="AL681" s="175"/>
      <c r="AM681" s="175"/>
      <c r="AN681" s="175"/>
      <c r="AO681" s="175"/>
      <c r="AP681" s="175"/>
      <c r="AQ681" s="175"/>
      <c r="AR681" s="175"/>
      <c r="AS681" s="175"/>
      <c r="AT681" s="175"/>
      <c r="AU681" s="175"/>
      <c r="AV681" s="175"/>
      <c r="AW681" s="176"/>
      <c r="AX681" s="176"/>
      <c r="AY681" s="176"/>
      <c r="AZ681" s="176"/>
      <c r="BA681" s="176"/>
      <c r="BB681" s="176"/>
      <c r="BC681" s="176"/>
      <c r="BD681" s="176"/>
      <c r="BE681" s="176"/>
      <c r="BF681" s="176"/>
      <c r="BG681" s="176"/>
      <c r="BH681" s="176"/>
      <c r="BI681" s="176"/>
      <c r="BJ681" s="176"/>
      <c r="BK681" s="176"/>
      <c r="BL681" s="176"/>
      <c r="BM681" s="176"/>
      <c r="BN681" s="176"/>
      <c r="BO681" s="176"/>
      <c r="BP681" s="176"/>
      <c r="BQ681" s="176"/>
      <c r="BR681" s="176"/>
      <c r="BS681" s="176"/>
      <c r="BT681" s="176"/>
      <c r="BU681" s="176"/>
      <c r="BV681" s="176"/>
      <c r="BW681" s="176"/>
      <c r="BX681" s="176"/>
      <c r="BY681" s="176"/>
      <c r="BZ681" s="176"/>
      <c r="CA681" s="176"/>
      <c r="CB681" s="176"/>
      <c r="CC681" s="176"/>
      <c r="CD681" s="176"/>
      <c r="CE681" s="176"/>
      <c r="CF681" s="176"/>
      <c r="CG681" s="176"/>
      <c r="CH681" s="176"/>
      <c r="CI681" s="176"/>
      <c r="CJ681" s="176"/>
      <c r="CK681" s="176"/>
      <c r="CL681" s="176"/>
      <c r="CM681" s="176"/>
      <c r="CN681" s="176"/>
      <c r="CO681" s="176"/>
      <c r="CP681" s="176"/>
      <c r="CQ681" s="176"/>
      <c r="CR681" s="176"/>
      <c r="CS681" s="176"/>
      <c r="CT681" s="176"/>
      <c r="CU681" s="176"/>
      <c r="CV681" s="176"/>
      <c r="CW681" s="176"/>
      <c r="CX681" s="176"/>
      <c r="CY681" s="176"/>
      <c r="CZ681" s="176"/>
      <c r="DA681" s="176"/>
      <c r="DB681" s="176"/>
      <c r="DC681" s="176"/>
      <c r="DD681" s="176"/>
      <c r="DE681" s="176"/>
      <c r="DF681" s="176"/>
      <c r="DG681" s="176"/>
      <c r="DH681" s="176"/>
      <c r="DI681" s="176"/>
      <c r="DJ681" s="176"/>
      <c r="DK681" s="176"/>
      <c r="DL681" s="176"/>
      <c r="DM681" s="176"/>
      <c r="DN681" s="176"/>
      <c r="DO681" s="177"/>
      <c r="DP681" s="177"/>
    </row>
    <row r="682" customFormat="false" ht="12.75" hidden="false" customHeight="false" outlineLevel="0" collapsed="false">
      <c r="A682" s="197" t="s">
        <v>64</v>
      </c>
      <c r="B682" s="198"/>
      <c r="C682" s="199" t="s">
        <v>195</v>
      </c>
      <c r="D682" s="171" t="n">
        <v>6</v>
      </c>
      <c r="E682" s="172" t="s">
        <v>190</v>
      </c>
      <c r="F682" s="173" t="n">
        <f aca="false">SUM(H682:DN682)</f>
        <v>0</v>
      </c>
      <c r="G682" s="174"/>
      <c r="H682" s="176"/>
      <c r="I682" s="176"/>
      <c r="J682" s="176"/>
      <c r="K682" s="176"/>
      <c r="L682" s="176"/>
      <c r="M682" s="176"/>
      <c r="N682" s="176"/>
      <c r="O682" s="176"/>
      <c r="P682" s="176"/>
      <c r="Q682" s="175"/>
      <c r="R682" s="175"/>
      <c r="S682" s="175"/>
      <c r="T682" s="175"/>
      <c r="U682" s="175"/>
      <c r="V682" s="175"/>
      <c r="W682" s="175"/>
      <c r="X682" s="175"/>
      <c r="Y682" s="175"/>
      <c r="Z682" s="175"/>
      <c r="AA682" s="175"/>
      <c r="AB682" s="175"/>
      <c r="AC682" s="175"/>
      <c r="AD682" s="175"/>
      <c r="AE682" s="175"/>
      <c r="AF682" s="175"/>
      <c r="AG682" s="175"/>
      <c r="AH682" s="175"/>
      <c r="AI682" s="175"/>
      <c r="AJ682" s="175"/>
      <c r="AK682" s="175"/>
      <c r="AL682" s="175"/>
      <c r="AM682" s="175"/>
      <c r="AN682" s="175"/>
      <c r="AO682" s="175"/>
      <c r="AP682" s="175"/>
      <c r="AQ682" s="175"/>
      <c r="AR682" s="175"/>
      <c r="AS682" s="175"/>
      <c r="AT682" s="175"/>
      <c r="AU682" s="175"/>
      <c r="AV682" s="175"/>
      <c r="AW682" s="176"/>
      <c r="AX682" s="176"/>
      <c r="AY682" s="176"/>
      <c r="AZ682" s="176"/>
      <c r="BA682" s="176"/>
      <c r="BB682" s="176"/>
      <c r="BC682" s="176"/>
      <c r="BD682" s="176"/>
      <c r="BE682" s="176"/>
      <c r="BF682" s="176"/>
      <c r="BG682" s="176"/>
      <c r="BH682" s="176"/>
      <c r="BI682" s="176"/>
      <c r="BJ682" s="176"/>
      <c r="BK682" s="176"/>
      <c r="BL682" s="176"/>
      <c r="BM682" s="176"/>
      <c r="BN682" s="176"/>
      <c r="BO682" s="176"/>
      <c r="BP682" s="176"/>
      <c r="BQ682" s="176"/>
      <c r="BR682" s="176"/>
      <c r="BS682" s="176"/>
      <c r="BT682" s="176"/>
      <c r="BU682" s="176"/>
      <c r="BV682" s="176"/>
      <c r="BW682" s="176"/>
      <c r="BX682" s="176"/>
      <c r="BY682" s="176"/>
      <c r="BZ682" s="176"/>
      <c r="CA682" s="176"/>
      <c r="CB682" s="176"/>
      <c r="CC682" s="176"/>
      <c r="CD682" s="176"/>
      <c r="CE682" s="176"/>
      <c r="CF682" s="176"/>
      <c r="CG682" s="176"/>
      <c r="CH682" s="176"/>
      <c r="CI682" s="176"/>
      <c r="CJ682" s="176"/>
      <c r="CK682" s="176"/>
      <c r="CL682" s="176"/>
      <c r="CM682" s="176"/>
      <c r="CN682" s="176"/>
      <c r="CO682" s="176"/>
      <c r="CP682" s="176"/>
      <c r="CQ682" s="176"/>
      <c r="CR682" s="176"/>
      <c r="CS682" s="176"/>
      <c r="CT682" s="176"/>
      <c r="CU682" s="176"/>
      <c r="CV682" s="176"/>
      <c r="CW682" s="176"/>
      <c r="CX682" s="176"/>
      <c r="CY682" s="176"/>
      <c r="CZ682" s="176"/>
      <c r="DA682" s="176"/>
      <c r="DB682" s="176"/>
      <c r="DC682" s="176"/>
      <c r="DD682" s="176"/>
      <c r="DE682" s="176"/>
      <c r="DF682" s="176"/>
      <c r="DG682" s="176"/>
      <c r="DH682" s="176"/>
      <c r="DI682" s="176"/>
      <c r="DJ682" s="176"/>
      <c r="DK682" s="176"/>
      <c r="DL682" s="176"/>
      <c r="DM682" s="176"/>
      <c r="DN682" s="176"/>
      <c r="DO682" s="177"/>
      <c r="DP682" s="177"/>
    </row>
    <row r="683" customFormat="false" ht="12.75" hidden="false" customHeight="false" outlineLevel="0" collapsed="false">
      <c r="A683" s="197" t="s">
        <v>64</v>
      </c>
      <c r="B683" s="198"/>
      <c r="C683" s="199" t="s">
        <v>195</v>
      </c>
      <c r="D683" s="171" t="n">
        <v>7</v>
      </c>
      <c r="E683" s="172" t="s">
        <v>190</v>
      </c>
      <c r="F683" s="173" t="n">
        <f aca="false">SUM(H683:DN683)</f>
        <v>0</v>
      </c>
      <c r="G683" s="174"/>
      <c r="H683" s="176"/>
      <c r="I683" s="176"/>
      <c r="J683" s="176"/>
      <c r="K683" s="176"/>
      <c r="L683" s="176"/>
      <c r="M683" s="176"/>
      <c r="N683" s="176"/>
      <c r="O683" s="176"/>
      <c r="P683" s="176"/>
      <c r="Q683" s="175"/>
      <c r="R683" s="175"/>
      <c r="S683" s="175"/>
      <c r="T683" s="175"/>
      <c r="U683" s="175"/>
      <c r="V683" s="175"/>
      <c r="W683" s="175"/>
      <c r="X683" s="175"/>
      <c r="Y683" s="175"/>
      <c r="Z683" s="175"/>
      <c r="AA683" s="175"/>
      <c r="AB683" s="175"/>
      <c r="AC683" s="175"/>
      <c r="AD683" s="175"/>
      <c r="AE683" s="175"/>
      <c r="AF683" s="175"/>
      <c r="AG683" s="175"/>
      <c r="AH683" s="175"/>
      <c r="AI683" s="175"/>
      <c r="AJ683" s="175"/>
      <c r="AK683" s="175"/>
      <c r="AL683" s="175"/>
      <c r="AM683" s="175"/>
      <c r="AN683" s="175"/>
      <c r="AO683" s="175"/>
      <c r="AP683" s="175"/>
      <c r="AQ683" s="175"/>
      <c r="AR683" s="175"/>
      <c r="AS683" s="175"/>
      <c r="AT683" s="175"/>
      <c r="AU683" s="175"/>
      <c r="AV683" s="175"/>
      <c r="AW683" s="176"/>
      <c r="AX683" s="176"/>
      <c r="AY683" s="176"/>
      <c r="AZ683" s="176"/>
      <c r="BA683" s="176"/>
      <c r="BB683" s="176"/>
      <c r="BC683" s="176"/>
      <c r="BD683" s="176"/>
      <c r="BE683" s="176"/>
      <c r="BF683" s="176"/>
      <c r="BG683" s="176"/>
      <c r="BH683" s="176"/>
      <c r="BI683" s="176"/>
      <c r="BJ683" s="176"/>
      <c r="BK683" s="176"/>
      <c r="BL683" s="176"/>
      <c r="BM683" s="176"/>
      <c r="BN683" s="176"/>
      <c r="BO683" s="176"/>
      <c r="BP683" s="176"/>
      <c r="BQ683" s="176"/>
      <c r="BR683" s="176"/>
      <c r="BS683" s="176"/>
      <c r="BT683" s="176"/>
      <c r="BU683" s="176"/>
      <c r="BV683" s="176"/>
      <c r="BW683" s="176"/>
      <c r="BX683" s="176"/>
      <c r="BY683" s="176"/>
      <c r="BZ683" s="176"/>
      <c r="CA683" s="176"/>
      <c r="CB683" s="176"/>
      <c r="CC683" s="176"/>
      <c r="CD683" s="176"/>
      <c r="CE683" s="176"/>
      <c r="CF683" s="176"/>
      <c r="CG683" s="176"/>
      <c r="CH683" s="176"/>
      <c r="CI683" s="176"/>
      <c r="CJ683" s="176"/>
      <c r="CK683" s="176"/>
      <c r="CL683" s="176"/>
      <c r="CM683" s="176"/>
      <c r="CN683" s="176"/>
      <c r="CO683" s="176"/>
      <c r="CP683" s="176"/>
      <c r="CQ683" s="176"/>
      <c r="CR683" s="176"/>
      <c r="CS683" s="176"/>
      <c r="CT683" s="176"/>
      <c r="CU683" s="176"/>
      <c r="CV683" s="176"/>
      <c r="CW683" s="176"/>
      <c r="CX683" s="176"/>
      <c r="CY683" s="176"/>
      <c r="CZ683" s="176"/>
      <c r="DA683" s="176"/>
      <c r="DB683" s="176"/>
      <c r="DC683" s="176"/>
      <c r="DD683" s="176"/>
      <c r="DE683" s="176"/>
      <c r="DF683" s="176"/>
      <c r="DG683" s="176"/>
      <c r="DH683" s="176"/>
      <c r="DI683" s="176"/>
      <c r="DJ683" s="176"/>
      <c r="DK683" s="176"/>
      <c r="DL683" s="176"/>
      <c r="DM683" s="176"/>
      <c r="DN683" s="176"/>
      <c r="DO683" s="177"/>
      <c r="DP683" s="177"/>
    </row>
    <row r="684" customFormat="false" ht="12.75" hidden="false" customHeight="false" outlineLevel="0" collapsed="false">
      <c r="A684" s="197" t="s">
        <v>64</v>
      </c>
      <c r="B684" s="198"/>
      <c r="C684" s="199" t="s">
        <v>195</v>
      </c>
      <c r="D684" s="171" t="n">
        <v>8</v>
      </c>
      <c r="E684" s="172" t="s">
        <v>190</v>
      </c>
      <c r="F684" s="173" t="n">
        <f aca="false">SUM(H684:DN684)</f>
        <v>0</v>
      </c>
      <c r="G684" s="174"/>
      <c r="H684" s="176"/>
      <c r="I684" s="176"/>
      <c r="J684" s="176"/>
      <c r="K684" s="176"/>
      <c r="L684" s="176"/>
      <c r="M684" s="176"/>
      <c r="N684" s="176"/>
      <c r="O684" s="176"/>
      <c r="P684" s="176"/>
      <c r="Q684" s="175"/>
      <c r="R684" s="175"/>
      <c r="S684" s="175"/>
      <c r="T684" s="175"/>
      <c r="U684" s="175"/>
      <c r="V684" s="175"/>
      <c r="W684" s="175"/>
      <c r="X684" s="175"/>
      <c r="Y684" s="175"/>
      <c r="Z684" s="175"/>
      <c r="AA684" s="175"/>
      <c r="AB684" s="175"/>
      <c r="AC684" s="175"/>
      <c r="AD684" s="175"/>
      <c r="AE684" s="175"/>
      <c r="AF684" s="175"/>
      <c r="AG684" s="175"/>
      <c r="AH684" s="175"/>
      <c r="AI684" s="175"/>
      <c r="AJ684" s="175"/>
      <c r="AK684" s="175"/>
      <c r="AL684" s="175"/>
      <c r="AM684" s="175"/>
      <c r="AN684" s="175"/>
      <c r="AO684" s="175"/>
      <c r="AP684" s="175"/>
      <c r="AQ684" s="175"/>
      <c r="AR684" s="175"/>
      <c r="AS684" s="175"/>
      <c r="AT684" s="175"/>
      <c r="AU684" s="175"/>
      <c r="AV684" s="175"/>
      <c r="AW684" s="176"/>
      <c r="AX684" s="176"/>
      <c r="AY684" s="176"/>
      <c r="AZ684" s="176"/>
      <c r="BA684" s="176"/>
      <c r="BB684" s="176"/>
      <c r="BC684" s="176"/>
      <c r="BD684" s="176"/>
      <c r="BE684" s="176"/>
      <c r="BF684" s="176"/>
      <c r="BG684" s="176"/>
      <c r="BH684" s="176"/>
      <c r="BI684" s="176"/>
      <c r="BJ684" s="176"/>
      <c r="BK684" s="176"/>
      <c r="BL684" s="176"/>
      <c r="BM684" s="176"/>
      <c r="BN684" s="176"/>
      <c r="BO684" s="176"/>
      <c r="BP684" s="176"/>
      <c r="BQ684" s="176"/>
      <c r="BR684" s="176"/>
      <c r="BS684" s="176"/>
      <c r="BT684" s="176"/>
      <c r="BU684" s="176"/>
      <c r="BV684" s="176"/>
      <c r="BW684" s="176"/>
      <c r="BX684" s="176"/>
      <c r="BY684" s="176"/>
      <c r="BZ684" s="176"/>
      <c r="CA684" s="176"/>
      <c r="CB684" s="176"/>
      <c r="CC684" s="176"/>
      <c r="CD684" s="176"/>
      <c r="CE684" s="176"/>
      <c r="CF684" s="176"/>
      <c r="CG684" s="176"/>
      <c r="CH684" s="176"/>
      <c r="CI684" s="176"/>
      <c r="CJ684" s="176"/>
      <c r="CK684" s="176"/>
      <c r="CL684" s="176"/>
      <c r="CM684" s="176"/>
      <c r="CN684" s="176"/>
      <c r="CO684" s="176"/>
      <c r="CP684" s="176"/>
      <c r="CQ684" s="176"/>
      <c r="CR684" s="176"/>
      <c r="CS684" s="176"/>
      <c r="CT684" s="176"/>
      <c r="CU684" s="176"/>
      <c r="CV684" s="176"/>
      <c r="CW684" s="176"/>
      <c r="CX684" s="176"/>
      <c r="CY684" s="176"/>
      <c r="CZ684" s="176"/>
      <c r="DA684" s="176"/>
      <c r="DB684" s="176"/>
      <c r="DC684" s="176"/>
      <c r="DD684" s="176"/>
      <c r="DE684" s="176"/>
      <c r="DF684" s="176"/>
      <c r="DG684" s="176"/>
      <c r="DH684" s="176"/>
      <c r="DI684" s="176"/>
      <c r="DJ684" s="176"/>
      <c r="DK684" s="176"/>
      <c r="DL684" s="176"/>
      <c r="DM684" s="176"/>
      <c r="DN684" s="176"/>
      <c r="DO684" s="177"/>
      <c r="DP684" s="177"/>
    </row>
    <row r="685" customFormat="false" ht="12.75" hidden="false" customHeight="false" outlineLevel="0" collapsed="false">
      <c r="A685" s="197" t="s">
        <v>64</v>
      </c>
      <c r="B685" s="198"/>
      <c r="C685" s="199" t="s">
        <v>195</v>
      </c>
      <c r="D685" s="171" t="n">
        <v>9</v>
      </c>
      <c r="E685" s="172" t="s">
        <v>190</v>
      </c>
      <c r="F685" s="178" t="n">
        <f aca="false">SUM(H685:DN685)</f>
        <v>0</v>
      </c>
      <c r="G685" s="179"/>
      <c r="H685" s="181"/>
      <c r="I685" s="181"/>
      <c r="J685" s="181"/>
      <c r="K685" s="181"/>
      <c r="L685" s="181"/>
      <c r="M685" s="181"/>
      <c r="N685" s="181"/>
      <c r="O685" s="181"/>
      <c r="P685" s="181"/>
      <c r="Q685" s="180"/>
      <c r="R685" s="180"/>
      <c r="S685" s="180"/>
      <c r="T685" s="180"/>
      <c r="U685" s="180"/>
      <c r="V685" s="180"/>
      <c r="W685" s="180"/>
      <c r="X685" s="180"/>
      <c r="Y685" s="180"/>
      <c r="Z685" s="180"/>
      <c r="AA685" s="180"/>
      <c r="AB685" s="180"/>
      <c r="AC685" s="180"/>
      <c r="AD685" s="180"/>
      <c r="AE685" s="180"/>
      <c r="AF685" s="180"/>
      <c r="AG685" s="180"/>
      <c r="AH685" s="180"/>
      <c r="AI685" s="180"/>
      <c r="AJ685" s="180"/>
      <c r="AK685" s="180"/>
      <c r="AL685" s="180"/>
      <c r="AM685" s="180"/>
      <c r="AN685" s="180"/>
      <c r="AO685" s="180"/>
      <c r="AP685" s="180"/>
      <c r="AQ685" s="180"/>
      <c r="AR685" s="180"/>
      <c r="AS685" s="180"/>
      <c r="AT685" s="180"/>
      <c r="AU685" s="180"/>
      <c r="AV685" s="180"/>
      <c r="AW685" s="181"/>
      <c r="AX685" s="181"/>
      <c r="AY685" s="181"/>
      <c r="AZ685" s="181"/>
      <c r="BA685" s="181"/>
      <c r="BB685" s="181"/>
      <c r="BC685" s="181"/>
      <c r="BD685" s="181"/>
      <c r="BE685" s="181"/>
      <c r="BF685" s="181"/>
      <c r="BG685" s="181"/>
      <c r="BH685" s="181"/>
      <c r="BI685" s="181"/>
      <c r="BJ685" s="181"/>
      <c r="BK685" s="181"/>
      <c r="BL685" s="181"/>
      <c r="BM685" s="181"/>
      <c r="BN685" s="181"/>
      <c r="BO685" s="181"/>
      <c r="BP685" s="181"/>
      <c r="BQ685" s="181"/>
      <c r="BR685" s="181"/>
      <c r="BS685" s="181"/>
      <c r="BT685" s="181"/>
      <c r="BU685" s="181"/>
      <c r="BV685" s="181"/>
      <c r="BW685" s="181"/>
      <c r="BX685" s="181"/>
      <c r="BY685" s="181"/>
      <c r="BZ685" s="181"/>
      <c r="CA685" s="181"/>
      <c r="CB685" s="181"/>
      <c r="CC685" s="181"/>
      <c r="CD685" s="181"/>
      <c r="CE685" s="181"/>
      <c r="CF685" s="181"/>
      <c r="CG685" s="181"/>
      <c r="CH685" s="181"/>
      <c r="CI685" s="181"/>
      <c r="CJ685" s="181"/>
      <c r="CK685" s="181"/>
      <c r="CL685" s="181"/>
      <c r="CM685" s="181"/>
      <c r="CN685" s="181"/>
      <c r="CO685" s="181"/>
      <c r="CP685" s="181"/>
      <c r="CQ685" s="181"/>
      <c r="CR685" s="181"/>
      <c r="CS685" s="181"/>
      <c r="CT685" s="181"/>
      <c r="CU685" s="181"/>
      <c r="CV685" s="181"/>
      <c r="CW685" s="181"/>
      <c r="CX685" s="181"/>
      <c r="CY685" s="181"/>
      <c r="CZ685" s="181"/>
      <c r="DA685" s="181"/>
      <c r="DB685" s="181"/>
      <c r="DC685" s="181"/>
      <c r="DD685" s="181"/>
      <c r="DE685" s="181"/>
      <c r="DF685" s="181"/>
      <c r="DG685" s="181"/>
      <c r="DH685" s="181"/>
      <c r="DI685" s="181"/>
      <c r="DJ685" s="181"/>
      <c r="DK685" s="181"/>
      <c r="DL685" s="181"/>
      <c r="DM685" s="181"/>
      <c r="DN685" s="181"/>
      <c r="DO685" s="177"/>
      <c r="DP685" s="177"/>
    </row>
    <row r="686" customFormat="false" ht="12.75" hidden="false" customHeight="false" outlineLevel="0" collapsed="false">
      <c r="A686" s="197" t="s">
        <v>64</v>
      </c>
      <c r="B686" s="198"/>
      <c r="C686" s="199" t="s">
        <v>195</v>
      </c>
      <c r="D686" s="171" t="n">
        <v>10</v>
      </c>
      <c r="E686" s="172" t="s">
        <v>190</v>
      </c>
      <c r="F686" s="178" t="n">
        <f aca="false">SUM(H686:DN686)</f>
        <v>0</v>
      </c>
      <c r="G686" s="179" t="n">
        <f aca="false">SUM(F680:F686)</f>
        <v>0</v>
      </c>
      <c r="H686" s="181"/>
      <c r="I686" s="181"/>
      <c r="J686" s="181"/>
      <c r="K686" s="181"/>
      <c r="L686" s="181"/>
      <c r="M686" s="181"/>
      <c r="N686" s="181"/>
      <c r="O686" s="181"/>
      <c r="P686" s="181"/>
      <c r="Q686" s="180"/>
      <c r="R686" s="180"/>
      <c r="S686" s="180"/>
      <c r="T686" s="180"/>
      <c r="U686" s="180"/>
      <c r="V686" s="180"/>
      <c r="W686" s="180"/>
      <c r="X686" s="180"/>
      <c r="Y686" s="180"/>
      <c r="Z686" s="180"/>
      <c r="AA686" s="180"/>
      <c r="AB686" s="180"/>
      <c r="AC686" s="180"/>
      <c r="AD686" s="180"/>
      <c r="AE686" s="180"/>
      <c r="AF686" s="180"/>
      <c r="AG686" s="180"/>
      <c r="AH686" s="180"/>
      <c r="AI686" s="180"/>
      <c r="AJ686" s="180"/>
      <c r="AK686" s="180"/>
      <c r="AL686" s="180"/>
      <c r="AM686" s="180"/>
      <c r="AN686" s="180"/>
      <c r="AO686" s="180"/>
      <c r="AP686" s="180"/>
      <c r="AQ686" s="180"/>
      <c r="AR686" s="180"/>
      <c r="AS686" s="180"/>
      <c r="AT686" s="180"/>
      <c r="AU686" s="180"/>
      <c r="AV686" s="180"/>
      <c r="AW686" s="181"/>
      <c r="AX686" s="181"/>
      <c r="AY686" s="181"/>
      <c r="AZ686" s="181"/>
      <c r="BA686" s="181"/>
      <c r="BB686" s="181"/>
      <c r="BC686" s="181"/>
      <c r="BD686" s="181"/>
      <c r="BE686" s="181"/>
      <c r="BF686" s="181"/>
      <c r="BG686" s="181"/>
      <c r="BH686" s="181"/>
      <c r="BI686" s="181"/>
      <c r="BJ686" s="181"/>
      <c r="BK686" s="181"/>
      <c r="BL686" s="181"/>
      <c r="BM686" s="181"/>
      <c r="BN686" s="181"/>
      <c r="BO686" s="181"/>
      <c r="BP686" s="181"/>
      <c r="BQ686" s="181"/>
      <c r="BR686" s="181"/>
      <c r="BS686" s="181"/>
      <c r="BT686" s="181"/>
      <c r="BU686" s="181"/>
      <c r="BV686" s="181"/>
      <c r="BW686" s="181"/>
      <c r="BX686" s="181"/>
      <c r="BY686" s="181"/>
      <c r="BZ686" s="181"/>
      <c r="CA686" s="181"/>
      <c r="CB686" s="181"/>
      <c r="CC686" s="181"/>
      <c r="CD686" s="181"/>
      <c r="CE686" s="181"/>
      <c r="CF686" s="181"/>
      <c r="CG686" s="181"/>
      <c r="CH686" s="181"/>
      <c r="CI686" s="181"/>
      <c r="CJ686" s="181"/>
      <c r="CK686" s="181"/>
      <c r="CL686" s="181"/>
      <c r="CM686" s="181"/>
      <c r="CN686" s="181"/>
      <c r="CO686" s="181"/>
      <c r="CP686" s="181"/>
      <c r="CQ686" s="181"/>
      <c r="CR686" s="181"/>
      <c r="CS686" s="181"/>
      <c r="CT686" s="181"/>
      <c r="CU686" s="181"/>
      <c r="CV686" s="181"/>
      <c r="CW686" s="181"/>
      <c r="CX686" s="181"/>
      <c r="CY686" s="181"/>
      <c r="CZ686" s="181"/>
      <c r="DA686" s="181"/>
      <c r="DB686" s="181"/>
      <c r="DC686" s="181"/>
      <c r="DD686" s="181"/>
      <c r="DE686" s="181"/>
      <c r="DF686" s="181"/>
      <c r="DG686" s="181"/>
      <c r="DH686" s="181"/>
      <c r="DI686" s="181"/>
      <c r="DJ686" s="181"/>
      <c r="DK686" s="181"/>
      <c r="DL686" s="181"/>
      <c r="DM686" s="181"/>
      <c r="DN686" s="181"/>
      <c r="DO686" s="177"/>
      <c r="DP686" s="177"/>
    </row>
    <row r="687" customFormat="false" ht="12.75" hidden="false" customHeight="false" outlineLevel="0" collapsed="false">
      <c r="A687" s="197" t="s">
        <v>64</v>
      </c>
      <c r="B687" s="198"/>
      <c r="C687" s="199" t="s">
        <v>195</v>
      </c>
      <c r="D687" s="171" t="n">
        <v>11</v>
      </c>
      <c r="E687" s="172" t="s">
        <v>191</v>
      </c>
      <c r="F687" s="173" t="n">
        <f aca="false">SUM(H687:DN687)</f>
        <v>0</v>
      </c>
      <c r="G687" s="174"/>
      <c r="H687" s="176"/>
      <c r="I687" s="176"/>
      <c r="J687" s="176"/>
      <c r="K687" s="176"/>
      <c r="L687" s="176"/>
      <c r="M687" s="176"/>
      <c r="N687" s="176"/>
      <c r="O687" s="176"/>
      <c r="P687" s="176"/>
      <c r="Q687" s="175"/>
      <c r="R687" s="175"/>
      <c r="S687" s="175"/>
      <c r="T687" s="175"/>
      <c r="U687" s="175"/>
      <c r="V687" s="175"/>
      <c r="W687" s="175"/>
      <c r="X687" s="175"/>
      <c r="Y687" s="175"/>
      <c r="Z687" s="175"/>
      <c r="AA687" s="175"/>
      <c r="AB687" s="175"/>
      <c r="AC687" s="175"/>
      <c r="AD687" s="175"/>
      <c r="AE687" s="175"/>
      <c r="AF687" s="175"/>
      <c r="AG687" s="175"/>
      <c r="AH687" s="175"/>
      <c r="AI687" s="175"/>
      <c r="AJ687" s="175"/>
      <c r="AK687" s="175"/>
      <c r="AL687" s="175"/>
      <c r="AM687" s="175"/>
      <c r="AN687" s="175"/>
      <c r="AO687" s="175"/>
      <c r="AP687" s="175"/>
      <c r="AQ687" s="175"/>
      <c r="AR687" s="175"/>
      <c r="AS687" s="175"/>
      <c r="AT687" s="175"/>
      <c r="AU687" s="175"/>
      <c r="AV687" s="175"/>
      <c r="AW687" s="176"/>
      <c r="AX687" s="176"/>
      <c r="AY687" s="176"/>
      <c r="AZ687" s="176"/>
      <c r="BA687" s="176"/>
      <c r="BB687" s="176"/>
      <c r="BC687" s="176"/>
      <c r="BD687" s="176"/>
      <c r="BE687" s="176"/>
      <c r="BF687" s="176"/>
      <c r="BG687" s="176"/>
      <c r="BH687" s="176"/>
      <c r="BI687" s="176"/>
      <c r="BJ687" s="176"/>
      <c r="BK687" s="176"/>
      <c r="BL687" s="176"/>
      <c r="BM687" s="176"/>
      <c r="BN687" s="176"/>
      <c r="BO687" s="176"/>
      <c r="BP687" s="176"/>
      <c r="BQ687" s="176"/>
      <c r="BR687" s="176"/>
      <c r="BS687" s="176"/>
      <c r="BT687" s="176"/>
      <c r="BU687" s="176"/>
      <c r="BV687" s="176"/>
      <c r="BW687" s="176"/>
      <c r="BX687" s="176"/>
      <c r="BY687" s="176"/>
      <c r="BZ687" s="176"/>
      <c r="CA687" s="176"/>
      <c r="CB687" s="176"/>
      <c r="CC687" s="176"/>
      <c r="CD687" s="176"/>
      <c r="CE687" s="176"/>
      <c r="CF687" s="176"/>
      <c r="CG687" s="176"/>
      <c r="CH687" s="176"/>
      <c r="CI687" s="176"/>
      <c r="CJ687" s="176"/>
      <c r="CK687" s="176"/>
      <c r="CL687" s="176"/>
      <c r="CM687" s="176"/>
      <c r="CN687" s="176"/>
      <c r="CO687" s="176"/>
      <c r="CP687" s="176"/>
      <c r="CQ687" s="176"/>
      <c r="CR687" s="176"/>
      <c r="CS687" s="176"/>
      <c r="CT687" s="176"/>
      <c r="CU687" s="176"/>
      <c r="CV687" s="176"/>
      <c r="CW687" s="176"/>
      <c r="CX687" s="176"/>
      <c r="CY687" s="176"/>
      <c r="CZ687" s="176"/>
      <c r="DA687" s="176"/>
      <c r="DB687" s="176"/>
      <c r="DC687" s="176"/>
      <c r="DD687" s="176"/>
      <c r="DE687" s="176"/>
      <c r="DF687" s="176"/>
      <c r="DG687" s="176"/>
      <c r="DH687" s="176"/>
      <c r="DI687" s="176"/>
      <c r="DJ687" s="176"/>
      <c r="DK687" s="176"/>
      <c r="DL687" s="176"/>
      <c r="DM687" s="176"/>
      <c r="DN687" s="176"/>
      <c r="DO687" s="177"/>
      <c r="DP687" s="177"/>
    </row>
    <row r="688" customFormat="false" ht="12.75" hidden="false" customHeight="false" outlineLevel="0" collapsed="false">
      <c r="A688" s="197" t="s">
        <v>64</v>
      </c>
      <c r="B688" s="198"/>
      <c r="C688" s="199" t="s">
        <v>195</v>
      </c>
      <c r="D688" s="171" t="n">
        <v>12</v>
      </c>
      <c r="E688" s="172" t="s">
        <v>191</v>
      </c>
      <c r="F688" s="173" t="n">
        <f aca="false">SUM(H688:DN688)</f>
        <v>0</v>
      </c>
      <c r="G688" s="174"/>
      <c r="H688" s="176"/>
      <c r="I688" s="176"/>
      <c r="J688" s="176"/>
      <c r="K688" s="176"/>
      <c r="L688" s="176"/>
      <c r="M688" s="176"/>
      <c r="N688" s="176"/>
      <c r="O688" s="176"/>
      <c r="P688" s="176"/>
      <c r="Q688" s="175"/>
      <c r="R688" s="175"/>
      <c r="S688" s="175"/>
      <c r="T688" s="175"/>
      <c r="U688" s="175"/>
      <c r="V688" s="175"/>
      <c r="W688" s="175"/>
      <c r="X688" s="175"/>
      <c r="Y688" s="175"/>
      <c r="Z688" s="175"/>
      <c r="AA688" s="175"/>
      <c r="AB688" s="175"/>
      <c r="AC688" s="175"/>
      <c r="AD688" s="175"/>
      <c r="AE688" s="175"/>
      <c r="AF688" s="175"/>
      <c r="AG688" s="175"/>
      <c r="AH688" s="175"/>
      <c r="AI688" s="175"/>
      <c r="AJ688" s="175"/>
      <c r="AK688" s="175"/>
      <c r="AL688" s="175"/>
      <c r="AM688" s="175"/>
      <c r="AN688" s="175"/>
      <c r="AO688" s="175"/>
      <c r="AP688" s="175"/>
      <c r="AQ688" s="175"/>
      <c r="AR688" s="175"/>
      <c r="AS688" s="175"/>
      <c r="AT688" s="175"/>
      <c r="AU688" s="175"/>
      <c r="AV688" s="175"/>
      <c r="AW688" s="176"/>
      <c r="AX688" s="176"/>
      <c r="AY688" s="176"/>
      <c r="AZ688" s="176"/>
      <c r="BA688" s="176"/>
      <c r="BB688" s="176"/>
      <c r="BC688" s="176"/>
      <c r="BD688" s="176"/>
      <c r="BE688" s="176"/>
      <c r="BF688" s="176"/>
      <c r="BG688" s="176"/>
      <c r="BH688" s="176"/>
      <c r="BI688" s="176"/>
      <c r="BJ688" s="176"/>
      <c r="BK688" s="176"/>
      <c r="BL688" s="176"/>
      <c r="BM688" s="176"/>
      <c r="BN688" s="176"/>
      <c r="BO688" s="176"/>
      <c r="BP688" s="176"/>
      <c r="BQ688" s="176"/>
      <c r="BR688" s="176"/>
      <c r="BS688" s="176"/>
      <c r="BT688" s="176"/>
      <c r="BU688" s="176"/>
      <c r="BV688" s="176"/>
      <c r="BW688" s="176"/>
      <c r="BX688" s="176"/>
      <c r="BY688" s="176"/>
      <c r="BZ688" s="176"/>
      <c r="CA688" s="176"/>
      <c r="CB688" s="176"/>
      <c r="CC688" s="176"/>
      <c r="CD688" s="176"/>
      <c r="CE688" s="176"/>
      <c r="CF688" s="176"/>
      <c r="CG688" s="176"/>
      <c r="CH688" s="176"/>
      <c r="CI688" s="176"/>
      <c r="CJ688" s="176"/>
      <c r="CK688" s="176"/>
      <c r="CL688" s="176"/>
      <c r="CM688" s="176"/>
      <c r="CN688" s="176"/>
      <c r="CO688" s="176"/>
      <c r="CP688" s="176"/>
      <c r="CQ688" s="176"/>
      <c r="CR688" s="176"/>
      <c r="CS688" s="176"/>
      <c r="CT688" s="176"/>
      <c r="CU688" s="176"/>
      <c r="CV688" s="176"/>
      <c r="CW688" s="176"/>
      <c r="CX688" s="176"/>
      <c r="CY688" s="176"/>
      <c r="CZ688" s="176"/>
      <c r="DA688" s="176"/>
      <c r="DB688" s="176"/>
      <c r="DC688" s="176"/>
      <c r="DD688" s="176"/>
      <c r="DE688" s="176"/>
      <c r="DF688" s="176"/>
      <c r="DG688" s="176"/>
      <c r="DH688" s="176"/>
      <c r="DI688" s="176"/>
      <c r="DJ688" s="176"/>
      <c r="DK688" s="176"/>
      <c r="DL688" s="176"/>
      <c r="DM688" s="176"/>
      <c r="DN688" s="176"/>
      <c r="DO688" s="177"/>
      <c r="DP688" s="177"/>
    </row>
    <row r="689" customFormat="false" ht="12.75" hidden="false" customHeight="false" outlineLevel="0" collapsed="false">
      <c r="A689" s="197" t="s">
        <v>64</v>
      </c>
      <c r="B689" s="198"/>
      <c r="C689" s="199" t="s">
        <v>195</v>
      </c>
      <c r="D689" s="171" t="n">
        <v>13</v>
      </c>
      <c r="E689" s="172" t="s">
        <v>191</v>
      </c>
      <c r="F689" s="173" t="n">
        <f aca="false">SUM(H689:DN689)</f>
        <v>0</v>
      </c>
      <c r="G689" s="174"/>
      <c r="H689" s="176"/>
      <c r="I689" s="176"/>
      <c r="J689" s="176"/>
      <c r="K689" s="176"/>
      <c r="L689" s="176"/>
      <c r="M689" s="176"/>
      <c r="N689" s="176"/>
      <c r="O689" s="176"/>
      <c r="P689" s="176"/>
      <c r="Q689" s="175"/>
      <c r="R689" s="175"/>
      <c r="S689" s="175"/>
      <c r="T689" s="175"/>
      <c r="U689" s="175"/>
      <c r="V689" s="175"/>
      <c r="W689" s="175"/>
      <c r="X689" s="175"/>
      <c r="Y689" s="175"/>
      <c r="Z689" s="175"/>
      <c r="AA689" s="175"/>
      <c r="AB689" s="175"/>
      <c r="AC689" s="175"/>
      <c r="AD689" s="175"/>
      <c r="AE689" s="175"/>
      <c r="AF689" s="175"/>
      <c r="AG689" s="175"/>
      <c r="AH689" s="175"/>
      <c r="AI689" s="175"/>
      <c r="AJ689" s="175"/>
      <c r="AK689" s="175"/>
      <c r="AL689" s="175"/>
      <c r="AM689" s="175"/>
      <c r="AN689" s="175"/>
      <c r="AO689" s="175"/>
      <c r="AP689" s="175"/>
      <c r="AQ689" s="175"/>
      <c r="AR689" s="175"/>
      <c r="AS689" s="175"/>
      <c r="AT689" s="175"/>
      <c r="AU689" s="175"/>
      <c r="AV689" s="175"/>
      <c r="AW689" s="176"/>
      <c r="AX689" s="176"/>
      <c r="AY689" s="176"/>
      <c r="AZ689" s="176"/>
      <c r="BA689" s="176"/>
      <c r="BB689" s="176"/>
      <c r="BC689" s="176"/>
      <c r="BD689" s="176"/>
      <c r="BE689" s="176"/>
      <c r="BF689" s="176"/>
      <c r="BG689" s="176"/>
      <c r="BH689" s="176"/>
      <c r="BI689" s="176"/>
      <c r="BJ689" s="176"/>
      <c r="BK689" s="176"/>
      <c r="BL689" s="176"/>
      <c r="BM689" s="176"/>
      <c r="BN689" s="176"/>
      <c r="BO689" s="176"/>
      <c r="BP689" s="176"/>
      <c r="BQ689" s="176"/>
      <c r="BR689" s="176"/>
      <c r="BS689" s="176"/>
      <c r="BT689" s="176"/>
      <c r="BU689" s="176"/>
      <c r="BV689" s="176"/>
      <c r="BW689" s="176"/>
      <c r="BX689" s="176"/>
      <c r="BY689" s="176"/>
      <c r="BZ689" s="176"/>
      <c r="CA689" s="176"/>
      <c r="CB689" s="176"/>
      <c r="CC689" s="176"/>
      <c r="CD689" s="176"/>
      <c r="CE689" s="176"/>
      <c r="CF689" s="176"/>
      <c r="CG689" s="176"/>
      <c r="CH689" s="176"/>
      <c r="CI689" s="176"/>
      <c r="CJ689" s="176"/>
      <c r="CK689" s="176"/>
      <c r="CL689" s="176"/>
      <c r="CM689" s="176"/>
      <c r="CN689" s="176"/>
      <c r="CO689" s="176"/>
      <c r="CP689" s="176"/>
      <c r="CQ689" s="176"/>
      <c r="CR689" s="176"/>
      <c r="CS689" s="176"/>
      <c r="CT689" s="176"/>
      <c r="CU689" s="176"/>
      <c r="CV689" s="176"/>
      <c r="CW689" s="176"/>
      <c r="CX689" s="176"/>
      <c r="CY689" s="176"/>
      <c r="CZ689" s="176"/>
      <c r="DA689" s="176"/>
      <c r="DB689" s="176"/>
      <c r="DC689" s="176"/>
      <c r="DD689" s="176"/>
      <c r="DE689" s="176"/>
      <c r="DF689" s="176"/>
      <c r="DG689" s="176"/>
      <c r="DH689" s="176"/>
      <c r="DI689" s="176"/>
      <c r="DJ689" s="176"/>
      <c r="DK689" s="176"/>
      <c r="DL689" s="176"/>
      <c r="DM689" s="176"/>
      <c r="DN689" s="176"/>
      <c r="DO689" s="177"/>
      <c r="DP689" s="177"/>
    </row>
    <row r="690" customFormat="false" ht="12.75" hidden="false" customHeight="false" outlineLevel="0" collapsed="false">
      <c r="A690" s="197" t="s">
        <v>64</v>
      </c>
      <c r="B690" s="198"/>
      <c r="C690" s="199" t="s">
        <v>195</v>
      </c>
      <c r="D690" s="171" t="n">
        <v>14</v>
      </c>
      <c r="E690" s="172" t="s">
        <v>191</v>
      </c>
      <c r="F690" s="173" t="n">
        <f aca="false">SUM(H690:DN690)</f>
        <v>0</v>
      </c>
      <c r="G690" s="174"/>
      <c r="H690" s="176"/>
      <c r="I690" s="176"/>
      <c r="J690" s="176"/>
      <c r="K690" s="176"/>
      <c r="L690" s="176"/>
      <c r="M690" s="176"/>
      <c r="N690" s="176"/>
      <c r="O690" s="176"/>
      <c r="P690" s="176"/>
      <c r="Q690" s="175"/>
      <c r="R690" s="175"/>
      <c r="S690" s="175"/>
      <c r="T690" s="175"/>
      <c r="U690" s="175"/>
      <c r="V690" s="175"/>
      <c r="W690" s="175"/>
      <c r="X690" s="175"/>
      <c r="Y690" s="175"/>
      <c r="Z690" s="175"/>
      <c r="AA690" s="175"/>
      <c r="AB690" s="175"/>
      <c r="AC690" s="175"/>
      <c r="AD690" s="175"/>
      <c r="AE690" s="175"/>
      <c r="AF690" s="175"/>
      <c r="AG690" s="175"/>
      <c r="AH690" s="175"/>
      <c r="AI690" s="175"/>
      <c r="AJ690" s="175"/>
      <c r="AK690" s="175"/>
      <c r="AL690" s="175"/>
      <c r="AM690" s="175"/>
      <c r="AN690" s="175"/>
      <c r="AO690" s="175"/>
      <c r="AP690" s="175"/>
      <c r="AQ690" s="175"/>
      <c r="AR690" s="175"/>
      <c r="AS690" s="175"/>
      <c r="AT690" s="175"/>
      <c r="AU690" s="175"/>
      <c r="AV690" s="175"/>
      <c r="AW690" s="176"/>
      <c r="AX690" s="176"/>
      <c r="AY690" s="176"/>
      <c r="AZ690" s="176"/>
      <c r="BA690" s="176"/>
      <c r="BB690" s="176"/>
      <c r="BC690" s="176"/>
      <c r="BD690" s="176"/>
      <c r="BE690" s="176"/>
      <c r="BF690" s="176"/>
      <c r="BG690" s="176"/>
      <c r="BH690" s="176"/>
      <c r="BI690" s="176"/>
      <c r="BJ690" s="176"/>
      <c r="BK690" s="176"/>
      <c r="BL690" s="176"/>
      <c r="BM690" s="176"/>
      <c r="BN690" s="176"/>
      <c r="BO690" s="176"/>
      <c r="BP690" s="176"/>
      <c r="BQ690" s="176"/>
      <c r="BR690" s="176"/>
      <c r="BS690" s="176"/>
      <c r="BT690" s="176"/>
      <c r="BU690" s="176"/>
      <c r="BV690" s="176"/>
      <c r="BW690" s="176"/>
      <c r="BX690" s="176"/>
      <c r="BY690" s="176"/>
      <c r="BZ690" s="176"/>
      <c r="CA690" s="176"/>
      <c r="CB690" s="176"/>
      <c r="CC690" s="176"/>
      <c r="CD690" s="176"/>
      <c r="CE690" s="176"/>
      <c r="CF690" s="176"/>
      <c r="CG690" s="176"/>
      <c r="CH690" s="176"/>
      <c r="CI690" s="176"/>
      <c r="CJ690" s="176"/>
      <c r="CK690" s="176"/>
      <c r="CL690" s="176"/>
      <c r="CM690" s="176"/>
      <c r="CN690" s="176"/>
      <c r="CO690" s="176"/>
      <c r="CP690" s="176"/>
      <c r="CQ690" s="176"/>
      <c r="CR690" s="176"/>
      <c r="CS690" s="176"/>
      <c r="CT690" s="176"/>
      <c r="CU690" s="176"/>
      <c r="CV690" s="176"/>
      <c r="CW690" s="176"/>
      <c r="CX690" s="176"/>
      <c r="CY690" s="176"/>
      <c r="CZ690" s="176"/>
      <c r="DA690" s="176"/>
      <c r="DB690" s="176"/>
      <c r="DC690" s="176"/>
      <c r="DD690" s="176"/>
      <c r="DE690" s="176"/>
      <c r="DF690" s="176"/>
      <c r="DG690" s="176"/>
      <c r="DH690" s="176"/>
      <c r="DI690" s="176"/>
      <c r="DJ690" s="176"/>
      <c r="DK690" s="176"/>
      <c r="DL690" s="176"/>
      <c r="DM690" s="176"/>
      <c r="DN690" s="176"/>
      <c r="DO690" s="177"/>
      <c r="DP690" s="177"/>
    </row>
    <row r="691" customFormat="false" ht="12.75" hidden="false" customHeight="false" outlineLevel="0" collapsed="false">
      <c r="A691" s="197" t="s">
        <v>64</v>
      </c>
      <c r="B691" s="198"/>
      <c r="C691" s="199" t="s">
        <v>195</v>
      </c>
      <c r="D691" s="171" t="n">
        <v>15</v>
      </c>
      <c r="E691" s="172" t="s">
        <v>191</v>
      </c>
      <c r="F691" s="173" t="n">
        <f aca="false">SUM(H691:DN691)</f>
        <v>0</v>
      </c>
      <c r="G691" s="174"/>
      <c r="H691" s="176"/>
      <c r="I691" s="176"/>
      <c r="J691" s="176"/>
      <c r="K691" s="176"/>
      <c r="L691" s="176"/>
      <c r="M691" s="176"/>
      <c r="N691" s="176"/>
      <c r="O691" s="176"/>
      <c r="P691" s="176"/>
      <c r="Q691" s="175"/>
      <c r="R691" s="175"/>
      <c r="S691" s="175"/>
      <c r="T691" s="175"/>
      <c r="U691" s="175"/>
      <c r="V691" s="175"/>
      <c r="W691" s="175"/>
      <c r="X691" s="175"/>
      <c r="Y691" s="175"/>
      <c r="Z691" s="175"/>
      <c r="AA691" s="175"/>
      <c r="AB691" s="175"/>
      <c r="AC691" s="175"/>
      <c r="AD691" s="175"/>
      <c r="AE691" s="175"/>
      <c r="AF691" s="175"/>
      <c r="AG691" s="175"/>
      <c r="AH691" s="175"/>
      <c r="AI691" s="175"/>
      <c r="AJ691" s="175"/>
      <c r="AK691" s="175"/>
      <c r="AL691" s="175"/>
      <c r="AM691" s="175"/>
      <c r="AN691" s="175"/>
      <c r="AO691" s="175"/>
      <c r="AP691" s="175"/>
      <c r="AQ691" s="175"/>
      <c r="AR691" s="175"/>
      <c r="AS691" s="175"/>
      <c r="AT691" s="175"/>
      <c r="AU691" s="175"/>
      <c r="AV691" s="175"/>
      <c r="AW691" s="176"/>
      <c r="AX691" s="176"/>
      <c r="AY691" s="176"/>
      <c r="AZ691" s="176"/>
      <c r="BA691" s="176"/>
      <c r="BB691" s="176"/>
      <c r="BC691" s="176"/>
      <c r="BD691" s="176"/>
      <c r="BE691" s="176"/>
      <c r="BF691" s="176"/>
      <c r="BG691" s="176"/>
      <c r="BH691" s="176"/>
      <c r="BI691" s="176"/>
      <c r="BJ691" s="176"/>
      <c r="BK691" s="176"/>
      <c r="BL691" s="176"/>
      <c r="BM691" s="176"/>
      <c r="BN691" s="176"/>
      <c r="BO691" s="176"/>
      <c r="BP691" s="176"/>
      <c r="BQ691" s="176"/>
      <c r="BR691" s="176"/>
      <c r="BS691" s="176"/>
      <c r="BT691" s="176"/>
      <c r="BU691" s="176"/>
      <c r="BV691" s="176"/>
      <c r="BW691" s="176"/>
      <c r="BX691" s="176"/>
      <c r="BY691" s="176"/>
      <c r="BZ691" s="176"/>
      <c r="CA691" s="176"/>
      <c r="CB691" s="176"/>
      <c r="CC691" s="176"/>
      <c r="CD691" s="176"/>
      <c r="CE691" s="176"/>
      <c r="CF691" s="176"/>
      <c r="CG691" s="176"/>
      <c r="CH691" s="176"/>
      <c r="CI691" s="176"/>
      <c r="CJ691" s="176"/>
      <c r="CK691" s="176"/>
      <c r="CL691" s="176"/>
      <c r="CM691" s="176"/>
      <c r="CN691" s="176"/>
      <c r="CO691" s="176"/>
      <c r="CP691" s="176"/>
      <c r="CQ691" s="176"/>
      <c r="CR691" s="176"/>
      <c r="CS691" s="176"/>
      <c r="CT691" s="176"/>
      <c r="CU691" s="176"/>
      <c r="CV691" s="176"/>
      <c r="CW691" s="176"/>
      <c r="CX691" s="176"/>
      <c r="CY691" s="176"/>
      <c r="CZ691" s="176"/>
      <c r="DA691" s="176"/>
      <c r="DB691" s="176"/>
      <c r="DC691" s="176"/>
      <c r="DD691" s="176"/>
      <c r="DE691" s="176"/>
      <c r="DF691" s="176"/>
      <c r="DG691" s="176"/>
      <c r="DH691" s="176"/>
      <c r="DI691" s="176"/>
      <c r="DJ691" s="176"/>
      <c r="DK691" s="176"/>
      <c r="DL691" s="176"/>
      <c r="DM691" s="176"/>
      <c r="DN691" s="176"/>
      <c r="DO691" s="177"/>
      <c r="DP691" s="177"/>
    </row>
    <row r="692" customFormat="false" ht="12.75" hidden="false" customHeight="false" outlineLevel="0" collapsed="false">
      <c r="A692" s="197" t="s">
        <v>64</v>
      </c>
      <c r="B692" s="198"/>
      <c r="C692" s="199" t="s">
        <v>195</v>
      </c>
      <c r="D692" s="171" t="n">
        <v>16</v>
      </c>
      <c r="E692" s="172" t="s">
        <v>191</v>
      </c>
      <c r="F692" s="178" t="n">
        <f aca="false">SUM(H692:DN692)</f>
        <v>0</v>
      </c>
      <c r="G692" s="179"/>
      <c r="H692" s="181"/>
      <c r="I692" s="181"/>
      <c r="J692" s="181"/>
      <c r="K692" s="181"/>
      <c r="L692" s="181"/>
      <c r="M692" s="181"/>
      <c r="N692" s="181"/>
      <c r="O692" s="181"/>
      <c r="P692" s="181"/>
      <c r="Q692" s="180"/>
      <c r="R692" s="180"/>
      <c r="S692" s="180"/>
      <c r="T692" s="180"/>
      <c r="U692" s="180"/>
      <c r="V692" s="180"/>
      <c r="W692" s="180"/>
      <c r="X692" s="180"/>
      <c r="Y692" s="180"/>
      <c r="Z692" s="180"/>
      <c r="AA692" s="180"/>
      <c r="AB692" s="180"/>
      <c r="AC692" s="180"/>
      <c r="AD692" s="180"/>
      <c r="AE692" s="180"/>
      <c r="AF692" s="180"/>
      <c r="AG692" s="180"/>
      <c r="AH692" s="180"/>
      <c r="AI692" s="180"/>
      <c r="AJ692" s="180"/>
      <c r="AK692" s="180"/>
      <c r="AL692" s="180"/>
      <c r="AM692" s="180"/>
      <c r="AN692" s="180"/>
      <c r="AO692" s="180"/>
      <c r="AP692" s="180"/>
      <c r="AQ692" s="180"/>
      <c r="AR692" s="180"/>
      <c r="AS692" s="180"/>
      <c r="AT692" s="180"/>
      <c r="AU692" s="180"/>
      <c r="AV692" s="180"/>
      <c r="AW692" s="181"/>
      <c r="AX692" s="181"/>
      <c r="AY692" s="181"/>
      <c r="AZ692" s="181"/>
      <c r="BA692" s="181"/>
      <c r="BB692" s="181"/>
      <c r="BC692" s="181"/>
      <c r="BD692" s="181"/>
      <c r="BE692" s="181"/>
      <c r="BF692" s="181"/>
      <c r="BG692" s="181"/>
      <c r="BH692" s="181"/>
      <c r="BI692" s="181"/>
      <c r="BJ692" s="181"/>
      <c r="BK692" s="181"/>
      <c r="BL692" s="181"/>
      <c r="BM692" s="181"/>
      <c r="BN692" s="181"/>
      <c r="BO692" s="181"/>
      <c r="BP692" s="181"/>
      <c r="BQ692" s="181"/>
      <c r="BR692" s="181"/>
      <c r="BS692" s="181"/>
      <c r="BT692" s="181"/>
      <c r="BU692" s="181"/>
      <c r="BV692" s="181"/>
      <c r="BW692" s="181"/>
      <c r="BX692" s="181"/>
      <c r="BY692" s="181"/>
      <c r="BZ692" s="181"/>
      <c r="CA692" s="181"/>
      <c r="CB692" s="181"/>
      <c r="CC692" s="181"/>
      <c r="CD692" s="181"/>
      <c r="CE692" s="181"/>
      <c r="CF692" s="181"/>
      <c r="CG692" s="181"/>
      <c r="CH692" s="181"/>
      <c r="CI692" s="181"/>
      <c r="CJ692" s="181"/>
      <c r="CK692" s="181"/>
      <c r="CL692" s="181"/>
      <c r="CM692" s="181"/>
      <c r="CN692" s="181"/>
      <c r="CO692" s="181"/>
      <c r="CP692" s="181"/>
      <c r="CQ692" s="181"/>
      <c r="CR692" s="181"/>
      <c r="CS692" s="181"/>
      <c r="CT692" s="181"/>
      <c r="CU692" s="181"/>
      <c r="CV692" s="181"/>
      <c r="CW692" s="181"/>
      <c r="CX692" s="181"/>
      <c r="CY692" s="181"/>
      <c r="CZ692" s="181"/>
      <c r="DA692" s="181"/>
      <c r="DB692" s="181"/>
      <c r="DC692" s="181"/>
      <c r="DD692" s="181"/>
      <c r="DE692" s="181"/>
      <c r="DF692" s="181"/>
      <c r="DG692" s="181"/>
      <c r="DH692" s="181"/>
      <c r="DI692" s="181"/>
      <c r="DJ692" s="181"/>
      <c r="DK692" s="181"/>
      <c r="DL692" s="181"/>
      <c r="DM692" s="181"/>
      <c r="DN692" s="181"/>
      <c r="DO692" s="177"/>
      <c r="DP692" s="177"/>
    </row>
    <row r="693" customFormat="false" ht="12.75" hidden="false" customHeight="false" outlineLevel="0" collapsed="false">
      <c r="A693" s="197" t="s">
        <v>64</v>
      </c>
      <c r="B693" s="198"/>
      <c r="C693" s="199" t="s">
        <v>195</v>
      </c>
      <c r="D693" s="171" t="n">
        <v>17</v>
      </c>
      <c r="E693" s="172" t="s">
        <v>191</v>
      </c>
      <c r="F693" s="178" t="n">
        <f aca="false">SUM(H693:DN693)</f>
        <v>0</v>
      </c>
      <c r="G693" s="179" t="n">
        <f aca="false">SUM(F687:F693)</f>
        <v>0</v>
      </c>
      <c r="H693" s="181"/>
      <c r="I693" s="181"/>
      <c r="J693" s="181"/>
      <c r="K693" s="181"/>
      <c r="L693" s="181"/>
      <c r="M693" s="181"/>
      <c r="N693" s="181"/>
      <c r="O693" s="181"/>
      <c r="P693" s="181"/>
      <c r="Q693" s="180"/>
      <c r="R693" s="180"/>
      <c r="S693" s="180"/>
      <c r="T693" s="180"/>
      <c r="U693" s="180"/>
      <c r="V693" s="180"/>
      <c r="W693" s="180"/>
      <c r="X693" s="180"/>
      <c r="Y693" s="180"/>
      <c r="Z693" s="180"/>
      <c r="AA693" s="180"/>
      <c r="AB693" s="180"/>
      <c r="AC693" s="180"/>
      <c r="AD693" s="180"/>
      <c r="AE693" s="180"/>
      <c r="AF693" s="180"/>
      <c r="AG693" s="180"/>
      <c r="AH693" s="180"/>
      <c r="AI693" s="180"/>
      <c r="AJ693" s="180"/>
      <c r="AK693" s="180"/>
      <c r="AL693" s="180"/>
      <c r="AM693" s="180"/>
      <c r="AN693" s="180"/>
      <c r="AO693" s="180"/>
      <c r="AP693" s="180"/>
      <c r="AQ693" s="180"/>
      <c r="AR693" s="180"/>
      <c r="AS693" s="180"/>
      <c r="AT693" s="180"/>
      <c r="AU693" s="180"/>
      <c r="AV693" s="180"/>
      <c r="AW693" s="181"/>
      <c r="AX693" s="181"/>
      <c r="AY693" s="181"/>
      <c r="AZ693" s="181"/>
      <c r="BA693" s="181"/>
      <c r="BB693" s="181"/>
      <c r="BC693" s="181"/>
      <c r="BD693" s="181"/>
      <c r="BE693" s="181"/>
      <c r="BF693" s="181"/>
      <c r="BG693" s="181"/>
      <c r="BH693" s="181"/>
      <c r="BI693" s="181"/>
      <c r="BJ693" s="181"/>
      <c r="BK693" s="181"/>
      <c r="BL693" s="181"/>
      <c r="BM693" s="181"/>
      <c r="BN693" s="181"/>
      <c r="BO693" s="181"/>
      <c r="BP693" s="181"/>
      <c r="BQ693" s="181"/>
      <c r="BR693" s="181"/>
      <c r="BS693" s="181"/>
      <c r="BT693" s="181"/>
      <c r="BU693" s="181"/>
      <c r="BV693" s="181"/>
      <c r="BW693" s="181"/>
      <c r="BX693" s="181"/>
      <c r="BY693" s="181"/>
      <c r="BZ693" s="181"/>
      <c r="CA693" s="181"/>
      <c r="CB693" s="181"/>
      <c r="CC693" s="181"/>
      <c r="CD693" s="181"/>
      <c r="CE693" s="181"/>
      <c r="CF693" s="181"/>
      <c r="CG693" s="181"/>
      <c r="CH693" s="181"/>
      <c r="CI693" s="181"/>
      <c r="CJ693" s="181"/>
      <c r="CK693" s="181"/>
      <c r="CL693" s="181"/>
      <c r="CM693" s="181"/>
      <c r="CN693" s="181"/>
      <c r="CO693" s="181"/>
      <c r="CP693" s="181"/>
      <c r="CQ693" s="181"/>
      <c r="CR693" s="181"/>
      <c r="CS693" s="181"/>
      <c r="CT693" s="181"/>
      <c r="CU693" s="181"/>
      <c r="CV693" s="181"/>
      <c r="CW693" s="181"/>
      <c r="CX693" s="181"/>
      <c r="CY693" s="181"/>
      <c r="CZ693" s="181"/>
      <c r="DA693" s="181"/>
      <c r="DB693" s="181"/>
      <c r="DC693" s="181"/>
      <c r="DD693" s="181"/>
      <c r="DE693" s="181"/>
      <c r="DF693" s="181"/>
      <c r="DG693" s="181"/>
      <c r="DH693" s="181"/>
      <c r="DI693" s="181"/>
      <c r="DJ693" s="181"/>
      <c r="DK693" s="181"/>
      <c r="DL693" s="181"/>
      <c r="DM693" s="181"/>
      <c r="DN693" s="181"/>
      <c r="DO693" s="177"/>
      <c r="DP693" s="177"/>
    </row>
    <row r="694" customFormat="false" ht="12.75" hidden="false" customHeight="false" outlineLevel="0" collapsed="false">
      <c r="A694" s="197" t="s">
        <v>64</v>
      </c>
      <c r="B694" s="198"/>
      <c r="C694" s="199" t="s">
        <v>195</v>
      </c>
      <c r="D694" s="171" t="n">
        <v>18</v>
      </c>
      <c r="E694" s="172" t="s">
        <v>192</v>
      </c>
      <c r="F694" s="173" t="n">
        <f aca="false">SUM(H694:DN694)</f>
        <v>7.75</v>
      </c>
      <c r="G694" s="174"/>
      <c r="H694" s="176"/>
      <c r="I694" s="176"/>
      <c r="J694" s="176"/>
      <c r="K694" s="176"/>
      <c r="L694" s="176"/>
      <c r="M694" s="176"/>
      <c r="N694" s="176"/>
      <c r="O694" s="176"/>
      <c r="P694" s="176" t="n">
        <v>1</v>
      </c>
      <c r="Q694" s="175"/>
      <c r="R694" s="175"/>
      <c r="S694" s="175"/>
      <c r="T694" s="175"/>
      <c r="U694" s="175"/>
      <c r="V694" s="175"/>
      <c r="W694" s="175"/>
      <c r="X694" s="175"/>
      <c r="Y694" s="175"/>
      <c r="Z694" s="175"/>
      <c r="AA694" s="175"/>
      <c r="AB694" s="175"/>
      <c r="AC694" s="175"/>
      <c r="AD694" s="175"/>
      <c r="AE694" s="175"/>
      <c r="AF694" s="175"/>
      <c r="AG694" s="175"/>
      <c r="AH694" s="175"/>
      <c r="AI694" s="175"/>
      <c r="AJ694" s="175"/>
      <c r="AK694" s="175"/>
      <c r="AL694" s="175"/>
      <c r="AM694" s="175"/>
      <c r="AN694" s="175"/>
      <c r="AO694" s="175"/>
      <c r="AP694" s="175"/>
      <c r="AQ694" s="175"/>
      <c r="AR694" s="175"/>
      <c r="AS694" s="175"/>
      <c r="AT694" s="175"/>
      <c r="AU694" s="175"/>
      <c r="AV694" s="175"/>
      <c r="AW694" s="176"/>
      <c r="AX694" s="176"/>
      <c r="AY694" s="176" t="n">
        <v>6.75</v>
      </c>
      <c r="AZ694" s="176"/>
      <c r="BA694" s="176"/>
      <c r="BB694" s="176"/>
      <c r="BC694" s="176"/>
      <c r="BD694" s="176"/>
      <c r="BE694" s="176"/>
      <c r="BF694" s="176"/>
      <c r="BG694" s="176"/>
      <c r="BH694" s="176"/>
      <c r="BI694" s="176"/>
      <c r="BJ694" s="176"/>
      <c r="BK694" s="176"/>
      <c r="BL694" s="176"/>
      <c r="BM694" s="176"/>
      <c r="BN694" s="176"/>
      <c r="BO694" s="176"/>
      <c r="BP694" s="176"/>
      <c r="BQ694" s="176"/>
      <c r="BR694" s="176"/>
      <c r="BS694" s="176"/>
      <c r="BT694" s="176"/>
      <c r="BU694" s="176"/>
      <c r="BV694" s="176"/>
      <c r="BW694" s="176"/>
      <c r="BX694" s="176"/>
      <c r="BY694" s="176"/>
      <c r="BZ694" s="176"/>
      <c r="CA694" s="176"/>
      <c r="CB694" s="176"/>
      <c r="CC694" s="176"/>
      <c r="CD694" s="176"/>
      <c r="CE694" s="176"/>
      <c r="CF694" s="176"/>
      <c r="CG694" s="176"/>
      <c r="CH694" s="176"/>
      <c r="CI694" s="176"/>
      <c r="CJ694" s="176"/>
      <c r="CK694" s="176"/>
      <c r="CL694" s="176"/>
      <c r="CM694" s="176"/>
      <c r="CN694" s="176"/>
      <c r="CO694" s="176"/>
      <c r="CP694" s="176"/>
      <c r="CQ694" s="176"/>
      <c r="CR694" s="176"/>
      <c r="CS694" s="176"/>
      <c r="CT694" s="176"/>
      <c r="CU694" s="176"/>
      <c r="CV694" s="176"/>
      <c r="CW694" s="176"/>
      <c r="CX694" s="176"/>
      <c r="CY694" s="176"/>
      <c r="CZ694" s="176"/>
      <c r="DA694" s="176"/>
      <c r="DB694" s="176"/>
      <c r="DC694" s="176"/>
      <c r="DD694" s="176"/>
      <c r="DE694" s="176"/>
      <c r="DF694" s="176"/>
      <c r="DG694" s="176"/>
      <c r="DH694" s="176"/>
      <c r="DI694" s="176"/>
      <c r="DJ694" s="176"/>
      <c r="DK694" s="176"/>
      <c r="DL694" s="176"/>
      <c r="DM694" s="176"/>
      <c r="DN694" s="176"/>
      <c r="DO694" s="177"/>
      <c r="DP694" s="177"/>
    </row>
    <row r="695" customFormat="false" ht="12.75" hidden="false" customHeight="false" outlineLevel="0" collapsed="false">
      <c r="A695" s="197" t="s">
        <v>64</v>
      </c>
      <c r="B695" s="198"/>
      <c r="C695" s="199" t="s">
        <v>195</v>
      </c>
      <c r="D695" s="171" t="n">
        <v>19</v>
      </c>
      <c r="E695" s="172" t="s">
        <v>192</v>
      </c>
      <c r="F695" s="173" t="n">
        <f aca="false">SUM(H695:DN695)</f>
        <v>7.75</v>
      </c>
      <c r="G695" s="174"/>
      <c r="H695" s="176"/>
      <c r="I695" s="176"/>
      <c r="J695" s="176"/>
      <c r="K695" s="176"/>
      <c r="L695" s="176"/>
      <c r="M695" s="176"/>
      <c r="N695" s="176"/>
      <c r="O695" s="176"/>
      <c r="P695" s="176"/>
      <c r="Q695" s="175"/>
      <c r="R695" s="175"/>
      <c r="S695" s="175"/>
      <c r="T695" s="175"/>
      <c r="U695" s="175"/>
      <c r="V695" s="175"/>
      <c r="W695" s="175"/>
      <c r="X695" s="175"/>
      <c r="Y695" s="175"/>
      <c r="Z695" s="175"/>
      <c r="AA695" s="175"/>
      <c r="AB695" s="175"/>
      <c r="AC695" s="175"/>
      <c r="AD695" s="175"/>
      <c r="AE695" s="175"/>
      <c r="AF695" s="175"/>
      <c r="AG695" s="175"/>
      <c r="AH695" s="175"/>
      <c r="AI695" s="175"/>
      <c r="AJ695" s="175"/>
      <c r="AK695" s="175"/>
      <c r="AL695" s="175"/>
      <c r="AM695" s="175"/>
      <c r="AN695" s="175"/>
      <c r="AO695" s="175"/>
      <c r="AP695" s="175"/>
      <c r="AQ695" s="175"/>
      <c r="AR695" s="175"/>
      <c r="AS695" s="175"/>
      <c r="AT695" s="175"/>
      <c r="AU695" s="175"/>
      <c r="AV695" s="175"/>
      <c r="AW695" s="176"/>
      <c r="AX695" s="176"/>
      <c r="AY695" s="176" t="n">
        <v>7.75</v>
      </c>
      <c r="AZ695" s="176"/>
      <c r="BA695" s="176"/>
      <c r="BB695" s="176"/>
      <c r="BC695" s="176"/>
      <c r="BD695" s="176"/>
      <c r="BE695" s="176"/>
      <c r="BF695" s="176"/>
      <c r="BG695" s="176"/>
      <c r="BH695" s="176"/>
      <c r="BI695" s="176"/>
      <c r="BJ695" s="176"/>
      <c r="BK695" s="176"/>
      <c r="BL695" s="176"/>
      <c r="BM695" s="176"/>
      <c r="BN695" s="176"/>
      <c r="BO695" s="176"/>
      <c r="BP695" s="176"/>
      <c r="BQ695" s="176"/>
      <c r="BR695" s="176"/>
      <c r="BS695" s="176"/>
      <c r="BT695" s="176"/>
      <c r="BU695" s="176"/>
      <c r="BV695" s="176"/>
      <c r="BW695" s="176"/>
      <c r="BX695" s="176"/>
      <c r="BY695" s="176"/>
      <c r="BZ695" s="176"/>
      <c r="CA695" s="176"/>
      <c r="CB695" s="176"/>
      <c r="CC695" s="176"/>
      <c r="CD695" s="176"/>
      <c r="CE695" s="176"/>
      <c r="CF695" s="176"/>
      <c r="CG695" s="176"/>
      <c r="CH695" s="176"/>
      <c r="CI695" s="176"/>
      <c r="CJ695" s="176"/>
      <c r="CK695" s="176"/>
      <c r="CL695" s="176"/>
      <c r="CM695" s="176"/>
      <c r="CN695" s="176"/>
      <c r="CO695" s="176"/>
      <c r="CP695" s="176"/>
      <c r="CQ695" s="176"/>
      <c r="CR695" s="176"/>
      <c r="CS695" s="176"/>
      <c r="CT695" s="176"/>
      <c r="CU695" s="176"/>
      <c r="CV695" s="176"/>
      <c r="CW695" s="176"/>
      <c r="CX695" s="176"/>
      <c r="CY695" s="176"/>
      <c r="CZ695" s="176"/>
      <c r="DA695" s="176"/>
      <c r="DB695" s="176"/>
      <c r="DC695" s="176"/>
      <c r="DD695" s="176"/>
      <c r="DE695" s="176"/>
      <c r="DF695" s="176"/>
      <c r="DG695" s="176"/>
      <c r="DH695" s="176"/>
      <c r="DI695" s="176"/>
      <c r="DJ695" s="176"/>
      <c r="DK695" s="176"/>
      <c r="DL695" s="176"/>
      <c r="DM695" s="176"/>
      <c r="DN695" s="176"/>
      <c r="DO695" s="177"/>
      <c r="DP695" s="177"/>
    </row>
    <row r="696" customFormat="false" ht="12.75" hidden="false" customHeight="false" outlineLevel="0" collapsed="false">
      <c r="A696" s="197" t="s">
        <v>64</v>
      </c>
      <c r="B696" s="198"/>
      <c r="C696" s="199" t="s">
        <v>195</v>
      </c>
      <c r="D696" s="171" t="n">
        <v>20</v>
      </c>
      <c r="E696" s="172" t="s">
        <v>192</v>
      </c>
      <c r="F696" s="173" t="n">
        <f aca="false">SUM(H696:DN696)</f>
        <v>7.75</v>
      </c>
      <c r="G696" s="174"/>
      <c r="H696" s="176"/>
      <c r="I696" s="176"/>
      <c r="J696" s="176"/>
      <c r="K696" s="176"/>
      <c r="L696" s="176"/>
      <c r="M696" s="176" t="n">
        <v>3.5</v>
      </c>
      <c r="N696" s="176"/>
      <c r="O696" s="176"/>
      <c r="P696" s="176"/>
      <c r="Q696" s="175"/>
      <c r="R696" s="175"/>
      <c r="S696" s="175"/>
      <c r="T696" s="175"/>
      <c r="U696" s="175"/>
      <c r="V696" s="175"/>
      <c r="W696" s="175"/>
      <c r="X696" s="175"/>
      <c r="Y696" s="175"/>
      <c r="Z696" s="175"/>
      <c r="AA696" s="175"/>
      <c r="AB696" s="175"/>
      <c r="AC696" s="175"/>
      <c r="AD696" s="175"/>
      <c r="AE696" s="175"/>
      <c r="AF696" s="175"/>
      <c r="AG696" s="175"/>
      <c r="AH696" s="175"/>
      <c r="AI696" s="175"/>
      <c r="AJ696" s="175"/>
      <c r="AK696" s="175"/>
      <c r="AL696" s="175"/>
      <c r="AM696" s="175"/>
      <c r="AN696" s="175"/>
      <c r="AO696" s="175"/>
      <c r="AP696" s="175"/>
      <c r="AQ696" s="175"/>
      <c r="AR696" s="175"/>
      <c r="AS696" s="175"/>
      <c r="AT696" s="175"/>
      <c r="AU696" s="175"/>
      <c r="AV696" s="175"/>
      <c r="AW696" s="176"/>
      <c r="AX696" s="176"/>
      <c r="AY696" s="176"/>
      <c r="AZ696" s="176" t="n">
        <v>4.25</v>
      </c>
      <c r="BA696" s="176"/>
      <c r="BB696" s="176"/>
      <c r="BC696" s="176"/>
      <c r="BD696" s="176"/>
      <c r="BE696" s="176"/>
      <c r="BF696" s="176"/>
      <c r="BG696" s="176"/>
      <c r="BH696" s="176"/>
      <c r="BI696" s="176"/>
      <c r="BJ696" s="176"/>
      <c r="BK696" s="176"/>
      <c r="BL696" s="176"/>
      <c r="BM696" s="176"/>
      <c r="BN696" s="176"/>
      <c r="BO696" s="176"/>
      <c r="BP696" s="176"/>
      <c r="BQ696" s="176"/>
      <c r="BR696" s="176"/>
      <c r="BS696" s="176"/>
      <c r="BT696" s="176"/>
      <c r="BU696" s="176"/>
      <c r="BV696" s="176"/>
      <c r="BW696" s="176"/>
      <c r="BX696" s="176"/>
      <c r="BY696" s="176"/>
      <c r="BZ696" s="176"/>
      <c r="CA696" s="176"/>
      <c r="CB696" s="176"/>
      <c r="CC696" s="176"/>
      <c r="CD696" s="176"/>
      <c r="CE696" s="176"/>
      <c r="CF696" s="176"/>
      <c r="CG696" s="176"/>
      <c r="CH696" s="176"/>
      <c r="CI696" s="176"/>
      <c r="CJ696" s="176"/>
      <c r="CK696" s="176"/>
      <c r="CL696" s="176"/>
      <c r="CM696" s="176"/>
      <c r="CN696" s="176"/>
      <c r="CO696" s="176"/>
      <c r="CP696" s="176"/>
      <c r="CQ696" s="176"/>
      <c r="CR696" s="176"/>
      <c r="CS696" s="176"/>
      <c r="CT696" s="176"/>
      <c r="CU696" s="176"/>
      <c r="CV696" s="176"/>
      <c r="CW696" s="176"/>
      <c r="CX696" s="176"/>
      <c r="CY696" s="176"/>
      <c r="CZ696" s="176"/>
      <c r="DA696" s="176"/>
      <c r="DB696" s="176"/>
      <c r="DC696" s="176"/>
      <c r="DD696" s="176"/>
      <c r="DE696" s="176"/>
      <c r="DF696" s="176"/>
      <c r="DG696" s="176"/>
      <c r="DH696" s="176"/>
      <c r="DI696" s="176"/>
      <c r="DJ696" s="176"/>
      <c r="DK696" s="176"/>
      <c r="DL696" s="176"/>
      <c r="DM696" s="176"/>
      <c r="DN696" s="176"/>
      <c r="DO696" s="177"/>
      <c r="DP696" s="177"/>
    </row>
    <row r="697" customFormat="false" ht="12.75" hidden="false" customHeight="false" outlineLevel="0" collapsed="false">
      <c r="A697" s="197" t="s">
        <v>64</v>
      </c>
      <c r="B697" s="198"/>
      <c r="C697" s="199" t="s">
        <v>195</v>
      </c>
      <c r="D697" s="171" t="n">
        <v>21</v>
      </c>
      <c r="E697" s="172" t="s">
        <v>192</v>
      </c>
      <c r="F697" s="173" t="n">
        <f aca="false">SUM(H697:DN697)</f>
        <v>7.75</v>
      </c>
      <c r="G697" s="174"/>
      <c r="H697" s="176"/>
      <c r="I697" s="176"/>
      <c r="J697" s="176"/>
      <c r="K697" s="176"/>
      <c r="L697" s="176"/>
      <c r="M697" s="176"/>
      <c r="N697" s="176"/>
      <c r="O697" s="176"/>
      <c r="P697" s="176"/>
      <c r="Q697" s="175"/>
      <c r="R697" s="175"/>
      <c r="S697" s="175"/>
      <c r="T697" s="175"/>
      <c r="U697" s="175"/>
      <c r="V697" s="175"/>
      <c r="W697" s="175"/>
      <c r="X697" s="175"/>
      <c r="Y697" s="175"/>
      <c r="Z697" s="175"/>
      <c r="AA697" s="175"/>
      <c r="AB697" s="175"/>
      <c r="AC697" s="175"/>
      <c r="AD697" s="175"/>
      <c r="AE697" s="175"/>
      <c r="AF697" s="175"/>
      <c r="AG697" s="175"/>
      <c r="AH697" s="175"/>
      <c r="AI697" s="175"/>
      <c r="AJ697" s="175"/>
      <c r="AK697" s="175"/>
      <c r="AL697" s="175"/>
      <c r="AM697" s="175"/>
      <c r="AN697" s="175"/>
      <c r="AO697" s="175"/>
      <c r="AP697" s="175"/>
      <c r="AQ697" s="175"/>
      <c r="AR697" s="175"/>
      <c r="AS697" s="175"/>
      <c r="AT697" s="175"/>
      <c r="AU697" s="175"/>
      <c r="AV697" s="175"/>
      <c r="AW697" s="176"/>
      <c r="AX697" s="176"/>
      <c r="AY697" s="176"/>
      <c r="AZ697" s="176" t="n">
        <v>7.75</v>
      </c>
      <c r="BA697" s="176"/>
      <c r="BB697" s="176"/>
      <c r="BC697" s="176"/>
      <c r="BD697" s="176"/>
      <c r="BE697" s="176"/>
      <c r="BF697" s="176"/>
      <c r="BG697" s="176"/>
      <c r="BH697" s="176"/>
      <c r="BI697" s="176"/>
      <c r="BJ697" s="176"/>
      <c r="BK697" s="176"/>
      <c r="BL697" s="176"/>
      <c r="BM697" s="176"/>
      <c r="BN697" s="176"/>
      <c r="BO697" s="176"/>
      <c r="BP697" s="176"/>
      <c r="BQ697" s="176"/>
      <c r="BR697" s="176"/>
      <c r="BS697" s="176"/>
      <c r="BT697" s="176"/>
      <c r="BU697" s="176"/>
      <c r="BV697" s="176"/>
      <c r="BW697" s="176"/>
      <c r="BX697" s="176"/>
      <c r="BY697" s="176"/>
      <c r="BZ697" s="176"/>
      <c r="CA697" s="176"/>
      <c r="CB697" s="176"/>
      <c r="CC697" s="176"/>
      <c r="CD697" s="176"/>
      <c r="CE697" s="176"/>
      <c r="CF697" s="176"/>
      <c r="CG697" s="176"/>
      <c r="CH697" s="176"/>
      <c r="CI697" s="176"/>
      <c r="CJ697" s="176"/>
      <c r="CK697" s="176"/>
      <c r="CL697" s="176"/>
      <c r="CM697" s="176"/>
      <c r="CN697" s="176"/>
      <c r="CO697" s="176"/>
      <c r="CP697" s="176"/>
      <c r="CQ697" s="176"/>
      <c r="CR697" s="176"/>
      <c r="CS697" s="176"/>
      <c r="CT697" s="176"/>
      <c r="CU697" s="176"/>
      <c r="CV697" s="176"/>
      <c r="CW697" s="176"/>
      <c r="CX697" s="176"/>
      <c r="CY697" s="176"/>
      <c r="CZ697" s="176"/>
      <c r="DA697" s="176"/>
      <c r="DB697" s="176"/>
      <c r="DC697" s="176"/>
      <c r="DD697" s="176"/>
      <c r="DE697" s="176"/>
      <c r="DF697" s="176"/>
      <c r="DG697" s="176"/>
      <c r="DH697" s="176"/>
      <c r="DI697" s="176"/>
      <c r="DJ697" s="176"/>
      <c r="DK697" s="176"/>
      <c r="DL697" s="176"/>
      <c r="DM697" s="176"/>
      <c r="DN697" s="176"/>
      <c r="DO697" s="177"/>
      <c r="DP697" s="177"/>
    </row>
    <row r="698" customFormat="false" ht="12.75" hidden="false" customHeight="false" outlineLevel="0" collapsed="false">
      <c r="A698" s="197" t="s">
        <v>64</v>
      </c>
      <c r="B698" s="198"/>
      <c r="C698" s="199" t="s">
        <v>195</v>
      </c>
      <c r="D698" s="171" t="n">
        <v>22</v>
      </c>
      <c r="E698" s="172" t="s">
        <v>192</v>
      </c>
      <c r="F698" s="173" t="n">
        <f aca="false">SUM(H698:DN698)</f>
        <v>7</v>
      </c>
      <c r="G698" s="174"/>
      <c r="H698" s="176"/>
      <c r="I698" s="176"/>
      <c r="J698" s="176"/>
      <c r="K698" s="176"/>
      <c r="L698" s="176"/>
      <c r="M698" s="176"/>
      <c r="N698" s="176"/>
      <c r="O698" s="176"/>
      <c r="P698" s="176"/>
      <c r="Q698" s="175"/>
      <c r="R698" s="175"/>
      <c r="S698" s="175"/>
      <c r="T698" s="175"/>
      <c r="U698" s="175"/>
      <c r="V698" s="175"/>
      <c r="W698" s="175"/>
      <c r="X698" s="175"/>
      <c r="Y698" s="175"/>
      <c r="Z698" s="175"/>
      <c r="AA698" s="175"/>
      <c r="AB698" s="175"/>
      <c r="AC698" s="175"/>
      <c r="AD698" s="175"/>
      <c r="AE698" s="175"/>
      <c r="AF698" s="175"/>
      <c r="AG698" s="175"/>
      <c r="AH698" s="175"/>
      <c r="AI698" s="175"/>
      <c r="AJ698" s="175"/>
      <c r="AK698" s="175"/>
      <c r="AL698" s="175"/>
      <c r="AM698" s="175"/>
      <c r="AN698" s="175"/>
      <c r="AO698" s="175"/>
      <c r="AP698" s="175"/>
      <c r="AQ698" s="175"/>
      <c r="AR698" s="175"/>
      <c r="AS698" s="175"/>
      <c r="AT698" s="175"/>
      <c r="AU698" s="175"/>
      <c r="AV698" s="175"/>
      <c r="AW698" s="176"/>
      <c r="AX698" s="176"/>
      <c r="AY698" s="176"/>
      <c r="AZ698" s="176" t="n">
        <v>7</v>
      </c>
      <c r="BA698" s="176"/>
      <c r="BB698" s="176"/>
      <c r="BC698" s="176"/>
      <c r="BD698" s="176"/>
      <c r="BE698" s="176"/>
      <c r="BF698" s="176"/>
      <c r="BG698" s="176"/>
      <c r="BH698" s="176"/>
      <c r="BI698" s="176"/>
      <c r="BJ698" s="176"/>
      <c r="BK698" s="176"/>
      <c r="BL698" s="176"/>
      <c r="BM698" s="176"/>
      <c r="BN698" s="176"/>
      <c r="BO698" s="176"/>
      <c r="BP698" s="176"/>
      <c r="BQ698" s="176"/>
      <c r="BR698" s="176"/>
      <c r="BS698" s="176"/>
      <c r="BT698" s="176"/>
      <c r="BU698" s="176"/>
      <c r="BV698" s="176"/>
      <c r="BW698" s="176"/>
      <c r="BX698" s="176"/>
      <c r="BY698" s="176"/>
      <c r="BZ698" s="176"/>
      <c r="CA698" s="176"/>
      <c r="CB698" s="176"/>
      <c r="CC698" s="176"/>
      <c r="CD698" s="176"/>
      <c r="CE698" s="176"/>
      <c r="CF698" s="176"/>
      <c r="CG698" s="176"/>
      <c r="CH698" s="176"/>
      <c r="CI698" s="176"/>
      <c r="CJ698" s="176"/>
      <c r="CK698" s="176"/>
      <c r="CL698" s="176"/>
      <c r="CM698" s="176"/>
      <c r="CN698" s="176"/>
      <c r="CO698" s="176"/>
      <c r="CP698" s="176"/>
      <c r="CQ698" s="176"/>
      <c r="CR698" s="176"/>
      <c r="CS698" s="176"/>
      <c r="CT698" s="176"/>
      <c r="CU698" s="176"/>
      <c r="CV698" s="176"/>
      <c r="CW698" s="176"/>
      <c r="CX698" s="176"/>
      <c r="CY698" s="176"/>
      <c r="CZ698" s="176"/>
      <c r="DA698" s="176"/>
      <c r="DB698" s="176"/>
      <c r="DC698" s="176"/>
      <c r="DD698" s="176"/>
      <c r="DE698" s="176"/>
      <c r="DF698" s="176"/>
      <c r="DG698" s="176"/>
      <c r="DH698" s="176"/>
      <c r="DI698" s="176"/>
      <c r="DJ698" s="176"/>
      <c r="DK698" s="176"/>
      <c r="DL698" s="176"/>
      <c r="DM698" s="176"/>
      <c r="DN698" s="176"/>
      <c r="DO698" s="177"/>
      <c r="DP698" s="177"/>
    </row>
    <row r="699" customFormat="false" ht="12.75" hidden="false" customHeight="false" outlineLevel="0" collapsed="false">
      <c r="A699" s="197" t="s">
        <v>64</v>
      </c>
      <c r="B699" s="198"/>
      <c r="C699" s="199" t="s">
        <v>195</v>
      </c>
      <c r="D699" s="171" t="n">
        <v>23</v>
      </c>
      <c r="E699" s="172" t="s">
        <v>192</v>
      </c>
      <c r="F699" s="178" t="n">
        <f aca="false">SUM(H699:DN699)</f>
        <v>0</v>
      </c>
      <c r="G699" s="179"/>
      <c r="H699" s="181"/>
      <c r="I699" s="181"/>
      <c r="J699" s="181"/>
      <c r="K699" s="181"/>
      <c r="L699" s="181"/>
      <c r="M699" s="181"/>
      <c r="N699" s="181"/>
      <c r="O699" s="181"/>
      <c r="P699" s="181"/>
      <c r="Q699" s="180"/>
      <c r="R699" s="180"/>
      <c r="S699" s="180"/>
      <c r="T699" s="180"/>
      <c r="U699" s="180"/>
      <c r="V699" s="180"/>
      <c r="W699" s="180"/>
      <c r="X699" s="180"/>
      <c r="Y699" s="180"/>
      <c r="Z699" s="180"/>
      <c r="AA699" s="180"/>
      <c r="AB699" s="180"/>
      <c r="AC699" s="180"/>
      <c r="AD699" s="180"/>
      <c r="AE699" s="180"/>
      <c r="AF699" s="180"/>
      <c r="AG699" s="180"/>
      <c r="AH699" s="180"/>
      <c r="AI699" s="180"/>
      <c r="AJ699" s="180"/>
      <c r="AK699" s="180"/>
      <c r="AL699" s="180"/>
      <c r="AM699" s="180"/>
      <c r="AN699" s="180"/>
      <c r="AO699" s="180"/>
      <c r="AP699" s="180"/>
      <c r="AQ699" s="180"/>
      <c r="AR699" s="180"/>
      <c r="AS699" s="180"/>
      <c r="AT699" s="180"/>
      <c r="AU699" s="180"/>
      <c r="AV699" s="180"/>
      <c r="AW699" s="181"/>
      <c r="AX699" s="181"/>
      <c r="AY699" s="181"/>
      <c r="AZ699" s="181"/>
      <c r="BA699" s="181"/>
      <c r="BB699" s="181"/>
      <c r="BC699" s="181"/>
      <c r="BD699" s="181"/>
      <c r="BE699" s="181"/>
      <c r="BF699" s="181"/>
      <c r="BG699" s="181"/>
      <c r="BH699" s="181"/>
      <c r="BI699" s="181"/>
      <c r="BJ699" s="181"/>
      <c r="BK699" s="181"/>
      <c r="BL699" s="181"/>
      <c r="BM699" s="181"/>
      <c r="BN699" s="181"/>
      <c r="BO699" s="181"/>
      <c r="BP699" s="181"/>
      <c r="BQ699" s="181"/>
      <c r="BR699" s="181"/>
      <c r="BS699" s="181"/>
      <c r="BT699" s="181"/>
      <c r="BU699" s="181"/>
      <c r="BV699" s="181"/>
      <c r="BW699" s="181"/>
      <c r="BX699" s="181"/>
      <c r="BY699" s="181"/>
      <c r="BZ699" s="181"/>
      <c r="CA699" s="181"/>
      <c r="CB699" s="181"/>
      <c r="CC699" s="181"/>
      <c r="CD699" s="181"/>
      <c r="CE699" s="181"/>
      <c r="CF699" s="181"/>
      <c r="CG699" s="181"/>
      <c r="CH699" s="181"/>
      <c r="CI699" s="181"/>
      <c r="CJ699" s="181"/>
      <c r="CK699" s="181"/>
      <c r="CL699" s="181"/>
      <c r="CM699" s="181"/>
      <c r="CN699" s="181"/>
      <c r="CO699" s="181"/>
      <c r="CP699" s="181"/>
      <c r="CQ699" s="181"/>
      <c r="CR699" s="181"/>
      <c r="CS699" s="181"/>
      <c r="CT699" s="181"/>
      <c r="CU699" s="181"/>
      <c r="CV699" s="181"/>
      <c r="CW699" s="181"/>
      <c r="CX699" s="181"/>
      <c r="CY699" s="181"/>
      <c r="CZ699" s="181"/>
      <c r="DA699" s="181"/>
      <c r="DB699" s="181"/>
      <c r="DC699" s="181"/>
      <c r="DD699" s="181"/>
      <c r="DE699" s="181"/>
      <c r="DF699" s="181"/>
      <c r="DG699" s="181"/>
      <c r="DH699" s="181"/>
      <c r="DI699" s="181"/>
      <c r="DJ699" s="181"/>
      <c r="DK699" s="181"/>
      <c r="DL699" s="181"/>
      <c r="DM699" s="181"/>
      <c r="DN699" s="181"/>
      <c r="DO699" s="177"/>
      <c r="DP699" s="177"/>
    </row>
    <row r="700" customFormat="false" ht="12.75" hidden="false" customHeight="false" outlineLevel="0" collapsed="false">
      <c r="A700" s="197" t="s">
        <v>64</v>
      </c>
      <c r="B700" s="198"/>
      <c r="C700" s="199" t="s">
        <v>195</v>
      </c>
      <c r="D700" s="171" t="n">
        <v>24</v>
      </c>
      <c r="E700" s="172" t="s">
        <v>192</v>
      </c>
      <c r="F700" s="178" t="n">
        <f aca="false">SUM(H700:DN700)</f>
        <v>0</v>
      </c>
      <c r="G700" s="179" t="n">
        <f aca="false">SUM(F694:F700)</f>
        <v>38</v>
      </c>
      <c r="H700" s="181"/>
      <c r="I700" s="181"/>
      <c r="J700" s="181"/>
      <c r="K700" s="181"/>
      <c r="L700" s="181"/>
      <c r="M700" s="181"/>
      <c r="N700" s="181"/>
      <c r="O700" s="181"/>
      <c r="P700" s="181"/>
      <c r="Q700" s="180"/>
      <c r="R700" s="180"/>
      <c r="S700" s="180"/>
      <c r="T700" s="180"/>
      <c r="U700" s="180"/>
      <c r="V700" s="180"/>
      <c r="W700" s="180"/>
      <c r="X700" s="180"/>
      <c r="Y700" s="180"/>
      <c r="Z700" s="180"/>
      <c r="AA700" s="180"/>
      <c r="AB700" s="180"/>
      <c r="AC700" s="180"/>
      <c r="AD700" s="180"/>
      <c r="AE700" s="180"/>
      <c r="AF700" s="180"/>
      <c r="AG700" s="180"/>
      <c r="AH700" s="180"/>
      <c r="AI700" s="180"/>
      <c r="AJ700" s="180"/>
      <c r="AK700" s="180"/>
      <c r="AL700" s="180"/>
      <c r="AM700" s="180"/>
      <c r="AN700" s="180"/>
      <c r="AO700" s="180"/>
      <c r="AP700" s="180"/>
      <c r="AQ700" s="180"/>
      <c r="AR700" s="180"/>
      <c r="AS700" s="180"/>
      <c r="AT700" s="180"/>
      <c r="AU700" s="180"/>
      <c r="AV700" s="180"/>
      <c r="AW700" s="181"/>
      <c r="AX700" s="181"/>
      <c r="AY700" s="181"/>
      <c r="AZ700" s="181"/>
      <c r="BA700" s="181"/>
      <c r="BB700" s="181"/>
      <c r="BC700" s="181"/>
      <c r="BD700" s="181"/>
      <c r="BE700" s="181"/>
      <c r="BF700" s="181"/>
      <c r="BG700" s="181"/>
      <c r="BH700" s="181"/>
      <c r="BI700" s="181"/>
      <c r="BJ700" s="181"/>
      <c r="BK700" s="181"/>
      <c r="BL700" s="181"/>
      <c r="BM700" s="181"/>
      <c r="BN700" s="181"/>
      <c r="BO700" s="181"/>
      <c r="BP700" s="181"/>
      <c r="BQ700" s="181"/>
      <c r="BR700" s="181"/>
      <c r="BS700" s="181"/>
      <c r="BT700" s="181"/>
      <c r="BU700" s="181"/>
      <c r="BV700" s="181"/>
      <c r="BW700" s="181"/>
      <c r="BX700" s="181"/>
      <c r="BY700" s="181"/>
      <c r="BZ700" s="181"/>
      <c r="CA700" s="181"/>
      <c r="CB700" s="181"/>
      <c r="CC700" s="181"/>
      <c r="CD700" s="181"/>
      <c r="CE700" s="181"/>
      <c r="CF700" s="181"/>
      <c r="CG700" s="181"/>
      <c r="CH700" s="181"/>
      <c r="CI700" s="181"/>
      <c r="CJ700" s="181"/>
      <c r="CK700" s="181"/>
      <c r="CL700" s="181"/>
      <c r="CM700" s="181"/>
      <c r="CN700" s="181"/>
      <c r="CO700" s="181"/>
      <c r="CP700" s="181"/>
      <c r="CQ700" s="181"/>
      <c r="CR700" s="181"/>
      <c r="CS700" s="181"/>
      <c r="CT700" s="181"/>
      <c r="CU700" s="181"/>
      <c r="CV700" s="181"/>
      <c r="CW700" s="181"/>
      <c r="CX700" s="181"/>
      <c r="CY700" s="181"/>
      <c r="CZ700" s="181"/>
      <c r="DA700" s="181"/>
      <c r="DB700" s="181"/>
      <c r="DC700" s="181"/>
      <c r="DD700" s="181"/>
      <c r="DE700" s="181"/>
      <c r="DF700" s="181"/>
      <c r="DG700" s="181"/>
      <c r="DH700" s="181"/>
      <c r="DI700" s="181"/>
      <c r="DJ700" s="181"/>
      <c r="DK700" s="181"/>
      <c r="DL700" s="181"/>
      <c r="DM700" s="181"/>
      <c r="DN700" s="181"/>
      <c r="DO700" s="177"/>
      <c r="DP700" s="177"/>
    </row>
    <row r="701" customFormat="false" ht="12.75" hidden="false" customHeight="false" outlineLevel="0" collapsed="false">
      <c r="A701" s="197" t="s">
        <v>64</v>
      </c>
      <c r="B701" s="198"/>
      <c r="C701" s="199" t="s">
        <v>195</v>
      </c>
      <c r="D701" s="171" t="n">
        <v>25</v>
      </c>
      <c r="E701" s="172" t="s">
        <v>193</v>
      </c>
      <c r="F701" s="173" t="n">
        <f aca="false">SUM(H701:DN701)</f>
        <v>7.75</v>
      </c>
      <c r="G701" s="174"/>
      <c r="H701" s="176"/>
      <c r="I701" s="176"/>
      <c r="J701" s="176"/>
      <c r="K701" s="176"/>
      <c r="L701" s="176"/>
      <c r="M701" s="176"/>
      <c r="N701" s="176"/>
      <c r="O701" s="176"/>
      <c r="P701" s="176"/>
      <c r="Q701" s="175"/>
      <c r="R701" s="175"/>
      <c r="S701" s="175"/>
      <c r="T701" s="175"/>
      <c r="U701" s="175"/>
      <c r="V701" s="175"/>
      <c r="W701" s="175"/>
      <c r="X701" s="175"/>
      <c r="Y701" s="175"/>
      <c r="Z701" s="175"/>
      <c r="AA701" s="175"/>
      <c r="AB701" s="175"/>
      <c r="AC701" s="175"/>
      <c r="AD701" s="175"/>
      <c r="AE701" s="175"/>
      <c r="AF701" s="175"/>
      <c r="AG701" s="175"/>
      <c r="AH701" s="175"/>
      <c r="AI701" s="175"/>
      <c r="AJ701" s="175"/>
      <c r="AK701" s="175"/>
      <c r="AL701" s="175"/>
      <c r="AM701" s="175"/>
      <c r="AN701" s="175"/>
      <c r="AO701" s="175"/>
      <c r="AP701" s="175"/>
      <c r="AQ701" s="175"/>
      <c r="AR701" s="175"/>
      <c r="AS701" s="175"/>
      <c r="AT701" s="175"/>
      <c r="AU701" s="175"/>
      <c r="AV701" s="175"/>
      <c r="AW701" s="176"/>
      <c r="AX701" s="176"/>
      <c r="AY701" s="176"/>
      <c r="AZ701" s="176" t="n">
        <v>6.5</v>
      </c>
      <c r="BA701" s="176"/>
      <c r="BB701" s="176"/>
      <c r="BC701" s="176"/>
      <c r="BD701" s="176"/>
      <c r="BE701" s="176"/>
      <c r="BF701" s="176"/>
      <c r="BG701" s="176"/>
      <c r="BH701" s="176"/>
      <c r="BI701" s="176"/>
      <c r="BJ701" s="176"/>
      <c r="BK701" s="176"/>
      <c r="BL701" s="176"/>
      <c r="BM701" s="176"/>
      <c r="BN701" s="176"/>
      <c r="BO701" s="176"/>
      <c r="BP701" s="176"/>
      <c r="BQ701" s="176"/>
      <c r="BR701" s="176"/>
      <c r="BS701" s="176" t="n">
        <v>1.25</v>
      </c>
      <c r="BT701" s="176"/>
      <c r="BU701" s="176"/>
      <c r="BV701" s="176"/>
      <c r="BW701" s="176"/>
      <c r="BX701" s="176"/>
      <c r="BY701" s="176"/>
      <c r="BZ701" s="176"/>
      <c r="CA701" s="176"/>
      <c r="CB701" s="176"/>
      <c r="CC701" s="176"/>
      <c r="CD701" s="176"/>
      <c r="CE701" s="176"/>
      <c r="CF701" s="176"/>
      <c r="CG701" s="176"/>
      <c r="CH701" s="176"/>
      <c r="CI701" s="176"/>
      <c r="CJ701" s="176"/>
      <c r="CK701" s="176"/>
      <c r="CL701" s="176"/>
      <c r="CM701" s="176"/>
      <c r="CN701" s="176"/>
      <c r="CO701" s="176"/>
      <c r="CP701" s="176"/>
      <c r="CQ701" s="176"/>
      <c r="CR701" s="176"/>
      <c r="CS701" s="176"/>
      <c r="CT701" s="176"/>
      <c r="CU701" s="176"/>
      <c r="CV701" s="176"/>
      <c r="CW701" s="176"/>
      <c r="CX701" s="176"/>
      <c r="CY701" s="176"/>
      <c r="CZ701" s="176"/>
      <c r="DA701" s="176"/>
      <c r="DB701" s="176"/>
      <c r="DC701" s="176"/>
      <c r="DD701" s="176"/>
      <c r="DE701" s="176"/>
      <c r="DF701" s="176"/>
      <c r="DG701" s="176"/>
      <c r="DH701" s="176"/>
      <c r="DI701" s="176"/>
      <c r="DJ701" s="176"/>
      <c r="DK701" s="176"/>
      <c r="DL701" s="176"/>
      <c r="DM701" s="176"/>
      <c r="DN701" s="176"/>
      <c r="DO701" s="177"/>
      <c r="DP701" s="177"/>
    </row>
    <row r="702" customFormat="false" ht="12.75" hidden="false" customHeight="false" outlineLevel="0" collapsed="false">
      <c r="A702" s="197" t="s">
        <v>64</v>
      </c>
      <c r="B702" s="198"/>
      <c r="C702" s="199" t="s">
        <v>195</v>
      </c>
      <c r="D702" s="171" t="n">
        <v>26</v>
      </c>
      <c r="E702" s="172" t="s">
        <v>193</v>
      </c>
      <c r="F702" s="173" t="n">
        <f aca="false">SUM(H702:DN702)</f>
        <v>7.75</v>
      </c>
      <c r="G702" s="174"/>
      <c r="H702" s="176"/>
      <c r="I702" s="176"/>
      <c r="J702" s="176"/>
      <c r="K702" s="176"/>
      <c r="L702" s="176"/>
      <c r="M702" s="176" t="n">
        <v>2.5</v>
      </c>
      <c r="N702" s="176"/>
      <c r="O702" s="176"/>
      <c r="P702" s="176"/>
      <c r="Q702" s="175"/>
      <c r="R702" s="175"/>
      <c r="S702" s="175"/>
      <c r="T702" s="175"/>
      <c r="U702" s="175"/>
      <c r="V702" s="175"/>
      <c r="W702" s="175"/>
      <c r="X702" s="175"/>
      <c r="Y702" s="175"/>
      <c r="Z702" s="175"/>
      <c r="AA702" s="175"/>
      <c r="AB702" s="175"/>
      <c r="AC702" s="175"/>
      <c r="AD702" s="175"/>
      <c r="AE702" s="175"/>
      <c r="AF702" s="175"/>
      <c r="AG702" s="175"/>
      <c r="AH702" s="175"/>
      <c r="AI702" s="175"/>
      <c r="AJ702" s="175"/>
      <c r="AK702" s="175"/>
      <c r="AL702" s="175"/>
      <c r="AM702" s="175"/>
      <c r="AN702" s="175"/>
      <c r="AO702" s="175"/>
      <c r="AP702" s="175"/>
      <c r="AQ702" s="175"/>
      <c r="AR702" s="175"/>
      <c r="AS702" s="175"/>
      <c r="AT702" s="175"/>
      <c r="AU702" s="175"/>
      <c r="AV702" s="175"/>
      <c r="AW702" s="176"/>
      <c r="AX702" s="176"/>
      <c r="AY702" s="176"/>
      <c r="AZ702" s="176"/>
      <c r="BA702" s="176"/>
      <c r="BB702" s="176"/>
      <c r="BC702" s="176"/>
      <c r="BD702" s="176"/>
      <c r="BE702" s="176"/>
      <c r="BF702" s="176"/>
      <c r="BG702" s="176"/>
      <c r="BH702" s="176"/>
      <c r="BI702" s="176"/>
      <c r="BJ702" s="176"/>
      <c r="BK702" s="176"/>
      <c r="BL702" s="176"/>
      <c r="BM702" s="176"/>
      <c r="BN702" s="176"/>
      <c r="BO702" s="176"/>
      <c r="BP702" s="176"/>
      <c r="BQ702" s="176"/>
      <c r="BR702" s="176"/>
      <c r="BS702" s="176" t="n">
        <v>3.5</v>
      </c>
      <c r="BT702" s="176"/>
      <c r="BU702" s="176"/>
      <c r="BV702" s="176"/>
      <c r="BW702" s="176" t="n">
        <v>1.75</v>
      </c>
      <c r="BX702" s="176"/>
      <c r="BY702" s="176"/>
      <c r="BZ702" s="176"/>
      <c r="CA702" s="176"/>
      <c r="CB702" s="176"/>
      <c r="CC702" s="176"/>
      <c r="CD702" s="176"/>
      <c r="CE702" s="176"/>
      <c r="CF702" s="176"/>
      <c r="CG702" s="176"/>
      <c r="CH702" s="176"/>
      <c r="CI702" s="176"/>
      <c r="CJ702" s="176"/>
      <c r="CK702" s="176"/>
      <c r="CL702" s="176"/>
      <c r="CM702" s="176"/>
      <c r="CN702" s="176"/>
      <c r="CO702" s="176"/>
      <c r="CP702" s="176"/>
      <c r="CQ702" s="176"/>
      <c r="CR702" s="176"/>
      <c r="CS702" s="176"/>
      <c r="CT702" s="176"/>
      <c r="CU702" s="176"/>
      <c r="CV702" s="176"/>
      <c r="CW702" s="176"/>
      <c r="CX702" s="176"/>
      <c r="CY702" s="176"/>
      <c r="CZ702" s="176"/>
      <c r="DA702" s="176"/>
      <c r="DB702" s="176"/>
      <c r="DC702" s="176"/>
      <c r="DD702" s="176"/>
      <c r="DE702" s="176"/>
      <c r="DF702" s="176"/>
      <c r="DG702" s="176"/>
      <c r="DH702" s="176"/>
      <c r="DI702" s="176"/>
      <c r="DJ702" s="176"/>
      <c r="DK702" s="176"/>
      <c r="DL702" s="176"/>
      <c r="DM702" s="176"/>
      <c r="DN702" s="176"/>
      <c r="DO702" s="177"/>
      <c r="DP702" s="177"/>
    </row>
    <row r="703" customFormat="false" ht="12.75" hidden="false" customHeight="false" outlineLevel="0" collapsed="false">
      <c r="A703" s="197" t="s">
        <v>64</v>
      </c>
      <c r="B703" s="198"/>
      <c r="C703" s="199" t="s">
        <v>195</v>
      </c>
      <c r="D703" s="171" t="n">
        <v>27</v>
      </c>
      <c r="E703" s="172" t="s">
        <v>193</v>
      </c>
      <c r="F703" s="173" t="n">
        <f aca="false">SUM(H703:DN703)</f>
        <v>7.75</v>
      </c>
      <c r="G703" s="174"/>
      <c r="H703" s="176"/>
      <c r="I703" s="176"/>
      <c r="J703" s="176"/>
      <c r="K703" s="176"/>
      <c r="L703" s="176"/>
      <c r="M703" s="176"/>
      <c r="N703" s="176"/>
      <c r="O703" s="176"/>
      <c r="P703" s="176"/>
      <c r="Q703" s="175"/>
      <c r="R703" s="175"/>
      <c r="S703" s="175"/>
      <c r="T703" s="175"/>
      <c r="U703" s="175"/>
      <c r="V703" s="175"/>
      <c r="W703" s="175"/>
      <c r="X703" s="175"/>
      <c r="Y703" s="175"/>
      <c r="Z703" s="175"/>
      <c r="AA703" s="175"/>
      <c r="AB703" s="175"/>
      <c r="AC703" s="175"/>
      <c r="AD703" s="175"/>
      <c r="AE703" s="175"/>
      <c r="AF703" s="175"/>
      <c r="AG703" s="175"/>
      <c r="AH703" s="175"/>
      <c r="AI703" s="175"/>
      <c r="AJ703" s="175"/>
      <c r="AK703" s="175"/>
      <c r="AL703" s="175"/>
      <c r="AM703" s="175"/>
      <c r="AN703" s="175"/>
      <c r="AO703" s="175"/>
      <c r="AP703" s="175"/>
      <c r="AQ703" s="175"/>
      <c r="AR703" s="175"/>
      <c r="AS703" s="175"/>
      <c r="AT703" s="175"/>
      <c r="AU703" s="175"/>
      <c r="AV703" s="175"/>
      <c r="AW703" s="176"/>
      <c r="AX703" s="176"/>
      <c r="AY703" s="176"/>
      <c r="AZ703" s="176"/>
      <c r="BA703" s="176"/>
      <c r="BB703" s="176"/>
      <c r="BC703" s="176"/>
      <c r="BD703" s="176"/>
      <c r="BE703" s="176"/>
      <c r="BF703" s="176"/>
      <c r="BG703" s="176"/>
      <c r="BH703" s="176"/>
      <c r="BI703" s="176"/>
      <c r="BJ703" s="176"/>
      <c r="BK703" s="176"/>
      <c r="BL703" s="176"/>
      <c r="BM703" s="176"/>
      <c r="BN703" s="176"/>
      <c r="BO703" s="176"/>
      <c r="BP703" s="176"/>
      <c r="BQ703" s="176"/>
      <c r="BR703" s="176"/>
      <c r="BS703" s="176"/>
      <c r="BT703" s="176"/>
      <c r="BU703" s="176"/>
      <c r="BV703" s="176"/>
      <c r="BW703" s="176" t="n">
        <v>7.75</v>
      </c>
      <c r="BX703" s="176"/>
      <c r="BY703" s="176"/>
      <c r="BZ703" s="176"/>
      <c r="CA703" s="176"/>
      <c r="CB703" s="176"/>
      <c r="CC703" s="176"/>
      <c r="CD703" s="176"/>
      <c r="CE703" s="176"/>
      <c r="CF703" s="176"/>
      <c r="CG703" s="176"/>
      <c r="CH703" s="176"/>
      <c r="CI703" s="176"/>
      <c r="CJ703" s="176"/>
      <c r="CK703" s="176"/>
      <c r="CL703" s="176"/>
      <c r="CM703" s="176"/>
      <c r="CN703" s="176"/>
      <c r="CO703" s="176"/>
      <c r="CP703" s="176"/>
      <c r="CQ703" s="176"/>
      <c r="CR703" s="176"/>
      <c r="CS703" s="176"/>
      <c r="CT703" s="176"/>
      <c r="CU703" s="176"/>
      <c r="CV703" s="176"/>
      <c r="CW703" s="176"/>
      <c r="CX703" s="176"/>
      <c r="CY703" s="176"/>
      <c r="CZ703" s="176"/>
      <c r="DA703" s="176"/>
      <c r="DB703" s="176"/>
      <c r="DC703" s="176"/>
      <c r="DD703" s="176"/>
      <c r="DE703" s="176"/>
      <c r="DF703" s="176"/>
      <c r="DG703" s="176"/>
      <c r="DH703" s="176"/>
      <c r="DI703" s="176"/>
      <c r="DJ703" s="176"/>
      <c r="DK703" s="176"/>
      <c r="DL703" s="176"/>
      <c r="DM703" s="176"/>
      <c r="DN703" s="176"/>
      <c r="DO703" s="177"/>
      <c r="DP703" s="177"/>
    </row>
    <row r="704" customFormat="false" ht="12.75" hidden="false" customHeight="false" outlineLevel="0" collapsed="false">
      <c r="A704" s="197" t="s">
        <v>64</v>
      </c>
      <c r="B704" s="198"/>
      <c r="C704" s="199" t="s">
        <v>195</v>
      </c>
      <c r="D704" s="171" t="n">
        <v>28</v>
      </c>
      <c r="E704" s="172" t="s">
        <v>193</v>
      </c>
      <c r="F704" s="173" t="n">
        <f aca="false">SUM(H704:DN704)</f>
        <v>7.75</v>
      </c>
      <c r="G704" s="174"/>
      <c r="H704" s="176"/>
      <c r="I704" s="176"/>
      <c r="J704" s="176"/>
      <c r="K704" s="176"/>
      <c r="L704" s="176"/>
      <c r="M704" s="176"/>
      <c r="N704" s="176"/>
      <c r="O704" s="176"/>
      <c r="P704" s="176"/>
      <c r="Q704" s="175"/>
      <c r="R704" s="175"/>
      <c r="S704" s="175"/>
      <c r="T704" s="175"/>
      <c r="U704" s="175"/>
      <c r="V704" s="175"/>
      <c r="W704" s="175"/>
      <c r="X704" s="175"/>
      <c r="Y704" s="175"/>
      <c r="Z704" s="175"/>
      <c r="AA704" s="175"/>
      <c r="AB704" s="175"/>
      <c r="AC704" s="175"/>
      <c r="AD704" s="175"/>
      <c r="AE704" s="175"/>
      <c r="AF704" s="175"/>
      <c r="AG704" s="175"/>
      <c r="AH704" s="175"/>
      <c r="AI704" s="175"/>
      <c r="AJ704" s="175"/>
      <c r="AK704" s="175"/>
      <c r="AL704" s="175"/>
      <c r="AM704" s="175"/>
      <c r="AN704" s="175"/>
      <c r="AO704" s="175"/>
      <c r="AP704" s="175"/>
      <c r="AQ704" s="175"/>
      <c r="AR704" s="175"/>
      <c r="AS704" s="175"/>
      <c r="AT704" s="175"/>
      <c r="AU704" s="175"/>
      <c r="AV704" s="175"/>
      <c r="AW704" s="176"/>
      <c r="AX704" s="176"/>
      <c r="AY704" s="176"/>
      <c r="AZ704" s="176"/>
      <c r="BA704" s="176"/>
      <c r="BB704" s="176"/>
      <c r="BC704" s="176"/>
      <c r="BD704" s="176"/>
      <c r="BE704" s="176"/>
      <c r="BF704" s="176"/>
      <c r="BG704" s="176"/>
      <c r="BH704" s="176"/>
      <c r="BI704" s="176"/>
      <c r="BJ704" s="176"/>
      <c r="BK704" s="176"/>
      <c r="BL704" s="176"/>
      <c r="BM704" s="176"/>
      <c r="BN704" s="176"/>
      <c r="BO704" s="176"/>
      <c r="BP704" s="176"/>
      <c r="BQ704" s="176"/>
      <c r="BR704" s="176"/>
      <c r="BS704" s="176" t="n">
        <v>7.75</v>
      </c>
      <c r="BT704" s="176"/>
      <c r="BU704" s="176"/>
      <c r="BV704" s="176"/>
      <c r="BW704" s="176"/>
      <c r="BX704" s="176"/>
      <c r="BY704" s="176"/>
      <c r="BZ704" s="176"/>
      <c r="CA704" s="176"/>
      <c r="CB704" s="176"/>
      <c r="CC704" s="176"/>
      <c r="CD704" s="176"/>
      <c r="CE704" s="176"/>
      <c r="CF704" s="176"/>
      <c r="CG704" s="176"/>
      <c r="CH704" s="176"/>
      <c r="CI704" s="176"/>
      <c r="CJ704" s="176"/>
      <c r="CK704" s="176"/>
      <c r="CL704" s="176"/>
      <c r="CM704" s="176"/>
      <c r="CN704" s="176"/>
      <c r="CO704" s="176"/>
      <c r="CP704" s="176"/>
      <c r="CQ704" s="176"/>
      <c r="CR704" s="176"/>
      <c r="CS704" s="176"/>
      <c r="CT704" s="176"/>
      <c r="CU704" s="176"/>
      <c r="CV704" s="176"/>
      <c r="CW704" s="176"/>
      <c r="CX704" s="176"/>
      <c r="CY704" s="176"/>
      <c r="CZ704" s="176"/>
      <c r="DA704" s="176"/>
      <c r="DB704" s="176"/>
      <c r="DC704" s="176"/>
      <c r="DD704" s="176"/>
      <c r="DE704" s="176"/>
      <c r="DF704" s="176"/>
      <c r="DG704" s="176"/>
      <c r="DH704" s="176"/>
      <c r="DI704" s="176"/>
      <c r="DJ704" s="176"/>
      <c r="DK704" s="176"/>
      <c r="DL704" s="176"/>
      <c r="DM704" s="176"/>
      <c r="DN704" s="176"/>
      <c r="DO704" s="177"/>
      <c r="DP704" s="177"/>
    </row>
    <row r="705" customFormat="false" ht="12.75" hidden="false" customHeight="false" outlineLevel="0" collapsed="false">
      <c r="A705" s="197" t="s">
        <v>64</v>
      </c>
      <c r="B705" s="198"/>
      <c r="C705" s="199" t="s">
        <v>195</v>
      </c>
      <c r="D705" s="171" t="n">
        <v>29</v>
      </c>
      <c r="E705" s="172" t="s">
        <v>193</v>
      </c>
      <c r="F705" s="173" t="n">
        <f aca="false">SUM(H705:DN705)</f>
        <v>7</v>
      </c>
      <c r="G705" s="174"/>
      <c r="H705" s="176"/>
      <c r="I705" s="176"/>
      <c r="J705" s="176"/>
      <c r="K705" s="176"/>
      <c r="L705" s="176"/>
      <c r="M705" s="176"/>
      <c r="N705" s="176"/>
      <c r="O705" s="176"/>
      <c r="P705" s="176"/>
      <c r="Q705" s="175"/>
      <c r="R705" s="175"/>
      <c r="S705" s="175"/>
      <c r="T705" s="175"/>
      <c r="U705" s="175"/>
      <c r="V705" s="175"/>
      <c r="W705" s="175"/>
      <c r="X705" s="175"/>
      <c r="Y705" s="175"/>
      <c r="Z705" s="175"/>
      <c r="AA705" s="175"/>
      <c r="AB705" s="175"/>
      <c r="AC705" s="175"/>
      <c r="AD705" s="175"/>
      <c r="AE705" s="175"/>
      <c r="AF705" s="175"/>
      <c r="AG705" s="175"/>
      <c r="AH705" s="175"/>
      <c r="AI705" s="175"/>
      <c r="AJ705" s="175"/>
      <c r="AK705" s="175"/>
      <c r="AL705" s="175"/>
      <c r="AM705" s="175"/>
      <c r="AN705" s="175"/>
      <c r="AO705" s="175"/>
      <c r="AP705" s="175"/>
      <c r="AQ705" s="175"/>
      <c r="AR705" s="175"/>
      <c r="AS705" s="175"/>
      <c r="AT705" s="175"/>
      <c r="AU705" s="175"/>
      <c r="AV705" s="175"/>
      <c r="AW705" s="176"/>
      <c r="AX705" s="176"/>
      <c r="AY705" s="176"/>
      <c r="AZ705" s="176"/>
      <c r="BA705" s="176"/>
      <c r="BB705" s="176"/>
      <c r="BC705" s="176"/>
      <c r="BD705" s="176"/>
      <c r="BE705" s="176"/>
      <c r="BF705" s="176"/>
      <c r="BG705" s="176"/>
      <c r="BH705" s="176"/>
      <c r="BI705" s="176"/>
      <c r="BJ705" s="176"/>
      <c r="BK705" s="176"/>
      <c r="BL705" s="176"/>
      <c r="BM705" s="176"/>
      <c r="BN705" s="176"/>
      <c r="BO705" s="176"/>
      <c r="BP705" s="176"/>
      <c r="BQ705" s="176"/>
      <c r="BR705" s="176"/>
      <c r="BS705" s="176" t="n">
        <v>1</v>
      </c>
      <c r="BT705" s="176"/>
      <c r="BU705" s="176"/>
      <c r="BV705" s="176"/>
      <c r="BW705" s="176"/>
      <c r="BX705" s="176"/>
      <c r="BY705" s="176"/>
      <c r="BZ705" s="176"/>
      <c r="CA705" s="176"/>
      <c r="CB705" s="176"/>
      <c r="CC705" s="176"/>
      <c r="CD705" s="176"/>
      <c r="CE705" s="176"/>
      <c r="CF705" s="176"/>
      <c r="CG705" s="176"/>
      <c r="CH705" s="176"/>
      <c r="CI705" s="176"/>
      <c r="CJ705" s="176"/>
      <c r="CK705" s="176"/>
      <c r="CL705" s="176" t="n">
        <v>6</v>
      </c>
      <c r="CM705" s="176"/>
      <c r="CN705" s="176"/>
      <c r="CO705" s="176"/>
      <c r="CP705" s="176"/>
      <c r="CQ705" s="176"/>
      <c r="CR705" s="176"/>
      <c r="CS705" s="176"/>
      <c r="CT705" s="176"/>
      <c r="CU705" s="176"/>
      <c r="CV705" s="176"/>
      <c r="CW705" s="176"/>
      <c r="CX705" s="176"/>
      <c r="CY705" s="176"/>
      <c r="CZ705" s="176"/>
      <c r="DA705" s="176"/>
      <c r="DB705" s="176"/>
      <c r="DC705" s="176"/>
      <c r="DD705" s="176"/>
      <c r="DE705" s="176"/>
      <c r="DF705" s="176"/>
      <c r="DG705" s="176"/>
      <c r="DH705" s="176"/>
      <c r="DI705" s="176"/>
      <c r="DJ705" s="176"/>
      <c r="DK705" s="176"/>
      <c r="DL705" s="176"/>
      <c r="DM705" s="176"/>
      <c r="DN705" s="176"/>
      <c r="DO705" s="177"/>
      <c r="DP705" s="177"/>
    </row>
    <row r="706" customFormat="false" ht="12.75" hidden="false" customHeight="false" outlineLevel="0" collapsed="false">
      <c r="A706" s="197" t="s">
        <v>64</v>
      </c>
      <c r="B706" s="198"/>
      <c r="C706" s="199" t="s">
        <v>195</v>
      </c>
      <c r="D706" s="171" t="n">
        <v>30</v>
      </c>
      <c r="E706" s="172" t="s">
        <v>193</v>
      </c>
      <c r="F706" s="178" t="n">
        <f aca="false">SUM(H706:DN706)</f>
        <v>0</v>
      </c>
      <c r="G706" s="179"/>
      <c r="H706" s="181"/>
      <c r="I706" s="181"/>
      <c r="J706" s="181"/>
      <c r="K706" s="181"/>
      <c r="L706" s="181"/>
      <c r="M706" s="181"/>
      <c r="N706" s="181"/>
      <c r="O706" s="181"/>
      <c r="P706" s="181"/>
      <c r="Q706" s="180"/>
      <c r="R706" s="180"/>
      <c r="S706" s="180"/>
      <c r="T706" s="180"/>
      <c r="U706" s="180"/>
      <c r="V706" s="180"/>
      <c r="W706" s="180"/>
      <c r="X706" s="180"/>
      <c r="Y706" s="180"/>
      <c r="Z706" s="180"/>
      <c r="AA706" s="180"/>
      <c r="AB706" s="180"/>
      <c r="AC706" s="180"/>
      <c r="AD706" s="180"/>
      <c r="AE706" s="180"/>
      <c r="AF706" s="180"/>
      <c r="AG706" s="180"/>
      <c r="AH706" s="180"/>
      <c r="AI706" s="180"/>
      <c r="AJ706" s="180"/>
      <c r="AK706" s="180"/>
      <c r="AL706" s="180"/>
      <c r="AM706" s="180"/>
      <c r="AN706" s="180"/>
      <c r="AO706" s="180"/>
      <c r="AP706" s="180"/>
      <c r="AQ706" s="180"/>
      <c r="AR706" s="180"/>
      <c r="AS706" s="180"/>
      <c r="AT706" s="180"/>
      <c r="AU706" s="180"/>
      <c r="AV706" s="180"/>
      <c r="AW706" s="181"/>
      <c r="AX706" s="181"/>
      <c r="AY706" s="181"/>
      <c r="AZ706" s="181"/>
      <c r="BA706" s="181"/>
      <c r="BB706" s="181"/>
      <c r="BC706" s="181"/>
      <c r="BD706" s="181"/>
      <c r="BE706" s="181"/>
      <c r="BF706" s="181"/>
      <c r="BG706" s="181"/>
      <c r="BH706" s="181"/>
      <c r="BI706" s="181"/>
      <c r="BJ706" s="181"/>
      <c r="BK706" s="181"/>
      <c r="BL706" s="181"/>
      <c r="BM706" s="181"/>
      <c r="BN706" s="181"/>
      <c r="BO706" s="181"/>
      <c r="BP706" s="181"/>
      <c r="BQ706" s="181"/>
      <c r="BR706" s="181"/>
      <c r="BS706" s="181"/>
      <c r="BT706" s="181"/>
      <c r="BU706" s="181"/>
      <c r="BV706" s="181"/>
      <c r="BW706" s="181"/>
      <c r="BX706" s="181"/>
      <c r="BY706" s="181"/>
      <c r="BZ706" s="181"/>
      <c r="CA706" s="181"/>
      <c r="CB706" s="181"/>
      <c r="CC706" s="181"/>
      <c r="CD706" s="181"/>
      <c r="CE706" s="181"/>
      <c r="CF706" s="181"/>
      <c r="CG706" s="181"/>
      <c r="CH706" s="181"/>
      <c r="CI706" s="181"/>
      <c r="CJ706" s="181"/>
      <c r="CK706" s="181"/>
      <c r="CL706" s="181"/>
      <c r="CM706" s="181"/>
      <c r="CN706" s="181"/>
      <c r="CO706" s="181"/>
      <c r="CP706" s="181"/>
      <c r="CQ706" s="181"/>
      <c r="CR706" s="181"/>
      <c r="CS706" s="181"/>
      <c r="CT706" s="181"/>
      <c r="CU706" s="181"/>
      <c r="CV706" s="181"/>
      <c r="CW706" s="181"/>
      <c r="CX706" s="181"/>
      <c r="CY706" s="181"/>
      <c r="CZ706" s="181"/>
      <c r="DA706" s="181"/>
      <c r="DB706" s="181"/>
      <c r="DC706" s="181"/>
      <c r="DD706" s="181"/>
      <c r="DE706" s="181"/>
      <c r="DF706" s="181"/>
      <c r="DG706" s="181"/>
      <c r="DH706" s="181"/>
      <c r="DI706" s="181"/>
      <c r="DJ706" s="181"/>
      <c r="DK706" s="181"/>
      <c r="DL706" s="181"/>
      <c r="DM706" s="181"/>
      <c r="DN706" s="181"/>
      <c r="DO706" s="177"/>
      <c r="DP706" s="177"/>
    </row>
    <row r="707" customFormat="false" ht="13.5" hidden="false" customHeight="false" outlineLevel="0" collapsed="false">
      <c r="A707" s="197" t="s">
        <v>64</v>
      </c>
      <c r="B707" s="198"/>
      <c r="C707" s="199" t="s">
        <v>195</v>
      </c>
      <c r="D707" s="171" t="n">
        <v>31</v>
      </c>
      <c r="E707" s="172"/>
      <c r="F707" s="173" t="n">
        <f aca="false">SUM(H707:DN707)</f>
        <v>0</v>
      </c>
      <c r="G707" s="179" t="n">
        <f aca="false">SUM(F701:F707)</f>
        <v>38</v>
      </c>
      <c r="H707" s="176"/>
      <c r="I707" s="176"/>
      <c r="J707" s="176"/>
      <c r="K707" s="176"/>
      <c r="L707" s="176"/>
      <c r="M707" s="176"/>
      <c r="N707" s="176"/>
      <c r="O707" s="176"/>
      <c r="P707" s="176"/>
      <c r="Q707" s="175"/>
      <c r="R707" s="175"/>
      <c r="S707" s="175"/>
      <c r="T707" s="175"/>
      <c r="U707" s="175"/>
      <c r="V707" s="175"/>
      <c r="W707" s="175"/>
      <c r="X707" s="175"/>
      <c r="Y707" s="175"/>
      <c r="Z707" s="175"/>
      <c r="AA707" s="175"/>
      <c r="AB707" s="175"/>
      <c r="AC707" s="175"/>
      <c r="AD707" s="175"/>
      <c r="AE707" s="175"/>
      <c r="AF707" s="175"/>
      <c r="AG707" s="175"/>
      <c r="AH707" s="175"/>
      <c r="AI707" s="175"/>
      <c r="AJ707" s="175"/>
      <c r="AK707" s="175"/>
      <c r="AL707" s="175"/>
      <c r="AM707" s="175"/>
      <c r="AN707" s="175"/>
      <c r="AO707" s="175"/>
      <c r="AP707" s="175"/>
      <c r="AQ707" s="175"/>
      <c r="AR707" s="175"/>
      <c r="AS707" s="175"/>
      <c r="AT707" s="175"/>
      <c r="AU707" s="175"/>
      <c r="AV707" s="175"/>
      <c r="AW707" s="176"/>
      <c r="AX707" s="176"/>
      <c r="AY707" s="176"/>
      <c r="AZ707" s="176"/>
      <c r="BA707" s="176"/>
      <c r="BB707" s="176"/>
      <c r="BC707" s="176"/>
      <c r="BD707" s="176"/>
      <c r="BE707" s="176"/>
      <c r="BF707" s="176"/>
      <c r="BG707" s="176"/>
      <c r="BH707" s="176"/>
      <c r="BI707" s="176"/>
      <c r="BJ707" s="176"/>
      <c r="BK707" s="176"/>
      <c r="BL707" s="176"/>
      <c r="BM707" s="176"/>
      <c r="BN707" s="176"/>
      <c r="BO707" s="176"/>
      <c r="BP707" s="176"/>
      <c r="BQ707" s="176"/>
      <c r="BR707" s="176"/>
      <c r="BS707" s="176"/>
      <c r="BT707" s="176"/>
      <c r="BU707" s="176"/>
      <c r="BV707" s="176"/>
      <c r="BW707" s="176"/>
      <c r="BX707" s="176"/>
      <c r="BY707" s="176"/>
      <c r="BZ707" s="176"/>
      <c r="CA707" s="176"/>
      <c r="CB707" s="176"/>
      <c r="CC707" s="176"/>
      <c r="CD707" s="176"/>
      <c r="CE707" s="176"/>
      <c r="CF707" s="176"/>
      <c r="CG707" s="176"/>
      <c r="CH707" s="176"/>
      <c r="CI707" s="176"/>
      <c r="CJ707" s="176"/>
      <c r="CK707" s="176"/>
      <c r="CL707" s="176"/>
      <c r="CM707" s="176"/>
      <c r="CN707" s="176"/>
      <c r="CO707" s="176"/>
      <c r="CP707" s="176"/>
      <c r="CQ707" s="176"/>
      <c r="CR707" s="176"/>
      <c r="CS707" s="176"/>
      <c r="CT707" s="176"/>
      <c r="CU707" s="176"/>
      <c r="CV707" s="176"/>
      <c r="CW707" s="176"/>
      <c r="CX707" s="176"/>
      <c r="CY707" s="176"/>
      <c r="CZ707" s="176"/>
      <c r="DA707" s="176"/>
      <c r="DB707" s="176"/>
      <c r="DC707" s="176"/>
      <c r="DD707" s="176"/>
      <c r="DE707" s="176"/>
      <c r="DF707" s="176"/>
      <c r="DG707" s="176"/>
      <c r="DH707" s="176"/>
      <c r="DI707" s="176"/>
      <c r="DJ707" s="176"/>
      <c r="DK707" s="176"/>
      <c r="DL707" s="176"/>
      <c r="DM707" s="176"/>
      <c r="DN707" s="176"/>
      <c r="DO707" s="177"/>
      <c r="DP707" s="177"/>
    </row>
    <row r="708" customFormat="false" ht="13.5" hidden="false" customHeight="false" outlineLevel="0" collapsed="false">
      <c r="A708" s="200" t="s">
        <v>64</v>
      </c>
      <c r="B708" s="201"/>
      <c r="C708" s="183" t="s">
        <v>196</v>
      </c>
      <c r="D708" s="184" t="s">
        <v>49</v>
      </c>
      <c r="E708" s="185"/>
      <c r="F708" s="185" t="n">
        <f aca="false">SUM(F677:F707)</f>
        <v>76</v>
      </c>
      <c r="G708" s="185"/>
      <c r="H708" s="187" t="n">
        <f aca="false">SUM(H677:H707)</f>
        <v>0</v>
      </c>
      <c r="I708" s="188" t="n">
        <f aca="false">SUM(I677:I707)</f>
        <v>0</v>
      </c>
      <c r="J708" s="189" t="n">
        <f aca="false">SUM(J677:J707)</f>
        <v>0</v>
      </c>
      <c r="K708" s="189" t="n">
        <f aca="false">SUM(K677:K707)</f>
        <v>0</v>
      </c>
      <c r="L708" s="190" t="n">
        <f aca="false">SUM(L677:L707)</f>
        <v>0</v>
      </c>
      <c r="M708" s="190" t="n">
        <f aca="false">SUM(M677:M707)</f>
        <v>6</v>
      </c>
      <c r="N708" s="190" t="n">
        <f aca="false">SUM(N677:N707)</f>
        <v>0</v>
      </c>
      <c r="O708" s="190" t="n">
        <f aca="false">SUM(O677:O707)</f>
        <v>0</v>
      </c>
      <c r="P708" s="190" t="n">
        <f aca="false">SUM(P677:P707)</f>
        <v>1</v>
      </c>
      <c r="Q708" s="186" t="n">
        <f aca="false">SUM(Q677:Q707)</f>
        <v>0</v>
      </c>
      <c r="R708" s="186" t="n">
        <f aca="false">SUM(R677:R707)</f>
        <v>0</v>
      </c>
      <c r="S708" s="186" t="n">
        <f aca="false">SUM(S677:S707)</f>
        <v>0</v>
      </c>
      <c r="T708" s="186" t="n">
        <f aca="false">SUM(T677:T707)</f>
        <v>0</v>
      </c>
      <c r="U708" s="186" t="n">
        <f aca="false">SUM(U677:U707)</f>
        <v>0</v>
      </c>
      <c r="V708" s="186" t="n">
        <f aca="false">SUM(V677:V707)</f>
        <v>0</v>
      </c>
      <c r="W708" s="186" t="n">
        <f aca="false">SUM(W677:W707)</f>
        <v>0</v>
      </c>
      <c r="X708" s="186" t="n">
        <f aca="false">SUM(X677:X707)</f>
        <v>0</v>
      </c>
      <c r="Y708" s="186" t="n">
        <f aca="false">SUM(Y677:Y707)</f>
        <v>0</v>
      </c>
      <c r="Z708" s="186" t="n">
        <f aca="false">SUM(Z677:Z707)</f>
        <v>0</v>
      </c>
      <c r="AA708" s="186" t="n">
        <f aca="false">SUM(AA677:AA707)</f>
        <v>0</v>
      </c>
      <c r="AB708" s="186" t="n">
        <f aca="false">SUM(AB677:AB707)</f>
        <v>0</v>
      </c>
      <c r="AC708" s="186" t="n">
        <f aca="false">SUM(AC677:AC707)</f>
        <v>0</v>
      </c>
      <c r="AD708" s="186" t="n">
        <f aca="false">SUM(AD677:AD707)</f>
        <v>0</v>
      </c>
      <c r="AE708" s="186" t="n">
        <f aca="false">SUM(AE677:AE707)</f>
        <v>0</v>
      </c>
      <c r="AF708" s="186" t="n">
        <f aca="false">SUM(AF677:AF707)</f>
        <v>0</v>
      </c>
      <c r="AG708" s="186" t="n">
        <f aca="false">SUM(AG677:AG707)</f>
        <v>0</v>
      </c>
      <c r="AH708" s="186" t="n">
        <f aca="false">SUM(AH677:AH707)</f>
        <v>0</v>
      </c>
      <c r="AI708" s="186" t="n">
        <f aca="false">SUM(AI677:AI707)</f>
        <v>0</v>
      </c>
      <c r="AJ708" s="186" t="n">
        <f aca="false">SUM(AJ677:AJ707)</f>
        <v>0</v>
      </c>
      <c r="AK708" s="186" t="n">
        <f aca="false">SUM(AK677:AK707)</f>
        <v>0</v>
      </c>
      <c r="AL708" s="186" t="n">
        <f aca="false">SUM(AL677:AL707)</f>
        <v>0</v>
      </c>
      <c r="AM708" s="186" t="n">
        <f aca="false">SUM(AM677:AM707)</f>
        <v>0</v>
      </c>
      <c r="AN708" s="186" t="n">
        <f aca="false">SUM(AN677:AN707)</f>
        <v>0</v>
      </c>
      <c r="AO708" s="186" t="n">
        <f aca="false">SUM(AO677:AO707)</f>
        <v>0</v>
      </c>
      <c r="AP708" s="186" t="n">
        <f aca="false">SUM(AP677:AP707)</f>
        <v>0</v>
      </c>
      <c r="AQ708" s="186" t="n">
        <f aca="false">SUM(AQ677:AQ707)</f>
        <v>0</v>
      </c>
      <c r="AR708" s="186" t="n">
        <f aca="false">SUM(AR677:AR707)</f>
        <v>0</v>
      </c>
      <c r="AS708" s="186" t="n">
        <f aca="false">SUM(AS677:AS707)</f>
        <v>0</v>
      </c>
      <c r="AT708" s="186" t="n">
        <f aca="false">SUM(AT677:AT707)</f>
        <v>0</v>
      </c>
      <c r="AU708" s="186" t="n">
        <f aca="false">SUM(AU677:AU707)</f>
        <v>0</v>
      </c>
      <c r="AV708" s="186" t="n">
        <f aca="false">SUM(AV677:AV707)</f>
        <v>0</v>
      </c>
      <c r="AW708" s="188" t="n">
        <f aca="false">SUM(AW677:AW707)</f>
        <v>0</v>
      </c>
      <c r="AX708" s="188" t="n">
        <f aca="false">SUM(AX677:AX707)</f>
        <v>0</v>
      </c>
      <c r="AY708" s="188" t="n">
        <f aca="false">SUM(AY677:AY707)</f>
        <v>14.5</v>
      </c>
      <c r="AZ708" s="188" t="n">
        <f aca="false">SUM(AZ677:AZ707)</f>
        <v>25.5</v>
      </c>
      <c r="BA708" s="188" t="n">
        <f aca="false">SUM(BA677:BA707)</f>
        <v>0</v>
      </c>
      <c r="BB708" s="188" t="n">
        <f aca="false">SUM(BB677:BB707)</f>
        <v>0</v>
      </c>
      <c r="BC708" s="188" t="n">
        <f aca="false">SUM(BC677:BC707)</f>
        <v>0</v>
      </c>
      <c r="BD708" s="188" t="n">
        <f aca="false">SUM(BD677:BD707)</f>
        <v>0</v>
      </c>
      <c r="BE708" s="188" t="n">
        <f aca="false">SUM(BE677:BE707)</f>
        <v>0</v>
      </c>
      <c r="BF708" s="188" t="n">
        <f aca="false">SUM(BF677:BF707)</f>
        <v>0</v>
      </c>
      <c r="BG708" s="188" t="n">
        <f aca="false">SUM(BG677:BG707)</f>
        <v>0</v>
      </c>
      <c r="BH708" s="188" t="n">
        <f aca="false">SUM(BH677:BH707)</f>
        <v>0</v>
      </c>
      <c r="BI708" s="188" t="n">
        <f aca="false">SUM(BI677:BI707)</f>
        <v>0</v>
      </c>
      <c r="BJ708" s="188" t="n">
        <f aca="false">SUM(BJ677:BJ707)</f>
        <v>0</v>
      </c>
      <c r="BK708" s="188" t="n">
        <f aca="false">SUM(BK677:BK707)</f>
        <v>0</v>
      </c>
      <c r="BL708" s="188" t="n">
        <f aca="false">SUM(BL677:BL707)</f>
        <v>0</v>
      </c>
      <c r="BM708" s="188" t="n">
        <f aca="false">SUM(BM677:BM707)</f>
        <v>0</v>
      </c>
      <c r="BN708" s="188" t="n">
        <f aca="false">SUM(BN677:BN707)</f>
        <v>0</v>
      </c>
      <c r="BO708" s="188" t="n">
        <f aca="false">SUM(BO677:BO707)</f>
        <v>0</v>
      </c>
      <c r="BP708" s="188" t="n">
        <f aca="false">SUM(BP677:BP707)</f>
        <v>0</v>
      </c>
      <c r="BQ708" s="188" t="n">
        <f aca="false">SUM(BQ677:BQ707)</f>
        <v>0</v>
      </c>
      <c r="BR708" s="188" t="n">
        <f aca="false">SUM(BR677:BR707)</f>
        <v>0</v>
      </c>
      <c r="BS708" s="188" t="n">
        <f aca="false">SUM(BS677:BS707)</f>
        <v>13.5</v>
      </c>
      <c r="BT708" s="188" t="n">
        <f aca="false">SUM(BT677:BT707)</f>
        <v>0</v>
      </c>
      <c r="BU708" s="188" t="n">
        <f aca="false">SUM(BU677:BU707)</f>
        <v>0</v>
      </c>
      <c r="BV708" s="188" t="n">
        <f aca="false">SUM(BV677:BV707)</f>
        <v>0</v>
      </c>
      <c r="BW708" s="188" t="n">
        <f aca="false">SUM(BW677:BW707)</f>
        <v>9.5</v>
      </c>
      <c r="BX708" s="188" t="n">
        <f aca="false">SUM(BX677:BX707)</f>
        <v>0</v>
      </c>
      <c r="BY708" s="188" t="n">
        <f aca="false">SUM(BY677:BY707)</f>
        <v>0</v>
      </c>
      <c r="BZ708" s="188" t="n">
        <f aca="false">SUM(BZ677:BZ707)</f>
        <v>0</v>
      </c>
      <c r="CA708" s="188" t="n">
        <f aca="false">SUM(CA677:CA707)</f>
        <v>0</v>
      </c>
      <c r="CB708" s="188" t="n">
        <f aca="false">SUM(CB677:CB707)</f>
        <v>0</v>
      </c>
      <c r="CC708" s="188" t="n">
        <f aca="false">SUM(CC677:CC707)</f>
        <v>0</v>
      </c>
      <c r="CD708" s="188" t="n">
        <f aca="false">SUM(CD677:CD707)</f>
        <v>0</v>
      </c>
      <c r="CE708" s="188" t="n">
        <f aca="false">SUM(CE677:CE707)</f>
        <v>0</v>
      </c>
      <c r="CF708" s="188" t="n">
        <f aca="false">SUM(CF677:CF707)</f>
        <v>0</v>
      </c>
      <c r="CG708" s="188" t="n">
        <f aca="false">SUM(CG677:CG707)</f>
        <v>0</v>
      </c>
      <c r="CH708" s="188" t="n">
        <f aca="false">SUM(CH677:CH707)</f>
        <v>0</v>
      </c>
      <c r="CI708" s="188" t="n">
        <f aca="false">SUM(CI677:CI707)</f>
        <v>0</v>
      </c>
      <c r="CJ708" s="188" t="n">
        <f aca="false">SUM(CJ677:CJ707)</f>
        <v>0</v>
      </c>
      <c r="CK708" s="188" t="n">
        <f aca="false">SUM(CK677:CK707)</f>
        <v>0</v>
      </c>
      <c r="CL708" s="188" t="n">
        <f aca="false">SUM(CL677:CL707)</f>
        <v>6</v>
      </c>
      <c r="CM708" s="188" t="n">
        <f aca="false">SUM(CM677:CM707)</f>
        <v>0</v>
      </c>
      <c r="CN708" s="188" t="n">
        <f aca="false">SUM(CN677:CN707)</f>
        <v>0</v>
      </c>
      <c r="CO708" s="188" t="n">
        <f aca="false">SUM(CO677:CO707)</f>
        <v>0</v>
      </c>
      <c r="CP708" s="188" t="n">
        <f aca="false">SUM(CP677:CP707)</f>
        <v>0</v>
      </c>
      <c r="CQ708" s="188" t="n">
        <f aca="false">SUM(CQ677:CQ707)</f>
        <v>0</v>
      </c>
      <c r="CR708" s="188" t="n">
        <f aca="false">SUM(CR677:CR707)</f>
        <v>0</v>
      </c>
      <c r="CS708" s="188" t="n">
        <f aca="false">SUM(CS677:CS707)</f>
        <v>0</v>
      </c>
      <c r="CT708" s="188" t="n">
        <f aca="false">SUM(CT677:CT707)</f>
        <v>0</v>
      </c>
      <c r="CU708" s="188" t="n">
        <f aca="false">SUM(CU677:CU707)</f>
        <v>0</v>
      </c>
      <c r="CV708" s="188" t="n">
        <f aca="false">SUM(CV677:CV707)</f>
        <v>0</v>
      </c>
      <c r="CW708" s="188" t="n">
        <f aca="false">SUM(CW677:CW707)</f>
        <v>0</v>
      </c>
      <c r="CX708" s="188" t="n">
        <f aca="false">SUM(CX677:CX707)</f>
        <v>0</v>
      </c>
      <c r="CY708" s="188" t="n">
        <f aca="false">SUM(CY677:CY707)</f>
        <v>0</v>
      </c>
      <c r="CZ708" s="188" t="n">
        <f aca="false">SUM(CZ677:CZ707)</f>
        <v>0</v>
      </c>
      <c r="DA708" s="188" t="n">
        <f aca="false">SUM(DA677:DA707)</f>
        <v>0</v>
      </c>
      <c r="DB708" s="188" t="n">
        <f aca="false">SUM(DB677:DB707)</f>
        <v>0</v>
      </c>
      <c r="DC708" s="188" t="n">
        <f aca="false">SUM(DC677:DC707)</f>
        <v>0</v>
      </c>
      <c r="DD708" s="188" t="n">
        <f aca="false">SUM(DD677:DD707)</f>
        <v>0</v>
      </c>
      <c r="DE708" s="188" t="n">
        <f aca="false">SUM(DE677:DE707)</f>
        <v>0</v>
      </c>
      <c r="DF708" s="188" t="n">
        <f aca="false">SUM(DF677:DF707)</f>
        <v>0</v>
      </c>
      <c r="DG708" s="188" t="n">
        <f aca="false">SUM(DG677:DG707)</f>
        <v>0</v>
      </c>
      <c r="DH708" s="188" t="n">
        <f aca="false">SUM(DH677:DH707)</f>
        <v>0</v>
      </c>
      <c r="DI708" s="188" t="n">
        <f aca="false">SUM(DI677:DI707)</f>
        <v>0</v>
      </c>
      <c r="DJ708" s="188" t="n">
        <f aca="false">SUM(DJ677:DJ707)</f>
        <v>0</v>
      </c>
      <c r="DK708" s="188" t="n">
        <f aca="false">SUM(DK677:DK707)</f>
        <v>0</v>
      </c>
      <c r="DL708" s="188" t="n">
        <f aca="false">SUM(DL677:DL707)</f>
        <v>0</v>
      </c>
      <c r="DM708" s="188" t="n">
        <f aca="false">SUM(DM677:DM707)</f>
        <v>0</v>
      </c>
      <c r="DN708" s="188" t="n">
        <f aca="false">SUM(DN677:DN707)</f>
        <v>0</v>
      </c>
      <c r="DO708" s="138"/>
      <c r="DP708" s="138"/>
    </row>
    <row r="709" customFormat="false" ht="12.75" hidden="false" customHeight="false" outlineLevel="0" collapsed="false">
      <c r="A709" s="202" t="s">
        <v>64</v>
      </c>
      <c r="B709" s="203"/>
      <c r="C709" s="204"/>
      <c r="D709" s="171" t="n">
        <v>1</v>
      </c>
      <c r="E709" s="172" t="s">
        <v>149</v>
      </c>
      <c r="F709" s="173" t="n">
        <f aca="false">SUM(H709:DN709)</f>
        <v>0</v>
      </c>
      <c r="G709" s="174"/>
      <c r="H709" s="176"/>
      <c r="I709" s="176"/>
      <c r="J709" s="176"/>
      <c r="K709" s="176"/>
      <c r="L709" s="176"/>
      <c r="M709" s="176"/>
      <c r="N709" s="176"/>
      <c r="O709" s="176"/>
      <c r="P709" s="176"/>
      <c r="Q709" s="175"/>
      <c r="R709" s="175"/>
      <c r="S709" s="175"/>
      <c r="T709" s="175"/>
      <c r="U709" s="175"/>
      <c r="V709" s="175"/>
      <c r="W709" s="175"/>
      <c r="X709" s="175"/>
      <c r="Y709" s="175"/>
      <c r="Z709" s="175"/>
      <c r="AA709" s="175"/>
      <c r="AB709" s="175"/>
      <c r="AC709" s="175"/>
      <c r="AD709" s="175"/>
      <c r="AE709" s="175"/>
      <c r="AF709" s="175"/>
      <c r="AG709" s="175"/>
      <c r="AH709" s="175"/>
      <c r="AI709" s="175"/>
      <c r="AJ709" s="175"/>
      <c r="AK709" s="175"/>
      <c r="AL709" s="175"/>
      <c r="AM709" s="175"/>
      <c r="AN709" s="175"/>
      <c r="AO709" s="175"/>
      <c r="AP709" s="175"/>
      <c r="AQ709" s="175"/>
      <c r="AR709" s="175"/>
      <c r="AS709" s="175"/>
      <c r="AT709" s="175"/>
      <c r="AU709" s="175"/>
      <c r="AV709" s="175"/>
      <c r="AW709" s="176"/>
      <c r="AX709" s="176"/>
      <c r="AY709" s="176"/>
      <c r="AZ709" s="176"/>
      <c r="BA709" s="176"/>
      <c r="BB709" s="176"/>
      <c r="BC709" s="176"/>
      <c r="BD709" s="176"/>
      <c r="BE709" s="176"/>
      <c r="BF709" s="176"/>
      <c r="BG709" s="176"/>
      <c r="BH709" s="176"/>
      <c r="BI709" s="176"/>
      <c r="BJ709" s="176"/>
      <c r="BK709" s="176"/>
      <c r="BL709" s="176"/>
      <c r="BM709" s="176"/>
      <c r="BN709" s="176"/>
      <c r="BO709" s="176"/>
      <c r="BP709" s="176"/>
      <c r="BQ709" s="176"/>
      <c r="BR709" s="176"/>
      <c r="BS709" s="176"/>
      <c r="BT709" s="176"/>
      <c r="BU709" s="176"/>
      <c r="BV709" s="176"/>
      <c r="BW709" s="176"/>
      <c r="BX709" s="176"/>
      <c r="BY709" s="176"/>
      <c r="BZ709" s="176"/>
      <c r="CA709" s="176"/>
      <c r="CB709" s="176"/>
      <c r="CC709" s="176"/>
      <c r="CD709" s="176"/>
      <c r="CE709" s="176"/>
      <c r="CF709" s="176"/>
      <c r="CG709" s="176"/>
      <c r="CH709" s="176"/>
      <c r="CI709" s="176"/>
      <c r="CJ709" s="176"/>
      <c r="CK709" s="176"/>
      <c r="CL709" s="176"/>
      <c r="CM709" s="176"/>
      <c r="CN709" s="176"/>
      <c r="CO709" s="176"/>
      <c r="CP709" s="176"/>
      <c r="CQ709" s="176"/>
      <c r="CR709" s="176"/>
      <c r="CS709" s="176"/>
      <c r="CT709" s="176"/>
      <c r="CU709" s="176"/>
      <c r="CV709" s="176"/>
      <c r="CW709" s="176"/>
      <c r="CX709" s="176"/>
      <c r="CY709" s="176"/>
      <c r="CZ709" s="176"/>
      <c r="DA709" s="176"/>
      <c r="DB709" s="176"/>
      <c r="DC709" s="176"/>
      <c r="DD709" s="176"/>
      <c r="DE709" s="176"/>
      <c r="DF709" s="176"/>
      <c r="DG709" s="176"/>
      <c r="DH709" s="176"/>
      <c r="DI709" s="176"/>
      <c r="DJ709" s="176"/>
      <c r="DK709" s="176"/>
      <c r="DL709" s="176"/>
      <c r="DM709" s="176"/>
      <c r="DN709" s="176"/>
      <c r="DO709" s="177"/>
      <c r="DP709" s="177"/>
    </row>
    <row r="710" customFormat="false" ht="12.75" hidden="false" customHeight="false" outlineLevel="0" collapsed="false">
      <c r="A710" s="197" t="s">
        <v>64</v>
      </c>
      <c r="B710" s="198"/>
      <c r="C710" s="199"/>
      <c r="D710" s="171" t="n">
        <v>2</v>
      </c>
      <c r="E710" s="172" t="s">
        <v>149</v>
      </c>
      <c r="F710" s="178" t="n">
        <f aca="false">SUM(H710:DN710)</f>
        <v>0</v>
      </c>
      <c r="G710" s="179"/>
      <c r="H710" s="181"/>
      <c r="I710" s="181"/>
      <c r="J710" s="181"/>
      <c r="K710" s="181"/>
      <c r="L710" s="181"/>
      <c r="M710" s="181"/>
      <c r="N710" s="181"/>
      <c r="O710" s="181"/>
      <c r="P710" s="181"/>
      <c r="Q710" s="180"/>
      <c r="R710" s="180"/>
      <c r="S710" s="180"/>
      <c r="T710" s="180"/>
      <c r="U710" s="180"/>
      <c r="V710" s="180"/>
      <c r="W710" s="180"/>
      <c r="X710" s="180"/>
      <c r="Y710" s="180"/>
      <c r="Z710" s="180"/>
      <c r="AA710" s="180"/>
      <c r="AB710" s="180"/>
      <c r="AC710" s="180"/>
      <c r="AD710" s="180"/>
      <c r="AE710" s="180"/>
      <c r="AF710" s="180"/>
      <c r="AG710" s="180"/>
      <c r="AH710" s="180"/>
      <c r="AI710" s="180"/>
      <c r="AJ710" s="180"/>
      <c r="AK710" s="180"/>
      <c r="AL710" s="180"/>
      <c r="AM710" s="180"/>
      <c r="AN710" s="180"/>
      <c r="AO710" s="180"/>
      <c r="AP710" s="180"/>
      <c r="AQ710" s="180"/>
      <c r="AR710" s="180"/>
      <c r="AS710" s="180"/>
      <c r="AT710" s="180"/>
      <c r="AU710" s="180"/>
      <c r="AV710" s="180"/>
      <c r="AW710" s="181"/>
      <c r="AX710" s="181"/>
      <c r="AY710" s="181"/>
      <c r="AZ710" s="181"/>
      <c r="BA710" s="181"/>
      <c r="BB710" s="181"/>
      <c r="BC710" s="181"/>
      <c r="BD710" s="181"/>
      <c r="BE710" s="181"/>
      <c r="BF710" s="181"/>
      <c r="BG710" s="181"/>
      <c r="BH710" s="181"/>
      <c r="BI710" s="181"/>
      <c r="BJ710" s="181"/>
      <c r="BK710" s="181"/>
      <c r="BL710" s="181"/>
      <c r="BM710" s="181"/>
      <c r="BN710" s="181"/>
      <c r="BO710" s="181"/>
      <c r="BP710" s="181"/>
      <c r="BQ710" s="181"/>
      <c r="BR710" s="181"/>
      <c r="BS710" s="181"/>
      <c r="BT710" s="181"/>
      <c r="BU710" s="181"/>
      <c r="BV710" s="181"/>
      <c r="BW710" s="181"/>
      <c r="BX710" s="181"/>
      <c r="BY710" s="181"/>
      <c r="BZ710" s="181"/>
      <c r="CA710" s="181"/>
      <c r="CB710" s="181"/>
      <c r="CC710" s="181"/>
      <c r="CD710" s="181"/>
      <c r="CE710" s="181"/>
      <c r="CF710" s="181"/>
      <c r="CG710" s="181"/>
      <c r="CH710" s="181"/>
      <c r="CI710" s="181"/>
      <c r="CJ710" s="181"/>
      <c r="CK710" s="181"/>
      <c r="CL710" s="181"/>
      <c r="CM710" s="181"/>
      <c r="CN710" s="181"/>
      <c r="CO710" s="181"/>
      <c r="CP710" s="181"/>
      <c r="CQ710" s="181"/>
      <c r="CR710" s="181"/>
      <c r="CS710" s="181"/>
      <c r="CT710" s="181"/>
      <c r="CU710" s="181"/>
      <c r="CV710" s="181"/>
      <c r="CW710" s="181"/>
      <c r="CX710" s="181"/>
      <c r="CY710" s="181"/>
      <c r="CZ710" s="181"/>
      <c r="DA710" s="181"/>
      <c r="DB710" s="181"/>
      <c r="DC710" s="181"/>
      <c r="DD710" s="181"/>
      <c r="DE710" s="181"/>
      <c r="DF710" s="181"/>
      <c r="DG710" s="181"/>
      <c r="DH710" s="181"/>
      <c r="DI710" s="181"/>
      <c r="DJ710" s="181"/>
      <c r="DK710" s="181"/>
      <c r="DL710" s="181"/>
      <c r="DM710" s="181"/>
      <c r="DN710" s="181"/>
      <c r="DO710" s="177"/>
      <c r="DP710" s="177"/>
    </row>
    <row r="711" customFormat="false" ht="12.75" hidden="false" customHeight="false" outlineLevel="0" collapsed="false">
      <c r="A711" s="197" t="s">
        <v>64</v>
      </c>
      <c r="B711" s="198"/>
      <c r="C711" s="199"/>
      <c r="D711" s="171" t="n">
        <v>3</v>
      </c>
      <c r="E711" s="172" t="s">
        <v>149</v>
      </c>
      <c r="F711" s="178" t="n">
        <f aca="false">SUM(H711:DN711)</f>
        <v>0</v>
      </c>
      <c r="G711" s="179" t="n">
        <f aca="false">SUM(F709:F711)</f>
        <v>0</v>
      </c>
      <c r="H711" s="181"/>
      <c r="I711" s="181"/>
      <c r="J711" s="181"/>
      <c r="K711" s="181"/>
      <c r="L711" s="181"/>
      <c r="M711" s="181"/>
      <c r="N711" s="181"/>
      <c r="O711" s="181"/>
      <c r="P711" s="181"/>
      <c r="Q711" s="180"/>
      <c r="R711" s="180"/>
      <c r="S711" s="180"/>
      <c r="T711" s="180"/>
      <c r="U711" s="180"/>
      <c r="V711" s="180"/>
      <c r="W711" s="180"/>
      <c r="X711" s="180"/>
      <c r="Y711" s="180"/>
      <c r="Z711" s="180"/>
      <c r="AA711" s="180"/>
      <c r="AB711" s="180"/>
      <c r="AC711" s="180"/>
      <c r="AD711" s="180"/>
      <c r="AE711" s="180"/>
      <c r="AF711" s="180"/>
      <c r="AG711" s="180"/>
      <c r="AH711" s="180"/>
      <c r="AI711" s="180"/>
      <c r="AJ711" s="180"/>
      <c r="AK711" s="180"/>
      <c r="AL711" s="180"/>
      <c r="AM711" s="180"/>
      <c r="AN711" s="180"/>
      <c r="AO711" s="180"/>
      <c r="AP711" s="180"/>
      <c r="AQ711" s="180"/>
      <c r="AR711" s="180"/>
      <c r="AS711" s="180"/>
      <c r="AT711" s="180"/>
      <c r="AU711" s="180"/>
      <c r="AV711" s="180"/>
      <c r="AW711" s="181"/>
      <c r="AX711" s="181"/>
      <c r="AY711" s="181"/>
      <c r="AZ711" s="181"/>
      <c r="BA711" s="181"/>
      <c r="BB711" s="181"/>
      <c r="BC711" s="181"/>
      <c r="BD711" s="181"/>
      <c r="BE711" s="181"/>
      <c r="BF711" s="181"/>
      <c r="BG711" s="181"/>
      <c r="BH711" s="181"/>
      <c r="BI711" s="181"/>
      <c r="BJ711" s="181"/>
      <c r="BK711" s="181"/>
      <c r="BL711" s="181"/>
      <c r="BM711" s="181"/>
      <c r="BN711" s="181"/>
      <c r="BO711" s="181"/>
      <c r="BP711" s="181"/>
      <c r="BQ711" s="181"/>
      <c r="BR711" s="181"/>
      <c r="BS711" s="181"/>
      <c r="BT711" s="181"/>
      <c r="BU711" s="181"/>
      <c r="BV711" s="181"/>
      <c r="BW711" s="181"/>
      <c r="BX711" s="181"/>
      <c r="BY711" s="181"/>
      <c r="BZ711" s="181"/>
      <c r="CA711" s="181"/>
      <c r="CB711" s="181"/>
      <c r="CC711" s="181"/>
      <c r="CD711" s="181"/>
      <c r="CE711" s="181"/>
      <c r="CF711" s="181"/>
      <c r="CG711" s="181"/>
      <c r="CH711" s="181"/>
      <c r="CI711" s="181"/>
      <c r="CJ711" s="181"/>
      <c r="CK711" s="181"/>
      <c r="CL711" s="181"/>
      <c r="CM711" s="181"/>
      <c r="CN711" s="181"/>
      <c r="CO711" s="181"/>
      <c r="CP711" s="181"/>
      <c r="CQ711" s="181"/>
      <c r="CR711" s="181"/>
      <c r="CS711" s="181"/>
      <c r="CT711" s="181"/>
      <c r="CU711" s="181"/>
      <c r="CV711" s="181"/>
      <c r="CW711" s="181"/>
      <c r="CX711" s="181"/>
      <c r="CY711" s="181"/>
      <c r="CZ711" s="181"/>
      <c r="DA711" s="181"/>
      <c r="DB711" s="181"/>
      <c r="DC711" s="181"/>
      <c r="DD711" s="181"/>
      <c r="DE711" s="181"/>
      <c r="DF711" s="181"/>
      <c r="DG711" s="181"/>
      <c r="DH711" s="181"/>
      <c r="DI711" s="181"/>
      <c r="DJ711" s="181"/>
      <c r="DK711" s="181"/>
      <c r="DL711" s="181"/>
      <c r="DM711" s="181"/>
      <c r="DN711" s="181"/>
      <c r="DO711" s="177"/>
      <c r="DP711" s="177"/>
    </row>
    <row r="712" customFormat="false" ht="12.75" hidden="false" customHeight="false" outlineLevel="0" collapsed="false">
      <c r="A712" s="197" t="s">
        <v>64</v>
      </c>
      <c r="B712" s="198"/>
      <c r="C712" s="199"/>
      <c r="D712" s="171" t="n">
        <v>4</v>
      </c>
      <c r="E712" s="172" t="s">
        <v>190</v>
      </c>
      <c r="F712" s="173" t="n">
        <f aca="false">SUM(H712:DN712)</f>
        <v>0</v>
      </c>
      <c r="G712" s="174"/>
      <c r="H712" s="176"/>
      <c r="I712" s="176"/>
      <c r="J712" s="176"/>
      <c r="K712" s="176"/>
      <c r="L712" s="176"/>
      <c r="M712" s="176"/>
      <c r="N712" s="176"/>
      <c r="O712" s="176"/>
      <c r="P712" s="176"/>
      <c r="Q712" s="175"/>
      <c r="R712" s="175"/>
      <c r="S712" s="175"/>
      <c r="T712" s="175"/>
      <c r="U712" s="175"/>
      <c r="V712" s="175"/>
      <c r="W712" s="175"/>
      <c r="X712" s="175"/>
      <c r="Y712" s="175"/>
      <c r="Z712" s="175"/>
      <c r="AA712" s="175"/>
      <c r="AB712" s="175"/>
      <c r="AC712" s="175"/>
      <c r="AD712" s="175"/>
      <c r="AE712" s="175"/>
      <c r="AF712" s="175"/>
      <c r="AG712" s="175"/>
      <c r="AH712" s="175"/>
      <c r="AI712" s="175"/>
      <c r="AJ712" s="175"/>
      <c r="AK712" s="175"/>
      <c r="AL712" s="175"/>
      <c r="AM712" s="175"/>
      <c r="AN712" s="175"/>
      <c r="AO712" s="175"/>
      <c r="AP712" s="175"/>
      <c r="AQ712" s="175"/>
      <c r="AR712" s="175"/>
      <c r="AS712" s="175"/>
      <c r="AT712" s="175"/>
      <c r="AU712" s="175"/>
      <c r="AV712" s="175"/>
      <c r="AW712" s="176"/>
      <c r="AX712" s="176"/>
      <c r="AY712" s="176"/>
      <c r="AZ712" s="176"/>
      <c r="BA712" s="176"/>
      <c r="BB712" s="176"/>
      <c r="BC712" s="176"/>
      <c r="BD712" s="176"/>
      <c r="BE712" s="176"/>
      <c r="BF712" s="176"/>
      <c r="BG712" s="176"/>
      <c r="BH712" s="176"/>
      <c r="BI712" s="176"/>
      <c r="BJ712" s="176"/>
      <c r="BK712" s="176"/>
      <c r="BL712" s="176"/>
      <c r="BM712" s="176"/>
      <c r="BN712" s="176"/>
      <c r="BO712" s="176"/>
      <c r="BP712" s="176"/>
      <c r="BQ712" s="176"/>
      <c r="BR712" s="176"/>
      <c r="BS712" s="176"/>
      <c r="BT712" s="176"/>
      <c r="BU712" s="176"/>
      <c r="BV712" s="176"/>
      <c r="BW712" s="176"/>
      <c r="BX712" s="176"/>
      <c r="BY712" s="176"/>
      <c r="BZ712" s="176"/>
      <c r="CA712" s="176"/>
      <c r="CB712" s="176"/>
      <c r="CC712" s="176"/>
      <c r="CD712" s="176"/>
      <c r="CE712" s="176"/>
      <c r="CF712" s="176"/>
      <c r="CG712" s="176"/>
      <c r="CH712" s="176"/>
      <c r="CI712" s="176"/>
      <c r="CJ712" s="176"/>
      <c r="CK712" s="176"/>
      <c r="CL712" s="176"/>
      <c r="CM712" s="176"/>
      <c r="CN712" s="176"/>
      <c r="CO712" s="176"/>
      <c r="CP712" s="176"/>
      <c r="CQ712" s="176"/>
      <c r="CR712" s="176"/>
      <c r="CS712" s="176"/>
      <c r="CT712" s="176"/>
      <c r="CU712" s="176"/>
      <c r="CV712" s="176"/>
      <c r="CW712" s="176"/>
      <c r="CX712" s="176"/>
      <c r="CY712" s="176"/>
      <c r="CZ712" s="176"/>
      <c r="DA712" s="176"/>
      <c r="DB712" s="176"/>
      <c r="DC712" s="176"/>
      <c r="DD712" s="176"/>
      <c r="DE712" s="176"/>
      <c r="DF712" s="176"/>
      <c r="DG712" s="176"/>
      <c r="DH712" s="176"/>
      <c r="DI712" s="176"/>
      <c r="DJ712" s="176"/>
      <c r="DK712" s="176"/>
      <c r="DL712" s="176"/>
      <c r="DM712" s="176"/>
      <c r="DN712" s="176"/>
      <c r="DO712" s="177"/>
      <c r="DP712" s="177"/>
    </row>
    <row r="713" customFormat="false" ht="12.75" hidden="false" customHeight="false" outlineLevel="0" collapsed="false">
      <c r="A713" s="197" t="s">
        <v>64</v>
      </c>
      <c r="B713" s="198"/>
      <c r="C713" s="199"/>
      <c r="D713" s="171" t="n">
        <v>5</v>
      </c>
      <c r="E713" s="172" t="s">
        <v>190</v>
      </c>
      <c r="F713" s="173" t="n">
        <f aca="false">SUM(H713:DN713)</f>
        <v>0</v>
      </c>
      <c r="G713" s="174"/>
      <c r="H713" s="176"/>
      <c r="I713" s="176"/>
      <c r="J713" s="176"/>
      <c r="K713" s="176"/>
      <c r="L713" s="176"/>
      <c r="M713" s="176"/>
      <c r="N713" s="176"/>
      <c r="O713" s="176"/>
      <c r="P713" s="176"/>
      <c r="Q713" s="175"/>
      <c r="R713" s="175"/>
      <c r="S713" s="175"/>
      <c r="T713" s="175"/>
      <c r="U713" s="175"/>
      <c r="V713" s="175"/>
      <c r="W713" s="175"/>
      <c r="X713" s="175"/>
      <c r="Y713" s="175"/>
      <c r="Z713" s="175"/>
      <c r="AA713" s="175"/>
      <c r="AB713" s="175"/>
      <c r="AC713" s="175"/>
      <c r="AD713" s="175"/>
      <c r="AE713" s="175"/>
      <c r="AF713" s="175"/>
      <c r="AG713" s="175"/>
      <c r="AH713" s="175"/>
      <c r="AI713" s="175"/>
      <c r="AJ713" s="175"/>
      <c r="AK713" s="175"/>
      <c r="AL713" s="175"/>
      <c r="AM713" s="175"/>
      <c r="AN713" s="175"/>
      <c r="AO713" s="175"/>
      <c r="AP713" s="175"/>
      <c r="AQ713" s="175"/>
      <c r="AR713" s="175"/>
      <c r="AS713" s="175"/>
      <c r="AT713" s="175"/>
      <c r="AU713" s="175"/>
      <c r="AV713" s="175"/>
      <c r="AW713" s="176"/>
      <c r="AX713" s="176"/>
      <c r="AY713" s="176"/>
      <c r="AZ713" s="176"/>
      <c r="BA713" s="176"/>
      <c r="BB713" s="176"/>
      <c r="BC713" s="176"/>
      <c r="BD713" s="176"/>
      <c r="BE713" s="176"/>
      <c r="BF713" s="176"/>
      <c r="BG713" s="176"/>
      <c r="BH713" s="176"/>
      <c r="BI713" s="176"/>
      <c r="BJ713" s="176"/>
      <c r="BK713" s="176"/>
      <c r="BL713" s="176"/>
      <c r="BM713" s="176"/>
      <c r="BN713" s="176"/>
      <c r="BO713" s="176"/>
      <c r="BP713" s="176"/>
      <c r="BQ713" s="176"/>
      <c r="BR713" s="176"/>
      <c r="BS713" s="176"/>
      <c r="BT713" s="176"/>
      <c r="BU713" s="176"/>
      <c r="BV713" s="176"/>
      <c r="BW713" s="176"/>
      <c r="BX713" s="176"/>
      <c r="BY713" s="176"/>
      <c r="BZ713" s="176"/>
      <c r="CA713" s="176"/>
      <c r="CB713" s="176"/>
      <c r="CC713" s="176"/>
      <c r="CD713" s="176"/>
      <c r="CE713" s="176"/>
      <c r="CF713" s="176"/>
      <c r="CG713" s="176"/>
      <c r="CH713" s="176"/>
      <c r="CI713" s="176"/>
      <c r="CJ713" s="176"/>
      <c r="CK713" s="176"/>
      <c r="CL713" s="176"/>
      <c r="CM713" s="176"/>
      <c r="CN713" s="176"/>
      <c r="CO713" s="176"/>
      <c r="CP713" s="176"/>
      <c r="CQ713" s="176"/>
      <c r="CR713" s="176"/>
      <c r="CS713" s="176"/>
      <c r="CT713" s="176"/>
      <c r="CU713" s="176"/>
      <c r="CV713" s="176"/>
      <c r="CW713" s="176"/>
      <c r="CX713" s="176"/>
      <c r="CY713" s="176"/>
      <c r="CZ713" s="176"/>
      <c r="DA713" s="176"/>
      <c r="DB713" s="176"/>
      <c r="DC713" s="176"/>
      <c r="DD713" s="176"/>
      <c r="DE713" s="176"/>
      <c r="DF713" s="176"/>
      <c r="DG713" s="176"/>
      <c r="DH713" s="176"/>
      <c r="DI713" s="176"/>
      <c r="DJ713" s="176"/>
      <c r="DK713" s="176"/>
      <c r="DL713" s="176"/>
      <c r="DM713" s="176"/>
      <c r="DN713" s="176"/>
      <c r="DO713" s="177"/>
      <c r="DP713" s="177"/>
    </row>
    <row r="714" customFormat="false" ht="12.75" hidden="false" customHeight="false" outlineLevel="0" collapsed="false">
      <c r="A714" s="197" t="s">
        <v>64</v>
      </c>
      <c r="B714" s="198"/>
      <c r="C714" s="199"/>
      <c r="D714" s="171" t="n">
        <v>6</v>
      </c>
      <c r="E714" s="172" t="s">
        <v>190</v>
      </c>
      <c r="F714" s="173" t="n">
        <f aca="false">SUM(H714:DN714)</f>
        <v>0</v>
      </c>
      <c r="G714" s="174"/>
      <c r="H714" s="176"/>
      <c r="I714" s="176"/>
      <c r="J714" s="176"/>
      <c r="K714" s="176"/>
      <c r="L714" s="176"/>
      <c r="M714" s="176"/>
      <c r="N714" s="176"/>
      <c r="O714" s="176"/>
      <c r="P714" s="176"/>
      <c r="Q714" s="175"/>
      <c r="R714" s="175"/>
      <c r="S714" s="175"/>
      <c r="T714" s="175"/>
      <c r="U714" s="175"/>
      <c r="V714" s="175"/>
      <c r="W714" s="175"/>
      <c r="X714" s="175"/>
      <c r="Y714" s="175"/>
      <c r="Z714" s="175"/>
      <c r="AA714" s="175"/>
      <c r="AB714" s="175"/>
      <c r="AC714" s="175"/>
      <c r="AD714" s="175"/>
      <c r="AE714" s="175"/>
      <c r="AF714" s="175"/>
      <c r="AG714" s="175"/>
      <c r="AH714" s="175"/>
      <c r="AI714" s="175"/>
      <c r="AJ714" s="175"/>
      <c r="AK714" s="175"/>
      <c r="AL714" s="175"/>
      <c r="AM714" s="175"/>
      <c r="AN714" s="175"/>
      <c r="AO714" s="175"/>
      <c r="AP714" s="175"/>
      <c r="AQ714" s="175"/>
      <c r="AR714" s="175"/>
      <c r="AS714" s="175"/>
      <c r="AT714" s="175"/>
      <c r="AU714" s="175"/>
      <c r="AV714" s="175"/>
      <c r="AW714" s="176"/>
      <c r="AX714" s="176"/>
      <c r="AY714" s="176"/>
      <c r="AZ714" s="176"/>
      <c r="BA714" s="176"/>
      <c r="BB714" s="176"/>
      <c r="BC714" s="176"/>
      <c r="BD714" s="176"/>
      <c r="BE714" s="176"/>
      <c r="BF714" s="176"/>
      <c r="BG714" s="176"/>
      <c r="BH714" s="176"/>
      <c r="BI714" s="176"/>
      <c r="BJ714" s="176"/>
      <c r="BK714" s="176"/>
      <c r="BL714" s="176"/>
      <c r="BM714" s="176"/>
      <c r="BN714" s="176"/>
      <c r="BO714" s="176"/>
      <c r="BP714" s="176"/>
      <c r="BQ714" s="176"/>
      <c r="BR714" s="176"/>
      <c r="BS714" s="176"/>
      <c r="BT714" s="176"/>
      <c r="BU714" s="176"/>
      <c r="BV714" s="176"/>
      <c r="BW714" s="176"/>
      <c r="BX714" s="176"/>
      <c r="BY714" s="176"/>
      <c r="BZ714" s="176"/>
      <c r="CA714" s="176"/>
      <c r="CB714" s="176"/>
      <c r="CC714" s="176"/>
      <c r="CD714" s="176"/>
      <c r="CE714" s="176"/>
      <c r="CF714" s="176"/>
      <c r="CG714" s="176"/>
      <c r="CH714" s="176"/>
      <c r="CI714" s="176"/>
      <c r="CJ714" s="176"/>
      <c r="CK714" s="176"/>
      <c r="CL714" s="176"/>
      <c r="CM714" s="176"/>
      <c r="CN714" s="176"/>
      <c r="CO714" s="176"/>
      <c r="CP714" s="176"/>
      <c r="CQ714" s="176"/>
      <c r="CR714" s="176"/>
      <c r="CS714" s="176"/>
      <c r="CT714" s="176"/>
      <c r="CU714" s="176"/>
      <c r="CV714" s="176"/>
      <c r="CW714" s="176"/>
      <c r="CX714" s="176"/>
      <c r="CY714" s="176"/>
      <c r="CZ714" s="176"/>
      <c r="DA714" s="176"/>
      <c r="DB714" s="176"/>
      <c r="DC714" s="176"/>
      <c r="DD714" s="176"/>
      <c r="DE714" s="176"/>
      <c r="DF714" s="176"/>
      <c r="DG714" s="176"/>
      <c r="DH714" s="176"/>
      <c r="DI714" s="176"/>
      <c r="DJ714" s="176"/>
      <c r="DK714" s="176"/>
      <c r="DL714" s="176"/>
      <c r="DM714" s="176"/>
      <c r="DN714" s="176"/>
      <c r="DO714" s="177"/>
      <c r="DP714" s="177"/>
    </row>
    <row r="715" customFormat="false" ht="12.75" hidden="false" customHeight="false" outlineLevel="0" collapsed="false">
      <c r="A715" s="197" t="s">
        <v>64</v>
      </c>
      <c r="B715" s="198"/>
      <c r="C715" s="199"/>
      <c r="D715" s="171" t="n">
        <v>7</v>
      </c>
      <c r="E715" s="172" t="s">
        <v>190</v>
      </c>
      <c r="F715" s="173" t="n">
        <f aca="false">SUM(H715:DN715)</f>
        <v>0</v>
      </c>
      <c r="G715" s="174"/>
      <c r="H715" s="176"/>
      <c r="I715" s="176"/>
      <c r="J715" s="176"/>
      <c r="K715" s="176"/>
      <c r="L715" s="176"/>
      <c r="M715" s="176"/>
      <c r="N715" s="176"/>
      <c r="O715" s="176"/>
      <c r="P715" s="176"/>
      <c r="Q715" s="175"/>
      <c r="R715" s="175"/>
      <c r="S715" s="175"/>
      <c r="T715" s="175"/>
      <c r="U715" s="175"/>
      <c r="V715" s="175"/>
      <c r="W715" s="175"/>
      <c r="X715" s="175"/>
      <c r="Y715" s="175"/>
      <c r="Z715" s="175"/>
      <c r="AA715" s="175"/>
      <c r="AB715" s="175"/>
      <c r="AC715" s="175"/>
      <c r="AD715" s="175"/>
      <c r="AE715" s="175"/>
      <c r="AF715" s="175"/>
      <c r="AG715" s="175"/>
      <c r="AH715" s="175"/>
      <c r="AI715" s="175"/>
      <c r="AJ715" s="175"/>
      <c r="AK715" s="175"/>
      <c r="AL715" s="175"/>
      <c r="AM715" s="175"/>
      <c r="AN715" s="175"/>
      <c r="AO715" s="175"/>
      <c r="AP715" s="175"/>
      <c r="AQ715" s="175"/>
      <c r="AR715" s="175"/>
      <c r="AS715" s="175"/>
      <c r="AT715" s="175"/>
      <c r="AU715" s="175"/>
      <c r="AV715" s="175"/>
      <c r="AW715" s="176"/>
      <c r="AX715" s="176"/>
      <c r="AY715" s="176"/>
      <c r="AZ715" s="176"/>
      <c r="BA715" s="176"/>
      <c r="BB715" s="176"/>
      <c r="BC715" s="176"/>
      <c r="BD715" s="176"/>
      <c r="BE715" s="176"/>
      <c r="BF715" s="176"/>
      <c r="BG715" s="176"/>
      <c r="BH715" s="176"/>
      <c r="BI715" s="176"/>
      <c r="BJ715" s="176"/>
      <c r="BK715" s="176"/>
      <c r="BL715" s="176"/>
      <c r="BM715" s="176"/>
      <c r="BN715" s="176"/>
      <c r="BO715" s="176"/>
      <c r="BP715" s="176"/>
      <c r="BQ715" s="176"/>
      <c r="BR715" s="176"/>
      <c r="BS715" s="176"/>
      <c r="BT715" s="176"/>
      <c r="BU715" s="176"/>
      <c r="BV715" s="176"/>
      <c r="BW715" s="176"/>
      <c r="BX715" s="176"/>
      <c r="BY715" s="176"/>
      <c r="BZ715" s="176"/>
      <c r="CA715" s="176"/>
      <c r="CB715" s="176"/>
      <c r="CC715" s="176"/>
      <c r="CD715" s="176"/>
      <c r="CE715" s="176"/>
      <c r="CF715" s="176"/>
      <c r="CG715" s="176"/>
      <c r="CH715" s="176"/>
      <c r="CI715" s="176"/>
      <c r="CJ715" s="176"/>
      <c r="CK715" s="176"/>
      <c r="CL715" s="176"/>
      <c r="CM715" s="176"/>
      <c r="CN715" s="176"/>
      <c r="CO715" s="176"/>
      <c r="CP715" s="176"/>
      <c r="CQ715" s="176"/>
      <c r="CR715" s="176"/>
      <c r="CS715" s="176"/>
      <c r="CT715" s="176"/>
      <c r="CU715" s="176"/>
      <c r="CV715" s="176"/>
      <c r="CW715" s="176"/>
      <c r="CX715" s="176"/>
      <c r="CY715" s="176"/>
      <c r="CZ715" s="176"/>
      <c r="DA715" s="176"/>
      <c r="DB715" s="176"/>
      <c r="DC715" s="176"/>
      <c r="DD715" s="176"/>
      <c r="DE715" s="176"/>
      <c r="DF715" s="176"/>
      <c r="DG715" s="176"/>
      <c r="DH715" s="176"/>
      <c r="DI715" s="176"/>
      <c r="DJ715" s="176"/>
      <c r="DK715" s="176"/>
      <c r="DL715" s="176"/>
      <c r="DM715" s="176"/>
      <c r="DN715" s="176"/>
      <c r="DO715" s="177"/>
      <c r="DP715" s="177"/>
    </row>
    <row r="716" customFormat="false" ht="12.75" hidden="false" customHeight="false" outlineLevel="0" collapsed="false">
      <c r="A716" s="197" t="s">
        <v>64</v>
      </c>
      <c r="B716" s="198"/>
      <c r="C716" s="199"/>
      <c r="D716" s="171" t="n">
        <v>8</v>
      </c>
      <c r="E716" s="172" t="s">
        <v>190</v>
      </c>
      <c r="F716" s="173" t="n">
        <f aca="false">SUM(H716:DN716)</f>
        <v>0</v>
      </c>
      <c r="G716" s="174"/>
      <c r="H716" s="176"/>
      <c r="I716" s="176"/>
      <c r="J716" s="176"/>
      <c r="K716" s="176"/>
      <c r="L716" s="176"/>
      <c r="M716" s="176"/>
      <c r="N716" s="176"/>
      <c r="O716" s="176"/>
      <c r="P716" s="176"/>
      <c r="Q716" s="175"/>
      <c r="R716" s="175"/>
      <c r="S716" s="175"/>
      <c r="T716" s="175"/>
      <c r="U716" s="175"/>
      <c r="V716" s="175"/>
      <c r="W716" s="175"/>
      <c r="X716" s="175"/>
      <c r="Y716" s="175"/>
      <c r="Z716" s="175"/>
      <c r="AA716" s="175"/>
      <c r="AB716" s="175"/>
      <c r="AC716" s="175"/>
      <c r="AD716" s="175"/>
      <c r="AE716" s="175"/>
      <c r="AF716" s="175"/>
      <c r="AG716" s="175"/>
      <c r="AH716" s="175"/>
      <c r="AI716" s="175"/>
      <c r="AJ716" s="175"/>
      <c r="AK716" s="175"/>
      <c r="AL716" s="175"/>
      <c r="AM716" s="175"/>
      <c r="AN716" s="175"/>
      <c r="AO716" s="175"/>
      <c r="AP716" s="175"/>
      <c r="AQ716" s="175"/>
      <c r="AR716" s="175"/>
      <c r="AS716" s="175"/>
      <c r="AT716" s="175"/>
      <c r="AU716" s="175"/>
      <c r="AV716" s="175"/>
      <c r="AW716" s="176"/>
      <c r="AX716" s="176"/>
      <c r="AY716" s="176"/>
      <c r="AZ716" s="176"/>
      <c r="BA716" s="176"/>
      <c r="BB716" s="176"/>
      <c r="BC716" s="176"/>
      <c r="BD716" s="176"/>
      <c r="BE716" s="176"/>
      <c r="BF716" s="176"/>
      <c r="BG716" s="176"/>
      <c r="BH716" s="176"/>
      <c r="BI716" s="176"/>
      <c r="BJ716" s="176"/>
      <c r="BK716" s="176"/>
      <c r="BL716" s="176"/>
      <c r="BM716" s="176"/>
      <c r="BN716" s="176"/>
      <c r="BO716" s="176"/>
      <c r="BP716" s="176"/>
      <c r="BQ716" s="176"/>
      <c r="BR716" s="176"/>
      <c r="BS716" s="176"/>
      <c r="BT716" s="176"/>
      <c r="BU716" s="176"/>
      <c r="BV716" s="176"/>
      <c r="BW716" s="176"/>
      <c r="BX716" s="176"/>
      <c r="BY716" s="176"/>
      <c r="BZ716" s="176"/>
      <c r="CA716" s="176"/>
      <c r="CB716" s="176"/>
      <c r="CC716" s="176"/>
      <c r="CD716" s="176"/>
      <c r="CE716" s="176"/>
      <c r="CF716" s="176"/>
      <c r="CG716" s="176"/>
      <c r="CH716" s="176"/>
      <c r="CI716" s="176"/>
      <c r="CJ716" s="176"/>
      <c r="CK716" s="176"/>
      <c r="CL716" s="176"/>
      <c r="CM716" s="176"/>
      <c r="CN716" s="176"/>
      <c r="CO716" s="176"/>
      <c r="CP716" s="176"/>
      <c r="CQ716" s="176"/>
      <c r="CR716" s="176"/>
      <c r="CS716" s="176"/>
      <c r="CT716" s="176"/>
      <c r="CU716" s="176"/>
      <c r="CV716" s="176"/>
      <c r="CW716" s="176"/>
      <c r="CX716" s="176"/>
      <c r="CY716" s="176"/>
      <c r="CZ716" s="176"/>
      <c r="DA716" s="176"/>
      <c r="DB716" s="176"/>
      <c r="DC716" s="176"/>
      <c r="DD716" s="176"/>
      <c r="DE716" s="176"/>
      <c r="DF716" s="176"/>
      <c r="DG716" s="176"/>
      <c r="DH716" s="176"/>
      <c r="DI716" s="176"/>
      <c r="DJ716" s="176"/>
      <c r="DK716" s="176"/>
      <c r="DL716" s="176"/>
      <c r="DM716" s="176"/>
      <c r="DN716" s="176"/>
      <c r="DO716" s="177"/>
      <c r="DP716" s="177"/>
    </row>
    <row r="717" customFormat="false" ht="12.75" hidden="false" customHeight="false" outlineLevel="0" collapsed="false">
      <c r="A717" s="197" t="s">
        <v>64</v>
      </c>
      <c r="B717" s="198"/>
      <c r="C717" s="199"/>
      <c r="D717" s="171" t="n">
        <v>9</v>
      </c>
      <c r="E717" s="172" t="s">
        <v>190</v>
      </c>
      <c r="F717" s="178" t="n">
        <f aca="false">SUM(H717:DN717)</f>
        <v>0</v>
      </c>
      <c r="G717" s="179"/>
      <c r="H717" s="181"/>
      <c r="I717" s="181"/>
      <c r="J717" s="181"/>
      <c r="K717" s="181"/>
      <c r="L717" s="181"/>
      <c r="M717" s="181"/>
      <c r="N717" s="181"/>
      <c r="O717" s="181"/>
      <c r="P717" s="181"/>
      <c r="Q717" s="180"/>
      <c r="R717" s="180"/>
      <c r="S717" s="180"/>
      <c r="T717" s="180"/>
      <c r="U717" s="180"/>
      <c r="V717" s="180"/>
      <c r="W717" s="180"/>
      <c r="X717" s="180"/>
      <c r="Y717" s="180"/>
      <c r="Z717" s="180"/>
      <c r="AA717" s="180"/>
      <c r="AB717" s="180"/>
      <c r="AC717" s="180"/>
      <c r="AD717" s="180"/>
      <c r="AE717" s="180"/>
      <c r="AF717" s="180"/>
      <c r="AG717" s="180"/>
      <c r="AH717" s="180"/>
      <c r="AI717" s="180"/>
      <c r="AJ717" s="180"/>
      <c r="AK717" s="180"/>
      <c r="AL717" s="180"/>
      <c r="AM717" s="180"/>
      <c r="AN717" s="180"/>
      <c r="AO717" s="180"/>
      <c r="AP717" s="180"/>
      <c r="AQ717" s="180"/>
      <c r="AR717" s="180"/>
      <c r="AS717" s="180"/>
      <c r="AT717" s="180"/>
      <c r="AU717" s="180"/>
      <c r="AV717" s="180"/>
      <c r="AW717" s="181"/>
      <c r="AX717" s="181"/>
      <c r="AY717" s="181"/>
      <c r="AZ717" s="181"/>
      <c r="BA717" s="181"/>
      <c r="BB717" s="181"/>
      <c r="BC717" s="181"/>
      <c r="BD717" s="181"/>
      <c r="BE717" s="181"/>
      <c r="BF717" s="181"/>
      <c r="BG717" s="181"/>
      <c r="BH717" s="181"/>
      <c r="BI717" s="181"/>
      <c r="BJ717" s="181"/>
      <c r="BK717" s="181"/>
      <c r="BL717" s="181"/>
      <c r="BM717" s="181"/>
      <c r="BN717" s="181"/>
      <c r="BO717" s="181"/>
      <c r="BP717" s="181"/>
      <c r="BQ717" s="181"/>
      <c r="BR717" s="181"/>
      <c r="BS717" s="181"/>
      <c r="BT717" s="181"/>
      <c r="BU717" s="181"/>
      <c r="BV717" s="181"/>
      <c r="BW717" s="181"/>
      <c r="BX717" s="181"/>
      <c r="BY717" s="181"/>
      <c r="BZ717" s="181"/>
      <c r="CA717" s="181"/>
      <c r="CB717" s="181"/>
      <c r="CC717" s="181"/>
      <c r="CD717" s="181"/>
      <c r="CE717" s="181"/>
      <c r="CF717" s="181"/>
      <c r="CG717" s="181"/>
      <c r="CH717" s="181"/>
      <c r="CI717" s="181"/>
      <c r="CJ717" s="181"/>
      <c r="CK717" s="181"/>
      <c r="CL717" s="181"/>
      <c r="CM717" s="181"/>
      <c r="CN717" s="181"/>
      <c r="CO717" s="181"/>
      <c r="CP717" s="181"/>
      <c r="CQ717" s="181"/>
      <c r="CR717" s="181"/>
      <c r="CS717" s="181"/>
      <c r="CT717" s="181"/>
      <c r="CU717" s="181"/>
      <c r="CV717" s="181"/>
      <c r="CW717" s="181"/>
      <c r="CX717" s="181"/>
      <c r="CY717" s="181"/>
      <c r="CZ717" s="181"/>
      <c r="DA717" s="181"/>
      <c r="DB717" s="181"/>
      <c r="DC717" s="181"/>
      <c r="DD717" s="181"/>
      <c r="DE717" s="181"/>
      <c r="DF717" s="181"/>
      <c r="DG717" s="181"/>
      <c r="DH717" s="181"/>
      <c r="DI717" s="181"/>
      <c r="DJ717" s="181"/>
      <c r="DK717" s="181"/>
      <c r="DL717" s="181"/>
      <c r="DM717" s="181"/>
      <c r="DN717" s="181"/>
      <c r="DO717" s="177"/>
      <c r="DP717" s="177"/>
    </row>
    <row r="718" customFormat="false" ht="12.75" hidden="false" customHeight="false" outlineLevel="0" collapsed="false">
      <c r="A718" s="197" t="s">
        <v>64</v>
      </c>
      <c r="B718" s="198"/>
      <c r="C718" s="199"/>
      <c r="D718" s="171" t="n">
        <v>10</v>
      </c>
      <c r="E718" s="172" t="s">
        <v>190</v>
      </c>
      <c r="F718" s="178" t="n">
        <f aca="false">SUM(H718:DN718)</f>
        <v>0</v>
      </c>
      <c r="G718" s="179" t="n">
        <f aca="false">SUM(F712:F718)</f>
        <v>0</v>
      </c>
      <c r="H718" s="181"/>
      <c r="I718" s="181"/>
      <c r="J718" s="181"/>
      <c r="K718" s="181"/>
      <c r="L718" s="181"/>
      <c r="M718" s="181"/>
      <c r="N718" s="181"/>
      <c r="O718" s="181"/>
      <c r="P718" s="181"/>
      <c r="Q718" s="180"/>
      <c r="R718" s="180"/>
      <c r="S718" s="180"/>
      <c r="T718" s="180"/>
      <c r="U718" s="180"/>
      <c r="V718" s="180"/>
      <c r="W718" s="180"/>
      <c r="X718" s="180"/>
      <c r="Y718" s="180"/>
      <c r="Z718" s="180"/>
      <c r="AA718" s="180"/>
      <c r="AB718" s="180"/>
      <c r="AC718" s="180"/>
      <c r="AD718" s="180"/>
      <c r="AE718" s="180"/>
      <c r="AF718" s="180"/>
      <c r="AG718" s="180"/>
      <c r="AH718" s="180"/>
      <c r="AI718" s="180"/>
      <c r="AJ718" s="180"/>
      <c r="AK718" s="180"/>
      <c r="AL718" s="180"/>
      <c r="AM718" s="180"/>
      <c r="AN718" s="180"/>
      <c r="AO718" s="180"/>
      <c r="AP718" s="180"/>
      <c r="AQ718" s="180"/>
      <c r="AR718" s="180"/>
      <c r="AS718" s="180"/>
      <c r="AT718" s="180"/>
      <c r="AU718" s="180"/>
      <c r="AV718" s="180"/>
      <c r="AW718" s="181"/>
      <c r="AX718" s="181"/>
      <c r="AY718" s="181"/>
      <c r="AZ718" s="181"/>
      <c r="BA718" s="181"/>
      <c r="BB718" s="181"/>
      <c r="BC718" s="181"/>
      <c r="BD718" s="181"/>
      <c r="BE718" s="181"/>
      <c r="BF718" s="181"/>
      <c r="BG718" s="181"/>
      <c r="BH718" s="181"/>
      <c r="BI718" s="181"/>
      <c r="BJ718" s="181"/>
      <c r="BK718" s="181"/>
      <c r="BL718" s="181"/>
      <c r="BM718" s="181"/>
      <c r="BN718" s="181"/>
      <c r="BO718" s="181"/>
      <c r="BP718" s="181"/>
      <c r="BQ718" s="181"/>
      <c r="BR718" s="181"/>
      <c r="BS718" s="181"/>
      <c r="BT718" s="181"/>
      <c r="BU718" s="181"/>
      <c r="BV718" s="181"/>
      <c r="BW718" s="181"/>
      <c r="BX718" s="181"/>
      <c r="BY718" s="181"/>
      <c r="BZ718" s="181"/>
      <c r="CA718" s="181"/>
      <c r="CB718" s="181"/>
      <c r="CC718" s="181"/>
      <c r="CD718" s="181"/>
      <c r="CE718" s="181"/>
      <c r="CF718" s="181"/>
      <c r="CG718" s="181"/>
      <c r="CH718" s="181"/>
      <c r="CI718" s="181"/>
      <c r="CJ718" s="181"/>
      <c r="CK718" s="181"/>
      <c r="CL718" s="181"/>
      <c r="CM718" s="181"/>
      <c r="CN718" s="181"/>
      <c r="CO718" s="181"/>
      <c r="CP718" s="181"/>
      <c r="CQ718" s="181"/>
      <c r="CR718" s="181"/>
      <c r="CS718" s="181"/>
      <c r="CT718" s="181"/>
      <c r="CU718" s="181"/>
      <c r="CV718" s="181"/>
      <c r="CW718" s="181"/>
      <c r="CX718" s="181"/>
      <c r="CY718" s="181"/>
      <c r="CZ718" s="181"/>
      <c r="DA718" s="181"/>
      <c r="DB718" s="181"/>
      <c r="DC718" s="181"/>
      <c r="DD718" s="181"/>
      <c r="DE718" s="181"/>
      <c r="DF718" s="181"/>
      <c r="DG718" s="181"/>
      <c r="DH718" s="181"/>
      <c r="DI718" s="181"/>
      <c r="DJ718" s="181"/>
      <c r="DK718" s="181"/>
      <c r="DL718" s="181"/>
      <c r="DM718" s="181"/>
      <c r="DN718" s="181"/>
      <c r="DO718" s="177"/>
      <c r="DP718" s="177"/>
    </row>
    <row r="719" customFormat="false" ht="12.75" hidden="false" customHeight="false" outlineLevel="0" collapsed="false">
      <c r="A719" s="197" t="s">
        <v>64</v>
      </c>
      <c r="B719" s="198"/>
      <c r="C719" s="199"/>
      <c r="D719" s="171" t="n">
        <v>11</v>
      </c>
      <c r="E719" s="172" t="s">
        <v>191</v>
      </c>
      <c r="F719" s="173" t="n">
        <f aca="false">SUM(H719:DN719)</f>
        <v>0</v>
      </c>
      <c r="G719" s="174"/>
      <c r="H719" s="176"/>
      <c r="I719" s="176"/>
      <c r="J719" s="176"/>
      <c r="K719" s="176"/>
      <c r="L719" s="176"/>
      <c r="M719" s="176"/>
      <c r="N719" s="176"/>
      <c r="O719" s="176"/>
      <c r="P719" s="176"/>
      <c r="Q719" s="175"/>
      <c r="R719" s="175"/>
      <c r="S719" s="175"/>
      <c r="T719" s="175"/>
      <c r="U719" s="175"/>
      <c r="V719" s="175"/>
      <c r="W719" s="175"/>
      <c r="X719" s="175"/>
      <c r="Y719" s="175"/>
      <c r="Z719" s="175"/>
      <c r="AA719" s="175"/>
      <c r="AB719" s="175"/>
      <c r="AC719" s="175"/>
      <c r="AD719" s="175"/>
      <c r="AE719" s="175"/>
      <c r="AF719" s="175"/>
      <c r="AG719" s="175"/>
      <c r="AH719" s="175"/>
      <c r="AI719" s="175"/>
      <c r="AJ719" s="175"/>
      <c r="AK719" s="175"/>
      <c r="AL719" s="175"/>
      <c r="AM719" s="175"/>
      <c r="AN719" s="175"/>
      <c r="AO719" s="175"/>
      <c r="AP719" s="175"/>
      <c r="AQ719" s="175"/>
      <c r="AR719" s="175"/>
      <c r="AS719" s="175"/>
      <c r="AT719" s="175"/>
      <c r="AU719" s="175"/>
      <c r="AV719" s="175"/>
      <c r="AW719" s="176"/>
      <c r="AX719" s="176"/>
      <c r="AY719" s="176"/>
      <c r="AZ719" s="176"/>
      <c r="BA719" s="176"/>
      <c r="BB719" s="176"/>
      <c r="BC719" s="176"/>
      <c r="BD719" s="176"/>
      <c r="BE719" s="176"/>
      <c r="BF719" s="176"/>
      <c r="BG719" s="176"/>
      <c r="BH719" s="176"/>
      <c r="BI719" s="176"/>
      <c r="BJ719" s="176"/>
      <c r="BK719" s="176"/>
      <c r="BL719" s="176"/>
      <c r="BM719" s="176"/>
      <c r="BN719" s="176"/>
      <c r="BO719" s="176"/>
      <c r="BP719" s="176"/>
      <c r="BQ719" s="176"/>
      <c r="BR719" s="176"/>
      <c r="BS719" s="176"/>
      <c r="BT719" s="176"/>
      <c r="BU719" s="176"/>
      <c r="BV719" s="176"/>
      <c r="BW719" s="176"/>
      <c r="BX719" s="176"/>
      <c r="BY719" s="176"/>
      <c r="BZ719" s="176"/>
      <c r="CA719" s="176"/>
      <c r="CB719" s="176"/>
      <c r="CC719" s="176"/>
      <c r="CD719" s="176"/>
      <c r="CE719" s="176"/>
      <c r="CF719" s="176"/>
      <c r="CG719" s="176"/>
      <c r="CH719" s="176"/>
      <c r="CI719" s="176"/>
      <c r="CJ719" s="176"/>
      <c r="CK719" s="176"/>
      <c r="CL719" s="176"/>
      <c r="CM719" s="176"/>
      <c r="CN719" s="176"/>
      <c r="CO719" s="176"/>
      <c r="CP719" s="176"/>
      <c r="CQ719" s="176"/>
      <c r="CR719" s="176"/>
      <c r="CS719" s="176"/>
      <c r="CT719" s="176"/>
      <c r="CU719" s="176"/>
      <c r="CV719" s="176"/>
      <c r="CW719" s="176"/>
      <c r="CX719" s="176"/>
      <c r="CY719" s="176"/>
      <c r="CZ719" s="176"/>
      <c r="DA719" s="176"/>
      <c r="DB719" s="176"/>
      <c r="DC719" s="176"/>
      <c r="DD719" s="176"/>
      <c r="DE719" s="176"/>
      <c r="DF719" s="176"/>
      <c r="DG719" s="176"/>
      <c r="DH719" s="176"/>
      <c r="DI719" s="176"/>
      <c r="DJ719" s="176"/>
      <c r="DK719" s="176"/>
      <c r="DL719" s="176"/>
      <c r="DM719" s="176"/>
      <c r="DN719" s="176"/>
      <c r="DO719" s="177"/>
      <c r="DP719" s="177"/>
    </row>
    <row r="720" customFormat="false" ht="12.75" hidden="false" customHeight="false" outlineLevel="0" collapsed="false">
      <c r="A720" s="197" t="s">
        <v>64</v>
      </c>
      <c r="B720" s="198"/>
      <c r="C720" s="199"/>
      <c r="D720" s="171" t="n">
        <v>12</v>
      </c>
      <c r="E720" s="172" t="s">
        <v>191</v>
      </c>
      <c r="F720" s="173" t="n">
        <f aca="false">SUM(H720:DN720)</f>
        <v>0</v>
      </c>
      <c r="G720" s="174"/>
      <c r="H720" s="176"/>
      <c r="I720" s="176"/>
      <c r="J720" s="176"/>
      <c r="K720" s="176"/>
      <c r="L720" s="176"/>
      <c r="M720" s="176"/>
      <c r="N720" s="176"/>
      <c r="O720" s="176"/>
      <c r="P720" s="176"/>
      <c r="Q720" s="175"/>
      <c r="R720" s="175"/>
      <c r="S720" s="175"/>
      <c r="T720" s="175"/>
      <c r="U720" s="175"/>
      <c r="V720" s="175"/>
      <c r="W720" s="175"/>
      <c r="X720" s="175"/>
      <c r="Y720" s="175"/>
      <c r="Z720" s="175"/>
      <c r="AA720" s="175"/>
      <c r="AB720" s="175"/>
      <c r="AC720" s="175"/>
      <c r="AD720" s="175"/>
      <c r="AE720" s="175"/>
      <c r="AF720" s="175"/>
      <c r="AG720" s="175"/>
      <c r="AH720" s="175"/>
      <c r="AI720" s="175"/>
      <c r="AJ720" s="175"/>
      <c r="AK720" s="175"/>
      <c r="AL720" s="175"/>
      <c r="AM720" s="175"/>
      <c r="AN720" s="175"/>
      <c r="AO720" s="175"/>
      <c r="AP720" s="175"/>
      <c r="AQ720" s="175"/>
      <c r="AR720" s="175"/>
      <c r="AS720" s="175"/>
      <c r="AT720" s="175"/>
      <c r="AU720" s="175"/>
      <c r="AV720" s="175"/>
      <c r="AW720" s="176"/>
      <c r="AX720" s="176"/>
      <c r="AY720" s="176"/>
      <c r="AZ720" s="176"/>
      <c r="BA720" s="176"/>
      <c r="BB720" s="176"/>
      <c r="BC720" s="176"/>
      <c r="BD720" s="176"/>
      <c r="BE720" s="176"/>
      <c r="BF720" s="176"/>
      <c r="BG720" s="176"/>
      <c r="BH720" s="176"/>
      <c r="BI720" s="176"/>
      <c r="BJ720" s="176"/>
      <c r="BK720" s="176"/>
      <c r="BL720" s="176"/>
      <c r="BM720" s="176"/>
      <c r="BN720" s="176"/>
      <c r="BO720" s="176"/>
      <c r="BP720" s="176"/>
      <c r="BQ720" s="176"/>
      <c r="BR720" s="176"/>
      <c r="BS720" s="176"/>
      <c r="BT720" s="176"/>
      <c r="BU720" s="176"/>
      <c r="BV720" s="176"/>
      <c r="BW720" s="176"/>
      <c r="BX720" s="176"/>
      <c r="BY720" s="176"/>
      <c r="BZ720" s="176"/>
      <c r="CA720" s="176"/>
      <c r="CB720" s="176"/>
      <c r="CC720" s="176"/>
      <c r="CD720" s="176"/>
      <c r="CE720" s="176"/>
      <c r="CF720" s="176"/>
      <c r="CG720" s="176"/>
      <c r="CH720" s="176"/>
      <c r="CI720" s="176"/>
      <c r="CJ720" s="176"/>
      <c r="CK720" s="176"/>
      <c r="CL720" s="176"/>
      <c r="CM720" s="176"/>
      <c r="CN720" s="176"/>
      <c r="CO720" s="176"/>
      <c r="CP720" s="176"/>
      <c r="CQ720" s="176"/>
      <c r="CR720" s="176"/>
      <c r="CS720" s="176"/>
      <c r="CT720" s="176"/>
      <c r="CU720" s="176"/>
      <c r="CV720" s="176"/>
      <c r="CW720" s="176"/>
      <c r="CX720" s="176"/>
      <c r="CY720" s="176"/>
      <c r="CZ720" s="176"/>
      <c r="DA720" s="176"/>
      <c r="DB720" s="176"/>
      <c r="DC720" s="176"/>
      <c r="DD720" s="176"/>
      <c r="DE720" s="176"/>
      <c r="DF720" s="176"/>
      <c r="DG720" s="176"/>
      <c r="DH720" s="176"/>
      <c r="DI720" s="176"/>
      <c r="DJ720" s="176"/>
      <c r="DK720" s="176"/>
      <c r="DL720" s="176"/>
      <c r="DM720" s="176"/>
      <c r="DN720" s="176"/>
      <c r="DO720" s="177"/>
      <c r="DP720" s="177"/>
    </row>
    <row r="721" customFormat="false" ht="12.75" hidden="false" customHeight="false" outlineLevel="0" collapsed="false">
      <c r="A721" s="197" t="s">
        <v>64</v>
      </c>
      <c r="B721" s="198"/>
      <c r="C721" s="199"/>
      <c r="D721" s="171" t="n">
        <v>13</v>
      </c>
      <c r="E721" s="172" t="s">
        <v>191</v>
      </c>
      <c r="F721" s="173" t="n">
        <f aca="false">SUM(H721:DN721)</f>
        <v>0</v>
      </c>
      <c r="G721" s="174"/>
      <c r="H721" s="176"/>
      <c r="I721" s="176"/>
      <c r="J721" s="176"/>
      <c r="K721" s="176"/>
      <c r="L721" s="176"/>
      <c r="M721" s="176"/>
      <c r="N721" s="176"/>
      <c r="O721" s="176"/>
      <c r="P721" s="176"/>
      <c r="Q721" s="175"/>
      <c r="R721" s="175"/>
      <c r="S721" s="175"/>
      <c r="T721" s="175"/>
      <c r="U721" s="175"/>
      <c r="V721" s="175"/>
      <c r="W721" s="175"/>
      <c r="X721" s="175"/>
      <c r="Y721" s="175"/>
      <c r="Z721" s="175"/>
      <c r="AA721" s="175"/>
      <c r="AB721" s="175"/>
      <c r="AC721" s="175"/>
      <c r="AD721" s="175"/>
      <c r="AE721" s="175"/>
      <c r="AF721" s="175"/>
      <c r="AG721" s="175"/>
      <c r="AH721" s="175"/>
      <c r="AI721" s="175"/>
      <c r="AJ721" s="175"/>
      <c r="AK721" s="175"/>
      <c r="AL721" s="175"/>
      <c r="AM721" s="175"/>
      <c r="AN721" s="175"/>
      <c r="AO721" s="175"/>
      <c r="AP721" s="175"/>
      <c r="AQ721" s="175"/>
      <c r="AR721" s="175"/>
      <c r="AS721" s="175"/>
      <c r="AT721" s="175"/>
      <c r="AU721" s="175"/>
      <c r="AV721" s="175"/>
      <c r="AW721" s="176"/>
      <c r="AX721" s="176"/>
      <c r="AY721" s="176"/>
      <c r="AZ721" s="176"/>
      <c r="BA721" s="176"/>
      <c r="BB721" s="176"/>
      <c r="BC721" s="176"/>
      <c r="BD721" s="176"/>
      <c r="BE721" s="176"/>
      <c r="BF721" s="176"/>
      <c r="BG721" s="176"/>
      <c r="BH721" s="176"/>
      <c r="BI721" s="176"/>
      <c r="BJ721" s="176"/>
      <c r="BK721" s="176"/>
      <c r="BL721" s="176"/>
      <c r="BM721" s="176"/>
      <c r="BN721" s="176"/>
      <c r="BO721" s="176"/>
      <c r="BP721" s="176"/>
      <c r="BQ721" s="176"/>
      <c r="BR721" s="176"/>
      <c r="BS721" s="176"/>
      <c r="BT721" s="176"/>
      <c r="BU721" s="176"/>
      <c r="BV721" s="176"/>
      <c r="BW721" s="176"/>
      <c r="BX721" s="176"/>
      <c r="BY721" s="176"/>
      <c r="BZ721" s="176"/>
      <c r="CA721" s="176"/>
      <c r="CB721" s="176"/>
      <c r="CC721" s="176"/>
      <c r="CD721" s="176"/>
      <c r="CE721" s="176"/>
      <c r="CF721" s="176"/>
      <c r="CG721" s="176"/>
      <c r="CH721" s="176"/>
      <c r="CI721" s="176"/>
      <c r="CJ721" s="176"/>
      <c r="CK721" s="176"/>
      <c r="CL721" s="176"/>
      <c r="CM721" s="176"/>
      <c r="CN721" s="176"/>
      <c r="CO721" s="176"/>
      <c r="CP721" s="176"/>
      <c r="CQ721" s="176"/>
      <c r="CR721" s="176"/>
      <c r="CS721" s="176"/>
      <c r="CT721" s="176"/>
      <c r="CU721" s="176"/>
      <c r="CV721" s="176"/>
      <c r="CW721" s="176"/>
      <c r="CX721" s="176"/>
      <c r="CY721" s="176"/>
      <c r="CZ721" s="176"/>
      <c r="DA721" s="176"/>
      <c r="DB721" s="176"/>
      <c r="DC721" s="176"/>
      <c r="DD721" s="176"/>
      <c r="DE721" s="176"/>
      <c r="DF721" s="176"/>
      <c r="DG721" s="176"/>
      <c r="DH721" s="176"/>
      <c r="DI721" s="176"/>
      <c r="DJ721" s="176"/>
      <c r="DK721" s="176"/>
      <c r="DL721" s="176"/>
      <c r="DM721" s="176"/>
      <c r="DN721" s="176"/>
      <c r="DO721" s="177"/>
      <c r="DP721" s="177"/>
    </row>
    <row r="722" customFormat="false" ht="12.75" hidden="false" customHeight="false" outlineLevel="0" collapsed="false">
      <c r="A722" s="197" t="s">
        <v>64</v>
      </c>
      <c r="B722" s="198"/>
      <c r="C722" s="199"/>
      <c r="D722" s="171" t="n">
        <v>14</v>
      </c>
      <c r="E722" s="172" t="s">
        <v>191</v>
      </c>
      <c r="F722" s="173" t="n">
        <f aca="false">SUM(H722:DN722)</f>
        <v>0</v>
      </c>
      <c r="G722" s="174"/>
      <c r="H722" s="176"/>
      <c r="I722" s="176"/>
      <c r="J722" s="176"/>
      <c r="K722" s="176"/>
      <c r="L722" s="176"/>
      <c r="M722" s="176"/>
      <c r="N722" s="176"/>
      <c r="O722" s="176"/>
      <c r="P722" s="176"/>
      <c r="Q722" s="175"/>
      <c r="R722" s="175"/>
      <c r="S722" s="175"/>
      <c r="T722" s="175"/>
      <c r="U722" s="175"/>
      <c r="V722" s="175"/>
      <c r="W722" s="175"/>
      <c r="X722" s="175"/>
      <c r="Y722" s="175"/>
      <c r="Z722" s="175"/>
      <c r="AA722" s="175"/>
      <c r="AB722" s="175"/>
      <c r="AC722" s="175"/>
      <c r="AD722" s="175"/>
      <c r="AE722" s="175"/>
      <c r="AF722" s="175"/>
      <c r="AG722" s="175"/>
      <c r="AH722" s="175"/>
      <c r="AI722" s="175"/>
      <c r="AJ722" s="175"/>
      <c r="AK722" s="175"/>
      <c r="AL722" s="175"/>
      <c r="AM722" s="175"/>
      <c r="AN722" s="175"/>
      <c r="AO722" s="175"/>
      <c r="AP722" s="175"/>
      <c r="AQ722" s="175"/>
      <c r="AR722" s="175"/>
      <c r="AS722" s="175"/>
      <c r="AT722" s="175"/>
      <c r="AU722" s="175"/>
      <c r="AV722" s="175"/>
      <c r="AW722" s="176"/>
      <c r="AX722" s="176"/>
      <c r="AY722" s="176"/>
      <c r="AZ722" s="176"/>
      <c r="BA722" s="176"/>
      <c r="BB722" s="176"/>
      <c r="BC722" s="176"/>
      <c r="BD722" s="176"/>
      <c r="BE722" s="176"/>
      <c r="BF722" s="176"/>
      <c r="BG722" s="176"/>
      <c r="BH722" s="176"/>
      <c r="BI722" s="176"/>
      <c r="BJ722" s="176"/>
      <c r="BK722" s="176"/>
      <c r="BL722" s="176"/>
      <c r="BM722" s="176"/>
      <c r="BN722" s="176"/>
      <c r="BO722" s="176"/>
      <c r="BP722" s="176"/>
      <c r="BQ722" s="176"/>
      <c r="BR722" s="176"/>
      <c r="BS722" s="176"/>
      <c r="BT722" s="176"/>
      <c r="BU722" s="176"/>
      <c r="BV722" s="176"/>
      <c r="BW722" s="176"/>
      <c r="BX722" s="176"/>
      <c r="BY722" s="176"/>
      <c r="BZ722" s="176"/>
      <c r="CA722" s="176"/>
      <c r="CB722" s="176"/>
      <c r="CC722" s="176"/>
      <c r="CD722" s="176"/>
      <c r="CE722" s="176"/>
      <c r="CF722" s="176"/>
      <c r="CG722" s="176"/>
      <c r="CH722" s="176"/>
      <c r="CI722" s="176"/>
      <c r="CJ722" s="176"/>
      <c r="CK722" s="176"/>
      <c r="CL722" s="176"/>
      <c r="CM722" s="176"/>
      <c r="CN722" s="176"/>
      <c r="CO722" s="176"/>
      <c r="CP722" s="176"/>
      <c r="CQ722" s="176"/>
      <c r="CR722" s="176"/>
      <c r="CS722" s="176"/>
      <c r="CT722" s="176"/>
      <c r="CU722" s="176"/>
      <c r="CV722" s="176"/>
      <c r="CW722" s="176"/>
      <c r="CX722" s="176"/>
      <c r="CY722" s="176"/>
      <c r="CZ722" s="176"/>
      <c r="DA722" s="176"/>
      <c r="DB722" s="176"/>
      <c r="DC722" s="176"/>
      <c r="DD722" s="176"/>
      <c r="DE722" s="176"/>
      <c r="DF722" s="176"/>
      <c r="DG722" s="176"/>
      <c r="DH722" s="176"/>
      <c r="DI722" s="176"/>
      <c r="DJ722" s="176"/>
      <c r="DK722" s="176"/>
      <c r="DL722" s="176"/>
      <c r="DM722" s="176"/>
      <c r="DN722" s="176"/>
      <c r="DO722" s="177"/>
      <c r="DP722" s="177"/>
    </row>
    <row r="723" customFormat="false" ht="12.75" hidden="false" customHeight="false" outlineLevel="0" collapsed="false">
      <c r="A723" s="197" t="s">
        <v>64</v>
      </c>
      <c r="B723" s="198"/>
      <c r="C723" s="199"/>
      <c r="D723" s="171" t="n">
        <v>15</v>
      </c>
      <c r="E723" s="172" t="s">
        <v>191</v>
      </c>
      <c r="F723" s="173" t="n">
        <f aca="false">SUM(H723:DN723)</f>
        <v>0</v>
      </c>
      <c r="G723" s="174"/>
      <c r="H723" s="176"/>
      <c r="I723" s="176"/>
      <c r="J723" s="176"/>
      <c r="K723" s="176"/>
      <c r="L723" s="176"/>
      <c r="M723" s="176"/>
      <c r="N723" s="176"/>
      <c r="O723" s="176"/>
      <c r="P723" s="176"/>
      <c r="Q723" s="175"/>
      <c r="R723" s="175"/>
      <c r="S723" s="175"/>
      <c r="T723" s="175"/>
      <c r="U723" s="175"/>
      <c r="V723" s="175"/>
      <c r="W723" s="175"/>
      <c r="X723" s="175"/>
      <c r="Y723" s="175"/>
      <c r="Z723" s="175"/>
      <c r="AA723" s="175"/>
      <c r="AB723" s="175"/>
      <c r="AC723" s="175"/>
      <c r="AD723" s="175"/>
      <c r="AE723" s="175"/>
      <c r="AF723" s="175"/>
      <c r="AG723" s="175"/>
      <c r="AH723" s="175"/>
      <c r="AI723" s="175"/>
      <c r="AJ723" s="175"/>
      <c r="AK723" s="175"/>
      <c r="AL723" s="175"/>
      <c r="AM723" s="175"/>
      <c r="AN723" s="175"/>
      <c r="AO723" s="175"/>
      <c r="AP723" s="175"/>
      <c r="AQ723" s="175"/>
      <c r="AR723" s="175"/>
      <c r="AS723" s="175"/>
      <c r="AT723" s="175"/>
      <c r="AU723" s="175"/>
      <c r="AV723" s="175"/>
      <c r="AW723" s="176"/>
      <c r="AX723" s="176"/>
      <c r="AY723" s="176"/>
      <c r="AZ723" s="176"/>
      <c r="BA723" s="176"/>
      <c r="BB723" s="176"/>
      <c r="BC723" s="176"/>
      <c r="BD723" s="176"/>
      <c r="BE723" s="176"/>
      <c r="BF723" s="176"/>
      <c r="BG723" s="176"/>
      <c r="BH723" s="176"/>
      <c r="BI723" s="176"/>
      <c r="BJ723" s="176"/>
      <c r="BK723" s="176"/>
      <c r="BL723" s="176"/>
      <c r="BM723" s="176"/>
      <c r="BN723" s="176"/>
      <c r="BO723" s="176"/>
      <c r="BP723" s="176"/>
      <c r="BQ723" s="176"/>
      <c r="BR723" s="176"/>
      <c r="BS723" s="176"/>
      <c r="BT723" s="176"/>
      <c r="BU723" s="176"/>
      <c r="BV723" s="176"/>
      <c r="BW723" s="176"/>
      <c r="BX723" s="176"/>
      <c r="BY723" s="176"/>
      <c r="BZ723" s="176"/>
      <c r="CA723" s="176"/>
      <c r="CB723" s="176"/>
      <c r="CC723" s="176"/>
      <c r="CD723" s="176"/>
      <c r="CE723" s="176"/>
      <c r="CF723" s="176"/>
      <c r="CG723" s="176"/>
      <c r="CH723" s="176"/>
      <c r="CI723" s="176"/>
      <c r="CJ723" s="176"/>
      <c r="CK723" s="176"/>
      <c r="CL723" s="176"/>
      <c r="CM723" s="176"/>
      <c r="CN723" s="176"/>
      <c r="CO723" s="176"/>
      <c r="CP723" s="176"/>
      <c r="CQ723" s="176"/>
      <c r="CR723" s="176"/>
      <c r="CS723" s="176"/>
      <c r="CT723" s="176"/>
      <c r="CU723" s="176"/>
      <c r="CV723" s="176"/>
      <c r="CW723" s="176"/>
      <c r="CX723" s="176"/>
      <c r="CY723" s="176"/>
      <c r="CZ723" s="176"/>
      <c r="DA723" s="176"/>
      <c r="DB723" s="176"/>
      <c r="DC723" s="176"/>
      <c r="DD723" s="176"/>
      <c r="DE723" s="176"/>
      <c r="DF723" s="176"/>
      <c r="DG723" s="176"/>
      <c r="DH723" s="176"/>
      <c r="DI723" s="176"/>
      <c r="DJ723" s="176"/>
      <c r="DK723" s="176"/>
      <c r="DL723" s="176"/>
      <c r="DM723" s="176"/>
      <c r="DN723" s="176"/>
      <c r="DO723" s="177"/>
      <c r="DP723" s="177"/>
    </row>
    <row r="724" customFormat="false" ht="12.75" hidden="false" customHeight="false" outlineLevel="0" collapsed="false">
      <c r="A724" s="197" t="s">
        <v>64</v>
      </c>
      <c r="B724" s="198"/>
      <c r="C724" s="199"/>
      <c r="D724" s="171" t="n">
        <v>16</v>
      </c>
      <c r="E724" s="172" t="s">
        <v>191</v>
      </c>
      <c r="F724" s="178" t="n">
        <f aca="false">SUM(H724:DN724)</f>
        <v>0</v>
      </c>
      <c r="G724" s="179"/>
      <c r="H724" s="181"/>
      <c r="I724" s="181"/>
      <c r="J724" s="181"/>
      <c r="K724" s="181"/>
      <c r="L724" s="181"/>
      <c r="M724" s="181"/>
      <c r="N724" s="181"/>
      <c r="O724" s="181"/>
      <c r="P724" s="181"/>
      <c r="Q724" s="180"/>
      <c r="R724" s="180"/>
      <c r="S724" s="180"/>
      <c r="T724" s="180"/>
      <c r="U724" s="180"/>
      <c r="V724" s="180"/>
      <c r="W724" s="180"/>
      <c r="X724" s="180"/>
      <c r="Y724" s="180"/>
      <c r="Z724" s="180"/>
      <c r="AA724" s="180"/>
      <c r="AB724" s="180"/>
      <c r="AC724" s="180"/>
      <c r="AD724" s="180"/>
      <c r="AE724" s="180"/>
      <c r="AF724" s="180"/>
      <c r="AG724" s="180"/>
      <c r="AH724" s="180"/>
      <c r="AI724" s="180"/>
      <c r="AJ724" s="180"/>
      <c r="AK724" s="180"/>
      <c r="AL724" s="180"/>
      <c r="AM724" s="180"/>
      <c r="AN724" s="180"/>
      <c r="AO724" s="180"/>
      <c r="AP724" s="180"/>
      <c r="AQ724" s="180"/>
      <c r="AR724" s="180"/>
      <c r="AS724" s="180"/>
      <c r="AT724" s="180"/>
      <c r="AU724" s="180"/>
      <c r="AV724" s="180"/>
      <c r="AW724" s="181"/>
      <c r="AX724" s="181"/>
      <c r="AY724" s="181"/>
      <c r="AZ724" s="181"/>
      <c r="BA724" s="181"/>
      <c r="BB724" s="181"/>
      <c r="BC724" s="181"/>
      <c r="BD724" s="181"/>
      <c r="BE724" s="181"/>
      <c r="BF724" s="181"/>
      <c r="BG724" s="181"/>
      <c r="BH724" s="181"/>
      <c r="BI724" s="181"/>
      <c r="BJ724" s="181"/>
      <c r="BK724" s="181"/>
      <c r="BL724" s="181"/>
      <c r="BM724" s="181"/>
      <c r="BN724" s="181"/>
      <c r="BO724" s="181"/>
      <c r="BP724" s="181"/>
      <c r="BQ724" s="181"/>
      <c r="BR724" s="181"/>
      <c r="BS724" s="181"/>
      <c r="BT724" s="181"/>
      <c r="BU724" s="181"/>
      <c r="BV724" s="181"/>
      <c r="BW724" s="181"/>
      <c r="BX724" s="181"/>
      <c r="BY724" s="181"/>
      <c r="BZ724" s="181"/>
      <c r="CA724" s="181"/>
      <c r="CB724" s="181"/>
      <c r="CC724" s="181"/>
      <c r="CD724" s="181"/>
      <c r="CE724" s="181"/>
      <c r="CF724" s="181"/>
      <c r="CG724" s="181"/>
      <c r="CH724" s="181"/>
      <c r="CI724" s="181"/>
      <c r="CJ724" s="181"/>
      <c r="CK724" s="181"/>
      <c r="CL724" s="181"/>
      <c r="CM724" s="181"/>
      <c r="CN724" s="181"/>
      <c r="CO724" s="181"/>
      <c r="CP724" s="181"/>
      <c r="CQ724" s="181"/>
      <c r="CR724" s="181"/>
      <c r="CS724" s="181"/>
      <c r="CT724" s="181"/>
      <c r="CU724" s="181"/>
      <c r="CV724" s="181"/>
      <c r="CW724" s="181"/>
      <c r="CX724" s="181"/>
      <c r="CY724" s="181"/>
      <c r="CZ724" s="181"/>
      <c r="DA724" s="181"/>
      <c r="DB724" s="181"/>
      <c r="DC724" s="181"/>
      <c r="DD724" s="181"/>
      <c r="DE724" s="181"/>
      <c r="DF724" s="181"/>
      <c r="DG724" s="181"/>
      <c r="DH724" s="181"/>
      <c r="DI724" s="181"/>
      <c r="DJ724" s="181"/>
      <c r="DK724" s="181"/>
      <c r="DL724" s="181"/>
      <c r="DM724" s="181"/>
      <c r="DN724" s="181"/>
      <c r="DO724" s="177"/>
      <c r="DP724" s="177"/>
    </row>
    <row r="725" customFormat="false" ht="12.75" hidden="false" customHeight="false" outlineLevel="0" collapsed="false">
      <c r="A725" s="197" t="s">
        <v>64</v>
      </c>
      <c r="B725" s="198"/>
      <c r="C725" s="199"/>
      <c r="D725" s="171" t="n">
        <v>17</v>
      </c>
      <c r="E725" s="172" t="s">
        <v>191</v>
      </c>
      <c r="F725" s="178" t="n">
        <f aca="false">SUM(H725:DN725)</f>
        <v>0</v>
      </c>
      <c r="G725" s="179" t="n">
        <f aca="false">SUM(F719:F725)</f>
        <v>0</v>
      </c>
      <c r="H725" s="181"/>
      <c r="I725" s="181"/>
      <c r="J725" s="181"/>
      <c r="K725" s="181"/>
      <c r="L725" s="181"/>
      <c r="M725" s="181"/>
      <c r="N725" s="181"/>
      <c r="O725" s="181"/>
      <c r="P725" s="181"/>
      <c r="Q725" s="180"/>
      <c r="R725" s="180"/>
      <c r="S725" s="180"/>
      <c r="T725" s="180"/>
      <c r="U725" s="180"/>
      <c r="V725" s="180"/>
      <c r="W725" s="180"/>
      <c r="X725" s="180"/>
      <c r="Y725" s="180"/>
      <c r="Z725" s="180"/>
      <c r="AA725" s="180"/>
      <c r="AB725" s="180"/>
      <c r="AC725" s="180"/>
      <c r="AD725" s="180"/>
      <c r="AE725" s="180"/>
      <c r="AF725" s="180"/>
      <c r="AG725" s="180"/>
      <c r="AH725" s="180"/>
      <c r="AI725" s="180"/>
      <c r="AJ725" s="180"/>
      <c r="AK725" s="180"/>
      <c r="AL725" s="180"/>
      <c r="AM725" s="180"/>
      <c r="AN725" s="180"/>
      <c r="AO725" s="180"/>
      <c r="AP725" s="180"/>
      <c r="AQ725" s="180"/>
      <c r="AR725" s="180"/>
      <c r="AS725" s="180"/>
      <c r="AT725" s="180"/>
      <c r="AU725" s="180"/>
      <c r="AV725" s="180"/>
      <c r="AW725" s="181"/>
      <c r="AX725" s="181"/>
      <c r="AY725" s="181"/>
      <c r="AZ725" s="181"/>
      <c r="BA725" s="181"/>
      <c r="BB725" s="181"/>
      <c r="BC725" s="181"/>
      <c r="BD725" s="181"/>
      <c r="BE725" s="181"/>
      <c r="BF725" s="181"/>
      <c r="BG725" s="181"/>
      <c r="BH725" s="181"/>
      <c r="BI725" s="181"/>
      <c r="BJ725" s="181"/>
      <c r="BK725" s="181"/>
      <c r="BL725" s="181"/>
      <c r="BM725" s="181"/>
      <c r="BN725" s="181"/>
      <c r="BO725" s="181"/>
      <c r="BP725" s="181"/>
      <c r="BQ725" s="181"/>
      <c r="BR725" s="181"/>
      <c r="BS725" s="181"/>
      <c r="BT725" s="181"/>
      <c r="BU725" s="181"/>
      <c r="BV725" s="181"/>
      <c r="BW725" s="181"/>
      <c r="BX725" s="181"/>
      <c r="BY725" s="181"/>
      <c r="BZ725" s="181"/>
      <c r="CA725" s="181"/>
      <c r="CB725" s="181"/>
      <c r="CC725" s="181"/>
      <c r="CD725" s="181"/>
      <c r="CE725" s="181"/>
      <c r="CF725" s="181"/>
      <c r="CG725" s="181"/>
      <c r="CH725" s="181"/>
      <c r="CI725" s="181"/>
      <c r="CJ725" s="181"/>
      <c r="CK725" s="181"/>
      <c r="CL725" s="181"/>
      <c r="CM725" s="181"/>
      <c r="CN725" s="181"/>
      <c r="CO725" s="181"/>
      <c r="CP725" s="181"/>
      <c r="CQ725" s="181"/>
      <c r="CR725" s="181"/>
      <c r="CS725" s="181"/>
      <c r="CT725" s="181"/>
      <c r="CU725" s="181"/>
      <c r="CV725" s="181"/>
      <c r="CW725" s="181"/>
      <c r="CX725" s="181"/>
      <c r="CY725" s="181"/>
      <c r="CZ725" s="181"/>
      <c r="DA725" s="181"/>
      <c r="DB725" s="181"/>
      <c r="DC725" s="181"/>
      <c r="DD725" s="181"/>
      <c r="DE725" s="181"/>
      <c r="DF725" s="181"/>
      <c r="DG725" s="181"/>
      <c r="DH725" s="181"/>
      <c r="DI725" s="181"/>
      <c r="DJ725" s="181"/>
      <c r="DK725" s="181"/>
      <c r="DL725" s="181"/>
      <c r="DM725" s="181"/>
      <c r="DN725" s="181"/>
      <c r="DO725" s="177"/>
      <c r="DP725" s="177"/>
    </row>
    <row r="726" customFormat="false" ht="12.75" hidden="false" customHeight="false" outlineLevel="0" collapsed="false">
      <c r="A726" s="197" t="s">
        <v>64</v>
      </c>
      <c r="B726" s="198"/>
      <c r="C726" s="199"/>
      <c r="D726" s="171" t="n">
        <v>18</v>
      </c>
      <c r="E726" s="172" t="s">
        <v>192</v>
      </c>
      <c r="F726" s="173" t="n">
        <f aca="false">SUM(H726:DN726)</f>
        <v>0</v>
      </c>
      <c r="G726" s="174"/>
      <c r="H726" s="176"/>
      <c r="I726" s="176"/>
      <c r="J726" s="176"/>
      <c r="K726" s="176"/>
      <c r="L726" s="176"/>
      <c r="M726" s="176"/>
      <c r="N726" s="176"/>
      <c r="O726" s="176"/>
      <c r="P726" s="176"/>
      <c r="Q726" s="175"/>
      <c r="R726" s="175"/>
      <c r="S726" s="175"/>
      <c r="T726" s="175"/>
      <c r="U726" s="175"/>
      <c r="V726" s="175"/>
      <c r="W726" s="175"/>
      <c r="X726" s="175"/>
      <c r="Y726" s="175"/>
      <c r="Z726" s="175"/>
      <c r="AA726" s="175"/>
      <c r="AB726" s="175"/>
      <c r="AC726" s="175"/>
      <c r="AD726" s="175"/>
      <c r="AE726" s="175"/>
      <c r="AF726" s="175"/>
      <c r="AG726" s="175"/>
      <c r="AH726" s="175"/>
      <c r="AI726" s="175"/>
      <c r="AJ726" s="175"/>
      <c r="AK726" s="175"/>
      <c r="AL726" s="175"/>
      <c r="AM726" s="175"/>
      <c r="AN726" s="175"/>
      <c r="AO726" s="175"/>
      <c r="AP726" s="175"/>
      <c r="AQ726" s="175"/>
      <c r="AR726" s="175"/>
      <c r="AS726" s="175"/>
      <c r="AT726" s="175"/>
      <c r="AU726" s="175"/>
      <c r="AV726" s="175"/>
      <c r="AW726" s="176"/>
      <c r="AX726" s="176"/>
      <c r="AY726" s="176"/>
      <c r="AZ726" s="176"/>
      <c r="BA726" s="176"/>
      <c r="BB726" s="176"/>
      <c r="BC726" s="176"/>
      <c r="BD726" s="176"/>
      <c r="BE726" s="176"/>
      <c r="BF726" s="176"/>
      <c r="BG726" s="176"/>
      <c r="BH726" s="176"/>
      <c r="BI726" s="176"/>
      <c r="BJ726" s="176"/>
      <c r="BK726" s="176"/>
      <c r="BL726" s="176"/>
      <c r="BM726" s="176"/>
      <c r="BN726" s="176"/>
      <c r="BO726" s="176"/>
      <c r="BP726" s="176"/>
      <c r="BQ726" s="176"/>
      <c r="BR726" s="176"/>
      <c r="BS726" s="176"/>
      <c r="BT726" s="176"/>
      <c r="BU726" s="176"/>
      <c r="BV726" s="176"/>
      <c r="BW726" s="176"/>
      <c r="BX726" s="176"/>
      <c r="BY726" s="176"/>
      <c r="BZ726" s="176"/>
      <c r="CA726" s="176"/>
      <c r="CB726" s="176"/>
      <c r="CC726" s="176"/>
      <c r="CD726" s="176"/>
      <c r="CE726" s="176"/>
      <c r="CF726" s="176"/>
      <c r="CG726" s="176"/>
      <c r="CH726" s="176"/>
      <c r="CI726" s="176"/>
      <c r="CJ726" s="176"/>
      <c r="CK726" s="176"/>
      <c r="CL726" s="176"/>
      <c r="CM726" s="176"/>
      <c r="CN726" s="176"/>
      <c r="CO726" s="176"/>
      <c r="CP726" s="176"/>
      <c r="CQ726" s="176"/>
      <c r="CR726" s="176"/>
      <c r="CS726" s="176"/>
      <c r="CT726" s="176"/>
      <c r="CU726" s="176"/>
      <c r="CV726" s="176"/>
      <c r="CW726" s="176"/>
      <c r="CX726" s="176"/>
      <c r="CY726" s="176"/>
      <c r="CZ726" s="176"/>
      <c r="DA726" s="176"/>
      <c r="DB726" s="176"/>
      <c r="DC726" s="176"/>
      <c r="DD726" s="176"/>
      <c r="DE726" s="176"/>
      <c r="DF726" s="176"/>
      <c r="DG726" s="176"/>
      <c r="DH726" s="176"/>
      <c r="DI726" s="176"/>
      <c r="DJ726" s="176"/>
      <c r="DK726" s="176"/>
      <c r="DL726" s="176"/>
      <c r="DM726" s="176"/>
      <c r="DN726" s="176"/>
      <c r="DO726" s="177"/>
      <c r="DP726" s="177"/>
    </row>
    <row r="727" customFormat="false" ht="12.75" hidden="false" customHeight="false" outlineLevel="0" collapsed="false">
      <c r="A727" s="197" t="s">
        <v>64</v>
      </c>
      <c r="B727" s="198"/>
      <c r="C727" s="199"/>
      <c r="D727" s="171" t="n">
        <v>19</v>
      </c>
      <c r="E727" s="172" t="s">
        <v>192</v>
      </c>
      <c r="F727" s="173" t="n">
        <f aca="false">SUM(H727:DN727)</f>
        <v>0</v>
      </c>
      <c r="G727" s="174"/>
      <c r="H727" s="176"/>
      <c r="I727" s="176"/>
      <c r="J727" s="176"/>
      <c r="K727" s="176"/>
      <c r="L727" s="176"/>
      <c r="M727" s="176"/>
      <c r="N727" s="176"/>
      <c r="O727" s="176"/>
      <c r="P727" s="176"/>
      <c r="Q727" s="175"/>
      <c r="R727" s="175"/>
      <c r="S727" s="175"/>
      <c r="T727" s="175"/>
      <c r="U727" s="175"/>
      <c r="V727" s="175"/>
      <c r="W727" s="175"/>
      <c r="X727" s="175"/>
      <c r="Y727" s="175"/>
      <c r="Z727" s="175"/>
      <c r="AA727" s="175"/>
      <c r="AB727" s="175"/>
      <c r="AC727" s="175"/>
      <c r="AD727" s="175"/>
      <c r="AE727" s="175"/>
      <c r="AF727" s="175"/>
      <c r="AG727" s="175"/>
      <c r="AH727" s="175"/>
      <c r="AI727" s="175"/>
      <c r="AJ727" s="175"/>
      <c r="AK727" s="175"/>
      <c r="AL727" s="175"/>
      <c r="AM727" s="175"/>
      <c r="AN727" s="175"/>
      <c r="AO727" s="175"/>
      <c r="AP727" s="175"/>
      <c r="AQ727" s="175"/>
      <c r="AR727" s="175"/>
      <c r="AS727" s="175"/>
      <c r="AT727" s="175"/>
      <c r="AU727" s="175"/>
      <c r="AV727" s="175"/>
      <c r="AW727" s="176"/>
      <c r="AX727" s="176"/>
      <c r="AY727" s="176"/>
      <c r="AZ727" s="176"/>
      <c r="BA727" s="176"/>
      <c r="BB727" s="176"/>
      <c r="BC727" s="176"/>
      <c r="BD727" s="176"/>
      <c r="BE727" s="176"/>
      <c r="BF727" s="176"/>
      <c r="BG727" s="176"/>
      <c r="BH727" s="176"/>
      <c r="BI727" s="176"/>
      <c r="BJ727" s="176"/>
      <c r="BK727" s="176"/>
      <c r="BL727" s="176"/>
      <c r="BM727" s="176"/>
      <c r="BN727" s="176"/>
      <c r="BO727" s="176"/>
      <c r="BP727" s="176"/>
      <c r="BQ727" s="176"/>
      <c r="BR727" s="176"/>
      <c r="BS727" s="176"/>
      <c r="BT727" s="176"/>
      <c r="BU727" s="176"/>
      <c r="BV727" s="176"/>
      <c r="BW727" s="176"/>
      <c r="BX727" s="176"/>
      <c r="BY727" s="176"/>
      <c r="BZ727" s="176"/>
      <c r="CA727" s="176"/>
      <c r="CB727" s="176"/>
      <c r="CC727" s="176"/>
      <c r="CD727" s="176"/>
      <c r="CE727" s="176"/>
      <c r="CF727" s="176"/>
      <c r="CG727" s="176"/>
      <c r="CH727" s="176"/>
      <c r="CI727" s="176"/>
      <c r="CJ727" s="176"/>
      <c r="CK727" s="176"/>
      <c r="CL727" s="176"/>
      <c r="CM727" s="176"/>
      <c r="CN727" s="176"/>
      <c r="CO727" s="176"/>
      <c r="CP727" s="176"/>
      <c r="CQ727" s="176"/>
      <c r="CR727" s="176"/>
      <c r="CS727" s="176"/>
      <c r="CT727" s="176"/>
      <c r="CU727" s="176"/>
      <c r="CV727" s="176"/>
      <c r="CW727" s="176"/>
      <c r="CX727" s="176"/>
      <c r="CY727" s="176"/>
      <c r="CZ727" s="176"/>
      <c r="DA727" s="176"/>
      <c r="DB727" s="176"/>
      <c r="DC727" s="176"/>
      <c r="DD727" s="176"/>
      <c r="DE727" s="176"/>
      <c r="DF727" s="176"/>
      <c r="DG727" s="176"/>
      <c r="DH727" s="176"/>
      <c r="DI727" s="176"/>
      <c r="DJ727" s="176"/>
      <c r="DK727" s="176"/>
      <c r="DL727" s="176"/>
      <c r="DM727" s="176"/>
      <c r="DN727" s="176"/>
      <c r="DO727" s="177"/>
      <c r="DP727" s="177"/>
    </row>
    <row r="728" customFormat="false" ht="12.75" hidden="false" customHeight="false" outlineLevel="0" collapsed="false">
      <c r="A728" s="197" t="s">
        <v>64</v>
      </c>
      <c r="B728" s="198"/>
      <c r="C728" s="199"/>
      <c r="D728" s="171" t="n">
        <v>20</v>
      </c>
      <c r="E728" s="172" t="s">
        <v>192</v>
      </c>
      <c r="F728" s="173" t="n">
        <f aca="false">SUM(H728:DN728)</f>
        <v>0</v>
      </c>
      <c r="G728" s="174"/>
      <c r="H728" s="176"/>
      <c r="I728" s="176"/>
      <c r="J728" s="176"/>
      <c r="K728" s="176"/>
      <c r="L728" s="176"/>
      <c r="M728" s="176"/>
      <c r="N728" s="176"/>
      <c r="O728" s="176"/>
      <c r="P728" s="176"/>
      <c r="Q728" s="175"/>
      <c r="R728" s="175"/>
      <c r="S728" s="175"/>
      <c r="T728" s="175"/>
      <c r="U728" s="175"/>
      <c r="V728" s="175"/>
      <c r="W728" s="175"/>
      <c r="X728" s="175"/>
      <c r="Y728" s="175"/>
      <c r="Z728" s="175"/>
      <c r="AA728" s="175"/>
      <c r="AB728" s="175"/>
      <c r="AC728" s="175"/>
      <c r="AD728" s="175"/>
      <c r="AE728" s="175"/>
      <c r="AF728" s="175"/>
      <c r="AG728" s="175"/>
      <c r="AH728" s="175"/>
      <c r="AI728" s="175"/>
      <c r="AJ728" s="175"/>
      <c r="AK728" s="175"/>
      <c r="AL728" s="175"/>
      <c r="AM728" s="175"/>
      <c r="AN728" s="175"/>
      <c r="AO728" s="175"/>
      <c r="AP728" s="175"/>
      <c r="AQ728" s="175"/>
      <c r="AR728" s="175"/>
      <c r="AS728" s="175"/>
      <c r="AT728" s="175"/>
      <c r="AU728" s="175"/>
      <c r="AV728" s="175"/>
      <c r="AW728" s="176"/>
      <c r="AX728" s="176"/>
      <c r="AY728" s="176"/>
      <c r="AZ728" s="176"/>
      <c r="BA728" s="176"/>
      <c r="BB728" s="176"/>
      <c r="BC728" s="176"/>
      <c r="BD728" s="176"/>
      <c r="BE728" s="176"/>
      <c r="BF728" s="176"/>
      <c r="BG728" s="176"/>
      <c r="BH728" s="176"/>
      <c r="BI728" s="176"/>
      <c r="BJ728" s="176"/>
      <c r="BK728" s="176"/>
      <c r="BL728" s="176"/>
      <c r="BM728" s="176"/>
      <c r="BN728" s="176"/>
      <c r="BO728" s="176"/>
      <c r="BP728" s="176"/>
      <c r="BQ728" s="176"/>
      <c r="BR728" s="176"/>
      <c r="BS728" s="176"/>
      <c r="BT728" s="176"/>
      <c r="BU728" s="176"/>
      <c r="BV728" s="176"/>
      <c r="BW728" s="176"/>
      <c r="BX728" s="176"/>
      <c r="BY728" s="176"/>
      <c r="BZ728" s="176"/>
      <c r="CA728" s="176"/>
      <c r="CB728" s="176"/>
      <c r="CC728" s="176"/>
      <c r="CD728" s="176"/>
      <c r="CE728" s="176"/>
      <c r="CF728" s="176"/>
      <c r="CG728" s="176"/>
      <c r="CH728" s="176"/>
      <c r="CI728" s="176"/>
      <c r="CJ728" s="176"/>
      <c r="CK728" s="176"/>
      <c r="CL728" s="176"/>
      <c r="CM728" s="176"/>
      <c r="CN728" s="176"/>
      <c r="CO728" s="176"/>
      <c r="CP728" s="176"/>
      <c r="CQ728" s="176"/>
      <c r="CR728" s="176"/>
      <c r="CS728" s="176"/>
      <c r="CT728" s="176"/>
      <c r="CU728" s="176"/>
      <c r="CV728" s="176"/>
      <c r="CW728" s="176"/>
      <c r="CX728" s="176"/>
      <c r="CY728" s="176"/>
      <c r="CZ728" s="176"/>
      <c r="DA728" s="176"/>
      <c r="DB728" s="176"/>
      <c r="DC728" s="176"/>
      <c r="DD728" s="176"/>
      <c r="DE728" s="176"/>
      <c r="DF728" s="176"/>
      <c r="DG728" s="176"/>
      <c r="DH728" s="176"/>
      <c r="DI728" s="176"/>
      <c r="DJ728" s="176"/>
      <c r="DK728" s="176"/>
      <c r="DL728" s="176"/>
      <c r="DM728" s="176"/>
      <c r="DN728" s="176"/>
      <c r="DO728" s="177"/>
      <c r="DP728" s="177"/>
    </row>
    <row r="729" customFormat="false" ht="12.75" hidden="false" customHeight="false" outlineLevel="0" collapsed="false">
      <c r="A729" s="197" t="s">
        <v>64</v>
      </c>
      <c r="B729" s="198"/>
      <c r="C729" s="199"/>
      <c r="D729" s="171" t="n">
        <v>21</v>
      </c>
      <c r="E729" s="172" t="s">
        <v>192</v>
      </c>
      <c r="F729" s="173" t="n">
        <f aca="false">SUM(H729:DN729)</f>
        <v>0</v>
      </c>
      <c r="G729" s="174"/>
      <c r="H729" s="176"/>
      <c r="I729" s="176"/>
      <c r="J729" s="176"/>
      <c r="K729" s="176"/>
      <c r="L729" s="176"/>
      <c r="M729" s="176"/>
      <c r="N729" s="176"/>
      <c r="O729" s="176"/>
      <c r="P729" s="176"/>
      <c r="Q729" s="175"/>
      <c r="R729" s="175"/>
      <c r="S729" s="175"/>
      <c r="T729" s="175"/>
      <c r="U729" s="175"/>
      <c r="V729" s="175"/>
      <c r="W729" s="175"/>
      <c r="X729" s="175"/>
      <c r="Y729" s="175"/>
      <c r="Z729" s="175"/>
      <c r="AA729" s="175"/>
      <c r="AB729" s="175"/>
      <c r="AC729" s="175"/>
      <c r="AD729" s="175"/>
      <c r="AE729" s="175"/>
      <c r="AF729" s="175"/>
      <c r="AG729" s="175"/>
      <c r="AH729" s="175"/>
      <c r="AI729" s="175"/>
      <c r="AJ729" s="175"/>
      <c r="AK729" s="175"/>
      <c r="AL729" s="175"/>
      <c r="AM729" s="175"/>
      <c r="AN729" s="175"/>
      <c r="AO729" s="175"/>
      <c r="AP729" s="175"/>
      <c r="AQ729" s="175"/>
      <c r="AR729" s="175"/>
      <c r="AS729" s="175"/>
      <c r="AT729" s="175"/>
      <c r="AU729" s="175"/>
      <c r="AV729" s="175"/>
      <c r="AW729" s="176"/>
      <c r="AX729" s="176"/>
      <c r="AY729" s="176"/>
      <c r="AZ729" s="176"/>
      <c r="BA729" s="176"/>
      <c r="BB729" s="176"/>
      <c r="BC729" s="176"/>
      <c r="BD729" s="176"/>
      <c r="BE729" s="176"/>
      <c r="BF729" s="176"/>
      <c r="BG729" s="176"/>
      <c r="BH729" s="176"/>
      <c r="BI729" s="176"/>
      <c r="BJ729" s="176"/>
      <c r="BK729" s="176"/>
      <c r="BL729" s="176"/>
      <c r="BM729" s="176"/>
      <c r="BN729" s="176"/>
      <c r="BO729" s="176"/>
      <c r="BP729" s="176"/>
      <c r="BQ729" s="176"/>
      <c r="BR729" s="176"/>
      <c r="BS729" s="176"/>
      <c r="BT729" s="176"/>
      <c r="BU729" s="176"/>
      <c r="BV729" s="176"/>
      <c r="BW729" s="176"/>
      <c r="BX729" s="176"/>
      <c r="BY729" s="176"/>
      <c r="BZ729" s="176"/>
      <c r="CA729" s="176"/>
      <c r="CB729" s="176"/>
      <c r="CC729" s="176"/>
      <c r="CD729" s="176"/>
      <c r="CE729" s="176"/>
      <c r="CF729" s="176"/>
      <c r="CG729" s="176"/>
      <c r="CH729" s="176"/>
      <c r="CI729" s="176"/>
      <c r="CJ729" s="176"/>
      <c r="CK729" s="176"/>
      <c r="CL729" s="176"/>
      <c r="CM729" s="176"/>
      <c r="CN729" s="176"/>
      <c r="CO729" s="176"/>
      <c r="CP729" s="176"/>
      <c r="CQ729" s="176"/>
      <c r="CR729" s="176"/>
      <c r="CS729" s="176"/>
      <c r="CT729" s="176"/>
      <c r="CU729" s="176"/>
      <c r="CV729" s="176"/>
      <c r="CW729" s="176"/>
      <c r="CX729" s="176"/>
      <c r="CY729" s="176"/>
      <c r="CZ729" s="176"/>
      <c r="DA729" s="176"/>
      <c r="DB729" s="176"/>
      <c r="DC729" s="176"/>
      <c r="DD729" s="176"/>
      <c r="DE729" s="176"/>
      <c r="DF729" s="176"/>
      <c r="DG729" s="176"/>
      <c r="DH729" s="176"/>
      <c r="DI729" s="176"/>
      <c r="DJ729" s="176"/>
      <c r="DK729" s="176"/>
      <c r="DL729" s="176"/>
      <c r="DM729" s="176"/>
      <c r="DN729" s="176"/>
      <c r="DO729" s="177"/>
      <c r="DP729" s="177"/>
    </row>
    <row r="730" customFormat="false" ht="12.75" hidden="false" customHeight="false" outlineLevel="0" collapsed="false">
      <c r="A730" s="197" t="s">
        <v>64</v>
      </c>
      <c r="B730" s="198"/>
      <c r="C730" s="199"/>
      <c r="D730" s="171" t="n">
        <v>22</v>
      </c>
      <c r="E730" s="172" t="s">
        <v>192</v>
      </c>
      <c r="F730" s="173" t="n">
        <f aca="false">SUM(H730:DN730)</f>
        <v>0</v>
      </c>
      <c r="G730" s="174"/>
      <c r="H730" s="176"/>
      <c r="I730" s="176"/>
      <c r="J730" s="176"/>
      <c r="K730" s="176"/>
      <c r="L730" s="176"/>
      <c r="M730" s="176"/>
      <c r="N730" s="176"/>
      <c r="O730" s="176"/>
      <c r="P730" s="176"/>
      <c r="Q730" s="175"/>
      <c r="R730" s="175"/>
      <c r="S730" s="175"/>
      <c r="T730" s="175"/>
      <c r="U730" s="175"/>
      <c r="V730" s="175"/>
      <c r="W730" s="175"/>
      <c r="X730" s="175"/>
      <c r="Y730" s="175"/>
      <c r="Z730" s="175"/>
      <c r="AA730" s="175"/>
      <c r="AB730" s="175"/>
      <c r="AC730" s="175"/>
      <c r="AD730" s="175"/>
      <c r="AE730" s="175"/>
      <c r="AF730" s="175"/>
      <c r="AG730" s="175"/>
      <c r="AH730" s="175"/>
      <c r="AI730" s="175"/>
      <c r="AJ730" s="175"/>
      <c r="AK730" s="175"/>
      <c r="AL730" s="175"/>
      <c r="AM730" s="175"/>
      <c r="AN730" s="175"/>
      <c r="AO730" s="175"/>
      <c r="AP730" s="175"/>
      <c r="AQ730" s="175"/>
      <c r="AR730" s="175"/>
      <c r="AS730" s="175"/>
      <c r="AT730" s="175"/>
      <c r="AU730" s="175"/>
      <c r="AV730" s="175"/>
      <c r="AW730" s="176"/>
      <c r="AX730" s="176"/>
      <c r="AY730" s="176"/>
      <c r="AZ730" s="176"/>
      <c r="BA730" s="176"/>
      <c r="BB730" s="176"/>
      <c r="BC730" s="176"/>
      <c r="BD730" s="176"/>
      <c r="BE730" s="176"/>
      <c r="BF730" s="176"/>
      <c r="BG730" s="176"/>
      <c r="BH730" s="176"/>
      <c r="BI730" s="176"/>
      <c r="BJ730" s="176"/>
      <c r="BK730" s="176"/>
      <c r="BL730" s="176"/>
      <c r="BM730" s="176"/>
      <c r="BN730" s="176"/>
      <c r="BO730" s="176"/>
      <c r="BP730" s="176"/>
      <c r="BQ730" s="176"/>
      <c r="BR730" s="176"/>
      <c r="BS730" s="176"/>
      <c r="BT730" s="176"/>
      <c r="BU730" s="176"/>
      <c r="BV730" s="176"/>
      <c r="BW730" s="176"/>
      <c r="BX730" s="176"/>
      <c r="BY730" s="176"/>
      <c r="BZ730" s="176"/>
      <c r="CA730" s="176"/>
      <c r="CB730" s="176"/>
      <c r="CC730" s="176"/>
      <c r="CD730" s="176"/>
      <c r="CE730" s="176"/>
      <c r="CF730" s="176"/>
      <c r="CG730" s="176"/>
      <c r="CH730" s="176"/>
      <c r="CI730" s="176"/>
      <c r="CJ730" s="176"/>
      <c r="CK730" s="176"/>
      <c r="CL730" s="176"/>
      <c r="CM730" s="176"/>
      <c r="CN730" s="176"/>
      <c r="CO730" s="176"/>
      <c r="CP730" s="176"/>
      <c r="CQ730" s="176"/>
      <c r="CR730" s="176"/>
      <c r="CS730" s="176"/>
      <c r="CT730" s="176"/>
      <c r="CU730" s="176"/>
      <c r="CV730" s="176"/>
      <c r="CW730" s="176"/>
      <c r="CX730" s="176"/>
      <c r="CY730" s="176"/>
      <c r="CZ730" s="176"/>
      <c r="DA730" s="176"/>
      <c r="DB730" s="176"/>
      <c r="DC730" s="176"/>
      <c r="DD730" s="176"/>
      <c r="DE730" s="176"/>
      <c r="DF730" s="176"/>
      <c r="DG730" s="176"/>
      <c r="DH730" s="176"/>
      <c r="DI730" s="176"/>
      <c r="DJ730" s="176"/>
      <c r="DK730" s="176"/>
      <c r="DL730" s="176"/>
      <c r="DM730" s="176"/>
      <c r="DN730" s="176"/>
      <c r="DO730" s="177"/>
      <c r="DP730" s="177"/>
    </row>
    <row r="731" customFormat="false" ht="12.75" hidden="false" customHeight="false" outlineLevel="0" collapsed="false">
      <c r="A731" s="197" t="s">
        <v>64</v>
      </c>
      <c r="B731" s="198"/>
      <c r="C731" s="199"/>
      <c r="D731" s="171" t="n">
        <v>23</v>
      </c>
      <c r="E731" s="172" t="s">
        <v>192</v>
      </c>
      <c r="F731" s="178" t="n">
        <f aca="false">SUM(H731:DN731)</f>
        <v>0</v>
      </c>
      <c r="G731" s="179"/>
      <c r="H731" s="181"/>
      <c r="I731" s="181"/>
      <c r="J731" s="181"/>
      <c r="K731" s="181"/>
      <c r="L731" s="181"/>
      <c r="M731" s="181"/>
      <c r="N731" s="181"/>
      <c r="O731" s="181"/>
      <c r="P731" s="181"/>
      <c r="Q731" s="180"/>
      <c r="R731" s="180"/>
      <c r="S731" s="180"/>
      <c r="T731" s="180"/>
      <c r="U731" s="180"/>
      <c r="V731" s="180"/>
      <c r="W731" s="180"/>
      <c r="X731" s="180"/>
      <c r="Y731" s="180"/>
      <c r="Z731" s="180"/>
      <c r="AA731" s="180"/>
      <c r="AB731" s="180"/>
      <c r="AC731" s="180"/>
      <c r="AD731" s="180"/>
      <c r="AE731" s="180"/>
      <c r="AF731" s="180"/>
      <c r="AG731" s="180"/>
      <c r="AH731" s="180"/>
      <c r="AI731" s="180"/>
      <c r="AJ731" s="180"/>
      <c r="AK731" s="180"/>
      <c r="AL731" s="180"/>
      <c r="AM731" s="180"/>
      <c r="AN731" s="180"/>
      <c r="AO731" s="180"/>
      <c r="AP731" s="180"/>
      <c r="AQ731" s="180"/>
      <c r="AR731" s="180"/>
      <c r="AS731" s="180"/>
      <c r="AT731" s="180"/>
      <c r="AU731" s="180"/>
      <c r="AV731" s="180"/>
      <c r="AW731" s="181"/>
      <c r="AX731" s="181"/>
      <c r="AY731" s="181"/>
      <c r="AZ731" s="181"/>
      <c r="BA731" s="181"/>
      <c r="BB731" s="181"/>
      <c r="BC731" s="181"/>
      <c r="BD731" s="181"/>
      <c r="BE731" s="181"/>
      <c r="BF731" s="181"/>
      <c r="BG731" s="181"/>
      <c r="BH731" s="181"/>
      <c r="BI731" s="181"/>
      <c r="BJ731" s="181"/>
      <c r="BK731" s="181"/>
      <c r="BL731" s="181"/>
      <c r="BM731" s="181"/>
      <c r="BN731" s="181"/>
      <c r="BO731" s="181"/>
      <c r="BP731" s="181"/>
      <c r="BQ731" s="181"/>
      <c r="BR731" s="181"/>
      <c r="BS731" s="181"/>
      <c r="BT731" s="181"/>
      <c r="BU731" s="181"/>
      <c r="BV731" s="181"/>
      <c r="BW731" s="181"/>
      <c r="BX731" s="181"/>
      <c r="BY731" s="181"/>
      <c r="BZ731" s="181"/>
      <c r="CA731" s="181"/>
      <c r="CB731" s="181"/>
      <c r="CC731" s="181"/>
      <c r="CD731" s="181"/>
      <c r="CE731" s="181"/>
      <c r="CF731" s="181"/>
      <c r="CG731" s="181"/>
      <c r="CH731" s="181"/>
      <c r="CI731" s="181"/>
      <c r="CJ731" s="181"/>
      <c r="CK731" s="181"/>
      <c r="CL731" s="181"/>
      <c r="CM731" s="181"/>
      <c r="CN731" s="181"/>
      <c r="CO731" s="181"/>
      <c r="CP731" s="181"/>
      <c r="CQ731" s="181"/>
      <c r="CR731" s="181"/>
      <c r="CS731" s="181"/>
      <c r="CT731" s="181"/>
      <c r="CU731" s="181"/>
      <c r="CV731" s="181"/>
      <c r="CW731" s="181"/>
      <c r="CX731" s="181"/>
      <c r="CY731" s="181"/>
      <c r="CZ731" s="181"/>
      <c r="DA731" s="181"/>
      <c r="DB731" s="181"/>
      <c r="DC731" s="181"/>
      <c r="DD731" s="181"/>
      <c r="DE731" s="181"/>
      <c r="DF731" s="181"/>
      <c r="DG731" s="181"/>
      <c r="DH731" s="181"/>
      <c r="DI731" s="181"/>
      <c r="DJ731" s="181"/>
      <c r="DK731" s="181"/>
      <c r="DL731" s="181"/>
      <c r="DM731" s="181"/>
      <c r="DN731" s="181"/>
      <c r="DO731" s="177"/>
      <c r="DP731" s="177"/>
    </row>
    <row r="732" customFormat="false" ht="12.75" hidden="false" customHeight="false" outlineLevel="0" collapsed="false">
      <c r="A732" s="197" t="s">
        <v>64</v>
      </c>
      <c r="B732" s="198"/>
      <c r="C732" s="199"/>
      <c r="D732" s="171" t="n">
        <v>24</v>
      </c>
      <c r="E732" s="172" t="s">
        <v>192</v>
      </c>
      <c r="F732" s="178" t="n">
        <f aca="false">SUM(H732:DN732)</f>
        <v>0</v>
      </c>
      <c r="G732" s="179" t="n">
        <f aca="false">SUM(F726:F732)</f>
        <v>0</v>
      </c>
      <c r="H732" s="181"/>
      <c r="I732" s="181"/>
      <c r="J732" s="181"/>
      <c r="K732" s="181"/>
      <c r="L732" s="181"/>
      <c r="M732" s="181"/>
      <c r="N732" s="181"/>
      <c r="O732" s="181"/>
      <c r="P732" s="181"/>
      <c r="Q732" s="180"/>
      <c r="R732" s="180"/>
      <c r="S732" s="180"/>
      <c r="T732" s="180"/>
      <c r="U732" s="180"/>
      <c r="V732" s="180"/>
      <c r="W732" s="180"/>
      <c r="X732" s="180"/>
      <c r="Y732" s="180"/>
      <c r="Z732" s="180"/>
      <c r="AA732" s="180"/>
      <c r="AB732" s="180"/>
      <c r="AC732" s="180"/>
      <c r="AD732" s="180"/>
      <c r="AE732" s="180"/>
      <c r="AF732" s="180"/>
      <c r="AG732" s="180"/>
      <c r="AH732" s="180"/>
      <c r="AI732" s="180"/>
      <c r="AJ732" s="180"/>
      <c r="AK732" s="180"/>
      <c r="AL732" s="180"/>
      <c r="AM732" s="180"/>
      <c r="AN732" s="180"/>
      <c r="AO732" s="180"/>
      <c r="AP732" s="180"/>
      <c r="AQ732" s="180"/>
      <c r="AR732" s="180"/>
      <c r="AS732" s="180"/>
      <c r="AT732" s="180"/>
      <c r="AU732" s="180"/>
      <c r="AV732" s="180"/>
      <c r="AW732" s="181"/>
      <c r="AX732" s="181"/>
      <c r="AY732" s="181"/>
      <c r="AZ732" s="181"/>
      <c r="BA732" s="181"/>
      <c r="BB732" s="181"/>
      <c r="BC732" s="181"/>
      <c r="BD732" s="181"/>
      <c r="BE732" s="181"/>
      <c r="BF732" s="181"/>
      <c r="BG732" s="181"/>
      <c r="BH732" s="181"/>
      <c r="BI732" s="181"/>
      <c r="BJ732" s="181"/>
      <c r="BK732" s="181"/>
      <c r="BL732" s="181"/>
      <c r="BM732" s="181"/>
      <c r="BN732" s="181"/>
      <c r="BO732" s="181"/>
      <c r="BP732" s="181"/>
      <c r="BQ732" s="181"/>
      <c r="BR732" s="181"/>
      <c r="BS732" s="181"/>
      <c r="BT732" s="181"/>
      <c r="BU732" s="181"/>
      <c r="BV732" s="181"/>
      <c r="BW732" s="181"/>
      <c r="BX732" s="181"/>
      <c r="BY732" s="181"/>
      <c r="BZ732" s="181"/>
      <c r="CA732" s="181"/>
      <c r="CB732" s="181"/>
      <c r="CC732" s="181"/>
      <c r="CD732" s="181"/>
      <c r="CE732" s="181"/>
      <c r="CF732" s="181"/>
      <c r="CG732" s="181"/>
      <c r="CH732" s="181"/>
      <c r="CI732" s="181"/>
      <c r="CJ732" s="181"/>
      <c r="CK732" s="181"/>
      <c r="CL732" s="181"/>
      <c r="CM732" s="181"/>
      <c r="CN732" s="181"/>
      <c r="CO732" s="181"/>
      <c r="CP732" s="181"/>
      <c r="CQ732" s="181"/>
      <c r="CR732" s="181"/>
      <c r="CS732" s="181"/>
      <c r="CT732" s="181"/>
      <c r="CU732" s="181"/>
      <c r="CV732" s="181"/>
      <c r="CW732" s="181"/>
      <c r="CX732" s="181"/>
      <c r="CY732" s="181"/>
      <c r="CZ732" s="181"/>
      <c r="DA732" s="181"/>
      <c r="DB732" s="181"/>
      <c r="DC732" s="181"/>
      <c r="DD732" s="181"/>
      <c r="DE732" s="181"/>
      <c r="DF732" s="181"/>
      <c r="DG732" s="181"/>
      <c r="DH732" s="181"/>
      <c r="DI732" s="181"/>
      <c r="DJ732" s="181"/>
      <c r="DK732" s="181"/>
      <c r="DL732" s="181"/>
      <c r="DM732" s="181"/>
      <c r="DN732" s="181"/>
      <c r="DO732" s="177"/>
      <c r="DP732" s="177"/>
    </row>
    <row r="733" customFormat="false" ht="12.75" hidden="false" customHeight="false" outlineLevel="0" collapsed="false">
      <c r="A733" s="197" t="s">
        <v>64</v>
      </c>
      <c r="B733" s="198"/>
      <c r="C733" s="199" t="s">
        <v>197</v>
      </c>
      <c r="D733" s="171" t="n">
        <v>25</v>
      </c>
      <c r="E733" s="172" t="s">
        <v>193</v>
      </c>
      <c r="F733" s="173" t="n">
        <f aca="false">SUM(H733:DN733)</f>
        <v>0</v>
      </c>
      <c r="G733" s="174"/>
      <c r="H733" s="176"/>
      <c r="I733" s="176"/>
      <c r="J733" s="176"/>
      <c r="K733" s="176"/>
      <c r="L733" s="176"/>
      <c r="M733" s="176"/>
      <c r="N733" s="176"/>
      <c r="O733" s="176"/>
      <c r="P733" s="176"/>
      <c r="Q733" s="175"/>
      <c r="R733" s="175"/>
      <c r="S733" s="175"/>
      <c r="T733" s="175"/>
      <c r="U733" s="175"/>
      <c r="V733" s="175"/>
      <c r="W733" s="175"/>
      <c r="X733" s="175"/>
      <c r="Y733" s="175"/>
      <c r="Z733" s="175"/>
      <c r="AA733" s="175"/>
      <c r="AB733" s="175"/>
      <c r="AC733" s="175"/>
      <c r="AD733" s="175"/>
      <c r="AE733" s="175"/>
      <c r="AF733" s="175"/>
      <c r="AG733" s="175"/>
      <c r="AH733" s="175"/>
      <c r="AI733" s="175"/>
      <c r="AJ733" s="175"/>
      <c r="AK733" s="175"/>
      <c r="AL733" s="175"/>
      <c r="AM733" s="175"/>
      <c r="AN733" s="175"/>
      <c r="AO733" s="175"/>
      <c r="AP733" s="175"/>
      <c r="AQ733" s="175"/>
      <c r="AR733" s="175"/>
      <c r="AS733" s="175"/>
      <c r="AT733" s="175"/>
      <c r="AU733" s="175"/>
      <c r="AV733" s="175"/>
      <c r="AW733" s="176"/>
      <c r="AX733" s="176"/>
      <c r="AY733" s="176"/>
      <c r="AZ733" s="176"/>
      <c r="BA733" s="176"/>
      <c r="BB733" s="176"/>
      <c r="BC733" s="176"/>
      <c r="BD733" s="176"/>
      <c r="BE733" s="176"/>
      <c r="BF733" s="176"/>
      <c r="BG733" s="176"/>
      <c r="BH733" s="176"/>
      <c r="BI733" s="176"/>
      <c r="BJ733" s="176"/>
      <c r="BK733" s="176"/>
      <c r="BL733" s="176"/>
      <c r="BM733" s="176"/>
      <c r="BN733" s="176"/>
      <c r="BO733" s="176"/>
      <c r="BP733" s="176"/>
      <c r="BQ733" s="176"/>
      <c r="BR733" s="176"/>
      <c r="BS733" s="176"/>
      <c r="BT733" s="176"/>
      <c r="BU733" s="176"/>
      <c r="BV733" s="176"/>
      <c r="BW733" s="176"/>
      <c r="BX733" s="176"/>
      <c r="BY733" s="176"/>
      <c r="BZ733" s="176"/>
      <c r="CA733" s="176"/>
      <c r="CB733" s="176"/>
      <c r="CC733" s="176"/>
      <c r="CD733" s="176"/>
      <c r="CE733" s="176"/>
      <c r="CF733" s="176"/>
      <c r="CG733" s="176"/>
      <c r="CH733" s="176"/>
      <c r="CI733" s="176"/>
      <c r="CJ733" s="176"/>
      <c r="CK733" s="176"/>
      <c r="CL733" s="176"/>
      <c r="CM733" s="176"/>
      <c r="CN733" s="176"/>
      <c r="CO733" s="176"/>
      <c r="CP733" s="176"/>
      <c r="CQ733" s="176"/>
      <c r="CR733" s="176"/>
      <c r="CS733" s="176"/>
      <c r="CT733" s="176"/>
      <c r="CU733" s="176"/>
      <c r="CV733" s="176"/>
      <c r="CW733" s="176"/>
      <c r="CX733" s="176"/>
      <c r="CY733" s="176"/>
      <c r="CZ733" s="176"/>
      <c r="DA733" s="176"/>
      <c r="DB733" s="176"/>
      <c r="DC733" s="176"/>
      <c r="DD733" s="176"/>
      <c r="DE733" s="176"/>
      <c r="DF733" s="176"/>
      <c r="DG733" s="176"/>
      <c r="DH733" s="176"/>
      <c r="DI733" s="176"/>
      <c r="DJ733" s="176"/>
      <c r="DK733" s="176"/>
      <c r="DL733" s="176"/>
      <c r="DM733" s="176"/>
      <c r="DN733" s="176"/>
      <c r="DO733" s="177"/>
      <c r="DP733" s="177"/>
    </row>
    <row r="734" customFormat="false" ht="12.75" hidden="false" customHeight="false" outlineLevel="0" collapsed="false">
      <c r="A734" s="197" t="s">
        <v>64</v>
      </c>
      <c r="B734" s="198"/>
      <c r="C734" s="199" t="s">
        <v>197</v>
      </c>
      <c r="D734" s="171" t="n">
        <v>26</v>
      </c>
      <c r="E734" s="172" t="s">
        <v>193</v>
      </c>
      <c r="F734" s="173" t="n">
        <f aca="false">SUM(H734:DN734)</f>
        <v>7.75</v>
      </c>
      <c r="G734" s="174"/>
      <c r="H734" s="176"/>
      <c r="I734" s="176"/>
      <c r="J734" s="176"/>
      <c r="K734" s="176"/>
      <c r="L734" s="176"/>
      <c r="M734" s="176"/>
      <c r="N734" s="176"/>
      <c r="O734" s="176"/>
      <c r="P734" s="176"/>
      <c r="Q734" s="175"/>
      <c r="R734" s="175"/>
      <c r="S734" s="175"/>
      <c r="T734" s="175"/>
      <c r="U734" s="175"/>
      <c r="V734" s="175"/>
      <c r="W734" s="175"/>
      <c r="X734" s="175"/>
      <c r="Y734" s="175"/>
      <c r="Z734" s="175"/>
      <c r="AA734" s="175"/>
      <c r="AB734" s="175"/>
      <c r="AC734" s="175"/>
      <c r="AD734" s="175"/>
      <c r="AE734" s="175"/>
      <c r="AF734" s="175"/>
      <c r="AG734" s="175"/>
      <c r="AH734" s="175"/>
      <c r="AI734" s="175"/>
      <c r="AJ734" s="175"/>
      <c r="AK734" s="175"/>
      <c r="AL734" s="175"/>
      <c r="AM734" s="175"/>
      <c r="AN734" s="175"/>
      <c r="AO734" s="175"/>
      <c r="AP734" s="175"/>
      <c r="AQ734" s="175"/>
      <c r="AR734" s="175"/>
      <c r="AS734" s="175"/>
      <c r="AT734" s="175"/>
      <c r="AU734" s="175"/>
      <c r="AV734" s="175"/>
      <c r="AW734" s="176"/>
      <c r="AX734" s="176"/>
      <c r="AY734" s="176"/>
      <c r="AZ734" s="176" t="n">
        <v>7.75</v>
      </c>
      <c r="BA734" s="176"/>
      <c r="BB734" s="176"/>
      <c r="BC734" s="176"/>
      <c r="BD734" s="176"/>
      <c r="BE734" s="176"/>
      <c r="BF734" s="176"/>
      <c r="BG734" s="176"/>
      <c r="BH734" s="176"/>
      <c r="BI734" s="176"/>
      <c r="BJ734" s="176"/>
      <c r="BK734" s="176"/>
      <c r="BL734" s="176"/>
      <c r="BM734" s="176"/>
      <c r="BN734" s="176"/>
      <c r="BO734" s="176"/>
      <c r="BP734" s="176"/>
      <c r="BQ734" s="176"/>
      <c r="BR734" s="176"/>
      <c r="BS734" s="176"/>
      <c r="BT734" s="176"/>
      <c r="BU734" s="176"/>
      <c r="BV734" s="176"/>
      <c r="BW734" s="176"/>
      <c r="BX734" s="176"/>
      <c r="BY734" s="176"/>
      <c r="BZ734" s="176"/>
      <c r="CA734" s="176"/>
      <c r="CB734" s="176"/>
      <c r="CC734" s="176"/>
      <c r="CD734" s="176"/>
      <c r="CE734" s="176"/>
      <c r="CF734" s="176"/>
      <c r="CG734" s="176"/>
      <c r="CH734" s="176"/>
      <c r="CI734" s="176"/>
      <c r="CJ734" s="176"/>
      <c r="CK734" s="176"/>
      <c r="CL734" s="176"/>
      <c r="CM734" s="176"/>
      <c r="CN734" s="176"/>
      <c r="CO734" s="176"/>
      <c r="CP734" s="176"/>
      <c r="CQ734" s="176"/>
      <c r="CR734" s="176"/>
      <c r="CS734" s="176"/>
      <c r="CT734" s="176"/>
      <c r="CU734" s="176"/>
      <c r="CV734" s="176"/>
      <c r="CW734" s="176"/>
      <c r="CX734" s="176"/>
      <c r="CY734" s="176"/>
      <c r="CZ734" s="176"/>
      <c r="DA734" s="176"/>
      <c r="DB734" s="176"/>
      <c r="DC734" s="176"/>
      <c r="DD734" s="176"/>
      <c r="DE734" s="176"/>
      <c r="DF734" s="176"/>
      <c r="DG734" s="176"/>
      <c r="DH734" s="176"/>
      <c r="DI734" s="176"/>
      <c r="DJ734" s="176"/>
      <c r="DK734" s="176"/>
      <c r="DL734" s="176"/>
      <c r="DM734" s="176"/>
      <c r="DN734" s="176"/>
      <c r="DO734" s="177"/>
      <c r="DP734" s="177"/>
    </row>
    <row r="735" customFormat="false" ht="12.75" hidden="false" customHeight="false" outlineLevel="0" collapsed="false">
      <c r="A735" s="197" t="s">
        <v>64</v>
      </c>
      <c r="B735" s="198"/>
      <c r="C735" s="199" t="s">
        <v>197</v>
      </c>
      <c r="D735" s="171" t="n">
        <v>27</v>
      </c>
      <c r="E735" s="172" t="s">
        <v>193</v>
      </c>
      <c r="F735" s="173" t="n">
        <f aca="false">SUM(H735:DN735)</f>
        <v>0</v>
      </c>
      <c r="G735" s="174"/>
      <c r="H735" s="176"/>
      <c r="I735" s="176"/>
      <c r="J735" s="176"/>
      <c r="K735" s="176"/>
      <c r="L735" s="176"/>
      <c r="M735" s="176"/>
      <c r="N735" s="176"/>
      <c r="O735" s="176"/>
      <c r="P735" s="176"/>
      <c r="Q735" s="175"/>
      <c r="R735" s="175"/>
      <c r="S735" s="175"/>
      <c r="T735" s="175"/>
      <c r="U735" s="175"/>
      <c r="V735" s="175"/>
      <c r="W735" s="175"/>
      <c r="X735" s="175"/>
      <c r="Y735" s="175"/>
      <c r="Z735" s="175"/>
      <c r="AA735" s="175"/>
      <c r="AB735" s="175"/>
      <c r="AC735" s="175"/>
      <c r="AD735" s="175"/>
      <c r="AE735" s="175"/>
      <c r="AF735" s="175"/>
      <c r="AG735" s="175"/>
      <c r="AH735" s="175"/>
      <c r="AI735" s="175"/>
      <c r="AJ735" s="175"/>
      <c r="AK735" s="175"/>
      <c r="AL735" s="175"/>
      <c r="AM735" s="175"/>
      <c r="AN735" s="175"/>
      <c r="AO735" s="175"/>
      <c r="AP735" s="175"/>
      <c r="AQ735" s="175"/>
      <c r="AR735" s="175"/>
      <c r="AS735" s="175"/>
      <c r="AT735" s="175"/>
      <c r="AU735" s="175"/>
      <c r="AV735" s="175"/>
      <c r="AW735" s="176"/>
      <c r="AX735" s="176"/>
      <c r="AY735" s="176"/>
      <c r="AZ735" s="176"/>
      <c r="BA735" s="176"/>
      <c r="BB735" s="176"/>
      <c r="BC735" s="176"/>
      <c r="BD735" s="176"/>
      <c r="BE735" s="176"/>
      <c r="BF735" s="176"/>
      <c r="BG735" s="176"/>
      <c r="BH735" s="176"/>
      <c r="BI735" s="176"/>
      <c r="BJ735" s="176"/>
      <c r="BK735" s="176"/>
      <c r="BL735" s="176"/>
      <c r="BM735" s="176"/>
      <c r="BN735" s="176"/>
      <c r="BO735" s="176"/>
      <c r="BP735" s="176"/>
      <c r="BQ735" s="176"/>
      <c r="BR735" s="176"/>
      <c r="BS735" s="176"/>
      <c r="BT735" s="176"/>
      <c r="BU735" s="176"/>
      <c r="BV735" s="176"/>
      <c r="BW735" s="176"/>
      <c r="BX735" s="176"/>
      <c r="BY735" s="176"/>
      <c r="BZ735" s="176"/>
      <c r="CA735" s="176"/>
      <c r="CB735" s="176"/>
      <c r="CC735" s="176"/>
      <c r="CD735" s="176"/>
      <c r="CE735" s="176"/>
      <c r="CF735" s="176"/>
      <c r="CG735" s="176"/>
      <c r="CH735" s="176"/>
      <c r="CI735" s="176"/>
      <c r="CJ735" s="176"/>
      <c r="CK735" s="176"/>
      <c r="CL735" s="176"/>
      <c r="CM735" s="176"/>
      <c r="CN735" s="176"/>
      <c r="CO735" s="176"/>
      <c r="CP735" s="176"/>
      <c r="CQ735" s="176"/>
      <c r="CR735" s="176"/>
      <c r="CS735" s="176"/>
      <c r="CT735" s="176"/>
      <c r="CU735" s="176"/>
      <c r="CV735" s="176"/>
      <c r="CW735" s="176"/>
      <c r="CX735" s="176"/>
      <c r="CY735" s="176"/>
      <c r="CZ735" s="176"/>
      <c r="DA735" s="176"/>
      <c r="DB735" s="176"/>
      <c r="DC735" s="176"/>
      <c r="DD735" s="176"/>
      <c r="DE735" s="176"/>
      <c r="DF735" s="176"/>
      <c r="DG735" s="176"/>
      <c r="DH735" s="176"/>
      <c r="DI735" s="176"/>
      <c r="DJ735" s="176"/>
      <c r="DK735" s="176"/>
      <c r="DL735" s="176"/>
      <c r="DM735" s="176"/>
      <c r="DN735" s="176"/>
      <c r="DO735" s="177"/>
      <c r="DP735" s="177"/>
    </row>
    <row r="736" customFormat="false" ht="12.75" hidden="false" customHeight="false" outlineLevel="0" collapsed="false">
      <c r="A736" s="197" t="s">
        <v>64</v>
      </c>
      <c r="B736" s="198"/>
      <c r="C736" s="199" t="s">
        <v>197</v>
      </c>
      <c r="D736" s="171" t="n">
        <v>28</v>
      </c>
      <c r="E736" s="172" t="s">
        <v>193</v>
      </c>
      <c r="F736" s="173" t="n">
        <f aca="false">SUM(H736:DN736)</f>
        <v>9</v>
      </c>
      <c r="G736" s="174"/>
      <c r="H736" s="176"/>
      <c r="I736" s="176"/>
      <c r="J736" s="176"/>
      <c r="K736" s="176"/>
      <c r="L736" s="176"/>
      <c r="M736" s="176" t="n">
        <v>1.25</v>
      </c>
      <c r="N736" s="176"/>
      <c r="O736" s="176"/>
      <c r="P736" s="176"/>
      <c r="Q736" s="175"/>
      <c r="R736" s="175"/>
      <c r="S736" s="175"/>
      <c r="T736" s="175"/>
      <c r="U736" s="175"/>
      <c r="V736" s="175" t="n">
        <v>3.75</v>
      </c>
      <c r="W736" s="175"/>
      <c r="X736" s="175"/>
      <c r="Y736" s="175"/>
      <c r="Z736" s="175"/>
      <c r="AA736" s="175"/>
      <c r="AB736" s="175"/>
      <c r="AC736" s="175"/>
      <c r="AD736" s="175"/>
      <c r="AE736" s="175"/>
      <c r="AF736" s="175"/>
      <c r="AG736" s="175"/>
      <c r="AH736" s="175"/>
      <c r="AI736" s="175"/>
      <c r="AJ736" s="175"/>
      <c r="AK736" s="175"/>
      <c r="AL736" s="175"/>
      <c r="AM736" s="175"/>
      <c r="AN736" s="175"/>
      <c r="AO736" s="175"/>
      <c r="AP736" s="175"/>
      <c r="AQ736" s="175"/>
      <c r="AR736" s="175"/>
      <c r="AS736" s="175"/>
      <c r="AT736" s="175"/>
      <c r="AU736" s="175"/>
      <c r="AV736" s="175"/>
      <c r="AW736" s="176"/>
      <c r="AX736" s="176"/>
      <c r="AY736" s="176"/>
      <c r="AZ736" s="176"/>
      <c r="BA736" s="176"/>
      <c r="BB736" s="176"/>
      <c r="BC736" s="176"/>
      <c r="BD736" s="176"/>
      <c r="BE736" s="176"/>
      <c r="BF736" s="176"/>
      <c r="BG736" s="176"/>
      <c r="BH736" s="176"/>
      <c r="BI736" s="176"/>
      <c r="BJ736" s="176"/>
      <c r="BK736" s="176"/>
      <c r="BL736" s="176"/>
      <c r="BM736" s="176"/>
      <c r="BN736" s="176"/>
      <c r="BO736" s="176"/>
      <c r="BP736" s="176"/>
      <c r="BQ736" s="176"/>
      <c r="BR736" s="176"/>
      <c r="BS736" s="176"/>
      <c r="BT736" s="176"/>
      <c r="BU736" s="176"/>
      <c r="BV736" s="176"/>
      <c r="BW736" s="176" t="n">
        <v>4</v>
      </c>
      <c r="BX736" s="176"/>
      <c r="BY736" s="176"/>
      <c r="BZ736" s="176"/>
      <c r="CA736" s="176"/>
      <c r="CB736" s="176"/>
      <c r="CC736" s="176"/>
      <c r="CD736" s="176"/>
      <c r="CE736" s="176"/>
      <c r="CF736" s="176"/>
      <c r="CG736" s="176"/>
      <c r="CH736" s="176"/>
      <c r="CI736" s="176"/>
      <c r="CJ736" s="176"/>
      <c r="CK736" s="176"/>
      <c r="CL736" s="176"/>
      <c r="CM736" s="176"/>
      <c r="CN736" s="176"/>
      <c r="CO736" s="176"/>
      <c r="CP736" s="176"/>
      <c r="CQ736" s="176"/>
      <c r="CR736" s="176"/>
      <c r="CS736" s="176"/>
      <c r="CT736" s="176"/>
      <c r="CU736" s="176"/>
      <c r="CV736" s="176"/>
      <c r="CW736" s="176"/>
      <c r="CX736" s="176"/>
      <c r="CY736" s="176"/>
      <c r="CZ736" s="176"/>
      <c r="DA736" s="176"/>
      <c r="DB736" s="176"/>
      <c r="DC736" s="176"/>
      <c r="DD736" s="176"/>
      <c r="DE736" s="176"/>
      <c r="DF736" s="176"/>
      <c r="DG736" s="176"/>
      <c r="DH736" s="176"/>
      <c r="DI736" s="176"/>
      <c r="DJ736" s="176"/>
      <c r="DK736" s="176"/>
      <c r="DL736" s="176"/>
      <c r="DM736" s="176"/>
      <c r="DN736" s="176"/>
      <c r="DO736" s="177"/>
      <c r="DP736" s="177"/>
    </row>
    <row r="737" customFormat="false" ht="12.75" hidden="false" customHeight="false" outlineLevel="0" collapsed="false">
      <c r="A737" s="197" t="s">
        <v>64</v>
      </c>
      <c r="B737" s="198"/>
      <c r="C737" s="199" t="s">
        <v>197</v>
      </c>
      <c r="D737" s="171" t="n">
        <v>29</v>
      </c>
      <c r="E737" s="172" t="s">
        <v>193</v>
      </c>
      <c r="F737" s="173" t="n">
        <f aca="false">SUM(H737:DN737)</f>
        <v>5</v>
      </c>
      <c r="G737" s="174"/>
      <c r="H737" s="176"/>
      <c r="I737" s="176"/>
      <c r="J737" s="176"/>
      <c r="K737" s="176"/>
      <c r="L737" s="176"/>
      <c r="M737" s="176"/>
      <c r="N737" s="176"/>
      <c r="O737" s="176"/>
      <c r="P737" s="176"/>
      <c r="Q737" s="175"/>
      <c r="R737" s="175"/>
      <c r="S737" s="175"/>
      <c r="T737" s="175"/>
      <c r="U737" s="175"/>
      <c r="V737" s="175" t="n">
        <v>5</v>
      </c>
      <c r="W737" s="175"/>
      <c r="X737" s="175"/>
      <c r="Y737" s="175"/>
      <c r="Z737" s="175"/>
      <c r="AA737" s="175"/>
      <c r="AB737" s="175"/>
      <c r="AC737" s="175"/>
      <c r="AD737" s="175"/>
      <c r="AE737" s="175"/>
      <c r="AF737" s="175"/>
      <c r="AG737" s="175"/>
      <c r="AH737" s="175"/>
      <c r="AI737" s="175"/>
      <c r="AJ737" s="175"/>
      <c r="AK737" s="175"/>
      <c r="AL737" s="175"/>
      <c r="AM737" s="175"/>
      <c r="AN737" s="175"/>
      <c r="AO737" s="175"/>
      <c r="AP737" s="175"/>
      <c r="AQ737" s="175"/>
      <c r="AR737" s="175"/>
      <c r="AS737" s="175"/>
      <c r="AT737" s="175"/>
      <c r="AU737" s="175"/>
      <c r="AV737" s="175"/>
      <c r="AW737" s="176"/>
      <c r="AX737" s="176"/>
      <c r="AY737" s="176"/>
      <c r="AZ737" s="176"/>
      <c r="BA737" s="176"/>
      <c r="BB737" s="176"/>
      <c r="BC737" s="176"/>
      <c r="BD737" s="176"/>
      <c r="BE737" s="176"/>
      <c r="BF737" s="176"/>
      <c r="BG737" s="176"/>
      <c r="BH737" s="176"/>
      <c r="BI737" s="176"/>
      <c r="BJ737" s="176"/>
      <c r="BK737" s="176"/>
      <c r="BL737" s="176"/>
      <c r="BM737" s="176"/>
      <c r="BN737" s="176"/>
      <c r="BO737" s="176"/>
      <c r="BP737" s="176"/>
      <c r="BQ737" s="176"/>
      <c r="BR737" s="176"/>
      <c r="BS737" s="176"/>
      <c r="BT737" s="176"/>
      <c r="BU737" s="176"/>
      <c r="BV737" s="176"/>
      <c r="BW737" s="176"/>
      <c r="BX737" s="176"/>
      <c r="BY737" s="176"/>
      <c r="BZ737" s="176"/>
      <c r="CA737" s="176"/>
      <c r="CB737" s="176"/>
      <c r="CC737" s="176"/>
      <c r="CD737" s="176"/>
      <c r="CE737" s="176"/>
      <c r="CF737" s="176"/>
      <c r="CG737" s="176"/>
      <c r="CH737" s="176"/>
      <c r="CI737" s="176"/>
      <c r="CJ737" s="176"/>
      <c r="CK737" s="176"/>
      <c r="CL737" s="176"/>
      <c r="CM737" s="176"/>
      <c r="CN737" s="176"/>
      <c r="CO737" s="176"/>
      <c r="CP737" s="176"/>
      <c r="CQ737" s="176"/>
      <c r="CR737" s="176"/>
      <c r="CS737" s="176"/>
      <c r="CT737" s="176"/>
      <c r="CU737" s="176"/>
      <c r="CV737" s="176"/>
      <c r="CW737" s="176"/>
      <c r="CX737" s="176"/>
      <c r="CY737" s="176"/>
      <c r="CZ737" s="176"/>
      <c r="DA737" s="176"/>
      <c r="DB737" s="176"/>
      <c r="DC737" s="176"/>
      <c r="DD737" s="176"/>
      <c r="DE737" s="176"/>
      <c r="DF737" s="176"/>
      <c r="DG737" s="176"/>
      <c r="DH737" s="176"/>
      <c r="DI737" s="176"/>
      <c r="DJ737" s="176"/>
      <c r="DK737" s="176"/>
      <c r="DL737" s="176"/>
      <c r="DM737" s="176"/>
      <c r="DN737" s="176"/>
      <c r="DO737" s="177"/>
      <c r="DP737" s="177"/>
    </row>
    <row r="738" customFormat="false" ht="12.75" hidden="false" customHeight="false" outlineLevel="0" collapsed="false">
      <c r="A738" s="197" t="s">
        <v>64</v>
      </c>
      <c r="B738" s="198"/>
      <c r="C738" s="199" t="s">
        <v>197</v>
      </c>
      <c r="D738" s="171" t="n">
        <v>30</v>
      </c>
      <c r="E738" s="172" t="s">
        <v>193</v>
      </c>
      <c r="F738" s="178" t="n">
        <f aca="false">SUM(H738:DN738)</f>
        <v>0</v>
      </c>
      <c r="G738" s="179"/>
      <c r="H738" s="181"/>
      <c r="I738" s="181"/>
      <c r="J738" s="181"/>
      <c r="K738" s="181"/>
      <c r="L738" s="181"/>
      <c r="M738" s="181"/>
      <c r="N738" s="181"/>
      <c r="O738" s="181"/>
      <c r="P738" s="181"/>
      <c r="Q738" s="180"/>
      <c r="R738" s="180"/>
      <c r="S738" s="180"/>
      <c r="T738" s="180"/>
      <c r="U738" s="180"/>
      <c r="V738" s="180"/>
      <c r="W738" s="180"/>
      <c r="X738" s="180"/>
      <c r="Y738" s="180"/>
      <c r="Z738" s="180"/>
      <c r="AA738" s="180"/>
      <c r="AB738" s="180"/>
      <c r="AC738" s="180"/>
      <c r="AD738" s="180"/>
      <c r="AE738" s="180"/>
      <c r="AF738" s="180"/>
      <c r="AG738" s="180"/>
      <c r="AH738" s="180"/>
      <c r="AI738" s="180"/>
      <c r="AJ738" s="180"/>
      <c r="AK738" s="180"/>
      <c r="AL738" s="180"/>
      <c r="AM738" s="180"/>
      <c r="AN738" s="180"/>
      <c r="AO738" s="180"/>
      <c r="AP738" s="180"/>
      <c r="AQ738" s="180"/>
      <c r="AR738" s="180"/>
      <c r="AS738" s="180"/>
      <c r="AT738" s="180"/>
      <c r="AU738" s="180"/>
      <c r="AV738" s="180"/>
      <c r="AW738" s="181"/>
      <c r="AX738" s="181"/>
      <c r="AY738" s="181"/>
      <c r="AZ738" s="181"/>
      <c r="BA738" s="181"/>
      <c r="BB738" s="181"/>
      <c r="BC738" s="181"/>
      <c r="BD738" s="181"/>
      <c r="BE738" s="181"/>
      <c r="BF738" s="181"/>
      <c r="BG738" s="181"/>
      <c r="BH738" s="181"/>
      <c r="BI738" s="181"/>
      <c r="BJ738" s="181"/>
      <c r="BK738" s="181"/>
      <c r="BL738" s="181"/>
      <c r="BM738" s="181"/>
      <c r="BN738" s="181"/>
      <c r="BO738" s="181"/>
      <c r="BP738" s="181"/>
      <c r="BQ738" s="181"/>
      <c r="BR738" s="181"/>
      <c r="BS738" s="181"/>
      <c r="BT738" s="181"/>
      <c r="BU738" s="181"/>
      <c r="BV738" s="181"/>
      <c r="BW738" s="181"/>
      <c r="BX738" s="181"/>
      <c r="BY738" s="181"/>
      <c r="BZ738" s="181"/>
      <c r="CA738" s="181"/>
      <c r="CB738" s="181"/>
      <c r="CC738" s="181"/>
      <c r="CD738" s="181"/>
      <c r="CE738" s="181"/>
      <c r="CF738" s="181"/>
      <c r="CG738" s="181"/>
      <c r="CH738" s="181"/>
      <c r="CI738" s="181"/>
      <c r="CJ738" s="181"/>
      <c r="CK738" s="181"/>
      <c r="CL738" s="181"/>
      <c r="CM738" s="181"/>
      <c r="CN738" s="181"/>
      <c r="CO738" s="181"/>
      <c r="CP738" s="181"/>
      <c r="CQ738" s="181"/>
      <c r="CR738" s="181"/>
      <c r="CS738" s="181"/>
      <c r="CT738" s="181"/>
      <c r="CU738" s="181"/>
      <c r="CV738" s="181"/>
      <c r="CW738" s="181"/>
      <c r="CX738" s="181"/>
      <c r="CY738" s="181"/>
      <c r="CZ738" s="181"/>
      <c r="DA738" s="181"/>
      <c r="DB738" s="181"/>
      <c r="DC738" s="181"/>
      <c r="DD738" s="181"/>
      <c r="DE738" s="181"/>
      <c r="DF738" s="181"/>
      <c r="DG738" s="181"/>
      <c r="DH738" s="181"/>
      <c r="DI738" s="181"/>
      <c r="DJ738" s="181"/>
      <c r="DK738" s="181"/>
      <c r="DL738" s="181"/>
      <c r="DM738" s="181"/>
      <c r="DN738" s="181"/>
      <c r="DO738" s="177"/>
      <c r="DP738" s="177"/>
    </row>
    <row r="739" customFormat="false" ht="13.5" hidden="false" customHeight="false" outlineLevel="0" collapsed="false">
      <c r="A739" s="197" t="s">
        <v>64</v>
      </c>
      <c r="B739" s="198"/>
      <c r="C739" s="199"/>
      <c r="D739" s="171" t="n">
        <v>31</v>
      </c>
      <c r="E739" s="172"/>
      <c r="F739" s="173" t="n">
        <f aca="false">SUM(H739:DN739)</f>
        <v>0</v>
      </c>
      <c r="G739" s="179" t="n">
        <f aca="false">SUM(F733:F739)</f>
        <v>21.75</v>
      </c>
      <c r="H739" s="176"/>
      <c r="I739" s="176"/>
      <c r="J739" s="176"/>
      <c r="K739" s="176"/>
      <c r="L739" s="176"/>
      <c r="M739" s="176"/>
      <c r="N739" s="176"/>
      <c r="O739" s="176"/>
      <c r="P739" s="176"/>
      <c r="Q739" s="175"/>
      <c r="R739" s="175"/>
      <c r="S739" s="175"/>
      <c r="T739" s="175"/>
      <c r="U739" s="175"/>
      <c r="V739" s="175"/>
      <c r="W739" s="175"/>
      <c r="X739" s="175"/>
      <c r="Y739" s="175"/>
      <c r="Z739" s="175"/>
      <c r="AA739" s="175"/>
      <c r="AB739" s="175"/>
      <c r="AC739" s="175"/>
      <c r="AD739" s="175"/>
      <c r="AE739" s="175"/>
      <c r="AF739" s="175"/>
      <c r="AG739" s="175"/>
      <c r="AH739" s="175"/>
      <c r="AI739" s="175"/>
      <c r="AJ739" s="175"/>
      <c r="AK739" s="175"/>
      <c r="AL739" s="175"/>
      <c r="AM739" s="175"/>
      <c r="AN739" s="175"/>
      <c r="AO739" s="175"/>
      <c r="AP739" s="175"/>
      <c r="AQ739" s="175"/>
      <c r="AR739" s="175"/>
      <c r="AS739" s="175"/>
      <c r="AT739" s="175"/>
      <c r="AU739" s="175"/>
      <c r="AV739" s="175"/>
      <c r="AW739" s="176"/>
      <c r="AX739" s="176"/>
      <c r="AY739" s="176"/>
      <c r="AZ739" s="176"/>
      <c r="BA739" s="176"/>
      <c r="BB739" s="176"/>
      <c r="BC739" s="176"/>
      <c r="BD739" s="176"/>
      <c r="BE739" s="176"/>
      <c r="BF739" s="176"/>
      <c r="BG739" s="176"/>
      <c r="BH739" s="176"/>
      <c r="BI739" s="176"/>
      <c r="BJ739" s="176"/>
      <c r="BK739" s="176"/>
      <c r="BL739" s="176"/>
      <c r="BM739" s="176"/>
      <c r="BN739" s="176"/>
      <c r="BO739" s="176"/>
      <c r="BP739" s="176"/>
      <c r="BQ739" s="176"/>
      <c r="BR739" s="176"/>
      <c r="BS739" s="176"/>
      <c r="BT739" s="176"/>
      <c r="BU739" s="176"/>
      <c r="BV739" s="176"/>
      <c r="BW739" s="176"/>
      <c r="BX739" s="176"/>
      <c r="BY739" s="176"/>
      <c r="BZ739" s="176"/>
      <c r="CA739" s="176"/>
      <c r="CB739" s="176"/>
      <c r="CC739" s="176"/>
      <c r="CD739" s="176"/>
      <c r="CE739" s="176"/>
      <c r="CF739" s="176"/>
      <c r="CG739" s="176"/>
      <c r="CH739" s="176"/>
      <c r="CI739" s="176"/>
      <c r="CJ739" s="176"/>
      <c r="CK739" s="176"/>
      <c r="CL739" s="176"/>
      <c r="CM739" s="176"/>
      <c r="CN739" s="176"/>
      <c r="CO739" s="176"/>
      <c r="CP739" s="176"/>
      <c r="CQ739" s="176"/>
      <c r="CR739" s="176"/>
      <c r="CS739" s="176"/>
      <c r="CT739" s="176"/>
      <c r="CU739" s="176"/>
      <c r="CV739" s="176"/>
      <c r="CW739" s="176"/>
      <c r="CX739" s="176"/>
      <c r="CY739" s="176"/>
      <c r="CZ739" s="176"/>
      <c r="DA739" s="176"/>
      <c r="DB739" s="176"/>
      <c r="DC739" s="176"/>
      <c r="DD739" s="176"/>
      <c r="DE739" s="176"/>
      <c r="DF739" s="176"/>
      <c r="DG739" s="176"/>
      <c r="DH739" s="176"/>
      <c r="DI739" s="176"/>
      <c r="DJ739" s="176"/>
      <c r="DK739" s="176"/>
      <c r="DL739" s="176"/>
      <c r="DM739" s="176"/>
      <c r="DN739" s="176"/>
      <c r="DO739" s="177"/>
      <c r="DP739" s="177"/>
    </row>
    <row r="740" customFormat="false" ht="13.5" hidden="false" customHeight="false" outlineLevel="0" collapsed="false">
      <c r="A740" s="200" t="s">
        <v>64</v>
      </c>
      <c r="B740" s="201"/>
      <c r="C740" s="183"/>
      <c r="D740" s="184" t="s">
        <v>49</v>
      </c>
      <c r="E740" s="185"/>
      <c r="F740" s="185" t="n">
        <f aca="false">SUM(F709:F739)</f>
        <v>21.75</v>
      </c>
      <c r="G740" s="185"/>
      <c r="H740" s="187" t="n">
        <f aca="false">SUM(H709:H739)</f>
        <v>0</v>
      </c>
      <c r="I740" s="188" t="n">
        <f aca="false">SUM(I709:I739)</f>
        <v>0</v>
      </c>
      <c r="J740" s="189" t="n">
        <f aca="false">SUM(J709:J739)</f>
        <v>0</v>
      </c>
      <c r="K740" s="189" t="n">
        <f aca="false">SUM(K709:K739)</f>
        <v>0</v>
      </c>
      <c r="L740" s="190" t="n">
        <f aca="false">SUM(L709:L739)</f>
        <v>0</v>
      </c>
      <c r="M740" s="190" t="n">
        <f aca="false">SUM(M709:M739)</f>
        <v>1.25</v>
      </c>
      <c r="N740" s="190" t="n">
        <f aca="false">SUM(N709:N739)</f>
        <v>0</v>
      </c>
      <c r="O740" s="190" t="n">
        <f aca="false">SUM(O709:O739)</f>
        <v>0</v>
      </c>
      <c r="P740" s="190" t="n">
        <f aca="false">SUM(P709:P739)</f>
        <v>0</v>
      </c>
      <c r="Q740" s="186" t="n">
        <f aca="false">SUM(Q709:Q739)</f>
        <v>0</v>
      </c>
      <c r="R740" s="186" t="n">
        <f aca="false">SUM(R709:R739)</f>
        <v>0</v>
      </c>
      <c r="S740" s="186" t="n">
        <f aca="false">SUM(S709:S739)</f>
        <v>0</v>
      </c>
      <c r="T740" s="186" t="n">
        <f aca="false">SUM(T709:T739)</f>
        <v>0</v>
      </c>
      <c r="U740" s="186" t="n">
        <f aca="false">SUM(U709:U739)</f>
        <v>0</v>
      </c>
      <c r="V740" s="186" t="n">
        <f aca="false">SUM(V709:V739)</f>
        <v>8.75</v>
      </c>
      <c r="W740" s="186" t="n">
        <f aca="false">SUM(W709:W739)</f>
        <v>0</v>
      </c>
      <c r="X740" s="186" t="n">
        <f aca="false">SUM(X709:X739)</f>
        <v>0</v>
      </c>
      <c r="Y740" s="186" t="n">
        <f aca="false">SUM(Y709:Y739)</f>
        <v>0</v>
      </c>
      <c r="Z740" s="186" t="n">
        <f aca="false">SUM(Z709:Z739)</f>
        <v>0</v>
      </c>
      <c r="AA740" s="186" t="n">
        <f aca="false">SUM(AA709:AA739)</f>
        <v>0</v>
      </c>
      <c r="AB740" s="186" t="n">
        <f aca="false">SUM(AB709:AB739)</f>
        <v>0</v>
      </c>
      <c r="AC740" s="186" t="n">
        <f aca="false">SUM(AC709:AC739)</f>
        <v>0</v>
      </c>
      <c r="AD740" s="186" t="n">
        <f aca="false">SUM(AD709:AD739)</f>
        <v>0</v>
      </c>
      <c r="AE740" s="186" t="n">
        <f aca="false">SUM(AE709:AE739)</f>
        <v>0</v>
      </c>
      <c r="AF740" s="186" t="n">
        <f aca="false">SUM(AF709:AF739)</f>
        <v>0</v>
      </c>
      <c r="AG740" s="186" t="n">
        <f aca="false">SUM(AG709:AG739)</f>
        <v>0</v>
      </c>
      <c r="AH740" s="186" t="n">
        <f aca="false">SUM(AH709:AH739)</f>
        <v>0</v>
      </c>
      <c r="AI740" s="186" t="n">
        <f aca="false">SUM(AI709:AI739)</f>
        <v>0</v>
      </c>
      <c r="AJ740" s="186" t="n">
        <f aca="false">SUM(AJ709:AJ739)</f>
        <v>0</v>
      </c>
      <c r="AK740" s="186" t="n">
        <f aca="false">SUM(AK709:AK739)</f>
        <v>0</v>
      </c>
      <c r="AL740" s="186" t="n">
        <f aca="false">SUM(AL709:AL739)</f>
        <v>0</v>
      </c>
      <c r="AM740" s="186" t="n">
        <f aca="false">SUM(AM709:AM739)</f>
        <v>0</v>
      </c>
      <c r="AN740" s="186" t="n">
        <f aca="false">SUM(AN709:AN739)</f>
        <v>0</v>
      </c>
      <c r="AO740" s="186" t="n">
        <f aca="false">SUM(AO709:AO739)</f>
        <v>0</v>
      </c>
      <c r="AP740" s="186" t="n">
        <f aca="false">SUM(AP709:AP739)</f>
        <v>0</v>
      </c>
      <c r="AQ740" s="186" t="n">
        <f aca="false">SUM(AQ709:AQ739)</f>
        <v>0</v>
      </c>
      <c r="AR740" s="186" t="n">
        <f aca="false">SUM(AR709:AR739)</f>
        <v>0</v>
      </c>
      <c r="AS740" s="186" t="n">
        <f aca="false">SUM(AS709:AS739)</f>
        <v>0</v>
      </c>
      <c r="AT740" s="186" t="n">
        <f aca="false">SUM(AT709:AT739)</f>
        <v>0</v>
      </c>
      <c r="AU740" s="186" t="n">
        <f aca="false">SUM(AU709:AU739)</f>
        <v>0</v>
      </c>
      <c r="AV740" s="186" t="n">
        <f aca="false">SUM(AV709:AV739)</f>
        <v>0</v>
      </c>
      <c r="AW740" s="188" t="n">
        <f aca="false">SUM(AW709:AW739)</f>
        <v>0</v>
      </c>
      <c r="AX740" s="188" t="n">
        <f aca="false">SUM(AX709:AX739)</f>
        <v>0</v>
      </c>
      <c r="AY740" s="188" t="n">
        <f aca="false">SUM(AY709:AY739)</f>
        <v>0</v>
      </c>
      <c r="AZ740" s="188" t="n">
        <f aca="false">SUM(AZ709:AZ739)</f>
        <v>7.75</v>
      </c>
      <c r="BA740" s="188" t="n">
        <f aca="false">SUM(BA709:BA739)</f>
        <v>0</v>
      </c>
      <c r="BB740" s="188" t="n">
        <f aca="false">SUM(BB709:BB739)</f>
        <v>0</v>
      </c>
      <c r="BC740" s="188" t="n">
        <f aca="false">SUM(BC709:BC739)</f>
        <v>0</v>
      </c>
      <c r="BD740" s="188" t="n">
        <f aca="false">SUM(BD709:BD739)</f>
        <v>0</v>
      </c>
      <c r="BE740" s="188" t="n">
        <f aca="false">SUM(BE709:BE739)</f>
        <v>0</v>
      </c>
      <c r="BF740" s="188" t="n">
        <f aca="false">SUM(BF709:BF739)</f>
        <v>0</v>
      </c>
      <c r="BG740" s="188" t="n">
        <f aca="false">SUM(BG709:BG739)</f>
        <v>0</v>
      </c>
      <c r="BH740" s="188" t="n">
        <f aca="false">SUM(BH709:BH739)</f>
        <v>0</v>
      </c>
      <c r="BI740" s="188" t="n">
        <f aca="false">SUM(BI709:BI739)</f>
        <v>0</v>
      </c>
      <c r="BJ740" s="188" t="n">
        <f aca="false">SUM(BJ709:BJ739)</f>
        <v>0</v>
      </c>
      <c r="BK740" s="188" t="n">
        <f aca="false">SUM(BK709:BK739)</f>
        <v>0</v>
      </c>
      <c r="BL740" s="188" t="n">
        <f aca="false">SUM(BL709:BL739)</f>
        <v>0</v>
      </c>
      <c r="BM740" s="188" t="n">
        <f aca="false">SUM(BM709:BM739)</f>
        <v>0</v>
      </c>
      <c r="BN740" s="188" t="n">
        <f aca="false">SUM(BN709:BN739)</f>
        <v>0</v>
      </c>
      <c r="BO740" s="188" t="n">
        <f aca="false">SUM(BO709:BO739)</f>
        <v>0</v>
      </c>
      <c r="BP740" s="188" t="n">
        <f aca="false">SUM(BP709:BP739)</f>
        <v>0</v>
      </c>
      <c r="BQ740" s="188" t="n">
        <f aca="false">SUM(BQ709:BQ739)</f>
        <v>0</v>
      </c>
      <c r="BR740" s="188" t="n">
        <f aca="false">SUM(BR709:BR739)</f>
        <v>0</v>
      </c>
      <c r="BS740" s="188" t="n">
        <f aca="false">SUM(BS709:BS739)</f>
        <v>0</v>
      </c>
      <c r="BT740" s="188" t="n">
        <f aca="false">SUM(BT709:BT739)</f>
        <v>0</v>
      </c>
      <c r="BU740" s="188" t="n">
        <f aca="false">SUM(BU709:BU739)</f>
        <v>0</v>
      </c>
      <c r="BV740" s="188" t="n">
        <f aca="false">SUM(BV709:BV739)</f>
        <v>0</v>
      </c>
      <c r="BW740" s="188" t="n">
        <f aca="false">SUM(BW709:BW739)</f>
        <v>4</v>
      </c>
      <c r="BX740" s="188" t="n">
        <f aca="false">SUM(BX709:BX739)</f>
        <v>0</v>
      </c>
      <c r="BY740" s="188" t="n">
        <f aca="false">SUM(BY709:BY739)</f>
        <v>0</v>
      </c>
      <c r="BZ740" s="188" t="n">
        <f aca="false">SUM(BZ709:BZ739)</f>
        <v>0</v>
      </c>
      <c r="CA740" s="188" t="n">
        <f aca="false">SUM(CA709:CA739)</f>
        <v>0</v>
      </c>
      <c r="CB740" s="188" t="n">
        <f aca="false">SUM(CB709:CB739)</f>
        <v>0</v>
      </c>
      <c r="CC740" s="188" t="n">
        <f aca="false">SUM(CC709:CC739)</f>
        <v>0</v>
      </c>
      <c r="CD740" s="188" t="n">
        <f aca="false">SUM(CD709:CD739)</f>
        <v>0</v>
      </c>
      <c r="CE740" s="188" t="n">
        <f aca="false">SUM(CE709:CE739)</f>
        <v>0</v>
      </c>
      <c r="CF740" s="188" t="n">
        <f aca="false">SUM(CF709:CF739)</f>
        <v>0</v>
      </c>
      <c r="CG740" s="188" t="n">
        <f aca="false">SUM(CG709:CG739)</f>
        <v>0</v>
      </c>
      <c r="CH740" s="188" t="n">
        <f aca="false">SUM(CH709:CH739)</f>
        <v>0</v>
      </c>
      <c r="CI740" s="188" t="n">
        <f aca="false">SUM(CI709:CI739)</f>
        <v>0</v>
      </c>
      <c r="CJ740" s="188" t="n">
        <f aca="false">SUM(CJ709:CJ739)</f>
        <v>0</v>
      </c>
      <c r="CK740" s="188" t="n">
        <f aca="false">SUM(CK709:CK739)</f>
        <v>0</v>
      </c>
      <c r="CL740" s="188" t="n">
        <f aca="false">SUM(CL709:CL739)</f>
        <v>0</v>
      </c>
      <c r="CM740" s="188" t="n">
        <f aca="false">SUM(CM709:CM739)</f>
        <v>0</v>
      </c>
      <c r="CN740" s="188" t="n">
        <f aca="false">SUM(CN709:CN739)</f>
        <v>0</v>
      </c>
      <c r="CO740" s="188" t="n">
        <f aca="false">SUM(CO709:CO739)</f>
        <v>0</v>
      </c>
      <c r="CP740" s="188" t="n">
        <f aca="false">SUM(CP709:CP739)</f>
        <v>0</v>
      </c>
      <c r="CQ740" s="188" t="n">
        <f aca="false">SUM(CQ709:CQ739)</f>
        <v>0</v>
      </c>
      <c r="CR740" s="188" t="n">
        <f aca="false">SUM(CR709:CR739)</f>
        <v>0</v>
      </c>
      <c r="CS740" s="188" t="n">
        <f aca="false">SUM(CS709:CS739)</f>
        <v>0</v>
      </c>
      <c r="CT740" s="188" t="n">
        <f aca="false">SUM(CT709:CT739)</f>
        <v>0</v>
      </c>
      <c r="CU740" s="188" t="n">
        <f aca="false">SUM(CU709:CU739)</f>
        <v>0</v>
      </c>
      <c r="CV740" s="188" t="n">
        <f aca="false">SUM(CV709:CV739)</f>
        <v>0</v>
      </c>
      <c r="CW740" s="188" t="n">
        <f aca="false">SUM(CW709:CW739)</f>
        <v>0</v>
      </c>
      <c r="CX740" s="188" t="n">
        <f aca="false">SUM(CX709:CX739)</f>
        <v>0</v>
      </c>
      <c r="CY740" s="188" t="n">
        <f aca="false">SUM(CY709:CY739)</f>
        <v>0</v>
      </c>
      <c r="CZ740" s="188" t="n">
        <f aca="false">SUM(CZ709:CZ739)</f>
        <v>0</v>
      </c>
      <c r="DA740" s="188" t="n">
        <f aca="false">SUM(DA709:DA739)</f>
        <v>0</v>
      </c>
      <c r="DB740" s="188" t="n">
        <f aca="false">SUM(DB709:DB739)</f>
        <v>0</v>
      </c>
      <c r="DC740" s="188" t="n">
        <f aca="false">SUM(DC709:DC739)</f>
        <v>0</v>
      </c>
      <c r="DD740" s="188" t="n">
        <f aca="false">SUM(DD709:DD739)</f>
        <v>0</v>
      </c>
      <c r="DE740" s="188" t="n">
        <f aca="false">SUM(DE709:DE739)</f>
        <v>0</v>
      </c>
      <c r="DF740" s="188" t="n">
        <f aca="false">SUM(DF709:DF739)</f>
        <v>0</v>
      </c>
      <c r="DG740" s="188" t="n">
        <f aca="false">SUM(DG709:DG739)</f>
        <v>0</v>
      </c>
      <c r="DH740" s="188" t="n">
        <f aca="false">SUM(DH709:DH739)</f>
        <v>0</v>
      </c>
      <c r="DI740" s="188" t="n">
        <f aca="false">SUM(DI709:DI739)</f>
        <v>0</v>
      </c>
      <c r="DJ740" s="188" t="n">
        <f aca="false">SUM(DJ709:DJ739)</f>
        <v>0</v>
      </c>
      <c r="DK740" s="188" t="n">
        <f aca="false">SUM(DK709:DK739)</f>
        <v>0</v>
      </c>
      <c r="DL740" s="188" t="n">
        <f aca="false">SUM(DL709:DL739)</f>
        <v>0</v>
      </c>
      <c r="DM740" s="188" t="n">
        <f aca="false">SUM(DM709:DM739)</f>
        <v>0</v>
      </c>
      <c r="DN740" s="188" t="n">
        <f aca="false">SUM(DN709:DN739)</f>
        <v>0</v>
      </c>
      <c r="DO740" s="138"/>
      <c r="DP740" s="138"/>
    </row>
    <row r="741" customFormat="false" ht="12.75" hidden="false" customHeight="false" outlineLevel="0" collapsed="false">
      <c r="A741" s="202" t="s">
        <v>64</v>
      </c>
      <c r="B741" s="203"/>
      <c r="C741" s="204"/>
      <c r="D741" s="171" t="n">
        <v>1</v>
      </c>
      <c r="E741" s="172" t="s">
        <v>149</v>
      </c>
      <c r="F741" s="173" t="n">
        <f aca="false">SUM(H741:DN741)</f>
        <v>0</v>
      </c>
      <c r="G741" s="174"/>
      <c r="H741" s="176"/>
      <c r="I741" s="176"/>
      <c r="J741" s="176"/>
      <c r="K741" s="176"/>
      <c r="L741" s="176"/>
      <c r="M741" s="176"/>
      <c r="N741" s="176"/>
      <c r="O741" s="176"/>
      <c r="P741" s="176"/>
      <c r="Q741" s="175"/>
      <c r="R741" s="175"/>
      <c r="S741" s="175"/>
      <c r="T741" s="175"/>
      <c r="U741" s="175"/>
      <c r="V741" s="175"/>
      <c r="W741" s="175"/>
      <c r="X741" s="175"/>
      <c r="Y741" s="175"/>
      <c r="Z741" s="175"/>
      <c r="AA741" s="175"/>
      <c r="AB741" s="175"/>
      <c r="AC741" s="175"/>
      <c r="AD741" s="175"/>
      <c r="AE741" s="175"/>
      <c r="AF741" s="175"/>
      <c r="AG741" s="175"/>
      <c r="AH741" s="175"/>
      <c r="AI741" s="175"/>
      <c r="AJ741" s="175"/>
      <c r="AK741" s="175"/>
      <c r="AL741" s="175"/>
      <c r="AM741" s="175"/>
      <c r="AN741" s="175"/>
      <c r="AO741" s="175"/>
      <c r="AP741" s="175"/>
      <c r="AQ741" s="175"/>
      <c r="AR741" s="175"/>
      <c r="AS741" s="175"/>
      <c r="AT741" s="175"/>
      <c r="AU741" s="175"/>
      <c r="AV741" s="175"/>
      <c r="AW741" s="176"/>
      <c r="AX741" s="176"/>
      <c r="AY741" s="176"/>
      <c r="AZ741" s="176"/>
      <c r="BA741" s="176"/>
      <c r="BB741" s="176"/>
      <c r="BC741" s="176"/>
      <c r="BD741" s="176"/>
      <c r="BE741" s="176"/>
      <c r="BF741" s="176"/>
      <c r="BG741" s="176"/>
      <c r="BH741" s="176"/>
      <c r="BI741" s="176"/>
      <c r="BJ741" s="176"/>
      <c r="BK741" s="176"/>
      <c r="BL741" s="176"/>
      <c r="BM741" s="176"/>
      <c r="BN741" s="176"/>
      <c r="BO741" s="176"/>
      <c r="BP741" s="176"/>
      <c r="BQ741" s="176"/>
      <c r="BR741" s="176"/>
      <c r="BS741" s="176"/>
      <c r="BT741" s="176"/>
      <c r="BU741" s="176"/>
      <c r="BV741" s="176"/>
      <c r="BW741" s="176"/>
      <c r="BX741" s="176"/>
      <c r="BY741" s="176"/>
      <c r="BZ741" s="176"/>
      <c r="CA741" s="176"/>
      <c r="CB741" s="176"/>
      <c r="CC741" s="176"/>
      <c r="CD741" s="176"/>
      <c r="CE741" s="176"/>
      <c r="CF741" s="176"/>
      <c r="CG741" s="176"/>
      <c r="CH741" s="176"/>
      <c r="CI741" s="176"/>
      <c r="CJ741" s="176"/>
      <c r="CK741" s="176"/>
      <c r="CL741" s="176"/>
      <c r="CM741" s="176"/>
      <c r="CN741" s="176"/>
      <c r="CO741" s="176"/>
      <c r="CP741" s="176"/>
      <c r="CQ741" s="176"/>
      <c r="CR741" s="176"/>
      <c r="CS741" s="176"/>
      <c r="CT741" s="176"/>
      <c r="CU741" s="176"/>
      <c r="CV741" s="176"/>
      <c r="CW741" s="176"/>
      <c r="CX741" s="176"/>
      <c r="CY741" s="176"/>
      <c r="CZ741" s="176"/>
      <c r="DA741" s="176"/>
      <c r="DB741" s="176"/>
      <c r="DC741" s="176"/>
      <c r="DD741" s="176"/>
      <c r="DE741" s="176"/>
      <c r="DF741" s="176"/>
      <c r="DG741" s="176"/>
      <c r="DH741" s="176"/>
      <c r="DI741" s="176"/>
      <c r="DJ741" s="176"/>
      <c r="DK741" s="176"/>
      <c r="DL741" s="176"/>
      <c r="DM741" s="176"/>
      <c r="DN741" s="176"/>
      <c r="DO741" s="177"/>
      <c r="DP741" s="177"/>
    </row>
    <row r="742" customFormat="false" ht="12.75" hidden="false" customHeight="false" outlineLevel="0" collapsed="false">
      <c r="A742" s="197" t="s">
        <v>64</v>
      </c>
      <c r="B742" s="198"/>
      <c r="C742" s="199"/>
      <c r="D742" s="171" t="n">
        <v>2</v>
      </c>
      <c r="E742" s="172" t="s">
        <v>149</v>
      </c>
      <c r="F742" s="178" t="n">
        <f aca="false">SUM(H742:DN742)</f>
        <v>0</v>
      </c>
      <c r="G742" s="179"/>
      <c r="H742" s="181"/>
      <c r="I742" s="181"/>
      <c r="J742" s="181"/>
      <c r="K742" s="181"/>
      <c r="L742" s="181"/>
      <c r="M742" s="181"/>
      <c r="N742" s="181"/>
      <c r="O742" s="181"/>
      <c r="P742" s="181"/>
      <c r="Q742" s="180"/>
      <c r="R742" s="180"/>
      <c r="S742" s="180"/>
      <c r="T742" s="180"/>
      <c r="U742" s="180"/>
      <c r="V742" s="180"/>
      <c r="W742" s="180"/>
      <c r="X742" s="180"/>
      <c r="Y742" s="180"/>
      <c r="Z742" s="180"/>
      <c r="AA742" s="180"/>
      <c r="AB742" s="180"/>
      <c r="AC742" s="180"/>
      <c r="AD742" s="180"/>
      <c r="AE742" s="180"/>
      <c r="AF742" s="180"/>
      <c r="AG742" s="180"/>
      <c r="AH742" s="180"/>
      <c r="AI742" s="180"/>
      <c r="AJ742" s="180"/>
      <c r="AK742" s="180"/>
      <c r="AL742" s="180"/>
      <c r="AM742" s="180"/>
      <c r="AN742" s="180"/>
      <c r="AO742" s="180"/>
      <c r="AP742" s="180"/>
      <c r="AQ742" s="180"/>
      <c r="AR742" s="180"/>
      <c r="AS742" s="180"/>
      <c r="AT742" s="180"/>
      <c r="AU742" s="180"/>
      <c r="AV742" s="180"/>
      <c r="AW742" s="181"/>
      <c r="AX742" s="181"/>
      <c r="AY742" s="181"/>
      <c r="AZ742" s="181"/>
      <c r="BA742" s="181"/>
      <c r="BB742" s="181"/>
      <c r="BC742" s="181"/>
      <c r="BD742" s="181"/>
      <c r="BE742" s="181"/>
      <c r="BF742" s="181"/>
      <c r="BG742" s="181"/>
      <c r="BH742" s="181"/>
      <c r="BI742" s="181"/>
      <c r="BJ742" s="181"/>
      <c r="BK742" s="181"/>
      <c r="BL742" s="181"/>
      <c r="BM742" s="181"/>
      <c r="BN742" s="181"/>
      <c r="BO742" s="181"/>
      <c r="BP742" s="181"/>
      <c r="BQ742" s="181"/>
      <c r="BR742" s="181"/>
      <c r="BS742" s="181"/>
      <c r="BT742" s="181"/>
      <c r="BU742" s="181"/>
      <c r="BV742" s="181"/>
      <c r="BW742" s="181"/>
      <c r="BX742" s="181"/>
      <c r="BY742" s="181"/>
      <c r="BZ742" s="181"/>
      <c r="CA742" s="181"/>
      <c r="CB742" s="181"/>
      <c r="CC742" s="181"/>
      <c r="CD742" s="181"/>
      <c r="CE742" s="181"/>
      <c r="CF742" s="181"/>
      <c r="CG742" s="181"/>
      <c r="CH742" s="181"/>
      <c r="CI742" s="181"/>
      <c r="CJ742" s="181"/>
      <c r="CK742" s="181"/>
      <c r="CL742" s="181"/>
      <c r="CM742" s="181"/>
      <c r="CN742" s="181"/>
      <c r="CO742" s="181"/>
      <c r="CP742" s="181"/>
      <c r="CQ742" s="181"/>
      <c r="CR742" s="181"/>
      <c r="CS742" s="181"/>
      <c r="CT742" s="181"/>
      <c r="CU742" s="181"/>
      <c r="CV742" s="181"/>
      <c r="CW742" s="181"/>
      <c r="CX742" s="181"/>
      <c r="CY742" s="181"/>
      <c r="CZ742" s="181"/>
      <c r="DA742" s="181"/>
      <c r="DB742" s="181"/>
      <c r="DC742" s="181"/>
      <c r="DD742" s="181"/>
      <c r="DE742" s="181"/>
      <c r="DF742" s="181"/>
      <c r="DG742" s="181"/>
      <c r="DH742" s="181"/>
      <c r="DI742" s="181"/>
      <c r="DJ742" s="181"/>
      <c r="DK742" s="181"/>
      <c r="DL742" s="181"/>
      <c r="DM742" s="181"/>
      <c r="DN742" s="181"/>
      <c r="DO742" s="177"/>
      <c r="DP742" s="177"/>
    </row>
    <row r="743" customFormat="false" ht="12.75" hidden="false" customHeight="false" outlineLevel="0" collapsed="false">
      <c r="A743" s="197" t="s">
        <v>64</v>
      </c>
      <c r="B743" s="198"/>
      <c r="C743" s="199"/>
      <c r="D743" s="171" t="n">
        <v>3</v>
      </c>
      <c r="E743" s="172" t="s">
        <v>149</v>
      </c>
      <c r="F743" s="178" t="n">
        <f aca="false">SUM(H743:DN743)</f>
        <v>0</v>
      </c>
      <c r="G743" s="179" t="n">
        <f aca="false">SUM(F741:F743)</f>
        <v>0</v>
      </c>
      <c r="H743" s="181"/>
      <c r="I743" s="181"/>
      <c r="J743" s="181"/>
      <c r="K743" s="181"/>
      <c r="L743" s="181"/>
      <c r="M743" s="181"/>
      <c r="N743" s="181"/>
      <c r="O743" s="181"/>
      <c r="P743" s="181"/>
      <c r="Q743" s="180"/>
      <c r="R743" s="180"/>
      <c r="S743" s="180"/>
      <c r="T743" s="180"/>
      <c r="U743" s="180"/>
      <c r="V743" s="180"/>
      <c r="W743" s="180"/>
      <c r="X743" s="180"/>
      <c r="Y743" s="180"/>
      <c r="Z743" s="180"/>
      <c r="AA743" s="180"/>
      <c r="AB743" s="180"/>
      <c r="AC743" s="180"/>
      <c r="AD743" s="180"/>
      <c r="AE743" s="180"/>
      <c r="AF743" s="180"/>
      <c r="AG743" s="180"/>
      <c r="AH743" s="180"/>
      <c r="AI743" s="180"/>
      <c r="AJ743" s="180"/>
      <c r="AK743" s="180"/>
      <c r="AL743" s="180"/>
      <c r="AM743" s="180"/>
      <c r="AN743" s="180"/>
      <c r="AO743" s="180"/>
      <c r="AP743" s="180"/>
      <c r="AQ743" s="180"/>
      <c r="AR743" s="180"/>
      <c r="AS743" s="180"/>
      <c r="AT743" s="180"/>
      <c r="AU743" s="180"/>
      <c r="AV743" s="180"/>
      <c r="AW743" s="181"/>
      <c r="AX743" s="181"/>
      <c r="AY743" s="181"/>
      <c r="AZ743" s="181"/>
      <c r="BA743" s="181"/>
      <c r="BB743" s="181"/>
      <c r="BC743" s="181"/>
      <c r="BD743" s="181"/>
      <c r="BE743" s="181"/>
      <c r="BF743" s="181"/>
      <c r="BG743" s="181"/>
      <c r="BH743" s="181"/>
      <c r="BI743" s="181"/>
      <c r="BJ743" s="181"/>
      <c r="BK743" s="181"/>
      <c r="BL743" s="181"/>
      <c r="BM743" s="181"/>
      <c r="BN743" s="181"/>
      <c r="BO743" s="181"/>
      <c r="BP743" s="181"/>
      <c r="BQ743" s="181"/>
      <c r="BR743" s="181"/>
      <c r="BS743" s="181"/>
      <c r="BT743" s="181"/>
      <c r="BU743" s="181"/>
      <c r="BV743" s="181"/>
      <c r="BW743" s="181"/>
      <c r="BX743" s="181"/>
      <c r="BY743" s="181"/>
      <c r="BZ743" s="181"/>
      <c r="CA743" s="181"/>
      <c r="CB743" s="181"/>
      <c r="CC743" s="181"/>
      <c r="CD743" s="181"/>
      <c r="CE743" s="181"/>
      <c r="CF743" s="181"/>
      <c r="CG743" s="181"/>
      <c r="CH743" s="181"/>
      <c r="CI743" s="181"/>
      <c r="CJ743" s="181"/>
      <c r="CK743" s="181"/>
      <c r="CL743" s="181"/>
      <c r="CM743" s="181"/>
      <c r="CN743" s="181"/>
      <c r="CO743" s="181"/>
      <c r="CP743" s="181"/>
      <c r="CQ743" s="181"/>
      <c r="CR743" s="181"/>
      <c r="CS743" s="181"/>
      <c r="CT743" s="181"/>
      <c r="CU743" s="181"/>
      <c r="CV743" s="181"/>
      <c r="CW743" s="181"/>
      <c r="CX743" s="181"/>
      <c r="CY743" s="181"/>
      <c r="CZ743" s="181"/>
      <c r="DA743" s="181"/>
      <c r="DB743" s="181"/>
      <c r="DC743" s="181"/>
      <c r="DD743" s="181"/>
      <c r="DE743" s="181"/>
      <c r="DF743" s="181"/>
      <c r="DG743" s="181"/>
      <c r="DH743" s="181"/>
      <c r="DI743" s="181"/>
      <c r="DJ743" s="181"/>
      <c r="DK743" s="181"/>
      <c r="DL743" s="181"/>
      <c r="DM743" s="181"/>
      <c r="DN743" s="181"/>
      <c r="DO743" s="177"/>
      <c r="DP743" s="177"/>
    </row>
    <row r="744" customFormat="false" ht="12.75" hidden="false" customHeight="false" outlineLevel="0" collapsed="false">
      <c r="A744" s="197" t="s">
        <v>64</v>
      </c>
      <c r="B744" s="198"/>
      <c r="C744" s="199"/>
      <c r="D744" s="171" t="n">
        <v>4</v>
      </c>
      <c r="E744" s="172" t="s">
        <v>190</v>
      </c>
      <c r="F744" s="173" t="n">
        <f aca="false">SUM(H744:DN744)</f>
        <v>0</v>
      </c>
      <c r="G744" s="174"/>
      <c r="H744" s="176"/>
      <c r="I744" s="176"/>
      <c r="J744" s="176"/>
      <c r="K744" s="176"/>
      <c r="L744" s="176"/>
      <c r="M744" s="176"/>
      <c r="N744" s="176"/>
      <c r="O744" s="176"/>
      <c r="P744" s="176"/>
      <c r="Q744" s="175"/>
      <c r="R744" s="175"/>
      <c r="S744" s="175"/>
      <c r="T744" s="175"/>
      <c r="U744" s="175"/>
      <c r="V744" s="175"/>
      <c r="W744" s="175"/>
      <c r="X744" s="175"/>
      <c r="Y744" s="175"/>
      <c r="Z744" s="175"/>
      <c r="AA744" s="175"/>
      <c r="AB744" s="175"/>
      <c r="AC744" s="175"/>
      <c r="AD744" s="175"/>
      <c r="AE744" s="175"/>
      <c r="AF744" s="175"/>
      <c r="AG744" s="175"/>
      <c r="AH744" s="175"/>
      <c r="AI744" s="175"/>
      <c r="AJ744" s="175"/>
      <c r="AK744" s="175"/>
      <c r="AL744" s="175"/>
      <c r="AM744" s="175"/>
      <c r="AN744" s="175"/>
      <c r="AO744" s="175"/>
      <c r="AP744" s="175"/>
      <c r="AQ744" s="175"/>
      <c r="AR744" s="175"/>
      <c r="AS744" s="175"/>
      <c r="AT744" s="175"/>
      <c r="AU744" s="175"/>
      <c r="AV744" s="175"/>
      <c r="AW744" s="176"/>
      <c r="AX744" s="176"/>
      <c r="AY744" s="176"/>
      <c r="AZ744" s="176"/>
      <c r="BA744" s="176"/>
      <c r="BB744" s="176"/>
      <c r="BC744" s="176"/>
      <c r="BD744" s="176"/>
      <c r="BE744" s="176"/>
      <c r="BF744" s="176"/>
      <c r="BG744" s="176"/>
      <c r="BH744" s="176"/>
      <c r="BI744" s="176"/>
      <c r="BJ744" s="176"/>
      <c r="BK744" s="176"/>
      <c r="BL744" s="176"/>
      <c r="BM744" s="176"/>
      <c r="BN744" s="176"/>
      <c r="BO744" s="176"/>
      <c r="BP744" s="176"/>
      <c r="BQ744" s="176"/>
      <c r="BR744" s="176"/>
      <c r="BS744" s="176"/>
      <c r="BT744" s="176"/>
      <c r="BU744" s="176"/>
      <c r="BV744" s="176"/>
      <c r="BW744" s="176"/>
      <c r="BX744" s="176"/>
      <c r="BY744" s="176"/>
      <c r="BZ744" s="176"/>
      <c r="CA744" s="176"/>
      <c r="CB744" s="176"/>
      <c r="CC744" s="176"/>
      <c r="CD744" s="176"/>
      <c r="CE744" s="176"/>
      <c r="CF744" s="176"/>
      <c r="CG744" s="176"/>
      <c r="CH744" s="176"/>
      <c r="CI744" s="176"/>
      <c r="CJ744" s="176"/>
      <c r="CK744" s="176"/>
      <c r="CL744" s="176"/>
      <c r="CM744" s="176"/>
      <c r="CN744" s="176"/>
      <c r="CO744" s="176"/>
      <c r="CP744" s="176"/>
      <c r="CQ744" s="176"/>
      <c r="CR744" s="176"/>
      <c r="CS744" s="176"/>
      <c r="CT744" s="176"/>
      <c r="CU744" s="176"/>
      <c r="CV744" s="176"/>
      <c r="CW744" s="176"/>
      <c r="CX744" s="176"/>
      <c r="CY744" s="176"/>
      <c r="CZ744" s="176"/>
      <c r="DA744" s="176"/>
      <c r="DB744" s="176"/>
      <c r="DC744" s="176"/>
      <c r="DD744" s="176"/>
      <c r="DE744" s="176"/>
      <c r="DF744" s="176"/>
      <c r="DG744" s="176"/>
      <c r="DH744" s="176"/>
      <c r="DI744" s="176"/>
      <c r="DJ744" s="176"/>
      <c r="DK744" s="176"/>
      <c r="DL744" s="176"/>
      <c r="DM744" s="176"/>
      <c r="DN744" s="176"/>
      <c r="DO744" s="177"/>
      <c r="DP744" s="177"/>
    </row>
    <row r="745" customFormat="false" ht="12.75" hidden="false" customHeight="false" outlineLevel="0" collapsed="false">
      <c r="A745" s="197" t="s">
        <v>64</v>
      </c>
      <c r="B745" s="198"/>
      <c r="C745" s="199"/>
      <c r="D745" s="171" t="n">
        <v>5</v>
      </c>
      <c r="E745" s="172" t="s">
        <v>190</v>
      </c>
      <c r="F745" s="173" t="n">
        <f aca="false">SUM(H745:DN745)</f>
        <v>0</v>
      </c>
      <c r="G745" s="174"/>
      <c r="H745" s="176"/>
      <c r="I745" s="176"/>
      <c r="J745" s="176"/>
      <c r="K745" s="176"/>
      <c r="L745" s="176"/>
      <c r="M745" s="176"/>
      <c r="N745" s="176"/>
      <c r="O745" s="176"/>
      <c r="P745" s="176"/>
      <c r="Q745" s="175"/>
      <c r="R745" s="175"/>
      <c r="S745" s="175"/>
      <c r="T745" s="175"/>
      <c r="U745" s="175"/>
      <c r="V745" s="175"/>
      <c r="W745" s="175"/>
      <c r="X745" s="175"/>
      <c r="Y745" s="175"/>
      <c r="Z745" s="175"/>
      <c r="AA745" s="175"/>
      <c r="AB745" s="175"/>
      <c r="AC745" s="175"/>
      <c r="AD745" s="175"/>
      <c r="AE745" s="175"/>
      <c r="AF745" s="175"/>
      <c r="AG745" s="175"/>
      <c r="AH745" s="175"/>
      <c r="AI745" s="175"/>
      <c r="AJ745" s="175"/>
      <c r="AK745" s="175"/>
      <c r="AL745" s="175"/>
      <c r="AM745" s="175"/>
      <c r="AN745" s="175"/>
      <c r="AO745" s="175"/>
      <c r="AP745" s="175"/>
      <c r="AQ745" s="175"/>
      <c r="AR745" s="175"/>
      <c r="AS745" s="175"/>
      <c r="AT745" s="175"/>
      <c r="AU745" s="175"/>
      <c r="AV745" s="175"/>
      <c r="AW745" s="176"/>
      <c r="AX745" s="176"/>
      <c r="AY745" s="176"/>
      <c r="AZ745" s="176"/>
      <c r="BA745" s="176"/>
      <c r="BB745" s="176"/>
      <c r="BC745" s="176"/>
      <c r="BD745" s="176"/>
      <c r="BE745" s="176"/>
      <c r="BF745" s="176"/>
      <c r="BG745" s="176"/>
      <c r="BH745" s="176"/>
      <c r="BI745" s="176"/>
      <c r="BJ745" s="176"/>
      <c r="BK745" s="176"/>
      <c r="BL745" s="176"/>
      <c r="BM745" s="176"/>
      <c r="BN745" s="176"/>
      <c r="BO745" s="176"/>
      <c r="BP745" s="176"/>
      <c r="BQ745" s="176"/>
      <c r="BR745" s="176"/>
      <c r="BS745" s="176"/>
      <c r="BT745" s="176"/>
      <c r="BU745" s="176"/>
      <c r="BV745" s="176"/>
      <c r="BW745" s="176"/>
      <c r="BX745" s="176"/>
      <c r="BY745" s="176"/>
      <c r="BZ745" s="176"/>
      <c r="CA745" s="176"/>
      <c r="CB745" s="176"/>
      <c r="CC745" s="176"/>
      <c r="CD745" s="176"/>
      <c r="CE745" s="176"/>
      <c r="CF745" s="176"/>
      <c r="CG745" s="176"/>
      <c r="CH745" s="176"/>
      <c r="CI745" s="176"/>
      <c r="CJ745" s="176"/>
      <c r="CK745" s="176"/>
      <c r="CL745" s="176"/>
      <c r="CM745" s="176"/>
      <c r="CN745" s="176"/>
      <c r="CO745" s="176"/>
      <c r="CP745" s="176"/>
      <c r="CQ745" s="176"/>
      <c r="CR745" s="176"/>
      <c r="CS745" s="176"/>
      <c r="CT745" s="176"/>
      <c r="CU745" s="176"/>
      <c r="CV745" s="176"/>
      <c r="CW745" s="176"/>
      <c r="CX745" s="176"/>
      <c r="CY745" s="176"/>
      <c r="CZ745" s="176"/>
      <c r="DA745" s="176"/>
      <c r="DB745" s="176"/>
      <c r="DC745" s="176"/>
      <c r="DD745" s="176"/>
      <c r="DE745" s="176"/>
      <c r="DF745" s="176"/>
      <c r="DG745" s="176"/>
      <c r="DH745" s="176"/>
      <c r="DI745" s="176"/>
      <c r="DJ745" s="176"/>
      <c r="DK745" s="176"/>
      <c r="DL745" s="176"/>
      <c r="DM745" s="176"/>
      <c r="DN745" s="176"/>
      <c r="DO745" s="177"/>
      <c r="DP745" s="177"/>
    </row>
    <row r="746" customFormat="false" ht="12.75" hidden="false" customHeight="false" outlineLevel="0" collapsed="false">
      <c r="A746" s="197" t="s">
        <v>64</v>
      </c>
      <c r="B746" s="198"/>
      <c r="C746" s="199"/>
      <c r="D746" s="171" t="n">
        <v>6</v>
      </c>
      <c r="E746" s="172" t="s">
        <v>190</v>
      </c>
      <c r="F746" s="173" t="n">
        <f aca="false">SUM(H746:DN746)</f>
        <v>0</v>
      </c>
      <c r="G746" s="174"/>
      <c r="H746" s="176"/>
      <c r="I746" s="176"/>
      <c r="J746" s="176"/>
      <c r="K746" s="176"/>
      <c r="L746" s="176"/>
      <c r="M746" s="176"/>
      <c r="N746" s="176"/>
      <c r="O746" s="176"/>
      <c r="P746" s="176"/>
      <c r="Q746" s="175"/>
      <c r="R746" s="175"/>
      <c r="S746" s="175"/>
      <c r="T746" s="175"/>
      <c r="U746" s="175"/>
      <c r="V746" s="175"/>
      <c r="W746" s="175"/>
      <c r="X746" s="175"/>
      <c r="Y746" s="175"/>
      <c r="Z746" s="175"/>
      <c r="AA746" s="175"/>
      <c r="AB746" s="175"/>
      <c r="AC746" s="175"/>
      <c r="AD746" s="175"/>
      <c r="AE746" s="175"/>
      <c r="AF746" s="175"/>
      <c r="AG746" s="175"/>
      <c r="AH746" s="175"/>
      <c r="AI746" s="175"/>
      <c r="AJ746" s="175"/>
      <c r="AK746" s="175"/>
      <c r="AL746" s="175"/>
      <c r="AM746" s="175"/>
      <c r="AN746" s="175"/>
      <c r="AO746" s="175"/>
      <c r="AP746" s="175"/>
      <c r="AQ746" s="175"/>
      <c r="AR746" s="175"/>
      <c r="AS746" s="175"/>
      <c r="AT746" s="175"/>
      <c r="AU746" s="175"/>
      <c r="AV746" s="175"/>
      <c r="AW746" s="176"/>
      <c r="AX746" s="176"/>
      <c r="AY746" s="176"/>
      <c r="AZ746" s="176"/>
      <c r="BA746" s="176"/>
      <c r="BB746" s="176"/>
      <c r="BC746" s="176"/>
      <c r="BD746" s="176"/>
      <c r="BE746" s="176"/>
      <c r="BF746" s="176"/>
      <c r="BG746" s="176"/>
      <c r="BH746" s="176"/>
      <c r="BI746" s="176"/>
      <c r="BJ746" s="176"/>
      <c r="BK746" s="176"/>
      <c r="BL746" s="176"/>
      <c r="BM746" s="176"/>
      <c r="BN746" s="176"/>
      <c r="BO746" s="176"/>
      <c r="BP746" s="176"/>
      <c r="BQ746" s="176"/>
      <c r="BR746" s="176"/>
      <c r="BS746" s="176"/>
      <c r="BT746" s="176"/>
      <c r="BU746" s="176"/>
      <c r="BV746" s="176"/>
      <c r="BW746" s="176"/>
      <c r="BX746" s="176"/>
      <c r="BY746" s="176"/>
      <c r="BZ746" s="176"/>
      <c r="CA746" s="176"/>
      <c r="CB746" s="176"/>
      <c r="CC746" s="176"/>
      <c r="CD746" s="176"/>
      <c r="CE746" s="176"/>
      <c r="CF746" s="176"/>
      <c r="CG746" s="176"/>
      <c r="CH746" s="176"/>
      <c r="CI746" s="176"/>
      <c r="CJ746" s="176"/>
      <c r="CK746" s="176"/>
      <c r="CL746" s="176"/>
      <c r="CM746" s="176"/>
      <c r="CN746" s="176"/>
      <c r="CO746" s="176"/>
      <c r="CP746" s="176"/>
      <c r="CQ746" s="176"/>
      <c r="CR746" s="176"/>
      <c r="CS746" s="176"/>
      <c r="CT746" s="176"/>
      <c r="CU746" s="176"/>
      <c r="CV746" s="176"/>
      <c r="CW746" s="176"/>
      <c r="CX746" s="176"/>
      <c r="CY746" s="176"/>
      <c r="CZ746" s="176"/>
      <c r="DA746" s="176"/>
      <c r="DB746" s="176"/>
      <c r="DC746" s="176"/>
      <c r="DD746" s="176"/>
      <c r="DE746" s="176"/>
      <c r="DF746" s="176"/>
      <c r="DG746" s="176"/>
      <c r="DH746" s="176"/>
      <c r="DI746" s="176"/>
      <c r="DJ746" s="176"/>
      <c r="DK746" s="176"/>
      <c r="DL746" s="176"/>
      <c r="DM746" s="176"/>
      <c r="DN746" s="176"/>
      <c r="DO746" s="177"/>
      <c r="DP746" s="177"/>
    </row>
    <row r="747" customFormat="false" ht="12.75" hidden="false" customHeight="false" outlineLevel="0" collapsed="false">
      <c r="A747" s="197" t="s">
        <v>64</v>
      </c>
      <c r="B747" s="198"/>
      <c r="C747" s="199"/>
      <c r="D747" s="171" t="n">
        <v>7</v>
      </c>
      <c r="E747" s="172" t="s">
        <v>190</v>
      </c>
      <c r="F747" s="173" t="n">
        <f aca="false">SUM(H747:DN747)</f>
        <v>0</v>
      </c>
      <c r="G747" s="174"/>
      <c r="H747" s="176"/>
      <c r="I747" s="176"/>
      <c r="J747" s="176"/>
      <c r="K747" s="176"/>
      <c r="L747" s="176"/>
      <c r="M747" s="176"/>
      <c r="N747" s="176"/>
      <c r="O747" s="176"/>
      <c r="P747" s="176"/>
      <c r="Q747" s="175"/>
      <c r="R747" s="175"/>
      <c r="S747" s="175"/>
      <c r="T747" s="175"/>
      <c r="U747" s="175"/>
      <c r="V747" s="175"/>
      <c r="W747" s="175"/>
      <c r="X747" s="175"/>
      <c r="Y747" s="175"/>
      <c r="Z747" s="175"/>
      <c r="AA747" s="175"/>
      <c r="AB747" s="175"/>
      <c r="AC747" s="175"/>
      <c r="AD747" s="175"/>
      <c r="AE747" s="175"/>
      <c r="AF747" s="175"/>
      <c r="AG747" s="175"/>
      <c r="AH747" s="175"/>
      <c r="AI747" s="175"/>
      <c r="AJ747" s="175"/>
      <c r="AK747" s="175"/>
      <c r="AL747" s="175"/>
      <c r="AM747" s="175"/>
      <c r="AN747" s="175"/>
      <c r="AO747" s="175"/>
      <c r="AP747" s="175"/>
      <c r="AQ747" s="175"/>
      <c r="AR747" s="175"/>
      <c r="AS747" s="175"/>
      <c r="AT747" s="175"/>
      <c r="AU747" s="175"/>
      <c r="AV747" s="175"/>
      <c r="AW747" s="176"/>
      <c r="AX747" s="176"/>
      <c r="AY747" s="176"/>
      <c r="AZ747" s="176"/>
      <c r="BA747" s="176"/>
      <c r="BB747" s="176"/>
      <c r="BC747" s="176"/>
      <c r="BD747" s="176"/>
      <c r="BE747" s="176"/>
      <c r="BF747" s="176"/>
      <c r="BG747" s="176"/>
      <c r="BH747" s="176"/>
      <c r="BI747" s="176"/>
      <c r="BJ747" s="176"/>
      <c r="BK747" s="176"/>
      <c r="BL747" s="176"/>
      <c r="BM747" s="176"/>
      <c r="BN747" s="176"/>
      <c r="BO747" s="176"/>
      <c r="BP747" s="176"/>
      <c r="BQ747" s="176"/>
      <c r="BR747" s="176"/>
      <c r="BS747" s="176"/>
      <c r="BT747" s="176"/>
      <c r="BU747" s="176"/>
      <c r="BV747" s="176"/>
      <c r="BW747" s="176"/>
      <c r="BX747" s="176"/>
      <c r="BY747" s="176"/>
      <c r="BZ747" s="176"/>
      <c r="CA747" s="176"/>
      <c r="CB747" s="176"/>
      <c r="CC747" s="176"/>
      <c r="CD747" s="176"/>
      <c r="CE747" s="176"/>
      <c r="CF747" s="176"/>
      <c r="CG747" s="176"/>
      <c r="CH747" s="176"/>
      <c r="CI747" s="176"/>
      <c r="CJ747" s="176"/>
      <c r="CK747" s="176"/>
      <c r="CL747" s="176"/>
      <c r="CM747" s="176"/>
      <c r="CN747" s="176"/>
      <c r="CO747" s="176"/>
      <c r="CP747" s="176"/>
      <c r="CQ747" s="176"/>
      <c r="CR747" s="176"/>
      <c r="CS747" s="176"/>
      <c r="CT747" s="176"/>
      <c r="CU747" s="176"/>
      <c r="CV747" s="176"/>
      <c r="CW747" s="176"/>
      <c r="CX747" s="176"/>
      <c r="CY747" s="176"/>
      <c r="CZ747" s="176"/>
      <c r="DA747" s="176"/>
      <c r="DB747" s="176"/>
      <c r="DC747" s="176"/>
      <c r="DD747" s="176"/>
      <c r="DE747" s="176"/>
      <c r="DF747" s="176"/>
      <c r="DG747" s="176"/>
      <c r="DH747" s="176"/>
      <c r="DI747" s="176"/>
      <c r="DJ747" s="176"/>
      <c r="DK747" s="176"/>
      <c r="DL747" s="176"/>
      <c r="DM747" s="176"/>
      <c r="DN747" s="176"/>
      <c r="DO747" s="177"/>
      <c r="DP747" s="177"/>
    </row>
    <row r="748" customFormat="false" ht="12.75" hidden="false" customHeight="false" outlineLevel="0" collapsed="false">
      <c r="A748" s="197" t="s">
        <v>64</v>
      </c>
      <c r="B748" s="198"/>
      <c r="C748" s="199"/>
      <c r="D748" s="171" t="n">
        <v>8</v>
      </c>
      <c r="E748" s="172" t="s">
        <v>190</v>
      </c>
      <c r="F748" s="173" t="n">
        <f aca="false">SUM(H748:DN748)</f>
        <v>0</v>
      </c>
      <c r="G748" s="174"/>
      <c r="H748" s="176"/>
      <c r="I748" s="176"/>
      <c r="J748" s="176"/>
      <c r="K748" s="176"/>
      <c r="L748" s="176"/>
      <c r="M748" s="176"/>
      <c r="N748" s="176"/>
      <c r="O748" s="176"/>
      <c r="P748" s="176"/>
      <c r="Q748" s="175"/>
      <c r="R748" s="175"/>
      <c r="S748" s="175"/>
      <c r="T748" s="175"/>
      <c r="U748" s="175"/>
      <c r="V748" s="175"/>
      <c r="W748" s="175"/>
      <c r="X748" s="175"/>
      <c r="Y748" s="175"/>
      <c r="Z748" s="175"/>
      <c r="AA748" s="175"/>
      <c r="AB748" s="175"/>
      <c r="AC748" s="175"/>
      <c r="AD748" s="175"/>
      <c r="AE748" s="175"/>
      <c r="AF748" s="175"/>
      <c r="AG748" s="175"/>
      <c r="AH748" s="175"/>
      <c r="AI748" s="175"/>
      <c r="AJ748" s="175"/>
      <c r="AK748" s="175"/>
      <c r="AL748" s="175"/>
      <c r="AM748" s="175"/>
      <c r="AN748" s="175"/>
      <c r="AO748" s="175"/>
      <c r="AP748" s="175"/>
      <c r="AQ748" s="175"/>
      <c r="AR748" s="175"/>
      <c r="AS748" s="175"/>
      <c r="AT748" s="175"/>
      <c r="AU748" s="175"/>
      <c r="AV748" s="175"/>
      <c r="AW748" s="176"/>
      <c r="AX748" s="176"/>
      <c r="AY748" s="176"/>
      <c r="AZ748" s="176"/>
      <c r="BA748" s="176"/>
      <c r="BB748" s="176"/>
      <c r="BC748" s="176"/>
      <c r="BD748" s="176"/>
      <c r="BE748" s="176"/>
      <c r="BF748" s="176"/>
      <c r="BG748" s="176"/>
      <c r="BH748" s="176"/>
      <c r="BI748" s="176"/>
      <c r="BJ748" s="176"/>
      <c r="BK748" s="176"/>
      <c r="BL748" s="176"/>
      <c r="BM748" s="176"/>
      <c r="BN748" s="176"/>
      <c r="BO748" s="176"/>
      <c r="BP748" s="176"/>
      <c r="BQ748" s="176"/>
      <c r="BR748" s="176"/>
      <c r="BS748" s="176"/>
      <c r="BT748" s="176"/>
      <c r="BU748" s="176"/>
      <c r="BV748" s="176"/>
      <c r="BW748" s="176"/>
      <c r="BX748" s="176"/>
      <c r="BY748" s="176"/>
      <c r="BZ748" s="176"/>
      <c r="CA748" s="176"/>
      <c r="CB748" s="176"/>
      <c r="CC748" s="176"/>
      <c r="CD748" s="176"/>
      <c r="CE748" s="176"/>
      <c r="CF748" s="176"/>
      <c r="CG748" s="176"/>
      <c r="CH748" s="176"/>
      <c r="CI748" s="176"/>
      <c r="CJ748" s="176"/>
      <c r="CK748" s="176"/>
      <c r="CL748" s="176"/>
      <c r="CM748" s="176"/>
      <c r="CN748" s="176"/>
      <c r="CO748" s="176"/>
      <c r="CP748" s="176"/>
      <c r="CQ748" s="176"/>
      <c r="CR748" s="176"/>
      <c r="CS748" s="176"/>
      <c r="CT748" s="176"/>
      <c r="CU748" s="176"/>
      <c r="CV748" s="176"/>
      <c r="CW748" s="176"/>
      <c r="CX748" s="176"/>
      <c r="CY748" s="176"/>
      <c r="CZ748" s="176"/>
      <c r="DA748" s="176"/>
      <c r="DB748" s="176"/>
      <c r="DC748" s="176"/>
      <c r="DD748" s="176"/>
      <c r="DE748" s="176"/>
      <c r="DF748" s="176"/>
      <c r="DG748" s="176"/>
      <c r="DH748" s="176"/>
      <c r="DI748" s="176"/>
      <c r="DJ748" s="176"/>
      <c r="DK748" s="176"/>
      <c r="DL748" s="176"/>
      <c r="DM748" s="176"/>
      <c r="DN748" s="176"/>
      <c r="DO748" s="177"/>
      <c r="DP748" s="177"/>
    </row>
    <row r="749" customFormat="false" ht="12.75" hidden="false" customHeight="false" outlineLevel="0" collapsed="false">
      <c r="A749" s="197" t="s">
        <v>64</v>
      </c>
      <c r="B749" s="198"/>
      <c r="C749" s="199"/>
      <c r="D749" s="171" t="n">
        <v>9</v>
      </c>
      <c r="E749" s="172" t="s">
        <v>190</v>
      </c>
      <c r="F749" s="178" t="n">
        <f aca="false">SUM(H749:DN749)</f>
        <v>0</v>
      </c>
      <c r="G749" s="179"/>
      <c r="H749" s="181"/>
      <c r="I749" s="181"/>
      <c r="J749" s="181"/>
      <c r="K749" s="181"/>
      <c r="L749" s="181"/>
      <c r="M749" s="181"/>
      <c r="N749" s="181"/>
      <c r="O749" s="181"/>
      <c r="P749" s="181"/>
      <c r="Q749" s="180"/>
      <c r="R749" s="180"/>
      <c r="S749" s="180"/>
      <c r="T749" s="180"/>
      <c r="U749" s="180"/>
      <c r="V749" s="180"/>
      <c r="W749" s="180"/>
      <c r="X749" s="180"/>
      <c r="Y749" s="180"/>
      <c r="Z749" s="180"/>
      <c r="AA749" s="180"/>
      <c r="AB749" s="180"/>
      <c r="AC749" s="180"/>
      <c r="AD749" s="180"/>
      <c r="AE749" s="180"/>
      <c r="AF749" s="180"/>
      <c r="AG749" s="180"/>
      <c r="AH749" s="180"/>
      <c r="AI749" s="180"/>
      <c r="AJ749" s="180"/>
      <c r="AK749" s="180"/>
      <c r="AL749" s="180"/>
      <c r="AM749" s="180"/>
      <c r="AN749" s="180"/>
      <c r="AO749" s="180"/>
      <c r="AP749" s="180"/>
      <c r="AQ749" s="180"/>
      <c r="AR749" s="180"/>
      <c r="AS749" s="180"/>
      <c r="AT749" s="180"/>
      <c r="AU749" s="180"/>
      <c r="AV749" s="180"/>
      <c r="AW749" s="181"/>
      <c r="AX749" s="181"/>
      <c r="AY749" s="181"/>
      <c r="AZ749" s="181"/>
      <c r="BA749" s="181"/>
      <c r="BB749" s="181"/>
      <c r="BC749" s="181"/>
      <c r="BD749" s="181"/>
      <c r="BE749" s="181"/>
      <c r="BF749" s="181"/>
      <c r="BG749" s="181"/>
      <c r="BH749" s="181"/>
      <c r="BI749" s="181"/>
      <c r="BJ749" s="181"/>
      <c r="BK749" s="181"/>
      <c r="BL749" s="181"/>
      <c r="BM749" s="181"/>
      <c r="BN749" s="181"/>
      <c r="BO749" s="181"/>
      <c r="BP749" s="181"/>
      <c r="BQ749" s="181"/>
      <c r="BR749" s="181"/>
      <c r="BS749" s="181"/>
      <c r="BT749" s="181"/>
      <c r="BU749" s="181"/>
      <c r="BV749" s="181"/>
      <c r="BW749" s="181"/>
      <c r="BX749" s="181"/>
      <c r="BY749" s="181"/>
      <c r="BZ749" s="181"/>
      <c r="CA749" s="181"/>
      <c r="CB749" s="181"/>
      <c r="CC749" s="181"/>
      <c r="CD749" s="181"/>
      <c r="CE749" s="181"/>
      <c r="CF749" s="181"/>
      <c r="CG749" s="181"/>
      <c r="CH749" s="181"/>
      <c r="CI749" s="181"/>
      <c r="CJ749" s="181"/>
      <c r="CK749" s="181"/>
      <c r="CL749" s="181"/>
      <c r="CM749" s="181"/>
      <c r="CN749" s="181"/>
      <c r="CO749" s="181"/>
      <c r="CP749" s="181"/>
      <c r="CQ749" s="181"/>
      <c r="CR749" s="181"/>
      <c r="CS749" s="181"/>
      <c r="CT749" s="181"/>
      <c r="CU749" s="181"/>
      <c r="CV749" s="181"/>
      <c r="CW749" s="181"/>
      <c r="CX749" s="181"/>
      <c r="CY749" s="181"/>
      <c r="CZ749" s="181"/>
      <c r="DA749" s="181"/>
      <c r="DB749" s="181"/>
      <c r="DC749" s="181"/>
      <c r="DD749" s="181"/>
      <c r="DE749" s="181"/>
      <c r="DF749" s="181"/>
      <c r="DG749" s="181"/>
      <c r="DH749" s="181"/>
      <c r="DI749" s="181"/>
      <c r="DJ749" s="181"/>
      <c r="DK749" s="181"/>
      <c r="DL749" s="181"/>
      <c r="DM749" s="181"/>
      <c r="DN749" s="181"/>
      <c r="DO749" s="177"/>
      <c r="DP749" s="177"/>
    </row>
    <row r="750" customFormat="false" ht="12.75" hidden="false" customHeight="false" outlineLevel="0" collapsed="false">
      <c r="A750" s="197" t="s">
        <v>64</v>
      </c>
      <c r="B750" s="198"/>
      <c r="C750" s="199"/>
      <c r="D750" s="171" t="n">
        <v>10</v>
      </c>
      <c r="E750" s="172" t="s">
        <v>190</v>
      </c>
      <c r="F750" s="178" t="n">
        <f aca="false">SUM(H750:DN750)</f>
        <v>0</v>
      </c>
      <c r="G750" s="179" t="n">
        <f aca="false">SUM(F744:F750)</f>
        <v>0</v>
      </c>
      <c r="H750" s="181"/>
      <c r="I750" s="181"/>
      <c r="J750" s="181"/>
      <c r="K750" s="181"/>
      <c r="L750" s="181"/>
      <c r="M750" s="181"/>
      <c r="N750" s="181"/>
      <c r="O750" s="181"/>
      <c r="P750" s="181"/>
      <c r="Q750" s="180"/>
      <c r="R750" s="180"/>
      <c r="S750" s="180"/>
      <c r="T750" s="180"/>
      <c r="U750" s="180"/>
      <c r="V750" s="180"/>
      <c r="W750" s="180"/>
      <c r="X750" s="180"/>
      <c r="Y750" s="180"/>
      <c r="Z750" s="180"/>
      <c r="AA750" s="180"/>
      <c r="AB750" s="180"/>
      <c r="AC750" s="180"/>
      <c r="AD750" s="180"/>
      <c r="AE750" s="180"/>
      <c r="AF750" s="180"/>
      <c r="AG750" s="180"/>
      <c r="AH750" s="180"/>
      <c r="AI750" s="180"/>
      <c r="AJ750" s="180"/>
      <c r="AK750" s="180"/>
      <c r="AL750" s="180"/>
      <c r="AM750" s="180"/>
      <c r="AN750" s="180"/>
      <c r="AO750" s="180"/>
      <c r="AP750" s="180"/>
      <c r="AQ750" s="180"/>
      <c r="AR750" s="180"/>
      <c r="AS750" s="180"/>
      <c r="AT750" s="180"/>
      <c r="AU750" s="180"/>
      <c r="AV750" s="180"/>
      <c r="AW750" s="181"/>
      <c r="AX750" s="181"/>
      <c r="AY750" s="181"/>
      <c r="AZ750" s="181"/>
      <c r="BA750" s="181"/>
      <c r="BB750" s="181"/>
      <c r="BC750" s="181"/>
      <c r="BD750" s="181"/>
      <c r="BE750" s="181"/>
      <c r="BF750" s="181"/>
      <c r="BG750" s="181"/>
      <c r="BH750" s="181"/>
      <c r="BI750" s="181"/>
      <c r="BJ750" s="181"/>
      <c r="BK750" s="181"/>
      <c r="BL750" s="181"/>
      <c r="BM750" s="181"/>
      <c r="BN750" s="181"/>
      <c r="BO750" s="181"/>
      <c r="BP750" s="181"/>
      <c r="BQ750" s="181"/>
      <c r="BR750" s="181"/>
      <c r="BS750" s="181"/>
      <c r="BT750" s="181"/>
      <c r="BU750" s="181"/>
      <c r="BV750" s="181"/>
      <c r="BW750" s="181"/>
      <c r="BX750" s="181"/>
      <c r="BY750" s="181"/>
      <c r="BZ750" s="181"/>
      <c r="CA750" s="181"/>
      <c r="CB750" s="181"/>
      <c r="CC750" s="181"/>
      <c r="CD750" s="181"/>
      <c r="CE750" s="181"/>
      <c r="CF750" s="181"/>
      <c r="CG750" s="181"/>
      <c r="CH750" s="181"/>
      <c r="CI750" s="181"/>
      <c r="CJ750" s="181"/>
      <c r="CK750" s="181"/>
      <c r="CL750" s="181"/>
      <c r="CM750" s="181"/>
      <c r="CN750" s="181"/>
      <c r="CO750" s="181"/>
      <c r="CP750" s="181"/>
      <c r="CQ750" s="181"/>
      <c r="CR750" s="181"/>
      <c r="CS750" s="181"/>
      <c r="CT750" s="181"/>
      <c r="CU750" s="181"/>
      <c r="CV750" s="181"/>
      <c r="CW750" s="181"/>
      <c r="CX750" s="181"/>
      <c r="CY750" s="181"/>
      <c r="CZ750" s="181"/>
      <c r="DA750" s="181"/>
      <c r="DB750" s="181"/>
      <c r="DC750" s="181"/>
      <c r="DD750" s="181"/>
      <c r="DE750" s="181"/>
      <c r="DF750" s="181"/>
      <c r="DG750" s="181"/>
      <c r="DH750" s="181"/>
      <c r="DI750" s="181"/>
      <c r="DJ750" s="181"/>
      <c r="DK750" s="181"/>
      <c r="DL750" s="181"/>
      <c r="DM750" s="181"/>
      <c r="DN750" s="181"/>
      <c r="DO750" s="177"/>
      <c r="DP750" s="177"/>
    </row>
    <row r="751" customFormat="false" ht="12.75" hidden="false" customHeight="false" outlineLevel="0" collapsed="false">
      <c r="A751" s="197" t="s">
        <v>64</v>
      </c>
      <c r="B751" s="198"/>
      <c r="C751" s="199"/>
      <c r="D751" s="171" t="n">
        <v>11</v>
      </c>
      <c r="E751" s="172" t="s">
        <v>191</v>
      </c>
      <c r="F751" s="173" t="n">
        <f aca="false">SUM(H751:DN751)</f>
        <v>0</v>
      </c>
      <c r="G751" s="174"/>
      <c r="H751" s="176"/>
      <c r="I751" s="176"/>
      <c r="J751" s="176"/>
      <c r="K751" s="176"/>
      <c r="L751" s="176"/>
      <c r="M751" s="176"/>
      <c r="N751" s="176"/>
      <c r="O751" s="176"/>
      <c r="P751" s="176"/>
      <c r="Q751" s="175"/>
      <c r="R751" s="175"/>
      <c r="S751" s="175"/>
      <c r="T751" s="175"/>
      <c r="U751" s="175"/>
      <c r="V751" s="175"/>
      <c r="W751" s="175"/>
      <c r="X751" s="175"/>
      <c r="Y751" s="175"/>
      <c r="Z751" s="175"/>
      <c r="AA751" s="175"/>
      <c r="AB751" s="175"/>
      <c r="AC751" s="175"/>
      <c r="AD751" s="175"/>
      <c r="AE751" s="175"/>
      <c r="AF751" s="175"/>
      <c r="AG751" s="175"/>
      <c r="AH751" s="175"/>
      <c r="AI751" s="175"/>
      <c r="AJ751" s="175"/>
      <c r="AK751" s="175"/>
      <c r="AL751" s="175"/>
      <c r="AM751" s="175"/>
      <c r="AN751" s="175"/>
      <c r="AO751" s="175"/>
      <c r="AP751" s="175"/>
      <c r="AQ751" s="175"/>
      <c r="AR751" s="175"/>
      <c r="AS751" s="175"/>
      <c r="AT751" s="175"/>
      <c r="AU751" s="175"/>
      <c r="AV751" s="175"/>
      <c r="AW751" s="176"/>
      <c r="AX751" s="176"/>
      <c r="AY751" s="176"/>
      <c r="AZ751" s="176"/>
      <c r="BA751" s="176"/>
      <c r="BB751" s="176"/>
      <c r="BC751" s="176"/>
      <c r="BD751" s="176"/>
      <c r="BE751" s="176"/>
      <c r="BF751" s="176"/>
      <c r="BG751" s="176"/>
      <c r="BH751" s="176"/>
      <c r="BI751" s="176"/>
      <c r="BJ751" s="176"/>
      <c r="BK751" s="176"/>
      <c r="BL751" s="176"/>
      <c r="BM751" s="176"/>
      <c r="BN751" s="176"/>
      <c r="BO751" s="176"/>
      <c r="BP751" s="176"/>
      <c r="BQ751" s="176"/>
      <c r="BR751" s="176"/>
      <c r="BS751" s="176"/>
      <c r="BT751" s="176"/>
      <c r="BU751" s="176"/>
      <c r="BV751" s="176"/>
      <c r="BW751" s="176"/>
      <c r="BX751" s="176"/>
      <c r="BY751" s="176"/>
      <c r="BZ751" s="176"/>
      <c r="CA751" s="176"/>
      <c r="CB751" s="176"/>
      <c r="CC751" s="176"/>
      <c r="CD751" s="176"/>
      <c r="CE751" s="176"/>
      <c r="CF751" s="176"/>
      <c r="CG751" s="176"/>
      <c r="CH751" s="176"/>
      <c r="CI751" s="176"/>
      <c r="CJ751" s="176"/>
      <c r="CK751" s="176"/>
      <c r="CL751" s="176"/>
      <c r="CM751" s="176"/>
      <c r="CN751" s="176"/>
      <c r="CO751" s="176"/>
      <c r="CP751" s="176"/>
      <c r="CQ751" s="176"/>
      <c r="CR751" s="176"/>
      <c r="CS751" s="176"/>
      <c r="CT751" s="176"/>
      <c r="CU751" s="176"/>
      <c r="CV751" s="176"/>
      <c r="CW751" s="176"/>
      <c r="CX751" s="176"/>
      <c r="CY751" s="176"/>
      <c r="CZ751" s="176"/>
      <c r="DA751" s="176"/>
      <c r="DB751" s="176"/>
      <c r="DC751" s="176"/>
      <c r="DD751" s="176"/>
      <c r="DE751" s="176"/>
      <c r="DF751" s="176"/>
      <c r="DG751" s="176"/>
      <c r="DH751" s="176"/>
      <c r="DI751" s="176"/>
      <c r="DJ751" s="176"/>
      <c r="DK751" s="176"/>
      <c r="DL751" s="176"/>
      <c r="DM751" s="176"/>
      <c r="DN751" s="176"/>
      <c r="DO751" s="177"/>
      <c r="DP751" s="177"/>
    </row>
    <row r="752" customFormat="false" ht="12.75" hidden="false" customHeight="false" outlineLevel="0" collapsed="false">
      <c r="A752" s="197" t="s">
        <v>64</v>
      </c>
      <c r="B752" s="198"/>
      <c r="C752" s="199"/>
      <c r="D752" s="171" t="n">
        <v>12</v>
      </c>
      <c r="E752" s="172" t="s">
        <v>191</v>
      </c>
      <c r="F752" s="173" t="n">
        <f aca="false">SUM(H752:DN752)</f>
        <v>0</v>
      </c>
      <c r="G752" s="174"/>
      <c r="H752" s="176"/>
      <c r="I752" s="176"/>
      <c r="J752" s="176"/>
      <c r="K752" s="176"/>
      <c r="L752" s="176"/>
      <c r="M752" s="176"/>
      <c r="N752" s="176"/>
      <c r="O752" s="176"/>
      <c r="P752" s="176"/>
      <c r="Q752" s="175"/>
      <c r="R752" s="175"/>
      <c r="S752" s="175"/>
      <c r="T752" s="175"/>
      <c r="U752" s="175"/>
      <c r="V752" s="175"/>
      <c r="W752" s="175"/>
      <c r="X752" s="175"/>
      <c r="Y752" s="175"/>
      <c r="Z752" s="175"/>
      <c r="AA752" s="175"/>
      <c r="AB752" s="175"/>
      <c r="AC752" s="175"/>
      <c r="AD752" s="175"/>
      <c r="AE752" s="175"/>
      <c r="AF752" s="175"/>
      <c r="AG752" s="175"/>
      <c r="AH752" s="175"/>
      <c r="AI752" s="175"/>
      <c r="AJ752" s="175"/>
      <c r="AK752" s="175"/>
      <c r="AL752" s="175"/>
      <c r="AM752" s="175"/>
      <c r="AN752" s="175"/>
      <c r="AO752" s="175"/>
      <c r="AP752" s="175"/>
      <c r="AQ752" s="175"/>
      <c r="AR752" s="175"/>
      <c r="AS752" s="175"/>
      <c r="AT752" s="175"/>
      <c r="AU752" s="175"/>
      <c r="AV752" s="175"/>
      <c r="AW752" s="176"/>
      <c r="AX752" s="176"/>
      <c r="AY752" s="176"/>
      <c r="AZ752" s="176"/>
      <c r="BA752" s="176"/>
      <c r="BB752" s="176"/>
      <c r="BC752" s="176"/>
      <c r="BD752" s="176"/>
      <c r="BE752" s="176"/>
      <c r="BF752" s="176"/>
      <c r="BG752" s="176"/>
      <c r="BH752" s="176"/>
      <c r="BI752" s="176"/>
      <c r="BJ752" s="176"/>
      <c r="BK752" s="176"/>
      <c r="BL752" s="176"/>
      <c r="BM752" s="176"/>
      <c r="BN752" s="176"/>
      <c r="BO752" s="176"/>
      <c r="BP752" s="176"/>
      <c r="BQ752" s="176"/>
      <c r="BR752" s="176"/>
      <c r="BS752" s="176"/>
      <c r="BT752" s="176"/>
      <c r="BU752" s="176"/>
      <c r="BV752" s="176"/>
      <c r="BW752" s="176"/>
      <c r="BX752" s="176"/>
      <c r="BY752" s="176"/>
      <c r="BZ752" s="176"/>
      <c r="CA752" s="176"/>
      <c r="CB752" s="176"/>
      <c r="CC752" s="176"/>
      <c r="CD752" s="176"/>
      <c r="CE752" s="176"/>
      <c r="CF752" s="176"/>
      <c r="CG752" s="176"/>
      <c r="CH752" s="176"/>
      <c r="CI752" s="176"/>
      <c r="CJ752" s="176"/>
      <c r="CK752" s="176"/>
      <c r="CL752" s="176"/>
      <c r="CM752" s="176"/>
      <c r="CN752" s="176"/>
      <c r="CO752" s="176"/>
      <c r="CP752" s="176"/>
      <c r="CQ752" s="176"/>
      <c r="CR752" s="176"/>
      <c r="CS752" s="176"/>
      <c r="CT752" s="176"/>
      <c r="CU752" s="176"/>
      <c r="CV752" s="176"/>
      <c r="CW752" s="176"/>
      <c r="CX752" s="176"/>
      <c r="CY752" s="176"/>
      <c r="CZ752" s="176"/>
      <c r="DA752" s="176"/>
      <c r="DB752" s="176"/>
      <c r="DC752" s="176"/>
      <c r="DD752" s="176"/>
      <c r="DE752" s="176"/>
      <c r="DF752" s="176"/>
      <c r="DG752" s="176"/>
      <c r="DH752" s="176"/>
      <c r="DI752" s="176"/>
      <c r="DJ752" s="176"/>
      <c r="DK752" s="176"/>
      <c r="DL752" s="176"/>
      <c r="DM752" s="176"/>
      <c r="DN752" s="176"/>
      <c r="DO752" s="177"/>
      <c r="DP752" s="177"/>
    </row>
    <row r="753" customFormat="false" ht="12.75" hidden="false" customHeight="false" outlineLevel="0" collapsed="false">
      <c r="A753" s="197" t="s">
        <v>64</v>
      </c>
      <c r="B753" s="198"/>
      <c r="C753" s="199"/>
      <c r="D753" s="171" t="n">
        <v>13</v>
      </c>
      <c r="E753" s="172" t="s">
        <v>191</v>
      </c>
      <c r="F753" s="173" t="n">
        <f aca="false">SUM(H753:DN753)</f>
        <v>0</v>
      </c>
      <c r="G753" s="174"/>
      <c r="H753" s="176"/>
      <c r="I753" s="176"/>
      <c r="J753" s="176"/>
      <c r="K753" s="176"/>
      <c r="L753" s="176"/>
      <c r="M753" s="176"/>
      <c r="N753" s="176"/>
      <c r="O753" s="176"/>
      <c r="P753" s="176"/>
      <c r="Q753" s="175"/>
      <c r="R753" s="175"/>
      <c r="S753" s="175"/>
      <c r="T753" s="175"/>
      <c r="U753" s="175"/>
      <c r="V753" s="175"/>
      <c r="W753" s="175"/>
      <c r="X753" s="175"/>
      <c r="Y753" s="175"/>
      <c r="Z753" s="175"/>
      <c r="AA753" s="175"/>
      <c r="AB753" s="175"/>
      <c r="AC753" s="175"/>
      <c r="AD753" s="175"/>
      <c r="AE753" s="175"/>
      <c r="AF753" s="175"/>
      <c r="AG753" s="175"/>
      <c r="AH753" s="175"/>
      <c r="AI753" s="175"/>
      <c r="AJ753" s="175"/>
      <c r="AK753" s="175"/>
      <c r="AL753" s="175"/>
      <c r="AM753" s="175"/>
      <c r="AN753" s="175"/>
      <c r="AO753" s="175"/>
      <c r="AP753" s="175"/>
      <c r="AQ753" s="175"/>
      <c r="AR753" s="175"/>
      <c r="AS753" s="175"/>
      <c r="AT753" s="175"/>
      <c r="AU753" s="175"/>
      <c r="AV753" s="175"/>
      <c r="AW753" s="176"/>
      <c r="AX753" s="176"/>
      <c r="AY753" s="176"/>
      <c r="AZ753" s="176"/>
      <c r="BA753" s="176"/>
      <c r="BB753" s="176"/>
      <c r="BC753" s="176"/>
      <c r="BD753" s="176"/>
      <c r="BE753" s="176"/>
      <c r="BF753" s="176"/>
      <c r="BG753" s="176"/>
      <c r="BH753" s="176"/>
      <c r="BI753" s="176"/>
      <c r="BJ753" s="176"/>
      <c r="BK753" s="176"/>
      <c r="BL753" s="176"/>
      <c r="BM753" s="176"/>
      <c r="BN753" s="176"/>
      <c r="BO753" s="176"/>
      <c r="BP753" s="176"/>
      <c r="BQ753" s="176"/>
      <c r="BR753" s="176"/>
      <c r="BS753" s="176"/>
      <c r="BT753" s="176"/>
      <c r="BU753" s="176"/>
      <c r="BV753" s="176"/>
      <c r="BW753" s="176"/>
      <c r="BX753" s="176"/>
      <c r="BY753" s="176"/>
      <c r="BZ753" s="176"/>
      <c r="CA753" s="176"/>
      <c r="CB753" s="176"/>
      <c r="CC753" s="176"/>
      <c r="CD753" s="176"/>
      <c r="CE753" s="176"/>
      <c r="CF753" s="176"/>
      <c r="CG753" s="176"/>
      <c r="CH753" s="176"/>
      <c r="CI753" s="176"/>
      <c r="CJ753" s="176"/>
      <c r="CK753" s="176"/>
      <c r="CL753" s="176"/>
      <c r="CM753" s="176"/>
      <c r="CN753" s="176"/>
      <c r="CO753" s="176"/>
      <c r="CP753" s="176"/>
      <c r="CQ753" s="176"/>
      <c r="CR753" s="176"/>
      <c r="CS753" s="176"/>
      <c r="CT753" s="176"/>
      <c r="CU753" s="176"/>
      <c r="CV753" s="176"/>
      <c r="CW753" s="176"/>
      <c r="CX753" s="176"/>
      <c r="CY753" s="176"/>
      <c r="CZ753" s="176"/>
      <c r="DA753" s="176"/>
      <c r="DB753" s="176"/>
      <c r="DC753" s="176"/>
      <c r="DD753" s="176"/>
      <c r="DE753" s="176"/>
      <c r="DF753" s="176"/>
      <c r="DG753" s="176"/>
      <c r="DH753" s="176"/>
      <c r="DI753" s="176"/>
      <c r="DJ753" s="176"/>
      <c r="DK753" s="176"/>
      <c r="DL753" s="176"/>
      <c r="DM753" s="176"/>
      <c r="DN753" s="176"/>
      <c r="DO753" s="177"/>
      <c r="DP753" s="177"/>
    </row>
    <row r="754" customFormat="false" ht="12.75" hidden="false" customHeight="false" outlineLevel="0" collapsed="false">
      <c r="A754" s="197" t="s">
        <v>64</v>
      </c>
      <c r="B754" s="198"/>
      <c r="C754" s="199"/>
      <c r="D754" s="171" t="n">
        <v>14</v>
      </c>
      <c r="E754" s="172" t="s">
        <v>191</v>
      </c>
      <c r="F754" s="173" t="n">
        <f aca="false">SUM(H754:DN754)</f>
        <v>0</v>
      </c>
      <c r="G754" s="174"/>
      <c r="H754" s="176"/>
      <c r="I754" s="176"/>
      <c r="J754" s="176"/>
      <c r="K754" s="176"/>
      <c r="L754" s="176"/>
      <c r="M754" s="176"/>
      <c r="N754" s="176"/>
      <c r="O754" s="176"/>
      <c r="P754" s="176"/>
      <c r="Q754" s="175"/>
      <c r="R754" s="175"/>
      <c r="S754" s="175"/>
      <c r="T754" s="175"/>
      <c r="U754" s="175"/>
      <c r="V754" s="175"/>
      <c r="W754" s="175"/>
      <c r="X754" s="175"/>
      <c r="Y754" s="175"/>
      <c r="Z754" s="175"/>
      <c r="AA754" s="175"/>
      <c r="AB754" s="175"/>
      <c r="AC754" s="175"/>
      <c r="AD754" s="175"/>
      <c r="AE754" s="175"/>
      <c r="AF754" s="175"/>
      <c r="AG754" s="175"/>
      <c r="AH754" s="175"/>
      <c r="AI754" s="175"/>
      <c r="AJ754" s="175"/>
      <c r="AK754" s="175"/>
      <c r="AL754" s="175"/>
      <c r="AM754" s="175"/>
      <c r="AN754" s="175"/>
      <c r="AO754" s="175"/>
      <c r="AP754" s="175"/>
      <c r="AQ754" s="175"/>
      <c r="AR754" s="175"/>
      <c r="AS754" s="175"/>
      <c r="AT754" s="175"/>
      <c r="AU754" s="175"/>
      <c r="AV754" s="175"/>
      <c r="AW754" s="176"/>
      <c r="AX754" s="176"/>
      <c r="AY754" s="176"/>
      <c r="AZ754" s="176"/>
      <c r="BA754" s="176"/>
      <c r="BB754" s="176"/>
      <c r="BC754" s="176"/>
      <c r="BD754" s="176"/>
      <c r="BE754" s="176"/>
      <c r="BF754" s="176"/>
      <c r="BG754" s="176"/>
      <c r="BH754" s="176"/>
      <c r="BI754" s="176"/>
      <c r="BJ754" s="176"/>
      <c r="BK754" s="176"/>
      <c r="BL754" s="176"/>
      <c r="BM754" s="176"/>
      <c r="BN754" s="176"/>
      <c r="BO754" s="176"/>
      <c r="BP754" s="176"/>
      <c r="BQ754" s="176"/>
      <c r="BR754" s="176"/>
      <c r="BS754" s="176"/>
      <c r="BT754" s="176"/>
      <c r="BU754" s="176"/>
      <c r="BV754" s="176"/>
      <c r="BW754" s="176"/>
      <c r="BX754" s="176"/>
      <c r="BY754" s="176"/>
      <c r="BZ754" s="176"/>
      <c r="CA754" s="176"/>
      <c r="CB754" s="176"/>
      <c r="CC754" s="176"/>
      <c r="CD754" s="176"/>
      <c r="CE754" s="176"/>
      <c r="CF754" s="176"/>
      <c r="CG754" s="176"/>
      <c r="CH754" s="176"/>
      <c r="CI754" s="176"/>
      <c r="CJ754" s="176"/>
      <c r="CK754" s="176"/>
      <c r="CL754" s="176"/>
      <c r="CM754" s="176"/>
      <c r="CN754" s="176"/>
      <c r="CO754" s="176"/>
      <c r="CP754" s="176"/>
      <c r="CQ754" s="176"/>
      <c r="CR754" s="176"/>
      <c r="CS754" s="176"/>
      <c r="CT754" s="176"/>
      <c r="CU754" s="176"/>
      <c r="CV754" s="176"/>
      <c r="CW754" s="176"/>
      <c r="CX754" s="176"/>
      <c r="CY754" s="176"/>
      <c r="CZ754" s="176"/>
      <c r="DA754" s="176"/>
      <c r="DB754" s="176"/>
      <c r="DC754" s="176"/>
      <c r="DD754" s="176"/>
      <c r="DE754" s="176"/>
      <c r="DF754" s="176"/>
      <c r="DG754" s="176"/>
      <c r="DH754" s="176"/>
      <c r="DI754" s="176"/>
      <c r="DJ754" s="176"/>
      <c r="DK754" s="176"/>
      <c r="DL754" s="176"/>
      <c r="DM754" s="176"/>
      <c r="DN754" s="176"/>
      <c r="DO754" s="177"/>
      <c r="DP754" s="177"/>
    </row>
    <row r="755" customFormat="false" ht="12.75" hidden="false" customHeight="false" outlineLevel="0" collapsed="false">
      <c r="A755" s="197" t="s">
        <v>64</v>
      </c>
      <c r="B755" s="198"/>
      <c r="C755" s="199"/>
      <c r="D755" s="171" t="n">
        <v>15</v>
      </c>
      <c r="E755" s="172" t="s">
        <v>191</v>
      </c>
      <c r="F755" s="173" t="n">
        <f aca="false">SUM(H755:DN755)</f>
        <v>0</v>
      </c>
      <c r="G755" s="174"/>
      <c r="H755" s="176"/>
      <c r="I755" s="176"/>
      <c r="J755" s="176"/>
      <c r="K755" s="176"/>
      <c r="L755" s="176"/>
      <c r="M755" s="176"/>
      <c r="N755" s="176"/>
      <c r="O755" s="176"/>
      <c r="P755" s="176"/>
      <c r="Q755" s="175"/>
      <c r="R755" s="175"/>
      <c r="S755" s="175"/>
      <c r="T755" s="175"/>
      <c r="U755" s="175"/>
      <c r="V755" s="175"/>
      <c r="W755" s="175"/>
      <c r="X755" s="175"/>
      <c r="Y755" s="175"/>
      <c r="Z755" s="175"/>
      <c r="AA755" s="175"/>
      <c r="AB755" s="175"/>
      <c r="AC755" s="175"/>
      <c r="AD755" s="175"/>
      <c r="AE755" s="175"/>
      <c r="AF755" s="175"/>
      <c r="AG755" s="175"/>
      <c r="AH755" s="175"/>
      <c r="AI755" s="175"/>
      <c r="AJ755" s="175"/>
      <c r="AK755" s="175"/>
      <c r="AL755" s="175"/>
      <c r="AM755" s="175"/>
      <c r="AN755" s="175"/>
      <c r="AO755" s="175"/>
      <c r="AP755" s="175"/>
      <c r="AQ755" s="175"/>
      <c r="AR755" s="175"/>
      <c r="AS755" s="175"/>
      <c r="AT755" s="175"/>
      <c r="AU755" s="175"/>
      <c r="AV755" s="175"/>
      <c r="AW755" s="176"/>
      <c r="AX755" s="176"/>
      <c r="AY755" s="176"/>
      <c r="AZ755" s="176"/>
      <c r="BA755" s="176"/>
      <c r="BB755" s="176"/>
      <c r="BC755" s="176"/>
      <c r="BD755" s="176"/>
      <c r="BE755" s="176"/>
      <c r="BF755" s="176"/>
      <c r="BG755" s="176"/>
      <c r="BH755" s="176"/>
      <c r="BI755" s="176"/>
      <c r="BJ755" s="176"/>
      <c r="BK755" s="176"/>
      <c r="BL755" s="176"/>
      <c r="BM755" s="176"/>
      <c r="BN755" s="176"/>
      <c r="BO755" s="176"/>
      <c r="BP755" s="176"/>
      <c r="BQ755" s="176"/>
      <c r="BR755" s="176"/>
      <c r="BS755" s="176"/>
      <c r="BT755" s="176"/>
      <c r="BU755" s="176"/>
      <c r="BV755" s="176"/>
      <c r="BW755" s="176"/>
      <c r="BX755" s="176"/>
      <c r="BY755" s="176"/>
      <c r="BZ755" s="176"/>
      <c r="CA755" s="176"/>
      <c r="CB755" s="176"/>
      <c r="CC755" s="176"/>
      <c r="CD755" s="176"/>
      <c r="CE755" s="176"/>
      <c r="CF755" s="176"/>
      <c r="CG755" s="176"/>
      <c r="CH755" s="176"/>
      <c r="CI755" s="176"/>
      <c r="CJ755" s="176"/>
      <c r="CK755" s="176"/>
      <c r="CL755" s="176"/>
      <c r="CM755" s="176"/>
      <c r="CN755" s="176"/>
      <c r="CO755" s="176"/>
      <c r="CP755" s="176"/>
      <c r="CQ755" s="176"/>
      <c r="CR755" s="176"/>
      <c r="CS755" s="176"/>
      <c r="CT755" s="176"/>
      <c r="CU755" s="176"/>
      <c r="CV755" s="176"/>
      <c r="CW755" s="176"/>
      <c r="CX755" s="176"/>
      <c r="CY755" s="176"/>
      <c r="CZ755" s="176"/>
      <c r="DA755" s="176"/>
      <c r="DB755" s="176"/>
      <c r="DC755" s="176"/>
      <c r="DD755" s="176"/>
      <c r="DE755" s="176"/>
      <c r="DF755" s="176"/>
      <c r="DG755" s="176"/>
      <c r="DH755" s="176"/>
      <c r="DI755" s="176"/>
      <c r="DJ755" s="176"/>
      <c r="DK755" s="176"/>
      <c r="DL755" s="176"/>
      <c r="DM755" s="176"/>
      <c r="DN755" s="176"/>
      <c r="DO755" s="177"/>
      <c r="DP755" s="177"/>
    </row>
    <row r="756" customFormat="false" ht="12.75" hidden="false" customHeight="false" outlineLevel="0" collapsed="false">
      <c r="A756" s="197" t="s">
        <v>64</v>
      </c>
      <c r="B756" s="198"/>
      <c r="C756" s="199"/>
      <c r="D756" s="171" t="n">
        <v>16</v>
      </c>
      <c r="E756" s="172" t="s">
        <v>191</v>
      </c>
      <c r="F756" s="178" t="n">
        <f aca="false">SUM(H756:DN756)</f>
        <v>0</v>
      </c>
      <c r="G756" s="179"/>
      <c r="H756" s="181"/>
      <c r="I756" s="181"/>
      <c r="J756" s="181"/>
      <c r="K756" s="181"/>
      <c r="L756" s="181"/>
      <c r="M756" s="181"/>
      <c r="N756" s="181"/>
      <c r="O756" s="181"/>
      <c r="P756" s="181"/>
      <c r="Q756" s="180"/>
      <c r="R756" s="180"/>
      <c r="S756" s="180"/>
      <c r="T756" s="180"/>
      <c r="U756" s="180"/>
      <c r="V756" s="180"/>
      <c r="W756" s="180"/>
      <c r="X756" s="180"/>
      <c r="Y756" s="180"/>
      <c r="Z756" s="180"/>
      <c r="AA756" s="180"/>
      <c r="AB756" s="180"/>
      <c r="AC756" s="180"/>
      <c r="AD756" s="180"/>
      <c r="AE756" s="180"/>
      <c r="AF756" s="180"/>
      <c r="AG756" s="180"/>
      <c r="AH756" s="180"/>
      <c r="AI756" s="180"/>
      <c r="AJ756" s="180"/>
      <c r="AK756" s="180"/>
      <c r="AL756" s="180"/>
      <c r="AM756" s="180"/>
      <c r="AN756" s="180"/>
      <c r="AO756" s="180"/>
      <c r="AP756" s="180"/>
      <c r="AQ756" s="180"/>
      <c r="AR756" s="180"/>
      <c r="AS756" s="180"/>
      <c r="AT756" s="180"/>
      <c r="AU756" s="180"/>
      <c r="AV756" s="180"/>
      <c r="AW756" s="181"/>
      <c r="AX756" s="181"/>
      <c r="AY756" s="181"/>
      <c r="AZ756" s="181"/>
      <c r="BA756" s="181"/>
      <c r="BB756" s="181"/>
      <c r="BC756" s="181"/>
      <c r="BD756" s="181"/>
      <c r="BE756" s="181"/>
      <c r="BF756" s="181"/>
      <c r="BG756" s="181"/>
      <c r="BH756" s="181"/>
      <c r="BI756" s="181"/>
      <c r="BJ756" s="181"/>
      <c r="BK756" s="181"/>
      <c r="BL756" s="181"/>
      <c r="BM756" s="181"/>
      <c r="BN756" s="181"/>
      <c r="BO756" s="181"/>
      <c r="BP756" s="181"/>
      <c r="BQ756" s="181"/>
      <c r="BR756" s="181"/>
      <c r="BS756" s="181"/>
      <c r="BT756" s="181"/>
      <c r="BU756" s="181"/>
      <c r="BV756" s="181"/>
      <c r="BW756" s="181"/>
      <c r="BX756" s="181"/>
      <c r="BY756" s="181"/>
      <c r="BZ756" s="181"/>
      <c r="CA756" s="181"/>
      <c r="CB756" s="181"/>
      <c r="CC756" s="181"/>
      <c r="CD756" s="181"/>
      <c r="CE756" s="181"/>
      <c r="CF756" s="181"/>
      <c r="CG756" s="181"/>
      <c r="CH756" s="181"/>
      <c r="CI756" s="181"/>
      <c r="CJ756" s="181"/>
      <c r="CK756" s="181"/>
      <c r="CL756" s="181"/>
      <c r="CM756" s="181"/>
      <c r="CN756" s="181"/>
      <c r="CO756" s="181"/>
      <c r="CP756" s="181"/>
      <c r="CQ756" s="181"/>
      <c r="CR756" s="181"/>
      <c r="CS756" s="181"/>
      <c r="CT756" s="181"/>
      <c r="CU756" s="181"/>
      <c r="CV756" s="181"/>
      <c r="CW756" s="181"/>
      <c r="CX756" s="181"/>
      <c r="CY756" s="181"/>
      <c r="CZ756" s="181"/>
      <c r="DA756" s="181"/>
      <c r="DB756" s="181"/>
      <c r="DC756" s="181"/>
      <c r="DD756" s="181"/>
      <c r="DE756" s="181"/>
      <c r="DF756" s="181"/>
      <c r="DG756" s="181"/>
      <c r="DH756" s="181"/>
      <c r="DI756" s="181"/>
      <c r="DJ756" s="181"/>
      <c r="DK756" s="181"/>
      <c r="DL756" s="181"/>
      <c r="DM756" s="181"/>
      <c r="DN756" s="181"/>
      <c r="DO756" s="177"/>
      <c r="DP756" s="177"/>
    </row>
    <row r="757" customFormat="false" ht="12.75" hidden="false" customHeight="false" outlineLevel="0" collapsed="false">
      <c r="A757" s="197" t="s">
        <v>64</v>
      </c>
      <c r="B757" s="198"/>
      <c r="C757" s="199"/>
      <c r="D757" s="171" t="n">
        <v>17</v>
      </c>
      <c r="E757" s="172" t="s">
        <v>191</v>
      </c>
      <c r="F757" s="178" t="n">
        <f aca="false">SUM(H757:DN757)</f>
        <v>0</v>
      </c>
      <c r="G757" s="179" t="n">
        <f aca="false">SUM(F751:F757)</f>
        <v>0</v>
      </c>
      <c r="H757" s="181"/>
      <c r="I757" s="181"/>
      <c r="J757" s="181"/>
      <c r="K757" s="181"/>
      <c r="L757" s="181"/>
      <c r="M757" s="181"/>
      <c r="N757" s="181"/>
      <c r="O757" s="181"/>
      <c r="P757" s="181"/>
      <c r="Q757" s="180"/>
      <c r="R757" s="180"/>
      <c r="S757" s="180"/>
      <c r="T757" s="180"/>
      <c r="U757" s="180"/>
      <c r="V757" s="180"/>
      <c r="W757" s="180"/>
      <c r="X757" s="180"/>
      <c r="Y757" s="180"/>
      <c r="Z757" s="180"/>
      <c r="AA757" s="180"/>
      <c r="AB757" s="180"/>
      <c r="AC757" s="180"/>
      <c r="AD757" s="180"/>
      <c r="AE757" s="180"/>
      <c r="AF757" s="180"/>
      <c r="AG757" s="180"/>
      <c r="AH757" s="180"/>
      <c r="AI757" s="180"/>
      <c r="AJ757" s="180"/>
      <c r="AK757" s="180"/>
      <c r="AL757" s="180"/>
      <c r="AM757" s="180"/>
      <c r="AN757" s="180"/>
      <c r="AO757" s="180"/>
      <c r="AP757" s="180"/>
      <c r="AQ757" s="180"/>
      <c r="AR757" s="180"/>
      <c r="AS757" s="180"/>
      <c r="AT757" s="180"/>
      <c r="AU757" s="180"/>
      <c r="AV757" s="180"/>
      <c r="AW757" s="181"/>
      <c r="AX757" s="181"/>
      <c r="AY757" s="181"/>
      <c r="AZ757" s="181"/>
      <c r="BA757" s="181"/>
      <c r="BB757" s="181"/>
      <c r="BC757" s="181"/>
      <c r="BD757" s="181"/>
      <c r="BE757" s="181"/>
      <c r="BF757" s="181"/>
      <c r="BG757" s="181"/>
      <c r="BH757" s="181"/>
      <c r="BI757" s="181"/>
      <c r="BJ757" s="181"/>
      <c r="BK757" s="181"/>
      <c r="BL757" s="181"/>
      <c r="BM757" s="181"/>
      <c r="BN757" s="181"/>
      <c r="BO757" s="181"/>
      <c r="BP757" s="181"/>
      <c r="BQ757" s="181"/>
      <c r="BR757" s="181"/>
      <c r="BS757" s="181"/>
      <c r="BT757" s="181"/>
      <c r="BU757" s="181"/>
      <c r="BV757" s="181"/>
      <c r="BW757" s="181"/>
      <c r="BX757" s="181"/>
      <c r="BY757" s="181"/>
      <c r="BZ757" s="181"/>
      <c r="CA757" s="181"/>
      <c r="CB757" s="181"/>
      <c r="CC757" s="181"/>
      <c r="CD757" s="181"/>
      <c r="CE757" s="181"/>
      <c r="CF757" s="181"/>
      <c r="CG757" s="181"/>
      <c r="CH757" s="181"/>
      <c r="CI757" s="181"/>
      <c r="CJ757" s="181"/>
      <c r="CK757" s="181"/>
      <c r="CL757" s="181"/>
      <c r="CM757" s="181"/>
      <c r="CN757" s="181"/>
      <c r="CO757" s="181"/>
      <c r="CP757" s="181"/>
      <c r="CQ757" s="181"/>
      <c r="CR757" s="181"/>
      <c r="CS757" s="181"/>
      <c r="CT757" s="181"/>
      <c r="CU757" s="181"/>
      <c r="CV757" s="181"/>
      <c r="CW757" s="181"/>
      <c r="CX757" s="181"/>
      <c r="CY757" s="181"/>
      <c r="CZ757" s="181"/>
      <c r="DA757" s="181"/>
      <c r="DB757" s="181"/>
      <c r="DC757" s="181"/>
      <c r="DD757" s="181"/>
      <c r="DE757" s="181"/>
      <c r="DF757" s="181"/>
      <c r="DG757" s="181"/>
      <c r="DH757" s="181"/>
      <c r="DI757" s="181"/>
      <c r="DJ757" s="181"/>
      <c r="DK757" s="181"/>
      <c r="DL757" s="181"/>
      <c r="DM757" s="181"/>
      <c r="DN757" s="181"/>
      <c r="DO757" s="177"/>
      <c r="DP757" s="177"/>
    </row>
    <row r="758" customFormat="false" ht="12.75" hidden="false" customHeight="false" outlineLevel="0" collapsed="false">
      <c r="A758" s="197" t="s">
        <v>64</v>
      </c>
      <c r="B758" s="198"/>
      <c r="C758" s="199"/>
      <c r="D758" s="171" t="n">
        <v>18</v>
      </c>
      <c r="E758" s="172" t="s">
        <v>192</v>
      </c>
      <c r="F758" s="173" t="n">
        <f aca="false">SUM(H758:DN758)</f>
        <v>0</v>
      </c>
      <c r="G758" s="174"/>
      <c r="H758" s="176"/>
      <c r="I758" s="176"/>
      <c r="J758" s="176"/>
      <c r="K758" s="176"/>
      <c r="L758" s="176"/>
      <c r="M758" s="176"/>
      <c r="N758" s="176"/>
      <c r="O758" s="176"/>
      <c r="P758" s="176"/>
      <c r="Q758" s="175"/>
      <c r="R758" s="175"/>
      <c r="S758" s="175"/>
      <c r="T758" s="175"/>
      <c r="U758" s="175"/>
      <c r="V758" s="175"/>
      <c r="W758" s="175"/>
      <c r="X758" s="175"/>
      <c r="Y758" s="175"/>
      <c r="Z758" s="175"/>
      <c r="AA758" s="175"/>
      <c r="AB758" s="175"/>
      <c r="AC758" s="175"/>
      <c r="AD758" s="175"/>
      <c r="AE758" s="175"/>
      <c r="AF758" s="175"/>
      <c r="AG758" s="175"/>
      <c r="AH758" s="175"/>
      <c r="AI758" s="175"/>
      <c r="AJ758" s="175"/>
      <c r="AK758" s="175"/>
      <c r="AL758" s="175"/>
      <c r="AM758" s="175"/>
      <c r="AN758" s="175"/>
      <c r="AO758" s="175"/>
      <c r="AP758" s="175"/>
      <c r="AQ758" s="175"/>
      <c r="AR758" s="175"/>
      <c r="AS758" s="175"/>
      <c r="AT758" s="175"/>
      <c r="AU758" s="175"/>
      <c r="AV758" s="175"/>
      <c r="AW758" s="176"/>
      <c r="AX758" s="176"/>
      <c r="AY758" s="176"/>
      <c r="AZ758" s="176"/>
      <c r="BA758" s="176"/>
      <c r="BB758" s="176"/>
      <c r="BC758" s="176"/>
      <c r="BD758" s="176"/>
      <c r="BE758" s="176"/>
      <c r="BF758" s="176"/>
      <c r="BG758" s="176"/>
      <c r="BH758" s="176"/>
      <c r="BI758" s="176"/>
      <c r="BJ758" s="176"/>
      <c r="BK758" s="176"/>
      <c r="BL758" s="176"/>
      <c r="BM758" s="176"/>
      <c r="BN758" s="176"/>
      <c r="BO758" s="176"/>
      <c r="BP758" s="176"/>
      <c r="BQ758" s="176"/>
      <c r="BR758" s="176"/>
      <c r="BS758" s="176"/>
      <c r="BT758" s="176"/>
      <c r="BU758" s="176"/>
      <c r="BV758" s="176"/>
      <c r="BW758" s="176"/>
      <c r="BX758" s="176"/>
      <c r="BY758" s="176"/>
      <c r="BZ758" s="176"/>
      <c r="CA758" s="176"/>
      <c r="CB758" s="176"/>
      <c r="CC758" s="176"/>
      <c r="CD758" s="176"/>
      <c r="CE758" s="176"/>
      <c r="CF758" s="176"/>
      <c r="CG758" s="176"/>
      <c r="CH758" s="176"/>
      <c r="CI758" s="176"/>
      <c r="CJ758" s="176"/>
      <c r="CK758" s="176"/>
      <c r="CL758" s="176"/>
      <c r="CM758" s="176"/>
      <c r="CN758" s="176"/>
      <c r="CO758" s="176"/>
      <c r="CP758" s="176"/>
      <c r="CQ758" s="176"/>
      <c r="CR758" s="176"/>
      <c r="CS758" s="176"/>
      <c r="CT758" s="176"/>
      <c r="CU758" s="176"/>
      <c r="CV758" s="176"/>
      <c r="CW758" s="176"/>
      <c r="CX758" s="176"/>
      <c r="CY758" s="176"/>
      <c r="CZ758" s="176"/>
      <c r="DA758" s="176"/>
      <c r="DB758" s="176"/>
      <c r="DC758" s="176"/>
      <c r="DD758" s="176"/>
      <c r="DE758" s="176"/>
      <c r="DF758" s="176"/>
      <c r="DG758" s="176"/>
      <c r="DH758" s="176"/>
      <c r="DI758" s="176"/>
      <c r="DJ758" s="176"/>
      <c r="DK758" s="176"/>
      <c r="DL758" s="176"/>
      <c r="DM758" s="176"/>
      <c r="DN758" s="176"/>
      <c r="DO758" s="177"/>
      <c r="DP758" s="177"/>
    </row>
    <row r="759" customFormat="false" ht="12.75" hidden="false" customHeight="false" outlineLevel="0" collapsed="false">
      <c r="A759" s="197" t="s">
        <v>64</v>
      </c>
      <c r="B759" s="198"/>
      <c r="C759" s="199"/>
      <c r="D759" s="171" t="n">
        <v>19</v>
      </c>
      <c r="E759" s="172" t="s">
        <v>192</v>
      </c>
      <c r="F759" s="173" t="n">
        <f aca="false">SUM(H759:DN759)</f>
        <v>0</v>
      </c>
      <c r="G759" s="174"/>
      <c r="H759" s="176"/>
      <c r="I759" s="176"/>
      <c r="J759" s="176"/>
      <c r="K759" s="176"/>
      <c r="L759" s="176"/>
      <c r="M759" s="176"/>
      <c r="N759" s="176"/>
      <c r="O759" s="176"/>
      <c r="P759" s="176"/>
      <c r="Q759" s="175"/>
      <c r="R759" s="175"/>
      <c r="S759" s="175"/>
      <c r="T759" s="175"/>
      <c r="U759" s="175"/>
      <c r="V759" s="175"/>
      <c r="W759" s="175"/>
      <c r="X759" s="175"/>
      <c r="Y759" s="175"/>
      <c r="Z759" s="175"/>
      <c r="AA759" s="175"/>
      <c r="AB759" s="175"/>
      <c r="AC759" s="175"/>
      <c r="AD759" s="175"/>
      <c r="AE759" s="175"/>
      <c r="AF759" s="175"/>
      <c r="AG759" s="175"/>
      <c r="AH759" s="175"/>
      <c r="AI759" s="175"/>
      <c r="AJ759" s="175"/>
      <c r="AK759" s="175"/>
      <c r="AL759" s="175"/>
      <c r="AM759" s="175"/>
      <c r="AN759" s="175"/>
      <c r="AO759" s="175"/>
      <c r="AP759" s="175"/>
      <c r="AQ759" s="175"/>
      <c r="AR759" s="175"/>
      <c r="AS759" s="175"/>
      <c r="AT759" s="175"/>
      <c r="AU759" s="175"/>
      <c r="AV759" s="175"/>
      <c r="AW759" s="176"/>
      <c r="AX759" s="176"/>
      <c r="AY759" s="176"/>
      <c r="AZ759" s="176"/>
      <c r="BA759" s="176"/>
      <c r="BB759" s="176"/>
      <c r="BC759" s="176"/>
      <c r="BD759" s="176"/>
      <c r="BE759" s="176"/>
      <c r="BF759" s="176"/>
      <c r="BG759" s="176"/>
      <c r="BH759" s="176"/>
      <c r="BI759" s="176"/>
      <c r="BJ759" s="176"/>
      <c r="BK759" s="176"/>
      <c r="BL759" s="176"/>
      <c r="BM759" s="176"/>
      <c r="BN759" s="176"/>
      <c r="BO759" s="176"/>
      <c r="BP759" s="176"/>
      <c r="BQ759" s="176"/>
      <c r="BR759" s="176"/>
      <c r="BS759" s="176"/>
      <c r="BT759" s="176"/>
      <c r="BU759" s="176"/>
      <c r="BV759" s="176"/>
      <c r="BW759" s="176"/>
      <c r="BX759" s="176"/>
      <c r="BY759" s="176"/>
      <c r="BZ759" s="176"/>
      <c r="CA759" s="176"/>
      <c r="CB759" s="176"/>
      <c r="CC759" s="176"/>
      <c r="CD759" s="176"/>
      <c r="CE759" s="176"/>
      <c r="CF759" s="176"/>
      <c r="CG759" s="176"/>
      <c r="CH759" s="176"/>
      <c r="CI759" s="176"/>
      <c r="CJ759" s="176"/>
      <c r="CK759" s="176"/>
      <c r="CL759" s="176"/>
      <c r="CM759" s="176"/>
      <c r="CN759" s="176"/>
      <c r="CO759" s="176"/>
      <c r="CP759" s="176"/>
      <c r="CQ759" s="176"/>
      <c r="CR759" s="176"/>
      <c r="CS759" s="176"/>
      <c r="CT759" s="176"/>
      <c r="CU759" s="176"/>
      <c r="CV759" s="176"/>
      <c r="CW759" s="176"/>
      <c r="CX759" s="176"/>
      <c r="CY759" s="176"/>
      <c r="CZ759" s="176"/>
      <c r="DA759" s="176"/>
      <c r="DB759" s="176"/>
      <c r="DC759" s="176"/>
      <c r="DD759" s="176"/>
      <c r="DE759" s="176"/>
      <c r="DF759" s="176"/>
      <c r="DG759" s="176"/>
      <c r="DH759" s="176"/>
      <c r="DI759" s="176"/>
      <c r="DJ759" s="176"/>
      <c r="DK759" s="176"/>
      <c r="DL759" s="176"/>
      <c r="DM759" s="176"/>
      <c r="DN759" s="176"/>
      <c r="DO759" s="177"/>
      <c r="DP759" s="177"/>
    </row>
    <row r="760" customFormat="false" ht="12.75" hidden="false" customHeight="false" outlineLevel="0" collapsed="false">
      <c r="A760" s="197" t="s">
        <v>64</v>
      </c>
      <c r="B760" s="198"/>
      <c r="C760" s="199"/>
      <c r="D760" s="171" t="n">
        <v>20</v>
      </c>
      <c r="E760" s="172" t="s">
        <v>192</v>
      </c>
      <c r="F760" s="173" t="n">
        <f aca="false">SUM(H760:DN760)</f>
        <v>0</v>
      </c>
      <c r="G760" s="174"/>
      <c r="H760" s="176"/>
      <c r="I760" s="176"/>
      <c r="J760" s="176"/>
      <c r="K760" s="176"/>
      <c r="L760" s="176"/>
      <c r="M760" s="176"/>
      <c r="N760" s="176"/>
      <c r="O760" s="176"/>
      <c r="P760" s="176"/>
      <c r="Q760" s="175"/>
      <c r="R760" s="175"/>
      <c r="S760" s="175"/>
      <c r="T760" s="175"/>
      <c r="U760" s="175"/>
      <c r="V760" s="175"/>
      <c r="W760" s="175"/>
      <c r="X760" s="175"/>
      <c r="Y760" s="175"/>
      <c r="Z760" s="175"/>
      <c r="AA760" s="175"/>
      <c r="AB760" s="175"/>
      <c r="AC760" s="175"/>
      <c r="AD760" s="175"/>
      <c r="AE760" s="175"/>
      <c r="AF760" s="175"/>
      <c r="AG760" s="175"/>
      <c r="AH760" s="175"/>
      <c r="AI760" s="175"/>
      <c r="AJ760" s="175"/>
      <c r="AK760" s="175"/>
      <c r="AL760" s="175"/>
      <c r="AM760" s="175"/>
      <c r="AN760" s="175"/>
      <c r="AO760" s="175"/>
      <c r="AP760" s="175"/>
      <c r="AQ760" s="175"/>
      <c r="AR760" s="175"/>
      <c r="AS760" s="175"/>
      <c r="AT760" s="175"/>
      <c r="AU760" s="175"/>
      <c r="AV760" s="175"/>
      <c r="AW760" s="176"/>
      <c r="AX760" s="176"/>
      <c r="AY760" s="176"/>
      <c r="AZ760" s="176"/>
      <c r="BA760" s="176"/>
      <c r="BB760" s="176"/>
      <c r="BC760" s="176"/>
      <c r="BD760" s="176"/>
      <c r="BE760" s="176"/>
      <c r="BF760" s="176"/>
      <c r="BG760" s="176"/>
      <c r="BH760" s="176"/>
      <c r="BI760" s="176"/>
      <c r="BJ760" s="176"/>
      <c r="BK760" s="176"/>
      <c r="BL760" s="176"/>
      <c r="BM760" s="176"/>
      <c r="BN760" s="176"/>
      <c r="BO760" s="176"/>
      <c r="BP760" s="176"/>
      <c r="BQ760" s="176"/>
      <c r="BR760" s="176"/>
      <c r="BS760" s="176"/>
      <c r="BT760" s="176"/>
      <c r="BU760" s="176"/>
      <c r="BV760" s="176"/>
      <c r="BW760" s="176"/>
      <c r="BX760" s="176"/>
      <c r="BY760" s="176"/>
      <c r="BZ760" s="176"/>
      <c r="CA760" s="176"/>
      <c r="CB760" s="176"/>
      <c r="CC760" s="176"/>
      <c r="CD760" s="176"/>
      <c r="CE760" s="176"/>
      <c r="CF760" s="176"/>
      <c r="CG760" s="176"/>
      <c r="CH760" s="176"/>
      <c r="CI760" s="176"/>
      <c r="CJ760" s="176"/>
      <c r="CK760" s="176"/>
      <c r="CL760" s="176"/>
      <c r="CM760" s="176"/>
      <c r="CN760" s="176"/>
      <c r="CO760" s="176"/>
      <c r="CP760" s="176"/>
      <c r="CQ760" s="176"/>
      <c r="CR760" s="176"/>
      <c r="CS760" s="176"/>
      <c r="CT760" s="176"/>
      <c r="CU760" s="176"/>
      <c r="CV760" s="176"/>
      <c r="CW760" s="176"/>
      <c r="CX760" s="176"/>
      <c r="CY760" s="176"/>
      <c r="CZ760" s="176"/>
      <c r="DA760" s="176"/>
      <c r="DB760" s="176"/>
      <c r="DC760" s="176"/>
      <c r="DD760" s="176"/>
      <c r="DE760" s="176"/>
      <c r="DF760" s="176"/>
      <c r="DG760" s="176"/>
      <c r="DH760" s="176"/>
      <c r="DI760" s="176"/>
      <c r="DJ760" s="176"/>
      <c r="DK760" s="176"/>
      <c r="DL760" s="176"/>
      <c r="DM760" s="176"/>
      <c r="DN760" s="176"/>
      <c r="DO760" s="177"/>
      <c r="DP760" s="177"/>
    </row>
    <row r="761" customFormat="false" ht="12.75" hidden="false" customHeight="false" outlineLevel="0" collapsed="false">
      <c r="A761" s="197" t="s">
        <v>64</v>
      </c>
      <c r="B761" s="198"/>
      <c r="C761" s="199"/>
      <c r="D761" s="171" t="n">
        <v>21</v>
      </c>
      <c r="E761" s="172" t="s">
        <v>192</v>
      </c>
      <c r="F761" s="173" t="n">
        <f aca="false">SUM(H761:DN761)</f>
        <v>0</v>
      </c>
      <c r="G761" s="174"/>
      <c r="H761" s="176"/>
      <c r="I761" s="176"/>
      <c r="J761" s="176"/>
      <c r="K761" s="176"/>
      <c r="L761" s="176"/>
      <c r="M761" s="176"/>
      <c r="N761" s="176"/>
      <c r="O761" s="176"/>
      <c r="P761" s="176"/>
      <c r="Q761" s="175"/>
      <c r="R761" s="175"/>
      <c r="S761" s="175"/>
      <c r="T761" s="175"/>
      <c r="U761" s="175"/>
      <c r="V761" s="175"/>
      <c r="W761" s="175"/>
      <c r="X761" s="175"/>
      <c r="Y761" s="175"/>
      <c r="Z761" s="175"/>
      <c r="AA761" s="175"/>
      <c r="AB761" s="175"/>
      <c r="AC761" s="175"/>
      <c r="AD761" s="175"/>
      <c r="AE761" s="175"/>
      <c r="AF761" s="175"/>
      <c r="AG761" s="175"/>
      <c r="AH761" s="175"/>
      <c r="AI761" s="175"/>
      <c r="AJ761" s="175"/>
      <c r="AK761" s="175"/>
      <c r="AL761" s="175"/>
      <c r="AM761" s="175"/>
      <c r="AN761" s="175"/>
      <c r="AO761" s="175"/>
      <c r="AP761" s="175"/>
      <c r="AQ761" s="175"/>
      <c r="AR761" s="175"/>
      <c r="AS761" s="175"/>
      <c r="AT761" s="175"/>
      <c r="AU761" s="175"/>
      <c r="AV761" s="175"/>
      <c r="AW761" s="176"/>
      <c r="AX761" s="176"/>
      <c r="AY761" s="176"/>
      <c r="AZ761" s="176"/>
      <c r="BA761" s="176"/>
      <c r="BB761" s="176"/>
      <c r="BC761" s="176"/>
      <c r="BD761" s="176"/>
      <c r="BE761" s="176"/>
      <c r="BF761" s="176"/>
      <c r="BG761" s="176"/>
      <c r="BH761" s="176"/>
      <c r="BI761" s="176"/>
      <c r="BJ761" s="176"/>
      <c r="BK761" s="176"/>
      <c r="BL761" s="176"/>
      <c r="BM761" s="176"/>
      <c r="BN761" s="176"/>
      <c r="BO761" s="176"/>
      <c r="BP761" s="176"/>
      <c r="BQ761" s="176"/>
      <c r="BR761" s="176"/>
      <c r="BS761" s="176"/>
      <c r="BT761" s="176"/>
      <c r="BU761" s="176"/>
      <c r="BV761" s="176"/>
      <c r="BW761" s="176"/>
      <c r="BX761" s="176"/>
      <c r="BY761" s="176"/>
      <c r="BZ761" s="176"/>
      <c r="CA761" s="176"/>
      <c r="CB761" s="176"/>
      <c r="CC761" s="176"/>
      <c r="CD761" s="176"/>
      <c r="CE761" s="176"/>
      <c r="CF761" s="176"/>
      <c r="CG761" s="176"/>
      <c r="CH761" s="176"/>
      <c r="CI761" s="176"/>
      <c r="CJ761" s="176"/>
      <c r="CK761" s="176"/>
      <c r="CL761" s="176"/>
      <c r="CM761" s="176"/>
      <c r="CN761" s="176"/>
      <c r="CO761" s="176"/>
      <c r="CP761" s="176"/>
      <c r="CQ761" s="176"/>
      <c r="CR761" s="176"/>
      <c r="CS761" s="176"/>
      <c r="CT761" s="176"/>
      <c r="CU761" s="176"/>
      <c r="CV761" s="176"/>
      <c r="CW761" s="176"/>
      <c r="CX761" s="176"/>
      <c r="CY761" s="176"/>
      <c r="CZ761" s="176"/>
      <c r="DA761" s="176"/>
      <c r="DB761" s="176"/>
      <c r="DC761" s="176"/>
      <c r="DD761" s="176"/>
      <c r="DE761" s="176"/>
      <c r="DF761" s="176"/>
      <c r="DG761" s="176"/>
      <c r="DH761" s="176"/>
      <c r="DI761" s="176"/>
      <c r="DJ761" s="176"/>
      <c r="DK761" s="176"/>
      <c r="DL761" s="176"/>
      <c r="DM761" s="176"/>
      <c r="DN761" s="176"/>
      <c r="DO761" s="177"/>
      <c r="DP761" s="177"/>
    </row>
    <row r="762" customFormat="false" ht="12.75" hidden="false" customHeight="false" outlineLevel="0" collapsed="false">
      <c r="A762" s="197" t="s">
        <v>64</v>
      </c>
      <c r="B762" s="198"/>
      <c r="C762" s="199"/>
      <c r="D762" s="171" t="n">
        <v>22</v>
      </c>
      <c r="E762" s="172" t="s">
        <v>192</v>
      </c>
      <c r="F762" s="173" t="n">
        <f aca="false">SUM(H762:DN762)</f>
        <v>0</v>
      </c>
      <c r="G762" s="174"/>
      <c r="H762" s="176"/>
      <c r="I762" s="176"/>
      <c r="J762" s="176"/>
      <c r="K762" s="176"/>
      <c r="L762" s="176"/>
      <c r="M762" s="176"/>
      <c r="N762" s="176"/>
      <c r="O762" s="176"/>
      <c r="P762" s="176"/>
      <c r="Q762" s="175"/>
      <c r="R762" s="175"/>
      <c r="S762" s="175"/>
      <c r="T762" s="175"/>
      <c r="U762" s="175"/>
      <c r="V762" s="175"/>
      <c r="W762" s="175"/>
      <c r="X762" s="175"/>
      <c r="Y762" s="175"/>
      <c r="Z762" s="175"/>
      <c r="AA762" s="175"/>
      <c r="AB762" s="175"/>
      <c r="AC762" s="175"/>
      <c r="AD762" s="175"/>
      <c r="AE762" s="175"/>
      <c r="AF762" s="175"/>
      <c r="AG762" s="175"/>
      <c r="AH762" s="175"/>
      <c r="AI762" s="175"/>
      <c r="AJ762" s="175"/>
      <c r="AK762" s="175"/>
      <c r="AL762" s="175"/>
      <c r="AM762" s="175"/>
      <c r="AN762" s="175"/>
      <c r="AO762" s="175"/>
      <c r="AP762" s="175"/>
      <c r="AQ762" s="175"/>
      <c r="AR762" s="175"/>
      <c r="AS762" s="175"/>
      <c r="AT762" s="175"/>
      <c r="AU762" s="175"/>
      <c r="AV762" s="175"/>
      <c r="AW762" s="176"/>
      <c r="AX762" s="176"/>
      <c r="AY762" s="176"/>
      <c r="AZ762" s="176"/>
      <c r="BA762" s="176"/>
      <c r="BB762" s="176"/>
      <c r="BC762" s="176"/>
      <c r="BD762" s="176"/>
      <c r="BE762" s="176"/>
      <c r="BF762" s="176"/>
      <c r="BG762" s="176"/>
      <c r="BH762" s="176"/>
      <c r="BI762" s="176"/>
      <c r="BJ762" s="176"/>
      <c r="BK762" s="176"/>
      <c r="BL762" s="176"/>
      <c r="BM762" s="176"/>
      <c r="BN762" s="176"/>
      <c r="BO762" s="176"/>
      <c r="BP762" s="176"/>
      <c r="BQ762" s="176"/>
      <c r="BR762" s="176"/>
      <c r="BS762" s="176"/>
      <c r="BT762" s="176"/>
      <c r="BU762" s="176"/>
      <c r="BV762" s="176"/>
      <c r="BW762" s="176"/>
      <c r="BX762" s="176"/>
      <c r="BY762" s="176"/>
      <c r="BZ762" s="176"/>
      <c r="CA762" s="176"/>
      <c r="CB762" s="176"/>
      <c r="CC762" s="176"/>
      <c r="CD762" s="176"/>
      <c r="CE762" s="176"/>
      <c r="CF762" s="176"/>
      <c r="CG762" s="176"/>
      <c r="CH762" s="176"/>
      <c r="CI762" s="176"/>
      <c r="CJ762" s="176"/>
      <c r="CK762" s="176"/>
      <c r="CL762" s="176"/>
      <c r="CM762" s="176"/>
      <c r="CN762" s="176"/>
      <c r="CO762" s="176"/>
      <c r="CP762" s="176"/>
      <c r="CQ762" s="176"/>
      <c r="CR762" s="176"/>
      <c r="CS762" s="176"/>
      <c r="CT762" s="176"/>
      <c r="CU762" s="176"/>
      <c r="CV762" s="176"/>
      <c r="CW762" s="176"/>
      <c r="CX762" s="176"/>
      <c r="CY762" s="176"/>
      <c r="CZ762" s="176"/>
      <c r="DA762" s="176"/>
      <c r="DB762" s="176"/>
      <c r="DC762" s="176"/>
      <c r="DD762" s="176"/>
      <c r="DE762" s="176"/>
      <c r="DF762" s="176"/>
      <c r="DG762" s="176"/>
      <c r="DH762" s="176"/>
      <c r="DI762" s="176"/>
      <c r="DJ762" s="176"/>
      <c r="DK762" s="176"/>
      <c r="DL762" s="176"/>
      <c r="DM762" s="176"/>
      <c r="DN762" s="176"/>
      <c r="DO762" s="177"/>
      <c r="DP762" s="177"/>
    </row>
    <row r="763" customFormat="false" ht="12.75" hidden="false" customHeight="false" outlineLevel="0" collapsed="false">
      <c r="A763" s="197" t="s">
        <v>64</v>
      </c>
      <c r="B763" s="198"/>
      <c r="C763" s="199"/>
      <c r="D763" s="171" t="n">
        <v>23</v>
      </c>
      <c r="E763" s="172" t="s">
        <v>192</v>
      </c>
      <c r="F763" s="178" t="n">
        <f aca="false">SUM(H763:DN763)</f>
        <v>0</v>
      </c>
      <c r="G763" s="179"/>
      <c r="H763" s="181"/>
      <c r="I763" s="181"/>
      <c r="J763" s="181"/>
      <c r="K763" s="181"/>
      <c r="L763" s="181"/>
      <c r="M763" s="181"/>
      <c r="N763" s="181"/>
      <c r="O763" s="181"/>
      <c r="P763" s="181"/>
      <c r="Q763" s="180"/>
      <c r="R763" s="180"/>
      <c r="S763" s="180"/>
      <c r="T763" s="180"/>
      <c r="U763" s="180"/>
      <c r="V763" s="180"/>
      <c r="W763" s="180"/>
      <c r="X763" s="180"/>
      <c r="Y763" s="180"/>
      <c r="Z763" s="180"/>
      <c r="AA763" s="180"/>
      <c r="AB763" s="180"/>
      <c r="AC763" s="180"/>
      <c r="AD763" s="180"/>
      <c r="AE763" s="180"/>
      <c r="AF763" s="180"/>
      <c r="AG763" s="180"/>
      <c r="AH763" s="180"/>
      <c r="AI763" s="180"/>
      <c r="AJ763" s="180"/>
      <c r="AK763" s="180"/>
      <c r="AL763" s="180"/>
      <c r="AM763" s="180"/>
      <c r="AN763" s="180"/>
      <c r="AO763" s="180"/>
      <c r="AP763" s="180"/>
      <c r="AQ763" s="180"/>
      <c r="AR763" s="180"/>
      <c r="AS763" s="180"/>
      <c r="AT763" s="180"/>
      <c r="AU763" s="180"/>
      <c r="AV763" s="180"/>
      <c r="AW763" s="181"/>
      <c r="AX763" s="181"/>
      <c r="AY763" s="181"/>
      <c r="AZ763" s="181"/>
      <c r="BA763" s="181"/>
      <c r="BB763" s="181"/>
      <c r="BC763" s="181"/>
      <c r="BD763" s="181"/>
      <c r="BE763" s="181"/>
      <c r="BF763" s="181"/>
      <c r="BG763" s="181"/>
      <c r="BH763" s="181"/>
      <c r="BI763" s="181"/>
      <c r="BJ763" s="181"/>
      <c r="BK763" s="181"/>
      <c r="BL763" s="181"/>
      <c r="BM763" s="181"/>
      <c r="BN763" s="181"/>
      <c r="BO763" s="181"/>
      <c r="BP763" s="181"/>
      <c r="BQ763" s="181"/>
      <c r="BR763" s="181"/>
      <c r="BS763" s="181"/>
      <c r="BT763" s="181"/>
      <c r="BU763" s="181"/>
      <c r="BV763" s="181"/>
      <c r="BW763" s="181"/>
      <c r="BX763" s="181"/>
      <c r="BY763" s="181"/>
      <c r="BZ763" s="181"/>
      <c r="CA763" s="181"/>
      <c r="CB763" s="181"/>
      <c r="CC763" s="181"/>
      <c r="CD763" s="181"/>
      <c r="CE763" s="181"/>
      <c r="CF763" s="181"/>
      <c r="CG763" s="181"/>
      <c r="CH763" s="181"/>
      <c r="CI763" s="181"/>
      <c r="CJ763" s="181"/>
      <c r="CK763" s="181"/>
      <c r="CL763" s="181"/>
      <c r="CM763" s="181"/>
      <c r="CN763" s="181"/>
      <c r="CO763" s="181"/>
      <c r="CP763" s="181"/>
      <c r="CQ763" s="181"/>
      <c r="CR763" s="181"/>
      <c r="CS763" s="181"/>
      <c r="CT763" s="181"/>
      <c r="CU763" s="181"/>
      <c r="CV763" s="181"/>
      <c r="CW763" s="181"/>
      <c r="CX763" s="181"/>
      <c r="CY763" s="181"/>
      <c r="CZ763" s="181"/>
      <c r="DA763" s="181"/>
      <c r="DB763" s="181"/>
      <c r="DC763" s="181"/>
      <c r="DD763" s="181"/>
      <c r="DE763" s="181"/>
      <c r="DF763" s="181"/>
      <c r="DG763" s="181"/>
      <c r="DH763" s="181"/>
      <c r="DI763" s="181"/>
      <c r="DJ763" s="181"/>
      <c r="DK763" s="181"/>
      <c r="DL763" s="181"/>
      <c r="DM763" s="181"/>
      <c r="DN763" s="181"/>
      <c r="DO763" s="177"/>
      <c r="DP763" s="177"/>
    </row>
    <row r="764" customFormat="false" ht="12.75" hidden="false" customHeight="false" outlineLevel="0" collapsed="false">
      <c r="A764" s="197" t="s">
        <v>64</v>
      </c>
      <c r="B764" s="198"/>
      <c r="C764" s="199"/>
      <c r="D764" s="171" t="n">
        <v>24</v>
      </c>
      <c r="E764" s="172" t="s">
        <v>192</v>
      </c>
      <c r="F764" s="178" t="n">
        <f aca="false">SUM(H764:DN764)</f>
        <v>0</v>
      </c>
      <c r="G764" s="179" t="n">
        <f aca="false">SUM(F758:F764)</f>
        <v>0</v>
      </c>
      <c r="H764" s="181"/>
      <c r="I764" s="181"/>
      <c r="J764" s="181"/>
      <c r="K764" s="181"/>
      <c r="L764" s="181"/>
      <c r="M764" s="181"/>
      <c r="N764" s="181"/>
      <c r="O764" s="181"/>
      <c r="P764" s="181"/>
      <c r="Q764" s="180"/>
      <c r="R764" s="180"/>
      <c r="S764" s="180"/>
      <c r="T764" s="180"/>
      <c r="U764" s="180"/>
      <c r="V764" s="180"/>
      <c r="W764" s="180"/>
      <c r="X764" s="180"/>
      <c r="Y764" s="180"/>
      <c r="Z764" s="180"/>
      <c r="AA764" s="180"/>
      <c r="AB764" s="180"/>
      <c r="AC764" s="180"/>
      <c r="AD764" s="180"/>
      <c r="AE764" s="180"/>
      <c r="AF764" s="180"/>
      <c r="AG764" s="180"/>
      <c r="AH764" s="180"/>
      <c r="AI764" s="180"/>
      <c r="AJ764" s="180"/>
      <c r="AK764" s="180"/>
      <c r="AL764" s="180"/>
      <c r="AM764" s="180"/>
      <c r="AN764" s="180"/>
      <c r="AO764" s="180"/>
      <c r="AP764" s="180"/>
      <c r="AQ764" s="180"/>
      <c r="AR764" s="180"/>
      <c r="AS764" s="180"/>
      <c r="AT764" s="180"/>
      <c r="AU764" s="180"/>
      <c r="AV764" s="180"/>
      <c r="AW764" s="181"/>
      <c r="AX764" s="181"/>
      <c r="AY764" s="181"/>
      <c r="AZ764" s="181"/>
      <c r="BA764" s="181"/>
      <c r="BB764" s="181"/>
      <c r="BC764" s="181"/>
      <c r="BD764" s="181"/>
      <c r="BE764" s="181"/>
      <c r="BF764" s="181"/>
      <c r="BG764" s="181"/>
      <c r="BH764" s="181"/>
      <c r="BI764" s="181"/>
      <c r="BJ764" s="181"/>
      <c r="BK764" s="181"/>
      <c r="BL764" s="181"/>
      <c r="BM764" s="181"/>
      <c r="BN764" s="181"/>
      <c r="BO764" s="181"/>
      <c r="BP764" s="181"/>
      <c r="BQ764" s="181"/>
      <c r="BR764" s="181"/>
      <c r="BS764" s="181"/>
      <c r="BT764" s="181"/>
      <c r="BU764" s="181"/>
      <c r="BV764" s="181"/>
      <c r="BW764" s="181"/>
      <c r="BX764" s="181"/>
      <c r="BY764" s="181"/>
      <c r="BZ764" s="181"/>
      <c r="CA764" s="181"/>
      <c r="CB764" s="181"/>
      <c r="CC764" s="181"/>
      <c r="CD764" s="181"/>
      <c r="CE764" s="181"/>
      <c r="CF764" s="181"/>
      <c r="CG764" s="181"/>
      <c r="CH764" s="181"/>
      <c r="CI764" s="181"/>
      <c r="CJ764" s="181"/>
      <c r="CK764" s="181"/>
      <c r="CL764" s="181"/>
      <c r="CM764" s="181"/>
      <c r="CN764" s="181"/>
      <c r="CO764" s="181"/>
      <c r="CP764" s="181"/>
      <c r="CQ764" s="181"/>
      <c r="CR764" s="181"/>
      <c r="CS764" s="181"/>
      <c r="CT764" s="181"/>
      <c r="CU764" s="181"/>
      <c r="CV764" s="181"/>
      <c r="CW764" s="181"/>
      <c r="CX764" s="181"/>
      <c r="CY764" s="181"/>
      <c r="CZ764" s="181"/>
      <c r="DA764" s="181"/>
      <c r="DB764" s="181"/>
      <c r="DC764" s="181"/>
      <c r="DD764" s="181"/>
      <c r="DE764" s="181"/>
      <c r="DF764" s="181"/>
      <c r="DG764" s="181"/>
      <c r="DH764" s="181"/>
      <c r="DI764" s="181"/>
      <c r="DJ764" s="181"/>
      <c r="DK764" s="181"/>
      <c r="DL764" s="181"/>
      <c r="DM764" s="181"/>
      <c r="DN764" s="181"/>
      <c r="DO764" s="177"/>
      <c r="DP764" s="177"/>
    </row>
    <row r="765" customFormat="false" ht="12.75" hidden="false" customHeight="false" outlineLevel="0" collapsed="false">
      <c r="A765" s="197" t="s">
        <v>64</v>
      </c>
      <c r="B765" s="198"/>
      <c r="C765" s="199"/>
      <c r="D765" s="171" t="n">
        <v>25</v>
      </c>
      <c r="E765" s="172" t="s">
        <v>193</v>
      </c>
      <c r="F765" s="173" t="n">
        <f aca="false">SUM(H765:DN765)</f>
        <v>0</v>
      </c>
      <c r="G765" s="174"/>
      <c r="H765" s="176"/>
      <c r="I765" s="176"/>
      <c r="J765" s="176"/>
      <c r="K765" s="176"/>
      <c r="L765" s="176"/>
      <c r="M765" s="176"/>
      <c r="N765" s="176"/>
      <c r="O765" s="176"/>
      <c r="P765" s="176"/>
      <c r="Q765" s="175"/>
      <c r="R765" s="175"/>
      <c r="S765" s="175"/>
      <c r="T765" s="175"/>
      <c r="U765" s="175"/>
      <c r="V765" s="175"/>
      <c r="W765" s="175"/>
      <c r="X765" s="175"/>
      <c r="Y765" s="175"/>
      <c r="Z765" s="175"/>
      <c r="AA765" s="175"/>
      <c r="AB765" s="175"/>
      <c r="AC765" s="175"/>
      <c r="AD765" s="175"/>
      <c r="AE765" s="175"/>
      <c r="AF765" s="175"/>
      <c r="AG765" s="175"/>
      <c r="AH765" s="175"/>
      <c r="AI765" s="175"/>
      <c r="AJ765" s="175"/>
      <c r="AK765" s="175"/>
      <c r="AL765" s="175"/>
      <c r="AM765" s="175"/>
      <c r="AN765" s="175"/>
      <c r="AO765" s="175"/>
      <c r="AP765" s="175"/>
      <c r="AQ765" s="175"/>
      <c r="AR765" s="175"/>
      <c r="AS765" s="175"/>
      <c r="AT765" s="175"/>
      <c r="AU765" s="175"/>
      <c r="AV765" s="175"/>
      <c r="AW765" s="176"/>
      <c r="AX765" s="176"/>
      <c r="AY765" s="176"/>
      <c r="AZ765" s="176"/>
      <c r="BA765" s="176"/>
      <c r="BB765" s="176"/>
      <c r="BC765" s="176"/>
      <c r="BD765" s="176"/>
      <c r="BE765" s="176"/>
      <c r="BF765" s="176"/>
      <c r="BG765" s="176"/>
      <c r="BH765" s="176"/>
      <c r="BI765" s="176"/>
      <c r="BJ765" s="176"/>
      <c r="BK765" s="176"/>
      <c r="BL765" s="176"/>
      <c r="BM765" s="176"/>
      <c r="BN765" s="176"/>
      <c r="BO765" s="176"/>
      <c r="BP765" s="176"/>
      <c r="BQ765" s="176"/>
      <c r="BR765" s="176"/>
      <c r="BS765" s="176"/>
      <c r="BT765" s="176"/>
      <c r="BU765" s="176"/>
      <c r="BV765" s="176"/>
      <c r="BW765" s="176"/>
      <c r="BX765" s="176"/>
      <c r="BY765" s="176"/>
      <c r="BZ765" s="176"/>
      <c r="CA765" s="176"/>
      <c r="CB765" s="176"/>
      <c r="CC765" s="176"/>
      <c r="CD765" s="176"/>
      <c r="CE765" s="176"/>
      <c r="CF765" s="176"/>
      <c r="CG765" s="176"/>
      <c r="CH765" s="176"/>
      <c r="CI765" s="176"/>
      <c r="CJ765" s="176"/>
      <c r="CK765" s="176"/>
      <c r="CL765" s="176"/>
      <c r="CM765" s="176"/>
      <c r="CN765" s="176"/>
      <c r="CO765" s="176"/>
      <c r="CP765" s="176"/>
      <c r="CQ765" s="176"/>
      <c r="CR765" s="176"/>
      <c r="CS765" s="176"/>
      <c r="CT765" s="176"/>
      <c r="CU765" s="176"/>
      <c r="CV765" s="176"/>
      <c r="CW765" s="176"/>
      <c r="CX765" s="176"/>
      <c r="CY765" s="176"/>
      <c r="CZ765" s="176"/>
      <c r="DA765" s="176"/>
      <c r="DB765" s="176"/>
      <c r="DC765" s="176"/>
      <c r="DD765" s="176"/>
      <c r="DE765" s="176"/>
      <c r="DF765" s="176"/>
      <c r="DG765" s="176"/>
      <c r="DH765" s="176"/>
      <c r="DI765" s="176"/>
      <c r="DJ765" s="176"/>
      <c r="DK765" s="176"/>
      <c r="DL765" s="176"/>
      <c r="DM765" s="176"/>
      <c r="DN765" s="176"/>
      <c r="DO765" s="177"/>
      <c r="DP765" s="177"/>
    </row>
    <row r="766" customFormat="false" ht="12.75" hidden="false" customHeight="false" outlineLevel="0" collapsed="false">
      <c r="A766" s="197" t="s">
        <v>64</v>
      </c>
      <c r="B766" s="198"/>
      <c r="C766" s="199"/>
      <c r="D766" s="171" t="n">
        <v>26</v>
      </c>
      <c r="E766" s="172" t="s">
        <v>193</v>
      </c>
      <c r="F766" s="173" t="n">
        <f aca="false">SUM(H766:DN766)</f>
        <v>0</v>
      </c>
      <c r="G766" s="174"/>
      <c r="H766" s="176"/>
      <c r="I766" s="176"/>
      <c r="J766" s="176"/>
      <c r="K766" s="176"/>
      <c r="L766" s="176"/>
      <c r="M766" s="176"/>
      <c r="N766" s="176"/>
      <c r="O766" s="176"/>
      <c r="P766" s="176"/>
      <c r="Q766" s="175"/>
      <c r="R766" s="175"/>
      <c r="S766" s="175"/>
      <c r="T766" s="175"/>
      <c r="U766" s="175"/>
      <c r="V766" s="175"/>
      <c r="W766" s="175"/>
      <c r="X766" s="175"/>
      <c r="Y766" s="175"/>
      <c r="Z766" s="175"/>
      <c r="AA766" s="175"/>
      <c r="AB766" s="175"/>
      <c r="AC766" s="175"/>
      <c r="AD766" s="175"/>
      <c r="AE766" s="175"/>
      <c r="AF766" s="175"/>
      <c r="AG766" s="175"/>
      <c r="AH766" s="175"/>
      <c r="AI766" s="175"/>
      <c r="AJ766" s="175"/>
      <c r="AK766" s="175"/>
      <c r="AL766" s="175"/>
      <c r="AM766" s="175"/>
      <c r="AN766" s="175"/>
      <c r="AO766" s="175"/>
      <c r="AP766" s="175"/>
      <c r="AQ766" s="175"/>
      <c r="AR766" s="175"/>
      <c r="AS766" s="175"/>
      <c r="AT766" s="175"/>
      <c r="AU766" s="175"/>
      <c r="AV766" s="175"/>
      <c r="AW766" s="176"/>
      <c r="AX766" s="176"/>
      <c r="AY766" s="176"/>
      <c r="AZ766" s="176"/>
      <c r="BA766" s="176"/>
      <c r="BB766" s="176"/>
      <c r="BC766" s="176"/>
      <c r="BD766" s="176"/>
      <c r="BE766" s="176"/>
      <c r="BF766" s="176"/>
      <c r="BG766" s="176"/>
      <c r="BH766" s="176"/>
      <c r="BI766" s="176"/>
      <c r="BJ766" s="176"/>
      <c r="BK766" s="176"/>
      <c r="BL766" s="176"/>
      <c r="BM766" s="176"/>
      <c r="BN766" s="176"/>
      <c r="BO766" s="176"/>
      <c r="BP766" s="176"/>
      <c r="BQ766" s="176"/>
      <c r="BR766" s="176"/>
      <c r="BS766" s="176"/>
      <c r="BT766" s="176"/>
      <c r="BU766" s="176"/>
      <c r="BV766" s="176"/>
      <c r="BW766" s="176"/>
      <c r="BX766" s="176"/>
      <c r="BY766" s="176"/>
      <c r="BZ766" s="176"/>
      <c r="CA766" s="176"/>
      <c r="CB766" s="176"/>
      <c r="CC766" s="176"/>
      <c r="CD766" s="176"/>
      <c r="CE766" s="176"/>
      <c r="CF766" s="176"/>
      <c r="CG766" s="176"/>
      <c r="CH766" s="176"/>
      <c r="CI766" s="176"/>
      <c r="CJ766" s="176"/>
      <c r="CK766" s="176"/>
      <c r="CL766" s="176"/>
      <c r="CM766" s="176"/>
      <c r="CN766" s="176"/>
      <c r="CO766" s="176"/>
      <c r="CP766" s="176"/>
      <c r="CQ766" s="176"/>
      <c r="CR766" s="176"/>
      <c r="CS766" s="176"/>
      <c r="CT766" s="176"/>
      <c r="CU766" s="176"/>
      <c r="CV766" s="176"/>
      <c r="CW766" s="176"/>
      <c r="CX766" s="176"/>
      <c r="CY766" s="176"/>
      <c r="CZ766" s="176"/>
      <c r="DA766" s="176"/>
      <c r="DB766" s="176"/>
      <c r="DC766" s="176"/>
      <c r="DD766" s="176"/>
      <c r="DE766" s="176"/>
      <c r="DF766" s="176"/>
      <c r="DG766" s="176"/>
      <c r="DH766" s="176"/>
      <c r="DI766" s="176"/>
      <c r="DJ766" s="176"/>
      <c r="DK766" s="176"/>
      <c r="DL766" s="176"/>
      <c r="DM766" s="176"/>
      <c r="DN766" s="176"/>
      <c r="DO766" s="177"/>
      <c r="DP766" s="177"/>
    </row>
    <row r="767" customFormat="false" ht="12.75" hidden="false" customHeight="false" outlineLevel="0" collapsed="false">
      <c r="A767" s="197" t="s">
        <v>64</v>
      </c>
      <c r="B767" s="198"/>
      <c r="C767" s="199"/>
      <c r="D767" s="171" t="n">
        <v>27</v>
      </c>
      <c r="E767" s="172" t="s">
        <v>193</v>
      </c>
      <c r="F767" s="173" t="n">
        <f aca="false">SUM(H767:DN767)</f>
        <v>0</v>
      </c>
      <c r="G767" s="174"/>
      <c r="H767" s="176"/>
      <c r="I767" s="176"/>
      <c r="J767" s="176"/>
      <c r="K767" s="176"/>
      <c r="L767" s="176"/>
      <c r="M767" s="176"/>
      <c r="N767" s="176"/>
      <c r="O767" s="176"/>
      <c r="P767" s="176"/>
      <c r="Q767" s="175"/>
      <c r="R767" s="175"/>
      <c r="S767" s="175"/>
      <c r="T767" s="175"/>
      <c r="U767" s="175"/>
      <c r="V767" s="175"/>
      <c r="W767" s="175"/>
      <c r="X767" s="175"/>
      <c r="Y767" s="175"/>
      <c r="Z767" s="175"/>
      <c r="AA767" s="175"/>
      <c r="AB767" s="175"/>
      <c r="AC767" s="175"/>
      <c r="AD767" s="175"/>
      <c r="AE767" s="175"/>
      <c r="AF767" s="175"/>
      <c r="AG767" s="175"/>
      <c r="AH767" s="175"/>
      <c r="AI767" s="175"/>
      <c r="AJ767" s="175"/>
      <c r="AK767" s="175"/>
      <c r="AL767" s="175"/>
      <c r="AM767" s="175"/>
      <c r="AN767" s="175"/>
      <c r="AO767" s="175"/>
      <c r="AP767" s="175"/>
      <c r="AQ767" s="175"/>
      <c r="AR767" s="175"/>
      <c r="AS767" s="175"/>
      <c r="AT767" s="175"/>
      <c r="AU767" s="175"/>
      <c r="AV767" s="175"/>
      <c r="AW767" s="176"/>
      <c r="AX767" s="176"/>
      <c r="AY767" s="176"/>
      <c r="AZ767" s="176"/>
      <c r="BA767" s="176"/>
      <c r="BB767" s="176"/>
      <c r="BC767" s="176"/>
      <c r="BD767" s="176"/>
      <c r="BE767" s="176"/>
      <c r="BF767" s="176"/>
      <c r="BG767" s="176"/>
      <c r="BH767" s="176"/>
      <c r="BI767" s="176"/>
      <c r="BJ767" s="176"/>
      <c r="BK767" s="176"/>
      <c r="BL767" s="176"/>
      <c r="BM767" s="176"/>
      <c r="BN767" s="176"/>
      <c r="BO767" s="176"/>
      <c r="BP767" s="176"/>
      <c r="BQ767" s="176"/>
      <c r="BR767" s="176"/>
      <c r="BS767" s="176"/>
      <c r="BT767" s="176"/>
      <c r="BU767" s="176"/>
      <c r="BV767" s="176"/>
      <c r="BW767" s="176"/>
      <c r="BX767" s="176"/>
      <c r="BY767" s="176"/>
      <c r="BZ767" s="176"/>
      <c r="CA767" s="176"/>
      <c r="CB767" s="176"/>
      <c r="CC767" s="176"/>
      <c r="CD767" s="176"/>
      <c r="CE767" s="176"/>
      <c r="CF767" s="176"/>
      <c r="CG767" s="176"/>
      <c r="CH767" s="176"/>
      <c r="CI767" s="176"/>
      <c r="CJ767" s="176"/>
      <c r="CK767" s="176"/>
      <c r="CL767" s="176"/>
      <c r="CM767" s="176"/>
      <c r="CN767" s="176"/>
      <c r="CO767" s="176"/>
      <c r="CP767" s="176"/>
      <c r="CQ767" s="176"/>
      <c r="CR767" s="176"/>
      <c r="CS767" s="176"/>
      <c r="CT767" s="176"/>
      <c r="CU767" s="176"/>
      <c r="CV767" s="176"/>
      <c r="CW767" s="176"/>
      <c r="CX767" s="176"/>
      <c r="CY767" s="176"/>
      <c r="CZ767" s="176"/>
      <c r="DA767" s="176"/>
      <c r="DB767" s="176"/>
      <c r="DC767" s="176"/>
      <c r="DD767" s="176"/>
      <c r="DE767" s="176"/>
      <c r="DF767" s="176"/>
      <c r="DG767" s="176"/>
      <c r="DH767" s="176"/>
      <c r="DI767" s="176"/>
      <c r="DJ767" s="176"/>
      <c r="DK767" s="176"/>
      <c r="DL767" s="176"/>
      <c r="DM767" s="176"/>
      <c r="DN767" s="176"/>
      <c r="DO767" s="177"/>
      <c r="DP767" s="177"/>
    </row>
    <row r="768" customFormat="false" ht="12.75" hidden="false" customHeight="false" outlineLevel="0" collapsed="false">
      <c r="A768" s="197" t="s">
        <v>64</v>
      </c>
      <c r="B768" s="198"/>
      <c r="C768" s="199"/>
      <c r="D768" s="171" t="n">
        <v>28</v>
      </c>
      <c r="E768" s="172" t="s">
        <v>193</v>
      </c>
      <c r="F768" s="173" t="n">
        <f aca="false">SUM(H768:DN768)</f>
        <v>0</v>
      </c>
      <c r="G768" s="174"/>
      <c r="H768" s="176"/>
      <c r="I768" s="176"/>
      <c r="J768" s="176"/>
      <c r="K768" s="176"/>
      <c r="L768" s="176"/>
      <c r="M768" s="176"/>
      <c r="N768" s="176"/>
      <c r="O768" s="176"/>
      <c r="P768" s="176"/>
      <c r="Q768" s="175"/>
      <c r="R768" s="175"/>
      <c r="S768" s="175"/>
      <c r="T768" s="175"/>
      <c r="U768" s="175"/>
      <c r="V768" s="175"/>
      <c r="W768" s="175"/>
      <c r="X768" s="175"/>
      <c r="Y768" s="175"/>
      <c r="Z768" s="175"/>
      <c r="AA768" s="175"/>
      <c r="AB768" s="175"/>
      <c r="AC768" s="175"/>
      <c r="AD768" s="175"/>
      <c r="AE768" s="175"/>
      <c r="AF768" s="175"/>
      <c r="AG768" s="175"/>
      <c r="AH768" s="175"/>
      <c r="AI768" s="175"/>
      <c r="AJ768" s="175"/>
      <c r="AK768" s="175"/>
      <c r="AL768" s="175"/>
      <c r="AM768" s="175"/>
      <c r="AN768" s="175"/>
      <c r="AO768" s="175"/>
      <c r="AP768" s="175"/>
      <c r="AQ768" s="175"/>
      <c r="AR768" s="175"/>
      <c r="AS768" s="175"/>
      <c r="AT768" s="175"/>
      <c r="AU768" s="175"/>
      <c r="AV768" s="175"/>
      <c r="AW768" s="176"/>
      <c r="AX768" s="176"/>
      <c r="AY768" s="176"/>
      <c r="AZ768" s="176"/>
      <c r="BA768" s="176"/>
      <c r="BB768" s="176"/>
      <c r="BC768" s="176"/>
      <c r="BD768" s="176"/>
      <c r="BE768" s="176"/>
      <c r="BF768" s="176"/>
      <c r="BG768" s="176"/>
      <c r="BH768" s="176"/>
      <c r="BI768" s="176"/>
      <c r="BJ768" s="176"/>
      <c r="BK768" s="176"/>
      <c r="BL768" s="176"/>
      <c r="BM768" s="176"/>
      <c r="BN768" s="176"/>
      <c r="BO768" s="176"/>
      <c r="BP768" s="176"/>
      <c r="BQ768" s="176"/>
      <c r="BR768" s="176"/>
      <c r="BS768" s="176"/>
      <c r="BT768" s="176"/>
      <c r="BU768" s="176"/>
      <c r="BV768" s="176"/>
      <c r="BW768" s="176"/>
      <c r="BX768" s="176"/>
      <c r="BY768" s="176"/>
      <c r="BZ768" s="176"/>
      <c r="CA768" s="176"/>
      <c r="CB768" s="176"/>
      <c r="CC768" s="176"/>
      <c r="CD768" s="176"/>
      <c r="CE768" s="176"/>
      <c r="CF768" s="176"/>
      <c r="CG768" s="176"/>
      <c r="CH768" s="176"/>
      <c r="CI768" s="176"/>
      <c r="CJ768" s="176"/>
      <c r="CK768" s="176"/>
      <c r="CL768" s="176"/>
      <c r="CM768" s="176"/>
      <c r="CN768" s="176"/>
      <c r="CO768" s="176"/>
      <c r="CP768" s="176"/>
      <c r="CQ768" s="176"/>
      <c r="CR768" s="176"/>
      <c r="CS768" s="176"/>
      <c r="CT768" s="176"/>
      <c r="CU768" s="176"/>
      <c r="CV768" s="176"/>
      <c r="CW768" s="176"/>
      <c r="CX768" s="176"/>
      <c r="CY768" s="176"/>
      <c r="CZ768" s="176"/>
      <c r="DA768" s="176"/>
      <c r="DB768" s="176"/>
      <c r="DC768" s="176"/>
      <c r="DD768" s="176"/>
      <c r="DE768" s="176"/>
      <c r="DF768" s="176"/>
      <c r="DG768" s="176"/>
      <c r="DH768" s="176"/>
      <c r="DI768" s="176"/>
      <c r="DJ768" s="176"/>
      <c r="DK768" s="176"/>
      <c r="DL768" s="176"/>
      <c r="DM768" s="176"/>
      <c r="DN768" s="176"/>
      <c r="DO768" s="177"/>
      <c r="DP768" s="177"/>
    </row>
    <row r="769" customFormat="false" ht="12.75" hidden="false" customHeight="false" outlineLevel="0" collapsed="false">
      <c r="A769" s="197" t="s">
        <v>64</v>
      </c>
      <c r="B769" s="198"/>
      <c r="C769" s="199"/>
      <c r="D769" s="171" t="n">
        <v>29</v>
      </c>
      <c r="E769" s="172" t="s">
        <v>193</v>
      </c>
      <c r="F769" s="173" t="n">
        <f aca="false">SUM(H769:DN769)</f>
        <v>0</v>
      </c>
      <c r="G769" s="174"/>
      <c r="H769" s="176"/>
      <c r="I769" s="176"/>
      <c r="J769" s="176"/>
      <c r="K769" s="176"/>
      <c r="L769" s="176"/>
      <c r="M769" s="176"/>
      <c r="N769" s="176"/>
      <c r="O769" s="176"/>
      <c r="P769" s="176"/>
      <c r="Q769" s="175"/>
      <c r="R769" s="175"/>
      <c r="S769" s="175"/>
      <c r="T769" s="175"/>
      <c r="U769" s="175"/>
      <c r="V769" s="175"/>
      <c r="W769" s="175"/>
      <c r="X769" s="175"/>
      <c r="Y769" s="175"/>
      <c r="Z769" s="175"/>
      <c r="AA769" s="175"/>
      <c r="AB769" s="175"/>
      <c r="AC769" s="175"/>
      <c r="AD769" s="175"/>
      <c r="AE769" s="175"/>
      <c r="AF769" s="175"/>
      <c r="AG769" s="175"/>
      <c r="AH769" s="175"/>
      <c r="AI769" s="175"/>
      <c r="AJ769" s="175"/>
      <c r="AK769" s="175"/>
      <c r="AL769" s="175"/>
      <c r="AM769" s="175"/>
      <c r="AN769" s="175"/>
      <c r="AO769" s="175"/>
      <c r="AP769" s="175"/>
      <c r="AQ769" s="175"/>
      <c r="AR769" s="175"/>
      <c r="AS769" s="175"/>
      <c r="AT769" s="175"/>
      <c r="AU769" s="175"/>
      <c r="AV769" s="175"/>
      <c r="AW769" s="176"/>
      <c r="AX769" s="176"/>
      <c r="AY769" s="176"/>
      <c r="AZ769" s="176"/>
      <c r="BA769" s="176"/>
      <c r="BB769" s="176"/>
      <c r="BC769" s="176"/>
      <c r="BD769" s="176"/>
      <c r="BE769" s="176"/>
      <c r="BF769" s="176"/>
      <c r="BG769" s="176"/>
      <c r="BH769" s="176"/>
      <c r="BI769" s="176"/>
      <c r="BJ769" s="176"/>
      <c r="BK769" s="176"/>
      <c r="BL769" s="176"/>
      <c r="BM769" s="176"/>
      <c r="BN769" s="176"/>
      <c r="BO769" s="176"/>
      <c r="BP769" s="176"/>
      <c r="BQ769" s="176"/>
      <c r="BR769" s="176"/>
      <c r="BS769" s="176"/>
      <c r="BT769" s="176"/>
      <c r="BU769" s="176"/>
      <c r="BV769" s="176"/>
      <c r="BW769" s="176"/>
      <c r="BX769" s="176"/>
      <c r="BY769" s="176"/>
      <c r="BZ769" s="176"/>
      <c r="CA769" s="176"/>
      <c r="CB769" s="176"/>
      <c r="CC769" s="176"/>
      <c r="CD769" s="176"/>
      <c r="CE769" s="176"/>
      <c r="CF769" s="176"/>
      <c r="CG769" s="176"/>
      <c r="CH769" s="176"/>
      <c r="CI769" s="176"/>
      <c r="CJ769" s="176"/>
      <c r="CK769" s="176"/>
      <c r="CL769" s="176"/>
      <c r="CM769" s="176"/>
      <c r="CN769" s="176"/>
      <c r="CO769" s="176"/>
      <c r="CP769" s="176"/>
      <c r="CQ769" s="176"/>
      <c r="CR769" s="176"/>
      <c r="CS769" s="176"/>
      <c r="CT769" s="176"/>
      <c r="CU769" s="176"/>
      <c r="CV769" s="176"/>
      <c r="CW769" s="176"/>
      <c r="CX769" s="176"/>
      <c r="CY769" s="176"/>
      <c r="CZ769" s="176"/>
      <c r="DA769" s="176"/>
      <c r="DB769" s="176"/>
      <c r="DC769" s="176"/>
      <c r="DD769" s="176"/>
      <c r="DE769" s="176"/>
      <c r="DF769" s="176"/>
      <c r="DG769" s="176"/>
      <c r="DH769" s="176"/>
      <c r="DI769" s="176"/>
      <c r="DJ769" s="176"/>
      <c r="DK769" s="176"/>
      <c r="DL769" s="176"/>
      <c r="DM769" s="176"/>
      <c r="DN769" s="176"/>
      <c r="DO769" s="177"/>
      <c r="DP769" s="177"/>
    </row>
    <row r="770" customFormat="false" ht="12.75" hidden="false" customHeight="false" outlineLevel="0" collapsed="false">
      <c r="A770" s="197" t="s">
        <v>64</v>
      </c>
      <c r="B770" s="198"/>
      <c r="C770" s="199"/>
      <c r="D770" s="171" t="n">
        <v>30</v>
      </c>
      <c r="E770" s="172" t="s">
        <v>193</v>
      </c>
      <c r="F770" s="178" t="n">
        <f aca="false">SUM(H770:DN770)</f>
        <v>0</v>
      </c>
      <c r="G770" s="179"/>
      <c r="H770" s="181"/>
      <c r="I770" s="181"/>
      <c r="J770" s="181"/>
      <c r="K770" s="181"/>
      <c r="L770" s="181"/>
      <c r="M770" s="181"/>
      <c r="N770" s="181"/>
      <c r="O770" s="181"/>
      <c r="P770" s="181"/>
      <c r="Q770" s="180"/>
      <c r="R770" s="180"/>
      <c r="S770" s="180"/>
      <c r="T770" s="180"/>
      <c r="U770" s="180"/>
      <c r="V770" s="180"/>
      <c r="W770" s="180"/>
      <c r="X770" s="180"/>
      <c r="Y770" s="180"/>
      <c r="Z770" s="180"/>
      <c r="AA770" s="180"/>
      <c r="AB770" s="180"/>
      <c r="AC770" s="180"/>
      <c r="AD770" s="180"/>
      <c r="AE770" s="180"/>
      <c r="AF770" s="180"/>
      <c r="AG770" s="180"/>
      <c r="AH770" s="180"/>
      <c r="AI770" s="180"/>
      <c r="AJ770" s="180"/>
      <c r="AK770" s="180"/>
      <c r="AL770" s="180"/>
      <c r="AM770" s="180"/>
      <c r="AN770" s="180"/>
      <c r="AO770" s="180"/>
      <c r="AP770" s="180"/>
      <c r="AQ770" s="180"/>
      <c r="AR770" s="180"/>
      <c r="AS770" s="180"/>
      <c r="AT770" s="180"/>
      <c r="AU770" s="180"/>
      <c r="AV770" s="180"/>
      <c r="AW770" s="181"/>
      <c r="AX770" s="181"/>
      <c r="AY770" s="181"/>
      <c r="AZ770" s="181"/>
      <c r="BA770" s="181"/>
      <c r="BB770" s="181"/>
      <c r="BC770" s="181"/>
      <c r="BD770" s="181"/>
      <c r="BE770" s="181"/>
      <c r="BF770" s="181"/>
      <c r="BG770" s="181"/>
      <c r="BH770" s="181"/>
      <c r="BI770" s="181"/>
      <c r="BJ770" s="181"/>
      <c r="BK770" s="181"/>
      <c r="BL770" s="181"/>
      <c r="BM770" s="181"/>
      <c r="BN770" s="181"/>
      <c r="BO770" s="181"/>
      <c r="BP770" s="181"/>
      <c r="BQ770" s="181"/>
      <c r="BR770" s="181"/>
      <c r="BS770" s="181"/>
      <c r="BT770" s="181"/>
      <c r="BU770" s="181"/>
      <c r="BV770" s="181"/>
      <c r="BW770" s="181"/>
      <c r="BX770" s="181"/>
      <c r="BY770" s="181"/>
      <c r="BZ770" s="181"/>
      <c r="CA770" s="181"/>
      <c r="CB770" s="181"/>
      <c r="CC770" s="181"/>
      <c r="CD770" s="181"/>
      <c r="CE770" s="181"/>
      <c r="CF770" s="181"/>
      <c r="CG770" s="181"/>
      <c r="CH770" s="181"/>
      <c r="CI770" s="181"/>
      <c r="CJ770" s="181"/>
      <c r="CK770" s="181"/>
      <c r="CL770" s="181"/>
      <c r="CM770" s="181"/>
      <c r="CN770" s="181"/>
      <c r="CO770" s="181"/>
      <c r="CP770" s="181"/>
      <c r="CQ770" s="181"/>
      <c r="CR770" s="181"/>
      <c r="CS770" s="181"/>
      <c r="CT770" s="181"/>
      <c r="CU770" s="181"/>
      <c r="CV770" s="181"/>
      <c r="CW770" s="181"/>
      <c r="CX770" s="181"/>
      <c r="CY770" s="181"/>
      <c r="CZ770" s="181"/>
      <c r="DA770" s="181"/>
      <c r="DB770" s="181"/>
      <c r="DC770" s="181"/>
      <c r="DD770" s="181"/>
      <c r="DE770" s="181"/>
      <c r="DF770" s="181"/>
      <c r="DG770" s="181"/>
      <c r="DH770" s="181"/>
      <c r="DI770" s="181"/>
      <c r="DJ770" s="181"/>
      <c r="DK770" s="181"/>
      <c r="DL770" s="181"/>
      <c r="DM770" s="181"/>
      <c r="DN770" s="181"/>
      <c r="DO770" s="177"/>
      <c r="DP770" s="177"/>
    </row>
    <row r="771" customFormat="false" ht="13.5" hidden="false" customHeight="false" outlineLevel="0" collapsed="false">
      <c r="A771" s="197" t="s">
        <v>64</v>
      </c>
      <c r="B771" s="198"/>
      <c r="C771" s="199"/>
      <c r="D771" s="171" t="n">
        <v>31</v>
      </c>
      <c r="E771" s="172"/>
      <c r="F771" s="173" t="n">
        <f aca="false">SUM(H771:DN771)</f>
        <v>0</v>
      </c>
      <c r="G771" s="179" t="n">
        <f aca="false">SUM(F765:F771)</f>
        <v>0</v>
      </c>
      <c r="H771" s="176"/>
      <c r="I771" s="176"/>
      <c r="J771" s="176"/>
      <c r="K771" s="176"/>
      <c r="L771" s="176"/>
      <c r="M771" s="176"/>
      <c r="N771" s="176"/>
      <c r="O771" s="176"/>
      <c r="P771" s="176"/>
      <c r="Q771" s="175"/>
      <c r="R771" s="175"/>
      <c r="S771" s="175"/>
      <c r="T771" s="175"/>
      <c r="U771" s="175"/>
      <c r="V771" s="175"/>
      <c r="W771" s="175"/>
      <c r="X771" s="175"/>
      <c r="Y771" s="175"/>
      <c r="Z771" s="175"/>
      <c r="AA771" s="175"/>
      <c r="AB771" s="175"/>
      <c r="AC771" s="175"/>
      <c r="AD771" s="175"/>
      <c r="AE771" s="175"/>
      <c r="AF771" s="175"/>
      <c r="AG771" s="175"/>
      <c r="AH771" s="175"/>
      <c r="AI771" s="175"/>
      <c r="AJ771" s="175"/>
      <c r="AK771" s="175"/>
      <c r="AL771" s="175"/>
      <c r="AM771" s="175"/>
      <c r="AN771" s="175"/>
      <c r="AO771" s="175"/>
      <c r="AP771" s="175"/>
      <c r="AQ771" s="175"/>
      <c r="AR771" s="175"/>
      <c r="AS771" s="175"/>
      <c r="AT771" s="175"/>
      <c r="AU771" s="175"/>
      <c r="AV771" s="175"/>
      <c r="AW771" s="176"/>
      <c r="AX771" s="176"/>
      <c r="AY771" s="176"/>
      <c r="AZ771" s="176"/>
      <c r="BA771" s="176"/>
      <c r="BB771" s="176"/>
      <c r="BC771" s="176"/>
      <c r="BD771" s="176"/>
      <c r="BE771" s="176"/>
      <c r="BF771" s="176"/>
      <c r="BG771" s="176"/>
      <c r="BH771" s="176"/>
      <c r="BI771" s="176"/>
      <c r="BJ771" s="176"/>
      <c r="BK771" s="176"/>
      <c r="BL771" s="176"/>
      <c r="BM771" s="176"/>
      <c r="BN771" s="176"/>
      <c r="BO771" s="176"/>
      <c r="BP771" s="176"/>
      <c r="BQ771" s="176"/>
      <c r="BR771" s="176"/>
      <c r="BS771" s="176"/>
      <c r="BT771" s="176"/>
      <c r="BU771" s="176"/>
      <c r="BV771" s="176"/>
      <c r="BW771" s="176"/>
      <c r="BX771" s="176"/>
      <c r="BY771" s="176"/>
      <c r="BZ771" s="176"/>
      <c r="CA771" s="176"/>
      <c r="CB771" s="176"/>
      <c r="CC771" s="176"/>
      <c r="CD771" s="176"/>
      <c r="CE771" s="176"/>
      <c r="CF771" s="176"/>
      <c r="CG771" s="176"/>
      <c r="CH771" s="176"/>
      <c r="CI771" s="176"/>
      <c r="CJ771" s="176"/>
      <c r="CK771" s="176"/>
      <c r="CL771" s="176"/>
      <c r="CM771" s="176"/>
      <c r="CN771" s="176"/>
      <c r="CO771" s="176"/>
      <c r="CP771" s="176"/>
      <c r="CQ771" s="176"/>
      <c r="CR771" s="176"/>
      <c r="CS771" s="176"/>
      <c r="CT771" s="176"/>
      <c r="CU771" s="176"/>
      <c r="CV771" s="176"/>
      <c r="CW771" s="176"/>
      <c r="CX771" s="176"/>
      <c r="CY771" s="176"/>
      <c r="CZ771" s="176"/>
      <c r="DA771" s="176"/>
      <c r="DB771" s="176"/>
      <c r="DC771" s="176"/>
      <c r="DD771" s="176"/>
      <c r="DE771" s="176"/>
      <c r="DF771" s="176"/>
      <c r="DG771" s="176"/>
      <c r="DH771" s="176"/>
      <c r="DI771" s="176"/>
      <c r="DJ771" s="176"/>
      <c r="DK771" s="176"/>
      <c r="DL771" s="176"/>
      <c r="DM771" s="176"/>
      <c r="DN771" s="176"/>
      <c r="DO771" s="177"/>
      <c r="DP771" s="177"/>
    </row>
    <row r="772" customFormat="false" ht="13.5" hidden="false" customHeight="false" outlineLevel="0" collapsed="false">
      <c r="A772" s="200" t="s">
        <v>64</v>
      </c>
      <c r="B772" s="201"/>
      <c r="C772" s="183"/>
      <c r="D772" s="184" t="s">
        <v>49</v>
      </c>
      <c r="E772" s="185"/>
      <c r="F772" s="185" t="n">
        <f aca="false">SUM(F741:F771)</f>
        <v>0</v>
      </c>
      <c r="G772" s="185"/>
      <c r="H772" s="187" t="n">
        <f aca="false">SUM(H741:H771)</f>
        <v>0</v>
      </c>
      <c r="I772" s="188" t="n">
        <f aca="false">SUM(I741:I771)</f>
        <v>0</v>
      </c>
      <c r="J772" s="189" t="n">
        <f aca="false">SUM(J741:J771)</f>
        <v>0</v>
      </c>
      <c r="K772" s="189" t="n">
        <f aca="false">SUM(K741:K771)</f>
        <v>0</v>
      </c>
      <c r="L772" s="190" t="n">
        <f aca="false">SUM(L741:L771)</f>
        <v>0</v>
      </c>
      <c r="M772" s="190" t="n">
        <f aca="false">SUM(M741:M771)</f>
        <v>0</v>
      </c>
      <c r="N772" s="190" t="n">
        <f aca="false">SUM(N741:N771)</f>
        <v>0</v>
      </c>
      <c r="O772" s="190" t="n">
        <f aca="false">SUM(O741:O771)</f>
        <v>0</v>
      </c>
      <c r="P772" s="190" t="n">
        <f aca="false">SUM(P741:P771)</f>
        <v>0</v>
      </c>
      <c r="Q772" s="186" t="n">
        <f aca="false">SUM(Q741:Q771)</f>
        <v>0</v>
      </c>
      <c r="R772" s="186" t="n">
        <f aca="false">SUM(R741:R771)</f>
        <v>0</v>
      </c>
      <c r="S772" s="186" t="n">
        <f aca="false">SUM(S741:S771)</f>
        <v>0</v>
      </c>
      <c r="T772" s="186" t="n">
        <f aca="false">SUM(T741:T771)</f>
        <v>0</v>
      </c>
      <c r="U772" s="186" t="n">
        <f aca="false">SUM(U741:U771)</f>
        <v>0</v>
      </c>
      <c r="V772" s="186" t="n">
        <f aca="false">SUM(V741:V771)</f>
        <v>0</v>
      </c>
      <c r="W772" s="186" t="n">
        <f aca="false">SUM(W741:W771)</f>
        <v>0</v>
      </c>
      <c r="X772" s="186" t="n">
        <f aca="false">SUM(X741:X771)</f>
        <v>0</v>
      </c>
      <c r="Y772" s="186" t="n">
        <f aca="false">SUM(Y741:Y771)</f>
        <v>0</v>
      </c>
      <c r="Z772" s="186" t="n">
        <f aca="false">SUM(Z741:Z771)</f>
        <v>0</v>
      </c>
      <c r="AA772" s="186" t="n">
        <f aca="false">SUM(AA741:AA771)</f>
        <v>0</v>
      </c>
      <c r="AB772" s="186" t="n">
        <f aca="false">SUM(AB741:AB771)</f>
        <v>0</v>
      </c>
      <c r="AC772" s="186" t="n">
        <f aca="false">SUM(AC741:AC771)</f>
        <v>0</v>
      </c>
      <c r="AD772" s="186" t="n">
        <f aca="false">SUM(AD741:AD771)</f>
        <v>0</v>
      </c>
      <c r="AE772" s="186" t="n">
        <f aca="false">SUM(AE741:AE771)</f>
        <v>0</v>
      </c>
      <c r="AF772" s="186" t="n">
        <f aca="false">SUM(AF741:AF771)</f>
        <v>0</v>
      </c>
      <c r="AG772" s="186" t="n">
        <f aca="false">SUM(AG741:AG771)</f>
        <v>0</v>
      </c>
      <c r="AH772" s="186" t="n">
        <f aca="false">SUM(AH741:AH771)</f>
        <v>0</v>
      </c>
      <c r="AI772" s="186" t="n">
        <f aca="false">SUM(AI741:AI771)</f>
        <v>0</v>
      </c>
      <c r="AJ772" s="186" t="n">
        <f aca="false">SUM(AJ741:AJ771)</f>
        <v>0</v>
      </c>
      <c r="AK772" s="186" t="n">
        <f aca="false">SUM(AK741:AK771)</f>
        <v>0</v>
      </c>
      <c r="AL772" s="186" t="n">
        <f aca="false">SUM(AL741:AL771)</f>
        <v>0</v>
      </c>
      <c r="AM772" s="186" t="n">
        <f aca="false">SUM(AM741:AM771)</f>
        <v>0</v>
      </c>
      <c r="AN772" s="186" t="n">
        <f aca="false">SUM(AN741:AN771)</f>
        <v>0</v>
      </c>
      <c r="AO772" s="186" t="n">
        <f aca="false">SUM(AO741:AO771)</f>
        <v>0</v>
      </c>
      <c r="AP772" s="186" t="n">
        <f aca="false">SUM(AP741:AP771)</f>
        <v>0</v>
      </c>
      <c r="AQ772" s="186" t="n">
        <f aca="false">SUM(AQ741:AQ771)</f>
        <v>0</v>
      </c>
      <c r="AR772" s="186" t="n">
        <f aca="false">SUM(AR741:AR771)</f>
        <v>0</v>
      </c>
      <c r="AS772" s="186" t="n">
        <f aca="false">SUM(AS741:AS771)</f>
        <v>0</v>
      </c>
      <c r="AT772" s="186" t="n">
        <f aca="false">SUM(AT741:AT771)</f>
        <v>0</v>
      </c>
      <c r="AU772" s="186" t="n">
        <f aca="false">SUM(AU741:AU771)</f>
        <v>0</v>
      </c>
      <c r="AV772" s="186" t="n">
        <f aca="false">SUM(AV741:AV771)</f>
        <v>0</v>
      </c>
      <c r="AW772" s="188" t="n">
        <f aca="false">SUM(AW741:AW771)</f>
        <v>0</v>
      </c>
      <c r="AX772" s="188" t="n">
        <f aca="false">SUM(AX741:AX771)</f>
        <v>0</v>
      </c>
      <c r="AY772" s="188" t="n">
        <f aca="false">SUM(AY741:AY771)</f>
        <v>0</v>
      </c>
      <c r="AZ772" s="188" t="n">
        <f aca="false">SUM(AZ741:AZ771)</f>
        <v>0</v>
      </c>
      <c r="BA772" s="188" t="n">
        <f aca="false">SUM(BA741:BA771)</f>
        <v>0</v>
      </c>
      <c r="BB772" s="188" t="n">
        <f aca="false">SUM(BB741:BB771)</f>
        <v>0</v>
      </c>
      <c r="BC772" s="188" t="n">
        <f aca="false">SUM(BC741:BC771)</f>
        <v>0</v>
      </c>
      <c r="BD772" s="188" t="n">
        <f aca="false">SUM(BD741:BD771)</f>
        <v>0</v>
      </c>
      <c r="BE772" s="188" t="n">
        <f aca="false">SUM(BE741:BE771)</f>
        <v>0</v>
      </c>
      <c r="BF772" s="188" t="n">
        <f aca="false">SUM(BF741:BF771)</f>
        <v>0</v>
      </c>
      <c r="BG772" s="188" t="n">
        <f aca="false">SUM(BG741:BG771)</f>
        <v>0</v>
      </c>
      <c r="BH772" s="188" t="n">
        <f aca="false">SUM(BH741:BH771)</f>
        <v>0</v>
      </c>
      <c r="BI772" s="188" t="n">
        <f aca="false">SUM(BI741:BI771)</f>
        <v>0</v>
      </c>
      <c r="BJ772" s="188" t="n">
        <f aca="false">SUM(BJ741:BJ771)</f>
        <v>0</v>
      </c>
      <c r="BK772" s="188" t="n">
        <f aca="false">SUM(BK741:BK771)</f>
        <v>0</v>
      </c>
      <c r="BL772" s="188" t="n">
        <f aca="false">SUM(BL741:BL771)</f>
        <v>0</v>
      </c>
      <c r="BM772" s="188" t="n">
        <f aca="false">SUM(BM741:BM771)</f>
        <v>0</v>
      </c>
      <c r="BN772" s="188" t="n">
        <f aca="false">SUM(BN741:BN771)</f>
        <v>0</v>
      </c>
      <c r="BO772" s="188" t="n">
        <f aca="false">SUM(BO741:BO771)</f>
        <v>0</v>
      </c>
      <c r="BP772" s="188" t="n">
        <f aca="false">SUM(BP741:BP771)</f>
        <v>0</v>
      </c>
      <c r="BQ772" s="188" t="n">
        <f aca="false">SUM(BQ741:BQ771)</f>
        <v>0</v>
      </c>
      <c r="BR772" s="188" t="n">
        <f aca="false">SUM(BR741:BR771)</f>
        <v>0</v>
      </c>
      <c r="BS772" s="188" t="n">
        <f aca="false">SUM(BS741:BS771)</f>
        <v>0</v>
      </c>
      <c r="BT772" s="188" t="n">
        <f aca="false">SUM(BT741:BT771)</f>
        <v>0</v>
      </c>
      <c r="BU772" s="188" t="n">
        <f aca="false">SUM(BU741:BU771)</f>
        <v>0</v>
      </c>
      <c r="BV772" s="188" t="n">
        <f aca="false">SUM(BV741:BV771)</f>
        <v>0</v>
      </c>
      <c r="BW772" s="188" t="n">
        <f aca="false">SUM(BW741:BW771)</f>
        <v>0</v>
      </c>
      <c r="BX772" s="188" t="n">
        <f aca="false">SUM(BX741:BX771)</f>
        <v>0</v>
      </c>
      <c r="BY772" s="188" t="n">
        <f aca="false">SUM(BY741:BY771)</f>
        <v>0</v>
      </c>
      <c r="BZ772" s="188" t="n">
        <f aca="false">SUM(BZ741:BZ771)</f>
        <v>0</v>
      </c>
      <c r="CA772" s="188" t="n">
        <f aca="false">SUM(CA741:CA771)</f>
        <v>0</v>
      </c>
      <c r="CB772" s="188" t="n">
        <f aca="false">SUM(CB741:CB771)</f>
        <v>0</v>
      </c>
      <c r="CC772" s="188" t="n">
        <f aca="false">SUM(CC741:CC771)</f>
        <v>0</v>
      </c>
      <c r="CD772" s="188" t="n">
        <f aca="false">SUM(CD741:CD771)</f>
        <v>0</v>
      </c>
      <c r="CE772" s="188" t="n">
        <f aca="false">SUM(CE741:CE771)</f>
        <v>0</v>
      </c>
      <c r="CF772" s="188" t="n">
        <f aca="false">SUM(CF741:CF771)</f>
        <v>0</v>
      </c>
      <c r="CG772" s="188" t="n">
        <f aca="false">SUM(CG741:CG771)</f>
        <v>0</v>
      </c>
      <c r="CH772" s="188" t="n">
        <f aca="false">SUM(CH741:CH771)</f>
        <v>0</v>
      </c>
      <c r="CI772" s="188" t="n">
        <f aca="false">SUM(CI741:CI771)</f>
        <v>0</v>
      </c>
      <c r="CJ772" s="188" t="n">
        <f aca="false">SUM(CJ741:CJ771)</f>
        <v>0</v>
      </c>
      <c r="CK772" s="188" t="n">
        <f aca="false">SUM(CK741:CK771)</f>
        <v>0</v>
      </c>
      <c r="CL772" s="188" t="n">
        <f aca="false">SUM(CL741:CL771)</f>
        <v>0</v>
      </c>
      <c r="CM772" s="188" t="n">
        <f aca="false">SUM(CM741:CM771)</f>
        <v>0</v>
      </c>
      <c r="CN772" s="188" t="n">
        <f aca="false">SUM(CN741:CN771)</f>
        <v>0</v>
      </c>
      <c r="CO772" s="188" t="n">
        <f aca="false">SUM(CO741:CO771)</f>
        <v>0</v>
      </c>
      <c r="CP772" s="188" t="n">
        <f aca="false">SUM(CP741:CP771)</f>
        <v>0</v>
      </c>
      <c r="CQ772" s="188" t="n">
        <f aca="false">SUM(CQ741:CQ771)</f>
        <v>0</v>
      </c>
      <c r="CR772" s="188" t="n">
        <f aca="false">SUM(CR741:CR771)</f>
        <v>0</v>
      </c>
      <c r="CS772" s="188" t="n">
        <f aca="false">SUM(CS741:CS771)</f>
        <v>0</v>
      </c>
      <c r="CT772" s="188" t="n">
        <f aca="false">SUM(CT741:CT771)</f>
        <v>0</v>
      </c>
      <c r="CU772" s="188" t="n">
        <f aca="false">SUM(CU741:CU771)</f>
        <v>0</v>
      </c>
      <c r="CV772" s="188" t="n">
        <f aca="false">SUM(CV741:CV771)</f>
        <v>0</v>
      </c>
      <c r="CW772" s="188" t="n">
        <f aca="false">SUM(CW741:CW771)</f>
        <v>0</v>
      </c>
      <c r="CX772" s="188" t="n">
        <f aca="false">SUM(CX741:CX771)</f>
        <v>0</v>
      </c>
      <c r="CY772" s="188" t="n">
        <f aca="false">SUM(CY741:CY771)</f>
        <v>0</v>
      </c>
      <c r="CZ772" s="188" t="n">
        <f aca="false">SUM(CZ741:CZ771)</f>
        <v>0</v>
      </c>
      <c r="DA772" s="188" t="n">
        <f aca="false">SUM(DA741:DA771)</f>
        <v>0</v>
      </c>
      <c r="DB772" s="188" t="n">
        <f aca="false">SUM(DB741:DB771)</f>
        <v>0</v>
      </c>
      <c r="DC772" s="188" t="n">
        <f aca="false">SUM(DC741:DC771)</f>
        <v>0</v>
      </c>
      <c r="DD772" s="188" t="n">
        <f aca="false">SUM(DD741:DD771)</f>
        <v>0</v>
      </c>
      <c r="DE772" s="188" t="n">
        <f aca="false">SUM(DE741:DE771)</f>
        <v>0</v>
      </c>
      <c r="DF772" s="188" t="n">
        <f aca="false">SUM(DF741:DF771)</f>
        <v>0</v>
      </c>
      <c r="DG772" s="188" t="n">
        <f aca="false">SUM(DG741:DG771)</f>
        <v>0</v>
      </c>
      <c r="DH772" s="188" t="n">
        <f aca="false">SUM(DH741:DH771)</f>
        <v>0</v>
      </c>
      <c r="DI772" s="188" t="n">
        <f aca="false">SUM(DI741:DI771)</f>
        <v>0</v>
      </c>
      <c r="DJ772" s="188" t="n">
        <f aca="false">SUM(DJ741:DJ771)</f>
        <v>0</v>
      </c>
      <c r="DK772" s="188" t="n">
        <f aca="false">SUM(DK741:DK771)</f>
        <v>0</v>
      </c>
      <c r="DL772" s="188" t="n">
        <f aca="false">SUM(DL741:DL771)</f>
        <v>0</v>
      </c>
      <c r="DM772" s="188" t="n">
        <f aca="false">SUM(DM741:DM771)</f>
        <v>0</v>
      </c>
      <c r="DN772" s="188" t="n">
        <f aca="false">SUM(DN741:DN771)</f>
        <v>0</v>
      </c>
      <c r="DO772" s="138"/>
      <c r="DP772" s="138"/>
    </row>
    <row r="773" customFormat="false" ht="15.75" hidden="false" customHeight="false" outlineLevel="0" collapsed="false">
      <c r="A773" s="131"/>
      <c r="B773" s="141"/>
      <c r="C773" s="205"/>
      <c r="D773" s="143"/>
      <c r="E773" s="206"/>
      <c r="F773" s="207"/>
      <c r="G773" s="208"/>
      <c r="H773" s="138"/>
      <c r="I773" s="138"/>
      <c r="J773" s="138"/>
      <c r="K773" s="138"/>
      <c r="L773" s="138"/>
      <c r="M773" s="138"/>
      <c r="N773" s="138"/>
      <c r="O773" s="138"/>
      <c r="P773" s="138"/>
      <c r="Q773" s="138"/>
      <c r="R773" s="138"/>
      <c r="S773" s="138"/>
      <c r="T773" s="138"/>
      <c r="U773" s="138"/>
      <c r="V773" s="138"/>
      <c r="W773" s="138"/>
      <c r="X773" s="138"/>
      <c r="Y773" s="138"/>
      <c r="Z773" s="138"/>
      <c r="AA773" s="138"/>
      <c r="AB773" s="138"/>
      <c r="AC773" s="138"/>
      <c r="AD773" s="138"/>
      <c r="AE773" s="138"/>
      <c r="AF773" s="138"/>
      <c r="AG773" s="138"/>
      <c r="AH773" s="138"/>
      <c r="AI773" s="138"/>
      <c r="AJ773" s="138"/>
      <c r="AK773" s="138"/>
      <c r="AL773" s="138"/>
      <c r="AM773" s="138"/>
      <c r="AN773" s="138"/>
      <c r="AO773" s="138"/>
      <c r="AP773" s="138"/>
      <c r="AQ773" s="138"/>
      <c r="AR773" s="138"/>
      <c r="AS773" s="138"/>
      <c r="AT773" s="138"/>
      <c r="AU773" s="138"/>
      <c r="AV773" s="138"/>
      <c r="AW773" s="138"/>
      <c r="AX773" s="138"/>
      <c r="AY773" s="138"/>
      <c r="AZ773" s="138"/>
      <c r="BA773" s="138"/>
      <c r="BB773" s="138"/>
      <c r="BC773" s="138"/>
      <c r="BD773" s="138"/>
      <c r="BE773" s="138"/>
      <c r="BF773" s="138"/>
      <c r="BG773" s="138"/>
      <c r="BH773" s="138"/>
      <c r="BI773" s="138"/>
      <c r="BJ773" s="138"/>
      <c r="BK773" s="138"/>
      <c r="BL773" s="138"/>
      <c r="BM773" s="138"/>
      <c r="BN773" s="138"/>
      <c r="BO773" s="138"/>
      <c r="BP773" s="138"/>
      <c r="BQ773" s="138"/>
      <c r="BR773" s="138"/>
      <c r="BS773" s="138"/>
      <c r="BT773" s="138"/>
      <c r="BU773" s="138"/>
      <c r="BV773" s="138"/>
      <c r="BW773" s="138"/>
      <c r="BX773" s="138"/>
      <c r="BY773" s="138"/>
      <c r="BZ773" s="138"/>
      <c r="CA773" s="138"/>
      <c r="CB773" s="138"/>
      <c r="CC773" s="138"/>
      <c r="CD773" s="138"/>
      <c r="CE773" s="138"/>
      <c r="CF773" s="138"/>
      <c r="CG773" s="138"/>
      <c r="CH773" s="138"/>
      <c r="CI773" s="138"/>
      <c r="CJ773" s="138"/>
      <c r="CK773" s="138"/>
      <c r="CL773" s="138"/>
      <c r="CM773" s="138"/>
      <c r="CN773" s="138"/>
      <c r="CO773" s="138"/>
      <c r="CP773" s="138"/>
      <c r="CQ773" s="138"/>
      <c r="CR773" s="138"/>
      <c r="CS773" s="138"/>
      <c r="CT773" s="138"/>
      <c r="CU773" s="138"/>
      <c r="CV773" s="138"/>
      <c r="CW773" s="138"/>
      <c r="CX773" s="138"/>
      <c r="CY773" s="138"/>
      <c r="CZ773" s="138"/>
      <c r="DA773" s="138"/>
      <c r="DB773" s="138"/>
      <c r="DC773" s="138"/>
      <c r="DD773" s="138"/>
      <c r="DE773" s="138"/>
      <c r="DF773" s="138"/>
      <c r="DG773" s="138"/>
      <c r="DH773" s="138"/>
      <c r="DI773" s="138"/>
      <c r="DJ773" s="138"/>
      <c r="DK773" s="138"/>
      <c r="DL773" s="138"/>
      <c r="DM773" s="138"/>
      <c r="DN773" s="138"/>
      <c r="DO773" s="138"/>
      <c r="DP773" s="138"/>
    </row>
    <row r="774" s="242" customFormat="true" ht="13.5" hidden="false" customHeight="false" outlineLevel="0" collapsed="false">
      <c r="A774" s="239" t="s">
        <v>71</v>
      </c>
      <c r="B774" s="240"/>
      <c r="C774" s="133" t="s">
        <v>137</v>
      </c>
      <c r="D774" s="134" t="s">
        <v>49</v>
      </c>
      <c r="E774" s="135"/>
      <c r="F774" s="209" t="n">
        <f aca="false">SUBTOTAL(9,F772,F516,F388,F356,F324,F292,F260,F228,F196,F164,F132,F100,F36,F68,F740,F708,F676,F644,F612,F580,F548,F484,F452,F420)</f>
        <v>2363</v>
      </c>
      <c r="G774" s="135" t="n">
        <f aca="false">SUM(H774:DN774)</f>
        <v>2363</v>
      </c>
      <c r="H774" s="136" t="n">
        <f aca="false">SUBTOTAL(9,H772,H516,H388,H356,H324,H292,H260,H228,H196,H164,H132,H100,H68,H36,H740,H708,H676,H644,H612,H580,H548,H484,H452,H420)</f>
        <v>0</v>
      </c>
      <c r="I774" s="136" t="n">
        <f aca="false">SUBTOTAL(9,I772,I516,I388,I356,I324,I292,I260,I228,I196,I164,I132,I100,I68,I36,I740,I708,I676,I644,I612,I580,I548,I484,I452,I420)</f>
        <v>0</v>
      </c>
      <c r="J774" s="136" t="n">
        <f aca="false">SUBTOTAL(9,J772,J516,J388,J356,J324,J292,J260,J228,J196,J164,J132,J100,J68,J36,J740,J708,J676,J644,J612,J580,J548,J484,J452,J420)</f>
        <v>1.75</v>
      </c>
      <c r="K774" s="136" t="n">
        <f aca="false">SUBTOTAL(9,K772,K516,K388,K356,K324,K292,K260,K228,K196,K164,K132,K100,K68,K36,K740,K708,K676,K644,K612,K580,K548,K484,K452,K420)</f>
        <v>2</v>
      </c>
      <c r="L774" s="136" t="n">
        <f aca="false">SUBTOTAL(9,L772,L516,L388,L356,L324,L292,L260,L228,L196,L164,L132,L100,L68,L36,L740,L708,L676,L644,L612,L580,L548,L484,L452,L420)</f>
        <v>0</v>
      </c>
      <c r="M774" s="136" t="n">
        <f aca="false">SUBTOTAL(9,M772,M516,M388,M356,M324,M292,M260,M228,M196,M164,M132,M100,M68,M36,M740,M708,M676,M644,M612,M580,M548,M484,M452,M420)</f>
        <v>50.75</v>
      </c>
      <c r="N774" s="136" t="n">
        <f aca="false">SUBTOTAL(9,N772,N516,N388,N356,N324,N292,N260,N228,N196,N164,N132,N100,N68,N36,N740,N708,N676,N644,N612,N580,N548,N484,N452,N420)</f>
        <v>0</v>
      </c>
      <c r="O774" s="136" t="n">
        <f aca="false">SUBTOTAL(9,O772,O516,O388,O356,O324,O292,O260,O228,O196,O164,O132,O100,O68,O36,O740,O708,O676,O644,O612,O580,O548,O484,O452,O420)</f>
        <v>0</v>
      </c>
      <c r="P774" s="136" t="n">
        <f aca="false">SUBTOTAL(9,P772,P516,P388,P356,P324,P292,P260,P228,P196,P164,P132,P100,P68,P36,P740,P708,P676,P644,P612,P580,P548,P484,P452,P420)</f>
        <v>1</v>
      </c>
      <c r="Q774" s="136" t="n">
        <f aca="false">SUBTOTAL(9,Q772,Q516,Q388,Q356,Q324,Q292,Q260,Q228,Q196,Q164,Q132,Q100,Q68,Q36,Q740,Q708,Q676,Q644,Q612,Q580,Q548,Q484,Q452,Q420)</f>
        <v>51.25</v>
      </c>
      <c r="R774" s="136" t="n">
        <f aca="false">SUBTOTAL(9,R772,R516,R388,R356,R324,R292,R260,R228,R196,R164,R132,R100,R68,R36,R740,R708,R676,R644,R612,R580,R548,R484,R452,R420)</f>
        <v>0.5</v>
      </c>
      <c r="S774" s="136" t="n">
        <f aca="false">SUBTOTAL(9,S772,S516,S388,S356,S324,S292,S260,S228,S196,S164,S132,S100,S68,S36,S740,S708,S676,S644,S612,S580,S548,S484,S452,S420)</f>
        <v>5.5</v>
      </c>
      <c r="T774" s="136" t="n">
        <f aca="false">SUBTOTAL(9,T772,T516,T388,T356,T324,T292,T260,T228,T196,T164,T132,T100,T68,T36,T740,T708,T676,T644,T612,T580,T548,T484,T452,T420)</f>
        <v>1</v>
      </c>
      <c r="U774" s="136" t="n">
        <f aca="false">SUBTOTAL(9,U772,U516,U388,U356,U324,U292,U260,U228,U196,U164,U132,U100,U68,U36,U740,U708,U676,U644,U612,U580,U548,U484,U452,U420)</f>
        <v>1.25</v>
      </c>
      <c r="V774" s="136" t="n">
        <f aca="false">SUBTOTAL(9,V772,V516,V388,V356,V324,V292,V260,V228,V196,V164,V132,V100,V68,V36,V740,V708,V676,V644,V612,V580,V548,V484,V452,V420)</f>
        <v>23.5</v>
      </c>
      <c r="W774" s="136" t="n">
        <f aca="false">SUBTOTAL(9,W772,W516,W388,W356,W324,W292,W260,W228,W196,W164,W132,W100,W68,W36,W740,W708,W676,W644,W612,W580,W548,W484,W452,W420)</f>
        <v>1.25</v>
      </c>
      <c r="X774" s="136" t="n">
        <f aca="false">SUBTOTAL(9,X772,X516,X388,X356,X324,X292,X260,X228,X196,X164,X132,X100,X68,X36,X740,X708,X676,X644,X612,X580,X548,X484,X452,X420)</f>
        <v>4</v>
      </c>
      <c r="Y774" s="136" t="n">
        <f aca="false">SUBTOTAL(9,Y772,Y516,Y388,Y356,Y324,Y292,Y260,Y228,Y196,Y164,Y132,Y100,Y68,Y36,Y740,Y708,Y676,Y644,Y612,Y580,Y548,Y484,Y452,Y420)</f>
        <v>4.75</v>
      </c>
      <c r="Z774" s="136" t="n">
        <f aca="false">SUBTOTAL(9,Z772,Z516,Z388,Z356,Z324,Z292,Z260,Z228,Z196,Z164,Z132,Z100,Z68,Z36,Z740,Z708,Z676,Z644,Z612,Z580,Z548,Z484,Z452,Z420)</f>
        <v>0.25</v>
      </c>
      <c r="AA774" s="136" t="n">
        <f aca="false">SUBTOTAL(9,AA772,AA516,AA388,AA356,AA324,AA292,AA260,AA228,AA196,AA164,AA132,AA100,AA68,AA36,AA740,AA708,AA676,AA644,AA612,AA580,AA548,AA484,AA452,AA420)</f>
        <v>8.25</v>
      </c>
      <c r="AB774" s="136" t="n">
        <f aca="false">SUBTOTAL(9,AB772,AB516,AB388,AB356,AB324,AB292,AB260,AB228,AB196,AB164,AB132,AB100,AB68,AB36,AB740,AB708,AB676,AB644,AB612,AB580,AB548,AB484,AB452,AB420)</f>
        <v>2.5</v>
      </c>
      <c r="AC774" s="136" t="n">
        <f aca="false">SUBTOTAL(9,AC772,AC516,AC388,AC356,AC324,AC292,AC260,AC228,AC196,AC164,AC132,AC100,AC68,AC36,AC740,AC708,AC676,AC644,AC612,AC580,AC548,AC484,AC452,AC420)</f>
        <v>0.25</v>
      </c>
      <c r="AD774" s="136" t="n">
        <f aca="false">SUBTOTAL(9,AD772,AD516,AD388,AD356,AD324,AD292,AD260,AD228,AD196,AD164,AD132,AD100,AD68,AD36,AD740,AD708,AD676,AD644,AD612,AD580,AD548,AD484,AD452,AD420)</f>
        <v>5</v>
      </c>
      <c r="AE774" s="136" t="n">
        <f aca="false">SUBTOTAL(9,AE772,AE516,AE388,AE356,AE324,AE292,AE260,AE228,AE196,AE164,AE132,AE100,AE68,AE36,AE740,AE708,AE676,AE644,AE612,AE580,AE548,AE484,AE452,AE420)</f>
        <v>9.75</v>
      </c>
      <c r="AF774" s="136" t="n">
        <f aca="false">SUBTOTAL(9,AF772,AF516,AF388,AF356,AF324,AF292,AF260,AF228,AF196,AF164,AF132,AF100,AF68,AF36,AF740,AF708,AF676,AF644,AF612,AF580,AF548,AF484,AF452,AF420)</f>
        <v>3.75</v>
      </c>
      <c r="AG774" s="136" t="n">
        <f aca="false">SUBTOTAL(9,AG772,AG516,AG388,AG356,AG324,AG292,AG260,AG228,AG196,AG164,AG132,AG100,AG68,AG36,AG740,AG708,AG676,AG644,AG612,AG580,AG548,AG484,AG452,AG420)</f>
        <v>3.5</v>
      </c>
      <c r="AH774" s="136" t="n">
        <f aca="false">SUBTOTAL(9,AH772,AH516,AH388,AH356,AH324,AH292,AH260,AH228,AH196,AH164,AH132,AH100,AH68,AH36,AH740,AH708,AH676,AH644,AH612,AH580,AH548,AH484,AH452,AH420)</f>
        <v>1.5</v>
      </c>
      <c r="AI774" s="136" t="n">
        <f aca="false">SUBTOTAL(9,AI772,AI516,AI388,AI356,AI324,AI292,AI260,AI228,AI196,AI164,AI132,AI100,AI68,AI36,AI740,AI708,AI676,AI644,AI612,AI580,AI548,AI484,AI452,AI420)</f>
        <v>2.25</v>
      </c>
      <c r="AJ774" s="136" t="n">
        <f aca="false">SUBTOTAL(9,AJ772,AJ516,AJ388,AJ356,AJ324,AJ292,AJ260,AJ228,AJ196,AJ164,AJ132,AJ100,AJ68,AJ36,AJ740,AJ708,AJ676,AJ644,AJ612,AJ580,AJ548,AJ484,AJ452,AJ420)</f>
        <v>1.5</v>
      </c>
      <c r="AK774" s="136" t="n">
        <f aca="false">SUBTOTAL(9,AK772,AK516,AK388,AK356,AK324,AK292,AK260,AK228,AK196,AK164,AK132,AK100,AK68,AK36,AK740,AK708,AK676,AK644,AK612,AK580,AK548,AK484,AK452,AK420)</f>
        <v>0.25</v>
      </c>
      <c r="AL774" s="136" t="n">
        <f aca="false">SUBTOTAL(9,AL772,AL516,AL388,AL356,AL324,AL292,AL260,AL228,AL196,AL164,AL132,AL100,AL68,AL36,AL740,AL708,AL676,AL644,AL612,AL580,AL548,AL484,AL452,AL420)</f>
        <v>2</v>
      </c>
      <c r="AM774" s="136" t="n">
        <f aca="false">SUBTOTAL(9,AM772,AM516,AM388,AM356,AM324,AM292,AM260,AM228,AM196,AM164,AM132,AM100,AM68,AM36,AM740,AM708,AM676,AM644,AM612,AM580,AM548,AM484,AM452,AM420)</f>
        <v>1.25</v>
      </c>
      <c r="AN774" s="136" t="n">
        <f aca="false">SUBTOTAL(9,AN772,AN516,AN388,AN356,AN324,AN292,AN260,AN228,AN196,AN164,AN132,AN100,AN68,AN36,AN740,AN708,AN676,AN644,AN612,AN580,AN548,AN484,AN452,AN420)</f>
        <v>3.25</v>
      </c>
      <c r="AO774" s="136" t="n">
        <f aca="false">SUBTOTAL(9,AO772,AO516,AO388,AO356,AO324,AO292,AO260,AO228,AO196,AO164,AO132,AO100,AO68,AO36,AO740,AO708,AO676,AO644,AO612,AO580,AO548,AO484,AO452,AO420)</f>
        <v>4</v>
      </c>
      <c r="AP774" s="136" t="n">
        <f aca="false">SUBTOTAL(9,AP772,AP516,AP388,AP356,AP324,AP292,AP260,AP228,AP196,AP164,AP132,AP100,AP68,AP36,AP740,AP708,AP676,AP644,AP612,AP580,AP548,AP484,AP452,AP420)</f>
        <v>2.5</v>
      </c>
      <c r="AQ774" s="136" t="n">
        <f aca="false">SUBTOTAL(9,AQ772,AQ516,AQ388,AQ356,AQ324,AQ292,AQ260,AQ228,AQ196,AQ164,AQ132,AQ100,AQ68,AQ36,AQ740,AQ708,AQ676,AQ644,AQ612,AQ580,AQ548,AQ484,AQ452,AQ420)</f>
        <v>3</v>
      </c>
      <c r="AR774" s="136" t="n">
        <f aca="false">SUBTOTAL(9,AR772,AR516,AR388,AR356,AR324,AR292,AR260,AR228,AR196,AR164,AR132,AR100,AR68,AR36,AR740,AR708,AR676,AR644,AR612,AR580,AR548,AR484,AR452,AR420)</f>
        <v>3.25</v>
      </c>
      <c r="AS774" s="136" t="n">
        <f aca="false">SUBTOTAL(9,AS772,AS516,AS388,AS356,AS324,AS292,AS260,AS228,AS196,AS164,AS132,AS100,AS68,AS36,AS740,AS708,AS676,AS644,AS612,AS580,AS548,AS484,AS452,AS420)</f>
        <v>2.5</v>
      </c>
      <c r="AT774" s="136" t="n">
        <f aca="false">SUBTOTAL(9,AT772,AT516,AT388,AT356,AT324,AT292,AT260,AT228,AT196,AT164,AT132,AT100,AT68,AT36,AT740,AT708,AT676,AT644,AT612,AT580,AT548,AT484,AT452,AT420)</f>
        <v>11.25</v>
      </c>
      <c r="AU774" s="136" t="n">
        <f aca="false">SUBTOTAL(9,AU772,AU516,AU388,AU356,AU324,AU292,AU260,AU228,AU196,AU164,AU132,AU100,AU68,AU36,AU740,AU708,AU676,AU644,AU612,AU580,AU548,AU484,AU452,AU420)</f>
        <v>3.5</v>
      </c>
      <c r="AV774" s="136" t="n">
        <f aca="false">SUBTOTAL(9,AV772,AV516,AV388,AV356,AV324,AV292,AV260,AV228,AV196,AV164,AV132,AV100,AV68,AV36,AV740,AV708,AV676,AV644,AV612,AV580,AV548,AV484,AV452,AV420)</f>
        <v>1</v>
      </c>
      <c r="AW774" s="136" t="n">
        <f aca="false">SUBTOTAL(9,AW772,AW516,AW388,AW356,AW324,AW292,AW260,AW228,AW196,AW164,AW132,AW100,AW68,AW36,AW740,AW708,AW676,AW644,AW612,AW580,AW548,AW484,AW452,AW420)</f>
        <v>123.25</v>
      </c>
      <c r="AX774" s="136" t="n">
        <f aca="false">SUBTOTAL(9,AX772,AX516,AX388,AX356,AX324,AX292,AX260,AX228,AX196,AX164,AX132,AX100,AX68,AX36,AX740,AX708,AX676,AX644,AX612,AX580,AX548,AX484,AX452,AX420)</f>
        <v>221.75</v>
      </c>
      <c r="AY774" s="136" t="n">
        <f aca="false">SUBTOTAL(9,AY772,AY516,AY388,AY356,AY324,AY292,AY260,AY228,AY196,AY164,AY132,AY100,AY68,AY36,AY740,AY708,AY676,AY644,AY612,AY580,AY548,AY484,AY452,AY420)</f>
        <v>169.75</v>
      </c>
      <c r="AZ774" s="136" t="n">
        <f aca="false">SUBTOTAL(9,AZ772,AZ516,AZ388,AZ356,AZ324,AZ292,AZ260,AZ228,AZ196,AZ164,AZ132,AZ100,AZ68,AZ36,AZ740,AZ708,AZ676,AZ644,AZ612,AZ580,AZ548,AZ484,AZ452,AZ420)</f>
        <v>179.75</v>
      </c>
      <c r="BA774" s="136" t="n">
        <f aca="false">SUBTOTAL(9,BA772,BA516,BA388,BA356,BA324,BA292,BA260,BA228,BA196,BA164,BA132,BA100,BA68,BA36,BA740,BA708,BA676,BA644,BA612,BA580,BA548,BA484,BA452,BA420)</f>
        <v>6.75</v>
      </c>
      <c r="BB774" s="136" t="n">
        <f aca="false">SUBTOTAL(9,BB772,BB516,BB388,BB356,BB324,BB292,BB260,BB228,BB196,BB164,BB132,BB100,BB68,BB36,BB740,BB708,BB676,BB644,BB612,BB580,BB548,BB484,BB452,BB420)</f>
        <v>0.75</v>
      </c>
      <c r="BC774" s="136" t="n">
        <f aca="false">SUBTOTAL(9,BC772,BC516,BC388,BC356,BC324,BC292,BC260,BC228,BC196,BC164,BC132,BC100,BC68,BC36,BC740,BC708,BC676,BC644,BC612,BC580,BC548,BC484,BC452,BC420)</f>
        <v>21.5</v>
      </c>
      <c r="BD774" s="136" t="n">
        <f aca="false">SUBTOTAL(9,BD772,BD516,BD388,BD356,BD324,BD292,BD260,BD228,BD196,BD164,BD132,BD100,BD68,BD36,BD740,BD708,BD676,BD644,BD612,BD580,BD548,BD484,BD452,BD420)</f>
        <v>16.5</v>
      </c>
      <c r="BE774" s="136" t="n">
        <f aca="false">SUBTOTAL(9,BE772,BE516,BE388,BE356,BE324,BE292,BE260,BE228,BE196,BE164,BE132,BE100,BE68,BE36,BE740,BE708,BE676,BE644,BE612,BE580,BE548,BE484,BE452,BE420)</f>
        <v>34.75</v>
      </c>
      <c r="BF774" s="136" t="n">
        <f aca="false">SUBTOTAL(9,BF772,BF516,BF388,BF356,BF324,BF292,BF260,BF228,BF196,BF164,BF132,BF100,BF68,BF36,BF740,BF708,BF676,BF644,BF612,BF580,BF548,BF484,BF452,BF420)</f>
        <v>44.5</v>
      </c>
      <c r="BG774" s="136" t="n">
        <f aca="false">SUBTOTAL(9,BG772,BG516,BG388,BG356,BG324,BG292,BG260,BG228,BG196,BG164,BG132,BG100,BG68,BG36,BG740,BG708,BG676,BG644,BG612,BG580,BG548,BG484,BG452,BG420)</f>
        <v>76.5</v>
      </c>
      <c r="BH774" s="136" t="n">
        <f aca="false">SUBTOTAL(9,BH772,BH516,BH388,BH356,BH324,BH292,BH260,BH228,BH196,BH164,BH132,BH100,BH68,BH36,BH740,BH708,BH676,BH644,BH612,BH580,BH548,BH484,BH452,BH420)</f>
        <v>1</v>
      </c>
      <c r="BI774" s="136" t="n">
        <f aca="false">SUBTOTAL(9,BI772,BI516,BI388,BI356,BI324,BI292,BI260,BI228,BI196,BI164,BI132,BI100,BI68,BI36,BI740,BI708,BI676,BI644,BI612,BI580,BI548,BI484,BI452,BI420)</f>
        <v>3</v>
      </c>
      <c r="BJ774" s="136" t="n">
        <f aca="false">SUBTOTAL(9,BJ772,BJ516,BJ388,BJ356,BJ324,BJ292,BJ260,BJ228,BJ196,BJ164,BJ132,BJ100,BJ68,BJ36,BJ740,BJ708,BJ676,BJ644,BJ612,BJ580,BJ548,BJ484,BJ452,BJ420)</f>
        <v>12</v>
      </c>
      <c r="BK774" s="136" t="n">
        <f aca="false">SUBTOTAL(9,BK772,BK516,BK388,BK356,BK324,BK292,BK260,BK228,BK196,BK164,BK132,BK100,BK68,BK36,BK740,BK708,BK676,BK644,BK612,BK580,BK548,BK484,BK452,BK420)</f>
        <v>4</v>
      </c>
      <c r="BL774" s="136" t="n">
        <f aca="false">SUBTOTAL(9,BL772,BL516,BL388,BL356,BL324,BL292,BL260,BL228,BL196,BL164,BL132,BL100,BL68,BL36,BL740,BL708,BL676,BL644,BL612,BL580,BL548,BL484,BL452,BL420)</f>
        <v>14.5</v>
      </c>
      <c r="BM774" s="136" t="n">
        <f aca="false">SUBTOTAL(9,BM772,BM516,BM388,BM356,BM324,BM292,BM260,BM228,BM196,BM164,BM132,BM100,BM68,BM36,BM740,BM708,BM676,BM644,BM612,BM580,BM548,BM484,BM452,BM420)</f>
        <v>4</v>
      </c>
      <c r="BN774" s="136" t="n">
        <f aca="false">SUBTOTAL(9,BN772,BN516,BN388,BN356,BN324,BN292,BN260,BN228,BN196,BN164,BN132,BN100,BN68,BN36,BN740,BN708,BN676,BN644,BN612,BN580,BN548,BN484,BN452,BN420)</f>
        <v>33.5</v>
      </c>
      <c r="BO774" s="136" t="n">
        <f aca="false">SUBTOTAL(9,BO772,BO516,BO388,BO356,BO324,BO292,BO260,BO228,BO196,BO164,BO132,BO100,BO68,BO36,BO740,BO708,BO676,BO644,BO612,BO580,BO548,BO484,BO452,BO420)</f>
        <v>47</v>
      </c>
      <c r="BP774" s="136" t="n">
        <f aca="false">SUBTOTAL(9,BP772,BP516,BP388,BP356,BP324,BP292,BP260,BP228,BP196,BP164,BP132,BP100,BP68,BP36,BP740,BP708,BP676,BP644,BP612,BP580,BP548,BP484,BP452,BP420)</f>
        <v>57.75</v>
      </c>
      <c r="BQ774" s="136" t="n">
        <f aca="false">SUBTOTAL(9,BQ772,BQ516,BQ388,BQ356,BQ324,BQ292,BQ260,BQ228,BQ196,BQ164,BQ132,BQ100,BQ68,BQ36,BQ740,BQ708,BQ676,BQ644,BQ612,BQ580,BQ548,BQ484,BQ452,BQ420)</f>
        <v>50.5</v>
      </c>
      <c r="BR774" s="136" t="n">
        <f aca="false">SUBTOTAL(9,BR772,BR516,BR388,BR356,BR324,BR292,BR260,BR228,BR196,BR164,BR132,BR100,BR68,BR36,BR740,BR708,BR676,BR644,BR612,BR580,BR548,BR484,BR452,BR420)</f>
        <v>53</v>
      </c>
      <c r="BS774" s="136" t="n">
        <f aca="false">SUBTOTAL(9,BS772,BS516,BS388,BS356,BS324,BS292,BS260,BS228,BS196,BS164,BS132,BS100,BS68,BS36,BS740,BS708,BS676,BS644,BS612,BS580,BS548,BS484,BS452,BS420)</f>
        <v>135.5</v>
      </c>
      <c r="BT774" s="136" t="n">
        <f aca="false">SUBTOTAL(9,BT772,BT516,BT388,BT356,BT324,BT292,BT260,BT228,BT196,BT164,BT132,BT100,BT68,BT36,BT740,BT708,BT676,BT644,BT612,BT580,BT548,BT484,BT452,BT420)</f>
        <v>35.5</v>
      </c>
      <c r="BU774" s="136" t="n">
        <f aca="false">SUBTOTAL(9,BU772,BU516,BU388,BU356,BU324,BU292,BU260,BU228,BU196,BU164,BU132,BU100,BU68,BU36,BU740,BU708,BU676,BU644,BU612,BU580,BU548,BU484,BU452,BU420)</f>
        <v>113</v>
      </c>
      <c r="BV774" s="136" t="n">
        <f aca="false">SUBTOTAL(9,BV772,BV516,BV388,BV356,BV324,BV292,BV260,BV228,BV196,BV164,BV132,BV100,BV68,BV36,BV740,BV708,BV676,BV644,BV612,BV580,BV548,BV484,BV452,BV420)</f>
        <v>5.5</v>
      </c>
      <c r="BW774" s="136" t="n">
        <f aca="false">SUBTOTAL(9,BW772,BW516,BW388,BW356,BW324,BW292,BW260,BW228,BW196,BW164,BW132,BW100,BW68,BW36,BW740,BW708,BW676,BW644,BW612,BW580,BW548,BW484,BW452,BW420)</f>
        <v>145.5</v>
      </c>
      <c r="BX774" s="136" t="n">
        <f aca="false">SUBTOTAL(9,BX772,BX516,BX388,BX356,BX324,BX292,BX260,BX228,BX196,BX164,BX132,BX100,BX68,BX36,BX740,BX708,BX676,BX644,BX612,BX580,BX548,BX484,BX452,BX420)</f>
        <v>1</v>
      </c>
      <c r="BY774" s="136" t="n">
        <f aca="false">SUBTOTAL(9,BY772,BY516,BY388,BY356,BY324,BY292,BY260,BY228,BY196,BY164,BY132,BY100,BY68,BY36,BY740,BY708,BY676,BY644,BY612,BY580,BY548,BY484,BY452,BY420)</f>
        <v>14.25</v>
      </c>
      <c r="BZ774" s="136" t="n">
        <f aca="false">SUBTOTAL(9,BZ772,BZ516,BZ388,BZ356,BZ324,BZ292,BZ260,BZ228,BZ196,BZ164,BZ132,BZ100,BZ68,BZ36,BZ740,BZ708,BZ676,BZ644,BZ612,BZ580,BZ548,BZ484,BZ452,BZ420)</f>
        <v>91</v>
      </c>
      <c r="CA774" s="136" t="n">
        <f aca="false">SUBTOTAL(9,CA772,CA516,CA388,CA356,CA324,CA292,CA260,CA228,CA196,CA164,CA132,CA100,CA68,CA36,CA740,CA708,CA676,CA644,CA612,CA580,CA548,CA484,CA452,CA420)</f>
        <v>5.25</v>
      </c>
      <c r="CB774" s="136" t="n">
        <f aca="false">SUBTOTAL(9,CB772,CB516,CB388,CB356,CB324,CB292,CB260,CB228,CB196,CB164,CB132,CB100,CB68,CB36,CB740,CB708,CB676,CB644,CB612,CB580,CB548,CB484,CB452,CB420)</f>
        <v>3</v>
      </c>
      <c r="CC774" s="136" t="n">
        <f aca="false">SUBTOTAL(9,CC772,CC516,CC388,CC356,CC324,CC292,CC260,CC228,CC196,CC164,CC132,CC100,CC68,CC36,CC740,CC708,CC676,CC644,CC612,CC580,CC548,CC484,CC452,CC420)</f>
        <v>31.5</v>
      </c>
      <c r="CD774" s="136" t="n">
        <f aca="false">SUBTOTAL(9,CD772,CD516,CD388,CD356,CD324,CD292,CD260,CD228,CD196,CD164,CD132,CD100,CD68,CD36,CD740,CD708,CD676,CD644,CD612,CD580,CD548,CD484,CD452,CD420)</f>
        <v>13.75</v>
      </c>
      <c r="CE774" s="136" t="n">
        <f aca="false">SUBTOTAL(9,CE772,CE516,CE388,CE356,CE324,CE292,CE260,CE228,CE196,CE164,CE132,CE100,CE68,CE36,CE740,CE708,CE676,CE644,CE612,CE580,CE548,CE484,CE452,CE420)</f>
        <v>20.5</v>
      </c>
      <c r="CF774" s="136" t="n">
        <f aca="false">SUBTOTAL(9,CF772,CF516,CF388,CF356,CF324,CF292,CF260,CF228,CF196,CF164,CF132,CF100,CF68,CF36,CF740,CF708,CF676,CF644,CF612,CF580,CF548,CF484,CF452,CF420)</f>
        <v>7.75</v>
      </c>
      <c r="CG774" s="136" t="n">
        <f aca="false">SUBTOTAL(9,CG772,CG516,CG388,CG356,CG324,CG292,CG260,CG228,CG196,CG164,CG132,CG100,CG68,CG36,CG740,CG708,CG676,CG644,CG612,CG580,CG548,CG484,CG452,CG420)</f>
        <v>12.5</v>
      </c>
      <c r="CH774" s="136" t="n">
        <f aca="false">SUBTOTAL(9,CH772,CH516,CH388,CH356,CH324,CH292,CH260,CH228,CH196,CH164,CH132,CH100,CH68,CH36,CH740,CH708,CH676,CH644,CH612,CH580,CH548,CH484,CH452,CH420)</f>
        <v>8.75</v>
      </c>
      <c r="CI774" s="136" t="n">
        <f aca="false">SUBTOTAL(9,CI772,CI516,CI388,CI356,CI324,CI292,CI260,CI228,CI196,CI164,CI132,CI100,CI68,CI36,CI740,CI708,CI676,CI644,CI612,CI580,CI548,CI484,CI452,CI420)</f>
        <v>21.25</v>
      </c>
      <c r="CJ774" s="136" t="n">
        <f aca="false">SUBTOTAL(9,CJ772,CJ516,CJ388,CJ356,CJ324,CJ292,CJ260,CJ228,CJ196,CJ164,CJ132,CJ100,CJ68,CJ36,CJ740,CJ708,CJ676,CJ644,CJ612,CJ580,CJ548,CJ484,CJ452,CJ420)</f>
        <v>45.25</v>
      </c>
      <c r="CK774" s="136" t="n">
        <f aca="false">SUBTOTAL(9,CK772,CK516,CK388,CK356,CK324,CK292,CK260,CK228,CK196,CK164,CK132,CK100,CK68,CK36,CK740,CK708,CK676,CK644,CK612,CK580,CK548,CK484,CK452,CK420)</f>
        <v>54</v>
      </c>
      <c r="CL774" s="136" t="n">
        <f aca="false">SUBTOTAL(9,CL772,CL516,CL388,CL356,CL324,CL292,CL260,CL228,CL196,CL164,CL132,CL100,CL68,CL36,CL740,CL708,CL676,CL644,CL612,CL580,CL548,CL484,CL452,CL420)</f>
        <v>49</v>
      </c>
      <c r="CM774" s="136" t="n">
        <f aca="false">SUBTOTAL(9,CM772,CM516,CM388,CM356,CM324,CM292,CM260,CM228,CM196,CM164,CM132,CM100,CM68,CM36,CM740,CM708,CM676,CM644,CM612,CM580,CM548,CM484,CM452,CM420)</f>
        <v>14.75</v>
      </c>
      <c r="CN774" s="136" t="n">
        <f aca="false">SUBTOTAL(9,CN772,CN516,CN388,CN356,CN324,CN292,CN260,CN228,CN196,CN164,CN132,CN100,CN68,CN36,CN740,CN708,CN676,CN644,CN612,CN580,CN548,CN484,CN452,CN420)</f>
        <v>20.25</v>
      </c>
      <c r="CO774" s="136" t="n">
        <f aca="false">SUBTOTAL(9,CO772,CO516,CO388,CO356,CO324,CO292,CO260,CO228,CO196,CO164,CO132,CO100,CO68,CO36,CO740,CO708,CO676,CO644,CO612,CO580,CO548,CO484,CO452,CO420)</f>
        <v>15.5</v>
      </c>
      <c r="CP774" s="136" t="n">
        <f aca="false">SUBTOTAL(9,CP772,CP516,CP388,CP356,CP324,CP292,CP260,CP228,CP196,CP164,CP132,CP100,CP68,CP36,CP740,CP708,CP676,CP644,CP612,CP580,CP548,CP484,CP452,CP420)</f>
        <v>2</v>
      </c>
      <c r="CQ774" s="136" t="n">
        <f aca="false">SUBTOTAL(9,CQ772,CQ516,CQ388,CQ356,CQ324,CQ292,CQ260,CQ228,CQ196,CQ164,CQ132,CQ100,CQ68,CQ36,CQ740,CQ708,CQ676,CQ644,CQ612,CQ580,CQ548,CQ484,CQ452,CQ420)</f>
        <v>1</v>
      </c>
      <c r="CR774" s="136" t="n">
        <f aca="false">SUBTOTAL(9,CR772,CR516,CR388,CR356,CR324,CR292,CR260,CR228,CR196,CR164,CR132,CR100,CR68,CR36,CR740,CR708,CR676,CR644,CR612,CR580,CR548,CR484,CR452,CR420)</f>
        <v>76</v>
      </c>
      <c r="CS774" s="136" t="n">
        <f aca="false">SUBTOTAL(9,CS772,CS516,CS388,CS356,CS324,CS292,CS260,CS228,CS196,CS164,CS132,CS100,CS68,CS36,CS740,CS708,CS676,CS644,CS612,CS580,CS548,CS484,CS452,CS420)</f>
        <v>1</v>
      </c>
      <c r="CT774" s="136" t="n">
        <f aca="false">SUBTOTAL(9,CT772,CT516,CT388,CT356,CT324,CT292,CT260,CT228,CT196,CT164,CT132,CT100,CT68,CT36,CT740,CT708,CT676,CT644,CT612,CT580,CT548,CT484,CT452,CT420)</f>
        <v>3.75</v>
      </c>
      <c r="CU774" s="136" t="n">
        <f aca="false">SUBTOTAL(9,CU772,CU516,CU388,CU356,CU324,CU292,CU260,CU228,CU196,CU164,CU132,CU100,CU68,CU36,CU740,CU708,CU676,CU644,CU612,CU580,CU548,CU484,CU452,CU420)</f>
        <v>0</v>
      </c>
      <c r="CV774" s="136" t="n">
        <f aca="false">SUBTOTAL(9,CV772,CV516,CV388,CV356,CV324,CV292,CV260,CV228,CV196,CV164,CV132,CV100,CV68,CV36,CV740,CV708,CV676,CV644,CV612,CV580,CV548,CV484,CV452,CV420)</f>
        <v>3.25</v>
      </c>
      <c r="CW774" s="136" t="n">
        <f aca="false">SUBTOTAL(9,CW772,CW516,CW388,CW356,CW324,CW292,CW260,CW228,CW196,CW164,CW132,CW100,CW68,CW36,CW740,CW708,CW676,CW644,CW612,CW580,CW548,CW484,CW452,CW420)</f>
        <v>5</v>
      </c>
      <c r="CX774" s="136" t="n">
        <f aca="false">SUBTOTAL(9,CX772,CX516,CX388,CX356,CX324,CX292,CX260,CX228,CX196,CX164,CX132,CX100,CX68,CX36,CX740,CX708,CX676,CX644,CX612,CX580,CX548,CX484,CX452,CX420)</f>
        <v>4.5</v>
      </c>
      <c r="CY774" s="136" t="n">
        <f aca="false">SUBTOTAL(9,CY772,CY516,CY388,CY356,CY324,CY292,CY260,CY228,CY196,CY164,CY132,CY100,CY68,CY36,CY740,CY708,CY676,CY644,CY612,CY580,CY548,CY484,CY452,CY420)</f>
        <v>1.5</v>
      </c>
      <c r="CZ774" s="136" t="n">
        <f aca="false">SUBTOTAL(9,CZ772,CZ516,CZ388,CZ356,CZ324,CZ292,CZ260,CZ228,CZ196,CZ164,CZ132,CZ100,CZ68,CZ36,CZ740,CZ708,CZ676,CZ644,CZ612,CZ580,CZ548,CZ484,CZ452,CZ420)</f>
        <v>0</v>
      </c>
      <c r="DA774" s="136" t="n">
        <f aca="false">SUBTOTAL(9,DA772,DA516,DA388,DA356,DA324,DA292,DA260,DA228,DA196,DA164,DA132,DA100,DA68,DA36,DA740,DA708,DA676,DA644,DA612,DA580,DA548,DA484,DA452,DA420)</f>
        <v>0</v>
      </c>
      <c r="DB774" s="136" t="n">
        <f aca="false">SUBTOTAL(9,DB772,DB516,DB388,DB356,DB324,DB292,DB260,DB228,DB196,DB164,DB132,DB100,DB68,DB36,DB740,DB708,DB676,DB644,DB612,DB580,DB548,DB484,DB452,DB420)</f>
        <v>0</v>
      </c>
      <c r="DC774" s="136" t="n">
        <f aca="false">SUBTOTAL(9,DC772,DC516,DC388,DC356,DC324,DC292,DC260,DC228,DC196,DC164,DC132,DC100,DC68,DC36,DC740,DC708,DC676,DC644,DC612,DC580,DC548,DC484,DC452,DC420)</f>
        <v>0</v>
      </c>
      <c r="DD774" s="136" t="n">
        <f aca="false">SUBTOTAL(9,DD772,DD516,DD388,DD356,DD324,DD292,DD260,DD228,DD196,DD164,DD132,DD100,DD68,DD36,DD740,DD708,DD676,DD644,DD612,DD580,DD548,DD484,DD452,DD420)</f>
        <v>0</v>
      </c>
      <c r="DE774" s="136" t="n">
        <f aca="false">SUBTOTAL(9,DE772,DE516,DE388,DE356,DE324,DE292,DE260,DE228,DE196,DE164,DE132,DE100,DE68,DE36,DE740,DE708,DE676,DE644,DE612,DE580,DE548,DE484,DE452,DE420)</f>
        <v>0</v>
      </c>
      <c r="DF774" s="136" t="n">
        <f aca="false">SUBTOTAL(9,DF772,DF516,DF388,DF356,DF324,DF292,DF260,DF228,DF196,DF164,DF132,DF100,DF68,DF36,DF740,DF708,DF676,DF644,DF612,DF580,DF548,DF484,DF452,DF420)</f>
        <v>0</v>
      </c>
      <c r="DG774" s="136" t="n">
        <f aca="false">SUBTOTAL(9,DG772,DG516,DG388,DG356,DG324,DG292,DG260,DG228,DG196,DG164,DG132,DG100,DG68,DG36,DG740,DG708,DG676,DG644,DG612,DG580,DG548,DG484,DG452,DG420)</f>
        <v>0</v>
      </c>
      <c r="DH774" s="136" t="n">
        <f aca="false">SUBTOTAL(9,DH772,DH516,DH388,DH356,DH324,DH292,DH260,DH228,DH196,DH164,DH132,DH100,DH68,DH36,DH740,DH708,DH676,DH644,DH612,DH580,DH548,DH484,DH452,DH420)</f>
        <v>0</v>
      </c>
      <c r="DI774" s="136" t="n">
        <f aca="false">SUBTOTAL(9,DI772,DI516,DI388,DI356,DI324,DI292,DI260,DI228,DI196,DI164,DI132,DI100,DI68,DI36,DI740,DI708,DI676,DI644,DI612,DI580,DI548,DI484,DI452,DI420)</f>
        <v>0</v>
      </c>
      <c r="DJ774" s="136" t="n">
        <f aca="false">SUBTOTAL(9,DJ772,DJ516,DJ388,DJ356,DJ324,DJ292,DJ260,DJ228,DJ196,DJ164,DJ132,DJ100,DJ68,DJ36,DJ740,DJ708,DJ676,DJ644,DJ612,DJ580,DJ548,DJ484,DJ452,DJ420)</f>
        <v>0</v>
      </c>
      <c r="DK774" s="136" t="n">
        <f aca="false">SUBTOTAL(9,DK772,DK516,DK388,DK356,DK324,DK292,DK260,DK228,DK196,DK164,DK132,DK100,DK68,DK36,DK740,DK708,DK676,DK644,DK612,DK580,DK548,DK484,DK452,DK420)</f>
        <v>0</v>
      </c>
      <c r="DL774" s="136" t="n">
        <f aca="false">SUBTOTAL(9,DL772,DL516,DL388,DL356,DL324,DL292,DL260,DL228,DL196,DL164,DL132,DL100,DL68,DL36,DL740,DL708,DL676,DL644,DL612,DL580,DL548,DL484,DL452,DL420)</f>
        <v>0</v>
      </c>
      <c r="DM774" s="136" t="n">
        <f aca="false">SUBTOTAL(9,DM772,DM516,DM388,DM356,DM324,DM292,DM260,DM228,DM196,DM164,DM132,DM100,DM68,DM36,DM740,DM708,DM676,DM644,DM612,DM580,DM548,DM484,DM452,DM420)</f>
        <v>0</v>
      </c>
      <c r="DN774" s="136" t="n">
        <f aca="false">SUBTOTAL(9,DN772,DN516,DN388,DN356,DN324,DN292,DN260,DN228,DN196,DN164,DN132,DN100,DN68,DN36,DN740,DN708,DN676,DN644,DN612,DN580,DN548,DN484,DN452,DN420)</f>
        <v>0</v>
      </c>
      <c r="DO774" s="241"/>
      <c r="DP774" s="241"/>
    </row>
    <row r="775" customFormat="false" ht="15.75" hidden="false" customHeight="false" outlineLevel="0" collapsed="false">
      <c r="A775" s="131" t="s">
        <v>71</v>
      </c>
      <c r="B775" s="141"/>
      <c r="C775" s="205"/>
      <c r="D775" s="134" t="s">
        <v>49</v>
      </c>
      <c r="E775" s="206"/>
      <c r="F775" s="207"/>
      <c r="G775" s="208"/>
      <c r="H775" s="138"/>
      <c r="I775" s="138"/>
      <c r="J775" s="138"/>
      <c r="K775" s="138"/>
      <c r="L775" s="138"/>
      <c r="M775" s="138"/>
      <c r="N775" s="138"/>
      <c r="O775" s="138"/>
      <c r="P775" s="138"/>
      <c r="Q775" s="138"/>
      <c r="R775" s="138"/>
      <c r="S775" s="138"/>
      <c r="T775" s="138"/>
      <c r="U775" s="138"/>
      <c r="V775" s="138"/>
      <c r="W775" s="138"/>
      <c r="X775" s="138"/>
      <c r="Y775" s="138"/>
      <c r="Z775" s="138"/>
      <c r="AA775" s="138"/>
      <c r="AB775" s="138"/>
      <c r="AC775" s="138"/>
      <c r="AD775" s="138"/>
      <c r="AE775" s="138"/>
      <c r="AF775" s="138"/>
      <c r="AG775" s="138"/>
      <c r="AH775" s="138"/>
      <c r="AI775" s="138"/>
      <c r="AJ775" s="138"/>
      <c r="AK775" s="138"/>
      <c r="AL775" s="138"/>
      <c r="AM775" s="138"/>
      <c r="AN775" s="138"/>
      <c r="AO775" s="138"/>
      <c r="AP775" s="138"/>
      <c r="AQ775" s="138"/>
      <c r="AR775" s="138"/>
      <c r="AS775" s="138"/>
      <c r="AT775" s="138"/>
      <c r="AU775" s="138"/>
      <c r="AV775" s="138"/>
      <c r="AW775" s="138"/>
      <c r="AX775" s="138"/>
      <c r="AY775" s="138"/>
      <c r="AZ775" s="138"/>
      <c r="BA775" s="138"/>
      <c r="BB775" s="138"/>
      <c r="BC775" s="138"/>
      <c r="BD775" s="138"/>
      <c r="BE775" s="138"/>
      <c r="BF775" s="138"/>
      <c r="BG775" s="138"/>
      <c r="BH775" s="138"/>
      <c r="BI775" s="138"/>
      <c r="BJ775" s="138"/>
      <c r="BK775" s="138"/>
      <c r="BL775" s="138"/>
      <c r="BM775" s="138"/>
      <c r="BN775" s="138"/>
      <c r="BO775" s="138"/>
      <c r="BP775" s="138"/>
      <c r="BQ775" s="138"/>
      <c r="BR775" s="138"/>
      <c r="BS775" s="138"/>
      <c r="BT775" s="138"/>
      <c r="BU775" s="138"/>
      <c r="BV775" s="138"/>
      <c r="BW775" s="138"/>
      <c r="BX775" s="138"/>
      <c r="BY775" s="138"/>
      <c r="BZ775" s="138"/>
      <c r="CA775" s="138"/>
      <c r="CB775" s="138"/>
      <c r="CC775" s="138"/>
      <c r="CD775" s="138"/>
      <c r="CE775" s="138"/>
      <c r="CF775" s="138"/>
      <c r="CG775" s="138"/>
      <c r="CH775" s="138"/>
      <c r="CI775" s="138"/>
      <c r="CJ775" s="138"/>
      <c r="CK775" s="138"/>
      <c r="CL775" s="138"/>
      <c r="CM775" s="138"/>
      <c r="CN775" s="138"/>
      <c r="CO775" s="138"/>
      <c r="CP775" s="138"/>
      <c r="CQ775" s="138"/>
      <c r="CR775" s="138"/>
      <c r="CS775" s="138"/>
      <c r="CT775" s="138"/>
      <c r="CU775" s="138"/>
      <c r="CV775" s="138"/>
      <c r="CW775" s="138"/>
      <c r="CX775" s="138"/>
      <c r="CY775" s="138"/>
      <c r="CZ775" s="138"/>
      <c r="DA775" s="138"/>
      <c r="DB775" s="138"/>
      <c r="DC775" s="138"/>
      <c r="DD775" s="138"/>
      <c r="DE775" s="138"/>
      <c r="DF775" s="138"/>
      <c r="DG775" s="138"/>
      <c r="DH775" s="138"/>
      <c r="DI775" s="138"/>
      <c r="DJ775" s="138"/>
      <c r="DK775" s="138"/>
      <c r="DL775" s="138"/>
      <c r="DM775" s="138"/>
      <c r="DN775" s="138"/>
      <c r="DO775" s="138"/>
      <c r="DP775" s="138"/>
    </row>
    <row r="776" customFormat="false" ht="15" hidden="false" customHeight="false" outlineLevel="0" collapsed="false"/>
    <row r="777" customFormat="false" ht="15" hidden="false" customHeight="false" outlineLevel="0" collapsed="false"/>
  </sheetData>
  <autoFilter ref="A4:DO775"/>
  <conditionalFormatting sqref="G7 G14 G21 G28 G35 G39 G71 G103 G135 G167 G199 G231 G263 G295 G327 G359 G391 G423 G455 G487 G519 G551 G583 G615 G647 G679 G711 G743 G46 G78 G110 G142 G174 G206 G238 G270 G302 G334 G366 G398 G430 G462 G494 G526 G558 G590 G622 G654 G686 G718 G750 G53 G85 G117 G149 G181 G213 G245 G277 G309 G341 G373 G405 G437 G469 G501 G533 G565 G597 G629 G661 G693 G725 G757 G60 G92 G124 G156 G188 G220 G252 G284 G316 G348 G380 G412 G444 G476 G508 G540 G572 G604 G636 G668 G700 G732 G764 G67 G99 G131 G163 G195 G227 G259 G291 G323 G355 G387 G419 G451 G483 G515 G547 G579 G611 G643 G675 G707 G739 G771">
    <cfRule type="cellIs" priority="2" operator="equal" aboveAverage="0" equalAverage="0" bottom="0" percent="0" rank="0" text="" dxfId="0">
      <formula>38</formula>
    </cfRule>
  </conditionalFormatting>
  <conditionalFormatting sqref="G7 G14 G21 G28 G35 G39 G71 G103 G135 G167 G199 G231 G263 G295 G327 G359 G391 G423 G455 G487 G519 G551 G583 G615 G647 G679 G711 G743 G46 G78 G110 G142 G174 G206 G238 G270 G302 G334 G366 G398 G430 G462 G494 G526 G558 G590 G622 G654 G686 G718 G750 G53 G85 G117 G149 G181 G213 G245 G277 G309 G341 G373 G405 G437 G469 G501 G533 G565 G597 G629 G661 G693 G725 G757 G60 G92 G124 G156 G188 G220 G252 G284 G316 G348 G380 G412 G444 G476 G508 G540 G572 G604 G636 G668 G700 G732 G764 G67 G99 G131 G163 G195 G227 G259 G291 G323 G355 G387 G419 G451 G483 G515 G547 G579 G611 G643 G675 G707 G739 G771">
    <cfRule type="cellIs" priority="3" operator="notEqual" aboveAverage="0" equalAverage="0" bottom="0" percent="0" rank="0" text="" dxfId="1">
      <formula>38</formula>
    </cfRule>
  </conditionalFormatting>
  <printOptions headings="false" gridLines="false" gridLinesSet="true" horizontalCentered="false" verticalCentered="false"/>
  <pageMargins left="0.196527777777778" right="0.196527777777778" top="0.354166666666667" bottom="0.354166666666667" header="0.511805555555555" footer="0.511805555555555"/>
  <pageSetup paperSize="8" scale="100" firstPageNumber="0" fitToWidth="3" fitToHeight="0"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22.xml><?xml version="1.0" encoding="utf-8"?>
<worksheet xmlns="http://schemas.openxmlformats.org/spreadsheetml/2006/main" xmlns:r="http://schemas.openxmlformats.org/officeDocument/2006/relationships">
  <sheetPr filterMode="false">
    <pageSetUpPr fitToPage="true"/>
  </sheetPr>
  <dimension ref="A1:EO776"/>
  <sheetViews>
    <sheetView showFormulas="false" showGridLines="true" showRowColHeaders="true" showZeros="true" rightToLeft="false" tabSelected="true" showOutlineSymbols="true" defaultGridColor="true" view="normal" topLeftCell="A1" colorId="64" zoomScale="84" zoomScaleNormal="84" zoomScalePageLayoutView="100" workbookViewId="0">
      <pane xSplit="16" ySplit="4" topLeftCell="AD5" activePane="bottomRight" state="frozen"/>
      <selection pane="topLeft" activeCell="A1" activeCellId="0" sqref="A1"/>
      <selection pane="topRight" activeCell="AD1" activeCellId="0" sqref="AD1"/>
      <selection pane="bottomLeft" activeCell="A5" activeCellId="0" sqref="A5"/>
      <selection pane="bottomRight" activeCell="BD2" activeCellId="0" sqref="BD2"/>
    </sheetView>
  </sheetViews>
  <sheetFormatPr defaultRowHeight="12.75" outlineLevelRow="0" outlineLevelCol="0"/>
  <cols>
    <col collapsed="false" customWidth="true" hidden="false" outlineLevel="0" max="1" min="1" style="0" width="4.57"/>
    <col collapsed="false" customWidth="true" hidden="false" outlineLevel="0" max="2" min="2" style="0" width="3.86"/>
    <col collapsed="false" customWidth="true" hidden="false" outlineLevel="0" max="3" min="3" style="0" width="18.58"/>
    <col collapsed="false" customWidth="true" hidden="false" outlineLevel="0" max="4" min="4" style="0" width="3.29"/>
    <col collapsed="false" customWidth="true" hidden="false" outlineLevel="0" max="5" min="5" style="0" width="4.14"/>
    <col collapsed="false" customWidth="true" hidden="false" outlineLevel="0" max="7" min="6" style="0" width="8.57"/>
    <col collapsed="false" customWidth="true" hidden="false" outlineLevel="0" max="16" min="8" style="0" width="6.01"/>
    <col collapsed="false" customWidth="true" hidden="false" outlineLevel="0" max="17" min="17" style="0" width="5.14"/>
    <col collapsed="false" customWidth="true" hidden="false" outlineLevel="0" max="18" min="18" style="0" width="5.86"/>
    <col collapsed="false" customWidth="true" hidden="false" outlineLevel="0" max="19" min="19" style="0" width="10"/>
    <col collapsed="false" customWidth="true" hidden="false" outlineLevel="0" max="20" min="20" style="0" width="9.42"/>
    <col collapsed="false" customWidth="true" hidden="false" outlineLevel="0" max="21" min="21" style="0" width="7.42"/>
    <col collapsed="false" customWidth="true" hidden="false" outlineLevel="0" max="22" min="22" style="0" width="7"/>
    <col collapsed="false" customWidth="true" hidden="false" outlineLevel="0" max="23" min="23" style="0" width="7.29"/>
    <col collapsed="false" customWidth="true" hidden="false" outlineLevel="0" max="24" min="24" style="0" width="5.86"/>
    <col collapsed="false" customWidth="true" hidden="false" outlineLevel="0" max="25" min="25" style="0" width="7.57"/>
    <col collapsed="false" customWidth="true" hidden="false" outlineLevel="0" max="26" min="26" style="0" width="9.71"/>
    <col collapsed="false" customWidth="true" hidden="false" outlineLevel="0" max="27" min="27" style="0" width="8.14"/>
    <col collapsed="false" customWidth="true" hidden="false" outlineLevel="0" max="28" min="28" style="0" width="8.29"/>
    <col collapsed="false" customWidth="true" hidden="false" outlineLevel="0" max="30" min="29" style="0" width="6.57"/>
    <col collapsed="false" customWidth="true" hidden="false" outlineLevel="0" max="31" min="31" style="0" width="8.14"/>
    <col collapsed="false" customWidth="true" hidden="false" outlineLevel="0" max="32" min="32" style="0" width="11.86"/>
    <col collapsed="false" customWidth="true" hidden="false" outlineLevel="0" max="33" min="33" style="0" width="9.29"/>
    <col collapsed="false" customWidth="true" hidden="false" outlineLevel="0" max="34" min="34" style="0" width="7"/>
    <col collapsed="false" customWidth="true" hidden="false" outlineLevel="0" max="35" min="35" style="0" width="8"/>
    <col collapsed="false" customWidth="true" hidden="false" outlineLevel="0" max="36" min="36" style="0" width="6.57"/>
    <col collapsed="false" customWidth="true" hidden="false" outlineLevel="0" max="37" min="37" style="0" width="7.57"/>
    <col collapsed="false" customWidth="true" hidden="false" outlineLevel="0" max="38" min="38" style="0" width="9.29"/>
    <col collapsed="false" customWidth="true" hidden="false" outlineLevel="0" max="39" min="39" style="0" width="11.42"/>
    <col collapsed="false" customWidth="true" hidden="false" outlineLevel="0" max="40" min="40" style="0" width="9.14"/>
    <col collapsed="false" customWidth="true" hidden="false" outlineLevel="0" max="41" min="41" style="0" width="8.14"/>
    <col collapsed="false" customWidth="true" hidden="false" outlineLevel="0" max="42" min="42" style="0" width="8.42"/>
    <col collapsed="false" customWidth="true" hidden="false" outlineLevel="0" max="45" min="43" style="0" width="8.14"/>
    <col collapsed="false" customWidth="true" hidden="false" outlineLevel="0" max="47" min="46" style="0" width="10.99"/>
    <col collapsed="false" customWidth="true" hidden="false" outlineLevel="0" max="48" min="48" style="0" width="6.57"/>
    <col collapsed="false" customWidth="true" hidden="false" outlineLevel="0" max="49" min="49" style="0" width="11.71"/>
    <col collapsed="false" customWidth="true" hidden="false" outlineLevel="0" max="54" min="50" style="0" width="5.14"/>
    <col collapsed="false" customWidth="true" hidden="false" outlineLevel="0" max="55" min="55" style="0" width="5.7"/>
    <col collapsed="false" customWidth="true" hidden="false" outlineLevel="0" max="57" min="56" style="0" width="4.71"/>
    <col collapsed="false" customWidth="true" hidden="false" outlineLevel="0" max="59" min="58" style="0" width="5.7"/>
    <col collapsed="false" customWidth="true" hidden="false" outlineLevel="0" max="60" min="60" style="0" width="4.71"/>
    <col collapsed="false" customWidth="true" hidden="false" outlineLevel="0" max="62" min="61" style="0" width="5.7"/>
    <col collapsed="false" customWidth="true" hidden="false" outlineLevel="0" max="63" min="63" style="0" width="6.71"/>
    <col collapsed="false" customWidth="true" hidden="false" outlineLevel="0" max="65" min="64" style="0" width="5.7"/>
    <col collapsed="false" customWidth="true" hidden="false" outlineLevel="0" max="67" min="66" style="0" width="4.71"/>
    <col collapsed="false" customWidth="true" hidden="false" outlineLevel="0" max="70" min="68" style="0" width="5.7"/>
    <col collapsed="false" customWidth="true" hidden="false" outlineLevel="0" max="71" min="71" style="0" width="6.71"/>
    <col collapsed="false" customWidth="true" hidden="false" outlineLevel="0" max="72" min="72" style="0" width="5.7"/>
    <col collapsed="false" customWidth="true" hidden="false" outlineLevel="0" max="75" min="73" style="0" width="4.71"/>
    <col collapsed="false" customWidth="true" hidden="false" outlineLevel="0" max="76" min="76" style="0" width="6.71"/>
    <col collapsed="false" customWidth="true" hidden="false" outlineLevel="0" max="77" min="77" style="0" width="4.71"/>
    <col collapsed="false" customWidth="true" hidden="false" outlineLevel="0" max="78" min="78" style="0" width="6.01"/>
    <col collapsed="false" customWidth="true" hidden="false" outlineLevel="0" max="79" min="79" style="0" width="5.7"/>
    <col collapsed="false" customWidth="true" hidden="false" outlineLevel="0" max="80" min="80" style="0" width="6.01"/>
    <col collapsed="false" customWidth="true" hidden="false" outlineLevel="0" max="86" min="81" style="0" width="4.71"/>
    <col collapsed="false" customWidth="true" hidden="false" outlineLevel="0" max="89" min="87" style="0" width="6.01"/>
    <col collapsed="false" customWidth="true" hidden="false" outlineLevel="0" max="90" min="90" style="0" width="10.14"/>
    <col collapsed="false" customWidth="true" hidden="false" outlineLevel="0" max="143" min="91" style="0" width="6.01"/>
    <col collapsed="false" customWidth="true" hidden="false" outlineLevel="0" max="144" min="144" style="0" width="3.29"/>
    <col collapsed="false" customWidth="true" hidden="false" outlineLevel="0" max="1025" min="145" style="0" width="10.67"/>
  </cols>
  <sheetData>
    <row r="1" customFormat="false" ht="13.5" hidden="false" customHeight="false" outlineLevel="0" collapsed="false">
      <c r="A1" s="140"/>
      <c r="B1" s="141"/>
      <c r="C1" s="142" t="s">
        <v>27</v>
      </c>
      <c r="D1" s="143"/>
      <c r="E1" s="143"/>
      <c r="F1" s="144"/>
      <c r="G1" s="144"/>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c r="AL1" s="143"/>
      <c r="AM1" s="143"/>
      <c r="AN1" s="143"/>
      <c r="AO1" s="143"/>
      <c r="AP1" s="143"/>
      <c r="AQ1" s="143"/>
      <c r="AR1" s="143"/>
      <c r="AS1" s="143"/>
      <c r="AT1" s="143"/>
      <c r="AU1" s="143"/>
      <c r="AV1" s="143"/>
      <c r="AW1" s="143"/>
      <c r="AX1" s="143"/>
      <c r="AY1" s="143"/>
      <c r="AZ1" s="143"/>
      <c r="BA1" s="143"/>
      <c r="BB1" s="143"/>
      <c r="BC1" s="138"/>
      <c r="BD1" s="138"/>
      <c r="BE1" s="138"/>
      <c r="BF1" s="138"/>
      <c r="BG1" s="138"/>
      <c r="BH1" s="138"/>
      <c r="BI1" s="138"/>
      <c r="BJ1" s="138"/>
      <c r="BK1" s="138"/>
      <c r="BL1" s="138"/>
      <c r="BM1" s="138"/>
      <c r="BN1" s="138"/>
      <c r="BO1" s="138"/>
      <c r="BP1" s="138"/>
      <c r="BQ1" s="138"/>
      <c r="BR1" s="138"/>
      <c r="BS1" s="138"/>
      <c r="BT1" s="138"/>
      <c r="BU1" s="138"/>
      <c r="BV1" s="138"/>
      <c r="BW1" s="138"/>
      <c r="BX1" s="138"/>
      <c r="BY1" s="138"/>
      <c r="BZ1" s="138"/>
      <c r="CA1" s="138"/>
      <c r="CB1" s="138"/>
      <c r="CC1" s="138"/>
      <c r="CD1" s="138"/>
      <c r="CE1" s="138"/>
      <c r="CF1" s="138"/>
      <c r="CG1" s="138"/>
      <c r="CH1" s="138"/>
      <c r="CI1" s="138"/>
      <c r="CJ1" s="138"/>
      <c r="CK1" s="138"/>
      <c r="CL1" s="138"/>
      <c r="CM1" s="138"/>
      <c r="CN1" s="138"/>
      <c r="CO1" s="138"/>
      <c r="CP1" s="138"/>
      <c r="CQ1" s="138"/>
      <c r="CR1" s="138"/>
      <c r="CS1" s="138"/>
      <c r="CT1" s="138"/>
      <c r="CU1" s="138"/>
      <c r="CV1" s="138"/>
      <c r="CW1" s="138"/>
      <c r="CX1" s="138"/>
      <c r="CY1" s="138"/>
      <c r="CZ1" s="138"/>
      <c r="DA1" s="138"/>
      <c r="DB1" s="138"/>
      <c r="DC1" s="138"/>
      <c r="DD1" s="138"/>
      <c r="DE1" s="138"/>
      <c r="DF1" s="138"/>
      <c r="DG1" s="138"/>
      <c r="DH1" s="138"/>
      <c r="DI1" s="138"/>
      <c r="DJ1" s="138"/>
      <c r="DK1" s="138"/>
      <c r="DL1" s="138"/>
      <c r="DM1" s="138"/>
      <c r="DN1" s="138"/>
      <c r="DO1" s="138"/>
      <c r="DP1" s="138"/>
      <c r="DQ1" s="138"/>
      <c r="DR1" s="138"/>
      <c r="DS1" s="138"/>
      <c r="DT1" s="138"/>
      <c r="DU1" s="138"/>
      <c r="DV1" s="138"/>
      <c r="DW1" s="138"/>
      <c r="DX1" s="138"/>
      <c r="DY1" s="138"/>
      <c r="DZ1" s="138"/>
      <c r="EA1" s="138"/>
      <c r="EB1" s="138"/>
      <c r="EC1" s="138"/>
      <c r="ED1" s="138"/>
      <c r="EE1" s="138"/>
      <c r="EF1" s="138"/>
      <c r="EG1" s="138"/>
      <c r="EH1" s="138"/>
      <c r="EI1" s="138"/>
      <c r="EJ1" s="138"/>
      <c r="EK1" s="138"/>
      <c r="EL1" s="138"/>
      <c r="EM1" s="138"/>
      <c r="EN1" s="138"/>
      <c r="EO1" s="138"/>
    </row>
    <row r="2" customFormat="false" ht="99.95" hidden="false" customHeight="false" outlineLevel="0" collapsed="false">
      <c r="A2" s="145"/>
      <c r="B2" s="64" t="s">
        <v>11</v>
      </c>
      <c r="C2" s="146" t="s">
        <v>28</v>
      </c>
      <c r="D2" s="147" t="s">
        <v>29</v>
      </c>
      <c r="E2" s="148" t="s">
        <v>30</v>
      </c>
      <c r="F2" s="149" t="s">
        <v>31</v>
      </c>
      <c r="G2" s="149" t="s">
        <v>32</v>
      </c>
      <c r="H2" s="217" t="s">
        <v>3</v>
      </c>
      <c r="I2" s="152" t="s">
        <v>4</v>
      </c>
      <c r="J2" s="153" t="s">
        <v>5</v>
      </c>
      <c r="K2" s="153" t="s">
        <v>6</v>
      </c>
      <c r="L2" s="152" t="s">
        <v>7</v>
      </c>
      <c r="M2" s="152" t="s">
        <v>8</v>
      </c>
      <c r="N2" s="152" t="s">
        <v>9</v>
      </c>
      <c r="O2" s="152" t="s">
        <v>34</v>
      </c>
      <c r="P2" s="152" t="s">
        <v>36</v>
      </c>
      <c r="Q2" s="243" t="s">
        <v>2</v>
      </c>
      <c r="R2" s="219" t="s">
        <v>198</v>
      </c>
      <c r="S2" s="219" t="s">
        <v>199</v>
      </c>
      <c r="T2" s="219" t="s">
        <v>200</v>
      </c>
      <c r="U2" s="219" t="s">
        <v>201</v>
      </c>
      <c r="V2" s="219" t="s">
        <v>202</v>
      </c>
      <c r="W2" s="219" t="s">
        <v>203</v>
      </c>
      <c r="X2" s="219" t="s">
        <v>204</v>
      </c>
      <c r="Y2" s="219" t="s">
        <v>205</v>
      </c>
      <c r="Z2" s="219" t="s">
        <v>206</v>
      </c>
      <c r="AA2" s="219" t="s">
        <v>207</v>
      </c>
      <c r="AB2" s="219" t="s">
        <v>208</v>
      </c>
      <c r="AC2" s="219" t="s">
        <v>178</v>
      </c>
      <c r="AD2" s="219" t="s">
        <v>209</v>
      </c>
      <c r="AE2" s="219" t="s">
        <v>210</v>
      </c>
      <c r="AF2" s="219" t="s">
        <v>211</v>
      </c>
      <c r="AG2" s="219" t="s">
        <v>174</v>
      </c>
      <c r="AH2" s="219" t="s">
        <v>212</v>
      </c>
      <c r="AI2" s="219" t="s">
        <v>213</v>
      </c>
      <c r="AJ2" s="219" t="s">
        <v>214</v>
      </c>
      <c r="AK2" s="219" t="s">
        <v>215</v>
      </c>
      <c r="AL2" s="219" t="s">
        <v>216</v>
      </c>
      <c r="AM2" s="219" t="s">
        <v>217</v>
      </c>
      <c r="AN2" s="219" t="s">
        <v>218</v>
      </c>
      <c r="AO2" s="219" t="s">
        <v>219</v>
      </c>
      <c r="AP2" s="219" t="s">
        <v>220</v>
      </c>
      <c r="AQ2" s="219" t="s">
        <v>221</v>
      </c>
      <c r="AR2" s="219" t="s">
        <v>222</v>
      </c>
      <c r="AS2" s="219" t="s">
        <v>223</v>
      </c>
      <c r="AT2" s="219" t="s">
        <v>224</v>
      </c>
      <c r="AU2" s="219" t="s">
        <v>225</v>
      </c>
      <c r="AV2" s="219" t="s">
        <v>226</v>
      </c>
      <c r="AW2" s="219" t="s">
        <v>227</v>
      </c>
      <c r="AX2" s="219" t="s">
        <v>228</v>
      </c>
      <c r="AY2" s="219" t="s">
        <v>228</v>
      </c>
      <c r="AZ2" s="219" t="s">
        <v>228</v>
      </c>
      <c r="BA2" s="219" t="s">
        <v>228</v>
      </c>
      <c r="BB2" s="219" t="s">
        <v>228</v>
      </c>
      <c r="BC2" s="155" t="n">
        <v>16</v>
      </c>
      <c r="BD2" s="155" t="n">
        <v>106</v>
      </c>
      <c r="BE2" s="155" t="n">
        <v>114</v>
      </c>
      <c r="BF2" s="155" t="n">
        <v>115</v>
      </c>
      <c r="BG2" s="155" t="n">
        <v>120</v>
      </c>
      <c r="BH2" s="155" t="n">
        <v>121</v>
      </c>
      <c r="BI2" s="155" t="n">
        <v>126</v>
      </c>
      <c r="BJ2" s="155" t="n">
        <v>131</v>
      </c>
      <c r="BK2" s="155" t="n">
        <v>134</v>
      </c>
      <c r="BL2" s="155" t="n">
        <v>143</v>
      </c>
      <c r="BM2" s="155" t="n">
        <v>144</v>
      </c>
      <c r="BN2" s="155" t="n">
        <v>145</v>
      </c>
      <c r="BO2" s="155" t="n">
        <v>150</v>
      </c>
      <c r="BP2" s="155" t="n">
        <v>151</v>
      </c>
      <c r="BQ2" s="155" t="n">
        <v>152</v>
      </c>
      <c r="BR2" s="155" t="n">
        <v>153</v>
      </c>
      <c r="BS2" s="155" t="n">
        <v>154</v>
      </c>
      <c r="BT2" s="155" t="n">
        <v>156</v>
      </c>
      <c r="BU2" s="155" t="n">
        <v>157</v>
      </c>
      <c r="BV2" s="155" t="n">
        <v>158</v>
      </c>
      <c r="BW2" s="155" t="n">
        <v>159</v>
      </c>
      <c r="BX2" s="155" t="n">
        <v>160</v>
      </c>
      <c r="BY2" s="155" t="n">
        <v>161</v>
      </c>
      <c r="BZ2" s="155" t="n">
        <v>163</v>
      </c>
      <c r="CA2" s="155" t="n">
        <v>166</v>
      </c>
      <c r="CB2" s="155" t="n">
        <v>169</v>
      </c>
      <c r="CC2" s="155" t="n">
        <v>170</v>
      </c>
      <c r="CD2" s="155" t="n">
        <v>171</v>
      </c>
      <c r="CE2" s="155" t="n">
        <v>172</v>
      </c>
      <c r="CF2" s="155" t="n">
        <v>173</v>
      </c>
      <c r="CG2" s="155" t="n">
        <v>175</v>
      </c>
      <c r="CH2" s="155" t="n">
        <v>178</v>
      </c>
      <c r="CI2" s="155" t="n">
        <v>179</v>
      </c>
      <c r="CJ2" s="155" t="n">
        <v>182</v>
      </c>
      <c r="CK2" s="155" t="n">
        <v>183</v>
      </c>
      <c r="CL2" s="155" t="s">
        <v>229</v>
      </c>
      <c r="CM2" s="155" t="n">
        <v>184</v>
      </c>
      <c r="CN2" s="155" t="n">
        <v>141</v>
      </c>
      <c r="CO2" s="155" t="n">
        <v>122</v>
      </c>
      <c r="CP2" s="155"/>
      <c r="CQ2" s="155"/>
      <c r="CR2" s="155"/>
      <c r="CS2" s="155"/>
      <c r="CT2" s="155"/>
      <c r="CU2" s="155"/>
      <c r="CV2" s="155"/>
      <c r="CW2" s="155"/>
      <c r="CX2" s="155"/>
      <c r="CY2" s="155"/>
      <c r="CZ2" s="155"/>
      <c r="DA2" s="155"/>
      <c r="DB2" s="155"/>
      <c r="DC2" s="155"/>
      <c r="DD2" s="155"/>
      <c r="DE2" s="155"/>
      <c r="DF2" s="155"/>
      <c r="DG2" s="155"/>
      <c r="DH2" s="155"/>
      <c r="DI2" s="155"/>
      <c r="DJ2" s="155"/>
      <c r="DK2" s="155"/>
      <c r="DL2" s="155"/>
      <c r="DM2" s="155"/>
      <c r="DN2" s="155"/>
      <c r="DO2" s="155"/>
      <c r="DP2" s="155"/>
      <c r="DQ2" s="216"/>
      <c r="DR2" s="155"/>
      <c r="DS2" s="216"/>
      <c r="DT2" s="216"/>
      <c r="DU2" s="216"/>
      <c r="DV2" s="216"/>
      <c r="DW2" s="216"/>
      <c r="DX2" s="155"/>
      <c r="DY2" s="155"/>
      <c r="DZ2" s="155"/>
      <c r="EA2" s="155"/>
      <c r="EB2" s="155"/>
      <c r="EC2" s="155"/>
      <c r="ED2" s="155"/>
      <c r="EE2" s="155"/>
      <c r="EF2" s="155"/>
      <c r="EG2" s="155"/>
      <c r="EH2" s="155"/>
      <c r="EI2" s="155"/>
      <c r="EJ2" s="155"/>
      <c r="EK2" s="155"/>
      <c r="EL2" s="155"/>
      <c r="EM2" s="155"/>
      <c r="EN2" s="156" t="s">
        <v>41</v>
      </c>
      <c r="EO2" s="145"/>
    </row>
    <row r="3" customFormat="false" ht="12.75" hidden="false" customHeight="false" outlineLevel="0" collapsed="false">
      <c r="A3" s="145"/>
      <c r="B3" s="244"/>
      <c r="C3" s="245"/>
      <c r="D3" s="246"/>
      <c r="E3" s="247"/>
      <c r="F3" s="248"/>
      <c r="G3" s="249"/>
      <c r="H3" s="250"/>
      <c r="I3" s="251"/>
      <c r="J3" s="252"/>
      <c r="K3" s="252"/>
      <c r="L3" s="251"/>
      <c r="M3" s="251"/>
      <c r="N3" s="251"/>
      <c r="O3" s="251"/>
      <c r="P3" s="251"/>
      <c r="Q3" s="253"/>
      <c r="R3" s="254"/>
      <c r="S3" s="254" t="n">
        <v>658</v>
      </c>
      <c r="T3" s="254" t="n">
        <v>662</v>
      </c>
      <c r="U3" s="254" t="n">
        <v>647</v>
      </c>
      <c r="V3" s="254" t="n">
        <v>545</v>
      </c>
      <c r="W3" s="254" t="n">
        <v>575</v>
      </c>
      <c r="X3" s="254"/>
      <c r="Y3" s="254" t="n">
        <v>424</v>
      </c>
      <c r="Z3" s="254" t="n">
        <v>504</v>
      </c>
      <c r="AA3" s="254" t="n">
        <v>656</v>
      </c>
      <c r="AB3" s="254" t="n">
        <v>654</v>
      </c>
      <c r="AC3" s="254" t="n">
        <v>594</v>
      </c>
      <c r="AD3" s="254"/>
      <c r="AE3" s="254"/>
      <c r="AF3" s="254" t="n">
        <v>575</v>
      </c>
      <c r="AG3" s="254" t="n">
        <v>657</v>
      </c>
      <c r="AH3" s="254" t="n">
        <v>545</v>
      </c>
      <c r="AI3" s="254" t="n">
        <v>658</v>
      </c>
      <c r="AJ3" s="254" t="n">
        <v>594</v>
      </c>
      <c r="AK3" s="254" t="n">
        <v>634</v>
      </c>
      <c r="AL3" s="254" t="n">
        <v>657</v>
      </c>
      <c r="AM3" s="254" t="n">
        <v>660</v>
      </c>
      <c r="AN3" s="254" t="n">
        <v>655</v>
      </c>
      <c r="AO3" s="254" t="n">
        <v>656</v>
      </c>
      <c r="AP3" s="254" t="n">
        <v>598</v>
      </c>
      <c r="AQ3" s="254" t="n">
        <v>656</v>
      </c>
      <c r="AR3" s="254" t="n">
        <v>656</v>
      </c>
      <c r="AS3" s="254" t="n">
        <v>656</v>
      </c>
      <c r="AT3" s="254" t="n">
        <v>538</v>
      </c>
      <c r="AU3" s="254" t="n">
        <v>538</v>
      </c>
      <c r="AV3" s="254"/>
      <c r="AW3" s="254" t="n">
        <v>675</v>
      </c>
      <c r="AX3" s="254"/>
      <c r="AY3" s="254"/>
      <c r="AZ3" s="254"/>
      <c r="BA3" s="254"/>
      <c r="BB3" s="254"/>
      <c r="BC3" s="255"/>
      <c r="BD3" s="255"/>
      <c r="BE3" s="255"/>
      <c r="BF3" s="255"/>
      <c r="BG3" s="255"/>
      <c r="BH3" s="255"/>
      <c r="BI3" s="255"/>
      <c r="BJ3" s="255"/>
      <c r="BK3" s="255"/>
      <c r="BL3" s="255"/>
      <c r="BM3" s="255"/>
      <c r="BN3" s="255"/>
      <c r="BO3" s="255"/>
      <c r="BP3" s="255"/>
      <c r="BQ3" s="255"/>
      <c r="BR3" s="255"/>
      <c r="BS3" s="255"/>
      <c r="BT3" s="255"/>
      <c r="BU3" s="255"/>
      <c r="BV3" s="255"/>
      <c r="BW3" s="255"/>
      <c r="BX3" s="255"/>
      <c r="BY3" s="255"/>
      <c r="BZ3" s="255"/>
      <c r="CA3" s="255"/>
      <c r="CB3" s="255"/>
      <c r="CC3" s="255"/>
      <c r="CD3" s="255"/>
      <c r="CE3" s="255"/>
      <c r="CF3" s="255"/>
      <c r="CG3" s="255"/>
      <c r="CH3" s="255"/>
      <c r="CI3" s="255"/>
      <c r="CJ3" s="255"/>
      <c r="CK3" s="255"/>
      <c r="CL3" s="255"/>
      <c r="CM3" s="255"/>
      <c r="CN3" s="255"/>
      <c r="CO3" s="255"/>
      <c r="CP3" s="255"/>
      <c r="CQ3" s="255"/>
      <c r="CR3" s="255"/>
      <c r="CS3" s="255"/>
      <c r="CT3" s="255"/>
      <c r="CU3" s="255"/>
      <c r="CV3" s="255"/>
      <c r="CW3" s="255"/>
      <c r="CX3" s="255"/>
      <c r="CY3" s="255"/>
      <c r="CZ3" s="255"/>
      <c r="DA3" s="255"/>
      <c r="DB3" s="255"/>
      <c r="DC3" s="255"/>
      <c r="DD3" s="255"/>
      <c r="DE3" s="255"/>
      <c r="DF3" s="255"/>
      <c r="DG3" s="255"/>
      <c r="DH3" s="255"/>
      <c r="DI3" s="255"/>
      <c r="DJ3" s="255"/>
      <c r="DK3" s="255"/>
      <c r="DL3" s="255"/>
      <c r="DM3" s="255"/>
      <c r="DN3" s="255"/>
      <c r="DO3" s="255"/>
      <c r="DP3" s="255"/>
      <c r="DQ3" s="256"/>
      <c r="DR3" s="255"/>
      <c r="DS3" s="256"/>
      <c r="DT3" s="256"/>
      <c r="DU3" s="256"/>
      <c r="DV3" s="256"/>
      <c r="DW3" s="256"/>
      <c r="DX3" s="255"/>
      <c r="DY3" s="255"/>
      <c r="DZ3" s="255"/>
      <c r="EA3" s="255"/>
      <c r="EB3" s="255"/>
      <c r="EC3" s="255"/>
      <c r="ED3" s="255"/>
      <c r="EE3" s="255"/>
      <c r="EF3" s="255"/>
      <c r="EG3" s="255"/>
      <c r="EH3" s="255"/>
      <c r="EI3" s="255"/>
      <c r="EJ3" s="255"/>
      <c r="EK3" s="255"/>
      <c r="EL3" s="255"/>
      <c r="EM3" s="255"/>
      <c r="EN3" s="156"/>
      <c r="EO3" s="145"/>
    </row>
    <row r="4" customFormat="false" ht="13.5" hidden="false" customHeight="false" outlineLevel="0" collapsed="false">
      <c r="A4" s="145"/>
      <c r="B4" s="81"/>
      <c r="C4" s="157"/>
      <c r="D4" s="158"/>
      <c r="E4" s="159"/>
      <c r="F4" s="160"/>
      <c r="G4" s="161"/>
      <c r="H4" s="163"/>
      <c r="I4" s="164"/>
      <c r="J4" s="165"/>
      <c r="K4" s="165"/>
      <c r="L4" s="164"/>
      <c r="M4" s="164"/>
      <c r="N4" s="164"/>
      <c r="O4" s="164"/>
      <c r="P4" s="164"/>
      <c r="Q4" s="257"/>
      <c r="R4" s="238"/>
      <c r="S4" s="238"/>
      <c r="T4" s="238"/>
      <c r="U4" s="238"/>
      <c r="V4" s="238"/>
      <c r="W4" s="238"/>
      <c r="X4" s="238"/>
      <c r="Y4" s="238"/>
      <c r="Z4" s="238"/>
      <c r="AA4" s="238"/>
      <c r="AB4" s="238"/>
      <c r="AC4" s="238"/>
      <c r="AD4" s="238"/>
      <c r="AE4" s="238"/>
      <c r="AF4" s="238"/>
      <c r="AG4" s="238"/>
      <c r="AH4" s="238"/>
      <c r="AI4" s="238"/>
      <c r="AJ4" s="238"/>
      <c r="AK4" s="238"/>
      <c r="AL4" s="238"/>
      <c r="AM4" s="238"/>
      <c r="AN4" s="238"/>
      <c r="AO4" s="238"/>
      <c r="AP4" s="238"/>
      <c r="AQ4" s="238"/>
      <c r="AR4" s="238"/>
      <c r="AS4" s="238"/>
      <c r="AT4" s="238"/>
      <c r="AU4" s="238"/>
      <c r="AV4" s="238"/>
      <c r="AW4" s="238"/>
      <c r="AX4" s="238"/>
      <c r="AY4" s="238"/>
      <c r="AZ4" s="238"/>
      <c r="BA4" s="238"/>
      <c r="BB4" s="238"/>
      <c r="BC4" s="166"/>
      <c r="BD4" s="166"/>
      <c r="BE4" s="166"/>
      <c r="BF4" s="166"/>
      <c r="BG4" s="166"/>
      <c r="BH4" s="166"/>
      <c r="BI4" s="166"/>
      <c r="BJ4" s="166"/>
      <c r="BK4" s="166"/>
      <c r="BL4" s="166"/>
      <c r="BM4" s="166"/>
      <c r="BN4" s="166"/>
      <c r="BO4" s="166"/>
      <c r="BP4" s="166"/>
      <c r="BQ4" s="166"/>
      <c r="BR4" s="166"/>
      <c r="BS4" s="166"/>
      <c r="BT4" s="166"/>
      <c r="BU4" s="166"/>
      <c r="BV4" s="166"/>
      <c r="BW4" s="166"/>
      <c r="BX4" s="166"/>
      <c r="BY4" s="166"/>
      <c r="BZ4" s="166"/>
      <c r="CA4" s="166"/>
      <c r="CB4" s="166"/>
      <c r="CC4" s="166"/>
      <c r="CD4" s="166"/>
      <c r="CE4" s="166"/>
      <c r="CF4" s="166"/>
      <c r="CG4" s="166"/>
      <c r="CH4" s="166"/>
      <c r="CI4" s="166"/>
      <c r="CJ4" s="166"/>
      <c r="CK4" s="166"/>
      <c r="CL4" s="166"/>
      <c r="CM4" s="166"/>
      <c r="CN4" s="166"/>
      <c r="CO4" s="166"/>
      <c r="CP4" s="166"/>
      <c r="CQ4" s="166"/>
      <c r="CR4" s="166"/>
      <c r="CS4" s="166"/>
      <c r="CT4" s="166"/>
      <c r="CU4" s="166"/>
      <c r="CV4" s="166"/>
      <c r="CW4" s="166"/>
      <c r="CX4" s="166"/>
      <c r="CY4" s="166"/>
      <c r="CZ4" s="166"/>
      <c r="DA4" s="166"/>
      <c r="DB4" s="166"/>
      <c r="DC4" s="166"/>
      <c r="DD4" s="166"/>
      <c r="DE4" s="166"/>
      <c r="DF4" s="166"/>
      <c r="DG4" s="166"/>
      <c r="DH4" s="166"/>
      <c r="DI4" s="166"/>
      <c r="DJ4" s="166"/>
      <c r="DK4" s="166"/>
      <c r="DL4" s="166"/>
      <c r="DM4" s="166"/>
      <c r="DN4" s="166"/>
      <c r="DO4" s="166"/>
      <c r="DP4" s="166"/>
      <c r="DQ4" s="166"/>
      <c r="DR4" s="166"/>
      <c r="DS4" s="166"/>
      <c r="DT4" s="166"/>
      <c r="DU4" s="166"/>
      <c r="DV4" s="166"/>
      <c r="DW4" s="166"/>
      <c r="DX4" s="166"/>
      <c r="DY4" s="166"/>
      <c r="DZ4" s="166"/>
      <c r="EA4" s="166"/>
      <c r="EB4" s="166"/>
      <c r="EC4" s="166"/>
      <c r="ED4" s="166"/>
      <c r="EE4" s="166"/>
      <c r="EF4" s="166"/>
      <c r="EG4" s="166"/>
      <c r="EH4" s="166"/>
      <c r="EI4" s="166"/>
      <c r="EJ4" s="166"/>
      <c r="EK4" s="166"/>
      <c r="EL4" s="166"/>
      <c r="EM4" s="166"/>
      <c r="EN4" s="167"/>
      <c r="EO4" s="168"/>
    </row>
    <row r="5" customFormat="false" ht="12.75" hidden="false" customHeight="false" outlineLevel="0" collapsed="false">
      <c r="A5" s="169" t="s">
        <v>42</v>
      </c>
      <c r="B5" s="96"/>
      <c r="C5" s="170" t="s">
        <v>87</v>
      </c>
      <c r="D5" s="171" t="n">
        <v>1</v>
      </c>
      <c r="E5" s="172" t="s">
        <v>193</v>
      </c>
      <c r="F5" s="178" t="n">
        <f aca="false">SUM(H5:EM5)</f>
        <v>0</v>
      </c>
      <c r="G5" s="179" t="n">
        <f aca="false">F5</f>
        <v>0</v>
      </c>
      <c r="H5" s="181"/>
      <c r="I5" s="181"/>
      <c r="J5" s="181"/>
      <c r="K5" s="181"/>
      <c r="L5" s="181"/>
      <c r="M5" s="181"/>
      <c r="N5" s="181"/>
      <c r="O5" s="181"/>
      <c r="P5" s="181"/>
      <c r="Q5" s="180"/>
      <c r="R5" s="180"/>
      <c r="S5" s="180"/>
      <c r="T5" s="180"/>
      <c r="U5" s="180"/>
      <c r="V5" s="180"/>
      <c r="W5" s="180"/>
      <c r="X5" s="180"/>
      <c r="Y5" s="180"/>
      <c r="Z5" s="180"/>
      <c r="AA5" s="180"/>
      <c r="AB5" s="180"/>
      <c r="AC5" s="180"/>
      <c r="AD5" s="180"/>
      <c r="AE5" s="180"/>
      <c r="AF5" s="180"/>
      <c r="AG5" s="180"/>
      <c r="AH5" s="180"/>
      <c r="AI5" s="180"/>
      <c r="AJ5" s="180"/>
      <c r="AK5" s="180"/>
      <c r="AL5" s="180"/>
      <c r="AM5" s="180"/>
      <c r="AN5" s="180"/>
      <c r="AO5" s="180"/>
      <c r="AP5" s="180"/>
      <c r="AQ5" s="180"/>
      <c r="AR5" s="180"/>
      <c r="AS5" s="180"/>
      <c r="AT5" s="180"/>
      <c r="AU5" s="180"/>
      <c r="AV5" s="180"/>
      <c r="AW5" s="180"/>
      <c r="AX5" s="180"/>
      <c r="AY5" s="180"/>
      <c r="AZ5" s="180"/>
      <c r="BA5" s="180"/>
      <c r="BB5" s="180"/>
      <c r="BC5" s="181"/>
      <c r="BD5" s="181"/>
      <c r="BE5" s="181"/>
      <c r="BF5" s="181"/>
      <c r="BG5" s="181"/>
      <c r="BH5" s="181"/>
      <c r="BI5" s="181"/>
      <c r="BJ5" s="181"/>
      <c r="BK5" s="181"/>
      <c r="BL5" s="181"/>
      <c r="BM5" s="181"/>
      <c r="BN5" s="181"/>
      <c r="BO5" s="181"/>
      <c r="BP5" s="181"/>
      <c r="BQ5" s="181"/>
      <c r="BR5" s="181"/>
      <c r="BS5" s="181"/>
      <c r="BT5" s="181"/>
      <c r="BU5" s="181"/>
      <c r="BV5" s="181"/>
      <c r="BW5" s="181"/>
      <c r="BX5" s="181"/>
      <c r="BY5" s="181"/>
      <c r="BZ5" s="181"/>
      <c r="CA5" s="181"/>
      <c r="CB5" s="181"/>
      <c r="CC5" s="181"/>
      <c r="CD5" s="181"/>
      <c r="CE5" s="181"/>
      <c r="CF5" s="181"/>
      <c r="CG5" s="181"/>
      <c r="CH5" s="181"/>
      <c r="CI5" s="181"/>
      <c r="CJ5" s="181"/>
      <c r="CK5" s="181"/>
      <c r="CL5" s="181"/>
      <c r="CM5" s="181"/>
      <c r="CN5" s="181"/>
      <c r="CO5" s="181"/>
      <c r="CP5" s="181"/>
      <c r="CQ5" s="181"/>
      <c r="CR5" s="181"/>
      <c r="CS5" s="181"/>
      <c r="CT5" s="181"/>
      <c r="CU5" s="181"/>
      <c r="CV5" s="181"/>
      <c r="CW5" s="181"/>
      <c r="CX5" s="181"/>
      <c r="CY5" s="181"/>
      <c r="CZ5" s="181"/>
      <c r="DA5" s="181"/>
      <c r="DB5" s="181"/>
      <c r="DC5" s="181"/>
      <c r="DD5" s="181"/>
      <c r="DE5" s="181"/>
      <c r="DF5" s="181"/>
      <c r="DG5" s="181"/>
      <c r="DH5" s="181"/>
      <c r="DI5" s="181"/>
      <c r="DJ5" s="181"/>
      <c r="DK5" s="181"/>
      <c r="DL5" s="181"/>
      <c r="DM5" s="181"/>
      <c r="DN5" s="181"/>
      <c r="DO5" s="181"/>
      <c r="DP5" s="181"/>
      <c r="DQ5" s="181"/>
      <c r="DR5" s="181"/>
      <c r="DS5" s="181"/>
      <c r="DT5" s="181"/>
      <c r="DU5" s="181"/>
      <c r="DV5" s="181"/>
      <c r="DW5" s="181"/>
      <c r="DX5" s="181"/>
      <c r="DY5" s="181"/>
      <c r="DZ5" s="181"/>
      <c r="EA5" s="181"/>
      <c r="EB5" s="181"/>
      <c r="EC5" s="181"/>
      <c r="ED5" s="181"/>
      <c r="EE5" s="181"/>
      <c r="EF5" s="181"/>
      <c r="EG5" s="181"/>
      <c r="EH5" s="181"/>
      <c r="EI5" s="181"/>
      <c r="EJ5" s="181"/>
      <c r="EK5" s="181"/>
      <c r="EL5" s="181"/>
      <c r="EM5" s="181"/>
      <c r="EN5" s="177"/>
      <c r="EO5" s="177"/>
    </row>
    <row r="6" customFormat="false" ht="12.75" hidden="false" customHeight="false" outlineLevel="0" collapsed="false">
      <c r="A6" s="169" t="s">
        <v>42</v>
      </c>
      <c r="B6" s="96"/>
      <c r="C6" s="170" t="s">
        <v>87</v>
      </c>
      <c r="D6" s="171" t="n">
        <v>2</v>
      </c>
      <c r="E6" s="172" t="s">
        <v>230</v>
      </c>
      <c r="F6" s="173" t="n">
        <f aca="false">SUM(H6:EM6)</f>
        <v>9.25</v>
      </c>
      <c r="G6" s="174"/>
      <c r="H6" s="176"/>
      <c r="I6" s="176"/>
      <c r="J6" s="176"/>
      <c r="K6" s="176"/>
      <c r="L6" s="176"/>
      <c r="M6" s="176"/>
      <c r="N6" s="176"/>
      <c r="O6" s="176"/>
      <c r="P6" s="176"/>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c r="BA6" s="175"/>
      <c r="BB6" s="175"/>
      <c r="BC6" s="176"/>
      <c r="BD6" s="176"/>
      <c r="BE6" s="176"/>
      <c r="BF6" s="176"/>
      <c r="BG6" s="176"/>
      <c r="BH6" s="176"/>
      <c r="BI6" s="176"/>
      <c r="BJ6" s="176"/>
      <c r="BK6" s="176" t="n">
        <v>9.25</v>
      </c>
      <c r="BL6" s="176"/>
      <c r="BM6" s="176"/>
      <c r="BN6" s="176"/>
      <c r="BO6" s="176"/>
      <c r="BP6" s="176"/>
      <c r="BQ6" s="176"/>
      <c r="BR6" s="176"/>
      <c r="BS6" s="176"/>
      <c r="BT6" s="176"/>
      <c r="BU6" s="176"/>
      <c r="BV6" s="176"/>
      <c r="BW6" s="176"/>
      <c r="BX6" s="176"/>
      <c r="BY6" s="176"/>
      <c r="BZ6" s="176"/>
      <c r="CA6" s="176"/>
      <c r="CB6" s="176"/>
      <c r="CC6" s="176"/>
      <c r="CD6" s="176"/>
      <c r="CE6" s="176"/>
      <c r="CF6" s="176"/>
      <c r="CG6" s="176"/>
      <c r="CH6" s="176"/>
      <c r="CI6" s="176"/>
      <c r="CJ6" s="176"/>
      <c r="CK6" s="176"/>
      <c r="CL6" s="176"/>
      <c r="CM6" s="176"/>
      <c r="CN6" s="176"/>
      <c r="CO6" s="176"/>
      <c r="CP6" s="176"/>
      <c r="CQ6" s="176"/>
      <c r="CR6" s="176"/>
      <c r="CS6" s="176"/>
      <c r="CT6" s="176"/>
      <c r="CU6" s="176"/>
      <c r="CV6" s="176"/>
      <c r="CW6" s="176"/>
      <c r="CX6" s="176"/>
      <c r="CY6" s="176"/>
      <c r="CZ6" s="176"/>
      <c r="DA6" s="176"/>
      <c r="DB6" s="176"/>
      <c r="DC6" s="176"/>
      <c r="DD6" s="176"/>
      <c r="DE6" s="176"/>
      <c r="DF6" s="176"/>
      <c r="DG6" s="176"/>
      <c r="DH6" s="176"/>
      <c r="DI6" s="176"/>
      <c r="DJ6" s="176"/>
      <c r="DK6" s="176"/>
      <c r="DL6" s="176"/>
      <c r="DM6" s="176"/>
      <c r="DN6" s="176"/>
      <c r="DO6" s="176"/>
      <c r="DP6" s="176"/>
      <c r="DQ6" s="176"/>
      <c r="DR6" s="176"/>
      <c r="DS6" s="176"/>
      <c r="DT6" s="176"/>
      <c r="DU6" s="176"/>
      <c r="DV6" s="176"/>
      <c r="DW6" s="176"/>
      <c r="DX6" s="176"/>
      <c r="DY6" s="176"/>
      <c r="DZ6" s="176"/>
      <c r="EA6" s="176"/>
      <c r="EB6" s="176"/>
      <c r="EC6" s="176"/>
      <c r="ED6" s="176"/>
      <c r="EE6" s="176"/>
      <c r="EF6" s="176"/>
      <c r="EG6" s="176"/>
      <c r="EH6" s="176"/>
      <c r="EI6" s="176"/>
      <c r="EJ6" s="176"/>
      <c r="EK6" s="176"/>
      <c r="EL6" s="176"/>
      <c r="EM6" s="176"/>
      <c r="EN6" s="177"/>
      <c r="EO6" s="177"/>
    </row>
    <row r="7" customFormat="false" ht="12.75" hidden="false" customHeight="false" outlineLevel="0" collapsed="false">
      <c r="A7" s="169" t="s">
        <v>42</v>
      </c>
      <c r="B7" s="96"/>
      <c r="C7" s="170" t="s">
        <v>87</v>
      </c>
      <c r="D7" s="171" t="n">
        <v>3</v>
      </c>
      <c r="E7" s="172" t="s">
        <v>230</v>
      </c>
      <c r="F7" s="173" t="n">
        <f aca="false">SUM(H7:EM7)</f>
        <v>7.75</v>
      </c>
      <c r="G7" s="174"/>
      <c r="H7" s="176"/>
      <c r="I7" s="176"/>
      <c r="J7" s="176"/>
      <c r="K7" s="176"/>
      <c r="L7" s="176"/>
      <c r="M7" s="176"/>
      <c r="N7" s="176"/>
      <c r="O7" s="176"/>
      <c r="P7" s="176"/>
      <c r="Q7" s="175"/>
      <c r="R7" s="175"/>
      <c r="S7" s="175"/>
      <c r="T7" s="175"/>
      <c r="U7" s="175"/>
      <c r="V7" s="175"/>
      <c r="W7" s="175"/>
      <c r="X7" s="175"/>
      <c r="Y7" s="175"/>
      <c r="Z7" s="175"/>
      <c r="AA7" s="175"/>
      <c r="AB7" s="175"/>
      <c r="AC7" s="175"/>
      <c r="AD7" s="175"/>
      <c r="AE7" s="175"/>
      <c r="AF7" s="175"/>
      <c r="AG7" s="175"/>
      <c r="AH7" s="175"/>
      <c r="AI7" s="175"/>
      <c r="AJ7" s="175"/>
      <c r="AK7" s="175"/>
      <c r="AL7" s="175"/>
      <c r="AM7" s="175"/>
      <c r="AN7" s="175"/>
      <c r="AO7" s="175"/>
      <c r="AP7" s="175"/>
      <c r="AQ7" s="175"/>
      <c r="AR7" s="175"/>
      <c r="AS7" s="175"/>
      <c r="AT7" s="175"/>
      <c r="AU7" s="175"/>
      <c r="AV7" s="175"/>
      <c r="AW7" s="175"/>
      <c r="AX7" s="175"/>
      <c r="AY7" s="175"/>
      <c r="AZ7" s="175"/>
      <c r="BA7" s="175"/>
      <c r="BB7" s="175"/>
      <c r="BC7" s="176"/>
      <c r="BD7" s="176"/>
      <c r="BE7" s="176"/>
      <c r="BF7" s="176"/>
      <c r="BG7" s="176"/>
      <c r="BH7" s="176"/>
      <c r="BI7" s="176"/>
      <c r="BJ7" s="176"/>
      <c r="BK7" s="176" t="n">
        <v>7.75</v>
      </c>
      <c r="BL7" s="176"/>
      <c r="BM7" s="176"/>
      <c r="BN7" s="176"/>
      <c r="BO7" s="176"/>
      <c r="BP7" s="176"/>
      <c r="BQ7" s="176"/>
      <c r="BR7" s="176"/>
      <c r="BS7" s="176"/>
      <c r="BT7" s="176"/>
      <c r="BU7" s="176"/>
      <c r="BV7" s="176"/>
      <c r="BW7" s="176"/>
      <c r="BX7" s="176"/>
      <c r="BY7" s="176"/>
      <c r="BZ7" s="176"/>
      <c r="CA7" s="176"/>
      <c r="CB7" s="176"/>
      <c r="CC7" s="176"/>
      <c r="CD7" s="176"/>
      <c r="CE7" s="176"/>
      <c r="CF7" s="176"/>
      <c r="CG7" s="176"/>
      <c r="CH7" s="176"/>
      <c r="CI7" s="176"/>
      <c r="CJ7" s="176"/>
      <c r="CK7" s="176"/>
      <c r="CL7" s="176"/>
      <c r="CM7" s="176"/>
      <c r="CN7" s="176"/>
      <c r="CO7" s="176"/>
      <c r="CP7" s="176"/>
      <c r="CQ7" s="176"/>
      <c r="CR7" s="176"/>
      <c r="CS7" s="176"/>
      <c r="CT7" s="176"/>
      <c r="CU7" s="176"/>
      <c r="CV7" s="176"/>
      <c r="CW7" s="176"/>
      <c r="CX7" s="176"/>
      <c r="CY7" s="176"/>
      <c r="CZ7" s="176"/>
      <c r="DA7" s="176"/>
      <c r="DB7" s="176"/>
      <c r="DC7" s="176"/>
      <c r="DD7" s="176"/>
      <c r="DE7" s="176"/>
      <c r="DF7" s="176"/>
      <c r="DG7" s="176"/>
      <c r="DH7" s="176"/>
      <c r="DI7" s="176"/>
      <c r="DJ7" s="176"/>
      <c r="DK7" s="176"/>
      <c r="DL7" s="176"/>
      <c r="DM7" s="176"/>
      <c r="DN7" s="176"/>
      <c r="DO7" s="176"/>
      <c r="DP7" s="176"/>
      <c r="DQ7" s="176"/>
      <c r="DR7" s="176"/>
      <c r="DS7" s="176"/>
      <c r="DT7" s="176"/>
      <c r="DU7" s="176"/>
      <c r="DV7" s="176"/>
      <c r="DW7" s="176"/>
      <c r="DX7" s="176"/>
      <c r="DY7" s="176"/>
      <c r="DZ7" s="176"/>
      <c r="EA7" s="176"/>
      <c r="EB7" s="176"/>
      <c r="EC7" s="176"/>
      <c r="ED7" s="176"/>
      <c r="EE7" s="176"/>
      <c r="EF7" s="176"/>
      <c r="EG7" s="176"/>
      <c r="EH7" s="176"/>
      <c r="EI7" s="176"/>
      <c r="EJ7" s="176"/>
      <c r="EK7" s="176"/>
      <c r="EL7" s="176"/>
      <c r="EM7" s="176"/>
      <c r="EN7" s="177"/>
      <c r="EO7" s="177"/>
    </row>
    <row r="8" customFormat="false" ht="12.75" hidden="false" customHeight="false" outlineLevel="0" collapsed="false">
      <c r="A8" s="169" t="s">
        <v>42</v>
      </c>
      <c r="B8" s="96"/>
      <c r="C8" s="170" t="s">
        <v>87</v>
      </c>
      <c r="D8" s="171" t="n">
        <v>4</v>
      </c>
      <c r="E8" s="172" t="s">
        <v>230</v>
      </c>
      <c r="F8" s="173" t="n">
        <f aca="false">SUM(H8:EM8)</f>
        <v>7.75</v>
      </c>
      <c r="G8" s="174"/>
      <c r="H8" s="176"/>
      <c r="I8" s="176"/>
      <c r="J8" s="176"/>
      <c r="K8" s="176"/>
      <c r="L8" s="176"/>
      <c r="M8" s="176"/>
      <c r="N8" s="176"/>
      <c r="O8" s="176"/>
      <c r="P8" s="176"/>
      <c r="Q8" s="175"/>
      <c r="R8" s="175"/>
      <c r="S8" s="175"/>
      <c r="T8" s="175"/>
      <c r="U8" s="175"/>
      <c r="V8" s="175"/>
      <c r="W8" s="175"/>
      <c r="X8" s="175"/>
      <c r="Y8" s="175"/>
      <c r="Z8" s="175"/>
      <c r="AA8" s="175"/>
      <c r="AB8" s="175"/>
      <c r="AC8" s="175"/>
      <c r="AD8" s="175"/>
      <c r="AE8" s="175"/>
      <c r="AF8" s="175"/>
      <c r="AG8" s="175"/>
      <c r="AH8" s="175"/>
      <c r="AI8" s="175"/>
      <c r="AJ8" s="175"/>
      <c r="AK8" s="175"/>
      <c r="AL8" s="175"/>
      <c r="AM8" s="175"/>
      <c r="AN8" s="175"/>
      <c r="AO8" s="175"/>
      <c r="AP8" s="175"/>
      <c r="AQ8" s="175"/>
      <c r="AR8" s="175"/>
      <c r="AS8" s="175"/>
      <c r="AT8" s="175"/>
      <c r="AU8" s="175"/>
      <c r="AV8" s="175"/>
      <c r="AW8" s="175"/>
      <c r="AX8" s="175"/>
      <c r="AY8" s="175"/>
      <c r="AZ8" s="175"/>
      <c r="BA8" s="175"/>
      <c r="BB8" s="175"/>
      <c r="BC8" s="176"/>
      <c r="BD8" s="176"/>
      <c r="BE8" s="176"/>
      <c r="BF8" s="176"/>
      <c r="BG8" s="176"/>
      <c r="BH8" s="176"/>
      <c r="BI8" s="176"/>
      <c r="BJ8" s="176"/>
      <c r="BK8" s="176" t="n">
        <v>7.75</v>
      </c>
      <c r="BL8" s="176"/>
      <c r="BM8" s="176"/>
      <c r="BN8" s="176"/>
      <c r="BO8" s="176"/>
      <c r="BP8" s="176"/>
      <c r="BQ8" s="176"/>
      <c r="BR8" s="176"/>
      <c r="BS8" s="176"/>
      <c r="BT8" s="176"/>
      <c r="BU8" s="176"/>
      <c r="BV8" s="176"/>
      <c r="BW8" s="176"/>
      <c r="BX8" s="176"/>
      <c r="BY8" s="176"/>
      <c r="BZ8" s="176"/>
      <c r="CA8" s="176"/>
      <c r="CB8" s="176"/>
      <c r="CC8" s="176"/>
      <c r="CD8" s="176"/>
      <c r="CE8" s="176"/>
      <c r="CF8" s="176"/>
      <c r="CG8" s="176"/>
      <c r="CH8" s="176"/>
      <c r="CI8" s="176"/>
      <c r="CJ8" s="176"/>
      <c r="CK8" s="176"/>
      <c r="CL8" s="176"/>
      <c r="CM8" s="176"/>
      <c r="CN8" s="176"/>
      <c r="CO8" s="176"/>
      <c r="CP8" s="176"/>
      <c r="CQ8" s="176"/>
      <c r="CR8" s="176"/>
      <c r="CS8" s="176"/>
      <c r="CT8" s="176"/>
      <c r="CU8" s="176"/>
      <c r="CV8" s="176"/>
      <c r="CW8" s="176"/>
      <c r="CX8" s="176"/>
      <c r="CY8" s="176"/>
      <c r="CZ8" s="176"/>
      <c r="DA8" s="176"/>
      <c r="DB8" s="176"/>
      <c r="DC8" s="176"/>
      <c r="DD8" s="176"/>
      <c r="DE8" s="176"/>
      <c r="DF8" s="176"/>
      <c r="DG8" s="176"/>
      <c r="DH8" s="176"/>
      <c r="DI8" s="176"/>
      <c r="DJ8" s="176"/>
      <c r="DK8" s="176"/>
      <c r="DL8" s="176"/>
      <c r="DM8" s="176"/>
      <c r="DN8" s="176"/>
      <c r="DO8" s="176"/>
      <c r="DP8" s="176"/>
      <c r="DQ8" s="176"/>
      <c r="DR8" s="176"/>
      <c r="DS8" s="176"/>
      <c r="DT8" s="176"/>
      <c r="DU8" s="176"/>
      <c r="DV8" s="176"/>
      <c r="DW8" s="176"/>
      <c r="DX8" s="176"/>
      <c r="DY8" s="176"/>
      <c r="DZ8" s="176"/>
      <c r="EA8" s="176"/>
      <c r="EB8" s="176"/>
      <c r="EC8" s="176"/>
      <c r="ED8" s="176"/>
      <c r="EE8" s="176"/>
      <c r="EF8" s="176"/>
      <c r="EG8" s="176"/>
      <c r="EH8" s="176"/>
      <c r="EI8" s="176"/>
      <c r="EJ8" s="176"/>
      <c r="EK8" s="176"/>
      <c r="EL8" s="176"/>
      <c r="EM8" s="176"/>
      <c r="EN8" s="177"/>
      <c r="EO8" s="177"/>
    </row>
    <row r="9" customFormat="false" ht="12.75" hidden="false" customHeight="false" outlineLevel="0" collapsed="false">
      <c r="A9" s="169" t="s">
        <v>42</v>
      </c>
      <c r="B9" s="96"/>
      <c r="C9" s="170" t="s">
        <v>87</v>
      </c>
      <c r="D9" s="171" t="n">
        <v>5</v>
      </c>
      <c r="E9" s="172" t="s">
        <v>230</v>
      </c>
      <c r="F9" s="173" t="n">
        <f aca="false">SUM(H9:EM9)</f>
        <v>7.75</v>
      </c>
      <c r="G9" s="174"/>
      <c r="H9" s="176"/>
      <c r="I9" s="176"/>
      <c r="J9" s="176"/>
      <c r="K9" s="176"/>
      <c r="L9" s="176"/>
      <c r="M9" s="176"/>
      <c r="N9" s="176"/>
      <c r="O9" s="176"/>
      <c r="P9" s="176"/>
      <c r="Q9" s="175"/>
      <c r="R9" s="175"/>
      <c r="S9" s="175"/>
      <c r="T9" s="175"/>
      <c r="U9" s="175"/>
      <c r="V9" s="175"/>
      <c r="W9" s="175"/>
      <c r="X9" s="175"/>
      <c r="Y9" s="175"/>
      <c r="Z9" s="175"/>
      <c r="AA9" s="175"/>
      <c r="AB9" s="175"/>
      <c r="AC9" s="175"/>
      <c r="AD9" s="175"/>
      <c r="AE9" s="175"/>
      <c r="AF9" s="175"/>
      <c r="AG9" s="175"/>
      <c r="AH9" s="175"/>
      <c r="AI9" s="175"/>
      <c r="AJ9" s="175"/>
      <c r="AK9" s="175"/>
      <c r="AL9" s="175"/>
      <c r="AM9" s="175"/>
      <c r="AN9" s="175"/>
      <c r="AO9" s="175"/>
      <c r="AP9" s="175"/>
      <c r="AQ9" s="175"/>
      <c r="AR9" s="175"/>
      <c r="AS9" s="175"/>
      <c r="AT9" s="175"/>
      <c r="AU9" s="175"/>
      <c r="AV9" s="175"/>
      <c r="AW9" s="175"/>
      <c r="AX9" s="175"/>
      <c r="AY9" s="175"/>
      <c r="AZ9" s="175"/>
      <c r="BA9" s="175"/>
      <c r="BB9" s="175"/>
      <c r="BC9" s="176"/>
      <c r="BD9" s="176"/>
      <c r="BE9" s="176"/>
      <c r="BF9" s="176" t="n">
        <v>3.25</v>
      </c>
      <c r="BG9" s="176"/>
      <c r="BH9" s="176"/>
      <c r="BI9" s="176"/>
      <c r="BJ9" s="176"/>
      <c r="BK9" s="176" t="n">
        <v>4.5</v>
      </c>
      <c r="BL9" s="176"/>
      <c r="BM9" s="176"/>
      <c r="BN9" s="176"/>
      <c r="BO9" s="176"/>
      <c r="BP9" s="176"/>
      <c r="BQ9" s="176"/>
      <c r="BR9" s="176"/>
      <c r="BS9" s="176"/>
      <c r="BT9" s="176"/>
      <c r="BU9" s="176"/>
      <c r="BV9" s="176"/>
      <c r="BW9" s="176"/>
      <c r="BX9" s="176"/>
      <c r="BY9" s="176"/>
      <c r="BZ9" s="176"/>
      <c r="CA9" s="176"/>
      <c r="CB9" s="176"/>
      <c r="CC9" s="176"/>
      <c r="CD9" s="176"/>
      <c r="CE9" s="176"/>
      <c r="CF9" s="176"/>
      <c r="CG9" s="176"/>
      <c r="CH9" s="176"/>
      <c r="CI9" s="176"/>
      <c r="CJ9" s="176"/>
      <c r="CK9" s="176"/>
      <c r="CL9" s="176"/>
      <c r="CM9" s="176"/>
      <c r="CN9" s="176"/>
      <c r="CO9" s="176"/>
      <c r="CP9" s="176"/>
      <c r="CQ9" s="176"/>
      <c r="CR9" s="176"/>
      <c r="CS9" s="176"/>
      <c r="CT9" s="176"/>
      <c r="CU9" s="176"/>
      <c r="CV9" s="176"/>
      <c r="CW9" s="176"/>
      <c r="CX9" s="176"/>
      <c r="CY9" s="176"/>
      <c r="CZ9" s="176"/>
      <c r="DA9" s="176"/>
      <c r="DB9" s="176"/>
      <c r="DC9" s="176"/>
      <c r="DD9" s="176"/>
      <c r="DE9" s="176"/>
      <c r="DF9" s="176"/>
      <c r="DG9" s="176"/>
      <c r="DH9" s="176"/>
      <c r="DI9" s="176"/>
      <c r="DJ9" s="176"/>
      <c r="DK9" s="176"/>
      <c r="DL9" s="176"/>
      <c r="DM9" s="176"/>
      <c r="DN9" s="176"/>
      <c r="DO9" s="176"/>
      <c r="DP9" s="176"/>
      <c r="DQ9" s="176"/>
      <c r="DR9" s="176"/>
      <c r="DS9" s="176"/>
      <c r="DT9" s="176"/>
      <c r="DU9" s="176"/>
      <c r="DV9" s="176"/>
      <c r="DW9" s="176"/>
      <c r="DX9" s="176"/>
      <c r="DY9" s="176"/>
      <c r="DZ9" s="176"/>
      <c r="EA9" s="176"/>
      <c r="EB9" s="176"/>
      <c r="EC9" s="176"/>
      <c r="ED9" s="176"/>
      <c r="EE9" s="176"/>
      <c r="EF9" s="176"/>
      <c r="EG9" s="176"/>
      <c r="EH9" s="176"/>
      <c r="EI9" s="176"/>
      <c r="EJ9" s="176"/>
      <c r="EK9" s="176"/>
      <c r="EL9" s="176"/>
      <c r="EM9" s="176"/>
      <c r="EN9" s="177"/>
      <c r="EO9" s="177"/>
    </row>
    <row r="10" customFormat="false" ht="12.75" hidden="false" customHeight="false" outlineLevel="0" collapsed="false">
      <c r="A10" s="169" t="s">
        <v>42</v>
      </c>
      <c r="B10" s="96"/>
      <c r="C10" s="170" t="s">
        <v>87</v>
      </c>
      <c r="D10" s="171" t="n">
        <v>6</v>
      </c>
      <c r="E10" s="172" t="s">
        <v>230</v>
      </c>
      <c r="F10" s="173" t="n">
        <f aca="false">SUM(H10:EM10)</f>
        <v>7</v>
      </c>
      <c r="G10" s="174"/>
      <c r="H10" s="176"/>
      <c r="I10" s="176"/>
      <c r="J10" s="176"/>
      <c r="K10" s="176"/>
      <c r="L10" s="176"/>
      <c r="M10" s="176"/>
      <c r="N10" s="176"/>
      <c r="O10" s="176"/>
      <c r="P10" s="176"/>
      <c r="Q10" s="175"/>
      <c r="R10" s="175"/>
      <c r="S10" s="175"/>
      <c r="T10" s="175"/>
      <c r="U10" s="175"/>
      <c r="V10" s="175"/>
      <c r="W10" s="175"/>
      <c r="X10" s="175"/>
      <c r="Y10" s="175"/>
      <c r="Z10" s="175"/>
      <c r="AA10" s="175"/>
      <c r="AB10" s="175"/>
      <c r="AC10" s="175"/>
      <c r="AD10" s="175"/>
      <c r="AE10" s="175"/>
      <c r="AF10" s="175"/>
      <c r="AG10" s="175"/>
      <c r="AH10" s="175"/>
      <c r="AI10" s="175"/>
      <c r="AJ10" s="175"/>
      <c r="AK10" s="175"/>
      <c r="AL10" s="175"/>
      <c r="AM10" s="175"/>
      <c r="AN10" s="175"/>
      <c r="AO10" s="175"/>
      <c r="AP10" s="175"/>
      <c r="AQ10" s="175"/>
      <c r="AR10" s="175"/>
      <c r="AS10" s="175"/>
      <c r="AT10" s="175"/>
      <c r="AU10" s="175"/>
      <c r="AV10" s="175"/>
      <c r="AW10" s="175"/>
      <c r="AX10" s="175"/>
      <c r="AY10" s="175"/>
      <c r="AZ10" s="175"/>
      <c r="BA10" s="175"/>
      <c r="BB10" s="175"/>
      <c r="BC10" s="176"/>
      <c r="BD10" s="176"/>
      <c r="BE10" s="176"/>
      <c r="BF10" s="176" t="n">
        <v>5</v>
      </c>
      <c r="BG10" s="176"/>
      <c r="BH10" s="176"/>
      <c r="BI10" s="176"/>
      <c r="BJ10" s="176"/>
      <c r="BK10" s="176"/>
      <c r="BL10" s="176"/>
      <c r="BM10" s="176"/>
      <c r="BN10" s="176"/>
      <c r="BO10" s="176"/>
      <c r="BP10" s="176"/>
      <c r="BQ10" s="176"/>
      <c r="BR10" s="176"/>
      <c r="BS10" s="176"/>
      <c r="BT10" s="176"/>
      <c r="BU10" s="176"/>
      <c r="BV10" s="176"/>
      <c r="BW10" s="176"/>
      <c r="BX10" s="176" t="n">
        <v>2</v>
      </c>
      <c r="BY10" s="176"/>
      <c r="BZ10" s="176"/>
      <c r="CA10" s="176"/>
      <c r="CB10" s="176"/>
      <c r="CC10" s="176"/>
      <c r="CD10" s="176"/>
      <c r="CE10" s="176"/>
      <c r="CF10" s="176"/>
      <c r="CG10" s="176"/>
      <c r="CH10" s="176"/>
      <c r="CI10" s="176"/>
      <c r="CJ10" s="176"/>
      <c r="CK10" s="176"/>
      <c r="CL10" s="176"/>
      <c r="CM10" s="176"/>
      <c r="CN10" s="176"/>
      <c r="CO10" s="176"/>
      <c r="CP10" s="176"/>
      <c r="CQ10" s="176"/>
      <c r="CR10" s="176"/>
      <c r="CS10" s="176"/>
      <c r="CT10" s="176"/>
      <c r="CU10" s="176"/>
      <c r="CV10" s="176"/>
      <c r="CW10" s="176"/>
      <c r="CX10" s="176"/>
      <c r="CY10" s="176"/>
      <c r="CZ10" s="176"/>
      <c r="DA10" s="176"/>
      <c r="DB10" s="176"/>
      <c r="DC10" s="176"/>
      <c r="DD10" s="176"/>
      <c r="DE10" s="176"/>
      <c r="DF10" s="176"/>
      <c r="DG10" s="176"/>
      <c r="DH10" s="176"/>
      <c r="DI10" s="176"/>
      <c r="DJ10" s="176"/>
      <c r="DK10" s="176"/>
      <c r="DL10" s="176"/>
      <c r="DM10" s="176"/>
      <c r="DN10" s="176"/>
      <c r="DO10" s="176"/>
      <c r="DP10" s="176"/>
      <c r="DQ10" s="176"/>
      <c r="DR10" s="176"/>
      <c r="DS10" s="176"/>
      <c r="DT10" s="176"/>
      <c r="DU10" s="176"/>
      <c r="DV10" s="176"/>
      <c r="DW10" s="176"/>
      <c r="DX10" s="176"/>
      <c r="DY10" s="176"/>
      <c r="DZ10" s="176"/>
      <c r="EA10" s="176"/>
      <c r="EB10" s="176"/>
      <c r="EC10" s="176"/>
      <c r="ED10" s="176"/>
      <c r="EE10" s="176"/>
      <c r="EF10" s="176"/>
      <c r="EG10" s="176"/>
      <c r="EH10" s="176"/>
      <c r="EI10" s="176"/>
      <c r="EJ10" s="176"/>
      <c r="EK10" s="176"/>
      <c r="EL10" s="176"/>
      <c r="EM10" s="176"/>
      <c r="EN10" s="177"/>
      <c r="EO10" s="177"/>
    </row>
    <row r="11" customFormat="false" ht="12.75" hidden="false" customHeight="false" outlineLevel="0" collapsed="false">
      <c r="A11" s="169" t="s">
        <v>42</v>
      </c>
      <c r="B11" s="96"/>
      <c r="C11" s="170" t="s">
        <v>87</v>
      </c>
      <c r="D11" s="171" t="n">
        <v>7</v>
      </c>
      <c r="E11" s="172" t="s">
        <v>230</v>
      </c>
      <c r="F11" s="178" t="n">
        <f aca="false">SUM(H11:EM11)</f>
        <v>0</v>
      </c>
      <c r="G11" s="179"/>
      <c r="H11" s="181"/>
      <c r="I11" s="181"/>
      <c r="J11" s="181"/>
      <c r="K11" s="181"/>
      <c r="L11" s="181"/>
      <c r="M11" s="181"/>
      <c r="N11" s="181"/>
      <c r="O11" s="181"/>
      <c r="P11" s="181"/>
      <c r="Q11" s="180"/>
      <c r="R11" s="180"/>
      <c r="S11" s="180"/>
      <c r="T11" s="180"/>
      <c r="U11" s="180"/>
      <c r="V11" s="180"/>
      <c r="W11" s="180"/>
      <c r="X11" s="180"/>
      <c r="Y11" s="180"/>
      <c r="Z11" s="180"/>
      <c r="AA11" s="180"/>
      <c r="AB11" s="180"/>
      <c r="AC11" s="180"/>
      <c r="AD11" s="180"/>
      <c r="AE11" s="180"/>
      <c r="AF11" s="180"/>
      <c r="AG11" s="180"/>
      <c r="AH11" s="180"/>
      <c r="AI11" s="180"/>
      <c r="AJ11" s="180"/>
      <c r="AK11" s="180"/>
      <c r="AL11" s="180"/>
      <c r="AM11" s="180"/>
      <c r="AN11" s="180"/>
      <c r="AO11" s="180"/>
      <c r="AP11" s="180"/>
      <c r="AQ11" s="180"/>
      <c r="AR11" s="180"/>
      <c r="AS11" s="180"/>
      <c r="AT11" s="180"/>
      <c r="AU11" s="180"/>
      <c r="AV11" s="180"/>
      <c r="AW11" s="180"/>
      <c r="AX11" s="180"/>
      <c r="AY11" s="180"/>
      <c r="AZ11" s="180"/>
      <c r="BA11" s="180"/>
      <c r="BB11" s="180"/>
      <c r="BC11" s="181"/>
      <c r="BD11" s="181"/>
      <c r="BE11" s="181"/>
      <c r="BF11" s="181"/>
      <c r="BG11" s="181"/>
      <c r="BH11" s="181"/>
      <c r="BI11" s="181"/>
      <c r="BJ11" s="181"/>
      <c r="BK11" s="181"/>
      <c r="BL11" s="181"/>
      <c r="BM11" s="181"/>
      <c r="BN11" s="181"/>
      <c r="BO11" s="181"/>
      <c r="BP11" s="181"/>
      <c r="BQ11" s="181"/>
      <c r="BR11" s="181"/>
      <c r="BS11" s="181"/>
      <c r="BT11" s="181"/>
      <c r="BU11" s="181"/>
      <c r="BV11" s="181"/>
      <c r="BW11" s="181"/>
      <c r="BX11" s="181"/>
      <c r="BY11" s="181"/>
      <c r="BZ11" s="181"/>
      <c r="CA11" s="181"/>
      <c r="CB11" s="181"/>
      <c r="CC11" s="181"/>
      <c r="CD11" s="181"/>
      <c r="CE11" s="181"/>
      <c r="CF11" s="181"/>
      <c r="CG11" s="181"/>
      <c r="CH11" s="181"/>
      <c r="CI11" s="181"/>
      <c r="CJ11" s="181"/>
      <c r="CK11" s="181"/>
      <c r="CL11" s="181"/>
      <c r="CM11" s="181"/>
      <c r="CN11" s="181"/>
      <c r="CO11" s="181"/>
      <c r="CP11" s="181"/>
      <c r="CQ11" s="181"/>
      <c r="CR11" s="181"/>
      <c r="CS11" s="181"/>
      <c r="CT11" s="181"/>
      <c r="CU11" s="181"/>
      <c r="CV11" s="181"/>
      <c r="CW11" s="181"/>
      <c r="CX11" s="181"/>
      <c r="CY11" s="181"/>
      <c r="CZ11" s="181"/>
      <c r="DA11" s="181"/>
      <c r="DB11" s="181"/>
      <c r="DC11" s="181"/>
      <c r="DD11" s="181"/>
      <c r="DE11" s="181"/>
      <c r="DF11" s="181"/>
      <c r="DG11" s="181"/>
      <c r="DH11" s="181"/>
      <c r="DI11" s="181"/>
      <c r="DJ11" s="181"/>
      <c r="DK11" s="181"/>
      <c r="DL11" s="181"/>
      <c r="DM11" s="181"/>
      <c r="DN11" s="181"/>
      <c r="DO11" s="181"/>
      <c r="DP11" s="181"/>
      <c r="DQ11" s="181"/>
      <c r="DR11" s="181"/>
      <c r="DS11" s="181"/>
      <c r="DT11" s="181"/>
      <c r="DU11" s="181"/>
      <c r="DV11" s="181"/>
      <c r="DW11" s="181"/>
      <c r="DX11" s="181"/>
      <c r="DY11" s="181"/>
      <c r="DZ11" s="181"/>
      <c r="EA11" s="181"/>
      <c r="EB11" s="181"/>
      <c r="EC11" s="181"/>
      <c r="ED11" s="181"/>
      <c r="EE11" s="181"/>
      <c r="EF11" s="181"/>
      <c r="EG11" s="181"/>
      <c r="EH11" s="181"/>
      <c r="EI11" s="181"/>
      <c r="EJ11" s="181"/>
      <c r="EK11" s="181"/>
      <c r="EL11" s="181"/>
      <c r="EM11" s="181"/>
      <c r="EN11" s="177"/>
      <c r="EO11" s="177"/>
    </row>
    <row r="12" customFormat="false" ht="12.75" hidden="false" customHeight="false" outlineLevel="0" collapsed="false">
      <c r="A12" s="169" t="s">
        <v>42</v>
      </c>
      <c r="B12" s="96"/>
      <c r="C12" s="170" t="s">
        <v>87</v>
      </c>
      <c r="D12" s="171" t="n">
        <v>8</v>
      </c>
      <c r="E12" s="172" t="s">
        <v>230</v>
      </c>
      <c r="F12" s="178" t="n">
        <f aca="false">SUM(H12:EM12)</f>
        <v>0</v>
      </c>
      <c r="G12" s="179" t="n">
        <f aca="false">SUM(F6:F12)</f>
        <v>39.5</v>
      </c>
      <c r="H12" s="181"/>
      <c r="I12" s="181"/>
      <c r="J12" s="181"/>
      <c r="K12" s="181"/>
      <c r="L12" s="181"/>
      <c r="M12" s="181"/>
      <c r="N12" s="181"/>
      <c r="O12" s="181"/>
      <c r="P12" s="181"/>
      <c r="Q12" s="180"/>
      <c r="R12" s="180"/>
      <c r="S12" s="180"/>
      <c r="T12" s="180"/>
      <c r="U12" s="180"/>
      <c r="V12" s="180"/>
      <c r="W12" s="180"/>
      <c r="X12" s="180"/>
      <c r="Y12" s="180"/>
      <c r="Z12" s="180"/>
      <c r="AA12" s="180"/>
      <c r="AB12" s="180"/>
      <c r="AC12" s="180"/>
      <c r="AD12" s="180"/>
      <c r="AE12" s="180"/>
      <c r="AF12" s="180"/>
      <c r="AG12" s="180"/>
      <c r="AH12" s="180"/>
      <c r="AI12" s="180"/>
      <c r="AJ12" s="180"/>
      <c r="AK12" s="180"/>
      <c r="AL12" s="180"/>
      <c r="AM12" s="180"/>
      <c r="AN12" s="180"/>
      <c r="AO12" s="180"/>
      <c r="AP12" s="180"/>
      <c r="AQ12" s="180"/>
      <c r="AR12" s="180"/>
      <c r="AS12" s="180"/>
      <c r="AT12" s="180"/>
      <c r="AU12" s="180"/>
      <c r="AV12" s="180"/>
      <c r="AW12" s="180"/>
      <c r="AX12" s="180"/>
      <c r="AY12" s="180"/>
      <c r="AZ12" s="180"/>
      <c r="BA12" s="180"/>
      <c r="BB12" s="180"/>
      <c r="BC12" s="181"/>
      <c r="BD12" s="181"/>
      <c r="BE12" s="181"/>
      <c r="BF12" s="181"/>
      <c r="BG12" s="181"/>
      <c r="BH12" s="181"/>
      <c r="BI12" s="181"/>
      <c r="BJ12" s="181"/>
      <c r="BK12" s="181"/>
      <c r="BL12" s="181"/>
      <c r="BM12" s="181"/>
      <c r="BN12" s="181"/>
      <c r="BO12" s="181"/>
      <c r="BP12" s="181"/>
      <c r="BQ12" s="181"/>
      <c r="BR12" s="181"/>
      <c r="BS12" s="181"/>
      <c r="BT12" s="181"/>
      <c r="BU12" s="181"/>
      <c r="BV12" s="181"/>
      <c r="BW12" s="181"/>
      <c r="BX12" s="181"/>
      <c r="BY12" s="181"/>
      <c r="BZ12" s="181"/>
      <c r="CA12" s="181"/>
      <c r="CB12" s="181"/>
      <c r="CC12" s="181"/>
      <c r="CD12" s="181"/>
      <c r="CE12" s="181"/>
      <c r="CF12" s="181"/>
      <c r="CG12" s="181"/>
      <c r="CH12" s="181"/>
      <c r="CI12" s="181"/>
      <c r="CJ12" s="181"/>
      <c r="CK12" s="181"/>
      <c r="CL12" s="181"/>
      <c r="CM12" s="181"/>
      <c r="CN12" s="181"/>
      <c r="CO12" s="181"/>
      <c r="CP12" s="181"/>
      <c r="CQ12" s="181"/>
      <c r="CR12" s="181"/>
      <c r="CS12" s="181"/>
      <c r="CT12" s="181"/>
      <c r="CU12" s="181"/>
      <c r="CV12" s="181"/>
      <c r="CW12" s="181"/>
      <c r="CX12" s="181"/>
      <c r="CY12" s="181"/>
      <c r="CZ12" s="181"/>
      <c r="DA12" s="181"/>
      <c r="DB12" s="181"/>
      <c r="DC12" s="181"/>
      <c r="DD12" s="181"/>
      <c r="DE12" s="181"/>
      <c r="DF12" s="181"/>
      <c r="DG12" s="181"/>
      <c r="DH12" s="181"/>
      <c r="DI12" s="181"/>
      <c r="DJ12" s="181"/>
      <c r="DK12" s="181"/>
      <c r="DL12" s="181"/>
      <c r="DM12" s="181"/>
      <c r="DN12" s="181"/>
      <c r="DO12" s="181"/>
      <c r="DP12" s="181"/>
      <c r="DQ12" s="181"/>
      <c r="DR12" s="181"/>
      <c r="DS12" s="181"/>
      <c r="DT12" s="181"/>
      <c r="DU12" s="181"/>
      <c r="DV12" s="181"/>
      <c r="DW12" s="181"/>
      <c r="DX12" s="181"/>
      <c r="DY12" s="181"/>
      <c r="DZ12" s="181"/>
      <c r="EA12" s="181"/>
      <c r="EB12" s="181"/>
      <c r="EC12" s="181"/>
      <c r="ED12" s="181"/>
      <c r="EE12" s="181"/>
      <c r="EF12" s="181"/>
      <c r="EG12" s="181"/>
      <c r="EH12" s="181"/>
      <c r="EI12" s="181"/>
      <c r="EJ12" s="181"/>
      <c r="EK12" s="181"/>
      <c r="EL12" s="181"/>
      <c r="EM12" s="181"/>
      <c r="EN12" s="177"/>
      <c r="EO12" s="177"/>
    </row>
    <row r="13" customFormat="false" ht="12.75" hidden="false" customHeight="false" outlineLevel="0" collapsed="false">
      <c r="A13" s="169" t="s">
        <v>42</v>
      </c>
      <c r="B13" s="96"/>
      <c r="C13" s="170" t="s">
        <v>87</v>
      </c>
      <c r="D13" s="171" t="n">
        <v>9</v>
      </c>
      <c r="E13" s="172" t="s">
        <v>231</v>
      </c>
      <c r="F13" s="173" t="n">
        <f aca="false">SUM(H13:EM13)</f>
        <v>8.25</v>
      </c>
      <c r="G13" s="174"/>
      <c r="H13" s="176"/>
      <c r="I13" s="176"/>
      <c r="J13" s="176"/>
      <c r="K13" s="176"/>
      <c r="L13" s="176"/>
      <c r="M13" s="176"/>
      <c r="N13" s="176"/>
      <c r="O13" s="176"/>
      <c r="P13" s="176"/>
      <c r="Q13" s="175"/>
      <c r="R13" s="175"/>
      <c r="S13" s="175"/>
      <c r="T13" s="175"/>
      <c r="U13" s="175"/>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c r="AS13" s="175"/>
      <c r="AT13" s="175"/>
      <c r="AU13" s="175"/>
      <c r="AV13" s="175"/>
      <c r="AW13" s="175"/>
      <c r="AX13" s="175"/>
      <c r="AY13" s="175"/>
      <c r="AZ13" s="175"/>
      <c r="BA13" s="175"/>
      <c r="BB13" s="175"/>
      <c r="BC13" s="176"/>
      <c r="BD13" s="176"/>
      <c r="BE13" s="176"/>
      <c r="BF13" s="176" t="n">
        <v>4.5</v>
      </c>
      <c r="BG13" s="176" t="n">
        <v>3.75</v>
      </c>
      <c r="BH13" s="176"/>
      <c r="BI13" s="176"/>
      <c r="BJ13" s="176"/>
      <c r="BK13" s="176"/>
      <c r="BL13" s="176"/>
      <c r="BM13" s="176"/>
      <c r="BN13" s="176"/>
      <c r="BO13" s="176"/>
      <c r="BP13" s="176"/>
      <c r="BQ13" s="176"/>
      <c r="BR13" s="176"/>
      <c r="BS13" s="176"/>
      <c r="BT13" s="176"/>
      <c r="BU13" s="176"/>
      <c r="BV13" s="176"/>
      <c r="BW13" s="176"/>
      <c r="BX13" s="176"/>
      <c r="BY13" s="176"/>
      <c r="BZ13" s="176"/>
      <c r="CA13" s="176"/>
      <c r="CB13" s="176"/>
      <c r="CC13" s="176"/>
      <c r="CD13" s="176"/>
      <c r="CE13" s="176"/>
      <c r="CF13" s="176"/>
      <c r="CG13" s="176"/>
      <c r="CH13" s="176"/>
      <c r="CI13" s="176"/>
      <c r="CJ13" s="176"/>
      <c r="CK13" s="176"/>
      <c r="CL13" s="176"/>
      <c r="CM13" s="176"/>
      <c r="CN13" s="176"/>
      <c r="CO13" s="176"/>
      <c r="CP13" s="176"/>
      <c r="CQ13" s="176"/>
      <c r="CR13" s="176"/>
      <c r="CS13" s="176"/>
      <c r="CT13" s="176"/>
      <c r="CU13" s="176"/>
      <c r="CV13" s="176"/>
      <c r="CW13" s="176"/>
      <c r="CX13" s="176"/>
      <c r="CY13" s="176"/>
      <c r="CZ13" s="176"/>
      <c r="DA13" s="176"/>
      <c r="DB13" s="176"/>
      <c r="DC13" s="176"/>
      <c r="DD13" s="176"/>
      <c r="DE13" s="176"/>
      <c r="DF13" s="176"/>
      <c r="DG13" s="176"/>
      <c r="DH13" s="176"/>
      <c r="DI13" s="176"/>
      <c r="DJ13" s="176"/>
      <c r="DK13" s="176"/>
      <c r="DL13" s="176"/>
      <c r="DM13" s="176"/>
      <c r="DN13" s="176"/>
      <c r="DO13" s="176"/>
      <c r="DP13" s="176"/>
      <c r="DQ13" s="176"/>
      <c r="DR13" s="176"/>
      <c r="DS13" s="176"/>
      <c r="DT13" s="176"/>
      <c r="DU13" s="176"/>
      <c r="DV13" s="176"/>
      <c r="DW13" s="176"/>
      <c r="DX13" s="176"/>
      <c r="DY13" s="176"/>
      <c r="DZ13" s="176"/>
      <c r="EA13" s="176"/>
      <c r="EB13" s="176"/>
      <c r="EC13" s="176"/>
      <c r="ED13" s="176"/>
      <c r="EE13" s="176"/>
      <c r="EF13" s="176"/>
      <c r="EG13" s="176"/>
      <c r="EH13" s="176"/>
      <c r="EI13" s="176"/>
      <c r="EJ13" s="176"/>
      <c r="EK13" s="176"/>
      <c r="EL13" s="176"/>
      <c r="EM13" s="176"/>
      <c r="EN13" s="177"/>
      <c r="EO13" s="177"/>
    </row>
    <row r="14" customFormat="false" ht="12.75" hidden="false" customHeight="false" outlineLevel="0" collapsed="false">
      <c r="A14" s="169" t="s">
        <v>42</v>
      </c>
      <c r="B14" s="96"/>
      <c r="C14" s="170" t="s">
        <v>87</v>
      </c>
      <c r="D14" s="171" t="n">
        <v>10</v>
      </c>
      <c r="E14" s="172" t="s">
        <v>231</v>
      </c>
      <c r="F14" s="173" t="n">
        <f aca="false">SUM(H14:EM14)</f>
        <v>7.75</v>
      </c>
      <c r="G14" s="174"/>
      <c r="H14" s="176"/>
      <c r="I14" s="176"/>
      <c r="J14" s="176"/>
      <c r="K14" s="176"/>
      <c r="L14" s="176"/>
      <c r="M14" s="176"/>
      <c r="N14" s="176"/>
      <c r="O14" s="176"/>
      <c r="P14" s="176"/>
      <c r="Q14" s="175"/>
      <c r="R14" s="175"/>
      <c r="S14" s="175"/>
      <c r="T14" s="175"/>
      <c r="U14" s="175"/>
      <c r="V14" s="175"/>
      <c r="W14" s="175"/>
      <c r="X14" s="175"/>
      <c r="Y14" s="175"/>
      <c r="Z14" s="175"/>
      <c r="AA14" s="175"/>
      <c r="AB14" s="175"/>
      <c r="AC14" s="175"/>
      <c r="AD14" s="175"/>
      <c r="AE14" s="175"/>
      <c r="AF14" s="175"/>
      <c r="AG14" s="175"/>
      <c r="AH14" s="175"/>
      <c r="AI14" s="175"/>
      <c r="AJ14" s="175"/>
      <c r="AK14" s="175"/>
      <c r="AL14" s="175"/>
      <c r="AM14" s="175"/>
      <c r="AN14" s="175"/>
      <c r="AO14" s="175"/>
      <c r="AP14" s="175"/>
      <c r="AQ14" s="175"/>
      <c r="AR14" s="175"/>
      <c r="AS14" s="175"/>
      <c r="AT14" s="175"/>
      <c r="AU14" s="175"/>
      <c r="AV14" s="175"/>
      <c r="AW14" s="175"/>
      <c r="AX14" s="175"/>
      <c r="AY14" s="175"/>
      <c r="AZ14" s="175"/>
      <c r="BA14" s="175"/>
      <c r="BB14" s="175"/>
      <c r="BC14" s="176"/>
      <c r="BD14" s="176"/>
      <c r="BE14" s="176"/>
      <c r="BF14" s="176"/>
      <c r="BG14" s="176" t="n">
        <v>4.5</v>
      </c>
      <c r="BH14" s="176"/>
      <c r="BI14" s="176"/>
      <c r="BJ14" s="176"/>
      <c r="BK14" s="176"/>
      <c r="BL14" s="176" t="n">
        <v>3.25</v>
      </c>
      <c r="BM14" s="176"/>
      <c r="BN14" s="176"/>
      <c r="BO14" s="176"/>
      <c r="BP14" s="176"/>
      <c r="BQ14" s="176"/>
      <c r="BR14" s="176"/>
      <c r="BS14" s="176"/>
      <c r="BT14" s="176"/>
      <c r="BU14" s="176"/>
      <c r="BV14" s="176"/>
      <c r="BW14" s="176"/>
      <c r="BX14" s="176"/>
      <c r="BY14" s="176"/>
      <c r="BZ14" s="176"/>
      <c r="CA14" s="176"/>
      <c r="CB14" s="176"/>
      <c r="CC14" s="176"/>
      <c r="CD14" s="176"/>
      <c r="CE14" s="176"/>
      <c r="CF14" s="176"/>
      <c r="CG14" s="176"/>
      <c r="CH14" s="176"/>
      <c r="CI14" s="176"/>
      <c r="CJ14" s="176"/>
      <c r="CK14" s="176"/>
      <c r="CL14" s="176"/>
      <c r="CM14" s="176"/>
      <c r="CN14" s="176"/>
      <c r="CO14" s="176"/>
      <c r="CP14" s="176"/>
      <c r="CQ14" s="176"/>
      <c r="CR14" s="176"/>
      <c r="CS14" s="176"/>
      <c r="CT14" s="176"/>
      <c r="CU14" s="176"/>
      <c r="CV14" s="176"/>
      <c r="CW14" s="176"/>
      <c r="CX14" s="176"/>
      <c r="CY14" s="176"/>
      <c r="CZ14" s="176"/>
      <c r="DA14" s="176"/>
      <c r="DB14" s="176"/>
      <c r="DC14" s="176"/>
      <c r="DD14" s="176"/>
      <c r="DE14" s="176"/>
      <c r="DF14" s="176"/>
      <c r="DG14" s="176"/>
      <c r="DH14" s="176"/>
      <c r="DI14" s="176"/>
      <c r="DJ14" s="176"/>
      <c r="DK14" s="176"/>
      <c r="DL14" s="176"/>
      <c r="DM14" s="176"/>
      <c r="DN14" s="176"/>
      <c r="DO14" s="176"/>
      <c r="DP14" s="176"/>
      <c r="DQ14" s="176"/>
      <c r="DR14" s="176"/>
      <c r="DS14" s="176"/>
      <c r="DT14" s="176"/>
      <c r="DU14" s="176"/>
      <c r="DV14" s="176"/>
      <c r="DW14" s="176"/>
      <c r="DX14" s="176"/>
      <c r="DY14" s="176"/>
      <c r="DZ14" s="176"/>
      <c r="EA14" s="176"/>
      <c r="EB14" s="176"/>
      <c r="EC14" s="176"/>
      <c r="ED14" s="176"/>
      <c r="EE14" s="176"/>
      <c r="EF14" s="176"/>
      <c r="EG14" s="176"/>
      <c r="EH14" s="176"/>
      <c r="EI14" s="176"/>
      <c r="EJ14" s="176"/>
      <c r="EK14" s="176"/>
      <c r="EL14" s="176"/>
      <c r="EM14" s="176"/>
      <c r="EN14" s="177"/>
      <c r="EO14" s="177"/>
    </row>
    <row r="15" customFormat="false" ht="12.75" hidden="false" customHeight="false" outlineLevel="0" collapsed="false">
      <c r="A15" s="169" t="s">
        <v>42</v>
      </c>
      <c r="B15" s="96"/>
      <c r="C15" s="170" t="s">
        <v>87</v>
      </c>
      <c r="D15" s="171" t="n">
        <v>11</v>
      </c>
      <c r="E15" s="172" t="s">
        <v>231</v>
      </c>
      <c r="F15" s="173" t="n">
        <f aca="false">SUM(H15:EM15)</f>
        <v>7.75</v>
      </c>
      <c r="G15" s="174"/>
      <c r="H15" s="176"/>
      <c r="I15" s="176"/>
      <c r="J15" s="176"/>
      <c r="K15" s="176"/>
      <c r="L15" s="176"/>
      <c r="M15" s="176"/>
      <c r="N15" s="176"/>
      <c r="O15" s="176"/>
      <c r="P15" s="176"/>
      <c r="Q15" s="175"/>
      <c r="R15" s="175"/>
      <c r="S15" s="175"/>
      <c r="T15" s="175"/>
      <c r="U15" s="175"/>
      <c r="V15" s="175"/>
      <c r="W15" s="175"/>
      <c r="X15" s="175"/>
      <c r="Y15" s="175"/>
      <c r="Z15" s="175"/>
      <c r="AA15" s="175"/>
      <c r="AB15" s="175"/>
      <c r="AC15" s="175"/>
      <c r="AD15" s="175"/>
      <c r="AE15" s="175"/>
      <c r="AF15" s="175"/>
      <c r="AG15" s="175"/>
      <c r="AH15" s="175"/>
      <c r="AI15" s="175"/>
      <c r="AJ15" s="175"/>
      <c r="AK15" s="175"/>
      <c r="AL15" s="175"/>
      <c r="AM15" s="175"/>
      <c r="AN15" s="175"/>
      <c r="AO15" s="175"/>
      <c r="AP15" s="175"/>
      <c r="AQ15" s="175"/>
      <c r="AR15" s="175"/>
      <c r="AS15" s="175"/>
      <c r="AT15" s="175"/>
      <c r="AU15" s="175"/>
      <c r="AV15" s="175"/>
      <c r="AW15" s="175"/>
      <c r="AX15" s="175"/>
      <c r="AY15" s="175"/>
      <c r="AZ15" s="175"/>
      <c r="BA15" s="175"/>
      <c r="BB15" s="175"/>
      <c r="BC15" s="176"/>
      <c r="BD15" s="176"/>
      <c r="BE15" s="176"/>
      <c r="BF15" s="176"/>
      <c r="BG15" s="176" t="n">
        <v>3.75</v>
      </c>
      <c r="BH15" s="176"/>
      <c r="BI15" s="176"/>
      <c r="BJ15" s="176"/>
      <c r="BK15" s="176" t="n">
        <v>1</v>
      </c>
      <c r="BL15" s="176" t="n">
        <v>3</v>
      </c>
      <c r="BM15" s="176"/>
      <c r="BN15" s="176"/>
      <c r="BO15" s="176"/>
      <c r="BP15" s="176"/>
      <c r="BQ15" s="176"/>
      <c r="BR15" s="176"/>
      <c r="BS15" s="176"/>
      <c r="BT15" s="176"/>
      <c r="BU15" s="176"/>
      <c r="BV15" s="176"/>
      <c r="BW15" s="176"/>
      <c r="BX15" s="176"/>
      <c r="BY15" s="176"/>
      <c r="BZ15" s="176"/>
      <c r="CA15" s="176"/>
      <c r="CB15" s="176"/>
      <c r="CC15" s="176"/>
      <c r="CD15" s="176"/>
      <c r="CE15" s="176"/>
      <c r="CF15" s="176"/>
      <c r="CG15" s="176"/>
      <c r="CH15" s="176"/>
      <c r="CI15" s="176"/>
      <c r="CJ15" s="176"/>
      <c r="CK15" s="176"/>
      <c r="CL15" s="176"/>
      <c r="CM15" s="176"/>
      <c r="CN15" s="176"/>
      <c r="CO15" s="176"/>
      <c r="CP15" s="176"/>
      <c r="CQ15" s="176"/>
      <c r="CR15" s="176"/>
      <c r="CS15" s="176"/>
      <c r="CT15" s="176"/>
      <c r="CU15" s="176"/>
      <c r="CV15" s="176"/>
      <c r="CW15" s="176"/>
      <c r="CX15" s="176"/>
      <c r="CY15" s="176"/>
      <c r="CZ15" s="176"/>
      <c r="DA15" s="176"/>
      <c r="DB15" s="176"/>
      <c r="DC15" s="176"/>
      <c r="DD15" s="176"/>
      <c r="DE15" s="176"/>
      <c r="DF15" s="176"/>
      <c r="DG15" s="176"/>
      <c r="DH15" s="176"/>
      <c r="DI15" s="176"/>
      <c r="DJ15" s="176"/>
      <c r="DK15" s="176"/>
      <c r="DL15" s="176"/>
      <c r="DM15" s="176"/>
      <c r="DN15" s="176"/>
      <c r="DO15" s="176"/>
      <c r="DP15" s="176"/>
      <c r="DQ15" s="176"/>
      <c r="DR15" s="176"/>
      <c r="DS15" s="176"/>
      <c r="DT15" s="176"/>
      <c r="DU15" s="176"/>
      <c r="DV15" s="176"/>
      <c r="DW15" s="176"/>
      <c r="DX15" s="176"/>
      <c r="DY15" s="176"/>
      <c r="DZ15" s="176"/>
      <c r="EA15" s="176"/>
      <c r="EB15" s="176"/>
      <c r="EC15" s="176"/>
      <c r="ED15" s="176"/>
      <c r="EE15" s="176"/>
      <c r="EF15" s="176"/>
      <c r="EG15" s="176"/>
      <c r="EH15" s="176"/>
      <c r="EI15" s="176"/>
      <c r="EJ15" s="176"/>
      <c r="EK15" s="176"/>
      <c r="EL15" s="176"/>
      <c r="EM15" s="176"/>
      <c r="EN15" s="177"/>
      <c r="EO15" s="177"/>
    </row>
    <row r="16" customFormat="false" ht="12.75" hidden="false" customHeight="false" outlineLevel="0" collapsed="false">
      <c r="A16" s="169" t="s">
        <v>42</v>
      </c>
      <c r="B16" s="96"/>
      <c r="C16" s="170" t="s">
        <v>87</v>
      </c>
      <c r="D16" s="171" t="n">
        <v>12</v>
      </c>
      <c r="E16" s="172" t="s">
        <v>231</v>
      </c>
      <c r="F16" s="173" t="n">
        <f aca="false">SUM(H16:EM16)</f>
        <v>7.75</v>
      </c>
      <c r="G16" s="174"/>
      <c r="H16" s="176"/>
      <c r="I16" s="176"/>
      <c r="J16" s="176"/>
      <c r="K16" s="176"/>
      <c r="L16" s="176"/>
      <c r="M16" s="176"/>
      <c r="N16" s="176"/>
      <c r="O16" s="176"/>
      <c r="P16" s="176"/>
      <c r="Q16" s="175"/>
      <c r="R16" s="175"/>
      <c r="S16" s="175"/>
      <c r="T16" s="175"/>
      <c r="U16" s="175"/>
      <c r="V16" s="175"/>
      <c r="W16" s="175"/>
      <c r="X16" s="175"/>
      <c r="Y16" s="175"/>
      <c r="Z16" s="175"/>
      <c r="AA16" s="175"/>
      <c r="AB16" s="175"/>
      <c r="AC16" s="175"/>
      <c r="AD16" s="175"/>
      <c r="AE16" s="175"/>
      <c r="AF16" s="175"/>
      <c r="AG16" s="175"/>
      <c r="AH16" s="175"/>
      <c r="AI16" s="175"/>
      <c r="AJ16" s="175"/>
      <c r="AK16" s="175"/>
      <c r="AL16" s="175"/>
      <c r="AM16" s="175"/>
      <c r="AN16" s="175"/>
      <c r="AO16" s="175"/>
      <c r="AP16" s="175"/>
      <c r="AQ16" s="175"/>
      <c r="AR16" s="175"/>
      <c r="AS16" s="175"/>
      <c r="AT16" s="175"/>
      <c r="AU16" s="175"/>
      <c r="AV16" s="175"/>
      <c r="AW16" s="175"/>
      <c r="AX16" s="175"/>
      <c r="AY16" s="175"/>
      <c r="AZ16" s="175"/>
      <c r="BA16" s="175"/>
      <c r="BB16" s="175"/>
      <c r="BC16" s="176"/>
      <c r="BD16" s="176"/>
      <c r="BE16" s="176"/>
      <c r="BF16" s="176"/>
      <c r="BG16" s="176"/>
      <c r="BH16" s="176"/>
      <c r="BI16" s="176"/>
      <c r="BJ16" s="176" t="n">
        <v>2</v>
      </c>
      <c r="BK16" s="176"/>
      <c r="BL16" s="176"/>
      <c r="BM16" s="176"/>
      <c r="BN16" s="176"/>
      <c r="BO16" s="176"/>
      <c r="BP16" s="176"/>
      <c r="BQ16" s="176"/>
      <c r="BR16" s="176"/>
      <c r="BS16" s="176"/>
      <c r="BT16" s="176"/>
      <c r="BU16" s="176"/>
      <c r="BV16" s="176"/>
      <c r="BW16" s="176"/>
      <c r="BX16" s="176"/>
      <c r="BY16" s="176"/>
      <c r="BZ16" s="176"/>
      <c r="CA16" s="176"/>
      <c r="CB16" s="176"/>
      <c r="CC16" s="176"/>
      <c r="CD16" s="176"/>
      <c r="CE16" s="176"/>
      <c r="CF16" s="176" t="n">
        <v>5.75</v>
      </c>
      <c r="CG16" s="176"/>
      <c r="CH16" s="176"/>
      <c r="CI16" s="176"/>
      <c r="CJ16" s="176"/>
      <c r="CK16" s="176"/>
      <c r="CL16" s="176"/>
      <c r="CM16" s="176"/>
      <c r="CN16" s="176"/>
      <c r="CO16" s="176"/>
      <c r="CP16" s="176"/>
      <c r="CQ16" s="176"/>
      <c r="CR16" s="176"/>
      <c r="CS16" s="176"/>
      <c r="CT16" s="176"/>
      <c r="CU16" s="176"/>
      <c r="CV16" s="176"/>
      <c r="CW16" s="176"/>
      <c r="CX16" s="176"/>
      <c r="CY16" s="176"/>
      <c r="CZ16" s="176"/>
      <c r="DA16" s="176"/>
      <c r="DB16" s="176"/>
      <c r="DC16" s="176"/>
      <c r="DD16" s="176"/>
      <c r="DE16" s="176"/>
      <c r="DF16" s="176"/>
      <c r="DG16" s="176"/>
      <c r="DH16" s="176"/>
      <c r="DI16" s="176"/>
      <c r="DJ16" s="176"/>
      <c r="DK16" s="176"/>
      <c r="DL16" s="176"/>
      <c r="DM16" s="176"/>
      <c r="DN16" s="176"/>
      <c r="DO16" s="176"/>
      <c r="DP16" s="176"/>
      <c r="DQ16" s="176"/>
      <c r="DR16" s="176"/>
      <c r="DS16" s="176"/>
      <c r="DT16" s="176"/>
      <c r="DU16" s="176"/>
      <c r="DV16" s="176"/>
      <c r="DW16" s="176"/>
      <c r="DX16" s="176"/>
      <c r="DY16" s="176"/>
      <c r="DZ16" s="176"/>
      <c r="EA16" s="176"/>
      <c r="EB16" s="176"/>
      <c r="EC16" s="176"/>
      <c r="ED16" s="176"/>
      <c r="EE16" s="176"/>
      <c r="EF16" s="176"/>
      <c r="EG16" s="176"/>
      <c r="EH16" s="176"/>
      <c r="EI16" s="176"/>
      <c r="EJ16" s="176"/>
      <c r="EK16" s="176"/>
      <c r="EL16" s="176"/>
      <c r="EM16" s="176"/>
      <c r="EN16" s="177"/>
      <c r="EO16" s="177"/>
    </row>
    <row r="17" customFormat="false" ht="12.75" hidden="false" customHeight="false" outlineLevel="0" collapsed="false">
      <c r="A17" s="169" t="s">
        <v>42</v>
      </c>
      <c r="B17" s="96"/>
      <c r="C17" s="170" t="s">
        <v>87</v>
      </c>
      <c r="D17" s="171" t="n">
        <v>13</v>
      </c>
      <c r="E17" s="172" t="s">
        <v>231</v>
      </c>
      <c r="F17" s="173" t="n">
        <f aca="false">SUM(H17:EM17)</f>
        <v>7</v>
      </c>
      <c r="G17" s="174"/>
      <c r="H17" s="176"/>
      <c r="I17" s="176"/>
      <c r="J17" s="176"/>
      <c r="K17" s="176"/>
      <c r="L17" s="176"/>
      <c r="M17" s="176"/>
      <c r="N17" s="176"/>
      <c r="O17" s="176"/>
      <c r="P17" s="176"/>
      <c r="Q17" s="175"/>
      <c r="R17" s="175"/>
      <c r="S17" s="175"/>
      <c r="T17" s="175"/>
      <c r="U17" s="175"/>
      <c r="V17" s="175"/>
      <c r="W17" s="175"/>
      <c r="X17" s="175"/>
      <c r="Y17" s="175"/>
      <c r="Z17" s="175"/>
      <c r="AA17" s="175"/>
      <c r="AB17" s="175"/>
      <c r="AC17" s="175"/>
      <c r="AD17" s="175"/>
      <c r="AE17" s="175"/>
      <c r="AF17" s="175"/>
      <c r="AG17" s="175"/>
      <c r="AH17" s="175"/>
      <c r="AI17" s="175"/>
      <c r="AJ17" s="175"/>
      <c r="AK17" s="175"/>
      <c r="AL17" s="175"/>
      <c r="AM17" s="175"/>
      <c r="AN17" s="175"/>
      <c r="AO17" s="175"/>
      <c r="AP17" s="175"/>
      <c r="AQ17" s="175"/>
      <c r="AR17" s="175"/>
      <c r="AS17" s="175"/>
      <c r="AT17" s="175"/>
      <c r="AU17" s="175"/>
      <c r="AV17" s="175"/>
      <c r="AW17" s="175"/>
      <c r="AX17" s="175"/>
      <c r="AY17" s="175"/>
      <c r="AZ17" s="175"/>
      <c r="BA17" s="175"/>
      <c r="BB17" s="175"/>
      <c r="BC17" s="176" t="n">
        <v>2</v>
      </c>
      <c r="BD17" s="176" t="n">
        <v>4</v>
      </c>
      <c r="BE17" s="176"/>
      <c r="BF17" s="176"/>
      <c r="BG17" s="176"/>
      <c r="BH17" s="176"/>
      <c r="BI17" s="176"/>
      <c r="BJ17" s="176"/>
      <c r="BK17" s="176"/>
      <c r="BL17" s="176"/>
      <c r="BM17" s="176"/>
      <c r="BN17" s="176"/>
      <c r="BO17" s="176"/>
      <c r="BP17" s="176"/>
      <c r="BQ17" s="176"/>
      <c r="BR17" s="176"/>
      <c r="BS17" s="176"/>
      <c r="BT17" s="176"/>
      <c r="BU17" s="176"/>
      <c r="BV17" s="176"/>
      <c r="BW17" s="176"/>
      <c r="BX17" s="176"/>
      <c r="BY17" s="176"/>
      <c r="BZ17" s="176"/>
      <c r="CA17" s="176"/>
      <c r="CB17" s="176"/>
      <c r="CC17" s="176"/>
      <c r="CD17" s="176" t="n">
        <v>1</v>
      </c>
      <c r="CE17" s="176"/>
      <c r="CF17" s="176"/>
      <c r="CG17" s="176"/>
      <c r="CH17" s="176"/>
      <c r="CI17" s="176"/>
      <c r="CJ17" s="176"/>
      <c r="CK17" s="176"/>
      <c r="CL17" s="176"/>
      <c r="CM17" s="176"/>
      <c r="CN17" s="176"/>
      <c r="CO17" s="176"/>
      <c r="CP17" s="176"/>
      <c r="CQ17" s="176"/>
      <c r="CR17" s="176"/>
      <c r="CS17" s="176"/>
      <c r="CT17" s="176"/>
      <c r="CU17" s="176"/>
      <c r="CV17" s="176"/>
      <c r="CW17" s="176"/>
      <c r="CX17" s="176"/>
      <c r="CY17" s="176"/>
      <c r="CZ17" s="176"/>
      <c r="DA17" s="176"/>
      <c r="DB17" s="176"/>
      <c r="DC17" s="176"/>
      <c r="DD17" s="176"/>
      <c r="DE17" s="176"/>
      <c r="DF17" s="176"/>
      <c r="DG17" s="176"/>
      <c r="DH17" s="176"/>
      <c r="DI17" s="176"/>
      <c r="DJ17" s="176"/>
      <c r="DK17" s="176"/>
      <c r="DL17" s="176"/>
      <c r="DM17" s="176"/>
      <c r="DN17" s="176"/>
      <c r="DO17" s="176"/>
      <c r="DP17" s="176"/>
      <c r="DQ17" s="176"/>
      <c r="DR17" s="176"/>
      <c r="DS17" s="176"/>
      <c r="DT17" s="176"/>
      <c r="DU17" s="176"/>
      <c r="DV17" s="176"/>
      <c r="DW17" s="176"/>
      <c r="DX17" s="176"/>
      <c r="DY17" s="176"/>
      <c r="DZ17" s="176"/>
      <c r="EA17" s="176"/>
      <c r="EB17" s="176"/>
      <c r="EC17" s="176"/>
      <c r="ED17" s="176"/>
      <c r="EE17" s="176"/>
      <c r="EF17" s="176"/>
      <c r="EG17" s="176"/>
      <c r="EH17" s="176"/>
      <c r="EI17" s="176"/>
      <c r="EJ17" s="176"/>
      <c r="EK17" s="176"/>
      <c r="EL17" s="176"/>
      <c r="EM17" s="176"/>
      <c r="EN17" s="177"/>
      <c r="EO17" s="177"/>
    </row>
    <row r="18" customFormat="false" ht="12.75" hidden="false" customHeight="false" outlineLevel="0" collapsed="false">
      <c r="A18" s="169" t="s">
        <v>42</v>
      </c>
      <c r="B18" s="96"/>
      <c r="C18" s="170" t="s">
        <v>87</v>
      </c>
      <c r="D18" s="171" t="n">
        <v>14</v>
      </c>
      <c r="E18" s="172" t="s">
        <v>231</v>
      </c>
      <c r="F18" s="178" t="n">
        <f aca="false">SUM(H18:EM18)</f>
        <v>0</v>
      </c>
      <c r="G18" s="179"/>
      <c r="H18" s="181"/>
      <c r="I18" s="181"/>
      <c r="J18" s="181"/>
      <c r="K18" s="181"/>
      <c r="L18" s="181"/>
      <c r="M18" s="181"/>
      <c r="N18" s="181"/>
      <c r="O18" s="181"/>
      <c r="P18" s="181"/>
      <c r="Q18" s="180"/>
      <c r="R18" s="180"/>
      <c r="S18" s="180"/>
      <c r="T18" s="180"/>
      <c r="U18" s="180"/>
      <c r="V18" s="180"/>
      <c r="W18" s="180"/>
      <c r="X18" s="180"/>
      <c r="Y18" s="180"/>
      <c r="Z18" s="180"/>
      <c r="AA18" s="180"/>
      <c r="AB18" s="180"/>
      <c r="AC18" s="180"/>
      <c r="AD18" s="180"/>
      <c r="AE18" s="180"/>
      <c r="AF18" s="180"/>
      <c r="AG18" s="180"/>
      <c r="AH18" s="180"/>
      <c r="AI18" s="180"/>
      <c r="AJ18" s="180"/>
      <c r="AK18" s="180"/>
      <c r="AL18" s="180"/>
      <c r="AM18" s="180"/>
      <c r="AN18" s="180"/>
      <c r="AO18" s="180"/>
      <c r="AP18" s="180"/>
      <c r="AQ18" s="180"/>
      <c r="AR18" s="180"/>
      <c r="AS18" s="180"/>
      <c r="AT18" s="180"/>
      <c r="AU18" s="180"/>
      <c r="AV18" s="180"/>
      <c r="AW18" s="180"/>
      <c r="AX18" s="180"/>
      <c r="AY18" s="180"/>
      <c r="AZ18" s="180"/>
      <c r="BA18" s="180"/>
      <c r="BB18" s="180"/>
      <c r="BC18" s="181"/>
      <c r="BD18" s="181"/>
      <c r="BE18" s="181"/>
      <c r="BF18" s="181"/>
      <c r="BG18" s="181"/>
      <c r="BH18" s="181"/>
      <c r="BI18" s="181"/>
      <c r="BJ18" s="181"/>
      <c r="BK18" s="181"/>
      <c r="BL18" s="181"/>
      <c r="BM18" s="181"/>
      <c r="BN18" s="181"/>
      <c r="BO18" s="181"/>
      <c r="BP18" s="181"/>
      <c r="BQ18" s="181"/>
      <c r="BR18" s="181"/>
      <c r="BS18" s="181"/>
      <c r="BT18" s="181"/>
      <c r="BU18" s="181"/>
      <c r="BV18" s="181"/>
      <c r="BW18" s="181"/>
      <c r="BX18" s="181"/>
      <c r="BY18" s="181"/>
      <c r="BZ18" s="181"/>
      <c r="CA18" s="181"/>
      <c r="CB18" s="181"/>
      <c r="CC18" s="181"/>
      <c r="CD18" s="181"/>
      <c r="CE18" s="181"/>
      <c r="CF18" s="181"/>
      <c r="CG18" s="181"/>
      <c r="CH18" s="181"/>
      <c r="CI18" s="181"/>
      <c r="CJ18" s="181"/>
      <c r="CK18" s="181"/>
      <c r="CL18" s="181"/>
      <c r="CM18" s="181"/>
      <c r="CN18" s="181"/>
      <c r="CO18" s="181"/>
      <c r="CP18" s="181"/>
      <c r="CQ18" s="181"/>
      <c r="CR18" s="181"/>
      <c r="CS18" s="181"/>
      <c r="CT18" s="181"/>
      <c r="CU18" s="181"/>
      <c r="CV18" s="181"/>
      <c r="CW18" s="181"/>
      <c r="CX18" s="181"/>
      <c r="CY18" s="181"/>
      <c r="CZ18" s="181"/>
      <c r="DA18" s="181"/>
      <c r="DB18" s="181"/>
      <c r="DC18" s="181"/>
      <c r="DD18" s="181"/>
      <c r="DE18" s="181"/>
      <c r="DF18" s="181"/>
      <c r="DG18" s="181"/>
      <c r="DH18" s="181"/>
      <c r="DI18" s="181"/>
      <c r="DJ18" s="181"/>
      <c r="DK18" s="181"/>
      <c r="DL18" s="181"/>
      <c r="DM18" s="181"/>
      <c r="DN18" s="181"/>
      <c r="DO18" s="181"/>
      <c r="DP18" s="181"/>
      <c r="DQ18" s="181"/>
      <c r="DR18" s="181"/>
      <c r="DS18" s="181"/>
      <c r="DT18" s="181"/>
      <c r="DU18" s="181"/>
      <c r="DV18" s="181"/>
      <c r="DW18" s="181"/>
      <c r="DX18" s="181"/>
      <c r="DY18" s="181"/>
      <c r="DZ18" s="181"/>
      <c r="EA18" s="181"/>
      <c r="EB18" s="181"/>
      <c r="EC18" s="181"/>
      <c r="ED18" s="181"/>
      <c r="EE18" s="181"/>
      <c r="EF18" s="181"/>
      <c r="EG18" s="181"/>
      <c r="EH18" s="181"/>
      <c r="EI18" s="181"/>
      <c r="EJ18" s="181"/>
      <c r="EK18" s="181"/>
      <c r="EL18" s="181"/>
      <c r="EM18" s="181"/>
      <c r="EN18" s="177"/>
      <c r="EO18" s="177"/>
    </row>
    <row r="19" customFormat="false" ht="12.75" hidden="false" customHeight="false" outlineLevel="0" collapsed="false">
      <c r="A19" s="169" t="s">
        <v>42</v>
      </c>
      <c r="B19" s="96"/>
      <c r="C19" s="170" t="s">
        <v>87</v>
      </c>
      <c r="D19" s="171" t="n">
        <v>15</v>
      </c>
      <c r="E19" s="172" t="s">
        <v>231</v>
      </c>
      <c r="F19" s="178" t="n">
        <f aca="false">SUM(H19:EM19)</f>
        <v>0</v>
      </c>
      <c r="G19" s="179" t="n">
        <f aca="false">SUM(F13:F19)</f>
        <v>38.5</v>
      </c>
      <c r="H19" s="181"/>
      <c r="I19" s="181"/>
      <c r="J19" s="181"/>
      <c r="K19" s="181"/>
      <c r="L19" s="181"/>
      <c r="M19" s="181"/>
      <c r="N19" s="181"/>
      <c r="O19" s="181"/>
      <c r="P19" s="181"/>
      <c r="Q19" s="180"/>
      <c r="R19" s="180"/>
      <c r="S19" s="180"/>
      <c r="T19" s="180"/>
      <c r="U19" s="180"/>
      <c r="V19" s="180"/>
      <c r="W19" s="180"/>
      <c r="X19" s="180"/>
      <c r="Y19" s="180"/>
      <c r="Z19" s="180"/>
      <c r="AA19" s="180"/>
      <c r="AB19" s="180"/>
      <c r="AC19" s="180"/>
      <c r="AD19" s="180"/>
      <c r="AE19" s="180"/>
      <c r="AF19" s="180"/>
      <c r="AG19" s="180"/>
      <c r="AH19" s="180"/>
      <c r="AI19" s="180"/>
      <c r="AJ19" s="180"/>
      <c r="AK19" s="180"/>
      <c r="AL19" s="180"/>
      <c r="AM19" s="180"/>
      <c r="AN19" s="180"/>
      <c r="AO19" s="180"/>
      <c r="AP19" s="180"/>
      <c r="AQ19" s="180"/>
      <c r="AR19" s="180"/>
      <c r="AS19" s="180"/>
      <c r="AT19" s="180"/>
      <c r="AU19" s="180"/>
      <c r="AV19" s="180"/>
      <c r="AW19" s="180"/>
      <c r="AX19" s="180"/>
      <c r="AY19" s="180"/>
      <c r="AZ19" s="180"/>
      <c r="BA19" s="180"/>
      <c r="BB19" s="180"/>
      <c r="BC19" s="181"/>
      <c r="BD19" s="181"/>
      <c r="BE19" s="181"/>
      <c r="BF19" s="181"/>
      <c r="BG19" s="181"/>
      <c r="BH19" s="181"/>
      <c r="BI19" s="181"/>
      <c r="BJ19" s="181"/>
      <c r="BK19" s="181"/>
      <c r="BL19" s="181"/>
      <c r="BM19" s="181"/>
      <c r="BN19" s="181"/>
      <c r="BO19" s="181"/>
      <c r="BP19" s="181"/>
      <c r="BQ19" s="181"/>
      <c r="BR19" s="181"/>
      <c r="BS19" s="181"/>
      <c r="BT19" s="181"/>
      <c r="BU19" s="181"/>
      <c r="BV19" s="181"/>
      <c r="BW19" s="181"/>
      <c r="BX19" s="181"/>
      <c r="BY19" s="181"/>
      <c r="BZ19" s="181"/>
      <c r="CA19" s="181"/>
      <c r="CB19" s="181"/>
      <c r="CC19" s="181"/>
      <c r="CD19" s="181"/>
      <c r="CE19" s="181"/>
      <c r="CF19" s="181"/>
      <c r="CG19" s="181"/>
      <c r="CH19" s="181"/>
      <c r="CI19" s="181"/>
      <c r="CJ19" s="181"/>
      <c r="CK19" s="181"/>
      <c r="CL19" s="181"/>
      <c r="CM19" s="181"/>
      <c r="CN19" s="181"/>
      <c r="CO19" s="181"/>
      <c r="CP19" s="181"/>
      <c r="CQ19" s="181"/>
      <c r="CR19" s="181"/>
      <c r="CS19" s="181"/>
      <c r="CT19" s="181"/>
      <c r="CU19" s="181"/>
      <c r="CV19" s="181"/>
      <c r="CW19" s="181"/>
      <c r="CX19" s="181"/>
      <c r="CY19" s="181"/>
      <c r="CZ19" s="181"/>
      <c r="DA19" s="181"/>
      <c r="DB19" s="181"/>
      <c r="DC19" s="181"/>
      <c r="DD19" s="181"/>
      <c r="DE19" s="181"/>
      <c r="DF19" s="181"/>
      <c r="DG19" s="181"/>
      <c r="DH19" s="181"/>
      <c r="DI19" s="181"/>
      <c r="DJ19" s="181"/>
      <c r="DK19" s="181"/>
      <c r="DL19" s="181"/>
      <c r="DM19" s="181"/>
      <c r="DN19" s="181"/>
      <c r="DO19" s="181"/>
      <c r="DP19" s="181"/>
      <c r="DQ19" s="181"/>
      <c r="DR19" s="181"/>
      <c r="DS19" s="181"/>
      <c r="DT19" s="181"/>
      <c r="DU19" s="181"/>
      <c r="DV19" s="181"/>
      <c r="DW19" s="181"/>
      <c r="DX19" s="181"/>
      <c r="DY19" s="181"/>
      <c r="DZ19" s="181"/>
      <c r="EA19" s="181"/>
      <c r="EB19" s="181"/>
      <c r="EC19" s="181"/>
      <c r="ED19" s="181"/>
      <c r="EE19" s="181"/>
      <c r="EF19" s="181"/>
      <c r="EG19" s="181"/>
      <c r="EH19" s="181"/>
      <c r="EI19" s="181"/>
      <c r="EJ19" s="181"/>
      <c r="EK19" s="181"/>
      <c r="EL19" s="181"/>
      <c r="EM19" s="181"/>
      <c r="EN19" s="177"/>
      <c r="EO19" s="177"/>
    </row>
    <row r="20" customFormat="false" ht="12.75" hidden="false" customHeight="false" outlineLevel="0" collapsed="false">
      <c r="A20" s="169" t="s">
        <v>42</v>
      </c>
      <c r="B20" s="96"/>
      <c r="C20" s="170" t="s">
        <v>87</v>
      </c>
      <c r="D20" s="171" t="n">
        <v>16</v>
      </c>
      <c r="E20" s="172" t="s">
        <v>232</v>
      </c>
      <c r="F20" s="173" t="n">
        <f aca="false">SUM(H20:EM20)</f>
        <v>7.75</v>
      </c>
      <c r="G20" s="174"/>
      <c r="H20" s="176"/>
      <c r="I20" s="176"/>
      <c r="J20" s="176"/>
      <c r="K20" s="176"/>
      <c r="L20" s="176"/>
      <c r="M20" s="176"/>
      <c r="N20" s="176"/>
      <c r="O20" s="176"/>
      <c r="P20" s="176"/>
      <c r="Q20" s="175"/>
      <c r="R20" s="175"/>
      <c r="S20" s="175"/>
      <c r="T20" s="175"/>
      <c r="U20" s="175"/>
      <c r="V20" s="175"/>
      <c r="W20" s="175"/>
      <c r="X20" s="175"/>
      <c r="Y20" s="175"/>
      <c r="Z20" s="175"/>
      <c r="AA20" s="175"/>
      <c r="AB20" s="175"/>
      <c r="AC20" s="175"/>
      <c r="AD20" s="175"/>
      <c r="AE20" s="175"/>
      <c r="AF20" s="175"/>
      <c r="AG20" s="175"/>
      <c r="AH20" s="175"/>
      <c r="AI20" s="175"/>
      <c r="AJ20" s="175"/>
      <c r="AK20" s="175"/>
      <c r="AL20" s="175"/>
      <c r="AM20" s="175"/>
      <c r="AN20" s="175"/>
      <c r="AO20" s="175"/>
      <c r="AP20" s="175"/>
      <c r="AQ20" s="175"/>
      <c r="AR20" s="175"/>
      <c r="AS20" s="175"/>
      <c r="AT20" s="175"/>
      <c r="AU20" s="175"/>
      <c r="AV20" s="175"/>
      <c r="AW20" s="175"/>
      <c r="AX20" s="175"/>
      <c r="AY20" s="175"/>
      <c r="AZ20" s="175"/>
      <c r="BA20" s="175"/>
      <c r="BB20" s="175"/>
      <c r="BC20" s="176" t="n">
        <v>3.75</v>
      </c>
      <c r="BD20" s="176"/>
      <c r="BE20" s="176"/>
      <c r="BF20" s="176"/>
      <c r="BG20" s="176"/>
      <c r="BH20" s="176"/>
      <c r="BI20" s="176"/>
      <c r="BJ20" s="176"/>
      <c r="BK20" s="176"/>
      <c r="BL20" s="176"/>
      <c r="BM20" s="176"/>
      <c r="BN20" s="176"/>
      <c r="BO20" s="176"/>
      <c r="BP20" s="176"/>
      <c r="BQ20" s="176"/>
      <c r="BR20" s="176"/>
      <c r="BS20" s="176"/>
      <c r="BT20" s="176"/>
      <c r="BU20" s="176"/>
      <c r="BV20" s="176"/>
      <c r="BW20" s="176"/>
      <c r="BX20" s="176"/>
      <c r="BY20" s="176"/>
      <c r="BZ20" s="176"/>
      <c r="CA20" s="176"/>
      <c r="CB20" s="176"/>
      <c r="CC20" s="176"/>
      <c r="CD20" s="176" t="n">
        <v>4</v>
      </c>
      <c r="CE20" s="176"/>
      <c r="CF20" s="176"/>
      <c r="CG20" s="176"/>
      <c r="CH20" s="176"/>
      <c r="CI20" s="176"/>
      <c r="CJ20" s="176"/>
      <c r="CK20" s="176"/>
      <c r="CL20" s="176"/>
      <c r="CM20" s="176"/>
      <c r="CN20" s="176"/>
      <c r="CO20" s="176"/>
      <c r="CP20" s="176"/>
      <c r="CQ20" s="176"/>
      <c r="CR20" s="176"/>
      <c r="CS20" s="176"/>
      <c r="CT20" s="176"/>
      <c r="CU20" s="176"/>
      <c r="CV20" s="176"/>
      <c r="CW20" s="176"/>
      <c r="CX20" s="176"/>
      <c r="CY20" s="176"/>
      <c r="CZ20" s="176"/>
      <c r="DA20" s="176"/>
      <c r="DB20" s="176"/>
      <c r="DC20" s="176"/>
      <c r="DD20" s="176"/>
      <c r="DE20" s="176"/>
      <c r="DF20" s="176"/>
      <c r="DG20" s="176"/>
      <c r="DH20" s="176"/>
      <c r="DI20" s="176"/>
      <c r="DJ20" s="176"/>
      <c r="DK20" s="176"/>
      <c r="DL20" s="176"/>
      <c r="DM20" s="176"/>
      <c r="DN20" s="176"/>
      <c r="DO20" s="176"/>
      <c r="DP20" s="176"/>
      <c r="DQ20" s="176"/>
      <c r="DR20" s="176"/>
      <c r="DS20" s="176"/>
      <c r="DT20" s="176"/>
      <c r="DU20" s="176"/>
      <c r="DV20" s="176"/>
      <c r="DW20" s="176"/>
      <c r="DX20" s="176"/>
      <c r="DY20" s="176"/>
      <c r="DZ20" s="176"/>
      <c r="EA20" s="176"/>
      <c r="EB20" s="176"/>
      <c r="EC20" s="176"/>
      <c r="ED20" s="176"/>
      <c r="EE20" s="176"/>
      <c r="EF20" s="176"/>
      <c r="EG20" s="176"/>
      <c r="EH20" s="176"/>
      <c r="EI20" s="176"/>
      <c r="EJ20" s="176"/>
      <c r="EK20" s="176"/>
      <c r="EL20" s="176"/>
      <c r="EM20" s="176"/>
      <c r="EN20" s="177"/>
      <c r="EO20" s="177"/>
    </row>
    <row r="21" customFormat="false" ht="12.75" hidden="false" customHeight="false" outlineLevel="0" collapsed="false">
      <c r="A21" s="169" t="s">
        <v>42</v>
      </c>
      <c r="B21" s="96"/>
      <c r="C21" s="170" t="s">
        <v>87</v>
      </c>
      <c r="D21" s="171" t="n">
        <v>17</v>
      </c>
      <c r="E21" s="172" t="s">
        <v>232</v>
      </c>
      <c r="F21" s="173" t="n">
        <f aca="false">SUM(H21:EM21)</f>
        <v>7.75</v>
      </c>
      <c r="G21" s="174"/>
      <c r="H21" s="176"/>
      <c r="I21" s="176"/>
      <c r="J21" s="176"/>
      <c r="K21" s="176"/>
      <c r="L21" s="176"/>
      <c r="M21" s="176"/>
      <c r="N21" s="176"/>
      <c r="O21" s="176"/>
      <c r="P21" s="176"/>
      <c r="Q21" s="175"/>
      <c r="R21" s="175"/>
      <c r="S21" s="175"/>
      <c r="T21" s="175"/>
      <c r="U21" s="175"/>
      <c r="V21" s="175"/>
      <c r="W21" s="175"/>
      <c r="X21" s="175"/>
      <c r="Y21" s="175"/>
      <c r="Z21" s="175"/>
      <c r="AA21" s="175"/>
      <c r="AB21" s="175"/>
      <c r="AC21" s="175"/>
      <c r="AD21" s="175"/>
      <c r="AE21" s="175"/>
      <c r="AF21" s="175"/>
      <c r="AG21" s="175"/>
      <c r="AH21" s="175"/>
      <c r="AI21" s="175"/>
      <c r="AJ21" s="175"/>
      <c r="AK21" s="175"/>
      <c r="AL21" s="175"/>
      <c r="AM21" s="175"/>
      <c r="AN21" s="175"/>
      <c r="AO21" s="175"/>
      <c r="AP21" s="175"/>
      <c r="AQ21" s="175"/>
      <c r="AR21" s="175"/>
      <c r="AS21" s="175"/>
      <c r="AT21" s="175"/>
      <c r="AU21" s="175"/>
      <c r="AV21" s="175"/>
      <c r="AW21" s="175"/>
      <c r="AX21" s="175"/>
      <c r="AY21" s="175"/>
      <c r="AZ21" s="175"/>
      <c r="BA21" s="175"/>
      <c r="BB21" s="175"/>
      <c r="BC21" s="176"/>
      <c r="BD21" s="176"/>
      <c r="BE21" s="176"/>
      <c r="BF21" s="176"/>
      <c r="BG21" s="176"/>
      <c r="BH21" s="176"/>
      <c r="BI21" s="176"/>
      <c r="BJ21" s="176" t="n">
        <v>4</v>
      </c>
      <c r="BK21" s="176"/>
      <c r="BL21" s="176"/>
      <c r="BM21" s="176"/>
      <c r="BN21" s="176"/>
      <c r="BO21" s="176"/>
      <c r="BP21" s="176"/>
      <c r="BQ21" s="176"/>
      <c r="BR21" s="176"/>
      <c r="BS21" s="176"/>
      <c r="BT21" s="176"/>
      <c r="BU21" s="176" t="n">
        <v>3.75</v>
      </c>
      <c r="BV21" s="176"/>
      <c r="BW21" s="176"/>
      <c r="BX21" s="176"/>
      <c r="BY21" s="176"/>
      <c r="BZ21" s="176"/>
      <c r="CA21" s="176"/>
      <c r="CB21" s="176"/>
      <c r="CC21" s="176"/>
      <c r="CD21" s="176"/>
      <c r="CE21" s="176"/>
      <c r="CF21" s="176"/>
      <c r="CG21" s="176"/>
      <c r="CH21" s="176"/>
      <c r="CI21" s="176"/>
      <c r="CJ21" s="176"/>
      <c r="CK21" s="176"/>
      <c r="CL21" s="176"/>
      <c r="CM21" s="176"/>
      <c r="CN21" s="176"/>
      <c r="CO21" s="176"/>
      <c r="CP21" s="176"/>
      <c r="CQ21" s="176"/>
      <c r="CR21" s="176"/>
      <c r="CS21" s="176"/>
      <c r="CT21" s="176"/>
      <c r="CU21" s="176"/>
      <c r="CV21" s="176"/>
      <c r="CW21" s="176"/>
      <c r="CX21" s="176"/>
      <c r="CY21" s="176"/>
      <c r="CZ21" s="176"/>
      <c r="DA21" s="176"/>
      <c r="DB21" s="176"/>
      <c r="DC21" s="176"/>
      <c r="DD21" s="176"/>
      <c r="DE21" s="176"/>
      <c r="DF21" s="176"/>
      <c r="DG21" s="176"/>
      <c r="DH21" s="176"/>
      <c r="DI21" s="176"/>
      <c r="DJ21" s="176"/>
      <c r="DK21" s="176"/>
      <c r="DL21" s="176"/>
      <c r="DM21" s="176"/>
      <c r="DN21" s="176"/>
      <c r="DO21" s="176"/>
      <c r="DP21" s="176"/>
      <c r="DQ21" s="176"/>
      <c r="DR21" s="176"/>
      <c r="DS21" s="176"/>
      <c r="DT21" s="176"/>
      <c r="DU21" s="176"/>
      <c r="DV21" s="176"/>
      <c r="DW21" s="176"/>
      <c r="DX21" s="176"/>
      <c r="DY21" s="176"/>
      <c r="DZ21" s="176"/>
      <c r="EA21" s="176"/>
      <c r="EB21" s="176"/>
      <c r="EC21" s="176"/>
      <c r="ED21" s="176"/>
      <c r="EE21" s="176"/>
      <c r="EF21" s="176"/>
      <c r="EG21" s="176"/>
      <c r="EH21" s="176"/>
      <c r="EI21" s="176"/>
      <c r="EJ21" s="176"/>
      <c r="EK21" s="176"/>
      <c r="EL21" s="176"/>
      <c r="EM21" s="176"/>
      <c r="EN21" s="177"/>
      <c r="EO21" s="177"/>
    </row>
    <row r="22" customFormat="false" ht="12.75" hidden="false" customHeight="false" outlineLevel="0" collapsed="false">
      <c r="A22" s="169" t="s">
        <v>42</v>
      </c>
      <c r="B22" s="96"/>
      <c r="C22" s="170" t="s">
        <v>87</v>
      </c>
      <c r="D22" s="171" t="n">
        <v>18</v>
      </c>
      <c r="E22" s="172" t="s">
        <v>232</v>
      </c>
      <c r="F22" s="173" t="n">
        <f aca="false">SUM(H22:EM22)</f>
        <v>7.75</v>
      </c>
      <c r="G22" s="174"/>
      <c r="H22" s="176"/>
      <c r="I22" s="176"/>
      <c r="J22" s="176"/>
      <c r="K22" s="176"/>
      <c r="L22" s="176"/>
      <c r="M22" s="176"/>
      <c r="N22" s="176"/>
      <c r="O22" s="176"/>
      <c r="P22" s="176"/>
      <c r="Q22" s="175"/>
      <c r="R22" s="175"/>
      <c r="S22" s="175"/>
      <c r="T22" s="175"/>
      <c r="U22" s="175"/>
      <c r="V22" s="175"/>
      <c r="W22" s="175"/>
      <c r="X22" s="175"/>
      <c r="Y22" s="175"/>
      <c r="Z22" s="175"/>
      <c r="AA22" s="175"/>
      <c r="AB22" s="175"/>
      <c r="AC22" s="175"/>
      <c r="AD22" s="175"/>
      <c r="AE22" s="175"/>
      <c r="AF22" s="175"/>
      <c r="AG22" s="175"/>
      <c r="AH22" s="175"/>
      <c r="AI22" s="175"/>
      <c r="AJ22" s="175"/>
      <c r="AK22" s="175"/>
      <c r="AL22" s="175"/>
      <c r="AM22" s="175"/>
      <c r="AN22" s="175"/>
      <c r="AO22" s="175"/>
      <c r="AP22" s="175"/>
      <c r="AQ22" s="175"/>
      <c r="AR22" s="175"/>
      <c r="AS22" s="175"/>
      <c r="AT22" s="175"/>
      <c r="AU22" s="175"/>
      <c r="AV22" s="175"/>
      <c r="AW22" s="175"/>
      <c r="AX22" s="175"/>
      <c r="AY22" s="175"/>
      <c r="AZ22" s="175"/>
      <c r="BA22" s="175"/>
      <c r="BB22" s="175"/>
      <c r="BC22" s="176"/>
      <c r="BD22" s="176"/>
      <c r="BE22" s="176"/>
      <c r="BF22" s="176"/>
      <c r="BG22" s="176"/>
      <c r="BH22" s="176"/>
      <c r="BI22" s="176"/>
      <c r="BJ22" s="176"/>
      <c r="BK22" s="176"/>
      <c r="BL22" s="176"/>
      <c r="BM22" s="176"/>
      <c r="BN22" s="176"/>
      <c r="BO22" s="176"/>
      <c r="BP22" s="176"/>
      <c r="BQ22" s="176"/>
      <c r="BR22" s="176"/>
      <c r="BS22" s="176"/>
      <c r="BT22" s="176"/>
      <c r="BU22" s="176" t="n">
        <v>6.75</v>
      </c>
      <c r="BV22" s="176"/>
      <c r="BW22" s="176"/>
      <c r="BX22" s="176"/>
      <c r="BY22" s="176"/>
      <c r="BZ22" s="176" t="n">
        <v>1</v>
      </c>
      <c r="CA22" s="176"/>
      <c r="CB22" s="176"/>
      <c r="CC22" s="176"/>
      <c r="CD22" s="176"/>
      <c r="CE22" s="176"/>
      <c r="CF22" s="176"/>
      <c r="CG22" s="176"/>
      <c r="CH22" s="176"/>
      <c r="CI22" s="176"/>
      <c r="CJ22" s="176"/>
      <c r="CK22" s="176"/>
      <c r="CL22" s="176"/>
      <c r="CM22" s="176"/>
      <c r="CN22" s="176"/>
      <c r="CO22" s="176"/>
      <c r="CP22" s="176"/>
      <c r="CQ22" s="176"/>
      <c r="CR22" s="176"/>
      <c r="CS22" s="176"/>
      <c r="CT22" s="176"/>
      <c r="CU22" s="176"/>
      <c r="CV22" s="176"/>
      <c r="CW22" s="176"/>
      <c r="CX22" s="176"/>
      <c r="CY22" s="176"/>
      <c r="CZ22" s="176"/>
      <c r="DA22" s="176"/>
      <c r="DB22" s="176"/>
      <c r="DC22" s="176"/>
      <c r="DD22" s="176"/>
      <c r="DE22" s="176"/>
      <c r="DF22" s="176"/>
      <c r="DG22" s="176"/>
      <c r="DH22" s="176"/>
      <c r="DI22" s="176"/>
      <c r="DJ22" s="176"/>
      <c r="DK22" s="176"/>
      <c r="DL22" s="176"/>
      <c r="DM22" s="176"/>
      <c r="DN22" s="176"/>
      <c r="DO22" s="176"/>
      <c r="DP22" s="176"/>
      <c r="DQ22" s="176"/>
      <c r="DR22" s="176"/>
      <c r="DS22" s="176"/>
      <c r="DT22" s="176"/>
      <c r="DU22" s="176"/>
      <c r="DV22" s="176"/>
      <c r="DW22" s="176"/>
      <c r="DX22" s="176"/>
      <c r="DY22" s="176"/>
      <c r="DZ22" s="176"/>
      <c r="EA22" s="176"/>
      <c r="EB22" s="176"/>
      <c r="EC22" s="176"/>
      <c r="ED22" s="176"/>
      <c r="EE22" s="176"/>
      <c r="EF22" s="176"/>
      <c r="EG22" s="176"/>
      <c r="EH22" s="176"/>
      <c r="EI22" s="176"/>
      <c r="EJ22" s="176"/>
      <c r="EK22" s="176"/>
      <c r="EL22" s="176"/>
      <c r="EM22" s="176"/>
      <c r="EN22" s="177"/>
      <c r="EO22" s="177"/>
    </row>
    <row r="23" customFormat="false" ht="12.75" hidden="false" customHeight="false" outlineLevel="0" collapsed="false">
      <c r="A23" s="169" t="s">
        <v>42</v>
      </c>
      <c r="B23" s="96"/>
      <c r="C23" s="170" t="s">
        <v>87</v>
      </c>
      <c r="D23" s="171" t="n">
        <v>19</v>
      </c>
      <c r="E23" s="172" t="s">
        <v>232</v>
      </c>
      <c r="F23" s="173" t="n">
        <f aca="false">SUM(H23:EM23)</f>
        <v>7.75</v>
      </c>
      <c r="G23" s="174"/>
      <c r="H23" s="176"/>
      <c r="I23" s="176"/>
      <c r="J23" s="176"/>
      <c r="K23" s="176"/>
      <c r="L23" s="176"/>
      <c r="M23" s="176"/>
      <c r="N23" s="176"/>
      <c r="O23" s="176"/>
      <c r="P23" s="176"/>
      <c r="Q23" s="175"/>
      <c r="R23" s="175"/>
      <c r="S23" s="175"/>
      <c r="T23" s="175"/>
      <c r="U23" s="175"/>
      <c r="V23" s="175"/>
      <c r="W23" s="175"/>
      <c r="X23" s="175"/>
      <c r="Y23" s="175"/>
      <c r="Z23" s="175"/>
      <c r="AA23" s="175"/>
      <c r="AB23" s="175"/>
      <c r="AC23" s="175"/>
      <c r="AD23" s="175"/>
      <c r="AE23" s="175"/>
      <c r="AF23" s="175"/>
      <c r="AG23" s="175"/>
      <c r="AH23" s="175"/>
      <c r="AI23" s="175"/>
      <c r="AJ23" s="175"/>
      <c r="AK23" s="175"/>
      <c r="AL23" s="175"/>
      <c r="AM23" s="175"/>
      <c r="AN23" s="175"/>
      <c r="AO23" s="175"/>
      <c r="AP23" s="175"/>
      <c r="AQ23" s="175"/>
      <c r="AR23" s="175"/>
      <c r="AS23" s="175"/>
      <c r="AT23" s="175"/>
      <c r="AU23" s="175"/>
      <c r="AV23" s="175"/>
      <c r="AW23" s="175"/>
      <c r="AX23" s="175"/>
      <c r="AY23" s="175"/>
      <c r="AZ23" s="175"/>
      <c r="BA23" s="175"/>
      <c r="BB23" s="175"/>
      <c r="BC23" s="176"/>
      <c r="BD23" s="176"/>
      <c r="BE23" s="176"/>
      <c r="BF23" s="176"/>
      <c r="BG23" s="176"/>
      <c r="BH23" s="176"/>
      <c r="BI23" s="176"/>
      <c r="BJ23" s="176" t="n">
        <v>3.75</v>
      </c>
      <c r="BK23" s="176"/>
      <c r="BL23" s="176"/>
      <c r="BM23" s="176"/>
      <c r="BN23" s="176"/>
      <c r="BO23" s="176"/>
      <c r="BP23" s="176"/>
      <c r="BQ23" s="176"/>
      <c r="BR23" s="176"/>
      <c r="BS23" s="176"/>
      <c r="BT23" s="176"/>
      <c r="BU23" s="176"/>
      <c r="BV23" s="176"/>
      <c r="BW23" s="176"/>
      <c r="BX23" s="176"/>
      <c r="BY23" s="176"/>
      <c r="BZ23" s="176"/>
      <c r="CA23" s="176"/>
      <c r="CB23" s="176"/>
      <c r="CC23" s="176"/>
      <c r="CD23" s="176"/>
      <c r="CE23" s="176"/>
      <c r="CF23" s="176"/>
      <c r="CG23" s="176"/>
      <c r="CH23" s="176"/>
      <c r="CI23" s="176" t="n">
        <v>2</v>
      </c>
      <c r="CJ23" s="176"/>
      <c r="CK23" s="176" t="n">
        <v>2</v>
      </c>
      <c r="CL23" s="176"/>
      <c r="CM23" s="176"/>
      <c r="CN23" s="176"/>
      <c r="CO23" s="176"/>
      <c r="CP23" s="176"/>
      <c r="CQ23" s="176"/>
      <c r="CR23" s="176"/>
      <c r="CS23" s="176"/>
      <c r="CT23" s="176"/>
      <c r="CU23" s="176"/>
      <c r="CV23" s="176"/>
      <c r="CW23" s="176"/>
      <c r="CX23" s="176"/>
      <c r="CY23" s="176"/>
      <c r="CZ23" s="176"/>
      <c r="DA23" s="176"/>
      <c r="DB23" s="176"/>
      <c r="DC23" s="176"/>
      <c r="DD23" s="176"/>
      <c r="DE23" s="176"/>
      <c r="DF23" s="176"/>
      <c r="DG23" s="176"/>
      <c r="DH23" s="176"/>
      <c r="DI23" s="176"/>
      <c r="DJ23" s="176"/>
      <c r="DK23" s="176"/>
      <c r="DL23" s="176"/>
      <c r="DM23" s="176"/>
      <c r="DN23" s="176"/>
      <c r="DO23" s="176"/>
      <c r="DP23" s="176"/>
      <c r="DQ23" s="176"/>
      <c r="DR23" s="176"/>
      <c r="DS23" s="176"/>
      <c r="DT23" s="176"/>
      <c r="DU23" s="176"/>
      <c r="DV23" s="176"/>
      <c r="DW23" s="176"/>
      <c r="DX23" s="176"/>
      <c r="DY23" s="176"/>
      <c r="DZ23" s="176"/>
      <c r="EA23" s="176"/>
      <c r="EB23" s="176"/>
      <c r="EC23" s="176"/>
      <c r="ED23" s="176"/>
      <c r="EE23" s="176"/>
      <c r="EF23" s="176"/>
      <c r="EG23" s="176"/>
      <c r="EH23" s="176"/>
      <c r="EI23" s="176"/>
      <c r="EJ23" s="176"/>
      <c r="EK23" s="176"/>
      <c r="EL23" s="176"/>
      <c r="EM23" s="176"/>
      <c r="EN23" s="177"/>
      <c r="EO23" s="177"/>
    </row>
    <row r="24" customFormat="false" ht="12.75" hidden="false" customHeight="false" outlineLevel="0" collapsed="false">
      <c r="A24" s="169" t="s">
        <v>42</v>
      </c>
      <c r="B24" s="96"/>
      <c r="C24" s="170" t="s">
        <v>87</v>
      </c>
      <c r="D24" s="171" t="n">
        <v>20</v>
      </c>
      <c r="E24" s="172" t="s">
        <v>232</v>
      </c>
      <c r="F24" s="173" t="n">
        <f aca="false">SUM(H24:EM24)</f>
        <v>7.75</v>
      </c>
      <c r="G24" s="174"/>
      <c r="H24" s="176"/>
      <c r="I24" s="176"/>
      <c r="J24" s="176"/>
      <c r="K24" s="176"/>
      <c r="L24" s="176"/>
      <c r="M24" s="176"/>
      <c r="N24" s="176"/>
      <c r="O24" s="176"/>
      <c r="P24" s="176"/>
      <c r="Q24" s="175"/>
      <c r="R24" s="175"/>
      <c r="S24" s="175"/>
      <c r="T24" s="175"/>
      <c r="U24" s="175"/>
      <c r="V24" s="175"/>
      <c r="W24" s="175"/>
      <c r="X24" s="175"/>
      <c r="Y24" s="175"/>
      <c r="Z24" s="175"/>
      <c r="AA24" s="175"/>
      <c r="AB24" s="175"/>
      <c r="AC24" s="175"/>
      <c r="AD24" s="175"/>
      <c r="AE24" s="175"/>
      <c r="AF24" s="175"/>
      <c r="AG24" s="175"/>
      <c r="AH24" s="175"/>
      <c r="AI24" s="175"/>
      <c r="AJ24" s="175"/>
      <c r="AK24" s="175"/>
      <c r="AL24" s="175"/>
      <c r="AM24" s="175"/>
      <c r="AN24" s="175"/>
      <c r="AO24" s="175"/>
      <c r="AP24" s="175"/>
      <c r="AQ24" s="175"/>
      <c r="AR24" s="175"/>
      <c r="AS24" s="175"/>
      <c r="AT24" s="175"/>
      <c r="AU24" s="175"/>
      <c r="AV24" s="175"/>
      <c r="AW24" s="175"/>
      <c r="AX24" s="175"/>
      <c r="AY24" s="175"/>
      <c r="AZ24" s="175"/>
      <c r="BA24" s="175"/>
      <c r="BB24" s="175"/>
      <c r="BC24" s="176"/>
      <c r="BD24" s="176"/>
      <c r="BE24" s="176"/>
      <c r="BF24" s="176"/>
      <c r="BG24" s="176" t="n">
        <v>1</v>
      </c>
      <c r="BH24" s="176"/>
      <c r="BI24" s="176"/>
      <c r="BJ24" s="176"/>
      <c r="BK24" s="176"/>
      <c r="BL24" s="176"/>
      <c r="BM24" s="176"/>
      <c r="BN24" s="176"/>
      <c r="BO24" s="176"/>
      <c r="BP24" s="176"/>
      <c r="BQ24" s="176"/>
      <c r="BR24" s="176"/>
      <c r="BS24" s="176"/>
      <c r="BT24" s="176"/>
      <c r="BU24" s="176"/>
      <c r="BV24" s="176"/>
      <c r="BW24" s="176" t="n">
        <v>3.25</v>
      </c>
      <c r="BX24" s="176"/>
      <c r="BY24" s="176"/>
      <c r="BZ24" s="176"/>
      <c r="CA24" s="176"/>
      <c r="CB24" s="176"/>
      <c r="CC24" s="176"/>
      <c r="CD24" s="176"/>
      <c r="CE24" s="176"/>
      <c r="CF24" s="176"/>
      <c r="CG24" s="176"/>
      <c r="CH24" s="176"/>
      <c r="CI24" s="176"/>
      <c r="CJ24" s="176"/>
      <c r="CK24" s="176" t="n">
        <v>3.5</v>
      </c>
      <c r="CL24" s="176"/>
      <c r="CM24" s="176"/>
      <c r="CN24" s="176"/>
      <c r="CO24" s="176"/>
      <c r="CP24" s="176"/>
      <c r="CQ24" s="176"/>
      <c r="CR24" s="176"/>
      <c r="CS24" s="176"/>
      <c r="CT24" s="176"/>
      <c r="CU24" s="176"/>
      <c r="CV24" s="176"/>
      <c r="CW24" s="176"/>
      <c r="CX24" s="176"/>
      <c r="CY24" s="176"/>
      <c r="CZ24" s="176"/>
      <c r="DA24" s="176"/>
      <c r="DB24" s="176"/>
      <c r="DC24" s="176"/>
      <c r="DD24" s="176"/>
      <c r="DE24" s="176"/>
      <c r="DF24" s="176"/>
      <c r="DG24" s="176"/>
      <c r="DH24" s="176"/>
      <c r="DI24" s="176"/>
      <c r="DJ24" s="176"/>
      <c r="DK24" s="176"/>
      <c r="DL24" s="176"/>
      <c r="DM24" s="176"/>
      <c r="DN24" s="176"/>
      <c r="DO24" s="176"/>
      <c r="DP24" s="176"/>
      <c r="DQ24" s="176"/>
      <c r="DR24" s="176"/>
      <c r="DS24" s="176"/>
      <c r="DT24" s="176"/>
      <c r="DU24" s="176"/>
      <c r="DV24" s="176"/>
      <c r="DW24" s="176"/>
      <c r="DX24" s="176"/>
      <c r="DY24" s="176"/>
      <c r="DZ24" s="176"/>
      <c r="EA24" s="176"/>
      <c r="EB24" s="176"/>
      <c r="EC24" s="176"/>
      <c r="ED24" s="176"/>
      <c r="EE24" s="176"/>
      <c r="EF24" s="176"/>
      <c r="EG24" s="176"/>
      <c r="EH24" s="176"/>
      <c r="EI24" s="176"/>
      <c r="EJ24" s="176"/>
      <c r="EK24" s="176"/>
      <c r="EL24" s="176"/>
      <c r="EM24" s="176"/>
      <c r="EN24" s="177"/>
      <c r="EO24" s="177"/>
    </row>
    <row r="25" customFormat="false" ht="12.75" hidden="false" customHeight="false" outlineLevel="0" collapsed="false">
      <c r="A25" s="169" t="s">
        <v>42</v>
      </c>
      <c r="B25" s="96"/>
      <c r="C25" s="170" t="s">
        <v>87</v>
      </c>
      <c r="D25" s="171" t="n">
        <v>21</v>
      </c>
      <c r="E25" s="172" t="s">
        <v>232</v>
      </c>
      <c r="F25" s="178" t="n">
        <f aca="false">SUM(H25:EM25)</f>
        <v>5</v>
      </c>
      <c r="G25" s="179"/>
      <c r="H25" s="181"/>
      <c r="I25" s="181"/>
      <c r="J25" s="181"/>
      <c r="K25" s="181"/>
      <c r="L25" s="181"/>
      <c r="M25" s="181"/>
      <c r="N25" s="181"/>
      <c r="O25" s="181"/>
      <c r="P25" s="181"/>
      <c r="Q25" s="180"/>
      <c r="R25" s="180"/>
      <c r="S25" s="180"/>
      <c r="T25" s="180"/>
      <c r="U25" s="180"/>
      <c r="V25" s="180"/>
      <c r="W25" s="180"/>
      <c r="X25" s="180"/>
      <c r="Y25" s="180"/>
      <c r="Z25" s="180"/>
      <c r="AA25" s="180"/>
      <c r="AB25" s="180"/>
      <c r="AC25" s="180"/>
      <c r="AD25" s="180"/>
      <c r="AE25" s="180"/>
      <c r="AF25" s="180"/>
      <c r="AG25" s="180"/>
      <c r="AH25" s="180"/>
      <c r="AI25" s="180"/>
      <c r="AJ25" s="180"/>
      <c r="AK25" s="180"/>
      <c r="AL25" s="180"/>
      <c r="AM25" s="180"/>
      <c r="AN25" s="180"/>
      <c r="AO25" s="180"/>
      <c r="AP25" s="180"/>
      <c r="AQ25" s="180"/>
      <c r="AR25" s="180"/>
      <c r="AS25" s="180"/>
      <c r="AT25" s="180"/>
      <c r="AU25" s="180"/>
      <c r="AV25" s="180"/>
      <c r="AW25" s="180"/>
      <c r="AX25" s="180"/>
      <c r="AY25" s="180"/>
      <c r="AZ25" s="180"/>
      <c r="BA25" s="180"/>
      <c r="BB25" s="180"/>
      <c r="BC25" s="181"/>
      <c r="BD25" s="181"/>
      <c r="BE25" s="181"/>
      <c r="BF25" s="181"/>
      <c r="BG25" s="181"/>
      <c r="BH25" s="181"/>
      <c r="BI25" s="181"/>
      <c r="BJ25" s="181"/>
      <c r="BK25" s="181"/>
      <c r="BL25" s="181"/>
      <c r="BM25" s="181"/>
      <c r="BN25" s="181"/>
      <c r="BO25" s="181"/>
      <c r="BP25" s="181"/>
      <c r="BQ25" s="181"/>
      <c r="BR25" s="181"/>
      <c r="BS25" s="181"/>
      <c r="BT25" s="181"/>
      <c r="BU25" s="181"/>
      <c r="BV25" s="181"/>
      <c r="BW25" s="181" t="n">
        <v>2</v>
      </c>
      <c r="BX25" s="181"/>
      <c r="BY25" s="181"/>
      <c r="BZ25" s="181"/>
      <c r="CA25" s="181"/>
      <c r="CB25" s="181"/>
      <c r="CC25" s="181"/>
      <c r="CD25" s="181"/>
      <c r="CE25" s="181"/>
      <c r="CF25" s="181"/>
      <c r="CG25" s="181"/>
      <c r="CH25" s="181"/>
      <c r="CI25" s="181"/>
      <c r="CJ25" s="181"/>
      <c r="CK25" s="181" t="n">
        <v>0.5</v>
      </c>
      <c r="CL25" s="181"/>
      <c r="CM25" s="181"/>
      <c r="CN25" s="181" t="n">
        <v>2.5</v>
      </c>
      <c r="CO25" s="181"/>
      <c r="CP25" s="181"/>
      <c r="CQ25" s="181"/>
      <c r="CR25" s="181"/>
      <c r="CS25" s="181"/>
      <c r="CT25" s="181"/>
      <c r="CU25" s="181"/>
      <c r="CV25" s="181"/>
      <c r="CW25" s="181"/>
      <c r="CX25" s="181"/>
      <c r="CY25" s="181"/>
      <c r="CZ25" s="181"/>
      <c r="DA25" s="181"/>
      <c r="DB25" s="181"/>
      <c r="DC25" s="181"/>
      <c r="DD25" s="181"/>
      <c r="DE25" s="181"/>
      <c r="DF25" s="181"/>
      <c r="DG25" s="181"/>
      <c r="DH25" s="181"/>
      <c r="DI25" s="181"/>
      <c r="DJ25" s="181"/>
      <c r="DK25" s="181"/>
      <c r="DL25" s="181"/>
      <c r="DM25" s="181"/>
      <c r="DN25" s="181"/>
      <c r="DO25" s="181"/>
      <c r="DP25" s="181"/>
      <c r="DQ25" s="181"/>
      <c r="DR25" s="181"/>
      <c r="DS25" s="181"/>
      <c r="DT25" s="181"/>
      <c r="DU25" s="181"/>
      <c r="DV25" s="181"/>
      <c r="DW25" s="181"/>
      <c r="DX25" s="181"/>
      <c r="DY25" s="181"/>
      <c r="DZ25" s="181"/>
      <c r="EA25" s="181"/>
      <c r="EB25" s="181"/>
      <c r="EC25" s="181"/>
      <c r="ED25" s="181"/>
      <c r="EE25" s="181"/>
      <c r="EF25" s="181"/>
      <c r="EG25" s="181"/>
      <c r="EH25" s="181"/>
      <c r="EI25" s="181"/>
      <c r="EJ25" s="181"/>
      <c r="EK25" s="181"/>
      <c r="EL25" s="181"/>
      <c r="EM25" s="181"/>
      <c r="EN25" s="177"/>
      <c r="EO25" s="177"/>
    </row>
    <row r="26" customFormat="false" ht="12.75" hidden="false" customHeight="false" outlineLevel="0" collapsed="false">
      <c r="A26" s="169" t="s">
        <v>42</v>
      </c>
      <c r="B26" s="96"/>
      <c r="C26" s="170" t="s">
        <v>87</v>
      </c>
      <c r="D26" s="171" t="n">
        <v>22</v>
      </c>
      <c r="E26" s="172" t="s">
        <v>232</v>
      </c>
      <c r="F26" s="178" t="n">
        <f aca="false">SUM(H26:EM26)</f>
        <v>0</v>
      </c>
      <c r="G26" s="179" t="n">
        <f aca="false">SUM(F20:F26)</f>
        <v>43.75</v>
      </c>
      <c r="H26" s="181"/>
      <c r="I26" s="181"/>
      <c r="J26" s="181"/>
      <c r="K26" s="181"/>
      <c r="L26" s="181"/>
      <c r="M26" s="181"/>
      <c r="N26" s="181"/>
      <c r="O26" s="181"/>
      <c r="P26" s="181"/>
      <c r="Q26" s="180"/>
      <c r="R26" s="180"/>
      <c r="S26" s="180"/>
      <c r="T26" s="180"/>
      <c r="U26" s="180"/>
      <c r="V26" s="180"/>
      <c r="W26" s="180"/>
      <c r="X26" s="180"/>
      <c r="Y26" s="180"/>
      <c r="Z26" s="180"/>
      <c r="AA26" s="180"/>
      <c r="AB26" s="180"/>
      <c r="AC26" s="180"/>
      <c r="AD26" s="180"/>
      <c r="AE26" s="180"/>
      <c r="AF26" s="180"/>
      <c r="AG26" s="180"/>
      <c r="AH26" s="180"/>
      <c r="AI26" s="180"/>
      <c r="AJ26" s="180"/>
      <c r="AK26" s="180"/>
      <c r="AL26" s="180"/>
      <c r="AM26" s="180"/>
      <c r="AN26" s="180"/>
      <c r="AO26" s="180"/>
      <c r="AP26" s="180"/>
      <c r="AQ26" s="180"/>
      <c r="AR26" s="180"/>
      <c r="AS26" s="180"/>
      <c r="AT26" s="180"/>
      <c r="AU26" s="180"/>
      <c r="AV26" s="180"/>
      <c r="AW26" s="180"/>
      <c r="AX26" s="180"/>
      <c r="AY26" s="180"/>
      <c r="AZ26" s="180"/>
      <c r="BA26" s="180"/>
      <c r="BB26" s="180"/>
      <c r="BC26" s="181"/>
      <c r="BD26" s="181"/>
      <c r="BE26" s="181"/>
      <c r="BF26" s="181"/>
      <c r="BG26" s="181"/>
      <c r="BH26" s="181"/>
      <c r="BI26" s="181"/>
      <c r="BJ26" s="181"/>
      <c r="BK26" s="181"/>
      <c r="BL26" s="181"/>
      <c r="BM26" s="181"/>
      <c r="BN26" s="181"/>
      <c r="BO26" s="181"/>
      <c r="BP26" s="181"/>
      <c r="BQ26" s="181"/>
      <c r="BR26" s="181"/>
      <c r="BS26" s="181"/>
      <c r="BT26" s="181"/>
      <c r="BU26" s="181"/>
      <c r="BV26" s="181"/>
      <c r="BW26" s="181"/>
      <c r="BX26" s="181"/>
      <c r="BY26" s="181"/>
      <c r="BZ26" s="181"/>
      <c r="CA26" s="181"/>
      <c r="CB26" s="181"/>
      <c r="CC26" s="181"/>
      <c r="CD26" s="181"/>
      <c r="CE26" s="181"/>
      <c r="CF26" s="181"/>
      <c r="CG26" s="181"/>
      <c r="CH26" s="181"/>
      <c r="CI26" s="181"/>
      <c r="CJ26" s="181"/>
      <c r="CK26" s="181"/>
      <c r="CL26" s="181"/>
      <c r="CM26" s="181"/>
      <c r="CN26" s="181"/>
      <c r="CO26" s="181"/>
      <c r="CP26" s="181"/>
      <c r="CQ26" s="181"/>
      <c r="CR26" s="181"/>
      <c r="CS26" s="181"/>
      <c r="CT26" s="181"/>
      <c r="CU26" s="181"/>
      <c r="CV26" s="181"/>
      <c r="CW26" s="181"/>
      <c r="CX26" s="181"/>
      <c r="CY26" s="181"/>
      <c r="CZ26" s="181"/>
      <c r="DA26" s="181"/>
      <c r="DB26" s="181"/>
      <c r="DC26" s="181"/>
      <c r="DD26" s="181"/>
      <c r="DE26" s="181"/>
      <c r="DF26" s="181"/>
      <c r="DG26" s="181"/>
      <c r="DH26" s="181"/>
      <c r="DI26" s="181"/>
      <c r="DJ26" s="181"/>
      <c r="DK26" s="181"/>
      <c r="DL26" s="181"/>
      <c r="DM26" s="181"/>
      <c r="DN26" s="181"/>
      <c r="DO26" s="181"/>
      <c r="DP26" s="181"/>
      <c r="DQ26" s="181"/>
      <c r="DR26" s="181"/>
      <c r="DS26" s="181"/>
      <c r="DT26" s="181"/>
      <c r="DU26" s="181"/>
      <c r="DV26" s="181"/>
      <c r="DW26" s="181"/>
      <c r="DX26" s="181"/>
      <c r="DY26" s="181"/>
      <c r="DZ26" s="181"/>
      <c r="EA26" s="181"/>
      <c r="EB26" s="181"/>
      <c r="EC26" s="181"/>
      <c r="ED26" s="181"/>
      <c r="EE26" s="181"/>
      <c r="EF26" s="181"/>
      <c r="EG26" s="181"/>
      <c r="EH26" s="181"/>
      <c r="EI26" s="181"/>
      <c r="EJ26" s="181"/>
      <c r="EK26" s="181"/>
      <c r="EL26" s="181"/>
      <c r="EM26" s="181"/>
      <c r="EN26" s="177"/>
      <c r="EO26" s="177"/>
    </row>
    <row r="27" customFormat="false" ht="12.75" hidden="false" customHeight="false" outlineLevel="0" collapsed="false">
      <c r="A27" s="169" t="s">
        <v>42</v>
      </c>
      <c r="B27" s="96"/>
      <c r="C27" s="170" t="s">
        <v>87</v>
      </c>
      <c r="D27" s="171" t="n">
        <v>23</v>
      </c>
      <c r="E27" s="172" t="s">
        <v>233</v>
      </c>
      <c r="F27" s="173" t="n">
        <f aca="false">SUM(H27:EM27)</f>
        <v>0</v>
      </c>
      <c r="G27" s="174"/>
      <c r="H27" s="176"/>
      <c r="I27" s="176"/>
      <c r="J27" s="176"/>
      <c r="K27" s="176"/>
      <c r="L27" s="176"/>
      <c r="M27" s="176"/>
      <c r="N27" s="176"/>
      <c r="O27" s="176"/>
      <c r="P27" s="176"/>
      <c r="Q27" s="175"/>
      <c r="R27" s="175"/>
      <c r="S27" s="175"/>
      <c r="T27" s="175"/>
      <c r="U27" s="175"/>
      <c r="V27" s="175"/>
      <c r="W27" s="175"/>
      <c r="X27" s="175"/>
      <c r="Y27" s="175"/>
      <c r="Z27" s="175"/>
      <c r="AA27" s="175"/>
      <c r="AB27" s="175"/>
      <c r="AC27" s="175"/>
      <c r="AD27" s="175"/>
      <c r="AE27" s="175"/>
      <c r="AF27" s="175"/>
      <c r="AG27" s="175"/>
      <c r="AH27" s="175"/>
      <c r="AI27" s="175"/>
      <c r="AJ27" s="175"/>
      <c r="AK27" s="175"/>
      <c r="AL27" s="175"/>
      <c r="AM27" s="175"/>
      <c r="AN27" s="175"/>
      <c r="AO27" s="175"/>
      <c r="AP27" s="175"/>
      <c r="AQ27" s="175"/>
      <c r="AR27" s="175"/>
      <c r="AS27" s="175"/>
      <c r="AT27" s="175"/>
      <c r="AU27" s="175"/>
      <c r="AV27" s="175"/>
      <c r="AW27" s="175"/>
      <c r="AX27" s="175"/>
      <c r="AY27" s="175"/>
      <c r="AZ27" s="175"/>
      <c r="BA27" s="175"/>
      <c r="BB27" s="175"/>
      <c r="BC27" s="176"/>
      <c r="BD27" s="176"/>
      <c r="BE27" s="176"/>
      <c r="BF27" s="176"/>
      <c r="BG27" s="176"/>
      <c r="BH27" s="176"/>
      <c r="BI27" s="176"/>
      <c r="BJ27" s="176"/>
      <c r="BK27" s="176"/>
      <c r="BL27" s="176"/>
      <c r="BM27" s="176"/>
      <c r="BN27" s="176"/>
      <c r="BO27" s="176"/>
      <c r="BP27" s="176"/>
      <c r="BQ27" s="176"/>
      <c r="BR27" s="176"/>
      <c r="BS27" s="176"/>
      <c r="BT27" s="176"/>
      <c r="BU27" s="176"/>
      <c r="BV27" s="176"/>
      <c r="BW27" s="176"/>
      <c r="BX27" s="176"/>
      <c r="BY27" s="176"/>
      <c r="BZ27" s="176"/>
      <c r="CA27" s="176"/>
      <c r="CB27" s="176"/>
      <c r="CC27" s="176"/>
      <c r="CD27" s="176"/>
      <c r="CE27" s="176"/>
      <c r="CF27" s="176"/>
      <c r="CG27" s="176"/>
      <c r="CH27" s="176"/>
      <c r="CI27" s="176"/>
      <c r="CJ27" s="176"/>
      <c r="CK27" s="176"/>
      <c r="CL27" s="176"/>
      <c r="CM27" s="176"/>
      <c r="CN27" s="176"/>
      <c r="CO27" s="176"/>
      <c r="CP27" s="176"/>
      <c r="CQ27" s="176"/>
      <c r="CR27" s="176"/>
      <c r="CS27" s="176"/>
      <c r="CT27" s="176"/>
      <c r="CU27" s="176"/>
      <c r="CV27" s="176"/>
      <c r="CW27" s="176"/>
      <c r="CX27" s="176"/>
      <c r="CY27" s="176"/>
      <c r="CZ27" s="176"/>
      <c r="DA27" s="176"/>
      <c r="DB27" s="176"/>
      <c r="DC27" s="176"/>
      <c r="DD27" s="176"/>
      <c r="DE27" s="176"/>
      <c r="DF27" s="176"/>
      <c r="DG27" s="176"/>
      <c r="DH27" s="176"/>
      <c r="DI27" s="176"/>
      <c r="DJ27" s="176"/>
      <c r="DK27" s="176"/>
      <c r="DL27" s="176"/>
      <c r="DM27" s="176"/>
      <c r="DN27" s="176"/>
      <c r="DO27" s="176"/>
      <c r="DP27" s="176"/>
      <c r="DQ27" s="176"/>
      <c r="DR27" s="176"/>
      <c r="DS27" s="176"/>
      <c r="DT27" s="176"/>
      <c r="DU27" s="176"/>
      <c r="DV27" s="176"/>
      <c r="DW27" s="176"/>
      <c r="DX27" s="176"/>
      <c r="DY27" s="176"/>
      <c r="DZ27" s="176"/>
      <c r="EA27" s="176"/>
      <c r="EB27" s="176"/>
      <c r="EC27" s="176"/>
      <c r="ED27" s="176"/>
      <c r="EE27" s="176"/>
      <c r="EF27" s="176"/>
      <c r="EG27" s="176"/>
      <c r="EH27" s="176"/>
      <c r="EI27" s="176"/>
      <c r="EJ27" s="176"/>
      <c r="EK27" s="176"/>
      <c r="EL27" s="176"/>
      <c r="EM27" s="176"/>
      <c r="EN27" s="177"/>
      <c r="EO27" s="177"/>
    </row>
    <row r="28" customFormat="false" ht="12.75" hidden="false" customHeight="false" outlineLevel="0" collapsed="false">
      <c r="A28" s="169" t="s">
        <v>42</v>
      </c>
      <c r="B28" s="96"/>
      <c r="C28" s="170" t="s">
        <v>87</v>
      </c>
      <c r="D28" s="171" t="n">
        <v>24</v>
      </c>
      <c r="E28" s="172" t="s">
        <v>233</v>
      </c>
      <c r="F28" s="173" t="n">
        <f aca="false">SUM(H28:EM28)</f>
        <v>0</v>
      </c>
      <c r="G28" s="174"/>
      <c r="H28" s="176"/>
      <c r="I28" s="176"/>
      <c r="J28" s="176"/>
      <c r="K28" s="176"/>
      <c r="L28" s="176"/>
      <c r="M28" s="176"/>
      <c r="N28" s="176"/>
      <c r="O28" s="176"/>
      <c r="P28" s="176"/>
      <c r="Q28" s="175"/>
      <c r="R28" s="175"/>
      <c r="S28" s="175"/>
      <c r="T28" s="175"/>
      <c r="U28" s="175"/>
      <c r="V28" s="175"/>
      <c r="W28" s="175"/>
      <c r="X28" s="175"/>
      <c r="Y28" s="175"/>
      <c r="Z28" s="175"/>
      <c r="AA28" s="175"/>
      <c r="AB28" s="175"/>
      <c r="AC28" s="175"/>
      <c r="AD28" s="175"/>
      <c r="AE28" s="175"/>
      <c r="AF28" s="175"/>
      <c r="AG28" s="175"/>
      <c r="AH28" s="175"/>
      <c r="AI28" s="175"/>
      <c r="AJ28" s="175"/>
      <c r="AK28" s="175"/>
      <c r="AL28" s="175"/>
      <c r="AM28" s="175"/>
      <c r="AN28" s="175"/>
      <c r="AO28" s="175"/>
      <c r="AP28" s="175"/>
      <c r="AQ28" s="175"/>
      <c r="AR28" s="175"/>
      <c r="AS28" s="175"/>
      <c r="AT28" s="175"/>
      <c r="AU28" s="175"/>
      <c r="AV28" s="175"/>
      <c r="AW28" s="175"/>
      <c r="AX28" s="175"/>
      <c r="AY28" s="175"/>
      <c r="AZ28" s="175"/>
      <c r="BA28" s="175"/>
      <c r="BB28" s="175"/>
      <c r="BC28" s="176"/>
      <c r="BD28" s="176"/>
      <c r="BE28" s="176"/>
      <c r="BF28" s="176"/>
      <c r="BG28" s="176"/>
      <c r="BH28" s="176"/>
      <c r="BI28" s="176"/>
      <c r="BJ28" s="176"/>
      <c r="BK28" s="176"/>
      <c r="BL28" s="176"/>
      <c r="BM28" s="176"/>
      <c r="BN28" s="176"/>
      <c r="BO28" s="176"/>
      <c r="BP28" s="176"/>
      <c r="BQ28" s="176"/>
      <c r="BR28" s="176"/>
      <c r="BS28" s="176"/>
      <c r="BT28" s="176"/>
      <c r="BU28" s="176"/>
      <c r="BV28" s="176"/>
      <c r="BW28" s="176"/>
      <c r="BX28" s="176"/>
      <c r="BY28" s="176"/>
      <c r="BZ28" s="176"/>
      <c r="CA28" s="176"/>
      <c r="CB28" s="176"/>
      <c r="CC28" s="176"/>
      <c r="CD28" s="176"/>
      <c r="CE28" s="176"/>
      <c r="CF28" s="176"/>
      <c r="CG28" s="176"/>
      <c r="CH28" s="176"/>
      <c r="CI28" s="176"/>
      <c r="CJ28" s="176"/>
      <c r="CK28" s="176"/>
      <c r="CL28" s="176"/>
      <c r="CM28" s="176"/>
      <c r="CN28" s="176"/>
      <c r="CO28" s="176"/>
      <c r="CP28" s="176"/>
      <c r="CQ28" s="176"/>
      <c r="CR28" s="176"/>
      <c r="CS28" s="176"/>
      <c r="CT28" s="176"/>
      <c r="CU28" s="176"/>
      <c r="CV28" s="176"/>
      <c r="CW28" s="176"/>
      <c r="CX28" s="176"/>
      <c r="CY28" s="176"/>
      <c r="CZ28" s="176"/>
      <c r="DA28" s="176"/>
      <c r="DB28" s="176"/>
      <c r="DC28" s="176"/>
      <c r="DD28" s="176"/>
      <c r="DE28" s="176"/>
      <c r="DF28" s="176"/>
      <c r="DG28" s="176"/>
      <c r="DH28" s="176"/>
      <c r="DI28" s="176"/>
      <c r="DJ28" s="176"/>
      <c r="DK28" s="176"/>
      <c r="DL28" s="176"/>
      <c r="DM28" s="176"/>
      <c r="DN28" s="176"/>
      <c r="DO28" s="176"/>
      <c r="DP28" s="176"/>
      <c r="DQ28" s="176"/>
      <c r="DR28" s="176"/>
      <c r="DS28" s="176"/>
      <c r="DT28" s="176"/>
      <c r="DU28" s="176"/>
      <c r="DV28" s="176"/>
      <c r="DW28" s="176"/>
      <c r="DX28" s="176"/>
      <c r="DY28" s="176"/>
      <c r="DZ28" s="176"/>
      <c r="EA28" s="176"/>
      <c r="EB28" s="176"/>
      <c r="EC28" s="176"/>
      <c r="ED28" s="176"/>
      <c r="EE28" s="176"/>
      <c r="EF28" s="176"/>
      <c r="EG28" s="176"/>
      <c r="EH28" s="176"/>
      <c r="EI28" s="176"/>
      <c r="EJ28" s="176"/>
      <c r="EK28" s="176"/>
      <c r="EL28" s="176"/>
      <c r="EM28" s="176"/>
      <c r="EN28" s="177"/>
      <c r="EO28" s="177"/>
    </row>
    <row r="29" customFormat="false" ht="12.75" hidden="false" customHeight="false" outlineLevel="0" collapsed="false">
      <c r="A29" s="169" t="s">
        <v>42</v>
      </c>
      <c r="B29" s="96"/>
      <c r="C29" s="170" t="s">
        <v>87</v>
      </c>
      <c r="D29" s="171" t="n">
        <v>25</v>
      </c>
      <c r="E29" s="172" t="s">
        <v>233</v>
      </c>
      <c r="F29" s="173" t="n">
        <f aca="false">SUM(H29:EM29)</f>
        <v>0</v>
      </c>
      <c r="G29" s="174"/>
      <c r="H29" s="176"/>
      <c r="I29" s="176"/>
      <c r="J29" s="176"/>
      <c r="K29" s="176"/>
      <c r="L29" s="176"/>
      <c r="M29" s="176"/>
      <c r="N29" s="176"/>
      <c r="O29" s="176"/>
      <c r="P29" s="176"/>
      <c r="Q29" s="175"/>
      <c r="R29" s="175"/>
      <c r="S29" s="175"/>
      <c r="T29" s="175"/>
      <c r="U29" s="175"/>
      <c r="V29" s="175"/>
      <c r="W29" s="175"/>
      <c r="X29" s="175"/>
      <c r="Y29" s="175"/>
      <c r="Z29" s="175"/>
      <c r="AA29" s="175"/>
      <c r="AB29" s="175"/>
      <c r="AC29" s="175"/>
      <c r="AD29" s="175"/>
      <c r="AE29" s="175"/>
      <c r="AF29" s="175"/>
      <c r="AG29" s="175"/>
      <c r="AH29" s="175"/>
      <c r="AI29" s="175"/>
      <c r="AJ29" s="175"/>
      <c r="AK29" s="175"/>
      <c r="AL29" s="175"/>
      <c r="AM29" s="175"/>
      <c r="AN29" s="175"/>
      <c r="AO29" s="175"/>
      <c r="AP29" s="175"/>
      <c r="AQ29" s="175"/>
      <c r="AR29" s="175"/>
      <c r="AS29" s="175"/>
      <c r="AT29" s="175"/>
      <c r="AU29" s="175"/>
      <c r="AV29" s="175"/>
      <c r="AW29" s="175"/>
      <c r="AX29" s="175"/>
      <c r="AY29" s="175"/>
      <c r="AZ29" s="175"/>
      <c r="BA29" s="175"/>
      <c r="BB29" s="175"/>
      <c r="BC29" s="176"/>
      <c r="BD29" s="176"/>
      <c r="BE29" s="176"/>
      <c r="BF29" s="176"/>
      <c r="BG29" s="176"/>
      <c r="BH29" s="176"/>
      <c r="BI29" s="176"/>
      <c r="BJ29" s="176"/>
      <c r="BK29" s="176"/>
      <c r="BL29" s="176"/>
      <c r="BM29" s="176"/>
      <c r="BN29" s="176"/>
      <c r="BO29" s="176"/>
      <c r="BP29" s="176"/>
      <c r="BQ29" s="176"/>
      <c r="BR29" s="176"/>
      <c r="BS29" s="176"/>
      <c r="BT29" s="176"/>
      <c r="BU29" s="176"/>
      <c r="BV29" s="176"/>
      <c r="BW29" s="176"/>
      <c r="BX29" s="176"/>
      <c r="BY29" s="176"/>
      <c r="BZ29" s="176"/>
      <c r="CA29" s="176"/>
      <c r="CB29" s="176"/>
      <c r="CC29" s="176"/>
      <c r="CD29" s="176"/>
      <c r="CE29" s="176"/>
      <c r="CF29" s="176"/>
      <c r="CG29" s="176"/>
      <c r="CH29" s="176"/>
      <c r="CI29" s="176"/>
      <c r="CJ29" s="176"/>
      <c r="CK29" s="176"/>
      <c r="CL29" s="176"/>
      <c r="CM29" s="176"/>
      <c r="CN29" s="176"/>
      <c r="CO29" s="176"/>
      <c r="CP29" s="176"/>
      <c r="CQ29" s="176"/>
      <c r="CR29" s="176"/>
      <c r="CS29" s="176"/>
      <c r="CT29" s="176"/>
      <c r="CU29" s="176"/>
      <c r="CV29" s="176"/>
      <c r="CW29" s="176"/>
      <c r="CX29" s="176"/>
      <c r="CY29" s="176"/>
      <c r="CZ29" s="176"/>
      <c r="DA29" s="176"/>
      <c r="DB29" s="176"/>
      <c r="DC29" s="176"/>
      <c r="DD29" s="176"/>
      <c r="DE29" s="176"/>
      <c r="DF29" s="176"/>
      <c r="DG29" s="176"/>
      <c r="DH29" s="176"/>
      <c r="DI29" s="176"/>
      <c r="DJ29" s="176"/>
      <c r="DK29" s="176"/>
      <c r="DL29" s="176"/>
      <c r="DM29" s="176"/>
      <c r="DN29" s="176"/>
      <c r="DO29" s="176"/>
      <c r="DP29" s="176"/>
      <c r="DQ29" s="176"/>
      <c r="DR29" s="176"/>
      <c r="DS29" s="176"/>
      <c r="DT29" s="176"/>
      <c r="DU29" s="176"/>
      <c r="DV29" s="176"/>
      <c r="DW29" s="176"/>
      <c r="DX29" s="176"/>
      <c r="DY29" s="176"/>
      <c r="DZ29" s="176"/>
      <c r="EA29" s="176"/>
      <c r="EB29" s="176"/>
      <c r="EC29" s="176"/>
      <c r="ED29" s="176"/>
      <c r="EE29" s="176"/>
      <c r="EF29" s="176"/>
      <c r="EG29" s="176"/>
      <c r="EH29" s="176"/>
      <c r="EI29" s="176"/>
      <c r="EJ29" s="176"/>
      <c r="EK29" s="176"/>
      <c r="EL29" s="176"/>
      <c r="EM29" s="176"/>
      <c r="EN29" s="177"/>
      <c r="EO29" s="177"/>
    </row>
    <row r="30" customFormat="false" ht="12.75" hidden="false" customHeight="false" outlineLevel="0" collapsed="false">
      <c r="A30" s="169" t="s">
        <v>42</v>
      </c>
      <c r="B30" s="96"/>
      <c r="C30" s="170" t="s">
        <v>87</v>
      </c>
      <c r="D30" s="171" t="n">
        <v>26</v>
      </c>
      <c r="E30" s="172" t="s">
        <v>233</v>
      </c>
      <c r="F30" s="173" t="n">
        <f aca="false">SUM(H30:EM30)</f>
        <v>0</v>
      </c>
      <c r="G30" s="174"/>
      <c r="H30" s="176"/>
      <c r="I30" s="176"/>
      <c r="J30" s="176"/>
      <c r="K30" s="176"/>
      <c r="L30" s="176"/>
      <c r="M30" s="176"/>
      <c r="N30" s="176"/>
      <c r="O30" s="176"/>
      <c r="P30" s="176"/>
      <c r="Q30" s="175"/>
      <c r="R30" s="175"/>
      <c r="S30" s="175"/>
      <c r="T30" s="175"/>
      <c r="U30" s="175"/>
      <c r="V30" s="175"/>
      <c r="W30" s="175"/>
      <c r="X30" s="175"/>
      <c r="Y30" s="175"/>
      <c r="Z30" s="175"/>
      <c r="AA30" s="175"/>
      <c r="AB30" s="175"/>
      <c r="AC30" s="175"/>
      <c r="AD30" s="175"/>
      <c r="AE30" s="175"/>
      <c r="AF30" s="175"/>
      <c r="AG30" s="175"/>
      <c r="AH30" s="175"/>
      <c r="AI30" s="175"/>
      <c r="AJ30" s="175"/>
      <c r="AK30" s="175"/>
      <c r="AL30" s="175"/>
      <c r="AM30" s="175"/>
      <c r="AN30" s="175"/>
      <c r="AO30" s="175"/>
      <c r="AP30" s="175"/>
      <c r="AQ30" s="175"/>
      <c r="AR30" s="175"/>
      <c r="AS30" s="175"/>
      <c r="AT30" s="175"/>
      <c r="AU30" s="175"/>
      <c r="AV30" s="175"/>
      <c r="AW30" s="175"/>
      <c r="AX30" s="175"/>
      <c r="AY30" s="175"/>
      <c r="AZ30" s="175"/>
      <c r="BA30" s="175"/>
      <c r="BB30" s="175"/>
      <c r="BC30" s="176"/>
      <c r="BD30" s="176"/>
      <c r="BE30" s="176"/>
      <c r="BF30" s="176"/>
      <c r="BG30" s="176"/>
      <c r="BH30" s="176"/>
      <c r="BI30" s="176"/>
      <c r="BJ30" s="176"/>
      <c r="BK30" s="176"/>
      <c r="BL30" s="176"/>
      <c r="BM30" s="176"/>
      <c r="BN30" s="176"/>
      <c r="BO30" s="176"/>
      <c r="BP30" s="176"/>
      <c r="BQ30" s="176"/>
      <c r="BR30" s="176"/>
      <c r="BS30" s="176"/>
      <c r="BT30" s="176"/>
      <c r="BU30" s="176"/>
      <c r="BV30" s="176"/>
      <c r="BW30" s="176"/>
      <c r="BX30" s="176"/>
      <c r="BY30" s="176"/>
      <c r="BZ30" s="176"/>
      <c r="CA30" s="176"/>
      <c r="CB30" s="176"/>
      <c r="CC30" s="176"/>
      <c r="CD30" s="176"/>
      <c r="CE30" s="176"/>
      <c r="CF30" s="176"/>
      <c r="CG30" s="176"/>
      <c r="CH30" s="176"/>
      <c r="CI30" s="176"/>
      <c r="CJ30" s="176"/>
      <c r="CK30" s="176"/>
      <c r="CL30" s="176"/>
      <c r="CM30" s="176"/>
      <c r="CN30" s="176"/>
      <c r="CO30" s="176"/>
      <c r="CP30" s="176"/>
      <c r="CQ30" s="176"/>
      <c r="CR30" s="176"/>
      <c r="CS30" s="176"/>
      <c r="CT30" s="176"/>
      <c r="CU30" s="176"/>
      <c r="CV30" s="176"/>
      <c r="CW30" s="176"/>
      <c r="CX30" s="176"/>
      <c r="CY30" s="176"/>
      <c r="CZ30" s="176"/>
      <c r="DA30" s="176"/>
      <c r="DB30" s="176"/>
      <c r="DC30" s="176"/>
      <c r="DD30" s="176"/>
      <c r="DE30" s="176"/>
      <c r="DF30" s="176"/>
      <c r="DG30" s="176"/>
      <c r="DH30" s="176"/>
      <c r="DI30" s="176"/>
      <c r="DJ30" s="176"/>
      <c r="DK30" s="176"/>
      <c r="DL30" s="176"/>
      <c r="DM30" s="176"/>
      <c r="DN30" s="176"/>
      <c r="DO30" s="176"/>
      <c r="DP30" s="176"/>
      <c r="DQ30" s="176"/>
      <c r="DR30" s="176"/>
      <c r="DS30" s="176"/>
      <c r="DT30" s="176"/>
      <c r="DU30" s="176"/>
      <c r="DV30" s="176"/>
      <c r="DW30" s="176"/>
      <c r="DX30" s="176"/>
      <c r="DY30" s="176"/>
      <c r="DZ30" s="176"/>
      <c r="EA30" s="176"/>
      <c r="EB30" s="176"/>
      <c r="EC30" s="176"/>
      <c r="ED30" s="176"/>
      <c r="EE30" s="176"/>
      <c r="EF30" s="176"/>
      <c r="EG30" s="176"/>
      <c r="EH30" s="176"/>
      <c r="EI30" s="176"/>
      <c r="EJ30" s="176"/>
      <c r="EK30" s="176"/>
      <c r="EL30" s="176"/>
      <c r="EM30" s="176"/>
      <c r="EN30" s="177"/>
      <c r="EO30" s="177"/>
    </row>
    <row r="31" customFormat="false" ht="12.75" hidden="false" customHeight="false" outlineLevel="0" collapsed="false">
      <c r="A31" s="169" t="s">
        <v>42</v>
      </c>
      <c r="B31" s="96"/>
      <c r="C31" s="170" t="s">
        <v>87</v>
      </c>
      <c r="D31" s="171" t="n">
        <v>27</v>
      </c>
      <c r="E31" s="172" t="s">
        <v>233</v>
      </c>
      <c r="F31" s="173" t="n">
        <f aca="false">SUM(H31:EM31)</f>
        <v>0</v>
      </c>
      <c r="G31" s="174"/>
      <c r="H31" s="176"/>
      <c r="I31" s="176"/>
      <c r="J31" s="176"/>
      <c r="K31" s="176"/>
      <c r="L31" s="176"/>
      <c r="M31" s="176"/>
      <c r="N31" s="176"/>
      <c r="O31" s="176"/>
      <c r="P31" s="176"/>
      <c r="Q31" s="175"/>
      <c r="R31" s="175"/>
      <c r="S31" s="175"/>
      <c r="T31" s="175"/>
      <c r="U31" s="175"/>
      <c r="V31" s="175"/>
      <c r="W31" s="175"/>
      <c r="X31" s="175"/>
      <c r="Y31" s="175"/>
      <c r="Z31" s="175"/>
      <c r="AA31" s="175"/>
      <c r="AB31" s="175"/>
      <c r="AC31" s="175"/>
      <c r="AD31" s="175"/>
      <c r="AE31" s="175"/>
      <c r="AF31" s="175"/>
      <c r="AG31" s="175"/>
      <c r="AH31" s="175"/>
      <c r="AI31" s="175"/>
      <c r="AJ31" s="175"/>
      <c r="AK31" s="175"/>
      <c r="AL31" s="175"/>
      <c r="AM31" s="175"/>
      <c r="AN31" s="175"/>
      <c r="AO31" s="175"/>
      <c r="AP31" s="175"/>
      <c r="AQ31" s="175"/>
      <c r="AR31" s="175"/>
      <c r="AS31" s="175"/>
      <c r="AT31" s="175"/>
      <c r="AU31" s="175"/>
      <c r="AV31" s="175"/>
      <c r="AW31" s="175"/>
      <c r="AX31" s="175"/>
      <c r="AY31" s="175"/>
      <c r="AZ31" s="175"/>
      <c r="BA31" s="175"/>
      <c r="BB31" s="175"/>
      <c r="BC31" s="176"/>
      <c r="BD31" s="176"/>
      <c r="BE31" s="176"/>
      <c r="BF31" s="176"/>
      <c r="BG31" s="176"/>
      <c r="BH31" s="176"/>
      <c r="BI31" s="176"/>
      <c r="BJ31" s="176"/>
      <c r="BK31" s="176"/>
      <c r="BL31" s="176"/>
      <c r="BM31" s="176"/>
      <c r="BN31" s="176"/>
      <c r="BO31" s="176"/>
      <c r="BP31" s="176"/>
      <c r="BQ31" s="176"/>
      <c r="BR31" s="176"/>
      <c r="BS31" s="176"/>
      <c r="BT31" s="176"/>
      <c r="BU31" s="176"/>
      <c r="BV31" s="176"/>
      <c r="BW31" s="176"/>
      <c r="BX31" s="176"/>
      <c r="BY31" s="176"/>
      <c r="BZ31" s="176"/>
      <c r="CA31" s="176"/>
      <c r="CB31" s="176"/>
      <c r="CC31" s="176"/>
      <c r="CD31" s="176"/>
      <c r="CE31" s="176"/>
      <c r="CF31" s="176"/>
      <c r="CG31" s="176"/>
      <c r="CH31" s="176"/>
      <c r="CI31" s="176"/>
      <c r="CJ31" s="176"/>
      <c r="CK31" s="176"/>
      <c r="CL31" s="176"/>
      <c r="CM31" s="176"/>
      <c r="CN31" s="176"/>
      <c r="CO31" s="176"/>
      <c r="CP31" s="176"/>
      <c r="CQ31" s="176"/>
      <c r="CR31" s="176"/>
      <c r="CS31" s="176"/>
      <c r="CT31" s="176"/>
      <c r="CU31" s="176"/>
      <c r="CV31" s="176"/>
      <c r="CW31" s="176"/>
      <c r="CX31" s="176"/>
      <c r="CY31" s="176"/>
      <c r="CZ31" s="176"/>
      <c r="DA31" s="176"/>
      <c r="DB31" s="176"/>
      <c r="DC31" s="176"/>
      <c r="DD31" s="176"/>
      <c r="DE31" s="176"/>
      <c r="DF31" s="176"/>
      <c r="DG31" s="176"/>
      <c r="DH31" s="176"/>
      <c r="DI31" s="176"/>
      <c r="DJ31" s="176"/>
      <c r="DK31" s="176"/>
      <c r="DL31" s="176"/>
      <c r="DM31" s="176"/>
      <c r="DN31" s="176"/>
      <c r="DO31" s="176"/>
      <c r="DP31" s="176"/>
      <c r="DQ31" s="176"/>
      <c r="DR31" s="176"/>
      <c r="DS31" s="176"/>
      <c r="DT31" s="176"/>
      <c r="DU31" s="176"/>
      <c r="DV31" s="176"/>
      <c r="DW31" s="176"/>
      <c r="DX31" s="176"/>
      <c r="DY31" s="176"/>
      <c r="DZ31" s="176"/>
      <c r="EA31" s="176"/>
      <c r="EB31" s="176"/>
      <c r="EC31" s="176"/>
      <c r="ED31" s="176"/>
      <c r="EE31" s="176"/>
      <c r="EF31" s="176"/>
      <c r="EG31" s="176"/>
      <c r="EH31" s="176"/>
      <c r="EI31" s="176"/>
      <c r="EJ31" s="176"/>
      <c r="EK31" s="176"/>
      <c r="EL31" s="176"/>
      <c r="EM31" s="176"/>
      <c r="EN31" s="177"/>
      <c r="EO31" s="177"/>
    </row>
    <row r="32" customFormat="false" ht="12.75" hidden="false" customHeight="false" outlineLevel="0" collapsed="false">
      <c r="A32" s="169" t="s">
        <v>42</v>
      </c>
      <c r="B32" s="96"/>
      <c r="C32" s="170" t="s">
        <v>87</v>
      </c>
      <c r="D32" s="171" t="n">
        <v>28</v>
      </c>
      <c r="E32" s="172" t="s">
        <v>233</v>
      </c>
      <c r="F32" s="178" t="n">
        <f aca="false">SUM(H32:EM32)</f>
        <v>0</v>
      </c>
      <c r="G32" s="179"/>
      <c r="H32" s="181"/>
      <c r="I32" s="181"/>
      <c r="J32" s="181"/>
      <c r="K32" s="181"/>
      <c r="L32" s="181"/>
      <c r="M32" s="181"/>
      <c r="N32" s="181"/>
      <c r="O32" s="181"/>
      <c r="P32" s="181"/>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c r="BA32" s="180"/>
      <c r="BB32" s="180"/>
      <c r="BC32" s="181"/>
      <c r="BD32" s="181"/>
      <c r="BE32" s="181"/>
      <c r="BF32" s="181"/>
      <c r="BG32" s="181"/>
      <c r="BH32" s="181"/>
      <c r="BI32" s="181"/>
      <c r="BJ32" s="181"/>
      <c r="BK32" s="181"/>
      <c r="BL32" s="181"/>
      <c r="BM32" s="181"/>
      <c r="BN32" s="181"/>
      <c r="BO32" s="181"/>
      <c r="BP32" s="181"/>
      <c r="BQ32" s="181"/>
      <c r="BR32" s="181"/>
      <c r="BS32" s="181"/>
      <c r="BT32" s="181"/>
      <c r="BU32" s="181"/>
      <c r="BV32" s="181"/>
      <c r="BW32" s="181"/>
      <c r="BX32" s="181"/>
      <c r="BY32" s="181"/>
      <c r="BZ32" s="181"/>
      <c r="CA32" s="181"/>
      <c r="CB32" s="181"/>
      <c r="CC32" s="181"/>
      <c r="CD32" s="181"/>
      <c r="CE32" s="181"/>
      <c r="CF32" s="181"/>
      <c r="CG32" s="181"/>
      <c r="CH32" s="181"/>
      <c r="CI32" s="181"/>
      <c r="CJ32" s="181"/>
      <c r="CK32" s="181"/>
      <c r="CL32" s="181"/>
      <c r="CM32" s="181"/>
      <c r="CN32" s="181"/>
      <c r="CO32" s="181"/>
      <c r="CP32" s="181"/>
      <c r="CQ32" s="181"/>
      <c r="CR32" s="181"/>
      <c r="CS32" s="181"/>
      <c r="CT32" s="181"/>
      <c r="CU32" s="181"/>
      <c r="CV32" s="181"/>
      <c r="CW32" s="181"/>
      <c r="CX32" s="181"/>
      <c r="CY32" s="181"/>
      <c r="CZ32" s="181"/>
      <c r="DA32" s="181"/>
      <c r="DB32" s="181"/>
      <c r="DC32" s="181"/>
      <c r="DD32" s="181"/>
      <c r="DE32" s="181"/>
      <c r="DF32" s="181"/>
      <c r="DG32" s="181"/>
      <c r="DH32" s="181"/>
      <c r="DI32" s="181"/>
      <c r="DJ32" s="181"/>
      <c r="DK32" s="181"/>
      <c r="DL32" s="181"/>
      <c r="DM32" s="181"/>
      <c r="DN32" s="181"/>
      <c r="DO32" s="181"/>
      <c r="DP32" s="181"/>
      <c r="DQ32" s="181"/>
      <c r="DR32" s="181"/>
      <c r="DS32" s="181"/>
      <c r="DT32" s="181"/>
      <c r="DU32" s="181"/>
      <c r="DV32" s="181"/>
      <c r="DW32" s="181"/>
      <c r="DX32" s="181"/>
      <c r="DY32" s="181"/>
      <c r="DZ32" s="181"/>
      <c r="EA32" s="181"/>
      <c r="EB32" s="181"/>
      <c r="EC32" s="181"/>
      <c r="ED32" s="181"/>
      <c r="EE32" s="181"/>
      <c r="EF32" s="181"/>
      <c r="EG32" s="181"/>
      <c r="EH32" s="181"/>
      <c r="EI32" s="181"/>
      <c r="EJ32" s="181"/>
      <c r="EK32" s="181"/>
      <c r="EL32" s="181"/>
      <c r="EM32" s="181"/>
      <c r="EN32" s="177"/>
      <c r="EO32" s="177"/>
    </row>
    <row r="33" customFormat="false" ht="12.75" hidden="false" customHeight="false" outlineLevel="0" collapsed="false">
      <c r="A33" s="169" t="s">
        <v>42</v>
      </c>
      <c r="B33" s="96"/>
      <c r="C33" s="170" t="s">
        <v>87</v>
      </c>
      <c r="D33" s="171" t="n">
        <v>29</v>
      </c>
      <c r="E33" s="172" t="s">
        <v>233</v>
      </c>
      <c r="F33" s="178" t="n">
        <f aca="false">SUM(H33:EM33)</f>
        <v>0</v>
      </c>
      <c r="G33" s="179" t="n">
        <f aca="false">SUM(F27:F33)</f>
        <v>0</v>
      </c>
      <c r="H33" s="181"/>
      <c r="I33" s="181"/>
      <c r="J33" s="181"/>
      <c r="K33" s="181"/>
      <c r="L33" s="181"/>
      <c r="M33" s="181"/>
      <c r="N33" s="181"/>
      <c r="O33" s="181"/>
      <c r="P33" s="181"/>
      <c r="Q33" s="180"/>
      <c r="R33" s="180"/>
      <c r="S33" s="180"/>
      <c r="T33" s="180"/>
      <c r="U33" s="180"/>
      <c r="V33" s="180"/>
      <c r="W33" s="180"/>
      <c r="X33" s="180"/>
      <c r="Y33" s="180"/>
      <c r="Z33" s="180"/>
      <c r="AA33" s="180"/>
      <c r="AB33" s="180"/>
      <c r="AC33" s="180"/>
      <c r="AD33" s="180"/>
      <c r="AE33" s="180"/>
      <c r="AF33" s="180"/>
      <c r="AG33" s="180"/>
      <c r="AH33" s="180"/>
      <c r="AI33" s="180"/>
      <c r="AJ33" s="180"/>
      <c r="AK33" s="180"/>
      <c r="AL33" s="180"/>
      <c r="AM33" s="180"/>
      <c r="AN33" s="180"/>
      <c r="AO33" s="180"/>
      <c r="AP33" s="180"/>
      <c r="AQ33" s="180"/>
      <c r="AR33" s="180"/>
      <c r="AS33" s="180"/>
      <c r="AT33" s="180"/>
      <c r="AU33" s="180"/>
      <c r="AV33" s="180"/>
      <c r="AW33" s="180"/>
      <c r="AX33" s="180"/>
      <c r="AY33" s="180"/>
      <c r="AZ33" s="180"/>
      <c r="BA33" s="180"/>
      <c r="BB33" s="180"/>
      <c r="BC33" s="181"/>
      <c r="BD33" s="181"/>
      <c r="BE33" s="181"/>
      <c r="BF33" s="181"/>
      <c r="BG33" s="181"/>
      <c r="BH33" s="181"/>
      <c r="BI33" s="181"/>
      <c r="BJ33" s="181"/>
      <c r="BK33" s="181"/>
      <c r="BL33" s="181"/>
      <c r="BM33" s="181"/>
      <c r="BN33" s="181"/>
      <c r="BO33" s="181"/>
      <c r="BP33" s="181"/>
      <c r="BQ33" s="181"/>
      <c r="BR33" s="181"/>
      <c r="BS33" s="181"/>
      <c r="BT33" s="181"/>
      <c r="BU33" s="181"/>
      <c r="BV33" s="181"/>
      <c r="BW33" s="181"/>
      <c r="BX33" s="181"/>
      <c r="BY33" s="181"/>
      <c r="BZ33" s="181"/>
      <c r="CA33" s="181"/>
      <c r="CB33" s="181"/>
      <c r="CC33" s="181"/>
      <c r="CD33" s="181"/>
      <c r="CE33" s="181"/>
      <c r="CF33" s="181"/>
      <c r="CG33" s="181"/>
      <c r="CH33" s="181"/>
      <c r="CI33" s="181"/>
      <c r="CJ33" s="181"/>
      <c r="CK33" s="181"/>
      <c r="CL33" s="181"/>
      <c r="CM33" s="181"/>
      <c r="CN33" s="181"/>
      <c r="CO33" s="181"/>
      <c r="CP33" s="181"/>
      <c r="CQ33" s="181"/>
      <c r="CR33" s="181"/>
      <c r="CS33" s="181"/>
      <c r="CT33" s="181"/>
      <c r="CU33" s="181"/>
      <c r="CV33" s="181"/>
      <c r="CW33" s="181"/>
      <c r="CX33" s="181"/>
      <c r="CY33" s="181"/>
      <c r="CZ33" s="181"/>
      <c r="DA33" s="181"/>
      <c r="DB33" s="181"/>
      <c r="DC33" s="181"/>
      <c r="DD33" s="181"/>
      <c r="DE33" s="181"/>
      <c r="DF33" s="181"/>
      <c r="DG33" s="181"/>
      <c r="DH33" s="181"/>
      <c r="DI33" s="181"/>
      <c r="DJ33" s="181"/>
      <c r="DK33" s="181"/>
      <c r="DL33" s="181"/>
      <c r="DM33" s="181"/>
      <c r="DN33" s="181"/>
      <c r="DO33" s="181"/>
      <c r="DP33" s="181"/>
      <c r="DQ33" s="181"/>
      <c r="DR33" s="181"/>
      <c r="DS33" s="181"/>
      <c r="DT33" s="181"/>
      <c r="DU33" s="181"/>
      <c r="DV33" s="181"/>
      <c r="DW33" s="181"/>
      <c r="DX33" s="181"/>
      <c r="DY33" s="181"/>
      <c r="DZ33" s="181"/>
      <c r="EA33" s="181"/>
      <c r="EB33" s="181"/>
      <c r="EC33" s="181"/>
      <c r="ED33" s="181"/>
      <c r="EE33" s="181"/>
      <c r="EF33" s="181"/>
      <c r="EG33" s="181"/>
      <c r="EH33" s="181"/>
      <c r="EI33" s="181"/>
      <c r="EJ33" s="181"/>
      <c r="EK33" s="181"/>
      <c r="EL33" s="181"/>
      <c r="EM33" s="181"/>
      <c r="EN33" s="177"/>
      <c r="EO33" s="177"/>
    </row>
    <row r="34" customFormat="false" ht="12.75" hidden="false" customHeight="false" outlineLevel="0" collapsed="false">
      <c r="A34" s="169" t="s">
        <v>42</v>
      </c>
      <c r="B34" s="96"/>
      <c r="C34" s="170" t="s">
        <v>87</v>
      </c>
      <c r="D34" s="171" t="n">
        <v>30</v>
      </c>
      <c r="E34" s="172" t="s">
        <v>234</v>
      </c>
      <c r="F34" s="173" t="n">
        <f aca="false">SUM(H34:EM34)</f>
        <v>0</v>
      </c>
      <c r="G34" s="174"/>
      <c r="H34" s="176"/>
      <c r="I34" s="176"/>
      <c r="J34" s="176"/>
      <c r="K34" s="176"/>
      <c r="L34" s="176"/>
      <c r="M34" s="176"/>
      <c r="N34" s="176"/>
      <c r="O34" s="176"/>
      <c r="P34" s="176"/>
      <c r="Q34" s="175"/>
      <c r="R34" s="175"/>
      <c r="S34" s="175"/>
      <c r="T34" s="175"/>
      <c r="U34" s="175"/>
      <c r="V34" s="175"/>
      <c r="W34" s="175"/>
      <c r="X34" s="175"/>
      <c r="Y34" s="175"/>
      <c r="Z34" s="175"/>
      <c r="AA34" s="175"/>
      <c r="AB34" s="175"/>
      <c r="AC34" s="175"/>
      <c r="AD34" s="175"/>
      <c r="AE34" s="175"/>
      <c r="AF34" s="175"/>
      <c r="AG34" s="175"/>
      <c r="AH34" s="175"/>
      <c r="AI34" s="175"/>
      <c r="AJ34" s="175"/>
      <c r="AK34" s="175"/>
      <c r="AL34" s="175"/>
      <c r="AM34" s="175"/>
      <c r="AN34" s="175"/>
      <c r="AO34" s="175"/>
      <c r="AP34" s="175"/>
      <c r="AQ34" s="175"/>
      <c r="AR34" s="175"/>
      <c r="AS34" s="175"/>
      <c r="AT34" s="175"/>
      <c r="AU34" s="175"/>
      <c r="AV34" s="175"/>
      <c r="AW34" s="175"/>
      <c r="AX34" s="175"/>
      <c r="AY34" s="175"/>
      <c r="AZ34" s="175"/>
      <c r="BA34" s="175"/>
      <c r="BB34" s="175"/>
      <c r="BC34" s="176"/>
      <c r="BD34" s="176"/>
      <c r="BE34" s="176"/>
      <c r="BF34" s="176"/>
      <c r="BG34" s="176"/>
      <c r="BH34" s="176"/>
      <c r="BI34" s="176"/>
      <c r="BJ34" s="176"/>
      <c r="BK34" s="176"/>
      <c r="BL34" s="176"/>
      <c r="BM34" s="176"/>
      <c r="BN34" s="176"/>
      <c r="BO34" s="176"/>
      <c r="BP34" s="176"/>
      <c r="BQ34" s="176"/>
      <c r="BR34" s="176"/>
      <c r="BS34" s="176"/>
      <c r="BT34" s="176"/>
      <c r="BU34" s="176"/>
      <c r="BV34" s="176"/>
      <c r="BW34" s="176"/>
      <c r="BX34" s="176"/>
      <c r="BY34" s="176"/>
      <c r="BZ34" s="176"/>
      <c r="CA34" s="176"/>
      <c r="CB34" s="176"/>
      <c r="CC34" s="176"/>
      <c r="CD34" s="176"/>
      <c r="CE34" s="176"/>
      <c r="CF34" s="176"/>
      <c r="CG34" s="176"/>
      <c r="CH34" s="176"/>
      <c r="CI34" s="176"/>
      <c r="CJ34" s="176"/>
      <c r="CK34" s="176"/>
      <c r="CL34" s="176"/>
      <c r="CM34" s="176"/>
      <c r="CN34" s="176"/>
      <c r="CO34" s="176"/>
      <c r="CP34" s="176"/>
      <c r="CQ34" s="176"/>
      <c r="CR34" s="176"/>
      <c r="CS34" s="176"/>
      <c r="CT34" s="176"/>
      <c r="CU34" s="176"/>
      <c r="CV34" s="176"/>
      <c r="CW34" s="176"/>
      <c r="CX34" s="176"/>
      <c r="CY34" s="176"/>
      <c r="CZ34" s="176"/>
      <c r="DA34" s="176"/>
      <c r="DB34" s="176"/>
      <c r="DC34" s="176"/>
      <c r="DD34" s="176"/>
      <c r="DE34" s="176"/>
      <c r="DF34" s="176"/>
      <c r="DG34" s="176"/>
      <c r="DH34" s="176"/>
      <c r="DI34" s="176"/>
      <c r="DJ34" s="176"/>
      <c r="DK34" s="176"/>
      <c r="DL34" s="176"/>
      <c r="DM34" s="176"/>
      <c r="DN34" s="176"/>
      <c r="DO34" s="176"/>
      <c r="DP34" s="176"/>
      <c r="DQ34" s="176"/>
      <c r="DR34" s="176"/>
      <c r="DS34" s="176"/>
      <c r="DT34" s="176"/>
      <c r="DU34" s="176"/>
      <c r="DV34" s="176"/>
      <c r="DW34" s="176"/>
      <c r="DX34" s="176"/>
      <c r="DY34" s="176"/>
      <c r="DZ34" s="176"/>
      <c r="EA34" s="176"/>
      <c r="EB34" s="176"/>
      <c r="EC34" s="176"/>
      <c r="ED34" s="176"/>
      <c r="EE34" s="176"/>
      <c r="EF34" s="176"/>
      <c r="EG34" s="176"/>
      <c r="EH34" s="176"/>
      <c r="EI34" s="176"/>
      <c r="EJ34" s="176"/>
      <c r="EK34" s="176"/>
      <c r="EL34" s="176"/>
      <c r="EM34" s="176"/>
      <c r="EN34" s="177"/>
      <c r="EO34" s="177"/>
    </row>
    <row r="35" customFormat="false" ht="13.5" hidden="false" customHeight="false" outlineLevel="0" collapsed="false">
      <c r="A35" s="169" t="s">
        <v>42</v>
      </c>
      <c r="B35" s="96"/>
      <c r="C35" s="170" t="s">
        <v>87</v>
      </c>
      <c r="D35" s="171" t="n">
        <v>31</v>
      </c>
      <c r="E35" s="172" t="s">
        <v>234</v>
      </c>
      <c r="F35" s="173" t="n">
        <f aca="false">SUM(H35:EM35)</f>
        <v>0</v>
      </c>
      <c r="G35" s="174"/>
      <c r="H35" s="176"/>
      <c r="I35" s="176"/>
      <c r="J35" s="176"/>
      <c r="K35" s="176"/>
      <c r="L35" s="176"/>
      <c r="M35" s="176"/>
      <c r="N35" s="176"/>
      <c r="O35" s="176"/>
      <c r="P35" s="176"/>
      <c r="Q35" s="175"/>
      <c r="R35" s="175"/>
      <c r="S35" s="175"/>
      <c r="T35" s="175"/>
      <c r="U35" s="175"/>
      <c r="V35" s="175"/>
      <c r="W35" s="175"/>
      <c r="X35" s="175"/>
      <c r="Y35" s="175"/>
      <c r="Z35" s="175"/>
      <c r="AA35" s="175"/>
      <c r="AB35" s="175"/>
      <c r="AC35" s="175"/>
      <c r="AD35" s="175"/>
      <c r="AE35" s="175"/>
      <c r="AF35" s="175"/>
      <c r="AG35" s="175"/>
      <c r="AH35" s="175"/>
      <c r="AI35" s="175"/>
      <c r="AJ35" s="175"/>
      <c r="AK35" s="175"/>
      <c r="AL35" s="175"/>
      <c r="AM35" s="175"/>
      <c r="AN35" s="175"/>
      <c r="AO35" s="175"/>
      <c r="AP35" s="175"/>
      <c r="AQ35" s="175"/>
      <c r="AR35" s="175"/>
      <c r="AS35" s="175"/>
      <c r="AT35" s="175"/>
      <c r="AU35" s="175"/>
      <c r="AV35" s="175"/>
      <c r="AW35" s="175"/>
      <c r="AX35" s="175"/>
      <c r="AY35" s="175"/>
      <c r="AZ35" s="175"/>
      <c r="BA35" s="175"/>
      <c r="BB35" s="175"/>
      <c r="BC35" s="176"/>
      <c r="BD35" s="176"/>
      <c r="BE35" s="176"/>
      <c r="BF35" s="176"/>
      <c r="BG35" s="176"/>
      <c r="BH35" s="176"/>
      <c r="BI35" s="176"/>
      <c r="BJ35" s="176"/>
      <c r="BK35" s="176"/>
      <c r="BL35" s="176"/>
      <c r="BM35" s="176"/>
      <c r="BN35" s="176"/>
      <c r="BO35" s="176"/>
      <c r="BP35" s="176"/>
      <c r="BQ35" s="176"/>
      <c r="BR35" s="176"/>
      <c r="BS35" s="176"/>
      <c r="BT35" s="176"/>
      <c r="BU35" s="176"/>
      <c r="BV35" s="176"/>
      <c r="BW35" s="176"/>
      <c r="BX35" s="176"/>
      <c r="BY35" s="176"/>
      <c r="BZ35" s="176"/>
      <c r="CA35" s="176"/>
      <c r="CB35" s="176"/>
      <c r="CC35" s="176"/>
      <c r="CD35" s="176"/>
      <c r="CE35" s="176"/>
      <c r="CF35" s="176"/>
      <c r="CG35" s="176"/>
      <c r="CH35" s="176"/>
      <c r="CI35" s="176"/>
      <c r="CJ35" s="176"/>
      <c r="CK35" s="176"/>
      <c r="CL35" s="176"/>
      <c r="CM35" s="176"/>
      <c r="CN35" s="176"/>
      <c r="CO35" s="176"/>
      <c r="CP35" s="176"/>
      <c r="CQ35" s="176"/>
      <c r="CR35" s="176"/>
      <c r="CS35" s="176"/>
      <c r="CT35" s="176"/>
      <c r="CU35" s="176"/>
      <c r="CV35" s="176"/>
      <c r="CW35" s="176"/>
      <c r="CX35" s="176"/>
      <c r="CY35" s="176"/>
      <c r="CZ35" s="176"/>
      <c r="DA35" s="176"/>
      <c r="DB35" s="176"/>
      <c r="DC35" s="176"/>
      <c r="DD35" s="176"/>
      <c r="DE35" s="176"/>
      <c r="DF35" s="176"/>
      <c r="DG35" s="176"/>
      <c r="DH35" s="176"/>
      <c r="DI35" s="176"/>
      <c r="DJ35" s="176"/>
      <c r="DK35" s="176"/>
      <c r="DL35" s="176"/>
      <c r="DM35" s="176"/>
      <c r="DN35" s="176"/>
      <c r="DO35" s="176"/>
      <c r="DP35" s="176"/>
      <c r="DQ35" s="176"/>
      <c r="DR35" s="176"/>
      <c r="DS35" s="176"/>
      <c r="DT35" s="176"/>
      <c r="DU35" s="176"/>
      <c r="DV35" s="176"/>
      <c r="DW35" s="176"/>
      <c r="DX35" s="176"/>
      <c r="DY35" s="176"/>
      <c r="DZ35" s="176"/>
      <c r="EA35" s="176"/>
      <c r="EB35" s="176"/>
      <c r="EC35" s="176"/>
      <c r="ED35" s="176"/>
      <c r="EE35" s="176"/>
      <c r="EF35" s="176"/>
      <c r="EG35" s="176"/>
      <c r="EH35" s="176"/>
      <c r="EI35" s="176"/>
      <c r="EJ35" s="176"/>
      <c r="EK35" s="176"/>
      <c r="EL35" s="176"/>
      <c r="EM35" s="176"/>
      <c r="EN35" s="177"/>
      <c r="EO35" s="177"/>
    </row>
    <row r="36" customFormat="false" ht="13.5" hidden="false" customHeight="false" outlineLevel="0" collapsed="false">
      <c r="A36" s="182" t="s">
        <v>42</v>
      </c>
      <c r="B36" s="118"/>
      <c r="C36" s="183" t="s">
        <v>43</v>
      </c>
      <c r="D36" s="184" t="s">
        <v>49</v>
      </c>
      <c r="E36" s="185"/>
      <c r="F36" s="185" t="n">
        <f aca="false">SUM(F5:F35)</f>
        <v>121.75</v>
      </c>
      <c r="G36" s="185"/>
      <c r="H36" s="187" t="n">
        <f aca="false">SUM(H5:H35)</f>
        <v>0</v>
      </c>
      <c r="I36" s="188" t="n">
        <f aca="false">SUM(I5:I35)</f>
        <v>0</v>
      </c>
      <c r="J36" s="189" t="n">
        <f aca="false">SUM(J5:J35)</f>
        <v>0</v>
      </c>
      <c r="K36" s="189" t="n">
        <f aca="false">SUM(K5:K35)</f>
        <v>0</v>
      </c>
      <c r="L36" s="190" t="n">
        <f aca="false">SUM(L5:L35)</f>
        <v>0</v>
      </c>
      <c r="M36" s="190" t="n">
        <f aca="false">SUM(M5:M35)</f>
        <v>0</v>
      </c>
      <c r="N36" s="190" t="n">
        <f aca="false">SUM(N5:N35)</f>
        <v>0</v>
      </c>
      <c r="O36" s="190" t="n">
        <f aca="false">SUM(O5:O35)</f>
        <v>0</v>
      </c>
      <c r="P36" s="190" t="n">
        <f aca="false">SUM(P5:P35)</f>
        <v>0</v>
      </c>
      <c r="Q36" s="186" t="n">
        <f aca="false">SUM(Q5:Q35)</f>
        <v>0</v>
      </c>
      <c r="R36" s="186" t="n">
        <f aca="false">SUM(R5:R35)</f>
        <v>0</v>
      </c>
      <c r="S36" s="186" t="n">
        <f aca="false">SUM(S5:S35)</f>
        <v>0</v>
      </c>
      <c r="T36" s="186" t="n">
        <f aca="false">SUM(T5:T35)</f>
        <v>0</v>
      </c>
      <c r="U36" s="186" t="n">
        <f aca="false">SUM(U5:U35)</f>
        <v>0</v>
      </c>
      <c r="V36" s="186" t="n">
        <f aca="false">SUM(V5:V35)</f>
        <v>0</v>
      </c>
      <c r="W36" s="186" t="n">
        <f aca="false">SUM(W5:W35)</f>
        <v>0</v>
      </c>
      <c r="X36" s="186" t="n">
        <f aca="false">SUM(X5:X35)</f>
        <v>0</v>
      </c>
      <c r="Y36" s="186" t="n">
        <f aca="false">SUM(Y5:Y35)</f>
        <v>0</v>
      </c>
      <c r="Z36" s="186" t="n">
        <f aca="false">SUM(Z5:Z35)</f>
        <v>0</v>
      </c>
      <c r="AA36" s="186" t="n">
        <f aca="false">SUM(AA5:AA35)</f>
        <v>0</v>
      </c>
      <c r="AB36" s="186" t="n">
        <f aca="false">SUM(AB5:AB35)</f>
        <v>0</v>
      </c>
      <c r="AC36" s="186" t="n">
        <f aca="false">SUM(AC5:AC35)</f>
        <v>0</v>
      </c>
      <c r="AD36" s="186" t="n">
        <f aca="false">SUM(AD5:AD35)</f>
        <v>0</v>
      </c>
      <c r="AE36" s="186" t="n">
        <f aca="false">SUM(AE5:AE35)</f>
        <v>0</v>
      </c>
      <c r="AF36" s="186" t="n">
        <f aca="false">SUM(AF5:AF35)</f>
        <v>0</v>
      </c>
      <c r="AG36" s="186" t="n">
        <f aca="false">SUM(AG5:AG35)</f>
        <v>0</v>
      </c>
      <c r="AH36" s="186" t="n">
        <f aca="false">SUM(AH5:AH35)</f>
        <v>0</v>
      </c>
      <c r="AI36" s="186" t="n">
        <f aca="false">SUM(AI5:AI35)</f>
        <v>0</v>
      </c>
      <c r="AJ36" s="186" t="n">
        <f aca="false">SUM(AJ5:AJ35)</f>
        <v>0</v>
      </c>
      <c r="AK36" s="186" t="n">
        <f aca="false">SUM(AK5:AK35)</f>
        <v>0</v>
      </c>
      <c r="AL36" s="186" t="n">
        <f aca="false">SUM(AL5:AL35)</f>
        <v>0</v>
      </c>
      <c r="AM36" s="186" t="n">
        <f aca="false">SUM(AM5:AM35)</f>
        <v>0</v>
      </c>
      <c r="AN36" s="186" t="n">
        <f aca="false">SUM(AN5:AN35)</f>
        <v>0</v>
      </c>
      <c r="AO36" s="186" t="n">
        <f aca="false">SUM(AO5:AO35)</f>
        <v>0</v>
      </c>
      <c r="AP36" s="186" t="n">
        <f aca="false">SUM(AP5:AP35)</f>
        <v>0</v>
      </c>
      <c r="AQ36" s="186" t="n">
        <f aca="false">SUM(AQ5:AQ35)</f>
        <v>0</v>
      </c>
      <c r="AR36" s="186" t="n">
        <f aca="false">SUM(AR5:AR35)</f>
        <v>0</v>
      </c>
      <c r="AS36" s="186" t="n">
        <f aca="false">SUM(AS5:AS35)</f>
        <v>0</v>
      </c>
      <c r="AT36" s="186" t="n">
        <f aca="false">SUM(AT5:AT35)</f>
        <v>0</v>
      </c>
      <c r="AU36" s="186" t="n">
        <f aca="false">SUM(AU5:AU35)</f>
        <v>0</v>
      </c>
      <c r="AV36" s="186" t="n">
        <f aca="false">SUM(AV5:AV35)</f>
        <v>0</v>
      </c>
      <c r="AW36" s="186" t="n">
        <f aca="false">SUM(AW5:AW35)</f>
        <v>0</v>
      </c>
      <c r="AX36" s="186" t="n">
        <f aca="false">SUM(AX5:AX35)</f>
        <v>0</v>
      </c>
      <c r="AY36" s="186" t="n">
        <f aca="false">SUM(AY5:AY35)</f>
        <v>0</v>
      </c>
      <c r="AZ36" s="186" t="n">
        <f aca="false">SUM(AZ5:AZ35)</f>
        <v>0</v>
      </c>
      <c r="BA36" s="186" t="n">
        <f aca="false">SUM(BA5:BA35)</f>
        <v>0</v>
      </c>
      <c r="BB36" s="186" t="n">
        <f aca="false">SUM(BB5:BB35)</f>
        <v>0</v>
      </c>
      <c r="BC36" s="188" t="n">
        <f aca="false">SUM(BC5:BC35)</f>
        <v>5.75</v>
      </c>
      <c r="BD36" s="188" t="n">
        <f aca="false">SUM(BD5:BD35)</f>
        <v>4</v>
      </c>
      <c r="BE36" s="188" t="n">
        <f aca="false">SUM(BE5:BE35)</f>
        <v>0</v>
      </c>
      <c r="BF36" s="188" t="n">
        <f aca="false">SUM(BF5:BF35)</f>
        <v>12.75</v>
      </c>
      <c r="BG36" s="188" t="n">
        <f aca="false">SUM(BG5:BG35)</f>
        <v>13</v>
      </c>
      <c r="BH36" s="188" t="n">
        <f aca="false">SUM(BH5:BH35)</f>
        <v>0</v>
      </c>
      <c r="BI36" s="188" t="n">
        <f aca="false">SUM(BI5:BI35)</f>
        <v>0</v>
      </c>
      <c r="BJ36" s="188" t="n">
        <f aca="false">SUM(BJ5:BJ35)</f>
        <v>9.75</v>
      </c>
      <c r="BK36" s="188" t="n">
        <f aca="false">SUM(BK5:BK35)</f>
        <v>30.25</v>
      </c>
      <c r="BL36" s="188" t="n">
        <f aca="false">SUM(BL5:BL35)</f>
        <v>6.25</v>
      </c>
      <c r="BM36" s="188" t="n">
        <f aca="false">SUM(BM5:BM35)</f>
        <v>0</v>
      </c>
      <c r="BN36" s="188" t="n">
        <f aca="false">SUM(BN5:BN35)</f>
        <v>0</v>
      </c>
      <c r="BO36" s="188" t="n">
        <f aca="false">SUM(BO5:BO35)</f>
        <v>0</v>
      </c>
      <c r="BP36" s="188" t="n">
        <f aca="false">SUM(BP5:BP35)</f>
        <v>0</v>
      </c>
      <c r="BQ36" s="188" t="n">
        <f aca="false">SUM(BQ5:BQ35)</f>
        <v>0</v>
      </c>
      <c r="BR36" s="188" t="n">
        <f aca="false">SUM(BR5:BR35)</f>
        <v>0</v>
      </c>
      <c r="BS36" s="188" t="n">
        <f aca="false">SUM(BS5:BS35)</f>
        <v>0</v>
      </c>
      <c r="BT36" s="188" t="n">
        <f aca="false">SUM(BT5:BT35)</f>
        <v>0</v>
      </c>
      <c r="BU36" s="188" t="n">
        <f aca="false">SUM(BU5:BU35)</f>
        <v>10.5</v>
      </c>
      <c r="BV36" s="188" t="n">
        <f aca="false">SUM(BV5:BV35)</f>
        <v>0</v>
      </c>
      <c r="BW36" s="188" t="n">
        <f aca="false">SUM(BW5:BW35)</f>
        <v>5.25</v>
      </c>
      <c r="BX36" s="188" t="n">
        <f aca="false">SUM(BX5:BX35)</f>
        <v>2</v>
      </c>
      <c r="BY36" s="188" t="n">
        <f aca="false">SUM(BY5:BY35)</f>
        <v>0</v>
      </c>
      <c r="BZ36" s="188" t="n">
        <f aca="false">SUM(BZ5:BZ35)</f>
        <v>1</v>
      </c>
      <c r="CA36" s="188" t="n">
        <f aca="false">SUM(CA5:CA35)</f>
        <v>0</v>
      </c>
      <c r="CB36" s="188" t="n">
        <f aca="false">SUM(CB5:CB35)</f>
        <v>0</v>
      </c>
      <c r="CC36" s="188" t="n">
        <f aca="false">SUM(CC5:CC35)</f>
        <v>0</v>
      </c>
      <c r="CD36" s="188" t="n">
        <f aca="false">SUM(CD5:CD35)</f>
        <v>5</v>
      </c>
      <c r="CE36" s="188" t="n">
        <f aca="false">SUM(CE5:CE35)</f>
        <v>0</v>
      </c>
      <c r="CF36" s="188" t="n">
        <f aca="false">SUM(CF5:CF35)</f>
        <v>5.75</v>
      </c>
      <c r="CG36" s="188" t="n">
        <f aca="false">SUM(CG5:CG35)</f>
        <v>0</v>
      </c>
      <c r="CH36" s="188" t="n">
        <f aca="false">SUM(CH5:CH35)</f>
        <v>0</v>
      </c>
      <c r="CI36" s="188" t="n">
        <f aca="false">SUM(CI5:CI35)</f>
        <v>2</v>
      </c>
      <c r="CJ36" s="188" t="n">
        <f aca="false">SUM(CJ5:CJ35)</f>
        <v>0</v>
      </c>
      <c r="CK36" s="188" t="n">
        <f aca="false">SUM(CK5:CK35)</f>
        <v>6</v>
      </c>
      <c r="CL36" s="188" t="n">
        <f aca="false">SUM(CL5:CL35)</f>
        <v>0</v>
      </c>
      <c r="CM36" s="188" t="n">
        <f aca="false">SUM(CM5:CM35)</f>
        <v>0</v>
      </c>
      <c r="CN36" s="188" t="n">
        <f aca="false">SUM(CN5:CN35)</f>
        <v>2.5</v>
      </c>
      <c r="CO36" s="188" t="n">
        <f aca="false">SUM(CO5:CO35)</f>
        <v>0</v>
      </c>
      <c r="CP36" s="188" t="n">
        <f aca="false">SUM(CP5:CP35)</f>
        <v>0</v>
      </c>
      <c r="CQ36" s="188" t="n">
        <f aca="false">SUM(CQ5:CQ35)</f>
        <v>0</v>
      </c>
      <c r="CR36" s="188" t="n">
        <f aca="false">SUM(CR5:CR35)</f>
        <v>0</v>
      </c>
      <c r="CS36" s="188" t="n">
        <f aca="false">SUM(CS5:CS35)</f>
        <v>0</v>
      </c>
      <c r="CT36" s="188" t="n">
        <f aca="false">SUM(CT5:CT35)</f>
        <v>0</v>
      </c>
      <c r="CU36" s="188" t="n">
        <f aca="false">SUM(CU5:CU35)</f>
        <v>0</v>
      </c>
      <c r="CV36" s="188" t="n">
        <f aca="false">SUM(CV5:CV35)</f>
        <v>0</v>
      </c>
      <c r="CW36" s="188" t="n">
        <f aca="false">SUM(CW5:CW35)</f>
        <v>0</v>
      </c>
      <c r="CX36" s="188" t="n">
        <f aca="false">SUM(CX5:CX35)</f>
        <v>0</v>
      </c>
      <c r="CY36" s="188" t="n">
        <f aca="false">SUM(CY5:CY35)</f>
        <v>0</v>
      </c>
      <c r="CZ36" s="188" t="n">
        <f aca="false">SUM(CZ5:CZ35)</f>
        <v>0</v>
      </c>
      <c r="DA36" s="188" t="n">
        <f aca="false">SUM(DA5:DA35)</f>
        <v>0</v>
      </c>
      <c r="DB36" s="188" t="n">
        <f aca="false">SUM(DB5:DB35)</f>
        <v>0</v>
      </c>
      <c r="DC36" s="188" t="n">
        <f aca="false">SUM(DC5:DC35)</f>
        <v>0</v>
      </c>
      <c r="DD36" s="188" t="n">
        <f aca="false">SUM(DD5:DD35)</f>
        <v>0</v>
      </c>
      <c r="DE36" s="188" t="n">
        <f aca="false">SUM(DE5:DE35)</f>
        <v>0</v>
      </c>
      <c r="DF36" s="188" t="n">
        <f aca="false">SUM(DF5:DF35)</f>
        <v>0</v>
      </c>
      <c r="DG36" s="188" t="n">
        <f aca="false">SUM(DG5:DG35)</f>
        <v>0</v>
      </c>
      <c r="DH36" s="188" t="n">
        <f aca="false">SUM(DH5:DH35)</f>
        <v>0</v>
      </c>
      <c r="DI36" s="188" t="n">
        <f aca="false">SUM(DI5:DI35)</f>
        <v>0</v>
      </c>
      <c r="DJ36" s="188" t="n">
        <f aca="false">SUM(DJ5:DJ35)</f>
        <v>0</v>
      </c>
      <c r="DK36" s="188" t="n">
        <f aca="false">SUM(DK5:DK35)</f>
        <v>0</v>
      </c>
      <c r="DL36" s="188" t="n">
        <f aca="false">SUM(DL5:DL35)</f>
        <v>0</v>
      </c>
      <c r="DM36" s="188" t="n">
        <f aca="false">SUM(DM5:DM35)</f>
        <v>0</v>
      </c>
      <c r="DN36" s="188" t="n">
        <f aca="false">SUM(DN5:DN35)</f>
        <v>0</v>
      </c>
      <c r="DO36" s="188" t="n">
        <f aca="false">SUM(DO5:DO35)</f>
        <v>0</v>
      </c>
      <c r="DP36" s="188" t="n">
        <f aca="false">SUM(DP5:DP35)</f>
        <v>0</v>
      </c>
      <c r="DQ36" s="188" t="n">
        <f aca="false">SUM(DQ5:DQ35)</f>
        <v>0</v>
      </c>
      <c r="DR36" s="188" t="n">
        <f aca="false">SUM(DR5:DR35)</f>
        <v>0</v>
      </c>
      <c r="DS36" s="188" t="n">
        <f aca="false">SUM(DS5:DS35)</f>
        <v>0</v>
      </c>
      <c r="DT36" s="188" t="n">
        <f aca="false">SUM(DT5:DT35)</f>
        <v>0</v>
      </c>
      <c r="DU36" s="188" t="n">
        <f aca="false">SUM(DU5:DU35)</f>
        <v>0</v>
      </c>
      <c r="DV36" s="188" t="n">
        <f aca="false">SUM(DV5:DV35)</f>
        <v>0</v>
      </c>
      <c r="DW36" s="188" t="n">
        <f aca="false">SUM(DW5:DW35)</f>
        <v>0</v>
      </c>
      <c r="DX36" s="188" t="n">
        <f aca="false">SUM(DX5:DX35)</f>
        <v>0</v>
      </c>
      <c r="DY36" s="188" t="n">
        <f aca="false">SUM(DY5:DY35)</f>
        <v>0</v>
      </c>
      <c r="DZ36" s="188" t="n">
        <f aca="false">SUM(DZ5:DZ35)</f>
        <v>0</v>
      </c>
      <c r="EA36" s="188" t="n">
        <f aca="false">SUM(EA5:EA35)</f>
        <v>0</v>
      </c>
      <c r="EB36" s="188" t="n">
        <f aca="false">SUM(EB5:EB35)</f>
        <v>0</v>
      </c>
      <c r="EC36" s="188" t="n">
        <f aca="false">SUM(EC5:EC35)</f>
        <v>0</v>
      </c>
      <c r="ED36" s="188" t="n">
        <f aca="false">SUM(ED5:ED35)</f>
        <v>0</v>
      </c>
      <c r="EE36" s="188" t="n">
        <f aca="false">SUM(EE5:EE35)</f>
        <v>0</v>
      </c>
      <c r="EF36" s="188" t="n">
        <f aca="false">SUM(EF5:EF35)</f>
        <v>0</v>
      </c>
      <c r="EG36" s="188" t="n">
        <f aca="false">SUM(EG5:EG35)</f>
        <v>0</v>
      </c>
      <c r="EH36" s="188" t="n">
        <f aca="false">SUM(EH5:EH35)</f>
        <v>0</v>
      </c>
      <c r="EI36" s="188" t="n">
        <f aca="false">SUM(EI5:EI35)</f>
        <v>0</v>
      </c>
      <c r="EJ36" s="188" t="n">
        <f aca="false">SUM(EJ5:EJ35)</f>
        <v>0</v>
      </c>
      <c r="EK36" s="188" t="n">
        <f aca="false">SUM(EK5:EK35)</f>
        <v>0</v>
      </c>
      <c r="EL36" s="188" t="n">
        <f aca="false">SUM(EL5:EL35)</f>
        <v>0</v>
      </c>
      <c r="EM36" s="188" t="n">
        <f aca="false">SUM(EM5:EM35)</f>
        <v>0</v>
      </c>
      <c r="EN36" s="138"/>
      <c r="EO36" s="138"/>
    </row>
    <row r="37" customFormat="false" ht="12.75" hidden="false" customHeight="false" outlineLevel="0" collapsed="false">
      <c r="A37" s="191" t="s">
        <v>42</v>
      </c>
      <c r="B37" s="192"/>
      <c r="C37" s="193" t="s">
        <v>93</v>
      </c>
      <c r="D37" s="171" t="n">
        <v>1</v>
      </c>
      <c r="E37" s="172" t="s">
        <v>193</v>
      </c>
      <c r="F37" s="178" t="n">
        <f aca="false">SUM(H37:EM37)</f>
        <v>0</v>
      </c>
      <c r="G37" s="179" t="n">
        <f aca="false">F37</f>
        <v>0</v>
      </c>
      <c r="H37" s="181"/>
      <c r="I37" s="181"/>
      <c r="J37" s="181"/>
      <c r="K37" s="181"/>
      <c r="L37" s="181"/>
      <c r="M37" s="181"/>
      <c r="N37" s="181"/>
      <c r="O37" s="181"/>
      <c r="P37" s="181"/>
      <c r="Q37" s="180"/>
      <c r="R37" s="180"/>
      <c r="S37" s="180"/>
      <c r="T37" s="180"/>
      <c r="U37" s="180"/>
      <c r="V37" s="180"/>
      <c r="W37" s="180"/>
      <c r="X37" s="180"/>
      <c r="Y37" s="180"/>
      <c r="Z37" s="180"/>
      <c r="AA37" s="180"/>
      <c r="AB37" s="180"/>
      <c r="AC37" s="180"/>
      <c r="AD37" s="180"/>
      <c r="AE37" s="180"/>
      <c r="AF37" s="180"/>
      <c r="AG37" s="180"/>
      <c r="AH37" s="180"/>
      <c r="AI37" s="180"/>
      <c r="AJ37" s="180"/>
      <c r="AK37" s="180"/>
      <c r="AL37" s="180"/>
      <c r="AM37" s="180"/>
      <c r="AN37" s="180"/>
      <c r="AO37" s="180"/>
      <c r="AP37" s="180"/>
      <c r="AQ37" s="180"/>
      <c r="AR37" s="180"/>
      <c r="AS37" s="180"/>
      <c r="AT37" s="180"/>
      <c r="AU37" s="180"/>
      <c r="AV37" s="180"/>
      <c r="AW37" s="180"/>
      <c r="AX37" s="180"/>
      <c r="AY37" s="180"/>
      <c r="AZ37" s="180"/>
      <c r="BA37" s="180"/>
      <c r="BB37" s="180"/>
      <c r="BC37" s="181"/>
      <c r="BD37" s="181"/>
      <c r="BE37" s="181"/>
      <c r="BF37" s="181"/>
      <c r="BG37" s="181"/>
      <c r="BH37" s="181"/>
      <c r="BI37" s="181"/>
      <c r="BJ37" s="181"/>
      <c r="BK37" s="181"/>
      <c r="BL37" s="181"/>
      <c r="BM37" s="181"/>
      <c r="BN37" s="181"/>
      <c r="BO37" s="181"/>
      <c r="BP37" s="181"/>
      <c r="BQ37" s="181"/>
      <c r="BR37" s="181"/>
      <c r="BS37" s="181"/>
      <c r="BT37" s="181"/>
      <c r="BU37" s="181"/>
      <c r="BV37" s="181"/>
      <c r="BW37" s="181"/>
      <c r="BX37" s="181"/>
      <c r="BY37" s="181"/>
      <c r="BZ37" s="181"/>
      <c r="CA37" s="181"/>
      <c r="CB37" s="181"/>
      <c r="CC37" s="181"/>
      <c r="CD37" s="181"/>
      <c r="CE37" s="181"/>
      <c r="CF37" s="181"/>
      <c r="CG37" s="181"/>
      <c r="CH37" s="181"/>
      <c r="CI37" s="181"/>
      <c r="CJ37" s="181"/>
      <c r="CK37" s="181"/>
      <c r="CL37" s="181"/>
      <c r="CM37" s="181"/>
      <c r="CN37" s="181"/>
      <c r="CO37" s="181"/>
      <c r="CP37" s="181"/>
      <c r="CQ37" s="181"/>
      <c r="CR37" s="181"/>
      <c r="CS37" s="181"/>
      <c r="CT37" s="181"/>
      <c r="CU37" s="181"/>
      <c r="CV37" s="181"/>
      <c r="CW37" s="181"/>
      <c r="CX37" s="181"/>
      <c r="CY37" s="181"/>
      <c r="CZ37" s="181"/>
      <c r="DA37" s="181"/>
      <c r="DB37" s="181"/>
      <c r="DC37" s="181"/>
      <c r="DD37" s="181"/>
      <c r="DE37" s="181"/>
      <c r="DF37" s="181"/>
      <c r="DG37" s="181"/>
      <c r="DH37" s="181"/>
      <c r="DI37" s="181"/>
      <c r="DJ37" s="181"/>
      <c r="DK37" s="181"/>
      <c r="DL37" s="181"/>
      <c r="DM37" s="181"/>
      <c r="DN37" s="181"/>
      <c r="DO37" s="181"/>
      <c r="DP37" s="181"/>
      <c r="DQ37" s="181"/>
      <c r="DR37" s="181"/>
      <c r="DS37" s="181"/>
      <c r="DT37" s="181"/>
      <c r="DU37" s="181"/>
      <c r="DV37" s="181"/>
      <c r="DW37" s="181"/>
      <c r="DX37" s="181"/>
      <c r="DY37" s="181"/>
      <c r="DZ37" s="181"/>
      <c r="EA37" s="181"/>
      <c r="EB37" s="181"/>
      <c r="EC37" s="181"/>
      <c r="ED37" s="181"/>
      <c r="EE37" s="181"/>
      <c r="EF37" s="181"/>
      <c r="EG37" s="181"/>
      <c r="EH37" s="181"/>
      <c r="EI37" s="181"/>
      <c r="EJ37" s="181"/>
      <c r="EK37" s="181"/>
      <c r="EL37" s="181"/>
      <c r="EM37" s="181"/>
      <c r="EN37" s="177"/>
      <c r="EO37" s="177"/>
    </row>
    <row r="38" customFormat="false" ht="12.75" hidden="false" customHeight="false" outlineLevel="0" collapsed="false">
      <c r="A38" s="169" t="s">
        <v>42</v>
      </c>
      <c r="B38" s="96"/>
      <c r="C38" s="170" t="s">
        <v>93</v>
      </c>
      <c r="D38" s="171" t="n">
        <v>2</v>
      </c>
      <c r="E38" s="172" t="s">
        <v>230</v>
      </c>
      <c r="F38" s="173" t="n">
        <f aca="false">SUM(H38:EM38)</f>
        <v>7.75</v>
      </c>
      <c r="G38" s="174"/>
      <c r="H38" s="176"/>
      <c r="I38" s="176"/>
      <c r="J38" s="176"/>
      <c r="K38" s="176"/>
      <c r="L38" s="176"/>
      <c r="M38" s="176"/>
      <c r="N38" s="176"/>
      <c r="O38" s="176"/>
      <c r="P38" s="176"/>
      <c r="Q38" s="175"/>
      <c r="R38" s="175"/>
      <c r="S38" s="175"/>
      <c r="T38" s="175"/>
      <c r="U38" s="175"/>
      <c r="V38" s="175"/>
      <c r="W38" s="175"/>
      <c r="X38" s="175"/>
      <c r="Y38" s="175"/>
      <c r="Z38" s="175"/>
      <c r="AA38" s="175"/>
      <c r="AB38" s="175"/>
      <c r="AC38" s="175"/>
      <c r="AD38" s="175"/>
      <c r="AE38" s="175"/>
      <c r="AF38" s="175"/>
      <c r="AG38" s="175"/>
      <c r="AH38" s="175"/>
      <c r="AI38" s="175"/>
      <c r="AJ38" s="175"/>
      <c r="AK38" s="175"/>
      <c r="AL38" s="175"/>
      <c r="AM38" s="175"/>
      <c r="AN38" s="175"/>
      <c r="AO38" s="175"/>
      <c r="AP38" s="175"/>
      <c r="AQ38" s="175"/>
      <c r="AR38" s="175"/>
      <c r="AS38" s="175"/>
      <c r="AT38" s="175"/>
      <c r="AU38" s="175"/>
      <c r="AV38" s="175"/>
      <c r="AW38" s="175"/>
      <c r="AX38" s="175"/>
      <c r="AY38" s="175"/>
      <c r="AZ38" s="175"/>
      <c r="BA38" s="175"/>
      <c r="BB38" s="175"/>
      <c r="BC38" s="176"/>
      <c r="BD38" s="176"/>
      <c r="BE38" s="176"/>
      <c r="BF38" s="176"/>
      <c r="BG38" s="176"/>
      <c r="BH38" s="176"/>
      <c r="BI38" s="176" t="n">
        <v>0.25</v>
      </c>
      <c r="BJ38" s="176"/>
      <c r="BK38" s="176" t="n">
        <v>7.5</v>
      </c>
      <c r="BL38" s="176"/>
      <c r="BM38" s="176"/>
      <c r="BN38" s="176"/>
      <c r="BO38" s="176"/>
      <c r="BP38" s="176"/>
      <c r="BQ38" s="176"/>
      <c r="BR38" s="176"/>
      <c r="BS38" s="176"/>
      <c r="BT38" s="176"/>
      <c r="BU38" s="176"/>
      <c r="BV38" s="176"/>
      <c r="BW38" s="176"/>
      <c r="BX38" s="176"/>
      <c r="BY38" s="176"/>
      <c r="BZ38" s="176"/>
      <c r="CA38" s="176"/>
      <c r="CB38" s="176"/>
      <c r="CC38" s="176"/>
      <c r="CD38" s="176"/>
      <c r="CE38" s="176"/>
      <c r="CF38" s="176"/>
      <c r="CG38" s="176"/>
      <c r="CH38" s="176"/>
      <c r="CI38" s="176"/>
      <c r="CJ38" s="176"/>
      <c r="CK38" s="176"/>
      <c r="CL38" s="176"/>
      <c r="CM38" s="176"/>
      <c r="CN38" s="176"/>
      <c r="CO38" s="176"/>
      <c r="CP38" s="176"/>
      <c r="CQ38" s="176"/>
      <c r="CR38" s="176"/>
      <c r="CS38" s="176"/>
      <c r="CT38" s="176"/>
      <c r="CU38" s="176"/>
      <c r="CV38" s="176"/>
      <c r="CW38" s="176"/>
      <c r="CX38" s="176"/>
      <c r="CY38" s="176"/>
      <c r="CZ38" s="176"/>
      <c r="DA38" s="176"/>
      <c r="DB38" s="176"/>
      <c r="DC38" s="176"/>
      <c r="DD38" s="176"/>
      <c r="DE38" s="176"/>
      <c r="DF38" s="176"/>
      <c r="DG38" s="176"/>
      <c r="DH38" s="176"/>
      <c r="DI38" s="176"/>
      <c r="DJ38" s="176"/>
      <c r="DK38" s="176"/>
      <c r="DL38" s="176"/>
      <c r="DM38" s="176"/>
      <c r="DN38" s="176"/>
      <c r="DO38" s="176"/>
      <c r="DP38" s="176"/>
      <c r="DQ38" s="176"/>
      <c r="DR38" s="176"/>
      <c r="DS38" s="176"/>
      <c r="DT38" s="176"/>
      <c r="DU38" s="176"/>
      <c r="DV38" s="176"/>
      <c r="DW38" s="176"/>
      <c r="DX38" s="176"/>
      <c r="DY38" s="176"/>
      <c r="DZ38" s="176"/>
      <c r="EA38" s="176"/>
      <c r="EB38" s="176"/>
      <c r="EC38" s="176"/>
      <c r="ED38" s="176"/>
      <c r="EE38" s="176"/>
      <c r="EF38" s="176"/>
      <c r="EG38" s="176"/>
      <c r="EH38" s="176"/>
      <c r="EI38" s="176"/>
      <c r="EJ38" s="176"/>
      <c r="EK38" s="176"/>
      <c r="EL38" s="176"/>
      <c r="EM38" s="176"/>
      <c r="EN38" s="177"/>
      <c r="EO38" s="177"/>
    </row>
    <row r="39" customFormat="false" ht="12.75" hidden="false" customHeight="false" outlineLevel="0" collapsed="false">
      <c r="A39" s="169" t="s">
        <v>42</v>
      </c>
      <c r="B39" s="96"/>
      <c r="C39" s="170" t="s">
        <v>93</v>
      </c>
      <c r="D39" s="171" t="n">
        <v>3</v>
      </c>
      <c r="E39" s="172" t="s">
        <v>230</v>
      </c>
      <c r="F39" s="173" t="n">
        <f aca="false">SUM(H39:EM39)</f>
        <v>7.75</v>
      </c>
      <c r="G39" s="174"/>
      <c r="H39" s="176"/>
      <c r="I39" s="176"/>
      <c r="J39" s="176"/>
      <c r="K39" s="176"/>
      <c r="L39" s="176"/>
      <c r="M39" s="176"/>
      <c r="N39" s="176"/>
      <c r="O39" s="176"/>
      <c r="P39" s="176"/>
      <c r="Q39" s="175"/>
      <c r="R39" s="175"/>
      <c r="S39" s="175"/>
      <c r="T39" s="175"/>
      <c r="U39" s="175"/>
      <c r="V39" s="175"/>
      <c r="W39" s="175"/>
      <c r="X39" s="175"/>
      <c r="Y39" s="175"/>
      <c r="Z39" s="175"/>
      <c r="AA39" s="175"/>
      <c r="AB39" s="175"/>
      <c r="AC39" s="175"/>
      <c r="AD39" s="175"/>
      <c r="AE39" s="175"/>
      <c r="AF39" s="175"/>
      <c r="AG39" s="175"/>
      <c r="AH39" s="175"/>
      <c r="AI39" s="175"/>
      <c r="AJ39" s="175"/>
      <c r="AK39" s="175"/>
      <c r="AL39" s="175"/>
      <c r="AM39" s="175"/>
      <c r="AN39" s="175"/>
      <c r="AO39" s="175"/>
      <c r="AP39" s="175"/>
      <c r="AQ39" s="175"/>
      <c r="AR39" s="175"/>
      <c r="AS39" s="175"/>
      <c r="AT39" s="175"/>
      <c r="AU39" s="175"/>
      <c r="AV39" s="175"/>
      <c r="AW39" s="175"/>
      <c r="AX39" s="175"/>
      <c r="AY39" s="175"/>
      <c r="AZ39" s="175"/>
      <c r="BA39" s="175"/>
      <c r="BB39" s="175"/>
      <c r="BC39" s="176"/>
      <c r="BD39" s="176"/>
      <c r="BE39" s="176"/>
      <c r="BF39" s="176"/>
      <c r="BG39" s="176"/>
      <c r="BH39" s="176"/>
      <c r="BI39" s="176"/>
      <c r="BJ39" s="176"/>
      <c r="BK39" s="176" t="n">
        <v>7.75</v>
      </c>
      <c r="BL39" s="176"/>
      <c r="BM39" s="176"/>
      <c r="BN39" s="176"/>
      <c r="BO39" s="176"/>
      <c r="BP39" s="176"/>
      <c r="BQ39" s="176"/>
      <c r="BR39" s="176"/>
      <c r="BS39" s="176"/>
      <c r="BT39" s="176"/>
      <c r="BU39" s="176"/>
      <c r="BV39" s="176"/>
      <c r="BW39" s="176"/>
      <c r="BX39" s="176"/>
      <c r="BY39" s="176"/>
      <c r="BZ39" s="176"/>
      <c r="CA39" s="176"/>
      <c r="CB39" s="176"/>
      <c r="CC39" s="176"/>
      <c r="CD39" s="176"/>
      <c r="CE39" s="176"/>
      <c r="CF39" s="176"/>
      <c r="CG39" s="176"/>
      <c r="CH39" s="176"/>
      <c r="CI39" s="176"/>
      <c r="CJ39" s="176"/>
      <c r="CK39" s="176"/>
      <c r="CL39" s="176"/>
      <c r="CM39" s="176"/>
      <c r="CN39" s="176"/>
      <c r="CO39" s="176"/>
      <c r="CP39" s="176"/>
      <c r="CQ39" s="176"/>
      <c r="CR39" s="176"/>
      <c r="CS39" s="176"/>
      <c r="CT39" s="176"/>
      <c r="CU39" s="176"/>
      <c r="CV39" s="176"/>
      <c r="CW39" s="176"/>
      <c r="CX39" s="176"/>
      <c r="CY39" s="176"/>
      <c r="CZ39" s="176"/>
      <c r="DA39" s="176"/>
      <c r="DB39" s="176"/>
      <c r="DC39" s="176"/>
      <c r="DD39" s="176"/>
      <c r="DE39" s="176"/>
      <c r="DF39" s="176"/>
      <c r="DG39" s="176"/>
      <c r="DH39" s="176"/>
      <c r="DI39" s="176"/>
      <c r="DJ39" s="176"/>
      <c r="DK39" s="176"/>
      <c r="DL39" s="176"/>
      <c r="DM39" s="176"/>
      <c r="DN39" s="176"/>
      <c r="DO39" s="176"/>
      <c r="DP39" s="176"/>
      <c r="DQ39" s="176"/>
      <c r="DR39" s="176"/>
      <c r="DS39" s="176"/>
      <c r="DT39" s="176"/>
      <c r="DU39" s="176"/>
      <c r="DV39" s="176"/>
      <c r="DW39" s="176"/>
      <c r="DX39" s="176"/>
      <c r="DY39" s="176"/>
      <c r="DZ39" s="176"/>
      <c r="EA39" s="176"/>
      <c r="EB39" s="176"/>
      <c r="EC39" s="176"/>
      <c r="ED39" s="176"/>
      <c r="EE39" s="176"/>
      <c r="EF39" s="176"/>
      <c r="EG39" s="176"/>
      <c r="EH39" s="176"/>
      <c r="EI39" s="176"/>
      <c r="EJ39" s="176"/>
      <c r="EK39" s="176"/>
      <c r="EL39" s="176"/>
      <c r="EM39" s="176"/>
      <c r="EN39" s="177"/>
      <c r="EO39" s="177"/>
    </row>
    <row r="40" customFormat="false" ht="12.75" hidden="false" customHeight="false" outlineLevel="0" collapsed="false">
      <c r="A40" s="169" t="s">
        <v>42</v>
      </c>
      <c r="B40" s="96"/>
      <c r="C40" s="170" t="s">
        <v>93</v>
      </c>
      <c r="D40" s="171" t="n">
        <v>4</v>
      </c>
      <c r="E40" s="172" t="s">
        <v>230</v>
      </c>
      <c r="F40" s="173" t="n">
        <f aca="false">SUM(H40:EM40)</f>
        <v>7.75</v>
      </c>
      <c r="G40" s="174"/>
      <c r="H40" s="176"/>
      <c r="I40" s="176"/>
      <c r="J40" s="176"/>
      <c r="K40" s="176"/>
      <c r="L40" s="176"/>
      <c r="M40" s="176"/>
      <c r="N40" s="176"/>
      <c r="O40" s="176"/>
      <c r="P40" s="176"/>
      <c r="Q40" s="175"/>
      <c r="R40" s="175"/>
      <c r="S40" s="175"/>
      <c r="T40" s="175"/>
      <c r="U40" s="175"/>
      <c r="V40" s="175"/>
      <c r="W40" s="175"/>
      <c r="X40" s="175"/>
      <c r="Y40" s="175"/>
      <c r="Z40" s="175"/>
      <c r="AA40" s="175"/>
      <c r="AB40" s="175"/>
      <c r="AC40" s="175"/>
      <c r="AD40" s="175"/>
      <c r="AE40" s="175"/>
      <c r="AF40" s="175"/>
      <c r="AG40" s="175"/>
      <c r="AH40" s="175"/>
      <c r="AI40" s="175"/>
      <c r="AJ40" s="175"/>
      <c r="AK40" s="175"/>
      <c r="AL40" s="175"/>
      <c r="AM40" s="175"/>
      <c r="AN40" s="175"/>
      <c r="AO40" s="175"/>
      <c r="AP40" s="175"/>
      <c r="AQ40" s="175"/>
      <c r="AR40" s="175"/>
      <c r="AS40" s="175"/>
      <c r="AT40" s="175"/>
      <c r="AU40" s="175"/>
      <c r="AV40" s="175"/>
      <c r="AW40" s="175"/>
      <c r="AX40" s="175"/>
      <c r="AY40" s="175"/>
      <c r="AZ40" s="175"/>
      <c r="BA40" s="175"/>
      <c r="BB40" s="175"/>
      <c r="BC40" s="176"/>
      <c r="BD40" s="176"/>
      <c r="BE40" s="176"/>
      <c r="BF40" s="176"/>
      <c r="BG40" s="176"/>
      <c r="BH40" s="176"/>
      <c r="BI40" s="176"/>
      <c r="BJ40" s="176"/>
      <c r="BK40" s="176" t="n">
        <v>7.75</v>
      </c>
      <c r="BL40" s="176"/>
      <c r="BM40" s="176"/>
      <c r="BN40" s="176"/>
      <c r="BO40" s="176"/>
      <c r="BP40" s="176"/>
      <c r="BQ40" s="176"/>
      <c r="BR40" s="176"/>
      <c r="BS40" s="176"/>
      <c r="BT40" s="176"/>
      <c r="BU40" s="176"/>
      <c r="BV40" s="176"/>
      <c r="BW40" s="176"/>
      <c r="BX40" s="176"/>
      <c r="BY40" s="176"/>
      <c r="BZ40" s="176"/>
      <c r="CA40" s="176"/>
      <c r="CB40" s="176"/>
      <c r="CC40" s="176"/>
      <c r="CD40" s="176"/>
      <c r="CE40" s="176"/>
      <c r="CF40" s="176"/>
      <c r="CG40" s="176"/>
      <c r="CH40" s="176"/>
      <c r="CI40" s="176"/>
      <c r="CJ40" s="176"/>
      <c r="CK40" s="176"/>
      <c r="CL40" s="176"/>
      <c r="CM40" s="176"/>
      <c r="CN40" s="176"/>
      <c r="CO40" s="176"/>
      <c r="CP40" s="176"/>
      <c r="CQ40" s="176"/>
      <c r="CR40" s="176"/>
      <c r="CS40" s="176"/>
      <c r="CT40" s="176"/>
      <c r="CU40" s="176"/>
      <c r="CV40" s="176"/>
      <c r="CW40" s="176"/>
      <c r="CX40" s="176"/>
      <c r="CY40" s="176"/>
      <c r="CZ40" s="176"/>
      <c r="DA40" s="176"/>
      <c r="DB40" s="176"/>
      <c r="DC40" s="176"/>
      <c r="DD40" s="176"/>
      <c r="DE40" s="176"/>
      <c r="DF40" s="176"/>
      <c r="DG40" s="176"/>
      <c r="DH40" s="176"/>
      <c r="DI40" s="176"/>
      <c r="DJ40" s="176"/>
      <c r="DK40" s="176"/>
      <c r="DL40" s="176"/>
      <c r="DM40" s="176"/>
      <c r="DN40" s="176"/>
      <c r="DO40" s="176"/>
      <c r="DP40" s="176"/>
      <c r="DQ40" s="176"/>
      <c r="DR40" s="176"/>
      <c r="DS40" s="176"/>
      <c r="DT40" s="176"/>
      <c r="DU40" s="176"/>
      <c r="DV40" s="176"/>
      <c r="DW40" s="176"/>
      <c r="DX40" s="176"/>
      <c r="DY40" s="176"/>
      <c r="DZ40" s="176"/>
      <c r="EA40" s="176"/>
      <c r="EB40" s="176"/>
      <c r="EC40" s="176"/>
      <c r="ED40" s="176"/>
      <c r="EE40" s="176"/>
      <c r="EF40" s="176"/>
      <c r="EG40" s="176"/>
      <c r="EH40" s="176"/>
      <c r="EI40" s="176"/>
      <c r="EJ40" s="176"/>
      <c r="EK40" s="176"/>
      <c r="EL40" s="176"/>
      <c r="EM40" s="176"/>
      <c r="EN40" s="177"/>
      <c r="EO40" s="177"/>
    </row>
    <row r="41" customFormat="false" ht="12.75" hidden="false" customHeight="false" outlineLevel="0" collapsed="false">
      <c r="A41" s="169" t="s">
        <v>42</v>
      </c>
      <c r="B41" s="96"/>
      <c r="C41" s="170" t="s">
        <v>93</v>
      </c>
      <c r="D41" s="171" t="n">
        <v>5</v>
      </c>
      <c r="E41" s="172" t="s">
        <v>230</v>
      </c>
      <c r="F41" s="173" t="n">
        <f aca="false">SUM(H41:EM41)</f>
        <v>7.75</v>
      </c>
      <c r="G41" s="174"/>
      <c r="H41" s="176"/>
      <c r="I41" s="176"/>
      <c r="J41" s="176"/>
      <c r="K41" s="176"/>
      <c r="L41" s="176"/>
      <c r="M41" s="176"/>
      <c r="N41" s="176"/>
      <c r="O41" s="176"/>
      <c r="P41" s="176"/>
      <c r="Q41" s="175"/>
      <c r="R41" s="175"/>
      <c r="S41" s="175"/>
      <c r="T41" s="175"/>
      <c r="U41" s="175"/>
      <c r="V41" s="175"/>
      <c r="W41" s="175"/>
      <c r="X41" s="175"/>
      <c r="Y41" s="175"/>
      <c r="Z41" s="175"/>
      <c r="AA41" s="175"/>
      <c r="AB41" s="175"/>
      <c r="AC41" s="175"/>
      <c r="AD41" s="175"/>
      <c r="AE41" s="175"/>
      <c r="AF41" s="175"/>
      <c r="AG41" s="175"/>
      <c r="AH41" s="175"/>
      <c r="AI41" s="175"/>
      <c r="AJ41" s="175"/>
      <c r="AK41" s="175"/>
      <c r="AL41" s="175"/>
      <c r="AM41" s="175"/>
      <c r="AN41" s="175"/>
      <c r="AO41" s="175"/>
      <c r="AP41" s="175"/>
      <c r="AQ41" s="175"/>
      <c r="AR41" s="175"/>
      <c r="AS41" s="175"/>
      <c r="AT41" s="175"/>
      <c r="AU41" s="175"/>
      <c r="AV41" s="175"/>
      <c r="AW41" s="175"/>
      <c r="AX41" s="175"/>
      <c r="AY41" s="175"/>
      <c r="AZ41" s="175"/>
      <c r="BA41" s="175"/>
      <c r="BB41" s="175"/>
      <c r="BC41" s="176"/>
      <c r="BD41" s="176"/>
      <c r="BE41" s="176"/>
      <c r="BF41" s="176"/>
      <c r="BG41" s="176"/>
      <c r="BH41" s="176"/>
      <c r="BI41" s="176"/>
      <c r="BJ41" s="176"/>
      <c r="BK41" s="176" t="n">
        <v>3.5</v>
      </c>
      <c r="BL41" s="176"/>
      <c r="BM41" s="176"/>
      <c r="BN41" s="176"/>
      <c r="BO41" s="176"/>
      <c r="BP41" s="176"/>
      <c r="BQ41" s="176"/>
      <c r="BR41" s="176"/>
      <c r="BS41" s="176"/>
      <c r="BT41" s="176"/>
      <c r="BU41" s="176"/>
      <c r="BV41" s="176"/>
      <c r="BW41" s="176"/>
      <c r="BX41" s="176" t="n">
        <v>4.25</v>
      </c>
      <c r="BY41" s="176"/>
      <c r="BZ41" s="176"/>
      <c r="CA41" s="176"/>
      <c r="CB41" s="176"/>
      <c r="CC41" s="176"/>
      <c r="CD41" s="176"/>
      <c r="CE41" s="176"/>
      <c r="CF41" s="176"/>
      <c r="CG41" s="176"/>
      <c r="CH41" s="176"/>
      <c r="CI41" s="176"/>
      <c r="CJ41" s="176"/>
      <c r="CK41" s="176"/>
      <c r="CL41" s="176"/>
      <c r="CM41" s="176"/>
      <c r="CN41" s="176"/>
      <c r="CO41" s="176"/>
      <c r="CP41" s="176"/>
      <c r="CQ41" s="176"/>
      <c r="CR41" s="176"/>
      <c r="CS41" s="176"/>
      <c r="CT41" s="176"/>
      <c r="CU41" s="176"/>
      <c r="CV41" s="176"/>
      <c r="CW41" s="176"/>
      <c r="CX41" s="176"/>
      <c r="CY41" s="176"/>
      <c r="CZ41" s="176"/>
      <c r="DA41" s="176"/>
      <c r="DB41" s="176"/>
      <c r="DC41" s="176"/>
      <c r="DD41" s="176"/>
      <c r="DE41" s="176"/>
      <c r="DF41" s="176"/>
      <c r="DG41" s="176"/>
      <c r="DH41" s="176"/>
      <c r="DI41" s="176"/>
      <c r="DJ41" s="176"/>
      <c r="DK41" s="176"/>
      <c r="DL41" s="176"/>
      <c r="DM41" s="176"/>
      <c r="DN41" s="176"/>
      <c r="DO41" s="176"/>
      <c r="DP41" s="176"/>
      <c r="DQ41" s="176"/>
      <c r="DR41" s="176"/>
      <c r="DS41" s="176"/>
      <c r="DT41" s="176"/>
      <c r="DU41" s="176"/>
      <c r="DV41" s="176"/>
      <c r="DW41" s="176"/>
      <c r="DX41" s="176"/>
      <c r="DY41" s="176"/>
      <c r="DZ41" s="176"/>
      <c r="EA41" s="176"/>
      <c r="EB41" s="176"/>
      <c r="EC41" s="176"/>
      <c r="ED41" s="176"/>
      <c r="EE41" s="176"/>
      <c r="EF41" s="176"/>
      <c r="EG41" s="176"/>
      <c r="EH41" s="176"/>
      <c r="EI41" s="176"/>
      <c r="EJ41" s="176"/>
      <c r="EK41" s="176"/>
      <c r="EL41" s="176"/>
      <c r="EM41" s="176"/>
      <c r="EN41" s="177"/>
      <c r="EO41" s="177"/>
    </row>
    <row r="42" customFormat="false" ht="12.75" hidden="false" customHeight="false" outlineLevel="0" collapsed="false">
      <c r="A42" s="169" t="s">
        <v>42</v>
      </c>
      <c r="B42" s="96"/>
      <c r="C42" s="170" t="s">
        <v>93</v>
      </c>
      <c r="D42" s="171" t="n">
        <v>6</v>
      </c>
      <c r="E42" s="172" t="s">
        <v>230</v>
      </c>
      <c r="F42" s="173" t="n">
        <f aca="false">SUM(H42:EM42)</f>
        <v>7</v>
      </c>
      <c r="G42" s="174"/>
      <c r="H42" s="176"/>
      <c r="I42" s="176"/>
      <c r="J42" s="176"/>
      <c r="K42" s="176"/>
      <c r="L42" s="176"/>
      <c r="M42" s="176"/>
      <c r="N42" s="176"/>
      <c r="O42" s="176"/>
      <c r="P42" s="176"/>
      <c r="Q42" s="175"/>
      <c r="R42" s="175"/>
      <c r="S42" s="175"/>
      <c r="T42" s="175"/>
      <c r="U42" s="175"/>
      <c r="V42" s="175"/>
      <c r="W42" s="175"/>
      <c r="X42" s="175"/>
      <c r="Y42" s="175"/>
      <c r="Z42" s="175"/>
      <c r="AA42" s="175"/>
      <c r="AB42" s="175"/>
      <c r="AC42" s="175"/>
      <c r="AD42" s="175"/>
      <c r="AE42" s="175"/>
      <c r="AF42" s="175"/>
      <c r="AG42" s="175"/>
      <c r="AH42" s="175"/>
      <c r="AI42" s="175"/>
      <c r="AJ42" s="175"/>
      <c r="AK42" s="175"/>
      <c r="AL42" s="175"/>
      <c r="AM42" s="175"/>
      <c r="AN42" s="175"/>
      <c r="AO42" s="175"/>
      <c r="AP42" s="175"/>
      <c r="AQ42" s="175"/>
      <c r="AR42" s="175"/>
      <c r="AS42" s="175"/>
      <c r="AT42" s="175"/>
      <c r="AU42" s="175"/>
      <c r="AV42" s="175"/>
      <c r="AW42" s="175"/>
      <c r="AX42" s="175"/>
      <c r="AY42" s="175"/>
      <c r="AZ42" s="175"/>
      <c r="BA42" s="175"/>
      <c r="BB42" s="175"/>
      <c r="BC42" s="176"/>
      <c r="BD42" s="176"/>
      <c r="BE42" s="176"/>
      <c r="BF42" s="176"/>
      <c r="BG42" s="176"/>
      <c r="BH42" s="176"/>
      <c r="BI42" s="176"/>
      <c r="BJ42" s="176"/>
      <c r="BK42" s="176"/>
      <c r="BL42" s="176"/>
      <c r="BM42" s="176"/>
      <c r="BN42" s="176"/>
      <c r="BO42" s="176"/>
      <c r="BP42" s="176"/>
      <c r="BQ42" s="176"/>
      <c r="BR42" s="176"/>
      <c r="BS42" s="176"/>
      <c r="BT42" s="176"/>
      <c r="BU42" s="176"/>
      <c r="BV42" s="176"/>
      <c r="BW42" s="176"/>
      <c r="BX42" s="176" t="n">
        <v>7</v>
      </c>
      <c r="BY42" s="176"/>
      <c r="BZ42" s="176"/>
      <c r="CA42" s="176"/>
      <c r="CB42" s="176"/>
      <c r="CC42" s="176"/>
      <c r="CD42" s="176"/>
      <c r="CE42" s="176"/>
      <c r="CF42" s="176"/>
      <c r="CG42" s="176"/>
      <c r="CH42" s="176"/>
      <c r="CI42" s="176"/>
      <c r="CJ42" s="176"/>
      <c r="CK42" s="176"/>
      <c r="CL42" s="176"/>
      <c r="CM42" s="176"/>
      <c r="CN42" s="176"/>
      <c r="CO42" s="176"/>
      <c r="CP42" s="176"/>
      <c r="CQ42" s="176"/>
      <c r="CR42" s="176"/>
      <c r="CS42" s="176"/>
      <c r="CT42" s="176"/>
      <c r="CU42" s="176"/>
      <c r="CV42" s="176"/>
      <c r="CW42" s="176"/>
      <c r="CX42" s="176"/>
      <c r="CY42" s="176"/>
      <c r="CZ42" s="176"/>
      <c r="DA42" s="176"/>
      <c r="DB42" s="176"/>
      <c r="DC42" s="176"/>
      <c r="DD42" s="176"/>
      <c r="DE42" s="176"/>
      <c r="DF42" s="176"/>
      <c r="DG42" s="176"/>
      <c r="DH42" s="176"/>
      <c r="DI42" s="176"/>
      <c r="DJ42" s="176"/>
      <c r="DK42" s="176"/>
      <c r="DL42" s="176"/>
      <c r="DM42" s="176"/>
      <c r="DN42" s="176"/>
      <c r="DO42" s="176"/>
      <c r="DP42" s="176"/>
      <c r="DQ42" s="176"/>
      <c r="DR42" s="176"/>
      <c r="DS42" s="176"/>
      <c r="DT42" s="176"/>
      <c r="DU42" s="176"/>
      <c r="DV42" s="176"/>
      <c r="DW42" s="176"/>
      <c r="DX42" s="176"/>
      <c r="DY42" s="176"/>
      <c r="DZ42" s="176"/>
      <c r="EA42" s="176"/>
      <c r="EB42" s="176"/>
      <c r="EC42" s="176"/>
      <c r="ED42" s="176"/>
      <c r="EE42" s="176"/>
      <c r="EF42" s="176"/>
      <c r="EG42" s="176"/>
      <c r="EH42" s="176"/>
      <c r="EI42" s="176"/>
      <c r="EJ42" s="176"/>
      <c r="EK42" s="176"/>
      <c r="EL42" s="176"/>
      <c r="EM42" s="176"/>
      <c r="EN42" s="177"/>
      <c r="EO42" s="177"/>
    </row>
    <row r="43" customFormat="false" ht="12.75" hidden="false" customHeight="false" outlineLevel="0" collapsed="false">
      <c r="A43" s="169" t="s">
        <v>42</v>
      </c>
      <c r="B43" s="96"/>
      <c r="C43" s="170" t="s">
        <v>93</v>
      </c>
      <c r="D43" s="171" t="n">
        <v>7</v>
      </c>
      <c r="E43" s="172" t="s">
        <v>230</v>
      </c>
      <c r="F43" s="178" t="n">
        <f aca="false">SUM(H43:EM43)</f>
        <v>0</v>
      </c>
      <c r="G43" s="179"/>
      <c r="H43" s="181"/>
      <c r="I43" s="181"/>
      <c r="J43" s="181"/>
      <c r="K43" s="181"/>
      <c r="L43" s="181"/>
      <c r="M43" s="181"/>
      <c r="N43" s="181"/>
      <c r="O43" s="181"/>
      <c r="P43" s="181"/>
      <c r="Q43" s="180"/>
      <c r="R43" s="180"/>
      <c r="S43" s="180"/>
      <c r="T43" s="180"/>
      <c r="U43" s="180"/>
      <c r="V43" s="180"/>
      <c r="W43" s="180"/>
      <c r="X43" s="180"/>
      <c r="Y43" s="180"/>
      <c r="Z43" s="180"/>
      <c r="AA43" s="180"/>
      <c r="AB43" s="180"/>
      <c r="AC43" s="180"/>
      <c r="AD43" s="180"/>
      <c r="AE43" s="180"/>
      <c r="AF43" s="180"/>
      <c r="AG43" s="180"/>
      <c r="AH43" s="180"/>
      <c r="AI43" s="180"/>
      <c r="AJ43" s="180"/>
      <c r="AK43" s="180"/>
      <c r="AL43" s="180"/>
      <c r="AM43" s="180"/>
      <c r="AN43" s="180"/>
      <c r="AO43" s="180"/>
      <c r="AP43" s="180"/>
      <c r="AQ43" s="180"/>
      <c r="AR43" s="180"/>
      <c r="AS43" s="180"/>
      <c r="AT43" s="180"/>
      <c r="AU43" s="180"/>
      <c r="AV43" s="180"/>
      <c r="AW43" s="180"/>
      <c r="AX43" s="180"/>
      <c r="AY43" s="180"/>
      <c r="AZ43" s="180"/>
      <c r="BA43" s="180"/>
      <c r="BB43" s="180"/>
      <c r="BC43" s="181"/>
      <c r="BD43" s="181"/>
      <c r="BE43" s="181"/>
      <c r="BF43" s="181"/>
      <c r="BG43" s="181"/>
      <c r="BH43" s="181"/>
      <c r="BI43" s="181"/>
      <c r="BJ43" s="181"/>
      <c r="BK43" s="181"/>
      <c r="BL43" s="181"/>
      <c r="BM43" s="181"/>
      <c r="BN43" s="181"/>
      <c r="BO43" s="181"/>
      <c r="BP43" s="181"/>
      <c r="BQ43" s="181"/>
      <c r="BR43" s="181"/>
      <c r="BS43" s="181"/>
      <c r="BT43" s="181"/>
      <c r="BU43" s="181"/>
      <c r="BV43" s="181"/>
      <c r="BW43" s="181"/>
      <c r="BX43" s="181"/>
      <c r="BY43" s="181"/>
      <c r="BZ43" s="181"/>
      <c r="CA43" s="181"/>
      <c r="CB43" s="181"/>
      <c r="CC43" s="181"/>
      <c r="CD43" s="181"/>
      <c r="CE43" s="181"/>
      <c r="CF43" s="181"/>
      <c r="CG43" s="181"/>
      <c r="CH43" s="181"/>
      <c r="CI43" s="181"/>
      <c r="CJ43" s="181"/>
      <c r="CK43" s="181"/>
      <c r="CL43" s="181"/>
      <c r="CM43" s="181"/>
      <c r="CN43" s="181"/>
      <c r="CO43" s="181"/>
      <c r="CP43" s="181"/>
      <c r="CQ43" s="181"/>
      <c r="CR43" s="181"/>
      <c r="CS43" s="181"/>
      <c r="CT43" s="181"/>
      <c r="CU43" s="181"/>
      <c r="CV43" s="181"/>
      <c r="CW43" s="181"/>
      <c r="CX43" s="181"/>
      <c r="CY43" s="181"/>
      <c r="CZ43" s="181"/>
      <c r="DA43" s="181"/>
      <c r="DB43" s="181"/>
      <c r="DC43" s="181"/>
      <c r="DD43" s="181"/>
      <c r="DE43" s="181"/>
      <c r="DF43" s="181"/>
      <c r="DG43" s="181"/>
      <c r="DH43" s="181"/>
      <c r="DI43" s="181"/>
      <c r="DJ43" s="181"/>
      <c r="DK43" s="181"/>
      <c r="DL43" s="181"/>
      <c r="DM43" s="181"/>
      <c r="DN43" s="181"/>
      <c r="DO43" s="181"/>
      <c r="DP43" s="181"/>
      <c r="DQ43" s="181"/>
      <c r="DR43" s="181"/>
      <c r="DS43" s="181"/>
      <c r="DT43" s="181"/>
      <c r="DU43" s="181"/>
      <c r="DV43" s="181"/>
      <c r="DW43" s="181"/>
      <c r="DX43" s="181"/>
      <c r="DY43" s="181"/>
      <c r="DZ43" s="181"/>
      <c r="EA43" s="181"/>
      <c r="EB43" s="181"/>
      <c r="EC43" s="181"/>
      <c r="ED43" s="181"/>
      <c r="EE43" s="181"/>
      <c r="EF43" s="181"/>
      <c r="EG43" s="181"/>
      <c r="EH43" s="181"/>
      <c r="EI43" s="181"/>
      <c r="EJ43" s="181"/>
      <c r="EK43" s="181"/>
      <c r="EL43" s="181"/>
      <c r="EM43" s="181"/>
      <c r="EN43" s="177"/>
      <c r="EO43" s="177"/>
    </row>
    <row r="44" customFormat="false" ht="12.75" hidden="false" customHeight="false" outlineLevel="0" collapsed="false">
      <c r="A44" s="169" t="s">
        <v>42</v>
      </c>
      <c r="B44" s="96"/>
      <c r="C44" s="170" t="s">
        <v>93</v>
      </c>
      <c r="D44" s="171" t="n">
        <v>8</v>
      </c>
      <c r="E44" s="172" t="s">
        <v>230</v>
      </c>
      <c r="F44" s="178" t="n">
        <f aca="false">SUM(H44:EM44)</f>
        <v>0</v>
      </c>
      <c r="G44" s="179" t="n">
        <f aca="false">SUM(F38:F44)</f>
        <v>38</v>
      </c>
      <c r="H44" s="181"/>
      <c r="I44" s="181"/>
      <c r="J44" s="181"/>
      <c r="K44" s="181"/>
      <c r="L44" s="181"/>
      <c r="M44" s="181"/>
      <c r="N44" s="181"/>
      <c r="O44" s="181"/>
      <c r="P44" s="181"/>
      <c r="Q44" s="180"/>
      <c r="R44" s="180"/>
      <c r="S44" s="180"/>
      <c r="T44" s="180"/>
      <c r="U44" s="180"/>
      <c r="V44" s="180"/>
      <c r="W44" s="180"/>
      <c r="X44" s="180"/>
      <c r="Y44" s="180"/>
      <c r="Z44" s="180"/>
      <c r="AA44" s="180"/>
      <c r="AB44" s="180"/>
      <c r="AC44" s="180"/>
      <c r="AD44" s="180"/>
      <c r="AE44" s="180"/>
      <c r="AF44" s="180"/>
      <c r="AG44" s="180"/>
      <c r="AH44" s="180"/>
      <c r="AI44" s="180"/>
      <c r="AJ44" s="180"/>
      <c r="AK44" s="180"/>
      <c r="AL44" s="180"/>
      <c r="AM44" s="180"/>
      <c r="AN44" s="180"/>
      <c r="AO44" s="180"/>
      <c r="AP44" s="180"/>
      <c r="AQ44" s="180"/>
      <c r="AR44" s="180"/>
      <c r="AS44" s="180"/>
      <c r="AT44" s="180"/>
      <c r="AU44" s="180"/>
      <c r="AV44" s="180"/>
      <c r="AW44" s="180"/>
      <c r="AX44" s="180"/>
      <c r="AY44" s="180"/>
      <c r="AZ44" s="180"/>
      <c r="BA44" s="180"/>
      <c r="BB44" s="180"/>
      <c r="BC44" s="181"/>
      <c r="BD44" s="181"/>
      <c r="BE44" s="181"/>
      <c r="BF44" s="181"/>
      <c r="BG44" s="181"/>
      <c r="BH44" s="181"/>
      <c r="BI44" s="181"/>
      <c r="BJ44" s="181"/>
      <c r="BK44" s="181"/>
      <c r="BL44" s="181"/>
      <c r="BM44" s="181"/>
      <c r="BN44" s="181"/>
      <c r="BO44" s="181"/>
      <c r="BP44" s="181"/>
      <c r="BQ44" s="181"/>
      <c r="BR44" s="181"/>
      <c r="BS44" s="181"/>
      <c r="BT44" s="181"/>
      <c r="BU44" s="181"/>
      <c r="BV44" s="181"/>
      <c r="BW44" s="181"/>
      <c r="BX44" s="181"/>
      <c r="BY44" s="181"/>
      <c r="BZ44" s="181"/>
      <c r="CA44" s="181"/>
      <c r="CB44" s="181"/>
      <c r="CC44" s="181"/>
      <c r="CD44" s="181"/>
      <c r="CE44" s="181"/>
      <c r="CF44" s="181"/>
      <c r="CG44" s="181"/>
      <c r="CH44" s="181"/>
      <c r="CI44" s="181"/>
      <c r="CJ44" s="181"/>
      <c r="CK44" s="181"/>
      <c r="CL44" s="181"/>
      <c r="CM44" s="181"/>
      <c r="CN44" s="181"/>
      <c r="CO44" s="181"/>
      <c r="CP44" s="181"/>
      <c r="CQ44" s="181"/>
      <c r="CR44" s="181"/>
      <c r="CS44" s="181"/>
      <c r="CT44" s="181"/>
      <c r="CU44" s="181"/>
      <c r="CV44" s="181"/>
      <c r="CW44" s="181"/>
      <c r="CX44" s="181"/>
      <c r="CY44" s="181"/>
      <c r="CZ44" s="181"/>
      <c r="DA44" s="181"/>
      <c r="DB44" s="181"/>
      <c r="DC44" s="181"/>
      <c r="DD44" s="181"/>
      <c r="DE44" s="181"/>
      <c r="DF44" s="181"/>
      <c r="DG44" s="181"/>
      <c r="DH44" s="181"/>
      <c r="DI44" s="181"/>
      <c r="DJ44" s="181"/>
      <c r="DK44" s="181"/>
      <c r="DL44" s="181"/>
      <c r="DM44" s="181"/>
      <c r="DN44" s="181"/>
      <c r="DO44" s="181"/>
      <c r="DP44" s="181"/>
      <c r="DQ44" s="181"/>
      <c r="DR44" s="181"/>
      <c r="DS44" s="181"/>
      <c r="DT44" s="181"/>
      <c r="DU44" s="181"/>
      <c r="DV44" s="181"/>
      <c r="DW44" s="181"/>
      <c r="DX44" s="181"/>
      <c r="DY44" s="181"/>
      <c r="DZ44" s="181"/>
      <c r="EA44" s="181"/>
      <c r="EB44" s="181"/>
      <c r="EC44" s="181"/>
      <c r="ED44" s="181"/>
      <c r="EE44" s="181"/>
      <c r="EF44" s="181"/>
      <c r="EG44" s="181"/>
      <c r="EH44" s="181"/>
      <c r="EI44" s="181"/>
      <c r="EJ44" s="181"/>
      <c r="EK44" s="181"/>
      <c r="EL44" s="181"/>
      <c r="EM44" s="181"/>
      <c r="EN44" s="177"/>
      <c r="EO44" s="177"/>
    </row>
    <row r="45" customFormat="false" ht="12.75" hidden="false" customHeight="false" outlineLevel="0" collapsed="false">
      <c r="A45" s="169" t="s">
        <v>42</v>
      </c>
      <c r="B45" s="96"/>
      <c r="C45" s="170" t="s">
        <v>93</v>
      </c>
      <c r="D45" s="171" t="n">
        <v>9</v>
      </c>
      <c r="E45" s="172" t="s">
        <v>231</v>
      </c>
      <c r="F45" s="173" t="n">
        <f aca="false">SUM(H45:EM45)</f>
        <v>7.75</v>
      </c>
      <c r="G45" s="174"/>
      <c r="H45" s="176"/>
      <c r="I45" s="176"/>
      <c r="J45" s="176"/>
      <c r="K45" s="176"/>
      <c r="L45" s="176"/>
      <c r="M45" s="176"/>
      <c r="N45" s="176"/>
      <c r="O45" s="176"/>
      <c r="P45" s="176"/>
      <c r="Q45" s="175"/>
      <c r="R45" s="175"/>
      <c r="S45" s="175"/>
      <c r="T45" s="175"/>
      <c r="U45" s="175"/>
      <c r="V45" s="175"/>
      <c r="W45" s="175"/>
      <c r="X45" s="175"/>
      <c r="Y45" s="175"/>
      <c r="Z45" s="175"/>
      <c r="AA45" s="175"/>
      <c r="AB45" s="175"/>
      <c r="AC45" s="175"/>
      <c r="AD45" s="175"/>
      <c r="AE45" s="175"/>
      <c r="AF45" s="175"/>
      <c r="AG45" s="175"/>
      <c r="AH45" s="175"/>
      <c r="AI45" s="175"/>
      <c r="AJ45" s="175"/>
      <c r="AK45" s="175"/>
      <c r="AL45" s="175"/>
      <c r="AM45" s="175"/>
      <c r="AN45" s="175"/>
      <c r="AO45" s="175"/>
      <c r="AP45" s="175"/>
      <c r="AQ45" s="175"/>
      <c r="AR45" s="175"/>
      <c r="AS45" s="175"/>
      <c r="AT45" s="175"/>
      <c r="AU45" s="175"/>
      <c r="AV45" s="175"/>
      <c r="AW45" s="175"/>
      <c r="AX45" s="175"/>
      <c r="AY45" s="175"/>
      <c r="AZ45" s="175"/>
      <c r="BA45" s="175"/>
      <c r="BB45" s="175"/>
      <c r="BC45" s="176"/>
      <c r="BD45" s="176"/>
      <c r="BE45" s="176"/>
      <c r="BF45" s="176" t="n">
        <v>6.75</v>
      </c>
      <c r="BG45" s="176"/>
      <c r="BH45" s="176"/>
      <c r="BI45" s="176"/>
      <c r="BJ45" s="176"/>
      <c r="BK45" s="176"/>
      <c r="BL45" s="176" t="n">
        <v>0.5</v>
      </c>
      <c r="BM45" s="176"/>
      <c r="BN45" s="176"/>
      <c r="BO45" s="176"/>
      <c r="BP45" s="176"/>
      <c r="BQ45" s="176"/>
      <c r="BR45" s="176"/>
      <c r="BS45" s="176"/>
      <c r="BT45" s="176"/>
      <c r="BU45" s="176"/>
      <c r="BV45" s="176"/>
      <c r="BW45" s="176"/>
      <c r="BX45" s="176" t="n">
        <v>0.5</v>
      </c>
      <c r="BY45" s="176"/>
      <c r="BZ45" s="176"/>
      <c r="CA45" s="176"/>
      <c r="CB45" s="176"/>
      <c r="CC45" s="176"/>
      <c r="CD45" s="176"/>
      <c r="CE45" s="176"/>
      <c r="CF45" s="176"/>
      <c r="CG45" s="176"/>
      <c r="CH45" s="176"/>
      <c r="CI45" s="176"/>
      <c r="CJ45" s="176"/>
      <c r="CK45" s="176"/>
      <c r="CL45" s="176"/>
      <c r="CM45" s="176"/>
      <c r="CN45" s="176"/>
      <c r="CO45" s="176"/>
      <c r="CP45" s="176"/>
      <c r="CQ45" s="176"/>
      <c r="CR45" s="176"/>
      <c r="CS45" s="176"/>
      <c r="CT45" s="176"/>
      <c r="CU45" s="176"/>
      <c r="CV45" s="176"/>
      <c r="CW45" s="176"/>
      <c r="CX45" s="176"/>
      <c r="CY45" s="176"/>
      <c r="CZ45" s="176"/>
      <c r="DA45" s="176"/>
      <c r="DB45" s="176"/>
      <c r="DC45" s="176"/>
      <c r="DD45" s="176"/>
      <c r="DE45" s="176"/>
      <c r="DF45" s="176"/>
      <c r="DG45" s="176"/>
      <c r="DH45" s="176"/>
      <c r="DI45" s="176"/>
      <c r="DJ45" s="176"/>
      <c r="DK45" s="176"/>
      <c r="DL45" s="176"/>
      <c r="DM45" s="176"/>
      <c r="DN45" s="176"/>
      <c r="DO45" s="176"/>
      <c r="DP45" s="176"/>
      <c r="DQ45" s="176"/>
      <c r="DR45" s="176"/>
      <c r="DS45" s="176"/>
      <c r="DT45" s="176"/>
      <c r="DU45" s="176"/>
      <c r="DV45" s="176"/>
      <c r="DW45" s="176"/>
      <c r="DX45" s="176"/>
      <c r="DY45" s="176"/>
      <c r="DZ45" s="176"/>
      <c r="EA45" s="176"/>
      <c r="EB45" s="176"/>
      <c r="EC45" s="176"/>
      <c r="ED45" s="176"/>
      <c r="EE45" s="176"/>
      <c r="EF45" s="176"/>
      <c r="EG45" s="176"/>
      <c r="EH45" s="176"/>
      <c r="EI45" s="176"/>
      <c r="EJ45" s="176"/>
      <c r="EK45" s="176"/>
      <c r="EL45" s="176"/>
      <c r="EM45" s="176"/>
      <c r="EN45" s="177"/>
      <c r="EO45" s="177"/>
    </row>
    <row r="46" customFormat="false" ht="12.75" hidden="false" customHeight="false" outlineLevel="0" collapsed="false">
      <c r="A46" s="169" t="s">
        <v>42</v>
      </c>
      <c r="B46" s="96"/>
      <c r="C46" s="170" t="s">
        <v>93</v>
      </c>
      <c r="D46" s="171" t="n">
        <v>10</v>
      </c>
      <c r="E46" s="172" t="s">
        <v>231</v>
      </c>
      <c r="F46" s="173" t="n">
        <f aca="false">SUM(H46:EM46)</f>
        <v>7.75</v>
      </c>
      <c r="G46" s="174"/>
      <c r="H46" s="176"/>
      <c r="I46" s="176"/>
      <c r="J46" s="176"/>
      <c r="K46" s="176"/>
      <c r="L46" s="176"/>
      <c r="M46" s="176"/>
      <c r="N46" s="176"/>
      <c r="O46" s="176"/>
      <c r="P46" s="176"/>
      <c r="Q46" s="175"/>
      <c r="R46" s="175"/>
      <c r="S46" s="175"/>
      <c r="T46" s="175"/>
      <c r="U46" s="175"/>
      <c r="V46" s="175"/>
      <c r="W46" s="175"/>
      <c r="X46" s="175"/>
      <c r="Y46" s="175"/>
      <c r="Z46" s="175"/>
      <c r="AA46" s="175"/>
      <c r="AB46" s="175"/>
      <c r="AC46" s="175"/>
      <c r="AD46" s="175"/>
      <c r="AE46" s="175"/>
      <c r="AF46" s="175"/>
      <c r="AG46" s="175"/>
      <c r="AH46" s="175"/>
      <c r="AI46" s="175"/>
      <c r="AJ46" s="175"/>
      <c r="AK46" s="175"/>
      <c r="AL46" s="175"/>
      <c r="AM46" s="175"/>
      <c r="AN46" s="175"/>
      <c r="AO46" s="175"/>
      <c r="AP46" s="175"/>
      <c r="AQ46" s="175"/>
      <c r="AR46" s="175"/>
      <c r="AS46" s="175"/>
      <c r="AT46" s="175"/>
      <c r="AU46" s="175"/>
      <c r="AV46" s="175"/>
      <c r="AW46" s="175"/>
      <c r="AX46" s="175"/>
      <c r="AY46" s="175"/>
      <c r="AZ46" s="175"/>
      <c r="BA46" s="175"/>
      <c r="BB46" s="175"/>
      <c r="BC46" s="176"/>
      <c r="BD46" s="176"/>
      <c r="BE46" s="176"/>
      <c r="BF46" s="176"/>
      <c r="BG46" s="176"/>
      <c r="BH46" s="176"/>
      <c r="BI46" s="176"/>
      <c r="BJ46" s="176"/>
      <c r="BK46" s="176" t="n">
        <v>0.5</v>
      </c>
      <c r="BL46" s="176" t="n">
        <v>4.5</v>
      </c>
      <c r="BM46" s="176"/>
      <c r="BN46" s="176"/>
      <c r="BO46" s="176"/>
      <c r="BP46" s="176"/>
      <c r="BQ46" s="176"/>
      <c r="BR46" s="176" t="n">
        <v>2.75</v>
      </c>
      <c r="BS46" s="176"/>
      <c r="BT46" s="176"/>
      <c r="BU46" s="176"/>
      <c r="BV46" s="176"/>
      <c r="BW46" s="176"/>
      <c r="BX46" s="176"/>
      <c r="BY46" s="176"/>
      <c r="BZ46" s="176"/>
      <c r="CA46" s="176"/>
      <c r="CB46" s="176"/>
      <c r="CC46" s="176"/>
      <c r="CD46" s="176"/>
      <c r="CE46" s="176"/>
      <c r="CF46" s="176"/>
      <c r="CG46" s="176"/>
      <c r="CH46" s="176"/>
      <c r="CI46" s="176"/>
      <c r="CJ46" s="176"/>
      <c r="CK46" s="176"/>
      <c r="CL46" s="176"/>
      <c r="CM46" s="176"/>
      <c r="CN46" s="176"/>
      <c r="CO46" s="176"/>
      <c r="CP46" s="176"/>
      <c r="CQ46" s="176"/>
      <c r="CR46" s="176"/>
      <c r="CS46" s="176"/>
      <c r="CT46" s="176"/>
      <c r="CU46" s="176"/>
      <c r="CV46" s="176"/>
      <c r="CW46" s="176"/>
      <c r="CX46" s="176"/>
      <c r="CY46" s="176"/>
      <c r="CZ46" s="176"/>
      <c r="DA46" s="176"/>
      <c r="DB46" s="176"/>
      <c r="DC46" s="176"/>
      <c r="DD46" s="176"/>
      <c r="DE46" s="176"/>
      <c r="DF46" s="176"/>
      <c r="DG46" s="176"/>
      <c r="DH46" s="176"/>
      <c r="DI46" s="176"/>
      <c r="DJ46" s="176"/>
      <c r="DK46" s="176"/>
      <c r="DL46" s="176"/>
      <c r="DM46" s="176"/>
      <c r="DN46" s="176"/>
      <c r="DO46" s="176"/>
      <c r="DP46" s="176"/>
      <c r="DQ46" s="176"/>
      <c r="DR46" s="176"/>
      <c r="DS46" s="176"/>
      <c r="DT46" s="176"/>
      <c r="DU46" s="176"/>
      <c r="DV46" s="176"/>
      <c r="DW46" s="176"/>
      <c r="DX46" s="176"/>
      <c r="DY46" s="176"/>
      <c r="DZ46" s="176"/>
      <c r="EA46" s="176"/>
      <c r="EB46" s="176"/>
      <c r="EC46" s="176"/>
      <c r="ED46" s="176"/>
      <c r="EE46" s="176"/>
      <c r="EF46" s="176"/>
      <c r="EG46" s="176"/>
      <c r="EH46" s="176"/>
      <c r="EI46" s="176"/>
      <c r="EJ46" s="176"/>
      <c r="EK46" s="176"/>
      <c r="EL46" s="176"/>
      <c r="EM46" s="176"/>
      <c r="EN46" s="177"/>
      <c r="EO46" s="177"/>
    </row>
    <row r="47" customFormat="false" ht="12.75" hidden="false" customHeight="false" outlineLevel="0" collapsed="false">
      <c r="A47" s="169" t="s">
        <v>42</v>
      </c>
      <c r="B47" s="96"/>
      <c r="C47" s="170" t="s">
        <v>93</v>
      </c>
      <c r="D47" s="171" t="n">
        <v>11</v>
      </c>
      <c r="E47" s="172" t="s">
        <v>231</v>
      </c>
      <c r="F47" s="173" t="n">
        <f aca="false">SUM(H47:EM47)</f>
        <v>7.75</v>
      </c>
      <c r="G47" s="174"/>
      <c r="H47" s="176"/>
      <c r="I47" s="176"/>
      <c r="J47" s="176"/>
      <c r="K47" s="176"/>
      <c r="L47" s="176"/>
      <c r="M47" s="176"/>
      <c r="N47" s="176"/>
      <c r="O47" s="176"/>
      <c r="P47" s="176"/>
      <c r="Q47" s="175"/>
      <c r="R47" s="175"/>
      <c r="S47" s="175"/>
      <c r="T47" s="175"/>
      <c r="U47" s="175"/>
      <c r="V47" s="175"/>
      <c r="W47" s="175"/>
      <c r="X47" s="175"/>
      <c r="Y47" s="175"/>
      <c r="Z47" s="175"/>
      <c r="AA47" s="175"/>
      <c r="AB47" s="175"/>
      <c r="AC47" s="175"/>
      <c r="AD47" s="175"/>
      <c r="AE47" s="175"/>
      <c r="AF47" s="175"/>
      <c r="AG47" s="175"/>
      <c r="AH47" s="175"/>
      <c r="AI47" s="175"/>
      <c r="AJ47" s="175"/>
      <c r="AK47" s="175"/>
      <c r="AL47" s="175"/>
      <c r="AM47" s="175"/>
      <c r="AN47" s="175"/>
      <c r="AO47" s="175"/>
      <c r="AP47" s="175"/>
      <c r="AQ47" s="175"/>
      <c r="AR47" s="175"/>
      <c r="AS47" s="175"/>
      <c r="AT47" s="175"/>
      <c r="AU47" s="175"/>
      <c r="AV47" s="175"/>
      <c r="AW47" s="175"/>
      <c r="AX47" s="175"/>
      <c r="AY47" s="175"/>
      <c r="AZ47" s="175"/>
      <c r="BA47" s="175"/>
      <c r="BB47" s="175"/>
      <c r="BC47" s="176"/>
      <c r="BD47" s="176"/>
      <c r="BE47" s="176"/>
      <c r="BF47" s="176" t="n">
        <v>0.25</v>
      </c>
      <c r="BG47" s="176" t="n">
        <v>0.75</v>
      </c>
      <c r="BH47" s="176"/>
      <c r="BI47" s="176" t="n">
        <v>0.25</v>
      </c>
      <c r="BJ47" s="176"/>
      <c r="BK47" s="176"/>
      <c r="BL47" s="176"/>
      <c r="BM47" s="176"/>
      <c r="BN47" s="176"/>
      <c r="BO47" s="176"/>
      <c r="BP47" s="176"/>
      <c r="BQ47" s="176"/>
      <c r="BR47" s="176" t="n">
        <v>6.5</v>
      </c>
      <c r="BS47" s="176"/>
      <c r="BT47" s="176"/>
      <c r="BU47" s="176"/>
      <c r="BV47" s="176"/>
      <c r="BW47" s="176"/>
      <c r="BX47" s="176"/>
      <c r="BY47" s="176"/>
      <c r="BZ47" s="176"/>
      <c r="CA47" s="176"/>
      <c r="CB47" s="176"/>
      <c r="CC47" s="176"/>
      <c r="CD47" s="176"/>
      <c r="CE47" s="176"/>
      <c r="CF47" s="176"/>
      <c r="CG47" s="176"/>
      <c r="CH47" s="176"/>
      <c r="CI47" s="176"/>
      <c r="CJ47" s="176"/>
      <c r="CK47" s="176"/>
      <c r="CL47" s="176"/>
      <c r="CM47" s="176"/>
      <c r="CN47" s="176"/>
      <c r="CO47" s="176"/>
      <c r="CP47" s="176"/>
      <c r="CQ47" s="176"/>
      <c r="CR47" s="176"/>
      <c r="CS47" s="176"/>
      <c r="CT47" s="176"/>
      <c r="CU47" s="176"/>
      <c r="CV47" s="176"/>
      <c r="CW47" s="176"/>
      <c r="CX47" s="176"/>
      <c r="CY47" s="176"/>
      <c r="CZ47" s="176"/>
      <c r="DA47" s="176"/>
      <c r="DB47" s="176"/>
      <c r="DC47" s="176"/>
      <c r="DD47" s="176"/>
      <c r="DE47" s="176"/>
      <c r="DF47" s="176"/>
      <c r="DG47" s="176"/>
      <c r="DH47" s="176"/>
      <c r="DI47" s="176"/>
      <c r="DJ47" s="176"/>
      <c r="DK47" s="176"/>
      <c r="DL47" s="176"/>
      <c r="DM47" s="176"/>
      <c r="DN47" s="176"/>
      <c r="DO47" s="176"/>
      <c r="DP47" s="176"/>
      <c r="DQ47" s="176"/>
      <c r="DR47" s="176"/>
      <c r="DS47" s="176"/>
      <c r="DT47" s="176"/>
      <c r="DU47" s="176"/>
      <c r="DV47" s="176"/>
      <c r="DW47" s="176"/>
      <c r="DX47" s="176"/>
      <c r="DY47" s="176"/>
      <c r="DZ47" s="176"/>
      <c r="EA47" s="176"/>
      <c r="EB47" s="176"/>
      <c r="EC47" s="176"/>
      <c r="ED47" s="176"/>
      <c r="EE47" s="176"/>
      <c r="EF47" s="176"/>
      <c r="EG47" s="176"/>
      <c r="EH47" s="176"/>
      <c r="EI47" s="176"/>
      <c r="EJ47" s="176"/>
      <c r="EK47" s="176"/>
      <c r="EL47" s="176"/>
      <c r="EM47" s="176"/>
      <c r="EN47" s="177"/>
      <c r="EO47" s="177"/>
    </row>
    <row r="48" customFormat="false" ht="12.75" hidden="false" customHeight="false" outlineLevel="0" collapsed="false">
      <c r="A48" s="169" t="s">
        <v>42</v>
      </c>
      <c r="B48" s="96"/>
      <c r="C48" s="170" t="s">
        <v>93</v>
      </c>
      <c r="D48" s="171" t="n">
        <v>12</v>
      </c>
      <c r="E48" s="172" t="s">
        <v>231</v>
      </c>
      <c r="F48" s="173" t="n">
        <f aca="false">SUM(H48:EM48)</f>
        <v>7.75</v>
      </c>
      <c r="G48" s="174"/>
      <c r="H48" s="176"/>
      <c r="I48" s="176"/>
      <c r="J48" s="176"/>
      <c r="K48" s="176"/>
      <c r="L48" s="176"/>
      <c r="M48" s="176"/>
      <c r="N48" s="176"/>
      <c r="O48" s="176"/>
      <c r="P48" s="176"/>
      <c r="Q48" s="175"/>
      <c r="R48" s="175"/>
      <c r="S48" s="175"/>
      <c r="T48" s="175"/>
      <c r="U48" s="175"/>
      <c r="V48" s="175"/>
      <c r="W48" s="175"/>
      <c r="X48" s="175"/>
      <c r="Y48" s="175"/>
      <c r="Z48" s="175"/>
      <c r="AA48" s="175"/>
      <c r="AB48" s="175"/>
      <c r="AC48" s="175"/>
      <c r="AD48" s="175"/>
      <c r="AE48" s="175"/>
      <c r="AF48" s="175"/>
      <c r="AG48" s="175"/>
      <c r="AH48" s="175"/>
      <c r="AI48" s="175"/>
      <c r="AJ48" s="175"/>
      <c r="AK48" s="175"/>
      <c r="AL48" s="175"/>
      <c r="AM48" s="175"/>
      <c r="AN48" s="175"/>
      <c r="AO48" s="175"/>
      <c r="AP48" s="175"/>
      <c r="AQ48" s="175"/>
      <c r="AR48" s="175"/>
      <c r="AS48" s="175"/>
      <c r="AT48" s="175"/>
      <c r="AU48" s="175"/>
      <c r="AV48" s="175"/>
      <c r="AW48" s="175"/>
      <c r="AX48" s="175"/>
      <c r="AY48" s="175"/>
      <c r="AZ48" s="175"/>
      <c r="BA48" s="175"/>
      <c r="BB48" s="175"/>
      <c r="BC48" s="176"/>
      <c r="BD48" s="176"/>
      <c r="BE48" s="176"/>
      <c r="BF48" s="176"/>
      <c r="BG48" s="176"/>
      <c r="BH48" s="176"/>
      <c r="BI48" s="176"/>
      <c r="BJ48" s="176"/>
      <c r="BK48" s="176"/>
      <c r="BL48" s="176"/>
      <c r="BM48" s="176"/>
      <c r="BN48" s="176"/>
      <c r="BO48" s="176"/>
      <c r="BP48" s="176"/>
      <c r="BQ48" s="176"/>
      <c r="BR48" s="176" t="n">
        <v>7.75</v>
      </c>
      <c r="BS48" s="176"/>
      <c r="BT48" s="176"/>
      <c r="BU48" s="176"/>
      <c r="BV48" s="176"/>
      <c r="BW48" s="176"/>
      <c r="BX48" s="176"/>
      <c r="BY48" s="176"/>
      <c r="BZ48" s="176"/>
      <c r="CA48" s="176"/>
      <c r="CB48" s="176"/>
      <c r="CC48" s="176"/>
      <c r="CD48" s="176"/>
      <c r="CE48" s="176"/>
      <c r="CF48" s="176"/>
      <c r="CG48" s="176"/>
      <c r="CH48" s="176"/>
      <c r="CI48" s="176"/>
      <c r="CJ48" s="176"/>
      <c r="CK48" s="176"/>
      <c r="CL48" s="176"/>
      <c r="CM48" s="176"/>
      <c r="CN48" s="176"/>
      <c r="CO48" s="176"/>
      <c r="CP48" s="176"/>
      <c r="CQ48" s="176"/>
      <c r="CR48" s="176"/>
      <c r="CS48" s="176"/>
      <c r="CT48" s="176"/>
      <c r="CU48" s="176"/>
      <c r="CV48" s="176"/>
      <c r="CW48" s="176"/>
      <c r="CX48" s="176"/>
      <c r="CY48" s="176"/>
      <c r="CZ48" s="176"/>
      <c r="DA48" s="176"/>
      <c r="DB48" s="176"/>
      <c r="DC48" s="176"/>
      <c r="DD48" s="176"/>
      <c r="DE48" s="176"/>
      <c r="DF48" s="176"/>
      <c r="DG48" s="176"/>
      <c r="DH48" s="176"/>
      <c r="DI48" s="176"/>
      <c r="DJ48" s="176"/>
      <c r="DK48" s="176"/>
      <c r="DL48" s="176"/>
      <c r="DM48" s="176"/>
      <c r="DN48" s="176"/>
      <c r="DO48" s="176"/>
      <c r="DP48" s="176"/>
      <c r="DQ48" s="176"/>
      <c r="DR48" s="176"/>
      <c r="DS48" s="176"/>
      <c r="DT48" s="176"/>
      <c r="DU48" s="176"/>
      <c r="DV48" s="176"/>
      <c r="DW48" s="176"/>
      <c r="DX48" s="176"/>
      <c r="DY48" s="176"/>
      <c r="DZ48" s="176"/>
      <c r="EA48" s="176"/>
      <c r="EB48" s="176"/>
      <c r="EC48" s="176"/>
      <c r="ED48" s="176"/>
      <c r="EE48" s="176"/>
      <c r="EF48" s="176"/>
      <c r="EG48" s="176"/>
      <c r="EH48" s="176"/>
      <c r="EI48" s="176"/>
      <c r="EJ48" s="176"/>
      <c r="EK48" s="176"/>
      <c r="EL48" s="176"/>
      <c r="EM48" s="176"/>
      <c r="EN48" s="177"/>
      <c r="EO48" s="177"/>
    </row>
    <row r="49" customFormat="false" ht="12.75" hidden="false" customHeight="false" outlineLevel="0" collapsed="false">
      <c r="A49" s="169" t="s">
        <v>42</v>
      </c>
      <c r="B49" s="96"/>
      <c r="C49" s="170" t="s">
        <v>93</v>
      </c>
      <c r="D49" s="171" t="n">
        <v>13</v>
      </c>
      <c r="E49" s="172" t="s">
        <v>231</v>
      </c>
      <c r="F49" s="173" t="n">
        <f aca="false">SUM(H49:EM49)</f>
        <v>7</v>
      </c>
      <c r="G49" s="174"/>
      <c r="H49" s="176"/>
      <c r="I49" s="176"/>
      <c r="J49" s="176"/>
      <c r="K49" s="176"/>
      <c r="L49" s="176"/>
      <c r="M49" s="176"/>
      <c r="N49" s="176"/>
      <c r="O49" s="176"/>
      <c r="P49" s="176"/>
      <c r="Q49" s="175"/>
      <c r="R49" s="175"/>
      <c r="S49" s="175"/>
      <c r="T49" s="175"/>
      <c r="U49" s="175"/>
      <c r="V49" s="175"/>
      <c r="W49" s="175"/>
      <c r="X49" s="175"/>
      <c r="Y49" s="175"/>
      <c r="Z49" s="175"/>
      <c r="AA49" s="175"/>
      <c r="AB49" s="175"/>
      <c r="AC49" s="175"/>
      <c r="AD49" s="175"/>
      <c r="AE49" s="175"/>
      <c r="AF49" s="175"/>
      <c r="AG49" s="175"/>
      <c r="AH49" s="175"/>
      <c r="AI49" s="175"/>
      <c r="AJ49" s="175"/>
      <c r="AK49" s="175"/>
      <c r="AL49" s="175"/>
      <c r="AM49" s="175"/>
      <c r="AN49" s="175"/>
      <c r="AO49" s="175"/>
      <c r="AP49" s="175"/>
      <c r="AQ49" s="175"/>
      <c r="AR49" s="175"/>
      <c r="AS49" s="175"/>
      <c r="AT49" s="175"/>
      <c r="AU49" s="175"/>
      <c r="AV49" s="175"/>
      <c r="AW49" s="175"/>
      <c r="AX49" s="175"/>
      <c r="AY49" s="175"/>
      <c r="AZ49" s="175"/>
      <c r="BA49" s="175"/>
      <c r="BB49" s="175"/>
      <c r="BC49" s="176"/>
      <c r="BD49" s="176" t="n">
        <v>1.5</v>
      </c>
      <c r="BE49" s="176"/>
      <c r="BF49" s="176"/>
      <c r="BG49" s="176"/>
      <c r="BH49" s="176"/>
      <c r="BI49" s="176"/>
      <c r="BJ49" s="176"/>
      <c r="BK49" s="176"/>
      <c r="BL49" s="176"/>
      <c r="BM49" s="176"/>
      <c r="BN49" s="176"/>
      <c r="BO49" s="176"/>
      <c r="BP49" s="176"/>
      <c r="BQ49" s="176"/>
      <c r="BR49" s="176" t="n">
        <v>5.5</v>
      </c>
      <c r="BS49" s="176"/>
      <c r="BT49" s="176"/>
      <c r="BU49" s="176"/>
      <c r="BV49" s="176"/>
      <c r="BW49" s="176"/>
      <c r="BX49" s="176"/>
      <c r="BY49" s="176"/>
      <c r="BZ49" s="176"/>
      <c r="CA49" s="176"/>
      <c r="CB49" s="176"/>
      <c r="CC49" s="176"/>
      <c r="CD49" s="176"/>
      <c r="CE49" s="176"/>
      <c r="CF49" s="176"/>
      <c r="CG49" s="176"/>
      <c r="CH49" s="176"/>
      <c r="CI49" s="176"/>
      <c r="CJ49" s="176"/>
      <c r="CK49" s="176"/>
      <c r="CL49" s="176"/>
      <c r="CM49" s="176"/>
      <c r="CN49" s="176"/>
      <c r="CO49" s="176"/>
      <c r="CP49" s="176"/>
      <c r="CQ49" s="176"/>
      <c r="CR49" s="176"/>
      <c r="CS49" s="176"/>
      <c r="CT49" s="176"/>
      <c r="CU49" s="176"/>
      <c r="CV49" s="176"/>
      <c r="CW49" s="176"/>
      <c r="CX49" s="176"/>
      <c r="CY49" s="176"/>
      <c r="CZ49" s="176"/>
      <c r="DA49" s="176"/>
      <c r="DB49" s="176"/>
      <c r="DC49" s="176"/>
      <c r="DD49" s="176"/>
      <c r="DE49" s="176"/>
      <c r="DF49" s="176"/>
      <c r="DG49" s="176"/>
      <c r="DH49" s="176"/>
      <c r="DI49" s="176"/>
      <c r="DJ49" s="176"/>
      <c r="DK49" s="176"/>
      <c r="DL49" s="176"/>
      <c r="DM49" s="176"/>
      <c r="DN49" s="176"/>
      <c r="DO49" s="176"/>
      <c r="DP49" s="176"/>
      <c r="DQ49" s="176"/>
      <c r="DR49" s="176"/>
      <c r="DS49" s="176"/>
      <c r="DT49" s="176"/>
      <c r="DU49" s="176"/>
      <c r="DV49" s="176"/>
      <c r="DW49" s="176"/>
      <c r="DX49" s="176"/>
      <c r="DY49" s="176"/>
      <c r="DZ49" s="176"/>
      <c r="EA49" s="176"/>
      <c r="EB49" s="176"/>
      <c r="EC49" s="176"/>
      <c r="ED49" s="176"/>
      <c r="EE49" s="176"/>
      <c r="EF49" s="176"/>
      <c r="EG49" s="176"/>
      <c r="EH49" s="176"/>
      <c r="EI49" s="176"/>
      <c r="EJ49" s="176"/>
      <c r="EK49" s="176"/>
      <c r="EL49" s="176"/>
      <c r="EM49" s="176"/>
      <c r="EN49" s="177"/>
      <c r="EO49" s="177"/>
    </row>
    <row r="50" customFormat="false" ht="12.75" hidden="false" customHeight="false" outlineLevel="0" collapsed="false">
      <c r="A50" s="169" t="s">
        <v>42</v>
      </c>
      <c r="B50" s="96"/>
      <c r="C50" s="170" t="s">
        <v>93</v>
      </c>
      <c r="D50" s="171" t="n">
        <v>14</v>
      </c>
      <c r="E50" s="172" t="s">
        <v>231</v>
      </c>
      <c r="F50" s="178" t="n">
        <f aca="false">SUM(H50:EM50)</f>
        <v>0</v>
      </c>
      <c r="G50" s="179"/>
      <c r="H50" s="181"/>
      <c r="I50" s="181"/>
      <c r="J50" s="181"/>
      <c r="K50" s="181"/>
      <c r="L50" s="181"/>
      <c r="M50" s="181"/>
      <c r="N50" s="181"/>
      <c r="O50" s="181"/>
      <c r="P50" s="181"/>
      <c r="Q50" s="180"/>
      <c r="R50" s="180"/>
      <c r="S50" s="180"/>
      <c r="T50" s="180"/>
      <c r="U50" s="180"/>
      <c r="V50" s="180"/>
      <c r="W50" s="180"/>
      <c r="X50" s="180"/>
      <c r="Y50" s="180"/>
      <c r="Z50" s="180"/>
      <c r="AA50" s="180"/>
      <c r="AB50" s="180"/>
      <c r="AC50" s="180"/>
      <c r="AD50" s="180"/>
      <c r="AE50" s="180"/>
      <c r="AF50" s="180"/>
      <c r="AG50" s="180"/>
      <c r="AH50" s="180"/>
      <c r="AI50" s="180"/>
      <c r="AJ50" s="180"/>
      <c r="AK50" s="180"/>
      <c r="AL50" s="180"/>
      <c r="AM50" s="180"/>
      <c r="AN50" s="180"/>
      <c r="AO50" s="180"/>
      <c r="AP50" s="180"/>
      <c r="AQ50" s="180"/>
      <c r="AR50" s="180"/>
      <c r="AS50" s="180"/>
      <c r="AT50" s="180"/>
      <c r="AU50" s="180"/>
      <c r="AV50" s="180"/>
      <c r="AW50" s="180"/>
      <c r="AX50" s="180"/>
      <c r="AY50" s="180"/>
      <c r="AZ50" s="180"/>
      <c r="BA50" s="180"/>
      <c r="BB50" s="180"/>
      <c r="BC50" s="181"/>
      <c r="BD50" s="181"/>
      <c r="BE50" s="181"/>
      <c r="BF50" s="181"/>
      <c r="BG50" s="181"/>
      <c r="BH50" s="181"/>
      <c r="BI50" s="181"/>
      <c r="BJ50" s="181"/>
      <c r="BK50" s="181"/>
      <c r="BL50" s="181"/>
      <c r="BM50" s="181"/>
      <c r="BN50" s="181"/>
      <c r="BO50" s="181"/>
      <c r="BP50" s="181"/>
      <c r="BQ50" s="181"/>
      <c r="BR50" s="181"/>
      <c r="BS50" s="181"/>
      <c r="BT50" s="181"/>
      <c r="BU50" s="181"/>
      <c r="BV50" s="181"/>
      <c r="BW50" s="181"/>
      <c r="BX50" s="181"/>
      <c r="BY50" s="181"/>
      <c r="BZ50" s="181"/>
      <c r="CA50" s="181"/>
      <c r="CB50" s="181"/>
      <c r="CC50" s="181"/>
      <c r="CD50" s="181"/>
      <c r="CE50" s="181"/>
      <c r="CF50" s="181"/>
      <c r="CG50" s="181"/>
      <c r="CH50" s="181"/>
      <c r="CI50" s="181"/>
      <c r="CJ50" s="181"/>
      <c r="CK50" s="181"/>
      <c r="CL50" s="181"/>
      <c r="CM50" s="181"/>
      <c r="CN50" s="181"/>
      <c r="CO50" s="181"/>
      <c r="CP50" s="181"/>
      <c r="CQ50" s="181"/>
      <c r="CR50" s="181"/>
      <c r="CS50" s="181"/>
      <c r="CT50" s="181"/>
      <c r="CU50" s="181"/>
      <c r="CV50" s="181"/>
      <c r="CW50" s="181"/>
      <c r="CX50" s="181"/>
      <c r="CY50" s="181"/>
      <c r="CZ50" s="181"/>
      <c r="DA50" s="181"/>
      <c r="DB50" s="181"/>
      <c r="DC50" s="181"/>
      <c r="DD50" s="181"/>
      <c r="DE50" s="181"/>
      <c r="DF50" s="181"/>
      <c r="DG50" s="181"/>
      <c r="DH50" s="181"/>
      <c r="DI50" s="181"/>
      <c r="DJ50" s="181"/>
      <c r="DK50" s="181"/>
      <c r="DL50" s="181"/>
      <c r="DM50" s="181"/>
      <c r="DN50" s="181"/>
      <c r="DO50" s="181"/>
      <c r="DP50" s="181"/>
      <c r="DQ50" s="181"/>
      <c r="DR50" s="181"/>
      <c r="DS50" s="181"/>
      <c r="DT50" s="181"/>
      <c r="DU50" s="181"/>
      <c r="DV50" s="181"/>
      <c r="DW50" s="181"/>
      <c r="DX50" s="181"/>
      <c r="DY50" s="181"/>
      <c r="DZ50" s="181"/>
      <c r="EA50" s="181"/>
      <c r="EB50" s="181"/>
      <c r="EC50" s="181"/>
      <c r="ED50" s="181"/>
      <c r="EE50" s="181"/>
      <c r="EF50" s="181"/>
      <c r="EG50" s="181"/>
      <c r="EH50" s="181"/>
      <c r="EI50" s="181"/>
      <c r="EJ50" s="181"/>
      <c r="EK50" s="181"/>
      <c r="EL50" s="181"/>
      <c r="EM50" s="181"/>
      <c r="EN50" s="177"/>
      <c r="EO50" s="177"/>
    </row>
    <row r="51" customFormat="false" ht="12.75" hidden="false" customHeight="false" outlineLevel="0" collapsed="false">
      <c r="A51" s="169" t="s">
        <v>42</v>
      </c>
      <c r="B51" s="96"/>
      <c r="C51" s="170" t="s">
        <v>93</v>
      </c>
      <c r="D51" s="171" t="n">
        <v>15</v>
      </c>
      <c r="E51" s="172" t="s">
        <v>231</v>
      </c>
      <c r="F51" s="178" t="n">
        <f aca="false">SUM(H51:EM51)</f>
        <v>0</v>
      </c>
      <c r="G51" s="179" t="n">
        <f aca="false">SUM(F45:F51)</f>
        <v>38</v>
      </c>
      <c r="H51" s="181"/>
      <c r="I51" s="181"/>
      <c r="J51" s="181"/>
      <c r="K51" s="181"/>
      <c r="L51" s="181"/>
      <c r="M51" s="181"/>
      <c r="N51" s="181"/>
      <c r="O51" s="181"/>
      <c r="P51" s="181"/>
      <c r="Q51" s="180"/>
      <c r="R51" s="180"/>
      <c r="S51" s="180"/>
      <c r="T51" s="180"/>
      <c r="U51" s="180"/>
      <c r="V51" s="180"/>
      <c r="W51" s="180"/>
      <c r="X51" s="180"/>
      <c r="Y51" s="180"/>
      <c r="Z51" s="180"/>
      <c r="AA51" s="180"/>
      <c r="AB51" s="180"/>
      <c r="AC51" s="180"/>
      <c r="AD51" s="180"/>
      <c r="AE51" s="180"/>
      <c r="AF51" s="180"/>
      <c r="AG51" s="180"/>
      <c r="AH51" s="180"/>
      <c r="AI51" s="180"/>
      <c r="AJ51" s="180"/>
      <c r="AK51" s="180"/>
      <c r="AL51" s="180"/>
      <c r="AM51" s="180"/>
      <c r="AN51" s="180"/>
      <c r="AO51" s="180"/>
      <c r="AP51" s="180"/>
      <c r="AQ51" s="180"/>
      <c r="AR51" s="180"/>
      <c r="AS51" s="180"/>
      <c r="AT51" s="180"/>
      <c r="AU51" s="180"/>
      <c r="AV51" s="180"/>
      <c r="AW51" s="180"/>
      <c r="AX51" s="180"/>
      <c r="AY51" s="180"/>
      <c r="AZ51" s="180"/>
      <c r="BA51" s="180"/>
      <c r="BB51" s="180"/>
      <c r="BC51" s="181"/>
      <c r="BD51" s="181"/>
      <c r="BE51" s="181"/>
      <c r="BF51" s="181"/>
      <c r="BG51" s="181"/>
      <c r="BH51" s="181"/>
      <c r="BI51" s="181"/>
      <c r="BJ51" s="181"/>
      <c r="BK51" s="181"/>
      <c r="BL51" s="181"/>
      <c r="BM51" s="181"/>
      <c r="BN51" s="181"/>
      <c r="BO51" s="181"/>
      <c r="BP51" s="181"/>
      <c r="BQ51" s="181"/>
      <c r="BR51" s="181"/>
      <c r="BS51" s="181"/>
      <c r="BT51" s="181"/>
      <c r="BU51" s="181"/>
      <c r="BV51" s="181"/>
      <c r="BW51" s="181"/>
      <c r="BX51" s="181"/>
      <c r="BY51" s="181"/>
      <c r="BZ51" s="181"/>
      <c r="CA51" s="181"/>
      <c r="CB51" s="181"/>
      <c r="CC51" s="181"/>
      <c r="CD51" s="181"/>
      <c r="CE51" s="181"/>
      <c r="CF51" s="181"/>
      <c r="CG51" s="181"/>
      <c r="CH51" s="181"/>
      <c r="CI51" s="181"/>
      <c r="CJ51" s="181"/>
      <c r="CK51" s="181"/>
      <c r="CL51" s="181"/>
      <c r="CM51" s="181"/>
      <c r="CN51" s="181"/>
      <c r="CO51" s="181"/>
      <c r="CP51" s="181"/>
      <c r="CQ51" s="181"/>
      <c r="CR51" s="181"/>
      <c r="CS51" s="181"/>
      <c r="CT51" s="181"/>
      <c r="CU51" s="181"/>
      <c r="CV51" s="181"/>
      <c r="CW51" s="181"/>
      <c r="CX51" s="181"/>
      <c r="CY51" s="181"/>
      <c r="CZ51" s="181"/>
      <c r="DA51" s="181"/>
      <c r="DB51" s="181"/>
      <c r="DC51" s="181"/>
      <c r="DD51" s="181"/>
      <c r="DE51" s="181"/>
      <c r="DF51" s="181"/>
      <c r="DG51" s="181"/>
      <c r="DH51" s="181"/>
      <c r="DI51" s="181"/>
      <c r="DJ51" s="181"/>
      <c r="DK51" s="181"/>
      <c r="DL51" s="181"/>
      <c r="DM51" s="181"/>
      <c r="DN51" s="181"/>
      <c r="DO51" s="181"/>
      <c r="DP51" s="181"/>
      <c r="DQ51" s="181"/>
      <c r="DR51" s="181"/>
      <c r="DS51" s="181"/>
      <c r="DT51" s="181"/>
      <c r="DU51" s="181"/>
      <c r="DV51" s="181"/>
      <c r="DW51" s="181"/>
      <c r="DX51" s="181"/>
      <c r="DY51" s="181"/>
      <c r="DZ51" s="181"/>
      <c r="EA51" s="181"/>
      <c r="EB51" s="181"/>
      <c r="EC51" s="181"/>
      <c r="ED51" s="181"/>
      <c r="EE51" s="181"/>
      <c r="EF51" s="181"/>
      <c r="EG51" s="181"/>
      <c r="EH51" s="181"/>
      <c r="EI51" s="181"/>
      <c r="EJ51" s="181"/>
      <c r="EK51" s="181"/>
      <c r="EL51" s="181"/>
      <c r="EM51" s="181"/>
      <c r="EN51" s="177"/>
      <c r="EO51" s="177"/>
    </row>
    <row r="52" customFormat="false" ht="12.75" hidden="false" customHeight="false" outlineLevel="0" collapsed="false">
      <c r="A52" s="169" t="s">
        <v>42</v>
      </c>
      <c r="B52" s="96"/>
      <c r="C52" s="170" t="s">
        <v>93</v>
      </c>
      <c r="D52" s="171" t="n">
        <v>16</v>
      </c>
      <c r="E52" s="172" t="s">
        <v>232</v>
      </c>
      <c r="F52" s="173" t="n">
        <f aca="false">SUM(H52:EM52)</f>
        <v>7.75</v>
      </c>
      <c r="G52" s="174"/>
      <c r="H52" s="176"/>
      <c r="I52" s="176"/>
      <c r="J52" s="176"/>
      <c r="K52" s="176"/>
      <c r="L52" s="176"/>
      <c r="M52" s="176"/>
      <c r="N52" s="176"/>
      <c r="O52" s="176"/>
      <c r="P52" s="176"/>
      <c r="Q52" s="175"/>
      <c r="R52" s="175"/>
      <c r="S52" s="175"/>
      <c r="T52" s="175"/>
      <c r="U52" s="175"/>
      <c r="V52" s="175"/>
      <c r="W52" s="175"/>
      <c r="X52" s="175"/>
      <c r="Y52" s="175"/>
      <c r="Z52" s="175"/>
      <c r="AA52" s="175"/>
      <c r="AB52" s="175"/>
      <c r="AC52" s="175"/>
      <c r="AD52" s="175"/>
      <c r="AE52" s="175"/>
      <c r="AF52" s="175"/>
      <c r="AG52" s="175"/>
      <c r="AH52" s="175"/>
      <c r="AI52" s="175"/>
      <c r="AJ52" s="175"/>
      <c r="AK52" s="175"/>
      <c r="AL52" s="175"/>
      <c r="AM52" s="175"/>
      <c r="AN52" s="175"/>
      <c r="AO52" s="175"/>
      <c r="AP52" s="175"/>
      <c r="AQ52" s="175"/>
      <c r="AR52" s="175"/>
      <c r="AS52" s="175"/>
      <c r="AT52" s="175"/>
      <c r="AU52" s="175"/>
      <c r="AV52" s="175"/>
      <c r="AW52" s="175"/>
      <c r="AX52" s="175"/>
      <c r="AY52" s="175"/>
      <c r="AZ52" s="175"/>
      <c r="BA52" s="175"/>
      <c r="BB52" s="175"/>
      <c r="BC52" s="176" t="n">
        <v>2</v>
      </c>
      <c r="BD52" s="176"/>
      <c r="BE52" s="176"/>
      <c r="BF52" s="176"/>
      <c r="BG52" s="176"/>
      <c r="BH52" s="176"/>
      <c r="BI52" s="176"/>
      <c r="BJ52" s="176" t="n">
        <v>2.75</v>
      </c>
      <c r="BK52" s="176"/>
      <c r="BL52" s="176"/>
      <c r="BM52" s="176"/>
      <c r="BN52" s="176"/>
      <c r="BO52" s="176"/>
      <c r="BP52" s="176"/>
      <c r="BQ52" s="176"/>
      <c r="BR52" s="176"/>
      <c r="BS52" s="176"/>
      <c r="BT52" s="176"/>
      <c r="BU52" s="176"/>
      <c r="BV52" s="176"/>
      <c r="BW52" s="176" t="n">
        <v>1.25</v>
      </c>
      <c r="BX52" s="176"/>
      <c r="BY52" s="176"/>
      <c r="BZ52" s="176"/>
      <c r="CA52" s="176"/>
      <c r="CB52" s="176"/>
      <c r="CC52" s="176"/>
      <c r="CD52" s="176" t="n">
        <v>1.75</v>
      </c>
      <c r="CE52" s="176"/>
      <c r="CF52" s="176"/>
      <c r="CG52" s="176"/>
      <c r="CH52" s="176"/>
      <c r="CI52" s="176"/>
      <c r="CJ52" s="176"/>
      <c r="CK52" s="176"/>
      <c r="CL52" s="176"/>
      <c r="CM52" s="176"/>
      <c r="CN52" s="176"/>
      <c r="CO52" s="176"/>
      <c r="CP52" s="176"/>
      <c r="CQ52" s="176"/>
      <c r="CR52" s="176"/>
      <c r="CS52" s="176"/>
      <c r="CT52" s="176"/>
      <c r="CU52" s="176"/>
      <c r="CV52" s="176"/>
      <c r="CW52" s="176"/>
      <c r="CX52" s="176"/>
      <c r="CY52" s="176"/>
      <c r="CZ52" s="176"/>
      <c r="DA52" s="176"/>
      <c r="DB52" s="176"/>
      <c r="DC52" s="176"/>
      <c r="DD52" s="176"/>
      <c r="DE52" s="176"/>
      <c r="DF52" s="176"/>
      <c r="DG52" s="176"/>
      <c r="DH52" s="176"/>
      <c r="DI52" s="176"/>
      <c r="DJ52" s="176"/>
      <c r="DK52" s="176"/>
      <c r="DL52" s="176"/>
      <c r="DM52" s="176"/>
      <c r="DN52" s="176"/>
      <c r="DO52" s="176"/>
      <c r="DP52" s="176"/>
      <c r="DQ52" s="176"/>
      <c r="DR52" s="176"/>
      <c r="DS52" s="176"/>
      <c r="DT52" s="176"/>
      <c r="DU52" s="176"/>
      <c r="DV52" s="176"/>
      <c r="DW52" s="176"/>
      <c r="DX52" s="176"/>
      <c r="DY52" s="176"/>
      <c r="DZ52" s="176"/>
      <c r="EA52" s="176"/>
      <c r="EB52" s="176"/>
      <c r="EC52" s="176"/>
      <c r="ED52" s="176"/>
      <c r="EE52" s="176"/>
      <c r="EF52" s="176"/>
      <c r="EG52" s="176"/>
      <c r="EH52" s="176"/>
      <c r="EI52" s="176"/>
      <c r="EJ52" s="176"/>
      <c r="EK52" s="176"/>
      <c r="EL52" s="176"/>
      <c r="EM52" s="176"/>
      <c r="EN52" s="177"/>
      <c r="EO52" s="177"/>
    </row>
    <row r="53" customFormat="false" ht="12.75" hidden="false" customHeight="false" outlineLevel="0" collapsed="false">
      <c r="A53" s="169" t="s">
        <v>42</v>
      </c>
      <c r="B53" s="96"/>
      <c r="C53" s="170" t="s">
        <v>93</v>
      </c>
      <c r="D53" s="171" t="n">
        <v>17</v>
      </c>
      <c r="E53" s="172" t="s">
        <v>232</v>
      </c>
      <c r="F53" s="173" t="n">
        <f aca="false">SUM(H53:EM53)</f>
        <v>7.75</v>
      </c>
      <c r="G53" s="174"/>
      <c r="H53" s="176"/>
      <c r="I53" s="176"/>
      <c r="J53" s="176"/>
      <c r="K53" s="176"/>
      <c r="L53" s="176"/>
      <c r="M53" s="176"/>
      <c r="N53" s="176"/>
      <c r="O53" s="176"/>
      <c r="P53" s="176"/>
      <c r="Q53" s="175"/>
      <c r="R53" s="175"/>
      <c r="S53" s="175"/>
      <c r="T53" s="175"/>
      <c r="U53" s="175"/>
      <c r="V53" s="175"/>
      <c r="W53" s="175"/>
      <c r="X53" s="175"/>
      <c r="Y53" s="175"/>
      <c r="Z53" s="175"/>
      <c r="AA53" s="175"/>
      <c r="AB53" s="175"/>
      <c r="AC53" s="175"/>
      <c r="AD53" s="175"/>
      <c r="AE53" s="175"/>
      <c r="AF53" s="175"/>
      <c r="AG53" s="175"/>
      <c r="AH53" s="175"/>
      <c r="AI53" s="175"/>
      <c r="AJ53" s="175"/>
      <c r="AK53" s="175"/>
      <c r="AL53" s="175"/>
      <c r="AM53" s="175"/>
      <c r="AN53" s="175"/>
      <c r="AO53" s="175"/>
      <c r="AP53" s="175"/>
      <c r="AQ53" s="175"/>
      <c r="AR53" s="175"/>
      <c r="AS53" s="175"/>
      <c r="AT53" s="175"/>
      <c r="AU53" s="175"/>
      <c r="AV53" s="175"/>
      <c r="AW53" s="175"/>
      <c r="AX53" s="175"/>
      <c r="AY53" s="175"/>
      <c r="AZ53" s="175"/>
      <c r="BA53" s="175"/>
      <c r="BB53" s="175"/>
      <c r="BC53" s="176" t="n">
        <v>7.25</v>
      </c>
      <c r="BD53" s="176"/>
      <c r="BE53" s="176"/>
      <c r="BF53" s="176"/>
      <c r="BG53" s="176"/>
      <c r="BH53" s="176"/>
      <c r="BI53" s="176"/>
      <c r="BJ53" s="176"/>
      <c r="BK53" s="176"/>
      <c r="BL53" s="176"/>
      <c r="BM53" s="176"/>
      <c r="BN53" s="176"/>
      <c r="BO53" s="176"/>
      <c r="BP53" s="176"/>
      <c r="BQ53" s="176"/>
      <c r="BR53" s="176" t="n">
        <v>0.5</v>
      </c>
      <c r="BS53" s="176"/>
      <c r="BT53" s="176"/>
      <c r="BU53" s="176"/>
      <c r="BV53" s="176"/>
      <c r="BW53" s="176"/>
      <c r="BX53" s="176"/>
      <c r="BY53" s="176"/>
      <c r="BZ53" s="176"/>
      <c r="CA53" s="176"/>
      <c r="CB53" s="176"/>
      <c r="CC53" s="176"/>
      <c r="CD53" s="176"/>
      <c r="CE53" s="176"/>
      <c r="CF53" s="176"/>
      <c r="CG53" s="176"/>
      <c r="CH53" s="176"/>
      <c r="CI53" s="176"/>
      <c r="CJ53" s="176"/>
      <c r="CK53" s="176"/>
      <c r="CL53" s="176"/>
      <c r="CM53" s="176"/>
      <c r="CN53" s="176"/>
      <c r="CO53" s="176"/>
      <c r="CP53" s="176"/>
      <c r="CQ53" s="176"/>
      <c r="CR53" s="176"/>
      <c r="CS53" s="176"/>
      <c r="CT53" s="176"/>
      <c r="CU53" s="176"/>
      <c r="CV53" s="176"/>
      <c r="CW53" s="176"/>
      <c r="CX53" s="176"/>
      <c r="CY53" s="176"/>
      <c r="CZ53" s="176"/>
      <c r="DA53" s="176"/>
      <c r="DB53" s="176"/>
      <c r="DC53" s="176"/>
      <c r="DD53" s="176"/>
      <c r="DE53" s="176"/>
      <c r="DF53" s="176"/>
      <c r="DG53" s="176"/>
      <c r="DH53" s="176"/>
      <c r="DI53" s="176"/>
      <c r="DJ53" s="176"/>
      <c r="DK53" s="176"/>
      <c r="DL53" s="176"/>
      <c r="DM53" s="176"/>
      <c r="DN53" s="176"/>
      <c r="DO53" s="176"/>
      <c r="DP53" s="176"/>
      <c r="DQ53" s="176"/>
      <c r="DR53" s="176"/>
      <c r="DS53" s="176"/>
      <c r="DT53" s="176"/>
      <c r="DU53" s="176"/>
      <c r="DV53" s="176"/>
      <c r="DW53" s="176"/>
      <c r="DX53" s="176"/>
      <c r="DY53" s="176"/>
      <c r="DZ53" s="176"/>
      <c r="EA53" s="176"/>
      <c r="EB53" s="176"/>
      <c r="EC53" s="176"/>
      <c r="ED53" s="176"/>
      <c r="EE53" s="176"/>
      <c r="EF53" s="176"/>
      <c r="EG53" s="176"/>
      <c r="EH53" s="176"/>
      <c r="EI53" s="176"/>
      <c r="EJ53" s="176"/>
      <c r="EK53" s="176"/>
      <c r="EL53" s="176"/>
      <c r="EM53" s="176"/>
      <c r="EN53" s="177"/>
      <c r="EO53" s="177"/>
    </row>
    <row r="54" customFormat="false" ht="12.75" hidden="false" customHeight="false" outlineLevel="0" collapsed="false">
      <c r="A54" s="169" t="s">
        <v>42</v>
      </c>
      <c r="B54" s="96"/>
      <c r="C54" s="170" t="s">
        <v>93</v>
      </c>
      <c r="D54" s="171" t="n">
        <v>18</v>
      </c>
      <c r="E54" s="172" t="s">
        <v>232</v>
      </c>
      <c r="F54" s="173" t="n">
        <f aca="false">SUM(H54:EM54)</f>
        <v>7.75</v>
      </c>
      <c r="G54" s="174"/>
      <c r="H54" s="176"/>
      <c r="I54" s="176"/>
      <c r="J54" s="176"/>
      <c r="K54" s="176"/>
      <c r="L54" s="176"/>
      <c r="M54" s="176"/>
      <c r="N54" s="176"/>
      <c r="O54" s="176"/>
      <c r="P54" s="176"/>
      <c r="Q54" s="175"/>
      <c r="R54" s="175"/>
      <c r="S54" s="175"/>
      <c r="T54" s="175"/>
      <c r="U54" s="175"/>
      <c r="V54" s="175"/>
      <c r="W54" s="175"/>
      <c r="X54" s="175"/>
      <c r="Y54" s="175"/>
      <c r="Z54" s="175"/>
      <c r="AA54" s="175"/>
      <c r="AB54" s="175"/>
      <c r="AC54" s="175"/>
      <c r="AD54" s="175"/>
      <c r="AE54" s="175"/>
      <c r="AF54" s="175"/>
      <c r="AG54" s="175"/>
      <c r="AH54" s="175"/>
      <c r="AI54" s="175"/>
      <c r="AJ54" s="175"/>
      <c r="AK54" s="175"/>
      <c r="AL54" s="175"/>
      <c r="AM54" s="175"/>
      <c r="AN54" s="175"/>
      <c r="AO54" s="175"/>
      <c r="AP54" s="175"/>
      <c r="AQ54" s="175"/>
      <c r="AR54" s="175"/>
      <c r="AS54" s="175"/>
      <c r="AT54" s="175"/>
      <c r="AU54" s="175"/>
      <c r="AV54" s="175"/>
      <c r="AW54" s="175"/>
      <c r="AX54" s="175"/>
      <c r="AY54" s="175"/>
      <c r="AZ54" s="175"/>
      <c r="BA54" s="175"/>
      <c r="BB54" s="175"/>
      <c r="BC54" s="176"/>
      <c r="BD54" s="176"/>
      <c r="BE54" s="176"/>
      <c r="BF54" s="176"/>
      <c r="BG54" s="176" t="n">
        <v>1</v>
      </c>
      <c r="BH54" s="176"/>
      <c r="BI54" s="176"/>
      <c r="BJ54" s="176" t="n">
        <v>1.25</v>
      </c>
      <c r="BK54" s="176"/>
      <c r="BL54" s="176"/>
      <c r="BM54" s="176"/>
      <c r="BN54" s="176"/>
      <c r="BO54" s="176"/>
      <c r="BP54" s="176"/>
      <c r="BQ54" s="176"/>
      <c r="BR54" s="176" t="n">
        <v>2</v>
      </c>
      <c r="BS54" s="176"/>
      <c r="BT54" s="176"/>
      <c r="BU54" s="176"/>
      <c r="BV54" s="176"/>
      <c r="BW54" s="176"/>
      <c r="BX54" s="176"/>
      <c r="BY54" s="176"/>
      <c r="BZ54" s="176"/>
      <c r="CA54" s="176"/>
      <c r="CB54" s="176"/>
      <c r="CC54" s="176"/>
      <c r="CD54" s="176"/>
      <c r="CE54" s="176"/>
      <c r="CF54" s="176"/>
      <c r="CG54" s="176"/>
      <c r="CH54" s="176" t="n">
        <v>1.5</v>
      </c>
      <c r="CI54" s="176" t="n">
        <v>2</v>
      </c>
      <c r="CJ54" s="176"/>
      <c r="CK54" s="176"/>
      <c r="CL54" s="176"/>
      <c r="CM54" s="176"/>
      <c r="CN54" s="176"/>
      <c r="CO54" s="176"/>
      <c r="CP54" s="176"/>
      <c r="CQ54" s="176"/>
      <c r="CR54" s="176"/>
      <c r="CS54" s="176"/>
      <c r="CT54" s="176"/>
      <c r="CU54" s="176"/>
      <c r="CV54" s="176"/>
      <c r="CW54" s="176"/>
      <c r="CX54" s="176"/>
      <c r="CY54" s="176"/>
      <c r="CZ54" s="176"/>
      <c r="DA54" s="176"/>
      <c r="DB54" s="176"/>
      <c r="DC54" s="176"/>
      <c r="DD54" s="176"/>
      <c r="DE54" s="176"/>
      <c r="DF54" s="176"/>
      <c r="DG54" s="176"/>
      <c r="DH54" s="176"/>
      <c r="DI54" s="176"/>
      <c r="DJ54" s="176"/>
      <c r="DK54" s="176"/>
      <c r="DL54" s="176"/>
      <c r="DM54" s="176"/>
      <c r="DN54" s="176"/>
      <c r="DO54" s="176"/>
      <c r="DP54" s="176"/>
      <c r="DQ54" s="176"/>
      <c r="DR54" s="176"/>
      <c r="DS54" s="176"/>
      <c r="DT54" s="176"/>
      <c r="DU54" s="176"/>
      <c r="DV54" s="176"/>
      <c r="DW54" s="176"/>
      <c r="DX54" s="176"/>
      <c r="DY54" s="176"/>
      <c r="DZ54" s="176"/>
      <c r="EA54" s="176"/>
      <c r="EB54" s="176"/>
      <c r="EC54" s="176"/>
      <c r="ED54" s="176"/>
      <c r="EE54" s="176"/>
      <c r="EF54" s="176"/>
      <c r="EG54" s="176"/>
      <c r="EH54" s="176"/>
      <c r="EI54" s="176"/>
      <c r="EJ54" s="176"/>
      <c r="EK54" s="176"/>
      <c r="EL54" s="176"/>
      <c r="EM54" s="176"/>
      <c r="EN54" s="177"/>
      <c r="EO54" s="177"/>
    </row>
    <row r="55" customFormat="false" ht="12.75" hidden="false" customHeight="false" outlineLevel="0" collapsed="false">
      <c r="A55" s="169" t="s">
        <v>42</v>
      </c>
      <c r="B55" s="96"/>
      <c r="C55" s="170" t="s">
        <v>93</v>
      </c>
      <c r="D55" s="171" t="n">
        <v>19</v>
      </c>
      <c r="E55" s="172" t="s">
        <v>232</v>
      </c>
      <c r="F55" s="173" t="n">
        <f aca="false">SUM(H55:EM55)</f>
        <v>7.75</v>
      </c>
      <c r="G55" s="174"/>
      <c r="H55" s="176"/>
      <c r="I55" s="176"/>
      <c r="J55" s="176"/>
      <c r="K55" s="176"/>
      <c r="L55" s="176"/>
      <c r="M55" s="176"/>
      <c r="N55" s="176"/>
      <c r="O55" s="176"/>
      <c r="P55" s="176"/>
      <c r="Q55" s="175"/>
      <c r="R55" s="175"/>
      <c r="S55" s="175"/>
      <c r="T55" s="175"/>
      <c r="U55" s="175"/>
      <c r="V55" s="175"/>
      <c r="W55" s="175"/>
      <c r="X55" s="175"/>
      <c r="Y55" s="175"/>
      <c r="Z55" s="175"/>
      <c r="AA55" s="175"/>
      <c r="AB55" s="175"/>
      <c r="AC55" s="175"/>
      <c r="AD55" s="175"/>
      <c r="AE55" s="175"/>
      <c r="AF55" s="175"/>
      <c r="AG55" s="175"/>
      <c r="AH55" s="175"/>
      <c r="AI55" s="175"/>
      <c r="AJ55" s="175"/>
      <c r="AK55" s="175"/>
      <c r="AL55" s="175"/>
      <c r="AM55" s="175"/>
      <c r="AN55" s="175"/>
      <c r="AO55" s="175"/>
      <c r="AP55" s="175"/>
      <c r="AQ55" s="175"/>
      <c r="AR55" s="175"/>
      <c r="AS55" s="175"/>
      <c r="AT55" s="175"/>
      <c r="AU55" s="175"/>
      <c r="AV55" s="175"/>
      <c r="AW55" s="175"/>
      <c r="AX55" s="175"/>
      <c r="AY55" s="175"/>
      <c r="AZ55" s="175"/>
      <c r="BA55" s="175"/>
      <c r="BB55" s="175"/>
      <c r="BC55" s="176"/>
      <c r="BD55" s="176"/>
      <c r="BE55" s="176"/>
      <c r="BF55" s="176"/>
      <c r="BG55" s="176"/>
      <c r="BH55" s="176"/>
      <c r="BI55" s="176"/>
      <c r="BJ55" s="176"/>
      <c r="BK55" s="176"/>
      <c r="BL55" s="176"/>
      <c r="BM55" s="176"/>
      <c r="BN55" s="176"/>
      <c r="BO55" s="176"/>
      <c r="BP55" s="176"/>
      <c r="BQ55" s="176"/>
      <c r="BR55" s="176" t="n">
        <v>0.75</v>
      </c>
      <c r="BS55" s="176"/>
      <c r="BT55" s="176"/>
      <c r="BU55" s="176"/>
      <c r="BV55" s="176"/>
      <c r="BW55" s="176"/>
      <c r="BX55" s="176"/>
      <c r="BY55" s="176"/>
      <c r="BZ55" s="176" t="n">
        <v>0.5</v>
      </c>
      <c r="CA55" s="176"/>
      <c r="CB55" s="176"/>
      <c r="CC55" s="176"/>
      <c r="CD55" s="176"/>
      <c r="CE55" s="176"/>
      <c r="CF55" s="176"/>
      <c r="CG55" s="176"/>
      <c r="CH55" s="176"/>
      <c r="CI55" s="176"/>
      <c r="CJ55" s="176"/>
      <c r="CK55" s="176" t="n">
        <v>6.5</v>
      </c>
      <c r="CL55" s="176"/>
      <c r="CM55" s="176"/>
      <c r="CN55" s="176"/>
      <c r="CO55" s="176"/>
      <c r="CP55" s="176"/>
      <c r="CQ55" s="176"/>
      <c r="CR55" s="176"/>
      <c r="CS55" s="176"/>
      <c r="CT55" s="176"/>
      <c r="CU55" s="176"/>
      <c r="CV55" s="176"/>
      <c r="CW55" s="176"/>
      <c r="CX55" s="176"/>
      <c r="CY55" s="176"/>
      <c r="CZ55" s="176"/>
      <c r="DA55" s="176"/>
      <c r="DB55" s="176"/>
      <c r="DC55" s="176"/>
      <c r="DD55" s="176"/>
      <c r="DE55" s="176"/>
      <c r="DF55" s="176"/>
      <c r="DG55" s="176"/>
      <c r="DH55" s="176"/>
      <c r="DI55" s="176"/>
      <c r="DJ55" s="176"/>
      <c r="DK55" s="176"/>
      <c r="DL55" s="176"/>
      <c r="DM55" s="176"/>
      <c r="DN55" s="176"/>
      <c r="DO55" s="176"/>
      <c r="DP55" s="176"/>
      <c r="DQ55" s="176"/>
      <c r="DR55" s="176"/>
      <c r="DS55" s="176"/>
      <c r="DT55" s="176"/>
      <c r="DU55" s="176"/>
      <c r="DV55" s="176"/>
      <c r="DW55" s="176"/>
      <c r="DX55" s="176"/>
      <c r="DY55" s="176"/>
      <c r="DZ55" s="176"/>
      <c r="EA55" s="176"/>
      <c r="EB55" s="176"/>
      <c r="EC55" s="176"/>
      <c r="ED55" s="176"/>
      <c r="EE55" s="176"/>
      <c r="EF55" s="176"/>
      <c r="EG55" s="176"/>
      <c r="EH55" s="176"/>
      <c r="EI55" s="176"/>
      <c r="EJ55" s="176"/>
      <c r="EK55" s="176"/>
      <c r="EL55" s="176"/>
      <c r="EM55" s="176"/>
      <c r="EN55" s="177"/>
      <c r="EO55" s="177"/>
    </row>
    <row r="56" customFormat="false" ht="12.75" hidden="false" customHeight="false" outlineLevel="0" collapsed="false">
      <c r="A56" s="169" t="s">
        <v>42</v>
      </c>
      <c r="B56" s="96"/>
      <c r="C56" s="170" t="s">
        <v>93</v>
      </c>
      <c r="D56" s="171" t="n">
        <v>20</v>
      </c>
      <c r="E56" s="172" t="s">
        <v>232</v>
      </c>
      <c r="F56" s="173" t="n">
        <f aca="false">SUM(H56:EM56)</f>
        <v>7</v>
      </c>
      <c r="G56" s="174"/>
      <c r="H56" s="176"/>
      <c r="I56" s="176"/>
      <c r="J56" s="176"/>
      <c r="K56" s="176"/>
      <c r="L56" s="176"/>
      <c r="M56" s="176"/>
      <c r="N56" s="176"/>
      <c r="O56" s="176"/>
      <c r="P56" s="176"/>
      <c r="Q56" s="175"/>
      <c r="R56" s="175"/>
      <c r="S56" s="175"/>
      <c r="T56" s="175"/>
      <c r="U56" s="175"/>
      <c r="V56" s="175"/>
      <c r="W56" s="175"/>
      <c r="X56" s="175"/>
      <c r="Y56" s="175"/>
      <c r="Z56" s="175"/>
      <c r="AA56" s="175"/>
      <c r="AB56" s="175"/>
      <c r="AC56" s="175"/>
      <c r="AD56" s="175"/>
      <c r="AE56" s="175"/>
      <c r="AF56" s="175"/>
      <c r="AG56" s="175"/>
      <c r="AH56" s="175"/>
      <c r="AI56" s="175"/>
      <c r="AJ56" s="175"/>
      <c r="AK56" s="175"/>
      <c r="AL56" s="175"/>
      <c r="AM56" s="175"/>
      <c r="AN56" s="175"/>
      <c r="AO56" s="175"/>
      <c r="AP56" s="175"/>
      <c r="AQ56" s="175"/>
      <c r="AR56" s="175"/>
      <c r="AS56" s="175"/>
      <c r="AT56" s="175"/>
      <c r="AU56" s="175"/>
      <c r="AV56" s="175"/>
      <c r="AW56" s="175"/>
      <c r="AX56" s="175"/>
      <c r="AY56" s="175"/>
      <c r="AZ56" s="175"/>
      <c r="BA56" s="175"/>
      <c r="BB56" s="175"/>
      <c r="BC56" s="176"/>
      <c r="BD56" s="176"/>
      <c r="BE56" s="176"/>
      <c r="BF56" s="176"/>
      <c r="BG56" s="176"/>
      <c r="BH56" s="176"/>
      <c r="BI56" s="176"/>
      <c r="BJ56" s="176"/>
      <c r="BK56" s="176"/>
      <c r="BL56" s="176"/>
      <c r="BM56" s="176"/>
      <c r="BN56" s="176"/>
      <c r="BO56" s="176"/>
      <c r="BP56" s="176"/>
      <c r="BQ56" s="176"/>
      <c r="BR56" s="176"/>
      <c r="BS56" s="176"/>
      <c r="BT56" s="176"/>
      <c r="BU56" s="176"/>
      <c r="BV56" s="176"/>
      <c r="BW56" s="176"/>
      <c r="BX56" s="176"/>
      <c r="BY56" s="176"/>
      <c r="BZ56" s="176" t="n">
        <v>1</v>
      </c>
      <c r="CA56" s="176"/>
      <c r="CB56" s="176"/>
      <c r="CC56" s="176"/>
      <c r="CD56" s="176"/>
      <c r="CE56" s="176"/>
      <c r="CF56" s="176"/>
      <c r="CG56" s="176"/>
      <c r="CH56" s="176"/>
      <c r="CI56" s="176"/>
      <c r="CJ56" s="176"/>
      <c r="CK56" s="176" t="n">
        <v>6</v>
      </c>
      <c r="CL56" s="176"/>
      <c r="CM56" s="176"/>
      <c r="CN56" s="176"/>
      <c r="CO56" s="176"/>
      <c r="CP56" s="176"/>
      <c r="CQ56" s="176"/>
      <c r="CR56" s="176"/>
      <c r="CS56" s="176"/>
      <c r="CT56" s="176"/>
      <c r="CU56" s="176"/>
      <c r="CV56" s="176"/>
      <c r="CW56" s="176"/>
      <c r="CX56" s="176"/>
      <c r="CY56" s="176"/>
      <c r="CZ56" s="176"/>
      <c r="DA56" s="176"/>
      <c r="DB56" s="176"/>
      <c r="DC56" s="176"/>
      <c r="DD56" s="176"/>
      <c r="DE56" s="176"/>
      <c r="DF56" s="176"/>
      <c r="DG56" s="176"/>
      <c r="DH56" s="176"/>
      <c r="DI56" s="176"/>
      <c r="DJ56" s="176"/>
      <c r="DK56" s="176"/>
      <c r="DL56" s="176"/>
      <c r="DM56" s="176"/>
      <c r="DN56" s="176"/>
      <c r="DO56" s="176"/>
      <c r="DP56" s="176"/>
      <c r="DQ56" s="176"/>
      <c r="DR56" s="176"/>
      <c r="DS56" s="176"/>
      <c r="DT56" s="176"/>
      <c r="DU56" s="176"/>
      <c r="DV56" s="176"/>
      <c r="DW56" s="176"/>
      <c r="DX56" s="176"/>
      <c r="DY56" s="176"/>
      <c r="DZ56" s="176"/>
      <c r="EA56" s="176"/>
      <c r="EB56" s="176"/>
      <c r="EC56" s="176"/>
      <c r="ED56" s="176"/>
      <c r="EE56" s="176"/>
      <c r="EF56" s="176"/>
      <c r="EG56" s="176"/>
      <c r="EH56" s="176"/>
      <c r="EI56" s="176"/>
      <c r="EJ56" s="176"/>
      <c r="EK56" s="176"/>
      <c r="EL56" s="176"/>
      <c r="EM56" s="176"/>
      <c r="EN56" s="177"/>
      <c r="EO56" s="177"/>
    </row>
    <row r="57" customFormat="false" ht="12.75" hidden="false" customHeight="false" outlineLevel="0" collapsed="false">
      <c r="A57" s="169" t="s">
        <v>42</v>
      </c>
      <c r="B57" s="96"/>
      <c r="C57" s="170" t="s">
        <v>93</v>
      </c>
      <c r="D57" s="171" t="n">
        <v>21</v>
      </c>
      <c r="E57" s="172" t="s">
        <v>232</v>
      </c>
      <c r="F57" s="178" t="n">
        <f aca="false">SUM(H57:EM57)</f>
        <v>5</v>
      </c>
      <c r="G57" s="179"/>
      <c r="H57" s="181"/>
      <c r="I57" s="181"/>
      <c r="J57" s="181"/>
      <c r="K57" s="181"/>
      <c r="L57" s="181"/>
      <c r="M57" s="181"/>
      <c r="N57" s="181"/>
      <c r="O57" s="181"/>
      <c r="P57" s="181"/>
      <c r="Q57" s="180"/>
      <c r="R57" s="180"/>
      <c r="S57" s="180"/>
      <c r="T57" s="180"/>
      <c r="U57" s="180"/>
      <c r="V57" s="180"/>
      <c r="W57" s="180"/>
      <c r="X57" s="180"/>
      <c r="Y57" s="180"/>
      <c r="Z57" s="180"/>
      <c r="AA57" s="180"/>
      <c r="AB57" s="180"/>
      <c r="AC57" s="180"/>
      <c r="AD57" s="180"/>
      <c r="AE57" s="180"/>
      <c r="AF57" s="180"/>
      <c r="AG57" s="180"/>
      <c r="AH57" s="180"/>
      <c r="AI57" s="180"/>
      <c r="AJ57" s="180"/>
      <c r="AK57" s="180"/>
      <c r="AL57" s="180"/>
      <c r="AM57" s="180"/>
      <c r="AN57" s="180"/>
      <c r="AO57" s="180"/>
      <c r="AP57" s="180"/>
      <c r="AQ57" s="180"/>
      <c r="AR57" s="180"/>
      <c r="AS57" s="180"/>
      <c r="AT57" s="180"/>
      <c r="AU57" s="180"/>
      <c r="AV57" s="180"/>
      <c r="AW57" s="180"/>
      <c r="AX57" s="180"/>
      <c r="AY57" s="180"/>
      <c r="AZ57" s="180"/>
      <c r="BA57" s="180"/>
      <c r="BB57" s="180"/>
      <c r="BC57" s="181"/>
      <c r="BD57" s="181"/>
      <c r="BE57" s="181"/>
      <c r="BF57" s="181"/>
      <c r="BG57" s="181"/>
      <c r="BH57" s="181"/>
      <c r="BI57" s="181"/>
      <c r="BJ57" s="181"/>
      <c r="BK57" s="181"/>
      <c r="BL57" s="181"/>
      <c r="BM57" s="181"/>
      <c r="BN57" s="181"/>
      <c r="BO57" s="181"/>
      <c r="BP57" s="181"/>
      <c r="BQ57" s="181"/>
      <c r="BR57" s="181"/>
      <c r="BS57" s="181"/>
      <c r="BT57" s="181"/>
      <c r="BU57" s="181"/>
      <c r="BV57" s="181"/>
      <c r="BW57" s="181"/>
      <c r="BX57" s="181"/>
      <c r="BY57" s="181"/>
      <c r="BZ57" s="181" t="n">
        <v>4.5</v>
      </c>
      <c r="CA57" s="181"/>
      <c r="CB57" s="181"/>
      <c r="CC57" s="181"/>
      <c r="CD57" s="181"/>
      <c r="CE57" s="181"/>
      <c r="CF57" s="181"/>
      <c r="CG57" s="181"/>
      <c r="CH57" s="181"/>
      <c r="CI57" s="181"/>
      <c r="CJ57" s="181"/>
      <c r="CK57" s="181"/>
      <c r="CL57" s="181"/>
      <c r="CM57" s="181" t="n">
        <v>0.5</v>
      </c>
      <c r="CN57" s="181"/>
      <c r="CO57" s="181"/>
      <c r="CP57" s="181"/>
      <c r="CQ57" s="181"/>
      <c r="CR57" s="181"/>
      <c r="CS57" s="181"/>
      <c r="CT57" s="181"/>
      <c r="CU57" s="181"/>
      <c r="CV57" s="181"/>
      <c r="CW57" s="181"/>
      <c r="CX57" s="181"/>
      <c r="CY57" s="181"/>
      <c r="CZ57" s="181"/>
      <c r="DA57" s="181"/>
      <c r="DB57" s="181"/>
      <c r="DC57" s="181"/>
      <c r="DD57" s="181"/>
      <c r="DE57" s="181"/>
      <c r="DF57" s="181"/>
      <c r="DG57" s="181"/>
      <c r="DH57" s="181"/>
      <c r="DI57" s="181"/>
      <c r="DJ57" s="181"/>
      <c r="DK57" s="181"/>
      <c r="DL57" s="181"/>
      <c r="DM57" s="181"/>
      <c r="DN57" s="181"/>
      <c r="DO57" s="181"/>
      <c r="DP57" s="181"/>
      <c r="DQ57" s="181"/>
      <c r="DR57" s="181"/>
      <c r="DS57" s="181"/>
      <c r="DT57" s="181"/>
      <c r="DU57" s="181"/>
      <c r="DV57" s="181"/>
      <c r="DW57" s="181"/>
      <c r="DX57" s="181"/>
      <c r="DY57" s="181"/>
      <c r="DZ57" s="181"/>
      <c r="EA57" s="181"/>
      <c r="EB57" s="181"/>
      <c r="EC57" s="181"/>
      <c r="ED57" s="181"/>
      <c r="EE57" s="181"/>
      <c r="EF57" s="181"/>
      <c r="EG57" s="181"/>
      <c r="EH57" s="181"/>
      <c r="EI57" s="181"/>
      <c r="EJ57" s="181"/>
      <c r="EK57" s="181"/>
      <c r="EL57" s="181"/>
      <c r="EM57" s="181"/>
      <c r="EN57" s="177"/>
      <c r="EO57" s="177"/>
    </row>
    <row r="58" customFormat="false" ht="12.75" hidden="false" customHeight="false" outlineLevel="0" collapsed="false">
      <c r="A58" s="169" t="s">
        <v>42</v>
      </c>
      <c r="B58" s="96"/>
      <c r="C58" s="170" t="s">
        <v>93</v>
      </c>
      <c r="D58" s="171" t="n">
        <v>22</v>
      </c>
      <c r="E58" s="172" t="s">
        <v>232</v>
      </c>
      <c r="F58" s="178" t="n">
        <f aca="false">SUM(H58:EM58)</f>
        <v>0</v>
      </c>
      <c r="G58" s="179" t="n">
        <f aca="false">SUM(F52:F58)</f>
        <v>43</v>
      </c>
      <c r="H58" s="181"/>
      <c r="I58" s="181"/>
      <c r="J58" s="181"/>
      <c r="K58" s="181"/>
      <c r="L58" s="181"/>
      <c r="M58" s="181"/>
      <c r="N58" s="181"/>
      <c r="O58" s="181"/>
      <c r="P58" s="181"/>
      <c r="Q58" s="180"/>
      <c r="R58" s="180"/>
      <c r="S58" s="180"/>
      <c r="T58" s="180"/>
      <c r="U58" s="180"/>
      <c r="V58" s="180"/>
      <c r="W58" s="180"/>
      <c r="X58" s="180"/>
      <c r="Y58" s="180"/>
      <c r="Z58" s="180"/>
      <c r="AA58" s="180"/>
      <c r="AB58" s="180"/>
      <c r="AC58" s="180"/>
      <c r="AD58" s="180"/>
      <c r="AE58" s="180"/>
      <c r="AF58" s="180"/>
      <c r="AG58" s="180"/>
      <c r="AH58" s="180"/>
      <c r="AI58" s="180"/>
      <c r="AJ58" s="180"/>
      <c r="AK58" s="180"/>
      <c r="AL58" s="180"/>
      <c r="AM58" s="180"/>
      <c r="AN58" s="180"/>
      <c r="AO58" s="180"/>
      <c r="AP58" s="180"/>
      <c r="AQ58" s="180"/>
      <c r="AR58" s="180"/>
      <c r="AS58" s="180"/>
      <c r="AT58" s="180"/>
      <c r="AU58" s="180"/>
      <c r="AV58" s="180"/>
      <c r="AW58" s="180"/>
      <c r="AX58" s="180"/>
      <c r="AY58" s="180"/>
      <c r="AZ58" s="180"/>
      <c r="BA58" s="180"/>
      <c r="BB58" s="180"/>
      <c r="BC58" s="181"/>
      <c r="BD58" s="181"/>
      <c r="BE58" s="181"/>
      <c r="BF58" s="181"/>
      <c r="BG58" s="181"/>
      <c r="BH58" s="181"/>
      <c r="BI58" s="181"/>
      <c r="BJ58" s="181"/>
      <c r="BK58" s="181"/>
      <c r="BL58" s="181"/>
      <c r="BM58" s="181"/>
      <c r="BN58" s="181"/>
      <c r="BO58" s="181"/>
      <c r="BP58" s="181"/>
      <c r="BQ58" s="181"/>
      <c r="BR58" s="181"/>
      <c r="BS58" s="181"/>
      <c r="BT58" s="181"/>
      <c r="BU58" s="181"/>
      <c r="BV58" s="181"/>
      <c r="BW58" s="181"/>
      <c r="BX58" s="181"/>
      <c r="BY58" s="181"/>
      <c r="BZ58" s="181"/>
      <c r="CA58" s="181"/>
      <c r="CB58" s="181"/>
      <c r="CC58" s="181"/>
      <c r="CD58" s="181"/>
      <c r="CE58" s="181"/>
      <c r="CF58" s="181"/>
      <c r="CG58" s="181"/>
      <c r="CH58" s="181"/>
      <c r="CI58" s="181"/>
      <c r="CJ58" s="181"/>
      <c r="CK58" s="181"/>
      <c r="CL58" s="181"/>
      <c r="CM58" s="181"/>
      <c r="CN58" s="181"/>
      <c r="CO58" s="181"/>
      <c r="CP58" s="181"/>
      <c r="CQ58" s="181"/>
      <c r="CR58" s="181"/>
      <c r="CS58" s="181"/>
      <c r="CT58" s="181"/>
      <c r="CU58" s="181"/>
      <c r="CV58" s="181"/>
      <c r="CW58" s="181"/>
      <c r="CX58" s="181"/>
      <c r="CY58" s="181"/>
      <c r="CZ58" s="181"/>
      <c r="DA58" s="181"/>
      <c r="DB58" s="181"/>
      <c r="DC58" s="181"/>
      <c r="DD58" s="181"/>
      <c r="DE58" s="181"/>
      <c r="DF58" s="181"/>
      <c r="DG58" s="181"/>
      <c r="DH58" s="181"/>
      <c r="DI58" s="181"/>
      <c r="DJ58" s="181"/>
      <c r="DK58" s="181"/>
      <c r="DL58" s="181"/>
      <c r="DM58" s="181"/>
      <c r="DN58" s="181"/>
      <c r="DO58" s="181"/>
      <c r="DP58" s="181"/>
      <c r="DQ58" s="181"/>
      <c r="DR58" s="181"/>
      <c r="DS58" s="181"/>
      <c r="DT58" s="181"/>
      <c r="DU58" s="181"/>
      <c r="DV58" s="181"/>
      <c r="DW58" s="181"/>
      <c r="DX58" s="181"/>
      <c r="DY58" s="181"/>
      <c r="DZ58" s="181"/>
      <c r="EA58" s="181"/>
      <c r="EB58" s="181"/>
      <c r="EC58" s="181"/>
      <c r="ED58" s="181"/>
      <c r="EE58" s="181"/>
      <c r="EF58" s="181"/>
      <c r="EG58" s="181"/>
      <c r="EH58" s="181"/>
      <c r="EI58" s="181"/>
      <c r="EJ58" s="181"/>
      <c r="EK58" s="181"/>
      <c r="EL58" s="181"/>
      <c r="EM58" s="181"/>
      <c r="EN58" s="177"/>
      <c r="EO58" s="177"/>
    </row>
    <row r="59" customFormat="false" ht="12.75" hidden="false" customHeight="false" outlineLevel="0" collapsed="false">
      <c r="A59" s="169" t="s">
        <v>42</v>
      </c>
      <c r="B59" s="96"/>
      <c r="C59" s="170" t="s">
        <v>93</v>
      </c>
      <c r="D59" s="171" t="n">
        <v>23</v>
      </c>
      <c r="E59" s="172" t="s">
        <v>233</v>
      </c>
      <c r="F59" s="173" t="n">
        <f aca="false">SUM(H59:EM59)</f>
        <v>0</v>
      </c>
      <c r="G59" s="174"/>
      <c r="H59" s="176"/>
      <c r="I59" s="176"/>
      <c r="J59" s="176"/>
      <c r="K59" s="176"/>
      <c r="L59" s="176"/>
      <c r="M59" s="176"/>
      <c r="N59" s="176"/>
      <c r="O59" s="176"/>
      <c r="P59" s="176"/>
      <c r="Q59" s="175"/>
      <c r="R59" s="175"/>
      <c r="S59" s="175"/>
      <c r="T59" s="175"/>
      <c r="U59" s="175"/>
      <c r="V59" s="175"/>
      <c r="W59" s="175"/>
      <c r="X59" s="175"/>
      <c r="Y59" s="175"/>
      <c r="Z59" s="175"/>
      <c r="AA59" s="175"/>
      <c r="AB59" s="175"/>
      <c r="AC59" s="175"/>
      <c r="AD59" s="175"/>
      <c r="AE59" s="175"/>
      <c r="AF59" s="175"/>
      <c r="AG59" s="175"/>
      <c r="AH59" s="175"/>
      <c r="AI59" s="175"/>
      <c r="AJ59" s="175"/>
      <c r="AK59" s="175"/>
      <c r="AL59" s="175"/>
      <c r="AM59" s="175"/>
      <c r="AN59" s="175"/>
      <c r="AO59" s="175"/>
      <c r="AP59" s="175"/>
      <c r="AQ59" s="175"/>
      <c r="AR59" s="175"/>
      <c r="AS59" s="175"/>
      <c r="AT59" s="175"/>
      <c r="AU59" s="175"/>
      <c r="AV59" s="175"/>
      <c r="AW59" s="175"/>
      <c r="AX59" s="175"/>
      <c r="AY59" s="175"/>
      <c r="AZ59" s="175"/>
      <c r="BA59" s="175"/>
      <c r="BB59" s="175"/>
      <c r="BC59" s="176"/>
      <c r="BD59" s="176"/>
      <c r="BE59" s="176"/>
      <c r="BF59" s="176"/>
      <c r="BG59" s="176"/>
      <c r="BH59" s="176"/>
      <c r="BI59" s="176"/>
      <c r="BJ59" s="176"/>
      <c r="BK59" s="176"/>
      <c r="BL59" s="176"/>
      <c r="BM59" s="176"/>
      <c r="BN59" s="176"/>
      <c r="BO59" s="176"/>
      <c r="BP59" s="176"/>
      <c r="BQ59" s="176"/>
      <c r="BR59" s="176"/>
      <c r="BS59" s="176"/>
      <c r="BT59" s="176"/>
      <c r="BU59" s="176"/>
      <c r="BV59" s="176"/>
      <c r="BW59" s="176"/>
      <c r="BX59" s="176"/>
      <c r="BY59" s="176"/>
      <c r="BZ59" s="176"/>
      <c r="CA59" s="176"/>
      <c r="CB59" s="176"/>
      <c r="CC59" s="176"/>
      <c r="CD59" s="176"/>
      <c r="CE59" s="176"/>
      <c r="CF59" s="176"/>
      <c r="CG59" s="176"/>
      <c r="CH59" s="176"/>
      <c r="CI59" s="176"/>
      <c r="CJ59" s="176"/>
      <c r="CK59" s="176"/>
      <c r="CL59" s="176"/>
      <c r="CM59" s="176"/>
      <c r="CN59" s="176"/>
      <c r="CO59" s="176"/>
      <c r="CP59" s="176"/>
      <c r="CQ59" s="176"/>
      <c r="CR59" s="176"/>
      <c r="CS59" s="176"/>
      <c r="CT59" s="176"/>
      <c r="CU59" s="176"/>
      <c r="CV59" s="176"/>
      <c r="CW59" s="176"/>
      <c r="CX59" s="176"/>
      <c r="CY59" s="176"/>
      <c r="CZ59" s="176"/>
      <c r="DA59" s="176"/>
      <c r="DB59" s="176"/>
      <c r="DC59" s="176"/>
      <c r="DD59" s="176"/>
      <c r="DE59" s="176"/>
      <c r="DF59" s="176"/>
      <c r="DG59" s="176"/>
      <c r="DH59" s="176"/>
      <c r="DI59" s="176"/>
      <c r="DJ59" s="176"/>
      <c r="DK59" s="176"/>
      <c r="DL59" s="176"/>
      <c r="DM59" s="176"/>
      <c r="DN59" s="176"/>
      <c r="DO59" s="176"/>
      <c r="DP59" s="176"/>
      <c r="DQ59" s="176"/>
      <c r="DR59" s="176"/>
      <c r="DS59" s="176"/>
      <c r="DT59" s="176"/>
      <c r="DU59" s="176"/>
      <c r="DV59" s="176"/>
      <c r="DW59" s="176"/>
      <c r="DX59" s="176"/>
      <c r="DY59" s="176"/>
      <c r="DZ59" s="176"/>
      <c r="EA59" s="176"/>
      <c r="EB59" s="176"/>
      <c r="EC59" s="176"/>
      <c r="ED59" s="176"/>
      <c r="EE59" s="176"/>
      <c r="EF59" s="176"/>
      <c r="EG59" s="176"/>
      <c r="EH59" s="176"/>
      <c r="EI59" s="176"/>
      <c r="EJ59" s="176"/>
      <c r="EK59" s="176"/>
      <c r="EL59" s="176"/>
      <c r="EM59" s="176"/>
      <c r="EN59" s="177"/>
      <c r="EO59" s="177"/>
    </row>
    <row r="60" customFormat="false" ht="12.75" hidden="false" customHeight="false" outlineLevel="0" collapsed="false">
      <c r="A60" s="169" t="s">
        <v>42</v>
      </c>
      <c r="B60" s="96"/>
      <c r="C60" s="170" t="s">
        <v>93</v>
      </c>
      <c r="D60" s="171" t="n">
        <v>24</v>
      </c>
      <c r="E60" s="172" t="s">
        <v>233</v>
      </c>
      <c r="F60" s="173" t="n">
        <f aca="false">SUM(H60:EM60)</f>
        <v>0</v>
      </c>
      <c r="G60" s="174"/>
      <c r="H60" s="176"/>
      <c r="I60" s="176"/>
      <c r="J60" s="176"/>
      <c r="K60" s="176"/>
      <c r="L60" s="176"/>
      <c r="M60" s="176"/>
      <c r="N60" s="176"/>
      <c r="O60" s="176"/>
      <c r="P60" s="176"/>
      <c r="Q60" s="175"/>
      <c r="R60" s="175"/>
      <c r="S60" s="175"/>
      <c r="T60" s="175"/>
      <c r="U60" s="175"/>
      <c r="V60" s="175"/>
      <c r="W60" s="175"/>
      <c r="X60" s="175"/>
      <c r="Y60" s="175"/>
      <c r="Z60" s="175"/>
      <c r="AA60" s="175"/>
      <c r="AB60" s="175"/>
      <c r="AC60" s="175"/>
      <c r="AD60" s="175"/>
      <c r="AE60" s="175"/>
      <c r="AF60" s="175"/>
      <c r="AG60" s="175"/>
      <c r="AH60" s="175"/>
      <c r="AI60" s="175"/>
      <c r="AJ60" s="175"/>
      <c r="AK60" s="175"/>
      <c r="AL60" s="175"/>
      <c r="AM60" s="175"/>
      <c r="AN60" s="175"/>
      <c r="AO60" s="175"/>
      <c r="AP60" s="175"/>
      <c r="AQ60" s="175"/>
      <c r="AR60" s="175"/>
      <c r="AS60" s="175"/>
      <c r="AT60" s="175"/>
      <c r="AU60" s="175"/>
      <c r="AV60" s="175"/>
      <c r="AW60" s="175"/>
      <c r="AX60" s="175"/>
      <c r="AY60" s="175"/>
      <c r="AZ60" s="175"/>
      <c r="BA60" s="175"/>
      <c r="BB60" s="175"/>
      <c r="BC60" s="176"/>
      <c r="BD60" s="176"/>
      <c r="BE60" s="176"/>
      <c r="BF60" s="176"/>
      <c r="BG60" s="176"/>
      <c r="BH60" s="176"/>
      <c r="BI60" s="176"/>
      <c r="BJ60" s="176"/>
      <c r="BK60" s="176"/>
      <c r="BL60" s="176"/>
      <c r="BM60" s="176"/>
      <c r="BN60" s="176"/>
      <c r="BO60" s="176"/>
      <c r="BP60" s="176"/>
      <c r="BQ60" s="176"/>
      <c r="BR60" s="176"/>
      <c r="BS60" s="176"/>
      <c r="BT60" s="176"/>
      <c r="BU60" s="176"/>
      <c r="BV60" s="176"/>
      <c r="BW60" s="176"/>
      <c r="BX60" s="176"/>
      <c r="BY60" s="176"/>
      <c r="BZ60" s="176"/>
      <c r="CA60" s="176"/>
      <c r="CB60" s="176"/>
      <c r="CC60" s="176"/>
      <c r="CD60" s="176"/>
      <c r="CE60" s="176"/>
      <c r="CF60" s="176"/>
      <c r="CG60" s="176"/>
      <c r="CH60" s="176"/>
      <c r="CI60" s="176"/>
      <c r="CJ60" s="176"/>
      <c r="CK60" s="176"/>
      <c r="CL60" s="176"/>
      <c r="CM60" s="176"/>
      <c r="CN60" s="176"/>
      <c r="CO60" s="176"/>
      <c r="CP60" s="176"/>
      <c r="CQ60" s="176"/>
      <c r="CR60" s="176"/>
      <c r="CS60" s="176"/>
      <c r="CT60" s="176"/>
      <c r="CU60" s="176"/>
      <c r="CV60" s="176"/>
      <c r="CW60" s="176"/>
      <c r="CX60" s="176"/>
      <c r="CY60" s="176"/>
      <c r="CZ60" s="176"/>
      <c r="DA60" s="176"/>
      <c r="DB60" s="176"/>
      <c r="DC60" s="176"/>
      <c r="DD60" s="176"/>
      <c r="DE60" s="176"/>
      <c r="DF60" s="176"/>
      <c r="DG60" s="176"/>
      <c r="DH60" s="176"/>
      <c r="DI60" s="176"/>
      <c r="DJ60" s="176"/>
      <c r="DK60" s="176"/>
      <c r="DL60" s="176"/>
      <c r="DM60" s="176"/>
      <c r="DN60" s="176"/>
      <c r="DO60" s="176"/>
      <c r="DP60" s="176"/>
      <c r="DQ60" s="176"/>
      <c r="DR60" s="176"/>
      <c r="DS60" s="176"/>
      <c r="DT60" s="176"/>
      <c r="DU60" s="176"/>
      <c r="DV60" s="176"/>
      <c r="DW60" s="176"/>
      <c r="DX60" s="176"/>
      <c r="DY60" s="176"/>
      <c r="DZ60" s="176"/>
      <c r="EA60" s="176"/>
      <c r="EB60" s="176"/>
      <c r="EC60" s="176"/>
      <c r="ED60" s="176"/>
      <c r="EE60" s="176"/>
      <c r="EF60" s="176"/>
      <c r="EG60" s="176"/>
      <c r="EH60" s="176"/>
      <c r="EI60" s="176"/>
      <c r="EJ60" s="176"/>
      <c r="EK60" s="176"/>
      <c r="EL60" s="176"/>
      <c r="EM60" s="176"/>
      <c r="EN60" s="177"/>
      <c r="EO60" s="177"/>
    </row>
    <row r="61" customFormat="false" ht="12.75" hidden="false" customHeight="false" outlineLevel="0" collapsed="false">
      <c r="A61" s="169" t="s">
        <v>42</v>
      </c>
      <c r="B61" s="96"/>
      <c r="C61" s="170" t="s">
        <v>93</v>
      </c>
      <c r="D61" s="171" t="n">
        <v>25</v>
      </c>
      <c r="E61" s="172" t="s">
        <v>233</v>
      </c>
      <c r="F61" s="173" t="n">
        <f aca="false">SUM(H61:EM61)</f>
        <v>0</v>
      </c>
      <c r="G61" s="174"/>
      <c r="H61" s="176"/>
      <c r="I61" s="176"/>
      <c r="J61" s="176"/>
      <c r="K61" s="176"/>
      <c r="L61" s="176"/>
      <c r="M61" s="176"/>
      <c r="N61" s="176"/>
      <c r="O61" s="176"/>
      <c r="P61" s="176"/>
      <c r="Q61" s="175"/>
      <c r="R61" s="175"/>
      <c r="S61" s="175"/>
      <c r="T61" s="175"/>
      <c r="U61" s="175"/>
      <c r="V61" s="175"/>
      <c r="W61" s="175"/>
      <c r="X61" s="175"/>
      <c r="Y61" s="175"/>
      <c r="Z61" s="175"/>
      <c r="AA61" s="175"/>
      <c r="AB61" s="175"/>
      <c r="AC61" s="175"/>
      <c r="AD61" s="175"/>
      <c r="AE61" s="175"/>
      <c r="AF61" s="175"/>
      <c r="AG61" s="175"/>
      <c r="AH61" s="175"/>
      <c r="AI61" s="175"/>
      <c r="AJ61" s="175"/>
      <c r="AK61" s="175"/>
      <c r="AL61" s="175"/>
      <c r="AM61" s="175"/>
      <c r="AN61" s="175"/>
      <c r="AO61" s="175"/>
      <c r="AP61" s="175"/>
      <c r="AQ61" s="175"/>
      <c r="AR61" s="175"/>
      <c r="AS61" s="175"/>
      <c r="AT61" s="175"/>
      <c r="AU61" s="175"/>
      <c r="AV61" s="175"/>
      <c r="AW61" s="175"/>
      <c r="AX61" s="175"/>
      <c r="AY61" s="175"/>
      <c r="AZ61" s="175"/>
      <c r="BA61" s="175"/>
      <c r="BB61" s="175"/>
      <c r="BC61" s="176"/>
      <c r="BD61" s="176"/>
      <c r="BE61" s="176"/>
      <c r="BF61" s="176"/>
      <c r="BG61" s="176"/>
      <c r="BH61" s="176"/>
      <c r="BI61" s="176"/>
      <c r="BJ61" s="176"/>
      <c r="BK61" s="176"/>
      <c r="BL61" s="176"/>
      <c r="BM61" s="176"/>
      <c r="BN61" s="176"/>
      <c r="BO61" s="176"/>
      <c r="BP61" s="176"/>
      <c r="BQ61" s="176"/>
      <c r="BR61" s="176"/>
      <c r="BS61" s="176"/>
      <c r="BT61" s="176"/>
      <c r="BU61" s="176"/>
      <c r="BV61" s="176"/>
      <c r="BW61" s="176"/>
      <c r="BX61" s="176"/>
      <c r="BY61" s="176"/>
      <c r="BZ61" s="176"/>
      <c r="CA61" s="176"/>
      <c r="CB61" s="176"/>
      <c r="CC61" s="176"/>
      <c r="CD61" s="176"/>
      <c r="CE61" s="176"/>
      <c r="CF61" s="176"/>
      <c r="CG61" s="176"/>
      <c r="CH61" s="176"/>
      <c r="CI61" s="176"/>
      <c r="CJ61" s="176"/>
      <c r="CK61" s="176"/>
      <c r="CL61" s="176"/>
      <c r="CM61" s="176"/>
      <c r="CN61" s="176"/>
      <c r="CO61" s="176"/>
      <c r="CP61" s="176"/>
      <c r="CQ61" s="176"/>
      <c r="CR61" s="176"/>
      <c r="CS61" s="176"/>
      <c r="CT61" s="176"/>
      <c r="CU61" s="176"/>
      <c r="CV61" s="176"/>
      <c r="CW61" s="176"/>
      <c r="CX61" s="176"/>
      <c r="CY61" s="176"/>
      <c r="CZ61" s="176"/>
      <c r="DA61" s="176"/>
      <c r="DB61" s="176"/>
      <c r="DC61" s="176"/>
      <c r="DD61" s="176"/>
      <c r="DE61" s="176"/>
      <c r="DF61" s="176"/>
      <c r="DG61" s="176"/>
      <c r="DH61" s="176"/>
      <c r="DI61" s="176"/>
      <c r="DJ61" s="176"/>
      <c r="DK61" s="176"/>
      <c r="DL61" s="176"/>
      <c r="DM61" s="176"/>
      <c r="DN61" s="176"/>
      <c r="DO61" s="176"/>
      <c r="DP61" s="176"/>
      <c r="DQ61" s="176"/>
      <c r="DR61" s="176"/>
      <c r="DS61" s="176"/>
      <c r="DT61" s="176"/>
      <c r="DU61" s="176"/>
      <c r="DV61" s="176"/>
      <c r="DW61" s="176"/>
      <c r="DX61" s="176"/>
      <c r="DY61" s="176"/>
      <c r="DZ61" s="176"/>
      <c r="EA61" s="176"/>
      <c r="EB61" s="176"/>
      <c r="EC61" s="176"/>
      <c r="ED61" s="176"/>
      <c r="EE61" s="176"/>
      <c r="EF61" s="176"/>
      <c r="EG61" s="176"/>
      <c r="EH61" s="176"/>
      <c r="EI61" s="176"/>
      <c r="EJ61" s="176"/>
      <c r="EK61" s="176"/>
      <c r="EL61" s="176"/>
      <c r="EM61" s="176"/>
      <c r="EN61" s="177"/>
      <c r="EO61" s="177"/>
    </row>
    <row r="62" customFormat="false" ht="12.75" hidden="false" customHeight="false" outlineLevel="0" collapsed="false">
      <c r="A62" s="169" t="s">
        <v>42</v>
      </c>
      <c r="B62" s="96"/>
      <c r="C62" s="170" t="s">
        <v>93</v>
      </c>
      <c r="D62" s="171" t="n">
        <v>26</v>
      </c>
      <c r="E62" s="172" t="s">
        <v>233</v>
      </c>
      <c r="F62" s="173" t="n">
        <f aca="false">SUM(H62:EM62)</f>
        <v>0</v>
      </c>
      <c r="G62" s="174"/>
      <c r="H62" s="176"/>
      <c r="I62" s="176"/>
      <c r="J62" s="176"/>
      <c r="K62" s="176"/>
      <c r="L62" s="176"/>
      <c r="M62" s="176"/>
      <c r="N62" s="176"/>
      <c r="O62" s="176"/>
      <c r="P62" s="176"/>
      <c r="Q62" s="175"/>
      <c r="R62" s="175"/>
      <c r="S62" s="175"/>
      <c r="T62" s="175"/>
      <c r="U62" s="175"/>
      <c r="V62" s="175"/>
      <c r="W62" s="175"/>
      <c r="X62" s="175"/>
      <c r="Y62" s="175"/>
      <c r="Z62" s="175"/>
      <c r="AA62" s="175"/>
      <c r="AB62" s="175"/>
      <c r="AC62" s="175"/>
      <c r="AD62" s="175"/>
      <c r="AE62" s="175"/>
      <c r="AF62" s="175"/>
      <c r="AG62" s="175"/>
      <c r="AH62" s="175"/>
      <c r="AI62" s="175"/>
      <c r="AJ62" s="175"/>
      <c r="AK62" s="175"/>
      <c r="AL62" s="175"/>
      <c r="AM62" s="175"/>
      <c r="AN62" s="175"/>
      <c r="AO62" s="175"/>
      <c r="AP62" s="175"/>
      <c r="AQ62" s="175"/>
      <c r="AR62" s="175"/>
      <c r="AS62" s="175"/>
      <c r="AT62" s="175"/>
      <c r="AU62" s="175"/>
      <c r="AV62" s="175"/>
      <c r="AW62" s="175"/>
      <c r="AX62" s="175"/>
      <c r="AY62" s="175"/>
      <c r="AZ62" s="175"/>
      <c r="BA62" s="175"/>
      <c r="BB62" s="175"/>
      <c r="BC62" s="176"/>
      <c r="BD62" s="176"/>
      <c r="BE62" s="176"/>
      <c r="BF62" s="176"/>
      <c r="BG62" s="176"/>
      <c r="BH62" s="176"/>
      <c r="BI62" s="176"/>
      <c r="BJ62" s="176"/>
      <c r="BK62" s="176"/>
      <c r="BL62" s="176"/>
      <c r="BM62" s="176"/>
      <c r="BN62" s="176"/>
      <c r="BO62" s="176"/>
      <c r="BP62" s="176"/>
      <c r="BQ62" s="176"/>
      <c r="BR62" s="176"/>
      <c r="BS62" s="176"/>
      <c r="BT62" s="176"/>
      <c r="BU62" s="176"/>
      <c r="BV62" s="176"/>
      <c r="BW62" s="176"/>
      <c r="BX62" s="176"/>
      <c r="BY62" s="176"/>
      <c r="BZ62" s="176"/>
      <c r="CA62" s="176"/>
      <c r="CB62" s="176"/>
      <c r="CC62" s="176"/>
      <c r="CD62" s="176"/>
      <c r="CE62" s="176"/>
      <c r="CF62" s="176"/>
      <c r="CG62" s="176"/>
      <c r="CH62" s="176"/>
      <c r="CI62" s="176"/>
      <c r="CJ62" s="176"/>
      <c r="CK62" s="176"/>
      <c r="CL62" s="176"/>
      <c r="CM62" s="176"/>
      <c r="CN62" s="176"/>
      <c r="CO62" s="176"/>
      <c r="CP62" s="176"/>
      <c r="CQ62" s="176"/>
      <c r="CR62" s="176"/>
      <c r="CS62" s="176"/>
      <c r="CT62" s="176"/>
      <c r="CU62" s="176"/>
      <c r="CV62" s="176"/>
      <c r="CW62" s="176"/>
      <c r="CX62" s="176"/>
      <c r="CY62" s="176"/>
      <c r="CZ62" s="176"/>
      <c r="DA62" s="176"/>
      <c r="DB62" s="176"/>
      <c r="DC62" s="176"/>
      <c r="DD62" s="176"/>
      <c r="DE62" s="176"/>
      <c r="DF62" s="176"/>
      <c r="DG62" s="176"/>
      <c r="DH62" s="176"/>
      <c r="DI62" s="176"/>
      <c r="DJ62" s="176"/>
      <c r="DK62" s="176"/>
      <c r="DL62" s="176"/>
      <c r="DM62" s="176"/>
      <c r="DN62" s="176"/>
      <c r="DO62" s="176"/>
      <c r="DP62" s="176"/>
      <c r="DQ62" s="176"/>
      <c r="DR62" s="176"/>
      <c r="DS62" s="176"/>
      <c r="DT62" s="176"/>
      <c r="DU62" s="176"/>
      <c r="DV62" s="176"/>
      <c r="DW62" s="176"/>
      <c r="DX62" s="176"/>
      <c r="DY62" s="176"/>
      <c r="DZ62" s="176"/>
      <c r="EA62" s="176"/>
      <c r="EB62" s="176"/>
      <c r="EC62" s="176"/>
      <c r="ED62" s="176"/>
      <c r="EE62" s="176"/>
      <c r="EF62" s="176"/>
      <c r="EG62" s="176"/>
      <c r="EH62" s="176"/>
      <c r="EI62" s="176"/>
      <c r="EJ62" s="176"/>
      <c r="EK62" s="176"/>
      <c r="EL62" s="176"/>
      <c r="EM62" s="176"/>
      <c r="EN62" s="177"/>
      <c r="EO62" s="177"/>
    </row>
    <row r="63" customFormat="false" ht="12.75" hidden="false" customHeight="false" outlineLevel="0" collapsed="false">
      <c r="A63" s="169" t="s">
        <v>42</v>
      </c>
      <c r="B63" s="96"/>
      <c r="C63" s="170" t="s">
        <v>93</v>
      </c>
      <c r="D63" s="171" t="n">
        <v>27</v>
      </c>
      <c r="E63" s="172" t="s">
        <v>233</v>
      </c>
      <c r="F63" s="173" t="n">
        <f aca="false">SUM(H63:EM63)</f>
        <v>0</v>
      </c>
      <c r="G63" s="174"/>
      <c r="H63" s="176"/>
      <c r="I63" s="176"/>
      <c r="J63" s="176"/>
      <c r="K63" s="176"/>
      <c r="L63" s="176"/>
      <c r="M63" s="176"/>
      <c r="N63" s="176"/>
      <c r="O63" s="176"/>
      <c r="P63" s="176"/>
      <c r="Q63" s="175"/>
      <c r="R63" s="175"/>
      <c r="S63" s="175"/>
      <c r="T63" s="175"/>
      <c r="U63" s="175"/>
      <c r="V63" s="175"/>
      <c r="W63" s="175"/>
      <c r="X63" s="175"/>
      <c r="Y63" s="175"/>
      <c r="Z63" s="175"/>
      <c r="AA63" s="175"/>
      <c r="AB63" s="175"/>
      <c r="AC63" s="175"/>
      <c r="AD63" s="175"/>
      <c r="AE63" s="175"/>
      <c r="AF63" s="175"/>
      <c r="AG63" s="175"/>
      <c r="AH63" s="175"/>
      <c r="AI63" s="175"/>
      <c r="AJ63" s="175"/>
      <c r="AK63" s="175"/>
      <c r="AL63" s="175"/>
      <c r="AM63" s="175"/>
      <c r="AN63" s="175"/>
      <c r="AO63" s="175"/>
      <c r="AP63" s="175"/>
      <c r="AQ63" s="175"/>
      <c r="AR63" s="175"/>
      <c r="AS63" s="175"/>
      <c r="AT63" s="175"/>
      <c r="AU63" s="175"/>
      <c r="AV63" s="175"/>
      <c r="AW63" s="175"/>
      <c r="AX63" s="175"/>
      <c r="AY63" s="175"/>
      <c r="AZ63" s="175"/>
      <c r="BA63" s="175"/>
      <c r="BB63" s="175"/>
      <c r="BC63" s="176"/>
      <c r="BD63" s="176"/>
      <c r="BE63" s="176"/>
      <c r="BF63" s="176"/>
      <c r="BG63" s="176"/>
      <c r="BH63" s="176"/>
      <c r="BI63" s="176"/>
      <c r="BJ63" s="176"/>
      <c r="BK63" s="176"/>
      <c r="BL63" s="176"/>
      <c r="BM63" s="176"/>
      <c r="BN63" s="176"/>
      <c r="BO63" s="176"/>
      <c r="BP63" s="176"/>
      <c r="BQ63" s="176"/>
      <c r="BR63" s="176"/>
      <c r="BS63" s="176"/>
      <c r="BT63" s="176"/>
      <c r="BU63" s="176"/>
      <c r="BV63" s="176"/>
      <c r="BW63" s="176"/>
      <c r="BX63" s="176"/>
      <c r="BY63" s="176"/>
      <c r="BZ63" s="176"/>
      <c r="CA63" s="176"/>
      <c r="CB63" s="176"/>
      <c r="CC63" s="176"/>
      <c r="CD63" s="176"/>
      <c r="CE63" s="176"/>
      <c r="CF63" s="176"/>
      <c r="CG63" s="176"/>
      <c r="CH63" s="176"/>
      <c r="CI63" s="176"/>
      <c r="CJ63" s="176"/>
      <c r="CK63" s="176"/>
      <c r="CL63" s="176"/>
      <c r="CM63" s="176"/>
      <c r="CN63" s="176"/>
      <c r="CO63" s="176"/>
      <c r="CP63" s="176"/>
      <c r="CQ63" s="176"/>
      <c r="CR63" s="176"/>
      <c r="CS63" s="176"/>
      <c r="CT63" s="176"/>
      <c r="CU63" s="176"/>
      <c r="CV63" s="176"/>
      <c r="CW63" s="176"/>
      <c r="CX63" s="176"/>
      <c r="CY63" s="176"/>
      <c r="CZ63" s="176"/>
      <c r="DA63" s="176"/>
      <c r="DB63" s="176"/>
      <c r="DC63" s="176"/>
      <c r="DD63" s="176"/>
      <c r="DE63" s="176"/>
      <c r="DF63" s="176"/>
      <c r="DG63" s="176"/>
      <c r="DH63" s="176"/>
      <c r="DI63" s="176"/>
      <c r="DJ63" s="176"/>
      <c r="DK63" s="176"/>
      <c r="DL63" s="176"/>
      <c r="DM63" s="176"/>
      <c r="DN63" s="176"/>
      <c r="DO63" s="176"/>
      <c r="DP63" s="176"/>
      <c r="DQ63" s="176"/>
      <c r="DR63" s="176"/>
      <c r="DS63" s="176"/>
      <c r="DT63" s="176"/>
      <c r="DU63" s="176"/>
      <c r="DV63" s="176"/>
      <c r="DW63" s="176"/>
      <c r="DX63" s="176"/>
      <c r="DY63" s="176"/>
      <c r="DZ63" s="176"/>
      <c r="EA63" s="176"/>
      <c r="EB63" s="176"/>
      <c r="EC63" s="176"/>
      <c r="ED63" s="176"/>
      <c r="EE63" s="176"/>
      <c r="EF63" s="176"/>
      <c r="EG63" s="176"/>
      <c r="EH63" s="176"/>
      <c r="EI63" s="176"/>
      <c r="EJ63" s="176"/>
      <c r="EK63" s="176"/>
      <c r="EL63" s="176"/>
      <c r="EM63" s="176"/>
      <c r="EN63" s="177"/>
      <c r="EO63" s="177"/>
    </row>
    <row r="64" customFormat="false" ht="12.75" hidden="false" customHeight="false" outlineLevel="0" collapsed="false">
      <c r="A64" s="169" t="s">
        <v>42</v>
      </c>
      <c r="B64" s="96"/>
      <c r="C64" s="170" t="s">
        <v>93</v>
      </c>
      <c r="D64" s="171" t="n">
        <v>28</v>
      </c>
      <c r="E64" s="172" t="s">
        <v>233</v>
      </c>
      <c r="F64" s="178" t="n">
        <f aca="false">SUM(H64:EM64)</f>
        <v>0</v>
      </c>
      <c r="G64" s="179"/>
      <c r="H64" s="181"/>
      <c r="I64" s="181"/>
      <c r="J64" s="181"/>
      <c r="K64" s="181"/>
      <c r="L64" s="181"/>
      <c r="M64" s="181"/>
      <c r="N64" s="181"/>
      <c r="O64" s="181"/>
      <c r="P64" s="181"/>
      <c r="Q64" s="180"/>
      <c r="R64" s="180"/>
      <c r="S64" s="180"/>
      <c r="T64" s="180"/>
      <c r="U64" s="180"/>
      <c r="V64" s="180"/>
      <c r="W64" s="180"/>
      <c r="X64" s="180"/>
      <c r="Y64" s="180"/>
      <c r="Z64" s="180"/>
      <c r="AA64" s="180"/>
      <c r="AB64" s="180"/>
      <c r="AC64" s="180"/>
      <c r="AD64" s="180"/>
      <c r="AE64" s="180"/>
      <c r="AF64" s="180"/>
      <c r="AG64" s="180"/>
      <c r="AH64" s="180"/>
      <c r="AI64" s="180"/>
      <c r="AJ64" s="180"/>
      <c r="AK64" s="180"/>
      <c r="AL64" s="180"/>
      <c r="AM64" s="180"/>
      <c r="AN64" s="180"/>
      <c r="AO64" s="180"/>
      <c r="AP64" s="180"/>
      <c r="AQ64" s="180"/>
      <c r="AR64" s="180"/>
      <c r="AS64" s="180"/>
      <c r="AT64" s="180"/>
      <c r="AU64" s="180"/>
      <c r="AV64" s="180"/>
      <c r="AW64" s="180"/>
      <c r="AX64" s="180"/>
      <c r="AY64" s="180"/>
      <c r="AZ64" s="180"/>
      <c r="BA64" s="180"/>
      <c r="BB64" s="180"/>
      <c r="BC64" s="181"/>
      <c r="BD64" s="181"/>
      <c r="BE64" s="181"/>
      <c r="BF64" s="181"/>
      <c r="BG64" s="181"/>
      <c r="BH64" s="181"/>
      <c r="BI64" s="181"/>
      <c r="BJ64" s="181"/>
      <c r="BK64" s="181"/>
      <c r="BL64" s="181"/>
      <c r="BM64" s="181"/>
      <c r="BN64" s="181"/>
      <c r="BO64" s="181"/>
      <c r="BP64" s="181"/>
      <c r="BQ64" s="181"/>
      <c r="BR64" s="181"/>
      <c r="BS64" s="181"/>
      <c r="BT64" s="181"/>
      <c r="BU64" s="181"/>
      <c r="BV64" s="181"/>
      <c r="BW64" s="181"/>
      <c r="BX64" s="181"/>
      <c r="BY64" s="181"/>
      <c r="BZ64" s="181"/>
      <c r="CA64" s="181"/>
      <c r="CB64" s="181"/>
      <c r="CC64" s="181"/>
      <c r="CD64" s="181"/>
      <c r="CE64" s="181"/>
      <c r="CF64" s="181"/>
      <c r="CG64" s="181"/>
      <c r="CH64" s="181"/>
      <c r="CI64" s="181"/>
      <c r="CJ64" s="181"/>
      <c r="CK64" s="181"/>
      <c r="CL64" s="181"/>
      <c r="CM64" s="181"/>
      <c r="CN64" s="181"/>
      <c r="CO64" s="181"/>
      <c r="CP64" s="181"/>
      <c r="CQ64" s="181"/>
      <c r="CR64" s="181"/>
      <c r="CS64" s="181"/>
      <c r="CT64" s="181"/>
      <c r="CU64" s="181"/>
      <c r="CV64" s="181"/>
      <c r="CW64" s="181"/>
      <c r="CX64" s="181"/>
      <c r="CY64" s="181"/>
      <c r="CZ64" s="181"/>
      <c r="DA64" s="181"/>
      <c r="DB64" s="181"/>
      <c r="DC64" s="181"/>
      <c r="DD64" s="181"/>
      <c r="DE64" s="181"/>
      <c r="DF64" s="181"/>
      <c r="DG64" s="181"/>
      <c r="DH64" s="181"/>
      <c r="DI64" s="181"/>
      <c r="DJ64" s="181"/>
      <c r="DK64" s="181"/>
      <c r="DL64" s="181"/>
      <c r="DM64" s="181"/>
      <c r="DN64" s="181"/>
      <c r="DO64" s="181"/>
      <c r="DP64" s="181"/>
      <c r="DQ64" s="181"/>
      <c r="DR64" s="181"/>
      <c r="DS64" s="181"/>
      <c r="DT64" s="181"/>
      <c r="DU64" s="181"/>
      <c r="DV64" s="181"/>
      <c r="DW64" s="181"/>
      <c r="DX64" s="181"/>
      <c r="DY64" s="181"/>
      <c r="DZ64" s="181"/>
      <c r="EA64" s="181"/>
      <c r="EB64" s="181"/>
      <c r="EC64" s="181"/>
      <c r="ED64" s="181"/>
      <c r="EE64" s="181"/>
      <c r="EF64" s="181"/>
      <c r="EG64" s="181"/>
      <c r="EH64" s="181"/>
      <c r="EI64" s="181"/>
      <c r="EJ64" s="181"/>
      <c r="EK64" s="181"/>
      <c r="EL64" s="181"/>
      <c r="EM64" s="181"/>
      <c r="EN64" s="177"/>
      <c r="EO64" s="177"/>
    </row>
    <row r="65" customFormat="false" ht="12.75" hidden="false" customHeight="false" outlineLevel="0" collapsed="false">
      <c r="A65" s="169" t="s">
        <v>42</v>
      </c>
      <c r="B65" s="96"/>
      <c r="C65" s="170" t="s">
        <v>93</v>
      </c>
      <c r="D65" s="171" t="n">
        <v>29</v>
      </c>
      <c r="E65" s="172" t="s">
        <v>233</v>
      </c>
      <c r="F65" s="178" t="n">
        <f aca="false">SUM(H65:EM65)</f>
        <v>0</v>
      </c>
      <c r="G65" s="179" t="n">
        <f aca="false">SUM(F59:F65)</f>
        <v>0</v>
      </c>
      <c r="H65" s="181"/>
      <c r="I65" s="181"/>
      <c r="J65" s="181"/>
      <c r="K65" s="181"/>
      <c r="L65" s="181"/>
      <c r="M65" s="181"/>
      <c r="N65" s="181"/>
      <c r="O65" s="181"/>
      <c r="P65" s="181"/>
      <c r="Q65" s="180"/>
      <c r="R65" s="180"/>
      <c r="S65" s="180"/>
      <c r="T65" s="180"/>
      <c r="U65" s="180"/>
      <c r="V65" s="180"/>
      <c r="W65" s="180"/>
      <c r="X65" s="180"/>
      <c r="Y65" s="180"/>
      <c r="Z65" s="180"/>
      <c r="AA65" s="180"/>
      <c r="AB65" s="180"/>
      <c r="AC65" s="180"/>
      <c r="AD65" s="180"/>
      <c r="AE65" s="180"/>
      <c r="AF65" s="180"/>
      <c r="AG65" s="180"/>
      <c r="AH65" s="180"/>
      <c r="AI65" s="180"/>
      <c r="AJ65" s="180"/>
      <c r="AK65" s="180"/>
      <c r="AL65" s="180"/>
      <c r="AM65" s="180"/>
      <c r="AN65" s="180"/>
      <c r="AO65" s="180"/>
      <c r="AP65" s="180"/>
      <c r="AQ65" s="180"/>
      <c r="AR65" s="180"/>
      <c r="AS65" s="180"/>
      <c r="AT65" s="180"/>
      <c r="AU65" s="180"/>
      <c r="AV65" s="180"/>
      <c r="AW65" s="180"/>
      <c r="AX65" s="180"/>
      <c r="AY65" s="180"/>
      <c r="AZ65" s="180"/>
      <c r="BA65" s="180"/>
      <c r="BB65" s="180"/>
      <c r="BC65" s="181"/>
      <c r="BD65" s="181"/>
      <c r="BE65" s="181"/>
      <c r="BF65" s="181"/>
      <c r="BG65" s="181"/>
      <c r="BH65" s="181"/>
      <c r="BI65" s="181"/>
      <c r="BJ65" s="181"/>
      <c r="BK65" s="181"/>
      <c r="BL65" s="181"/>
      <c r="BM65" s="181"/>
      <c r="BN65" s="181"/>
      <c r="BO65" s="181"/>
      <c r="BP65" s="181"/>
      <c r="BQ65" s="181"/>
      <c r="BR65" s="181"/>
      <c r="BS65" s="181"/>
      <c r="BT65" s="181"/>
      <c r="BU65" s="181"/>
      <c r="BV65" s="181"/>
      <c r="BW65" s="181"/>
      <c r="BX65" s="181"/>
      <c r="BY65" s="181"/>
      <c r="BZ65" s="181"/>
      <c r="CA65" s="181"/>
      <c r="CB65" s="181"/>
      <c r="CC65" s="181"/>
      <c r="CD65" s="181"/>
      <c r="CE65" s="181"/>
      <c r="CF65" s="181"/>
      <c r="CG65" s="181"/>
      <c r="CH65" s="181"/>
      <c r="CI65" s="181"/>
      <c r="CJ65" s="181"/>
      <c r="CK65" s="181"/>
      <c r="CL65" s="181"/>
      <c r="CM65" s="181"/>
      <c r="CN65" s="181"/>
      <c r="CO65" s="181"/>
      <c r="CP65" s="181"/>
      <c r="CQ65" s="181"/>
      <c r="CR65" s="181"/>
      <c r="CS65" s="181"/>
      <c r="CT65" s="181"/>
      <c r="CU65" s="181"/>
      <c r="CV65" s="181"/>
      <c r="CW65" s="181"/>
      <c r="CX65" s="181"/>
      <c r="CY65" s="181"/>
      <c r="CZ65" s="181"/>
      <c r="DA65" s="181"/>
      <c r="DB65" s="181"/>
      <c r="DC65" s="181"/>
      <c r="DD65" s="181"/>
      <c r="DE65" s="181"/>
      <c r="DF65" s="181"/>
      <c r="DG65" s="181"/>
      <c r="DH65" s="181"/>
      <c r="DI65" s="181"/>
      <c r="DJ65" s="181"/>
      <c r="DK65" s="181"/>
      <c r="DL65" s="181"/>
      <c r="DM65" s="181"/>
      <c r="DN65" s="181"/>
      <c r="DO65" s="181"/>
      <c r="DP65" s="181"/>
      <c r="DQ65" s="181"/>
      <c r="DR65" s="181"/>
      <c r="DS65" s="181"/>
      <c r="DT65" s="181"/>
      <c r="DU65" s="181"/>
      <c r="DV65" s="181"/>
      <c r="DW65" s="181"/>
      <c r="DX65" s="181"/>
      <c r="DY65" s="181"/>
      <c r="DZ65" s="181"/>
      <c r="EA65" s="181"/>
      <c r="EB65" s="181"/>
      <c r="EC65" s="181"/>
      <c r="ED65" s="181"/>
      <c r="EE65" s="181"/>
      <c r="EF65" s="181"/>
      <c r="EG65" s="181"/>
      <c r="EH65" s="181"/>
      <c r="EI65" s="181"/>
      <c r="EJ65" s="181"/>
      <c r="EK65" s="181"/>
      <c r="EL65" s="181"/>
      <c r="EM65" s="181"/>
      <c r="EN65" s="177"/>
      <c r="EO65" s="177"/>
    </row>
    <row r="66" customFormat="false" ht="12.75" hidden="false" customHeight="false" outlineLevel="0" collapsed="false">
      <c r="A66" s="169" t="s">
        <v>42</v>
      </c>
      <c r="B66" s="96"/>
      <c r="C66" s="170" t="s">
        <v>93</v>
      </c>
      <c r="D66" s="171" t="n">
        <v>30</v>
      </c>
      <c r="E66" s="172" t="s">
        <v>234</v>
      </c>
      <c r="F66" s="173" t="n">
        <f aca="false">SUM(H66:EM66)</f>
        <v>0</v>
      </c>
      <c r="G66" s="174"/>
      <c r="H66" s="176"/>
      <c r="I66" s="176"/>
      <c r="J66" s="176"/>
      <c r="K66" s="176"/>
      <c r="L66" s="176"/>
      <c r="M66" s="176"/>
      <c r="N66" s="176"/>
      <c r="O66" s="176"/>
      <c r="P66" s="176"/>
      <c r="Q66" s="175"/>
      <c r="R66" s="175"/>
      <c r="S66" s="175"/>
      <c r="T66" s="175"/>
      <c r="U66" s="175"/>
      <c r="V66" s="175"/>
      <c r="W66" s="175"/>
      <c r="X66" s="175"/>
      <c r="Y66" s="175"/>
      <c r="Z66" s="175"/>
      <c r="AA66" s="175"/>
      <c r="AB66" s="175"/>
      <c r="AC66" s="175"/>
      <c r="AD66" s="175"/>
      <c r="AE66" s="175"/>
      <c r="AF66" s="175"/>
      <c r="AG66" s="175"/>
      <c r="AH66" s="175"/>
      <c r="AI66" s="175"/>
      <c r="AJ66" s="175"/>
      <c r="AK66" s="175"/>
      <c r="AL66" s="175"/>
      <c r="AM66" s="175"/>
      <c r="AN66" s="175"/>
      <c r="AO66" s="175"/>
      <c r="AP66" s="175"/>
      <c r="AQ66" s="175"/>
      <c r="AR66" s="175"/>
      <c r="AS66" s="175"/>
      <c r="AT66" s="175"/>
      <c r="AU66" s="175"/>
      <c r="AV66" s="175"/>
      <c r="AW66" s="175"/>
      <c r="AX66" s="175"/>
      <c r="AY66" s="175"/>
      <c r="AZ66" s="175"/>
      <c r="BA66" s="175"/>
      <c r="BB66" s="175"/>
      <c r="BC66" s="176"/>
      <c r="BD66" s="176"/>
      <c r="BE66" s="176"/>
      <c r="BF66" s="176"/>
      <c r="BG66" s="176"/>
      <c r="BH66" s="176"/>
      <c r="BI66" s="176"/>
      <c r="BJ66" s="176"/>
      <c r="BK66" s="176"/>
      <c r="BL66" s="176"/>
      <c r="BM66" s="176"/>
      <c r="BN66" s="176"/>
      <c r="BO66" s="176"/>
      <c r="BP66" s="176"/>
      <c r="BQ66" s="176"/>
      <c r="BR66" s="176"/>
      <c r="BS66" s="176"/>
      <c r="BT66" s="176"/>
      <c r="BU66" s="176"/>
      <c r="BV66" s="176"/>
      <c r="BW66" s="176"/>
      <c r="BX66" s="176"/>
      <c r="BY66" s="176"/>
      <c r="BZ66" s="176"/>
      <c r="CA66" s="176"/>
      <c r="CB66" s="176"/>
      <c r="CC66" s="176"/>
      <c r="CD66" s="176"/>
      <c r="CE66" s="176"/>
      <c r="CF66" s="176"/>
      <c r="CG66" s="176"/>
      <c r="CH66" s="176"/>
      <c r="CI66" s="176"/>
      <c r="CJ66" s="176"/>
      <c r="CK66" s="176"/>
      <c r="CL66" s="176"/>
      <c r="CM66" s="176"/>
      <c r="CN66" s="176"/>
      <c r="CO66" s="176"/>
      <c r="CP66" s="176"/>
      <c r="CQ66" s="176"/>
      <c r="CR66" s="176"/>
      <c r="CS66" s="176"/>
      <c r="CT66" s="176"/>
      <c r="CU66" s="176"/>
      <c r="CV66" s="176"/>
      <c r="CW66" s="176"/>
      <c r="CX66" s="176"/>
      <c r="CY66" s="176"/>
      <c r="CZ66" s="176"/>
      <c r="DA66" s="176"/>
      <c r="DB66" s="176"/>
      <c r="DC66" s="176"/>
      <c r="DD66" s="176"/>
      <c r="DE66" s="176"/>
      <c r="DF66" s="176"/>
      <c r="DG66" s="176"/>
      <c r="DH66" s="176"/>
      <c r="DI66" s="176"/>
      <c r="DJ66" s="176"/>
      <c r="DK66" s="176"/>
      <c r="DL66" s="176"/>
      <c r="DM66" s="176"/>
      <c r="DN66" s="176"/>
      <c r="DO66" s="176"/>
      <c r="DP66" s="176"/>
      <c r="DQ66" s="176"/>
      <c r="DR66" s="176"/>
      <c r="DS66" s="176"/>
      <c r="DT66" s="176"/>
      <c r="DU66" s="176"/>
      <c r="DV66" s="176"/>
      <c r="DW66" s="176"/>
      <c r="DX66" s="176"/>
      <c r="DY66" s="176"/>
      <c r="DZ66" s="176"/>
      <c r="EA66" s="176"/>
      <c r="EB66" s="176"/>
      <c r="EC66" s="176"/>
      <c r="ED66" s="176"/>
      <c r="EE66" s="176"/>
      <c r="EF66" s="176"/>
      <c r="EG66" s="176"/>
      <c r="EH66" s="176"/>
      <c r="EI66" s="176"/>
      <c r="EJ66" s="176"/>
      <c r="EK66" s="176"/>
      <c r="EL66" s="176"/>
      <c r="EM66" s="176"/>
      <c r="EN66" s="177"/>
      <c r="EO66" s="177"/>
    </row>
    <row r="67" customFormat="false" ht="13.5" hidden="false" customHeight="false" outlineLevel="0" collapsed="false">
      <c r="A67" s="169" t="s">
        <v>42</v>
      </c>
      <c r="B67" s="96"/>
      <c r="C67" s="170" t="s">
        <v>93</v>
      </c>
      <c r="D67" s="171" t="n">
        <v>31</v>
      </c>
      <c r="E67" s="172" t="s">
        <v>234</v>
      </c>
      <c r="F67" s="173" t="n">
        <f aca="false">SUM(H67:EM67)</f>
        <v>0</v>
      </c>
      <c r="G67" s="174"/>
      <c r="H67" s="176"/>
      <c r="I67" s="176"/>
      <c r="J67" s="176"/>
      <c r="K67" s="176"/>
      <c r="L67" s="176"/>
      <c r="M67" s="176"/>
      <c r="N67" s="176"/>
      <c r="O67" s="176"/>
      <c r="P67" s="176"/>
      <c r="Q67" s="175"/>
      <c r="R67" s="175"/>
      <c r="S67" s="175"/>
      <c r="T67" s="175"/>
      <c r="U67" s="175"/>
      <c r="V67" s="175"/>
      <c r="W67" s="175"/>
      <c r="X67" s="175"/>
      <c r="Y67" s="175"/>
      <c r="Z67" s="175"/>
      <c r="AA67" s="175"/>
      <c r="AB67" s="175"/>
      <c r="AC67" s="175"/>
      <c r="AD67" s="175"/>
      <c r="AE67" s="175"/>
      <c r="AF67" s="175"/>
      <c r="AG67" s="175"/>
      <c r="AH67" s="175"/>
      <c r="AI67" s="175"/>
      <c r="AJ67" s="175"/>
      <c r="AK67" s="175"/>
      <c r="AL67" s="175"/>
      <c r="AM67" s="175"/>
      <c r="AN67" s="175"/>
      <c r="AO67" s="175"/>
      <c r="AP67" s="175"/>
      <c r="AQ67" s="175"/>
      <c r="AR67" s="175"/>
      <c r="AS67" s="175"/>
      <c r="AT67" s="175"/>
      <c r="AU67" s="175"/>
      <c r="AV67" s="175"/>
      <c r="AW67" s="175"/>
      <c r="AX67" s="175"/>
      <c r="AY67" s="175"/>
      <c r="AZ67" s="175"/>
      <c r="BA67" s="175"/>
      <c r="BB67" s="175"/>
      <c r="BC67" s="176"/>
      <c r="BD67" s="176"/>
      <c r="BE67" s="176"/>
      <c r="BF67" s="176"/>
      <c r="BG67" s="176"/>
      <c r="BH67" s="176"/>
      <c r="BI67" s="176"/>
      <c r="BJ67" s="176"/>
      <c r="BK67" s="176"/>
      <c r="BL67" s="176"/>
      <c r="BM67" s="176"/>
      <c r="BN67" s="176"/>
      <c r="BO67" s="176"/>
      <c r="BP67" s="176"/>
      <c r="BQ67" s="176"/>
      <c r="BR67" s="176"/>
      <c r="BS67" s="176"/>
      <c r="BT67" s="176"/>
      <c r="BU67" s="176"/>
      <c r="BV67" s="176"/>
      <c r="BW67" s="176"/>
      <c r="BX67" s="176"/>
      <c r="BY67" s="176"/>
      <c r="BZ67" s="176"/>
      <c r="CA67" s="176"/>
      <c r="CB67" s="176"/>
      <c r="CC67" s="176"/>
      <c r="CD67" s="176"/>
      <c r="CE67" s="176"/>
      <c r="CF67" s="176"/>
      <c r="CG67" s="176"/>
      <c r="CH67" s="176"/>
      <c r="CI67" s="176"/>
      <c r="CJ67" s="176"/>
      <c r="CK67" s="176"/>
      <c r="CL67" s="176"/>
      <c r="CM67" s="176"/>
      <c r="CN67" s="176"/>
      <c r="CO67" s="176"/>
      <c r="CP67" s="176"/>
      <c r="CQ67" s="176"/>
      <c r="CR67" s="176"/>
      <c r="CS67" s="176"/>
      <c r="CT67" s="176"/>
      <c r="CU67" s="176"/>
      <c r="CV67" s="176"/>
      <c r="CW67" s="176"/>
      <c r="CX67" s="176"/>
      <c r="CY67" s="176"/>
      <c r="CZ67" s="176"/>
      <c r="DA67" s="176"/>
      <c r="DB67" s="176"/>
      <c r="DC67" s="176"/>
      <c r="DD67" s="176"/>
      <c r="DE67" s="176"/>
      <c r="DF67" s="176"/>
      <c r="DG67" s="176"/>
      <c r="DH67" s="176"/>
      <c r="DI67" s="176"/>
      <c r="DJ67" s="176"/>
      <c r="DK67" s="176"/>
      <c r="DL67" s="176"/>
      <c r="DM67" s="176"/>
      <c r="DN67" s="176"/>
      <c r="DO67" s="176"/>
      <c r="DP67" s="176"/>
      <c r="DQ67" s="176"/>
      <c r="DR67" s="176"/>
      <c r="DS67" s="176"/>
      <c r="DT67" s="176"/>
      <c r="DU67" s="176"/>
      <c r="DV67" s="176"/>
      <c r="DW67" s="176"/>
      <c r="DX67" s="176"/>
      <c r="DY67" s="176"/>
      <c r="DZ67" s="176"/>
      <c r="EA67" s="176"/>
      <c r="EB67" s="176"/>
      <c r="EC67" s="176"/>
      <c r="ED67" s="176"/>
      <c r="EE67" s="176"/>
      <c r="EF67" s="176"/>
      <c r="EG67" s="176"/>
      <c r="EH67" s="176"/>
      <c r="EI67" s="176"/>
      <c r="EJ67" s="176"/>
      <c r="EK67" s="176"/>
      <c r="EL67" s="176"/>
      <c r="EM67" s="176"/>
      <c r="EN67" s="177"/>
      <c r="EO67" s="177"/>
    </row>
    <row r="68" customFormat="false" ht="13.5" hidden="false" customHeight="false" outlineLevel="0" collapsed="false">
      <c r="A68" s="182" t="s">
        <v>42</v>
      </c>
      <c r="B68" s="118"/>
      <c r="C68" s="183" t="s">
        <v>50</v>
      </c>
      <c r="D68" s="184" t="s">
        <v>49</v>
      </c>
      <c r="E68" s="185"/>
      <c r="F68" s="185" t="n">
        <f aca="false">SUM(F37:F67)</f>
        <v>119</v>
      </c>
      <c r="G68" s="185"/>
      <c r="H68" s="187" t="n">
        <f aca="false">SUM(H37:H67)</f>
        <v>0</v>
      </c>
      <c r="I68" s="188" t="n">
        <f aca="false">SUM(I37:I67)</f>
        <v>0</v>
      </c>
      <c r="J68" s="189" t="n">
        <f aca="false">SUM(J37:J67)</f>
        <v>0</v>
      </c>
      <c r="K68" s="189" t="n">
        <f aca="false">SUM(K37:K67)</f>
        <v>0</v>
      </c>
      <c r="L68" s="190" t="n">
        <f aca="false">SUM(L37:L67)</f>
        <v>0</v>
      </c>
      <c r="M68" s="190" t="n">
        <f aca="false">SUM(M37:M67)</f>
        <v>0</v>
      </c>
      <c r="N68" s="190" t="n">
        <f aca="false">SUM(N37:N67)</f>
        <v>0</v>
      </c>
      <c r="O68" s="190" t="n">
        <f aca="false">SUM(O37:O67)</f>
        <v>0</v>
      </c>
      <c r="P68" s="190" t="n">
        <f aca="false">SUM(P37:P67)</f>
        <v>0</v>
      </c>
      <c r="Q68" s="186" t="n">
        <f aca="false">SUM(Q37:Q67)</f>
        <v>0</v>
      </c>
      <c r="R68" s="186" t="n">
        <f aca="false">SUM(R37:R67)</f>
        <v>0</v>
      </c>
      <c r="S68" s="186" t="n">
        <f aca="false">SUM(S37:S67)</f>
        <v>0</v>
      </c>
      <c r="T68" s="186" t="n">
        <f aca="false">SUM(T37:T67)</f>
        <v>0</v>
      </c>
      <c r="U68" s="186" t="n">
        <f aca="false">SUM(U37:U67)</f>
        <v>0</v>
      </c>
      <c r="V68" s="186" t="n">
        <f aca="false">SUM(V37:V67)</f>
        <v>0</v>
      </c>
      <c r="W68" s="186" t="n">
        <f aca="false">SUM(W37:W67)</f>
        <v>0</v>
      </c>
      <c r="X68" s="186" t="n">
        <f aca="false">SUM(X37:X67)</f>
        <v>0</v>
      </c>
      <c r="Y68" s="186" t="n">
        <f aca="false">SUM(Y37:Y67)</f>
        <v>0</v>
      </c>
      <c r="Z68" s="186" t="n">
        <f aca="false">SUM(Z37:Z67)</f>
        <v>0</v>
      </c>
      <c r="AA68" s="186" t="n">
        <f aca="false">SUM(AA37:AA67)</f>
        <v>0</v>
      </c>
      <c r="AB68" s="186" t="n">
        <f aca="false">SUM(AB37:AB67)</f>
        <v>0</v>
      </c>
      <c r="AC68" s="186" t="n">
        <f aca="false">SUM(AC37:AC67)</f>
        <v>0</v>
      </c>
      <c r="AD68" s="186" t="n">
        <f aca="false">SUM(AD37:AD67)</f>
        <v>0</v>
      </c>
      <c r="AE68" s="186" t="n">
        <f aca="false">SUM(AE37:AE67)</f>
        <v>0</v>
      </c>
      <c r="AF68" s="186" t="n">
        <f aca="false">SUM(AF37:AF67)</f>
        <v>0</v>
      </c>
      <c r="AG68" s="186" t="n">
        <f aca="false">SUM(AG37:AG67)</f>
        <v>0</v>
      </c>
      <c r="AH68" s="186" t="n">
        <f aca="false">SUM(AH37:AH67)</f>
        <v>0</v>
      </c>
      <c r="AI68" s="186" t="n">
        <f aca="false">SUM(AI37:AI67)</f>
        <v>0</v>
      </c>
      <c r="AJ68" s="186" t="n">
        <f aca="false">SUM(AJ37:AJ67)</f>
        <v>0</v>
      </c>
      <c r="AK68" s="186" t="n">
        <f aca="false">SUM(AK37:AK67)</f>
        <v>0</v>
      </c>
      <c r="AL68" s="186" t="n">
        <f aca="false">SUM(AL37:AL67)</f>
        <v>0</v>
      </c>
      <c r="AM68" s="186" t="n">
        <f aca="false">SUM(AM37:AM67)</f>
        <v>0</v>
      </c>
      <c r="AN68" s="186" t="n">
        <f aca="false">SUM(AN37:AN67)</f>
        <v>0</v>
      </c>
      <c r="AO68" s="186" t="n">
        <f aca="false">SUM(AO37:AO67)</f>
        <v>0</v>
      </c>
      <c r="AP68" s="186" t="n">
        <f aca="false">SUM(AP37:AP67)</f>
        <v>0</v>
      </c>
      <c r="AQ68" s="186" t="n">
        <f aca="false">SUM(AQ37:AQ67)</f>
        <v>0</v>
      </c>
      <c r="AR68" s="186" t="n">
        <f aca="false">SUM(AR37:AR67)</f>
        <v>0</v>
      </c>
      <c r="AS68" s="186" t="n">
        <f aca="false">SUM(AS37:AS67)</f>
        <v>0</v>
      </c>
      <c r="AT68" s="186" t="n">
        <f aca="false">SUM(AT37:AT67)</f>
        <v>0</v>
      </c>
      <c r="AU68" s="186" t="n">
        <f aca="false">SUM(AU37:AU67)</f>
        <v>0</v>
      </c>
      <c r="AV68" s="186" t="n">
        <f aca="false">SUM(AV37:AV67)</f>
        <v>0</v>
      </c>
      <c r="AW68" s="186" t="n">
        <f aca="false">SUM(AW37:AW67)</f>
        <v>0</v>
      </c>
      <c r="AX68" s="186" t="n">
        <f aca="false">SUM(AX37:AX67)</f>
        <v>0</v>
      </c>
      <c r="AY68" s="186" t="n">
        <f aca="false">SUM(AY37:AY67)</f>
        <v>0</v>
      </c>
      <c r="AZ68" s="186" t="n">
        <f aca="false">SUM(AZ37:AZ67)</f>
        <v>0</v>
      </c>
      <c r="BA68" s="186" t="n">
        <f aca="false">SUM(BA37:BA67)</f>
        <v>0</v>
      </c>
      <c r="BB68" s="186" t="n">
        <f aca="false">SUM(BB37:BB67)</f>
        <v>0</v>
      </c>
      <c r="BC68" s="188" t="n">
        <f aca="false">SUM(BC37:BC67)</f>
        <v>9.25</v>
      </c>
      <c r="BD68" s="188" t="n">
        <f aca="false">SUM(BD37:BD67)</f>
        <v>1.5</v>
      </c>
      <c r="BE68" s="188" t="n">
        <f aca="false">SUM(BE37:BE67)</f>
        <v>0</v>
      </c>
      <c r="BF68" s="188" t="n">
        <f aca="false">SUM(BF37:BF67)</f>
        <v>7</v>
      </c>
      <c r="BG68" s="188" t="n">
        <f aca="false">SUM(BG37:BG67)</f>
        <v>1.75</v>
      </c>
      <c r="BH68" s="188" t="n">
        <f aca="false">SUM(BH37:BH67)</f>
        <v>0</v>
      </c>
      <c r="BI68" s="188" t="n">
        <f aca="false">SUM(BI37:BI67)</f>
        <v>0.5</v>
      </c>
      <c r="BJ68" s="188" t="n">
        <f aca="false">SUM(BJ37:BJ67)</f>
        <v>4</v>
      </c>
      <c r="BK68" s="188" t="n">
        <f aca="false">SUM(BK37:BK67)</f>
        <v>27</v>
      </c>
      <c r="BL68" s="188" t="n">
        <f aca="false">SUM(BL37:BL67)</f>
        <v>5</v>
      </c>
      <c r="BM68" s="188" t="n">
        <f aca="false">SUM(BM37:BM67)</f>
        <v>0</v>
      </c>
      <c r="BN68" s="188" t="n">
        <f aca="false">SUM(BN37:BN67)</f>
        <v>0</v>
      </c>
      <c r="BO68" s="188" t="n">
        <f aca="false">SUM(BO37:BO67)</f>
        <v>0</v>
      </c>
      <c r="BP68" s="188" t="n">
        <f aca="false">SUM(BP37:BP67)</f>
        <v>0</v>
      </c>
      <c r="BQ68" s="188" t="n">
        <f aca="false">SUM(BQ37:BQ67)</f>
        <v>0</v>
      </c>
      <c r="BR68" s="188" t="n">
        <f aca="false">SUM(BR37:BR67)</f>
        <v>25.75</v>
      </c>
      <c r="BS68" s="188" t="n">
        <f aca="false">SUM(BS37:BS67)</f>
        <v>0</v>
      </c>
      <c r="BT68" s="188" t="n">
        <f aca="false">SUM(BT37:BT67)</f>
        <v>0</v>
      </c>
      <c r="BU68" s="188" t="n">
        <f aca="false">SUM(BU37:BU67)</f>
        <v>0</v>
      </c>
      <c r="BV68" s="188" t="n">
        <f aca="false">SUM(BV37:BV67)</f>
        <v>0</v>
      </c>
      <c r="BW68" s="188" t="n">
        <f aca="false">SUM(BW37:BW67)</f>
        <v>1.25</v>
      </c>
      <c r="BX68" s="188" t="n">
        <f aca="false">SUM(BX37:BX67)</f>
        <v>11.75</v>
      </c>
      <c r="BY68" s="188" t="n">
        <f aca="false">SUM(BY37:BY67)</f>
        <v>0</v>
      </c>
      <c r="BZ68" s="188" t="n">
        <f aca="false">SUM(BZ37:BZ67)</f>
        <v>6</v>
      </c>
      <c r="CA68" s="188" t="n">
        <f aca="false">SUM(CA37:CA67)</f>
        <v>0</v>
      </c>
      <c r="CB68" s="188" t="n">
        <f aca="false">SUM(CB37:CB67)</f>
        <v>0</v>
      </c>
      <c r="CC68" s="188" t="n">
        <f aca="false">SUM(CC37:CC67)</f>
        <v>0</v>
      </c>
      <c r="CD68" s="188" t="n">
        <f aca="false">SUM(CD37:CD67)</f>
        <v>1.75</v>
      </c>
      <c r="CE68" s="188" t="n">
        <f aca="false">SUM(CE37:CE67)</f>
        <v>0</v>
      </c>
      <c r="CF68" s="188" t="n">
        <f aca="false">SUM(CF37:CF67)</f>
        <v>0</v>
      </c>
      <c r="CG68" s="188" t="n">
        <f aca="false">SUM(CG37:CG67)</f>
        <v>0</v>
      </c>
      <c r="CH68" s="188" t="n">
        <f aca="false">SUM(CH37:CH67)</f>
        <v>1.5</v>
      </c>
      <c r="CI68" s="188" t="n">
        <f aca="false">SUM(CI37:CI67)</f>
        <v>2</v>
      </c>
      <c r="CJ68" s="188" t="n">
        <f aca="false">SUM(CJ37:CJ67)</f>
        <v>0</v>
      </c>
      <c r="CK68" s="188" t="n">
        <f aca="false">SUM(CK37:CK67)</f>
        <v>12.5</v>
      </c>
      <c r="CL68" s="188" t="n">
        <f aca="false">SUM(CL37:CL67)</f>
        <v>0</v>
      </c>
      <c r="CM68" s="188" t="n">
        <f aca="false">SUM(CM37:CM67)</f>
        <v>0.5</v>
      </c>
      <c r="CN68" s="188" t="n">
        <f aca="false">SUM(CN37:CN67)</f>
        <v>0</v>
      </c>
      <c r="CO68" s="188" t="n">
        <f aca="false">SUM(CO37:CO67)</f>
        <v>0</v>
      </c>
      <c r="CP68" s="188" t="n">
        <f aca="false">SUM(CP37:CP67)</f>
        <v>0</v>
      </c>
      <c r="CQ68" s="188" t="n">
        <f aca="false">SUM(CQ37:CQ67)</f>
        <v>0</v>
      </c>
      <c r="CR68" s="188" t="n">
        <f aca="false">SUM(CR37:CR67)</f>
        <v>0</v>
      </c>
      <c r="CS68" s="188" t="n">
        <f aca="false">SUM(CS37:CS67)</f>
        <v>0</v>
      </c>
      <c r="CT68" s="188" t="n">
        <f aca="false">SUM(CT37:CT67)</f>
        <v>0</v>
      </c>
      <c r="CU68" s="188" t="n">
        <f aca="false">SUM(CU37:CU67)</f>
        <v>0</v>
      </c>
      <c r="CV68" s="188" t="n">
        <f aca="false">SUM(CV37:CV67)</f>
        <v>0</v>
      </c>
      <c r="CW68" s="188" t="n">
        <f aca="false">SUM(CW37:CW67)</f>
        <v>0</v>
      </c>
      <c r="CX68" s="188" t="n">
        <f aca="false">SUM(CX37:CX67)</f>
        <v>0</v>
      </c>
      <c r="CY68" s="188" t="n">
        <f aca="false">SUM(CY37:CY67)</f>
        <v>0</v>
      </c>
      <c r="CZ68" s="188" t="n">
        <f aca="false">SUM(CZ37:CZ67)</f>
        <v>0</v>
      </c>
      <c r="DA68" s="188" t="n">
        <f aca="false">SUM(DA37:DA67)</f>
        <v>0</v>
      </c>
      <c r="DB68" s="188" t="n">
        <f aca="false">SUM(DB37:DB67)</f>
        <v>0</v>
      </c>
      <c r="DC68" s="188" t="n">
        <f aca="false">SUM(DC37:DC67)</f>
        <v>0</v>
      </c>
      <c r="DD68" s="188" t="n">
        <f aca="false">SUM(DD37:DD67)</f>
        <v>0</v>
      </c>
      <c r="DE68" s="188" t="n">
        <f aca="false">SUM(DE37:DE67)</f>
        <v>0</v>
      </c>
      <c r="DF68" s="188" t="n">
        <f aca="false">SUM(DF37:DF67)</f>
        <v>0</v>
      </c>
      <c r="DG68" s="188" t="n">
        <f aca="false">SUM(DG37:DG67)</f>
        <v>0</v>
      </c>
      <c r="DH68" s="188" t="n">
        <f aca="false">SUM(DH37:DH67)</f>
        <v>0</v>
      </c>
      <c r="DI68" s="188" t="n">
        <f aca="false">SUM(DI37:DI67)</f>
        <v>0</v>
      </c>
      <c r="DJ68" s="188" t="n">
        <f aca="false">SUM(DJ37:DJ67)</f>
        <v>0</v>
      </c>
      <c r="DK68" s="188" t="n">
        <f aca="false">SUM(DK37:DK67)</f>
        <v>0</v>
      </c>
      <c r="DL68" s="188" t="n">
        <f aca="false">SUM(DL37:DL67)</f>
        <v>0</v>
      </c>
      <c r="DM68" s="188" t="n">
        <f aca="false">SUM(DM37:DM67)</f>
        <v>0</v>
      </c>
      <c r="DN68" s="188" t="n">
        <f aca="false">SUM(DN37:DN67)</f>
        <v>0</v>
      </c>
      <c r="DO68" s="188" t="n">
        <f aca="false">SUM(DO37:DO67)</f>
        <v>0</v>
      </c>
      <c r="DP68" s="188" t="n">
        <f aca="false">SUM(DP37:DP67)</f>
        <v>0</v>
      </c>
      <c r="DQ68" s="188" t="n">
        <f aca="false">SUM(DQ37:DQ67)</f>
        <v>0</v>
      </c>
      <c r="DR68" s="188" t="n">
        <f aca="false">SUM(DR37:DR67)</f>
        <v>0</v>
      </c>
      <c r="DS68" s="188" t="n">
        <f aca="false">SUM(DS37:DS67)</f>
        <v>0</v>
      </c>
      <c r="DT68" s="188" t="n">
        <f aca="false">SUM(DT37:DT67)</f>
        <v>0</v>
      </c>
      <c r="DU68" s="188" t="n">
        <f aca="false">SUM(DU37:DU67)</f>
        <v>0</v>
      </c>
      <c r="DV68" s="188" t="n">
        <f aca="false">SUM(DV37:DV67)</f>
        <v>0</v>
      </c>
      <c r="DW68" s="188" t="n">
        <f aca="false">SUM(DW37:DW67)</f>
        <v>0</v>
      </c>
      <c r="DX68" s="188" t="n">
        <f aca="false">SUM(DX37:DX67)</f>
        <v>0</v>
      </c>
      <c r="DY68" s="188" t="n">
        <f aca="false">SUM(DY37:DY67)</f>
        <v>0</v>
      </c>
      <c r="DZ68" s="188" t="n">
        <f aca="false">SUM(DZ37:DZ67)</f>
        <v>0</v>
      </c>
      <c r="EA68" s="188" t="n">
        <f aca="false">SUM(EA37:EA67)</f>
        <v>0</v>
      </c>
      <c r="EB68" s="188" t="n">
        <f aca="false">SUM(EB37:EB67)</f>
        <v>0</v>
      </c>
      <c r="EC68" s="188" t="n">
        <f aca="false">SUM(EC37:EC67)</f>
        <v>0</v>
      </c>
      <c r="ED68" s="188" t="n">
        <f aca="false">SUM(ED37:ED67)</f>
        <v>0</v>
      </c>
      <c r="EE68" s="188" t="n">
        <f aca="false">SUM(EE37:EE67)</f>
        <v>0</v>
      </c>
      <c r="EF68" s="188" t="n">
        <f aca="false">SUM(EF37:EF67)</f>
        <v>0</v>
      </c>
      <c r="EG68" s="188" t="n">
        <f aca="false">SUM(EG37:EG67)</f>
        <v>0</v>
      </c>
      <c r="EH68" s="188" t="n">
        <f aca="false">SUM(EH37:EH67)</f>
        <v>0</v>
      </c>
      <c r="EI68" s="188" t="n">
        <f aca="false">SUM(EI37:EI67)</f>
        <v>0</v>
      </c>
      <c r="EJ68" s="188" t="n">
        <f aca="false">SUM(EJ37:EJ67)</f>
        <v>0</v>
      </c>
      <c r="EK68" s="188" t="n">
        <f aca="false">SUM(EK37:EK67)</f>
        <v>0</v>
      </c>
      <c r="EL68" s="188" t="n">
        <f aca="false">SUM(EL37:EL67)</f>
        <v>0</v>
      </c>
      <c r="EM68" s="188" t="n">
        <f aca="false">SUM(EM37:EM67)</f>
        <v>0</v>
      </c>
      <c r="EN68" s="138"/>
      <c r="EO68" s="138"/>
    </row>
    <row r="69" customFormat="false" ht="12.75" hidden="false" customHeight="false" outlineLevel="0" collapsed="false">
      <c r="A69" s="191" t="s">
        <v>42</v>
      </c>
      <c r="B69" s="192"/>
      <c r="C69" s="193" t="s">
        <v>98</v>
      </c>
      <c r="D69" s="171" t="n">
        <v>1</v>
      </c>
      <c r="E69" s="172" t="s">
        <v>193</v>
      </c>
      <c r="F69" s="178" t="n">
        <f aca="false">SUM(H69:EM69)</f>
        <v>0</v>
      </c>
      <c r="G69" s="179" t="n">
        <f aca="false">F69</f>
        <v>0</v>
      </c>
      <c r="H69" s="181"/>
      <c r="I69" s="181"/>
      <c r="J69" s="181"/>
      <c r="K69" s="181"/>
      <c r="L69" s="181"/>
      <c r="M69" s="181"/>
      <c r="N69" s="181"/>
      <c r="O69" s="181"/>
      <c r="P69" s="181"/>
      <c r="Q69" s="180"/>
      <c r="R69" s="180"/>
      <c r="S69" s="180"/>
      <c r="T69" s="180"/>
      <c r="U69" s="180"/>
      <c r="V69" s="180"/>
      <c r="W69" s="180"/>
      <c r="X69" s="180"/>
      <c r="Y69" s="180"/>
      <c r="Z69" s="180"/>
      <c r="AA69" s="180"/>
      <c r="AB69" s="180"/>
      <c r="AC69" s="180"/>
      <c r="AD69" s="180"/>
      <c r="AE69" s="180"/>
      <c r="AF69" s="180"/>
      <c r="AG69" s="180"/>
      <c r="AH69" s="180"/>
      <c r="AI69" s="180"/>
      <c r="AJ69" s="180"/>
      <c r="AK69" s="180"/>
      <c r="AL69" s="180"/>
      <c r="AM69" s="180"/>
      <c r="AN69" s="180"/>
      <c r="AO69" s="180"/>
      <c r="AP69" s="180"/>
      <c r="AQ69" s="180"/>
      <c r="AR69" s="180"/>
      <c r="AS69" s="180"/>
      <c r="AT69" s="180"/>
      <c r="AU69" s="180"/>
      <c r="AV69" s="180"/>
      <c r="AW69" s="180"/>
      <c r="AX69" s="180"/>
      <c r="AY69" s="180"/>
      <c r="AZ69" s="180"/>
      <c r="BA69" s="180"/>
      <c r="BB69" s="180"/>
      <c r="BC69" s="181"/>
      <c r="BD69" s="181"/>
      <c r="BE69" s="181"/>
      <c r="BF69" s="181"/>
      <c r="BG69" s="181"/>
      <c r="BH69" s="181"/>
      <c r="BI69" s="181"/>
      <c r="BJ69" s="181"/>
      <c r="BK69" s="181"/>
      <c r="BL69" s="181"/>
      <c r="BM69" s="181"/>
      <c r="BN69" s="181"/>
      <c r="BO69" s="181"/>
      <c r="BP69" s="181"/>
      <c r="BQ69" s="181"/>
      <c r="BR69" s="181"/>
      <c r="BS69" s="181"/>
      <c r="BT69" s="181"/>
      <c r="BU69" s="181"/>
      <c r="BV69" s="181"/>
      <c r="BW69" s="181"/>
      <c r="BX69" s="181"/>
      <c r="BY69" s="181"/>
      <c r="BZ69" s="181"/>
      <c r="CA69" s="181"/>
      <c r="CB69" s="181"/>
      <c r="CC69" s="181"/>
      <c r="CD69" s="181"/>
      <c r="CE69" s="181"/>
      <c r="CF69" s="181"/>
      <c r="CG69" s="181"/>
      <c r="CH69" s="181"/>
      <c r="CI69" s="181"/>
      <c r="CJ69" s="181"/>
      <c r="CK69" s="181"/>
      <c r="CL69" s="181"/>
      <c r="CM69" s="181"/>
      <c r="CN69" s="181"/>
      <c r="CO69" s="181"/>
      <c r="CP69" s="181"/>
      <c r="CQ69" s="181"/>
      <c r="CR69" s="181"/>
      <c r="CS69" s="181"/>
      <c r="CT69" s="181"/>
      <c r="CU69" s="181"/>
      <c r="CV69" s="181"/>
      <c r="CW69" s="181"/>
      <c r="CX69" s="181"/>
      <c r="CY69" s="181"/>
      <c r="CZ69" s="181"/>
      <c r="DA69" s="181"/>
      <c r="DB69" s="181"/>
      <c r="DC69" s="181"/>
      <c r="DD69" s="181"/>
      <c r="DE69" s="181"/>
      <c r="DF69" s="181"/>
      <c r="DG69" s="181"/>
      <c r="DH69" s="181"/>
      <c r="DI69" s="181"/>
      <c r="DJ69" s="181"/>
      <c r="DK69" s="181"/>
      <c r="DL69" s="181"/>
      <c r="DM69" s="181"/>
      <c r="DN69" s="181"/>
      <c r="DO69" s="181"/>
      <c r="DP69" s="181"/>
      <c r="DQ69" s="181"/>
      <c r="DR69" s="181"/>
      <c r="DS69" s="181"/>
      <c r="DT69" s="181"/>
      <c r="DU69" s="181"/>
      <c r="DV69" s="181"/>
      <c r="DW69" s="181"/>
      <c r="DX69" s="181"/>
      <c r="DY69" s="181"/>
      <c r="DZ69" s="181"/>
      <c r="EA69" s="181"/>
      <c r="EB69" s="181"/>
      <c r="EC69" s="181"/>
      <c r="ED69" s="181"/>
      <c r="EE69" s="181"/>
      <c r="EF69" s="181"/>
      <c r="EG69" s="181"/>
      <c r="EH69" s="181"/>
      <c r="EI69" s="181"/>
      <c r="EJ69" s="181"/>
      <c r="EK69" s="181"/>
      <c r="EL69" s="181"/>
      <c r="EM69" s="181"/>
      <c r="EN69" s="177"/>
      <c r="EO69" s="177"/>
    </row>
    <row r="70" customFormat="false" ht="12.75" hidden="false" customHeight="false" outlineLevel="0" collapsed="false">
      <c r="A70" s="169" t="s">
        <v>42</v>
      </c>
      <c r="B70" s="96"/>
      <c r="C70" s="170" t="s">
        <v>98</v>
      </c>
      <c r="D70" s="171" t="n">
        <v>2</v>
      </c>
      <c r="E70" s="172" t="s">
        <v>230</v>
      </c>
      <c r="F70" s="173" t="n">
        <f aca="false">SUM(H70:EM70)</f>
        <v>7.75</v>
      </c>
      <c r="G70" s="174"/>
      <c r="H70" s="176"/>
      <c r="I70" s="176"/>
      <c r="J70" s="176"/>
      <c r="K70" s="176"/>
      <c r="L70" s="176"/>
      <c r="M70" s="176"/>
      <c r="N70" s="176"/>
      <c r="O70" s="176"/>
      <c r="P70" s="176"/>
      <c r="Q70" s="175"/>
      <c r="R70" s="175"/>
      <c r="S70" s="175"/>
      <c r="T70" s="175"/>
      <c r="U70" s="175"/>
      <c r="V70" s="175"/>
      <c r="W70" s="175"/>
      <c r="X70" s="175"/>
      <c r="Y70" s="175"/>
      <c r="Z70" s="175"/>
      <c r="AA70" s="175"/>
      <c r="AB70" s="175"/>
      <c r="AC70" s="175"/>
      <c r="AD70" s="175"/>
      <c r="AE70" s="175"/>
      <c r="AF70" s="175"/>
      <c r="AG70" s="175"/>
      <c r="AH70" s="175"/>
      <c r="AI70" s="175"/>
      <c r="AJ70" s="175"/>
      <c r="AK70" s="175"/>
      <c r="AL70" s="175"/>
      <c r="AM70" s="175"/>
      <c r="AN70" s="175"/>
      <c r="AO70" s="175"/>
      <c r="AP70" s="175"/>
      <c r="AQ70" s="175"/>
      <c r="AR70" s="175"/>
      <c r="AS70" s="175"/>
      <c r="AT70" s="175"/>
      <c r="AU70" s="175"/>
      <c r="AV70" s="175"/>
      <c r="AW70" s="175"/>
      <c r="AX70" s="175"/>
      <c r="AY70" s="175"/>
      <c r="AZ70" s="175"/>
      <c r="BA70" s="175"/>
      <c r="BB70" s="175"/>
      <c r="BC70" s="176"/>
      <c r="BD70" s="176"/>
      <c r="BE70" s="176"/>
      <c r="BF70" s="176"/>
      <c r="BG70" s="176"/>
      <c r="BH70" s="176"/>
      <c r="BI70" s="176" t="n">
        <v>4.25</v>
      </c>
      <c r="BJ70" s="176"/>
      <c r="BK70" s="176" t="n">
        <v>3.25</v>
      </c>
      <c r="BL70" s="176"/>
      <c r="BM70" s="176"/>
      <c r="BN70" s="176"/>
      <c r="BO70" s="176"/>
      <c r="BP70" s="176"/>
      <c r="BQ70" s="176" t="n">
        <v>0.25</v>
      </c>
      <c r="BR70" s="176"/>
      <c r="BS70" s="176"/>
      <c r="BT70" s="176"/>
      <c r="BU70" s="176"/>
      <c r="BV70" s="176"/>
      <c r="BW70" s="176"/>
      <c r="BX70" s="176"/>
      <c r="BY70" s="176"/>
      <c r="BZ70" s="176"/>
      <c r="CA70" s="176"/>
      <c r="CB70" s="176"/>
      <c r="CC70" s="176"/>
      <c r="CD70" s="176"/>
      <c r="CE70" s="176"/>
      <c r="CF70" s="176"/>
      <c r="CG70" s="176"/>
      <c r="CH70" s="176"/>
      <c r="CI70" s="176"/>
      <c r="CJ70" s="176"/>
      <c r="CK70" s="176"/>
      <c r="CL70" s="176"/>
      <c r="CM70" s="176"/>
      <c r="CN70" s="176"/>
      <c r="CO70" s="176"/>
      <c r="CP70" s="176"/>
      <c r="CQ70" s="176"/>
      <c r="CR70" s="176"/>
      <c r="CS70" s="176"/>
      <c r="CT70" s="176"/>
      <c r="CU70" s="176"/>
      <c r="CV70" s="176"/>
      <c r="CW70" s="176"/>
      <c r="CX70" s="176"/>
      <c r="CY70" s="176"/>
      <c r="CZ70" s="176"/>
      <c r="DA70" s="176"/>
      <c r="DB70" s="176"/>
      <c r="DC70" s="176"/>
      <c r="DD70" s="176"/>
      <c r="DE70" s="176"/>
      <c r="DF70" s="176"/>
      <c r="DG70" s="176"/>
      <c r="DH70" s="176"/>
      <c r="DI70" s="176"/>
      <c r="DJ70" s="176"/>
      <c r="DK70" s="176"/>
      <c r="DL70" s="176"/>
      <c r="DM70" s="176"/>
      <c r="DN70" s="176"/>
      <c r="DO70" s="176"/>
      <c r="DP70" s="176"/>
      <c r="DQ70" s="176"/>
      <c r="DR70" s="176"/>
      <c r="DS70" s="176"/>
      <c r="DT70" s="176"/>
      <c r="DU70" s="176"/>
      <c r="DV70" s="176"/>
      <c r="DW70" s="176"/>
      <c r="DX70" s="176"/>
      <c r="DY70" s="176"/>
      <c r="DZ70" s="176"/>
      <c r="EA70" s="176"/>
      <c r="EB70" s="176"/>
      <c r="EC70" s="176"/>
      <c r="ED70" s="176"/>
      <c r="EE70" s="176"/>
      <c r="EF70" s="176"/>
      <c r="EG70" s="176"/>
      <c r="EH70" s="176"/>
      <c r="EI70" s="176"/>
      <c r="EJ70" s="176"/>
      <c r="EK70" s="176"/>
      <c r="EL70" s="176"/>
      <c r="EM70" s="176"/>
      <c r="EN70" s="177"/>
      <c r="EO70" s="177"/>
    </row>
    <row r="71" customFormat="false" ht="12.75" hidden="false" customHeight="false" outlineLevel="0" collapsed="false">
      <c r="A71" s="169" t="s">
        <v>42</v>
      </c>
      <c r="B71" s="96"/>
      <c r="C71" s="170" t="s">
        <v>98</v>
      </c>
      <c r="D71" s="171" t="n">
        <v>3</v>
      </c>
      <c r="E71" s="172" t="s">
        <v>230</v>
      </c>
      <c r="F71" s="173" t="n">
        <f aca="false">SUM(H71:EM71)</f>
        <v>7.75</v>
      </c>
      <c r="G71" s="174"/>
      <c r="H71" s="176"/>
      <c r="I71" s="176"/>
      <c r="J71" s="176"/>
      <c r="K71" s="176"/>
      <c r="L71" s="176"/>
      <c r="M71" s="176"/>
      <c r="N71" s="176"/>
      <c r="O71" s="176"/>
      <c r="P71" s="176"/>
      <c r="Q71" s="175"/>
      <c r="R71" s="175"/>
      <c r="S71" s="175"/>
      <c r="T71" s="175"/>
      <c r="U71" s="175"/>
      <c r="V71" s="175"/>
      <c r="W71" s="175"/>
      <c r="X71" s="175"/>
      <c r="Y71" s="175"/>
      <c r="Z71" s="175"/>
      <c r="AA71" s="175"/>
      <c r="AB71" s="175"/>
      <c r="AC71" s="175"/>
      <c r="AD71" s="175"/>
      <c r="AE71" s="175"/>
      <c r="AF71" s="175"/>
      <c r="AG71" s="175"/>
      <c r="AH71" s="175"/>
      <c r="AI71" s="175"/>
      <c r="AJ71" s="175"/>
      <c r="AK71" s="175"/>
      <c r="AL71" s="175"/>
      <c r="AM71" s="175"/>
      <c r="AN71" s="175"/>
      <c r="AO71" s="175"/>
      <c r="AP71" s="175"/>
      <c r="AQ71" s="175"/>
      <c r="AR71" s="175"/>
      <c r="AS71" s="175"/>
      <c r="AT71" s="175"/>
      <c r="AU71" s="175"/>
      <c r="AV71" s="175"/>
      <c r="AW71" s="175"/>
      <c r="AX71" s="175"/>
      <c r="AY71" s="175"/>
      <c r="AZ71" s="175"/>
      <c r="BA71" s="175"/>
      <c r="BB71" s="175"/>
      <c r="BC71" s="176"/>
      <c r="BD71" s="176"/>
      <c r="BE71" s="176"/>
      <c r="BF71" s="176"/>
      <c r="BG71" s="176"/>
      <c r="BH71" s="176"/>
      <c r="BI71" s="176"/>
      <c r="BJ71" s="176"/>
      <c r="BK71" s="176" t="n">
        <v>7.25</v>
      </c>
      <c r="BL71" s="176"/>
      <c r="BM71" s="176"/>
      <c r="BN71" s="176"/>
      <c r="BO71" s="176"/>
      <c r="BP71" s="176"/>
      <c r="BQ71" s="176" t="n">
        <v>0.5</v>
      </c>
      <c r="BR71" s="176"/>
      <c r="BS71" s="176"/>
      <c r="BT71" s="176"/>
      <c r="BU71" s="176"/>
      <c r="BV71" s="176"/>
      <c r="BW71" s="176"/>
      <c r="BX71" s="176"/>
      <c r="BY71" s="176"/>
      <c r="BZ71" s="176"/>
      <c r="CA71" s="176"/>
      <c r="CB71" s="176"/>
      <c r="CC71" s="176"/>
      <c r="CD71" s="176"/>
      <c r="CE71" s="176"/>
      <c r="CF71" s="176"/>
      <c r="CG71" s="176"/>
      <c r="CH71" s="176"/>
      <c r="CI71" s="176"/>
      <c r="CJ71" s="176"/>
      <c r="CK71" s="176"/>
      <c r="CL71" s="176"/>
      <c r="CM71" s="176"/>
      <c r="CN71" s="176"/>
      <c r="CO71" s="176"/>
      <c r="CP71" s="176"/>
      <c r="CQ71" s="176"/>
      <c r="CR71" s="176"/>
      <c r="CS71" s="176"/>
      <c r="CT71" s="176"/>
      <c r="CU71" s="176"/>
      <c r="CV71" s="176"/>
      <c r="CW71" s="176"/>
      <c r="CX71" s="176"/>
      <c r="CY71" s="176"/>
      <c r="CZ71" s="176"/>
      <c r="DA71" s="176"/>
      <c r="DB71" s="176"/>
      <c r="DC71" s="176"/>
      <c r="DD71" s="176"/>
      <c r="DE71" s="176"/>
      <c r="DF71" s="176"/>
      <c r="DG71" s="176"/>
      <c r="DH71" s="176"/>
      <c r="DI71" s="176"/>
      <c r="DJ71" s="176"/>
      <c r="DK71" s="176"/>
      <c r="DL71" s="176"/>
      <c r="DM71" s="176"/>
      <c r="DN71" s="176"/>
      <c r="DO71" s="176"/>
      <c r="DP71" s="176"/>
      <c r="DQ71" s="176"/>
      <c r="DR71" s="176"/>
      <c r="DS71" s="176"/>
      <c r="DT71" s="176"/>
      <c r="DU71" s="176"/>
      <c r="DV71" s="176"/>
      <c r="DW71" s="176"/>
      <c r="DX71" s="176"/>
      <c r="DY71" s="176"/>
      <c r="DZ71" s="176"/>
      <c r="EA71" s="176"/>
      <c r="EB71" s="176"/>
      <c r="EC71" s="176"/>
      <c r="ED71" s="176"/>
      <c r="EE71" s="176"/>
      <c r="EF71" s="176"/>
      <c r="EG71" s="176"/>
      <c r="EH71" s="176"/>
      <c r="EI71" s="176"/>
      <c r="EJ71" s="176"/>
      <c r="EK71" s="176"/>
      <c r="EL71" s="176"/>
      <c r="EM71" s="176"/>
      <c r="EN71" s="177"/>
      <c r="EO71" s="177"/>
    </row>
    <row r="72" customFormat="false" ht="12.75" hidden="false" customHeight="false" outlineLevel="0" collapsed="false">
      <c r="A72" s="169" t="s">
        <v>42</v>
      </c>
      <c r="B72" s="96"/>
      <c r="C72" s="170" t="s">
        <v>98</v>
      </c>
      <c r="D72" s="171" t="n">
        <v>4</v>
      </c>
      <c r="E72" s="172" t="s">
        <v>230</v>
      </c>
      <c r="F72" s="173" t="n">
        <f aca="false">SUM(H72:EM72)</f>
        <v>7.25</v>
      </c>
      <c r="G72" s="174"/>
      <c r="H72" s="176"/>
      <c r="I72" s="176"/>
      <c r="J72" s="176"/>
      <c r="K72" s="176"/>
      <c r="L72" s="176"/>
      <c r="M72" s="176"/>
      <c r="N72" s="176"/>
      <c r="O72" s="176"/>
      <c r="P72" s="176"/>
      <c r="Q72" s="175"/>
      <c r="R72" s="175"/>
      <c r="S72" s="175"/>
      <c r="T72" s="175"/>
      <c r="U72" s="175"/>
      <c r="V72" s="175"/>
      <c r="W72" s="175"/>
      <c r="X72" s="175"/>
      <c r="Y72" s="175"/>
      <c r="Z72" s="175"/>
      <c r="AA72" s="175"/>
      <c r="AB72" s="175"/>
      <c r="AC72" s="175"/>
      <c r="AD72" s="175"/>
      <c r="AE72" s="175"/>
      <c r="AF72" s="175"/>
      <c r="AG72" s="175"/>
      <c r="AH72" s="175"/>
      <c r="AI72" s="175"/>
      <c r="AJ72" s="175"/>
      <c r="AK72" s="175"/>
      <c r="AL72" s="175"/>
      <c r="AM72" s="175"/>
      <c r="AN72" s="175"/>
      <c r="AO72" s="175"/>
      <c r="AP72" s="175"/>
      <c r="AQ72" s="175"/>
      <c r="AR72" s="175"/>
      <c r="AS72" s="175"/>
      <c r="AT72" s="175"/>
      <c r="AU72" s="175"/>
      <c r="AV72" s="175"/>
      <c r="AW72" s="175"/>
      <c r="AX72" s="175"/>
      <c r="AY72" s="175"/>
      <c r="AZ72" s="175"/>
      <c r="BA72" s="175"/>
      <c r="BB72" s="175"/>
      <c r="BC72" s="176"/>
      <c r="BD72" s="176"/>
      <c r="BE72" s="176"/>
      <c r="BF72" s="176"/>
      <c r="BG72" s="176"/>
      <c r="BH72" s="176"/>
      <c r="BI72" s="176"/>
      <c r="BJ72" s="176"/>
      <c r="BK72" s="176" t="n">
        <v>7.25</v>
      </c>
      <c r="BL72" s="176"/>
      <c r="BM72" s="176"/>
      <c r="BN72" s="176"/>
      <c r="BO72" s="176"/>
      <c r="BP72" s="176"/>
      <c r="BQ72" s="176"/>
      <c r="BR72" s="176"/>
      <c r="BS72" s="176"/>
      <c r="BT72" s="176"/>
      <c r="BU72" s="176"/>
      <c r="BV72" s="176"/>
      <c r="BW72" s="176"/>
      <c r="BX72" s="176"/>
      <c r="BY72" s="176"/>
      <c r="BZ72" s="176"/>
      <c r="CA72" s="176"/>
      <c r="CB72" s="176"/>
      <c r="CC72" s="176"/>
      <c r="CD72" s="176"/>
      <c r="CE72" s="176"/>
      <c r="CF72" s="176"/>
      <c r="CG72" s="176"/>
      <c r="CH72" s="176"/>
      <c r="CI72" s="176"/>
      <c r="CJ72" s="176"/>
      <c r="CK72" s="176"/>
      <c r="CL72" s="176"/>
      <c r="CM72" s="176"/>
      <c r="CN72" s="176"/>
      <c r="CO72" s="176"/>
      <c r="CP72" s="176"/>
      <c r="CQ72" s="176"/>
      <c r="CR72" s="176"/>
      <c r="CS72" s="176"/>
      <c r="CT72" s="176"/>
      <c r="CU72" s="176"/>
      <c r="CV72" s="176"/>
      <c r="CW72" s="176"/>
      <c r="CX72" s="176"/>
      <c r="CY72" s="176"/>
      <c r="CZ72" s="176"/>
      <c r="DA72" s="176"/>
      <c r="DB72" s="176"/>
      <c r="DC72" s="176"/>
      <c r="DD72" s="176"/>
      <c r="DE72" s="176"/>
      <c r="DF72" s="176"/>
      <c r="DG72" s="176"/>
      <c r="DH72" s="176"/>
      <c r="DI72" s="176"/>
      <c r="DJ72" s="176"/>
      <c r="DK72" s="176"/>
      <c r="DL72" s="176"/>
      <c r="DM72" s="176"/>
      <c r="DN72" s="176"/>
      <c r="DO72" s="176"/>
      <c r="DP72" s="176"/>
      <c r="DQ72" s="176"/>
      <c r="DR72" s="176"/>
      <c r="DS72" s="176"/>
      <c r="DT72" s="176"/>
      <c r="DU72" s="176"/>
      <c r="DV72" s="176"/>
      <c r="DW72" s="176"/>
      <c r="DX72" s="176"/>
      <c r="DY72" s="176"/>
      <c r="DZ72" s="176"/>
      <c r="EA72" s="176"/>
      <c r="EB72" s="176"/>
      <c r="EC72" s="176"/>
      <c r="ED72" s="176"/>
      <c r="EE72" s="176"/>
      <c r="EF72" s="176"/>
      <c r="EG72" s="176"/>
      <c r="EH72" s="176"/>
      <c r="EI72" s="176"/>
      <c r="EJ72" s="176"/>
      <c r="EK72" s="176"/>
      <c r="EL72" s="176"/>
      <c r="EM72" s="176"/>
      <c r="EN72" s="177"/>
      <c r="EO72" s="177"/>
    </row>
    <row r="73" customFormat="false" ht="12.75" hidden="false" customHeight="false" outlineLevel="0" collapsed="false">
      <c r="A73" s="169" t="s">
        <v>42</v>
      </c>
      <c r="B73" s="96"/>
      <c r="C73" s="170" t="s">
        <v>98</v>
      </c>
      <c r="D73" s="171" t="n">
        <v>5</v>
      </c>
      <c r="E73" s="172" t="s">
        <v>230</v>
      </c>
      <c r="F73" s="173" t="n">
        <f aca="false">SUM(H73:EM73)</f>
        <v>7.75</v>
      </c>
      <c r="G73" s="174"/>
      <c r="H73" s="176"/>
      <c r="I73" s="176"/>
      <c r="J73" s="176"/>
      <c r="K73" s="176"/>
      <c r="L73" s="176"/>
      <c r="M73" s="176"/>
      <c r="N73" s="176"/>
      <c r="O73" s="176"/>
      <c r="P73" s="176"/>
      <c r="Q73" s="175"/>
      <c r="R73" s="175"/>
      <c r="S73" s="175"/>
      <c r="T73" s="175"/>
      <c r="U73" s="175"/>
      <c r="V73" s="175"/>
      <c r="W73" s="175"/>
      <c r="X73" s="175"/>
      <c r="Y73" s="175"/>
      <c r="Z73" s="175"/>
      <c r="AA73" s="175"/>
      <c r="AB73" s="175"/>
      <c r="AC73" s="175"/>
      <c r="AD73" s="175"/>
      <c r="AE73" s="175"/>
      <c r="AF73" s="175"/>
      <c r="AG73" s="175"/>
      <c r="AH73" s="175"/>
      <c r="AI73" s="175"/>
      <c r="AJ73" s="175"/>
      <c r="AK73" s="175"/>
      <c r="AL73" s="175"/>
      <c r="AM73" s="175"/>
      <c r="AN73" s="175"/>
      <c r="AO73" s="175"/>
      <c r="AP73" s="175"/>
      <c r="AQ73" s="175"/>
      <c r="AR73" s="175"/>
      <c r="AS73" s="175"/>
      <c r="AT73" s="175"/>
      <c r="AU73" s="175"/>
      <c r="AV73" s="175"/>
      <c r="AW73" s="175"/>
      <c r="AX73" s="175"/>
      <c r="AY73" s="175"/>
      <c r="AZ73" s="175"/>
      <c r="BA73" s="175"/>
      <c r="BB73" s="175"/>
      <c r="BC73" s="176"/>
      <c r="BD73" s="176"/>
      <c r="BE73" s="176"/>
      <c r="BF73" s="176"/>
      <c r="BG73" s="176"/>
      <c r="BH73" s="176"/>
      <c r="BI73" s="176"/>
      <c r="BJ73" s="176"/>
      <c r="BK73" s="176" t="n">
        <v>6.5</v>
      </c>
      <c r="BL73" s="176"/>
      <c r="BM73" s="176"/>
      <c r="BN73" s="176"/>
      <c r="BO73" s="176"/>
      <c r="BP73" s="176"/>
      <c r="BQ73" s="176"/>
      <c r="BR73" s="176"/>
      <c r="BS73" s="176"/>
      <c r="BT73" s="176"/>
      <c r="BU73" s="176"/>
      <c r="BV73" s="176"/>
      <c r="BW73" s="176"/>
      <c r="BX73" s="176" t="n">
        <v>1.25</v>
      </c>
      <c r="BY73" s="176"/>
      <c r="BZ73" s="176"/>
      <c r="CA73" s="176"/>
      <c r="CB73" s="176"/>
      <c r="CC73" s="176"/>
      <c r="CD73" s="176"/>
      <c r="CE73" s="176"/>
      <c r="CF73" s="176"/>
      <c r="CG73" s="176"/>
      <c r="CH73" s="176"/>
      <c r="CI73" s="176"/>
      <c r="CJ73" s="176"/>
      <c r="CK73" s="176"/>
      <c r="CL73" s="176"/>
      <c r="CM73" s="176"/>
      <c r="CN73" s="176"/>
      <c r="CO73" s="176"/>
      <c r="CP73" s="176"/>
      <c r="CQ73" s="176"/>
      <c r="CR73" s="176"/>
      <c r="CS73" s="176"/>
      <c r="CT73" s="176"/>
      <c r="CU73" s="176"/>
      <c r="CV73" s="176"/>
      <c r="CW73" s="176"/>
      <c r="CX73" s="176"/>
      <c r="CY73" s="176"/>
      <c r="CZ73" s="176"/>
      <c r="DA73" s="176"/>
      <c r="DB73" s="176"/>
      <c r="DC73" s="176"/>
      <c r="DD73" s="176"/>
      <c r="DE73" s="176"/>
      <c r="DF73" s="176"/>
      <c r="DG73" s="176"/>
      <c r="DH73" s="176"/>
      <c r="DI73" s="176"/>
      <c r="DJ73" s="176"/>
      <c r="DK73" s="176"/>
      <c r="DL73" s="176"/>
      <c r="DM73" s="176"/>
      <c r="DN73" s="176"/>
      <c r="DO73" s="176"/>
      <c r="DP73" s="176"/>
      <c r="DQ73" s="176"/>
      <c r="DR73" s="176"/>
      <c r="DS73" s="176"/>
      <c r="DT73" s="176"/>
      <c r="DU73" s="176"/>
      <c r="DV73" s="176"/>
      <c r="DW73" s="176"/>
      <c r="DX73" s="176"/>
      <c r="DY73" s="176"/>
      <c r="DZ73" s="176"/>
      <c r="EA73" s="176"/>
      <c r="EB73" s="176"/>
      <c r="EC73" s="176"/>
      <c r="ED73" s="176"/>
      <c r="EE73" s="176"/>
      <c r="EF73" s="176"/>
      <c r="EG73" s="176"/>
      <c r="EH73" s="176"/>
      <c r="EI73" s="176"/>
      <c r="EJ73" s="176"/>
      <c r="EK73" s="176"/>
      <c r="EL73" s="176"/>
      <c r="EM73" s="176"/>
      <c r="EN73" s="177"/>
      <c r="EO73" s="177"/>
    </row>
    <row r="74" customFormat="false" ht="12.75" hidden="false" customHeight="false" outlineLevel="0" collapsed="false">
      <c r="A74" s="169" t="s">
        <v>42</v>
      </c>
      <c r="B74" s="96"/>
      <c r="C74" s="170" t="s">
        <v>98</v>
      </c>
      <c r="D74" s="171" t="n">
        <v>6</v>
      </c>
      <c r="E74" s="172" t="s">
        <v>230</v>
      </c>
      <c r="F74" s="173" t="n">
        <f aca="false">SUM(H74:EM74)</f>
        <v>7</v>
      </c>
      <c r="G74" s="174"/>
      <c r="H74" s="176"/>
      <c r="I74" s="176"/>
      <c r="J74" s="176"/>
      <c r="K74" s="176"/>
      <c r="L74" s="176"/>
      <c r="M74" s="176"/>
      <c r="N74" s="176"/>
      <c r="O74" s="176"/>
      <c r="P74" s="176"/>
      <c r="Q74" s="175"/>
      <c r="R74" s="175"/>
      <c r="S74" s="175"/>
      <c r="T74" s="175"/>
      <c r="U74" s="175"/>
      <c r="V74" s="175"/>
      <c r="W74" s="175"/>
      <c r="X74" s="175"/>
      <c r="Y74" s="175"/>
      <c r="Z74" s="175"/>
      <c r="AA74" s="175"/>
      <c r="AB74" s="175"/>
      <c r="AC74" s="175"/>
      <c r="AD74" s="175"/>
      <c r="AE74" s="175"/>
      <c r="AF74" s="175"/>
      <c r="AG74" s="175"/>
      <c r="AH74" s="175"/>
      <c r="AI74" s="175"/>
      <c r="AJ74" s="175"/>
      <c r="AK74" s="175"/>
      <c r="AL74" s="175"/>
      <c r="AM74" s="175"/>
      <c r="AN74" s="175"/>
      <c r="AO74" s="175"/>
      <c r="AP74" s="175"/>
      <c r="AQ74" s="175"/>
      <c r="AR74" s="175"/>
      <c r="AS74" s="175"/>
      <c r="AT74" s="175"/>
      <c r="AU74" s="175"/>
      <c r="AV74" s="175"/>
      <c r="AW74" s="175"/>
      <c r="AX74" s="175"/>
      <c r="AY74" s="175"/>
      <c r="AZ74" s="175"/>
      <c r="BA74" s="175"/>
      <c r="BB74" s="175"/>
      <c r="BC74" s="176"/>
      <c r="BD74" s="176"/>
      <c r="BE74" s="176"/>
      <c r="BF74" s="176"/>
      <c r="BG74" s="176"/>
      <c r="BH74" s="176"/>
      <c r="BI74" s="176"/>
      <c r="BJ74" s="176"/>
      <c r="BK74" s="176"/>
      <c r="BL74" s="176"/>
      <c r="BM74" s="176"/>
      <c r="BN74" s="176"/>
      <c r="BO74" s="176"/>
      <c r="BP74" s="176"/>
      <c r="BQ74" s="176"/>
      <c r="BR74" s="176"/>
      <c r="BS74" s="176"/>
      <c r="BT74" s="176"/>
      <c r="BU74" s="176"/>
      <c r="BV74" s="176"/>
      <c r="BW74" s="176"/>
      <c r="BX74" s="176" t="n">
        <v>7</v>
      </c>
      <c r="BY74" s="176"/>
      <c r="BZ74" s="176"/>
      <c r="CA74" s="176"/>
      <c r="CB74" s="176"/>
      <c r="CC74" s="176"/>
      <c r="CD74" s="176"/>
      <c r="CE74" s="176"/>
      <c r="CF74" s="176"/>
      <c r="CG74" s="176"/>
      <c r="CH74" s="176"/>
      <c r="CI74" s="176"/>
      <c r="CJ74" s="176"/>
      <c r="CK74" s="176"/>
      <c r="CL74" s="176"/>
      <c r="CM74" s="176"/>
      <c r="CN74" s="176"/>
      <c r="CO74" s="176"/>
      <c r="CP74" s="176"/>
      <c r="CQ74" s="176"/>
      <c r="CR74" s="176"/>
      <c r="CS74" s="176"/>
      <c r="CT74" s="176"/>
      <c r="CU74" s="176"/>
      <c r="CV74" s="176"/>
      <c r="CW74" s="176"/>
      <c r="CX74" s="176"/>
      <c r="CY74" s="176"/>
      <c r="CZ74" s="176"/>
      <c r="DA74" s="176"/>
      <c r="DB74" s="176"/>
      <c r="DC74" s="176"/>
      <c r="DD74" s="176"/>
      <c r="DE74" s="176"/>
      <c r="DF74" s="176"/>
      <c r="DG74" s="176"/>
      <c r="DH74" s="176"/>
      <c r="DI74" s="176"/>
      <c r="DJ74" s="176"/>
      <c r="DK74" s="176"/>
      <c r="DL74" s="176"/>
      <c r="DM74" s="176"/>
      <c r="DN74" s="176"/>
      <c r="DO74" s="176"/>
      <c r="DP74" s="176"/>
      <c r="DQ74" s="176"/>
      <c r="DR74" s="176"/>
      <c r="DS74" s="176"/>
      <c r="DT74" s="176"/>
      <c r="DU74" s="176"/>
      <c r="DV74" s="176"/>
      <c r="DW74" s="176"/>
      <c r="DX74" s="176"/>
      <c r="DY74" s="176"/>
      <c r="DZ74" s="176"/>
      <c r="EA74" s="176"/>
      <c r="EB74" s="176"/>
      <c r="EC74" s="176"/>
      <c r="ED74" s="176"/>
      <c r="EE74" s="176"/>
      <c r="EF74" s="176"/>
      <c r="EG74" s="176"/>
      <c r="EH74" s="176"/>
      <c r="EI74" s="176"/>
      <c r="EJ74" s="176"/>
      <c r="EK74" s="176"/>
      <c r="EL74" s="176"/>
      <c r="EM74" s="176"/>
      <c r="EN74" s="177"/>
      <c r="EO74" s="177"/>
    </row>
    <row r="75" customFormat="false" ht="12.75" hidden="false" customHeight="false" outlineLevel="0" collapsed="false">
      <c r="A75" s="169" t="s">
        <v>42</v>
      </c>
      <c r="B75" s="96"/>
      <c r="C75" s="170" t="s">
        <v>98</v>
      </c>
      <c r="D75" s="171" t="n">
        <v>7</v>
      </c>
      <c r="E75" s="172" t="s">
        <v>230</v>
      </c>
      <c r="F75" s="178" t="n">
        <f aca="false">SUM(H75:EM75)</f>
        <v>0</v>
      </c>
      <c r="G75" s="179"/>
      <c r="H75" s="181"/>
      <c r="I75" s="181"/>
      <c r="J75" s="181"/>
      <c r="K75" s="181"/>
      <c r="L75" s="181"/>
      <c r="M75" s="181"/>
      <c r="N75" s="181"/>
      <c r="O75" s="181"/>
      <c r="P75" s="181"/>
      <c r="Q75" s="180"/>
      <c r="R75" s="180"/>
      <c r="S75" s="180"/>
      <c r="T75" s="180"/>
      <c r="U75" s="180"/>
      <c r="V75" s="180"/>
      <c r="W75" s="180"/>
      <c r="X75" s="180"/>
      <c r="Y75" s="180"/>
      <c r="Z75" s="180"/>
      <c r="AA75" s="180"/>
      <c r="AB75" s="180"/>
      <c r="AC75" s="180"/>
      <c r="AD75" s="180"/>
      <c r="AE75" s="180"/>
      <c r="AF75" s="180"/>
      <c r="AG75" s="180"/>
      <c r="AH75" s="180"/>
      <c r="AI75" s="180"/>
      <c r="AJ75" s="180"/>
      <c r="AK75" s="180"/>
      <c r="AL75" s="180"/>
      <c r="AM75" s="180"/>
      <c r="AN75" s="180"/>
      <c r="AO75" s="180"/>
      <c r="AP75" s="180"/>
      <c r="AQ75" s="180"/>
      <c r="AR75" s="180"/>
      <c r="AS75" s="180"/>
      <c r="AT75" s="180"/>
      <c r="AU75" s="180"/>
      <c r="AV75" s="180"/>
      <c r="AW75" s="180"/>
      <c r="AX75" s="180"/>
      <c r="AY75" s="180"/>
      <c r="AZ75" s="180"/>
      <c r="BA75" s="180"/>
      <c r="BB75" s="180"/>
      <c r="BC75" s="181"/>
      <c r="BD75" s="181"/>
      <c r="BE75" s="181"/>
      <c r="BF75" s="181"/>
      <c r="BG75" s="181"/>
      <c r="BH75" s="181"/>
      <c r="BI75" s="181"/>
      <c r="BJ75" s="181"/>
      <c r="BK75" s="181"/>
      <c r="BL75" s="181"/>
      <c r="BM75" s="181"/>
      <c r="BN75" s="181"/>
      <c r="BO75" s="181"/>
      <c r="BP75" s="181"/>
      <c r="BQ75" s="181"/>
      <c r="BR75" s="181"/>
      <c r="BS75" s="181"/>
      <c r="BT75" s="181"/>
      <c r="BU75" s="181"/>
      <c r="BV75" s="181"/>
      <c r="BW75" s="181"/>
      <c r="BX75" s="181"/>
      <c r="BY75" s="181"/>
      <c r="BZ75" s="181"/>
      <c r="CA75" s="181"/>
      <c r="CB75" s="181"/>
      <c r="CC75" s="181"/>
      <c r="CD75" s="181"/>
      <c r="CE75" s="181"/>
      <c r="CF75" s="181"/>
      <c r="CG75" s="181"/>
      <c r="CH75" s="181"/>
      <c r="CI75" s="181"/>
      <c r="CJ75" s="181"/>
      <c r="CK75" s="181"/>
      <c r="CL75" s="181"/>
      <c r="CM75" s="181"/>
      <c r="CN75" s="181"/>
      <c r="CO75" s="181"/>
      <c r="CP75" s="181"/>
      <c r="CQ75" s="181"/>
      <c r="CR75" s="181"/>
      <c r="CS75" s="181"/>
      <c r="CT75" s="181"/>
      <c r="CU75" s="181"/>
      <c r="CV75" s="181"/>
      <c r="CW75" s="181"/>
      <c r="CX75" s="181"/>
      <c r="CY75" s="181"/>
      <c r="CZ75" s="181"/>
      <c r="DA75" s="181"/>
      <c r="DB75" s="181"/>
      <c r="DC75" s="181"/>
      <c r="DD75" s="181"/>
      <c r="DE75" s="181"/>
      <c r="DF75" s="181"/>
      <c r="DG75" s="181"/>
      <c r="DH75" s="181"/>
      <c r="DI75" s="181"/>
      <c r="DJ75" s="181"/>
      <c r="DK75" s="181"/>
      <c r="DL75" s="181"/>
      <c r="DM75" s="181"/>
      <c r="DN75" s="181"/>
      <c r="DO75" s="181"/>
      <c r="DP75" s="181"/>
      <c r="DQ75" s="181"/>
      <c r="DR75" s="181"/>
      <c r="DS75" s="181"/>
      <c r="DT75" s="181"/>
      <c r="DU75" s="181"/>
      <c r="DV75" s="181"/>
      <c r="DW75" s="181"/>
      <c r="DX75" s="181"/>
      <c r="DY75" s="181"/>
      <c r="DZ75" s="181"/>
      <c r="EA75" s="181"/>
      <c r="EB75" s="181"/>
      <c r="EC75" s="181"/>
      <c r="ED75" s="181"/>
      <c r="EE75" s="181"/>
      <c r="EF75" s="181"/>
      <c r="EG75" s="181"/>
      <c r="EH75" s="181"/>
      <c r="EI75" s="181"/>
      <c r="EJ75" s="181"/>
      <c r="EK75" s="181"/>
      <c r="EL75" s="181"/>
      <c r="EM75" s="181"/>
      <c r="EN75" s="177"/>
      <c r="EO75" s="177"/>
    </row>
    <row r="76" customFormat="false" ht="12.75" hidden="false" customHeight="false" outlineLevel="0" collapsed="false">
      <c r="A76" s="169" t="s">
        <v>42</v>
      </c>
      <c r="B76" s="96"/>
      <c r="C76" s="170" t="s">
        <v>98</v>
      </c>
      <c r="D76" s="171" t="n">
        <v>8</v>
      </c>
      <c r="E76" s="172" t="s">
        <v>230</v>
      </c>
      <c r="F76" s="178" t="n">
        <f aca="false">SUM(H76:EM76)</f>
        <v>0</v>
      </c>
      <c r="G76" s="179" t="n">
        <f aca="false">SUM(F70:F76)</f>
        <v>37.5</v>
      </c>
      <c r="H76" s="181"/>
      <c r="I76" s="181"/>
      <c r="J76" s="181"/>
      <c r="K76" s="181"/>
      <c r="L76" s="181"/>
      <c r="M76" s="181"/>
      <c r="N76" s="181"/>
      <c r="O76" s="181"/>
      <c r="P76" s="181"/>
      <c r="Q76" s="180"/>
      <c r="R76" s="180"/>
      <c r="S76" s="180"/>
      <c r="T76" s="180"/>
      <c r="U76" s="180"/>
      <c r="V76" s="180"/>
      <c r="W76" s="180"/>
      <c r="X76" s="180"/>
      <c r="Y76" s="180"/>
      <c r="Z76" s="180"/>
      <c r="AA76" s="180"/>
      <c r="AB76" s="180"/>
      <c r="AC76" s="180"/>
      <c r="AD76" s="180"/>
      <c r="AE76" s="180"/>
      <c r="AF76" s="180"/>
      <c r="AG76" s="180"/>
      <c r="AH76" s="180"/>
      <c r="AI76" s="180"/>
      <c r="AJ76" s="180"/>
      <c r="AK76" s="180"/>
      <c r="AL76" s="180"/>
      <c r="AM76" s="180"/>
      <c r="AN76" s="180"/>
      <c r="AO76" s="180"/>
      <c r="AP76" s="180"/>
      <c r="AQ76" s="180"/>
      <c r="AR76" s="180"/>
      <c r="AS76" s="180"/>
      <c r="AT76" s="180"/>
      <c r="AU76" s="180"/>
      <c r="AV76" s="180"/>
      <c r="AW76" s="180"/>
      <c r="AX76" s="180"/>
      <c r="AY76" s="180"/>
      <c r="AZ76" s="180"/>
      <c r="BA76" s="180"/>
      <c r="BB76" s="180"/>
      <c r="BC76" s="181"/>
      <c r="BD76" s="181"/>
      <c r="BE76" s="181"/>
      <c r="BF76" s="181"/>
      <c r="BG76" s="181"/>
      <c r="BH76" s="181"/>
      <c r="BI76" s="181"/>
      <c r="BJ76" s="181"/>
      <c r="BK76" s="181"/>
      <c r="BL76" s="181"/>
      <c r="BM76" s="181"/>
      <c r="BN76" s="181"/>
      <c r="BO76" s="181"/>
      <c r="BP76" s="181"/>
      <c r="BQ76" s="181"/>
      <c r="BR76" s="181"/>
      <c r="BS76" s="181"/>
      <c r="BT76" s="181"/>
      <c r="BU76" s="181"/>
      <c r="BV76" s="181"/>
      <c r="BW76" s="181"/>
      <c r="BX76" s="181"/>
      <c r="BY76" s="181"/>
      <c r="BZ76" s="181"/>
      <c r="CA76" s="181"/>
      <c r="CB76" s="181"/>
      <c r="CC76" s="181"/>
      <c r="CD76" s="181"/>
      <c r="CE76" s="181"/>
      <c r="CF76" s="181"/>
      <c r="CG76" s="181"/>
      <c r="CH76" s="181"/>
      <c r="CI76" s="181"/>
      <c r="CJ76" s="181"/>
      <c r="CK76" s="181"/>
      <c r="CL76" s="181"/>
      <c r="CM76" s="181"/>
      <c r="CN76" s="181"/>
      <c r="CO76" s="181"/>
      <c r="CP76" s="181"/>
      <c r="CQ76" s="181"/>
      <c r="CR76" s="181"/>
      <c r="CS76" s="181"/>
      <c r="CT76" s="181"/>
      <c r="CU76" s="181"/>
      <c r="CV76" s="181"/>
      <c r="CW76" s="181"/>
      <c r="CX76" s="181"/>
      <c r="CY76" s="181"/>
      <c r="CZ76" s="181"/>
      <c r="DA76" s="181"/>
      <c r="DB76" s="181"/>
      <c r="DC76" s="181"/>
      <c r="DD76" s="181"/>
      <c r="DE76" s="181"/>
      <c r="DF76" s="181"/>
      <c r="DG76" s="181"/>
      <c r="DH76" s="181"/>
      <c r="DI76" s="181"/>
      <c r="DJ76" s="181"/>
      <c r="DK76" s="181"/>
      <c r="DL76" s="181"/>
      <c r="DM76" s="181"/>
      <c r="DN76" s="181"/>
      <c r="DO76" s="181"/>
      <c r="DP76" s="181"/>
      <c r="DQ76" s="181"/>
      <c r="DR76" s="181"/>
      <c r="DS76" s="181"/>
      <c r="DT76" s="181"/>
      <c r="DU76" s="181"/>
      <c r="DV76" s="181"/>
      <c r="DW76" s="181"/>
      <c r="DX76" s="181"/>
      <c r="DY76" s="181"/>
      <c r="DZ76" s="181"/>
      <c r="EA76" s="181"/>
      <c r="EB76" s="181"/>
      <c r="EC76" s="181"/>
      <c r="ED76" s="181"/>
      <c r="EE76" s="181"/>
      <c r="EF76" s="181"/>
      <c r="EG76" s="181"/>
      <c r="EH76" s="181"/>
      <c r="EI76" s="181"/>
      <c r="EJ76" s="181"/>
      <c r="EK76" s="181"/>
      <c r="EL76" s="181"/>
      <c r="EM76" s="181"/>
      <c r="EN76" s="177"/>
      <c r="EO76" s="177"/>
    </row>
    <row r="77" customFormat="false" ht="12.75" hidden="false" customHeight="false" outlineLevel="0" collapsed="false">
      <c r="A77" s="169" t="s">
        <v>42</v>
      </c>
      <c r="B77" s="96"/>
      <c r="C77" s="170" t="s">
        <v>98</v>
      </c>
      <c r="D77" s="171" t="n">
        <v>9</v>
      </c>
      <c r="E77" s="172" t="s">
        <v>231</v>
      </c>
      <c r="F77" s="173" t="n">
        <f aca="false">SUM(H77:EM77)</f>
        <v>7.75</v>
      </c>
      <c r="G77" s="174"/>
      <c r="H77" s="176"/>
      <c r="I77" s="176"/>
      <c r="J77" s="176"/>
      <c r="K77" s="176"/>
      <c r="L77" s="176"/>
      <c r="M77" s="176"/>
      <c r="N77" s="176"/>
      <c r="O77" s="176"/>
      <c r="P77" s="176"/>
      <c r="Q77" s="175"/>
      <c r="R77" s="175"/>
      <c r="S77" s="175"/>
      <c r="T77" s="175"/>
      <c r="U77" s="175"/>
      <c r="V77" s="175"/>
      <c r="W77" s="175"/>
      <c r="X77" s="175"/>
      <c r="Y77" s="175"/>
      <c r="Z77" s="175"/>
      <c r="AA77" s="175"/>
      <c r="AB77" s="175"/>
      <c r="AC77" s="175"/>
      <c r="AD77" s="175"/>
      <c r="AE77" s="175"/>
      <c r="AF77" s="175"/>
      <c r="AG77" s="175"/>
      <c r="AH77" s="175"/>
      <c r="AI77" s="175"/>
      <c r="AJ77" s="175"/>
      <c r="AK77" s="175"/>
      <c r="AL77" s="175"/>
      <c r="AM77" s="175"/>
      <c r="AN77" s="175"/>
      <c r="AO77" s="175"/>
      <c r="AP77" s="175"/>
      <c r="AQ77" s="175"/>
      <c r="AR77" s="175"/>
      <c r="AS77" s="175"/>
      <c r="AT77" s="175"/>
      <c r="AU77" s="175"/>
      <c r="AV77" s="175"/>
      <c r="AW77" s="175"/>
      <c r="AX77" s="175"/>
      <c r="AY77" s="175"/>
      <c r="AZ77" s="175"/>
      <c r="BA77" s="175"/>
      <c r="BB77" s="175"/>
      <c r="BC77" s="176" t="n">
        <v>4.5</v>
      </c>
      <c r="BD77" s="176"/>
      <c r="BE77" s="176"/>
      <c r="BF77" s="176" t="n">
        <v>0.5</v>
      </c>
      <c r="BG77" s="176"/>
      <c r="BH77" s="176"/>
      <c r="BI77" s="176"/>
      <c r="BJ77" s="176"/>
      <c r="BK77" s="176"/>
      <c r="BL77" s="176"/>
      <c r="BM77" s="176"/>
      <c r="BN77" s="176"/>
      <c r="BO77" s="176"/>
      <c r="BP77" s="176"/>
      <c r="BQ77" s="176"/>
      <c r="BR77" s="176"/>
      <c r="BS77" s="176"/>
      <c r="BT77" s="176"/>
      <c r="BU77" s="176"/>
      <c r="BV77" s="176"/>
      <c r="BW77" s="176"/>
      <c r="BX77" s="176" t="n">
        <v>2.75</v>
      </c>
      <c r="BY77" s="176"/>
      <c r="BZ77" s="176"/>
      <c r="CA77" s="176"/>
      <c r="CB77" s="176"/>
      <c r="CC77" s="176"/>
      <c r="CD77" s="176"/>
      <c r="CE77" s="176"/>
      <c r="CF77" s="176"/>
      <c r="CG77" s="176"/>
      <c r="CH77" s="176"/>
      <c r="CI77" s="176"/>
      <c r="CJ77" s="176"/>
      <c r="CK77" s="176"/>
      <c r="CL77" s="176"/>
      <c r="CM77" s="176"/>
      <c r="CN77" s="176"/>
      <c r="CO77" s="176"/>
      <c r="CP77" s="176"/>
      <c r="CQ77" s="176"/>
      <c r="CR77" s="176"/>
      <c r="CS77" s="176"/>
      <c r="CT77" s="176"/>
      <c r="CU77" s="176"/>
      <c r="CV77" s="176"/>
      <c r="CW77" s="176"/>
      <c r="CX77" s="176"/>
      <c r="CY77" s="176"/>
      <c r="CZ77" s="176"/>
      <c r="DA77" s="176"/>
      <c r="DB77" s="176"/>
      <c r="DC77" s="176"/>
      <c r="DD77" s="176"/>
      <c r="DE77" s="176"/>
      <c r="DF77" s="176"/>
      <c r="DG77" s="176"/>
      <c r="DH77" s="176"/>
      <c r="DI77" s="176"/>
      <c r="DJ77" s="176"/>
      <c r="DK77" s="176"/>
      <c r="DL77" s="176"/>
      <c r="DM77" s="176"/>
      <c r="DN77" s="176"/>
      <c r="DO77" s="176"/>
      <c r="DP77" s="176"/>
      <c r="DQ77" s="176"/>
      <c r="DR77" s="176"/>
      <c r="DS77" s="176"/>
      <c r="DT77" s="176"/>
      <c r="DU77" s="176"/>
      <c r="DV77" s="176"/>
      <c r="DW77" s="176"/>
      <c r="DX77" s="176"/>
      <c r="DY77" s="176"/>
      <c r="DZ77" s="176"/>
      <c r="EA77" s="176"/>
      <c r="EB77" s="176"/>
      <c r="EC77" s="176"/>
      <c r="ED77" s="176"/>
      <c r="EE77" s="176"/>
      <c r="EF77" s="176"/>
      <c r="EG77" s="176"/>
      <c r="EH77" s="176"/>
      <c r="EI77" s="176"/>
      <c r="EJ77" s="176"/>
      <c r="EK77" s="176"/>
      <c r="EL77" s="176"/>
      <c r="EM77" s="176"/>
      <c r="EN77" s="177"/>
      <c r="EO77" s="177"/>
    </row>
    <row r="78" customFormat="false" ht="12.75" hidden="false" customHeight="false" outlineLevel="0" collapsed="false">
      <c r="A78" s="169" t="s">
        <v>42</v>
      </c>
      <c r="B78" s="96"/>
      <c r="C78" s="170" t="s">
        <v>98</v>
      </c>
      <c r="D78" s="171" t="n">
        <v>10</v>
      </c>
      <c r="E78" s="172" t="s">
        <v>231</v>
      </c>
      <c r="F78" s="173" t="n">
        <f aca="false">SUM(H78:EM78)</f>
        <v>7.75</v>
      </c>
      <c r="G78" s="174"/>
      <c r="H78" s="176"/>
      <c r="I78" s="176" t="n">
        <v>1</v>
      </c>
      <c r="J78" s="176"/>
      <c r="K78" s="176"/>
      <c r="L78" s="176"/>
      <c r="M78" s="176"/>
      <c r="N78" s="176"/>
      <c r="O78" s="176"/>
      <c r="P78" s="176"/>
      <c r="Q78" s="175"/>
      <c r="R78" s="175"/>
      <c r="S78" s="175"/>
      <c r="T78" s="175"/>
      <c r="U78" s="175"/>
      <c r="V78" s="175"/>
      <c r="W78" s="175"/>
      <c r="X78" s="175"/>
      <c r="Y78" s="175"/>
      <c r="Z78" s="175"/>
      <c r="AA78" s="175"/>
      <c r="AB78" s="175"/>
      <c r="AC78" s="175"/>
      <c r="AD78" s="175"/>
      <c r="AE78" s="175"/>
      <c r="AF78" s="175"/>
      <c r="AG78" s="175"/>
      <c r="AH78" s="175"/>
      <c r="AI78" s="175"/>
      <c r="AJ78" s="175"/>
      <c r="AK78" s="175"/>
      <c r="AL78" s="175"/>
      <c r="AM78" s="175"/>
      <c r="AN78" s="175"/>
      <c r="AO78" s="175"/>
      <c r="AP78" s="175"/>
      <c r="AQ78" s="175"/>
      <c r="AR78" s="175"/>
      <c r="AS78" s="175"/>
      <c r="AT78" s="175"/>
      <c r="AU78" s="175"/>
      <c r="AV78" s="175"/>
      <c r="AW78" s="175"/>
      <c r="AX78" s="175"/>
      <c r="AY78" s="175"/>
      <c r="AZ78" s="175"/>
      <c r="BA78" s="175"/>
      <c r="BB78" s="175"/>
      <c r="BC78" s="176"/>
      <c r="BD78" s="176"/>
      <c r="BE78" s="176"/>
      <c r="BF78" s="176" t="n">
        <v>6.25</v>
      </c>
      <c r="BG78" s="176"/>
      <c r="BH78" s="176"/>
      <c r="BI78" s="176"/>
      <c r="BJ78" s="176"/>
      <c r="BK78" s="176" t="n">
        <v>0.5</v>
      </c>
      <c r="BL78" s="176"/>
      <c r="BM78" s="176"/>
      <c r="BN78" s="176"/>
      <c r="BO78" s="176"/>
      <c r="BP78" s="176"/>
      <c r="BQ78" s="176"/>
      <c r="BR78" s="176"/>
      <c r="BS78" s="176"/>
      <c r="BT78" s="176"/>
      <c r="BU78" s="176"/>
      <c r="BV78" s="176"/>
      <c r="BW78" s="176"/>
      <c r="BX78" s="176"/>
      <c r="BY78" s="176"/>
      <c r="BZ78" s="176"/>
      <c r="CA78" s="176"/>
      <c r="CB78" s="176"/>
      <c r="CC78" s="176"/>
      <c r="CD78" s="176"/>
      <c r="CE78" s="176"/>
      <c r="CF78" s="176"/>
      <c r="CG78" s="176"/>
      <c r="CH78" s="176"/>
      <c r="CI78" s="176"/>
      <c r="CJ78" s="176"/>
      <c r="CK78" s="176"/>
      <c r="CL78" s="176"/>
      <c r="CM78" s="176"/>
      <c r="CN78" s="176"/>
      <c r="CO78" s="176"/>
      <c r="CP78" s="176"/>
      <c r="CQ78" s="176"/>
      <c r="CR78" s="176"/>
      <c r="CS78" s="176"/>
      <c r="CT78" s="176"/>
      <c r="CU78" s="176"/>
      <c r="CV78" s="176"/>
      <c r="CW78" s="176"/>
      <c r="CX78" s="176"/>
      <c r="CY78" s="176"/>
      <c r="CZ78" s="176"/>
      <c r="DA78" s="176"/>
      <c r="DB78" s="176"/>
      <c r="DC78" s="176"/>
      <c r="DD78" s="176"/>
      <c r="DE78" s="176"/>
      <c r="DF78" s="176"/>
      <c r="DG78" s="176"/>
      <c r="DH78" s="176"/>
      <c r="DI78" s="176"/>
      <c r="DJ78" s="176"/>
      <c r="DK78" s="176"/>
      <c r="DL78" s="176"/>
      <c r="DM78" s="176"/>
      <c r="DN78" s="176"/>
      <c r="DO78" s="176"/>
      <c r="DP78" s="176"/>
      <c r="DQ78" s="176"/>
      <c r="DR78" s="176"/>
      <c r="DS78" s="176"/>
      <c r="DT78" s="176"/>
      <c r="DU78" s="176"/>
      <c r="DV78" s="176"/>
      <c r="DW78" s="176"/>
      <c r="DX78" s="176"/>
      <c r="DY78" s="176"/>
      <c r="DZ78" s="176"/>
      <c r="EA78" s="176"/>
      <c r="EB78" s="176"/>
      <c r="EC78" s="176"/>
      <c r="ED78" s="176"/>
      <c r="EE78" s="176"/>
      <c r="EF78" s="176"/>
      <c r="EG78" s="176"/>
      <c r="EH78" s="176"/>
      <c r="EI78" s="176"/>
      <c r="EJ78" s="176"/>
      <c r="EK78" s="176"/>
      <c r="EL78" s="176"/>
      <c r="EM78" s="176"/>
      <c r="EN78" s="177"/>
      <c r="EO78" s="177"/>
    </row>
    <row r="79" customFormat="false" ht="12.75" hidden="false" customHeight="false" outlineLevel="0" collapsed="false">
      <c r="A79" s="169" t="s">
        <v>42</v>
      </c>
      <c r="B79" s="96"/>
      <c r="C79" s="170" t="s">
        <v>98</v>
      </c>
      <c r="D79" s="171" t="n">
        <v>11</v>
      </c>
      <c r="E79" s="172" t="s">
        <v>231</v>
      </c>
      <c r="F79" s="173" t="n">
        <f aca="false">SUM(H79:EM79)</f>
        <v>7.75</v>
      </c>
      <c r="G79" s="174"/>
      <c r="H79" s="176"/>
      <c r="I79" s="176"/>
      <c r="J79" s="176"/>
      <c r="K79" s="176"/>
      <c r="L79" s="176"/>
      <c r="M79" s="176"/>
      <c r="N79" s="176"/>
      <c r="O79" s="176"/>
      <c r="P79" s="176"/>
      <c r="Q79" s="175"/>
      <c r="R79" s="175"/>
      <c r="S79" s="175"/>
      <c r="T79" s="175"/>
      <c r="U79" s="175"/>
      <c r="V79" s="175"/>
      <c r="W79" s="175"/>
      <c r="X79" s="175"/>
      <c r="Y79" s="175"/>
      <c r="Z79" s="175"/>
      <c r="AA79" s="175"/>
      <c r="AB79" s="175"/>
      <c r="AC79" s="175"/>
      <c r="AD79" s="175"/>
      <c r="AE79" s="175"/>
      <c r="AF79" s="175"/>
      <c r="AG79" s="175"/>
      <c r="AH79" s="175"/>
      <c r="AI79" s="175"/>
      <c r="AJ79" s="175"/>
      <c r="AK79" s="175"/>
      <c r="AL79" s="175"/>
      <c r="AM79" s="175"/>
      <c r="AN79" s="175"/>
      <c r="AO79" s="175"/>
      <c r="AP79" s="175"/>
      <c r="AQ79" s="175"/>
      <c r="AR79" s="175"/>
      <c r="AS79" s="175"/>
      <c r="AT79" s="175"/>
      <c r="AU79" s="175"/>
      <c r="AV79" s="175"/>
      <c r="AW79" s="175"/>
      <c r="AX79" s="175"/>
      <c r="AY79" s="175"/>
      <c r="AZ79" s="175"/>
      <c r="BA79" s="175"/>
      <c r="BB79" s="175"/>
      <c r="BC79" s="176"/>
      <c r="BD79" s="176"/>
      <c r="BE79" s="176"/>
      <c r="BF79" s="176"/>
      <c r="BG79" s="176" t="n">
        <v>4</v>
      </c>
      <c r="BH79" s="176"/>
      <c r="BI79" s="176" t="n">
        <v>0.5</v>
      </c>
      <c r="BJ79" s="176"/>
      <c r="BK79" s="176"/>
      <c r="BL79" s="176" t="n">
        <v>0.5</v>
      </c>
      <c r="BM79" s="176"/>
      <c r="BN79" s="176"/>
      <c r="BO79" s="176"/>
      <c r="BP79" s="176"/>
      <c r="BQ79" s="176"/>
      <c r="BR79" s="176" t="n">
        <v>2</v>
      </c>
      <c r="BS79" s="176"/>
      <c r="BT79" s="176"/>
      <c r="BU79" s="176"/>
      <c r="BV79" s="176"/>
      <c r="BW79" s="176"/>
      <c r="BX79" s="176"/>
      <c r="BY79" s="176"/>
      <c r="BZ79" s="176"/>
      <c r="CA79" s="176"/>
      <c r="CB79" s="176"/>
      <c r="CC79" s="176"/>
      <c r="CD79" s="176"/>
      <c r="CE79" s="176"/>
      <c r="CF79" s="176"/>
      <c r="CG79" s="176" t="n">
        <v>0.75</v>
      </c>
      <c r="CH79" s="176"/>
      <c r="CI79" s="176"/>
      <c r="CJ79" s="176"/>
      <c r="CK79" s="176"/>
      <c r="CL79" s="176"/>
      <c r="CM79" s="176"/>
      <c r="CN79" s="176"/>
      <c r="CO79" s="176"/>
      <c r="CP79" s="176"/>
      <c r="CQ79" s="176"/>
      <c r="CR79" s="176"/>
      <c r="CS79" s="176"/>
      <c r="CT79" s="176"/>
      <c r="CU79" s="176"/>
      <c r="CV79" s="176"/>
      <c r="CW79" s="176"/>
      <c r="CX79" s="176"/>
      <c r="CY79" s="176"/>
      <c r="CZ79" s="176"/>
      <c r="DA79" s="176"/>
      <c r="DB79" s="176"/>
      <c r="DC79" s="176"/>
      <c r="DD79" s="176"/>
      <c r="DE79" s="176"/>
      <c r="DF79" s="176"/>
      <c r="DG79" s="176"/>
      <c r="DH79" s="176"/>
      <c r="DI79" s="176"/>
      <c r="DJ79" s="176"/>
      <c r="DK79" s="176"/>
      <c r="DL79" s="176"/>
      <c r="DM79" s="176"/>
      <c r="DN79" s="176"/>
      <c r="DO79" s="176"/>
      <c r="DP79" s="176"/>
      <c r="DQ79" s="176"/>
      <c r="DR79" s="176"/>
      <c r="DS79" s="176"/>
      <c r="DT79" s="176"/>
      <c r="DU79" s="176"/>
      <c r="DV79" s="176"/>
      <c r="DW79" s="176"/>
      <c r="DX79" s="176"/>
      <c r="DY79" s="176"/>
      <c r="DZ79" s="176"/>
      <c r="EA79" s="176"/>
      <c r="EB79" s="176"/>
      <c r="EC79" s="176"/>
      <c r="ED79" s="176"/>
      <c r="EE79" s="176"/>
      <c r="EF79" s="176"/>
      <c r="EG79" s="176"/>
      <c r="EH79" s="176"/>
      <c r="EI79" s="176"/>
      <c r="EJ79" s="176"/>
      <c r="EK79" s="176"/>
      <c r="EL79" s="176"/>
      <c r="EM79" s="176"/>
      <c r="EN79" s="177"/>
      <c r="EO79" s="177"/>
    </row>
    <row r="80" customFormat="false" ht="12.75" hidden="false" customHeight="false" outlineLevel="0" collapsed="false">
      <c r="A80" s="169" t="s">
        <v>42</v>
      </c>
      <c r="B80" s="96"/>
      <c r="C80" s="170" t="s">
        <v>98</v>
      </c>
      <c r="D80" s="171" t="n">
        <v>12</v>
      </c>
      <c r="E80" s="172" t="s">
        <v>231</v>
      </c>
      <c r="F80" s="173" t="n">
        <f aca="false">SUM(H80:EM80)</f>
        <v>7.75</v>
      </c>
      <c r="G80" s="174"/>
      <c r="H80" s="176"/>
      <c r="I80" s="176"/>
      <c r="J80" s="176"/>
      <c r="K80" s="176"/>
      <c r="L80" s="176"/>
      <c r="M80" s="176"/>
      <c r="N80" s="176"/>
      <c r="O80" s="176"/>
      <c r="P80" s="176"/>
      <c r="Q80" s="175"/>
      <c r="R80" s="175"/>
      <c r="S80" s="175"/>
      <c r="T80" s="175"/>
      <c r="U80" s="175"/>
      <c r="V80" s="175"/>
      <c r="W80" s="175"/>
      <c r="X80" s="175"/>
      <c r="Y80" s="175"/>
      <c r="Z80" s="175"/>
      <c r="AA80" s="175"/>
      <c r="AB80" s="175"/>
      <c r="AC80" s="175"/>
      <c r="AD80" s="175"/>
      <c r="AE80" s="175"/>
      <c r="AF80" s="175"/>
      <c r="AG80" s="175"/>
      <c r="AH80" s="175"/>
      <c r="AI80" s="175"/>
      <c r="AJ80" s="175"/>
      <c r="AK80" s="175"/>
      <c r="AL80" s="175"/>
      <c r="AM80" s="175"/>
      <c r="AN80" s="175"/>
      <c r="AO80" s="175"/>
      <c r="AP80" s="175"/>
      <c r="AQ80" s="175"/>
      <c r="AR80" s="175"/>
      <c r="AS80" s="175"/>
      <c r="AT80" s="175"/>
      <c r="AU80" s="175"/>
      <c r="AV80" s="175"/>
      <c r="AW80" s="175"/>
      <c r="AX80" s="175"/>
      <c r="AY80" s="175"/>
      <c r="AZ80" s="175"/>
      <c r="BA80" s="175"/>
      <c r="BB80" s="175"/>
      <c r="BC80" s="176"/>
      <c r="BD80" s="176"/>
      <c r="BE80" s="176"/>
      <c r="BF80" s="176"/>
      <c r="BG80" s="176"/>
      <c r="BH80" s="176"/>
      <c r="BI80" s="176"/>
      <c r="BJ80" s="176"/>
      <c r="BK80" s="176"/>
      <c r="BL80" s="176"/>
      <c r="BM80" s="176"/>
      <c r="BN80" s="176"/>
      <c r="BO80" s="176"/>
      <c r="BP80" s="176"/>
      <c r="BQ80" s="176"/>
      <c r="BR80" s="176" t="n">
        <v>5.75</v>
      </c>
      <c r="BS80" s="176"/>
      <c r="BT80" s="176"/>
      <c r="BU80" s="176"/>
      <c r="BV80" s="176"/>
      <c r="BW80" s="176"/>
      <c r="BX80" s="176"/>
      <c r="BY80" s="176"/>
      <c r="BZ80" s="176"/>
      <c r="CA80" s="176"/>
      <c r="CB80" s="176"/>
      <c r="CC80" s="176"/>
      <c r="CD80" s="176"/>
      <c r="CE80" s="176"/>
      <c r="CF80" s="176" t="n">
        <v>2</v>
      </c>
      <c r="CG80" s="176"/>
      <c r="CH80" s="176"/>
      <c r="CI80" s="176"/>
      <c r="CJ80" s="176"/>
      <c r="CK80" s="176"/>
      <c r="CL80" s="176"/>
      <c r="CM80" s="176"/>
      <c r="CN80" s="176"/>
      <c r="CO80" s="176"/>
      <c r="CP80" s="176"/>
      <c r="CQ80" s="176"/>
      <c r="CR80" s="176"/>
      <c r="CS80" s="176"/>
      <c r="CT80" s="176"/>
      <c r="CU80" s="176"/>
      <c r="CV80" s="176"/>
      <c r="CW80" s="176"/>
      <c r="CX80" s="176"/>
      <c r="CY80" s="176"/>
      <c r="CZ80" s="176"/>
      <c r="DA80" s="176"/>
      <c r="DB80" s="176"/>
      <c r="DC80" s="176"/>
      <c r="DD80" s="176"/>
      <c r="DE80" s="176"/>
      <c r="DF80" s="176"/>
      <c r="DG80" s="176"/>
      <c r="DH80" s="176"/>
      <c r="DI80" s="176"/>
      <c r="DJ80" s="176"/>
      <c r="DK80" s="176"/>
      <c r="DL80" s="176"/>
      <c r="DM80" s="176"/>
      <c r="DN80" s="176"/>
      <c r="DO80" s="176"/>
      <c r="DP80" s="176"/>
      <c r="DQ80" s="176"/>
      <c r="DR80" s="176"/>
      <c r="DS80" s="176"/>
      <c r="DT80" s="176"/>
      <c r="DU80" s="176"/>
      <c r="DV80" s="176"/>
      <c r="DW80" s="176"/>
      <c r="DX80" s="176"/>
      <c r="DY80" s="176"/>
      <c r="DZ80" s="176"/>
      <c r="EA80" s="176"/>
      <c r="EB80" s="176"/>
      <c r="EC80" s="176"/>
      <c r="ED80" s="176"/>
      <c r="EE80" s="176"/>
      <c r="EF80" s="176"/>
      <c r="EG80" s="176"/>
      <c r="EH80" s="176"/>
      <c r="EI80" s="176"/>
      <c r="EJ80" s="176"/>
      <c r="EK80" s="176"/>
      <c r="EL80" s="176"/>
      <c r="EM80" s="176"/>
      <c r="EN80" s="177"/>
      <c r="EO80" s="177"/>
    </row>
    <row r="81" customFormat="false" ht="12.75" hidden="false" customHeight="false" outlineLevel="0" collapsed="false">
      <c r="A81" s="169" t="s">
        <v>42</v>
      </c>
      <c r="B81" s="96"/>
      <c r="C81" s="170" t="s">
        <v>98</v>
      </c>
      <c r="D81" s="171" t="n">
        <v>13</v>
      </c>
      <c r="E81" s="172" t="s">
        <v>231</v>
      </c>
      <c r="F81" s="173" t="n">
        <f aca="false">SUM(H81:EM81)</f>
        <v>7</v>
      </c>
      <c r="G81" s="174"/>
      <c r="H81" s="176"/>
      <c r="I81" s="176"/>
      <c r="J81" s="176"/>
      <c r="K81" s="176"/>
      <c r="L81" s="176"/>
      <c r="M81" s="176"/>
      <c r="N81" s="176"/>
      <c r="O81" s="176"/>
      <c r="P81" s="176"/>
      <c r="Q81" s="175"/>
      <c r="R81" s="175"/>
      <c r="S81" s="175"/>
      <c r="T81" s="175"/>
      <c r="U81" s="175"/>
      <c r="V81" s="175"/>
      <c r="W81" s="175"/>
      <c r="X81" s="175"/>
      <c r="Y81" s="175"/>
      <c r="Z81" s="175"/>
      <c r="AA81" s="175"/>
      <c r="AB81" s="175"/>
      <c r="AC81" s="175"/>
      <c r="AD81" s="175"/>
      <c r="AE81" s="175"/>
      <c r="AF81" s="175"/>
      <c r="AG81" s="175"/>
      <c r="AH81" s="175"/>
      <c r="AI81" s="175"/>
      <c r="AJ81" s="175"/>
      <c r="AK81" s="175"/>
      <c r="AL81" s="175"/>
      <c r="AM81" s="175"/>
      <c r="AN81" s="175"/>
      <c r="AO81" s="175"/>
      <c r="AP81" s="175"/>
      <c r="AQ81" s="175"/>
      <c r="AR81" s="175"/>
      <c r="AS81" s="175"/>
      <c r="AT81" s="175"/>
      <c r="AU81" s="175"/>
      <c r="AV81" s="175"/>
      <c r="AW81" s="175"/>
      <c r="AX81" s="175"/>
      <c r="AY81" s="175"/>
      <c r="AZ81" s="175"/>
      <c r="BA81" s="175"/>
      <c r="BB81" s="175"/>
      <c r="BC81" s="176"/>
      <c r="BD81" s="176"/>
      <c r="BE81" s="176"/>
      <c r="BF81" s="176"/>
      <c r="BG81" s="176"/>
      <c r="BH81" s="176"/>
      <c r="BI81" s="176"/>
      <c r="BJ81" s="176"/>
      <c r="BK81" s="176"/>
      <c r="BL81" s="176"/>
      <c r="BM81" s="176"/>
      <c r="BN81" s="176"/>
      <c r="BO81" s="176"/>
      <c r="BP81" s="176"/>
      <c r="BQ81" s="176"/>
      <c r="BR81" s="176" t="n">
        <v>7</v>
      </c>
      <c r="BS81" s="176"/>
      <c r="BT81" s="176"/>
      <c r="BU81" s="176"/>
      <c r="BV81" s="176"/>
      <c r="BW81" s="176"/>
      <c r="BX81" s="176"/>
      <c r="BY81" s="176"/>
      <c r="BZ81" s="176"/>
      <c r="CA81" s="176"/>
      <c r="CB81" s="176"/>
      <c r="CC81" s="176"/>
      <c r="CD81" s="176"/>
      <c r="CE81" s="176"/>
      <c r="CF81" s="176"/>
      <c r="CG81" s="176"/>
      <c r="CH81" s="176"/>
      <c r="CI81" s="176"/>
      <c r="CJ81" s="176"/>
      <c r="CK81" s="176"/>
      <c r="CL81" s="176"/>
      <c r="CM81" s="176"/>
      <c r="CN81" s="176"/>
      <c r="CO81" s="176"/>
      <c r="CP81" s="176"/>
      <c r="CQ81" s="176"/>
      <c r="CR81" s="176"/>
      <c r="CS81" s="176"/>
      <c r="CT81" s="176"/>
      <c r="CU81" s="176"/>
      <c r="CV81" s="176"/>
      <c r="CW81" s="176"/>
      <c r="CX81" s="176"/>
      <c r="CY81" s="176"/>
      <c r="CZ81" s="176"/>
      <c r="DA81" s="176"/>
      <c r="DB81" s="176"/>
      <c r="DC81" s="176"/>
      <c r="DD81" s="176"/>
      <c r="DE81" s="176"/>
      <c r="DF81" s="176"/>
      <c r="DG81" s="176"/>
      <c r="DH81" s="176"/>
      <c r="DI81" s="176"/>
      <c r="DJ81" s="176"/>
      <c r="DK81" s="176"/>
      <c r="DL81" s="176"/>
      <c r="DM81" s="176"/>
      <c r="DN81" s="176"/>
      <c r="DO81" s="176"/>
      <c r="DP81" s="176"/>
      <c r="DQ81" s="176"/>
      <c r="DR81" s="176"/>
      <c r="DS81" s="176"/>
      <c r="DT81" s="176"/>
      <c r="DU81" s="176"/>
      <c r="DV81" s="176"/>
      <c r="DW81" s="176"/>
      <c r="DX81" s="176"/>
      <c r="DY81" s="176"/>
      <c r="DZ81" s="176"/>
      <c r="EA81" s="176"/>
      <c r="EB81" s="176"/>
      <c r="EC81" s="176"/>
      <c r="ED81" s="176"/>
      <c r="EE81" s="176"/>
      <c r="EF81" s="176"/>
      <c r="EG81" s="176"/>
      <c r="EH81" s="176"/>
      <c r="EI81" s="176"/>
      <c r="EJ81" s="176"/>
      <c r="EK81" s="176"/>
      <c r="EL81" s="176"/>
      <c r="EM81" s="176"/>
      <c r="EN81" s="177"/>
      <c r="EO81" s="177"/>
    </row>
    <row r="82" customFormat="false" ht="12.75" hidden="false" customHeight="false" outlineLevel="0" collapsed="false">
      <c r="A82" s="169" t="s">
        <v>42</v>
      </c>
      <c r="B82" s="96"/>
      <c r="C82" s="170" t="s">
        <v>98</v>
      </c>
      <c r="D82" s="171" t="n">
        <v>14</v>
      </c>
      <c r="E82" s="172" t="s">
        <v>231</v>
      </c>
      <c r="F82" s="178" t="n">
        <f aca="false">SUM(H82:EM82)</f>
        <v>0</v>
      </c>
      <c r="G82" s="179"/>
      <c r="H82" s="181"/>
      <c r="I82" s="181"/>
      <c r="J82" s="181"/>
      <c r="K82" s="181"/>
      <c r="L82" s="181"/>
      <c r="M82" s="181"/>
      <c r="N82" s="181"/>
      <c r="O82" s="181"/>
      <c r="P82" s="181"/>
      <c r="Q82" s="180"/>
      <c r="R82" s="180"/>
      <c r="S82" s="180"/>
      <c r="T82" s="180"/>
      <c r="U82" s="180"/>
      <c r="V82" s="180"/>
      <c r="W82" s="180"/>
      <c r="X82" s="180"/>
      <c r="Y82" s="180"/>
      <c r="Z82" s="180"/>
      <c r="AA82" s="180"/>
      <c r="AB82" s="180"/>
      <c r="AC82" s="180"/>
      <c r="AD82" s="180"/>
      <c r="AE82" s="180"/>
      <c r="AF82" s="180"/>
      <c r="AG82" s="180"/>
      <c r="AH82" s="180"/>
      <c r="AI82" s="180"/>
      <c r="AJ82" s="180"/>
      <c r="AK82" s="180"/>
      <c r="AL82" s="180"/>
      <c r="AM82" s="180"/>
      <c r="AN82" s="180"/>
      <c r="AO82" s="180"/>
      <c r="AP82" s="180"/>
      <c r="AQ82" s="180"/>
      <c r="AR82" s="180"/>
      <c r="AS82" s="180"/>
      <c r="AT82" s="180"/>
      <c r="AU82" s="180"/>
      <c r="AV82" s="180"/>
      <c r="AW82" s="180"/>
      <c r="AX82" s="180"/>
      <c r="AY82" s="180"/>
      <c r="AZ82" s="180"/>
      <c r="BA82" s="180"/>
      <c r="BB82" s="180"/>
      <c r="BC82" s="181"/>
      <c r="BD82" s="181"/>
      <c r="BE82" s="181"/>
      <c r="BF82" s="181"/>
      <c r="BG82" s="181"/>
      <c r="BH82" s="181"/>
      <c r="BI82" s="181"/>
      <c r="BJ82" s="181"/>
      <c r="BK82" s="181"/>
      <c r="BL82" s="181"/>
      <c r="BM82" s="181"/>
      <c r="BN82" s="181"/>
      <c r="BO82" s="181"/>
      <c r="BP82" s="181"/>
      <c r="BQ82" s="181"/>
      <c r="BR82" s="181"/>
      <c r="BS82" s="181"/>
      <c r="BT82" s="181"/>
      <c r="BU82" s="181"/>
      <c r="BV82" s="181"/>
      <c r="BW82" s="181"/>
      <c r="BX82" s="181"/>
      <c r="BY82" s="181"/>
      <c r="BZ82" s="181"/>
      <c r="CA82" s="181"/>
      <c r="CB82" s="181"/>
      <c r="CC82" s="181"/>
      <c r="CD82" s="181"/>
      <c r="CE82" s="181"/>
      <c r="CF82" s="181"/>
      <c r="CG82" s="181"/>
      <c r="CH82" s="181"/>
      <c r="CI82" s="181"/>
      <c r="CJ82" s="181"/>
      <c r="CK82" s="181"/>
      <c r="CL82" s="181"/>
      <c r="CM82" s="181"/>
      <c r="CN82" s="181"/>
      <c r="CO82" s="181"/>
      <c r="CP82" s="181"/>
      <c r="CQ82" s="181"/>
      <c r="CR82" s="181"/>
      <c r="CS82" s="181"/>
      <c r="CT82" s="181"/>
      <c r="CU82" s="181"/>
      <c r="CV82" s="181"/>
      <c r="CW82" s="181"/>
      <c r="CX82" s="181"/>
      <c r="CY82" s="181"/>
      <c r="CZ82" s="181"/>
      <c r="DA82" s="181"/>
      <c r="DB82" s="181"/>
      <c r="DC82" s="181"/>
      <c r="DD82" s="181"/>
      <c r="DE82" s="181"/>
      <c r="DF82" s="181"/>
      <c r="DG82" s="181"/>
      <c r="DH82" s="181"/>
      <c r="DI82" s="181"/>
      <c r="DJ82" s="181"/>
      <c r="DK82" s="181"/>
      <c r="DL82" s="181"/>
      <c r="DM82" s="181"/>
      <c r="DN82" s="181"/>
      <c r="DO82" s="181"/>
      <c r="DP82" s="181"/>
      <c r="DQ82" s="181"/>
      <c r="DR82" s="181"/>
      <c r="DS82" s="181"/>
      <c r="DT82" s="181"/>
      <c r="DU82" s="181"/>
      <c r="DV82" s="181"/>
      <c r="DW82" s="181"/>
      <c r="DX82" s="181"/>
      <c r="DY82" s="181"/>
      <c r="DZ82" s="181"/>
      <c r="EA82" s="181"/>
      <c r="EB82" s="181"/>
      <c r="EC82" s="181"/>
      <c r="ED82" s="181"/>
      <c r="EE82" s="181"/>
      <c r="EF82" s="181"/>
      <c r="EG82" s="181"/>
      <c r="EH82" s="181"/>
      <c r="EI82" s="181"/>
      <c r="EJ82" s="181"/>
      <c r="EK82" s="181"/>
      <c r="EL82" s="181"/>
      <c r="EM82" s="181"/>
      <c r="EN82" s="177"/>
      <c r="EO82" s="177"/>
    </row>
    <row r="83" customFormat="false" ht="12.75" hidden="false" customHeight="false" outlineLevel="0" collapsed="false">
      <c r="A83" s="169" t="s">
        <v>42</v>
      </c>
      <c r="B83" s="96"/>
      <c r="C83" s="170" t="s">
        <v>98</v>
      </c>
      <c r="D83" s="171" t="n">
        <v>15</v>
      </c>
      <c r="E83" s="172" t="s">
        <v>231</v>
      </c>
      <c r="F83" s="178" t="n">
        <f aca="false">SUM(H83:EM83)</f>
        <v>0</v>
      </c>
      <c r="G83" s="179" t="n">
        <f aca="false">SUM(F77:F83)</f>
        <v>38</v>
      </c>
      <c r="H83" s="181"/>
      <c r="I83" s="181"/>
      <c r="J83" s="181"/>
      <c r="K83" s="181"/>
      <c r="L83" s="181"/>
      <c r="M83" s="181"/>
      <c r="N83" s="181"/>
      <c r="O83" s="181"/>
      <c r="P83" s="181"/>
      <c r="Q83" s="180"/>
      <c r="R83" s="180"/>
      <c r="S83" s="180"/>
      <c r="T83" s="180"/>
      <c r="U83" s="180"/>
      <c r="V83" s="180"/>
      <c r="W83" s="180"/>
      <c r="X83" s="180"/>
      <c r="Y83" s="180"/>
      <c r="Z83" s="180"/>
      <c r="AA83" s="180"/>
      <c r="AB83" s="180"/>
      <c r="AC83" s="180"/>
      <c r="AD83" s="180"/>
      <c r="AE83" s="180"/>
      <c r="AF83" s="180"/>
      <c r="AG83" s="180"/>
      <c r="AH83" s="180"/>
      <c r="AI83" s="180"/>
      <c r="AJ83" s="180"/>
      <c r="AK83" s="180"/>
      <c r="AL83" s="180"/>
      <c r="AM83" s="180"/>
      <c r="AN83" s="180"/>
      <c r="AO83" s="180"/>
      <c r="AP83" s="180"/>
      <c r="AQ83" s="180"/>
      <c r="AR83" s="180"/>
      <c r="AS83" s="180"/>
      <c r="AT83" s="180"/>
      <c r="AU83" s="180"/>
      <c r="AV83" s="180"/>
      <c r="AW83" s="180"/>
      <c r="AX83" s="180"/>
      <c r="AY83" s="180"/>
      <c r="AZ83" s="180"/>
      <c r="BA83" s="180"/>
      <c r="BB83" s="180"/>
      <c r="BC83" s="181"/>
      <c r="BD83" s="181"/>
      <c r="BE83" s="181"/>
      <c r="BF83" s="181"/>
      <c r="BG83" s="181"/>
      <c r="BH83" s="181"/>
      <c r="BI83" s="181"/>
      <c r="BJ83" s="181"/>
      <c r="BK83" s="181"/>
      <c r="BL83" s="181"/>
      <c r="BM83" s="181"/>
      <c r="BN83" s="181"/>
      <c r="BO83" s="181"/>
      <c r="BP83" s="181"/>
      <c r="BQ83" s="181"/>
      <c r="BR83" s="181"/>
      <c r="BS83" s="181"/>
      <c r="BT83" s="181"/>
      <c r="BU83" s="181"/>
      <c r="BV83" s="181"/>
      <c r="BW83" s="181"/>
      <c r="BX83" s="181"/>
      <c r="BY83" s="181"/>
      <c r="BZ83" s="181"/>
      <c r="CA83" s="181"/>
      <c r="CB83" s="181"/>
      <c r="CC83" s="181"/>
      <c r="CD83" s="181"/>
      <c r="CE83" s="181"/>
      <c r="CF83" s="181"/>
      <c r="CG83" s="181"/>
      <c r="CH83" s="181"/>
      <c r="CI83" s="181"/>
      <c r="CJ83" s="181"/>
      <c r="CK83" s="181"/>
      <c r="CL83" s="181"/>
      <c r="CM83" s="181"/>
      <c r="CN83" s="181"/>
      <c r="CO83" s="181"/>
      <c r="CP83" s="181"/>
      <c r="CQ83" s="181"/>
      <c r="CR83" s="181"/>
      <c r="CS83" s="181"/>
      <c r="CT83" s="181"/>
      <c r="CU83" s="181"/>
      <c r="CV83" s="181"/>
      <c r="CW83" s="181"/>
      <c r="CX83" s="181"/>
      <c r="CY83" s="181"/>
      <c r="CZ83" s="181"/>
      <c r="DA83" s="181"/>
      <c r="DB83" s="181"/>
      <c r="DC83" s="181"/>
      <c r="DD83" s="181"/>
      <c r="DE83" s="181"/>
      <c r="DF83" s="181"/>
      <c r="DG83" s="181"/>
      <c r="DH83" s="181"/>
      <c r="DI83" s="181"/>
      <c r="DJ83" s="181"/>
      <c r="DK83" s="181"/>
      <c r="DL83" s="181"/>
      <c r="DM83" s="181"/>
      <c r="DN83" s="181"/>
      <c r="DO83" s="181"/>
      <c r="DP83" s="181"/>
      <c r="DQ83" s="181"/>
      <c r="DR83" s="181"/>
      <c r="DS83" s="181"/>
      <c r="DT83" s="181"/>
      <c r="DU83" s="181"/>
      <c r="DV83" s="181"/>
      <c r="DW83" s="181"/>
      <c r="DX83" s="181"/>
      <c r="DY83" s="181"/>
      <c r="DZ83" s="181"/>
      <c r="EA83" s="181"/>
      <c r="EB83" s="181"/>
      <c r="EC83" s="181"/>
      <c r="ED83" s="181"/>
      <c r="EE83" s="181"/>
      <c r="EF83" s="181"/>
      <c r="EG83" s="181"/>
      <c r="EH83" s="181"/>
      <c r="EI83" s="181"/>
      <c r="EJ83" s="181"/>
      <c r="EK83" s="181"/>
      <c r="EL83" s="181"/>
      <c r="EM83" s="181"/>
      <c r="EN83" s="177"/>
      <c r="EO83" s="177"/>
    </row>
    <row r="84" customFormat="false" ht="12.75" hidden="false" customHeight="false" outlineLevel="0" collapsed="false">
      <c r="A84" s="169" t="s">
        <v>42</v>
      </c>
      <c r="B84" s="96"/>
      <c r="C84" s="170" t="s">
        <v>98</v>
      </c>
      <c r="D84" s="171" t="n">
        <v>16</v>
      </c>
      <c r="E84" s="172" t="s">
        <v>232</v>
      </c>
      <c r="F84" s="173" t="n">
        <f aca="false">SUM(H84:EM84)</f>
        <v>7.75</v>
      </c>
      <c r="G84" s="174"/>
      <c r="H84" s="176"/>
      <c r="I84" s="176"/>
      <c r="J84" s="176"/>
      <c r="K84" s="176"/>
      <c r="L84" s="176"/>
      <c r="M84" s="176"/>
      <c r="N84" s="176"/>
      <c r="O84" s="176"/>
      <c r="P84" s="176"/>
      <c r="Q84" s="175"/>
      <c r="R84" s="175"/>
      <c r="S84" s="175"/>
      <c r="T84" s="175"/>
      <c r="U84" s="175"/>
      <c r="V84" s="175"/>
      <c r="W84" s="175"/>
      <c r="X84" s="175"/>
      <c r="Y84" s="175"/>
      <c r="Z84" s="175"/>
      <c r="AA84" s="175"/>
      <c r="AB84" s="175"/>
      <c r="AC84" s="175"/>
      <c r="AD84" s="175"/>
      <c r="AE84" s="175"/>
      <c r="AF84" s="175"/>
      <c r="AG84" s="175"/>
      <c r="AH84" s="175"/>
      <c r="AI84" s="175"/>
      <c r="AJ84" s="175"/>
      <c r="AK84" s="175"/>
      <c r="AL84" s="175"/>
      <c r="AM84" s="175"/>
      <c r="AN84" s="175"/>
      <c r="AO84" s="175"/>
      <c r="AP84" s="175"/>
      <c r="AQ84" s="175"/>
      <c r="AR84" s="175"/>
      <c r="AS84" s="175"/>
      <c r="AT84" s="175"/>
      <c r="AU84" s="175"/>
      <c r="AV84" s="175"/>
      <c r="AW84" s="175"/>
      <c r="AX84" s="175"/>
      <c r="AY84" s="175"/>
      <c r="AZ84" s="175"/>
      <c r="BA84" s="175"/>
      <c r="BB84" s="175"/>
      <c r="BC84" s="176"/>
      <c r="BD84" s="176" t="n">
        <v>2.5</v>
      </c>
      <c r="BE84" s="176"/>
      <c r="BF84" s="176"/>
      <c r="BG84" s="176"/>
      <c r="BH84" s="176"/>
      <c r="BI84" s="176"/>
      <c r="BJ84" s="176"/>
      <c r="BK84" s="176"/>
      <c r="BL84" s="176"/>
      <c r="BM84" s="176"/>
      <c r="BN84" s="176"/>
      <c r="BO84" s="176"/>
      <c r="BP84" s="176"/>
      <c r="BQ84" s="176"/>
      <c r="BR84" s="176" t="n">
        <v>3</v>
      </c>
      <c r="BS84" s="176"/>
      <c r="BT84" s="176"/>
      <c r="BU84" s="176"/>
      <c r="BV84" s="176"/>
      <c r="BW84" s="176"/>
      <c r="BX84" s="176"/>
      <c r="BY84" s="176"/>
      <c r="BZ84" s="176"/>
      <c r="CA84" s="176"/>
      <c r="CB84" s="176"/>
      <c r="CC84" s="176"/>
      <c r="CD84" s="176" t="n">
        <v>2.25</v>
      </c>
      <c r="CE84" s="176"/>
      <c r="CF84" s="176"/>
      <c r="CG84" s="176"/>
      <c r="CH84" s="176"/>
      <c r="CI84" s="176"/>
      <c r="CJ84" s="176"/>
      <c r="CK84" s="176"/>
      <c r="CL84" s="176"/>
      <c r="CM84" s="176"/>
      <c r="CN84" s="176"/>
      <c r="CO84" s="176"/>
      <c r="CP84" s="176"/>
      <c r="CQ84" s="176"/>
      <c r="CR84" s="176"/>
      <c r="CS84" s="176"/>
      <c r="CT84" s="176"/>
      <c r="CU84" s="176"/>
      <c r="CV84" s="176"/>
      <c r="CW84" s="176"/>
      <c r="CX84" s="176"/>
      <c r="CY84" s="176"/>
      <c r="CZ84" s="176"/>
      <c r="DA84" s="176"/>
      <c r="DB84" s="176"/>
      <c r="DC84" s="176"/>
      <c r="DD84" s="176"/>
      <c r="DE84" s="176"/>
      <c r="DF84" s="176"/>
      <c r="DG84" s="176"/>
      <c r="DH84" s="176"/>
      <c r="DI84" s="176"/>
      <c r="DJ84" s="176"/>
      <c r="DK84" s="176"/>
      <c r="DL84" s="176"/>
      <c r="DM84" s="176"/>
      <c r="DN84" s="176"/>
      <c r="DO84" s="176"/>
      <c r="DP84" s="176"/>
      <c r="DQ84" s="176"/>
      <c r="DR84" s="176"/>
      <c r="DS84" s="176"/>
      <c r="DT84" s="176"/>
      <c r="DU84" s="176"/>
      <c r="DV84" s="176"/>
      <c r="DW84" s="176"/>
      <c r="DX84" s="176"/>
      <c r="DY84" s="176"/>
      <c r="DZ84" s="176"/>
      <c r="EA84" s="176"/>
      <c r="EB84" s="176"/>
      <c r="EC84" s="176"/>
      <c r="ED84" s="176"/>
      <c r="EE84" s="176"/>
      <c r="EF84" s="176"/>
      <c r="EG84" s="176"/>
      <c r="EH84" s="176"/>
      <c r="EI84" s="176"/>
      <c r="EJ84" s="176"/>
      <c r="EK84" s="176"/>
      <c r="EL84" s="176"/>
      <c r="EM84" s="176"/>
      <c r="EN84" s="177"/>
      <c r="EO84" s="177"/>
    </row>
    <row r="85" customFormat="false" ht="12.75" hidden="false" customHeight="false" outlineLevel="0" collapsed="false">
      <c r="A85" s="169" t="s">
        <v>42</v>
      </c>
      <c r="B85" s="96"/>
      <c r="C85" s="170" t="s">
        <v>98</v>
      </c>
      <c r="D85" s="171" t="n">
        <v>17</v>
      </c>
      <c r="E85" s="172" t="s">
        <v>232</v>
      </c>
      <c r="F85" s="173" t="n">
        <f aca="false">SUM(H85:EM85)</f>
        <v>7.75</v>
      </c>
      <c r="G85" s="174"/>
      <c r="H85" s="176"/>
      <c r="I85" s="176"/>
      <c r="J85" s="176"/>
      <c r="K85" s="176"/>
      <c r="L85" s="176"/>
      <c r="M85" s="176"/>
      <c r="N85" s="176"/>
      <c r="O85" s="176"/>
      <c r="P85" s="176"/>
      <c r="Q85" s="175"/>
      <c r="R85" s="175"/>
      <c r="S85" s="175"/>
      <c r="T85" s="175"/>
      <c r="U85" s="175"/>
      <c r="V85" s="175"/>
      <c r="W85" s="175"/>
      <c r="X85" s="175"/>
      <c r="Y85" s="175"/>
      <c r="Z85" s="175"/>
      <c r="AA85" s="175"/>
      <c r="AB85" s="175"/>
      <c r="AC85" s="175"/>
      <c r="AD85" s="175"/>
      <c r="AE85" s="175"/>
      <c r="AF85" s="175"/>
      <c r="AG85" s="175"/>
      <c r="AH85" s="175"/>
      <c r="AI85" s="175"/>
      <c r="AJ85" s="175"/>
      <c r="AK85" s="175"/>
      <c r="AL85" s="175"/>
      <c r="AM85" s="175"/>
      <c r="AN85" s="175"/>
      <c r="AO85" s="175"/>
      <c r="AP85" s="175"/>
      <c r="AQ85" s="175"/>
      <c r="AR85" s="175"/>
      <c r="AS85" s="175"/>
      <c r="AT85" s="175"/>
      <c r="AU85" s="175"/>
      <c r="AV85" s="175"/>
      <c r="AW85" s="175"/>
      <c r="AX85" s="175"/>
      <c r="AY85" s="175"/>
      <c r="AZ85" s="175"/>
      <c r="BA85" s="175"/>
      <c r="BB85" s="175"/>
      <c r="BC85" s="176" t="n">
        <v>0.5</v>
      </c>
      <c r="BD85" s="176"/>
      <c r="BE85" s="176"/>
      <c r="BF85" s="176"/>
      <c r="BG85" s="176"/>
      <c r="BH85" s="176"/>
      <c r="BI85" s="176"/>
      <c r="BJ85" s="176"/>
      <c r="BK85" s="176"/>
      <c r="BL85" s="176"/>
      <c r="BM85" s="176"/>
      <c r="BN85" s="176"/>
      <c r="BO85" s="176"/>
      <c r="BP85" s="176"/>
      <c r="BQ85" s="176"/>
      <c r="BR85" s="176" t="n">
        <v>3.75</v>
      </c>
      <c r="BS85" s="176"/>
      <c r="BT85" s="176"/>
      <c r="BU85" s="176"/>
      <c r="BV85" s="176"/>
      <c r="BW85" s="176"/>
      <c r="BX85" s="176"/>
      <c r="BY85" s="176"/>
      <c r="BZ85" s="176"/>
      <c r="CA85" s="176"/>
      <c r="CB85" s="176"/>
      <c r="CC85" s="176"/>
      <c r="CD85" s="176" t="n">
        <v>3.5</v>
      </c>
      <c r="CE85" s="176"/>
      <c r="CF85" s="176"/>
      <c r="CG85" s="176"/>
      <c r="CH85" s="176"/>
      <c r="CI85" s="176"/>
      <c r="CJ85" s="176"/>
      <c r="CK85" s="176"/>
      <c r="CL85" s="176"/>
      <c r="CM85" s="176"/>
      <c r="CN85" s="176"/>
      <c r="CO85" s="176"/>
      <c r="CP85" s="176"/>
      <c r="CQ85" s="176"/>
      <c r="CR85" s="176"/>
      <c r="CS85" s="176"/>
      <c r="CT85" s="176"/>
      <c r="CU85" s="176"/>
      <c r="CV85" s="176"/>
      <c r="CW85" s="176"/>
      <c r="CX85" s="176"/>
      <c r="CY85" s="176"/>
      <c r="CZ85" s="176"/>
      <c r="DA85" s="176"/>
      <c r="DB85" s="176"/>
      <c r="DC85" s="176"/>
      <c r="DD85" s="176"/>
      <c r="DE85" s="176"/>
      <c r="DF85" s="176"/>
      <c r="DG85" s="176"/>
      <c r="DH85" s="176"/>
      <c r="DI85" s="176"/>
      <c r="DJ85" s="176"/>
      <c r="DK85" s="176"/>
      <c r="DL85" s="176"/>
      <c r="DM85" s="176"/>
      <c r="DN85" s="176"/>
      <c r="DO85" s="176"/>
      <c r="DP85" s="176"/>
      <c r="DQ85" s="176"/>
      <c r="DR85" s="176"/>
      <c r="DS85" s="176"/>
      <c r="DT85" s="176"/>
      <c r="DU85" s="176"/>
      <c r="DV85" s="176"/>
      <c r="DW85" s="176"/>
      <c r="DX85" s="176"/>
      <c r="DY85" s="176"/>
      <c r="DZ85" s="176"/>
      <c r="EA85" s="176"/>
      <c r="EB85" s="176"/>
      <c r="EC85" s="176"/>
      <c r="ED85" s="176"/>
      <c r="EE85" s="176"/>
      <c r="EF85" s="176"/>
      <c r="EG85" s="176"/>
      <c r="EH85" s="176"/>
      <c r="EI85" s="176"/>
      <c r="EJ85" s="176"/>
      <c r="EK85" s="176"/>
      <c r="EL85" s="176"/>
      <c r="EM85" s="176"/>
      <c r="EN85" s="177"/>
      <c r="EO85" s="177"/>
    </row>
    <row r="86" customFormat="false" ht="12.75" hidden="false" customHeight="false" outlineLevel="0" collapsed="false">
      <c r="A86" s="169" t="s">
        <v>42</v>
      </c>
      <c r="B86" s="96"/>
      <c r="C86" s="170" t="s">
        <v>98</v>
      </c>
      <c r="D86" s="171" t="n">
        <v>18</v>
      </c>
      <c r="E86" s="172" t="s">
        <v>232</v>
      </c>
      <c r="F86" s="173" t="n">
        <f aca="false">SUM(H86:EM86)</f>
        <v>7.75</v>
      </c>
      <c r="G86" s="174"/>
      <c r="H86" s="176"/>
      <c r="I86" s="176"/>
      <c r="J86" s="176"/>
      <c r="K86" s="176"/>
      <c r="L86" s="176"/>
      <c r="M86" s="176"/>
      <c r="N86" s="176"/>
      <c r="O86" s="176"/>
      <c r="P86" s="176"/>
      <c r="Q86" s="175"/>
      <c r="R86" s="175"/>
      <c r="S86" s="175"/>
      <c r="T86" s="175"/>
      <c r="U86" s="175"/>
      <c r="V86" s="175"/>
      <c r="W86" s="175"/>
      <c r="X86" s="175"/>
      <c r="Y86" s="175"/>
      <c r="Z86" s="175"/>
      <c r="AA86" s="175"/>
      <c r="AB86" s="175"/>
      <c r="AC86" s="175"/>
      <c r="AD86" s="175"/>
      <c r="AE86" s="175"/>
      <c r="AF86" s="175"/>
      <c r="AG86" s="175"/>
      <c r="AH86" s="175"/>
      <c r="AI86" s="175"/>
      <c r="AJ86" s="175"/>
      <c r="AK86" s="175"/>
      <c r="AL86" s="175"/>
      <c r="AM86" s="175"/>
      <c r="AN86" s="175"/>
      <c r="AO86" s="175"/>
      <c r="AP86" s="175"/>
      <c r="AQ86" s="175"/>
      <c r="AR86" s="175"/>
      <c r="AS86" s="175"/>
      <c r="AT86" s="175"/>
      <c r="AU86" s="175"/>
      <c r="AV86" s="175"/>
      <c r="AW86" s="175"/>
      <c r="AX86" s="175"/>
      <c r="AY86" s="175"/>
      <c r="AZ86" s="175"/>
      <c r="BA86" s="175"/>
      <c r="BB86" s="175"/>
      <c r="BC86" s="176" t="n">
        <v>3</v>
      </c>
      <c r="BD86" s="176"/>
      <c r="BE86" s="176"/>
      <c r="BF86" s="176"/>
      <c r="BG86" s="176"/>
      <c r="BH86" s="176"/>
      <c r="BI86" s="176"/>
      <c r="BJ86" s="176"/>
      <c r="BK86" s="176"/>
      <c r="BL86" s="176"/>
      <c r="BM86" s="176"/>
      <c r="BN86" s="176"/>
      <c r="BO86" s="176"/>
      <c r="BP86" s="176"/>
      <c r="BQ86" s="176"/>
      <c r="BR86" s="176" t="n">
        <v>2.25</v>
      </c>
      <c r="BS86" s="176"/>
      <c r="BT86" s="176"/>
      <c r="BU86" s="176" t="n">
        <v>2.5</v>
      </c>
      <c r="BV86" s="176"/>
      <c r="BW86" s="176"/>
      <c r="BX86" s="176"/>
      <c r="BY86" s="176"/>
      <c r="BZ86" s="176"/>
      <c r="CA86" s="176"/>
      <c r="CB86" s="176"/>
      <c r="CC86" s="176"/>
      <c r="CD86" s="176"/>
      <c r="CE86" s="176"/>
      <c r="CF86" s="176"/>
      <c r="CG86" s="176"/>
      <c r="CH86" s="176"/>
      <c r="CI86" s="176"/>
      <c r="CJ86" s="176"/>
      <c r="CK86" s="176"/>
      <c r="CL86" s="176"/>
      <c r="CM86" s="176"/>
      <c r="CN86" s="176"/>
      <c r="CO86" s="176"/>
      <c r="CP86" s="176"/>
      <c r="CQ86" s="176"/>
      <c r="CR86" s="176"/>
      <c r="CS86" s="176"/>
      <c r="CT86" s="176"/>
      <c r="CU86" s="176"/>
      <c r="CV86" s="176"/>
      <c r="CW86" s="176"/>
      <c r="CX86" s="176"/>
      <c r="CY86" s="176"/>
      <c r="CZ86" s="176"/>
      <c r="DA86" s="176"/>
      <c r="DB86" s="176"/>
      <c r="DC86" s="176"/>
      <c r="DD86" s="176"/>
      <c r="DE86" s="176"/>
      <c r="DF86" s="176"/>
      <c r="DG86" s="176"/>
      <c r="DH86" s="176"/>
      <c r="DI86" s="176"/>
      <c r="DJ86" s="176"/>
      <c r="DK86" s="176"/>
      <c r="DL86" s="176"/>
      <c r="DM86" s="176"/>
      <c r="DN86" s="176"/>
      <c r="DO86" s="176"/>
      <c r="DP86" s="176"/>
      <c r="DQ86" s="176"/>
      <c r="DR86" s="176"/>
      <c r="DS86" s="176"/>
      <c r="DT86" s="176"/>
      <c r="DU86" s="176"/>
      <c r="DV86" s="176"/>
      <c r="DW86" s="176"/>
      <c r="DX86" s="176"/>
      <c r="DY86" s="176"/>
      <c r="DZ86" s="176"/>
      <c r="EA86" s="176"/>
      <c r="EB86" s="176"/>
      <c r="EC86" s="176"/>
      <c r="ED86" s="176"/>
      <c r="EE86" s="176"/>
      <c r="EF86" s="176"/>
      <c r="EG86" s="176"/>
      <c r="EH86" s="176"/>
      <c r="EI86" s="176"/>
      <c r="EJ86" s="176"/>
      <c r="EK86" s="176"/>
      <c r="EL86" s="176"/>
      <c r="EM86" s="176"/>
      <c r="EN86" s="177"/>
      <c r="EO86" s="177"/>
    </row>
    <row r="87" customFormat="false" ht="12.75" hidden="false" customHeight="false" outlineLevel="0" collapsed="false">
      <c r="A87" s="169" t="s">
        <v>42</v>
      </c>
      <c r="B87" s="96"/>
      <c r="C87" s="170" t="s">
        <v>98</v>
      </c>
      <c r="D87" s="171" t="n">
        <v>19</v>
      </c>
      <c r="E87" s="172" t="s">
        <v>232</v>
      </c>
      <c r="F87" s="173" t="n">
        <f aca="false">SUM(H87:EM87)</f>
        <v>7.75</v>
      </c>
      <c r="G87" s="174"/>
      <c r="H87" s="176"/>
      <c r="I87" s="176"/>
      <c r="J87" s="176"/>
      <c r="K87" s="176"/>
      <c r="L87" s="176"/>
      <c r="M87" s="176"/>
      <c r="N87" s="176"/>
      <c r="O87" s="176"/>
      <c r="P87" s="176"/>
      <c r="Q87" s="175"/>
      <c r="R87" s="175"/>
      <c r="S87" s="175"/>
      <c r="T87" s="175"/>
      <c r="U87" s="175"/>
      <c r="V87" s="175"/>
      <c r="W87" s="175"/>
      <c r="X87" s="175"/>
      <c r="Y87" s="175"/>
      <c r="Z87" s="175"/>
      <c r="AA87" s="175"/>
      <c r="AB87" s="175"/>
      <c r="AC87" s="175"/>
      <c r="AD87" s="175"/>
      <c r="AE87" s="175"/>
      <c r="AF87" s="175"/>
      <c r="AG87" s="175"/>
      <c r="AH87" s="175"/>
      <c r="AI87" s="175"/>
      <c r="AJ87" s="175"/>
      <c r="AK87" s="175"/>
      <c r="AL87" s="175"/>
      <c r="AM87" s="175"/>
      <c r="AN87" s="175"/>
      <c r="AO87" s="175"/>
      <c r="AP87" s="175"/>
      <c r="AQ87" s="175"/>
      <c r="AR87" s="175"/>
      <c r="AS87" s="175"/>
      <c r="AT87" s="175"/>
      <c r="AU87" s="175"/>
      <c r="AV87" s="175"/>
      <c r="AW87" s="175"/>
      <c r="AX87" s="175"/>
      <c r="AY87" s="175"/>
      <c r="AZ87" s="175"/>
      <c r="BA87" s="175"/>
      <c r="BB87" s="175"/>
      <c r="BC87" s="176"/>
      <c r="BD87" s="176"/>
      <c r="BE87" s="176"/>
      <c r="BF87" s="176"/>
      <c r="BG87" s="176"/>
      <c r="BH87" s="176"/>
      <c r="BI87" s="176"/>
      <c r="BJ87" s="176"/>
      <c r="BK87" s="176"/>
      <c r="BL87" s="176"/>
      <c r="BM87" s="176"/>
      <c r="BN87" s="176"/>
      <c r="BO87" s="176"/>
      <c r="BP87" s="176"/>
      <c r="BQ87" s="176"/>
      <c r="BR87" s="176" t="n">
        <v>0.75</v>
      </c>
      <c r="BS87" s="176"/>
      <c r="BT87" s="176"/>
      <c r="BU87" s="176" t="n">
        <v>2.5</v>
      </c>
      <c r="BV87" s="176"/>
      <c r="BW87" s="176"/>
      <c r="BX87" s="176"/>
      <c r="BY87" s="176"/>
      <c r="BZ87" s="176"/>
      <c r="CA87" s="176"/>
      <c r="CB87" s="176" t="n">
        <v>0.75</v>
      </c>
      <c r="CC87" s="176"/>
      <c r="CD87" s="176"/>
      <c r="CE87" s="176"/>
      <c r="CF87" s="176"/>
      <c r="CG87" s="176"/>
      <c r="CH87" s="176"/>
      <c r="CI87" s="176"/>
      <c r="CJ87" s="176"/>
      <c r="CK87" s="176" t="n">
        <v>3.75</v>
      </c>
      <c r="CL87" s="176"/>
      <c r="CM87" s="176"/>
      <c r="CN87" s="176"/>
      <c r="CO87" s="176"/>
      <c r="CP87" s="176"/>
      <c r="CQ87" s="176"/>
      <c r="CR87" s="176"/>
      <c r="CS87" s="176"/>
      <c r="CT87" s="176"/>
      <c r="CU87" s="176"/>
      <c r="CV87" s="176"/>
      <c r="CW87" s="176"/>
      <c r="CX87" s="176"/>
      <c r="CY87" s="176"/>
      <c r="CZ87" s="176"/>
      <c r="DA87" s="176"/>
      <c r="DB87" s="176"/>
      <c r="DC87" s="176"/>
      <c r="DD87" s="176"/>
      <c r="DE87" s="176"/>
      <c r="DF87" s="176"/>
      <c r="DG87" s="176"/>
      <c r="DH87" s="176"/>
      <c r="DI87" s="176"/>
      <c r="DJ87" s="176"/>
      <c r="DK87" s="176"/>
      <c r="DL87" s="176"/>
      <c r="DM87" s="176"/>
      <c r="DN87" s="176"/>
      <c r="DO87" s="176"/>
      <c r="DP87" s="176"/>
      <c r="DQ87" s="176"/>
      <c r="DR87" s="176"/>
      <c r="DS87" s="176"/>
      <c r="DT87" s="176"/>
      <c r="DU87" s="176"/>
      <c r="DV87" s="176"/>
      <c r="DW87" s="176"/>
      <c r="DX87" s="176"/>
      <c r="DY87" s="176"/>
      <c r="DZ87" s="176"/>
      <c r="EA87" s="176"/>
      <c r="EB87" s="176"/>
      <c r="EC87" s="176"/>
      <c r="ED87" s="176"/>
      <c r="EE87" s="176"/>
      <c r="EF87" s="176"/>
      <c r="EG87" s="176"/>
      <c r="EH87" s="176"/>
      <c r="EI87" s="176"/>
      <c r="EJ87" s="176"/>
      <c r="EK87" s="176"/>
      <c r="EL87" s="176"/>
      <c r="EM87" s="176"/>
      <c r="EN87" s="177"/>
      <c r="EO87" s="177"/>
    </row>
    <row r="88" customFormat="false" ht="12.75" hidden="false" customHeight="false" outlineLevel="0" collapsed="false">
      <c r="A88" s="169" t="s">
        <v>42</v>
      </c>
      <c r="B88" s="96"/>
      <c r="C88" s="170" t="s">
        <v>98</v>
      </c>
      <c r="D88" s="171" t="n">
        <v>20</v>
      </c>
      <c r="E88" s="172" t="s">
        <v>232</v>
      </c>
      <c r="F88" s="173" t="n">
        <f aca="false">SUM(H88:EM88)</f>
        <v>7</v>
      </c>
      <c r="G88" s="174"/>
      <c r="H88" s="176"/>
      <c r="I88" s="176"/>
      <c r="J88" s="176"/>
      <c r="K88" s="176"/>
      <c r="L88" s="176"/>
      <c r="M88" s="176"/>
      <c r="N88" s="176"/>
      <c r="O88" s="176"/>
      <c r="P88" s="176"/>
      <c r="Q88" s="175"/>
      <c r="R88" s="175"/>
      <c r="S88" s="175"/>
      <c r="T88" s="175"/>
      <c r="U88" s="175"/>
      <c r="V88" s="175"/>
      <c r="W88" s="175"/>
      <c r="X88" s="175"/>
      <c r="Y88" s="175"/>
      <c r="Z88" s="175"/>
      <c r="AA88" s="175"/>
      <c r="AB88" s="175"/>
      <c r="AC88" s="175"/>
      <c r="AD88" s="175"/>
      <c r="AE88" s="175"/>
      <c r="AF88" s="175"/>
      <c r="AG88" s="175"/>
      <c r="AH88" s="175"/>
      <c r="AI88" s="175"/>
      <c r="AJ88" s="175"/>
      <c r="AK88" s="175"/>
      <c r="AL88" s="175"/>
      <c r="AM88" s="175"/>
      <c r="AN88" s="175"/>
      <c r="AO88" s="175"/>
      <c r="AP88" s="175"/>
      <c r="AQ88" s="175"/>
      <c r="AR88" s="175"/>
      <c r="AS88" s="175"/>
      <c r="AT88" s="175"/>
      <c r="AU88" s="175"/>
      <c r="AV88" s="175"/>
      <c r="AW88" s="175"/>
      <c r="AX88" s="175"/>
      <c r="AY88" s="175"/>
      <c r="AZ88" s="175"/>
      <c r="BA88" s="175"/>
      <c r="BB88" s="175"/>
      <c r="BC88" s="176"/>
      <c r="BD88" s="176"/>
      <c r="BE88" s="176"/>
      <c r="BF88" s="176"/>
      <c r="BG88" s="176"/>
      <c r="BH88" s="176"/>
      <c r="BI88" s="176"/>
      <c r="BJ88" s="176"/>
      <c r="BK88" s="176"/>
      <c r="BL88" s="176"/>
      <c r="BM88" s="176"/>
      <c r="BN88" s="176"/>
      <c r="BO88" s="176"/>
      <c r="BP88" s="176"/>
      <c r="BQ88" s="176"/>
      <c r="BR88" s="176"/>
      <c r="BS88" s="176"/>
      <c r="BT88" s="176"/>
      <c r="BU88" s="176"/>
      <c r="BV88" s="176"/>
      <c r="BW88" s="176"/>
      <c r="BX88" s="176"/>
      <c r="BY88" s="176"/>
      <c r="BZ88" s="176"/>
      <c r="CA88" s="176"/>
      <c r="CB88" s="176"/>
      <c r="CC88" s="176"/>
      <c r="CD88" s="176"/>
      <c r="CE88" s="176"/>
      <c r="CF88" s="176"/>
      <c r="CG88" s="176"/>
      <c r="CH88" s="176"/>
      <c r="CI88" s="176"/>
      <c r="CJ88" s="176"/>
      <c r="CK88" s="176" t="n">
        <v>7</v>
      </c>
      <c r="CL88" s="176"/>
      <c r="CM88" s="176"/>
      <c r="CN88" s="176"/>
      <c r="CO88" s="176"/>
      <c r="CP88" s="176"/>
      <c r="CQ88" s="176"/>
      <c r="CR88" s="176"/>
      <c r="CS88" s="176"/>
      <c r="CT88" s="176"/>
      <c r="CU88" s="176"/>
      <c r="CV88" s="176"/>
      <c r="CW88" s="176"/>
      <c r="CX88" s="176"/>
      <c r="CY88" s="176"/>
      <c r="CZ88" s="176"/>
      <c r="DA88" s="176"/>
      <c r="DB88" s="176"/>
      <c r="DC88" s="176"/>
      <c r="DD88" s="176"/>
      <c r="DE88" s="176"/>
      <c r="DF88" s="176"/>
      <c r="DG88" s="176"/>
      <c r="DH88" s="176"/>
      <c r="DI88" s="176"/>
      <c r="DJ88" s="176"/>
      <c r="DK88" s="176"/>
      <c r="DL88" s="176"/>
      <c r="DM88" s="176"/>
      <c r="DN88" s="176"/>
      <c r="DO88" s="176"/>
      <c r="DP88" s="176"/>
      <c r="DQ88" s="176"/>
      <c r="DR88" s="176"/>
      <c r="DS88" s="176"/>
      <c r="DT88" s="176"/>
      <c r="DU88" s="176"/>
      <c r="DV88" s="176"/>
      <c r="DW88" s="176"/>
      <c r="DX88" s="176"/>
      <c r="DY88" s="176"/>
      <c r="DZ88" s="176"/>
      <c r="EA88" s="176"/>
      <c r="EB88" s="176"/>
      <c r="EC88" s="176"/>
      <c r="ED88" s="176"/>
      <c r="EE88" s="176"/>
      <c r="EF88" s="176"/>
      <c r="EG88" s="176"/>
      <c r="EH88" s="176"/>
      <c r="EI88" s="176"/>
      <c r="EJ88" s="176"/>
      <c r="EK88" s="176"/>
      <c r="EL88" s="176"/>
      <c r="EM88" s="176"/>
      <c r="EN88" s="177"/>
      <c r="EO88" s="177"/>
    </row>
    <row r="89" customFormat="false" ht="12.75" hidden="false" customHeight="false" outlineLevel="0" collapsed="false">
      <c r="A89" s="169" t="s">
        <v>42</v>
      </c>
      <c r="B89" s="96"/>
      <c r="C89" s="170" t="s">
        <v>98</v>
      </c>
      <c r="D89" s="171" t="n">
        <v>21</v>
      </c>
      <c r="E89" s="172" t="s">
        <v>232</v>
      </c>
      <c r="F89" s="178" t="n">
        <f aca="false">SUM(H89:EM89)</f>
        <v>5</v>
      </c>
      <c r="G89" s="179"/>
      <c r="H89" s="181"/>
      <c r="I89" s="181"/>
      <c r="J89" s="181"/>
      <c r="K89" s="181"/>
      <c r="L89" s="181"/>
      <c r="M89" s="181"/>
      <c r="N89" s="181"/>
      <c r="O89" s="181"/>
      <c r="P89" s="181"/>
      <c r="Q89" s="180"/>
      <c r="R89" s="180"/>
      <c r="S89" s="180"/>
      <c r="T89" s="180"/>
      <c r="U89" s="180"/>
      <c r="V89" s="180"/>
      <c r="W89" s="180"/>
      <c r="X89" s="180"/>
      <c r="Y89" s="180"/>
      <c r="Z89" s="180"/>
      <c r="AA89" s="180"/>
      <c r="AB89" s="180"/>
      <c r="AC89" s="180"/>
      <c r="AD89" s="180"/>
      <c r="AE89" s="180"/>
      <c r="AF89" s="180"/>
      <c r="AG89" s="180"/>
      <c r="AH89" s="180"/>
      <c r="AI89" s="180"/>
      <c r="AJ89" s="180"/>
      <c r="AK89" s="180"/>
      <c r="AL89" s="180"/>
      <c r="AM89" s="180"/>
      <c r="AN89" s="180"/>
      <c r="AO89" s="180"/>
      <c r="AP89" s="180"/>
      <c r="AQ89" s="180"/>
      <c r="AR89" s="180"/>
      <c r="AS89" s="180"/>
      <c r="AT89" s="180"/>
      <c r="AU89" s="180"/>
      <c r="AV89" s="180"/>
      <c r="AW89" s="180"/>
      <c r="AX89" s="180"/>
      <c r="AY89" s="180"/>
      <c r="AZ89" s="180"/>
      <c r="BA89" s="180"/>
      <c r="BB89" s="180"/>
      <c r="BC89" s="181"/>
      <c r="BD89" s="181"/>
      <c r="BE89" s="181"/>
      <c r="BF89" s="181"/>
      <c r="BG89" s="181"/>
      <c r="BH89" s="181"/>
      <c r="BI89" s="181"/>
      <c r="BJ89" s="181"/>
      <c r="BK89" s="181"/>
      <c r="BL89" s="181"/>
      <c r="BM89" s="181"/>
      <c r="BN89" s="181"/>
      <c r="BO89" s="181"/>
      <c r="BP89" s="181"/>
      <c r="BQ89" s="181"/>
      <c r="BR89" s="181"/>
      <c r="BS89" s="181"/>
      <c r="BT89" s="181"/>
      <c r="BU89" s="181" t="n">
        <v>0.75</v>
      </c>
      <c r="BV89" s="181"/>
      <c r="BW89" s="181"/>
      <c r="BX89" s="181"/>
      <c r="BY89" s="181"/>
      <c r="BZ89" s="181" t="n">
        <v>3</v>
      </c>
      <c r="CA89" s="181"/>
      <c r="CB89" s="181"/>
      <c r="CC89" s="181"/>
      <c r="CD89" s="181"/>
      <c r="CE89" s="181"/>
      <c r="CF89" s="181"/>
      <c r="CG89" s="181"/>
      <c r="CH89" s="181"/>
      <c r="CI89" s="181"/>
      <c r="CJ89" s="181"/>
      <c r="CK89" s="181" t="n">
        <v>1.25</v>
      </c>
      <c r="CL89" s="181"/>
      <c r="CM89" s="181"/>
      <c r="CN89" s="181"/>
      <c r="CO89" s="181"/>
      <c r="CP89" s="181"/>
      <c r="CQ89" s="181"/>
      <c r="CR89" s="181"/>
      <c r="CS89" s="181"/>
      <c r="CT89" s="181"/>
      <c r="CU89" s="181"/>
      <c r="CV89" s="181"/>
      <c r="CW89" s="181"/>
      <c r="CX89" s="181"/>
      <c r="CY89" s="181"/>
      <c r="CZ89" s="181"/>
      <c r="DA89" s="181"/>
      <c r="DB89" s="181"/>
      <c r="DC89" s="181"/>
      <c r="DD89" s="181"/>
      <c r="DE89" s="181"/>
      <c r="DF89" s="181"/>
      <c r="DG89" s="181"/>
      <c r="DH89" s="181"/>
      <c r="DI89" s="181"/>
      <c r="DJ89" s="181"/>
      <c r="DK89" s="181"/>
      <c r="DL89" s="181"/>
      <c r="DM89" s="181"/>
      <c r="DN89" s="181"/>
      <c r="DO89" s="181"/>
      <c r="DP89" s="181"/>
      <c r="DQ89" s="181"/>
      <c r="DR89" s="181"/>
      <c r="DS89" s="181"/>
      <c r="DT89" s="181"/>
      <c r="DU89" s="181"/>
      <c r="DV89" s="181"/>
      <c r="DW89" s="181"/>
      <c r="DX89" s="181"/>
      <c r="DY89" s="181"/>
      <c r="DZ89" s="181"/>
      <c r="EA89" s="181"/>
      <c r="EB89" s="181"/>
      <c r="EC89" s="181"/>
      <c r="ED89" s="181"/>
      <c r="EE89" s="181"/>
      <c r="EF89" s="181"/>
      <c r="EG89" s="181"/>
      <c r="EH89" s="181"/>
      <c r="EI89" s="181"/>
      <c r="EJ89" s="181"/>
      <c r="EK89" s="181"/>
      <c r="EL89" s="181"/>
      <c r="EM89" s="181"/>
      <c r="EN89" s="177"/>
      <c r="EO89" s="177"/>
    </row>
    <row r="90" customFormat="false" ht="12.75" hidden="false" customHeight="false" outlineLevel="0" collapsed="false">
      <c r="A90" s="169" t="s">
        <v>42</v>
      </c>
      <c r="B90" s="96"/>
      <c r="C90" s="170" t="s">
        <v>98</v>
      </c>
      <c r="D90" s="171" t="n">
        <v>22</v>
      </c>
      <c r="E90" s="172" t="s">
        <v>232</v>
      </c>
      <c r="F90" s="178" t="n">
        <f aca="false">SUM(H90:EM90)</f>
        <v>0</v>
      </c>
      <c r="G90" s="179" t="n">
        <f aca="false">SUM(F84:F90)</f>
        <v>43</v>
      </c>
      <c r="H90" s="181"/>
      <c r="I90" s="181"/>
      <c r="J90" s="181"/>
      <c r="K90" s="181"/>
      <c r="L90" s="181"/>
      <c r="M90" s="181"/>
      <c r="N90" s="181"/>
      <c r="O90" s="181"/>
      <c r="P90" s="181"/>
      <c r="Q90" s="180"/>
      <c r="R90" s="180"/>
      <c r="S90" s="180"/>
      <c r="T90" s="180"/>
      <c r="U90" s="180"/>
      <c r="V90" s="180"/>
      <c r="W90" s="180"/>
      <c r="X90" s="180"/>
      <c r="Y90" s="180"/>
      <c r="Z90" s="180"/>
      <c r="AA90" s="180"/>
      <c r="AB90" s="180"/>
      <c r="AC90" s="180"/>
      <c r="AD90" s="180"/>
      <c r="AE90" s="180"/>
      <c r="AF90" s="180"/>
      <c r="AG90" s="180"/>
      <c r="AH90" s="180"/>
      <c r="AI90" s="180"/>
      <c r="AJ90" s="180"/>
      <c r="AK90" s="180"/>
      <c r="AL90" s="180"/>
      <c r="AM90" s="180"/>
      <c r="AN90" s="180"/>
      <c r="AO90" s="180"/>
      <c r="AP90" s="180"/>
      <c r="AQ90" s="180"/>
      <c r="AR90" s="180"/>
      <c r="AS90" s="180"/>
      <c r="AT90" s="180"/>
      <c r="AU90" s="180"/>
      <c r="AV90" s="180"/>
      <c r="AW90" s="180"/>
      <c r="AX90" s="180"/>
      <c r="AY90" s="180"/>
      <c r="AZ90" s="180"/>
      <c r="BA90" s="180"/>
      <c r="BB90" s="180"/>
      <c r="BC90" s="181"/>
      <c r="BD90" s="181"/>
      <c r="BE90" s="181"/>
      <c r="BF90" s="181"/>
      <c r="BG90" s="181"/>
      <c r="BH90" s="181"/>
      <c r="BI90" s="181"/>
      <c r="BJ90" s="181"/>
      <c r="BK90" s="181"/>
      <c r="BL90" s="181"/>
      <c r="BM90" s="181"/>
      <c r="BN90" s="181"/>
      <c r="BO90" s="181"/>
      <c r="BP90" s="181"/>
      <c r="BQ90" s="181"/>
      <c r="BR90" s="181"/>
      <c r="BS90" s="181"/>
      <c r="BT90" s="181"/>
      <c r="BU90" s="181"/>
      <c r="BV90" s="181"/>
      <c r="BW90" s="181"/>
      <c r="BX90" s="181"/>
      <c r="BY90" s="181"/>
      <c r="BZ90" s="181"/>
      <c r="CA90" s="181"/>
      <c r="CB90" s="181"/>
      <c r="CC90" s="181"/>
      <c r="CD90" s="181"/>
      <c r="CE90" s="181"/>
      <c r="CF90" s="181"/>
      <c r="CG90" s="181"/>
      <c r="CH90" s="181"/>
      <c r="CI90" s="181"/>
      <c r="CJ90" s="181"/>
      <c r="CK90" s="181"/>
      <c r="CL90" s="181"/>
      <c r="CM90" s="181"/>
      <c r="CN90" s="181"/>
      <c r="CO90" s="181"/>
      <c r="CP90" s="181"/>
      <c r="CQ90" s="181"/>
      <c r="CR90" s="181"/>
      <c r="CS90" s="181"/>
      <c r="CT90" s="181"/>
      <c r="CU90" s="181"/>
      <c r="CV90" s="181"/>
      <c r="CW90" s="181"/>
      <c r="CX90" s="181"/>
      <c r="CY90" s="181"/>
      <c r="CZ90" s="181"/>
      <c r="DA90" s="181"/>
      <c r="DB90" s="181"/>
      <c r="DC90" s="181"/>
      <c r="DD90" s="181"/>
      <c r="DE90" s="181"/>
      <c r="DF90" s="181"/>
      <c r="DG90" s="181"/>
      <c r="DH90" s="181"/>
      <c r="DI90" s="181"/>
      <c r="DJ90" s="181"/>
      <c r="DK90" s="181"/>
      <c r="DL90" s="181"/>
      <c r="DM90" s="181"/>
      <c r="DN90" s="181"/>
      <c r="DO90" s="181"/>
      <c r="DP90" s="181"/>
      <c r="DQ90" s="181"/>
      <c r="DR90" s="181"/>
      <c r="DS90" s="181"/>
      <c r="DT90" s="181"/>
      <c r="DU90" s="181"/>
      <c r="DV90" s="181"/>
      <c r="DW90" s="181"/>
      <c r="DX90" s="181"/>
      <c r="DY90" s="181"/>
      <c r="DZ90" s="181"/>
      <c r="EA90" s="181"/>
      <c r="EB90" s="181"/>
      <c r="EC90" s="181"/>
      <c r="ED90" s="181"/>
      <c r="EE90" s="181"/>
      <c r="EF90" s="181"/>
      <c r="EG90" s="181"/>
      <c r="EH90" s="181"/>
      <c r="EI90" s="181"/>
      <c r="EJ90" s="181"/>
      <c r="EK90" s="181"/>
      <c r="EL90" s="181"/>
      <c r="EM90" s="181"/>
      <c r="EN90" s="177"/>
      <c r="EO90" s="177"/>
    </row>
    <row r="91" customFormat="false" ht="12.75" hidden="false" customHeight="false" outlineLevel="0" collapsed="false">
      <c r="A91" s="169" t="s">
        <v>42</v>
      </c>
      <c r="B91" s="96"/>
      <c r="C91" s="170" t="s">
        <v>98</v>
      </c>
      <c r="D91" s="171" t="n">
        <v>23</v>
      </c>
      <c r="E91" s="172" t="s">
        <v>233</v>
      </c>
      <c r="F91" s="173" t="n">
        <f aca="false">SUM(H91:EM91)</f>
        <v>0</v>
      </c>
      <c r="G91" s="174"/>
      <c r="H91" s="176"/>
      <c r="I91" s="176"/>
      <c r="J91" s="176"/>
      <c r="K91" s="176"/>
      <c r="L91" s="176"/>
      <c r="M91" s="176"/>
      <c r="N91" s="176"/>
      <c r="O91" s="176"/>
      <c r="P91" s="176"/>
      <c r="Q91" s="175"/>
      <c r="R91" s="175"/>
      <c r="S91" s="175"/>
      <c r="T91" s="175"/>
      <c r="U91" s="175"/>
      <c r="V91" s="175"/>
      <c r="W91" s="175"/>
      <c r="X91" s="175"/>
      <c r="Y91" s="175"/>
      <c r="Z91" s="175"/>
      <c r="AA91" s="175"/>
      <c r="AB91" s="175"/>
      <c r="AC91" s="175"/>
      <c r="AD91" s="175"/>
      <c r="AE91" s="175"/>
      <c r="AF91" s="175"/>
      <c r="AG91" s="175"/>
      <c r="AH91" s="175"/>
      <c r="AI91" s="175"/>
      <c r="AJ91" s="175"/>
      <c r="AK91" s="175"/>
      <c r="AL91" s="175"/>
      <c r="AM91" s="175"/>
      <c r="AN91" s="175"/>
      <c r="AO91" s="175"/>
      <c r="AP91" s="175"/>
      <c r="AQ91" s="175"/>
      <c r="AR91" s="175"/>
      <c r="AS91" s="175"/>
      <c r="AT91" s="175"/>
      <c r="AU91" s="175"/>
      <c r="AV91" s="175"/>
      <c r="AW91" s="175"/>
      <c r="AX91" s="175"/>
      <c r="AY91" s="175"/>
      <c r="AZ91" s="175"/>
      <c r="BA91" s="175"/>
      <c r="BB91" s="175"/>
      <c r="BC91" s="176"/>
      <c r="BD91" s="176"/>
      <c r="BE91" s="176"/>
      <c r="BF91" s="176"/>
      <c r="BG91" s="176"/>
      <c r="BH91" s="176"/>
      <c r="BI91" s="176"/>
      <c r="BJ91" s="176"/>
      <c r="BK91" s="176"/>
      <c r="BL91" s="176"/>
      <c r="BM91" s="176"/>
      <c r="BN91" s="176"/>
      <c r="BO91" s="176"/>
      <c r="BP91" s="176"/>
      <c r="BQ91" s="176"/>
      <c r="BR91" s="176"/>
      <c r="BS91" s="176"/>
      <c r="BT91" s="176"/>
      <c r="BU91" s="176"/>
      <c r="BV91" s="176"/>
      <c r="BW91" s="176"/>
      <c r="BX91" s="176"/>
      <c r="BY91" s="176"/>
      <c r="BZ91" s="176"/>
      <c r="CA91" s="176"/>
      <c r="CB91" s="176"/>
      <c r="CC91" s="176"/>
      <c r="CD91" s="176"/>
      <c r="CE91" s="176"/>
      <c r="CF91" s="176"/>
      <c r="CG91" s="176"/>
      <c r="CH91" s="176"/>
      <c r="CI91" s="176"/>
      <c r="CJ91" s="176"/>
      <c r="CK91" s="176"/>
      <c r="CL91" s="176"/>
      <c r="CM91" s="176"/>
      <c r="CN91" s="176"/>
      <c r="CO91" s="176"/>
      <c r="CP91" s="176"/>
      <c r="CQ91" s="176"/>
      <c r="CR91" s="176"/>
      <c r="CS91" s="176"/>
      <c r="CT91" s="176"/>
      <c r="CU91" s="176"/>
      <c r="CV91" s="176"/>
      <c r="CW91" s="176"/>
      <c r="CX91" s="176"/>
      <c r="CY91" s="176"/>
      <c r="CZ91" s="176"/>
      <c r="DA91" s="176"/>
      <c r="DB91" s="176"/>
      <c r="DC91" s="176"/>
      <c r="DD91" s="176"/>
      <c r="DE91" s="176"/>
      <c r="DF91" s="176"/>
      <c r="DG91" s="176"/>
      <c r="DH91" s="176"/>
      <c r="DI91" s="176"/>
      <c r="DJ91" s="176"/>
      <c r="DK91" s="176"/>
      <c r="DL91" s="176"/>
      <c r="DM91" s="176"/>
      <c r="DN91" s="176"/>
      <c r="DO91" s="176"/>
      <c r="DP91" s="176"/>
      <c r="DQ91" s="176"/>
      <c r="DR91" s="176"/>
      <c r="DS91" s="176"/>
      <c r="DT91" s="176"/>
      <c r="DU91" s="176"/>
      <c r="DV91" s="176"/>
      <c r="DW91" s="176"/>
      <c r="DX91" s="176"/>
      <c r="DY91" s="176"/>
      <c r="DZ91" s="176"/>
      <c r="EA91" s="176"/>
      <c r="EB91" s="176"/>
      <c r="EC91" s="176"/>
      <c r="ED91" s="176"/>
      <c r="EE91" s="176"/>
      <c r="EF91" s="176"/>
      <c r="EG91" s="176"/>
      <c r="EH91" s="176"/>
      <c r="EI91" s="176"/>
      <c r="EJ91" s="176"/>
      <c r="EK91" s="176"/>
      <c r="EL91" s="176"/>
      <c r="EM91" s="176"/>
      <c r="EN91" s="177"/>
      <c r="EO91" s="177"/>
    </row>
    <row r="92" customFormat="false" ht="12.75" hidden="false" customHeight="false" outlineLevel="0" collapsed="false">
      <c r="A92" s="169" t="s">
        <v>42</v>
      </c>
      <c r="B92" s="96"/>
      <c r="C92" s="170" t="s">
        <v>98</v>
      </c>
      <c r="D92" s="171" t="n">
        <v>24</v>
      </c>
      <c r="E92" s="172" t="s">
        <v>233</v>
      </c>
      <c r="F92" s="173" t="n">
        <f aca="false">SUM(H92:EM92)</f>
        <v>0</v>
      </c>
      <c r="G92" s="174"/>
      <c r="H92" s="176"/>
      <c r="I92" s="176"/>
      <c r="J92" s="176"/>
      <c r="K92" s="176"/>
      <c r="L92" s="176"/>
      <c r="M92" s="176"/>
      <c r="N92" s="176"/>
      <c r="O92" s="176"/>
      <c r="P92" s="176"/>
      <c r="Q92" s="175"/>
      <c r="R92" s="175"/>
      <c r="S92" s="175"/>
      <c r="T92" s="175"/>
      <c r="U92" s="175"/>
      <c r="V92" s="175"/>
      <c r="W92" s="175"/>
      <c r="X92" s="175"/>
      <c r="Y92" s="175"/>
      <c r="Z92" s="175"/>
      <c r="AA92" s="175"/>
      <c r="AB92" s="175"/>
      <c r="AC92" s="175"/>
      <c r="AD92" s="175"/>
      <c r="AE92" s="175"/>
      <c r="AF92" s="175"/>
      <c r="AG92" s="175"/>
      <c r="AH92" s="175"/>
      <c r="AI92" s="175"/>
      <c r="AJ92" s="175"/>
      <c r="AK92" s="175"/>
      <c r="AL92" s="175"/>
      <c r="AM92" s="175"/>
      <c r="AN92" s="175"/>
      <c r="AO92" s="175"/>
      <c r="AP92" s="175"/>
      <c r="AQ92" s="175"/>
      <c r="AR92" s="175"/>
      <c r="AS92" s="175"/>
      <c r="AT92" s="175"/>
      <c r="AU92" s="175"/>
      <c r="AV92" s="175"/>
      <c r="AW92" s="175"/>
      <c r="AX92" s="175"/>
      <c r="AY92" s="175"/>
      <c r="AZ92" s="175"/>
      <c r="BA92" s="175"/>
      <c r="BB92" s="175"/>
      <c r="BC92" s="176"/>
      <c r="BD92" s="176"/>
      <c r="BE92" s="176"/>
      <c r="BF92" s="176"/>
      <c r="BG92" s="176"/>
      <c r="BH92" s="176"/>
      <c r="BI92" s="176"/>
      <c r="BJ92" s="176"/>
      <c r="BK92" s="176"/>
      <c r="BL92" s="176"/>
      <c r="BM92" s="176"/>
      <c r="BN92" s="176"/>
      <c r="BO92" s="176"/>
      <c r="BP92" s="176"/>
      <c r="BQ92" s="176"/>
      <c r="BR92" s="176"/>
      <c r="BS92" s="176"/>
      <c r="BT92" s="176"/>
      <c r="BU92" s="176"/>
      <c r="BV92" s="176"/>
      <c r="BW92" s="176"/>
      <c r="BX92" s="176"/>
      <c r="BY92" s="176"/>
      <c r="BZ92" s="176"/>
      <c r="CA92" s="176"/>
      <c r="CB92" s="176"/>
      <c r="CC92" s="176"/>
      <c r="CD92" s="176"/>
      <c r="CE92" s="176"/>
      <c r="CF92" s="176"/>
      <c r="CG92" s="176"/>
      <c r="CH92" s="176"/>
      <c r="CI92" s="176"/>
      <c r="CJ92" s="176"/>
      <c r="CK92" s="176"/>
      <c r="CL92" s="176"/>
      <c r="CM92" s="176"/>
      <c r="CN92" s="176"/>
      <c r="CO92" s="176"/>
      <c r="CP92" s="176"/>
      <c r="CQ92" s="176"/>
      <c r="CR92" s="176"/>
      <c r="CS92" s="176"/>
      <c r="CT92" s="176"/>
      <c r="CU92" s="176"/>
      <c r="CV92" s="176"/>
      <c r="CW92" s="176"/>
      <c r="CX92" s="176"/>
      <c r="CY92" s="176"/>
      <c r="CZ92" s="176"/>
      <c r="DA92" s="176"/>
      <c r="DB92" s="176"/>
      <c r="DC92" s="176"/>
      <c r="DD92" s="176"/>
      <c r="DE92" s="176"/>
      <c r="DF92" s="176"/>
      <c r="DG92" s="176"/>
      <c r="DH92" s="176"/>
      <c r="DI92" s="176"/>
      <c r="DJ92" s="176"/>
      <c r="DK92" s="176"/>
      <c r="DL92" s="176"/>
      <c r="DM92" s="176"/>
      <c r="DN92" s="176"/>
      <c r="DO92" s="176"/>
      <c r="DP92" s="176"/>
      <c r="DQ92" s="176"/>
      <c r="DR92" s="176"/>
      <c r="DS92" s="176"/>
      <c r="DT92" s="176"/>
      <c r="DU92" s="176"/>
      <c r="DV92" s="176"/>
      <c r="DW92" s="176"/>
      <c r="DX92" s="176"/>
      <c r="DY92" s="176"/>
      <c r="DZ92" s="176"/>
      <c r="EA92" s="176"/>
      <c r="EB92" s="176"/>
      <c r="EC92" s="176"/>
      <c r="ED92" s="176"/>
      <c r="EE92" s="176"/>
      <c r="EF92" s="176"/>
      <c r="EG92" s="176"/>
      <c r="EH92" s="176"/>
      <c r="EI92" s="176"/>
      <c r="EJ92" s="176"/>
      <c r="EK92" s="176"/>
      <c r="EL92" s="176"/>
      <c r="EM92" s="176"/>
      <c r="EN92" s="177"/>
      <c r="EO92" s="177"/>
    </row>
    <row r="93" customFormat="false" ht="12.75" hidden="false" customHeight="false" outlineLevel="0" collapsed="false">
      <c r="A93" s="169" t="s">
        <v>42</v>
      </c>
      <c r="B93" s="96"/>
      <c r="C93" s="170" t="s">
        <v>98</v>
      </c>
      <c r="D93" s="171" t="n">
        <v>25</v>
      </c>
      <c r="E93" s="172" t="s">
        <v>233</v>
      </c>
      <c r="F93" s="173" t="n">
        <f aca="false">SUM(H93:EM93)</f>
        <v>0</v>
      </c>
      <c r="G93" s="174"/>
      <c r="H93" s="176"/>
      <c r="I93" s="176"/>
      <c r="J93" s="176"/>
      <c r="K93" s="176"/>
      <c r="L93" s="176"/>
      <c r="M93" s="176"/>
      <c r="N93" s="176"/>
      <c r="O93" s="176"/>
      <c r="P93" s="176"/>
      <c r="Q93" s="175"/>
      <c r="R93" s="175"/>
      <c r="S93" s="175"/>
      <c r="T93" s="175"/>
      <c r="U93" s="175"/>
      <c r="V93" s="175"/>
      <c r="W93" s="175"/>
      <c r="X93" s="175"/>
      <c r="Y93" s="175"/>
      <c r="Z93" s="175"/>
      <c r="AA93" s="175"/>
      <c r="AB93" s="175"/>
      <c r="AC93" s="175"/>
      <c r="AD93" s="175"/>
      <c r="AE93" s="175"/>
      <c r="AF93" s="175"/>
      <c r="AG93" s="175"/>
      <c r="AH93" s="175"/>
      <c r="AI93" s="175"/>
      <c r="AJ93" s="175"/>
      <c r="AK93" s="175"/>
      <c r="AL93" s="175"/>
      <c r="AM93" s="175"/>
      <c r="AN93" s="175"/>
      <c r="AO93" s="175"/>
      <c r="AP93" s="175"/>
      <c r="AQ93" s="175"/>
      <c r="AR93" s="175"/>
      <c r="AS93" s="175"/>
      <c r="AT93" s="175"/>
      <c r="AU93" s="175"/>
      <c r="AV93" s="175"/>
      <c r="AW93" s="175"/>
      <c r="AX93" s="175"/>
      <c r="AY93" s="175"/>
      <c r="AZ93" s="175"/>
      <c r="BA93" s="175"/>
      <c r="BB93" s="175"/>
      <c r="BC93" s="176"/>
      <c r="BD93" s="176"/>
      <c r="BE93" s="176"/>
      <c r="BF93" s="176"/>
      <c r="BG93" s="176"/>
      <c r="BH93" s="176"/>
      <c r="BI93" s="176"/>
      <c r="BJ93" s="176"/>
      <c r="BK93" s="176"/>
      <c r="BL93" s="176"/>
      <c r="BM93" s="176"/>
      <c r="BN93" s="176"/>
      <c r="BO93" s="176"/>
      <c r="BP93" s="176"/>
      <c r="BQ93" s="176"/>
      <c r="BR93" s="176"/>
      <c r="BS93" s="176"/>
      <c r="BT93" s="176"/>
      <c r="BU93" s="176"/>
      <c r="BV93" s="176"/>
      <c r="BW93" s="176"/>
      <c r="BX93" s="176"/>
      <c r="BY93" s="176"/>
      <c r="BZ93" s="176"/>
      <c r="CA93" s="176"/>
      <c r="CB93" s="176"/>
      <c r="CC93" s="176"/>
      <c r="CD93" s="176"/>
      <c r="CE93" s="176"/>
      <c r="CF93" s="176"/>
      <c r="CG93" s="176"/>
      <c r="CH93" s="176"/>
      <c r="CI93" s="176"/>
      <c r="CJ93" s="176"/>
      <c r="CK93" s="176"/>
      <c r="CL93" s="176"/>
      <c r="CM93" s="176"/>
      <c r="CN93" s="176"/>
      <c r="CO93" s="176"/>
      <c r="CP93" s="176"/>
      <c r="CQ93" s="176"/>
      <c r="CR93" s="176"/>
      <c r="CS93" s="176"/>
      <c r="CT93" s="176"/>
      <c r="CU93" s="176"/>
      <c r="CV93" s="176"/>
      <c r="CW93" s="176"/>
      <c r="CX93" s="176"/>
      <c r="CY93" s="176"/>
      <c r="CZ93" s="176"/>
      <c r="DA93" s="176"/>
      <c r="DB93" s="176"/>
      <c r="DC93" s="176"/>
      <c r="DD93" s="176"/>
      <c r="DE93" s="176"/>
      <c r="DF93" s="176"/>
      <c r="DG93" s="176"/>
      <c r="DH93" s="176"/>
      <c r="DI93" s="176"/>
      <c r="DJ93" s="176"/>
      <c r="DK93" s="176"/>
      <c r="DL93" s="176"/>
      <c r="DM93" s="176"/>
      <c r="DN93" s="176"/>
      <c r="DO93" s="176"/>
      <c r="DP93" s="176"/>
      <c r="DQ93" s="176"/>
      <c r="DR93" s="176"/>
      <c r="DS93" s="176"/>
      <c r="DT93" s="176"/>
      <c r="DU93" s="176"/>
      <c r="DV93" s="176"/>
      <c r="DW93" s="176"/>
      <c r="DX93" s="176"/>
      <c r="DY93" s="176"/>
      <c r="DZ93" s="176"/>
      <c r="EA93" s="176"/>
      <c r="EB93" s="176"/>
      <c r="EC93" s="176"/>
      <c r="ED93" s="176"/>
      <c r="EE93" s="176"/>
      <c r="EF93" s="176"/>
      <c r="EG93" s="176"/>
      <c r="EH93" s="176"/>
      <c r="EI93" s="176"/>
      <c r="EJ93" s="176"/>
      <c r="EK93" s="176"/>
      <c r="EL93" s="176"/>
      <c r="EM93" s="176"/>
      <c r="EN93" s="177"/>
      <c r="EO93" s="177"/>
    </row>
    <row r="94" customFormat="false" ht="12.75" hidden="false" customHeight="false" outlineLevel="0" collapsed="false">
      <c r="A94" s="169" t="s">
        <v>42</v>
      </c>
      <c r="B94" s="96"/>
      <c r="C94" s="170" t="s">
        <v>98</v>
      </c>
      <c r="D94" s="171" t="n">
        <v>26</v>
      </c>
      <c r="E94" s="172" t="s">
        <v>233</v>
      </c>
      <c r="F94" s="173" t="n">
        <f aca="false">SUM(H94:EM94)</f>
        <v>0</v>
      </c>
      <c r="G94" s="174"/>
      <c r="H94" s="176"/>
      <c r="I94" s="176"/>
      <c r="J94" s="176"/>
      <c r="K94" s="176"/>
      <c r="L94" s="176"/>
      <c r="M94" s="176"/>
      <c r="N94" s="176"/>
      <c r="O94" s="176"/>
      <c r="P94" s="176"/>
      <c r="Q94" s="175"/>
      <c r="R94" s="175"/>
      <c r="S94" s="175"/>
      <c r="T94" s="175"/>
      <c r="U94" s="175"/>
      <c r="V94" s="175"/>
      <c r="W94" s="175"/>
      <c r="X94" s="175"/>
      <c r="Y94" s="175"/>
      <c r="Z94" s="175"/>
      <c r="AA94" s="175"/>
      <c r="AB94" s="175"/>
      <c r="AC94" s="175"/>
      <c r="AD94" s="175"/>
      <c r="AE94" s="175"/>
      <c r="AF94" s="175"/>
      <c r="AG94" s="175"/>
      <c r="AH94" s="175"/>
      <c r="AI94" s="175"/>
      <c r="AJ94" s="175"/>
      <c r="AK94" s="175"/>
      <c r="AL94" s="175"/>
      <c r="AM94" s="175"/>
      <c r="AN94" s="175"/>
      <c r="AO94" s="175"/>
      <c r="AP94" s="175"/>
      <c r="AQ94" s="175"/>
      <c r="AR94" s="175"/>
      <c r="AS94" s="175"/>
      <c r="AT94" s="175"/>
      <c r="AU94" s="175"/>
      <c r="AV94" s="175"/>
      <c r="AW94" s="175"/>
      <c r="AX94" s="175"/>
      <c r="AY94" s="175"/>
      <c r="AZ94" s="175"/>
      <c r="BA94" s="175"/>
      <c r="BB94" s="175"/>
      <c r="BC94" s="176"/>
      <c r="BD94" s="176"/>
      <c r="BE94" s="176"/>
      <c r="BF94" s="176"/>
      <c r="BG94" s="176"/>
      <c r="BH94" s="176"/>
      <c r="BI94" s="176"/>
      <c r="BJ94" s="176"/>
      <c r="BK94" s="176"/>
      <c r="BL94" s="176"/>
      <c r="BM94" s="176"/>
      <c r="BN94" s="176"/>
      <c r="BO94" s="176"/>
      <c r="BP94" s="176"/>
      <c r="BQ94" s="176"/>
      <c r="BR94" s="176"/>
      <c r="BS94" s="176"/>
      <c r="BT94" s="176"/>
      <c r="BU94" s="176"/>
      <c r="BV94" s="176"/>
      <c r="BW94" s="176"/>
      <c r="BX94" s="176"/>
      <c r="BY94" s="176"/>
      <c r="BZ94" s="176"/>
      <c r="CA94" s="176"/>
      <c r="CB94" s="176"/>
      <c r="CC94" s="176"/>
      <c r="CD94" s="176"/>
      <c r="CE94" s="176"/>
      <c r="CF94" s="176"/>
      <c r="CG94" s="176"/>
      <c r="CH94" s="176"/>
      <c r="CI94" s="176"/>
      <c r="CJ94" s="176"/>
      <c r="CK94" s="176"/>
      <c r="CL94" s="176"/>
      <c r="CM94" s="176"/>
      <c r="CN94" s="176"/>
      <c r="CO94" s="176"/>
      <c r="CP94" s="176"/>
      <c r="CQ94" s="176"/>
      <c r="CR94" s="176"/>
      <c r="CS94" s="176"/>
      <c r="CT94" s="176"/>
      <c r="CU94" s="176"/>
      <c r="CV94" s="176"/>
      <c r="CW94" s="176"/>
      <c r="CX94" s="176"/>
      <c r="CY94" s="176"/>
      <c r="CZ94" s="176"/>
      <c r="DA94" s="176"/>
      <c r="DB94" s="176"/>
      <c r="DC94" s="176"/>
      <c r="DD94" s="176"/>
      <c r="DE94" s="176"/>
      <c r="DF94" s="176"/>
      <c r="DG94" s="176"/>
      <c r="DH94" s="176"/>
      <c r="DI94" s="176"/>
      <c r="DJ94" s="176"/>
      <c r="DK94" s="176"/>
      <c r="DL94" s="176"/>
      <c r="DM94" s="176"/>
      <c r="DN94" s="176"/>
      <c r="DO94" s="176"/>
      <c r="DP94" s="176"/>
      <c r="DQ94" s="176"/>
      <c r="DR94" s="176"/>
      <c r="DS94" s="176"/>
      <c r="DT94" s="176"/>
      <c r="DU94" s="176"/>
      <c r="DV94" s="176"/>
      <c r="DW94" s="176"/>
      <c r="DX94" s="176"/>
      <c r="DY94" s="176"/>
      <c r="DZ94" s="176"/>
      <c r="EA94" s="176"/>
      <c r="EB94" s="176"/>
      <c r="EC94" s="176"/>
      <c r="ED94" s="176"/>
      <c r="EE94" s="176"/>
      <c r="EF94" s="176"/>
      <c r="EG94" s="176"/>
      <c r="EH94" s="176"/>
      <c r="EI94" s="176"/>
      <c r="EJ94" s="176"/>
      <c r="EK94" s="176"/>
      <c r="EL94" s="176"/>
      <c r="EM94" s="176"/>
      <c r="EN94" s="177"/>
      <c r="EO94" s="177"/>
    </row>
    <row r="95" customFormat="false" ht="12.75" hidden="false" customHeight="false" outlineLevel="0" collapsed="false">
      <c r="A95" s="169" t="s">
        <v>42</v>
      </c>
      <c r="B95" s="96"/>
      <c r="C95" s="170" t="s">
        <v>98</v>
      </c>
      <c r="D95" s="171" t="n">
        <v>27</v>
      </c>
      <c r="E95" s="172" t="s">
        <v>233</v>
      </c>
      <c r="F95" s="173" t="n">
        <f aca="false">SUM(H95:EM95)</f>
        <v>0</v>
      </c>
      <c r="G95" s="174"/>
      <c r="H95" s="176"/>
      <c r="I95" s="176"/>
      <c r="J95" s="176"/>
      <c r="K95" s="176"/>
      <c r="L95" s="176"/>
      <c r="M95" s="176"/>
      <c r="N95" s="176"/>
      <c r="O95" s="176"/>
      <c r="P95" s="176"/>
      <c r="Q95" s="175"/>
      <c r="R95" s="175"/>
      <c r="S95" s="175"/>
      <c r="T95" s="175"/>
      <c r="U95" s="175"/>
      <c r="V95" s="175"/>
      <c r="W95" s="175"/>
      <c r="X95" s="175"/>
      <c r="Y95" s="175"/>
      <c r="Z95" s="175"/>
      <c r="AA95" s="175"/>
      <c r="AB95" s="175"/>
      <c r="AC95" s="175"/>
      <c r="AD95" s="175"/>
      <c r="AE95" s="175"/>
      <c r="AF95" s="175"/>
      <c r="AG95" s="175"/>
      <c r="AH95" s="175"/>
      <c r="AI95" s="175"/>
      <c r="AJ95" s="175"/>
      <c r="AK95" s="175"/>
      <c r="AL95" s="175"/>
      <c r="AM95" s="175"/>
      <c r="AN95" s="175"/>
      <c r="AO95" s="175"/>
      <c r="AP95" s="175"/>
      <c r="AQ95" s="175"/>
      <c r="AR95" s="175"/>
      <c r="AS95" s="175"/>
      <c r="AT95" s="175"/>
      <c r="AU95" s="175"/>
      <c r="AV95" s="175"/>
      <c r="AW95" s="175"/>
      <c r="AX95" s="175"/>
      <c r="AY95" s="175"/>
      <c r="AZ95" s="175"/>
      <c r="BA95" s="175"/>
      <c r="BB95" s="175"/>
      <c r="BC95" s="176"/>
      <c r="BD95" s="176"/>
      <c r="BE95" s="176"/>
      <c r="BF95" s="176"/>
      <c r="BG95" s="176"/>
      <c r="BH95" s="176"/>
      <c r="BI95" s="176"/>
      <c r="BJ95" s="176"/>
      <c r="BK95" s="176"/>
      <c r="BL95" s="176"/>
      <c r="BM95" s="176"/>
      <c r="BN95" s="176"/>
      <c r="BO95" s="176"/>
      <c r="BP95" s="176"/>
      <c r="BQ95" s="176"/>
      <c r="BR95" s="176"/>
      <c r="BS95" s="176"/>
      <c r="BT95" s="176"/>
      <c r="BU95" s="176"/>
      <c r="BV95" s="176"/>
      <c r="BW95" s="176"/>
      <c r="BX95" s="176"/>
      <c r="BY95" s="176"/>
      <c r="BZ95" s="176"/>
      <c r="CA95" s="176"/>
      <c r="CB95" s="176"/>
      <c r="CC95" s="176"/>
      <c r="CD95" s="176"/>
      <c r="CE95" s="176"/>
      <c r="CF95" s="176"/>
      <c r="CG95" s="176"/>
      <c r="CH95" s="176"/>
      <c r="CI95" s="176"/>
      <c r="CJ95" s="176"/>
      <c r="CK95" s="176"/>
      <c r="CL95" s="176"/>
      <c r="CM95" s="176"/>
      <c r="CN95" s="176"/>
      <c r="CO95" s="176"/>
      <c r="CP95" s="176"/>
      <c r="CQ95" s="176"/>
      <c r="CR95" s="176"/>
      <c r="CS95" s="176"/>
      <c r="CT95" s="176"/>
      <c r="CU95" s="176"/>
      <c r="CV95" s="176"/>
      <c r="CW95" s="176"/>
      <c r="CX95" s="176"/>
      <c r="CY95" s="176"/>
      <c r="CZ95" s="176"/>
      <c r="DA95" s="176"/>
      <c r="DB95" s="176"/>
      <c r="DC95" s="176"/>
      <c r="DD95" s="176"/>
      <c r="DE95" s="176"/>
      <c r="DF95" s="176"/>
      <c r="DG95" s="176"/>
      <c r="DH95" s="176"/>
      <c r="DI95" s="176"/>
      <c r="DJ95" s="176"/>
      <c r="DK95" s="176"/>
      <c r="DL95" s="176"/>
      <c r="DM95" s="176"/>
      <c r="DN95" s="176"/>
      <c r="DO95" s="176"/>
      <c r="DP95" s="176"/>
      <c r="DQ95" s="176"/>
      <c r="DR95" s="176"/>
      <c r="DS95" s="176"/>
      <c r="DT95" s="176"/>
      <c r="DU95" s="176"/>
      <c r="DV95" s="176"/>
      <c r="DW95" s="176"/>
      <c r="DX95" s="176"/>
      <c r="DY95" s="176"/>
      <c r="DZ95" s="176"/>
      <c r="EA95" s="176"/>
      <c r="EB95" s="176"/>
      <c r="EC95" s="176"/>
      <c r="ED95" s="176"/>
      <c r="EE95" s="176"/>
      <c r="EF95" s="176"/>
      <c r="EG95" s="176"/>
      <c r="EH95" s="176"/>
      <c r="EI95" s="176"/>
      <c r="EJ95" s="176"/>
      <c r="EK95" s="176"/>
      <c r="EL95" s="176"/>
      <c r="EM95" s="176"/>
      <c r="EN95" s="177"/>
      <c r="EO95" s="177"/>
    </row>
    <row r="96" customFormat="false" ht="12.75" hidden="false" customHeight="false" outlineLevel="0" collapsed="false">
      <c r="A96" s="169" t="s">
        <v>42</v>
      </c>
      <c r="B96" s="96"/>
      <c r="C96" s="170" t="s">
        <v>98</v>
      </c>
      <c r="D96" s="171" t="n">
        <v>28</v>
      </c>
      <c r="E96" s="172" t="s">
        <v>233</v>
      </c>
      <c r="F96" s="178" t="n">
        <f aca="false">SUM(H96:EM96)</f>
        <v>0</v>
      </c>
      <c r="G96" s="179"/>
      <c r="H96" s="181"/>
      <c r="I96" s="181"/>
      <c r="J96" s="181"/>
      <c r="K96" s="181"/>
      <c r="L96" s="181"/>
      <c r="M96" s="181"/>
      <c r="N96" s="181"/>
      <c r="O96" s="181"/>
      <c r="P96" s="181"/>
      <c r="Q96" s="180"/>
      <c r="R96" s="180"/>
      <c r="S96" s="180"/>
      <c r="T96" s="180"/>
      <c r="U96" s="180"/>
      <c r="V96" s="180"/>
      <c r="W96" s="180"/>
      <c r="X96" s="180"/>
      <c r="Y96" s="180"/>
      <c r="Z96" s="180"/>
      <c r="AA96" s="180"/>
      <c r="AB96" s="180"/>
      <c r="AC96" s="180"/>
      <c r="AD96" s="180"/>
      <c r="AE96" s="180"/>
      <c r="AF96" s="180"/>
      <c r="AG96" s="180"/>
      <c r="AH96" s="180"/>
      <c r="AI96" s="180"/>
      <c r="AJ96" s="180"/>
      <c r="AK96" s="180"/>
      <c r="AL96" s="180"/>
      <c r="AM96" s="180"/>
      <c r="AN96" s="180"/>
      <c r="AO96" s="180"/>
      <c r="AP96" s="180"/>
      <c r="AQ96" s="180"/>
      <c r="AR96" s="180"/>
      <c r="AS96" s="180"/>
      <c r="AT96" s="180"/>
      <c r="AU96" s="180"/>
      <c r="AV96" s="180"/>
      <c r="AW96" s="180"/>
      <c r="AX96" s="180"/>
      <c r="AY96" s="180"/>
      <c r="AZ96" s="180"/>
      <c r="BA96" s="180"/>
      <c r="BB96" s="180"/>
      <c r="BC96" s="181"/>
      <c r="BD96" s="181"/>
      <c r="BE96" s="181"/>
      <c r="BF96" s="181"/>
      <c r="BG96" s="181"/>
      <c r="BH96" s="181"/>
      <c r="BI96" s="181"/>
      <c r="BJ96" s="181"/>
      <c r="BK96" s="181"/>
      <c r="BL96" s="181"/>
      <c r="BM96" s="181"/>
      <c r="BN96" s="181"/>
      <c r="BO96" s="181"/>
      <c r="BP96" s="181"/>
      <c r="BQ96" s="181"/>
      <c r="BR96" s="181"/>
      <c r="BS96" s="181"/>
      <c r="BT96" s="181"/>
      <c r="BU96" s="181"/>
      <c r="BV96" s="181"/>
      <c r="BW96" s="181"/>
      <c r="BX96" s="181"/>
      <c r="BY96" s="181"/>
      <c r="BZ96" s="181"/>
      <c r="CA96" s="181"/>
      <c r="CB96" s="181"/>
      <c r="CC96" s="181"/>
      <c r="CD96" s="181"/>
      <c r="CE96" s="181"/>
      <c r="CF96" s="181"/>
      <c r="CG96" s="181"/>
      <c r="CH96" s="181"/>
      <c r="CI96" s="181"/>
      <c r="CJ96" s="181"/>
      <c r="CK96" s="181"/>
      <c r="CL96" s="181"/>
      <c r="CM96" s="181"/>
      <c r="CN96" s="181"/>
      <c r="CO96" s="181"/>
      <c r="CP96" s="181"/>
      <c r="CQ96" s="181"/>
      <c r="CR96" s="181"/>
      <c r="CS96" s="181"/>
      <c r="CT96" s="181"/>
      <c r="CU96" s="181"/>
      <c r="CV96" s="181"/>
      <c r="CW96" s="181"/>
      <c r="CX96" s="181"/>
      <c r="CY96" s="181"/>
      <c r="CZ96" s="181"/>
      <c r="DA96" s="181"/>
      <c r="DB96" s="181"/>
      <c r="DC96" s="181"/>
      <c r="DD96" s="181"/>
      <c r="DE96" s="181"/>
      <c r="DF96" s="181"/>
      <c r="DG96" s="181"/>
      <c r="DH96" s="181"/>
      <c r="DI96" s="181"/>
      <c r="DJ96" s="181"/>
      <c r="DK96" s="181"/>
      <c r="DL96" s="181"/>
      <c r="DM96" s="181"/>
      <c r="DN96" s="181"/>
      <c r="DO96" s="181"/>
      <c r="DP96" s="181"/>
      <c r="DQ96" s="181"/>
      <c r="DR96" s="181"/>
      <c r="DS96" s="181"/>
      <c r="DT96" s="181"/>
      <c r="DU96" s="181"/>
      <c r="DV96" s="181"/>
      <c r="DW96" s="181"/>
      <c r="DX96" s="181"/>
      <c r="DY96" s="181"/>
      <c r="DZ96" s="181"/>
      <c r="EA96" s="181"/>
      <c r="EB96" s="181"/>
      <c r="EC96" s="181"/>
      <c r="ED96" s="181"/>
      <c r="EE96" s="181"/>
      <c r="EF96" s="181"/>
      <c r="EG96" s="181"/>
      <c r="EH96" s="181"/>
      <c r="EI96" s="181"/>
      <c r="EJ96" s="181"/>
      <c r="EK96" s="181"/>
      <c r="EL96" s="181"/>
      <c r="EM96" s="181"/>
      <c r="EN96" s="177"/>
      <c r="EO96" s="177"/>
    </row>
    <row r="97" customFormat="false" ht="12.75" hidden="false" customHeight="false" outlineLevel="0" collapsed="false">
      <c r="A97" s="169" t="s">
        <v>42</v>
      </c>
      <c r="B97" s="96"/>
      <c r="C97" s="170" t="s">
        <v>98</v>
      </c>
      <c r="D97" s="171" t="n">
        <v>29</v>
      </c>
      <c r="E97" s="172" t="s">
        <v>233</v>
      </c>
      <c r="F97" s="178" t="n">
        <f aca="false">SUM(H97:EM97)</f>
        <v>0</v>
      </c>
      <c r="G97" s="179" t="n">
        <f aca="false">SUM(F91:F97)</f>
        <v>0</v>
      </c>
      <c r="H97" s="181"/>
      <c r="I97" s="181"/>
      <c r="J97" s="181"/>
      <c r="K97" s="181"/>
      <c r="L97" s="181"/>
      <c r="M97" s="181"/>
      <c r="N97" s="181"/>
      <c r="O97" s="181"/>
      <c r="P97" s="181"/>
      <c r="Q97" s="180"/>
      <c r="R97" s="180"/>
      <c r="S97" s="180"/>
      <c r="T97" s="180"/>
      <c r="U97" s="180"/>
      <c r="V97" s="180"/>
      <c r="W97" s="180"/>
      <c r="X97" s="180"/>
      <c r="Y97" s="180"/>
      <c r="Z97" s="180"/>
      <c r="AA97" s="180"/>
      <c r="AB97" s="180"/>
      <c r="AC97" s="180"/>
      <c r="AD97" s="180"/>
      <c r="AE97" s="180"/>
      <c r="AF97" s="180"/>
      <c r="AG97" s="180"/>
      <c r="AH97" s="180"/>
      <c r="AI97" s="180"/>
      <c r="AJ97" s="180"/>
      <c r="AK97" s="180"/>
      <c r="AL97" s="180"/>
      <c r="AM97" s="180"/>
      <c r="AN97" s="180"/>
      <c r="AO97" s="180"/>
      <c r="AP97" s="180"/>
      <c r="AQ97" s="180"/>
      <c r="AR97" s="180"/>
      <c r="AS97" s="180"/>
      <c r="AT97" s="180"/>
      <c r="AU97" s="180"/>
      <c r="AV97" s="180"/>
      <c r="AW97" s="180"/>
      <c r="AX97" s="180"/>
      <c r="AY97" s="180"/>
      <c r="AZ97" s="180"/>
      <c r="BA97" s="180"/>
      <c r="BB97" s="180"/>
      <c r="BC97" s="181"/>
      <c r="BD97" s="181"/>
      <c r="BE97" s="181"/>
      <c r="BF97" s="181"/>
      <c r="BG97" s="181"/>
      <c r="BH97" s="181"/>
      <c r="BI97" s="181"/>
      <c r="BJ97" s="181"/>
      <c r="BK97" s="181"/>
      <c r="BL97" s="181"/>
      <c r="BM97" s="181"/>
      <c r="BN97" s="181"/>
      <c r="BO97" s="181"/>
      <c r="BP97" s="181"/>
      <c r="BQ97" s="181"/>
      <c r="BR97" s="181"/>
      <c r="BS97" s="181"/>
      <c r="BT97" s="181"/>
      <c r="BU97" s="181"/>
      <c r="BV97" s="181"/>
      <c r="BW97" s="181"/>
      <c r="BX97" s="181"/>
      <c r="BY97" s="181"/>
      <c r="BZ97" s="181"/>
      <c r="CA97" s="181"/>
      <c r="CB97" s="181"/>
      <c r="CC97" s="181"/>
      <c r="CD97" s="181"/>
      <c r="CE97" s="181"/>
      <c r="CF97" s="181"/>
      <c r="CG97" s="181"/>
      <c r="CH97" s="181"/>
      <c r="CI97" s="181"/>
      <c r="CJ97" s="181"/>
      <c r="CK97" s="181"/>
      <c r="CL97" s="181"/>
      <c r="CM97" s="181"/>
      <c r="CN97" s="181"/>
      <c r="CO97" s="181"/>
      <c r="CP97" s="181"/>
      <c r="CQ97" s="181"/>
      <c r="CR97" s="181"/>
      <c r="CS97" s="181"/>
      <c r="CT97" s="181"/>
      <c r="CU97" s="181"/>
      <c r="CV97" s="181"/>
      <c r="CW97" s="181"/>
      <c r="CX97" s="181"/>
      <c r="CY97" s="181"/>
      <c r="CZ97" s="181"/>
      <c r="DA97" s="181"/>
      <c r="DB97" s="181"/>
      <c r="DC97" s="181"/>
      <c r="DD97" s="181"/>
      <c r="DE97" s="181"/>
      <c r="DF97" s="181"/>
      <c r="DG97" s="181"/>
      <c r="DH97" s="181"/>
      <c r="DI97" s="181"/>
      <c r="DJ97" s="181"/>
      <c r="DK97" s="181"/>
      <c r="DL97" s="181"/>
      <c r="DM97" s="181"/>
      <c r="DN97" s="181"/>
      <c r="DO97" s="181"/>
      <c r="DP97" s="181"/>
      <c r="DQ97" s="181"/>
      <c r="DR97" s="181"/>
      <c r="DS97" s="181"/>
      <c r="DT97" s="181"/>
      <c r="DU97" s="181"/>
      <c r="DV97" s="181"/>
      <c r="DW97" s="181"/>
      <c r="DX97" s="181"/>
      <c r="DY97" s="181"/>
      <c r="DZ97" s="181"/>
      <c r="EA97" s="181"/>
      <c r="EB97" s="181"/>
      <c r="EC97" s="181"/>
      <c r="ED97" s="181"/>
      <c r="EE97" s="181"/>
      <c r="EF97" s="181"/>
      <c r="EG97" s="181"/>
      <c r="EH97" s="181"/>
      <c r="EI97" s="181"/>
      <c r="EJ97" s="181"/>
      <c r="EK97" s="181"/>
      <c r="EL97" s="181"/>
      <c r="EM97" s="181"/>
      <c r="EN97" s="177"/>
      <c r="EO97" s="177"/>
    </row>
    <row r="98" customFormat="false" ht="12.75" hidden="false" customHeight="false" outlineLevel="0" collapsed="false">
      <c r="A98" s="169" t="s">
        <v>42</v>
      </c>
      <c r="B98" s="96"/>
      <c r="C98" s="170" t="s">
        <v>98</v>
      </c>
      <c r="D98" s="171" t="n">
        <v>30</v>
      </c>
      <c r="E98" s="172" t="s">
        <v>234</v>
      </c>
      <c r="F98" s="173" t="n">
        <f aca="false">SUM(H98:EM98)</f>
        <v>0</v>
      </c>
      <c r="G98" s="174"/>
      <c r="H98" s="176"/>
      <c r="I98" s="176"/>
      <c r="J98" s="176"/>
      <c r="K98" s="176"/>
      <c r="L98" s="176"/>
      <c r="M98" s="176"/>
      <c r="N98" s="176"/>
      <c r="O98" s="176"/>
      <c r="P98" s="176"/>
      <c r="Q98" s="175"/>
      <c r="R98" s="175"/>
      <c r="S98" s="175"/>
      <c r="T98" s="175"/>
      <c r="U98" s="175"/>
      <c r="V98" s="175"/>
      <c r="W98" s="175"/>
      <c r="X98" s="175"/>
      <c r="Y98" s="175"/>
      <c r="Z98" s="175"/>
      <c r="AA98" s="175"/>
      <c r="AB98" s="175"/>
      <c r="AC98" s="175"/>
      <c r="AD98" s="175"/>
      <c r="AE98" s="175"/>
      <c r="AF98" s="175"/>
      <c r="AG98" s="175"/>
      <c r="AH98" s="175"/>
      <c r="AI98" s="175"/>
      <c r="AJ98" s="175"/>
      <c r="AK98" s="175"/>
      <c r="AL98" s="175"/>
      <c r="AM98" s="175"/>
      <c r="AN98" s="175"/>
      <c r="AO98" s="175"/>
      <c r="AP98" s="175"/>
      <c r="AQ98" s="175"/>
      <c r="AR98" s="175"/>
      <c r="AS98" s="175"/>
      <c r="AT98" s="175"/>
      <c r="AU98" s="175"/>
      <c r="AV98" s="175"/>
      <c r="AW98" s="175"/>
      <c r="AX98" s="175"/>
      <c r="AY98" s="175"/>
      <c r="AZ98" s="175"/>
      <c r="BA98" s="175"/>
      <c r="BB98" s="175"/>
      <c r="BC98" s="176"/>
      <c r="BD98" s="176"/>
      <c r="BE98" s="176"/>
      <c r="BF98" s="176"/>
      <c r="BG98" s="176"/>
      <c r="BH98" s="176"/>
      <c r="BI98" s="176"/>
      <c r="BJ98" s="176"/>
      <c r="BK98" s="176"/>
      <c r="BL98" s="176"/>
      <c r="BM98" s="176"/>
      <c r="BN98" s="176"/>
      <c r="BO98" s="176"/>
      <c r="BP98" s="176"/>
      <c r="BQ98" s="176"/>
      <c r="BR98" s="176"/>
      <c r="BS98" s="176"/>
      <c r="BT98" s="176"/>
      <c r="BU98" s="176"/>
      <c r="BV98" s="176"/>
      <c r="BW98" s="176"/>
      <c r="BX98" s="176"/>
      <c r="BY98" s="176"/>
      <c r="BZ98" s="176"/>
      <c r="CA98" s="176"/>
      <c r="CB98" s="176"/>
      <c r="CC98" s="176"/>
      <c r="CD98" s="176"/>
      <c r="CE98" s="176"/>
      <c r="CF98" s="176"/>
      <c r="CG98" s="176"/>
      <c r="CH98" s="176"/>
      <c r="CI98" s="176"/>
      <c r="CJ98" s="176"/>
      <c r="CK98" s="176"/>
      <c r="CL98" s="176"/>
      <c r="CM98" s="176"/>
      <c r="CN98" s="176"/>
      <c r="CO98" s="176"/>
      <c r="CP98" s="176"/>
      <c r="CQ98" s="176"/>
      <c r="CR98" s="176"/>
      <c r="CS98" s="176"/>
      <c r="CT98" s="176"/>
      <c r="CU98" s="176"/>
      <c r="CV98" s="176"/>
      <c r="CW98" s="176"/>
      <c r="CX98" s="176"/>
      <c r="CY98" s="176"/>
      <c r="CZ98" s="176"/>
      <c r="DA98" s="176"/>
      <c r="DB98" s="176"/>
      <c r="DC98" s="176"/>
      <c r="DD98" s="176"/>
      <c r="DE98" s="176"/>
      <c r="DF98" s="176"/>
      <c r="DG98" s="176"/>
      <c r="DH98" s="176"/>
      <c r="DI98" s="176"/>
      <c r="DJ98" s="176"/>
      <c r="DK98" s="176"/>
      <c r="DL98" s="176"/>
      <c r="DM98" s="176"/>
      <c r="DN98" s="176"/>
      <c r="DO98" s="176"/>
      <c r="DP98" s="176"/>
      <c r="DQ98" s="176"/>
      <c r="DR98" s="176"/>
      <c r="DS98" s="176"/>
      <c r="DT98" s="176"/>
      <c r="DU98" s="176"/>
      <c r="DV98" s="176"/>
      <c r="DW98" s="176"/>
      <c r="DX98" s="176"/>
      <c r="DY98" s="176"/>
      <c r="DZ98" s="176"/>
      <c r="EA98" s="176"/>
      <c r="EB98" s="176"/>
      <c r="EC98" s="176"/>
      <c r="ED98" s="176"/>
      <c r="EE98" s="176"/>
      <c r="EF98" s="176"/>
      <c r="EG98" s="176"/>
      <c r="EH98" s="176"/>
      <c r="EI98" s="176"/>
      <c r="EJ98" s="176"/>
      <c r="EK98" s="176"/>
      <c r="EL98" s="176"/>
      <c r="EM98" s="176"/>
      <c r="EN98" s="177"/>
      <c r="EO98" s="177"/>
    </row>
    <row r="99" customFormat="false" ht="13.5" hidden="false" customHeight="false" outlineLevel="0" collapsed="false">
      <c r="A99" s="169" t="s">
        <v>42</v>
      </c>
      <c r="B99" s="96"/>
      <c r="C99" s="170" t="s">
        <v>98</v>
      </c>
      <c r="D99" s="171" t="n">
        <v>31</v>
      </c>
      <c r="E99" s="172" t="s">
        <v>234</v>
      </c>
      <c r="F99" s="173" t="n">
        <f aca="false">SUM(H99:EM99)</f>
        <v>0</v>
      </c>
      <c r="G99" s="174"/>
      <c r="H99" s="176"/>
      <c r="I99" s="176"/>
      <c r="J99" s="176"/>
      <c r="K99" s="176"/>
      <c r="L99" s="176"/>
      <c r="M99" s="176"/>
      <c r="N99" s="176"/>
      <c r="O99" s="176"/>
      <c r="P99" s="176"/>
      <c r="Q99" s="175"/>
      <c r="R99" s="175"/>
      <c r="S99" s="175"/>
      <c r="T99" s="175"/>
      <c r="U99" s="175"/>
      <c r="V99" s="175"/>
      <c r="W99" s="175"/>
      <c r="X99" s="175"/>
      <c r="Y99" s="175"/>
      <c r="Z99" s="175"/>
      <c r="AA99" s="175"/>
      <c r="AB99" s="175"/>
      <c r="AC99" s="175"/>
      <c r="AD99" s="175"/>
      <c r="AE99" s="175"/>
      <c r="AF99" s="175"/>
      <c r="AG99" s="175"/>
      <c r="AH99" s="175"/>
      <c r="AI99" s="175"/>
      <c r="AJ99" s="175"/>
      <c r="AK99" s="175"/>
      <c r="AL99" s="175"/>
      <c r="AM99" s="175"/>
      <c r="AN99" s="175"/>
      <c r="AO99" s="175"/>
      <c r="AP99" s="175"/>
      <c r="AQ99" s="175"/>
      <c r="AR99" s="175"/>
      <c r="AS99" s="175"/>
      <c r="AT99" s="175"/>
      <c r="AU99" s="175"/>
      <c r="AV99" s="175"/>
      <c r="AW99" s="175"/>
      <c r="AX99" s="175"/>
      <c r="AY99" s="175"/>
      <c r="AZ99" s="175"/>
      <c r="BA99" s="175"/>
      <c r="BB99" s="175"/>
      <c r="BC99" s="176"/>
      <c r="BD99" s="176"/>
      <c r="BE99" s="176"/>
      <c r="BF99" s="176"/>
      <c r="BG99" s="176"/>
      <c r="BH99" s="176"/>
      <c r="BI99" s="176"/>
      <c r="BJ99" s="176"/>
      <c r="BK99" s="176"/>
      <c r="BL99" s="176"/>
      <c r="BM99" s="176"/>
      <c r="BN99" s="176"/>
      <c r="BO99" s="176"/>
      <c r="BP99" s="176"/>
      <c r="BQ99" s="176"/>
      <c r="BR99" s="176"/>
      <c r="BS99" s="176"/>
      <c r="BT99" s="176"/>
      <c r="BU99" s="176"/>
      <c r="BV99" s="176"/>
      <c r="BW99" s="176"/>
      <c r="BX99" s="176"/>
      <c r="BY99" s="176"/>
      <c r="BZ99" s="176"/>
      <c r="CA99" s="176"/>
      <c r="CB99" s="176"/>
      <c r="CC99" s="176"/>
      <c r="CD99" s="176"/>
      <c r="CE99" s="176"/>
      <c r="CF99" s="176"/>
      <c r="CG99" s="176"/>
      <c r="CH99" s="176"/>
      <c r="CI99" s="176"/>
      <c r="CJ99" s="176"/>
      <c r="CK99" s="176"/>
      <c r="CL99" s="176"/>
      <c r="CM99" s="176"/>
      <c r="CN99" s="176"/>
      <c r="CO99" s="176"/>
      <c r="CP99" s="176"/>
      <c r="CQ99" s="176"/>
      <c r="CR99" s="176"/>
      <c r="CS99" s="176"/>
      <c r="CT99" s="176"/>
      <c r="CU99" s="176"/>
      <c r="CV99" s="176"/>
      <c r="CW99" s="176"/>
      <c r="CX99" s="176"/>
      <c r="CY99" s="176"/>
      <c r="CZ99" s="176"/>
      <c r="DA99" s="176"/>
      <c r="DB99" s="176"/>
      <c r="DC99" s="176"/>
      <c r="DD99" s="176"/>
      <c r="DE99" s="176"/>
      <c r="DF99" s="176"/>
      <c r="DG99" s="176"/>
      <c r="DH99" s="176"/>
      <c r="DI99" s="176"/>
      <c r="DJ99" s="176"/>
      <c r="DK99" s="176"/>
      <c r="DL99" s="176"/>
      <c r="DM99" s="176"/>
      <c r="DN99" s="176"/>
      <c r="DO99" s="176"/>
      <c r="DP99" s="176"/>
      <c r="DQ99" s="176"/>
      <c r="DR99" s="176"/>
      <c r="DS99" s="176"/>
      <c r="DT99" s="176"/>
      <c r="DU99" s="176"/>
      <c r="DV99" s="176"/>
      <c r="DW99" s="176"/>
      <c r="DX99" s="176"/>
      <c r="DY99" s="176"/>
      <c r="DZ99" s="176"/>
      <c r="EA99" s="176"/>
      <c r="EB99" s="176"/>
      <c r="EC99" s="176"/>
      <c r="ED99" s="176"/>
      <c r="EE99" s="176"/>
      <c r="EF99" s="176"/>
      <c r="EG99" s="176"/>
      <c r="EH99" s="176"/>
      <c r="EI99" s="176"/>
      <c r="EJ99" s="176"/>
      <c r="EK99" s="176"/>
      <c r="EL99" s="176"/>
      <c r="EM99" s="176"/>
      <c r="EN99" s="177"/>
      <c r="EO99" s="177"/>
    </row>
    <row r="100" customFormat="false" ht="13.5" hidden="false" customHeight="false" outlineLevel="0" collapsed="false">
      <c r="A100" s="182" t="s">
        <v>42</v>
      </c>
      <c r="B100" s="118"/>
      <c r="C100" s="183" t="s">
        <v>51</v>
      </c>
      <c r="D100" s="184" t="s">
        <v>49</v>
      </c>
      <c r="E100" s="185"/>
      <c r="F100" s="185" t="n">
        <f aca="false">SUM(F69:F99)</f>
        <v>118.5</v>
      </c>
      <c r="G100" s="185"/>
      <c r="H100" s="187" t="n">
        <f aca="false">SUM(H69:H99)</f>
        <v>0</v>
      </c>
      <c r="I100" s="188" t="n">
        <f aca="false">SUM(I69:I99)</f>
        <v>1</v>
      </c>
      <c r="J100" s="189" t="n">
        <f aca="false">SUM(J69:J99)</f>
        <v>0</v>
      </c>
      <c r="K100" s="189" t="n">
        <f aca="false">SUM(K69:K99)</f>
        <v>0</v>
      </c>
      <c r="L100" s="190" t="n">
        <f aca="false">SUM(L69:L99)</f>
        <v>0</v>
      </c>
      <c r="M100" s="190" t="n">
        <f aca="false">SUM(M69:M99)</f>
        <v>0</v>
      </c>
      <c r="N100" s="190" t="n">
        <f aca="false">SUM(N69:N99)</f>
        <v>0</v>
      </c>
      <c r="O100" s="190" t="n">
        <f aca="false">SUM(O69:O99)</f>
        <v>0</v>
      </c>
      <c r="P100" s="190" t="n">
        <f aca="false">SUM(P69:P99)</f>
        <v>0</v>
      </c>
      <c r="Q100" s="186" t="n">
        <f aca="false">SUM(Q69:Q99)</f>
        <v>0</v>
      </c>
      <c r="R100" s="186" t="n">
        <f aca="false">SUM(R69:R99)</f>
        <v>0</v>
      </c>
      <c r="S100" s="186" t="n">
        <f aca="false">SUM(S69:S99)</f>
        <v>0</v>
      </c>
      <c r="T100" s="186" t="n">
        <f aca="false">SUM(T69:T99)</f>
        <v>0</v>
      </c>
      <c r="U100" s="186" t="n">
        <f aca="false">SUM(U69:U99)</f>
        <v>0</v>
      </c>
      <c r="V100" s="186" t="n">
        <f aca="false">SUM(V69:V99)</f>
        <v>0</v>
      </c>
      <c r="W100" s="186" t="n">
        <f aca="false">SUM(W69:W99)</f>
        <v>0</v>
      </c>
      <c r="X100" s="186" t="n">
        <f aca="false">SUM(X69:X99)</f>
        <v>0</v>
      </c>
      <c r="Y100" s="186" t="n">
        <f aca="false">SUM(Y69:Y99)</f>
        <v>0</v>
      </c>
      <c r="Z100" s="186" t="n">
        <f aca="false">SUM(Z69:Z99)</f>
        <v>0</v>
      </c>
      <c r="AA100" s="186" t="n">
        <f aca="false">SUM(AA69:AA99)</f>
        <v>0</v>
      </c>
      <c r="AB100" s="186" t="n">
        <f aca="false">SUM(AB69:AB99)</f>
        <v>0</v>
      </c>
      <c r="AC100" s="186" t="n">
        <f aca="false">SUM(AC69:AC99)</f>
        <v>0</v>
      </c>
      <c r="AD100" s="186" t="n">
        <f aca="false">SUM(AD69:AD99)</f>
        <v>0</v>
      </c>
      <c r="AE100" s="186" t="n">
        <f aca="false">SUM(AE69:AE99)</f>
        <v>0</v>
      </c>
      <c r="AF100" s="186" t="n">
        <f aca="false">SUM(AF69:AF99)</f>
        <v>0</v>
      </c>
      <c r="AG100" s="186" t="n">
        <f aca="false">SUM(AG69:AG99)</f>
        <v>0</v>
      </c>
      <c r="AH100" s="186" t="n">
        <f aca="false">SUM(AH69:AH99)</f>
        <v>0</v>
      </c>
      <c r="AI100" s="186" t="n">
        <f aca="false">SUM(AI69:AI99)</f>
        <v>0</v>
      </c>
      <c r="AJ100" s="186" t="n">
        <f aca="false">SUM(AJ69:AJ99)</f>
        <v>0</v>
      </c>
      <c r="AK100" s="186" t="n">
        <f aca="false">SUM(AK69:AK99)</f>
        <v>0</v>
      </c>
      <c r="AL100" s="186" t="n">
        <f aca="false">SUM(AL69:AL99)</f>
        <v>0</v>
      </c>
      <c r="AM100" s="186" t="n">
        <f aca="false">SUM(AM69:AM99)</f>
        <v>0</v>
      </c>
      <c r="AN100" s="186" t="n">
        <f aca="false">SUM(AN69:AN99)</f>
        <v>0</v>
      </c>
      <c r="AO100" s="186" t="n">
        <f aca="false">SUM(AO69:AO99)</f>
        <v>0</v>
      </c>
      <c r="AP100" s="186" t="n">
        <f aca="false">SUM(AP69:AP99)</f>
        <v>0</v>
      </c>
      <c r="AQ100" s="186" t="n">
        <f aca="false">SUM(AQ69:AQ99)</f>
        <v>0</v>
      </c>
      <c r="AR100" s="186" t="n">
        <f aca="false">SUM(AR69:AR99)</f>
        <v>0</v>
      </c>
      <c r="AS100" s="186" t="n">
        <f aca="false">SUM(AS69:AS99)</f>
        <v>0</v>
      </c>
      <c r="AT100" s="186" t="n">
        <f aca="false">SUM(AT69:AT99)</f>
        <v>0</v>
      </c>
      <c r="AU100" s="186" t="n">
        <f aca="false">SUM(AU69:AU99)</f>
        <v>0</v>
      </c>
      <c r="AV100" s="186" t="n">
        <f aca="false">SUM(AV69:AV99)</f>
        <v>0</v>
      </c>
      <c r="AW100" s="186" t="n">
        <f aca="false">SUM(AW69:AW99)</f>
        <v>0</v>
      </c>
      <c r="AX100" s="186" t="n">
        <f aca="false">SUM(AX69:AX99)</f>
        <v>0</v>
      </c>
      <c r="AY100" s="186" t="n">
        <f aca="false">SUM(AY69:AY99)</f>
        <v>0</v>
      </c>
      <c r="AZ100" s="186" t="n">
        <f aca="false">SUM(AZ69:AZ99)</f>
        <v>0</v>
      </c>
      <c r="BA100" s="186" t="n">
        <f aca="false">SUM(BA69:BA99)</f>
        <v>0</v>
      </c>
      <c r="BB100" s="186" t="n">
        <f aca="false">SUM(BB69:BB99)</f>
        <v>0</v>
      </c>
      <c r="BC100" s="188" t="n">
        <f aca="false">SUM(BC69:BC99)</f>
        <v>8</v>
      </c>
      <c r="BD100" s="188" t="n">
        <f aca="false">SUM(BD69:BD99)</f>
        <v>2.5</v>
      </c>
      <c r="BE100" s="188" t="n">
        <f aca="false">SUM(BE69:BE99)</f>
        <v>0</v>
      </c>
      <c r="BF100" s="188" t="n">
        <f aca="false">SUM(BF69:BF99)</f>
        <v>6.75</v>
      </c>
      <c r="BG100" s="188" t="n">
        <f aca="false">SUM(BG69:BG99)</f>
        <v>4</v>
      </c>
      <c r="BH100" s="188" t="n">
        <f aca="false">SUM(BH69:BH99)</f>
        <v>0</v>
      </c>
      <c r="BI100" s="188" t="n">
        <f aca="false">SUM(BI69:BI99)</f>
        <v>4.75</v>
      </c>
      <c r="BJ100" s="188" t="n">
        <f aca="false">SUM(BJ69:BJ99)</f>
        <v>0</v>
      </c>
      <c r="BK100" s="188" t="n">
        <f aca="false">SUM(BK69:BK99)</f>
        <v>24.75</v>
      </c>
      <c r="BL100" s="188" t="n">
        <f aca="false">SUM(BL69:BL99)</f>
        <v>0.5</v>
      </c>
      <c r="BM100" s="188" t="n">
        <f aca="false">SUM(BM69:BM99)</f>
        <v>0</v>
      </c>
      <c r="BN100" s="188" t="n">
        <f aca="false">SUM(BN69:BN99)</f>
        <v>0</v>
      </c>
      <c r="BO100" s="188" t="n">
        <f aca="false">SUM(BO69:BO99)</f>
        <v>0</v>
      </c>
      <c r="BP100" s="188" t="n">
        <f aca="false">SUM(BP69:BP99)</f>
        <v>0</v>
      </c>
      <c r="BQ100" s="188" t="n">
        <f aca="false">SUM(BQ69:BQ99)</f>
        <v>0.75</v>
      </c>
      <c r="BR100" s="188" t="n">
        <f aca="false">SUM(BR69:BR99)</f>
        <v>24.5</v>
      </c>
      <c r="BS100" s="188" t="n">
        <f aca="false">SUM(BS69:BS99)</f>
        <v>0</v>
      </c>
      <c r="BT100" s="188" t="n">
        <f aca="false">SUM(BT69:BT99)</f>
        <v>0</v>
      </c>
      <c r="BU100" s="188" t="n">
        <f aca="false">SUM(BU69:BU99)</f>
        <v>5.75</v>
      </c>
      <c r="BV100" s="188" t="n">
        <f aca="false">SUM(BV69:BV99)</f>
        <v>0</v>
      </c>
      <c r="BW100" s="188" t="n">
        <f aca="false">SUM(BW69:BW99)</f>
        <v>0</v>
      </c>
      <c r="BX100" s="188" t="n">
        <f aca="false">SUM(BX69:BX99)</f>
        <v>11</v>
      </c>
      <c r="BY100" s="188" t="n">
        <f aca="false">SUM(BY69:BY99)</f>
        <v>0</v>
      </c>
      <c r="BZ100" s="188" t="n">
        <f aca="false">SUM(BZ69:BZ99)</f>
        <v>3</v>
      </c>
      <c r="CA100" s="188" t="n">
        <f aca="false">SUM(CA69:CA99)</f>
        <v>0</v>
      </c>
      <c r="CB100" s="188" t="n">
        <f aca="false">SUM(CB69:CB99)</f>
        <v>0.75</v>
      </c>
      <c r="CC100" s="188" t="n">
        <f aca="false">SUM(CC69:CC99)</f>
        <v>0</v>
      </c>
      <c r="CD100" s="188" t="n">
        <f aca="false">SUM(CD69:CD99)</f>
        <v>5.75</v>
      </c>
      <c r="CE100" s="188" t="n">
        <f aca="false">SUM(CE69:CE99)</f>
        <v>0</v>
      </c>
      <c r="CF100" s="188" t="n">
        <f aca="false">SUM(CF69:CF99)</f>
        <v>2</v>
      </c>
      <c r="CG100" s="188" t="n">
        <f aca="false">SUM(CG69:CG99)</f>
        <v>0.75</v>
      </c>
      <c r="CH100" s="188" t="n">
        <f aca="false">SUM(CH69:CH99)</f>
        <v>0</v>
      </c>
      <c r="CI100" s="188" t="n">
        <f aca="false">SUM(CI69:CI99)</f>
        <v>0</v>
      </c>
      <c r="CJ100" s="188" t="n">
        <f aca="false">SUM(CJ69:CJ99)</f>
        <v>0</v>
      </c>
      <c r="CK100" s="188" t="n">
        <f aca="false">SUM(CK69:CK99)</f>
        <v>12</v>
      </c>
      <c r="CL100" s="188" t="n">
        <f aca="false">SUM(CL69:CL99)</f>
        <v>0</v>
      </c>
      <c r="CM100" s="188" t="n">
        <f aca="false">SUM(CM69:CM99)</f>
        <v>0</v>
      </c>
      <c r="CN100" s="188" t="n">
        <f aca="false">SUM(CN69:CN99)</f>
        <v>0</v>
      </c>
      <c r="CO100" s="188" t="n">
        <f aca="false">SUM(CO69:CO99)</f>
        <v>0</v>
      </c>
      <c r="CP100" s="188" t="n">
        <f aca="false">SUM(CP69:CP99)</f>
        <v>0</v>
      </c>
      <c r="CQ100" s="188" t="n">
        <f aca="false">SUM(CQ69:CQ99)</f>
        <v>0</v>
      </c>
      <c r="CR100" s="188" t="n">
        <f aca="false">SUM(CR69:CR99)</f>
        <v>0</v>
      </c>
      <c r="CS100" s="188" t="n">
        <f aca="false">SUM(CS69:CS99)</f>
        <v>0</v>
      </c>
      <c r="CT100" s="188" t="n">
        <f aca="false">SUM(CT69:CT99)</f>
        <v>0</v>
      </c>
      <c r="CU100" s="188" t="n">
        <f aca="false">SUM(CU69:CU99)</f>
        <v>0</v>
      </c>
      <c r="CV100" s="188" t="n">
        <f aca="false">SUM(CV69:CV99)</f>
        <v>0</v>
      </c>
      <c r="CW100" s="188" t="n">
        <f aca="false">SUM(CW69:CW99)</f>
        <v>0</v>
      </c>
      <c r="CX100" s="188" t="n">
        <f aca="false">SUM(CX69:CX99)</f>
        <v>0</v>
      </c>
      <c r="CY100" s="188" t="n">
        <f aca="false">SUM(CY69:CY99)</f>
        <v>0</v>
      </c>
      <c r="CZ100" s="188" t="n">
        <f aca="false">SUM(CZ69:CZ99)</f>
        <v>0</v>
      </c>
      <c r="DA100" s="188" t="n">
        <f aca="false">SUM(DA69:DA99)</f>
        <v>0</v>
      </c>
      <c r="DB100" s="188" t="n">
        <f aca="false">SUM(DB69:DB99)</f>
        <v>0</v>
      </c>
      <c r="DC100" s="188" t="n">
        <f aca="false">SUM(DC69:DC99)</f>
        <v>0</v>
      </c>
      <c r="DD100" s="188" t="n">
        <f aca="false">SUM(DD69:DD99)</f>
        <v>0</v>
      </c>
      <c r="DE100" s="188" t="n">
        <f aca="false">SUM(DE69:DE99)</f>
        <v>0</v>
      </c>
      <c r="DF100" s="188" t="n">
        <f aca="false">SUM(DF69:DF99)</f>
        <v>0</v>
      </c>
      <c r="DG100" s="188" t="n">
        <f aca="false">SUM(DG69:DG99)</f>
        <v>0</v>
      </c>
      <c r="DH100" s="188" t="n">
        <f aca="false">SUM(DH69:DH99)</f>
        <v>0</v>
      </c>
      <c r="DI100" s="188" t="n">
        <f aca="false">SUM(DI69:DI99)</f>
        <v>0</v>
      </c>
      <c r="DJ100" s="188" t="n">
        <f aca="false">SUM(DJ69:DJ99)</f>
        <v>0</v>
      </c>
      <c r="DK100" s="188" t="n">
        <f aca="false">SUM(DK69:DK99)</f>
        <v>0</v>
      </c>
      <c r="DL100" s="188" t="n">
        <f aca="false">SUM(DL69:DL99)</f>
        <v>0</v>
      </c>
      <c r="DM100" s="188" t="n">
        <f aca="false">SUM(DM69:DM99)</f>
        <v>0</v>
      </c>
      <c r="DN100" s="188" t="n">
        <f aca="false">SUM(DN69:DN99)</f>
        <v>0</v>
      </c>
      <c r="DO100" s="188" t="n">
        <f aca="false">SUM(DO69:DO99)</f>
        <v>0</v>
      </c>
      <c r="DP100" s="188" t="n">
        <f aca="false">SUM(DP69:DP99)</f>
        <v>0</v>
      </c>
      <c r="DQ100" s="188" t="n">
        <f aca="false">SUM(DQ69:DQ99)</f>
        <v>0</v>
      </c>
      <c r="DR100" s="188" t="n">
        <f aca="false">SUM(DR69:DR99)</f>
        <v>0</v>
      </c>
      <c r="DS100" s="188" t="n">
        <f aca="false">SUM(DS69:DS99)</f>
        <v>0</v>
      </c>
      <c r="DT100" s="188" t="n">
        <f aca="false">SUM(DT69:DT99)</f>
        <v>0</v>
      </c>
      <c r="DU100" s="188" t="n">
        <f aca="false">SUM(DU69:DU99)</f>
        <v>0</v>
      </c>
      <c r="DV100" s="188" t="n">
        <f aca="false">SUM(DV69:DV99)</f>
        <v>0</v>
      </c>
      <c r="DW100" s="188" t="n">
        <f aca="false">SUM(DW69:DW99)</f>
        <v>0</v>
      </c>
      <c r="DX100" s="188" t="n">
        <f aca="false">SUM(DX69:DX99)</f>
        <v>0</v>
      </c>
      <c r="DY100" s="188" t="n">
        <f aca="false">SUM(DY69:DY99)</f>
        <v>0</v>
      </c>
      <c r="DZ100" s="188" t="n">
        <f aca="false">SUM(DZ69:DZ99)</f>
        <v>0</v>
      </c>
      <c r="EA100" s="188" t="n">
        <f aca="false">SUM(EA69:EA99)</f>
        <v>0</v>
      </c>
      <c r="EB100" s="188" t="n">
        <f aca="false">SUM(EB69:EB99)</f>
        <v>0</v>
      </c>
      <c r="EC100" s="188" t="n">
        <f aca="false">SUM(EC69:EC99)</f>
        <v>0</v>
      </c>
      <c r="ED100" s="188" t="n">
        <f aca="false">SUM(ED69:ED99)</f>
        <v>0</v>
      </c>
      <c r="EE100" s="188" t="n">
        <f aca="false">SUM(EE69:EE99)</f>
        <v>0</v>
      </c>
      <c r="EF100" s="188" t="n">
        <f aca="false">SUM(EF69:EF99)</f>
        <v>0</v>
      </c>
      <c r="EG100" s="188" t="n">
        <f aca="false">SUM(EG69:EG99)</f>
        <v>0</v>
      </c>
      <c r="EH100" s="188" t="n">
        <f aca="false">SUM(EH69:EH99)</f>
        <v>0</v>
      </c>
      <c r="EI100" s="188" t="n">
        <f aca="false">SUM(EI69:EI99)</f>
        <v>0</v>
      </c>
      <c r="EJ100" s="188" t="n">
        <f aca="false">SUM(EJ69:EJ99)</f>
        <v>0</v>
      </c>
      <c r="EK100" s="188" t="n">
        <f aca="false">SUM(EK69:EK99)</f>
        <v>0</v>
      </c>
      <c r="EL100" s="188" t="n">
        <f aca="false">SUM(EL69:EL99)</f>
        <v>0</v>
      </c>
      <c r="EM100" s="188" t="n">
        <f aca="false">SUM(EM69:EM99)</f>
        <v>0</v>
      </c>
      <c r="EN100" s="138"/>
      <c r="EO100" s="138"/>
    </row>
    <row r="101" customFormat="false" ht="12.75" hidden="false" customHeight="false" outlineLevel="0" collapsed="false">
      <c r="A101" s="191" t="s">
        <v>42</v>
      </c>
      <c r="B101" s="192"/>
      <c r="C101" s="193" t="s">
        <v>99</v>
      </c>
      <c r="D101" s="171" t="n">
        <v>1</v>
      </c>
      <c r="E101" s="172" t="s">
        <v>193</v>
      </c>
      <c r="F101" s="178" t="n">
        <f aca="false">SUM(H101:EM101)</f>
        <v>0</v>
      </c>
      <c r="G101" s="179" t="n">
        <f aca="false">F101</f>
        <v>0</v>
      </c>
      <c r="H101" s="181"/>
      <c r="I101" s="181"/>
      <c r="J101" s="181"/>
      <c r="K101" s="181"/>
      <c r="L101" s="181"/>
      <c r="M101" s="181"/>
      <c r="N101" s="181"/>
      <c r="O101" s="181"/>
      <c r="P101" s="181"/>
      <c r="Q101" s="180"/>
      <c r="R101" s="180"/>
      <c r="S101" s="180"/>
      <c r="T101" s="180"/>
      <c r="U101" s="180"/>
      <c r="V101" s="180"/>
      <c r="W101" s="180"/>
      <c r="X101" s="180"/>
      <c r="Y101" s="180"/>
      <c r="Z101" s="180"/>
      <c r="AA101" s="180"/>
      <c r="AB101" s="180"/>
      <c r="AC101" s="180"/>
      <c r="AD101" s="180"/>
      <c r="AE101" s="180"/>
      <c r="AF101" s="180"/>
      <c r="AG101" s="180"/>
      <c r="AH101" s="180"/>
      <c r="AI101" s="180"/>
      <c r="AJ101" s="180"/>
      <c r="AK101" s="180"/>
      <c r="AL101" s="180"/>
      <c r="AM101" s="180"/>
      <c r="AN101" s="180"/>
      <c r="AO101" s="180"/>
      <c r="AP101" s="180"/>
      <c r="AQ101" s="180"/>
      <c r="AR101" s="180"/>
      <c r="AS101" s="180"/>
      <c r="AT101" s="180"/>
      <c r="AU101" s="180"/>
      <c r="AV101" s="180"/>
      <c r="AW101" s="180"/>
      <c r="AX101" s="180"/>
      <c r="AY101" s="180"/>
      <c r="AZ101" s="180"/>
      <c r="BA101" s="180"/>
      <c r="BB101" s="180"/>
      <c r="BC101" s="181"/>
      <c r="BD101" s="181"/>
      <c r="BE101" s="181"/>
      <c r="BF101" s="181"/>
      <c r="BG101" s="181"/>
      <c r="BH101" s="181"/>
      <c r="BI101" s="181"/>
      <c r="BJ101" s="181"/>
      <c r="BK101" s="181"/>
      <c r="BL101" s="181"/>
      <c r="BM101" s="181"/>
      <c r="BN101" s="181"/>
      <c r="BO101" s="181"/>
      <c r="BP101" s="181"/>
      <c r="BQ101" s="181"/>
      <c r="BR101" s="181"/>
      <c r="BS101" s="181"/>
      <c r="BT101" s="181"/>
      <c r="BU101" s="181"/>
      <c r="BV101" s="181"/>
      <c r="BW101" s="181"/>
      <c r="BX101" s="181"/>
      <c r="BY101" s="181"/>
      <c r="BZ101" s="181"/>
      <c r="CA101" s="181"/>
      <c r="CB101" s="181"/>
      <c r="CC101" s="181"/>
      <c r="CD101" s="181"/>
      <c r="CE101" s="181"/>
      <c r="CF101" s="181"/>
      <c r="CG101" s="181"/>
      <c r="CH101" s="181"/>
      <c r="CI101" s="181"/>
      <c r="CJ101" s="181"/>
      <c r="CK101" s="181"/>
      <c r="CL101" s="181"/>
      <c r="CM101" s="181"/>
      <c r="CN101" s="181"/>
      <c r="CO101" s="181"/>
      <c r="CP101" s="181"/>
      <c r="CQ101" s="181"/>
      <c r="CR101" s="181"/>
      <c r="CS101" s="181"/>
      <c r="CT101" s="181"/>
      <c r="CU101" s="181"/>
      <c r="CV101" s="181"/>
      <c r="CW101" s="181"/>
      <c r="CX101" s="181"/>
      <c r="CY101" s="181"/>
      <c r="CZ101" s="181"/>
      <c r="DA101" s="181"/>
      <c r="DB101" s="181"/>
      <c r="DC101" s="181"/>
      <c r="DD101" s="181"/>
      <c r="DE101" s="181"/>
      <c r="DF101" s="181"/>
      <c r="DG101" s="181"/>
      <c r="DH101" s="181"/>
      <c r="DI101" s="181"/>
      <c r="DJ101" s="181"/>
      <c r="DK101" s="181"/>
      <c r="DL101" s="181"/>
      <c r="DM101" s="181"/>
      <c r="DN101" s="181"/>
      <c r="DO101" s="181"/>
      <c r="DP101" s="181"/>
      <c r="DQ101" s="181"/>
      <c r="DR101" s="181"/>
      <c r="DS101" s="181"/>
      <c r="DT101" s="181"/>
      <c r="DU101" s="181"/>
      <c r="DV101" s="181"/>
      <c r="DW101" s="181"/>
      <c r="DX101" s="181"/>
      <c r="DY101" s="181"/>
      <c r="DZ101" s="181"/>
      <c r="EA101" s="181"/>
      <c r="EB101" s="181"/>
      <c r="EC101" s="181"/>
      <c r="ED101" s="181"/>
      <c r="EE101" s="181"/>
      <c r="EF101" s="181"/>
      <c r="EG101" s="181"/>
      <c r="EH101" s="181"/>
      <c r="EI101" s="181"/>
      <c r="EJ101" s="181"/>
      <c r="EK101" s="181"/>
      <c r="EL101" s="181"/>
      <c r="EM101" s="181"/>
      <c r="EN101" s="177"/>
      <c r="EO101" s="177"/>
    </row>
    <row r="102" customFormat="false" ht="12.75" hidden="false" customHeight="false" outlineLevel="0" collapsed="false">
      <c r="A102" s="169" t="s">
        <v>42</v>
      </c>
      <c r="B102" s="96"/>
      <c r="C102" s="170" t="s">
        <v>99</v>
      </c>
      <c r="D102" s="171" t="n">
        <v>2</v>
      </c>
      <c r="E102" s="172" t="s">
        <v>230</v>
      </c>
      <c r="F102" s="173" t="n">
        <f aca="false">SUM(H102:EM102)</f>
        <v>7.75</v>
      </c>
      <c r="G102" s="174"/>
      <c r="H102" s="176"/>
      <c r="I102" s="176"/>
      <c r="J102" s="176"/>
      <c r="K102" s="176"/>
      <c r="L102" s="176"/>
      <c r="M102" s="176"/>
      <c r="N102" s="176"/>
      <c r="O102" s="176"/>
      <c r="P102" s="176"/>
      <c r="Q102" s="175"/>
      <c r="R102" s="175"/>
      <c r="S102" s="175"/>
      <c r="T102" s="175"/>
      <c r="U102" s="175"/>
      <c r="V102" s="175"/>
      <c r="W102" s="175"/>
      <c r="X102" s="175"/>
      <c r="Y102" s="175"/>
      <c r="Z102" s="175"/>
      <c r="AA102" s="175"/>
      <c r="AB102" s="175"/>
      <c r="AC102" s="175"/>
      <c r="AD102" s="175"/>
      <c r="AE102" s="175"/>
      <c r="AF102" s="175"/>
      <c r="AG102" s="175"/>
      <c r="AH102" s="175"/>
      <c r="AI102" s="175"/>
      <c r="AJ102" s="175"/>
      <c r="AK102" s="175"/>
      <c r="AL102" s="175"/>
      <c r="AM102" s="175"/>
      <c r="AN102" s="175"/>
      <c r="AO102" s="175"/>
      <c r="AP102" s="175"/>
      <c r="AQ102" s="175"/>
      <c r="AR102" s="175"/>
      <c r="AS102" s="175"/>
      <c r="AT102" s="175"/>
      <c r="AU102" s="175"/>
      <c r="AV102" s="175"/>
      <c r="AW102" s="175"/>
      <c r="AX102" s="175"/>
      <c r="AY102" s="175"/>
      <c r="AZ102" s="175"/>
      <c r="BA102" s="175"/>
      <c r="BB102" s="175"/>
      <c r="BC102" s="176"/>
      <c r="BD102" s="176"/>
      <c r="BE102" s="176"/>
      <c r="BF102" s="176"/>
      <c r="BG102" s="176"/>
      <c r="BH102" s="176"/>
      <c r="BI102" s="176" t="n">
        <v>6</v>
      </c>
      <c r="BJ102" s="176"/>
      <c r="BK102" s="176" t="n">
        <v>1.75</v>
      </c>
      <c r="BL102" s="176"/>
      <c r="BM102" s="176"/>
      <c r="BN102" s="176"/>
      <c r="BO102" s="176"/>
      <c r="BP102" s="176"/>
      <c r="BQ102" s="176"/>
      <c r="BR102" s="176"/>
      <c r="BS102" s="176"/>
      <c r="BT102" s="176"/>
      <c r="BU102" s="176"/>
      <c r="BV102" s="176"/>
      <c r="BW102" s="176"/>
      <c r="BX102" s="176"/>
      <c r="BY102" s="176"/>
      <c r="BZ102" s="176"/>
      <c r="CA102" s="176"/>
      <c r="CB102" s="176"/>
      <c r="CC102" s="176"/>
      <c r="CD102" s="176"/>
      <c r="CE102" s="176"/>
      <c r="CF102" s="176"/>
      <c r="CG102" s="176"/>
      <c r="CH102" s="176"/>
      <c r="CI102" s="176"/>
      <c r="CJ102" s="176"/>
      <c r="CK102" s="176"/>
      <c r="CL102" s="176"/>
      <c r="CM102" s="176"/>
      <c r="CN102" s="176"/>
      <c r="CO102" s="176"/>
      <c r="CP102" s="176"/>
      <c r="CQ102" s="176"/>
      <c r="CR102" s="176"/>
      <c r="CS102" s="176"/>
      <c r="CT102" s="176"/>
      <c r="CU102" s="176"/>
      <c r="CV102" s="176"/>
      <c r="CW102" s="176"/>
      <c r="CX102" s="176"/>
      <c r="CY102" s="176"/>
      <c r="CZ102" s="176"/>
      <c r="DA102" s="176"/>
      <c r="DB102" s="176"/>
      <c r="DC102" s="176"/>
      <c r="DD102" s="176"/>
      <c r="DE102" s="176"/>
      <c r="DF102" s="176"/>
      <c r="DG102" s="176"/>
      <c r="DH102" s="176"/>
      <c r="DI102" s="176"/>
      <c r="DJ102" s="176"/>
      <c r="DK102" s="176"/>
      <c r="DL102" s="176"/>
      <c r="DM102" s="176"/>
      <c r="DN102" s="176"/>
      <c r="DO102" s="176"/>
      <c r="DP102" s="176"/>
      <c r="DQ102" s="176"/>
      <c r="DR102" s="176"/>
      <c r="DS102" s="176"/>
      <c r="DT102" s="176"/>
      <c r="DU102" s="176"/>
      <c r="DV102" s="176"/>
      <c r="DW102" s="176"/>
      <c r="DX102" s="176"/>
      <c r="DY102" s="176"/>
      <c r="DZ102" s="176"/>
      <c r="EA102" s="176"/>
      <c r="EB102" s="176"/>
      <c r="EC102" s="176"/>
      <c r="ED102" s="176"/>
      <c r="EE102" s="176"/>
      <c r="EF102" s="176"/>
      <c r="EG102" s="176"/>
      <c r="EH102" s="176"/>
      <c r="EI102" s="176"/>
      <c r="EJ102" s="176"/>
      <c r="EK102" s="176"/>
      <c r="EL102" s="176"/>
      <c r="EM102" s="176"/>
      <c r="EN102" s="177"/>
      <c r="EO102" s="177"/>
    </row>
    <row r="103" customFormat="false" ht="12.75" hidden="false" customHeight="false" outlineLevel="0" collapsed="false">
      <c r="A103" s="169" t="s">
        <v>42</v>
      </c>
      <c r="B103" s="96"/>
      <c r="C103" s="170" t="s">
        <v>99</v>
      </c>
      <c r="D103" s="171" t="n">
        <v>3</v>
      </c>
      <c r="E103" s="172" t="s">
        <v>230</v>
      </c>
      <c r="F103" s="173" t="n">
        <f aca="false">SUM(H103:EM103)</f>
        <v>7.75</v>
      </c>
      <c r="G103" s="174"/>
      <c r="H103" s="176"/>
      <c r="I103" s="176"/>
      <c r="J103" s="176"/>
      <c r="K103" s="176"/>
      <c r="L103" s="176"/>
      <c r="M103" s="176"/>
      <c r="N103" s="176"/>
      <c r="O103" s="176"/>
      <c r="P103" s="176"/>
      <c r="Q103" s="175"/>
      <c r="R103" s="175"/>
      <c r="S103" s="175"/>
      <c r="T103" s="175"/>
      <c r="U103" s="175"/>
      <c r="V103" s="175"/>
      <c r="W103" s="175"/>
      <c r="X103" s="175"/>
      <c r="Y103" s="175"/>
      <c r="Z103" s="175"/>
      <c r="AA103" s="175"/>
      <c r="AB103" s="175"/>
      <c r="AC103" s="175"/>
      <c r="AD103" s="175"/>
      <c r="AE103" s="175"/>
      <c r="AF103" s="175"/>
      <c r="AG103" s="175"/>
      <c r="AH103" s="175"/>
      <c r="AI103" s="175"/>
      <c r="AJ103" s="175"/>
      <c r="AK103" s="175"/>
      <c r="AL103" s="175"/>
      <c r="AM103" s="175"/>
      <c r="AN103" s="175"/>
      <c r="AO103" s="175"/>
      <c r="AP103" s="175"/>
      <c r="AQ103" s="175"/>
      <c r="AR103" s="175"/>
      <c r="AS103" s="175"/>
      <c r="AT103" s="175"/>
      <c r="AU103" s="175"/>
      <c r="AV103" s="175"/>
      <c r="AW103" s="175"/>
      <c r="AX103" s="175"/>
      <c r="AY103" s="175"/>
      <c r="AZ103" s="175"/>
      <c r="BA103" s="175"/>
      <c r="BB103" s="175"/>
      <c r="BC103" s="176"/>
      <c r="BD103" s="176"/>
      <c r="BE103" s="176"/>
      <c r="BF103" s="176"/>
      <c r="BG103" s="176"/>
      <c r="BH103" s="176"/>
      <c r="BI103" s="176"/>
      <c r="BJ103" s="176"/>
      <c r="BK103" s="176" t="n">
        <v>5</v>
      </c>
      <c r="BL103" s="176"/>
      <c r="BM103" s="176"/>
      <c r="BN103" s="176"/>
      <c r="BO103" s="176"/>
      <c r="BP103" s="176" t="n">
        <v>2.75</v>
      </c>
      <c r="BQ103" s="176"/>
      <c r="BR103" s="176"/>
      <c r="BS103" s="176"/>
      <c r="BT103" s="176"/>
      <c r="BU103" s="176"/>
      <c r="BV103" s="176"/>
      <c r="BW103" s="176"/>
      <c r="BX103" s="176"/>
      <c r="BY103" s="176"/>
      <c r="BZ103" s="176"/>
      <c r="CA103" s="176"/>
      <c r="CB103" s="176"/>
      <c r="CC103" s="176"/>
      <c r="CD103" s="176"/>
      <c r="CE103" s="176"/>
      <c r="CF103" s="176"/>
      <c r="CG103" s="176"/>
      <c r="CH103" s="176"/>
      <c r="CI103" s="176"/>
      <c r="CJ103" s="176"/>
      <c r="CK103" s="176"/>
      <c r="CL103" s="176"/>
      <c r="CM103" s="176"/>
      <c r="CN103" s="176"/>
      <c r="CO103" s="176"/>
      <c r="CP103" s="176"/>
      <c r="CQ103" s="176"/>
      <c r="CR103" s="176"/>
      <c r="CS103" s="176"/>
      <c r="CT103" s="176"/>
      <c r="CU103" s="176"/>
      <c r="CV103" s="176"/>
      <c r="CW103" s="176"/>
      <c r="CX103" s="176"/>
      <c r="CY103" s="176"/>
      <c r="CZ103" s="176"/>
      <c r="DA103" s="176"/>
      <c r="DB103" s="176"/>
      <c r="DC103" s="176"/>
      <c r="DD103" s="176"/>
      <c r="DE103" s="176"/>
      <c r="DF103" s="176"/>
      <c r="DG103" s="176"/>
      <c r="DH103" s="176"/>
      <c r="DI103" s="176"/>
      <c r="DJ103" s="176"/>
      <c r="DK103" s="176"/>
      <c r="DL103" s="176"/>
      <c r="DM103" s="176"/>
      <c r="DN103" s="176"/>
      <c r="DO103" s="176"/>
      <c r="DP103" s="176"/>
      <c r="DQ103" s="176"/>
      <c r="DR103" s="176"/>
      <c r="DS103" s="176"/>
      <c r="DT103" s="176"/>
      <c r="DU103" s="176"/>
      <c r="DV103" s="176"/>
      <c r="DW103" s="176"/>
      <c r="DX103" s="176"/>
      <c r="DY103" s="176"/>
      <c r="DZ103" s="176"/>
      <c r="EA103" s="176"/>
      <c r="EB103" s="176"/>
      <c r="EC103" s="176"/>
      <c r="ED103" s="176"/>
      <c r="EE103" s="176"/>
      <c r="EF103" s="176"/>
      <c r="EG103" s="176"/>
      <c r="EH103" s="176"/>
      <c r="EI103" s="176"/>
      <c r="EJ103" s="176"/>
      <c r="EK103" s="176"/>
      <c r="EL103" s="176"/>
      <c r="EM103" s="176"/>
      <c r="EN103" s="177"/>
      <c r="EO103" s="177"/>
    </row>
    <row r="104" customFormat="false" ht="12.75" hidden="false" customHeight="false" outlineLevel="0" collapsed="false">
      <c r="A104" s="169" t="s">
        <v>42</v>
      </c>
      <c r="B104" s="96"/>
      <c r="C104" s="170" t="s">
        <v>99</v>
      </c>
      <c r="D104" s="171" t="n">
        <v>4</v>
      </c>
      <c r="E104" s="172" t="s">
        <v>230</v>
      </c>
      <c r="F104" s="173" t="n">
        <f aca="false">SUM(H104:EM104)</f>
        <v>7.75</v>
      </c>
      <c r="G104" s="174"/>
      <c r="H104" s="176"/>
      <c r="I104" s="176"/>
      <c r="J104" s="176"/>
      <c r="K104" s="176"/>
      <c r="L104" s="176"/>
      <c r="M104" s="176"/>
      <c r="N104" s="176"/>
      <c r="O104" s="176"/>
      <c r="P104" s="176"/>
      <c r="Q104" s="175"/>
      <c r="R104" s="175"/>
      <c r="S104" s="175"/>
      <c r="T104" s="175"/>
      <c r="U104" s="175"/>
      <c r="V104" s="175"/>
      <c r="W104" s="175"/>
      <c r="X104" s="175"/>
      <c r="Y104" s="175"/>
      <c r="Z104" s="175"/>
      <c r="AA104" s="175"/>
      <c r="AB104" s="175"/>
      <c r="AC104" s="175"/>
      <c r="AD104" s="175"/>
      <c r="AE104" s="175"/>
      <c r="AF104" s="175"/>
      <c r="AG104" s="175"/>
      <c r="AH104" s="175"/>
      <c r="AI104" s="175"/>
      <c r="AJ104" s="175"/>
      <c r="AK104" s="175"/>
      <c r="AL104" s="175"/>
      <c r="AM104" s="175"/>
      <c r="AN104" s="175"/>
      <c r="AO104" s="175"/>
      <c r="AP104" s="175"/>
      <c r="AQ104" s="175"/>
      <c r="AR104" s="175"/>
      <c r="AS104" s="175"/>
      <c r="AT104" s="175"/>
      <c r="AU104" s="175"/>
      <c r="AV104" s="175"/>
      <c r="AW104" s="175"/>
      <c r="AX104" s="175"/>
      <c r="AY104" s="175"/>
      <c r="AZ104" s="175"/>
      <c r="BA104" s="175"/>
      <c r="BB104" s="175"/>
      <c r="BC104" s="176"/>
      <c r="BD104" s="176"/>
      <c r="BE104" s="176"/>
      <c r="BF104" s="176"/>
      <c r="BG104" s="176"/>
      <c r="BH104" s="176"/>
      <c r="BI104" s="176"/>
      <c r="BJ104" s="176"/>
      <c r="BK104" s="176" t="n">
        <v>7.75</v>
      </c>
      <c r="BL104" s="176"/>
      <c r="BM104" s="176"/>
      <c r="BN104" s="176"/>
      <c r="BO104" s="176"/>
      <c r="BP104" s="176"/>
      <c r="BQ104" s="176"/>
      <c r="BR104" s="176"/>
      <c r="BS104" s="176"/>
      <c r="BT104" s="176"/>
      <c r="BU104" s="176"/>
      <c r="BV104" s="176"/>
      <c r="BW104" s="176"/>
      <c r="BX104" s="176"/>
      <c r="BY104" s="176"/>
      <c r="BZ104" s="176"/>
      <c r="CA104" s="176"/>
      <c r="CB104" s="176"/>
      <c r="CC104" s="176"/>
      <c r="CD104" s="176"/>
      <c r="CE104" s="176"/>
      <c r="CF104" s="176"/>
      <c r="CG104" s="176"/>
      <c r="CH104" s="176"/>
      <c r="CI104" s="176"/>
      <c r="CJ104" s="176"/>
      <c r="CK104" s="176"/>
      <c r="CL104" s="176"/>
      <c r="CM104" s="176"/>
      <c r="CN104" s="176"/>
      <c r="CO104" s="176"/>
      <c r="CP104" s="176"/>
      <c r="CQ104" s="176"/>
      <c r="CR104" s="176"/>
      <c r="CS104" s="176"/>
      <c r="CT104" s="176"/>
      <c r="CU104" s="176"/>
      <c r="CV104" s="176"/>
      <c r="CW104" s="176"/>
      <c r="CX104" s="176"/>
      <c r="CY104" s="176"/>
      <c r="CZ104" s="176"/>
      <c r="DA104" s="176"/>
      <c r="DB104" s="176"/>
      <c r="DC104" s="176"/>
      <c r="DD104" s="176"/>
      <c r="DE104" s="176"/>
      <c r="DF104" s="176"/>
      <c r="DG104" s="176"/>
      <c r="DH104" s="176"/>
      <c r="DI104" s="176"/>
      <c r="DJ104" s="176"/>
      <c r="DK104" s="176"/>
      <c r="DL104" s="176"/>
      <c r="DM104" s="176"/>
      <c r="DN104" s="176"/>
      <c r="DO104" s="176"/>
      <c r="DP104" s="176"/>
      <c r="DQ104" s="176"/>
      <c r="DR104" s="176"/>
      <c r="DS104" s="176"/>
      <c r="DT104" s="176"/>
      <c r="DU104" s="176"/>
      <c r="DV104" s="176"/>
      <c r="DW104" s="176"/>
      <c r="DX104" s="176"/>
      <c r="DY104" s="176"/>
      <c r="DZ104" s="176"/>
      <c r="EA104" s="176"/>
      <c r="EB104" s="176"/>
      <c r="EC104" s="176"/>
      <c r="ED104" s="176"/>
      <c r="EE104" s="176"/>
      <c r="EF104" s="176"/>
      <c r="EG104" s="176"/>
      <c r="EH104" s="176"/>
      <c r="EI104" s="176"/>
      <c r="EJ104" s="176"/>
      <c r="EK104" s="176"/>
      <c r="EL104" s="176"/>
      <c r="EM104" s="176"/>
      <c r="EN104" s="177"/>
      <c r="EO104" s="177"/>
    </row>
    <row r="105" customFormat="false" ht="12.75" hidden="false" customHeight="false" outlineLevel="0" collapsed="false">
      <c r="A105" s="169" t="s">
        <v>42</v>
      </c>
      <c r="B105" s="96"/>
      <c r="C105" s="170" t="s">
        <v>99</v>
      </c>
      <c r="D105" s="171" t="n">
        <v>5</v>
      </c>
      <c r="E105" s="172" t="s">
        <v>230</v>
      </c>
      <c r="F105" s="173" t="n">
        <f aca="false">SUM(H105:EM105)</f>
        <v>7.75</v>
      </c>
      <c r="G105" s="174"/>
      <c r="H105" s="176"/>
      <c r="I105" s="176"/>
      <c r="J105" s="176"/>
      <c r="K105" s="176"/>
      <c r="L105" s="176"/>
      <c r="M105" s="176"/>
      <c r="N105" s="176"/>
      <c r="O105" s="176"/>
      <c r="P105" s="176"/>
      <c r="Q105" s="175"/>
      <c r="R105" s="175"/>
      <c r="S105" s="175"/>
      <c r="T105" s="175"/>
      <c r="U105" s="175"/>
      <c r="V105" s="175"/>
      <c r="W105" s="175"/>
      <c r="X105" s="175"/>
      <c r="Y105" s="175"/>
      <c r="Z105" s="175"/>
      <c r="AA105" s="175"/>
      <c r="AB105" s="175"/>
      <c r="AC105" s="175"/>
      <c r="AD105" s="175"/>
      <c r="AE105" s="175"/>
      <c r="AF105" s="175"/>
      <c r="AG105" s="175"/>
      <c r="AH105" s="175"/>
      <c r="AI105" s="175"/>
      <c r="AJ105" s="175"/>
      <c r="AK105" s="175"/>
      <c r="AL105" s="175"/>
      <c r="AM105" s="175"/>
      <c r="AN105" s="175"/>
      <c r="AO105" s="175"/>
      <c r="AP105" s="175"/>
      <c r="AQ105" s="175"/>
      <c r="AR105" s="175"/>
      <c r="AS105" s="175"/>
      <c r="AT105" s="175"/>
      <c r="AU105" s="175"/>
      <c r="AV105" s="175"/>
      <c r="AW105" s="175"/>
      <c r="AX105" s="175"/>
      <c r="AY105" s="175"/>
      <c r="AZ105" s="175"/>
      <c r="BA105" s="175"/>
      <c r="BB105" s="175"/>
      <c r="BC105" s="176"/>
      <c r="BD105" s="176"/>
      <c r="BE105" s="176"/>
      <c r="BF105" s="176"/>
      <c r="BG105" s="176"/>
      <c r="BH105" s="176"/>
      <c r="BI105" s="176"/>
      <c r="BJ105" s="176"/>
      <c r="BK105" s="176" t="n">
        <v>7.75</v>
      </c>
      <c r="BL105" s="176"/>
      <c r="BM105" s="176"/>
      <c r="BN105" s="176"/>
      <c r="BO105" s="176"/>
      <c r="BP105" s="176"/>
      <c r="BQ105" s="176"/>
      <c r="BR105" s="176"/>
      <c r="BS105" s="176"/>
      <c r="BT105" s="176"/>
      <c r="BU105" s="176"/>
      <c r="BV105" s="176"/>
      <c r="BW105" s="176"/>
      <c r="BX105" s="176"/>
      <c r="BY105" s="176"/>
      <c r="BZ105" s="176"/>
      <c r="CA105" s="176"/>
      <c r="CB105" s="176"/>
      <c r="CC105" s="176"/>
      <c r="CD105" s="176"/>
      <c r="CE105" s="176"/>
      <c r="CF105" s="176"/>
      <c r="CG105" s="176"/>
      <c r="CH105" s="176"/>
      <c r="CI105" s="176"/>
      <c r="CJ105" s="176"/>
      <c r="CK105" s="176"/>
      <c r="CL105" s="176"/>
      <c r="CM105" s="176"/>
      <c r="CN105" s="176"/>
      <c r="CO105" s="176"/>
      <c r="CP105" s="176"/>
      <c r="CQ105" s="176"/>
      <c r="CR105" s="176"/>
      <c r="CS105" s="176"/>
      <c r="CT105" s="176"/>
      <c r="CU105" s="176"/>
      <c r="CV105" s="176"/>
      <c r="CW105" s="176"/>
      <c r="CX105" s="176"/>
      <c r="CY105" s="176"/>
      <c r="CZ105" s="176"/>
      <c r="DA105" s="176"/>
      <c r="DB105" s="176"/>
      <c r="DC105" s="176"/>
      <c r="DD105" s="176"/>
      <c r="DE105" s="176"/>
      <c r="DF105" s="176"/>
      <c r="DG105" s="176"/>
      <c r="DH105" s="176"/>
      <c r="DI105" s="176"/>
      <c r="DJ105" s="176"/>
      <c r="DK105" s="176"/>
      <c r="DL105" s="176"/>
      <c r="DM105" s="176"/>
      <c r="DN105" s="176"/>
      <c r="DO105" s="176"/>
      <c r="DP105" s="176"/>
      <c r="DQ105" s="176"/>
      <c r="DR105" s="176"/>
      <c r="DS105" s="176"/>
      <c r="DT105" s="176"/>
      <c r="DU105" s="176"/>
      <c r="DV105" s="176"/>
      <c r="DW105" s="176"/>
      <c r="DX105" s="176"/>
      <c r="DY105" s="176"/>
      <c r="DZ105" s="176"/>
      <c r="EA105" s="176"/>
      <c r="EB105" s="176"/>
      <c r="EC105" s="176"/>
      <c r="ED105" s="176"/>
      <c r="EE105" s="176"/>
      <c r="EF105" s="176"/>
      <c r="EG105" s="176"/>
      <c r="EH105" s="176"/>
      <c r="EI105" s="176"/>
      <c r="EJ105" s="176"/>
      <c r="EK105" s="176"/>
      <c r="EL105" s="176"/>
      <c r="EM105" s="176"/>
      <c r="EN105" s="177"/>
      <c r="EO105" s="177"/>
    </row>
    <row r="106" customFormat="false" ht="12.75" hidden="false" customHeight="false" outlineLevel="0" collapsed="false">
      <c r="A106" s="169" t="s">
        <v>42</v>
      </c>
      <c r="B106" s="96"/>
      <c r="C106" s="170" t="s">
        <v>99</v>
      </c>
      <c r="D106" s="171" t="n">
        <v>6</v>
      </c>
      <c r="E106" s="172" t="s">
        <v>230</v>
      </c>
      <c r="F106" s="173" t="n">
        <f aca="false">SUM(H106:EM106)</f>
        <v>7</v>
      </c>
      <c r="G106" s="174"/>
      <c r="H106" s="176"/>
      <c r="I106" s="176"/>
      <c r="J106" s="176"/>
      <c r="K106" s="176"/>
      <c r="L106" s="176"/>
      <c r="M106" s="176"/>
      <c r="N106" s="176"/>
      <c r="O106" s="176"/>
      <c r="P106" s="176"/>
      <c r="Q106" s="175"/>
      <c r="R106" s="175"/>
      <c r="S106" s="175"/>
      <c r="T106" s="175"/>
      <c r="U106" s="175"/>
      <c r="V106" s="175"/>
      <c r="W106" s="175"/>
      <c r="X106" s="175"/>
      <c r="Y106" s="175"/>
      <c r="Z106" s="175"/>
      <c r="AA106" s="175"/>
      <c r="AB106" s="175"/>
      <c r="AC106" s="175"/>
      <c r="AD106" s="175"/>
      <c r="AE106" s="175"/>
      <c r="AF106" s="175"/>
      <c r="AG106" s="175"/>
      <c r="AH106" s="175"/>
      <c r="AI106" s="175"/>
      <c r="AJ106" s="175"/>
      <c r="AK106" s="175"/>
      <c r="AL106" s="175"/>
      <c r="AM106" s="175"/>
      <c r="AN106" s="175"/>
      <c r="AO106" s="175"/>
      <c r="AP106" s="175"/>
      <c r="AQ106" s="175"/>
      <c r="AR106" s="175"/>
      <c r="AS106" s="175"/>
      <c r="AT106" s="175"/>
      <c r="AU106" s="175"/>
      <c r="AV106" s="175"/>
      <c r="AW106" s="175"/>
      <c r="AX106" s="175"/>
      <c r="AY106" s="175"/>
      <c r="AZ106" s="175"/>
      <c r="BA106" s="175"/>
      <c r="BB106" s="175"/>
      <c r="BC106" s="176"/>
      <c r="BD106" s="176"/>
      <c r="BE106" s="176"/>
      <c r="BF106" s="176"/>
      <c r="BG106" s="176"/>
      <c r="BH106" s="176"/>
      <c r="BI106" s="176"/>
      <c r="BJ106" s="176"/>
      <c r="BK106" s="176" t="n">
        <v>5.5</v>
      </c>
      <c r="BL106" s="176"/>
      <c r="BM106" s="176"/>
      <c r="BN106" s="176"/>
      <c r="BO106" s="176"/>
      <c r="BP106" s="176"/>
      <c r="BQ106" s="176"/>
      <c r="BR106" s="176"/>
      <c r="BS106" s="176"/>
      <c r="BT106" s="176"/>
      <c r="BU106" s="176"/>
      <c r="BV106" s="176"/>
      <c r="BW106" s="176"/>
      <c r="BX106" s="176" t="n">
        <v>1.5</v>
      </c>
      <c r="BY106" s="176"/>
      <c r="BZ106" s="176"/>
      <c r="CA106" s="176"/>
      <c r="CB106" s="176"/>
      <c r="CC106" s="176"/>
      <c r="CD106" s="176"/>
      <c r="CE106" s="176"/>
      <c r="CF106" s="176"/>
      <c r="CG106" s="176"/>
      <c r="CH106" s="176"/>
      <c r="CI106" s="176"/>
      <c r="CJ106" s="176"/>
      <c r="CK106" s="176"/>
      <c r="CL106" s="176"/>
      <c r="CM106" s="176"/>
      <c r="CN106" s="176"/>
      <c r="CO106" s="176"/>
      <c r="CP106" s="176"/>
      <c r="CQ106" s="176"/>
      <c r="CR106" s="176"/>
      <c r="CS106" s="176"/>
      <c r="CT106" s="176"/>
      <c r="CU106" s="176"/>
      <c r="CV106" s="176"/>
      <c r="CW106" s="176"/>
      <c r="CX106" s="176"/>
      <c r="CY106" s="176"/>
      <c r="CZ106" s="176"/>
      <c r="DA106" s="176"/>
      <c r="DB106" s="176"/>
      <c r="DC106" s="176"/>
      <c r="DD106" s="176"/>
      <c r="DE106" s="176"/>
      <c r="DF106" s="176"/>
      <c r="DG106" s="176"/>
      <c r="DH106" s="176"/>
      <c r="DI106" s="176"/>
      <c r="DJ106" s="176"/>
      <c r="DK106" s="176"/>
      <c r="DL106" s="176"/>
      <c r="DM106" s="176"/>
      <c r="DN106" s="176"/>
      <c r="DO106" s="176"/>
      <c r="DP106" s="176"/>
      <c r="DQ106" s="176"/>
      <c r="DR106" s="176"/>
      <c r="DS106" s="176"/>
      <c r="DT106" s="176"/>
      <c r="DU106" s="176"/>
      <c r="DV106" s="176"/>
      <c r="DW106" s="176"/>
      <c r="DX106" s="176"/>
      <c r="DY106" s="176"/>
      <c r="DZ106" s="176"/>
      <c r="EA106" s="176"/>
      <c r="EB106" s="176"/>
      <c r="EC106" s="176"/>
      <c r="ED106" s="176"/>
      <c r="EE106" s="176"/>
      <c r="EF106" s="176"/>
      <c r="EG106" s="176"/>
      <c r="EH106" s="176"/>
      <c r="EI106" s="176"/>
      <c r="EJ106" s="176"/>
      <c r="EK106" s="176"/>
      <c r="EL106" s="176"/>
      <c r="EM106" s="176"/>
      <c r="EN106" s="177"/>
      <c r="EO106" s="177"/>
    </row>
    <row r="107" customFormat="false" ht="12.75" hidden="false" customHeight="false" outlineLevel="0" collapsed="false">
      <c r="A107" s="169" t="s">
        <v>42</v>
      </c>
      <c r="B107" s="96"/>
      <c r="C107" s="170" t="s">
        <v>99</v>
      </c>
      <c r="D107" s="171" t="n">
        <v>7</v>
      </c>
      <c r="E107" s="172" t="s">
        <v>230</v>
      </c>
      <c r="F107" s="178" t="n">
        <f aca="false">SUM(H107:EM107)</f>
        <v>0</v>
      </c>
      <c r="G107" s="179"/>
      <c r="H107" s="181"/>
      <c r="I107" s="181"/>
      <c r="J107" s="181"/>
      <c r="K107" s="181"/>
      <c r="L107" s="181"/>
      <c r="M107" s="181"/>
      <c r="N107" s="181"/>
      <c r="O107" s="181"/>
      <c r="P107" s="181"/>
      <c r="Q107" s="180"/>
      <c r="R107" s="180"/>
      <c r="S107" s="180"/>
      <c r="T107" s="180"/>
      <c r="U107" s="180"/>
      <c r="V107" s="180"/>
      <c r="W107" s="180"/>
      <c r="X107" s="180"/>
      <c r="Y107" s="180"/>
      <c r="Z107" s="180"/>
      <c r="AA107" s="180"/>
      <c r="AB107" s="180"/>
      <c r="AC107" s="180"/>
      <c r="AD107" s="180"/>
      <c r="AE107" s="180"/>
      <c r="AF107" s="180"/>
      <c r="AG107" s="180"/>
      <c r="AH107" s="180"/>
      <c r="AI107" s="180"/>
      <c r="AJ107" s="180"/>
      <c r="AK107" s="180"/>
      <c r="AL107" s="180"/>
      <c r="AM107" s="180"/>
      <c r="AN107" s="180"/>
      <c r="AO107" s="180"/>
      <c r="AP107" s="180"/>
      <c r="AQ107" s="180"/>
      <c r="AR107" s="180"/>
      <c r="AS107" s="180"/>
      <c r="AT107" s="180"/>
      <c r="AU107" s="180"/>
      <c r="AV107" s="180"/>
      <c r="AW107" s="180"/>
      <c r="AX107" s="180"/>
      <c r="AY107" s="180"/>
      <c r="AZ107" s="180"/>
      <c r="BA107" s="180"/>
      <c r="BB107" s="180"/>
      <c r="BC107" s="181"/>
      <c r="BD107" s="181"/>
      <c r="BE107" s="181"/>
      <c r="BF107" s="181"/>
      <c r="BG107" s="181"/>
      <c r="BH107" s="181"/>
      <c r="BI107" s="181"/>
      <c r="BJ107" s="181"/>
      <c r="BK107" s="181"/>
      <c r="BL107" s="181"/>
      <c r="BM107" s="181"/>
      <c r="BN107" s="181"/>
      <c r="BO107" s="181"/>
      <c r="BP107" s="181"/>
      <c r="BQ107" s="181"/>
      <c r="BR107" s="181"/>
      <c r="BS107" s="181"/>
      <c r="BT107" s="181"/>
      <c r="BU107" s="181"/>
      <c r="BV107" s="181"/>
      <c r="BW107" s="181"/>
      <c r="BX107" s="181"/>
      <c r="BY107" s="181"/>
      <c r="BZ107" s="181"/>
      <c r="CA107" s="181"/>
      <c r="CB107" s="181"/>
      <c r="CC107" s="181"/>
      <c r="CD107" s="181"/>
      <c r="CE107" s="181"/>
      <c r="CF107" s="181"/>
      <c r="CG107" s="181"/>
      <c r="CH107" s="181"/>
      <c r="CI107" s="181"/>
      <c r="CJ107" s="181"/>
      <c r="CK107" s="181"/>
      <c r="CL107" s="181"/>
      <c r="CM107" s="181"/>
      <c r="CN107" s="181"/>
      <c r="CO107" s="181"/>
      <c r="CP107" s="181"/>
      <c r="CQ107" s="181"/>
      <c r="CR107" s="181"/>
      <c r="CS107" s="181"/>
      <c r="CT107" s="181"/>
      <c r="CU107" s="181"/>
      <c r="CV107" s="181"/>
      <c r="CW107" s="181"/>
      <c r="CX107" s="181"/>
      <c r="CY107" s="181"/>
      <c r="CZ107" s="181"/>
      <c r="DA107" s="181"/>
      <c r="DB107" s="181"/>
      <c r="DC107" s="181"/>
      <c r="DD107" s="181"/>
      <c r="DE107" s="181"/>
      <c r="DF107" s="181"/>
      <c r="DG107" s="181"/>
      <c r="DH107" s="181"/>
      <c r="DI107" s="181"/>
      <c r="DJ107" s="181"/>
      <c r="DK107" s="181"/>
      <c r="DL107" s="181"/>
      <c r="DM107" s="181"/>
      <c r="DN107" s="181"/>
      <c r="DO107" s="181"/>
      <c r="DP107" s="181"/>
      <c r="DQ107" s="181"/>
      <c r="DR107" s="181"/>
      <c r="DS107" s="181"/>
      <c r="DT107" s="181"/>
      <c r="DU107" s="181"/>
      <c r="DV107" s="181"/>
      <c r="DW107" s="181"/>
      <c r="DX107" s="181"/>
      <c r="DY107" s="181"/>
      <c r="DZ107" s="181"/>
      <c r="EA107" s="181"/>
      <c r="EB107" s="181"/>
      <c r="EC107" s="181"/>
      <c r="ED107" s="181"/>
      <c r="EE107" s="181"/>
      <c r="EF107" s="181"/>
      <c r="EG107" s="181"/>
      <c r="EH107" s="181"/>
      <c r="EI107" s="181"/>
      <c r="EJ107" s="181"/>
      <c r="EK107" s="181"/>
      <c r="EL107" s="181"/>
      <c r="EM107" s="181"/>
      <c r="EN107" s="177"/>
      <c r="EO107" s="177"/>
    </row>
    <row r="108" customFormat="false" ht="12.75" hidden="false" customHeight="false" outlineLevel="0" collapsed="false">
      <c r="A108" s="169" t="s">
        <v>42</v>
      </c>
      <c r="B108" s="96"/>
      <c r="C108" s="170" t="s">
        <v>99</v>
      </c>
      <c r="D108" s="171" t="n">
        <v>8</v>
      </c>
      <c r="E108" s="172" t="s">
        <v>230</v>
      </c>
      <c r="F108" s="178" t="n">
        <f aca="false">SUM(H108:EM108)</f>
        <v>0</v>
      </c>
      <c r="G108" s="179" t="n">
        <f aca="false">SUM(F102:F108)</f>
        <v>38</v>
      </c>
      <c r="H108" s="181"/>
      <c r="I108" s="181"/>
      <c r="J108" s="181"/>
      <c r="K108" s="181"/>
      <c r="L108" s="181"/>
      <c r="M108" s="181"/>
      <c r="N108" s="181"/>
      <c r="O108" s="181"/>
      <c r="P108" s="181"/>
      <c r="Q108" s="180"/>
      <c r="R108" s="180"/>
      <c r="S108" s="180"/>
      <c r="T108" s="180"/>
      <c r="U108" s="180"/>
      <c r="V108" s="180"/>
      <c r="W108" s="180"/>
      <c r="X108" s="180"/>
      <c r="Y108" s="180"/>
      <c r="Z108" s="180"/>
      <c r="AA108" s="180"/>
      <c r="AB108" s="180"/>
      <c r="AC108" s="180"/>
      <c r="AD108" s="180"/>
      <c r="AE108" s="180"/>
      <c r="AF108" s="180"/>
      <c r="AG108" s="180"/>
      <c r="AH108" s="180"/>
      <c r="AI108" s="180"/>
      <c r="AJ108" s="180"/>
      <c r="AK108" s="180"/>
      <c r="AL108" s="180"/>
      <c r="AM108" s="180"/>
      <c r="AN108" s="180"/>
      <c r="AO108" s="180"/>
      <c r="AP108" s="180"/>
      <c r="AQ108" s="180"/>
      <c r="AR108" s="180"/>
      <c r="AS108" s="180"/>
      <c r="AT108" s="180"/>
      <c r="AU108" s="180"/>
      <c r="AV108" s="180"/>
      <c r="AW108" s="180"/>
      <c r="AX108" s="180"/>
      <c r="AY108" s="180"/>
      <c r="AZ108" s="180"/>
      <c r="BA108" s="180"/>
      <c r="BB108" s="180"/>
      <c r="BC108" s="181"/>
      <c r="BD108" s="181"/>
      <c r="BE108" s="181"/>
      <c r="BF108" s="181"/>
      <c r="BG108" s="181"/>
      <c r="BH108" s="181"/>
      <c r="BI108" s="181"/>
      <c r="BJ108" s="181"/>
      <c r="BK108" s="181"/>
      <c r="BL108" s="181"/>
      <c r="BM108" s="181"/>
      <c r="BN108" s="181"/>
      <c r="BO108" s="181"/>
      <c r="BP108" s="181"/>
      <c r="BQ108" s="181"/>
      <c r="BR108" s="181"/>
      <c r="BS108" s="181"/>
      <c r="BT108" s="181"/>
      <c r="BU108" s="181"/>
      <c r="BV108" s="181"/>
      <c r="BW108" s="181"/>
      <c r="BX108" s="181"/>
      <c r="BY108" s="181"/>
      <c r="BZ108" s="181"/>
      <c r="CA108" s="181"/>
      <c r="CB108" s="181"/>
      <c r="CC108" s="181"/>
      <c r="CD108" s="181"/>
      <c r="CE108" s="181"/>
      <c r="CF108" s="181"/>
      <c r="CG108" s="181"/>
      <c r="CH108" s="181"/>
      <c r="CI108" s="181"/>
      <c r="CJ108" s="181"/>
      <c r="CK108" s="181"/>
      <c r="CL108" s="181"/>
      <c r="CM108" s="181"/>
      <c r="CN108" s="181"/>
      <c r="CO108" s="181"/>
      <c r="CP108" s="181"/>
      <c r="CQ108" s="181"/>
      <c r="CR108" s="181"/>
      <c r="CS108" s="181"/>
      <c r="CT108" s="181"/>
      <c r="CU108" s="181"/>
      <c r="CV108" s="181"/>
      <c r="CW108" s="181"/>
      <c r="CX108" s="181"/>
      <c r="CY108" s="181"/>
      <c r="CZ108" s="181"/>
      <c r="DA108" s="181"/>
      <c r="DB108" s="181"/>
      <c r="DC108" s="181"/>
      <c r="DD108" s="181"/>
      <c r="DE108" s="181"/>
      <c r="DF108" s="181"/>
      <c r="DG108" s="181"/>
      <c r="DH108" s="181"/>
      <c r="DI108" s="181"/>
      <c r="DJ108" s="181"/>
      <c r="DK108" s="181"/>
      <c r="DL108" s="181"/>
      <c r="DM108" s="181"/>
      <c r="DN108" s="181"/>
      <c r="DO108" s="181"/>
      <c r="DP108" s="181"/>
      <c r="DQ108" s="181"/>
      <c r="DR108" s="181"/>
      <c r="DS108" s="181"/>
      <c r="DT108" s="181"/>
      <c r="DU108" s="181"/>
      <c r="DV108" s="181"/>
      <c r="DW108" s="181"/>
      <c r="DX108" s="181"/>
      <c r="DY108" s="181"/>
      <c r="DZ108" s="181"/>
      <c r="EA108" s="181"/>
      <c r="EB108" s="181"/>
      <c r="EC108" s="181"/>
      <c r="ED108" s="181"/>
      <c r="EE108" s="181"/>
      <c r="EF108" s="181"/>
      <c r="EG108" s="181"/>
      <c r="EH108" s="181"/>
      <c r="EI108" s="181"/>
      <c r="EJ108" s="181"/>
      <c r="EK108" s="181"/>
      <c r="EL108" s="181"/>
      <c r="EM108" s="181"/>
      <c r="EN108" s="177"/>
      <c r="EO108" s="177"/>
    </row>
    <row r="109" customFormat="false" ht="12.75" hidden="false" customHeight="false" outlineLevel="0" collapsed="false">
      <c r="A109" s="169" t="s">
        <v>42</v>
      </c>
      <c r="B109" s="96"/>
      <c r="C109" s="170" t="s">
        <v>99</v>
      </c>
      <c r="D109" s="171" t="n">
        <v>9</v>
      </c>
      <c r="E109" s="172" t="s">
        <v>231</v>
      </c>
      <c r="F109" s="173" t="n">
        <f aca="false">SUM(H109:EM109)</f>
        <v>0</v>
      </c>
      <c r="G109" s="174"/>
      <c r="H109" s="176"/>
      <c r="I109" s="176"/>
      <c r="J109" s="176"/>
      <c r="K109" s="176"/>
      <c r="L109" s="176"/>
      <c r="M109" s="176"/>
      <c r="N109" s="176"/>
      <c r="O109" s="176"/>
      <c r="P109" s="176"/>
      <c r="Q109" s="175"/>
      <c r="R109" s="175"/>
      <c r="S109" s="175"/>
      <c r="T109" s="175"/>
      <c r="U109" s="175"/>
      <c r="V109" s="175"/>
      <c r="W109" s="175"/>
      <c r="X109" s="175"/>
      <c r="Y109" s="175"/>
      <c r="Z109" s="175"/>
      <c r="AA109" s="175"/>
      <c r="AB109" s="175"/>
      <c r="AC109" s="175"/>
      <c r="AD109" s="175"/>
      <c r="AE109" s="175"/>
      <c r="AF109" s="175"/>
      <c r="AG109" s="175"/>
      <c r="AH109" s="175"/>
      <c r="AI109" s="175"/>
      <c r="AJ109" s="175"/>
      <c r="AK109" s="175"/>
      <c r="AL109" s="175"/>
      <c r="AM109" s="175"/>
      <c r="AN109" s="175"/>
      <c r="AO109" s="175"/>
      <c r="AP109" s="175"/>
      <c r="AQ109" s="175"/>
      <c r="AR109" s="175"/>
      <c r="AS109" s="175"/>
      <c r="AT109" s="175"/>
      <c r="AU109" s="175"/>
      <c r="AV109" s="175"/>
      <c r="AW109" s="175"/>
      <c r="AX109" s="175"/>
      <c r="AY109" s="175"/>
      <c r="AZ109" s="175"/>
      <c r="BA109" s="175"/>
      <c r="BB109" s="175"/>
      <c r="BC109" s="176"/>
      <c r="BD109" s="176"/>
      <c r="BE109" s="176"/>
      <c r="BF109" s="176"/>
      <c r="BG109" s="176"/>
      <c r="BH109" s="176"/>
      <c r="BI109" s="176"/>
      <c r="BJ109" s="176"/>
      <c r="BK109" s="176"/>
      <c r="BL109" s="176"/>
      <c r="BM109" s="176"/>
      <c r="BN109" s="176"/>
      <c r="BO109" s="176"/>
      <c r="BP109" s="176"/>
      <c r="BQ109" s="176"/>
      <c r="BR109" s="176"/>
      <c r="BS109" s="176"/>
      <c r="BT109" s="176"/>
      <c r="BU109" s="176"/>
      <c r="BV109" s="176"/>
      <c r="BW109" s="176"/>
      <c r="BX109" s="176"/>
      <c r="BY109" s="176"/>
      <c r="BZ109" s="176"/>
      <c r="CA109" s="176"/>
      <c r="CB109" s="176"/>
      <c r="CC109" s="176"/>
      <c r="CD109" s="176"/>
      <c r="CE109" s="176"/>
      <c r="CF109" s="176"/>
      <c r="CG109" s="176"/>
      <c r="CH109" s="176"/>
      <c r="CI109" s="176"/>
      <c r="CJ109" s="176"/>
      <c r="CK109" s="176"/>
      <c r="CL109" s="176"/>
      <c r="CM109" s="176"/>
      <c r="CN109" s="176"/>
      <c r="CO109" s="176"/>
      <c r="CP109" s="176"/>
      <c r="CQ109" s="176"/>
      <c r="CR109" s="176"/>
      <c r="CS109" s="176"/>
      <c r="CT109" s="176"/>
      <c r="CU109" s="176"/>
      <c r="CV109" s="176"/>
      <c r="CW109" s="176"/>
      <c r="CX109" s="176"/>
      <c r="CY109" s="176"/>
      <c r="CZ109" s="176"/>
      <c r="DA109" s="176"/>
      <c r="DB109" s="176"/>
      <c r="DC109" s="176"/>
      <c r="DD109" s="176"/>
      <c r="DE109" s="176"/>
      <c r="DF109" s="176"/>
      <c r="DG109" s="176"/>
      <c r="DH109" s="176"/>
      <c r="DI109" s="176"/>
      <c r="DJ109" s="176"/>
      <c r="DK109" s="176"/>
      <c r="DL109" s="176"/>
      <c r="DM109" s="176"/>
      <c r="DN109" s="176"/>
      <c r="DO109" s="176"/>
      <c r="DP109" s="176"/>
      <c r="DQ109" s="176"/>
      <c r="DR109" s="176"/>
      <c r="DS109" s="176"/>
      <c r="DT109" s="176"/>
      <c r="DU109" s="176"/>
      <c r="DV109" s="176"/>
      <c r="DW109" s="176"/>
      <c r="DX109" s="176"/>
      <c r="DY109" s="176"/>
      <c r="DZ109" s="176"/>
      <c r="EA109" s="176"/>
      <c r="EB109" s="176"/>
      <c r="EC109" s="176"/>
      <c r="ED109" s="176"/>
      <c r="EE109" s="176"/>
      <c r="EF109" s="176"/>
      <c r="EG109" s="176"/>
      <c r="EH109" s="176"/>
      <c r="EI109" s="176"/>
      <c r="EJ109" s="176"/>
      <c r="EK109" s="176"/>
      <c r="EL109" s="176"/>
      <c r="EM109" s="176"/>
      <c r="EN109" s="177"/>
      <c r="EO109" s="177"/>
    </row>
    <row r="110" customFormat="false" ht="12.75" hidden="false" customHeight="false" outlineLevel="0" collapsed="false">
      <c r="A110" s="169" t="s">
        <v>42</v>
      </c>
      <c r="B110" s="96"/>
      <c r="C110" s="170" t="s">
        <v>99</v>
      </c>
      <c r="D110" s="171" t="n">
        <v>10</v>
      </c>
      <c r="E110" s="172" t="s">
        <v>231</v>
      </c>
      <c r="F110" s="173" t="n">
        <f aca="false">SUM(H110:EM110)</f>
        <v>7.75</v>
      </c>
      <c r="G110" s="174"/>
      <c r="H110" s="176"/>
      <c r="I110" s="176"/>
      <c r="J110" s="176"/>
      <c r="K110" s="176"/>
      <c r="L110" s="176"/>
      <c r="M110" s="176"/>
      <c r="N110" s="176"/>
      <c r="O110" s="176"/>
      <c r="P110" s="176"/>
      <c r="Q110" s="175"/>
      <c r="R110" s="175"/>
      <c r="S110" s="175"/>
      <c r="T110" s="175"/>
      <c r="U110" s="175"/>
      <c r="V110" s="175"/>
      <c r="W110" s="175"/>
      <c r="X110" s="175"/>
      <c r="Y110" s="175"/>
      <c r="Z110" s="175"/>
      <c r="AA110" s="175"/>
      <c r="AB110" s="175"/>
      <c r="AC110" s="175"/>
      <c r="AD110" s="175"/>
      <c r="AE110" s="175"/>
      <c r="AF110" s="175"/>
      <c r="AG110" s="175"/>
      <c r="AH110" s="175"/>
      <c r="AI110" s="175"/>
      <c r="AJ110" s="175"/>
      <c r="AK110" s="175"/>
      <c r="AL110" s="175"/>
      <c r="AM110" s="175"/>
      <c r="AN110" s="175"/>
      <c r="AO110" s="175"/>
      <c r="AP110" s="175"/>
      <c r="AQ110" s="175"/>
      <c r="AR110" s="175"/>
      <c r="AS110" s="175"/>
      <c r="AT110" s="175"/>
      <c r="AU110" s="175"/>
      <c r="AV110" s="175"/>
      <c r="AW110" s="175"/>
      <c r="AX110" s="175"/>
      <c r="AY110" s="175"/>
      <c r="AZ110" s="175"/>
      <c r="BA110" s="175"/>
      <c r="BB110" s="175"/>
      <c r="BC110" s="176"/>
      <c r="BD110" s="176"/>
      <c r="BE110" s="176"/>
      <c r="BF110" s="176"/>
      <c r="BG110" s="176"/>
      <c r="BH110" s="176"/>
      <c r="BI110" s="176"/>
      <c r="BJ110" s="176"/>
      <c r="BK110" s="176"/>
      <c r="BL110" s="176"/>
      <c r="BM110" s="176"/>
      <c r="BN110" s="176"/>
      <c r="BO110" s="176"/>
      <c r="BP110" s="176"/>
      <c r="BQ110" s="176"/>
      <c r="BR110" s="176"/>
      <c r="BS110" s="176"/>
      <c r="BT110" s="176"/>
      <c r="BU110" s="176"/>
      <c r="BV110" s="176"/>
      <c r="BW110" s="176"/>
      <c r="BX110" s="176" t="n">
        <v>7.75</v>
      </c>
      <c r="BY110" s="176"/>
      <c r="BZ110" s="176"/>
      <c r="CA110" s="176"/>
      <c r="CB110" s="176"/>
      <c r="CC110" s="176"/>
      <c r="CD110" s="176"/>
      <c r="CE110" s="176"/>
      <c r="CF110" s="176"/>
      <c r="CG110" s="176"/>
      <c r="CH110" s="176"/>
      <c r="CI110" s="176"/>
      <c r="CJ110" s="176"/>
      <c r="CK110" s="176"/>
      <c r="CL110" s="176"/>
      <c r="CM110" s="176"/>
      <c r="CN110" s="176"/>
      <c r="CO110" s="176"/>
      <c r="CP110" s="176"/>
      <c r="CQ110" s="176"/>
      <c r="CR110" s="176"/>
      <c r="CS110" s="176"/>
      <c r="CT110" s="176"/>
      <c r="CU110" s="176"/>
      <c r="CV110" s="176"/>
      <c r="CW110" s="176"/>
      <c r="CX110" s="176"/>
      <c r="CY110" s="176"/>
      <c r="CZ110" s="176"/>
      <c r="DA110" s="176"/>
      <c r="DB110" s="176"/>
      <c r="DC110" s="176"/>
      <c r="DD110" s="176"/>
      <c r="DE110" s="176"/>
      <c r="DF110" s="176"/>
      <c r="DG110" s="176"/>
      <c r="DH110" s="176"/>
      <c r="DI110" s="176"/>
      <c r="DJ110" s="176"/>
      <c r="DK110" s="176"/>
      <c r="DL110" s="176"/>
      <c r="DM110" s="176"/>
      <c r="DN110" s="176"/>
      <c r="DO110" s="176"/>
      <c r="DP110" s="176"/>
      <c r="DQ110" s="176"/>
      <c r="DR110" s="176"/>
      <c r="DS110" s="176"/>
      <c r="DT110" s="176"/>
      <c r="DU110" s="176"/>
      <c r="DV110" s="176"/>
      <c r="DW110" s="176"/>
      <c r="DX110" s="176"/>
      <c r="DY110" s="176"/>
      <c r="DZ110" s="176"/>
      <c r="EA110" s="176"/>
      <c r="EB110" s="176"/>
      <c r="EC110" s="176"/>
      <c r="ED110" s="176"/>
      <c r="EE110" s="176"/>
      <c r="EF110" s="176"/>
      <c r="EG110" s="176"/>
      <c r="EH110" s="176"/>
      <c r="EI110" s="176"/>
      <c r="EJ110" s="176"/>
      <c r="EK110" s="176"/>
      <c r="EL110" s="176"/>
      <c r="EM110" s="176"/>
      <c r="EN110" s="177"/>
      <c r="EO110" s="177"/>
    </row>
    <row r="111" customFormat="false" ht="12.75" hidden="false" customHeight="false" outlineLevel="0" collapsed="false">
      <c r="A111" s="169" t="s">
        <v>42</v>
      </c>
      <c r="B111" s="96"/>
      <c r="C111" s="170" t="s">
        <v>99</v>
      </c>
      <c r="D111" s="171" t="n">
        <v>11</v>
      </c>
      <c r="E111" s="172" t="s">
        <v>231</v>
      </c>
      <c r="F111" s="173" t="n">
        <f aca="false">SUM(H111:EM111)</f>
        <v>7.75</v>
      </c>
      <c r="G111" s="174"/>
      <c r="H111" s="176"/>
      <c r="I111" s="176"/>
      <c r="J111" s="176"/>
      <c r="K111" s="176"/>
      <c r="L111" s="176"/>
      <c r="M111" s="176"/>
      <c r="N111" s="176"/>
      <c r="O111" s="176"/>
      <c r="P111" s="176"/>
      <c r="Q111" s="175"/>
      <c r="R111" s="175"/>
      <c r="S111" s="175"/>
      <c r="T111" s="175"/>
      <c r="U111" s="175"/>
      <c r="V111" s="175"/>
      <c r="W111" s="175"/>
      <c r="X111" s="175"/>
      <c r="Y111" s="175"/>
      <c r="Z111" s="175"/>
      <c r="AA111" s="175"/>
      <c r="AB111" s="175"/>
      <c r="AC111" s="175"/>
      <c r="AD111" s="175"/>
      <c r="AE111" s="175"/>
      <c r="AF111" s="175"/>
      <c r="AG111" s="175"/>
      <c r="AH111" s="175"/>
      <c r="AI111" s="175"/>
      <c r="AJ111" s="175"/>
      <c r="AK111" s="175"/>
      <c r="AL111" s="175"/>
      <c r="AM111" s="175"/>
      <c r="AN111" s="175"/>
      <c r="AO111" s="175"/>
      <c r="AP111" s="175"/>
      <c r="AQ111" s="175"/>
      <c r="AR111" s="175"/>
      <c r="AS111" s="175"/>
      <c r="AT111" s="175"/>
      <c r="AU111" s="175"/>
      <c r="AV111" s="175"/>
      <c r="AW111" s="175"/>
      <c r="AX111" s="175"/>
      <c r="AY111" s="175"/>
      <c r="AZ111" s="175"/>
      <c r="BA111" s="175"/>
      <c r="BB111" s="175"/>
      <c r="BC111" s="176" t="n">
        <v>1</v>
      </c>
      <c r="BD111" s="176"/>
      <c r="BE111" s="176"/>
      <c r="BF111" s="176" t="n">
        <v>1</v>
      </c>
      <c r="BG111" s="176"/>
      <c r="BH111" s="176"/>
      <c r="BI111" s="176" t="n">
        <v>0.75</v>
      </c>
      <c r="BJ111" s="176"/>
      <c r="BK111" s="176" t="n">
        <v>1.5</v>
      </c>
      <c r="BL111" s="176"/>
      <c r="BM111" s="176"/>
      <c r="BN111" s="176"/>
      <c r="BO111" s="176"/>
      <c r="BP111" s="176"/>
      <c r="BQ111" s="176"/>
      <c r="BR111" s="176"/>
      <c r="BS111" s="176"/>
      <c r="BT111" s="176"/>
      <c r="BU111" s="176"/>
      <c r="BV111" s="176"/>
      <c r="BW111" s="176"/>
      <c r="BX111" s="176" t="n">
        <v>3.5</v>
      </c>
      <c r="BY111" s="176"/>
      <c r="BZ111" s="176"/>
      <c r="CA111" s="176"/>
      <c r="CB111" s="176"/>
      <c r="CC111" s="176"/>
      <c r="CD111" s="176"/>
      <c r="CE111" s="176"/>
      <c r="CF111" s="176"/>
      <c r="CG111" s="176"/>
      <c r="CH111" s="176"/>
      <c r="CI111" s="176"/>
      <c r="CJ111" s="176"/>
      <c r="CK111" s="176"/>
      <c r="CL111" s="176"/>
      <c r="CM111" s="176"/>
      <c r="CN111" s="176"/>
      <c r="CO111" s="176"/>
      <c r="CP111" s="176"/>
      <c r="CQ111" s="176"/>
      <c r="CR111" s="176"/>
      <c r="CS111" s="176"/>
      <c r="CT111" s="176"/>
      <c r="CU111" s="176"/>
      <c r="CV111" s="176"/>
      <c r="CW111" s="176"/>
      <c r="CX111" s="176"/>
      <c r="CY111" s="176"/>
      <c r="CZ111" s="176"/>
      <c r="DA111" s="176"/>
      <c r="DB111" s="176"/>
      <c r="DC111" s="176"/>
      <c r="DD111" s="176"/>
      <c r="DE111" s="176"/>
      <c r="DF111" s="176"/>
      <c r="DG111" s="176"/>
      <c r="DH111" s="176"/>
      <c r="DI111" s="176"/>
      <c r="DJ111" s="176"/>
      <c r="DK111" s="176"/>
      <c r="DL111" s="176"/>
      <c r="DM111" s="176"/>
      <c r="DN111" s="176"/>
      <c r="DO111" s="176"/>
      <c r="DP111" s="176"/>
      <c r="DQ111" s="176"/>
      <c r="DR111" s="176"/>
      <c r="DS111" s="176"/>
      <c r="DT111" s="176"/>
      <c r="DU111" s="176"/>
      <c r="DV111" s="176"/>
      <c r="DW111" s="176"/>
      <c r="DX111" s="176"/>
      <c r="DY111" s="176"/>
      <c r="DZ111" s="176"/>
      <c r="EA111" s="176"/>
      <c r="EB111" s="176"/>
      <c r="EC111" s="176"/>
      <c r="ED111" s="176"/>
      <c r="EE111" s="176"/>
      <c r="EF111" s="176"/>
      <c r="EG111" s="176"/>
      <c r="EH111" s="176"/>
      <c r="EI111" s="176"/>
      <c r="EJ111" s="176"/>
      <c r="EK111" s="176"/>
      <c r="EL111" s="176"/>
      <c r="EM111" s="176"/>
      <c r="EN111" s="177"/>
      <c r="EO111" s="177"/>
    </row>
    <row r="112" customFormat="false" ht="12.75" hidden="false" customHeight="false" outlineLevel="0" collapsed="false">
      <c r="A112" s="169" t="s">
        <v>42</v>
      </c>
      <c r="B112" s="96"/>
      <c r="C112" s="170" t="s">
        <v>99</v>
      </c>
      <c r="D112" s="171" t="n">
        <v>12</v>
      </c>
      <c r="E112" s="172" t="s">
        <v>231</v>
      </c>
      <c r="F112" s="173" t="n">
        <f aca="false">SUM(H112:EM112)</f>
        <v>7.75</v>
      </c>
      <c r="G112" s="174"/>
      <c r="H112" s="176"/>
      <c r="I112" s="176"/>
      <c r="J112" s="176"/>
      <c r="K112" s="176"/>
      <c r="L112" s="176"/>
      <c r="M112" s="176"/>
      <c r="N112" s="176"/>
      <c r="O112" s="176"/>
      <c r="P112" s="176"/>
      <c r="Q112" s="175"/>
      <c r="R112" s="175"/>
      <c r="S112" s="175"/>
      <c r="T112" s="175"/>
      <c r="U112" s="175"/>
      <c r="V112" s="175"/>
      <c r="W112" s="175"/>
      <c r="X112" s="175"/>
      <c r="Y112" s="175"/>
      <c r="Z112" s="175"/>
      <c r="AA112" s="175"/>
      <c r="AB112" s="175"/>
      <c r="AC112" s="175"/>
      <c r="AD112" s="175"/>
      <c r="AE112" s="175"/>
      <c r="AF112" s="175"/>
      <c r="AG112" s="175"/>
      <c r="AH112" s="175"/>
      <c r="AI112" s="175"/>
      <c r="AJ112" s="175"/>
      <c r="AK112" s="175"/>
      <c r="AL112" s="175"/>
      <c r="AM112" s="175"/>
      <c r="AN112" s="175"/>
      <c r="AO112" s="175"/>
      <c r="AP112" s="175"/>
      <c r="AQ112" s="175"/>
      <c r="AR112" s="175"/>
      <c r="AS112" s="175"/>
      <c r="AT112" s="175"/>
      <c r="AU112" s="175"/>
      <c r="AV112" s="175"/>
      <c r="AW112" s="175"/>
      <c r="AX112" s="175"/>
      <c r="AY112" s="175"/>
      <c r="AZ112" s="175"/>
      <c r="BA112" s="175"/>
      <c r="BB112" s="175"/>
      <c r="BC112" s="176" t="n">
        <v>4</v>
      </c>
      <c r="BD112" s="176"/>
      <c r="BE112" s="176"/>
      <c r="BF112" s="176"/>
      <c r="BG112" s="176"/>
      <c r="BH112" s="176"/>
      <c r="BI112" s="176"/>
      <c r="BJ112" s="176"/>
      <c r="BK112" s="176"/>
      <c r="BL112" s="176"/>
      <c r="BM112" s="176"/>
      <c r="BN112" s="176"/>
      <c r="BO112" s="176"/>
      <c r="BP112" s="176"/>
      <c r="BQ112" s="176"/>
      <c r="BR112" s="176" t="n">
        <v>1.75</v>
      </c>
      <c r="BS112" s="176"/>
      <c r="BT112" s="176"/>
      <c r="BU112" s="176"/>
      <c r="BV112" s="176"/>
      <c r="BW112" s="176"/>
      <c r="BX112" s="176"/>
      <c r="BY112" s="176"/>
      <c r="BZ112" s="176"/>
      <c r="CA112" s="176"/>
      <c r="CB112" s="176"/>
      <c r="CC112" s="176"/>
      <c r="CD112" s="176"/>
      <c r="CE112" s="176"/>
      <c r="CF112" s="176" t="n">
        <v>2</v>
      </c>
      <c r="CG112" s="176"/>
      <c r="CH112" s="176"/>
      <c r="CI112" s="176"/>
      <c r="CJ112" s="176"/>
      <c r="CK112" s="176"/>
      <c r="CL112" s="176"/>
      <c r="CM112" s="176"/>
      <c r="CN112" s="176"/>
      <c r="CO112" s="176"/>
      <c r="CP112" s="176"/>
      <c r="CQ112" s="176"/>
      <c r="CR112" s="176"/>
      <c r="CS112" s="176"/>
      <c r="CT112" s="176"/>
      <c r="CU112" s="176"/>
      <c r="CV112" s="176"/>
      <c r="CW112" s="176"/>
      <c r="CX112" s="176"/>
      <c r="CY112" s="176"/>
      <c r="CZ112" s="176"/>
      <c r="DA112" s="176"/>
      <c r="DB112" s="176"/>
      <c r="DC112" s="176"/>
      <c r="DD112" s="176"/>
      <c r="DE112" s="176"/>
      <c r="DF112" s="176"/>
      <c r="DG112" s="176"/>
      <c r="DH112" s="176"/>
      <c r="DI112" s="176"/>
      <c r="DJ112" s="176"/>
      <c r="DK112" s="176"/>
      <c r="DL112" s="176"/>
      <c r="DM112" s="176"/>
      <c r="DN112" s="176"/>
      <c r="DO112" s="176"/>
      <c r="DP112" s="176"/>
      <c r="DQ112" s="176"/>
      <c r="DR112" s="176"/>
      <c r="DS112" s="176"/>
      <c r="DT112" s="176"/>
      <c r="DU112" s="176"/>
      <c r="DV112" s="176"/>
      <c r="DW112" s="176"/>
      <c r="DX112" s="176"/>
      <c r="DY112" s="176"/>
      <c r="DZ112" s="176"/>
      <c r="EA112" s="176"/>
      <c r="EB112" s="176"/>
      <c r="EC112" s="176"/>
      <c r="ED112" s="176"/>
      <c r="EE112" s="176"/>
      <c r="EF112" s="176"/>
      <c r="EG112" s="176"/>
      <c r="EH112" s="176"/>
      <c r="EI112" s="176"/>
      <c r="EJ112" s="176"/>
      <c r="EK112" s="176"/>
      <c r="EL112" s="176"/>
      <c r="EM112" s="176"/>
      <c r="EN112" s="177"/>
      <c r="EO112" s="177"/>
    </row>
    <row r="113" customFormat="false" ht="12.75" hidden="false" customHeight="false" outlineLevel="0" collapsed="false">
      <c r="A113" s="169" t="s">
        <v>42</v>
      </c>
      <c r="B113" s="96"/>
      <c r="C113" s="170" t="s">
        <v>99</v>
      </c>
      <c r="D113" s="171" t="n">
        <v>13</v>
      </c>
      <c r="E113" s="172" t="s">
        <v>231</v>
      </c>
      <c r="F113" s="173" t="n">
        <f aca="false">SUM(H113:EM113)</f>
        <v>7</v>
      </c>
      <c r="G113" s="174"/>
      <c r="H113" s="176"/>
      <c r="I113" s="176"/>
      <c r="J113" s="176"/>
      <c r="K113" s="176"/>
      <c r="L113" s="176"/>
      <c r="M113" s="176"/>
      <c r="N113" s="176"/>
      <c r="O113" s="176"/>
      <c r="P113" s="176"/>
      <c r="Q113" s="175"/>
      <c r="R113" s="175"/>
      <c r="S113" s="175"/>
      <c r="T113" s="175"/>
      <c r="U113" s="175"/>
      <c r="V113" s="175"/>
      <c r="W113" s="175"/>
      <c r="X113" s="175"/>
      <c r="Y113" s="175"/>
      <c r="Z113" s="175"/>
      <c r="AA113" s="175"/>
      <c r="AB113" s="175"/>
      <c r="AC113" s="175"/>
      <c r="AD113" s="175"/>
      <c r="AE113" s="175"/>
      <c r="AF113" s="175"/>
      <c r="AG113" s="175"/>
      <c r="AH113" s="175"/>
      <c r="AI113" s="175"/>
      <c r="AJ113" s="175"/>
      <c r="AK113" s="175"/>
      <c r="AL113" s="175"/>
      <c r="AM113" s="175"/>
      <c r="AN113" s="175"/>
      <c r="AO113" s="175"/>
      <c r="AP113" s="175"/>
      <c r="AQ113" s="175"/>
      <c r="AR113" s="175"/>
      <c r="AS113" s="175"/>
      <c r="AT113" s="175"/>
      <c r="AU113" s="175"/>
      <c r="AV113" s="175"/>
      <c r="AW113" s="175"/>
      <c r="AX113" s="175"/>
      <c r="AY113" s="175"/>
      <c r="AZ113" s="175"/>
      <c r="BA113" s="175"/>
      <c r="BB113" s="175"/>
      <c r="BC113" s="176"/>
      <c r="BD113" s="176"/>
      <c r="BE113" s="176"/>
      <c r="BF113" s="176"/>
      <c r="BG113" s="176"/>
      <c r="BH113" s="176"/>
      <c r="BI113" s="176"/>
      <c r="BJ113" s="176"/>
      <c r="BK113" s="176"/>
      <c r="BL113" s="176"/>
      <c r="BM113" s="176"/>
      <c r="BN113" s="176"/>
      <c r="BO113" s="176"/>
      <c r="BP113" s="176"/>
      <c r="BQ113" s="176"/>
      <c r="BR113" s="176" t="n">
        <v>7</v>
      </c>
      <c r="BS113" s="176"/>
      <c r="BT113" s="176"/>
      <c r="BU113" s="176"/>
      <c r="BV113" s="176"/>
      <c r="BW113" s="176"/>
      <c r="BX113" s="176"/>
      <c r="BY113" s="176"/>
      <c r="BZ113" s="176"/>
      <c r="CA113" s="176"/>
      <c r="CB113" s="176"/>
      <c r="CC113" s="176"/>
      <c r="CD113" s="176"/>
      <c r="CE113" s="176"/>
      <c r="CF113" s="176"/>
      <c r="CG113" s="176"/>
      <c r="CH113" s="176"/>
      <c r="CI113" s="176"/>
      <c r="CJ113" s="176"/>
      <c r="CK113" s="176"/>
      <c r="CL113" s="176"/>
      <c r="CM113" s="176"/>
      <c r="CN113" s="176"/>
      <c r="CO113" s="176"/>
      <c r="CP113" s="176"/>
      <c r="CQ113" s="176"/>
      <c r="CR113" s="176"/>
      <c r="CS113" s="176"/>
      <c r="CT113" s="176"/>
      <c r="CU113" s="176"/>
      <c r="CV113" s="176"/>
      <c r="CW113" s="176"/>
      <c r="CX113" s="176"/>
      <c r="CY113" s="176"/>
      <c r="CZ113" s="176"/>
      <c r="DA113" s="176"/>
      <c r="DB113" s="176"/>
      <c r="DC113" s="176"/>
      <c r="DD113" s="176"/>
      <c r="DE113" s="176"/>
      <c r="DF113" s="176"/>
      <c r="DG113" s="176"/>
      <c r="DH113" s="176"/>
      <c r="DI113" s="176"/>
      <c r="DJ113" s="176"/>
      <c r="DK113" s="176"/>
      <c r="DL113" s="176"/>
      <c r="DM113" s="176"/>
      <c r="DN113" s="176"/>
      <c r="DO113" s="176"/>
      <c r="DP113" s="176"/>
      <c r="DQ113" s="176"/>
      <c r="DR113" s="176"/>
      <c r="DS113" s="176"/>
      <c r="DT113" s="176"/>
      <c r="DU113" s="176"/>
      <c r="DV113" s="176"/>
      <c r="DW113" s="176"/>
      <c r="DX113" s="176"/>
      <c r="DY113" s="176"/>
      <c r="DZ113" s="176"/>
      <c r="EA113" s="176"/>
      <c r="EB113" s="176"/>
      <c r="EC113" s="176"/>
      <c r="ED113" s="176"/>
      <c r="EE113" s="176"/>
      <c r="EF113" s="176"/>
      <c r="EG113" s="176"/>
      <c r="EH113" s="176"/>
      <c r="EI113" s="176"/>
      <c r="EJ113" s="176"/>
      <c r="EK113" s="176"/>
      <c r="EL113" s="176"/>
      <c r="EM113" s="176"/>
      <c r="EN113" s="177"/>
      <c r="EO113" s="177"/>
    </row>
    <row r="114" customFormat="false" ht="12.75" hidden="false" customHeight="false" outlineLevel="0" collapsed="false">
      <c r="A114" s="169" t="s">
        <v>42</v>
      </c>
      <c r="B114" s="96"/>
      <c r="C114" s="170" t="s">
        <v>99</v>
      </c>
      <c r="D114" s="171" t="n">
        <v>14</v>
      </c>
      <c r="E114" s="172" t="s">
        <v>231</v>
      </c>
      <c r="F114" s="178" t="n">
        <f aca="false">SUM(H114:EM114)</f>
        <v>0</v>
      </c>
      <c r="G114" s="179"/>
      <c r="H114" s="181"/>
      <c r="I114" s="181"/>
      <c r="J114" s="181"/>
      <c r="K114" s="181"/>
      <c r="L114" s="181"/>
      <c r="M114" s="181"/>
      <c r="N114" s="181"/>
      <c r="O114" s="181"/>
      <c r="P114" s="181"/>
      <c r="Q114" s="180"/>
      <c r="R114" s="180"/>
      <c r="S114" s="180"/>
      <c r="T114" s="180"/>
      <c r="U114" s="180"/>
      <c r="V114" s="180"/>
      <c r="W114" s="180"/>
      <c r="X114" s="180"/>
      <c r="Y114" s="180"/>
      <c r="Z114" s="180"/>
      <c r="AA114" s="180"/>
      <c r="AB114" s="180"/>
      <c r="AC114" s="180"/>
      <c r="AD114" s="180"/>
      <c r="AE114" s="180"/>
      <c r="AF114" s="180"/>
      <c r="AG114" s="180"/>
      <c r="AH114" s="180"/>
      <c r="AI114" s="180"/>
      <c r="AJ114" s="180"/>
      <c r="AK114" s="180"/>
      <c r="AL114" s="180"/>
      <c r="AM114" s="180"/>
      <c r="AN114" s="180"/>
      <c r="AO114" s="180"/>
      <c r="AP114" s="180"/>
      <c r="AQ114" s="180"/>
      <c r="AR114" s="180"/>
      <c r="AS114" s="180"/>
      <c r="AT114" s="180"/>
      <c r="AU114" s="180"/>
      <c r="AV114" s="180"/>
      <c r="AW114" s="180"/>
      <c r="AX114" s="180"/>
      <c r="AY114" s="180"/>
      <c r="AZ114" s="180"/>
      <c r="BA114" s="180"/>
      <c r="BB114" s="180"/>
      <c r="BC114" s="181"/>
      <c r="BD114" s="181"/>
      <c r="BE114" s="181"/>
      <c r="BF114" s="181"/>
      <c r="BG114" s="181"/>
      <c r="BH114" s="181"/>
      <c r="BI114" s="181"/>
      <c r="BJ114" s="181"/>
      <c r="BK114" s="181"/>
      <c r="BL114" s="181"/>
      <c r="BM114" s="181"/>
      <c r="BN114" s="181"/>
      <c r="BO114" s="181"/>
      <c r="BP114" s="181"/>
      <c r="BQ114" s="181"/>
      <c r="BR114" s="181"/>
      <c r="BS114" s="181"/>
      <c r="BT114" s="181"/>
      <c r="BU114" s="181"/>
      <c r="BV114" s="181"/>
      <c r="BW114" s="181"/>
      <c r="BX114" s="181"/>
      <c r="BY114" s="181"/>
      <c r="BZ114" s="181"/>
      <c r="CA114" s="181"/>
      <c r="CB114" s="181"/>
      <c r="CC114" s="181"/>
      <c r="CD114" s="181"/>
      <c r="CE114" s="181"/>
      <c r="CF114" s="181"/>
      <c r="CG114" s="181"/>
      <c r="CH114" s="181"/>
      <c r="CI114" s="181"/>
      <c r="CJ114" s="181"/>
      <c r="CK114" s="181"/>
      <c r="CL114" s="181"/>
      <c r="CM114" s="181"/>
      <c r="CN114" s="181"/>
      <c r="CO114" s="181"/>
      <c r="CP114" s="181"/>
      <c r="CQ114" s="181"/>
      <c r="CR114" s="181"/>
      <c r="CS114" s="181"/>
      <c r="CT114" s="181"/>
      <c r="CU114" s="181"/>
      <c r="CV114" s="181"/>
      <c r="CW114" s="181"/>
      <c r="CX114" s="181"/>
      <c r="CY114" s="181"/>
      <c r="CZ114" s="181"/>
      <c r="DA114" s="181"/>
      <c r="DB114" s="181"/>
      <c r="DC114" s="181"/>
      <c r="DD114" s="181"/>
      <c r="DE114" s="181"/>
      <c r="DF114" s="181"/>
      <c r="DG114" s="181"/>
      <c r="DH114" s="181"/>
      <c r="DI114" s="181"/>
      <c r="DJ114" s="181"/>
      <c r="DK114" s="181"/>
      <c r="DL114" s="181"/>
      <c r="DM114" s="181"/>
      <c r="DN114" s="181"/>
      <c r="DO114" s="181"/>
      <c r="DP114" s="181"/>
      <c r="DQ114" s="181"/>
      <c r="DR114" s="181"/>
      <c r="DS114" s="181"/>
      <c r="DT114" s="181"/>
      <c r="DU114" s="181"/>
      <c r="DV114" s="181"/>
      <c r="DW114" s="181"/>
      <c r="DX114" s="181"/>
      <c r="DY114" s="181"/>
      <c r="DZ114" s="181"/>
      <c r="EA114" s="181"/>
      <c r="EB114" s="181"/>
      <c r="EC114" s="181"/>
      <c r="ED114" s="181"/>
      <c r="EE114" s="181"/>
      <c r="EF114" s="181"/>
      <c r="EG114" s="181"/>
      <c r="EH114" s="181"/>
      <c r="EI114" s="181"/>
      <c r="EJ114" s="181"/>
      <c r="EK114" s="181"/>
      <c r="EL114" s="181"/>
      <c r="EM114" s="181"/>
      <c r="EN114" s="177"/>
      <c r="EO114" s="177"/>
    </row>
    <row r="115" customFormat="false" ht="12.75" hidden="false" customHeight="false" outlineLevel="0" collapsed="false">
      <c r="A115" s="169" t="s">
        <v>42</v>
      </c>
      <c r="B115" s="96"/>
      <c r="C115" s="170" t="s">
        <v>99</v>
      </c>
      <c r="D115" s="171" t="n">
        <v>15</v>
      </c>
      <c r="E115" s="172" t="s">
        <v>231</v>
      </c>
      <c r="F115" s="178" t="n">
        <f aca="false">SUM(H115:EM115)</f>
        <v>0</v>
      </c>
      <c r="G115" s="179" t="n">
        <f aca="false">SUM(F109:F115)</f>
        <v>30.25</v>
      </c>
      <c r="H115" s="181"/>
      <c r="I115" s="181"/>
      <c r="J115" s="181"/>
      <c r="K115" s="181"/>
      <c r="L115" s="181"/>
      <c r="M115" s="181"/>
      <c r="N115" s="181"/>
      <c r="O115" s="181"/>
      <c r="P115" s="181"/>
      <c r="Q115" s="180"/>
      <c r="R115" s="180"/>
      <c r="S115" s="180"/>
      <c r="T115" s="180"/>
      <c r="U115" s="180"/>
      <c r="V115" s="180"/>
      <c r="W115" s="180"/>
      <c r="X115" s="180"/>
      <c r="Y115" s="180"/>
      <c r="Z115" s="180"/>
      <c r="AA115" s="180"/>
      <c r="AB115" s="180"/>
      <c r="AC115" s="180"/>
      <c r="AD115" s="180"/>
      <c r="AE115" s="180"/>
      <c r="AF115" s="180"/>
      <c r="AG115" s="180"/>
      <c r="AH115" s="180"/>
      <c r="AI115" s="180"/>
      <c r="AJ115" s="180"/>
      <c r="AK115" s="180"/>
      <c r="AL115" s="180"/>
      <c r="AM115" s="180"/>
      <c r="AN115" s="180"/>
      <c r="AO115" s="180"/>
      <c r="AP115" s="180"/>
      <c r="AQ115" s="180"/>
      <c r="AR115" s="180"/>
      <c r="AS115" s="180"/>
      <c r="AT115" s="180"/>
      <c r="AU115" s="180"/>
      <c r="AV115" s="180"/>
      <c r="AW115" s="180"/>
      <c r="AX115" s="180"/>
      <c r="AY115" s="180"/>
      <c r="AZ115" s="180"/>
      <c r="BA115" s="180"/>
      <c r="BB115" s="180"/>
      <c r="BC115" s="181"/>
      <c r="BD115" s="181"/>
      <c r="BE115" s="181"/>
      <c r="BF115" s="181"/>
      <c r="BG115" s="181"/>
      <c r="BH115" s="181"/>
      <c r="BI115" s="181"/>
      <c r="BJ115" s="181"/>
      <c r="BK115" s="181"/>
      <c r="BL115" s="181"/>
      <c r="BM115" s="181"/>
      <c r="BN115" s="181"/>
      <c r="BO115" s="181"/>
      <c r="BP115" s="181"/>
      <c r="BQ115" s="181"/>
      <c r="BR115" s="181"/>
      <c r="BS115" s="181"/>
      <c r="BT115" s="181"/>
      <c r="BU115" s="181"/>
      <c r="BV115" s="181"/>
      <c r="BW115" s="181"/>
      <c r="BX115" s="181"/>
      <c r="BY115" s="181"/>
      <c r="BZ115" s="181"/>
      <c r="CA115" s="181"/>
      <c r="CB115" s="181"/>
      <c r="CC115" s="181"/>
      <c r="CD115" s="181"/>
      <c r="CE115" s="181"/>
      <c r="CF115" s="181"/>
      <c r="CG115" s="181"/>
      <c r="CH115" s="181"/>
      <c r="CI115" s="181"/>
      <c r="CJ115" s="181"/>
      <c r="CK115" s="181"/>
      <c r="CL115" s="181"/>
      <c r="CM115" s="181"/>
      <c r="CN115" s="181"/>
      <c r="CO115" s="181"/>
      <c r="CP115" s="181"/>
      <c r="CQ115" s="181"/>
      <c r="CR115" s="181"/>
      <c r="CS115" s="181"/>
      <c r="CT115" s="181"/>
      <c r="CU115" s="181"/>
      <c r="CV115" s="181"/>
      <c r="CW115" s="181"/>
      <c r="CX115" s="181"/>
      <c r="CY115" s="181"/>
      <c r="CZ115" s="181"/>
      <c r="DA115" s="181"/>
      <c r="DB115" s="181"/>
      <c r="DC115" s="181"/>
      <c r="DD115" s="181"/>
      <c r="DE115" s="181"/>
      <c r="DF115" s="181"/>
      <c r="DG115" s="181"/>
      <c r="DH115" s="181"/>
      <c r="DI115" s="181"/>
      <c r="DJ115" s="181"/>
      <c r="DK115" s="181"/>
      <c r="DL115" s="181"/>
      <c r="DM115" s="181"/>
      <c r="DN115" s="181"/>
      <c r="DO115" s="181"/>
      <c r="DP115" s="181"/>
      <c r="DQ115" s="181"/>
      <c r="DR115" s="181"/>
      <c r="DS115" s="181"/>
      <c r="DT115" s="181"/>
      <c r="DU115" s="181"/>
      <c r="DV115" s="181"/>
      <c r="DW115" s="181"/>
      <c r="DX115" s="181"/>
      <c r="DY115" s="181"/>
      <c r="DZ115" s="181"/>
      <c r="EA115" s="181"/>
      <c r="EB115" s="181"/>
      <c r="EC115" s="181"/>
      <c r="ED115" s="181"/>
      <c r="EE115" s="181"/>
      <c r="EF115" s="181"/>
      <c r="EG115" s="181"/>
      <c r="EH115" s="181"/>
      <c r="EI115" s="181"/>
      <c r="EJ115" s="181"/>
      <c r="EK115" s="181"/>
      <c r="EL115" s="181"/>
      <c r="EM115" s="181"/>
      <c r="EN115" s="177"/>
      <c r="EO115" s="177"/>
    </row>
    <row r="116" customFormat="false" ht="12.75" hidden="false" customHeight="false" outlineLevel="0" collapsed="false">
      <c r="A116" s="169" t="s">
        <v>42</v>
      </c>
      <c r="B116" s="96"/>
      <c r="C116" s="170" t="s">
        <v>99</v>
      </c>
      <c r="D116" s="171" t="n">
        <v>16</v>
      </c>
      <c r="E116" s="172" t="s">
        <v>232</v>
      </c>
      <c r="F116" s="173" t="n">
        <f aca="false">SUM(H116:EM116)</f>
        <v>7.75</v>
      </c>
      <c r="G116" s="174"/>
      <c r="H116" s="176"/>
      <c r="I116" s="176"/>
      <c r="J116" s="176"/>
      <c r="K116" s="176"/>
      <c r="L116" s="176"/>
      <c r="M116" s="176"/>
      <c r="N116" s="176"/>
      <c r="O116" s="176"/>
      <c r="P116" s="176"/>
      <c r="Q116" s="175"/>
      <c r="R116" s="175"/>
      <c r="S116" s="175"/>
      <c r="T116" s="175"/>
      <c r="U116" s="175"/>
      <c r="V116" s="175"/>
      <c r="W116" s="175"/>
      <c r="X116" s="175"/>
      <c r="Y116" s="175"/>
      <c r="Z116" s="175"/>
      <c r="AA116" s="175"/>
      <c r="AB116" s="175"/>
      <c r="AC116" s="175"/>
      <c r="AD116" s="175"/>
      <c r="AE116" s="175"/>
      <c r="AF116" s="175"/>
      <c r="AG116" s="175"/>
      <c r="AH116" s="175"/>
      <c r="AI116" s="175"/>
      <c r="AJ116" s="175"/>
      <c r="AK116" s="175"/>
      <c r="AL116" s="175"/>
      <c r="AM116" s="175"/>
      <c r="AN116" s="175"/>
      <c r="AO116" s="175"/>
      <c r="AP116" s="175"/>
      <c r="AQ116" s="175"/>
      <c r="AR116" s="175"/>
      <c r="AS116" s="175"/>
      <c r="AT116" s="175"/>
      <c r="AU116" s="175"/>
      <c r="AV116" s="175"/>
      <c r="AW116" s="175"/>
      <c r="AX116" s="175"/>
      <c r="AY116" s="175"/>
      <c r="AZ116" s="175"/>
      <c r="BA116" s="175"/>
      <c r="BB116" s="175"/>
      <c r="BC116" s="176"/>
      <c r="BD116" s="176" t="n">
        <v>7.75</v>
      </c>
      <c r="BE116" s="176"/>
      <c r="BF116" s="176"/>
      <c r="BG116" s="176"/>
      <c r="BH116" s="176"/>
      <c r="BI116" s="176"/>
      <c r="BJ116" s="176"/>
      <c r="BK116" s="176"/>
      <c r="BL116" s="176"/>
      <c r="BM116" s="176"/>
      <c r="BN116" s="176"/>
      <c r="BO116" s="176"/>
      <c r="BP116" s="176"/>
      <c r="BQ116" s="176"/>
      <c r="BR116" s="176"/>
      <c r="BS116" s="176"/>
      <c r="BT116" s="176"/>
      <c r="BU116" s="176"/>
      <c r="BV116" s="176"/>
      <c r="BW116" s="176"/>
      <c r="BX116" s="176"/>
      <c r="BY116" s="176"/>
      <c r="BZ116" s="176"/>
      <c r="CA116" s="176"/>
      <c r="CB116" s="176"/>
      <c r="CC116" s="176"/>
      <c r="CD116" s="176"/>
      <c r="CE116" s="176"/>
      <c r="CF116" s="176"/>
      <c r="CG116" s="176"/>
      <c r="CH116" s="176"/>
      <c r="CI116" s="176"/>
      <c r="CJ116" s="176"/>
      <c r="CK116" s="176"/>
      <c r="CL116" s="176"/>
      <c r="CM116" s="176"/>
      <c r="CN116" s="176"/>
      <c r="CO116" s="176"/>
      <c r="CP116" s="176"/>
      <c r="CQ116" s="176"/>
      <c r="CR116" s="176"/>
      <c r="CS116" s="176"/>
      <c r="CT116" s="176"/>
      <c r="CU116" s="176"/>
      <c r="CV116" s="176"/>
      <c r="CW116" s="176"/>
      <c r="CX116" s="176"/>
      <c r="CY116" s="176"/>
      <c r="CZ116" s="176"/>
      <c r="DA116" s="176"/>
      <c r="DB116" s="176"/>
      <c r="DC116" s="176"/>
      <c r="DD116" s="176"/>
      <c r="DE116" s="176"/>
      <c r="DF116" s="176"/>
      <c r="DG116" s="176"/>
      <c r="DH116" s="176"/>
      <c r="DI116" s="176"/>
      <c r="DJ116" s="176"/>
      <c r="DK116" s="176"/>
      <c r="DL116" s="176"/>
      <c r="DM116" s="176"/>
      <c r="DN116" s="176"/>
      <c r="DO116" s="176"/>
      <c r="DP116" s="176"/>
      <c r="DQ116" s="176"/>
      <c r="DR116" s="176"/>
      <c r="DS116" s="176"/>
      <c r="DT116" s="176"/>
      <c r="DU116" s="176"/>
      <c r="DV116" s="176"/>
      <c r="DW116" s="176"/>
      <c r="DX116" s="176"/>
      <c r="DY116" s="176"/>
      <c r="DZ116" s="176"/>
      <c r="EA116" s="176"/>
      <c r="EB116" s="176"/>
      <c r="EC116" s="176"/>
      <c r="ED116" s="176"/>
      <c r="EE116" s="176"/>
      <c r="EF116" s="176"/>
      <c r="EG116" s="176"/>
      <c r="EH116" s="176"/>
      <c r="EI116" s="176"/>
      <c r="EJ116" s="176"/>
      <c r="EK116" s="176"/>
      <c r="EL116" s="176"/>
      <c r="EM116" s="176"/>
      <c r="EN116" s="177"/>
      <c r="EO116" s="177"/>
    </row>
    <row r="117" customFormat="false" ht="12.75" hidden="false" customHeight="false" outlineLevel="0" collapsed="false">
      <c r="A117" s="169" t="s">
        <v>42</v>
      </c>
      <c r="B117" s="96"/>
      <c r="C117" s="170" t="s">
        <v>99</v>
      </c>
      <c r="D117" s="171" t="n">
        <v>17</v>
      </c>
      <c r="E117" s="172" t="s">
        <v>232</v>
      </c>
      <c r="F117" s="173" t="n">
        <f aca="false">SUM(H117:EM117)</f>
        <v>7.75</v>
      </c>
      <c r="G117" s="174"/>
      <c r="H117" s="176"/>
      <c r="I117" s="176"/>
      <c r="J117" s="176"/>
      <c r="K117" s="176"/>
      <c r="L117" s="176"/>
      <c r="M117" s="176"/>
      <c r="N117" s="176"/>
      <c r="O117" s="176"/>
      <c r="P117" s="176"/>
      <c r="Q117" s="175"/>
      <c r="R117" s="175"/>
      <c r="S117" s="175"/>
      <c r="T117" s="175"/>
      <c r="U117" s="175"/>
      <c r="V117" s="175"/>
      <c r="W117" s="175"/>
      <c r="X117" s="175"/>
      <c r="Y117" s="175"/>
      <c r="Z117" s="175"/>
      <c r="AA117" s="175"/>
      <c r="AB117" s="175"/>
      <c r="AC117" s="175"/>
      <c r="AD117" s="175"/>
      <c r="AE117" s="175"/>
      <c r="AF117" s="175"/>
      <c r="AG117" s="175"/>
      <c r="AH117" s="175"/>
      <c r="AI117" s="175"/>
      <c r="AJ117" s="175"/>
      <c r="AK117" s="175"/>
      <c r="AL117" s="175"/>
      <c r="AM117" s="175"/>
      <c r="AN117" s="175"/>
      <c r="AO117" s="175"/>
      <c r="AP117" s="175"/>
      <c r="AQ117" s="175"/>
      <c r="AR117" s="175"/>
      <c r="AS117" s="175"/>
      <c r="AT117" s="175"/>
      <c r="AU117" s="175"/>
      <c r="AV117" s="175"/>
      <c r="AW117" s="175"/>
      <c r="AX117" s="175"/>
      <c r="AY117" s="175"/>
      <c r="AZ117" s="175"/>
      <c r="BA117" s="175"/>
      <c r="BB117" s="175"/>
      <c r="BC117" s="176"/>
      <c r="BD117" s="176" t="n">
        <v>4.5</v>
      </c>
      <c r="BE117" s="176"/>
      <c r="BF117" s="176"/>
      <c r="BG117" s="176"/>
      <c r="BH117" s="176"/>
      <c r="BI117" s="176"/>
      <c r="BJ117" s="176"/>
      <c r="BK117" s="176"/>
      <c r="BL117" s="176"/>
      <c r="BM117" s="176"/>
      <c r="BN117" s="176"/>
      <c r="BO117" s="176"/>
      <c r="BP117" s="176"/>
      <c r="BQ117" s="176"/>
      <c r="BR117" s="176" t="n">
        <v>3.25</v>
      </c>
      <c r="BS117" s="176"/>
      <c r="BT117" s="176"/>
      <c r="BU117" s="176"/>
      <c r="BV117" s="176"/>
      <c r="BW117" s="176"/>
      <c r="BX117" s="176"/>
      <c r="BY117" s="176"/>
      <c r="BZ117" s="176"/>
      <c r="CA117" s="176"/>
      <c r="CB117" s="176"/>
      <c r="CC117" s="176"/>
      <c r="CD117" s="176"/>
      <c r="CE117" s="176"/>
      <c r="CF117" s="176"/>
      <c r="CG117" s="176"/>
      <c r="CH117" s="176"/>
      <c r="CI117" s="176"/>
      <c r="CJ117" s="176"/>
      <c r="CK117" s="176"/>
      <c r="CL117" s="176"/>
      <c r="CM117" s="176"/>
      <c r="CN117" s="176"/>
      <c r="CO117" s="176"/>
      <c r="CP117" s="176"/>
      <c r="CQ117" s="176"/>
      <c r="CR117" s="176"/>
      <c r="CS117" s="176"/>
      <c r="CT117" s="176"/>
      <c r="CU117" s="176"/>
      <c r="CV117" s="176"/>
      <c r="CW117" s="176"/>
      <c r="CX117" s="176"/>
      <c r="CY117" s="176"/>
      <c r="CZ117" s="176"/>
      <c r="DA117" s="176"/>
      <c r="DB117" s="176"/>
      <c r="DC117" s="176"/>
      <c r="DD117" s="176"/>
      <c r="DE117" s="176"/>
      <c r="DF117" s="176"/>
      <c r="DG117" s="176"/>
      <c r="DH117" s="176"/>
      <c r="DI117" s="176"/>
      <c r="DJ117" s="176"/>
      <c r="DK117" s="176"/>
      <c r="DL117" s="176"/>
      <c r="DM117" s="176"/>
      <c r="DN117" s="176"/>
      <c r="DO117" s="176"/>
      <c r="DP117" s="176"/>
      <c r="DQ117" s="176"/>
      <c r="DR117" s="176"/>
      <c r="DS117" s="176"/>
      <c r="DT117" s="176"/>
      <c r="DU117" s="176"/>
      <c r="DV117" s="176"/>
      <c r="DW117" s="176"/>
      <c r="DX117" s="176"/>
      <c r="DY117" s="176"/>
      <c r="DZ117" s="176"/>
      <c r="EA117" s="176"/>
      <c r="EB117" s="176"/>
      <c r="EC117" s="176"/>
      <c r="ED117" s="176"/>
      <c r="EE117" s="176"/>
      <c r="EF117" s="176"/>
      <c r="EG117" s="176"/>
      <c r="EH117" s="176"/>
      <c r="EI117" s="176"/>
      <c r="EJ117" s="176"/>
      <c r="EK117" s="176"/>
      <c r="EL117" s="176"/>
      <c r="EM117" s="176"/>
      <c r="EN117" s="177"/>
      <c r="EO117" s="177"/>
    </row>
    <row r="118" customFormat="false" ht="12.75" hidden="false" customHeight="false" outlineLevel="0" collapsed="false">
      <c r="A118" s="169" t="s">
        <v>42</v>
      </c>
      <c r="B118" s="96"/>
      <c r="C118" s="170" t="s">
        <v>99</v>
      </c>
      <c r="D118" s="171" t="n">
        <v>18</v>
      </c>
      <c r="E118" s="172" t="s">
        <v>232</v>
      </c>
      <c r="F118" s="173" t="n">
        <f aca="false">SUM(H118:EM118)</f>
        <v>7.75</v>
      </c>
      <c r="G118" s="174"/>
      <c r="H118" s="176"/>
      <c r="I118" s="176"/>
      <c r="J118" s="176"/>
      <c r="K118" s="176"/>
      <c r="L118" s="176"/>
      <c r="M118" s="176"/>
      <c r="N118" s="176"/>
      <c r="O118" s="176"/>
      <c r="P118" s="176"/>
      <c r="Q118" s="175"/>
      <c r="R118" s="175"/>
      <c r="S118" s="175"/>
      <c r="T118" s="175"/>
      <c r="U118" s="175"/>
      <c r="V118" s="175"/>
      <c r="W118" s="175"/>
      <c r="X118" s="175"/>
      <c r="Y118" s="175"/>
      <c r="Z118" s="175"/>
      <c r="AA118" s="175"/>
      <c r="AB118" s="175"/>
      <c r="AC118" s="175"/>
      <c r="AD118" s="175"/>
      <c r="AE118" s="175"/>
      <c r="AF118" s="175"/>
      <c r="AG118" s="175"/>
      <c r="AH118" s="175"/>
      <c r="AI118" s="175"/>
      <c r="AJ118" s="175"/>
      <c r="AK118" s="175"/>
      <c r="AL118" s="175"/>
      <c r="AM118" s="175"/>
      <c r="AN118" s="175"/>
      <c r="AO118" s="175"/>
      <c r="AP118" s="175"/>
      <c r="AQ118" s="175"/>
      <c r="AR118" s="175"/>
      <c r="AS118" s="175"/>
      <c r="AT118" s="175"/>
      <c r="AU118" s="175"/>
      <c r="AV118" s="175"/>
      <c r="AW118" s="175"/>
      <c r="AX118" s="175"/>
      <c r="AY118" s="175"/>
      <c r="AZ118" s="175"/>
      <c r="BA118" s="175"/>
      <c r="BB118" s="175"/>
      <c r="BC118" s="176"/>
      <c r="BD118" s="176"/>
      <c r="BE118" s="176"/>
      <c r="BF118" s="176"/>
      <c r="BG118" s="176" t="n">
        <v>5.5</v>
      </c>
      <c r="BH118" s="176"/>
      <c r="BI118" s="176"/>
      <c r="BJ118" s="176"/>
      <c r="BK118" s="176"/>
      <c r="BL118" s="176"/>
      <c r="BM118" s="176"/>
      <c r="BN118" s="176"/>
      <c r="BO118" s="176"/>
      <c r="BP118" s="176"/>
      <c r="BQ118" s="176"/>
      <c r="BR118" s="176" t="n">
        <v>2.25</v>
      </c>
      <c r="BS118" s="176"/>
      <c r="BT118" s="176"/>
      <c r="BU118" s="176"/>
      <c r="BV118" s="176"/>
      <c r="BW118" s="176"/>
      <c r="BX118" s="176"/>
      <c r="BY118" s="176"/>
      <c r="BZ118" s="176"/>
      <c r="CA118" s="176"/>
      <c r="CB118" s="176"/>
      <c r="CC118" s="176"/>
      <c r="CD118" s="176"/>
      <c r="CE118" s="176"/>
      <c r="CF118" s="176"/>
      <c r="CG118" s="176"/>
      <c r="CH118" s="176"/>
      <c r="CI118" s="176"/>
      <c r="CJ118" s="176"/>
      <c r="CK118" s="176"/>
      <c r="CL118" s="176"/>
      <c r="CM118" s="176"/>
      <c r="CN118" s="176"/>
      <c r="CO118" s="176"/>
      <c r="CP118" s="176"/>
      <c r="CQ118" s="176"/>
      <c r="CR118" s="176"/>
      <c r="CS118" s="176"/>
      <c r="CT118" s="176"/>
      <c r="CU118" s="176"/>
      <c r="CV118" s="176"/>
      <c r="CW118" s="176"/>
      <c r="CX118" s="176"/>
      <c r="CY118" s="176"/>
      <c r="CZ118" s="176"/>
      <c r="DA118" s="176"/>
      <c r="DB118" s="176"/>
      <c r="DC118" s="176"/>
      <c r="DD118" s="176"/>
      <c r="DE118" s="176"/>
      <c r="DF118" s="176"/>
      <c r="DG118" s="176"/>
      <c r="DH118" s="176"/>
      <c r="DI118" s="176"/>
      <c r="DJ118" s="176"/>
      <c r="DK118" s="176"/>
      <c r="DL118" s="176"/>
      <c r="DM118" s="176"/>
      <c r="DN118" s="176"/>
      <c r="DO118" s="176"/>
      <c r="DP118" s="176"/>
      <c r="DQ118" s="176"/>
      <c r="DR118" s="176"/>
      <c r="DS118" s="176"/>
      <c r="DT118" s="176"/>
      <c r="DU118" s="176"/>
      <c r="DV118" s="176"/>
      <c r="DW118" s="176"/>
      <c r="DX118" s="176"/>
      <c r="DY118" s="176"/>
      <c r="DZ118" s="176"/>
      <c r="EA118" s="176"/>
      <c r="EB118" s="176"/>
      <c r="EC118" s="176"/>
      <c r="ED118" s="176"/>
      <c r="EE118" s="176"/>
      <c r="EF118" s="176"/>
      <c r="EG118" s="176"/>
      <c r="EH118" s="176"/>
      <c r="EI118" s="176"/>
      <c r="EJ118" s="176"/>
      <c r="EK118" s="176"/>
      <c r="EL118" s="176"/>
      <c r="EM118" s="176"/>
      <c r="EN118" s="177"/>
      <c r="EO118" s="177"/>
    </row>
    <row r="119" customFormat="false" ht="12.75" hidden="false" customHeight="false" outlineLevel="0" collapsed="false">
      <c r="A119" s="169" t="s">
        <v>42</v>
      </c>
      <c r="B119" s="96"/>
      <c r="C119" s="170" t="s">
        <v>99</v>
      </c>
      <c r="D119" s="171" t="n">
        <v>19</v>
      </c>
      <c r="E119" s="172" t="s">
        <v>232</v>
      </c>
      <c r="F119" s="173" t="n">
        <f aca="false">SUM(H119:EM119)</f>
        <v>7.75</v>
      </c>
      <c r="G119" s="174"/>
      <c r="H119" s="176"/>
      <c r="I119" s="176"/>
      <c r="J119" s="176"/>
      <c r="K119" s="176"/>
      <c r="L119" s="176"/>
      <c r="M119" s="176"/>
      <c r="N119" s="176"/>
      <c r="O119" s="176"/>
      <c r="P119" s="176"/>
      <c r="Q119" s="175"/>
      <c r="R119" s="175"/>
      <c r="S119" s="175"/>
      <c r="T119" s="175"/>
      <c r="U119" s="175"/>
      <c r="V119" s="175"/>
      <c r="W119" s="175"/>
      <c r="X119" s="175"/>
      <c r="Y119" s="175"/>
      <c r="Z119" s="175"/>
      <c r="AA119" s="175"/>
      <c r="AB119" s="175"/>
      <c r="AC119" s="175"/>
      <c r="AD119" s="175"/>
      <c r="AE119" s="175"/>
      <c r="AF119" s="175"/>
      <c r="AG119" s="175"/>
      <c r="AH119" s="175"/>
      <c r="AI119" s="175"/>
      <c r="AJ119" s="175"/>
      <c r="AK119" s="175"/>
      <c r="AL119" s="175"/>
      <c r="AM119" s="175"/>
      <c r="AN119" s="175"/>
      <c r="AO119" s="175"/>
      <c r="AP119" s="175"/>
      <c r="AQ119" s="175"/>
      <c r="AR119" s="175"/>
      <c r="AS119" s="175"/>
      <c r="AT119" s="175"/>
      <c r="AU119" s="175"/>
      <c r="AV119" s="175"/>
      <c r="AW119" s="175"/>
      <c r="AX119" s="175"/>
      <c r="AY119" s="175"/>
      <c r="AZ119" s="175"/>
      <c r="BA119" s="175"/>
      <c r="BB119" s="175"/>
      <c r="BC119" s="176"/>
      <c r="BD119" s="176"/>
      <c r="BE119" s="176"/>
      <c r="BF119" s="176"/>
      <c r="BG119" s="176"/>
      <c r="BH119" s="176"/>
      <c r="BI119" s="176"/>
      <c r="BJ119" s="176"/>
      <c r="BK119" s="176"/>
      <c r="BL119" s="176"/>
      <c r="BM119" s="176"/>
      <c r="BN119" s="176"/>
      <c r="BO119" s="176"/>
      <c r="BP119" s="176"/>
      <c r="BQ119" s="176"/>
      <c r="BR119" s="176"/>
      <c r="BS119" s="176"/>
      <c r="BT119" s="176"/>
      <c r="BU119" s="176"/>
      <c r="BV119" s="176"/>
      <c r="BW119" s="176"/>
      <c r="BX119" s="176"/>
      <c r="BY119" s="176"/>
      <c r="BZ119" s="176"/>
      <c r="CA119" s="176"/>
      <c r="CB119" s="176"/>
      <c r="CC119" s="176"/>
      <c r="CD119" s="176" t="n">
        <v>4.5</v>
      </c>
      <c r="CE119" s="176"/>
      <c r="CF119" s="176" t="n">
        <v>3.25</v>
      </c>
      <c r="CG119" s="176"/>
      <c r="CH119" s="176"/>
      <c r="CI119" s="176"/>
      <c r="CJ119" s="176"/>
      <c r="CK119" s="176"/>
      <c r="CL119" s="176"/>
      <c r="CM119" s="176"/>
      <c r="CN119" s="176"/>
      <c r="CO119" s="176"/>
      <c r="CP119" s="176"/>
      <c r="CQ119" s="176"/>
      <c r="CR119" s="176"/>
      <c r="CS119" s="176"/>
      <c r="CT119" s="176"/>
      <c r="CU119" s="176"/>
      <c r="CV119" s="176"/>
      <c r="CW119" s="176"/>
      <c r="CX119" s="176"/>
      <c r="CY119" s="176"/>
      <c r="CZ119" s="176"/>
      <c r="DA119" s="176"/>
      <c r="DB119" s="176"/>
      <c r="DC119" s="176"/>
      <c r="DD119" s="176"/>
      <c r="DE119" s="176"/>
      <c r="DF119" s="176"/>
      <c r="DG119" s="176"/>
      <c r="DH119" s="176"/>
      <c r="DI119" s="176"/>
      <c r="DJ119" s="176"/>
      <c r="DK119" s="176"/>
      <c r="DL119" s="176"/>
      <c r="DM119" s="176"/>
      <c r="DN119" s="176"/>
      <c r="DO119" s="176"/>
      <c r="DP119" s="176"/>
      <c r="DQ119" s="176"/>
      <c r="DR119" s="176"/>
      <c r="DS119" s="176"/>
      <c r="DT119" s="176"/>
      <c r="DU119" s="176"/>
      <c r="DV119" s="176"/>
      <c r="DW119" s="176"/>
      <c r="DX119" s="176"/>
      <c r="DY119" s="176"/>
      <c r="DZ119" s="176"/>
      <c r="EA119" s="176"/>
      <c r="EB119" s="176"/>
      <c r="EC119" s="176"/>
      <c r="ED119" s="176"/>
      <c r="EE119" s="176"/>
      <c r="EF119" s="176"/>
      <c r="EG119" s="176"/>
      <c r="EH119" s="176"/>
      <c r="EI119" s="176"/>
      <c r="EJ119" s="176"/>
      <c r="EK119" s="176"/>
      <c r="EL119" s="176"/>
      <c r="EM119" s="176"/>
      <c r="EN119" s="177"/>
      <c r="EO119" s="177"/>
    </row>
    <row r="120" customFormat="false" ht="12.75" hidden="false" customHeight="false" outlineLevel="0" collapsed="false">
      <c r="A120" s="169" t="s">
        <v>42</v>
      </c>
      <c r="B120" s="96"/>
      <c r="C120" s="170" t="s">
        <v>99</v>
      </c>
      <c r="D120" s="171" t="n">
        <v>20</v>
      </c>
      <c r="E120" s="172" t="s">
        <v>232</v>
      </c>
      <c r="F120" s="173" t="n">
        <f aca="false">SUM(H120:EM120)</f>
        <v>7</v>
      </c>
      <c r="G120" s="174"/>
      <c r="H120" s="176"/>
      <c r="I120" s="176"/>
      <c r="J120" s="176"/>
      <c r="K120" s="176"/>
      <c r="L120" s="176"/>
      <c r="M120" s="176"/>
      <c r="N120" s="176"/>
      <c r="O120" s="176"/>
      <c r="P120" s="176"/>
      <c r="Q120" s="175"/>
      <c r="R120" s="175"/>
      <c r="S120" s="175"/>
      <c r="T120" s="175"/>
      <c r="U120" s="175"/>
      <c r="V120" s="175"/>
      <c r="W120" s="175"/>
      <c r="X120" s="175"/>
      <c r="Y120" s="175"/>
      <c r="Z120" s="175"/>
      <c r="AA120" s="175"/>
      <c r="AB120" s="175"/>
      <c r="AC120" s="175"/>
      <c r="AD120" s="175"/>
      <c r="AE120" s="175"/>
      <c r="AF120" s="175"/>
      <c r="AG120" s="175"/>
      <c r="AH120" s="175"/>
      <c r="AI120" s="175"/>
      <c r="AJ120" s="175"/>
      <c r="AK120" s="175"/>
      <c r="AL120" s="175"/>
      <c r="AM120" s="175"/>
      <c r="AN120" s="175"/>
      <c r="AO120" s="175"/>
      <c r="AP120" s="175"/>
      <c r="AQ120" s="175"/>
      <c r="AR120" s="175"/>
      <c r="AS120" s="175"/>
      <c r="AT120" s="175"/>
      <c r="AU120" s="175"/>
      <c r="AV120" s="175"/>
      <c r="AW120" s="175"/>
      <c r="AX120" s="175"/>
      <c r="AY120" s="175"/>
      <c r="AZ120" s="175"/>
      <c r="BA120" s="175"/>
      <c r="BB120" s="175"/>
      <c r="BC120" s="176"/>
      <c r="BD120" s="176"/>
      <c r="BE120" s="176"/>
      <c r="BF120" s="176"/>
      <c r="BG120" s="176" t="n">
        <v>1</v>
      </c>
      <c r="BH120" s="176"/>
      <c r="BI120" s="176"/>
      <c r="BJ120" s="176"/>
      <c r="BK120" s="176"/>
      <c r="BL120" s="176"/>
      <c r="BM120" s="176"/>
      <c r="BN120" s="176"/>
      <c r="BO120" s="176"/>
      <c r="BP120" s="176"/>
      <c r="BQ120" s="176"/>
      <c r="BR120" s="176"/>
      <c r="BS120" s="176"/>
      <c r="BT120" s="176"/>
      <c r="BU120" s="176"/>
      <c r="BV120" s="176"/>
      <c r="BW120" s="176" t="n">
        <v>3</v>
      </c>
      <c r="BX120" s="176"/>
      <c r="BY120" s="176"/>
      <c r="BZ120" s="176"/>
      <c r="CA120" s="176"/>
      <c r="CB120" s="176" t="n">
        <v>1.5</v>
      </c>
      <c r="CC120" s="176"/>
      <c r="CD120" s="176"/>
      <c r="CE120" s="176"/>
      <c r="CF120" s="176"/>
      <c r="CG120" s="176"/>
      <c r="CH120" s="176"/>
      <c r="CI120" s="176" t="n">
        <v>1.5</v>
      </c>
      <c r="CJ120" s="176"/>
      <c r="CK120" s="176"/>
      <c r="CL120" s="176"/>
      <c r="CM120" s="176"/>
      <c r="CN120" s="176"/>
      <c r="CO120" s="176"/>
      <c r="CP120" s="176"/>
      <c r="CQ120" s="176"/>
      <c r="CR120" s="176"/>
      <c r="CS120" s="176"/>
      <c r="CT120" s="176"/>
      <c r="CU120" s="176"/>
      <c r="CV120" s="176"/>
      <c r="CW120" s="176"/>
      <c r="CX120" s="176"/>
      <c r="CY120" s="176"/>
      <c r="CZ120" s="176"/>
      <c r="DA120" s="176"/>
      <c r="DB120" s="176"/>
      <c r="DC120" s="176"/>
      <c r="DD120" s="176"/>
      <c r="DE120" s="176"/>
      <c r="DF120" s="176"/>
      <c r="DG120" s="176"/>
      <c r="DH120" s="176"/>
      <c r="DI120" s="176"/>
      <c r="DJ120" s="176"/>
      <c r="DK120" s="176"/>
      <c r="DL120" s="176"/>
      <c r="DM120" s="176"/>
      <c r="DN120" s="176"/>
      <c r="DO120" s="176"/>
      <c r="DP120" s="176"/>
      <c r="DQ120" s="176"/>
      <c r="DR120" s="176"/>
      <c r="DS120" s="176"/>
      <c r="DT120" s="176"/>
      <c r="DU120" s="176"/>
      <c r="DV120" s="176"/>
      <c r="DW120" s="176"/>
      <c r="DX120" s="176"/>
      <c r="DY120" s="176"/>
      <c r="DZ120" s="176"/>
      <c r="EA120" s="176"/>
      <c r="EB120" s="176"/>
      <c r="EC120" s="176"/>
      <c r="ED120" s="176"/>
      <c r="EE120" s="176"/>
      <c r="EF120" s="176"/>
      <c r="EG120" s="176"/>
      <c r="EH120" s="176"/>
      <c r="EI120" s="176"/>
      <c r="EJ120" s="176"/>
      <c r="EK120" s="176"/>
      <c r="EL120" s="176"/>
      <c r="EM120" s="176"/>
      <c r="EN120" s="177"/>
      <c r="EO120" s="177"/>
    </row>
    <row r="121" customFormat="false" ht="12.75" hidden="false" customHeight="false" outlineLevel="0" collapsed="false">
      <c r="A121" s="169" t="s">
        <v>42</v>
      </c>
      <c r="B121" s="96"/>
      <c r="C121" s="170" t="s">
        <v>99</v>
      </c>
      <c r="D121" s="171" t="n">
        <v>21</v>
      </c>
      <c r="E121" s="172" t="s">
        <v>232</v>
      </c>
      <c r="F121" s="178" t="n">
        <f aca="false">SUM(H121:EM121)</f>
        <v>5</v>
      </c>
      <c r="G121" s="179"/>
      <c r="H121" s="181"/>
      <c r="I121" s="181"/>
      <c r="J121" s="181"/>
      <c r="K121" s="181"/>
      <c r="L121" s="181"/>
      <c r="M121" s="181"/>
      <c r="N121" s="181"/>
      <c r="O121" s="181"/>
      <c r="P121" s="181"/>
      <c r="Q121" s="180"/>
      <c r="R121" s="180"/>
      <c r="S121" s="180"/>
      <c r="T121" s="180"/>
      <c r="U121" s="180"/>
      <c r="V121" s="180"/>
      <c r="W121" s="180"/>
      <c r="X121" s="180"/>
      <c r="Y121" s="180"/>
      <c r="Z121" s="180"/>
      <c r="AA121" s="180"/>
      <c r="AB121" s="180"/>
      <c r="AC121" s="180"/>
      <c r="AD121" s="180"/>
      <c r="AE121" s="180"/>
      <c r="AF121" s="180"/>
      <c r="AG121" s="180"/>
      <c r="AH121" s="180"/>
      <c r="AI121" s="180"/>
      <c r="AJ121" s="180"/>
      <c r="AK121" s="180"/>
      <c r="AL121" s="180"/>
      <c r="AM121" s="180"/>
      <c r="AN121" s="180"/>
      <c r="AO121" s="180"/>
      <c r="AP121" s="180"/>
      <c r="AQ121" s="180"/>
      <c r="AR121" s="180"/>
      <c r="AS121" s="180"/>
      <c r="AT121" s="180"/>
      <c r="AU121" s="180"/>
      <c r="AV121" s="180"/>
      <c r="AW121" s="180"/>
      <c r="AX121" s="180"/>
      <c r="AY121" s="180"/>
      <c r="AZ121" s="180"/>
      <c r="BA121" s="180"/>
      <c r="BB121" s="180"/>
      <c r="BC121" s="181"/>
      <c r="BD121" s="181"/>
      <c r="BE121" s="181"/>
      <c r="BF121" s="181"/>
      <c r="BG121" s="181"/>
      <c r="BH121" s="181"/>
      <c r="BI121" s="181"/>
      <c r="BJ121" s="181"/>
      <c r="BK121" s="181"/>
      <c r="BL121" s="181"/>
      <c r="BM121" s="181"/>
      <c r="BN121" s="181"/>
      <c r="BO121" s="181"/>
      <c r="BP121" s="181"/>
      <c r="BQ121" s="181"/>
      <c r="BR121" s="181"/>
      <c r="BS121" s="181"/>
      <c r="BT121" s="181"/>
      <c r="BU121" s="181"/>
      <c r="BV121" s="181"/>
      <c r="BW121" s="181"/>
      <c r="BX121" s="181"/>
      <c r="BY121" s="181"/>
      <c r="BZ121" s="181"/>
      <c r="CA121" s="181"/>
      <c r="CB121" s="181"/>
      <c r="CC121" s="181"/>
      <c r="CD121" s="181"/>
      <c r="CE121" s="181"/>
      <c r="CF121" s="181"/>
      <c r="CG121" s="181"/>
      <c r="CH121" s="181"/>
      <c r="CI121" s="181" t="n">
        <v>5</v>
      </c>
      <c r="CJ121" s="181"/>
      <c r="CK121" s="181"/>
      <c r="CL121" s="181"/>
      <c r="CM121" s="181"/>
      <c r="CN121" s="181"/>
      <c r="CO121" s="181"/>
      <c r="CP121" s="181"/>
      <c r="CQ121" s="181"/>
      <c r="CR121" s="181"/>
      <c r="CS121" s="181"/>
      <c r="CT121" s="181"/>
      <c r="CU121" s="181"/>
      <c r="CV121" s="181"/>
      <c r="CW121" s="181"/>
      <c r="CX121" s="181"/>
      <c r="CY121" s="181"/>
      <c r="CZ121" s="181"/>
      <c r="DA121" s="181"/>
      <c r="DB121" s="181"/>
      <c r="DC121" s="181"/>
      <c r="DD121" s="181"/>
      <c r="DE121" s="181"/>
      <c r="DF121" s="181"/>
      <c r="DG121" s="181"/>
      <c r="DH121" s="181"/>
      <c r="DI121" s="181"/>
      <c r="DJ121" s="181"/>
      <c r="DK121" s="181"/>
      <c r="DL121" s="181"/>
      <c r="DM121" s="181"/>
      <c r="DN121" s="181"/>
      <c r="DO121" s="181"/>
      <c r="DP121" s="181"/>
      <c r="DQ121" s="181"/>
      <c r="DR121" s="181"/>
      <c r="DS121" s="181"/>
      <c r="DT121" s="181"/>
      <c r="DU121" s="181"/>
      <c r="DV121" s="181"/>
      <c r="DW121" s="181"/>
      <c r="DX121" s="181"/>
      <c r="DY121" s="181"/>
      <c r="DZ121" s="181"/>
      <c r="EA121" s="181"/>
      <c r="EB121" s="181"/>
      <c r="EC121" s="181"/>
      <c r="ED121" s="181"/>
      <c r="EE121" s="181"/>
      <c r="EF121" s="181"/>
      <c r="EG121" s="181"/>
      <c r="EH121" s="181"/>
      <c r="EI121" s="181"/>
      <c r="EJ121" s="181"/>
      <c r="EK121" s="181"/>
      <c r="EL121" s="181"/>
      <c r="EM121" s="181"/>
      <c r="EN121" s="177"/>
      <c r="EO121" s="177"/>
    </row>
    <row r="122" customFormat="false" ht="12.75" hidden="false" customHeight="false" outlineLevel="0" collapsed="false">
      <c r="A122" s="169" t="s">
        <v>42</v>
      </c>
      <c r="B122" s="96"/>
      <c r="C122" s="170" t="s">
        <v>99</v>
      </c>
      <c r="D122" s="171" t="n">
        <v>22</v>
      </c>
      <c r="E122" s="172" t="s">
        <v>232</v>
      </c>
      <c r="F122" s="178" t="n">
        <f aca="false">SUM(H122:EM122)</f>
        <v>0</v>
      </c>
      <c r="G122" s="179" t="n">
        <f aca="false">SUM(F116:F122)</f>
        <v>43</v>
      </c>
      <c r="H122" s="181"/>
      <c r="I122" s="181"/>
      <c r="J122" s="181"/>
      <c r="K122" s="181"/>
      <c r="L122" s="181"/>
      <c r="M122" s="181"/>
      <c r="N122" s="181"/>
      <c r="O122" s="181"/>
      <c r="P122" s="181"/>
      <c r="Q122" s="180"/>
      <c r="R122" s="180"/>
      <c r="S122" s="180"/>
      <c r="T122" s="180"/>
      <c r="U122" s="180"/>
      <c r="V122" s="180"/>
      <c r="W122" s="180"/>
      <c r="X122" s="180"/>
      <c r="Y122" s="180"/>
      <c r="Z122" s="180"/>
      <c r="AA122" s="180"/>
      <c r="AB122" s="180"/>
      <c r="AC122" s="180"/>
      <c r="AD122" s="180"/>
      <c r="AE122" s="180"/>
      <c r="AF122" s="180"/>
      <c r="AG122" s="180"/>
      <c r="AH122" s="180"/>
      <c r="AI122" s="180"/>
      <c r="AJ122" s="180"/>
      <c r="AK122" s="180"/>
      <c r="AL122" s="180"/>
      <c r="AM122" s="180"/>
      <c r="AN122" s="180"/>
      <c r="AO122" s="180"/>
      <c r="AP122" s="180"/>
      <c r="AQ122" s="180"/>
      <c r="AR122" s="180"/>
      <c r="AS122" s="180"/>
      <c r="AT122" s="180"/>
      <c r="AU122" s="180"/>
      <c r="AV122" s="180"/>
      <c r="AW122" s="180"/>
      <c r="AX122" s="180"/>
      <c r="AY122" s="180"/>
      <c r="AZ122" s="180"/>
      <c r="BA122" s="180"/>
      <c r="BB122" s="180"/>
      <c r="BC122" s="181"/>
      <c r="BD122" s="181"/>
      <c r="BE122" s="181"/>
      <c r="BF122" s="181"/>
      <c r="BG122" s="181"/>
      <c r="BH122" s="181"/>
      <c r="BI122" s="181"/>
      <c r="BJ122" s="181"/>
      <c r="BK122" s="181"/>
      <c r="BL122" s="181"/>
      <c r="BM122" s="181"/>
      <c r="BN122" s="181"/>
      <c r="BO122" s="181"/>
      <c r="BP122" s="181"/>
      <c r="BQ122" s="181"/>
      <c r="BR122" s="181"/>
      <c r="BS122" s="181"/>
      <c r="BT122" s="181"/>
      <c r="BU122" s="181"/>
      <c r="BV122" s="181"/>
      <c r="BW122" s="181"/>
      <c r="BX122" s="181"/>
      <c r="BY122" s="181"/>
      <c r="BZ122" s="181"/>
      <c r="CA122" s="181"/>
      <c r="CB122" s="181"/>
      <c r="CC122" s="181"/>
      <c r="CD122" s="181"/>
      <c r="CE122" s="181"/>
      <c r="CF122" s="181"/>
      <c r="CG122" s="181"/>
      <c r="CH122" s="181"/>
      <c r="CI122" s="181"/>
      <c r="CJ122" s="181"/>
      <c r="CK122" s="181"/>
      <c r="CL122" s="181"/>
      <c r="CM122" s="181"/>
      <c r="CN122" s="181"/>
      <c r="CO122" s="181"/>
      <c r="CP122" s="181"/>
      <c r="CQ122" s="181"/>
      <c r="CR122" s="181"/>
      <c r="CS122" s="181"/>
      <c r="CT122" s="181"/>
      <c r="CU122" s="181"/>
      <c r="CV122" s="181"/>
      <c r="CW122" s="181"/>
      <c r="CX122" s="181"/>
      <c r="CY122" s="181"/>
      <c r="CZ122" s="181"/>
      <c r="DA122" s="181"/>
      <c r="DB122" s="181"/>
      <c r="DC122" s="181"/>
      <c r="DD122" s="181"/>
      <c r="DE122" s="181"/>
      <c r="DF122" s="181"/>
      <c r="DG122" s="181"/>
      <c r="DH122" s="181"/>
      <c r="DI122" s="181"/>
      <c r="DJ122" s="181"/>
      <c r="DK122" s="181"/>
      <c r="DL122" s="181"/>
      <c r="DM122" s="181"/>
      <c r="DN122" s="181"/>
      <c r="DO122" s="181"/>
      <c r="DP122" s="181"/>
      <c r="DQ122" s="181"/>
      <c r="DR122" s="181"/>
      <c r="DS122" s="181"/>
      <c r="DT122" s="181"/>
      <c r="DU122" s="181"/>
      <c r="DV122" s="181"/>
      <c r="DW122" s="181"/>
      <c r="DX122" s="181"/>
      <c r="DY122" s="181"/>
      <c r="DZ122" s="181"/>
      <c r="EA122" s="181"/>
      <c r="EB122" s="181"/>
      <c r="EC122" s="181"/>
      <c r="ED122" s="181"/>
      <c r="EE122" s="181"/>
      <c r="EF122" s="181"/>
      <c r="EG122" s="181"/>
      <c r="EH122" s="181"/>
      <c r="EI122" s="181"/>
      <c r="EJ122" s="181"/>
      <c r="EK122" s="181"/>
      <c r="EL122" s="181"/>
      <c r="EM122" s="181"/>
      <c r="EN122" s="177"/>
      <c r="EO122" s="177"/>
    </row>
    <row r="123" customFormat="false" ht="12.75" hidden="false" customHeight="false" outlineLevel="0" collapsed="false">
      <c r="A123" s="169" t="s">
        <v>42</v>
      </c>
      <c r="B123" s="96"/>
      <c r="C123" s="170" t="s">
        <v>99</v>
      </c>
      <c r="D123" s="171" t="n">
        <v>23</v>
      </c>
      <c r="E123" s="172" t="s">
        <v>233</v>
      </c>
      <c r="F123" s="173" t="n">
        <f aca="false">SUM(H123:EM123)</f>
        <v>0</v>
      </c>
      <c r="G123" s="174"/>
      <c r="H123" s="176"/>
      <c r="I123" s="176"/>
      <c r="J123" s="176"/>
      <c r="K123" s="176"/>
      <c r="L123" s="176"/>
      <c r="M123" s="176"/>
      <c r="N123" s="176"/>
      <c r="O123" s="176"/>
      <c r="P123" s="176"/>
      <c r="Q123" s="175"/>
      <c r="R123" s="175"/>
      <c r="S123" s="175"/>
      <c r="T123" s="175"/>
      <c r="U123" s="175"/>
      <c r="V123" s="175"/>
      <c r="W123" s="175"/>
      <c r="X123" s="175"/>
      <c r="Y123" s="175"/>
      <c r="Z123" s="175"/>
      <c r="AA123" s="175"/>
      <c r="AB123" s="175"/>
      <c r="AC123" s="175"/>
      <c r="AD123" s="175"/>
      <c r="AE123" s="175"/>
      <c r="AF123" s="175"/>
      <c r="AG123" s="175"/>
      <c r="AH123" s="175"/>
      <c r="AI123" s="175"/>
      <c r="AJ123" s="175"/>
      <c r="AK123" s="175"/>
      <c r="AL123" s="175"/>
      <c r="AM123" s="175"/>
      <c r="AN123" s="175"/>
      <c r="AO123" s="175"/>
      <c r="AP123" s="175"/>
      <c r="AQ123" s="175"/>
      <c r="AR123" s="175"/>
      <c r="AS123" s="175"/>
      <c r="AT123" s="175"/>
      <c r="AU123" s="175"/>
      <c r="AV123" s="175"/>
      <c r="AW123" s="175"/>
      <c r="AX123" s="175"/>
      <c r="AY123" s="175"/>
      <c r="AZ123" s="175"/>
      <c r="BA123" s="175"/>
      <c r="BB123" s="175"/>
      <c r="BC123" s="176"/>
      <c r="BD123" s="176"/>
      <c r="BE123" s="176"/>
      <c r="BF123" s="176"/>
      <c r="BG123" s="176"/>
      <c r="BH123" s="176"/>
      <c r="BI123" s="176"/>
      <c r="BJ123" s="176"/>
      <c r="BK123" s="176"/>
      <c r="BL123" s="176"/>
      <c r="BM123" s="176"/>
      <c r="BN123" s="176"/>
      <c r="BO123" s="176"/>
      <c r="BP123" s="176"/>
      <c r="BQ123" s="176"/>
      <c r="BR123" s="176"/>
      <c r="BS123" s="176"/>
      <c r="BT123" s="176"/>
      <c r="BU123" s="176"/>
      <c r="BV123" s="176"/>
      <c r="BW123" s="176"/>
      <c r="BX123" s="176"/>
      <c r="BY123" s="176"/>
      <c r="BZ123" s="176"/>
      <c r="CA123" s="176"/>
      <c r="CB123" s="176"/>
      <c r="CC123" s="176"/>
      <c r="CD123" s="176"/>
      <c r="CE123" s="176"/>
      <c r="CF123" s="176"/>
      <c r="CG123" s="176"/>
      <c r="CH123" s="176"/>
      <c r="CI123" s="176"/>
      <c r="CJ123" s="176"/>
      <c r="CK123" s="176"/>
      <c r="CL123" s="176"/>
      <c r="CM123" s="176"/>
      <c r="CN123" s="176"/>
      <c r="CO123" s="176"/>
      <c r="CP123" s="176"/>
      <c r="CQ123" s="176"/>
      <c r="CR123" s="176"/>
      <c r="CS123" s="176"/>
      <c r="CT123" s="176"/>
      <c r="CU123" s="176"/>
      <c r="CV123" s="176"/>
      <c r="CW123" s="176"/>
      <c r="CX123" s="176"/>
      <c r="CY123" s="176"/>
      <c r="CZ123" s="176"/>
      <c r="DA123" s="176"/>
      <c r="DB123" s="176"/>
      <c r="DC123" s="176"/>
      <c r="DD123" s="176"/>
      <c r="DE123" s="176"/>
      <c r="DF123" s="176"/>
      <c r="DG123" s="176"/>
      <c r="DH123" s="176"/>
      <c r="DI123" s="176"/>
      <c r="DJ123" s="176"/>
      <c r="DK123" s="176"/>
      <c r="DL123" s="176"/>
      <c r="DM123" s="176"/>
      <c r="DN123" s="176"/>
      <c r="DO123" s="176"/>
      <c r="DP123" s="176"/>
      <c r="DQ123" s="176"/>
      <c r="DR123" s="176"/>
      <c r="DS123" s="176"/>
      <c r="DT123" s="176"/>
      <c r="DU123" s="176"/>
      <c r="DV123" s="176"/>
      <c r="DW123" s="176"/>
      <c r="DX123" s="176"/>
      <c r="DY123" s="176"/>
      <c r="DZ123" s="176"/>
      <c r="EA123" s="176"/>
      <c r="EB123" s="176"/>
      <c r="EC123" s="176"/>
      <c r="ED123" s="176"/>
      <c r="EE123" s="176"/>
      <c r="EF123" s="176"/>
      <c r="EG123" s="176"/>
      <c r="EH123" s="176"/>
      <c r="EI123" s="176"/>
      <c r="EJ123" s="176"/>
      <c r="EK123" s="176"/>
      <c r="EL123" s="176"/>
      <c r="EM123" s="176"/>
      <c r="EN123" s="177"/>
      <c r="EO123" s="177"/>
    </row>
    <row r="124" customFormat="false" ht="12.75" hidden="false" customHeight="false" outlineLevel="0" collapsed="false">
      <c r="A124" s="169" t="s">
        <v>42</v>
      </c>
      <c r="B124" s="96"/>
      <c r="C124" s="170" t="s">
        <v>99</v>
      </c>
      <c r="D124" s="171" t="n">
        <v>24</v>
      </c>
      <c r="E124" s="172" t="s">
        <v>233</v>
      </c>
      <c r="F124" s="173" t="n">
        <f aca="false">SUM(H124:EM124)</f>
        <v>0</v>
      </c>
      <c r="G124" s="174"/>
      <c r="H124" s="176"/>
      <c r="I124" s="176"/>
      <c r="J124" s="176"/>
      <c r="K124" s="176"/>
      <c r="L124" s="176"/>
      <c r="M124" s="176"/>
      <c r="N124" s="176"/>
      <c r="O124" s="176"/>
      <c r="P124" s="176"/>
      <c r="Q124" s="175"/>
      <c r="R124" s="175"/>
      <c r="S124" s="175"/>
      <c r="T124" s="175"/>
      <c r="U124" s="175"/>
      <c r="V124" s="175"/>
      <c r="W124" s="175"/>
      <c r="X124" s="175"/>
      <c r="Y124" s="175"/>
      <c r="Z124" s="175"/>
      <c r="AA124" s="175"/>
      <c r="AB124" s="175"/>
      <c r="AC124" s="175"/>
      <c r="AD124" s="175"/>
      <c r="AE124" s="175"/>
      <c r="AF124" s="175"/>
      <c r="AG124" s="175"/>
      <c r="AH124" s="175"/>
      <c r="AI124" s="175"/>
      <c r="AJ124" s="175"/>
      <c r="AK124" s="175"/>
      <c r="AL124" s="175"/>
      <c r="AM124" s="175"/>
      <c r="AN124" s="175"/>
      <c r="AO124" s="175"/>
      <c r="AP124" s="175"/>
      <c r="AQ124" s="175"/>
      <c r="AR124" s="175"/>
      <c r="AS124" s="175"/>
      <c r="AT124" s="175"/>
      <c r="AU124" s="175"/>
      <c r="AV124" s="175"/>
      <c r="AW124" s="175"/>
      <c r="AX124" s="175"/>
      <c r="AY124" s="175"/>
      <c r="AZ124" s="175"/>
      <c r="BA124" s="175"/>
      <c r="BB124" s="175"/>
      <c r="BC124" s="176"/>
      <c r="BD124" s="176"/>
      <c r="BE124" s="176"/>
      <c r="BF124" s="176"/>
      <c r="BG124" s="176"/>
      <c r="BH124" s="176"/>
      <c r="BI124" s="176"/>
      <c r="BJ124" s="176"/>
      <c r="BK124" s="176"/>
      <c r="BL124" s="176"/>
      <c r="BM124" s="176"/>
      <c r="BN124" s="176"/>
      <c r="BO124" s="176"/>
      <c r="BP124" s="176"/>
      <c r="BQ124" s="176"/>
      <c r="BR124" s="176"/>
      <c r="BS124" s="176"/>
      <c r="BT124" s="176"/>
      <c r="BU124" s="176"/>
      <c r="BV124" s="176"/>
      <c r="BW124" s="176"/>
      <c r="BX124" s="176"/>
      <c r="BY124" s="176"/>
      <c r="BZ124" s="176"/>
      <c r="CA124" s="176"/>
      <c r="CB124" s="176"/>
      <c r="CC124" s="176"/>
      <c r="CD124" s="176"/>
      <c r="CE124" s="176"/>
      <c r="CF124" s="176"/>
      <c r="CG124" s="176"/>
      <c r="CH124" s="176"/>
      <c r="CI124" s="176"/>
      <c r="CJ124" s="176"/>
      <c r="CK124" s="176"/>
      <c r="CL124" s="176"/>
      <c r="CM124" s="176"/>
      <c r="CN124" s="176"/>
      <c r="CO124" s="176"/>
      <c r="CP124" s="176"/>
      <c r="CQ124" s="176"/>
      <c r="CR124" s="176"/>
      <c r="CS124" s="176"/>
      <c r="CT124" s="176"/>
      <c r="CU124" s="176"/>
      <c r="CV124" s="176"/>
      <c r="CW124" s="176"/>
      <c r="CX124" s="176"/>
      <c r="CY124" s="176"/>
      <c r="CZ124" s="176"/>
      <c r="DA124" s="176"/>
      <c r="DB124" s="176"/>
      <c r="DC124" s="176"/>
      <c r="DD124" s="176"/>
      <c r="DE124" s="176"/>
      <c r="DF124" s="176"/>
      <c r="DG124" s="176"/>
      <c r="DH124" s="176"/>
      <c r="DI124" s="176"/>
      <c r="DJ124" s="176"/>
      <c r="DK124" s="176"/>
      <c r="DL124" s="176"/>
      <c r="DM124" s="176"/>
      <c r="DN124" s="176"/>
      <c r="DO124" s="176"/>
      <c r="DP124" s="176"/>
      <c r="DQ124" s="176"/>
      <c r="DR124" s="176"/>
      <c r="DS124" s="176"/>
      <c r="DT124" s="176"/>
      <c r="DU124" s="176"/>
      <c r="DV124" s="176"/>
      <c r="DW124" s="176"/>
      <c r="DX124" s="176"/>
      <c r="DY124" s="176"/>
      <c r="DZ124" s="176"/>
      <c r="EA124" s="176"/>
      <c r="EB124" s="176"/>
      <c r="EC124" s="176"/>
      <c r="ED124" s="176"/>
      <c r="EE124" s="176"/>
      <c r="EF124" s="176"/>
      <c r="EG124" s="176"/>
      <c r="EH124" s="176"/>
      <c r="EI124" s="176"/>
      <c r="EJ124" s="176"/>
      <c r="EK124" s="176"/>
      <c r="EL124" s="176"/>
      <c r="EM124" s="176"/>
      <c r="EN124" s="177"/>
      <c r="EO124" s="177"/>
    </row>
    <row r="125" customFormat="false" ht="12.75" hidden="false" customHeight="false" outlineLevel="0" collapsed="false">
      <c r="A125" s="169" t="s">
        <v>42</v>
      </c>
      <c r="B125" s="96"/>
      <c r="C125" s="170" t="s">
        <v>99</v>
      </c>
      <c r="D125" s="171" t="n">
        <v>25</v>
      </c>
      <c r="E125" s="172" t="s">
        <v>233</v>
      </c>
      <c r="F125" s="173" t="n">
        <f aca="false">SUM(H125:EM125)</f>
        <v>0</v>
      </c>
      <c r="G125" s="174"/>
      <c r="H125" s="176"/>
      <c r="I125" s="176"/>
      <c r="J125" s="176"/>
      <c r="K125" s="176"/>
      <c r="L125" s="176"/>
      <c r="M125" s="176"/>
      <c r="N125" s="176"/>
      <c r="O125" s="176"/>
      <c r="P125" s="176"/>
      <c r="Q125" s="175"/>
      <c r="R125" s="175"/>
      <c r="S125" s="175"/>
      <c r="T125" s="175"/>
      <c r="U125" s="175"/>
      <c r="V125" s="175"/>
      <c r="W125" s="175"/>
      <c r="X125" s="175"/>
      <c r="Y125" s="175"/>
      <c r="Z125" s="175"/>
      <c r="AA125" s="175"/>
      <c r="AB125" s="175"/>
      <c r="AC125" s="175"/>
      <c r="AD125" s="175"/>
      <c r="AE125" s="175"/>
      <c r="AF125" s="175"/>
      <c r="AG125" s="175"/>
      <c r="AH125" s="175"/>
      <c r="AI125" s="175"/>
      <c r="AJ125" s="175"/>
      <c r="AK125" s="175"/>
      <c r="AL125" s="175"/>
      <c r="AM125" s="175"/>
      <c r="AN125" s="175"/>
      <c r="AO125" s="175"/>
      <c r="AP125" s="175"/>
      <c r="AQ125" s="175"/>
      <c r="AR125" s="175"/>
      <c r="AS125" s="175"/>
      <c r="AT125" s="175"/>
      <c r="AU125" s="175"/>
      <c r="AV125" s="175"/>
      <c r="AW125" s="175"/>
      <c r="AX125" s="175"/>
      <c r="AY125" s="175"/>
      <c r="AZ125" s="175"/>
      <c r="BA125" s="175"/>
      <c r="BB125" s="175"/>
      <c r="BC125" s="176"/>
      <c r="BD125" s="176"/>
      <c r="BE125" s="176"/>
      <c r="BF125" s="176"/>
      <c r="BG125" s="176"/>
      <c r="BH125" s="176"/>
      <c r="BI125" s="176"/>
      <c r="BJ125" s="176"/>
      <c r="BK125" s="176"/>
      <c r="BL125" s="176"/>
      <c r="BM125" s="176"/>
      <c r="BN125" s="176"/>
      <c r="BO125" s="176"/>
      <c r="BP125" s="176"/>
      <c r="BQ125" s="176"/>
      <c r="BR125" s="176"/>
      <c r="BS125" s="176"/>
      <c r="BT125" s="176"/>
      <c r="BU125" s="176"/>
      <c r="BV125" s="176"/>
      <c r="BW125" s="176"/>
      <c r="BX125" s="176"/>
      <c r="BY125" s="176"/>
      <c r="BZ125" s="176"/>
      <c r="CA125" s="176"/>
      <c r="CB125" s="176"/>
      <c r="CC125" s="176"/>
      <c r="CD125" s="176"/>
      <c r="CE125" s="176"/>
      <c r="CF125" s="176"/>
      <c r="CG125" s="176"/>
      <c r="CH125" s="176"/>
      <c r="CI125" s="176"/>
      <c r="CJ125" s="176"/>
      <c r="CK125" s="176"/>
      <c r="CL125" s="176"/>
      <c r="CM125" s="176"/>
      <c r="CN125" s="176"/>
      <c r="CO125" s="176"/>
      <c r="CP125" s="176"/>
      <c r="CQ125" s="176"/>
      <c r="CR125" s="176"/>
      <c r="CS125" s="176"/>
      <c r="CT125" s="176"/>
      <c r="CU125" s="176"/>
      <c r="CV125" s="176"/>
      <c r="CW125" s="176"/>
      <c r="CX125" s="176"/>
      <c r="CY125" s="176"/>
      <c r="CZ125" s="176"/>
      <c r="DA125" s="176"/>
      <c r="DB125" s="176"/>
      <c r="DC125" s="176"/>
      <c r="DD125" s="176"/>
      <c r="DE125" s="176"/>
      <c r="DF125" s="176"/>
      <c r="DG125" s="176"/>
      <c r="DH125" s="176"/>
      <c r="DI125" s="176"/>
      <c r="DJ125" s="176"/>
      <c r="DK125" s="176"/>
      <c r="DL125" s="176"/>
      <c r="DM125" s="176"/>
      <c r="DN125" s="176"/>
      <c r="DO125" s="176"/>
      <c r="DP125" s="176"/>
      <c r="DQ125" s="176"/>
      <c r="DR125" s="176"/>
      <c r="DS125" s="176"/>
      <c r="DT125" s="176"/>
      <c r="DU125" s="176"/>
      <c r="DV125" s="176"/>
      <c r="DW125" s="176"/>
      <c r="DX125" s="176"/>
      <c r="DY125" s="176"/>
      <c r="DZ125" s="176"/>
      <c r="EA125" s="176"/>
      <c r="EB125" s="176"/>
      <c r="EC125" s="176"/>
      <c r="ED125" s="176"/>
      <c r="EE125" s="176"/>
      <c r="EF125" s="176"/>
      <c r="EG125" s="176"/>
      <c r="EH125" s="176"/>
      <c r="EI125" s="176"/>
      <c r="EJ125" s="176"/>
      <c r="EK125" s="176"/>
      <c r="EL125" s="176"/>
      <c r="EM125" s="176"/>
      <c r="EN125" s="177"/>
      <c r="EO125" s="177"/>
    </row>
    <row r="126" customFormat="false" ht="12.75" hidden="false" customHeight="false" outlineLevel="0" collapsed="false">
      <c r="A126" s="169" t="s">
        <v>42</v>
      </c>
      <c r="B126" s="96"/>
      <c r="C126" s="170" t="s">
        <v>99</v>
      </c>
      <c r="D126" s="171" t="n">
        <v>26</v>
      </c>
      <c r="E126" s="172" t="s">
        <v>233</v>
      </c>
      <c r="F126" s="173" t="n">
        <f aca="false">SUM(H126:EM126)</f>
        <v>0</v>
      </c>
      <c r="G126" s="174"/>
      <c r="H126" s="176"/>
      <c r="I126" s="176"/>
      <c r="J126" s="176"/>
      <c r="K126" s="176"/>
      <c r="L126" s="176"/>
      <c r="M126" s="176"/>
      <c r="N126" s="176"/>
      <c r="O126" s="176"/>
      <c r="P126" s="176"/>
      <c r="Q126" s="175"/>
      <c r="R126" s="175"/>
      <c r="S126" s="175"/>
      <c r="T126" s="175"/>
      <c r="U126" s="175"/>
      <c r="V126" s="175"/>
      <c r="W126" s="175"/>
      <c r="X126" s="175"/>
      <c r="Y126" s="175"/>
      <c r="Z126" s="175"/>
      <c r="AA126" s="175"/>
      <c r="AB126" s="175"/>
      <c r="AC126" s="175"/>
      <c r="AD126" s="175"/>
      <c r="AE126" s="175"/>
      <c r="AF126" s="175"/>
      <c r="AG126" s="175"/>
      <c r="AH126" s="175"/>
      <c r="AI126" s="175"/>
      <c r="AJ126" s="175"/>
      <c r="AK126" s="175"/>
      <c r="AL126" s="175"/>
      <c r="AM126" s="175"/>
      <c r="AN126" s="175"/>
      <c r="AO126" s="175"/>
      <c r="AP126" s="175"/>
      <c r="AQ126" s="175"/>
      <c r="AR126" s="175"/>
      <c r="AS126" s="175"/>
      <c r="AT126" s="175"/>
      <c r="AU126" s="175"/>
      <c r="AV126" s="175"/>
      <c r="AW126" s="175"/>
      <c r="AX126" s="175"/>
      <c r="AY126" s="175"/>
      <c r="AZ126" s="175"/>
      <c r="BA126" s="175"/>
      <c r="BB126" s="175"/>
      <c r="BC126" s="176"/>
      <c r="BD126" s="176"/>
      <c r="BE126" s="176"/>
      <c r="BF126" s="176"/>
      <c r="BG126" s="176"/>
      <c r="BH126" s="176"/>
      <c r="BI126" s="176"/>
      <c r="BJ126" s="176"/>
      <c r="BK126" s="176"/>
      <c r="BL126" s="176"/>
      <c r="BM126" s="176"/>
      <c r="BN126" s="176"/>
      <c r="BO126" s="176"/>
      <c r="BP126" s="176"/>
      <c r="BQ126" s="176"/>
      <c r="BR126" s="176"/>
      <c r="BS126" s="176"/>
      <c r="BT126" s="176"/>
      <c r="BU126" s="176"/>
      <c r="BV126" s="176"/>
      <c r="BW126" s="176"/>
      <c r="BX126" s="176"/>
      <c r="BY126" s="176"/>
      <c r="BZ126" s="176"/>
      <c r="CA126" s="176"/>
      <c r="CB126" s="176"/>
      <c r="CC126" s="176"/>
      <c r="CD126" s="176"/>
      <c r="CE126" s="176"/>
      <c r="CF126" s="176"/>
      <c r="CG126" s="176"/>
      <c r="CH126" s="176"/>
      <c r="CI126" s="176"/>
      <c r="CJ126" s="176"/>
      <c r="CK126" s="176"/>
      <c r="CL126" s="176"/>
      <c r="CM126" s="176"/>
      <c r="CN126" s="176"/>
      <c r="CO126" s="176"/>
      <c r="CP126" s="176"/>
      <c r="CQ126" s="176"/>
      <c r="CR126" s="176"/>
      <c r="CS126" s="176"/>
      <c r="CT126" s="176"/>
      <c r="CU126" s="176"/>
      <c r="CV126" s="176"/>
      <c r="CW126" s="176"/>
      <c r="CX126" s="176"/>
      <c r="CY126" s="176"/>
      <c r="CZ126" s="176"/>
      <c r="DA126" s="176"/>
      <c r="DB126" s="176"/>
      <c r="DC126" s="176"/>
      <c r="DD126" s="176"/>
      <c r="DE126" s="176"/>
      <c r="DF126" s="176"/>
      <c r="DG126" s="176"/>
      <c r="DH126" s="176"/>
      <c r="DI126" s="176"/>
      <c r="DJ126" s="176"/>
      <c r="DK126" s="176"/>
      <c r="DL126" s="176"/>
      <c r="DM126" s="176"/>
      <c r="DN126" s="176"/>
      <c r="DO126" s="176"/>
      <c r="DP126" s="176"/>
      <c r="DQ126" s="176"/>
      <c r="DR126" s="176"/>
      <c r="DS126" s="176"/>
      <c r="DT126" s="176"/>
      <c r="DU126" s="176"/>
      <c r="DV126" s="176"/>
      <c r="DW126" s="176"/>
      <c r="DX126" s="176"/>
      <c r="DY126" s="176"/>
      <c r="DZ126" s="176"/>
      <c r="EA126" s="176"/>
      <c r="EB126" s="176"/>
      <c r="EC126" s="176"/>
      <c r="ED126" s="176"/>
      <c r="EE126" s="176"/>
      <c r="EF126" s="176"/>
      <c r="EG126" s="176"/>
      <c r="EH126" s="176"/>
      <c r="EI126" s="176"/>
      <c r="EJ126" s="176"/>
      <c r="EK126" s="176"/>
      <c r="EL126" s="176"/>
      <c r="EM126" s="176"/>
      <c r="EN126" s="177"/>
      <c r="EO126" s="177"/>
    </row>
    <row r="127" customFormat="false" ht="12.75" hidden="false" customHeight="false" outlineLevel="0" collapsed="false">
      <c r="A127" s="169" t="s">
        <v>42</v>
      </c>
      <c r="B127" s="96"/>
      <c r="C127" s="170" t="s">
        <v>99</v>
      </c>
      <c r="D127" s="171" t="n">
        <v>27</v>
      </c>
      <c r="E127" s="172" t="s">
        <v>233</v>
      </c>
      <c r="F127" s="173" t="n">
        <f aca="false">SUM(H127:EM127)</f>
        <v>0</v>
      </c>
      <c r="G127" s="174"/>
      <c r="H127" s="176"/>
      <c r="I127" s="176"/>
      <c r="J127" s="176"/>
      <c r="K127" s="176"/>
      <c r="L127" s="176"/>
      <c r="M127" s="176"/>
      <c r="N127" s="176"/>
      <c r="O127" s="176"/>
      <c r="P127" s="176"/>
      <c r="Q127" s="175"/>
      <c r="R127" s="175"/>
      <c r="S127" s="175"/>
      <c r="T127" s="175"/>
      <c r="U127" s="175"/>
      <c r="V127" s="175"/>
      <c r="W127" s="175"/>
      <c r="X127" s="175"/>
      <c r="Y127" s="175"/>
      <c r="Z127" s="175"/>
      <c r="AA127" s="175"/>
      <c r="AB127" s="175"/>
      <c r="AC127" s="175"/>
      <c r="AD127" s="175"/>
      <c r="AE127" s="175"/>
      <c r="AF127" s="175"/>
      <c r="AG127" s="175"/>
      <c r="AH127" s="175"/>
      <c r="AI127" s="175"/>
      <c r="AJ127" s="175"/>
      <c r="AK127" s="175"/>
      <c r="AL127" s="175"/>
      <c r="AM127" s="175"/>
      <c r="AN127" s="175"/>
      <c r="AO127" s="175"/>
      <c r="AP127" s="175"/>
      <c r="AQ127" s="175"/>
      <c r="AR127" s="175"/>
      <c r="AS127" s="175"/>
      <c r="AT127" s="175"/>
      <c r="AU127" s="175"/>
      <c r="AV127" s="175"/>
      <c r="AW127" s="175"/>
      <c r="AX127" s="175"/>
      <c r="AY127" s="175"/>
      <c r="AZ127" s="175"/>
      <c r="BA127" s="175"/>
      <c r="BB127" s="175"/>
      <c r="BC127" s="176"/>
      <c r="BD127" s="176"/>
      <c r="BE127" s="176"/>
      <c r="BF127" s="176"/>
      <c r="BG127" s="176"/>
      <c r="BH127" s="176"/>
      <c r="BI127" s="176"/>
      <c r="BJ127" s="176"/>
      <c r="BK127" s="176"/>
      <c r="BL127" s="176"/>
      <c r="BM127" s="176"/>
      <c r="BN127" s="176"/>
      <c r="BO127" s="176"/>
      <c r="BP127" s="176"/>
      <c r="BQ127" s="176"/>
      <c r="BR127" s="176"/>
      <c r="BS127" s="176"/>
      <c r="BT127" s="176"/>
      <c r="BU127" s="176"/>
      <c r="BV127" s="176"/>
      <c r="BW127" s="176"/>
      <c r="BX127" s="176"/>
      <c r="BY127" s="176"/>
      <c r="BZ127" s="176"/>
      <c r="CA127" s="176"/>
      <c r="CB127" s="176"/>
      <c r="CC127" s="176"/>
      <c r="CD127" s="176"/>
      <c r="CE127" s="176"/>
      <c r="CF127" s="176"/>
      <c r="CG127" s="176"/>
      <c r="CH127" s="176"/>
      <c r="CI127" s="176"/>
      <c r="CJ127" s="176"/>
      <c r="CK127" s="176"/>
      <c r="CL127" s="176"/>
      <c r="CM127" s="176"/>
      <c r="CN127" s="176"/>
      <c r="CO127" s="176"/>
      <c r="CP127" s="176"/>
      <c r="CQ127" s="176"/>
      <c r="CR127" s="176"/>
      <c r="CS127" s="176"/>
      <c r="CT127" s="176"/>
      <c r="CU127" s="176"/>
      <c r="CV127" s="176"/>
      <c r="CW127" s="176"/>
      <c r="CX127" s="176"/>
      <c r="CY127" s="176"/>
      <c r="CZ127" s="176"/>
      <c r="DA127" s="176"/>
      <c r="DB127" s="176"/>
      <c r="DC127" s="176"/>
      <c r="DD127" s="176"/>
      <c r="DE127" s="176"/>
      <c r="DF127" s="176"/>
      <c r="DG127" s="176"/>
      <c r="DH127" s="176"/>
      <c r="DI127" s="176"/>
      <c r="DJ127" s="176"/>
      <c r="DK127" s="176"/>
      <c r="DL127" s="176"/>
      <c r="DM127" s="176"/>
      <c r="DN127" s="176"/>
      <c r="DO127" s="176"/>
      <c r="DP127" s="176"/>
      <c r="DQ127" s="176"/>
      <c r="DR127" s="176"/>
      <c r="DS127" s="176"/>
      <c r="DT127" s="176"/>
      <c r="DU127" s="176"/>
      <c r="DV127" s="176"/>
      <c r="DW127" s="176"/>
      <c r="DX127" s="176"/>
      <c r="DY127" s="176"/>
      <c r="DZ127" s="176"/>
      <c r="EA127" s="176"/>
      <c r="EB127" s="176"/>
      <c r="EC127" s="176"/>
      <c r="ED127" s="176"/>
      <c r="EE127" s="176"/>
      <c r="EF127" s="176"/>
      <c r="EG127" s="176"/>
      <c r="EH127" s="176"/>
      <c r="EI127" s="176"/>
      <c r="EJ127" s="176"/>
      <c r="EK127" s="176"/>
      <c r="EL127" s="176"/>
      <c r="EM127" s="176"/>
      <c r="EN127" s="177"/>
      <c r="EO127" s="177"/>
    </row>
    <row r="128" customFormat="false" ht="12.75" hidden="false" customHeight="false" outlineLevel="0" collapsed="false">
      <c r="A128" s="169" t="s">
        <v>42</v>
      </c>
      <c r="B128" s="96"/>
      <c r="C128" s="170" t="s">
        <v>99</v>
      </c>
      <c r="D128" s="171" t="n">
        <v>28</v>
      </c>
      <c r="E128" s="172" t="s">
        <v>233</v>
      </c>
      <c r="F128" s="178" t="n">
        <f aca="false">SUM(H128:EM128)</f>
        <v>0</v>
      </c>
      <c r="G128" s="179"/>
      <c r="H128" s="181"/>
      <c r="I128" s="181"/>
      <c r="J128" s="181"/>
      <c r="K128" s="181"/>
      <c r="L128" s="181"/>
      <c r="M128" s="181"/>
      <c r="N128" s="181"/>
      <c r="O128" s="181"/>
      <c r="P128" s="181"/>
      <c r="Q128" s="180"/>
      <c r="R128" s="180"/>
      <c r="S128" s="180"/>
      <c r="T128" s="180"/>
      <c r="U128" s="180"/>
      <c r="V128" s="180"/>
      <c r="W128" s="180"/>
      <c r="X128" s="180"/>
      <c r="Y128" s="180"/>
      <c r="Z128" s="180"/>
      <c r="AA128" s="180"/>
      <c r="AB128" s="180"/>
      <c r="AC128" s="180"/>
      <c r="AD128" s="180"/>
      <c r="AE128" s="180"/>
      <c r="AF128" s="180"/>
      <c r="AG128" s="180"/>
      <c r="AH128" s="180"/>
      <c r="AI128" s="180"/>
      <c r="AJ128" s="180"/>
      <c r="AK128" s="180"/>
      <c r="AL128" s="180"/>
      <c r="AM128" s="180"/>
      <c r="AN128" s="180"/>
      <c r="AO128" s="180"/>
      <c r="AP128" s="180"/>
      <c r="AQ128" s="180"/>
      <c r="AR128" s="180"/>
      <c r="AS128" s="180"/>
      <c r="AT128" s="180"/>
      <c r="AU128" s="180"/>
      <c r="AV128" s="180"/>
      <c r="AW128" s="180"/>
      <c r="AX128" s="180"/>
      <c r="AY128" s="180"/>
      <c r="AZ128" s="180"/>
      <c r="BA128" s="180"/>
      <c r="BB128" s="180"/>
      <c r="BC128" s="181"/>
      <c r="BD128" s="181"/>
      <c r="BE128" s="181"/>
      <c r="BF128" s="181"/>
      <c r="BG128" s="181"/>
      <c r="BH128" s="181"/>
      <c r="BI128" s="181"/>
      <c r="BJ128" s="181"/>
      <c r="BK128" s="181"/>
      <c r="BL128" s="181"/>
      <c r="BM128" s="181"/>
      <c r="BN128" s="181"/>
      <c r="BO128" s="181"/>
      <c r="BP128" s="181"/>
      <c r="BQ128" s="181"/>
      <c r="BR128" s="181"/>
      <c r="BS128" s="181"/>
      <c r="BT128" s="181"/>
      <c r="BU128" s="181"/>
      <c r="BV128" s="181"/>
      <c r="BW128" s="181"/>
      <c r="BX128" s="181"/>
      <c r="BY128" s="181"/>
      <c r="BZ128" s="181"/>
      <c r="CA128" s="181"/>
      <c r="CB128" s="181"/>
      <c r="CC128" s="181"/>
      <c r="CD128" s="181"/>
      <c r="CE128" s="181"/>
      <c r="CF128" s="181"/>
      <c r="CG128" s="181"/>
      <c r="CH128" s="181"/>
      <c r="CI128" s="181"/>
      <c r="CJ128" s="181"/>
      <c r="CK128" s="181"/>
      <c r="CL128" s="181"/>
      <c r="CM128" s="181"/>
      <c r="CN128" s="181"/>
      <c r="CO128" s="181"/>
      <c r="CP128" s="181"/>
      <c r="CQ128" s="181"/>
      <c r="CR128" s="181"/>
      <c r="CS128" s="181"/>
      <c r="CT128" s="181"/>
      <c r="CU128" s="181"/>
      <c r="CV128" s="181"/>
      <c r="CW128" s="181"/>
      <c r="CX128" s="181"/>
      <c r="CY128" s="181"/>
      <c r="CZ128" s="181"/>
      <c r="DA128" s="181"/>
      <c r="DB128" s="181"/>
      <c r="DC128" s="181"/>
      <c r="DD128" s="181"/>
      <c r="DE128" s="181"/>
      <c r="DF128" s="181"/>
      <c r="DG128" s="181"/>
      <c r="DH128" s="181"/>
      <c r="DI128" s="181"/>
      <c r="DJ128" s="181"/>
      <c r="DK128" s="181"/>
      <c r="DL128" s="181"/>
      <c r="DM128" s="181"/>
      <c r="DN128" s="181"/>
      <c r="DO128" s="181"/>
      <c r="DP128" s="181"/>
      <c r="DQ128" s="181"/>
      <c r="DR128" s="181"/>
      <c r="DS128" s="181"/>
      <c r="DT128" s="181"/>
      <c r="DU128" s="181"/>
      <c r="DV128" s="181"/>
      <c r="DW128" s="181"/>
      <c r="DX128" s="181"/>
      <c r="DY128" s="181"/>
      <c r="DZ128" s="181"/>
      <c r="EA128" s="181"/>
      <c r="EB128" s="181"/>
      <c r="EC128" s="181"/>
      <c r="ED128" s="181"/>
      <c r="EE128" s="181"/>
      <c r="EF128" s="181"/>
      <c r="EG128" s="181"/>
      <c r="EH128" s="181"/>
      <c r="EI128" s="181"/>
      <c r="EJ128" s="181"/>
      <c r="EK128" s="181"/>
      <c r="EL128" s="181"/>
      <c r="EM128" s="181"/>
      <c r="EN128" s="177"/>
      <c r="EO128" s="177"/>
    </row>
    <row r="129" customFormat="false" ht="12.75" hidden="false" customHeight="false" outlineLevel="0" collapsed="false">
      <c r="A129" s="169" t="s">
        <v>42</v>
      </c>
      <c r="B129" s="96"/>
      <c r="C129" s="170" t="s">
        <v>99</v>
      </c>
      <c r="D129" s="171" t="n">
        <v>29</v>
      </c>
      <c r="E129" s="172" t="s">
        <v>233</v>
      </c>
      <c r="F129" s="178" t="n">
        <f aca="false">SUM(H129:EM129)</f>
        <v>0</v>
      </c>
      <c r="G129" s="179" t="n">
        <f aca="false">SUM(F123:F129)</f>
        <v>0</v>
      </c>
      <c r="H129" s="181"/>
      <c r="I129" s="181"/>
      <c r="J129" s="181"/>
      <c r="K129" s="181"/>
      <c r="L129" s="181"/>
      <c r="M129" s="181"/>
      <c r="N129" s="181"/>
      <c r="O129" s="181"/>
      <c r="P129" s="181"/>
      <c r="Q129" s="180"/>
      <c r="R129" s="180"/>
      <c r="S129" s="180"/>
      <c r="T129" s="180"/>
      <c r="U129" s="180"/>
      <c r="V129" s="180"/>
      <c r="W129" s="180"/>
      <c r="X129" s="180"/>
      <c r="Y129" s="180"/>
      <c r="Z129" s="180"/>
      <c r="AA129" s="180"/>
      <c r="AB129" s="180"/>
      <c r="AC129" s="180"/>
      <c r="AD129" s="180"/>
      <c r="AE129" s="180"/>
      <c r="AF129" s="180"/>
      <c r="AG129" s="180"/>
      <c r="AH129" s="180"/>
      <c r="AI129" s="180"/>
      <c r="AJ129" s="180"/>
      <c r="AK129" s="180"/>
      <c r="AL129" s="180"/>
      <c r="AM129" s="180"/>
      <c r="AN129" s="180"/>
      <c r="AO129" s="180"/>
      <c r="AP129" s="180"/>
      <c r="AQ129" s="180"/>
      <c r="AR129" s="180"/>
      <c r="AS129" s="180"/>
      <c r="AT129" s="180"/>
      <c r="AU129" s="180"/>
      <c r="AV129" s="180"/>
      <c r="AW129" s="180"/>
      <c r="AX129" s="180"/>
      <c r="AY129" s="180"/>
      <c r="AZ129" s="180"/>
      <c r="BA129" s="180"/>
      <c r="BB129" s="180"/>
      <c r="BC129" s="181"/>
      <c r="BD129" s="181"/>
      <c r="BE129" s="181"/>
      <c r="BF129" s="181"/>
      <c r="BG129" s="181"/>
      <c r="BH129" s="181"/>
      <c r="BI129" s="181"/>
      <c r="BJ129" s="181"/>
      <c r="BK129" s="181"/>
      <c r="BL129" s="181"/>
      <c r="BM129" s="181"/>
      <c r="BN129" s="181"/>
      <c r="BO129" s="181"/>
      <c r="BP129" s="181"/>
      <c r="BQ129" s="181"/>
      <c r="BR129" s="181"/>
      <c r="BS129" s="181"/>
      <c r="BT129" s="181"/>
      <c r="BU129" s="181"/>
      <c r="BV129" s="181"/>
      <c r="BW129" s="181"/>
      <c r="BX129" s="181"/>
      <c r="BY129" s="181"/>
      <c r="BZ129" s="181"/>
      <c r="CA129" s="181"/>
      <c r="CB129" s="181"/>
      <c r="CC129" s="181"/>
      <c r="CD129" s="181"/>
      <c r="CE129" s="181"/>
      <c r="CF129" s="181"/>
      <c r="CG129" s="181"/>
      <c r="CH129" s="181"/>
      <c r="CI129" s="181"/>
      <c r="CJ129" s="181"/>
      <c r="CK129" s="181"/>
      <c r="CL129" s="181"/>
      <c r="CM129" s="181"/>
      <c r="CN129" s="181"/>
      <c r="CO129" s="181"/>
      <c r="CP129" s="181"/>
      <c r="CQ129" s="181"/>
      <c r="CR129" s="181"/>
      <c r="CS129" s="181"/>
      <c r="CT129" s="181"/>
      <c r="CU129" s="181"/>
      <c r="CV129" s="181"/>
      <c r="CW129" s="181"/>
      <c r="CX129" s="181"/>
      <c r="CY129" s="181"/>
      <c r="CZ129" s="181"/>
      <c r="DA129" s="181"/>
      <c r="DB129" s="181"/>
      <c r="DC129" s="181"/>
      <c r="DD129" s="181"/>
      <c r="DE129" s="181"/>
      <c r="DF129" s="181"/>
      <c r="DG129" s="181"/>
      <c r="DH129" s="181"/>
      <c r="DI129" s="181"/>
      <c r="DJ129" s="181"/>
      <c r="DK129" s="181"/>
      <c r="DL129" s="181"/>
      <c r="DM129" s="181"/>
      <c r="DN129" s="181"/>
      <c r="DO129" s="181"/>
      <c r="DP129" s="181"/>
      <c r="DQ129" s="181"/>
      <c r="DR129" s="181"/>
      <c r="DS129" s="181"/>
      <c r="DT129" s="181"/>
      <c r="DU129" s="181"/>
      <c r="DV129" s="181"/>
      <c r="DW129" s="181"/>
      <c r="DX129" s="181"/>
      <c r="DY129" s="181"/>
      <c r="DZ129" s="181"/>
      <c r="EA129" s="181"/>
      <c r="EB129" s="181"/>
      <c r="EC129" s="181"/>
      <c r="ED129" s="181"/>
      <c r="EE129" s="181"/>
      <c r="EF129" s="181"/>
      <c r="EG129" s="181"/>
      <c r="EH129" s="181"/>
      <c r="EI129" s="181"/>
      <c r="EJ129" s="181"/>
      <c r="EK129" s="181"/>
      <c r="EL129" s="181"/>
      <c r="EM129" s="181"/>
      <c r="EN129" s="177"/>
      <c r="EO129" s="177"/>
    </row>
    <row r="130" customFormat="false" ht="12.75" hidden="false" customHeight="false" outlineLevel="0" collapsed="false">
      <c r="A130" s="169" t="s">
        <v>42</v>
      </c>
      <c r="B130" s="96"/>
      <c r="C130" s="170" t="s">
        <v>99</v>
      </c>
      <c r="D130" s="171" t="n">
        <v>30</v>
      </c>
      <c r="E130" s="172" t="s">
        <v>234</v>
      </c>
      <c r="F130" s="173" t="n">
        <f aca="false">SUM(H130:EM130)</f>
        <v>0</v>
      </c>
      <c r="G130" s="174"/>
      <c r="H130" s="176"/>
      <c r="I130" s="176"/>
      <c r="J130" s="176"/>
      <c r="K130" s="176"/>
      <c r="L130" s="176"/>
      <c r="M130" s="176"/>
      <c r="N130" s="176"/>
      <c r="O130" s="176"/>
      <c r="P130" s="176"/>
      <c r="Q130" s="175"/>
      <c r="R130" s="175"/>
      <c r="S130" s="175"/>
      <c r="T130" s="175"/>
      <c r="U130" s="175"/>
      <c r="V130" s="175"/>
      <c r="W130" s="175"/>
      <c r="X130" s="175"/>
      <c r="Y130" s="175"/>
      <c r="Z130" s="175"/>
      <c r="AA130" s="175"/>
      <c r="AB130" s="175"/>
      <c r="AC130" s="175"/>
      <c r="AD130" s="175"/>
      <c r="AE130" s="175"/>
      <c r="AF130" s="175"/>
      <c r="AG130" s="175"/>
      <c r="AH130" s="175"/>
      <c r="AI130" s="175"/>
      <c r="AJ130" s="175"/>
      <c r="AK130" s="175"/>
      <c r="AL130" s="175"/>
      <c r="AM130" s="175"/>
      <c r="AN130" s="175"/>
      <c r="AO130" s="175"/>
      <c r="AP130" s="175"/>
      <c r="AQ130" s="175"/>
      <c r="AR130" s="175"/>
      <c r="AS130" s="175"/>
      <c r="AT130" s="175"/>
      <c r="AU130" s="175"/>
      <c r="AV130" s="175"/>
      <c r="AW130" s="175"/>
      <c r="AX130" s="175"/>
      <c r="AY130" s="175"/>
      <c r="AZ130" s="175"/>
      <c r="BA130" s="175"/>
      <c r="BB130" s="175"/>
      <c r="BC130" s="176"/>
      <c r="BD130" s="176"/>
      <c r="BE130" s="176"/>
      <c r="BF130" s="176"/>
      <c r="BG130" s="176"/>
      <c r="BH130" s="176"/>
      <c r="BI130" s="176"/>
      <c r="BJ130" s="176"/>
      <c r="BK130" s="176"/>
      <c r="BL130" s="176"/>
      <c r="BM130" s="176"/>
      <c r="BN130" s="176"/>
      <c r="BO130" s="176"/>
      <c r="BP130" s="176"/>
      <c r="BQ130" s="176"/>
      <c r="BR130" s="176"/>
      <c r="BS130" s="176"/>
      <c r="BT130" s="176"/>
      <c r="BU130" s="176"/>
      <c r="BV130" s="176"/>
      <c r="BW130" s="176"/>
      <c r="BX130" s="176"/>
      <c r="BY130" s="176"/>
      <c r="BZ130" s="176"/>
      <c r="CA130" s="176"/>
      <c r="CB130" s="176"/>
      <c r="CC130" s="176"/>
      <c r="CD130" s="176"/>
      <c r="CE130" s="176"/>
      <c r="CF130" s="176"/>
      <c r="CG130" s="176"/>
      <c r="CH130" s="176"/>
      <c r="CI130" s="176"/>
      <c r="CJ130" s="176"/>
      <c r="CK130" s="176"/>
      <c r="CL130" s="176"/>
      <c r="CM130" s="176"/>
      <c r="CN130" s="176"/>
      <c r="CO130" s="176"/>
      <c r="CP130" s="176"/>
      <c r="CQ130" s="176"/>
      <c r="CR130" s="176"/>
      <c r="CS130" s="176"/>
      <c r="CT130" s="176"/>
      <c r="CU130" s="176"/>
      <c r="CV130" s="176"/>
      <c r="CW130" s="176"/>
      <c r="CX130" s="176"/>
      <c r="CY130" s="176"/>
      <c r="CZ130" s="176"/>
      <c r="DA130" s="176"/>
      <c r="DB130" s="176"/>
      <c r="DC130" s="176"/>
      <c r="DD130" s="176"/>
      <c r="DE130" s="176"/>
      <c r="DF130" s="176"/>
      <c r="DG130" s="176"/>
      <c r="DH130" s="176"/>
      <c r="DI130" s="176"/>
      <c r="DJ130" s="176"/>
      <c r="DK130" s="176"/>
      <c r="DL130" s="176"/>
      <c r="DM130" s="176"/>
      <c r="DN130" s="176"/>
      <c r="DO130" s="176"/>
      <c r="DP130" s="176"/>
      <c r="DQ130" s="176"/>
      <c r="DR130" s="176"/>
      <c r="DS130" s="176"/>
      <c r="DT130" s="176"/>
      <c r="DU130" s="176"/>
      <c r="DV130" s="176"/>
      <c r="DW130" s="176"/>
      <c r="DX130" s="176"/>
      <c r="DY130" s="176"/>
      <c r="DZ130" s="176"/>
      <c r="EA130" s="176"/>
      <c r="EB130" s="176"/>
      <c r="EC130" s="176"/>
      <c r="ED130" s="176"/>
      <c r="EE130" s="176"/>
      <c r="EF130" s="176"/>
      <c r="EG130" s="176"/>
      <c r="EH130" s="176"/>
      <c r="EI130" s="176"/>
      <c r="EJ130" s="176"/>
      <c r="EK130" s="176"/>
      <c r="EL130" s="176"/>
      <c r="EM130" s="176"/>
      <c r="EN130" s="177"/>
      <c r="EO130" s="177"/>
    </row>
    <row r="131" customFormat="false" ht="13.5" hidden="false" customHeight="false" outlineLevel="0" collapsed="false">
      <c r="A131" s="169" t="s">
        <v>42</v>
      </c>
      <c r="B131" s="96"/>
      <c r="C131" s="170" t="s">
        <v>99</v>
      </c>
      <c r="D131" s="171" t="n">
        <v>31</v>
      </c>
      <c r="E131" s="172" t="s">
        <v>234</v>
      </c>
      <c r="F131" s="173" t="n">
        <f aca="false">SUM(H131:EM131)</f>
        <v>0</v>
      </c>
      <c r="G131" s="174"/>
      <c r="H131" s="176"/>
      <c r="I131" s="176"/>
      <c r="J131" s="176"/>
      <c r="K131" s="176"/>
      <c r="L131" s="176"/>
      <c r="M131" s="176"/>
      <c r="N131" s="176"/>
      <c r="O131" s="176"/>
      <c r="P131" s="176"/>
      <c r="Q131" s="175"/>
      <c r="R131" s="175"/>
      <c r="S131" s="175"/>
      <c r="T131" s="175"/>
      <c r="U131" s="175"/>
      <c r="V131" s="175"/>
      <c r="W131" s="175"/>
      <c r="X131" s="175"/>
      <c r="Y131" s="175"/>
      <c r="Z131" s="175"/>
      <c r="AA131" s="175"/>
      <c r="AB131" s="175"/>
      <c r="AC131" s="175"/>
      <c r="AD131" s="175"/>
      <c r="AE131" s="175"/>
      <c r="AF131" s="175"/>
      <c r="AG131" s="175"/>
      <c r="AH131" s="175"/>
      <c r="AI131" s="175"/>
      <c r="AJ131" s="175"/>
      <c r="AK131" s="175"/>
      <c r="AL131" s="175"/>
      <c r="AM131" s="175"/>
      <c r="AN131" s="175"/>
      <c r="AO131" s="175"/>
      <c r="AP131" s="175"/>
      <c r="AQ131" s="175"/>
      <c r="AR131" s="175"/>
      <c r="AS131" s="175"/>
      <c r="AT131" s="175"/>
      <c r="AU131" s="175"/>
      <c r="AV131" s="175"/>
      <c r="AW131" s="175"/>
      <c r="AX131" s="175"/>
      <c r="AY131" s="175"/>
      <c r="AZ131" s="175"/>
      <c r="BA131" s="175"/>
      <c r="BB131" s="175"/>
      <c r="BC131" s="176"/>
      <c r="BD131" s="176"/>
      <c r="BE131" s="176"/>
      <c r="BF131" s="176"/>
      <c r="BG131" s="176"/>
      <c r="BH131" s="176"/>
      <c r="BI131" s="176"/>
      <c r="BJ131" s="176"/>
      <c r="BK131" s="176"/>
      <c r="BL131" s="176"/>
      <c r="BM131" s="176"/>
      <c r="BN131" s="176"/>
      <c r="BO131" s="176"/>
      <c r="BP131" s="176"/>
      <c r="BQ131" s="176"/>
      <c r="BR131" s="176"/>
      <c r="BS131" s="176"/>
      <c r="BT131" s="176"/>
      <c r="BU131" s="176"/>
      <c r="BV131" s="176"/>
      <c r="BW131" s="176"/>
      <c r="BX131" s="176"/>
      <c r="BY131" s="176"/>
      <c r="BZ131" s="176"/>
      <c r="CA131" s="176"/>
      <c r="CB131" s="176"/>
      <c r="CC131" s="176"/>
      <c r="CD131" s="176"/>
      <c r="CE131" s="176"/>
      <c r="CF131" s="176"/>
      <c r="CG131" s="176"/>
      <c r="CH131" s="176"/>
      <c r="CI131" s="176"/>
      <c r="CJ131" s="176"/>
      <c r="CK131" s="176"/>
      <c r="CL131" s="176"/>
      <c r="CM131" s="176"/>
      <c r="CN131" s="176"/>
      <c r="CO131" s="176"/>
      <c r="CP131" s="176"/>
      <c r="CQ131" s="176"/>
      <c r="CR131" s="176"/>
      <c r="CS131" s="176"/>
      <c r="CT131" s="176"/>
      <c r="CU131" s="176"/>
      <c r="CV131" s="176"/>
      <c r="CW131" s="176"/>
      <c r="CX131" s="176"/>
      <c r="CY131" s="176"/>
      <c r="CZ131" s="176"/>
      <c r="DA131" s="176"/>
      <c r="DB131" s="176"/>
      <c r="DC131" s="176"/>
      <c r="DD131" s="176"/>
      <c r="DE131" s="176"/>
      <c r="DF131" s="176"/>
      <c r="DG131" s="176"/>
      <c r="DH131" s="176"/>
      <c r="DI131" s="176"/>
      <c r="DJ131" s="176"/>
      <c r="DK131" s="176"/>
      <c r="DL131" s="176"/>
      <c r="DM131" s="176"/>
      <c r="DN131" s="176"/>
      <c r="DO131" s="176"/>
      <c r="DP131" s="176"/>
      <c r="DQ131" s="176"/>
      <c r="DR131" s="176"/>
      <c r="DS131" s="176"/>
      <c r="DT131" s="176"/>
      <c r="DU131" s="176"/>
      <c r="DV131" s="176"/>
      <c r="DW131" s="176"/>
      <c r="DX131" s="176"/>
      <c r="DY131" s="176"/>
      <c r="DZ131" s="176"/>
      <c r="EA131" s="176"/>
      <c r="EB131" s="176"/>
      <c r="EC131" s="176"/>
      <c r="ED131" s="176"/>
      <c r="EE131" s="176"/>
      <c r="EF131" s="176"/>
      <c r="EG131" s="176"/>
      <c r="EH131" s="176"/>
      <c r="EI131" s="176"/>
      <c r="EJ131" s="176"/>
      <c r="EK131" s="176"/>
      <c r="EL131" s="176"/>
      <c r="EM131" s="176"/>
      <c r="EN131" s="177"/>
      <c r="EO131" s="177"/>
    </row>
    <row r="132" customFormat="false" ht="13.5" hidden="false" customHeight="false" outlineLevel="0" collapsed="false">
      <c r="A132" s="182" t="s">
        <v>42</v>
      </c>
      <c r="B132" s="118"/>
      <c r="C132" s="183" t="s">
        <v>52</v>
      </c>
      <c r="D132" s="184" t="s">
        <v>49</v>
      </c>
      <c r="E132" s="185"/>
      <c r="F132" s="185" t="n">
        <f aca="false">SUM(F101:F131)</f>
        <v>111.25</v>
      </c>
      <c r="G132" s="185"/>
      <c r="H132" s="187" t="n">
        <f aca="false">SUM(H101:H131)</f>
        <v>0</v>
      </c>
      <c r="I132" s="188" t="n">
        <f aca="false">SUM(I101:I131)</f>
        <v>0</v>
      </c>
      <c r="J132" s="189" t="n">
        <f aca="false">SUM(J101:J131)</f>
        <v>0</v>
      </c>
      <c r="K132" s="189" t="n">
        <f aca="false">SUM(K101:K131)</f>
        <v>0</v>
      </c>
      <c r="L132" s="190" t="n">
        <f aca="false">SUM(L101:L131)</f>
        <v>0</v>
      </c>
      <c r="M132" s="190" t="n">
        <f aca="false">SUM(M101:M131)</f>
        <v>0</v>
      </c>
      <c r="N132" s="190" t="n">
        <f aca="false">SUM(N101:N131)</f>
        <v>0</v>
      </c>
      <c r="O132" s="190" t="n">
        <f aca="false">SUM(O101:O131)</f>
        <v>0</v>
      </c>
      <c r="P132" s="190" t="n">
        <f aca="false">SUM(P101:P131)</f>
        <v>0</v>
      </c>
      <c r="Q132" s="186" t="n">
        <f aca="false">SUM(Q101:Q131)</f>
        <v>0</v>
      </c>
      <c r="R132" s="186" t="n">
        <f aca="false">SUM(R101:R131)</f>
        <v>0</v>
      </c>
      <c r="S132" s="186" t="n">
        <f aca="false">SUM(S101:S131)</f>
        <v>0</v>
      </c>
      <c r="T132" s="186" t="n">
        <f aca="false">SUM(T101:T131)</f>
        <v>0</v>
      </c>
      <c r="U132" s="186" t="n">
        <f aca="false">SUM(U101:U131)</f>
        <v>0</v>
      </c>
      <c r="V132" s="186" t="n">
        <f aca="false">SUM(V101:V131)</f>
        <v>0</v>
      </c>
      <c r="W132" s="186" t="n">
        <f aca="false">SUM(W101:W131)</f>
        <v>0</v>
      </c>
      <c r="X132" s="186" t="n">
        <f aca="false">SUM(X101:X131)</f>
        <v>0</v>
      </c>
      <c r="Y132" s="186" t="n">
        <f aca="false">SUM(Y101:Y131)</f>
        <v>0</v>
      </c>
      <c r="Z132" s="186" t="n">
        <f aca="false">SUM(Z101:Z131)</f>
        <v>0</v>
      </c>
      <c r="AA132" s="186" t="n">
        <f aca="false">SUM(AA101:AA131)</f>
        <v>0</v>
      </c>
      <c r="AB132" s="186" t="n">
        <f aca="false">SUM(AB101:AB131)</f>
        <v>0</v>
      </c>
      <c r="AC132" s="186" t="n">
        <f aca="false">SUM(AC101:AC131)</f>
        <v>0</v>
      </c>
      <c r="AD132" s="186" t="n">
        <f aca="false">SUM(AD101:AD131)</f>
        <v>0</v>
      </c>
      <c r="AE132" s="186" t="n">
        <f aca="false">SUM(AE101:AE131)</f>
        <v>0</v>
      </c>
      <c r="AF132" s="186" t="n">
        <f aca="false">SUM(AF101:AF131)</f>
        <v>0</v>
      </c>
      <c r="AG132" s="186" t="n">
        <f aca="false">SUM(AG101:AG131)</f>
        <v>0</v>
      </c>
      <c r="AH132" s="186" t="n">
        <f aca="false">SUM(AH101:AH131)</f>
        <v>0</v>
      </c>
      <c r="AI132" s="186" t="n">
        <f aca="false">SUM(AI101:AI131)</f>
        <v>0</v>
      </c>
      <c r="AJ132" s="186" t="n">
        <f aca="false">SUM(AJ101:AJ131)</f>
        <v>0</v>
      </c>
      <c r="AK132" s="186" t="n">
        <f aca="false">SUM(AK101:AK131)</f>
        <v>0</v>
      </c>
      <c r="AL132" s="186" t="n">
        <f aca="false">SUM(AL101:AL131)</f>
        <v>0</v>
      </c>
      <c r="AM132" s="186" t="n">
        <f aca="false">SUM(AM101:AM131)</f>
        <v>0</v>
      </c>
      <c r="AN132" s="186" t="n">
        <f aca="false">SUM(AN101:AN131)</f>
        <v>0</v>
      </c>
      <c r="AO132" s="186" t="n">
        <f aca="false">SUM(AO101:AO131)</f>
        <v>0</v>
      </c>
      <c r="AP132" s="186" t="n">
        <f aca="false">SUM(AP101:AP131)</f>
        <v>0</v>
      </c>
      <c r="AQ132" s="186" t="n">
        <f aca="false">SUM(AQ101:AQ131)</f>
        <v>0</v>
      </c>
      <c r="AR132" s="186" t="n">
        <f aca="false">SUM(AR101:AR131)</f>
        <v>0</v>
      </c>
      <c r="AS132" s="186" t="n">
        <f aca="false">SUM(AS101:AS131)</f>
        <v>0</v>
      </c>
      <c r="AT132" s="186" t="n">
        <f aca="false">SUM(AT101:AT131)</f>
        <v>0</v>
      </c>
      <c r="AU132" s="186" t="n">
        <f aca="false">SUM(AU101:AU131)</f>
        <v>0</v>
      </c>
      <c r="AV132" s="186" t="n">
        <f aca="false">SUM(AV101:AV131)</f>
        <v>0</v>
      </c>
      <c r="AW132" s="186" t="n">
        <f aca="false">SUM(AW101:AW131)</f>
        <v>0</v>
      </c>
      <c r="AX132" s="186" t="n">
        <f aca="false">SUM(AX101:AX131)</f>
        <v>0</v>
      </c>
      <c r="AY132" s="186" t="n">
        <f aca="false">SUM(AY101:AY131)</f>
        <v>0</v>
      </c>
      <c r="AZ132" s="186" t="n">
        <f aca="false">SUM(AZ101:AZ131)</f>
        <v>0</v>
      </c>
      <c r="BA132" s="186" t="n">
        <f aca="false">SUM(BA101:BA131)</f>
        <v>0</v>
      </c>
      <c r="BB132" s="186" t="n">
        <f aca="false">SUM(BB101:BB131)</f>
        <v>0</v>
      </c>
      <c r="BC132" s="188" t="n">
        <f aca="false">SUM(BC101:BC131)</f>
        <v>5</v>
      </c>
      <c r="BD132" s="188" t="n">
        <f aca="false">SUM(BD101:BD131)</f>
        <v>12.25</v>
      </c>
      <c r="BE132" s="188" t="n">
        <f aca="false">SUM(BE101:BE131)</f>
        <v>0</v>
      </c>
      <c r="BF132" s="188" t="n">
        <f aca="false">SUM(BF101:BF131)</f>
        <v>1</v>
      </c>
      <c r="BG132" s="188" t="n">
        <f aca="false">SUM(BG101:BG131)</f>
        <v>6.5</v>
      </c>
      <c r="BH132" s="188" t="n">
        <f aca="false">SUM(BH101:BH131)</f>
        <v>0</v>
      </c>
      <c r="BI132" s="188" t="n">
        <f aca="false">SUM(BI101:BI131)</f>
        <v>6.75</v>
      </c>
      <c r="BJ132" s="188" t="n">
        <f aca="false">SUM(BJ101:BJ131)</f>
        <v>0</v>
      </c>
      <c r="BK132" s="188" t="n">
        <f aca="false">SUM(BK101:BK131)</f>
        <v>29.25</v>
      </c>
      <c r="BL132" s="188" t="n">
        <f aca="false">SUM(BL101:BL131)</f>
        <v>0</v>
      </c>
      <c r="BM132" s="188" t="n">
        <f aca="false">SUM(BM101:BM131)</f>
        <v>0</v>
      </c>
      <c r="BN132" s="188" t="n">
        <f aca="false">SUM(BN101:BN131)</f>
        <v>0</v>
      </c>
      <c r="BO132" s="188" t="n">
        <f aca="false">SUM(BO101:BO131)</f>
        <v>0</v>
      </c>
      <c r="BP132" s="188" t="n">
        <f aca="false">SUM(BP101:BP131)</f>
        <v>2.75</v>
      </c>
      <c r="BQ132" s="188" t="n">
        <f aca="false">SUM(BQ101:BQ131)</f>
        <v>0</v>
      </c>
      <c r="BR132" s="188" t="n">
        <f aca="false">SUM(BR101:BR131)</f>
        <v>14.25</v>
      </c>
      <c r="BS132" s="188" t="n">
        <f aca="false">SUM(BS101:BS131)</f>
        <v>0</v>
      </c>
      <c r="BT132" s="188" t="n">
        <f aca="false">SUM(BT101:BT131)</f>
        <v>0</v>
      </c>
      <c r="BU132" s="188" t="n">
        <f aca="false">SUM(BU101:BU131)</f>
        <v>0</v>
      </c>
      <c r="BV132" s="188" t="n">
        <f aca="false">SUM(BV101:BV131)</f>
        <v>0</v>
      </c>
      <c r="BW132" s="188" t="n">
        <f aca="false">SUM(BW101:BW131)</f>
        <v>3</v>
      </c>
      <c r="BX132" s="188" t="n">
        <f aca="false">SUM(BX101:BX131)</f>
        <v>12.75</v>
      </c>
      <c r="BY132" s="188" t="n">
        <f aca="false">SUM(BY101:BY131)</f>
        <v>0</v>
      </c>
      <c r="BZ132" s="188" t="n">
        <f aca="false">SUM(BZ101:BZ131)</f>
        <v>0</v>
      </c>
      <c r="CA132" s="188" t="n">
        <f aca="false">SUM(CA101:CA131)</f>
        <v>0</v>
      </c>
      <c r="CB132" s="188" t="n">
        <f aca="false">SUM(CB101:CB131)</f>
        <v>1.5</v>
      </c>
      <c r="CC132" s="188" t="n">
        <f aca="false">SUM(CC101:CC131)</f>
        <v>0</v>
      </c>
      <c r="CD132" s="188" t="n">
        <f aca="false">SUM(CD101:CD131)</f>
        <v>4.5</v>
      </c>
      <c r="CE132" s="188" t="n">
        <f aca="false">SUM(CE101:CE131)</f>
        <v>0</v>
      </c>
      <c r="CF132" s="188" t="n">
        <f aca="false">SUM(CF101:CF131)</f>
        <v>5.25</v>
      </c>
      <c r="CG132" s="188" t="n">
        <f aca="false">SUM(CG101:CG131)</f>
        <v>0</v>
      </c>
      <c r="CH132" s="188" t="n">
        <f aca="false">SUM(CH101:CH131)</f>
        <v>0</v>
      </c>
      <c r="CI132" s="188" t="n">
        <f aca="false">SUM(CI101:CI131)</f>
        <v>6.5</v>
      </c>
      <c r="CJ132" s="188" t="n">
        <f aca="false">SUM(CJ101:CJ131)</f>
        <v>0</v>
      </c>
      <c r="CK132" s="188" t="n">
        <f aca="false">SUM(CK101:CK131)</f>
        <v>0</v>
      </c>
      <c r="CL132" s="188" t="n">
        <f aca="false">SUM(CL101:CL131)</f>
        <v>0</v>
      </c>
      <c r="CM132" s="188" t="n">
        <f aca="false">SUM(CM101:CM131)</f>
        <v>0</v>
      </c>
      <c r="CN132" s="188" t="n">
        <f aca="false">SUM(CN101:CN131)</f>
        <v>0</v>
      </c>
      <c r="CO132" s="188" t="n">
        <f aca="false">SUM(CO101:CO131)</f>
        <v>0</v>
      </c>
      <c r="CP132" s="188" t="n">
        <f aca="false">SUM(CP101:CP131)</f>
        <v>0</v>
      </c>
      <c r="CQ132" s="188" t="n">
        <f aca="false">SUM(CQ101:CQ131)</f>
        <v>0</v>
      </c>
      <c r="CR132" s="188" t="n">
        <f aca="false">SUM(CR101:CR131)</f>
        <v>0</v>
      </c>
      <c r="CS132" s="188" t="n">
        <f aca="false">SUM(CS101:CS131)</f>
        <v>0</v>
      </c>
      <c r="CT132" s="188" t="n">
        <f aca="false">SUM(CT101:CT131)</f>
        <v>0</v>
      </c>
      <c r="CU132" s="188" t="n">
        <f aca="false">SUM(CU101:CU131)</f>
        <v>0</v>
      </c>
      <c r="CV132" s="188" t="n">
        <f aca="false">SUM(CV101:CV131)</f>
        <v>0</v>
      </c>
      <c r="CW132" s="188" t="n">
        <f aca="false">SUM(CW101:CW131)</f>
        <v>0</v>
      </c>
      <c r="CX132" s="188" t="n">
        <f aca="false">SUM(CX101:CX131)</f>
        <v>0</v>
      </c>
      <c r="CY132" s="188" t="n">
        <f aca="false">SUM(CY101:CY131)</f>
        <v>0</v>
      </c>
      <c r="CZ132" s="188" t="n">
        <f aca="false">SUM(CZ101:CZ131)</f>
        <v>0</v>
      </c>
      <c r="DA132" s="188" t="n">
        <f aca="false">SUM(DA101:DA131)</f>
        <v>0</v>
      </c>
      <c r="DB132" s="188" t="n">
        <f aca="false">SUM(DB101:DB131)</f>
        <v>0</v>
      </c>
      <c r="DC132" s="188" t="n">
        <f aca="false">SUM(DC101:DC131)</f>
        <v>0</v>
      </c>
      <c r="DD132" s="188" t="n">
        <f aca="false">SUM(DD101:DD131)</f>
        <v>0</v>
      </c>
      <c r="DE132" s="188" t="n">
        <f aca="false">SUM(DE101:DE131)</f>
        <v>0</v>
      </c>
      <c r="DF132" s="188" t="n">
        <f aca="false">SUM(DF101:DF131)</f>
        <v>0</v>
      </c>
      <c r="DG132" s="188" t="n">
        <f aca="false">SUM(DG101:DG131)</f>
        <v>0</v>
      </c>
      <c r="DH132" s="188" t="n">
        <f aca="false">SUM(DH101:DH131)</f>
        <v>0</v>
      </c>
      <c r="DI132" s="188" t="n">
        <f aca="false">SUM(DI101:DI131)</f>
        <v>0</v>
      </c>
      <c r="DJ132" s="188" t="n">
        <f aca="false">SUM(DJ101:DJ131)</f>
        <v>0</v>
      </c>
      <c r="DK132" s="188" t="n">
        <f aca="false">SUM(DK101:DK131)</f>
        <v>0</v>
      </c>
      <c r="DL132" s="188" t="n">
        <f aca="false">SUM(DL101:DL131)</f>
        <v>0</v>
      </c>
      <c r="DM132" s="188" t="n">
        <f aca="false">SUM(DM101:DM131)</f>
        <v>0</v>
      </c>
      <c r="DN132" s="188" t="n">
        <f aca="false">SUM(DN101:DN131)</f>
        <v>0</v>
      </c>
      <c r="DO132" s="188" t="n">
        <f aca="false">SUM(DO101:DO131)</f>
        <v>0</v>
      </c>
      <c r="DP132" s="188" t="n">
        <f aca="false">SUM(DP101:DP131)</f>
        <v>0</v>
      </c>
      <c r="DQ132" s="188" t="n">
        <f aca="false">SUM(DQ101:DQ131)</f>
        <v>0</v>
      </c>
      <c r="DR132" s="188" t="n">
        <f aca="false">SUM(DR101:DR131)</f>
        <v>0</v>
      </c>
      <c r="DS132" s="188" t="n">
        <f aca="false">SUM(DS101:DS131)</f>
        <v>0</v>
      </c>
      <c r="DT132" s="188" t="n">
        <f aca="false">SUM(DT101:DT131)</f>
        <v>0</v>
      </c>
      <c r="DU132" s="188" t="n">
        <f aca="false">SUM(DU101:DU131)</f>
        <v>0</v>
      </c>
      <c r="DV132" s="188" t="n">
        <f aca="false">SUM(DV101:DV131)</f>
        <v>0</v>
      </c>
      <c r="DW132" s="188" t="n">
        <f aca="false">SUM(DW101:DW131)</f>
        <v>0</v>
      </c>
      <c r="DX132" s="188" t="n">
        <f aca="false">SUM(DX101:DX131)</f>
        <v>0</v>
      </c>
      <c r="DY132" s="188" t="n">
        <f aca="false">SUM(DY101:DY131)</f>
        <v>0</v>
      </c>
      <c r="DZ132" s="188" t="n">
        <f aca="false">SUM(DZ101:DZ131)</f>
        <v>0</v>
      </c>
      <c r="EA132" s="188" t="n">
        <f aca="false">SUM(EA101:EA131)</f>
        <v>0</v>
      </c>
      <c r="EB132" s="188" t="n">
        <f aca="false">SUM(EB101:EB131)</f>
        <v>0</v>
      </c>
      <c r="EC132" s="188" t="n">
        <f aca="false">SUM(EC101:EC131)</f>
        <v>0</v>
      </c>
      <c r="ED132" s="188" t="n">
        <f aca="false">SUM(ED101:ED131)</f>
        <v>0</v>
      </c>
      <c r="EE132" s="188" t="n">
        <f aca="false">SUM(EE101:EE131)</f>
        <v>0</v>
      </c>
      <c r="EF132" s="188" t="n">
        <f aca="false">SUM(EF101:EF131)</f>
        <v>0</v>
      </c>
      <c r="EG132" s="188" t="n">
        <f aca="false">SUM(EG101:EG131)</f>
        <v>0</v>
      </c>
      <c r="EH132" s="188" t="n">
        <f aca="false">SUM(EH101:EH131)</f>
        <v>0</v>
      </c>
      <c r="EI132" s="188" t="n">
        <f aca="false">SUM(EI101:EI131)</f>
        <v>0</v>
      </c>
      <c r="EJ132" s="188" t="n">
        <f aca="false">SUM(EJ101:EJ131)</f>
        <v>0</v>
      </c>
      <c r="EK132" s="188" t="n">
        <f aca="false">SUM(EK101:EK131)</f>
        <v>0</v>
      </c>
      <c r="EL132" s="188" t="n">
        <f aca="false">SUM(EL101:EL131)</f>
        <v>0</v>
      </c>
      <c r="EM132" s="188" t="n">
        <f aca="false">SUM(EM101:EM131)</f>
        <v>0</v>
      </c>
      <c r="EN132" s="138"/>
      <c r="EO132" s="138"/>
    </row>
    <row r="133" customFormat="false" ht="12.75" hidden="false" customHeight="false" outlineLevel="0" collapsed="false">
      <c r="A133" s="191" t="s">
        <v>42</v>
      </c>
      <c r="B133" s="192"/>
      <c r="C133" s="193" t="s">
        <v>101</v>
      </c>
      <c r="D133" s="171" t="n">
        <v>1</v>
      </c>
      <c r="E133" s="172" t="s">
        <v>193</v>
      </c>
      <c r="F133" s="178" t="n">
        <f aca="false">SUM(H133:EM133)</f>
        <v>0</v>
      </c>
      <c r="G133" s="179" t="n">
        <f aca="false">F133</f>
        <v>0</v>
      </c>
      <c r="H133" s="181"/>
      <c r="I133" s="181"/>
      <c r="J133" s="181"/>
      <c r="K133" s="181"/>
      <c r="L133" s="181"/>
      <c r="M133" s="181"/>
      <c r="N133" s="181"/>
      <c r="O133" s="181"/>
      <c r="P133" s="181"/>
      <c r="Q133" s="180"/>
      <c r="R133" s="180"/>
      <c r="S133" s="180"/>
      <c r="T133" s="180"/>
      <c r="U133" s="180"/>
      <c r="V133" s="180"/>
      <c r="W133" s="180"/>
      <c r="X133" s="180"/>
      <c r="Y133" s="180"/>
      <c r="Z133" s="180"/>
      <c r="AA133" s="180"/>
      <c r="AB133" s="180"/>
      <c r="AC133" s="180"/>
      <c r="AD133" s="180"/>
      <c r="AE133" s="180"/>
      <c r="AF133" s="180"/>
      <c r="AG133" s="180"/>
      <c r="AH133" s="180"/>
      <c r="AI133" s="180"/>
      <c r="AJ133" s="180"/>
      <c r="AK133" s="180"/>
      <c r="AL133" s="180"/>
      <c r="AM133" s="180"/>
      <c r="AN133" s="180"/>
      <c r="AO133" s="180"/>
      <c r="AP133" s="180"/>
      <c r="AQ133" s="180"/>
      <c r="AR133" s="180"/>
      <c r="AS133" s="180"/>
      <c r="AT133" s="180"/>
      <c r="AU133" s="180"/>
      <c r="AV133" s="180"/>
      <c r="AW133" s="180"/>
      <c r="AX133" s="180"/>
      <c r="AY133" s="180"/>
      <c r="AZ133" s="180"/>
      <c r="BA133" s="180"/>
      <c r="BB133" s="180"/>
      <c r="BC133" s="181"/>
      <c r="BD133" s="181"/>
      <c r="BE133" s="181"/>
      <c r="BF133" s="181"/>
      <c r="BG133" s="181"/>
      <c r="BH133" s="181"/>
      <c r="BI133" s="181"/>
      <c r="BJ133" s="181"/>
      <c r="BK133" s="181"/>
      <c r="BL133" s="181"/>
      <c r="BM133" s="181"/>
      <c r="BN133" s="181"/>
      <c r="BO133" s="181"/>
      <c r="BP133" s="181"/>
      <c r="BQ133" s="181"/>
      <c r="BR133" s="181"/>
      <c r="BS133" s="181"/>
      <c r="BT133" s="181"/>
      <c r="BU133" s="181"/>
      <c r="BV133" s="181"/>
      <c r="BW133" s="181"/>
      <c r="BX133" s="181"/>
      <c r="BY133" s="181"/>
      <c r="BZ133" s="181"/>
      <c r="CA133" s="181"/>
      <c r="CB133" s="181"/>
      <c r="CC133" s="181"/>
      <c r="CD133" s="181"/>
      <c r="CE133" s="181"/>
      <c r="CF133" s="181"/>
      <c r="CG133" s="181"/>
      <c r="CH133" s="181"/>
      <c r="CI133" s="181"/>
      <c r="CJ133" s="181"/>
      <c r="CK133" s="181"/>
      <c r="CL133" s="181"/>
      <c r="CM133" s="181"/>
      <c r="CN133" s="181"/>
      <c r="CO133" s="181"/>
      <c r="CP133" s="181"/>
      <c r="CQ133" s="181"/>
      <c r="CR133" s="181"/>
      <c r="CS133" s="181"/>
      <c r="CT133" s="181"/>
      <c r="CU133" s="181"/>
      <c r="CV133" s="181"/>
      <c r="CW133" s="181"/>
      <c r="CX133" s="181"/>
      <c r="CY133" s="181"/>
      <c r="CZ133" s="181"/>
      <c r="DA133" s="181"/>
      <c r="DB133" s="181"/>
      <c r="DC133" s="181"/>
      <c r="DD133" s="181"/>
      <c r="DE133" s="181"/>
      <c r="DF133" s="181"/>
      <c r="DG133" s="181"/>
      <c r="DH133" s="181"/>
      <c r="DI133" s="181"/>
      <c r="DJ133" s="181"/>
      <c r="DK133" s="181"/>
      <c r="DL133" s="181"/>
      <c r="DM133" s="181"/>
      <c r="DN133" s="181"/>
      <c r="DO133" s="181"/>
      <c r="DP133" s="181"/>
      <c r="DQ133" s="181"/>
      <c r="DR133" s="181"/>
      <c r="DS133" s="181"/>
      <c r="DT133" s="181"/>
      <c r="DU133" s="181"/>
      <c r="DV133" s="181"/>
      <c r="DW133" s="181"/>
      <c r="DX133" s="181"/>
      <c r="DY133" s="181"/>
      <c r="DZ133" s="181"/>
      <c r="EA133" s="181"/>
      <c r="EB133" s="181"/>
      <c r="EC133" s="181"/>
      <c r="ED133" s="181"/>
      <c r="EE133" s="181"/>
      <c r="EF133" s="181"/>
      <c r="EG133" s="181"/>
      <c r="EH133" s="181"/>
      <c r="EI133" s="181"/>
      <c r="EJ133" s="181"/>
      <c r="EK133" s="181"/>
      <c r="EL133" s="181"/>
      <c r="EM133" s="181"/>
      <c r="EN133" s="177"/>
      <c r="EO133" s="177"/>
    </row>
    <row r="134" customFormat="false" ht="12.75" hidden="false" customHeight="false" outlineLevel="0" collapsed="false">
      <c r="A134" s="169" t="s">
        <v>42</v>
      </c>
      <c r="B134" s="96"/>
      <c r="C134" s="170" t="s">
        <v>101</v>
      </c>
      <c r="D134" s="171" t="n">
        <v>2</v>
      </c>
      <c r="E134" s="172" t="s">
        <v>230</v>
      </c>
      <c r="F134" s="173" t="n">
        <f aca="false">SUM(H134:EM134)</f>
        <v>7.75</v>
      </c>
      <c r="G134" s="174"/>
      <c r="H134" s="176"/>
      <c r="I134" s="176"/>
      <c r="J134" s="176"/>
      <c r="K134" s="176"/>
      <c r="L134" s="176"/>
      <c r="M134" s="176"/>
      <c r="N134" s="176"/>
      <c r="O134" s="176"/>
      <c r="P134" s="176"/>
      <c r="Q134" s="175"/>
      <c r="R134" s="175"/>
      <c r="S134" s="175"/>
      <c r="T134" s="175"/>
      <c r="U134" s="175"/>
      <c r="V134" s="175"/>
      <c r="W134" s="175"/>
      <c r="X134" s="175"/>
      <c r="Y134" s="175"/>
      <c r="Z134" s="175"/>
      <c r="AA134" s="175"/>
      <c r="AB134" s="175"/>
      <c r="AC134" s="175"/>
      <c r="AD134" s="175"/>
      <c r="AE134" s="175"/>
      <c r="AF134" s="175"/>
      <c r="AG134" s="175"/>
      <c r="AH134" s="175"/>
      <c r="AI134" s="175"/>
      <c r="AJ134" s="175"/>
      <c r="AK134" s="175"/>
      <c r="AL134" s="175"/>
      <c r="AM134" s="175"/>
      <c r="AN134" s="175"/>
      <c r="AO134" s="175"/>
      <c r="AP134" s="175"/>
      <c r="AQ134" s="175"/>
      <c r="AR134" s="175"/>
      <c r="AS134" s="175"/>
      <c r="AT134" s="175"/>
      <c r="AU134" s="175"/>
      <c r="AV134" s="175"/>
      <c r="AW134" s="175"/>
      <c r="AX134" s="175"/>
      <c r="AY134" s="175"/>
      <c r="AZ134" s="175"/>
      <c r="BA134" s="175"/>
      <c r="BB134" s="175"/>
      <c r="BC134" s="176"/>
      <c r="BD134" s="176"/>
      <c r="BE134" s="176"/>
      <c r="BF134" s="176"/>
      <c r="BG134" s="176"/>
      <c r="BH134" s="176"/>
      <c r="BI134" s="176" t="n">
        <v>6.75</v>
      </c>
      <c r="BJ134" s="176"/>
      <c r="BK134" s="176"/>
      <c r="BL134" s="176"/>
      <c r="BM134" s="176"/>
      <c r="BN134" s="176"/>
      <c r="BO134" s="176"/>
      <c r="BP134" s="176"/>
      <c r="BQ134" s="176" t="n">
        <v>1</v>
      </c>
      <c r="BR134" s="176"/>
      <c r="BS134" s="176"/>
      <c r="BT134" s="176"/>
      <c r="BU134" s="176"/>
      <c r="BV134" s="176"/>
      <c r="BW134" s="176"/>
      <c r="BX134" s="176"/>
      <c r="BY134" s="176"/>
      <c r="BZ134" s="176"/>
      <c r="CA134" s="176"/>
      <c r="CB134" s="176"/>
      <c r="CC134" s="176"/>
      <c r="CD134" s="176"/>
      <c r="CE134" s="176"/>
      <c r="CF134" s="176"/>
      <c r="CG134" s="176"/>
      <c r="CH134" s="176"/>
      <c r="CI134" s="176"/>
      <c r="CJ134" s="176"/>
      <c r="CK134" s="176"/>
      <c r="CL134" s="176"/>
      <c r="CM134" s="176"/>
      <c r="CN134" s="176"/>
      <c r="CO134" s="176"/>
      <c r="CP134" s="176"/>
      <c r="CQ134" s="176"/>
      <c r="CR134" s="176"/>
      <c r="CS134" s="176"/>
      <c r="CT134" s="176"/>
      <c r="CU134" s="176"/>
      <c r="CV134" s="176"/>
      <c r="CW134" s="176"/>
      <c r="CX134" s="176"/>
      <c r="CY134" s="176"/>
      <c r="CZ134" s="176"/>
      <c r="DA134" s="176"/>
      <c r="DB134" s="176"/>
      <c r="DC134" s="176"/>
      <c r="DD134" s="176"/>
      <c r="DE134" s="176"/>
      <c r="DF134" s="176"/>
      <c r="DG134" s="176"/>
      <c r="DH134" s="176"/>
      <c r="DI134" s="176"/>
      <c r="DJ134" s="176"/>
      <c r="DK134" s="176"/>
      <c r="DL134" s="176"/>
      <c r="DM134" s="176"/>
      <c r="DN134" s="176"/>
      <c r="DO134" s="176"/>
      <c r="DP134" s="176"/>
      <c r="DQ134" s="176"/>
      <c r="DR134" s="176"/>
      <c r="DS134" s="176"/>
      <c r="DT134" s="176"/>
      <c r="DU134" s="176"/>
      <c r="DV134" s="176"/>
      <c r="DW134" s="176"/>
      <c r="DX134" s="176"/>
      <c r="DY134" s="176"/>
      <c r="DZ134" s="176"/>
      <c r="EA134" s="176"/>
      <c r="EB134" s="176"/>
      <c r="EC134" s="176"/>
      <c r="ED134" s="176"/>
      <c r="EE134" s="176"/>
      <c r="EF134" s="176"/>
      <c r="EG134" s="176"/>
      <c r="EH134" s="176"/>
      <c r="EI134" s="176"/>
      <c r="EJ134" s="176"/>
      <c r="EK134" s="176"/>
      <c r="EL134" s="176"/>
      <c r="EM134" s="176"/>
      <c r="EN134" s="177"/>
      <c r="EO134" s="177"/>
    </row>
    <row r="135" customFormat="false" ht="12.75" hidden="false" customHeight="false" outlineLevel="0" collapsed="false">
      <c r="A135" s="169" t="s">
        <v>42</v>
      </c>
      <c r="B135" s="96"/>
      <c r="C135" s="170" t="s">
        <v>101</v>
      </c>
      <c r="D135" s="171" t="n">
        <v>3</v>
      </c>
      <c r="E135" s="172" t="s">
        <v>230</v>
      </c>
      <c r="F135" s="173" t="n">
        <f aca="false">SUM(H135:EM135)</f>
        <v>7.75</v>
      </c>
      <c r="G135" s="174"/>
      <c r="H135" s="176"/>
      <c r="I135" s="176"/>
      <c r="J135" s="176"/>
      <c r="K135" s="176"/>
      <c r="L135" s="176"/>
      <c r="M135" s="176"/>
      <c r="N135" s="176"/>
      <c r="O135" s="176"/>
      <c r="P135" s="176"/>
      <c r="Q135" s="175"/>
      <c r="R135" s="175"/>
      <c r="S135" s="175"/>
      <c r="T135" s="175"/>
      <c r="U135" s="175"/>
      <c r="V135" s="175"/>
      <c r="W135" s="175"/>
      <c r="X135" s="175"/>
      <c r="Y135" s="175"/>
      <c r="Z135" s="175"/>
      <c r="AA135" s="175"/>
      <c r="AB135" s="175"/>
      <c r="AC135" s="175"/>
      <c r="AD135" s="175"/>
      <c r="AE135" s="175"/>
      <c r="AF135" s="175"/>
      <c r="AG135" s="175"/>
      <c r="AH135" s="175"/>
      <c r="AI135" s="175"/>
      <c r="AJ135" s="175"/>
      <c r="AK135" s="175"/>
      <c r="AL135" s="175"/>
      <c r="AM135" s="175"/>
      <c r="AN135" s="175"/>
      <c r="AO135" s="175"/>
      <c r="AP135" s="175"/>
      <c r="AQ135" s="175"/>
      <c r="AR135" s="175"/>
      <c r="AS135" s="175"/>
      <c r="AT135" s="175"/>
      <c r="AU135" s="175"/>
      <c r="AV135" s="175"/>
      <c r="AW135" s="175"/>
      <c r="AX135" s="175"/>
      <c r="AY135" s="175"/>
      <c r="AZ135" s="175"/>
      <c r="BA135" s="175"/>
      <c r="BB135" s="175"/>
      <c r="BC135" s="176"/>
      <c r="BD135" s="176"/>
      <c r="BE135" s="176"/>
      <c r="BF135" s="176"/>
      <c r="BG135" s="176"/>
      <c r="BH135" s="176"/>
      <c r="BI135" s="176"/>
      <c r="BJ135" s="176"/>
      <c r="BK135" s="176" t="n">
        <v>5.75</v>
      </c>
      <c r="BL135" s="176"/>
      <c r="BM135" s="176"/>
      <c r="BN135" s="176"/>
      <c r="BO135" s="176"/>
      <c r="BP135" s="176"/>
      <c r="BQ135" s="176" t="n">
        <v>2</v>
      </c>
      <c r="BR135" s="176"/>
      <c r="BS135" s="176"/>
      <c r="BT135" s="176"/>
      <c r="BU135" s="176"/>
      <c r="BV135" s="176"/>
      <c r="BW135" s="176"/>
      <c r="BX135" s="176"/>
      <c r="BY135" s="176"/>
      <c r="BZ135" s="176"/>
      <c r="CA135" s="176"/>
      <c r="CB135" s="176"/>
      <c r="CC135" s="176"/>
      <c r="CD135" s="176"/>
      <c r="CE135" s="176"/>
      <c r="CF135" s="176"/>
      <c r="CG135" s="176"/>
      <c r="CH135" s="176"/>
      <c r="CI135" s="176"/>
      <c r="CJ135" s="176"/>
      <c r="CK135" s="176"/>
      <c r="CL135" s="176"/>
      <c r="CM135" s="176"/>
      <c r="CN135" s="176"/>
      <c r="CO135" s="176"/>
      <c r="CP135" s="176"/>
      <c r="CQ135" s="176"/>
      <c r="CR135" s="176"/>
      <c r="CS135" s="176"/>
      <c r="CT135" s="176"/>
      <c r="CU135" s="176"/>
      <c r="CV135" s="176"/>
      <c r="CW135" s="176"/>
      <c r="CX135" s="176"/>
      <c r="CY135" s="176"/>
      <c r="CZ135" s="176"/>
      <c r="DA135" s="176"/>
      <c r="DB135" s="176"/>
      <c r="DC135" s="176"/>
      <c r="DD135" s="176"/>
      <c r="DE135" s="176"/>
      <c r="DF135" s="176"/>
      <c r="DG135" s="176"/>
      <c r="DH135" s="176"/>
      <c r="DI135" s="176"/>
      <c r="DJ135" s="176"/>
      <c r="DK135" s="176"/>
      <c r="DL135" s="176"/>
      <c r="DM135" s="176"/>
      <c r="DN135" s="176"/>
      <c r="DO135" s="176"/>
      <c r="DP135" s="176"/>
      <c r="DQ135" s="176"/>
      <c r="DR135" s="176"/>
      <c r="DS135" s="176"/>
      <c r="DT135" s="176"/>
      <c r="DU135" s="176"/>
      <c r="DV135" s="176"/>
      <c r="DW135" s="176"/>
      <c r="DX135" s="176"/>
      <c r="DY135" s="176"/>
      <c r="DZ135" s="176"/>
      <c r="EA135" s="176"/>
      <c r="EB135" s="176"/>
      <c r="EC135" s="176"/>
      <c r="ED135" s="176"/>
      <c r="EE135" s="176"/>
      <c r="EF135" s="176"/>
      <c r="EG135" s="176"/>
      <c r="EH135" s="176"/>
      <c r="EI135" s="176"/>
      <c r="EJ135" s="176"/>
      <c r="EK135" s="176"/>
      <c r="EL135" s="176"/>
      <c r="EM135" s="176"/>
      <c r="EN135" s="177"/>
      <c r="EO135" s="177"/>
    </row>
    <row r="136" customFormat="false" ht="12.75" hidden="false" customHeight="false" outlineLevel="0" collapsed="false">
      <c r="A136" s="169" t="s">
        <v>42</v>
      </c>
      <c r="B136" s="96"/>
      <c r="C136" s="170" t="s">
        <v>101</v>
      </c>
      <c r="D136" s="171" t="n">
        <v>4</v>
      </c>
      <c r="E136" s="172" t="s">
        <v>230</v>
      </c>
      <c r="F136" s="173" t="n">
        <f aca="false">SUM(H136:EM136)</f>
        <v>7.75</v>
      </c>
      <c r="G136" s="174"/>
      <c r="H136" s="176"/>
      <c r="I136" s="176"/>
      <c r="J136" s="176"/>
      <c r="K136" s="176"/>
      <c r="L136" s="176"/>
      <c r="M136" s="176"/>
      <c r="N136" s="176"/>
      <c r="O136" s="176"/>
      <c r="P136" s="176"/>
      <c r="Q136" s="175"/>
      <c r="R136" s="175"/>
      <c r="S136" s="175"/>
      <c r="T136" s="175"/>
      <c r="U136" s="175"/>
      <c r="V136" s="175"/>
      <c r="W136" s="175"/>
      <c r="X136" s="175"/>
      <c r="Y136" s="175"/>
      <c r="Z136" s="175"/>
      <c r="AA136" s="175"/>
      <c r="AB136" s="175"/>
      <c r="AC136" s="175"/>
      <c r="AD136" s="175"/>
      <c r="AE136" s="175"/>
      <c r="AF136" s="175"/>
      <c r="AG136" s="175"/>
      <c r="AH136" s="175"/>
      <c r="AI136" s="175"/>
      <c r="AJ136" s="175"/>
      <c r="AK136" s="175"/>
      <c r="AL136" s="175"/>
      <c r="AM136" s="175"/>
      <c r="AN136" s="175"/>
      <c r="AO136" s="175"/>
      <c r="AP136" s="175"/>
      <c r="AQ136" s="175"/>
      <c r="AR136" s="175"/>
      <c r="AS136" s="175"/>
      <c r="AT136" s="175"/>
      <c r="AU136" s="175"/>
      <c r="AV136" s="175"/>
      <c r="AW136" s="175"/>
      <c r="AX136" s="175"/>
      <c r="AY136" s="175"/>
      <c r="AZ136" s="175"/>
      <c r="BA136" s="175"/>
      <c r="BB136" s="175"/>
      <c r="BC136" s="176"/>
      <c r="BD136" s="176"/>
      <c r="BE136" s="176"/>
      <c r="BF136" s="176"/>
      <c r="BG136" s="176"/>
      <c r="BH136" s="176"/>
      <c r="BI136" s="176"/>
      <c r="BJ136" s="176"/>
      <c r="BK136" s="176" t="n">
        <v>7.75</v>
      </c>
      <c r="BL136" s="176"/>
      <c r="BM136" s="176"/>
      <c r="BN136" s="176"/>
      <c r="BO136" s="176"/>
      <c r="BP136" s="176"/>
      <c r="BQ136" s="176"/>
      <c r="BR136" s="176"/>
      <c r="BS136" s="176"/>
      <c r="BT136" s="176"/>
      <c r="BU136" s="176"/>
      <c r="BV136" s="176"/>
      <c r="BW136" s="176"/>
      <c r="BX136" s="176"/>
      <c r="BY136" s="176"/>
      <c r="BZ136" s="176"/>
      <c r="CA136" s="176"/>
      <c r="CB136" s="176"/>
      <c r="CC136" s="176"/>
      <c r="CD136" s="176"/>
      <c r="CE136" s="176"/>
      <c r="CF136" s="176"/>
      <c r="CG136" s="176"/>
      <c r="CH136" s="176"/>
      <c r="CI136" s="176"/>
      <c r="CJ136" s="176"/>
      <c r="CK136" s="176"/>
      <c r="CL136" s="176"/>
      <c r="CM136" s="176"/>
      <c r="CN136" s="176"/>
      <c r="CO136" s="176"/>
      <c r="CP136" s="176"/>
      <c r="CQ136" s="176"/>
      <c r="CR136" s="176"/>
      <c r="CS136" s="176"/>
      <c r="CT136" s="176"/>
      <c r="CU136" s="176"/>
      <c r="CV136" s="176"/>
      <c r="CW136" s="176"/>
      <c r="CX136" s="176"/>
      <c r="CY136" s="176"/>
      <c r="CZ136" s="176"/>
      <c r="DA136" s="176"/>
      <c r="DB136" s="176"/>
      <c r="DC136" s="176"/>
      <c r="DD136" s="176"/>
      <c r="DE136" s="176"/>
      <c r="DF136" s="176"/>
      <c r="DG136" s="176"/>
      <c r="DH136" s="176"/>
      <c r="DI136" s="176"/>
      <c r="DJ136" s="176"/>
      <c r="DK136" s="176"/>
      <c r="DL136" s="176"/>
      <c r="DM136" s="176"/>
      <c r="DN136" s="176"/>
      <c r="DO136" s="176"/>
      <c r="DP136" s="176"/>
      <c r="DQ136" s="176"/>
      <c r="DR136" s="176"/>
      <c r="DS136" s="176"/>
      <c r="DT136" s="176"/>
      <c r="DU136" s="176"/>
      <c r="DV136" s="176"/>
      <c r="DW136" s="176"/>
      <c r="DX136" s="176"/>
      <c r="DY136" s="176"/>
      <c r="DZ136" s="176"/>
      <c r="EA136" s="176"/>
      <c r="EB136" s="176"/>
      <c r="EC136" s="176"/>
      <c r="ED136" s="176"/>
      <c r="EE136" s="176"/>
      <c r="EF136" s="176"/>
      <c r="EG136" s="176"/>
      <c r="EH136" s="176"/>
      <c r="EI136" s="176"/>
      <c r="EJ136" s="176"/>
      <c r="EK136" s="176"/>
      <c r="EL136" s="176"/>
      <c r="EM136" s="176"/>
      <c r="EN136" s="177"/>
      <c r="EO136" s="177"/>
    </row>
    <row r="137" customFormat="false" ht="12.75" hidden="false" customHeight="false" outlineLevel="0" collapsed="false">
      <c r="A137" s="169" t="s">
        <v>42</v>
      </c>
      <c r="B137" s="96"/>
      <c r="C137" s="170" t="s">
        <v>101</v>
      </c>
      <c r="D137" s="171" t="n">
        <v>5</v>
      </c>
      <c r="E137" s="172" t="s">
        <v>230</v>
      </c>
      <c r="F137" s="173" t="n">
        <f aca="false">SUM(H137:EM137)</f>
        <v>7.75</v>
      </c>
      <c r="G137" s="174"/>
      <c r="H137" s="176"/>
      <c r="I137" s="176"/>
      <c r="J137" s="176"/>
      <c r="K137" s="176"/>
      <c r="L137" s="176"/>
      <c r="M137" s="176"/>
      <c r="N137" s="176"/>
      <c r="O137" s="176"/>
      <c r="P137" s="176"/>
      <c r="Q137" s="175"/>
      <c r="R137" s="175"/>
      <c r="S137" s="175"/>
      <c r="T137" s="175"/>
      <c r="U137" s="175"/>
      <c r="V137" s="175"/>
      <c r="W137" s="175"/>
      <c r="X137" s="175"/>
      <c r="Y137" s="175"/>
      <c r="Z137" s="175"/>
      <c r="AA137" s="175"/>
      <c r="AB137" s="175"/>
      <c r="AC137" s="175"/>
      <c r="AD137" s="175"/>
      <c r="AE137" s="175"/>
      <c r="AF137" s="175"/>
      <c r="AG137" s="175"/>
      <c r="AH137" s="175"/>
      <c r="AI137" s="175"/>
      <c r="AJ137" s="175"/>
      <c r="AK137" s="175"/>
      <c r="AL137" s="175"/>
      <c r="AM137" s="175"/>
      <c r="AN137" s="175"/>
      <c r="AO137" s="175"/>
      <c r="AP137" s="175"/>
      <c r="AQ137" s="175"/>
      <c r="AR137" s="175"/>
      <c r="AS137" s="175"/>
      <c r="AT137" s="175"/>
      <c r="AU137" s="175"/>
      <c r="AV137" s="175"/>
      <c r="AW137" s="175"/>
      <c r="AX137" s="175"/>
      <c r="AY137" s="175"/>
      <c r="AZ137" s="175"/>
      <c r="BA137" s="175"/>
      <c r="BB137" s="175"/>
      <c r="BC137" s="176"/>
      <c r="BD137" s="176"/>
      <c r="BE137" s="176"/>
      <c r="BF137" s="176"/>
      <c r="BG137" s="176"/>
      <c r="BH137" s="176"/>
      <c r="BI137" s="176"/>
      <c r="BJ137" s="176"/>
      <c r="BK137" s="176" t="n">
        <v>7.75</v>
      </c>
      <c r="BL137" s="176"/>
      <c r="BM137" s="176"/>
      <c r="BN137" s="176"/>
      <c r="BO137" s="176"/>
      <c r="BP137" s="176"/>
      <c r="BQ137" s="176"/>
      <c r="BR137" s="176"/>
      <c r="BS137" s="176"/>
      <c r="BT137" s="176"/>
      <c r="BU137" s="176"/>
      <c r="BV137" s="176"/>
      <c r="BW137" s="176"/>
      <c r="BX137" s="176"/>
      <c r="BY137" s="176"/>
      <c r="BZ137" s="176"/>
      <c r="CA137" s="176"/>
      <c r="CB137" s="176"/>
      <c r="CC137" s="176"/>
      <c r="CD137" s="176"/>
      <c r="CE137" s="176"/>
      <c r="CF137" s="176"/>
      <c r="CG137" s="176"/>
      <c r="CH137" s="176"/>
      <c r="CI137" s="176"/>
      <c r="CJ137" s="176"/>
      <c r="CK137" s="176"/>
      <c r="CL137" s="176"/>
      <c r="CM137" s="176"/>
      <c r="CN137" s="176"/>
      <c r="CO137" s="176"/>
      <c r="CP137" s="176"/>
      <c r="CQ137" s="176"/>
      <c r="CR137" s="176"/>
      <c r="CS137" s="176"/>
      <c r="CT137" s="176"/>
      <c r="CU137" s="176"/>
      <c r="CV137" s="176"/>
      <c r="CW137" s="176"/>
      <c r="CX137" s="176"/>
      <c r="CY137" s="176"/>
      <c r="CZ137" s="176"/>
      <c r="DA137" s="176"/>
      <c r="DB137" s="176"/>
      <c r="DC137" s="176"/>
      <c r="DD137" s="176"/>
      <c r="DE137" s="176"/>
      <c r="DF137" s="176"/>
      <c r="DG137" s="176"/>
      <c r="DH137" s="176"/>
      <c r="DI137" s="176"/>
      <c r="DJ137" s="176"/>
      <c r="DK137" s="176"/>
      <c r="DL137" s="176"/>
      <c r="DM137" s="176"/>
      <c r="DN137" s="176"/>
      <c r="DO137" s="176"/>
      <c r="DP137" s="176"/>
      <c r="DQ137" s="176"/>
      <c r="DR137" s="176"/>
      <c r="DS137" s="176"/>
      <c r="DT137" s="176"/>
      <c r="DU137" s="176"/>
      <c r="DV137" s="176"/>
      <c r="DW137" s="176"/>
      <c r="DX137" s="176"/>
      <c r="DY137" s="176"/>
      <c r="DZ137" s="176"/>
      <c r="EA137" s="176"/>
      <c r="EB137" s="176"/>
      <c r="EC137" s="176"/>
      <c r="ED137" s="176"/>
      <c r="EE137" s="176"/>
      <c r="EF137" s="176"/>
      <c r="EG137" s="176"/>
      <c r="EH137" s="176"/>
      <c r="EI137" s="176"/>
      <c r="EJ137" s="176"/>
      <c r="EK137" s="176"/>
      <c r="EL137" s="176"/>
      <c r="EM137" s="176"/>
      <c r="EN137" s="177"/>
      <c r="EO137" s="177"/>
    </row>
    <row r="138" customFormat="false" ht="12.75" hidden="false" customHeight="false" outlineLevel="0" collapsed="false">
      <c r="A138" s="169" t="s">
        <v>42</v>
      </c>
      <c r="B138" s="96"/>
      <c r="C138" s="170" t="s">
        <v>101</v>
      </c>
      <c r="D138" s="171" t="n">
        <v>6</v>
      </c>
      <c r="E138" s="172" t="s">
        <v>230</v>
      </c>
      <c r="F138" s="173" t="n">
        <f aca="false">SUM(H138:EM138)</f>
        <v>7</v>
      </c>
      <c r="G138" s="174"/>
      <c r="H138" s="176"/>
      <c r="I138" s="176"/>
      <c r="J138" s="176"/>
      <c r="K138" s="176"/>
      <c r="L138" s="176"/>
      <c r="M138" s="176"/>
      <c r="N138" s="176"/>
      <c r="O138" s="176"/>
      <c r="P138" s="176"/>
      <c r="Q138" s="175"/>
      <c r="R138" s="175"/>
      <c r="S138" s="175"/>
      <c r="T138" s="175"/>
      <c r="U138" s="175"/>
      <c r="V138" s="175"/>
      <c r="W138" s="175"/>
      <c r="X138" s="175"/>
      <c r="Y138" s="175"/>
      <c r="Z138" s="175"/>
      <c r="AA138" s="175"/>
      <c r="AB138" s="175"/>
      <c r="AC138" s="175"/>
      <c r="AD138" s="175"/>
      <c r="AE138" s="175"/>
      <c r="AF138" s="175"/>
      <c r="AG138" s="175"/>
      <c r="AH138" s="175"/>
      <c r="AI138" s="175"/>
      <c r="AJ138" s="175"/>
      <c r="AK138" s="175"/>
      <c r="AL138" s="175"/>
      <c r="AM138" s="175"/>
      <c r="AN138" s="175"/>
      <c r="AO138" s="175"/>
      <c r="AP138" s="175"/>
      <c r="AQ138" s="175"/>
      <c r="AR138" s="175"/>
      <c r="AS138" s="175"/>
      <c r="AT138" s="175"/>
      <c r="AU138" s="175"/>
      <c r="AV138" s="175"/>
      <c r="AW138" s="175"/>
      <c r="AX138" s="175"/>
      <c r="AY138" s="175"/>
      <c r="AZ138" s="175"/>
      <c r="BA138" s="175"/>
      <c r="BB138" s="175"/>
      <c r="BC138" s="176"/>
      <c r="BD138" s="176"/>
      <c r="BE138" s="176"/>
      <c r="BF138" s="176"/>
      <c r="BG138" s="176"/>
      <c r="BH138" s="176"/>
      <c r="BI138" s="176"/>
      <c r="BJ138" s="176"/>
      <c r="BK138" s="176" t="n">
        <v>5.25</v>
      </c>
      <c r="BL138" s="176"/>
      <c r="BM138" s="176"/>
      <c r="BN138" s="176"/>
      <c r="BO138" s="176"/>
      <c r="BP138" s="176"/>
      <c r="BQ138" s="176"/>
      <c r="BR138" s="176"/>
      <c r="BS138" s="176"/>
      <c r="BT138" s="176"/>
      <c r="BU138" s="176"/>
      <c r="BV138" s="176"/>
      <c r="BW138" s="176"/>
      <c r="BX138" s="176" t="n">
        <v>1.75</v>
      </c>
      <c r="BY138" s="176"/>
      <c r="BZ138" s="176"/>
      <c r="CA138" s="176"/>
      <c r="CB138" s="176"/>
      <c r="CC138" s="176"/>
      <c r="CD138" s="176"/>
      <c r="CE138" s="176"/>
      <c r="CF138" s="176"/>
      <c r="CG138" s="176"/>
      <c r="CH138" s="176"/>
      <c r="CI138" s="176"/>
      <c r="CJ138" s="176"/>
      <c r="CK138" s="176"/>
      <c r="CL138" s="176"/>
      <c r="CM138" s="176"/>
      <c r="CN138" s="176"/>
      <c r="CO138" s="176"/>
      <c r="CP138" s="176"/>
      <c r="CQ138" s="176"/>
      <c r="CR138" s="176"/>
      <c r="CS138" s="176"/>
      <c r="CT138" s="176"/>
      <c r="CU138" s="176"/>
      <c r="CV138" s="176"/>
      <c r="CW138" s="176"/>
      <c r="CX138" s="176"/>
      <c r="CY138" s="176"/>
      <c r="CZ138" s="176"/>
      <c r="DA138" s="176"/>
      <c r="DB138" s="176"/>
      <c r="DC138" s="176"/>
      <c r="DD138" s="176"/>
      <c r="DE138" s="176"/>
      <c r="DF138" s="176"/>
      <c r="DG138" s="176"/>
      <c r="DH138" s="176"/>
      <c r="DI138" s="176"/>
      <c r="DJ138" s="176"/>
      <c r="DK138" s="176"/>
      <c r="DL138" s="176"/>
      <c r="DM138" s="176"/>
      <c r="DN138" s="176"/>
      <c r="DO138" s="176"/>
      <c r="DP138" s="176"/>
      <c r="DQ138" s="176"/>
      <c r="DR138" s="176"/>
      <c r="DS138" s="176"/>
      <c r="DT138" s="176"/>
      <c r="DU138" s="176"/>
      <c r="DV138" s="176"/>
      <c r="DW138" s="176"/>
      <c r="DX138" s="176"/>
      <c r="DY138" s="176"/>
      <c r="DZ138" s="176"/>
      <c r="EA138" s="176"/>
      <c r="EB138" s="176"/>
      <c r="EC138" s="176"/>
      <c r="ED138" s="176"/>
      <c r="EE138" s="176"/>
      <c r="EF138" s="176"/>
      <c r="EG138" s="176"/>
      <c r="EH138" s="176"/>
      <c r="EI138" s="176"/>
      <c r="EJ138" s="176"/>
      <c r="EK138" s="176"/>
      <c r="EL138" s="176"/>
      <c r="EM138" s="176"/>
      <c r="EN138" s="177"/>
      <c r="EO138" s="177"/>
    </row>
    <row r="139" customFormat="false" ht="12.75" hidden="false" customHeight="false" outlineLevel="0" collapsed="false">
      <c r="A139" s="169" t="s">
        <v>42</v>
      </c>
      <c r="B139" s="96"/>
      <c r="C139" s="170" t="s">
        <v>101</v>
      </c>
      <c r="D139" s="171" t="n">
        <v>7</v>
      </c>
      <c r="E139" s="172" t="s">
        <v>230</v>
      </c>
      <c r="F139" s="178" t="n">
        <f aca="false">SUM(H139:EM139)</f>
        <v>0</v>
      </c>
      <c r="G139" s="179"/>
      <c r="H139" s="181"/>
      <c r="I139" s="181"/>
      <c r="J139" s="181"/>
      <c r="K139" s="181"/>
      <c r="L139" s="181"/>
      <c r="M139" s="181"/>
      <c r="N139" s="181"/>
      <c r="O139" s="181"/>
      <c r="P139" s="181"/>
      <c r="Q139" s="180"/>
      <c r="R139" s="180"/>
      <c r="S139" s="180"/>
      <c r="T139" s="180"/>
      <c r="U139" s="180"/>
      <c r="V139" s="180"/>
      <c r="W139" s="180"/>
      <c r="X139" s="180"/>
      <c r="Y139" s="180"/>
      <c r="Z139" s="180"/>
      <c r="AA139" s="180"/>
      <c r="AB139" s="180"/>
      <c r="AC139" s="180"/>
      <c r="AD139" s="180"/>
      <c r="AE139" s="180"/>
      <c r="AF139" s="180"/>
      <c r="AG139" s="180"/>
      <c r="AH139" s="180"/>
      <c r="AI139" s="180"/>
      <c r="AJ139" s="180"/>
      <c r="AK139" s="180"/>
      <c r="AL139" s="180"/>
      <c r="AM139" s="180"/>
      <c r="AN139" s="180"/>
      <c r="AO139" s="180"/>
      <c r="AP139" s="180"/>
      <c r="AQ139" s="180"/>
      <c r="AR139" s="180"/>
      <c r="AS139" s="180"/>
      <c r="AT139" s="180"/>
      <c r="AU139" s="180"/>
      <c r="AV139" s="180"/>
      <c r="AW139" s="180"/>
      <c r="AX139" s="180"/>
      <c r="AY139" s="180"/>
      <c r="AZ139" s="180"/>
      <c r="BA139" s="180"/>
      <c r="BB139" s="180"/>
      <c r="BC139" s="181"/>
      <c r="BD139" s="181"/>
      <c r="BE139" s="181"/>
      <c r="BF139" s="181"/>
      <c r="BG139" s="181"/>
      <c r="BH139" s="181"/>
      <c r="BI139" s="181"/>
      <c r="BJ139" s="181"/>
      <c r="BK139" s="181"/>
      <c r="BL139" s="181"/>
      <c r="BM139" s="181"/>
      <c r="BN139" s="181"/>
      <c r="BO139" s="181"/>
      <c r="BP139" s="181"/>
      <c r="BQ139" s="181"/>
      <c r="BR139" s="181"/>
      <c r="BS139" s="181"/>
      <c r="BT139" s="181"/>
      <c r="BU139" s="181"/>
      <c r="BV139" s="181"/>
      <c r="BW139" s="181"/>
      <c r="BX139" s="181"/>
      <c r="BY139" s="181"/>
      <c r="BZ139" s="181"/>
      <c r="CA139" s="181"/>
      <c r="CB139" s="181"/>
      <c r="CC139" s="181"/>
      <c r="CD139" s="181"/>
      <c r="CE139" s="181"/>
      <c r="CF139" s="181"/>
      <c r="CG139" s="181"/>
      <c r="CH139" s="181"/>
      <c r="CI139" s="181"/>
      <c r="CJ139" s="181"/>
      <c r="CK139" s="181"/>
      <c r="CL139" s="181"/>
      <c r="CM139" s="181"/>
      <c r="CN139" s="181"/>
      <c r="CO139" s="181"/>
      <c r="CP139" s="181"/>
      <c r="CQ139" s="181"/>
      <c r="CR139" s="181"/>
      <c r="CS139" s="181"/>
      <c r="CT139" s="181"/>
      <c r="CU139" s="181"/>
      <c r="CV139" s="181"/>
      <c r="CW139" s="181"/>
      <c r="CX139" s="181"/>
      <c r="CY139" s="181"/>
      <c r="CZ139" s="181"/>
      <c r="DA139" s="181"/>
      <c r="DB139" s="181"/>
      <c r="DC139" s="181"/>
      <c r="DD139" s="181"/>
      <c r="DE139" s="181"/>
      <c r="DF139" s="181"/>
      <c r="DG139" s="181"/>
      <c r="DH139" s="181"/>
      <c r="DI139" s="181"/>
      <c r="DJ139" s="181"/>
      <c r="DK139" s="181"/>
      <c r="DL139" s="181"/>
      <c r="DM139" s="181"/>
      <c r="DN139" s="181"/>
      <c r="DO139" s="181"/>
      <c r="DP139" s="181"/>
      <c r="DQ139" s="181"/>
      <c r="DR139" s="181"/>
      <c r="DS139" s="181"/>
      <c r="DT139" s="181"/>
      <c r="DU139" s="181"/>
      <c r="DV139" s="181"/>
      <c r="DW139" s="181"/>
      <c r="DX139" s="181"/>
      <c r="DY139" s="181"/>
      <c r="DZ139" s="181"/>
      <c r="EA139" s="181"/>
      <c r="EB139" s="181"/>
      <c r="EC139" s="181"/>
      <c r="ED139" s="181"/>
      <c r="EE139" s="181"/>
      <c r="EF139" s="181"/>
      <c r="EG139" s="181"/>
      <c r="EH139" s="181"/>
      <c r="EI139" s="181"/>
      <c r="EJ139" s="181"/>
      <c r="EK139" s="181"/>
      <c r="EL139" s="181"/>
      <c r="EM139" s="181"/>
      <c r="EN139" s="177"/>
      <c r="EO139" s="177"/>
    </row>
    <row r="140" customFormat="false" ht="12.75" hidden="false" customHeight="false" outlineLevel="0" collapsed="false">
      <c r="A140" s="169" t="s">
        <v>42</v>
      </c>
      <c r="B140" s="96"/>
      <c r="C140" s="170" t="s">
        <v>101</v>
      </c>
      <c r="D140" s="171" t="n">
        <v>8</v>
      </c>
      <c r="E140" s="172" t="s">
        <v>230</v>
      </c>
      <c r="F140" s="178" t="n">
        <f aca="false">SUM(H140:EM140)</f>
        <v>0</v>
      </c>
      <c r="G140" s="179" t="n">
        <f aca="false">SUM(F134:F140)</f>
        <v>38</v>
      </c>
      <c r="H140" s="181"/>
      <c r="I140" s="181"/>
      <c r="J140" s="181"/>
      <c r="K140" s="181"/>
      <c r="L140" s="181"/>
      <c r="M140" s="181"/>
      <c r="N140" s="181"/>
      <c r="O140" s="181"/>
      <c r="P140" s="181"/>
      <c r="Q140" s="180"/>
      <c r="R140" s="180"/>
      <c r="S140" s="180"/>
      <c r="T140" s="180"/>
      <c r="U140" s="180"/>
      <c r="V140" s="180"/>
      <c r="W140" s="180"/>
      <c r="X140" s="180"/>
      <c r="Y140" s="180"/>
      <c r="Z140" s="180"/>
      <c r="AA140" s="180"/>
      <c r="AB140" s="180"/>
      <c r="AC140" s="180"/>
      <c r="AD140" s="180"/>
      <c r="AE140" s="180"/>
      <c r="AF140" s="180"/>
      <c r="AG140" s="180"/>
      <c r="AH140" s="180"/>
      <c r="AI140" s="180"/>
      <c r="AJ140" s="180"/>
      <c r="AK140" s="180"/>
      <c r="AL140" s="180"/>
      <c r="AM140" s="180"/>
      <c r="AN140" s="180"/>
      <c r="AO140" s="180"/>
      <c r="AP140" s="180"/>
      <c r="AQ140" s="180"/>
      <c r="AR140" s="180"/>
      <c r="AS140" s="180"/>
      <c r="AT140" s="180"/>
      <c r="AU140" s="180"/>
      <c r="AV140" s="180"/>
      <c r="AW140" s="180"/>
      <c r="AX140" s="180"/>
      <c r="AY140" s="180"/>
      <c r="AZ140" s="180"/>
      <c r="BA140" s="180"/>
      <c r="BB140" s="180"/>
      <c r="BC140" s="181"/>
      <c r="BD140" s="181"/>
      <c r="BE140" s="181"/>
      <c r="BF140" s="181"/>
      <c r="BG140" s="181"/>
      <c r="BH140" s="181"/>
      <c r="BI140" s="181"/>
      <c r="BJ140" s="181"/>
      <c r="BK140" s="181"/>
      <c r="BL140" s="181"/>
      <c r="BM140" s="181"/>
      <c r="BN140" s="181"/>
      <c r="BO140" s="181"/>
      <c r="BP140" s="181"/>
      <c r="BQ140" s="181"/>
      <c r="BR140" s="181"/>
      <c r="BS140" s="181"/>
      <c r="BT140" s="181"/>
      <c r="BU140" s="181"/>
      <c r="BV140" s="181"/>
      <c r="BW140" s="181"/>
      <c r="BX140" s="181"/>
      <c r="BY140" s="181"/>
      <c r="BZ140" s="181"/>
      <c r="CA140" s="181"/>
      <c r="CB140" s="181"/>
      <c r="CC140" s="181"/>
      <c r="CD140" s="181"/>
      <c r="CE140" s="181"/>
      <c r="CF140" s="181"/>
      <c r="CG140" s="181"/>
      <c r="CH140" s="181"/>
      <c r="CI140" s="181"/>
      <c r="CJ140" s="181"/>
      <c r="CK140" s="181"/>
      <c r="CL140" s="181"/>
      <c r="CM140" s="181"/>
      <c r="CN140" s="181"/>
      <c r="CO140" s="181"/>
      <c r="CP140" s="181"/>
      <c r="CQ140" s="181"/>
      <c r="CR140" s="181"/>
      <c r="CS140" s="181"/>
      <c r="CT140" s="181"/>
      <c r="CU140" s="181"/>
      <c r="CV140" s="181"/>
      <c r="CW140" s="181"/>
      <c r="CX140" s="181"/>
      <c r="CY140" s="181"/>
      <c r="CZ140" s="181"/>
      <c r="DA140" s="181"/>
      <c r="DB140" s="181"/>
      <c r="DC140" s="181"/>
      <c r="DD140" s="181"/>
      <c r="DE140" s="181"/>
      <c r="DF140" s="181"/>
      <c r="DG140" s="181"/>
      <c r="DH140" s="181"/>
      <c r="DI140" s="181"/>
      <c r="DJ140" s="181"/>
      <c r="DK140" s="181"/>
      <c r="DL140" s="181"/>
      <c r="DM140" s="181"/>
      <c r="DN140" s="181"/>
      <c r="DO140" s="181"/>
      <c r="DP140" s="181"/>
      <c r="DQ140" s="181"/>
      <c r="DR140" s="181"/>
      <c r="DS140" s="181"/>
      <c r="DT140" s="181"/>
      <c r="DU140" s="181"/>
      <c r="DV140" s="181"/>
      <c r="DW140" s="181"/>
      <c r="DX140" s="181"/>
      <c r="DY140" s="181"/>
      <c r="DZ140" s="181"/>
      <c r="EA140" s="181"/>
      <c r="EB140" s="181"/>
      <c r="EC140" s="181"/>
      <c r="ED140" s="181"/>
      <c r="EE140" s="181"/>
      <c r="EF140" s="181"/>
      <c r="EG140" s="181"/>
      <c r="EH140" s="181"/>
      <c r="EI140" s="181"/>
      <c r="EJ140" s="181"/>
      <c r="EK140" s="181"/>
      <c r="EL140" s="181"/>
      <c r="EM140" s="181"/>
      <c r="EN140" s="177"/>
      <c r="EO140" s="177"/>
    </row>
    <row r="141" customFormat="false" ht="12.75" hidden="false" customHeight="false" outlineLevel="0" collapsed="false">
      <c r="A141" s="169" t="s">
        <v>42</v>
      </c>
      <c r="B141" s="96"/>
      <c r="C141" s="170" t="s">
        <v>101</v>
      </c>
      <c r="D141" s="171" t="n">
        <v>9</v>
      </c>
      <c r="E141" s="172" t="s">
        <v>231</v>
      </c>
      <c r="F141" s="173" t="n">
        <f aca="false">SUM(H141:EM141)</f>
        <v>7.75</v>
      </c>
      <c r="G141" s="174"/>
      <c r="H141" s="176"/>
      <c r="I141" s="176"/>
      <c r="J141" s="176"/>
      <c r="K141" s="176"/>
      <c r="L141" s="176"/>
      <c r="M141" s="176"/>
      <c r="N141" s="176"/>
      <c r="O141" s="176"/>
      <c r="P141" s="176"/>
      <c r="Q141" s="175"/>
      <c r="R141" s="175"/>
      <c r="S141" s="175"/>
      <c r="T141" s="175"/>
      <c r="U141" s="175"/>
      <c r="V141" s="175"/>
      <c r="W141" s="175"/>
      <c r="X141" s="175"/>
      <c r="Y141" s="175"/>
      <c r="Z141" s="175"/>
      <c r="AA141" s="175"/>
      <c r="AB141" s="175"/>
      <c r="AC141" s="175"/>
      <c r="AD141" s="175"/>
      <c r="AE141" s="175"/>
      <c r="AF141" s="175"/>
      <c r="AG141" s="175"/>
      <c r="AH141" s="175"/>
      <c r="AI141" s="175"/>
      <c r="AJ141" s="175"/>
      <c r="AK141" s="175"/>
      <c r="AL141" s="175"/>
      <c r="AM141" s="175"/>
      <c r="AN141" s="175"/>
      <c r="AO141" s="175"/>
      <c r="AP141" s="175"/>
      <c r="AQ141" s="175"/>
      <c r="AR141" s="175"/>
      <c r="AS141" s="175"/>
      <c r="AT141" s="175"/>
      <c r="AU141" s="175"/>
      <c r="AV141" s="175"/>
      <c r="AW141" s="175"/>
      <c r="AX141" s="175"/>
      <c r="AY141" s="175"/>
      <c r="AZ141" s="175"/>
      <c r="BA141" s="175"/>
      <c r="BB141" s="175"/>
      <c r="BC141" s="176"/>
      <c r="BD141" s="176"/>
      <c r="BE141" s="176"/>
      <c r="BF141" s="176"/>
      <c r="BG141" s="176"/>
      <c r="BH141" s="176"/>
      <c r="BI141" s="176"/>
      <c r="BJ141" s="176"/>
      <c r="BK141" s="176"/>
      <c r="BL141" s="176"/>
      <c r="BM141" s="176"/>
      <c r="BN141" s="176"/>
      <c r="BO141" s="176"/>
      <c r="BP141" s="176"/>
      <c r="BQ141" s="176"/>
      <c r="BR141" s="176"/>
      <c r="BS141" s="176"/>
      <c r="BT141" s="176"/>
      <c r="BU141" s="176"/>
      <c r="BV141" s="176"/>
      <c r="BW141" s="176"/>
      <c r="BX141" s="176" t="n">
        <v>7.75</v>
      </c>
      <c r="BY141" s="176"/>
      <c r="BZ141" s="176"/>
      <c r="CA141" s="176"/>
      <c r="CB141" s="176"/>
      <c r="CC141" s="176"/>
      <c r="CD141" s="176"/>
      <c r="CE141" s="176"/>
      <c r="CF141" s="176"/>
      <c r="CG141" s="176"/>
      <c r="CH141" s="176"/>
      <c r="CI141" s="176"/>
      <c r="CJ141" s="176"/>
      <c r="CK141" s="176"/>
      <c r="CL141" s="176"/>
      <c r="CM141" s="176"/>
      <c r="CN141" s="176"/>
      <c r="CO141" s="176"/>
      <c r="CP141" s="176"/>
      <c r="CQ141" s="176"/>
      <c r="CR141" s="176"/>
      <c r="CS141" s="176"/>
      <c r="CT141" s="176"/>
      <c r="CU141" s="176"/>
      <c r="CV141" s="176"/>
      <c r="CW141" s="176"/>
      <c r="CX141" s="176"/>
      <c r="CY141" s="176"/>
      <c r="CZ141" s="176"/>
      <c r="DA141" s="176"/>
      <c r="DB141" s="176"/>
      <c r="DC141" s="176"/>
      <c r="DD141" s="176"/>
      <c r="DE141" s="176"/>
      <c r="DF141" s="176"/>
      <c r="DG141" s="176"/>
      <c r="DH141" s="176"/>
      <c r="DI141" s="176"/>
      <c r="DJ141" s="176"/>
      <c r="DK141" s="176"/>
      <c r="DL141" s="176"/>
      <c r="DM141" s="176"/>
      <c r="DN141" s="176"/>
      <c r="DO141" s="176"/>
      <c r="DP141" s="176"/>
      <c r="DQ141" s="176"/>
      <c r="DR141" s="176"/>
      <c r="DS141" s="176"/>
      <c r="DT141" s="176"/>
      <c r="DU141" s="176"/>
      <c r="DV141" s="176"/>
      <c r="DW141" s="176"/>
      <c r="DX141" s="176"/>
      <c r="DY141" s="176"/>
      <c r="DZ141" s="176"/>
      <c r="EA141" s="176"/>
      <c r="EB141" s="176"/>
      <c r="EC141" s="176"/>
      <c r="ED141" s="176"/>
      <c r="EE141" s="176"/>
      <c r="EF141" s="176"/>
      <c r="EG141" s="176"/>
      <c r="EH141" s="176"/>
      <c r="EI141" s="176"/>
      <c r="EJ141" s="176"/>
      <c r="EK141" s="176"/>
      <c r="EL141" s="176"/>
      <c r="EM141" s="176"/>
      <c r="EN141" s="177"/>
      <c r="EO141" s="177"/>
    </row>
    <row r="142" customFormat="false" ht="12.75" hidden="false" customHeight="false" outlineLevel="0" collapsed="false">
      <c r="A142" s="169" t="s">
        <v>42</v>
      </c>
      <c r="B142" s="96"/>
      <c r="C142" s="170" t="s">
        <v>101</v>
      </c>
      <c r="D142" s="171" t="n">
        <v>10</v>
      </c>
      <c r="E142" s="172" t="s">
        <v>231</v>
      </c>
      <c r="F142" s="173" t="n">
        <f aca="false">SUM(H142:EM142)</f>
        <v>7.75</v>
      </c>
      <c r="G142" s="174"/>
      <c r="H142" s="176"/>
      <c r="I142" s="176"/>
      <c r="J142" s="176"/>
      <c r="K142" s="176"/>
      <c r="L142" s="176"/>
      <c r="M142" s="176"/>
      <c r="N142" s="176"/>
      <c r="O142" s="176"/>
      <c r="P142" s="176"/>
      <c r="Q142" s="175"/>
      <c r="R142" s="175"/>
      <c r="S142" s="175"/>
      <c r="T142" s="175"/>
      <c r="U142" s="175"/>
      <c r="V142" s="175"/>
      <c r="W142" s="175"/>
      <c r="X142" s="175"/>
      <c r="Y142" s="175"/>
      <c r="Z142" s="175"/>
      <c r="AA142" s="175"/>
      <c r="AB142" s="175"/>
      <c r="AC142" s="175"/>
      <c r="AD142" s="175"/>
      <c r="AE142" s="175"/>
      <c r="AF142" s="175"/>
      <c r="AG142" s="175"/>
      <c r="AH142" s="175"/>
      <c r="AI142" s="175"/>
      <c r="AJ142" s="175"/>
      <c r="AK142" s="175"/>
      <c r="AL142" s="175"/>
      <c r="AM142" s="175"/>
      <c r="AN142" s="175"/>
      <c r="AO142" s="175"/>
      <c r="AP142" s="175"/>
      <c r="AQ142" s="175"/>
      <c r="AR142" s="175"/>
      <c r="AS142" s="175"/>
      <c r="AT142" s="175"/>
      <c r="AU142" s="175"/>
      <c r="AV142" s="175"/>
      <c r="AW142" s="175"/>
      <c r="AX142" s="175"/>
      <c r="AY142" s="175"/>
      <c r="AZ142" s="175"/>
      <c r="BA142" s="175"/>
      <c r="BB142" s="175"/>
      <c r="BC142" s="176"/>
      <c r="BD142" s="176"/>
      <c r="BE142" s="176"/>
      <c r="BF142" s="176"/>
      <c r="BG142" s="176" t="n">
        <v>0.5</v>
      </c>
      <c r="BH142" s="176"/>
      <c r="BI142" s="176"/>
      <c r="BJ142" s="176"/>
      <c r="BK142" s="176"/>
      <c r="BL142" s="176"/>
      <c r="BM142" s="176"/>
      <c r="BN142" s="176"/>
      <c r="BO142" s="176"/>
      <c r="BP142" s="176"/>
      <c r="BQ142" s="176"/>
      <c r="BR142" s="176"/>
      <c r="BS142" s="176"/>
      <c r="BT142" s="176"/>
      <c r="BU142" s="176"/>
      <c r="BV142" s="176"/>
      <c r="BW142" s="176"/>
      <c r="BX142" s="176" t="n">
        <v>7.25</v>
      </c>
      <c r="BY142" s="176"/>
      <c r="BZ142" s="176"/>
      <c r="CA142" s="176"/>
      <c r="CB142" s="176"/>
      <c r="CC142" s="176"/>
      <c r="CD142" s="176"/>
      <c r="CE142" s="176"/>
      <c r="CF142" s="176"/>
      <c r="CG142" s="176"/>
      <c r="CH142" s="176"/>
      <c r="CI142" s="176"/>
      <c r="CJ142" s="176"/>
      <c r="CK142" s="176"/>
      <c r="CL142" s="176"/>
      <c r="CM142" s="176"/>
      <c r="CN142" s="176"/>
      <c r="CO142" s="176"/>
      <c r="CP142" s="176"/>
      <c r="CQ142" s="176"/>
      <c r="CR142" s="176"/>
      <c r="CS142" s="176"/>
      <c r="CT142" s="176"/>
      <c r="CU142" s="176"/>
      <c r="CV142" s="176"/>
      <c r="CW142" s="176"/>
      <c r="CX142" s="176"/>
      <c r="CY142" s="176"/>
      <c r="CZ142" s="176"/>
      <c r="DA142" s="176"/>
      <c r="DB142" s="176"/>
      <c r="DC142" s="176"/>
      <c r="DD142" s="176"/>
      <c r="DE142" s="176"/>
      <c r="DF142" s="176"/>
      <c r="DG142" s="176"/>
      <c r="DH142" s="176"/>
      <c r="DI142" s="176"/>
      <c r="DJ142" s="176"/>
      <c r="DK142" s="176"/>
      <c r="DL142" s="176"/>
      <c r="DM142" s="176"/>
      <c r="DN142" s="176"/>
      <c r="DO142" s="176"/>
      <c r="DP142" s="176"/>
      <c r="DQ142" s="176"/>
      <c r="DR142" s="176"/>
      <c r="DS142" s="176"/>
      <c r="DT142" s="176"/>
      <c r="DU142" s="176"/>
      <c r="DV142" s="176"/>
      <c r="DW142" s="176"/>
      <c r="DX142" s="176"/>
      <c r="DY142" s="176"/>
      <c r="DZ142" s="176"/>
      <c r="EA142" s="176"/>
      <c r="EB142" s="176"/>
      <c r="EC142" s="176"/>
      <c r="ED142" s="176"/>
      <c r="EE142" s="176"/>
      <c r="EF142" s="176"/>
      <c r="EG142" s="176"/>
      <c r="EH142" s="176"/>
      <c r="EI142" s="176"/>
      <c r="EJ142" s="176"/>
      <c r="EK142" s="176"/>
      <c r="EL142" s="176"/>
      <c r="EM142" s="176"/>
      <c r="EN142" s="177"/>
      <c r="EO142" s="177"/>
    </row>
    <row r="143" customFormat="false" ht="12.75" hidden="false" customHeight="false" outlineLevel="0" collapsed="false">
      <c r="A143" s="169" t="s">
        <v>42</v>
      </c>
      <c r="B143" s="96"/>
      <c r="C143" s="170" t="s">
        <v>101</v>
      </c>
      <c r="D143" s="171" t="n">
        <v>11</v>
      </c>
      <c r="E143" s="172" t="s">
        <v>231</v>
      </c>
      <c r="F143" s="173" t="n">
        <f aca="false">SUM(H143:EM143)</f>
        <v>7.75</v>
      </c>
      <c r="G143" s="174"/>
      <c r="H143" s="176"/>
      <c r="I143" s="176"/>
      <c r="J143" s="176"/>
      <c r="K143" s="176"/>
      <c r="L143" s="176"/>
      <c r="M143" s="176"/>
      <c r="N143" s="176"/>
      <c r="O143" s="176"/>
      <c r="P143" s="176"/>
      <c r="Q143" s="175"/>
      <c r="R143" s="175"/>
      <c r="S143" s="175"/>
      <c r="T143" s="175"/>
      <c r="U143" s="175"/>
      <c r="V143" s="175"/>
      <c r="W143" s="175"/>
      <c r="X143" s="175"/>
      <c r="Y143" s="175"/>
      <c r="Z143" s="175"/>
      <c r="AA143" s="175"/>
      <c r="AB143" s="175"/>
      <c r="AC143" s="175"/>
      <c r="AD143" s="175"/>
      <c r="AE143" s="175"/>
      <c r="AF143" s="175"/>
      <c r="AG143" s="175"/>
      <c r="AH143" s="175"/>
      <c r="AI143" s="175"/>
      <c r="AJ143" s="175"/>
      <c r="AK143" s="175"/>
      <c r="AL143" s="175"/>
      <c r="AM143" s="175"/>
      <c r="AN143" s="175"/>
      <c r="AO143" s="175"/>
      <c r="AP143" s="175"/>
      <c r="AQ143" s="175"/>
      <c r="AR143" s="175"/>
      <c r="AS143" s="175"/>
      <c r="AT143" s="175"/>
      <c r="AU143" s="175"/>
      <c r="AV143" s="175"/>
      <c r="AW143" s="175"/>
      <c r="AX143" s="175"/>
      <c r="AY143" s="175"/>
      <c r="AZ143" s="175"/>
      <c r="BA143" s="175"/>
      <c r="BB143" s="175"/>
      <c r="BC143" s="176"/>
      <c r="BD143" s="176"/>
      <c r="BE143" s="176"/>
      <c r="BF143" s="176" t="n">
        <v>0.75</v>
      </c>
      <c r="BG143" s="176" t="n">
        <v>2</v>
      </c>
      <c r="BH143" s="176"/>
      <c r="BI143" s="176"/>
      <c r="BJ143" s="176"/>
      <c r="BK143" s="176"/>
      <c r="BL143" s="176"/>
      <c r="BM143" s="176"/>
      <c r="BN143" s="176"/>
      <c r="BO143" s="176"/>
      <c r="BP143" s="176"/>
      <c r="BQ143" s="176"/>
      <c r="BR143" s="176"/>
      <c r="BS143" s="176"/>
      <c r="BT143" s="176"/>
      <c r="BU143" s="176"/>
      <c r="BV143" s="176"/>
      <c r="BW143" s="176"/>
      <c r="BX143" s="176" t="n">
        <v>5</v>
      </c>
      <c r="BY143" s="176"/>
      <c r="BZ143" s="176"/>
      <c r="CA143" s="176"/>
      <c r="CB143" s="176"/>
      <c r="CC143" s="176"/>
      <c r="CD143" s="176"/>
      <c r="CE143" s="176"/>
      <c r="CF143" s="176"/>
      <c r="CG143" s="176"/>
      <c r="CH143" s="176"/>
      <c r="CI143" s="176"/>
      <c r="CJ143" s="176"/>
      <c r="CK143" s="176"/>
      <c r="CL143" s="176"/>
      <c r="CM143" s="176"/>
      <c r="CN143" s="176"/>
      <c r="CO143" s="176"/>
      <c r="CP143" s="176"/>
      <c r="CQ143" s="176"/>
      <c r="CR143" s="176"/>
      <c r="CS143" s="176"/>
      <c r="CT143" s="176"/>
      <c r="CU143" s="176"/>
      <c r="CV143" s="176"/>
      <c r="CW143" s="176"/>
      <c r="CX143" s="176"/>
      <c r="CY143" s="176"/>
      <c r="CZ143" s="176"/>
      <c r="DA143" s="176"/>
      <c r="DB143" s="176"/>
      <c r="DC143" s="176"/>
      <c r="DD143" s="176"/>
      <c r="DE143" s="176"/>
      <c r="DF143" s="176"/>
      <c r="DG143" s="176"/>
      <c r="DH143" s="176"/>
      <c r="DI143" s="176"/>
      <c r="DJ143" s="176"/>
      <c r="DK143" s="176"/>
      <c r="DL143" s="176"/>
      <c r="DM143" s="176"/>
      <c r="DN143" s="176"/>
      <c r="DO143" s="176"/>
      <c r="DP143" s="176"/>
      <c r="DQ143" s="176"/>
      <c r="DR143" s="176"/>
      <c r="DS143" s="176"/>
      <c r="DT143" s="176"/>
      <c r="DU143" s="176"/>
      <c r="DV143" s="176"/>
      <c r="DW143" s="176"/>
      <c r="DX143" s="176"/>
      <c r="DY143" s="176"/>
      <c r="DZ143" s="176"/>
      <c r="EA143" s="176"/>
      <c r="EB143" s="176"/>
      <c r="EC143" s="176"/>
      <c r="ED143" s="176"/>
      <c r="EE143" s="176"/>
      <c r="EF143" s="176"/>
      <c r="EG143" s="176"/>
      <c r="EH143" s="176"/>
      <c r="EI143" s="176"/>
      <c r="EJ143" s="176"/>
      <c r="EK143" s="176"/>
      <c r="EL143" s="176"/>
      <c r="EM143" s="176"/>
      <c r="EN143" s="177"/>
      <c r="EO143" s="177"/>
    </row>
    <row r="144" customFormat="false" ht="12.75" hidden="false" customHeight="false" outlineLevel="0" collapsed="false">
      <c r="A144" s="169" t="s">
        <v>42</v>
      </c>
      <c r="B144" s="96"/>
      <c r="C144" s="170" t="s">
        <v>101</v>
      </c>
      <c r="D144" s="171" t="n">
        <v>12</v>
      </c>
      <c r="E144" s="172" t="s">
        <v>231</v>
      </c>
      <c r="F144" s="173" t="n">
        <f aca="false">SUM(H144:EM144)</f>
        <v>7.75</v>
      </c>
      <c r="G144" s="174"/>
      <c r="H144" s="176"/>
      <c r="I144" s="176"/>
      <c r="J144" s="176"/>
      <c r="K144" s="176"/>
      <c r="L144" s="176" t="n">
        <v>1</v>
      </c>
      <c r="M144" s="176"/>
      <c r="N144" s="176"/>
      <c r="O144" s="176"/>
      <c r="P144" s="176"/>
      <c r="Q144" s="175"/>
      <c r="R144" s="175"/>
      <c r="S144" s="175"/>
      <c r="T144" s="175"/>
      <c r="U144" s="175"/>
      <c r="V144" s="175"/>
      <c r="W144" s="175"/>
      <c r="X144" s="175"/>
      <c r="Y144" s="175"/>
      <c r="Z144" s="175"/>
      <c r="AA144" s="175"/>
      <c r="AB144" s="175"/>
      <c r="AC144" s="175"/>
      <c r="AD144" s="175"/>
      <c r="AE144" s="175"/>
      <c r="AF144" s="175"/>
      <c r="AG144" s="175"/>
      <c r="AH144" s="175"/>
      <c r="AI144" s="175"/>
      <c r="AJ144" s="175"/>
      <c r="AK144" s="175"/>
      <c r="AL144" s="175"/>
      <c r="AM144" s="175"/>
      <c r="AN144" s="175"/>
      <c r="AO144" s="175"/>
      <c r="AP144" s="175"/>
      <c r="AQ144" s="175"/>
      <c r="AR144" s="175"/>
      <c r="AS144" s="175"/>
      <c r="AT144" s="175"/>
      <c r="AU144" s="175"/>
      <c r="AV144" s="175"/>
      <c r="AW144" s="175"/>
      <c r="AX144" s="175"/>
      <c r="AY144" s="175"/>
      <c r="AZ144" s="175"/>
      <c r="BA144" s="175"/>
      <c r="BB144" s="175"/>
      <c r="BC144" s="176"/>
      <c r="BD144" s="176"/>
      <c r="BE144" s="176"/>
      <c r="BF144" s="176" t="n">
        <v>0.25</v>
      </c>
      <c r="BG144" s="176"/>
      <c r="BH144" s="176"/>
      <c r="BI144" s="176"/>
      <c r="BJ144" s="176" t="n">
        <v>5.5</v>
      </c>
      <c r="BK144" s="176"/>
      <c r="BL144" s="176"/>
      <c r="BM144" s="176"/>
      <c r="BN144" s="176"/>
      <c r="BO144" s="176" t="n">
        <v>0.5</v>
      </c>
      <c r="BP144" s="176"/>
      <c r="BQ144" s="176"/>
      <c r="BR144" s="176"/>
      <c r="BS144" s="176"/>
      <c r="BT144" s="176"/>
      <c r="BU144" s="176"/>
      <c r="BV144" s="176"/>
      <c r="BW144" s="176"/>
      <c r="BX144" s="176" t="n">
        <v>0.5</v>
      </c>
      <c r="BY144" s="176"/>
      <c r="BZ144" s="176"/>
      <c r="CA144" s="176"/>
      <c r="CB144" s="176"/>
      <c r="CC144" s="176"/>
      <c r="CD144" s="176"/>
      <c r="CE144" s="176"/>
      <c r="CF144" s="176"/>
      <c r="CG144" s="176"/>
      <c r="CH144" s="176"/>
      <c r="CI144" s="176"/>
      <c r="CJ144" s="176"/>
      <c r="CK144" s="176"/>
      <c r="CL144" s="176"/>
      <c r="CM144" s="176"/>
      <c r="CN144" s="176"/>
      <c r="CO144" s="176"/>
      <c r="CP144" s="176"/>
      <c r="CQ144" s="176"/>
      <c r="CR144" s="176"/>
      <c r="CS144" s="176"/>
      <c r="CT144" s="176"/>
      <c r="CU144" s="176"/>
      <c r="CV144" s="176"/>
      <c r="CW144" s="176"/>
      <c r="CX144" s="176"/>
      <c r="CY144" s="176"/>
      <c r="CZ144" s="176"/>
      <c r="DA144" s="176"/>
      <c r="DB144" s="176"/>
      <c r="DC144" s="176"/>
      <c r="DD144" s="176"/>
      <c r="DE144" s="176"/>
      <c r="DF144" s="176"/>
      <c r="DG144" s="176"/>
      <c r="DH144" s="176"/>
      <c r="DI144" s="176"/>
      <c r="DJ144" s="176"/>
      <c r="DK144" s="176"/>
      <c r="DL144" s="176"/>
      <c r="DM144" s="176"/>
      <c r="DN144" s="176"/>
      <c r="DO144" s="176"/>
      <c r="DP144" s="176"/>
      <c r="DQ144" s="176"/>
      <c r="DR144" s="176"/>
      <c r="DS144" s="176"/>
      <c r="DT144" s="176"/>
      <c r="DU144" s="176"/>
      <c r="DV144" s="176"/>
      <c r="DW144" s="176"/>
      <c r="DX144" s="176"/>
      <c r="DY144" s="176"/>
      <c r="DZ144" s="176"/>
      <c r="EA144" s="176"/>
      <c r="EB144" s="176"/>
      <c r="EC144" s="176"/>
      <c r="ED144" s="176"/>
      <c r="EE144" s="176"/>
      <c r="EF144" s="176"/>
      <c r="EG144" s="176"/>
      <c r="EH144" s="176"/>
      <c r="EI144" s="176"/>
      <c r="EJ144" s="176"/>
      <c r="EK144" s="176"/>
      <c r="EL144" s="176"/>
      <c r="EM144" s="176"/>
      <c r="EN144" s="177"/>
      <c r="EO144" s="177"/>
    </row>
    <row r="145" customFormat="false" ht="12.75" hidden="false" customHeight="false" outlineLevel="0" collapsed="false">
      <c r="A145" s="169" t="s">
        <v>42</v>
      </c>
      <c r="B145" s="96"/>
      <c r="C145" s="170" t="s">
        <v>101</v>
      </c>
      <c r="D145" s="171" t="n">
        <v>13</v>
      </c>
      <c r="E145" s="172" t="s">
        <v>231</v>
      </c>
      <c r="F145" s="173" t="n">
        <f aca="false">SUM(H145:EM145)</f>
        <v>7</v>
      </c>
      <c r="G145" s="174"/>
      <c r="H145" s="176"/>
      <c r="I145" s="176"/>
      <c r="J145" s="176"/>
      <c r="K145" s="176"/>
      <c r="L145" s="176"/>
      <c r="M145" s="176"/>
      <c r="N145" s="176"/>
      <c r="O145" s="176"/>
      <c r="P145" s="176"/>
      <c r="Q145" s="175"/>
      <c r="R145" s="175"/>
      <c r="S145" s="175"/>
      <c r="T145" s="175"/>
      <c r="U145" s="175"/>
      <c r="V145" s="175"/>
      <c r="W145" s="175"/>
      <c r="X145" s="175"/>
      <c r="Y145" s="175"/>
      <c r="Z145" s="175"/>
      <c r="AA145" s="175"/>
      <c r="AB145" s="175"/>
      <c r="AC145" s="175"/>
      <c r="AD145" s="175"/>
      <c r="AE145" s="175"/>
      <c r="AF145" s="175"/>
      <c r="AG145" s="175"/>
      <c r="AH145" s="175"/>
      <c r="AI145" s="175"/>
      <c r="AJ145" s="175"/>
      <c r="AK145" s="175"/>
      <c r="AL145" s="175"/>
      <c r="AM145" s="175"/>
      <c r="AN145" s="175"/>
      <c r="AO145" s="175"/>
      <c r="AP145" s="175"/>
      <c r="AQ145" s="175"/>
      <c r="AR145" s="175"/>
      <c r="AS145" s="175"/>
      <c r="AT145" s="175"/>
      <c r="AU145" s="175"/>
      <c r="AV145" s="175"/>
      <c r="AW145" s="175"/>
      <c r="AX145" s="175"/>
      <c r="AY145" s="175"/>
      <c r="AZ145" s="175"/>
      <c r="BA145" s="175"/>
      <c r="BB145" s="175"/>
      <c r="BC145" s="176"/>
      <c r="BD145" s="176"/>
      <c r="BE145" s="176"/>
      <c r="BF145" s="176"/>
      <c r="BG145" s="176"/>
      <c r="BH145" s="176"/>
      <c r="BI145" s="176"/>
      <c r="BJ145" s="176" t="n">
        <v>7</v>
      </c>
      <c r="BK145" s="176"/>
      <c r="BL145" s="176"/>
      <c r="BM145" s="176"/>
      <c r="BN145" s="176"/>
      <c r="BO145" s="176"/>
      <c r="BP145" s="176"/>
      <c r="BQ145" s="176"/>
      <c r="BR145" s="176"/>
      <c r="BS145" s="176"/>
      <c r="BT145" s="176"/>
      <c r="BU145" s="176"/>
      <c r="BV145" s="176"/>
      <c r="BW145" s="176"/>
      <c r="BX145" s="176"/>
      <c r="BY145" s="176"/>
      <c r="BZ145" s="176"/>
      <c r="CA145" s="176"/>
      <c r="CB145" s="176"/>
      <c r="CC145" s="176"/>
      <c r="CD145" s="176"/>
      <c r="CE145" s="176"/>
      <c r="CF145" s="176"/>
      <c r="CG145" s="176"/>
      <c r="CH145" s="176"/>
      <c r="CI145" s="176"/>
      <c r="CJ145" s="176"/>
      <c r="CK145" s="176"/>
      <c r="CL145" s="176"/>
      <c r="CM145" s="176"/>
      <c r="CN145" s="176"/>
      <c r="CO145" s="176"/>
      <c r="CP145" s="176"/>
      <c r="CQ145" s="176"/>
      <c r="CR145" s="176"/>
      <c r="CS145" s="176"/>
      <c r="CT145" s="176"/>
      <c r="CU145" s="176"/>
      <c r="CV145" s="176"/>
      <c r="CW145" s="176"/>
      <c r="CX145" s="176"/>
      <c r="CY145" s="176"/>
      <c r="CZ145" s="176"/>
      <c r="DA145" s="176"/>
      <c r="DB145" s="176"/>
      <c r="DC145" s="176"/>
      <c r="DD145" s="176"/>
      <c r="DE145" s="176"/>
      <c r="DF145" s="176"/>
      <c r="DG145" s="176"/>
      <c r="DH145" s="176"/>
      <c r="DI145" s="176"/>
      <c r="DJ145" s="176"/>
      <c r="DK145" s="176"/>
      <c r="DL145" s="176"/>
      <c r="DM145" s="176"/>
      <c r="DN145" s="176"/>
      <c r="DO145" s="176"/>
      <c r="DP145" s="176"/>
      <c r="DQ145" s="176"/>
      <c r="DR145" s="176"/>
      <c r="DS145" s="176"/>
      <c r="DT145" s="176"/>
      <c r="DU145" s="176"/>
      <c r="DV145" s="176"/>
      <c r="DW145" s="176"/>
      <c r="DX145" s="176"/>
      <c r="DY145" s="176"/>
      <c r="DZ145" s="176"/>
      <c r="EA145" s="176"/>
      <c r="EB145" s="176"/>
      <c r="EC145" s="176"/>
      <c r="ED145" s="176"/>
      <c r="EE145" s="176"/>
      <c r="EF145" s="176"/>
      <c r="EG145" s="176"/>
      <c r="EH145" s="176"/>
      <c r="EI145" s="176"/>
      <c r="EJ145" s="176"/>
      <c r="EK145" s="176"/>
      <c r="EL145" s="176"/>
      <c r="EM145" s="176"/>
      <c r="EN145" s="177"/>
      <c r="EO145" s="177"/>
    </row>
    <row r="146" customFormat="false" ht="12.75" hidden="false" customHeight="false" outlineLevel="0" collapsed="false">
      <c r="A146" s="169" t="s">
        <v>42</v>
      </c>
      <c r="B146" s="96"/>
      <c r="C146" s="170" t="s">
        <v>101</v>
      </c>
      <c r="D146" s="171" t="n">
        <v>14</v>
      </c>
      <c r="E146" s="172" t="s">
        <v>231</v>
      </c>
      <c r="F146" s="178" t="n">
        <f aca="false">SUM(H146:EM146)</f>
        <v>0</v>
      </c>
      <c r="G146" s="179"/>
      <c r="H146" s="181"/>
      <c r="I146" s="181"/>
      <c r="J146" s="181"/>
      <c r="K146" s="181"/>
      <c r="L146" s="181"/>
      <c r="M146" s="181"/>
      <c r="N146" s="181"/>
      <c r="O146" s="181"/>
      <c r="P146" s="181"/>
      <c r="Q146" s="180"/>
      <c r="R146" s="180"/>
      <c r="S146" s="180"/>
      <c r="T146" s="180"/>
      <c r="U146" s="180"/>
      <c r="V146" s="180"/>
      <c r="W146" s="180"/>
      <c r="X146" s="180"/>
      <c r="Y146" s="180"/>
      <c r="Z146" s="180"/>
      <c r="AA146" s="180"/>
      <c r="AB146" s="180"/>
      <c r="AC146" s="180"/>
      <c r="AD146" s="180"/>
      <c r="AE146" s="180"/>
      <c r="AF146" s="180"/>
      <c r="AG146" s="180"/>
      <c r="AH146" s="180"/>
      <c r="AI146" s="180"/>
      <c r="AJ146" s="180"/>
      <c r="AK146" s="180"/>
      <c r="AL146" s="180"/>
      <c r="AM146" s="180"/>
      <c r="AN146" s="180"/>
      <c r="AO146" s="180"/>
      <c r="AP146" s="180"/>
      <c r="AQ146" s="180"/>
      <c r="AR146" s="180"/>
      <c r="AS146" s="180"/>
      <c r="AT146" s="180"/>
      <c r="AU146" s="180"/>
      <c r="AV146" s="180"/>
      <c r="AW146" s="180"/>
      <c r="AX146" s="180"/>
      <c r="AY146" s="180"/>
      <c r="AZ146" s="180"/>
      <c r="BA146" s="180"/>
      <c r="BB146" s="180"/>
      <c r="BC146" s="181"/>
      <c r="BD146" s="181"/>
      <c r="BE146" s="181"/>
      <c r="BF146" s="181"/>
      <c r="BG146" s="181"/>
      <c r="BH146" s="181"/>
      <c r="BI146" s="181"/>
      <c r="BJ146" s="181"/>
      <c r="BK146" s="181"/>
      <c r="BL146" s="181"/>
      <c r="BM146" s="181"/>
      <c r="BN146" s="181"/>
      <c r="BO146" s="181"/>
      <c r="BP146" s="181"/>
      <c r="BQ146" s="181"/>
      <c r="BR146" s="181"/>
      <c r="BS146" s="181"/>
      <c r="BT146" s="181"/>
      <c r="BU146" s="181"/>
      <c r="BV146" s="181"/>
      <c r="BW146" s="181"/>
      <c r="BX146" s="181"/>
      <c r="BY146" s="181"/>
      <c r="BZ146" s="181"/>
      <c r="CA146" s="181"/>
      <c r="CB146" s="181"/>
      <c r="CC146" s="181"/>
      <c r="CD146" s="181"/>
      <c r="CE146" s="181"/>
      <c r="CF146" s="181"/>
      <c r="CG146" s="181"/>
      <c r="CH146" s="181"/>
      <c r="CI146" s="181"/>
      <c r="CJ146" s="181"/>
      <c r="CK146" s="181"/>
      <c r="CL146" s="181"/>
      <c r="CM146" s="181"/>
      <c r="CN146" s="181"/>
      <c r="CO146" s="181"/>
      <c r="CP146" s="181"/>
      <c r="CQ146" s="181"/>
      <c r="CR146" s="181"/>
      <c r="CS146" s="181"/>
      <c r="CT146" s="181"/>
      <c r="CU146" s="181"/>
      <c r="CV146" s="181"/>
      <c r="CW146" s="181"/>
      <c r="CX146" s="181"/>
      <c r="CY146" s="181"/>
      <c r="CZ146" s="181"/>
      <c r="DA146" s="181"/>
      <c r="DB146" s="181"/>
      <c r="DC146" s="181"/>
      <c r="DD146" s="181"/>
      <c r="DE146" s="181"/>
      <c r="DF146" s="181"/>
      <c r="DG146" s="181"/>
      <c r="DH146" s="181"/>
      <c r="DI146" s="181"/>
      <c r="DJ146" s="181"/>
      <c r="DK146" s="181"/>
      <c r="DL146" s="181"/>
      <c r="DM146" s="181"/>
      <c r="DN146" s="181"/>
      <c r="DO146" s="181"/>
      <c r="DP146" s="181"/>
      <c r="DQ146" s="181"/>
      <c r="DR146" s="181"/>
      <c r="DS146" s="181"/>
      <c r="DT146" s="181"/>
      <c r="DU146" s="181"/>
      <c r="DV146" s="181"/>
      <c r="DW146" s="181"/>
      <c r="DX146" s="181"/>
      <c r="DY146" s="181"/>
      <c r="DZ146" s="181"/>
      <c r="EA146" s="181"/>
      <c r="EB146" s="181"/>
      <c r="EC146" s="181"/>
      <c r="ED146" s="181"/>
      <c r="EE146" s="181"/>
      <c r="EF146" s="181"/>
      <c r="EG146" s="181"/>
      <c r="EH146" s="181"/>
      <c r="EI146" s="181"/>
      <c r="EJ146" s="181"/>
      <c r="EK146" s="181"/>
      <c r="EL146" s="181"/>
      <c r="EM146" s="181"/>
      <c r="EN146" s="177"/>
      <c r="EO146" s="177"/>
    </row>
    <row r="147" customFormat="false" ht="12.75" hidden="false" customHeight="false" outlineLevel="0" collapsed="false">
      <c r="A147" s="169" t="s">
        <v>42</v>
      </c>
      <c r="B147" s="96"/>
      <c r="C147" s="170" t="s">
        <v>101</v>
      </c>
      <c r="D147" s="171" t="n">
        <v>15</v>
      </c>
      <c r="E147" s="172" t="s">
        <v>231</v>
      </c>
      <c r="F147" s="178" t="n">
        <f aca="false">SUM(H147:EM147)</f>
        <v>0</v>
      </c>
      <c r="G147" s="179" t="n">
        <f aca="false">SUM(F141:F147)</f>
        <v>38</v>
      </c>
      <c r="H147" s="181"/>
      <c r="I147" s="181"/>
      <c r="J147" s="181"/>
      <c r="K147" s="181"/>
      <c r="L147" s="181"/>
      <c r="M147" s="181"/>
      <c r="N147" s="181"/>
      <c r="O147" s="181"/>
      <c r="P147" s="181"/>
      <c r="Q147" s="180"/>
      <c r="R147" s="180"/>
      <c r="S147" s="180"/>
      <c r="T147" s="180"/>
      <c r="U147" s="180"/>
      <c r="V147" s="180"/>
      <c r="W147" s="180"/>
      <c r="X147" s="180"/>
      <c r="Y147" s="180"/>
      <c r="Z147" s="180"/>
      <c r="AA147" s="180"/>
      <c r="AB147" s="180"/>
      <c r="AC147" s="180"/>
      <c r="AD147" s="180"/>
      <c r="AE147" s="180"/>
      <c r="AF147" s="180"/>
      <c r="AG147" s="180"/>
      <c r="AH147" s="180"/>
      <c r="AI147" s="180"/>
      <c r="AJ147" s="180"/>
      <c r="AK147" s="180"/>
      <c r="AL147" s="180"/>
      <c r="AM147" s="180"/>
      <c r="AN147" s="180"/>
      <c r="AO147" s="180"/>
      <c r="AP147" s="180"/>
      <c r="AQ147" s="180"/>
      <c r="AR147" s="180"/>
      <c r="AS147" s="180"/>
      <c r="AT147" s="180"/>
      <c r="AU147" s="180"/>
      <c r="AV147" s="180"/>
      <c r="AW147" s="180"/>
      <c r="AX147" s="180"/>
      <c r="AY147" s="180"/>
      <c r="AZ147" s="180"/>
      <c r="BA147" s="180"/>
      <c r="BB147" s="180"/>
      <c r="BC147" s="181"/>
      <c r="BD147" s="181"/>
      <c r="BE147" s="181"/>
      <c r="BF147" s="181"/>
      <c r="BG147" s="181"/>
      <c r="BH147" s="181"/>
      <c r="BI147" s="181"/>
      <c r="BJ147" s="181"/>
      <c r="BK147" s="181"/>
      <c r="BL147" s="181"/>
      <c r="BM147" s="181"/>
      <c r="BN147" s="181"/>
      <c r="BO147" s="181"/>
      <c r="BP147" s="181"/>
      <c r="BQ147" s="181"/>
      <c r="BR147" s="181"/>
      <c r="BS147" s="181"/>
      <c r="BT147" s="181"/>
      <c r="BU147" s="181"/>
      <c r="BV147" s="181"/>
      <c r="BW147" s="181"/>
      <c r="BX147" s="181"/>
      <c r="BY147" s="181"/>
      <c r="BZ147" s="181"/>
      <c r="CA147" s="181"/>
      <c r="CB147" s="181"/>
      <c r="CC147" s="181"/>
      <c r="CD147" s="181"/>
      <c r="CE147" s="181"/>
      <c r="CF147" s="181"/>
      <c r="CG147" s="181"/>
      <c r="CH147" s="181"/>
      <c r="CI147" s="181"/>
      <c r="CJ147" s="181"/>
      <c r="CK147" s="181"/>
      <c r="CL147" s="181"/>
      <c r="CM147" s="181"/>
      <c r="CN147" s="181"/>
      <c r="CO147" s="181"/>
      <c r="CP147" s="181"/>
      <c r="CQ147" s="181"/>
      <c r="CR147" s="181"/>
      <c r="CS147" s="181"/>
      <c r="CT147" s="181"/>
      <c r="CU147" s="181"/>
      <c r="CV147" s="181"/>
      <c r="CW147" s="181"/>
      <c r="CX147" s="181"/>
      <c r="CY147" s="181"/>
      <c r="CZ147" s="181"/>
      <c r="DA147" s="181"/>
      <c r="DB147" s="181"/>
      <c r="DC147" s="181"/>
      <c r="DD147" s="181"/>
      <c r="DE147" s="181"/>
      <c r="DF147" s="181"/>
      <c r="DG147" s="181"/>
      <c r="DH147" s="181"/>
      <c r="DI147" s="181"/>
      <c r="DJ147" s="181"/>
      <c r="DK147" s="181"/>
      <c r="DL147" s="181"/>
      <c r="DM147" s="181"/>
      <c r="DN147" s="181"/>
      <c r="DO147" s="181"/>
      <c r="DP147" s="181"/>
      <c r="DQ147" s="181"/>
      <c r="DR147" s="181"/>
      <c r="DS147" s="181"/>
      <c r="DT147" s="181"/>
      <c r="DU147" s="181"/>
      <c r="DV147" s="181"/>
      <c r="DW147" s="181"/>
      <c r="DX147" s="181"/>
      <c r="DY147" s="181"/>
      <c r="DZ147" s="181"/>
      <c r="EA147" s="181"/>
      <c r="EB147" s="181"/>
      <c r="EC147" s="181"/>
      <c r="ED147" s="181"/>
      <c r="EE147" s="181"/>
      <c r="EF147" s="181"/>
      <c r="EG147" s="181"/>
      <c r="EH147" s="181"/>
      <c r="EI147" s="181"/>
      <c r="EJ147" s="181"/>
      <c r="EK147" s="181"/>
      <c r="EL147" s="181"/>
      <c r="EM147" s="181"/>
      <c r="EN147" s="177"/>
      <c r="EO147" s="177"/>
    </row>
    <row r="148" customFormat="false" ht="12.75" hidden="false" customHeight="false" outlineLevel="0" collapsed="false">
      <c r="A148" s="169" t="s">
        <v>42</v>
      </c>
      <c r="B148" s="96"/>
      <c r="C148" s="170" t="s">
        <v>101</v>
      </c>
      <c r="D148" s="171" t="n">
        <v>16</v>
      </c>
      <c r="E148" s="172" t="s">
        <v>232</v>
      </c>
      <c r="F148" s="173" t="n">
        <f aca="false">SUM(H148:EM148)</f>
        <v>7.75</v>
      </c>
      <c r="G148" s="174"/>
      <c r="H148" s="176"/>
      <c r="I148" s="176"/>
      <c r="J148" s="176"/>
      <c r="K148" s="176"/>
      <c r="L148" s="176"/>
      <c r="M148" s="176"/>
      <c r="N148" s="176"/>
      <c r="O148" s="176"/>
      <c r="P148" s="176"/>
      <c r="Q148" s="175"/>
      <c r="R148" s="175"/>
      <c r="S148" s="175"/>
      <c r="T148" s="175"/>
      <c r="U148" s="175"/>
      <c r="V148" s="175"/>
      <c r="W148" s="175"/>
      <c r="X148" s="175"/>
      <c r="Y148" s="175"/>
      <c r="Z148" s="175"/>
      <c r="AA148" s="175"/>
      <c r="AB148" s="175"/>
      <c r="AC148" s="175"/>
      <c r="AD148" s="175"/>
      <c r="AE148" s="175"/>
      <c r="AF148" s="175"/>
      <c r="AG148" s="175"/>
      <c r="AH148" s="175"/>
      <c r="AI148" s="175"/>
      <c r="AJ148" s="175"/>
      <c r="AK148" s="175"/>
      <c r="AL148" s="175"/>
      <c r="AM148" s="175"/>
      <c r="AN148" s="175"/>
      <c r="AO148" s="175"/>
      <c r="AP148" s="175"/>
      <c r="AQ148" s="175"/>
      <c r="AR148" s="175"/>
      <c r="AS148" s="175"/>
      <c r="AT148" s="175"/>
      <c r="AU148" s="175"/>
      <c r="AV148" s="175"/>
      <c r="AW148" s="175"/>
      <c r="AX148" s="175"/>
      <c r="AY148" s="175"/>
      <c r="AZ148" s="175"/>
      <c r="BA148" s="175"/>
      <c r="BB148" s="175"/>
      <c r="BC148" s="176"/>
      <c r="BD148" s="176"/>
      <c r="BE148" s="176"/>
      <c r="BF148" s="176"/>
      <c r="BG148" s="176"/>
      <c r="BH148" s="176"/>
      <c r="BI148" s="176"/>
      <c r="BJ148" s="176" t="n">
        <v>7.75</v>
      </c>
      <c r="BK148" s="176"/>
      <c r="BL148" s="176"/>
      <c r="BM148" s="176"/>
      <c r="BN148" s="176"/>
      <c r="BO148" s="176"/>
      <c r="BP148" s="176"/>
      <c r="BQ148" s="176"/>
      <c r="BR148" s="176"/>
      <c r="BS148" s="176"/>
      <c r="BT148" s="176"/>
      <c r="BU148" s="176"/>
      <c r="BV148" s="176"/>
      <c r="BW148" s="176"/>
      <c r="BX148" s="176"/>
      <c r="BY148" s="176"/>
      <c r="BZ148" s="176"/>
      <c r="CA148" s="176"/>
      <c r="CB148" s="176"/>
      <c r="CC148" s="176"/>
      <c r="CD148" s="176"/>
      <c r="CE148" s="176"/>
      <c r="CF148" s="176"/>
      <c r="CG148" s="176"/>
      <c r="CH148" s="176"/>
      <c r="CI148" s="176"/>
      <c r="CJ148" s="176"/>
      <c r="CK148" s="176"/>
      <c r="CL148" s="176"/>
      <c r="CM148" s="176"/>
      <c r="CN148" s="176"/>
      <c r="CO148" s="176"/>
      <c r="CP148" s="176"/>
      <c r="CQ148" s="176"/>
      <c r="CR148" s="176"/>
      <c r="CS148" s="176"/>
      <c r="CT148" s="176"/>
      <c r="CU148" s="176"/>
      <c r="CV148" s="176"/>
      <c r="CW148" s="176"/>
      <c r="CX148" s="176"/>
      <c r="CY148" s="176"/>
      <c r="CZ148" s="176"/>
      <c r="DA148" s="176"/>
      <c r="DB148" s="176"/>
      <c r="DC148" s="176"/>
      <c r="DD148" s="176"/>
      <c r="DE148" s="176"/>
      <c r="DF148" s="176"/>
      <c r="DG148" s="176"/>
      <c r="DH148" s="176"/>
      <c r="DI148" s="176"/>
      <c r="DJ148" s="176"/>
      <c r="DK148" s="176"/>
      <c r="DL148" s="176"/>
      <c r="DM148" s="176"/>
      <c r="DN148" s="176"/>
      <c r="DO148" s="176"/>
      <c r="DP148" s="176"/>
      <c r="DQ148" s="176"/>
      <c r="DR148" s="176"/>
      <c r="DS148" s="176"/>
      <c r="DT148" s="176"/>
      <c r="DU148" s="176"/>
      <c r="DV148" s="176"/>
      <c r="DW148" s="176"/>
      <c r="DX148" s="176"/>
      <c r="DY148" s="176"/>
      <c r="DZ148" s="176"/>
      <c r="EA148" s="176"/>
      <c r="EB148" s="176"/>
      <c r="EC148" s="176"/>
      <c r="ED148" s="176"/>
      <c r="EE148" s="176"/>
      <c r="EF148" s="176"/>
      <c r="EG148" s="176"/>
      <c r="EH148" s="176"/>
      <c r="EI148" s="176"/>
      <c r="EJ148" s="176"/>
      <c r="EK148" s="176"/>
      <c r="EL148" s="176"/>
      <c r="EM148" s="176"/>
      <c r="EN148" s="177"/>
      <c r="EO148" s="177"/>
    </row>
    <row r="149" customFormat="false" ht="12.75" hidden="false" customHeight="false" outlineLevel="0" collapsed="false">
      <c r="A149" s="169" t="s">
        <v>42</v>
      </c>
      <c r="B149" s="96"/>
      <c r="C149" s="170" t="s">
        <v>101</v>
      </c>
      <c r="D149" s="171" t="n">
        <v>17</v>
      </c>
      <c r="E149" s="172" t="s">
        <v>232</v>
      </c>
      <c r="F149" s="173" t="n">
        <f aca="false">SUM(H149:EM149)</f>
        <v>7.75</v>
      </c>
      <c r="G149" s="174"/>
      <c r="H149" s="176"/>
      <c r="I149" s="176"/>
      <c r="J149" s="176"/>
      <c r="K149" s="176"/>
      <c r="L149" s="176"/>
      <c r="M149" s="176"/>
      <c r="N149" s="176"/>
      <c r="O149" s="176"/>
      <c r="P149" s="176"/>
      <c r="Q149" s="175"/>
      <c r="R149" s="175"/>
      <c r="S149" s="175"/>
      <c r="T149" s="175"/>
      <c r="U149" s="175"/>
      <c r="V149" s="175"/>
      <c r="W149" s="175"/>
      <c r="X149" s="175"/>
      <c r="Y149" s="175"/>
      <c r="Z149" s="175"/>
      <c r="AA149" s="175"/>
      <c r="AB149" s="175"/>
      <c r="AC149" s="175"/>
      <c r="AD149" s="175"/>
      <c r="AE149" s="175"/>
      <c r="AF149" s="175"/>
      <c r="AG149" s="175"/>
      <c r="AH149" s="175"/>
      <c r="AI149" s="175"/>
      <c r="AJ149" s="175"/>
      <c r="AK149" s="175"/>
      <c r="AL149" s="175"/>
      <c r="AM149" s="175"/>
      <c r="AN149" s="175"/>
      <c r="AO149" s="175"/>
      <c r="AP149" s="175"/>
      <c r="AQ149" s="175"/>
      <c r="AR149" s="175"/>
      <c r="AS149" s="175"/>
      <c r="AT149" s="175"/>
      <c r="AU149" s="175"/>
      <c r="AV149" s="175"/>
      <c r="AW149" s="175"/>
      <c r="AX149" s="175"/>
      <c r="AY149" s="175"/>
      <c r="AZ149" s="175"/>
      <c r="BA149" s="175"/>
      <c r="BB149" s="175"/>
      <c r="BC149" s="176"/>
      <c r="BD149" s="176"/>
      <c r="BE149" s="176"/>
      <c r="BF149" s="176"/>
      <c r="BG149" s="176"/>
      <c r="BH149" s="176"/>
      <c r="BI149" s="176"/>
      <c r="BJ149" s="176" t="n">
        <v>5.75</v>
      </c>
      <c r="BK149" s="176"/>
      <c r="BL149" s="176"/>
      <c r="BM149" s="176"/>
      <c r="BN149" s="176"/>
      <c r="BO149" s="176"/>
      <c r="BP149" s="176"/>
      <c r="BQ149" s="176"/>
      <c r="BR149" s="176"/>
      <c r="BS149" s="176"/>
      <c r="BT149" s="176"/>
      <c r="BU149" s="176"/>
      <c r="BV149" s="176"/>
      <c r="BW149" s="176"/>
      <c r="BX149" s="176"/>
      <c r="BY149" s="176"/>
      <c r="BZ149" s="176"/>
      <c r="CA149" s="176"/>
      <c r="CB149" s="176"/>
      <c r="CC149" s="176"/>
      <c r="CD149" s="176"/>
      <c r="CE149" s="176"/>
      <c r="CF149" s="176" t="n">
        <v>2</v>
      </c>
      <c r="CG149" s="176"/>
      <c r="CH149" s="176"/>
      <c r="CI149" s="176"/>
      <c r="CJ149" s="176"/>
      <c r="CK149" s="176"/>
      <c r="CL149" s="176"/>
      <c r="CM149" s="176"/>
      <c r="CN149" s="176"/>
      <c r="CO149" s="176"/>
      <c r="CP149" s="176"/>
      <c r="CQ149" s="176"/>
      <c r="CR149" s="176"/>
      <c r="CS149" s="176"/>
      <c r="CT149" s="176"/>
      <c r="CU149" s="176"/>
      <c r="CV149" s="176"/>
      <c r="CW149" s="176"/>
      <c r="CX149" s="176"/>
      <c r="CY149" s="176"/>
      <c r="CZ149" s="176"/>
      <c r="DA149" s="176"/>
      <c r="DB149" s="176"/>
      <c r="DC149" s="176"/>
      <c r="DD149" s="176"/>
      <c r="DE149" s="176"/>
      <c r="DF149" s="176"/>
      <c r="DG149" s="176"/>
      <c r="DH149" s="176"/>
      <c r="DI149" s="176"/>
      <c r="DJ149" s="176"/>
      <c r="DK149" s="176"/>
      <c r="DL149" s="176"/>
      <c r="DM149" s="176"/>
      <c r="DN149" s="176"/>
      <c r="DO149" s="176"/>
      <c r="DP149" s="176"/>
      <c r="DQ149" s="176"/>
      <c r="DR149" s="176"/>
      <c r="DS149" s="176"/>
      <c r="DT149" s="176"/>
      <c r="DU149" s="176"/>
      <c r="DV149" s="176"/>
      <c r="DW149" s="176"/>
      <c r="DX149" s="176"/>
      <c r="DY149" s="176"/>
      <c r="DZ149" s="176"/>
      <c r="EA149" s="176"/>
      <c r="EB149" s="176"/>
      <c r="EC149" s="176"/>
      <c r="ED149" s="176"/>
      <c r="EE149" s="176"/>
      <c r="EF149" s="176"/>
      <c r="EG149" s="176"/>
      <c r="EH149" s="176"/>
      <c r="EI149" s="176"/>
      <c r="EJ149" s="176"/>
      <c r="EK149" s="176"/>
      <c r="EL149" s="176"/>
      <c r="EM149" s="176"/>
      <c r="EN149" s="177"/>
      <c r="EO149" s="177"/>
    </row>
    <row r="150" customFormat="false" ht="12.75" hidden="false" customHeight="false" outlineLevel="0" collapsed="false">
      <c r="A150" s="169" t="s">
        <v>42</v>
      </c>
      <c r="B150" s="96"/>
      <c r="C150" s="170" t="s">
        <v>101</v>
      </c>
      <c r="D150" s="171" t="n">
        <v>18</v>
      </c>
      <c r="E150" s="172" t="s">
        <v>232</v>
      </c>
      <c r="F150" s="173" t="n">
        <f aca="false">SUM(H150:EM150)</f>
        <v>7.75</v>
      </c>
      <c r="G150" s="174"/>
      <c r="H150" s="176"/>
      <c r="I150" s="176"/>
      <c r="J150" s="176"/>
      <c r="K150" s="176"/>
      <c r="L150" s="176"/>
      <c r="M150" s="176"/>
      <c r="N150" s="176"/>
      <c r="O150" s="176"/>
      <c r="P150" s="176"/>
      <c r="Q150" s="175"/>
      <c r="R150" s="175"/>
      <c r="S150" s="175"/>
      <c r="T150" s="175"/>
      <c r="U150" s="175"/>
      <c r="V150" s="175"/>
      <c r="W150" s="175"/>
      <c r="X150" s="175"/>
      <c r="Y150" s="175"/>
      <c r="Z150" s="175"/>
      <c r="AA150" s="175"/>
      <c r="AB150" s="175"/>
      <c r="AC150" s="175"/>
      <c r="AD150" s="175"/>
      <c r="AE150" s="175"/>
      <c r="AF150" s="175"/>
      <c r="AG150" s="175"/>
      <c r="AH150" s="175"/>
      <c r="AI150" s="175"/>
      <c r="AJ150" s="175"/>
      <c r="AK150" s="175"/>
      <c r="AL150" s="175"/>
      <c r="AM150" s="175"/>
      <c r="AN150" s="175"/>
      <c r="AO150" s="175"/>
      <c r="AP150" s="175"/>
      <c r="AQ150" s="175"/>
      <c r="AR150" s="175"/>
      <c r="AS150" s="175"/>
      <c r="AT150" s="175"/>
      <c r="AU150" s="175"/>
      <c r="AV150" s="175"/>
      <c r="AW150" s="175"/>
      <c r="AX150" s="175"/>
      <c r="AY150" s="175"/>
      <c r="AZ150" s="175"/>
      <c r="BA150" s="175"/>
      <c r="BB150" s="175"/>
      <c r="BC150" s="176"/>
      <c r="BD150" s="176"/>
      <c r="BE150" s="176"/>
      <c r="BF150" s="176"/>
      <c r="BG150" s="176"/>
      <c r="BH150" s="176"/>
      <c r="BI150" s="176"/>
      <c r="BJ150" s="176" t="n">
        <v>6.75</v>
      </c>
      <c r="BK150" s="176"/>
      <c r="BL150" s="176"/>
      <c r="BM150" s="176"/>
      <c r="BN150" s="176"/>
      <c r="BO150" s="176"/>
      <c r="BP150" s="176"/>
      <c r="BQ150" s="176"/>
      <c r="BR150" s="176" t="n">
        <v>1</v>
      </c>
      <c r="BS150" s="176"/>
      <c r="BT150" s="176"/>
      <c r="BU150" s="176"/>
      <c r="BV150" s="176"/>
      <c r="BW150" s="176"/>
      <c r="BX150" s="176"/>
      <c r="BY150" s="176"/>
      <c r="BZ150" s="176"/>
      <c r="CA150" s="176"/>
      <c r="CB150" s="176"/>
      <c r="CC150" s="176"/>
      <c r="CD150" s="176"/>
      <c r="CE150" s="176"/>
      <c r="CF150" s="176"/>
      <c r="CG150" s="176"/>
      <c r="CH150" s="176"/>
      <c r="CI150" s="176"/>
      <c r="CJ150" s="176"/>
      <c r="CK150" s="176"/>
      <c r="CL150" s="176"/>
      <c r="CM150" s="176"/>
      <c r="CN150" s="176"/>
      <c r="CO150" s="176"/>
      <c r="CP150" s="176"/>
      <c r="CQ150" s="176"/>
      <c r="CR150" s="176"/>
      <c r="CS150" s="176"/>
      <c r="CT150" s="176"/>
      <c r="CU150" s="176"/>
      <c r="CV150" s="176"/>
      <c r="CW150" s="176"/>
      <c r="CX150" s="176"/>
      <c r="CY150" s="176"/>
      <c r="CZ150" s="176"/>
      <c r="DA150" s="176"/>
      <c r="DB150" s="176"/>
      <c r="DC150" s="176"/>
      <c r="DD150" s="176"/>
      <c r="DE150" s="176"/>
      <c r="DF150" s="176"/>
      <c r="DG150" s="176"/>
      <c r="DH150" s="176"/>
      <c r="DI150" s="176"/>
      <c r="DJ150" s="176"/>
      <c r="DK150" s="176"/>
      <c r="DL150" s="176"/>
      <c r="DM150" s="176"/>
      <c r="DN150" s="176"/>
      <c r="DO150" s="176"/>
      <c r="DP150" s="176"/>
      <c r="DQ150" s="176"/>
      <c r="DR150" s="176"/>
      <c r="DS150" s="176"/>
      <c r="DT150" s="176"/>
      <c r="DU150" s="176"/>
      <c r="DV150" s="176"/>
      <c r="DW150" s="176"/>
      <c r="DX150" s="176"/>
      <c r="DY150" s="176"/>
      <c r="DZ150" s="176"/>
      <c r="EA150" s="176"/>
      <c r="EB150" s="176"/>
      <c r="EC150" s="176"/>
      <c r="ED150" s="176"/>
      <c r="EE150" s="176"/>
      <c r="EF150" s="176"/>
      <c r="EG150" s="176"/>
      <c r="EH150" s="176"/>
      <c r="EI150" s="176"/>
      <c r="EJ150" s="176"/>
      <c r="EK150" s="176"/>
      <c r="EL150" s="176"/>
      <c r="EM150" s="176"/>
      <c r="EN150" s="177"/>
      <c r="EO150" s="177"/>
    </row>
    <row r="151" customFormat="false" ht="12.75" hidden="false" customHeight="false" outlineLevel="0" collapsed="false">
      <c r="A151" s="169" t="s">
        <v>42</v>
      </c>
      <c r="B151" s="96"/>
      <c r="C151" s="170" t="s">
        <v>101</v>
      </c>
      <c r="D151" s="171" t="n">
        <v>19</v>
      </c>
      <c r="E151" s="172" t="s">
        <v>232</v>
      </c>
      <c r="F151" s="173" t="n">
        <f aca="false">SUM(H151:EM151)</f>
        <v>8.25</v>
      </c>
      <c r="G151" s="174"/>
      <c r="H151" s="176"/>
      <c r="I151" s="176"/>
      <c r="J151" s="176"/>
      <c r="K151" s="176"/>
      <c r="L151" s="176"/>
      <c r="M151" s="176"/>
      <c r="N151" s="176"/>
      <c r="O151" s="176"/>
      <c r="P151" s="176"/>
      <c r="Q151" s="175"/>
      <c r="R151" s="175"/>
      <c r="S151" s="175"/>
      <c r="T151" s="175"/>
      <c r="U151" s="175"/>
      <c r="V151" s="175"/>
      <c r="W151" s="175"/>
      <c r="X151" s="175"/>
      <c r="Y151" s="175"/>
      <c r="Z151" s="175"/>
      <c r="AA151" s="175"/>
      <c r="AB151" s="175"/>
      <c r="AC151" s="175"/>
      <c r="AD151" s="175"/>
      <c r="AE151" s="175"/>
      <c r="AF151" s="175"/>
      <c r="AG151" s="175"/>
      <c r="AH151" s="175"/>
      <c r="AI151" s="175"/>
      <c r="AJ151" s="175"/>
      <c r="AK151" s="175"/>
      <c r="AL151" s="175"/>
      <c r="AM151" s="175"/>
      <c r="AN151" s="175"/>
      <c r="AO151" s="175"/>
      <c r="AP151" s="175"/>
      <c r="AQ151" s="175"/>
      <c r="AR151" s="175"/>
      <c r="AS151" s="175"/>
      <c r="AT151" s="175"/>
      <c r="AU151" s="175"/>
      <c r="AV151" s="175"/>
      <c r="AW151" s="175"/>
      <c r="AX151" s="175"/>
      <c r="AY151" s="175"/>
      <c r="AZ151" s="175"/>
      <c r="BA151" s="175"/>
      <c r="BB151" s="175"/>
      <c r="BC151" s="176"/>
      <c r="BD151" s="176"/>
      <c r="BE151" s="176"/>
      <c r="BF151" s="176"/>
      <c r="BG151" s="176"/>
      <c r="BH151" s="176"/>
      <c r="BI151" s="176"/>
      <c r="BJ151" s="176"/>
      <c r="BK151" s="176"/>
      <c r="BL151" s="176"/>
      <c r="BM151" s="176"/>
      <c r="BN151" s="176"/>
      <c r="BO151" s="176"/>
      <c r="BP151" s="176"/>
      <c r="BQ151" s="176"/>
      <c r="BR151" s="176" t="n">
        <v>8.25</v>
      </c>
      <c r="BS151" s="176"/>
      <c r="BT151" s="176"/>
      <c r="BU151" s="176"/>
      <c r="BV151" s="176"/>
      <c r="BW151" s="176"/>
      <c r="BX151" s="176"/>
      <c r="BY151" s="176"/>
      <c r="BZ151" s="176"/>
      <c r="CA151" s="176"/>
      <c r="CB151" s="176"/>
      <c r="CC151" s="176"/>
      <c r="CD151" s="176"/>
      <c r="CE151" s="176"/>
      <c r="CF151" s="176"/>
      <c r="CG151" s="176"/>
      <c r="CH151" s="176"/>
      <c r="CI151" s="176"/>
      <c r="CJ151" s="176"/>
      <c r="CK151" s="176"/>
      <c r="CL151" s="176"/>
      <c r="CM151" s="176"/>
      <c r="CN151" s="176"/>
      <c r="CO151" s="176"/>
      <c r="CP151" s="176"/>
      <c r="CQ151" s="176"/>
      <c r="CR151" s="176"/>
      <c r="CS151" s="176"/>
      <c r="CT151" s="176"/>
      <c r="CU151" s="176"/>
      <c r="CV151" s="176"/>
      <c r="CW151" s="176"/>
      <c r="CX151" s="176"/>
      <c r="CY151" s="176"/>
      <c r="CZ151" s="176"/>
      <c r="DA151" s="176"/>
      <c r="DB151" s="176"/>
      <c r="DC151" s="176"/>
      <c r="DD151" s="176"/>
      <c r="DE151" s="176"/>
      <c r="DF151" s="176"/>
      <c r="DG151" s="176"/>
      <c r="DH151" s="176"/>
      <c r="DI151" s="176"/>
      <c r="DJ151" s="176"/>
      <c r="DK151" s="176"/>
      <c r="DL151" s="176"/>
      <c r="DM151" s="176"/>
      <c r="DN151" s="176"/>
      <c r="DO151" s="176"/>
      <c r="DP151" s="176"/>
      <c r="DQ151" s="176"/>
      <c r="DR151" s="176"/>
      <c r="DS151" s="176"/>
      <c r="DT151" s="176"/>
      <c r="DU151" s="176"/>
      <c r="DV151" s="176"/>
      <c r="DW151" s="176"/>
      <c r="DX151" s="176"/>
      <c r="DY151" s="176"/>
      <c r="DZ151" s="176"/>
      <c r="EA151" s="176"/>
      <c r="EB151" s="176"/>
      <c r="EC151" s="176"/>
      <c r="ED151" s="176"/>
      <c r="EE151" s="176"/>
      <c r="EF151" s="176"/>
      <c r="EG151" s="176"/>
      <c r="EH151" s="176"/>
      <c r="EI151" s="176"/>
      <c r="EJ151" s="176"/>
      <c r="EK151" s="176"/>
      <c r="EL151" s="176"/>
      <c r="EM151" s="176"/>
      <c r="EN151" s="177"/>
      <c r="EO151" s="177"/>
    </row>
    <row r="152" customFormat="false" ht="12.75" hidden="false" customHeight="false" outlineLevel="0" collapsed="false">
      <c r="A152" s="169" t="s">
        <v>42</v>
      </c>
      <c r="B152" s="96"/>
      <c r="C152" s="170" t="s">
        <v>101</v>
      </c>
      <c r="D152" s="171" t="n">
        <v>20</v>
      </c>
      <c r="E152" s="172" t="s">
        <v>232</v>
      </c>
      <c r="F152" s="173" t="n">
        <f aca="false">SUM(H152:EM152)</f>
        <v>7</v>
      </c>
      <c r="G152" s="174"/>
      <c r="H152" s="176"/>
      <c r="I152" s="176"/>
      <c r="J152" s="176"/>
      <c r="K152" s="176"/>
      <c r="L152" s="176"/>
      <c r="M152" s="176"/>
      <c r="N152" s="176"/>
      <c r="O152" s="176"/>
      <c r="P152" s="176"/>
      <c r="Q152" s="175"/>
      <c r="R152" s="175"/>
      <c r="S152" s="175"/>
      <c r="T152" s="175"/>
      <c r="U152" s="175"/>
      <c r="V152" s="175"/>
      <c r="W152" s="175"/>
      <c r="X152" s="175"/>
      <c r="Y152" s="175"/>
      <c r="Z152" s="175"/>
      <c r="AA152" s="175"/>
      <c r="AB152" s="175"/>
      <c r="AC152" s="175"/>
      <c r="AD152" s="175"/>
      <c r="AE152" s="175"/>
      <c r="AF152" s="175"/>
      <c r="AG152" s="175"/>
      <c r="AH152" s="175"/>
      <c r="AI152" s="175"/>
      <c r="AJ152" s="175"/>
      <c r="AK152" s="175"/>
      <c r="AL152" s="175"/>
      <c r="AM152" s="175"/>
      <c r="AN152" s="175"/>
      <c r="AO152" s="175"/>
      <c r="AP152" s="175"/>
      <c r="AQ152" s="175"/>
      <c r="AR152" s="175"/>
      <c r="AS152" s="175"/>
      <c r="AT152" s="175"/>
      <c r="AU152" s="175"/>
      <c r="AV152" s="175"/>
      <c r="AW152" s="175"/>
      <c r="AX152" s="175"/>
      <c r="AY152" s="175"/>
      <c r="AZ152" s="175"/>
      <c r="BA152" s="175"/>
      <c r="BB152" s="175"/>
      <c r="BC152" s="176"/>
      <c r="BD152" s="176"/>
      <c r="BE152" s="176"/>
      <c r="BF152" s="176"/>
      <c r="BG152" s="176"/>
      <c r="BH152" s="176"/>
      <c r="BI152" s="176"/>
      <c r="BJ152" s="176" t="n">
        <v>7</v>
      </c>
      <c r="BK152" s="176"/>
      <c r="BL152" s="176"/>
      <c r="BM152" s="176"/>
      <c r="BN152" s="176"/>
      <c r="BO152" s="176"/>
      <c r="BP152" s="176"/>
      <c r="BQ152" s="176"/>
      <c r="BR152" s="176"/>
      <c r="BS152" s="176"/>
      <c r="BT152" s="176"/>
      <c r="BU152" s="176"/>
      <c r="BV152" s="176"/>
      <c r="BW152" s="176"/>
      <c r="BX152" s="176"/>
      <c r="BY152" s="176"/>
      <c r="BZ152" s="176"/>
      <c r="CA152" s="176"/>
      <c r="CB152" s="176"/>
      <c r="CC152" s="176"/>
      <c r="CD152" s="176"/>
      <c r="CE152" s="176"/>
      <c r="CF152" s="176"/>
      <c r="CG152" s="176"/>
      <c r="CH152" s="176"/>
      <c r="CI152" s="176"/>
      <c r="CJ152" s="176"/>
      <c r="CK152" s="176"/>
      <c r="CL152" s="176"/>
      <c r="CM152" s="176"/>
      <c r="CN152" s="176"/>
      <c r="CO152" s="176"/>
      <c r="CP152" s="176"/>
      <c r="CQ152" s="176"/>
      <c r="CR152" s="176"/>
      <c r="CS152" s="176"/>
      <c r="CT152" s="176"/>
      <c r="CU152" s="176"/>
      <c r="CV152" s="176"/>
      <c r="CW152" s="176"/>
      <c r="CX152" s="176"/>
      <c r="CY152" s="176"/>
      <c r="CZ152" s="176"/>
      <c r="DA152" s="176"/>
      <c r="DB152" s="176"/>
      <c r="DC152" s="176"/>
      <c r="DD152" s="176"/>
      <c r="DE152" s="176"/>
      <c r="DF152" s="176"/>
      <c r="DG152" s="176"/>
      <c r="DH152" s="176"/>
      <c r="DI152" s="176"/>
      <c r="DJ152" s="176"/>
      <c r="DK152" s="176"/>
      <c r="DL152" s="176"/>
      <c r="DM152" s="176"/>
      <c r="DN152" s="176"/>
      <c r="DO152" s="176"/>
      <c r="DP152" s="176"/>
      <c r="DQ152" s="176"/>
      <c r="DR152" s="176"/>
      <c r="DS152" s="176"/>
      <c r="DT152" s="176"/>
      <c r="DU152" s="176"/>
      <c r="DV152" s="176"/>
      <c r="DW152" s="176"/>
      <c r="DX152" s="176"/>
      <c r="DY152" s="176"/>
      <c r="DZ152" s="176"/>
      <c r="EA152" s="176"/>
      <c r="EB152" s="176"/>
      <c r="EC152" s="176"/>
      <c r="ED152" s="176"/>
      <c r="EE152" s="176"/>
      <c r="EF152" s="176"/>
      <c r="EG152" s="176"/>
      <c r="EH152" s="176"/>
      <c r="EI152" s="176"/>
      <c r="EJ152" s="176"/>
      <c r="EK152" s="176"/>
      <c r="EL152" s="176"/>
      <c r="EM152" s="176"/>
      <c r="EN152" s="177"/>
      <c r="EO152" s="177"/>
    </row>
    <row r="153" customFormat="false" ht="12.75" hidden="false" customHeight="false" outlineLevel="0" collapsed="false">
      <c r="A153" s="169" t="s">
        <v>42</v>
      </c>
      <c r="B153" s="96"/>
      <c r="C153" s="170" t="s">
        <v>101</v>
      </c>
      <c r="D153" s="171" t="n">
        <v>21</v>
      </c>
      <c r="E153" s="172" t="s">
        <v>232</v>
      </c>
      <c r="F153" s="178" t="n">
        <f aca="false">SUM(H153:EM153)</f>
        <v>5</v>
      </c>
      <c r="G153" s="179"/>
      <c r="H153" s="181"/>
      <c r="I153" s="181"/>
      <c r="J153" s="181"/>
      <c r="K153" s="181"/>
      <c r="L153" s="181" t="n">
        <v>1</v>
      </c>
      <c r="M153" s="181"/>
      <c r="N153" s="181"/>
      <c r="O153" s="181"/>
      <c r="P153" s="181"/>
      <c r="Q153" s="180"/>
      <c r="R153" s="180"/>
      <c r="S153" s="180"/>
      <c r="T153" s="180"/>
      <c r="U153" s="180"/>
      <c r="V153" s="180"/>
      <c r="W153" s="180"/>
      <c r="X153" s="180"/>
      <c r="Y153" s="180"/>
      <c r="Z153" s="180"/>
      <c r="AA153" s="180"/>
      <c r="AB153" s="180"/>
      <c r="AC153" s="180"/>
      <c r="AD153" s="180"/>
      <c r="AE153" s="180"/>
      <c r="AF153" s="180"/>
      <c r="AG153" s="180"/>
      <c r="AH153" s="180"/>
      <c r="AI153" s="180"/>
      <c r="AJ153" s="180"/>
      <c r="AK153" s="180"/>
      <c r="AL153" s="180"/>
      <c r="AM153" s="180"/>
      <c r="AN153" s="180"/>
      <c r="AO153" s="180"/>
      <c r="AP153" s="180"/>
      <c r="AQ153" s="180"/>
      <c r="AR153" s="180"/>
      <c r="AS153" s="180"/>
      <c r="AT153" s="180"/>
      <c r="AU153" s="180"/>
      <c r="AV153" s="180"/>
      <c r="AW153" s="180"/>
      <c r="AX153" s="180"/>
      <c r="AY153" s="180"/>
      <c r="AZ153" s="180"/>
      <c r="BA153" s="180"/>
      <c r="BB153" s="180"/>
      <c r="BC153" s="181"/>
      <c r="BD153" s="181"/>
      <c r="BE153" s="181"/>
      <c r="BF153" s="181"/>
      <c r="BG153" s="181"/>
      <c r="BH153" s="181"/>
      <c r="BI153" s="181"/>
      <c r="BJ153" s="181" t="n">
        <v>4</v>
      </c>
      <c r="BK153" s="181"/>
      <c r="BL153" s="181"/>
      <c r="BM153" s="181"/>
      <c r="BN153" s="181"/>
      <c r="BO153" s="181"/>
      <c r="BP153" s="181"/>
      <c r="BQ153" s="181"/>
      <c r="BR153" s="181"/>
      <c r="BS153" s="181"/>
      <c r="BT153" s="181"/>
      <c r="BU153" s="181"/>
      <c r="BV153" s="181"/>
      <c r="BW153" s="181"/>
      <c r="BX153" s="181"/>
      <c r="BY153" s="181"/>
      <c r="BZ153" s="181"/>
      <c r="CA153" s="181"/>
      <c r="CB153" s="181"/>
      <c r="CC153" s="181"/>
      <c r="CD153" s="181"/>
      <c r="CE153" s="181"/>
      <c r="CF153" s="181"/>
      <c r="CG153" s="181"/>
      <c r="CH153" s="181"/>
      <c r="CI153" s="181"/>
      <c r="CJ153" s="181"/>
      <c r="CK153" s="181"/>
      <c r="CL153" s="181"/>
      <c r="CM153" s="181"/>
      <c r="CN153" s="181"/>
      <c r="CO153" s="181"/>
      <c r="CP153" s="181"/>
      <c r="CQ153" s="181"/>
      <c r="CR153" s="181"/>
      <c r="CS153" s="181"/>
      <c r="CT153" s="181"/>
      <c r="CU153" s="181"/>
      <c r="CV153" s="181"/>
      <c r="CW153" s="181"/>
      <c r="CX153" s="181"/>
      <c r="CY153" s="181"/>
      <c r="CZ153" s="181"/>
      <c r="DA153" s="181"/>
      <c r="DB153" s="181"/>
      <c r="DC153" s="181"/>
      <c r="DD153" s="181"/>
      <c r="DE153" s="181"/>
      <c r="DF153" s="181"/>
      <c r="DG153" s="181"/>
      <c r="DH153" s="181"/>
      <c r="DI153" s="181"/>
      <c r="DJ153" s="181"/>
      <c r="DK153" s="181"/>
      <c r="DL153" s="181"/>
      <c r="DM153" s="181"/>
      <c r="DN153" s="181"/>
      <c r="DO153" s="181"/>
      <c r="DP153" s="181"/>
      <c r="DQ153" s="181"/>
      <c r="DR153" s="181"/>
      <c r="DS153" s="181"/>
      <c r="DT153" s="181"/>
      <c r="DU153" s="181"/>
      <c r="DV153" s="181"/>
      <c r="DW153" s="181"/>
      <c r="DX153" s="181"/>
      <c r="DY153" s="181"/>
      <c r="DZ153" s="181"/>
      <c r="EA153" s="181"/>
      <c r="EB153" s="181"/>
      <c r="EC153" s="181"/>
      <c r="ED153" s="181"/>
      <c r="EE153" s="181"/>
      <c r="EF153" s="181"/>
      <c r="EG153" s="181"/>
      <c r="EH153" s="181"/>
      <c r="EI153" s="181"/>
      <c r="EJ153" s="181"/>
      <c r="EK153" s="181"/>
      <c r="EL153" s="181"/>
      <c r="EM153" s="181"/>
      <c r="EN153" s="177"/>
      <c r="EO153" s="177"/>
    </row>
    <row r="154" customFormat="false" ht="12.75" hidden="false" customHeight="false" outlineLevel="0" collapsed="false">
      <c r="A154" s="169" t="s">
        <v>42</v>
      </c>
      <c r="B154" s="96"/>
      <c r="C154" s="170" t="s">
        <v>101</v>
      </c>
      <c r="D154" s="171" t="n">
        <v>22</v>
      </c>
      <c r="E154" s="172" t="s">
        <v>232</v>
      </c>
      <c r="F154" s="178" t="n">
        <f aca="false">SUM(H154:EM154)</f>
        <v>0</v>
      </c>
      <c r="G154" s="179" t="n">
        <f aca="false">SUM(F148:F154)</f>
        <v>43.5</v>
      </c>
      <c r="H154" s="181"/>
      <c r="I154" s="181"/>
      <c r="J154" s="181"/>
      <c r="K154" s="181"/>
      <c r="L154" s="181"/>
      <c r="M154" s="181"/>
      <c r="N154" s="181"/>
      <c r="O154" s="181"/>
      <c r="P154" s="181"/>
      <c r="Q154" s="180"/>
      <c r="R154" s="180"/>
      <c r="S154" s="180"/>
      <c r="T154" s="180"/>
      <c r="U154" s="180"/>
      <c r="V154" s="180"/>
      <c r="W154" s="180"/>
      <c r="X154" s="180"/>
      <c r="Y154" s="180"/>
      <c r="Z154" s="180"/>
      <c r="AA154" s="180"/>
      <c r="AB154" s="180"/>
      <c r="AC154" s="180"/>
      <c r="AD154" s="180"/>
      <c r="AE154" s="180"/>
      <c r="AF154" s="180"/>
      <c r="AG154" s="180"/>
      <c r="AH154" s="180"/>
      <c r="AI154" s="180"/>
      <c r="AJ154" s="180"/>
      <c r="AK154" s="180"/>
      <c r="AL154" s="180"/>
      <c r="AM154" s="180"/>
      <c r="AN154" s="180"/>
      <c r="AO154" s="180"/>
      <c r="AP154" s="180"/>
      <c r="AQ154" s="180"/>
      <c r="AR154" s="180"/>
      <c r="AS154" s="180"/>
      <c r="AT154" s="180"/>
      <c r="AU154" s="180"/>
      <c r="AV154" s="180"/>
      <c r="AW154" s="180"/>
      <c r="AX154" s="180"/>
      <c r="AY154" s="180"/>
      <c r="AZ154" s="180"/>
      <c r="BA154" s="180"/>
      <c r="BB154" s="180"/>
      <c r="BC154" s="181"/>
      <c r="BD154" s="181"/>
      <c r="BE154" s="181"/>
      <c r="BF154" s="181"/>
      <c r="BG154" s="181"/>
      <c r="BH154" s="181"/>
      <c r="BI154" s="181"/>
      <c r="BJ154" s="181"/>
      <c r="BK154" s="181"/>
      <c r="BL154" s="181"/>
      <c r="BM154" s="181"/>
      <c r="BN154" s="181"/>
      <c r="BO154" s="181"/>
      <c r="BP154" s="181"/>
      <c r="BQ154" s="181"/>
      <c r="BR154" s="181"/>
      <c r="BS154" s="181"/>
      <c r="BT154" s="181"/>
      <c r="BU154" s="181"/>
      <c r="BV154" s="181"/>
      <c r="BW154" s="181"/>
      <c r="BX154" s="181"/>
      <c r="BY154" s="181"/>
      <c r="BZ154" s="181"/>
      <c r="CA154" s="181"/>
      <c r="CB154" s="181"/>
      <c r="CC154" s="181"/>
      <c r="CD154" s="181"/>
      <c r="CE154" s="181"/>
      <c r="CF154" s="181"/>
      <c r="CG154" s="181"/>
      <c r="CH154" s="181"/>
      <c r="CI154" s="181"/>
      <c r="CJ154" s="181"/>
      <c r="CK154" s="181"/>
      <c r="CL154" s="181"/>
      <c r="CM154" s="181"/>
      <c r="CN154" s="181"/>
      <c r="CO154" s="181"/>
      <c r="CP154" s="181"/>
      <c r="CQ154" s="181"/>
      <c r="CR154" s="181"/>
      <c r="CS154" s="181"/>
      <c r="CT154" s="181"/>
      <c r="CU154" s="181"/>
      <c r="CV154" s="181"/>
      <c r="CW154" s="181"/>
      <c r="CX154" s="181"/>
      <c r="CY154" s="181"/>
      <c r="CZ154" s="181"/>
      <c r="DA154" s="181"/>
      <c r="DB154" s="181"/>
      <c r="DC154" s="181"/>
      <c r="DD154" s="181"/>
      <c r="DE154" s="181"/>
      <c r="DF154" s="181"/>
      <c r="DG154" s="181"/>
      <c r="DH154" s="181"/>
      <c r="DI154" s="181"/>
      <c r="DJ154" s="181"/>
      <c r="DK154" s="181"/>
      <c r="DL154" s="181"/>
      <c r="DM154" s="181"/>
      <c r="DN154" s="181"/>
      <c r="DO154" s="181"/>
      <c r="DP154" s="181"/>
      <c r="DQ154" s="181"/>
      <c r="DR154" s="181"/>
      <c r="DS154" s="181"/>
      <c r="DT154" s="181"/>
      <c r="DU154" s="181"/>
      <c r="DV154" s="181"/>
      <c r="DW154" s="181"/>
      <c r="DX154" s="181"/>
      <c r="DY154" s="181"/>
      <c r="DZ154" s="181"/>
      <c r="EA154" s="181"/>
      <c r="EB154" s="181"/>
      <c r="EC154" s="181"/>
      <c r="ED154" s="181"/>
      <c r="EE154" s="181"/>
      <c r="EF154" s="181"/>
      <c r="EG154" s="181"/>
      <c r="EH154" s="181"/>
      <c r="EI154" s="181"/>
      <c r="EJ154" s="181"/>
      <c r="EK154" s="181"/>
      <c r="EL154" s="181"/>
      <c r="EM154" s="181"/>
      <c r="EN154" s="177"/>
      <c r="EO154" s="177"/>
    </row>
    <row r="155" customFormat="false" ht="12.75" hidden="false" customHeight="false" outlineLevel="0" collapsed="false">
      <c r="A155" s="169" t="s">
        <v>42</v>
      </c>
      <c r="B155" s="96"/>
      <c r="C155" s="170" t="s">
        <v>101</v>
      </c>
      <c r="D155" s="171" t="n">
        <v>23</v>
      </c>
      <c r="E155" s="172" t="s">
        <v>233</v>
      </c>
      <c r="F155" s="173" t="n">
        <f aca="false">SUM(H155:EM155)</f>
        <v>0</v>
      </c>
      <c r="G155" s="174"/>
      <c r="H155" s="176"/>
      <c r="I155" s="176"/>
      <c r="J155" s="176"/>
      <c r="K155" s="176"/>
      <c r="L155" s="176"/>
      <c r="M155" s="176"/>
      <c r="N155" s="176"/>
      <c r="O155" s="176"/>
      <c r="P155" s="176"/>
      <c r="Q155" s="175"/>
      <c r="R155" s="175"/>
      <c r="S155" s="175"/>
      <c r="T155" s="175"/>
      <c r="U155" s="175"/>
      <c r="V155" s="175"/>
      <c r="W155" s="175"/>
      <c r="X155" s="175"/>
      <c r="Y155" s="175"/>
      <c r="Z155" s="175"/>
      <c r="AA155" s="175"/>
      <c r="AB155" s="175"/>
      <c r="AC155" s="175"/>
      <c r="AD155" s="175"/>
      <c r="AE155" s="175"/>
      <c r="AF155" s="175"/>
      <c r="AG155" s="175"/>
      <c r="AH155" s="175"/>
      <c r="AI155" s="175"/>
      <c r="AJ155" s="175"/>
      <c r="AK155" s="175"/>
      <c r="AL155" s="175"/>
      <c r="AM155" s="175"/>
      <c r="AN155" s="175"/>
      <c r="AO155" s="175"/>
      <c r="AP155" s="175"/>
      <c r="AQ155" s="175"/>
      <c r="AR155" s="175"/>
      <c r="AS155" s="175"/>
      <c r="AT155" s="175"/>
      <c r="AU155" s="175"/>
      <c r="AV155" s="175"/>
      <c r="AW155" s="175"/>
      <c r="AX155" s="175"/>
      <c r="AY155" s="175"/>
      <c r="AZ155" s="175"/>
      <c r="BA155" s="175"/>
      <c r="BB155" s="175"/>
      <c r="BC155" s="176"/>
      <c r="BD155" s="176"/>
      <c r="BE155" s="176"/>
      <c r="BF155" s="176"/>
      <c r="BG155" s="176"/>
      <c r="BH155" s="176"/>
      <c r="BI155" s="176"/>
      <c r="BJ155" s="176"/>
      <c r="BK155" s="176"/>
      <c r="BL155" s="176"/>
      <c r="BM155" s="176"/>
      <c r="BN155" s="176"/>
      <c r="BO155" s="176"/>
      <c r="BP155" s="176"/>
      <c r="BQ155" s="176"/>
      <c r="BR155" s="176"/>
      <c r="BS155" s="176"/>
      <c r="BT155" s="176"/>
      <c r="BU155" s="176"/>
      <c r="BV155" s="176"/>
      <c r="BW155" s="176"/>
      <c r="BX155" s="176"/>
      <c r="BY155" s="176"/>
      <c r="BZ155" s="176"/>
      <c r="CA155" s="176"/>
      <c r="CB155" s="176"/>
      <c r="CC155" s="176"/>
      <c r="CD155" s="176"/>
      <c r="CE155" s="176"/>
      <c r="CF155" s="176"/>
      <c r="CG155" s="176"/>
      <c r="CH155" s="176"/>
      <c r="CI155" s="176"/>
      <c r="CJ155" s="176"/>
      <c r="CK155" s="176"/>
      <c r="CL155" s="176"/>
      <c r="CM155" s="176"/>
      <c r="CN155" s="176"/>
      <c r="CO155" s="176"/>
      <c r="CP155" s="176"/>
      <c r="CQ155" s="176"/>
      <c r="CR155" s="176"/>
      <c r="CS155" s="176"/>
      <c r="CT155" s="176"/>
      <c r="CU155" s="176"/>
      <c r="CV155" s="176"/>
      <c r="CW155" s="176"/>
      <c r="CX155" s="176"/>
      <c r="CY155" s="176"/>
      <c r="CZ155" s="176"/>
      <c r="DA155" s="176"/>
      <c r="DB155" s="176"/>
      <c r="DC155" s="176"/>
      <c r="DD155" s="176"/>
      <c r="DE155" s="176"/>
      <c r="DF155" s="176"/>
      <c r="DG155" s="176"/>
      <c r="DH155" s="176"/>
      <c r="DI155" s="176"/>
      <c r="DJ155" s="176"/>
      <c r="DK155" s="176"/>
      <c r="DL155" s="176"/>
      <c r="DM155" s="176"/>
      <c r="DN155" s="176"/>
      <c r="DO155" s="176"/>
      <c r="DP155" s="176"/>
      <c r="DQ155" s="176"/>
      <c r="DR155" s="176"/>
      <c r="DS155" s="176"/>
      <c r="DT155" s="176"/>
      <c r="DU155" s="176"/>
      <c r="DV155" s="176"/>
      <c r="DW155" s="176"/>
      <c r="DX155" s="176"/>
      <c r="DY155" s="176"/>
      <c r="DZ155" s="176"/>
      <c r="EA155" s="176"/>
      <c r="EB155" s="176"/>
      <c r="EC155" s="176"/>
      <c r="ED155" s="176"/>
      <c r="EE155" s="176"/>
      <c r="EF155" s="176"/>
      <c r="EG155" s="176"/>
      <c r="EH155" s="176"/>
      <c r="EI155" s="176"/>
      <c r="EJ155" s="176"/>
      <c r="EK155" s="176"/>
      <c r="EL155" s="176"/>
      <c r="EM155" s="176"/>
      <c r="EN155" s="177"/>
      <c r="EO155" s="177"/>
    </row>
    <row r="156" customFormat="false" ht="12.75" hidden="false" customHeight="false" outlineLevel="0" collapsed="false">
      <c r="A156" s="169" t="s">
        <v>42</v>
      </c>
      <c r="B156" s="96"/>
      <c r="C156" s="170" t="s">
        <v>101</v>
      </c>
      <c r="D156" s="171" t="n">
        <v>24</v>
      </c>
      <c r="E156" s="172" t="s">
        <v>233</v>
      </c>
      <c r="F156" s="173" t="n">
        <f aca="false">SUM(H156:EM156)</f>
        <v>0</v>
      </c>
      <c r="G156" s="174"/>
      <c r="H156" s="176"/>
      <c r="I156" s="176"/>
      <c r="J156" s="176"/>
      <c r="K156" s="176"/>
      <c r="L156" s="176"/>
      <c r="M156" s="176"/>
      <c r="N156" s="176"/>
      <c r="O156" s="176"/>
      <c r="P156" s="176"/>
      <c r="Q156" s="175"/>
      <c r="R156" s="175"/>
      <c r="S156" s="175"/>
      <c r="T156" s="175"/>
      <c r="U156" s="175"/>
      <c r="V156" s="175"/>
      <c r="W156" s="175"/>
      <c r="X156" s="175"/>
      <c r="Y156" s="175"/>
      <c r="Z156" s="175"/>
      <c r="AA156" s="175"/>
      <c r="AB156" s="175"/>
      <c r="AC156" s="175"/>
      <c r="AD156" s="175"/>
      <c r="AE156" s="175"/>
      <c r="AF156" s="175"/>
      <c r="AG156" s="175"/>
      <c r="AH156" s="175"/>
      <c r="AI156" s="175"/>
      <c r="AJ156" s="175"/>
      <c r="AK156" s="175"/>
      <c r="AL156" s="175"/>
      <c r="AM156" s="175"/>
      <c r="AN156" s="175"/>
      <c r="AO156" s="175"/>
      <c r="AP156" s="175"/>
      <c r="AQ156" s="175"/>
      <c r="AR156" s="175"/>
      <c r="AS156" s="175"/>
      <c r="AT156" s="175"/>
      <c r="AU156" s="175"/>
      <c r="AV156" s="175"/>
      <c r="AW156" s="175"/>
      <c r="AX156" s="175"/>
      <c r="AY156" s="175"/>
      <c r="AZ156" s="175"/>
      <c r="BA156" s="175"/>
      <c r="BB156" s="175"/>
      <c r="BC156" s="176"/>
      <c r="BD156" s="176"/>
      <c r="BE156" s="176"/>
      <c r="BF156" s="176"/>
      <c r="BG156" s="176"/>
      <c r="BH156" s="176"/>
      <c r="BI156" s="176"/>
      <c r="BJ156" s="176"/>
      <c r="BK156" s="176"/>
      <c r="BL156" s="176"/>
      <c r="BM156" s="176"/>
      <c r="BN156" s="176"/>
      <c r="BO156" s="176"/>
      <c r="BP156" s="176"/>
      <c r="BQ156" s="176"/>
      <c r="BR156" s="176"/>
      <c r="BS156" s="176"/>
      <c r="BT156" s="176"/>
      <c r="BU156" s="176"/>
      <c r="BV156" s="176"/>
      <c r="BW156" s="176"/>
      <c r="BX156" s="176"/>
      <c r="BY156" s="176"/>
      <c r="BZ156" s="176"/>
      <c r="CA156" s="176"/>
      <c r="CB156" s="176"/>
      <c r="CC156" s="176"/>
      <c r="CD156" s="176"/>
      <c r="CE156" s="176"/>
      <c r="CF156" s="176"/>
      <c r="CG156" s="176"/>
      <c r="CH156" s="176"/>
      <c r="CI156" s="176"/>
      <c r="CJ156" s="176"/>
      <c r="CK156" s="176"/>
      <c r="CL156" s="176"/>
      <c r="CM156" s="176"/>
      <c r="CN156" s="176"/>
      <c r="CO156" s="176"/>
      <c r="CP156" s="176"/>
      <c r="CQ156" s="176"/>
      <c r="CR156" s="176"/>
      <c r="CS156" s="176"/>
      <c r="CT156" s="176"/>
      <c r="CU156" s="176"/>
      <c r="CV156" s="176"/>
      <c r="CW156" s="176"/>
      <c r="CX156" s="176"/>
      <c r="CY156" s="176"/>
      <c r="CZ156" s="176"/>
      <c r="DA156" s="176"/>
      <c r="DB156" s="176"/>
      <c r="DC156" s="176"/>
      <c r="DD156" s="176"/>
      <c r="DE156" s="176"/>
      <c r="DF156" s="176"/>
      <c r="DG156" s="176"/>
      <c r="DH156" s="176"/>
      <c r="DI156" s="176"/>
      <c r="DJ156" s="176"/>
      <c r="DK156" s="176"/>
      <c r="DL156" s="176"/>
      <c r="DM156" s="176"/>
      <c r="DN156" s="176"/>
      <c r="DO156" s="176"/>
      <c r="DP156" s="176"/>
      <c r="DQ156" s="176"/>
      <c r="DR156" s="176"/>
      <c r="DS156" s="176"/>
      <c r="DT156" s="176"/>
      <c r="DU156" s="176"/>
      <c r="DV156" s="176"/>
      <c r="DW156" s="176"/>
      <c r="DX156" s="176"/>
      <c r="DY156" s="176"/>
      <c r="DZ156" s="176"/>
      <c r="EA156" s="176"/>
      <c r="EB156" s="176"/>
      <c r="EC156" s="176"/>
      <c r="ED156" s="176"/>
      <c r="EE156" s="176"/>
      <c r="EF156" s="176"/>
      <c r="EG156" s="176"/>
      <c r="EH156" s="176"/>
      <c r="EI156" s="176"/>
      <c r="EJ156" s="176"/>
      <c r="EK156" s="176"/>
      <c r="EL156" s="176"/>
      <c r="EM156" s="176"/>
      <c r="EN156" s="177"/>
      <c r="EO156" s="177"/>
    </row>
    <row r="157" customFormat="false" ht="12.75" hidden="false" customHeight="false" outlineLevel="0" collapsed="false">
      <c r="A157" s="169" t="s">
        <v>42</v>
      </c>
      <c r="B157" s="96"/>
      <c r="C157" s="170" t="s">
        <v>101</v>
      </c>
      <c r="D157" s="171" t="n">
        <v>25</v>
      </c>
      <c r="E157" s="172" t="s">
        <v>233</v>
      </c>
      <c r="F157" s="173" t="n">
        <f aca="false">SUM(H157:EM157)</f>
        <v>0</v>
      </c>
      <c r="G157" s="174"/>
      <c r="H157" s="176"/>
      <c r="I157" s="176"/>
      <c r="J157" s="176"/>
      <c r="K157" s="176"/>
      <c r="L157" s="176"/>
      <c r="M157" s="176"/>
      <c r="N157" s="176"/>
      <c r="O157" s="176"/>
      <c r="P157" s="176"/>
      <c r="Q157" s="175"/>
      <c r="R157" s="175"/>
      <c r="S157" s="175"/>
      <c r="T157" s="175"/>
      <c r="U157" s="175"/>
      <c r="V157" s="175"/>
      <c r="W157" s="175"/>
      <c r="X157" s="175"/>
      <c r="Y157" s="175"/>
      <c r="Z157" s="175"/>
      <c r="AA157" s="175"/>
      <c r="AB157" s="175"/>
      <c r="AC157" s="175"/>
      <c r="AD157" s="175"/>
      <c r="AE157" s="175"/>
      <c r="AF157" s="175"/>
      <c r="AG157" s="175"/>
      <c r="AH157" s="175"/>
      <c r="AI157" s="175"/>
      <c r="AJ157" s="175"/>
      <c r="AK157" s="175"/>
      <c r="AL157" s="175"/>
      <c r="AM157" s="175"/>
      <c r="AN157" s="175"/>
      <c r="AO157" s="175"/>
      <c r="AP157" s="175"/>
      <c r="AQ157" s="175"/>
      <c r="AR157" s="175"/>
      <c r="AS157" s="175"/>
      <c r="AT157" s="175"/>
      <c r="AU157" s="175"/>
      <c r="AV157" s="175"/>
      <c r="AW157" s="175"/>
      <c r="AX157" s="175"/>
      <c r="AY157" s="175"/>
      <c r="AZ157" s="175"/>
      <c r="BA157" s="175"/>
      <c r="BB157" s="175"/>
      <c r="BC157" s="176"/>
      <c r="BD157" s="176"/>
      <c r="BE157" s="176"/>
      <c r="BF157" s="176"/>
      <c r="BG157" s="176"/>
      <c r="BH157" s="176"/>
      <c r="BI157" s="176"/>
      <c r="BJ157" s="176"/>
      <c r="BK157" s="176"/>
      <c r="BL157" s="176"/>
      <c r="BM157" s="176"/>
      <c r="BN157" s="176"/>
      <c r="BO157" s="176"/>
      <c r="BP157" s="176"/>
      <c r="BQ157" s="176"/>
      <c r="BR157" s="176"/>
      <c r="BS157" s="176"/>
      <c r="BT157" s="176"/>
      <c r="BU157" s="176"/>
      <c r="BV157" s="176"/>
      <c r="BW157" s="176"/>
      <c r="BX157" s="176"/>
      <c r="BY157" s="176"/>
      <c r="BZ157" s="176"/>
      <c r="CA157" s="176"/>
      <c r="CB157" s="176"/>
      <c r="CC157" s="176"/>
      <c r="CD157" s="176"/>
      <c r="CE157" s="176"/>
      <c r="CF157" s="176"/>
      <c r="CG157" s="176"/>
      <c r="CH157" s="176"/>
      <c r="CI157" s="176"/>
      <c r="CJ157" s="176"/>
      <c r="CK157" s="176"/>
      <c r="CL157" s="176"/>
      <c r="CM157" s="176"/>
      <c r="CN157" s="176"/>
      <c r="CO157" s="176"/>
      <c r="CP157" s="176"/>
      <c r="CQ157" s="176"/>
      <c r="CR157" s="176"/>
      <c r="CS157" s="176"/>
      <c r="CT157" s="176"/>
      <c r="CU157" s="176"/>
      <c r="CV157" s="176"/>
      <c r="CW157" s="176"/>
      <c r="CX157" s="176"/>
      <c r="CY157" s="176"/>
      <c r="CZ157" s="176"/>
      <c r="DA157" s="176"/>
      <c r="DB157" s="176"/>
      <c r="DC157" s="176"/>
      <c r="DD157" s="176"/>
      <c r="DE157" s="176"/>
      <c r="DF157" s="176"/>
      <c r="DG157" s="176"/>
      <c r="DH157" s="176"/>
      <c r="DI157" s="176"/>
      <c r="DJ157" s="176"/>
      <c r="DK157" s="176"/>
      <c r="DL157" s="176"/>
      <c r="DM157" s="176"/>
      <c r="DN157" s="176"/>
      <c r="DO157" s="176"/>
      <c r="DP157" s="176"/>
      <c r="DQ157" s="176"/>
      <c r="DR157" s="176"/>
      <c r="DS157" s="176"/>
      <c r="DT157" s="176"/>
      <c r="DU157" s="176"/>
      <c r="DV157" s="176"/>
      <c r="DW157" s="176"/>
      <c r="DX157" s="176"/>
      <c r="DY157" s="176"/>
      <c r="DZ157" s="176"/>
      <c r="EA157" s="176"/>
      <c r="EB157" s="176"/>
      <c r="EC157" s="176"/>
      <c r="ED157" s="176"/>
      <c r="EE157" s="176"/>
      <c r="EF157" s="176"/>
      <c r="EG157" s="176"/>
      <c r="EH157" s="176"/>
      <c r="EI157" s="176"/>
      <c r="EJ157" s="176"/>
      <c r="EK157" s="176"/>
      <c r="EL157" s="176"/>
      <c r="EM157" s="176"/>
      <c r="EN157" s="177"/>
      <c r="EO157" s="177"/>
    </row>
    <row r="158" customFormat="false" ht="12.75" hidden="false" customHeight="false" outlineLevel="0" collapsed="false">
      <c r="A158" s="169" t="s">
        <v>42</v>
      </c>
      <c r="B158" s="96"/>
      <c r="C158" s="170" t="s">
        <v>101</v>
      </c>
      <c r="D158" s="171" t="n">
        <v>26</v>
      </c>
      <c r="E158" s="172" t="s">
        <v>233</v>
      </c>
      <c r="F158" s="173" t="n">
        <f aca="false">SUM(H158:EM158)</f>
        <v>0</v>
      </c>
      <c r="G158" s="174"/>
      <c r="H158" s="176"/>
      <c r="I158" s="176"/>
      <c r="J158" s="176"/>
      <c r="K158" s="176"/>
      <c r="L158" s="176"/>
      <c r="M158" s="176"/>
      <c r="N158" s="176"/>
      <c r="O158" s="176"/>
      <c r="P158" s="176"/>
      <c r="Q158" s="175"/>
      <c r="R158" s="175"/>
      <c r="S158" s="175"/>
      <c r="T158" s="175"/>
      <c r="U158" s="175"/>
      <c r="V158" s="175"/>
      <c r="W158" s="175"/>
      <c r="X158" s="175"/>
      <c r="Y158" s="175"/>
      <c r="Z158" s="175"/>
      <c r="AA158" s="175"/>
      <c r="AB158" s="175"/>
      <c r="AC158" s="175"/>
      <c r="AD158" s="175"/>
      <c r="AE158" s="175"/>
      <c r="AF158" s="175"/>
      <c r="AG158" s="175"/>
      <c r="AH158" s="175"/>
      <c r="AI158" s="175"/>
      <c r="AJ158" s="175"/>
      <c r="AK158" s="175"/>
      <c r="AL158" s="175"/>
      <c r="AM158" s="175"/>
      <c r="AN158" s="175"/>
      <c r="AO158" s="175"/>
      <c r="AP158" s="175"/>
      <c r="AQ158" s="175"/>
      <c r="AR158" s="175"/>
      <c r="AS158" s="175"/>
      <c r="AT158" s="175"/>
      <c r="AU158" s="175"/>
      <c r="AV158" s="175"/>
      <c r="AW158" s="175"/>
      <c r="AX158" s="175"/>
      <c r="AY158" s="175"/>
      <c r="AZ158" s="175"/>
      <c r="BA158" s="175"/>
      <c r="BB158" s="175"/>
      <c r="BC158" s="176"/>
      <c r="BD158" s="176"/>
      <c r="BE158" s="176"/>
      <c r="BF158" s="176"/>
      <c r="BG158" s="176"/>
      <c r="BH158" s="176"/>
      <c r="BI158" s="176"/>
      <c r="BJ158" s="176"/>
      <c r="BK158" s="176"/>
      <c r="BL158" s="176"/>
      <c r="BM158" s="176"/>
      <c r="BN158" s="176"/>
      <c r="BO158" s="176"/>
      <c r="BP158" s="176"/>
      <c r="BQ158" s="176"/>
      <c r="BR158" s="176"/>
      <c r="BS158" s="176"/>
      <c r="BT158" s="176"/>
      <c r="BU158" s="176"/>
      <c r="BV158" s="176"/>
      <c r="BW158" s="176"/>
      <c r="BX158" s="176"/>
      <c r="BY158" s="176"/>
      <c r="BZ158" s="176"/>
      <c r="CA158" s="176"/>
      <c r="CB158" s="176"/>
      <c r="CC158" s="176"/>
      <c r="CD158" s="176"/>
      <c r="CE158" s="176"/>
      <c r="CF158" s="176"/>
      <c r="CG158" s="176"/>
      <c r="CH158" s="176"/>
      <c r="CI158" s="176"/>
      <c r="CJ158" s="176"/>
      <c r="CK158" s="176"/>
      <c r="CL158" s="176"/>
      <c r="CM158" s="176"/>
      <c r="CN158" s="176"/>
      <c r="CO158" s="176"/>
      <c r="CP158" s="176"/>
      <c r="CQ158" s="176"/>
      <c r="CR158" s="176"/>
      <c r="CS158" s="176"/>
      <c r="CT158" s="176"/>
      <c r="CU158" s="176"/>
      <c r="CV158" s="176"/>
      <c r="CW158" s="176"/>
      <c r="CX158" s="176"/>
      <c r="CY158" s="176"/>
      <c r="CZ158" s="176"/>
      <c r="DA158" s="176"/>
      <c r="DB158" s="176"/>
      <c r="DC158" s="176"/>
      <c r="DD158" s="176"/>
      <c r="DE158" s="176"/>
      <c r="DF158" s="176"/>
      <c r="DG158" s="176"/>
      <c r="DH158" s="176"/>
      <c r="DI158" s="176"/>
      <c r="DJ158" s="176"/>
      <c r="DK158" s="176"/>
      <c r="DL158" s="176"/>
      <c r="DM158" s="176"/>
      <c r="DN158" s="176"/>
      <c r="DO158" s="176"/>
      <c r="DP158" s="176"/>
      <c r="DQ158" s="176"/>
      <c r="DR158" s="176"/>
      <c r="DS158" s="176"/>
      <c r="DT158" s="176"/>
      <c r="DU158" s="176"/>
      <c r="DV158" s="176"/>
      <c r="DW158" s="176"/>
      <c r="DX158" s="176"/>
      <c r="DY158" s="176"/>
      <c r="DZ158" s="176"/>
      <c r="EA158" s="176"/>
      <c r="EB158" s="176"/>
      <c r="EC158" s="176"/>
      <c r="ED158" s="176"/>
      <c r="EE158" s="176"/>
      <c r="EF158" s="176"/>
      <c r="EG158" s="176"/>
      <c r="EH158" s="176"/>
      <c r="EI158" s="176"/>
      <c r="EJ158" s="176"/>
      <c r="EK158" s="176"/>
      <c r="EL158" s="176"/>
      <c r="EM158" s="176"/>
      <c r="EN158" s="177"/>
      <c r="EO158" s="177"/>
    </row>
    <row r="159" customFormat="false" ht="12.75" hidden="false" customHeight="false" outlineLevel="0" collapsed="false">
      <c r="A159" s="169" t="s">
        <v>42</v>
      </c>
      <c r="B159" s="96"/>
      <c r="C159" s="170" t="s">
        <v>101</v>
      </c>
      <c r="D159" s="171" t="n">
        <v>27</v>
      </c>
      <c r="E159" s="172" t="s">
        <v>233</v>
      </c>
      <c r="F159" s="173" t="n">
        <f aca="false">SUM(H159:EM159)</f>
        <v>0</v>
      </c>
      <c r="G159" s="174"/>
      <c r="H159" s="176"/>
      <c r="I159" s="176"/>
      <c r="J159" s="176"/>
      <c r="K159" s="176"/>
      <c r="L159" s="176"/>
      <c r="M159" s="176"/>
      <c r="N159" s="176"/>
      <c r="O159" s="176"/>
      <c r="P159" s="176"/>
      <c r="Q159" s="175"/>
      <c r="R159" s="175"/>
      <c r="S159" s="175"/>
      <c r="T159" s="175"/>
      <c r="U159" s="175"/>
      <c r="V159" s="175"/>
      <c r="W159" s="175"/>
      <c r="X159" s="175"/>
      <c r="Y159" s="175"/>
      <c r="Z159" s="175"/>
      <c r="AA159" s="175"/>
      <c r="AB159" s="175"/>
      <c r="AC159" s="175"/>
      <c r="AD159" s="175"/>
      <c r="AE159" s="175"/>
      <c r="AF159" s="175"/>
      <c r="AG159" s="175"/>
      <c r="AH159" s="175"/>
      <c r="AI159" s="175"/>
      <c r="AJ159" s="175"/>
      <c r="AK159" s="175"/>
      <c r="AL159" s="175"/>
      <c r="AM159" s="175"/>
      <c r="AN159" s="175"/>
      <c r="AO159" s="175"/>
      <c r="AP159" s="175"/>
      <c r="AQ159" s="175"/>
      <c r="AR159" s="175"/>
      <c r="AS159" s="175"/>
      <c r="AT159" s="175"/>
      <c r="AU159" s="175"/>
      <c r="AV159" s="175"/>
      <c r="AW159" s="175"/>
      <c r="AX159" s="175"/>
      <c r="AY159" s="175"/>
      <c r="AZ159" s="175"/>
      <c r="BA159" s="175"/>
      <c r="BB159" s="175"/>
      <c r="BC159" s="176"/>
      <c r="BD159" s="176"/>
      <c r="BE159" s="176"/>
      <c r="BF159" s="176"/>
      <c r="BG159" s="176"/>
      <c r="BH159" s="176"/>
      <c r="BI159" s="176"/>
      <c r="BJ159" s="176"/>
      <c r="BK159" s="176"/>
      <c r="BL159" s="176"/>
      <c r="BM159" s="176"/>
      <c r="BN159" s="176"/>
      <c r="BO159" s="176"/>
      <c r="BP159" s="176"/>
      <c r="BQ159" s="176"/>
      <c r="BR159" s="176"/>
      <c r="BS159" s="176"/>
      <c r="BT159" s="176"/>
      <c r="BU159" s="176"/>
      <c r="BV159" s="176"/>
      <c r="BW159" s="176"/>
      <c r="BX159" s="176"/>
      <c r="BY159" s="176"/>
      <c r="BZ159" s="176"/>
      <c r="CA159" s="176"/>
      <c r="CB159" s="176"/>
      <c r="CC159" s="176"/>
      <c r="CD159" s="176"/>
      <c r="CE159" s="176"/>
      <c r="CF159" s="176"/>
      <c r="CG159" s="176"/>
      <c r="CH159" s="176"/>
      <c r="CI159" s="176"/>
      <c r="CJ159" s="176"/>
      <c r="CK159" s="176"/>
      <c r="CL159" s="176"/>
      <c r="CM159" s="176"/>
      <c r="CN159" s="176"/>
      <c r="CO159" s="176"/>
      <c r="CP159" s="176"/>
      <c r="CQ159" s="176"/>
      <c r="CR159" s="176"/>
      <c r="CS159" s="176"/>
      <c r="CT159" s="176"/>
      <c r="CU159" s="176"/>
      <c r="CV159" s="176"/>
      <c r="CW159" s="176"/>
      <c r="CX159" s="176"/>
      <c r="CY159" s="176"/>
      <c r="CZ159" s="176"/>
      <c r="DA159" s="176"/>
      <c r="DB159" s="176"/>
      <c r="DC159" s="176"/>
      <c r="DD159" s="176"/>
      <c r="DE159" s="176"/>
      <c r="DF159" s="176"/>
      <c r="DG159" s="176"/>
      <c r="DH159" s="176"/>
      <c r="DI159" s="176"/>
      <c r="DJ159" s="176"/>
      <c r="DK159" s="176"/>
      <c r="DL159" s="176"/>
      <c r="DM159" s="176"/>
      <c r="DN159" s="176"/>
      <c r="DO159" s="176"/>
      <c r="DP159" s="176"/>
      <c r="DQ159" s="176"/>
      <c r="DR159" s="176"/>
      <c r="DS159" s="176"/>
      <c r="DT159" s="176"/>
      <c r="DU159" s="176"/>
      <c r="DV159" s="176"/>
      <c r="DW159" s="176"/>
      <c r="DX159" s="176"/>
      <c r="DY159" s="176"/>
      <c r="DZ159" s="176"/>
      <c r="EA159" s="176"/>
      <c r="EB159" s="176"/>
      <c r="EC159" s="176"/>
      <c r="ED159" s="176"/>
      <c r="EE159" s="176"/>
      <c r="EF159" s="176"/>
      <c r="EG159" s="176"/>
      <c r="EH159" s="176"/>
      <c r="EI159" s="176"/>
      <c r="EJ159" s="176"/>
      <c r="EK159" s="176"/>
      <c r="EL159" s="176"/>
      <c r="EM159" s="176"/>
      <c r="EN159" s="177"/>
      <c r="EO159" s="177"/>
    </row>
    <row r="160" customFormat="false" ht="12.75" hidden="false" customHeight="false" outlineLevel="0" collapsed="false">
      <c r="A160" s="169" t="s">
        <v>42</v>
      </c>
      <c r="B160" s="96"/>
      <c r="C160" s="170" t="s">
        <v>101</v>
      </c>
      <c r="D160" s="171" t="n">
        <v>28</v>
      </c>
      <c r="E160" s="172" t="s">
        <v>233</v>
      </c>
      <c r="F160" s="178" t="n">
        <f aca="false">SUM(H160:EM160)</f>
        <v>0</v>
      </c>
      <c r="G160" s="179"/>
      <c r="H160" s="181"/>
      <c r="I160" s="181"/>
      <c r="J160" s="181"/>
      <c r="K160" s="181"/>
      <c r="L160" s="181"/>
      <c r="M160" s="181"/>
      <c r="N160" s="181"/>
      <c r="O160" s="181"/>
      <c r="P160" s="181"/>
      <c r="Q160" s="180"/>
      <c r="R160" s="180"/>
      <c r="S160" s="180"/>
      <c r="T160" s="180"/>
      <c r="U160" s="180"/>
      <c r="V160" s="180"/>
      <c r="W160" s="180"/>
      <c r="X160" s="180"/>
      <c r="Y160" s="180"/>
      <c r="Z160" s="180"/>
      <c r="AA160" s="180"/>
      <c r="AB160" s="180"/>
      <c r="AC160" s="180"/>
      <c r="AD160" s="180"/>
      <c r="AE160" s="180"/>
      <c r="AF160" s="180"/>
      <c r="AG160" s="180"/>
      <c r="AH160" s="180"/>
      <c r="AI160" s="180"/>
      <c r="AJ160" s="180"/>
      <c r="AK160" s="180"/>
      <c r="AL160" s="180"/>
      <c r="AM160" s="180"/>
      <c r="AN160" s="180"/>
      <c r="AO160" s="180"/>
      <c r="AP160" s="180"/>
      <c r="AQ160" s="180"/>
      <c r="AR160" s="180"/>
      <c r="AS160" s="180"/>
      <c r="AT160" s="180"/>
      <c r="AU160" s="180"/>
      <c r="AV160" s="180"/>
      <c r="AW160" s="180"/>
      <c r="AX160" s="180"/>
      <c r="AY160" s="180"/>
      <c r="AZ160" s="180"/>
      <c r="BA160" s="180"/>
      <c r="BB160" s="180"/>
      <c r="BC160" s="181"/>
      <c r="BD160" s="181"/>
      <c r="BE160" s="181"/>
      <c r="BF160" s="181"/>
      <c r="BG160" s="181"/>
      <c r="BH160" s="181"/>
      <c r="BI160" s="181"/>
      <c r="BJ160" s="181"/>
      <c r="BK160" s="181"/>
      <c r="BL160" s="181"/>
      <c r="BM160" s="181"/>
      <c r="BN160" s="181"/>
      <c r="BO160" s="181"/>
      <c r="BP160" s="181"/>
      <c r="BQ160" s="181"/>
      <c r="BR160" s="181"/>
      <c r="BS160" s="181"/>
      <c r="BT160" s="181"/>
      <c r="BU160" s="181"/>
      <c r="BV160" s="181"/>
      <c r="BW160" s="181"/>
      <c r="BX160" s="181"/>
      <c r="BY160" s="181"/>
      <c r="BZ160" s="181"/>
      <c r="CA160" s="181"/>
      <c r="CB160" s="181"/>
      <c r="CC160" s="181"/>
      <c r="CD160" s="181"/>
      <c r="CE160" s="181"/>
      <c r="CF160" s="181"/>
      <c r="CG160" s="181"/>
      <c r="CH160" s="181"/>
      <c r="CI160" s="181"/>
      <c r="CJ160" s="181"/>
      <c r="CK160" s="181"/>
      <c r="CL160" s="181"/>
      <c r="CM160" s="181"/>
      <c r="CN160" s="181"/>
      <c r="CO160" s="181"/>
      <c r="CP160" s="181"/>
      <c r="CQ160" s="181"/>
      <c r="CR160" s="181"/>
      <c r="CS160" s="181"/>
      <c r="CT160" s="181"/>
      <c r="CU160" s="181"/>
      <c r="CV160" s="181"/>
      <c r="CW160" s="181"/>
      <c r="CX160" s="181"/>
      <c r="CY160" s="181"/>
      <c r="CZ160" s="181"/>
      <c r="DA160" s="181"/>
      <c r="DB160" s="181"/>
      <c r="DC160" s="181"/>
      <c r="DD160" s="181"/>
      <c r="DE160" s="181"/>
      <c r="DF160" s="181"/>
      <c r="DG160" s="181"/>
      <c r="DH160" s="181"/>
      <c r="DI160" s="181"/>
      <c r="DJ160" s="181"/>
      <c r="DK160" s="181"/>
      <c r="DL160" s="181"/>
      <c r="DM160" s="181"/>
      <c r="DN160" s="181"/>
      <c r="DO160" s="181"/>
      <c r="DP160" s="181"/>
      <c r="DQ160" s="181"/>
      <c r="DR160" s="181"/>
      <c r="DS160" s="181"/>
      <c r="DT160" s="181"/>
      <c r="DU160" s="181"/>
      <c r="DV160" s="181"/>
      <c r="DW160" s="181"/>
      <c r="DX160" s="181"/>
      <c r="DY160" s="181"/>
      <c r="DZ160" s="181"/>
      <c r="EA160" s="181"/>
      <c r="EB160" s="181"/>
      <c r="EC160" s="181"/>
      <c r="ED160" s="181"/>
      <c r="EE160" s="181"/>
      <c r="EF160" s="181"/>
      <c r="EG160" s="181"/>
      <c r="EH160" s="181"/>
      <c r="EI160" s="181"/>
      <c r="EJ160" s="181"/>
      <c r="EK160" s="181"/>
      <c r="EL160" s="181"/>
      <c r="EM160" s="181"/>
      <c r="EN160" s="177"/>
      <c r="EO160" s="177"/>
    </row>
    <row r="161" customFormat="false" ht="13.5" hidden="false" customHeight="true" outlineLevel="0" collapsed="false">
      <c r="A161" s="169" t="s">
        <v>42</v>
      </c>
      <c r="B161" s="96"/>
      <c r="C161" s="170" t="s">
        <v>101</v>
      </c>
      <c r="D161" s="171" t="n">
        <v>29</v>
      </c>
      <c r="E161" s="172" t="s">
        <v>233</v>
      </c>
      <c r="F161" s="178" t="n">
        <f aca="false">SUM(H161:EM161)</f>
        <v>0</v>
      </c>
      <c r="G161" s="179" t="n">
        <f aca="false">SUM(F155:F161)</f>
        <v>0</v>
      </c>
      <c r="H161" s="181"/>
      <c r="I161" s="181"/>
      <c r="J161" s="181"/>
      <c r="K161" s="181"/>
      <c r="L161" s="181"/>
      <c r="M161" s="181"/>
      <c r="N161" s="181"/>
      <c r="O161" s="181"/>
      <c r="P161" s="181"/>
      <c r="Q161" s="180"/>
      <c r="R161" s="180"/>
      <c r="S161" s="180"/>
      <c r="T161" s="180"/>
      <c r="U161" s="180"/>
      <c r="V161" s="180"/>
      <c r="W161" s="180"/>
      <c r="X161" s="180"/>
      <c r="Y161" s="180"/>
      <c r="Z161" s="180"/>
      <c r="AA161" s="180"/>
      <c r="AB161" s="180"/>
      <c r="AC161" s="180"/>
      <c r="AD161" s="180"/>
      <c r="AE161" s="180"/>
      <c r="AF161" s="180"/>
      <c r="AG161" s="180"/>
      <c r="AH161" s="180"/>
      <c r="AI161" s="180"/>
      <c r="AJ161" s="180"/>
      <c r="AK161" s="180"/>
      <c r="AL161" s="180"/>
      <c r="AM161" s="180"/>
      <c r="AN161" s="180"/>
      <c r="AO161" s="180"/>
      <c r="AP161" s="180"/>
      <c r="AQ161" s="180"/>
      <c r="AR161" s="180"/>
      <c r="AS161" s="180"/>
      <c r="AT161" s="180"/>
      <c r="AU161" s="180"/>
      <c r="AV161" s="180"/>
      <c r="AW161" s="180"/>
      <c r="AX161" s="180"/>
      <c r="AY161" s="180"/>
      <c r="AZ161" s="180"/>
      <c r="BA161" s="180"/>
      <c r="BB161" s="180"/>
      <c r="BC161" s="181"/>
      <c r="BD161" s="181"/>
      <c r="BE161" s="181"/>
      <c r="BF161" s="181"/>
      <c r="BG161" s="181"/>
      <c r="BH161" s="181"/>
      <c r="BI161" s="181"/>
      <c r="BJ161" s="181"/>
      <c r="BK161" s="181"/>
      <c r="BL161" s="181"/>
      <c r="BM161" s="181"/>
      <c r="BN161" s="181"/>
      <c r="BO161" s="181"/>
      <c r="BP161" s="181"/>
      <c r="BQ161" s="181"/>
      <c r="BR161" s="181"/>
      <c r="BS161" s="181"/>
      <c r="BT161" s="181"/>
      <c r="BU161" s="181"/>
      <c r="BV161" s="181"/>
      <c r="BW161" s="181"/>
      <c r="BX161" s="181"/>
      <c r="BY161" s="181"/>
      <c r="BZ161" s="181"/>
      <c r="CA161" s="181"/>
      <c r="CB161" s="181"/>
      <c r="CC161" s="181"/>
      <c r="CD161" s="181"/>
      <c r="CE161" s="181"/>
      <c r="CF161" s="181"/>
      <c r="CG161" s="181"/>
      <c r="CH161" s="181"/>
      <c r="CI161" s="181"/>
      <c r="CJ161" s="181"/>
      <c r="CK161" s="181"/>
      <c r="CL161" s="181"/>
      <c r="CM161" s="181"/>
      <c r="CN161" s="181"/>
      <c r="CO161" s="181"/>
      <c r="CP161" s="181"/>
      <c r="CQ161" s="181"/>
      <c r="CR161" s="181"/>
      <c r="CS161" s="181"/>
      <c r="CT161" s="181"/>
      <c r="CU161" s="181"/>
      <c r="CV161" s="181"/>
      <c r="CW161" s="181"/>
      <c r="CX161" s="181"/>
      <c r="CY161" s="181"/>
      <c r="CZ161" s="181"/>
      <c r="DA161" s="181"/>
      <c r="DB161" s="181"/>
      <c r="DC161" s="181"/>
      <c r="DD161" s="181"/>
      <c r="DE161" s="181"/>
      <c r="DF161" s="181"/>
      <c r="DG161" s="181"/>
      <c r="DH161" s="181"/>
      <c r="DI161" s="181"/>
      <c r="DJ161" s="181"/>
      <c r="DK161" s="181"/>
      <c r="DL161" s="181"/>
      <c r="DM161" s="181"/>
      <c r="DN161" s="181"/>
      <c r="DO161" s="181"/>
      <c r="DP161" s="181"/>
      <c r="DQ161" s="181"/>
      <c r="DR161" s="181"/>
      <c r="DS161" s="181"/>
      <c r="DT161" s="181"/>
      <c r="DU161" s="181"/>
      <c r="DV161" s="181"/>
      <c r="DW161" s="181"/>
      <c r="DX161" s="181"/>
      <c r="DY161" s="181"/>
      <c r="DZ161" s="181"/>
      <c r="EA161" s="181"/>
      <c r="EB161" s="181"/>
      <c r="EC161" s="181"/>
      <c r="ED161" s="181"/>
      <c r="EE161" s="181"/>
      <c r="EF161" s="181"/>
      <c r="EG161" s="181"/>
      <c r="EH161" s="181"/>
      <c r="EI161" s="181"/>
      <c r="EJ161" s="181"/>
      <c r="EK161" s="181"/>
      <c r="EL161" s="181"/>
      <c r="EM161" s="181"/>
      <c r="EN161" s="177"/>
      <c r="EO161" s="177"/>
    </row>
    <row r="162" customFormat="false" ht="12.75" hidden="false" customHeight="false" outlineLevel="0" collapsed="false">
      <c r="A162" s="169" t="s">
        <v>42</v>
      </c>
      <c r="B162" s="96"/>
      <c r="C162" s="170" t="s">
        <v>101</v>
      </c>
      <c r="D162" s="171" t="n">
        <v>30</v>
      </c>
      <c r="E162" s="172" t="s">
        <v>234</v>
      </c>
      <c r="F162" s="173" t="n">
        <f aca="false">SUM(H162:EM162)</f>
        <v>0</v>
      </c>
      <c r="G162" s="174"/>
      <c r="H162" s="176"/>
      <c r="I162" s="176"/>
      <c r="J162" s="176"/>
      <c r="K162" s="176"/>
      <c r="L162" s="176"/>
      <c r="M162" s="176"/>
      <c r="N162" s="176"/>
      <c r="O162" s="176"/>
      <c r="P162" s="176"/>
      <c r="Q162" s="175"/>
      <c r="R162" s="175"/>
      <c r="S162" s="175"/>
      <c r="T162" s="175"/>
      <c r="U162" s="175"/>
      <c r="V162" s="175"/>
      <c r="W162" s="175"/>
      <c r="X162" s="175"/>
      <c r="Y162" s="175"/>
      <c r="Z162" s="175"/>
      <c r="AA162" s="175"/>
      <c r="AB162" s="175"/>
      <c r="AC162" s="175"/>
      <c r="AD162" s="175"/>
      <c r="AE162" s="175"/>
      <c r="AF162" s="175"/>
      <c r="AG162" s="175"/>
      <c r="AH162" s="175"/>
      <c r="AI162" s="175"/>
      <c r="AJ162" s="175"/>
      <c r="AK162" s="175"/>
      <c r="AL162" s="175"/>
      <c r="AM162" s="175"/>
      <c r="AN162" s="175"/>
      <c r="AO162" s="175"/>
      <c r="AP162" s="175"/>
      <c r="AQ162" s="175"/>
      <c r="AR162" s="175"/>
      <c r="AS162" s="175"/>
      <c r="AT162" s="175"/>
      <c r="AU162" s="175"/>
      <c r="AV162" s="175"/>
      <c r="AW162" s="175"/>
      <c r="AX162" s="175"/>
      <c r="AY162" s="175"/>
      <c r="AZ162" s="175"/>
      <c r="BA162" s="175"/>
      <c r="BB162" s="175"/>
      <c r="BC162" s="176"/>
      <c r="BD162" s="176"/>
      <c r="BE162" s="176"/>
      <c r="BF162" s="176"/>
      <c r="BG162" s="176"/>
      <c r="BH162" s="176"/>
      <c r="BI162" s="176"/>
      <c r="BJ162" s="176"/>
      <c r="BK162" s="176"/>
      <c r="BL162" s="176"/>
      <c r="BM162" s="176"/>
      <c r="BN162" s="176"/>
      <c r="BO162" s="176"/>
      <c r="BP162" s="176"/>
      <c r="BQ162" s="176"/>
      <c r="BR162" s="176"/>
      <c r="BS162" s="176"/>
      <c r="BT162" s="176"/>
      <c r="BU162" s="176"/>
      <c r="BV162" s="176"/>
      <c r="BW162" s="176"/>
      <c r="BX162" s="176"/>
      <c r="BY162" s="176"/>
      <c r="BZ162" s="176"/>
      <c r="CA162" s="176"/>
      <c r="CB162" s="176"/>
      <c r="CC162" s="176"/>
      <c r="CD162" s="176"/>
      <c r="CE162" s="176"/>
      <c r="CF162" s="176"/>
      <c r="CG162" s="176"/>
      <c r="CH162" s="176"/>
      <c r="CI162" s="176"/>
      <c r="CJ162" s="176"/>
      <c r="CK162" s="176"/>
      <c r="CL162" s="176"/>
      <c r="CM162" s="176"/>
      <c r="CN162" s="176"/>
      <c r="CO162" s="176"/>
      <c r="CP162" s="176"/>
      <c r="CQ162" s="176"/>
      <c r="CR162" s="176"/>
      <c r="CS162" s="176"/>
      <c r="CT162" s="176"/>
      <c r="CU162" s="176"/>
      <c r="CV162" s="176"/>
      <c r="CW162" s="176"/>
      <c r="CX162" s="176"/>
      <c r="CY162" s="176"/>
      <c r="CZ162" s="176"/>
      <c r="DA162" s="176"/>
      <c r="DB162" s="176"/>
      <c r="DC162" s="176"/>
      <c r="DD162" s="176"/>
      <c r="DE162" s="176"/>
      <c r="DF162" s="176"/>
      <c r="DG162" s="176"/>
      <c r="DH162" s="176"/>
      <c r="DI162" s="176"/>
      <c r="DJ162" s="176"/>
      <c r="DK162" s="176"/>
      <c r="DL162" s="176"/>
      <c r="DM162" s="176"/>
      <c r="DN162" s="176"/>
      <c r="DO162" s="176"/>
      <c r="DP162" s="176"/>
      <c r="DQ162" s="176"/>
      <c r="DR162" s="176"/>
      <c r="DS162" s="176"/>
      <c r="DT162" s="176"/>
      <c r="DU162" s="176"/>
      <c r="DV162" s="176"/>
      <c r="DW162" s="176"/>
      <c r="DX162" s="176"/>
      <c r="DY162" s="176"/>
      <c r="DZ162" s="176"/>
      <c r="EA162" s="176"/>
      <c r="EB162" s="176"/>
      <c r="EC162" s="176"/>
      <c r="ED162" s="176"/>
      <c r="EE162" s="176"/>
      <c r="EF162" s="176"/>
      <c r="EG162" s="176"/>
      <c r="EH162" s="176"/>
      <c r="EI162" s="176"/>
      <c r="EJ162" s="176"/>
      <c r="EK162" s="176"/>
      <c r="EL162" s="176"/>
      <c r="EM162" s="176"/>
      <c r="EN162" s="177"/>
      <c r="EO162" s="177"/>
    </row>
    <row r="163" customFormat="false" ht="13.5" hidden="false" customHeight="false" outlineLevel="0" collapsed="false">
      <c r="A163" s="169" t="s">
        <v>42</v>
      </c>
      <c r="B163" s="96"/>
      <c r="C163" s="170" t="s">
        <v>101</v>
      </c>
      <c r="D163" s="171" t="n">
        <v>31</v>
      </c>
      <c r="E163" s="172" t="s">
        <v>234</v>
      </c>
      <c r="F163" s="173" t="n">
        <f aca="false">SUM(H163:EM163)</f>
        <v>0</v>
      </c>
      <c r="G163" s="174"/>
      <c r="H163" s="176"/>
      <c r="I163" s="176"/>
      <c r="J163" s="176"/>
      <c r="K163" s="176"/>
      <c r="L163" s="176"/>
      <c r="M163" s="176"/>
      <c r="N163" s="176"/>
      <c r="O163" s="176"/>
      <c r="P163" s="176"/>
      <c r="Q163" s="175"/>
      <c r="R163" s="175"/>
      <c r="S163" s="175"/>
      <c r="T163" s="175"/>
      <c r="U163" s="175"/>
      <c r="V163" s="175"/>
      <c r="W163" s="175"/>
      <c r="X163" s="175"/>
      <c r="Y163" s="175"/>
      <c r="Z163" s="175"/>
      <c r="AA163" s="175"/>
      <c r="AB163" s="175"/>
      <c r="AC163" s="175"/>
      <c r="AD163" s="175"/>
      <c r="AE163" s="175"/>
      <c r="AF163" s="175"/>
      <c r="AG163" s="175"/>
      <c r="AH163" s="175"/>
      <c r="AI163" s="175"/>
      <c r="AJ163" s="175"/>
      <c r="AK163" s="175"/>
      <c r="AL163" s="175"/>
      <c r="AM163" s="175"/>
      <c r="AN163" s="175"/>
      <c r="AO163" s="175"/>
      <c r="AP163" s="175"/>
      <c r="AQ163" s="175"/>
      <c r="AR163" s="175"/>
      <c r="AS163" s="175"/>
      <c r="AT163" s="175"/>
      <c r="AU163" s="175"/>
      <c r="AV163" s="175"/>
      <c r="AW163" s="175"/>
      <c r="AX163" s="175"/>
      <c r="AY163" s="175"/>
      <c r="AZ163" s="175"/>
      <c r="BA163" s="175"/>
      <c r="BB163" s="175"/>
      <c r="BC163" s="176"/>
      <c r="BD163" s="176"/>
      <c r="BE163" s="176"/>
      <c r="BF163" s="176"/>
      <c r="BG163" s="176"/>
      <c r="BH163" s="176"/>
      <c r="BI163" s="176"/>
      <c r="BJ163" s="176"/>
      <c r="BK163" s="176"/>
      <c r="BL163" s="176"/>
      <c r="BM163" s="176"/>
      <c r="BN163" s="176"/>
      <c r="BO163" s="176"/>
      <c r="BP163" s="176"/>
      <c r="BQ163" s="176"/>
      <c r="BR163" s="176"/>
      <c r="BS163" s="176"/>
      <c r="BT163" s="176"/>
      <c r="BU163" s="176"/>
      <c r="BV163" s="176"/>
      <c r="BW163" s="176"/>
      <c r="BX163" s="176"/>
      <c r="BY163" s="176"/>
      <c r="BZ163" s="176"/>
      <c r="CA163" s="176"/>
      <c r="CB163" s="176"/>
      <c r="CC163" s="176"/>
      <c r="CD163" s="176"/>
      <c r="CE163" s="176"/>
      <c r="CF163" s="176"/>
      <c r="CG163" s="176"/>
      <c r="CH163" s="176"/>
      <c r="CI163" s="176"/>
      <c r="CJ163" s="176"/>
      <c r="CK163" s="176"/>
      <c r="CL163" s="176"/>
      <c r="CM163" s="176"/>
      <c r="CN163" s="176"/>
      <c r="CO163" s="176"/>
      <c r="CP163" s="176"/>
      <c r="CQ163" s="176"/>
      <c r="CR163" s="176"/>
      <c r="CS163" s="176"/>
      <c r="CT163" s="176"/>
      <c r="CU163" s="176"/>
      <c r="CV163" s="176"/>
      <c r="CW163" s="176"/>
      <c r="CX163" s="176"/>
      <c r="CY163" s="176"/>
      <c r="CZ163" s="176"/>
      <c r="DA163" s="176"/>
      <c r="DB163" s="176"/>
      <c r="DC163" s="176"/>
      <c r="DD163" s="176"/>
      <c r="DE163" s="176"/>
      <c r="DF163" s="176"/>
      <c r="DG163" s="176"/>
      <c r="DH163" s="176"/>
      <c r="DI163" s="176"/>
      <c r="DJ163" s="176"/>
      <c r="DK163" s="176"/>
      <c r="DL163" s="176"/>
      <c r="DM163" s="176"/>
      <c r="DN163" s="176"/>
      <c r="DO163" s="176"/>
      <c r="DP163" s="176"/>
      <c r="DQ163" s="176"/>
      <c r="DR163" s="176"/>
      <c r="DS163" s="176"/>
      <c r="DT163" s="176"/>
      <c r="DU163" s="176"/>
      <c r="DV163" s="176"/>
      <c r="DW163" s="176"/>
      <c r="DX163" s="176"/>
      <c r="DY163" s="176"/>
      <c r="DZ163" s="176"/>
      <c r="EA163" s="176"/>
      <c r="EB163" s="176"/>
      <c r="EC163" s="176"/>
      <c r="ED163" s="176"/>
      <c r="EE163" s="176"/>
      <c r="EF163" s="176"/>
      <c r="EG163" s="176"/>
      <c r="EH163" s="176"/>
      <c r="EI163" s="176"/>
      <c r="EJ163" s="176"/>
      <c r="EK163" s="176"/>
      <c r="EL163" s="176"/>
      <c r="EM163" s="176"/>
      <c r="EN163" s="177"/>
      <c r="EO163" s="177"/>
    </row>
    <row r="164" customFormat="false" ht="13.5" hidden="false" customHeight="false" outlineLevel="0" collapsed="false">
      <c r="A164" s="182" t="s">
        <v>42</v>
      </c>
      <c r="B164" s="118"/>
      <c r="C164" s="183" t="s">
        <v>54</v>
      </c>
      <c r="D164" s="184" t="s">
        <v>49</v>
      </c>
      <c r="E164" s="185"/>
      <c r="F164" s="185" t="n">
        <f aca="false">SUM(F133:F163)</f>
        <v>119.5</v>
      </c>
      <c r="G164" s="185"/>
      <c r="H164" s="187" t="n">
        <f aca="false">SUM(H133:H163)</f>
        <v>0</v>
      </c>
      <c r="I164" s="188" t="n">
        <f aca="false">SUM(I133:I163)</f>
        <v>0</v>
      </c>
      <c r="J164" s="189" t="n">
        <f aca="false">SUM(J133:J163)</f>
        <v>0</v>
      </c>
      <c r="K164" s="189" t="n">
        <f aca="false">SUM(K133:K163)</f>
        <v>0</v>
      </c>
      <c r="L164" s="190" t="n">
        <f aca="false">SUM(L133:L163)</f>
        <v>2</v>
      </c>
      <c r="M164" s="190" t="n">
        <f aca="false">SUM(M133:M163)</f>
        <v>0</v>
      </c>
      <c r="N164" s="190" t="n">
        <f aca="false">SUM(N133:N163)</f>
        <v>0</v>
      </c>
      <c r="O164" s="190" t="n">
        <f aca="false">SUM(O133:O163)</f>
        <v>0</v>
      </c>
      <c r="P164" s="190" t="n">
        <f aca="false">SUM(P133:P163)</f>
        <v>0</v>
      </c>
      <c r="Q164" s="186" t="n">
        <f aca="false">SUM(Q133:Q163)</f>
        <v>0</v>
      </c>
      <c r="R164" s="186" t="n">
        <f aca="false">SUM(R133:R163)</f>
        <v>0</v>
      </c>
      <c r="S164" s="186" t="n">
        <f aca="false">SUM(S133:S163)</f>
        <v>0</v>
      </c>
      <c r="T164" s="186" t="n">
        <f aca="false">SUM(T133:T163)</f>
        <v>0</v>
      </c>
      <c r="U164" s="186" t="n">
        <f aca="false">SUM(U133:U163)</f>
        <v>0</v>
      </c>
      <c r="V164" s="186" t="n">
        <f aca="false">SUM(V133:V163)</f>
        <v>0</v>
      </c>
      <c r="W164" s="186" t="n">
        <f aca="false">SUM(W133:W163)</f>
        <v>0</v>
      </c>
      <c r="X164" s="186" t="n">
        <f aca="false">SUM(X133:X163)</f>
        <v>0</v>
      </c>
      <c r="Y164" s="186" t="n">
        <f aca="false">SUM(Y133:Y163)</f>
        <v>0</v>
      </c>
      <c r="Z164" s="186" t="n">
        <f aca="false">SUM(Z133:Z163)</f>
        <v>0</v>
      </c>
      <c r="AA164" s="186" t="n">
        <f aca="false">SUM(AA133:AA163)</f>
        <v>0</v>
      </c>
      <c r="AB164" s="186" t="n">
        <f aca="false">SUM(AB133:AB163)</f>
        <v>0</v>
      </c>
      <c r="AC164" s="186" t="n">
        <f aca="false">SUM(AC133:AC163)</f>
        <v>0</v>
      </c>
      <c r="AD164" s="186" t="n">
        <f aca="false">SUM(AD133:AD163)</f>
        <v>0</v>
      </c>
      <c r="AE164" s="186" t="n">
        <f aca="false">SUM(AE133:AE163)</f>
        <v>0</v>
      </c>
      <c r="AF164" s="186" t="n">
        <f aca="false">SUM(AF133:AF163)</f>
        <v>0</v>
      </c>
      <c r="AG164" s="186" t="n">
        <f aca="false">SUM(AG133:AG163)</f>
        <v>0</v>
      </c>
      <c r="AH164" s="186" t="n">
        <f aca="false">SUM(AH133:AH163)</f>
        <v>0</v>
      </c>
      <c r="AI164" s="186" t="n">
        <f aca="false">SUM(AI133:AI163)</f>
        <v>0</v>
      </c>
      <c r="AJ164" s="186" t="n">
        <f aca="false">SUM(AJ133:AJ163)</f>
        <v>0</v>
      </c>
      <c r="AK164" s="186" t="n">
        <f aca="false">SUM(AK133:AK163)</f>
        <v>0</v>
      </c>
      <c r="AL164" s="186" t="n">
        <f aca="false">SUM(AL133:AL163)</f>
        <v>0</v>
      </c>
      <c r="AM164" s="186" t="n">
        <f aca="false">SUM(AM133:AM163)</f>
        <v>0</v>
      </c>
      <c r="AN164" s="186" t="n">
        <f aca="false">SUM(AN133:AN163)</f>
        <v>0</v>
      </c>
      <c r="AO164" s="186" t="n">
        <f aca="false">SUM(AO133:AO163)</f>
        <v>0</v>
      </c>
      <c r="AP164" s="186" t="n">
        <f aca="false">SUM(AP133:AP163)</f>
        <v>0</v>
      </c>
      <c r="AQ164" s="186" t="n">
        <f aca="false">SUM(AQ133:AQ163)</f>
        <v>0</v>
      </c>
      <c r="AR164" s="186" t="n">
        <f aca="false">SUM(AR133:AR163)</f>
        <v>0</v>
      </c>
      <c r="AS164" s="186" t="n">
        <f aca="false">SUM(AS133:AS163)</f>
        <v>0</v>
      </c>
      <c r="AT164" s="186" t="n">
        <f aca="false">SUM(AT133:AT163)</f>
        <v>0</v>
      </c>
      <c r="AU164" s="186" t="n">
        <f aca="false">SUM(AU133:AU163)</f>
        <v>0</v>
      </c>
      <c r="AV164" s="186" t="n">
        <f aca="false">SUM(AV133:AV163)</f>
        <v>0</v>
      </c>
      <c r="AW164" s="186" t="n">
        <f aca="false">SUM(AW133:AW163)</f>
        <v>0</v>
      </c>
      <c r="AX164" s="186" t="n">
        <f aca="false">SUM(AX133:AX163)</f>
        <v>0</v>
      </c>
      <c r="AY164" s="186" t="n">
        <f aca="false">SUM(AY133:AY163)</f>
        <v>0</v>
      </c>
      <c r="AZ164" s="186" t="n">
        <f aca="false">SUM(AZ133:AZ163)</f>
        <v>0</v>
      </c>
      <c r="BA164" s="186" t="n">
        <f aca="false">SUM(BA133:BA163)</f>
        <v>0</v>
      </c>
      <c r="BB164" s="186" t="n">
        <f aca="false">SUM(BB133:BB163)</f>
        <v>0</v>
      </c>
      <c r="BC164" s="188" t="n">
        <f aca="false">SUM(BC133:BC163)</f>
        <v>0</v>
      </c>
      <c r="BD164" s="188" t="n">
        <f aca="false">SUM(BD133:BD163)</f>
        <v>0</v>
      </c>
      <c r="BE164" s="188" t="n">
        <f aca="false">SUM(BE133:BE163)</f>
        <v>0</v>
      </c>
      <c r="BF164" s="188" t="n">
        <f aca="false">SUM(BF133:BF163)</f>
        <v>1</v>
      </c>
      <c r="BG164" s="188" t="n">
        <f aca="false">SUM(BG133:BG163)</f>
        <v>2.5</v>
      </c>
      <c r="BH164" s="188" t="n">
        <f aca="false">SUM(BH133:BH163)</f>
        <v>0</v>
      </c>
      <c r="BI164" s="188" t="n">
        <f aca="false">SUM(BI133:BI163)</f>
        <v>6.75</v>
      </c>
      <c r="BJ164" s="188" t="n">
        <f aca="false">SUM(BJ133:BJ163)</f>
        <v>43.75</v>
      </c>
      <c r="BK164" s="188" t="n">
        <f aca="false">SUM(BK133:BK163)</f>
        <v>26.5</v>
      </c>
      <c r="BL164" s="188" t="n">
        <f aca="false">SUM(BL133:BL163)</f>
        <v>0</v>
      </c>
      <c r="BM164" s="188" t="n">
        <f aca="false">SUM(BM133:BM163)</f>
        <v>0</v>
      </c>
      <c r="BN164" s="188" t="n">
        <f aca="false">SUM(BN133:BN163)</f>
        <v>0</v>
      </c>
      <c r="BO164" s="188" t="n">
        <f aca="false">SUM(BO133:BO163)</f>
        <v>0.5</v>
      </c>
      <c r="BP164" s="188" t="n">
        <f aca="false">SUM(BP133:BP163)</f>
        <v>0</v>
      </c>
      <c r="BQ164" s="188" t="n">
        <f aca="false">SUM(BQ133:BQ163)</f>
        <v>3</v>
      </c>
      <c r="BR164" s="188" t="n">
        <f aca="false">SUM(BR133:BR163)</f>
        <v>9.25</v>
      </c>
      <c r="BS164" s="188" t="n">
        <f aca="false">SUM(BS133:BS163)</f>
        <v>0</v>
      </c>
      <c r="BT164" s="188" t="n">
        <f aca="false">SUM(BT133:BT163)</f>
        <v>0</v>
      </c>
      <c r="BU164" s="188" t="n">
        <f aca="false">SUM(BU133:BU163)</f>
        <v>0</v>
      </c>
      <c r="BV164" s="188" t="n">
        <f aca="false">SUM(BV133:BV163)</f>
        <v>0</v>
      </c>
      <c r="BW164" s="188" t="n">
        <f aca="false">SUM(BW133:BW163)</f>
        <v>0</v>
      </c>
      <c r="BX164" s="188" t="n">
        <f aca="false">SUM(BX133:BX163)</f>
        <v>22.25</v>
      </c>
      <c r="BY164" s="188" t="n">
        <f aca="false">SUM(BY133:BY163)</f>
        <v>0</v>
      </c>
      <c r="BZ164" s="188" t="n">
        <f aca="false">SUM(BZ133:BZ163)</f>
        <v>0</v>
      </c>
      <c r="CA164" s="188" t="n">
        <f aca="false">SUM(CA133:CA163)</f>
        <v>0</v>
      </c>
      <c r="CB164" s="188" t="n">
        <f aca="false">SUM(CB133:CB163)</f>
        <v>0</v>
      </c>
      <c r="CC164" s="188" t="n">
        <f aca="false">SUM(CC133:CC163)</f>
        <v>0</v>
      </c>
      <c r="CD164" s="188" t="n">
        <f aca="false">SUM(CD133:CD163)</f>
        <v>0</v>
      </c>
      <c r="CE164" s="188" t="n">
        <f aca="false">SUM(CE133:CE163)</f>
        <v>0</v>
      </c>
      <c r="CF164" s="188" t="n">
        <f aca="false">SUM(CF133:CF163)</f>
        <v>2</v>
      </c>
      <c r="CG164" s="188" t="n">
        <f aca="false">SUM(CG133:CG163)</f>
        <v>0</v>
      </c>
      <c r="CH164" s="188" t="n">
        <f aca="false">SUM(CH133:CH163)</f>
        <v>0</v>
      </c>
      <c r="CI164" s="188" t="n">
        <f aca="false">SUM(CI133:CI163)</f>
        <v>0</v>
      </c>
      <c r="CJ164" s="188" t="n">
        <f aca="false">SUM(CJ133:CJ163)</f>
        <v>0</v>
      </c>
      <c r="CK164" s="188" t="n">
        <f aca="false">SUM(CK133:CK163)</f>
        <v>0</v>
      </c>
      <c r="CL164" s="188" t="n">
        <f aca="false">SUM(CL133:CL163)</f>
        <v>0</v>
      </c>
      <c r="CM164" s="188" t="n">
        <f aca="false">SUM(CM133:CM163)</f>
        <v>0</v>
      </c>
      <c r="CN164" s="188" t="n">
        <f aca="false">SUM(CN133:CN163)</f>
        <v>0</v>
      </c>
      <c r="CO164" s="188" t="n">
        <f aca="false">SUM(CO133:CO163)</f>
        <v>0</v>
      </c>
      <c r="CP164" s="188" t="n">
        <f aca="false">SUM(CP133:CP163)</f>
        <v>0</v>
      </c>
      <c r="CQ164" s="188" t="n">
        <f aca="false">SUM(CQ133:CQ163)</f>
        <v>0</v>
      </c>
      <c r="CR164" s="188" t="n">
        <f aca="false">SUM(CR133:CR163)</f>
        <v>0</v>
      </c>
      <c r="CS164" s="188" t="n">
        <f aca="false">SUM(CS133:CS163)</f>
        <v>0</v>
      </c>
      <c r="CT164" s="188" t="n">
        <f aca="false">SUM(CT133:CT163)</f>
        <v>0</v>
      </c>
      <c r="CU164" s="188" t="n">
        <f aca="false">SUM(CU133:CU163)</f>
        <v>0</v>
      </c>
      <c r="CV164" s="188" t="n">
        <f aca="false">SUM(CV133:CV163)</f>
        <v>0</v>
      </c>
      <c r="CW164" s="188" t="n">
        <f aca="false">SUM(CW133:CW163)</f>
        <v>0</v>
      </c>
      <c r="CX164" s="188" t="n">
        <f aca="false">SUM(CX133:CX163)</f>
        <v>0</v>
      </c>
      <c r="CY164" s="188" t="n">
        <f aca="false">SUM(CY133:CY163)</f>
        <v>0</v>
      </c>
      <c r="CZ164" s="188" t="n">
        <f aca="false">SUM(CZ133:CZ163)</f>
        <v>0</v>
      </c>
      <c r="DA164" s="188" t="n">
        <f aca="false">SUM(DA133:DA163)</f>
        <v>0</v>
      </c>
      <c r="DB164" s="188" t="n">
        <f aca="false">SUM(DB133:DB163)</f>
        <v>0</v>
      </c>
      <c r="DC164" s="188" t="n">
        <f aca="false">SUM(DC133:DC163)</f>
        <v>0</v>
      </c>
      <c r="DD164" s="188" t="n">
        <f aca="false">SUM(DD133:DD163)</f>
        <v>0</v>
      </c>
      <c r="DE164" s="188" t="n">
        <f aca="false">SUM(DE133:DE163)</f>
        <v>0</v>
      </c>
      <c r="DF164" s="188" t="n">
        <f aca="false">SUM(DF133:DF163)</f>
        <v>0</v>
      </c>
      <c r="DG164" s="188" t="n">
        <f aca="false">SUM(DG133:DG163)</f>
        <v>0</v>
      </c>
      <c r="DH164" s="188" t="n">
        <f aca="false">SUM(DH133:DH163)</f>
        <v>0</v>
      </c>
      <c r="DI164" s="188" t="n">
        <f aca="false">SUM(DI133:DI163)</f>
        <v>0</v>
      </c>
      <c r="DJ164" s="188" t="n">
        <f aca="false">SUM(DJ133:DJ163)</f>
        <v>0</v>
      </c>
      <c r="DK164" s="188" t="n">
        <f aca="false">SUM(DK133:DK163)</f>
        <v>0</v>
      </c>
      <c r="DL164" s="188" t="n">
        <f aca="false">SUM(DL133:DL163)</f>
        <v>0</v>
      </c>
      <c r="DM164" s="188" t="n">
        <f aca="false">SUM(DM133:DM163)</f>
        <v>0</v>
      </c>
      <c r="DN164" s="188" t="n">
        <f aca="false">SUM(DN133:DN163)</f>
        <v>0</v>
      </c>
      <c r="DO164" s="188" t="n">
        <f aca="false">SUM(DO133:DO163)</f>
        <v>0</v>
      </c>
      <c r="DP164" s="188" t="n">
        <f aca="false">SUM(DP133:DP163)</f>
        <v>0</v>
      </c>
      <c r="DQ164" s="188" t="n">
        <f aca="false">SUM(DQ133:DQ163)</f>
        <v>0</v>
      </c>
      <c r="DR164" s="188" t="n">
        <f aca="false">SUM(DR133:DR163)</f>
        <v>0</v>
      </c>
      <c r="DS164" s="188" t="n">
        <f aca="false">SUM(DS133:DS163)</f>
        <v>0</v>
      </c>
      <c r="DT164" s="188" t="n">
        <f aca="false">SUM(DT133:DT163)</f>
        <v>0</v>
      </c>
      <c r="DU164" s="188" t="n">
        <f aca="false">SUM(DU133:DU163)</f>
        <v>0</v>
      </c>
      <c r="DV164" s="188" t="n">
        <f aca="false">SUM(DV133:DV163)</f>
        <v>0</v>
      </c>
      <c r="DW164" s="188" t="n">
        <f aca="false">SUM(DW133:DW163)</f>
        <v>0</v>
      </c>
      <c r="DX164" s="188" t="n">
        <f aca="false">SUM(DX133:DX163)</f>
        <v>0</v>
      </c>
      <c r="DY164" s="188" t="n">
        <f aca="false">SUM(DY133:DY163)</f>
        <v>0</v>
      </c>
      <c r="DZ164" s="188" t="n">
        <f aca="false">SUM(DZ133:DZ163)</f>
        <v>0</v>
      </c>
      <c r="EA164" s="188" t="n">
        <f aca="false">SUM(EA133:EA163)</f>
        <v>0</v>
      </c>
      <c r="EB164" s="188" t="n">
        <f aca="false">SUM(EB133:EB163)</f>
        <v>0</v>
      </c>
      <c r="EC164" s="188" t="n">
        <f aca="false">SUM(EC133:EC163)</f>
        <v>0</v>
      </c>
      <c r="ED164" s="188" t="n">
        <f aca="false">SUM(ED133:ED163)</f>
        <v>0</v>
      </c>
      <c r="EE164" s="188" t="n">
        <f aca="false">SUM(EE133:EE163)</f>
        <v>0</v>
      </c>
      <c r="EF164" s="188" t="n">
        <f aca="false">SUM(EF133:EF163)</f>
        <v>0</v>
      </c>
      <c r="EG164" s="188" t="n">
        <f aca="false">SUM(EG133:EG163)</f>
        <v>0</v>
      </c>
      <c r="EH164" s="188" t="n">
        <f aca="false">SUM(EH133:EH163)</f>
        <v>0</v>
      </c>
      <c r="EI164" s="188" t="n">
        <f aca="false">SUM(EI133:EI163)</f>
        <v>0</v>
      </c>
      <c r="EJ164" s="188" t="n">
        <f aca="false">SUM(EJ133:EJ163)</f>
        <v>0</v>
      </c>
      <c r="EK164" s="188" t="n">
        <f aca="false">SUM(EK133:EK163)</f>
        <v>0</v>
      </c>
      <c r="EL164" s="188" t="n">
        <f aca="false">SUM(EL133:EL163)</f>
        <v>0</v>
      </c>
      <c r="EM164" s="188" t="n">
        <f aca="false">SUM(EM133:EM163)</f>
        <v>0</v>
      </c>
      <c r="EN164" s="138"/>
      <c r="EO164" s="138"/>
    </row>
    <row r="165" customFormat="false" ht="12.75" hidden="false" customHeight="false" outlineLevel="0" collapsed="false">
      <c r="A165" s="191" t="s">
        <v>42</v>
      </c>
      <c r="B165" s="192"/>
      <c r="C165" s="193" t="s">
        <v>102</v>
      </c>
      <c r="D165" s="171" t="n">
        <v>1</v>
      </c>
      <c r="E165" s="172" t="s">
        <v>193</v>
      </c>
      <c r="F165" s="178" t="n">
        <f aca="false">SUM(H165:EM165)</f>
        <v>0</v>
      </c>
      <c r="G165" s="179" t="n">
        <f aca="false">F165</f>
        <v>0</v>
      </c>
      <c r="H165" s="181"/>
      <c r="I165" s="181"/>
      <c r="J165" s="181"/>
      <c r="K165" s="181"/>
      <c r="L165" s="181"/>
      <c r="M165" s="181"/>
      <c r="N165" s="181"/>
      <c r="O165" s="181"/>
      <c r="P165" s="181"/>
      <c r="Q165" s="180"/>
      <c r="R165" s="180"/>
      <c r="S165" s="180"/>
      <c r="T165" s="180"/>
      <c r="U165" s="180"/>
      <c r="V165" s="180"/>
      <c r="W165" s="180"/>
      <c r="X165" s="180"/>
      <c r="Y165" s="180"/>
      <c r="Z165" s="180"/>
      <c r="AA165" s="180"/>
      <c r="AB165" s="180"/>
      <c r="AC165" s="180"/>
      <c r="AD165" s="180"/>
      <c r="AE165" s="180"/>
      <c r="AF165" s="180"/>
      <c r="AG165" s="180"/>
      <c r="AH165" s="180"/>
      <c r="AI165" s="180"/>
      <c r="AJ165" s="180"/>
      <c r="AK165" s="180"/>
      <c r="AL165" s="180"/>
      <c r="AM165" s="180"/>
      <c r="AN165" s="180"/>
      <c r="AO165" s="180"/>
      <c r="AP165" s="180"/>
      <c r="AQ165" s="180"/>
      <c r="AR165" s="180"/>
      <c r="AS165" s="180"/>
      <c r="AT165" s="180"/>
      <c r="AU165" s="180"/>
      <c r="AV165" s="180"/>
      <c r="AW165" s="180"/>
      <c r="AX165" s="180"/>
      <c r="AY165" s="180"/>
      <c r="AZ165" s="180"/>
      <c r="BA165" s="180"/>
      <c r="BB165" s="180"/>
      <c r="BC165" s="181"/>
      <c r="BD165" s="181"/>
      <c r="BE165" s="181"/>
      <c r="BF165" s="181"/>
      <c r="BG165" s="181"/>
      <c r="BH165" s="181"/>
      <c r="BI165" s="181"/>
      <c r="BJ165" s="181"/>
      <c r="BK165" s="181"/>
      <c r="BL165" s="181"/>
      <c r="BM165" s="181"/>
      <c r="BN165" s="181"/>
      <c r="BO165" s="181"/>
      <c r="BP165" s="181"/>
      <c r="BQ165" s="181"/>
      <c r="BR165" s="181"/>
      <c r="BS165" s="181"/>
      <c r="BT165" s="181"/>
      <c r="BU165" s="181"/>
      <c r="BV165" s="181"/>
      <c r="BW165" s="181"/>
      <c r="BX165" s="181"/>
      <c r="BY165" s="181"/>
      <c r="BZ165" s="181"/>
      <c r="CA165" s="181"/>
      <c r="CB165" s="181"/>
      <c r="CC165" s="181"/>
      <c r="CD165" s="181"/>
      <c r="CE165" s="181"/>
      <c r="CF165" s="181"/>
      <c r="CG165" s="181"/>
      <c r="CH165" s="181"/>
      <c r="CI165" s="181"/>
      <c r="CJ165" s="181"/>
      <c r="CK165" s="181"/>
      <c r="CL165" s="181"/>
      <c r="CM165" s="181"/>
      <c r="CN165" s="181"/>
      <c r="CO165" s="181"/>
      <c r="CP165" s="181"/>
      <c r="CQ165" s="181"/>
      <c r="CR165" s="181"/>
      <c r="CS165" s="181"/>
      <c r="CT165" s="181"/>
      <c r="CU165" s="181"/>
      <c r="CV165" s="181"/>
      <c r="CW165" s="181"/>
      <c r="CX165" s="181"/>
      <c r="CY165" s="181"/>
      <c r="CZ165" s="181"/>
      <c r="DA165" s="181"/>
      <c r="DB165" s="181"/>
      <c r="DC165" s="181"/>
      <c r="DD165" s="181"/>
      <c r="DE165" s="181"/>
      <c r="DF165" s="181"/>
      <c r="DG165" s="181"/>
      <c r="DH165" s="181"/>
      <c r="DI165" s="181"/>
      <c r="DJ165" s="181"/>
      <c r="DK165" s="181"/>
      <c r="DL165" s="181"/>
      <c r="DM165" s="181"/>
      <c r="DN165" s="181"/>
      <c r="DO165" s="181"/>
      <c r="DP165" s="181"/>
      <c r="DQ165" s="181"/>
      <c r="DR165" s="181"/>
      <c r="DS165" s="181"/>
      <c r="DT165" s="181"/>
      <c r="DU165" s="181"/>
      <c r="DV165" s="181"/>
      <c r="DW165" s="181"/>
      <c r="DX165" s="181"/>
      <c r="DY165" s="181"/>
      <c r="DZ165" s="181"/>
      <c r="EA165" s="181"/>
      <c r="EB165" s="181"/>
      <c r="EC165" s="181"/>
      <c r="ED165" s="181"/>
      <c r="EE165" s="181"/>
      <c r="EF165" s="181"/>
      <c r="EG165" s="181"/>
      <c r="EH165" s="181"/>
      <c r="EI165" s="181"/>
      <c r="EJ165" s="181"/>
      <c r="EK165" s="181"/>
      <c r="EL165" s="181"/>
      <c r="EM165" s="181"/>
      <c r="EN165" s="177"/>
      <c r="EO165" s="177"/>
    </row>
    <row r="166" customFormat="false" ht="12.75" hidden="false" customHeight="false" outlineLevel="0" collapsed="false">
      <c r="A166" s="169" t="s">
        <v>42</v>
      </c>
      <c r="B166" s="96"/>
      <c r="C166" s="170" t="s">
        <v>102</v>
      </c>
      <c r="D166" s="171" t="n">
        <v>2</v>
      </c>
      <c r="E166" s="172" t="s">
        <v>230</v>
      </c>
      <c r="F166" s="173" t="n">
        <f aca="false">SUM(H166:EM166)</f>
        <v>7.75</v>
      </c>
      <c r="G166" s="174"/>
      <c r="H166" s="176"/>
      <c r="I166" s="176"/>
      <c r="J166" s="176"/>
      <c r="K166" s="176"/>
      <c r="L166" s="176"/>
      <c r="M166" s="176"/>
      <c r="N166" s="176"/>
      <c r="O166" s="176"/>
      <c r="P166" s="176"/>
      <c r="Q166" s="175"/>
      <c r="R166" s="175"/>
      <c r="S166" s="175"/>
      <c r="T166" s="175"/>
      <c r="U166" s="175"/>
      <c r="V166" s="175"/>
      <c r="W166" s="175"/>
      <c r="X166" s="175"/>
      <c r="Y166" s="175"/>
      <c r="Z166" s="175"/>
      <c r="AA166" s="175"/>
      <c r="AB166" s="175"/>
      <c r="AC166" s="175"/>
      <c r="AD166" s="175"/>
      <c r="AE166" s="175"/>
      <c r="AF166" s="175"/>
      <c r="AG166" s="175"/>
      <c r="AH166" s="175"/>
      <c r="AI166" s="175"/>
      <c r="AJ166" s="175"/>
      <c r="AK166" s="175"/>
      <c r="AL166" s="175"/>
      <c r="AM166" s="175"/>
      <c r="AN166" s="175"/>
      <c r="AO166" s="175"/>
      <c r="AP166" s="175"/>
      <c r="AQ166" s="175"/>
      <c r="AR166" s="175"/>
      <c r="AS166" s="175"/>
      <c r="AT166" s="175"/>
      <c r="AU166" s="175"/>
      <c r="AV166" s="175"/>
      <c r="AW166" s="175"/>
      <c r="AX166" s="175"/>
      <c r="AY166" s="175"/>
      <c r="AZ166" s="175"/>
      <c r="BA166" s="175"/>
      <c r="BB166" s="175"/>
      <c r="BC166" s="176"/>
      <c r="BD166" s="176"/>
      <c r="BE166" s="176"/>
      <c r="BF166" s="176"/>
      <c r="BG166" s="176"/>
      <c r="BH166" s="176"/>
      <c r="BI166" s="176" t="n">
        <v>7.75</v>
      </c>
      <c r="BJ166" s="176"/>
      <c r="BK166" s="176"/>
      <c r="BL166" s="176"/>
      <c r="BM166" s="176"/>
      <c r="BN166" s="176"/>
      <c r="BO166" s="176"/>
      <c r="BP166" s="176"/>
      <c r="BQ166" s="176"/>
      <c r="BR166" s="176"/>
      <c r="BS166" s="176"/>
      <c r="BT166" s="176"/>
      <c r="BU166" s="176"/>
      <c r="BV166" s="176"/>
      <c r="BW166" s="176"/>
      <c r="BX166" s="176"/>
      <c r="BY166" s="176"/>
      <c r="BZ166" s="176"/>
      <c r="CA166" s="176"/>
      <c r="CB166" s="176"/>
      <c r="CC166" s="176"/>
      <c r="CD166" s="176"/>
      <c r="CE166" s="176"/>
      <c r="CF166" s="176"/>
      <c r="CG166" s="176"/>
      <c r="CH166" s="176"/>
      <c r="CI166" s="176"/>
      <c r="CJ166" s="176"/>
      <c r="CK166" s="176"/>
      <c r="CL166" s="176"/>
      <c r="CM166" s="176"/>
      <c r="CN166" s="176"/>
      <c r="CO166" s="176"/>
      <c r="CP166" s="176"/>
      <c r="CQ166" s="176"/>
      <c r="CR166" s="176"/>
      <c r="CS166" s="176"/>
      <c r="CT166" s="176"/>
      <c r="CU166" s="176"/>
      <c r="CV166" s="176"/>
      <c r="CW166" s="176"/>
      <c r="CX166" s="176"/>
      <c r="CY166" s="176"/>
      <c r="CZ166" s="176"/>
      <c r="DA166" s="176"/>
      <c r="DB166" s="176"/>
      <c r="DC166" s="176"/>
      <c r="DD166" s="176"/>
      <c r="DE166" s="176"/>
      <c r="DF166" s="176"/>
      <c r="DG166" s="176"/>
      <c r="DH166" s="176"/>
      <c r="DI166" s="176"/>
      <c r="DJ166" s="176"/>
      <c r="DK166" s="176"/>
      <c r="DL166" s="176"/>
      <c r="DM166" s="176"/>
      <c r="DN166" s="176"/>
      <c r="DO166" s="176"/>
      <c r="DP166" s="176"/>
      <c r="DQ166" s="176"/>
      <c r="DR166" s="176"/>
      <c r="DS166" s="176"/>
      <c r="DT166" s="176"/>
      <c r="DU166" s="176"/>
      <c r="DV166" s="176"/>
      <c r="DW166" s="176"/>
      <c r="DX166" s="176"/>
      <c r="DY166" s="176"/>
      <c r="DZ166" s="176"/>
      <c r="EA166" s="176"/>
      <c r="EB166" s="176"/>
      <c r="EC166" s="176"/>
      <c r="ED166" s="176"/>
      <c r="EE166" s="176"/>
      <c r="EF166" s="176"/>
      <c r="EG166" s="176"/>
      <c r="EH166" s="176"/>
      <c r="EI166" s="176"/>
      <c r="EJ166" s="176"/>
      <c r="EK166" s="176"/>
      <c r="EL166" s="176"/>
      <c r="EM166" s="176"/>
      <c r="EN166" s="177"/>
      <c r="EO166" s="177"/>
    </row>
    <row r="167" customFormat="false" ht="12.75" hidden="false" customHeight="false" outlineLevel="0" collapsed="false">
      <c r="A167" s="169" t="s">
        <v>42</v>
      </c>
      <c r="B167" s="96"/>
      <c r="C167" s="170" t="s">
        <v>102</v>
      </c>
      <c r="D167" s="171" t="n">
        <v>3</v>
      </c>
      <c r="E167" s="172" t="s">
        <v>230</v>
      </c>
      <c r="F167" s="173" t="n">
        <f aca="false">SUM(H167:EM167)</f>
        <v>7.75</v>
      </c>
      <c r="G167" s="174"/>
      <c r="H167" s="176"/>
      <c r="I167" s="176"/>
      <c r="J167" s="176"/>
      <c r="K167" s="176"/>
      <c r="L167" s="176"/>
      <c r="M167" s="176"/>
      <c r="N167" s="176"/>
      <c r="O167" s="176"/>
      <c r="P167" s="176"/>
      <c r="Q167" s="175"/>
      <c r="R167" s="175"/>
      <c r="S167" s="175"/>
      <c r="T167" s="175"/>
      <c r="U167" s="175"/>
      <c r="V167" s="175"/>
      <c r="W167" s="175"/>
      <c r="X167" s="175"/>
      <c r="Y167" s="175"/>
      <c r="Z167" s="175"/>
      <c r="AA167" s="175"/>
      <c r="AB167" s="175"/>
      <c r="AC167" s="175"/>
      <c r="AD167" s="175"/>
      <c r="AE167" s="175"/>
      <c r="AF167" s="175"/>
      <c r="AG167" s="175"/>
      <c r="AH167" s="175"/>
      <c r="AI167" s="175"/>
      <c r="AJ167" s="175"/>
      <c r="AK167" s="175"/>
      <c r="AL167" s="175"/>
      <c r="AM167" s="175"/>
      <c r="AN167" s="175"/>
      <c r="AO167" s="175"/>
      <c r="AP167" s="175"/>
      <c r="AQ167" s="175"/>
      <c r="AR167" s="175"/>
      <c r="AS167" s="175"/>
      <c r="AT167" s="175"/>
      <c r="AU167" s="175"/>
      <c r="AV167" s="175"/>
      <c r="AW167" s="175"/>
      <c r="AX167" s="175"/>
      <c r="AY167" s="175"/>
      <c r="AZ167" s="175"/>
      <c r="BA167" s="175"/>
      <c r="BB167" s="175"/>
      <c r="BC167" s="176"/>
      <c r="BD167" s="176"/>
      <c r="BE167" s="176"/>
      <c r="BF167" s="176"/>
      <c r="BG167" s="176"/>
      <c r="BH167" s="176"/>
      <c r="BI167" s="176" t="n">
        <v>7.75</v>
      </c>
      <c r="BJ167" s="176"/>
      <c r="BK167" s="176"/>
      <c r="BL167" s="176"/>
      <c r="BM167" s="176"/>
      <c r="BN167" s="176"/>
      <c r="BO167" s="176"/>
      <c r="BP167" s="176"/>
      <c r="BQ167" s="176"/>
      <c r="BR167" s="176"/>
      <c r="BS167" s="176"/>
      <c r="BT167" s="176"/>
      <c r="BU167" s="176"/>
      <c r="BV167" s="176"/>
      <c r="BW167" s="176"/>
      <c r="BX167" s="176"/>
      <c r="BY167" s="176"/>
      <c r="BZ167" s="176"/>
      <c r="CA167" s="176"/>
      <c r="CB167" s="176"/>
      <c r="CC167" s="176"/>
      <c r="CD167" s="176"/>
      <c r="CE167" s="176"/>
      <c r="CF167" s="176"/>
      <c r="CG167" s="176"/>
      <c r="CH167" s="176"/>
      <c r="CI167" s="176"/>
      <c r="CJ167" s="176"/>
      <c r="CK167" s="176"/>
      <c r="CL167" s="176"/>
      <c r="CM167" s="176"/>
      <c r="CN167" s="176"/>
      <c r="CO167" s="176"/>
      <c r="CP167" s="176"/>
      <c r="CQ167" s="176"/>
      <c r="CR167" s="176"/>
      <c r="CS167" s="176"/>
      <c r="CT167" s="176"/>
      <c r="CU167" s="176"/>
      <c r="CV167" s="176"/>
      <c r="CW167" s="176"/>
      <c r="CX167" s="176"/>
      <c r="CY167" s="176"/>
      <c r="CZ167" s="176"/>
      <c r="DA167" s="176"/>
      <c r="DB167" s="176"/>
      <c r="DC167" s="176"/>
      <c r="DD167" s="176"/>
      <c r="DE167" s="176"/>
      <c r="DF167" s="176"/>
      <c r="DG167" s="176"/>
      <c r="DH167" s="176"/>
      <c r="DI167" s="176"/>
      <c r="DJ167" s="176"/>
      <c r="DK167" s="176"/>
      <c r="DL167" s="176"/>
      <c r="DM167" s="176"/>
      <c r="DN167" s="176"/>
      <c r="DO167" s="176"/>
      <c r="DP167" s="176"/>
      <c r="DQ167" s="176"/>
      <c r="DR167" s="176"/>
      <c r="DS167" s="176"/>
      <c r="DT167" s="176"/>
      <c r="DU167" s="176"/>
      <c r="DV167" s="176"/>
      <c r="DW167" s="176"/>
      <c r="DX167" s="176"/>
      <c r="DY167" s="176"/>
      <c r="DZ167" s="176"/>
      <c r="EA167" s="176"/>
      <c r="EB167" s="176"/>
      <c r="EC167" s="176"/>
      <c r="ED167" s="176"/>
      <c r="EE167" s="176"/>
      <c r="EF167" s="176"/>
      <c r="EG167" s="176"/>
      <c r="EH167" s="176"/>
      <c r="EI167" s="176"/>
      <c r="EJ167" s="176"/>
      <c r="EK167" s="176"/>
      <c r="EL167" s="176"/>
      <c r="EM167" s="176"/>
      <c r="EN167" s="177"/>
      <c r="EO167" s="177"/>
    </row>
    <row r="168" customFormat="false" ht="12.75" hidden="false" customHeight="false" outlineLevel="0" collapsed="false">
      <c r="A168" s="169" t="s">
        <v>42</v>
      </c>
      <c r="B168" s="96"/>
      <c r="C168" s="170" t="s">
        <v>102</v>
      </c>
      <c r="D168" s="171" t="n">
        <v>4</v>
      </c>
      <c r="E168" s="172" t="s">
        <v>230</v>
      </c>
      <c r="F168" s="173" t="n">
        <f aca="false">SUM(H168:EM168)</f>
        <v>1.5</v>
      </c>
      <c r="G168" s="174"/>
      <c r="H168" s="176"/>
      <c r="I168" s="176"/>
      <c r="J168" s="176"/>
      <c r="K168" s="176"/>
      <c r="L168" s="176"/>
      <c r="M168" s="176"/>
      <c r="N168" s="176"/>
      <c r="O168" s="176"/>
      <c r="P168" s="176"/>
      <c r="Q168" s="175"/>
      <c r="R168" s="175"/>
      <c r="S168" s="175"/>
      <c r="T168" s="175"/>
      <c r="U168" s="175"/>
      <c r="V168" s="175"/>
      <c r="W168" s="175"/>
      <c r="X168" s="175"/>
      <c r="Y168" s="175"/>
      <c r="Z168" s="175"/>
      <c r="AA168" s="175"/>
      <c r="AB168" s="175"/>
      <c r="AC168" s="175"/>
      <c r="AD168" s="175"/>
      <c r="AE168" s="175"/>
      <c r="AF168" s="175"/>
      <c r="AG168" s="175"/>
      <c r="AH168" s="175"/>
      <c r="AI168" s="175"/>
      <c r="AJ168" s="175"/>
      <c r="AK168" s="175"/>
      <c r="AL168" s="175"/>
      <c r="AM168" s="175"/>
      <c r="AN168" s="175"/>
      <c r="AO168" s="175"/>
      <c r="AP168" s="175"/>
      <c r="AQ168" s="175"/>
      <c r="AR168" s="175"/>
      <c r="AS168" s="175"/>
      <c r="AT168" s="175"/>
      <c r="AU168" s="175"/>
      <c r="AV168" s="175"/>
      <c r="AW168" s="175"/>
      <c r="AX168" s="175"/>
      <c r="AY168" s="175"/>
      <c r="AZ168" s="175"/>
      <c r="BA168" s="175"/>
      <c r="BB168" s="175"/>
      <c r="BC168" s="176"/>
      <c r="BD168" s="176"/>
      <c r="BE168" s="176"/>
      <c r="BF168" s="176"/>
      <c r="BG168" s="176"/>
      <c r="BH168" s="176"/>
      <c r="BI168" s="176" t="n">
        <v>1.5</v>
      </c>
      <c r="BJ168" s="176"/>
      <c r="BK168" s="176"/>
      <c r="BL168" s="176"/>
      <c r="BM168" s="176"/>
      <c r="BN168" s="176"/>
      <c r="BO168" s="176"/>
      <c r="BP168" s="176"/>
      <c r="BQ168" s="176"/>
      <c r="BR168" s="176"/>
      <c r="BS168" s="176"/>
      <c r="BT168" s="176"/>
      <c r="BU168" s="176"/>
      <c r="BV168" s="176"/>
      <c r="BW168" s="176"/>
      <c r="BX168" s="176"/>
      <c r="BY168" s="176"/>
      <c r="BZ168" s="176"/>
      <c r="CA168" s="176"/>
      <c r="CB168" s="176"/>
      <c r="CC168" s="176"/>
      <c r="CD168" s="176"/>
      <c r="CE168" s="176"/>
      <c r="CF168" s="176"/>
      <c r="CG168" s="176"/>
      <c r="CH168" s="176"/>
      <c r="CI168" s="176"/>
      <c r="CJ168" s="176"/>
      <c r="CK168" s="176"/>
      <c r="CL168" s="176"/>
      <c r="CM168" s="176"/>
      <c r="CN168" s="176"/>
      <c r="CO168" s="176"/>
      <c r="CP168" s="176"/>
      <c r="CQ168" s="176"/>
      <c r="CR168" s="176"/>
      <c r="CS168" s="176"/>
      <c r="CT168" s="176"/>
      <c r="CU168" s="176"/>
      <c r="CV168" s="176"/>
      <c r="CW168" s="176"/>
      <c r="CX168" s="176"/>
      <c r="CY168" s="176"/>
      <c r="CZ168" s="176"/>
      <c r="DA168" s="176"/>
      <c r="DB168" s="176"/>
      <c r="DC168" s="176"/>
      <c r="DD168" s="176"/>
      <c r="DE168" s="176"/>
      <c r="DF168" s="176"/>
      <c r="DG168" s="176"/>
      <c r="DH168" s="176"/>
      <c r="DI168" s="176"/>
      <c r="DJ168" s="176"/>
      <c r="DK168" s="176"/>
      <c r="DL168" s="176"/>
      <c r="DM168" s="176"/>
      <c r="DN168" s="176"/>
      <c r="DO168" s="176"/>
      <c r="DP168" s="176"/>
      <c r="DQ168" s="176"/>
      <c r="DR168" s="176"/>
      <c r="DS168" s="176"/>
      <c r="DT168" s="176"/>
      <c r="DU168" s="176"/>
      <c r="DV168" s="176"/>
      <c r="DW168" s="176"/>
      <c r="DX168" s="176"/>
      <c r="DY168" s="176"/>
      <c r="DZ168" s="176"/>
      <c r="EA168" s="176"/>
      <c r="EB168" s="176"/>
      <c r="EC168" s="176"/>
      <c r="ED168" s="176"/>
      <c r="EE168" s="176"/>
      <c r="EF168" s="176"/>
      <c r="EG168" s="176"/>
      <c r="EH168" s="176"/>
      <c r="EI168" s="176"/>
      <c r="EJ168" s="176"/>
      <c r="EK168" s="176"/>
      <c r="EL168" s="176"/>
      <c r="EM168" s="176"/>
      <c r="EN168" s="177" t="s">
        <v>129</v>
      </c>
      <c r="EO168" s="177"/>
    </row>
    <row r="169" customFormat="false" ht="12.75" hidden="false" customHeight="false" outlineLevel="0" collapsed="false">
      <c r="A169" s="169" t="s">
        <v>42</v>
      </c>
      <c r="B169" s="96"/>
      <c r="C169" s="170" t="s">
        <v>102</v>
      </c>
      <c r="D169" s="171" t="n">
        <v>5</v>
      </c>
      <c r="E169" s="172" t="s">
        <v>230</v>
      </c>
      <c r="F169" s="173" t="n">
        <f aca="false">SUM(H169:EM169)</f>
        <v>0</v>
      </c>
      <c r="G169" s="174"/>
      <c r="H169" s="176"/>
      <c r="I169" s="176"/>
      <c r="J169" s="176"/>
      <c r="K169" s="176"/>
      <c r="L169" s="176"/>
      <c r="M169" s="176"/>
      <c r="N169" s="176"/>
      <c r="O169" s="176"/>
      <c r="P169" s="176"/>
      <c r="Q169" s="175"/>
      <c r="R169" s="175"/>
      <c r="S169" s="175"/>
      <c r="T169" s="175"/>
      <c r="U169" s="175"/>
      <c r="V169" s="175"/>
      <c r="W169" s="175"/>
      <c r="X169" s="175"/>
      <c r="Y169" s="175"/>
      <c r="Z169" s="175"/>
      <c r="AA169" s="175"/>
      <c r="AB169" s="175"/>
      <c r="AC169" s="175"/>
      <c r="AD169" s="175"/>
      <c r="AE169" s="175"/>
      <c r="AF169" s="175"/>
      <c r="AG169" s="175"/>
      <c r="AH169" s="175"/>
      <c r="AI169" s="175"/>
      <c r="AJ169" s="175"/>
      <c r="AK169" s="175"/>
      <c r="AL169" s="175"/>
      <c r="AM169" s="175"/>
      <c r="AN169" s="175"/>
      <c r="AO169" s="175"/>
      <c r="AP169" s="175"/>
      <c r="AQ169" s="175"/>
      <c r="AR169" s="175"/>
      <c r="AS169" s="175"/>
      <c r="AT169" s="175"/>
      <c r="AU169" s="175"/>
      <c r="AV169" s="175"/>
      <c r="AW169" s="175"/>
      <c r="AX169" s="175"/>
      <c r="AY169" s="175"/>
      <c r="AZ169" s="175"/>
      <c r="BA169" s="175"/>
      <c r="BB169" s="175"/>
      <c r="BC169" s="176"/>
      <c r="BD169" s="176"/>
      <c r="BE169" s="176"/>
      <c r="BF169" s="176"/>
      <c r="BG169" s="176"/>
      <c r="BH169" s="176"/>
      <c r="BI169" s="176"/>
      <c r="BJ169" s="176"/>
      <c r="BK169" s="176"/>
      <c r="BL169" s="176"/>
      <c r="BM169" s="176"/>
      <c r="BN169" s="176"/>
      <c r="BO169" s="176"/>
      <c r="BP169" s="176"/>
      <c r="BQ169" s="176"/>
      <c r="BR169" s="176"/>
      <c r="BS169" s="176"/>
      <c r="BT169" s="176"/>
      <c r="BU169" s="176"/>
      <c r="BV169" s="176"/>
      <c r="BW169" s="176"/>
      <c r="BX169" s="176"/>
      <c r="BY169" s="176"/>
      <c r="BZ169" s="176"/>
      <c r="CA169" s="176"/>
      <c r="CB169" s="176"/>
      <c r="CC169" s="176"/>
      <c r="CD169" s="176"/>
      <c r="CE169" s="176"/>
      <c r="CF169" s="176"/>
      <c r="CG169" s="176"/>
      <c r="CH169" s="176"/>
      <c r="CI169" s="176"/>
      <c r="CJ169" s="176"/>
      <c r="CK169" s="176"/>
      <c r="CL169" s="176"/>
      <c r="CM169" s="176"/>
      <c r="CN169" s="176"/>
      <c r="CO169" s="176"/>
      <c r="CP169" s="176"/>
      <c r="CQ169" s="176"/>
      <c r="CR169" s="176"/>
      <c r="CS169" s="176"/>
      <c r="CT169" s="176"/>
      <c r="CU169" s="176"/>
      <c r="CV169" s="176"/>
      <c r="CW169" s="176"/>
      <c r="CX169" s="176"/>
      <c r="CY169" s="176"/>
      <c r="CZ169" s="176"/>
      <c r="DA169" s="176"/>
      <c r="DB169" s="176"/>
      <c r="DC169" s="176"/>
      <c r="DD169" s="176"/>
      <c r="DE169" s="176"/>
      <c r="DF169" s="176"/>
      <c r="DG169" s="176"/>
      <c r="DH169" s="176"/>
      <c r="DI169" s="176"/>
      <c r="DJ169" s="176"/>
      <c r="DK169" s="176"/>
      <c r="DL169" s="176"/>
      <c r="DM169" s="176"/>
      <c r="DN169" s="176"/>
      <c r="DO169" s="176"/>
      <c r="DP169" s="176"/>
      <c r="DQ169" s="176"/>
      <c r="DR169" s="176"/>
      <c r="DS169" s="176"/>
      <c r="DT169" s="176"/>
      <c r="DU169" s="176"/>
      <c r="DV169" s="176"/>
      <c r="DW169" s="176"/>
      <c r="DX169" s="176"/>
      <c r="DY169" s="176"/>
      <c r="DZ169" s="176"/>
      <c r="EA169" s="176"/>
      <c r="EB169" s="176"/>
      <c r="EC169" s="176"/>
      <c r="ED169" s="176"/>
      <c r="EE169" s="176"/>
      <c r="EF169" s="176"/>
      <c r="EG169" s="176"/>
      <c r="EH169" s="176"/>
      <c r="EI169" s="176"/>
      <c r="EJ169" s="176"/>
      <c r="EK169" s="176"/>
      <c r="EL169" s="176"/>
      <c r="EM169" s="176"/>
      <c r="EN169" s="177" t="s">
        <v>129</v>
      </c>
      <c r="EO169" s="177"/>
    </row>
    <row r="170" customFormat="false" ht="12.75" hidden="false" customHeight="false" outlineLevel="0" collapsed="false">
      <c r="A170" s="169" t="s">
        <v>42</v>
      </c>
      <c r="B170" s="96"/>
      <c r="C170" s="170" t="s">
        <v>102</v>
      </c>
      <c r="D170" s="171" t="n">
        <v>6</v>
      </c>
      <c r="E170" s="172" t="s">
        <v>230</v>
      </c>
      <c r="F170" s="173" t="n">
        <f aca="false">SUM(H170:EM170)</f>
        <v>0</v>
      </c>
      <c r="G170" s="174"/>
      <c r="H170" s="176"/>
      <c r="I170" s="176"/>
      <c r="J170" s="176"/>
      <c r="K170" s="176"/>
      <c r="L170" s="176"/>
      <c r="M170" s="176"/>
      <c r="N170" s="176"/>
      <c r="O170" s="176"/>
      <c r="P170" s="176"/>
      <c r="Q170" s="175"/>
      <c r="R170" s="175"/>
      <c r="S170" s="175"/>
      <c r="T170" s="175"/>
      <c r="U170" s="175"/>
      <c r="V170" s="175"/>
      <c r="W170" s="175"/>
      <c r="X170" s="175"/>
      <c r="Y170" s="175"/>
      <c r="Z170" s="175"/>
      <c r="AA170" s="175"/>
      <c r="AB170" s="175"/>
      <c r="AC170" s="175"/>
      <c r="AD170" s="175"/>
      <c r="AE170" s="175"/>
      <c r="AF170" s="175"/>
      <c r="AG170" s="175"/>
      <c r="AH170" s="175"/>
      <c r="AI170" s="175"/>
      <c r="AJ170" s="175"/>
      <c r="AK170" s="175"/>
      <c r="AL170" s="175"/>
      <c r="AM170" s="175"/>
      <c r="AN170" s="175"/>
      <c r="AO170" s="175"/>
      <c r="AP170" s="175"/>
      <c r="AQ170" s="175"/>
      <c r="AR170" s="175"/>
      <c r="AS170" s="175"/>
      <c r="AT170" s="175"/>
      <c r="AU170" s="175"/>
      <c r="AV170" s="175"/>
      <c r="AW170" s="175"/>
      <c r="AX170" s="175"/>
      <c r="AY170" s="175"/>
      <c r="AZ170" s="175"/>
      <c r="BA170" s="175"/>
      <c r="BB170" s="175"/>
      <c r="BC170" s="176"/>
      <c r="BD170" s="176"/>
      <c r="BE170" s="176"/>
      <c r="BF170" s="176"/>
      <c r="BG170" s="176"/>
      <c r="BH170" s="176"/>
      <c r="BI170" s="176"/>
      <c r="BJ170" s="176"/>
      <c r="BK170" s="176"/>
      <c r="BL170" s="176"/>
      <c r="BM170" s="176"/>
      <c r="BN170" s="176"/>
      <c r="BO170" s="176"/>
      <c r="BP170" s="176"/>
      <c r="BQ170" s="176"/>
      <c r="BR170" s="176"/>
      <c r="BS170" s="176"/>
      <c r="BT170" s="176"/>
      <c r="BU170" s="176"/>
      <c r="BV170" s="176"/>
      <c r="BW170" s="176"/>
      <c r="BX170" s="176"/>
      <c r="BY170" s="176"/>
      <c r="BZ170" s="176"/>
      <c r="CA170" s="176"/>
      <c r="CB170" s="176"/>
      <c r="CC170" s="176"/>
      <c r="CD170" s="176"/>
      <c r="CE170" s="176"/>
      <c r="CF170" s="176"/>
      <c r="CG170" s="176"/>
      <c r="CH170" s="176"/>
      <c r="CI170" s="176"/>
      <c r="CJ170" s="176"/>
      <c r="CK170" s="176"/>
      <c r="CL170" s="176"/>
      <c r="CM170" s="176"/>
      <c r="CN170" s="176"/>
      <c r="CO170" s="176"/>
      <c r="CP170" s="176"/>
      <c r="CQ170" s="176"/>
      <c r="CR170" s="176"/>
      <c r="CS170" s="176"/>
      <c r="CT170" s="176"/>
      <c r="CU170" s="176"/>
      <c r="CV170" s="176"/>
      <c r="CW170" s="176"/>
      <c r="CX170" s="176"/>
      <c r="CY170" s="176"/>
      <c r="CZ170" s="176"/>
      <c r="DA170" s="176"/>
      <c r="DB170" s="176"/>
      <c r="DC170" s="176"/>
      <c r="DD170" s="176"/>
      <c r="DE170" s="176"/>
      <c r="DF170" s="176"/>
      <c r="DG170" s="176"/>
      <c r="DH170" s="176"/>
      <c r="DI170" s="176"/>
      <c r="DJ170" s="176"/>
      <c r="DK170" s="176"/>
      <c r="DL170" s="176"/>
      <c r="DM170" s="176"/>
      <c r="DN170" s="176"/>
      <c r="DO170" s="176"/>
      <c r="DP170" s="176"/>
      <c r="DQ170" s="176"/>
      <c r="DR170" s="176"/>
      <c r="DS170" s="176"/>
      <c r="DT170" s="176"/>
      <c r="DU170" s="176"/>
      <c r="DV170" s="176"/>
      <c r="DW170" s="176"/>
      <c r="DX170" s="176"/>
      <c r="DY170" s="176"/>
      <c r="DZ170" s="176"/>
      <c r="EA170" s="176"/>
      <c r="EB170" s="176"/>
      <c r="EC170" s="176"/>
      <c r="ED170" s="176"/>
      <c r="EE170" s="176"/>
      <c r="EF170" s="176"/>
      <c r="EG170" s="176"/>
      <c r="EH170" s="176"/>
      <c r="EI170" s="176"/>
      <c r="EJ170" s="176"/>
      <c r="EK170" s="176"/>
      <c r="EL170" s="176"/>
      <c r="EM170" s="176"/>
      <c r="EN170" s="177" t="s">
        <v>129</v>
      </c>
      <c r="EO170" s="177"/>
    </row>
    <row r="171" customFormat="false" ht="12.75" hidden="false" customHeight="false" outlineLevel="0" collapsed="false">
      <c r="A171" s="169" t="s">
        <v>42</v>
      </c>
      <c r="B171" s="96"/>
      <c r="C171" s="170" t="s">
        <v>102</v>
      </c>
      <c r="D171" s="171" t="n">
        <v>7</v>
      </c>
      <c r="E171" s="172" t="s">
        <v>230</v>
      </c>
      <c r="F171" s="178" t="n">
        <f aca="false">SUM(H171:EM171)</f>
        <v>0</v>
      </c>
      <c r="G171" s="179"/>
      <c r="H171" s="181"/>
      <c r="I171" s="181"/>
      <c r="J171" s="181"/>
      <c r="K171" s="181"/>
      <c r="L171" s="181"/>
      <c r="M171" s="181"/>
      <c r="N171" s="181"/>
      <c r="O171" s="181"/>
      <c r="P171" s="181"/>
      <c r="Q171" s="180"/>
      <c r="R171" s="180"/>
      <c r="S171" s="180"/>
      <c r="T171" s="180"/>
      <c r="U171" s="180"/>
      <c r="V171" s="180"/>
      <c r="W171" s="180"/>
      <c r="X171" s="180"/>
      <c r="Y171" s="180"/>
      <c r="Z171" s="180"/>
      <c r="AA171" s="180"/>
      <c r="AB171" s="180"/>
      <c r="AC171" s="180"/>
      <c r="AD171" s="180"/>
      <c r="AE171" s="180"/>
      <c r="AF171" s="180"/>
      <c r="AG171" s="180"/>
      <c r="AH171" s="180"/>
      <c r="AI171" s="180"/>
      <c r="AJ171" s="180"/>
      <c r="AK171" s="180"/>
      <c r="AL171" s="180"/>
      <c r="AM171" s="180"/>
      <c r="AN171" s="180"/>
      <c r="AO171" s="180"/>
      <c r="AP171" s="180"/>
      <c r="AQ171" s="180"/>
      <c r="AR171" s="180"/>
      <c r="AS171" s="180"/>
      <c r="AT171" s="180"/>
      <c r="AU171" s="180"/>
      <c r="AV171" s="180"/>
      <c r="AW171" s="180"/>
      <c r="AX171" s="180"/>
      <c r="AY171" s="180"/>
      <c r="AZ171" s="180"/>
      <c r="BA171" s="180"/>
      <c r="BB171" s="180"/>
      <c r="BC171" s="181"/>
      <c r="BD171" s="181"/>
      <c r="BE171" s="181"/>
      <c r="BF171" s="181"/>
      <c r="BG171" s="181"/>
      <c r="BH171" s="181"/>
      <c r="BI171" s="181"/>
      <c r="BJ171" s="181"/>
      <c r="BK171" s="181"/>
      <c r="BL171" s="181"/>
      <c r="BM171" s="181"/>
      <c r="BN171" s="181"/>
      <c r="BO171" s="181"/>
      <c r="BP171" s="181"/>
      <c r="BQ171" s="181"/>
      <c r="BR171" s="181"/>
      <c r="BS171" s="181"/>
      <c r="BT171" s="181"/>
      <c r="BU171" s="181"/>
      <c r="BV171" s="181"/>
      <c r="BW171" s="181"/>
      <c r="BX171" s="181"/>
      <c r="BY171" s="181"/>
      <c r="BZ171" s="181"/>
      <c r="CA171" s="181"/>
      <c r="CB171" s="181"/>
      <c r="CC171" s="181"/>
      <c r="CD171" s="181"/>
      <c r="CE171" s="181"/>
      <c r="CF171" s="181"/>
      <c r="CG171" s="181"/>
      <c r="CH171" s="181"/>
      <c r="CI171" s="181"/>
      <c r="CJ171" s="181"/>
      <c r="CK171" s="181"/>
      <c r="CL171" s="181"/>
      <c r="CM171" s="181"/>
      <c r="CN171" s="181"/>
      <c r="CO171" s="181"/>
      <c r="CP171" s="181"/>
      <c r="CQ171" s="181"/>
      <c r="CR171" s="181"/>
      <c r="CS171" s="181"/>
      <c r="CT171" s="181"/>
      <c r="CU171" s="181"/>
      <c r="CV171" s="181"/>
      <c r="CW171" s="181"/>
      <c r="CX171" s="181"/>
      <c r="CY171" s="181"/>
      <c r="CZ171" s="181"/>
      <c r="DA171" s="181"/>
      <c r="DB171" s="181"/>
      <c r="DC171" s="181"/>
      <c r="DD171" s="181"/>
      <c r="DE171" s="181"/>
      <c r="DF171" s="181"/>
      <c r="DG171" s="181"/>
      <c r="DH171" s="181"/>
      <c r="DI171" s="181"/>
      <c r="DJ171" s="181"/>
      <c r="DK171" s="181"/>
      <c r="DL171" s="181"/>
      <c r="DM171" s="181"/>
      <c r="DN171" s="181"/>
      <c r="DO171" s="181"/>
      <c r="DP171" s="181"/>
      <c r="DQ171" s="181"/>
      <c r="DR171" s="181"/>
      <c r="DS171" s="181"/>
      <c r="DT171" s="181"/>
      <c r="DU171" s="181"/>
      <c r="DV171" s="181"/>
      <c r="DW171" s="181"/>
      <c r="DX171" s="181"/>
      <c r="DY171" s="181"/>
      <c r="DZ171" s="181"/>
      <c r="EA171" s="181"/>
      <c r="EB171" s="181"/>
      <c r="EC171" s="181"/>
      <c r="ED171" s="181"/>
      <c r="EE171" s="181"/>
      <c r="EF171" s="181"/>
      <c r="EG171" s="181"/>
      <c r="EH171" s="181"/>
      <c r="EI171" s="181"/>
      <c r="EJ171" s="181"/>
      <c r="EK171" s="181"/>
      <c r="EL171" s="181"/>
      <c r="EM171" s="181"/>
      <c r="EN171" s="177"/>
      <c r="EO171" s="177"/>
    </row>
    <row r="172" customFormat="false" ht="12.75" hidden="false" customHeight="false" outlineLevel="0" collapsed="false">
      <c r="A172" s="169" t="s">
        <v>42</v>
      </c>
      <c r="B172" s="96"/>
      <c r="C172" s="170" t="s">
        <v>102</v>
      </c>
      <c r="D172" s="171" t="n">
        <v>8</v>
      </c>
      <c r="E172" s="172" t="s">
        <v>230</v>
      </c>
      <c r="F172" s="178" t="n">
        <f aca="false">SUM(H172:EM172)</f>
        <v>0</v>
      </c>
      <c r="G172" s="179" t="n">
        <f aca="false">SUM(F166:F172)</f>
        <v>17</v>
      </c>
      <c r="H172" s="181"/>
      <c r="I172" s="181"/>
      <c r="J172" s="181"/>
      <c r="K172" s="181"/>
      <c r="L172" s="181"/>
      <c r="M172" s="181"/>
      <c r="N172" s="181"/>
      <c r="O172" s="181"/>
      <c r="P172" s="181"/>
      <c r="Q172" s="180"/>
      <c r="R172" s="180"/>
      <c r="S172" s="180"/>
      <c r="T172" s="180"/>
      <c r="U172" s="180"/>
      <c r="V172" s="180"/>
      <c r="W172" s="180"/>
      <c r="X172" s="180"/>
      <c r="Y172" s="180"/>
      <c r="Z172" s="180"/>
      <c r="AA172" s="180"/>
      <c r="AB172" s="180"/>
      <c r="AC172" s="180"/>
      <c r="AD172" s="180"/>
      <c r="AE172" s="180"/>
      <c r="AF172" s="180"/>
      <c r="AG172" s="180"/>
      <c r="AH172" s="180"/>
      <c r="AI172" s="180"/>
      <c r="AJ172" s="180"/>
      <c r="AK172" s="180"/>
      <c r="AL172" s="180"/>
      <c r="AM172" s="180"/>
      <c r="AN172" s="180"/>
      <c r="AO172" s="180"/>
      <c r="AP172" s="180"/>
      <c r="AQ172" s="180"/>
      <c r="AR172" s="180"/>
      <c r="AS172" s="180"/>
      <c r="AT172" s="180"/>
      <c r="AU172" s="180"/>
      <c r="AV172" s="180"/>
      <c r="AW172" s="180"/>
      <c r="AX172" s="180"/>
      <c r="AY172" s="180"/>
      <c r="AZ172" s="180"/>
      <c r="BA172" s="180"/>
      <c r="BB172" s="180"/>
      <c r="BC172" s="181"/>
      <c r="BD172" s="181"/>
      <c r="BE172" s="181"/>
      <c r="BF172" s="181"/>
      <c r="BG172" s="181"/>
      <c r="BH172" s="181"/>
      <c r="BI172" s="181"/>
      <c r="BJ172" s="181"/>
      <c r="BK172" s="181"/>
      <c r="BL172" s="181"/>
      <c r="BM172" s="181"/>
      <c r="BN172" s="181"/>
      <c r="BO172" s="181"/>
      <c r="BP172" s="181"/>
      <c r="BQ172" s="181"/>
      <c r="BR172" s="181"/>
      <c r="BS172" s="181"/>
      <c r="BT172" s="181"/>
      <c r="BU172" s="181"/>
      <c r="BV172" s="181"/>
      <c r="BW172" s="181"/>
      <c r="BX172" s="181"/>
      <c r="BY172" s="181"/>
      <c r="BZ172" s="181"/>
      <c r="CA172" s="181"/>
      <c r="CB172" s="181"/>
      <c r="CC172" s="181"/>
      <c r="CD172" s="181"/>
      <c r="CE172" s="181"/>
      <c r="CF172" s="181"/>
      <c r="CG172" s="181"/>
      <c r="CH172" s="181"/>
      <c r="CI172" s="181"/>
      <c r="CJ172" s="181"/>
      <c r="CK172" s="181"/>
      <c r="CL172" s="181"/>
      <c r="CM172" s="181"/>
      <c r="CN172" s="181"/>
      <c r="CO172" s="181"/>
      <c r="CP172" s="181"/>
      <c r="CQ172" s="181"/>
      <c r="CR172" s="181"/>
      <c r="CS172" s="181"/>
      <c r="CT172" s="181"/>
      <c r="CU172" s="181"/>
      <c r="CV172" s="181"/>
      <c r="CW172" s="181"/>
      <c r="CX172" s="181"/>
      <c r="CY172" s="181"/>
      <c r="CZ172" s="181"/>
      <c r="DA172" s="181"/>
      <c r="DB172" s="181"/>
      <c r="DC172" s="181"/>
      <c r="DD172" s="181"/>
      <c r="DE172" s="181"/>
      <c r="DF172" s="181"/>
      <c r="DG172" s="181"/>
      <c r="DH172" s="181"/>
      <c r="DI172" s="181"/>
      <c r="DJ172" s="181"/>
      <c r="DK172" s="181"/>
      <c r="DL172" s="181"/>
      <c r="DM172" s="181"/>
      <c r="DN172" s="181"/>
      <c r="DO172" s="181"/>
      <c r="DP172" s="181"/>
      <c r="DQ172" s="181"/>
      <c r="DR172" s="181"/>
      <c r="DS172" s="181"/>
      <c r="DT172" s="181"/>
      <c r="DU172" s="181"/>
      <c r="DV172" s="181"/>
      <c r="DW172" s="181"/>
      <c r="DX172" s="181"/>
      <c r="DY172" s="181"/>
      <c r="DZ172" s="181"/>
      <c r="EA172" s="181"/>
      <c r="EB172" s="181"/>
      <c r="EC172" s="181"/>
      <c r="ED172" s="181"/>
      <c r="EE172" s="181"/>
      <c r="EF172" s="181"/>
      <c r="EG172" s="181"/>
      <c r="EH172" s="181"/>
      <c r="EI172" s="181"/>
      <c r="EJ172" s="181"/>
      <c r="EK172" s="181"/>
      <c r="EL172" s="181"/>
      <c r="EM172" s="181"/>
      <c r="EN172" s="177"/>
      <c r="EO172" s="177"/>
    </row>
    <row r="173" customFormat="false" ht="12.75" hidden="false" customHeight="false" outlineLevel="0" collapsed="false">
      <c r="A173" s="169" t="s">
        <v>42</v>
      </c>
      <c r="B173" s="96"/>
      <c r="C173" s="170" t="s">
        <v>102</v>
      </c>
      <c r="D173" s="171" t="n">
        <v>9</v>
      </c>
      <c r="E173" s="172" t="s">
        <v>231</v>
      </c>
      <c r="F173" s="173" t="n">
        <f aca="false">SUM(H173:EM173)</f>
        <v>7.75</v>
      </c>
      <c r="G173" s="174"/>
      <c r="H173" s="176"/>
      <c r="I173" s="176"/>
      <c r="J173" s="176"/>
      <c r="K173" s="176"/>
      <c r="L173" s="176"/>
      <c r="M173" s="176"/>
      <c r="N173" s="176"/>
      <c r="O173" s="176"/>
      <c r="P173" s="176"/>
      <c r="Q173" s="175"/>
      <c r="R173" s="175"/>
      <c r="S173" s="175"/>
      <c r="T173" s="175"/>
      <c r="U173" s="175"/>
      <c r="V173" s="175"/>
      <c r="W173" s="175"/>
      <c r="X173" s="175"/>
      <c r="Y173" s="175"/>
      <c r="Z173" s="175"/>
      <c r="AA173" s="175"/>
      <c r="AB173" s="175"/>
      <c r="AC173" s="175"/>
      <c r="AD173" s="175"/>
      <c r="AE173" s="175"/>
      <c r="AF173" s="175"/>
      <c r="AG173" s="175"/>
      <c r="AH173" s="175"/>
      <c r="AI173" s="175"/>
      <c r="AJ173" s="175"/>
      <c r="AK173" s="175"/>
      <c r="AL173" s="175"/>
      <c r="AM173" s="175"/>
      <c r="AN173" s="175"/>
      <c r="AO173" s="175"/>
      <c r="AP173" s="175"/>
      <c r="AQ173" s="175"/>
      <c r="AR173" s="175"/>
      <c r="AS173" s="175"/>
      <c r="AT173" s="175"/>
      <c r="AU173" s="175"/>
      <c r="AV173" s="175"/>
      <c r="AW173" s="175"/>
      <c r="AX173" s="175"/>
      <c r="AY173" s="175"/>
      <c r="AZ173" s="175"/>
      <c r="BA173" s="175"/>
      <c r="BB173" s="175"/>
      <c r="BC173" s="176"/>
      <c r="BD173" s="176"/>
      <c r="BE173" s="176"/>
      <c r="BF173" s="176"/>
      <c r="BG173" s="176"/>
      <c r="BH173" s="176"/>
      <c r="BI173" s="176"/>
      <c r="BJ173" s="176"/>
      <c r="BK173" s="176"/>
      <c r="BL173" s="176"/>
      <c r="BM173" s="176"/>
      <c r="BN173" s="176"/>
      <c r="BO173" s="176"/>
      <c r="BP173" s="176"/>
      <c r="BQ173" s="176"/>
      <c r="BR173" s="176"/>
      <c r="BS173" s="176"/>
      <c r="BT173" s="176"/>
      <c r="BU173" s="176"/>
      <c r="BV173" s="176"/>
      <c r="BW173" s="176"/>
      <c r="BX173" s="176" t="n">
        <v>7.75</v>
      </c>
      <c r="BY173" s="176"/>
      <c r="BZ173" s="176"/>
      <c r="CA173" s="176"/>
      <c r="CB173" s="176"/>
      <c r="CC173" s="176"/>
      <c r="CD173" s="176"/>
      <c r="CE173" s="176"/>
      <c r="CF173" s="176"/>
      <c r="CG173" s="176"/>
      <c r="CH173" s="176"/>
      <c r="CI173" s="176"/>
      <c r="CJ173" s="176"/>
      <c r="CK173" s="176"/>
      <c r="CL173" s="176"/>
      <c r="CM173" s="176"/>
      <c r="CN173" s="176"/>
      <c r="CO173" s="176"/>
      <c r="CP173" s="176"/>
      <c r="CQ173" s="176"/>
      <c r="CR173" s="176"/>
      <c r="CS173" s="176"/>
      <c r="CT173" s="176"/>
      <c r="CU173" s="176"/>
      <c r="CV173" s="176"/>
      <c r="CW173" s="176"/>
      <c r="CX173" s="176"/>
      <c r="CY173" s="176"/>
      <c r="CZ173" s="176"/>
      <c r="DA173" s="176"/>
      <c r="DB173" s="176"/>
      <c r="DC173" s="176"/>
      <c r="DD173" s="176"/>
      <c r="DE173" s="176"/>
      <c r="DF173" s="176"/>
      <c r="DG173" s="176"/>
      <c r="DH173" s="176"/>
      <c r="DI173" s="176"/>
      <c r="DJ173" s="176"/>
      <c r="DK173" s="176"/>
      <c r="DL173" s="176"/>
      <c r="DM173" s="176"/>
      <c r="DN173" s="176"/>
      <c r="DO173" s="176"/>
      <c r="DP173" s="176"/>
      <c r="DQ173" s="176"/>
      <c r="DR173" s="176"/>
      <c r="DS173" s="176"/>
      <c r="DT173" s="176"/>
      <c r="DU173" s="176"/>
      <c r="DV173" s="176"/>
      <c r="DW173" s="176"/>
      <c r="DX173" s="176"/>
      <c r="DY173" s="176"/>
      <c r="DZ173" s="176"/>
      <c r="EA173" s="176"/>
      <c r="EB173" s="176"/>
      <c r="EC173" s="176"/>
      <c r="ED173" s="176"/>
      <c r="EE173" s="176"/>
      <c r="EF173" s="176"/>
      <c r="EG173" s="176"/>
      <c r="EH173" s="176"/>
      <c r="EI173" s="176"/>
      <c r="EJ173" s="176"/>
      <c r="EK173" s="176"/>
      <c r="EL173" s="176"/>
      <c r="EM173" s="176"/>
      <c r="EN173" s="177"/>
      <c r="EO173" s="177"/>
    </row>
    <row r="174" customFormat="false" ht="12.75" hidden="false" customHeight="false" outlineLevel="0" collapsed="false">
      <c r="A174" s="169" t="s">
        <v>42</v>
      </c>
      <c r="B174" s="96"/>
      <c r="C174" s="170" t="s">
        <v>102</v>
      </c>
      <c r="D174" s="171" t="n">
        <v>10</v>
      </c>
      <c r="E174" s="172" t="s">
        <v>231</v>
      </c>
      <c r="F174" s="173" t="n">
        <f aca="false">SUM(H174:EM174)</f>
        <v>7.75</v>
      </c>
      <c r="G174" s="174"/>
      <c r="H174" s="176"/>
      <c r="I174" s="176"/>
      <c r="J174" s="176"/>
      <c r="K174" s="176"/>
      <c r="L174" s="176"/>
      <c r="M174" s="176"/>
      <c r="N174" s="176"/>
      <c r="O174" s="176"/>
      <c r="P174" s="176"/>
      <c r="Q174" s="175"/>
      <c r="R174" s="175"/>
      <c r="S174" s="175"/>
      <c r="T174" s="175"/>
      <c r="U174" s="175"/>
      <c r="V174" s="175"/>
      <c r="W174" s="175"/>
      <c r="X174" s="175"/>
      <c r="Y174" s="175"/>
      <c r="Z174" s="175"/>
      <c r="AA174" s="175"/>
      <c r="AB174" s="175"/>
      <c r="AC174" s="175"/>
      <c r="AD174" s="175"/>
      <c r="AE174" s="175"/>
      <c r="AF174" s="175"/>
      <c r="AG174" s="175"/>
      <c r="AH174" s="175"/>
      <c r="AI174" s="175"/>
      <c r="AJ174" s="175"/>
      <c r="AK174" s="175"/>
      <c r="AL174" s="175"/>
      <c r="AM174" s="175"/>
      <c r="AN174" s="175"/>
      <c r="AO174" s="175"/>
      <c r="AP174" s="175"/>
      <c r="AQ174" s="175"/>
      <c r="AR174" s="175"/>
      <c r="AS174" s="175"/>
      <c r="AT174" s="175"/>
      <c r="AU174" s="175"/>
      <c r="AV174" s="175"/>
      <c r="AW174" s="175"/>
      <c r="AX174" s="175"/>
      <c r="AY174" s="175"/>
      <c r="AZ174" s="175"/>
      <c r="BA174" s="175"/>
      <c r="BB174" s="175"/>
      <c r="BC174" s="176"/>
      <c r="BD174" s="176"/>
      <c r="BE174" s="176"/>
      <c r="BF174" s="176"/>
      <c r="BG174" s="176"/>
      <c r="BH174" s="176"/>
      <c r="BI174" s="176"/>
      <c r="BJ174" s="176"/>
      <c r="BK174" s="176"/>
      <c r="BL174" s="176"/>
      <c r="BM174" s="176"/>
      <c r="BN174" s="176"/>
      <c r="BO174" s="176"/>
      <c r="BP174" s="176"/>
      <c r="BQ174" s="176"/>
      <c r="BR174" s="176"/>
      <c r="BS174" s="176"/>
      <c r="BT174" s="176" t="n">
        <v>4</v>
      </c>
      <c r="BU174" s="176"/>
      <c r="BV174" s="176"/>
      <c r="BW174" s="176"/>
      <c r="BX174" s="176" t="n">
        <v>3.75</v>
      </c>
      <c r="BY174" s="176"/>
      <c r="BZ174" s="176"/>
      <c r="CA174" s="176"/>
      <c r="CB174" s="176"/>
      <c r="CC174" s="176"/>
      <c r="CD174" s="176"/>
      <c r="CE174" s="176"/>
      <c r="CF174" s="176"/>
      <c r="CG174" s="176"/>
      <c r="CH174" s="176"/>
      <c r="CI174" s="176"/>
      <c r="CJ174" s="176"/>
      <c r="CK174" s="176"/>
      <c r="CL174" s="176"/>
      <c r="CM174" s="176"/>
      <c r="CN174" s="176"/>
      <c r="CO174" s="176"/>
      <c r="CP174" s="176"/>
      <c r="CQ174" s="176"/>
      <c r="CR174" s="176"/>
      <c r="CS174" s="176"/>
      <c r="CT174" s="176"/>
      <c r="CU174" s="176"/>
      <c r="CV174" s="176"/>
      <c r="CW174" s="176"/>
      <c r="CX174" s="176"/>
      <c r="CY174" s="176"/>
      <c r="CZ174" s="176"/>
      <c r="DA174" s="176"/>
      <c r="DB174" s="176"/>
      <c r="DC174" s="176"/>
      <c r="DD174" s="176"/>
      <c r="DE174" s="176"/>
      <c r="DF174" s="176"/>
      <c r="DG174" s="176"/>
      <c r="DH174" s="176"/>
      <c r="DI174" s="176"/>
      <c r="DJ174" s="176"/>
      <c r="DK174" s="176"/>
      <c r="DL174" s="176"/>
      <c r="DM174" s="176"/>
      <c r="DN174" s="176"/>
      <c r="DO174" s="176"/>
      <c r="DP174" s="176"/>
      <c r="DQ174" s="176"/>
      <c r="DR174" s="176"/>
      <c r="DS174" s="176"/>
      <c r="DT174" s="176"/>
      <c r="DU174" s="176"/>
      <c r="DV174" s="176"/>
      <c r="DW174" s="176"/>
      <c r="DX174" s="176"/>
      <c r="DY174" s="176"/>
      <c r="DZ174" s="176"/>
      <c r="EA174" s="176"/>
      <c r="EB174" s="176"/>
      <c r="EC174" s="176"/>
      <c r="ED174" s="176"/>
      <c r="EE174" s="176"/>
      <c r="EF174" s="176"/>
      <c r="EG174" s="176"/>
      <c r="EH174" s="176"/>
      <c r="EI174" s="176"/>
      <c r="EJ174" s="176"/>
      <c r="EK174" s="176"/>
      <c r="EL174" s="176"/>
      <c r="EM174" s="176"/>
      <c r="EN174" s="177"/>
      <c r="EO174" s="177"/>
    </row>
    <row r="175" customFormat="false" ht="12.75" hidden="false" customHeight="false" outlineLevel="0" collapsed="false">
      <c r="A175" s="169" t="s">
        <v>42</v>
      </c>
      <c r="B175" s="96"/>
      <c r="C175" s="170" t="s">
        <v>102</v>
      </c>
      <c r="D175" s="171" t="n">
        <v>11</v>
      </c>
      <c r="E175" s="172" t="s">
        <v>231</v>
      </c>
      <c r="F175" s="173" t="n">
        <f aca="false">SUM(H175:EM175)</f>
        <v>7.75</v>
      </c>
      <c r="G175" s="174"/>
      <c r="H175" s="176"/>
      <c r="I175" s="176"/>
      <c r="J175" s="176"/>
      <c r="K175" s="176"/>
      <c r="L175" s="176"/>
      <c r="M175" s="176"/>
      <c r="N175" s="176"/>
      <c r="O175" s="176"/>
      <c r="P175" s="176"/>
      <c r="Q175" s="175"/>
      <c r="R175" s="175"/>
      <c r="S175" s="175"/>
      <c r="T175" s="175"/>
      <c r="U175" s="175"/>
      <c r="V175" s="175"/>
      <c r="W175" s="175"/>
      <c r="X175" s="175"/>
      <c r="Y175" s="175"/>
      <c r="Z175" s="175"/>
      <c r="AA175" s="175"/>
      <c r="AB175" s="175"/>
      <c r="AC175" s="175"/>
      <c r="AD175" s="175"/>
      <c r="AE175" s="175"/>
      <c r="AF175" s="175"/>
      <c r="AG175" s="175"/>
      <c r="AH175" s="175"/>
      <c r="AI175" s="175"/>
      <c r="AJ175" s="175"/>
      <c r="AK175" s="175"/>
      <c r="AL175" s="175"/>
      <c r="AM175" s="175"/>
      <c r="AN175" s="175"/>
      <c r="AO175" s="175"/>
      <c r="AP175" s="175"/>
      <c r="AQ175" s="175"/>
      <c r="AR175" s="175"/>
      <c r="AS175" s="175"/>
      <c r="AT175" s="175"/>
      <c r="AU175" s="175"/>
      <c r="AV175" s="175"/>
      <c r="AW175" s="175"/>
      <c r="AX175" s="175"/>
      <c r="AY175" s="175"/>
      <c r="AZ175" s="175"/>
      <c r="BA175" s="175"/>
      <c r="BB175" s="175"/>
      <c r="BC175" s="176"/>
      <c r="BD175" s="176"/>
      <c r="BE175" s="176"/>
      <c r="BF175" s="176"/>
      <c r="BG175" s="176"/>
      <c r="BH175" s="176"/>
      <c r="BI175" s="176"/>
      <c r="BJ175" s="176"/>
      <c r="BK175" s="176"/>
      <c r="BL175" s="176"/>
      <c r="BM175" s="176"/>
      <c r="BN175" s="176"/>
      <c r="BO175" s="176"/>
      <c r="BP175" s="176"/>
      <c r="BQ175" s="176"/>
      <c r="BR175" s="176"/>
      <c r="BS175" s="176"/>
      <c r="BT175" s="176" t="n">
        <v>7.75</v>
      </c>
      <c r="BU175" s="176"/>
      <c r="BV175" s="176"/>
      <c r="BW175" s="176"/>
      <c r="BX175" s="176"/>
      <c r="BY175" s="176"/>
      <c r="BZ175" s="176"/>
      <c r="CA175" s="176"/>
      <c r="CB175" s="176"/>
      <c r="CC175" s="176"/>
      <c r="CD175" s="176"/>
      <c r="CE175" s="176"/>
      <c r="CF175" s="176"/>
      <c r="CG175" s="176"/>
      <c r="CH175" s="176"/>
      <c r="CI175" s="176"/>
      <c r="CJ175" s="176"/>
      <c r="CK175" s="176"/>
      <c r="CL175" s="176"/>
      <c r="CM175" s="176"/>
      <c r="CN175" s="176"/>
      <c r="CO175" s="176"/>
      <c r="CP175" s="176"/>
      <c r="CQ175" s="176"/>
      <c r="CR175" s="176"/>
      <c r="CS175" s="176"/>
      <c r="CT175" s="176"/>
      <c r="CU175" s="176"/>
      <c r="CV175" s="176"/>
      <c r="CW175" s="176"/>
      <c r="CX175" s="176"/>
      <c r="CY175" s="176"/>
      <c r="CZ175" s="176"/>
      <c r="DA175" s="176"/>
      <c r="DB175" s="176"/>
      <c r="DC175" s="176"/>
      <c r="DD175" s="176"/>
      <c r="DE175" s="176"/>
      <c r="DF175" s="176"/>
      <c r="DG175" s="176"/>
      <c r="DH175" s="176"/>
      <c r="DI175" s="176"/>
      <c r="DJ175" s="176"/>
      <c r="DK175" s="176"/>
      <c r="DL175" s="176"/>
      <c r="DM175" s="176"/>
      <c r="DN175" s="176"/>
      <c r="DO175" s="176"/>
      <c r="DP175" s="176"/>
      <c r="DQ175" s="176"/>
      <c r="DR175" s="176"/>
      <c r="DS175" s="176"/>
      <c r="DT175" s="176"/>
      <c r="DU175" s="176"/>
      <c r="DV175" s="176"/>
      <c r="DW175" s="176"/>
      <c r="DX175" s="176"/>
      <c r="DY175" s="176"/>
      <c r="DZ175" s="176"/>
      <c r="EA175" s="176"/>
      <c r="EB175" s="176"/>
      <c r="EC175" s="176"/>
      <c r="ED175" s="176"/>
      <c r="EE175" s="176"/>
      <c r="EF175" s="176"/>
      <c r="EG175" s="176"/>
      <c r="EH175" s="176"/>
      <c r="EI175" s="176"/>
      <c r="EJ175" s="176"/>
      <c r="EK175" s="176"/>
      <c r="EL175" s="176"/>
      <c r="EM175" s="176"/>
      <c r="EN175" s="177"/>
      <c r="EO175" s="177"/>
    </row>
    <row r="176" customFormat="false" ht="12.75" hidden="false" customHeight="false" outlineLevel="0" collapsed="false">
      <c r="A176" s="169" t="s">
        <v>42</v>
      </c>
      <c r="B176" s="96"/>
      <c r="C176" s="170" t="s">
        <v>102</v>
      </c>
      <c r="D176" s="171" t="n">
        <v>12</v>
      </c>
      <c r="E176" s="172" t="s">
        <v>231</v>
      </c>
      <c r="F176" s="173" t="n">
        <f aca="false">SUM(H176:EM176)</f>
        <v>7.75</v>
      </c>
      <c r="G176" s="174"/>
      <c r="H176" s="176"/>
      <c r="I176" s="176"/>
      <c r="J176" s="176"/>
      <c r="K176" s="176"/>
      <c r="L176" s="176"/>
      <c r="M176" s="176"/>
      <c r="N176" s="176"/>
      <c r="O176" s="176"/>
      <c r="P176" s="176"/>
      <c r="Q176" s="175"/>
      <c r="R176" s="175"/>
      <c r="S176" s="175"/>
      <c r="T176" s="175"/>
      <c r="U176" s="175"/>
      <c r="V176" s="175"/>
      <c r="W176" s="175"/>
      <c r="X176" s="175"/>
      <c r="Y176" s="175"/>
      <c r="Z176" s="175"/>
      <c r="AA176" s="175"/>
      <c r="AB176" s="175"/>
      <c r="AC176" s="175"/>
      <c r="AD176" s="175"/>
      <c r="AE176" s="175"/>
      <c r="AF176" s="175"/>
      <c r="AG176" s="175"/>
      <c r="AH176" s="175"/>
      <c r="AI176" s="175"/>
      <c r="AJ176" s="175"/>
      <c r="AK176" s="175"/>
      <c r="AL176" s="175"/>
      <c r="AM176" s="175"/>
      <c r="AN176" s="175"/>
      <c r="AO176" s="175"/>
      <c r="AP176" s="175"/>
      <c r="AQ176" s="175"/>
      <c r="AR176" s="175"/>
      <c r="AS176" s="175"/>
      <c r="AT176" s="175"/>
      <c r="AU176" s="175"/>
      <c r="AV176" s="175"/>
      <c r="AW176" s="175"/>
      <c r="AX176" s="175"/>
      <c r="AY176" s="175"/>
      <c r="AZ176" s="175"/>
      <c r="BA176" s="175"/>
      <c r="BB176" s="175"/>
      <c r="BC176" s="176"/>
      <c r="BD176" s="176"/>
      <c r="BE176" s="176"/>
      <c r="BF176" s="176"/>
      <c r="BG176" s="176"/>
      <c r="BH176" s="176"/>
      <c r="BI176" s="176"/>
      <c r="BJ176" s="176"/>
      <c r="BK176" s="176"/>
      <c r="BL176" s="176"/>
      <c r="BM176" s="176"/>
      <c r="BN176" s="176"/>
      <c r="BO176" s="176"/>
      <c r="BP176" s="176"/>
      <c r="BQ176" s="176"/>
      <c r="BR176" s="176"/>
      <c r="BS176" s="176"/>
      <c r="BT176" s="176" t="n">
        <v>7.75</v>
      </c>
      <c r="BU176" s="176"/>
      <c r="BV176" s="176"/>
      <c r="BW176" s="176"/>
      <c r="BX176" s="176"/>
      <c r="BY176" s="176"/>
      <c r="BZ176" s="176"/>
      <c r="CA176" s="176"/>
      <c r="CB176" s="176"/>
      <c r="CC176" s="176"/>
      <c r="CD176" s="176"/>
      <c r="CE176" s="176"/>
      <c r="CF176" s="176"/>
      <c r="CG176" s="176"/>
      <c r="CH176" s="176"/>
      <c r="CI176" s="176"/>
      <c r="CJ176" s="176"/>
      <c r="CK176" s="176"/>
      <c r="CL176" s="176"/>
      <c r="CM176" s="176"/>
      <c r="CN176" s="176"/>
      <c r="CO176" s="176"/>
      <c r="CP176" s="176"/>
      <c r="CQ176" s="176"/>
      <c r="CR176" s="176"/>
      <c r="CS176" s="176"/>
      <c r="CT176" s="176"/>
      <c r="CU176" s="176"/>
      <c r="CV176" s="176"/>
      <c r="CW176" s="176"/>
      <c r="CX176" s="176"/>
      <c r="CY176" s="176"/>
      <c r="CZ176" s="176"/>
      <c r="DA176" s="176"/>
      <c r="DB176" s="176"/>
      <c r="DC176" s="176"/>
      <c r="DD176" s="176"/>
      <c r="DE176" s="176"/>
      <c r="DF176" s="176"/>
      <c r="DG176" s="176"/>
      <c r="DH176" s="176"/>
      <c r="DI176" s="176"/>
      <c r="DJ176" s="176"/>
      <c r="DK176" s="176"/>
      <c r="DL176" s="176"/>
      <c r="DM176" s="176"/>
      <c r="DN176" s="176"/>
      <c r="DO176" s="176"/>
      <c r="DP176" s="176"/>
      <c r="DQ176" s="176"/>
      <c r="DR176" s="176"/>
      <c r="DS176" s="176"/>
      <c r="DT176" s="176"/>
      <c r="DU176" s="176"/>
      <c r="DV176" s="176"/>
      <c r="DW176" s="176"/>
      <c r="DX176" s="176"/>
      <c r="DY176" s="176"/>
      <c r="DZ176" s="176"/>
      <c r="EA176" s="176"/>
      <c r="EB176" s="176"/>
      <c r="EC176" s="176"/>
      <c r="ED176" s="176"/>
      <c r="EE176" s="176"/>
      <c r="EF176" s="176"/>
      <c r="EG176" s="176"/>
      <c r="EH176" s="176"/>
      <c r="EI176" s="176"/>
      <c r="EJ176" s="176"/>
      <c r="EK176" s="176"/>
      <c r="EL176" s="176"/>
      <c r="EM176" s="176"/>
      <c r="EN176" s="177"/>
      <c r="EO176" s="177"/>
    </row>
    <row r="177" customFormat="false" ht="12.75" hidden="false" customHeight="false" outlineLevel="0" collapsed="false">
      <c r="A177" s="169" t="s">
        <v>42</v>
      </c>
      <c r="B177" s="96"/>
      <c r="C177" s="170" t="s">
        <v>102</v>
      </c>
      <c r="D177" s="171" t="n">
        <v>13</v>
      </c>
      <c r="E177" s="172" t="s">
        <v>231</v>
      </c>
      <c r="F177" s="173" t="n">
        <f aca="false">SUM(H177:EM177)</f>
        <v>7</v>
      </c>
      <c r="G177" s="174"/>
      <c r="H177" s="176"/>
      <c r="I177" s="176"/>
      <c r="J177" s="176"/>
      <c r="K177" s="176"/>
      <c r="L177" s="176"/>
      <c r="M177" s="176"/>
      <c r="N177" s="176"/>
      <c r="O177" s="176"/>
      <c r="P177" s="176"/>
      <c r="Q177" s="175"/>
      <c r="R177" s="175"/>
      <c r="S177" s="175"/>
      <c r="T177" s="175"/>
      <c r="U177" s="175"/>
      <c r="V177" s="175"/>
      <c r="W177" s="175"/>
      <c r="X177" s="175"/>
      <c r="Y177" s="175"/>
      <c r="Z177" s="175"/>
      <c r="AA177" s="175"/>
      <c r="AB177" s="175"/>
      <c r="AC177" s="175"/>
      <c r="AD177" s="175"/>
      <c r="AE177" s="175"/>
      <c r="AF177" s="175"/>
      <c r="AG177" s="175"/>
      <c r="AH177" s="175"/>
      <c r="AI177" s="175"/>
      <c r="AJ177" s="175"/>
      <c r="AK177" s="175"/>
      <c r="AL177" s="175"/>
      <c r="AM177" s="175"/>
      <c r="AN177" s="175"/>
      <c r="AO177" s="175"/>
      <c r="AP177" s="175"/>
      <c r="AQ177" s="175"/>
      <c r="AR177" s="175"/>
      <c r="AS177" s="175"/>
      <c r="AT177" s="175"/>
      <c r="AU177" s="175"/>
      <c r="AV177" s="175"/>
      <c r="AW177" s="175"/>
      <c r="AX177" s="175"/>
      <c r="AY177" s="175"/>
      <c r="AZ177" s="175"/>
      <c r="BA177" s="175"/>
      <c r="BB177" s="175"/>
      <c r="BC177" s="176"/>
      <c r="BD177" s="176"/>
      <c r="BE177" s="176"/>
      <c r="BF177" s="176"/>
      <c r="BG177" s="176"/>
      <c r="BH177" s="176"/>
      <c r="BI177" s="176" t="n">
        <v>4.5</v>
      </c>
      <c r="BJ177" s="176"/>
      <c r="BK177" s="176"/>
      <c r="BL177" s="176"/>
      <c r="BM177" s="176"/>
      <c r="BN177" s="176"/>
      <c r="BO177" s="176"/>
      <c r="BP177" s="176"/>
      <c r="BQ177" s="176"/>
      <c r="BR177" s="176"/>
      <c r="BS177" s="176"/>
      <c r="BT177" s="176"/>
      <c r="BU177" s="176"/>
      <c r="BV177" s="176"/>
      <c r="BW177" s="176"/>
      <c r="BX177" s="176"/>
      <c r="BY177" s="176"/>
      <c r="BZ177" s="176"/>
      <c r="CA177" s="176"/>
      <c r="CB177" s="176"/>
      <c r="CC177" s="176"/>
      <c r="CD177" s="176"/>
      <c r="CE177" s="176" t="n">
        <v>2.5</v>
      </c>
      <c r="CF177" s="176"/>
      <c r="CG177" s="176"/>
      <c r="CH177" s="176"/>
      <c r="CI177" s="176"/>
      <c r="CJ177" s="176"/>
      <c r="CK177" s="176"/>
      <c r="CL177" s="176"/>
      <c r="CM177" s="176"/>
      <c r="CN177" s="176"/>
      <c r="CO177" s="176"/>
      <c r="CP177" s="176"/>
      <c r="CQ177" s="176"/>
      <c r="CR177" s="176"/>
      <c r="CS177" s="176"/>
      <c r="CT177" s="176"/>
      <c r="CU177" s="176"/>
      <c r="CV177" s="176"/>
      <c r="CW177" s="176"/>
      <c r="CX177" s="176"/>
      <c r="CY177" s="176"/>
      <c r="CZ177" s="176"/>
      <c r="DA177" s="176"/>
      <c r="DB177" s="176"/>
      <c r="DC177" s="176"/>
      <c r="DD177" s="176"/>
      <c r="DE177" s="176"/>
      <c r="DF177" s="176"/>
      <c r="DG177" s="176"/>
      <c r="DH177" s="176"/>
      <c r="DI177" s="176"/>
      <c r="DJ177" s="176"/>
      <c r="DK177" s="176"/>
      <c r="DL177" s="176"/>
      <c r="DM177" s="176"/>
      <c r="DN177" s="176"/>
      <c r="DO177" s="176"/>
      <c r="DP177" s="176"/>
      <c r="DQ177" s="176"/>
      <c r="DR177" s="176"/>
      <c r="DS177" s="176"/>
      <c r="DT177" s="176"/>
      <c r="DU177" s="176"/>
      <c r="DV177" s="176"/>
      <c r="DW177" s="176"/>
      <c r="DX177" s="176"/>
      <c r="DY177" s="176"/>
      <c r="DZ177" s="176"/>
      <c r="EA177" s="176"/>
      <c r="EB177" s="176"/>
      <c r="EC177" s="176"/>
      <c r="ED177" s="176"/>
      <c r="EE177" s="176"/>
      <c r="EF177" s="176"/>
      <c r="EG177" s="176"/>
      <c r="EH177" s="176"/>
      <c r="EI177" s="176"/>
      <c r="EJ177" s="176"/>
      <c r="EK177" s="176"/>
      <c r="EL177" s="176"/>
      <c r="EM177" s="176"/>
      <c r="EN177" s="177"/>
      <c r="EO177" s="177"/>
    </row>
    <row r="178" customFormat="false" ht="12.75" hidden="false" customHeight="false" outlineLevel="0" collapsed="false">
      <c r="A178" s="169" t="s">
        <v>42</v>
      </c>
      <c r="B178" s="96"/>
      <c r="C178" s="170" t="s">
        <v>102</v>
      </c>
      <c r="D178" s="171" t="n">
        <v>14</v>
      </c>
      <c r="E178" s="172" t="s">
        <v>231</v>
      </c>
      <c r="F178" s="178" t="n">
        <f aca="false">SUM(H178:EM178)</f>
        <v>0</v>
      </c>
      <c r="G178" s="179"/>
      <c r="H178" s="181"/>
      <c r="I178" s="181"/>
      <c r="J178" s="181"/>
      <c r="K178" s="181"/>
      <c r="L178" s="181"/>
      <c r="M178" s="181"/>
      <c r="N178" s="181"/>
      <c r="O178" s="181"/>
      <c r="P178" s="181"/>
      <c r="Q178" s="180"/>
      <c r="R178" s="180"/>
      <c r="S178" s="180"/>
      <c r="T178" s="180"/>
      <c r="U178" s="180"/>
      <c r="V178" s="180"/>
      <c r="W178" s="180"/>
      <c r="X178" s="180"/>
      <c r="Y178" s="180"/>
      <c r="Z178" s="180"/>
      <c r="AA178" s="180"/>
      <c r="AB178" s="180"/>
      <c r="AC178" s="180"/>
      <c r="AD178" s="180"/>
      <c r="AE178" s="180"/>
      <c r="AF178" s="180"/>
      <c r="AG178" s="180"/>
      <c r="AH178" s="180"/>
      <c r="AI178" s="180"/>
      <c r="AJ178" s="180"/>
      <c r="AK178" s="180"/>
      <c r="AL178" s="180"/>
      <c r="AM178" s="180"/>
      <c r="AN178" s="180"/>
      <c r="AO178" s="180"/>
      <c r="AP178" s="180"/>
      <c r="AQ178" s="180"/>
      <c r="AR178" s="180"/>
      <c r="AS178" s="180"/>
      <c r="AT178" s="180"/>
      <c r="AU178" s="180"/>
      <c r="AV178" s="180"/>
      <c r="AW178" s="180"/>
      <c r="AX178" s="180"/>
      <c r="AY178" s="180"/>
      <c r="AZ178" s="180"/>
      <c r="BA178" s="180"/>
      <c r="BB178" s="180"/>
      <c r="BC178" s="181"/>
      <c r="BD178" s="181"/>
      <c r="BE178" s="181"/>
      <c r="BF178" s="181"/>
      <c r="BG178" s="181"/>
      <c r="BH178" s="181"/>
      <c r="BI178" s="181"/>
      <c r="BJ178" s="181"/>
      <c r="BK178" s="181"/>
      <c r="BL178" s="181"/>
      <c r="BM178" s="181"/>
      <c r="BN178" s="181"/>
      <c r="BO178" s="181"/>
      <c r="BP178" s="181"/>
      <c r="BQ178" s="181"/>
      <c r="BR178" s="181"/>
      <c r="BS178" s="181"/>
      <c r="BT178" s="181"/>
      <c r="BU178" s="181"/>
      <c r="BV178" s="181"/>
      <c r="BW178" s="181"/>
      <c r="BX178" s="181"/>
      <c r="BY178" s="181"/>
      <c r="BZ178" s="181"/>
      <c r="CA178" s="181"/>
      <c r="CB178" s="181"/>
      <c r="CC178" s="181"/>
      <c r="CD178" s="181"/>
      <c r="CE178" s="181"/>
      <c r="CF178" s="181"/>
      <c r="CG178" s="181"/>
      <c r="CH178" s="181"/>
      <c r="CI178" s="181"/>
      <c r="CJ178" s="181"/>
      <c r="CK178" s="181"/>
      <c r="CL178" s="181"/>
      <c r="CM178" s="181"/>
      <c r="CN178" s="181"/>
      <c r="CO178" s="181"/>
      <c r="CP178" s="181"/>
      <c r="CQ178" s="181"/>
      <c r="CR178" s="181"/>
      <c r="CS178" s="181"/>
      <c r="CT178" s="181"/>
      <c r="CU178" s="181"/>
      <c r="CV178" s="181"/>
      <c r="CW178" s="181"/>
      <c r="CX178" s="181"/>
      <c r="CY178" s="181"/>
      <c r="CZ178" s="181"/>
      <c r="DA178" s="181"/>
      <c r="DB178" s="181"/>
      <c r="DC178" s="181"/>
      <c r="DD178" s="181"/>
      <c r="DE178" s="181"/>
      <c r="DF178" s="181"/>
      <c r="DG178" s="181"/>
      <c r="DH178" s="181"/>
      <c r="DI178" s="181"/>
      <c r="DJ178" s="181"/>
      <c r="DK178" s="181"/>
      <c r="DL178" s="181"/>
      <c r="DM178" s="181"/>
      <c r="DN178" s="181"/>
      <c r="DO178" s="181"/>
      <c r="DP178" s="181"/>
      <c r="DQ178" s="181"/>
      <c r="DR178" s="181"/>
      <c r="DS178" s="181"/>
      <c r="DT178" s="181"/>
      <c r="DU178" s="181"/>
      <c r="DV178" s="181"/>
      <c r="DW178" s="181"/>
      <c r="DX178" s="181"/>
      <c r="DY178" s="181"/>
      <c r="DZ178" s="181"/>
      <c r="EA178" s="181"/>
      <c r="EB178" s="181"/>
      <c r="EC178" s="181"/>
      <c r="ED178" s="181"/>
      <c r="EE178" s="181"/>
      <c r="EF178" s="181"/>
      <c r="EG178" s="181"/>
      <c r="EH178" s="181"/>
      <c r="EI178" s="181"/>
      <c r="EJ178" s="181"/>
      <c r="EK178" s="181"/>
      <c r="EL178" s="181"/>
      <c r="EM178" s="181"/>
      <c r="EN178" s="177"/>
      <c r="EO178" s="177"/>
    </row>
    <row r="179" customFormat="false" ht="12.75" hidden="false" customHeight="false" outlineLevel="0" collapsed="false">
      <c r="A179" s="169" t="s">
        <v>42</v>
      </c>
      <c r="B179" s="96"/>
      <c r="C179" s="170" t="s">
        <v>102</v>
      </c>
      <c r="D179" s="171" t="n">
        <v>15</v>
      </c>
      <c r="E179" s="172" t="s">
        <v>231</v>
      </c>
      <c r="F179" s="178" t="n">
        <f aca="false">SUM(H179:EM179)</f>
        <v>0</v>
      </c>
      <c r="G179" s="179" t="n">
        <f aca="false">SUM(F173:F179)</f>
        <v>38</v>
      </c>
      <c r="H179" s="181"/>
      <c r="I179" s="181"/>
      <c r="J179" s="181"/>
      <c r="K179" s="181"/>
      <c r="L179" s="181"/>
      <c r="M179" s="181"/>
      <c r="N179" s="181"/>
      <c r="O179" s="181"/>
      <c r="P179" s="181"/>
      <c r="Q179" s="180"/>
      <c r="R179" s="180"/>
      <c r="S179" s="180"/>
      <c r="T179" s="180"/>
      <c r="U179" s="180"/>
      <c r="V179" s="180"/>
      <c r="W179" s="180"/>
      <c r="X179" s="180"/>
      <c r="Y179" s="180"/>
      <c r="Z179" s="180"/>
      <c r="AA179" s="180"/>
      <c r="AB179" s="180"/>
      <c r="AC179" s="180"/>
      <c r="AD179" s="180"/>
      <c r="AE179" s="180"/>
      <c r="AF179" s="180"/>
      <c r="AG179" s="180"/>
      <c r="AH179" s="180"/>
      <c r="AI179" s="180"/>
      <c r="AJ179" s="180"/>
      <c r="AK179" s="180"/>
      <c r="AL179" s="180"/>
      <c r="AM179" s="180"/>
      <c r="AN179" s="180"/>
      <c r="AO179" s="180"/>
      <c r="AP179" s="180"/>
      <c r="AQ179" s="180"/>
      <c r="AR179" s="180"/>
      <c r="AS179" s="180"/>
      <c r="AT179" s="180"/>
      <c r="AU179" s="180"/>
      <c r="AV179" s="180"/>
      <c r="AW179" s="180"/>
      <c r="AX179" s="180"/>
      <c r="AY179" s="180"/>
      <c r="AZ179" s="180"/>
      <c r="BA179" s="180"/>
      <c r="BB179" s="180"/>
      <c r="BC179" s="181"/>
      <c r="BD179" s="181"/>
      <c r="BE179" s="181"/>
      <c r="BF179" s="181"/>
      <c r="BG179" s="181"/>
      <c r="BH179" s="181"/>
      <c r="BI179" s="181"/>
      <c r="BJ179" s="181"/>
      <c r="BK179" s="181"/>
      <c r="BL179" s="181"/>
      <c r="BM179" s="181"/>
      <c r="BN179" s="181"/>
      <c r="BO179" s="181"/>
      <c r="BP179" s="181"/>
      <c r="BQ179" s="181"/>
      <c r="BR179" s="181"/>
      <c r="BS179" s="181"/>
      <c r="BT179" s="181"/>
      <c r="BU179" s="181"/>
      <c r="BV179" s="181"/>
      <c r="BW179" s="181"/>
      <c r="BX179" s="181"/>
      <c r="BY179" s="181"/>
      <c r="BZ179" s="181"/>
      <c r="CA179" s="181"/>
      <c r="CB179" s="181"/>
      <c r="CC179" s="181"/>
      <c r="CD179" s="181"/>
      <c r="CE179" s="181"/>
      <c r="CF179" s="181"/>
      <c r="CG179" s="181"/>
      <c r="CH179" s="181"/>
      <c r="CI179" s="181"/>
      <c r="CJ179" s="181"/>
      <c r="CK179" s="181"/>
      <c r="CL179" s="181"/>
      <c r="CM179" s="181"/>
      <c r="CN179" s="181"/>
      <c r="CO179" s="181"/>
      <c r="CP179" s="181"/>
      <c r="CQ179" s="181"/>
      <c r="CR179" s="181"/>
      <c r="CS179" s="181"/>
      <c r="CT179" s="181"/>
      <c r="CU179" s="181"/>
      <c r="CV179" s="181"/>
      <c r="CW179" s="181"/>
      <c r="CX179" s="181"/>
      <c r="CY179" s="181"/>
      <c r="CZ179" s="181"/>
      <c r="DA179" s="181"/>
      <c r="DB179" s="181"/>
      <c r="DC179" s="181"/>
      <c r="DD179" s="181"/>
      <c r="DE179" s="181"/>
      <c r="DF179" s="181"/>
      <c r="DG179" s="181"/>
      <c r="DH179" s="181"/>
      <c r="DI179" s="181"/>
      <c r="DJ179" s="181"/>
      <c r="DK179" s="181"/>
      <c r="DL179" s="181"/>
      <c r="DM179" s="181"/>
      <c r="DN179" s="181"/>
      <c r="DO179" s="181"/>
      <c r="DP179" s="181"/>
      <c r="DQ179" s="181"/>
      <c r="DR179" s="181"/>
      <c r="DS179" s="181"/>
      <c r="DT179" s="181"/>
      <c r="DU179" s="181"/>
      <c r="DV179" s="181"/>
      <c r="DW179" s="181"/>
      <c r="DX179" s="181"/>
      <c r="DY179" s="181"/>
      <c r="DZ179" s="181"/>
      <c r="EA179" s="181"/>
      <c r="EB179" s="181"/>
      <c r="EC179" s="181"/>
      <c r="ED179" s="181"/>
      <c r="EE179" s="181"/>
      <c r="EF179" s="181"/>
      <c r="EG179" s="181"/>
      <c r="EH179" s="181"/>
      <c r="EI179" s="181"/>
      <c r="EJ179" s="181"/>
      <c r="EK179" s="181"/>
      <c r="EL179" s="181"/>
      <c r="EM179" s="181"/>
      <c r="EN179" s="177"/>
      <c r="EO179" s="177"/>
    </row>
    <row r="180" customFormat="false" ht="12.75" hidden="false" customHeight="false" outlineLevel="0" collapsed="false">
      <c r="A180" s="169" t="s">
        <v>42</v>
      </c>
      <c r="B180" s="96"/>
      <c r="C180" s="170" t="s">
        <v>102</v>
      </c>
      <c r="D180" s="171" t="n">
        <v>16</v>
      </c>
      <c r="E180" s="172" t="s">
        <v>232</v>
      </c>
      <c r="F180" s="173" t="n">
        <f aca="false">SUM(H180:EM180)</f>
        <v>7.75</v>
      </c>
      <c r="G180" s="174"/>
      <c r="H180" s="176"/>
      <c r="I180" s="176"/>
      <c r="J180" s="176"/>
      <c r="K180" s="176"/>
      <c r="L180" s="176"/>
      <c r="M180" s="176"/>
      <c r="N180" s="176"/>
      <c r="O180" s="176"/>
      <c r="P180" s="176"/>
      <c r="Q180" s="175"/>
      <c r="R180" s="175"/>
      <c r="S180" s="175"/>
      <c r="T180" s="175"/>
      <c r="U180" s="175"/>
      <c r="V180" s="175"/>
      <c r="W180" s="175"/>
      <c r="X180" s="175"/>
      <c r="Y180" s="175"/>
      <c r="Z180" s="175"/>
      <c r="AA180" s="175"/>
      <c r="AB180" s="175"/>
      <c r="AC180" s="175"/>
      <c r="AD180" s="175"/>
      <c r="AE180" s="175"/>
      <c r="AF180" s="175"/>
      <c r="AG180" s="175"/>
      <c r="AH180" s="175"/>
      <c r="AI180" s="175"/>
      <c r="AJ180" s="175"/>
      <c r="AK180" s="175"/>
      <c r="AL180" s="175"/>
      <c r="AM180" s="175"/>
      <c r="AN180" s="175"/>
      <c r="AO180" s="175"/>
      <c r="AP180" s="175"/>
      <c r="AQ180" s="175"/>
      <c r="AR180" s="175"/>
      <c r="AS180" s="175"/>
      <c r="AT180" s="175"/>
      <c r="AU180" s="175"/>
      <c r="AV180" s="175"/>
      <c r="AW180" s="175"/>
      <c r="AX180" s="175"/>
      <c r="AY180" s="175"/>
      <c r="AZ180" s="175"/>
      <c r="BA180" s="175"/>
      <c r="BB180" s="175"/>
      <c r="BC180" s="176"/>
      <c r="BD180" s="176"/>
      <c r="BE180" s="176"/>
      <c r="BF180" s="176"/>
      <c r="BG180" s="176"/>
      <c r="BH180" s="176"/>
      <c r="BI180" s="176" t="n">
        <v>2.5</v>
      </c>
      <c r="BJ180" s="176"/>
      <c r="BK180" s="176"/>
      <c r="BL180" s="176"/>
      <c r="BM180" s="176"/>
      <c r="BN180" s="176"/>
      <c r="BO180" s="176"/>
      <c r="BP180" s="176"/>
      <c r="BQ180" s="176"/>
      <c r="BR180" s="176" t="n">
        <v>5.25</v>
      </c>
      <c r="BS180" s="176"/>
      <c r="BT180" s="176"/>
      <c r="BU180" s="176"/>
      <c r="BV180" s="176"/>
      <c r="BW180" s="176"/>
      <c r="BX180" s="176"/>
      <c r="BY180" s="176"/>
      <c r="BZ180" s="176"/>
      <c r="CA180" s="176"/>
      <c r="CB180" s="176"/>
      <c r="CC180" s="176"/>
      <c r="CD180" s="176"/>
      <c r="CE180" s="176"/>
      <c r="CF180" s="176"/>
      <c r="CG180" s="176"/>
      <c r="CH180" s="176"/>
      <c r="CI180" s="176"/>
      <c r="CJ180" s="176"/>
      <c r="CK180" s="176"/>
      <c r="CL180" s="176"/>
      <c r="CM180" s="176"/>
      <c r="CN180" s="176"/>
      <c r="CO180" s="176"/>
      <c r="CP180" s="176"/>
      <c r="CQ180" s="176"/>
      <c r="CR180" s="176"/>
      <c r="CS180" s="176"/>
      <c r="CT180" s="176"/>
      <c r="CU180" s="176"/>
      <c r="CV180" s="176"/>
      <c r="CW180" s="176"/>
      <c r="CX180" s="176"/>
      <c r="CY180" s="176"/>
      <c r="CZ180" s="176"/>
      <c r="DA180" s="176"/>
      <c r="DB180" s="176"/>
      <c r="DC180" s="176"/>
      <c r="DD180" s="176"/>
      <c r="DE180" s="176"/>
      <c r="DF180" s="176"/>
      <c r="DG180" s="176"/>
      <c r="DH180" s="176"/>
      <c r="DI180" s="176"/>
      <c r="DJ180" s="176"/>
      <c r="DK180" s="176"/>
      <c r="DL180" s="176"/>
      <c r="DM180" s="176"/>
      <c r="DN180" s="176"/>
      <c r="DO180" s="176"/>
      <c r="DP180" s="176"/>
      <c r="DQ180" s="176"/>
      <c r="DR180" s="176"/>
      <c r="DS180" s="176"/>
      <c r="DT180" s="176"/>
      <c r="DU180" s="176"/>
      <c r="DV180" s="176"/>
      <c r="DW180" s="176"/>
      <c r="DX180" s="176"/>
      <c r="DY180" s="176"/>
      <c r="DZ180" s="176"/>
      <c r="EA180" s="176"/>
      <c r="EB180" s="176"/>
      <c r="EC180" s="176"/>
      <c r="ED180" s="176"/>
      <c r="EE180" s="176"/>
      <c r="EF180" s="176"/>
      <c r="EG180" s="176"/>
      <c r="EH180" s="176"/>
      <c r="EI180" s="176"/>
      <c r="EJ180" s="176"/>
      <c r="EK180" s="176"/>
      <c r="EL180" s="176"/>
      <c r="EM180" s="176"/>
      <c r="EN180" s="177"/>
      <c r="EO180" s="177"/>
    </row>
    <row r="181" customFormat="false" ht="12.75" hidden="false" customHeight="false" outlineLevel="0" collapsed="false">
      <c r="A181" s="169" t="s">
        <v>42</v>
      </c>
      <c r="B181" s="96"/>
      <c r="C181" s="170" t="s">
        <v>102</v>
      </c>
      <c r="D181" s="171" t="n">
        <v>17</v>
      </c>
      <c r="E181" s="172" t="s">
        <v>232</v>
      </c>
      <c r="F181" s="173" t="n">
        <f aca="false">SUM(H181:EM181)</f>
        <v>7.75</v>
      </c>
      <c r="G181" s="174"/>
      <c r="H181" s="176"/>
      <c r="I181" s="176"/>
      <c r="J181" s="176"/>
      <c r="K181" s="176"/>
      <c r="L181" s="176"/>
      <c r="M181" s="176"/>
      <c r="N181" s="176"/>
      <c r="O181" s="176"/>
      <c r="P181" s="176"/>
      <c r="Q181" s="175"/>
      <c r="R181" s="175"/>
      <c r="S181" s="175"/>
      <c r="T181" s="175"/>
      <c r="U181" s="175"/>
      <c r="V181" s="175"/>
      <c r="W181" s="175"/>
      <c r="X181" s="175"/>
      <c r="Y181" s="175"/>
      <c r="Z181" s="175"/>
      <c r="AA181" s="175"/>
      <c r="AB181" s="175"/>
      <c r="AC181" s="175"/>
      <c r="AD181" s="175"/>
      <c r="AE181" s="175"/>
      <c r="AF181" s="175"/>
      <c r="AG181" s="175"/>
      <c r="AH181" s="175"/>
      <c r="AI181" s="175"/>
      <c r="AJ181" s="175"/>
      <c r="AK181" s="175"/>
      <c r="AL181" s="175"/>
      <c r="AM181" s="175"/>
      <c r="AN181" s="175"/>
      <c r="AO181" s="175"/>
      <c r="AP181" s="175"/>
      <c r="AQ181" s="175"/>
      <c r="AR181" s="175"/>
      <c r="AS181" s="175"/>
      <c r="AT181" s="175"/>
      <c r="AU181" s="175"/>
      <c r="AV181" s="175"/>
      <c r="AW181" s="175"/>
      <c r="AX181" s="175"/>
      <c r="AY181" s="175"/>
      <c r="AZ181" s="175"/>
      <c r="BA181" s="175"/>
      <c r="BB181" s="175"/>
      <c r="BC181" s="176"/>
      <c r="BD181" s="176"/>
      <c r="BE181" s="176"/>
      <c r="BF181" s="176"/>
      <c r="BG181" s="176"/>
      <c r="BH181" s="176"/>
      <c r="BI181" s="176"/>
      <c r="BJ181" s="176"/>
      <c r="BK181" s="176"/>
      <c r="BL181" s="176"/>
      <c r="BM181" s="176"/>
      <c r="BN181" s="176"/>
      <c r="BO181" s="176"/>
      <c r="BP181" s="176"/>
      <c r="BQ181" s="176"/>
      <c r="BR181" s="176" t="n">
        <v>7.75</v>
      </c>
      <c r="BS181" s="176"/>
      <c r="BT181" s="176"/>
      <c r="BU181" s="176"/>
      <c r="BV181" s="176"/>
      <c r="BW181" s="176"/>
      <c r="BX181" s="176"/>
      <c r="BY181" s="176"/>
      <c r="BZ181" s="176"/>
      <c r="CA181" s="176"/>
      <c r="CB181" s="176"/>
      <c r="CC181" s="176"/>
      <c r="CD181" s="176"/>
      <c r="CE181" s="176"/>
      <c r="CF181" s="176"/>
      <c r="CG181" s="176"/>
      <c r="CH181" s="176"/>
      <c r="CI181" s="176"/>
      <c r="CJ181" s="176"/>
      <c r="CK181" s="176"/>
      <c r="CL181" s="176"/>
      <c r="CM181" s="176"/>
      <c r="CN181" s="176"/>
      <c r="CO181" s="176"/>
      <c r="CP181" s="176"/>
      <c r="CQ181" s="176"/>
      <c r="CR181" s="176"/>
      <c r="CS181" s="176"/>
      <c r="CT181" s="176"/>
      <c r="CU181" s="176"/>
      <c r="CV181" s="176"/>
      <c r="CW181" s="176"/>
      <c r="CX181" s="176"/>
      <c r="CY181" s="176"/>
      <c r="CZ181" s="176"/>
      <c r="DA181" s="176"/>
      <c r="DB181" s="176"/>
      <c r="DC181" s="176"/>
      <c r="DD181" s="176"/>
      <c r="DE181" s="176"/>
      <c r="DF181" s="176"/>
      <c r="DG181" s="176"/>
      <c r="DH181" s="176"/>
      <c r="DI181" s="176"/>
      <c r="DJ181" s="176"/>
      <c r="DK181" s="176"/>
      <c r="DL181" s="176"/>
      <c r="DM181" s="176"/>
      <c r="DN181" s="176"/>
      <c r="DO181" s="176"/>
      <c r="DP181" s="176"/>
      <c r="DQ181" s="176"/>
      <c r="DR181" s="176"/>
      <c r="DS181" s="176"/>
      <c r="DT181" s="176"/>
      <c r="DU181" s="176"/>
      <c r="DV181" s="176"/>
      <c r="DW181" s="176"/>
      <c r="DX181" s="176"/>
      <c r="DY181" s="176"/>
      <c r="DZ181" s="176"/>
      <c r="EA181" s="176"/>
      <c r="EB181" s="176"/>
      <c r="EC181" s="176"/>
      <c r="ED181" s="176"/>
      <c r="EE181" s="176"/>
      <c r="EF181" s="176"/>
      <c r="EG181" s="176"/>
      <c r="EH181" s="176"/>
      <c r="EI181" s="176"/>
      <c r="EJ181" s="176"/>
      <c r="EK181" s="176"/>
      <c r="EL181" s="176"/>
      <c r="EM181" s="176"/>
      <c r="EN181" s="177"/>
      <c r="EO181" s="177"/>
    </row>
    <row r="182" customFormat="false" ht="12.75" hidden="false" customHeight="false" outlineLevel="0" collapsed="false">
      <c r="A182" s="169" t="s">
        <v>42</v>
      </c>
      <c r="B182" s="96"/>
      <c r="C182" s="170" t="s">
        <v>102</v>
      </c>
      <c r="D182" s="171" t="n">
        <v>18</v>
      </c>
      <c r="E182" s="172" t="s">
        <v>232</v>
      </c>
      <c r="F182" s="173" t="n">
        <f aca="false">SUM(H182:EM182)</f>
        <v>7.75</v>
      </c>
      <c r="G182" s="174"/>
      <c r="H182" s="176"/>
      <c r="I182" s="176"/>
      <c r="J182" s="176"/>
      <c r="K182" s="176"/>
      <c r="L182" s="176"/>
      <c r="M182" s="176"/>
      <c r="N182" s="176"/>
      <c r="O182" s="176"/>
      <c r="P182" s="176"/>
      <c r="Q182" s="175"/>
      <c r="R182" s="175"/>
      <c r="S182" s="175"/>
      <c r="T182" s="175"/>
      <c r="U182" s="175"/>
      <c r="V182" s="175"/>
      <c r="W182" s="175"/>
      <c r="X182" s="175"/>
      <c r="Y182" s="175"/>
      <c r="Z182" s="175"/>
      <c r="AA182" s="175"/>
      <c r="AB182" s="175"/>
      <c r="AC182" s="175"/>
      <c r="AD182" s="175"/>
      <c r="AE182" s="175"/>
      <c r="AF182" s="175"/>
      <c r="AG182" s="175"/>
      <c r="AH182" s="175"/>
      <c r="AI182" s="175"/>
      <c r="AJ182" s="175"/>
      <c r="AK182" s="175"/>
      <c r="AL182" s="175"/>
      <c r="AM182" s="175"/>
      <c r="AN182" s="175"/>
      <c r="AO182" s="175"/>
      <c r="AP182" s="175"/>
      <c r="AQ182" s="175"/>
      <c r="AR182" s="175"/>
      <c r="AS182" s="175"/>
      <c r="AT182" s="175"/>
      <c r="AU182" s="175"/>
      <c r="AV182" s="175"/>
      <c r="AW182" s="175"/>
      <c r="AX182" s="175"/>
      <c r="AY182" s="175"/>
      <c r="AZ182" s="175"/>
      <c r="BA182" s="175"/>
      <c r="BB182" s="175"/>
      <c r="BC182" s="176"/>
      <c r="BD182" s="176"/>
      <c r="BE182" s="176"/>
      <c r="BF182" s="176"/>
      <c r="BG182" s="176"/>
      <c r="BH182" s="176"/>
      <c r="BI182" s="176"/>
      <c r="BJ182" s="176"/>
      <c r="BK182" s="176"/>
      <c r="BL182" s="176"/>
      <c r="BM182" s="176"/>
      <c r="BN182" s="176"/>
      <c r="BO182" s="176"/>
      <c r="BP182" s="176"/>
      <c r="BQ182" s="176"/>
      <c r="BR182" s="176" t="n">
        <v>7.75</v>
      </c>
      <c r="BS182" s="176"/>
      <c r="BT182" s="176"/>
      <c r="BU182" s="176"/>
      <c r="BV182" s="176"/>
      <c r="BW182" s="176"/>
      <c r="BX182" s="176"/>
      <c r="BY182" s="176"/>
      <c r="BZ182" s="176"/>
      <c r="CA182" s="176"/>
      <c r="CB182" s="176"/>
      <c r="CC182" s="176"/>
      <c r="CD182" s="176"/>
      <c r="CE182" s="176"/>
      <c r="CF182" s="176"/>
      <c r="CG182" s="176"/>
      <c r="CH182" s="176"/>
      <c r="CI182" s="176"/>
      <c r="CJ182" s="176"/>
      <c r="CK182" s="176"/>
      <c r="CL182" s="176"/>
      <c r="CM182" s="176"/>
      <c r="CN182" s="176"/>
      <c r="CO182" s="176"/>
      <c r="CP182" s="176"/>
      <c r="CQ182" s="176"/>
      <c r="CR182" s="176"/>
      <c r="CS182" s="176"/>
      <c r="CT182" s="176"/>
      <c r="CU182" s="176"/>
      <c r="CV182" s="176"/>
      <c r="CW182" s="176"/>
      <c r="CX182" s="176"/>
      <c r="CY182" s="176"/>
      <c r="CZ182" s="176"/>
      <c r="DA182" s="176"/>
      <c r="DB182" s="176"/>
      <c r="DC182" s="176"/>
      <c r="DD182" s="176"/>
      <c r="DE182" s="176"/>
      <c r="DF182" s="176"/>
      <c r="DG182" s="176"/>
      <c r="DH182" s="176"/>
      <c r="DI182" s="176"/>
      <c r="DJ182" s="176"/>
      <c r="DK182" s="176"/>
      <c r="DL182" s="176"/>
      <c r="DM182" s="176"/>
      <c r="DN182" s="176"/>
      <c r="DO182" s="176"/>
      <c r="DP182" s="176"/>
      <c r="DQ182" s="176"/>
      <c r="DR182" s="176"/>
      <c r="DS182" s="176"/>
      <c r="DT182" s="176"/>
      <c r="DU182" s="176"/>
      <c r="DV182" s="176"/>
      <c r="DW182" s="176"/>
      <c r="DX182" s="176"/>
      <c r="DY182" s="176"/>
      <c r="DZ182" s="176"/>
      <c r="EA182" s="176"/>
      <c r="EB182" s="176"/>
      <c r="EC182" s="176"/>
      <c r="ED182" s="176"/>
      <c r="EE182" s="176"/>
      <c r="EF182" s="176"/>
      <c r="EG182" s="176"/>
      <c r="EH182" s="176"/>
      <c r="EI182" s="176"/>
      <c r="EJ182" s="176"/>
      <c r="EK182" s="176"/>
      <c r="EL182" s="176"/>
      <c r="EM182" s="176"/>
      <c r="EN182" s="177"/>
      <c r="EO182" s="177"/>
    </row>
    <row r="183" customFormat="false" ht="12.75" hidden="false" customHeight="false" outlineLevel="0" collapsed="false">
      <c r="A183" s="169" t="s">
        <v>42</v>
      </c>
      <c r="B183" s="96"/>
      <c r="C183" s="170" t="s">
        <v>102</v>
      </c>
      <c r="D183" s="171" t="n">
        <v>19</v>
      </c>
      <c r="E183" s="172" t="s">
        <v>232</v>
      </c>
      <c r="F183" s="173" t="n">
        <f aca="false">SUM(H183:EM183)</f>
        <v>4.5</v>
      </c>
      <c r="G183" s="174"/>
      <c r="H183" s="176"/>
      <c r="I183" s="176"/>
      <c r="J183" s="176"/>
      <c r="K183" s="176"/>
      <c r="L183" s="176"/>
      <c r="M183" s="176"/>
      <c r="N183" s="176"/>
      <c r="O183" s="176"/>
      <c r="P183" s="176"/>
      <c r="Q183" s="175"/>
      <c r="R183" s="175"/>
      <c r="S183" s="175"/>
      <c r="T183" s="175"/>
      <c r="U183" s="175"/>
      <c r="V183" s="175"/>
      <c r="W183" s="175"/>
      <c r="X183" s="175"/>
      <c r="Y183" s="175"/>
      <c r="Z183" s="175"/>
      <c r="AA183" s="175"/>
      <c r="AB183" s="175"/>
      <c r="AC183" s="175"/>
      <c r="AD183" s="175"/>
      <c r="AE183" s="175"/>
      <c r="AF183" s="175"/>
      <c r="AG183" s="175"/>
      <c r="AH183" s="175"/>
      <c r="AI183" s="175"/>
      <c r="AJ183" s="175"/>
      <c r="AK183" s="175"/>
      <c r="AL183" s="175"/>
      <c r="AM183" s="175"/>
      <c r="AN183" s="175"/>
      <c r="AO183" s="175"/>
      <c r="AP183" s="175"/>
      <c r="AQ183" s="175"/>
      <c r="AR183" s="175"/>
      <c r="AS183" s="175"/>
      <c r="AT183" s="175"/>
      <c r="AU183" s="175"/>
      <c r="AV183" s="175"/>
      <c r="AW183" s="175"/>
      <c r="AX183" s="175"/>
      <c r="AY183" s="175"/>
      <c r="AZ183" s="175"/>
      <c r="BA183" s="175"/>
      <c r="BB183" s="175"/>
      <c r="BC183" s="176"/>
      <c r="BD183" s="176"/>
      <c r="BE183" s="176"/>
      <c r="BF183" s="176"/>
      <c r="BG183" s="176"/>
      <c r="BH183" s="176"/>
      <c r="BI183" s="176"/>
      <c r="BJ183" s="176"/>
      <c r="BK183" s="176"/>
      <c r="BL183" s="176"/>
      <c r="BM183" s="176"/>
      <c r="BN183" s="176"/>
      <c r="BO183" s="176"/>
      <c r="BP183" s="176"/>
      <c r="BQ183" s="176"/>
      <c r="BR183" s="176" t="n">
        <v>4.5</v>
      </c>
      <c r="BS183" s="176"/>
      <c r="BT183" s="176"/>
      <c r="BU183" s="176"/>
      <c r="BV183" s="176"/>
      <c r="BW183" s="176"/>
      <c r="BX183" s="176"/>
      <c r="BY183" s="176"/>
      <c r="BZ183" s="176"/>
      <c r="CA183" s="176"/>
      <c r="CB183" s="176"/>
      <c r="CC183" s="176"/>
      <c r="CD183" s="176"/>
      <c r="CE183" s="176"/>
      <c r="CF183" s="176"/>
      <c r="CG183" s="176"/>
      <c r="CH183" s="176"/>
      <c r="CI183" s="176"/>
      <c r="CJ183" s="176"/>
      <c r="CK183" s="176"/>
      <c r="CL183" s="176"/>
      <c r="CM183" s="176"/>
      <c r="CN183" s="176"/>
      <c r="CO183" s="176"/>
      <c r="CP183" s="176"/>
      <c r="CQ183" s="176"/>
      <c r="CR183" s="176"/>
      <c r="CS183" s="176"/>
      <c r="CT183" s="176"/>
      <c r="CU183" s="176"/>
      <c r="CV183" s="176"/>
      <c r="CW183" s="176"/>
      <c r="CX183" s="176"/>
      <c r="CY183" s="176"/>
      <c r="CZ183" s="176"/>
      <c r="DA183" s="176"/>
      <c r="DB183" s="176"/>
      <c r="DC183" s="176"/>
      <c r="DD183" s="176"/>
      <c r="DE183" s="176"/>
      <c r="DF183" s="176"/>
      <c r="DG183" s="176"/>
      <c r="DH183" s="176"/>
      <c r="DI183" s="176"/>
      <c r="DJ183" s="176"/>
      <c r="DK183" s="176"/>
      <c r="DL183" s="176"/>
      <c r="DM183" s="176"/>
      <c r="DN183" s="176"/>
      <c r="DO183" s="176"/>
      <c r="DP183" s="176"/>
      <c r="DQ183" s="176"/>
      <c r="DR183" s="176"/>
      <c r="DS183" s="176"/>
      <c r="DT183" s="176"/>
      <c r="DU183" s="176"/>
      <c r="DV183" s="176"/>
      <c r="DW183" s="176"/>
      <c r="DX183" s="176"/>
      <c r="DY183" s="176"/>
      <c r="DZ183" s="176"/>
      <c r="EA183" s="176"/>
      <c r="EB183" s="176"/>
      <c r="EC183" s="176"/>
      <c r="ED183" s="176"/>
      <c r="EE183" s="176"/>
      <c r="EF183" s="176"/>
      <c r="EG183" s="176"/>
      <c r="EH183" s="176"/>
      <c r="EI183" s="176"/>
      <c r="EJ183" s="176"/>
      <c r="EK183" s="176"/>
      <c r="EL183" s="176"/>
      <c r="EM183" s="176"/>
      <c r="EN183" s="177"/>
      <c r="EO183" s="177"/>
    </row>
    <row r="184" customFormat="false" ht="12.75" hidden="false" customHeight="false" outlineLevel="0" collapsed="false">
      <c r="A184" s="169" t="s">
        <v>42</v>
      </c>
      <c r="B184" s="96"/>
      <c r="C184" s="170" t="s">
        <v>102</v>
      </c>
      <c r="D184" s="171" t="n">
        <v>20</v>
      </c>
      <c r="E184" s="172" t="s">
        <v>232</v>
      </c>
      <c r="F184" s="173" t="n">
        <f aca="false">SUM(H184:EM184)</f>
        <v>7.75</v>
      </c>
      <c r="G184" s="174"/>
      <c r="H184" s="176"/>
      <c r="I184" s="176"/>
      <c r="J184" s="176"/>
      <c r="K184" s="176"/>
      <c r="L184" s="176"/>
      <c r="M184" s="176"/>
      <c r="N184" s="176"/>
      <c r="O184" s="176"/>
      <c r="P184" s="176"/>
      <c r="Q184" s="175"/>
      <c r="R184" s="175"/>
      <c r="S184" s="175"/>
      <c r="T184" s="175"/>
      <c r="U184" s="175"/>
      <c r="V184" s="175"/>
      <c r="W184" s="175"/>
      <c r="X184" s="175"/>
      <c r="Y184" s="175"/>
      <c r="Z184" s="175"/>
      <c r="AA184" s="175"/>
      <c r="AB184" s="175"/>
      <c r="AC184" s="175"/>
      <c r="AD184" s="175"/>
      <c r="AE184" s="175"/>
      <c r="AF184" s="175"/>
      <c r="AG184" s="175"/>
      <c r="AH184" s="175"/>
      <c r="AI184" s="175"/>
      <c r="AJ184" s="175"/>
      <c r="AK184" s="175"/>
      <c r="AL184" s="175"/>
      <c r="AM184" s="175"/>
      <c r="AN184" s="175"/>
      <c r="AO184" s="175"/>
      <c r="AP184" s="175"/>
      <c r="AQ184" s="175"/>
      <c r="AR184" s="175"/>
      <c r="AS184" s="175"/>
      <c r="AT184" s="175"/>
      <c r="AU184" s="175"/>
      <c r="AV184" s="175"/>
      <c r="AW184" s="175"/>
      <c r="AX184" s="175"/>
      <c r="AY184" s="175"/>
      <c r="AZ184" s="175"/>
      <c r="BA184" s="175"/>
      <c r="BB184" s="175"/>
      <c r="BC184" s="176"/>
      <c r="BD184" s="176"/>
      <c r="BE184" s="176"/>
      <c r="BF184" s="176"/>
      <c r="BG184" s="176"/>
      <c r="BH184" s="176"/>
      <c r="BI184" s="176"/>
      <c r="BJ184" s="176"/>
      <c r="BK184" s="176"/>
      <c r="BL184" s="176"/>
      <c r="BM184" s="176"/>
      <c r="BN184" s="176"/>
      <c r="BO184" s="176"/>
      <c r="BP184" s="176"/>
      <c r="BQ184" s="176"/>
      <c r="BR184" s="176"/>
      <c r="BS184" s="176"/>
      <c r="BT184" s="176"/>
      <c r="BU184" s="176"/>
      <c r="BV184" s="176"/>
      <c r="BW184" s="176"/>
      <c r="BX184" s="176"/>
      <c r="BY184" s="176"/>
      <c r="BZ184" s="176"/>
      <c r="CA184" s="176"/>
      <c r="CB184" s="176"/>
      <c r="CC184" s="176"/>
      <c r="CD184" s="176"/>
      <c r="CE184" s="176"/>
      <c r="CF184" s="176"/>
      <c r="CG184" s="176"/>
      <c r="CH184" s="176"/>
      <c r="CI184" s="176"/>
      <c r="CJ184" s="176"/>
      <c r="CK184" s="176" t="n">
        <v>7.75</v>
      </c>
      <c r="CL184" s="176"/>
      <c r="CM184" s="176"/>
      <c r="CN184" s="176"/>
      <c r="CO184" s="176"/>
      <c r="CP184" s="176"/>
      <c r="CQ184" s="176"/>
      <c r="CR184" s="176"/>
      <c r="CS184" s="176"/>
      <c r="CT184" s="176"/>
      <c r="CU184" s="176"/>
      <c r="CV184" s="176"/>
      <c r="CW184" s="176"/>
      <c r="CX184" s="176"/>
      <c r="CY184" s="176"/>
      <c r="CZ184" s="176"/>
      <c r="DA184" s="176"/>
      <c r="DB184" s="176"/>
      <c r="DC184" s="176"/>
      <c r="DD184" s="176"/>
      <c r="DE184" s="176"/>
      <c r="DF184" s="176"/>
      <c r="DG184" s="176"/>
      <c r="DH184" s="176"/>
      <c r="DI184" s="176"/>
      <c r="DJ184" s="176"/>
      <c r="DK184" s="176"/>
      <c r="DL184" s="176"/>
      <c r="DM184" s="176"/>
      <c r="DN184" s="176"/>
      <c r="DO184" s="176"/>
      <c r="DP184" s="176"/>
      <c r="DQ184" s="176"/>
      <c r="DR184" s="176"/>
      <c r="DS184" s="176"/>
      <c r="DT184" s="176"/>
      <c r="DU184" s="176"/>
      <c r="DV184" s="176"/>
      <c r="DW184" s="176"/>
      <c r="DX184" s="176"/>
      <c r="DY184" s="176"/>
      <c r="DZ184" s="176"/>
      <c r="EA184" s="176"/>
      <c r="EB184" s="176"/>
      <c r="EC184" s="176"/>
      <c r="ED184" s="176"/>
      <c r="EE184" s="176"/>
      <c r="EF184" s="176"/>
      <c r="EG184" s="176"/>
      <c r="EH184" s="176"/>
      <c r="EI184" s="176"/>
      <c r="EJ184" s="176"/>
      <c r="EK184" s="176"/>
      <c r="EL184" s="176"/>
      <c r="EM184" s="176"/>
      <c r="EN184" s="177"/>
      <c r="EO184" s="177"/>
    </row>
    <row r="185" customFormat="false" ht="12.75" hidden="false" customHeight="false" outlineLevel="0" collapsed="false">
      <c r="A185" s="169" t="s">
        <v>42</v>
      </c>
      <c r="B185" s="96"/>
      <c r="C185" s="170" t="s">
        <v>102</v>
      </c>
      <c r="D185" s="171" t="n">
        <v>21</v>
      </c>
      <c r="E185" s="172" t="s">
        <v>232</v>
      </c>
      <c r="F185" s="178" t="n">
        <f aca="false">SUM(H185:EM185)</f>
        <v>5</v>
      </c>
      <c r="G185" s="179"/>
      <c r="H185" s="181"/>
      <c r="I185" s="181"/>
      <c r="J185" s="181"/>
      <c r="K185" s="181"/>
      <c r="L185" s="181"/>
      <c r="M185" s="181"/>
      <c r="N185" s="181"/>
      <c r="O185" s="181"/>
      <c r="P185" s="181"/>
      <c r="Q185" s="180"/>
      <c r="R185" s="180"/>
      <c r="S185" s="180"/>
      <c r="T185" s="180"/>
      <c r="U185" s="180"/>
      <c r="V185" s="180"/>
      <c r="W185" s="180"/>
      <c r="X185" s="180"/>
      <c r="Y185" s="180"/>
      <c r="Z185" s="180"/>
      <c r="AA185" s="180"/>
      <c r="AB185" s="180"/>
      <c r="AC185" s="180"/>
      <c r="AD185" s="180"/>
      <c r="AE185" s="180"/>
      <c r="AF185" s="180"/>
      <c r="AG185" s="180"/>
      <c r="AH185" s="180"/>
      <c r="AI185" s="180"/>
      <c r="AJ185" s="180"/>
      <c r="AK185" s="180"/>
      <c r="AL185" s="180"/>
      <c r="AM185" s="180"/>
      <c r="AN185" s="180"/>
      <c r="AO185" s="180"/>
      <c r="AP185" s="180"/>
      <c r="AQ185" s="180"/>
      <c r="AR185" s="180"/>
      <c r="AS185" s="180"/>
      <c r="AT185" s="180"/>
      <c r="AU185" s="180"/>
      <c r="AV185" s="180"/>
      <c r="AW185" s="180"/>
      <c r="AX185" s="180"/>
      <c r="AY185" s="180"/>
      <c r="AZ185" s="180"/>
      <c r="BA185" s="180"/>
      <c r="BB185" s="180"/>
      <c r="BC185" s="181"/>
      <c r="BD185" s="181"/>
      <c r="BE185" s="181"/>
      <c r="BF185" s="181"/>
      <c r="BG185" s="181"/>
      <c r="BH185" s="181"/>
      <c r="BI185" s="181"/>
      <c r="BJ185" s="181"/>
      <c r="BK185" s="181"/>
      <c r="BL185" s="181"/>
      <c r="BM185" s="181"/>
      <c r="BN185" s="181"/>
      <c r="BO185" s="181"/>
      <c r="BP185" s="181"/>
      <c r="BQ185" s="181"/>
      <c r="BR185" s="181"/>
      <c r="BS185" s="181"/>
      <c r="BT185" s="181"/>
      <c r="BU185" s="181"/>
      <c r="BV185" s="181"/>
      <c r="BW185" s="181"/>
      <c r="BX185" s="181"/>
      <c r="BY185" s="181"/>
      <c r="BZ185" s="181"/>
      <c r="CA185" s="181"/>
      <c r="CB185" s="181"/>
      <c r="CC185" s="181"/>
      <c r="CD185" s="181"/>
      <c r="CE185" s="181"/>
      <c r="CF185" s="181"/>
      <c r="CG185" s="181"/>
      <c r="CH185" s="181"/>
      <c r="CI185" s="181"/>
      <c r="CJ185" s="181"/>
      <c r="CK185" s="181" t="n">
        <v>5</v>
      </c>
      <c r="CL185" s="181"/>
      <c r="CM185" s="181"/>
      <c r="CN185" s="181"/>
      <c r="CO185" s="181"/>
      <c r="CP185" s="181"/>
      <c r="CQ185" s="181"/>
      <c r="CR185" s="181"/>
      <c r="CS185" s="181"/>
      <c r="CT185" s="181"/>
      <c r="CU185" s="181"/>
      <c r="CV185" s="181"/>
      <c r="CW185" s="181"/>
      <c r="CX185" s="181"/>
      <c r="CY185" s="181"/>
      <c r="CZ185" s="181"/>
      <c r="DA185" s="181"/>
      <c r="DB185" s="181"/>
      <c r="DC185" s="181"/>
      <c r="DD185" s="181"/>
      <c r="DE185" s="181"/>
      <c r="DF185" s="181"/>
      <c r="DG185" s="181"/>
      <c r="DH185" s="181"/>
      <c r="DI185" s="181"/>
      <c r="DJ185" s="181"/>
      <c r="DK185" s="181"/>
      <c r="DL185" s="181"/>
      <c r="DM185" s="181"/>
      <c r="DN185" s="181"/>
      <c r="DO185" s="181"/>
      <c r="DP185" s="181"/>
      <c r="DQ185" s="181"/>
      <c r="DR185" s="181"/>
      <c r="DS185" s="181"/>
      <c r="DT185" s="181"/>
      <c r="DU185" s="181"/>
      <c r="DV185" s="181"/>
      <c r="DW185" s="181"/>
      <c r="DX185" s="181"/>
      <c r="DY185" s="181"/>
      <c r="DZ185" s="181"/>
      <c r="EA185" s="181"/>
      <c r="EB185" s="181"/>
      <c r="EC185" s="181"/>
      <c r="ED185" s="181"/>
      <c r="EE185" s="181"/>
      <c r="EF185" s="181"/>
      <c r="EG185" s="181"/>
      <c r="EH185" s="181"/>
      <c r="EI185" s="181"/>
      <c r="EJ185" s="181"/>
      <c r="EK185" s="181"/>
      <c r="EL185" s="181"/>
      <c r="EM185" s="181"/>
      <c r="EN185" s="177"/>
      <c r="EO185" s="177"/>
    </row>
    <row r="186" customFormat="false" ht="12.75" hidden="false" customHeight="false" outlineLevel="0" collapsed="false">
      <c r="A186" s="169" t="s">
        <v>42</v>
      </c>
      <c r="B186" s="96"/>
      <c r="C186" s="170" t="s">
        <v>102</v>
      </c>
      <c r="D186" s="171" t="n">
        <v>22</v>
      </c>
      <c r="E186" s="172" t="s">
        <v>232</v>
      </c>
      <c r="F186" s="178" t="n">
        <f aca="false">SUM(H186:EM186)</f>
        <v>0</v>
      </c>
      <c r="G186" s="179" t="n">
        <f aca="false">SUM(F180:F186)</f>
        <v>40.5</v>
      </c>
      <c r="H186" s="181"/>
      <c r="I186" s="181"/>
      <c r="J186" s="181"/>
      <c r="K186" s="181"/>
      <c r="L186" s="181"/>
      <c r="M186" s="181"/>
      <c r="N186" s="181"/>
      <c r="O186" s="181"/>
      <c r="P186" s="181"/>
      <c r="Q186" s="180"/>
      <c r="R186" s="180"/>
      <c r="S186" s="180"/>
      <c r="T186" s="180"/>
      <c r="U186" s="180"/>
      <c r="V186" s="180"/>
      <c r="W186" s="180"/>
      <c r="X186" s="180"/>
      <c r="Y186" s="180"/>
      <c r="Z186" s="180"/>
      <c r="AA186" s="180"/>
      <c r="AB186" s="180"/>
      <c r="AC186" s="180"/>
      <c r="AD186" s="180"/>
      <c r="AE186" s="180"/>
      <c r="AF186" s="180"/>
      <c r="AG186" s="180"/>
      <c r="AH186" s="180"/>
      <c r="AI186" s="180"/>
      <c r="AJ186" s="180"/>
      <c r="AK186" s="180"/>
      <c r="AL186" s="180"/>
      <c r="AM186" s="180"/>
      <c r="AN186" s="180"/>
      <c r="AO186" s="180"/>
      <c r="AP186" s="180"/>
      <c r="AQ186" s="180"/>
      <c r="AR186" s="180"/>
      <c r="AS186" s="180"/>
      <c r="AT186" s="180"/>
      <c r="AU186" s="180"/>
      <c r="AV186" s="180"/>
      <c r="AW186" s="180"/>
      <c r="AX186" s="180"/>
      <c r="AY186" s="180"/>
      <c r="AZ186" s="180"/>
      <c r="BA186" s="180"/>
      <c r="BB186" s="180"/>
      <c r="BC186" s="181"/>
      <c r="BD186" s="181"/>
      <c r="BE186" s="181"/>
      <c r="BF186" s="181"/>
      <c r="BG186" s="181"/>
      <c r="BH186" s="181"/>
      <c r="BI186" s="181"/>
      <c r="BJ186" s="181"/>
      <c r="BK186" s="181"/>
      <c r="BL186" s="181"/>
      <c r="BM186" s="181"/>
      <c r="BN186" s="181"/>
      <c r="BO186" s="181"/>
      <c r="BP186" s="181"/>
      <c r="BQ186" s="181"/>
      <c r="BR186" s="181"/>
      <c r="BS186" s="181"/>
      <c r="BT186" s="181"/>
      <c r="BU186" s="181"/>
      <c r="BV186" s="181"/>
      <c r="BW186" s="181"/>
      <c r="BX186" s="181"/>
      <c r="BY186" s="181"/>
      <c r="BZ186" s="181"/>
      <c r="CA186" s="181"/>
      <c r="CB186" s="181"/>
      <c r="CC186" s="181"/>
      <c r="CD186" s="181"/>
      <c r="CE186" s="181"/>
      <c r="CF186" s="181"/>
      <c r="CG186" s="181"/>
      <c r="CH186" s="181"/>
      <c r="CI186" s="181"/>
      <c r="CJ186" s="181"/>
      <c r="CK186" s="181"/>
      <c r="CL186" s="181"/>
      <c r="CM186" s="181"/>
      <c r="CN186" s="181"/>
      <c r="CO186" s="181"/>
      <c r="CP186" s="181"/>
      <c r="CQ186" s="181"/>
      <c r="CR186" s="181"/>
      <c r="CS186" s="181"/>
      <c r="CT186" s="181"/>
      <c r="CU186" s="181"/>
      <c r="CV186" s="181"/>
      <c r="CW186" s="181"/>
      <c r="CX186" s="181"/>
      <c r="CY186" s="181"/>
      <c r="CZ186" s="181"/>
      <c r="DA186" s="181"/>
      <c r="DB186" s="181"/>
      <c r="DC186" s="181"/>
      <c r="DD186" s="181"/>
      <c r="DE186" s="181"/>
      <c r="DF186" s="181"/>
      <c r="DG186" s="181"/>
      <c r="DH186" s="181"/>
      <c r="DI186" s="181"/>
      <c r="DJ186" s="181"/>
      <c r="DK186" s="181"/>
      <c r="DL186" s="181"/>
      <c r="DM186" s="181"/>
      <c r="DN186" s="181"/>
      <c r="DO186" s="181"/>
      <c r="DP186" s="181"/>
      <c r="DQ186" s="181"/>
      <c r="DR186" s="181"/>
      <c r="DS186" s="181"/>
      <c r="DT186" s="181"/>
      <c r="DU186" s="181"/>
      <c r="DV186" s="181"/>
      <c r="DW186" s="181"/>
      <c r="DX186" s="181"/>
      <c r="DY186" s="181"/>
      <c r="DZ186" s="181"/>
      <c r="EA186" s="181"/>
      <c r="EB186" s="181"/>
      <c r="EC186" s="181"/>
      <c r="ED186" s="181"/>
      <c r="EE186" s="181"/>
      <c r="EF186" s="181"/>
      <c r="EG186" s="181"/>
      <c r="EH186" s="181"/>
      <c r="EI186" s="181"/>
      <c r="EJ186" s="181"/>
      <c r="EK186" s="181"/>
      <c r="EL186" s="181"/>
      <c r="EM186" s="181"/>
      <c r="EN186" s="177"/>
      <c r="EO186" s="177"/>
    </row>
    <row r="187" customFormat="false" ht="12.75" hidden="false" customHeight="false" outlineLevel="0" collapsed="false">
      <c r="A187" s="169" t="s">
        <v>42</v>
      </c>
      <c r="B187" s="96"/>
      <c r="C187" s="170" t="s">
        <v>102</v>
      </c>
      <c r="D187" s="171" t="n">
        <v>23</v>
      </c>
      <c r="E187" s="172" t="s">
        <v>233</v>
      </c>
      <c r="F187" s="173" t="n">
        <f aca="false">SUM(H187:EM187)</f>
        <v>0</v>
      </c>
      <c r="G187" s="174"/>
      <c r="H187" s="176"/>
      <c r="I187" s="176"/>
      <c r="J187" s="176"/>
      <c r="K187" s="176"/>
      <c r="L187" s="176"/>
      <c r="M187" s="176"/>
      <c r="N187" s="176"/>
      <c r="O187" s="176"/>
      <c r="P187" s="176"/>
      <c r="Q187" s="175"/>
      <c r="R187" s="175"/>
      <c r="S187" s="175"/>
      <c r="T187" s="175"/>
      <c r="U187" s="175"/>
      <c r="V187" s="175"/>
      <c r="W187" s="175"/>
      <c r="X187" s="175"/>
      <c r="Y187" s="175"/>
      <c r="Z187" s="175"/>
      <c r="AA187" s="175"/>
      <c r="AB187" s="175"/>
      <c r="AC187" s="175"/>
      <c r="AD187" s="175"/>
      <c r="AE187" s="175"/>
      <c r="AF187" s="175"/>
      <c r="AG187" s="175"/>
      <c r="AH187" s="175"/>
      <c r="AI187" s="175"/>
      <c r="AJ187" s="175"/>
      <c r="AK187" s="175"/>
      <c r="AL187" s="175"/>
      <c r="AM187" s="175"/>
      <c r="AN187" s="175"/>
      <c r="AO187" s="175"/>
      <c r="AP187" s="175"/>
      <c r="AQ187" s="175"/>
      <c r="AR187" s="175"/>
      <c r="AS187" s="175"/>
      <c r="AT187" s="175"/>
      <c r="AU187" s="175"/>
      <c r="AV187" s="175"/>
      <c r="AW187" s="175"/>
      <c r="AX187" s="175"/>
      <c r="AY187" s="175"/>
      <c r="AZ187" s="175"/>
      <c r="BA187" s="175"/>
      <c r="BB187" s="175"/>
      <c r="BC187" s="176"/>
      <c r="BD187" s="176"/>
      <c r="BE187" s="176"/>
      <c r="BF187" s="176"/>
      <c r="BG187" s="176"/>
      <c r="BH187" s="176"/>
      <c r="BI187" s="176"/>
      <c r="BJ187" s="176"/>
      <c r="BK187" s="176"/>
      <c r="BL187" s="176"/>
      <c r="BM187" s="176"/>
      <c r="BN187" s="176"/>
      <c r="BO187" s="176"/>
      <c r="BP187" s="176"/>
      <c r="BQ187" s="176"/>
      <c r="BR187" s="176"/>
      <c r="BS187" s="176"/>
      <c r="BT187" s="176"/>
      <c r="BU187" s="176"/>
      <c r="BV187" s="176"/>
      <c r="BW187" s="176"/>
      <c r="BX187" s="176"/>
      <c r="BY187" s="176"/>
      <c r="BZ187" s="176"/>
      <c r="CA187" s="176"/>
      <c r="CB187" s="176"/>
      <c r="CC187" s="176"/>
      <c r="CD187" s="176"/>
      <c r="CE187" s="176"/>
      <c r="CF187" s="176"/>
      <c r="CG187" s="176"/>
      <c r="CH187" s="176"/>
      <c r="CI187" s="176"/>
      <c r="CJ187" s="176"/>
      <c r="CK187" s="176"/>
      <c r="CL187" s="176"/>
      <c r="CM187" s="176"/>
      <c r="CN187" s="176"/>
      <c r="CO187" s="176"/>
      <c r="CP187" s="176"/>
      <c r="CQ187" s="176"/>
      <c r="CR187" s="176"/>
      <c r="CS187" s="176"/>
      <c r="CT187" s="176"/>
      <c r="CU187" s="176"/>
      <c r="CV187" s="176"/>
      <c r="CW187" s="176"/>
      <c r="CX187" s="176"/>
      <c r="CY187" s="176"/>
      <c r="CZ187" s="176"/>
      <c r="DA187" s="176"/>
      <c r="DB187" s="176"/>
      <c r="DC187" s="176"/>
      <c r="DD187" s="176"/>
      <c r="DE187" s="176"/>
      <c r="DF187" s="176"/>
      <c r="DG187" s="176"/>
      <c r="DH187" s="176"/>
      <c r="DI187" s="176"/>
      <c r="DJ187" s="176"/>
      <c r="DK187" s="176"/>
      <c r="DL187" s="176"/>
      <c r="DM187" s="176"/>
      <c r="DN187" s="176"/>
      <c r="DO187" s="176"/>
      <c r="DP187" s="176"/>
      <c r="DQ187" s="176"/>
      <c r="DR187" s="176"/>
      <c r="DS187" s="176"/>
      <c r="DT187" s="176"/>
      <c r="DU187" s="176"/>
      <c r="DV187" s="176"/>
      <c r="DW187" s="176"/>
      <c r="DX187" s="176"/>
      <c r="DY187" s="176"/>
      <c r="DZ187" s="176"/>
      <c r="EA187" s="176"/>
      <c r="EB187" s="176"/>
      <c r="EC187" s="176"/>
      <c r="ED187" s="176"/>
      <c r="EE187" s="176"/>
      <c r="EF187" s="176"/>
      <c r="EG187" s="176"/>
      <c r="EH187" s="176"/>
      <c r="EI187" s="176"/>
      <c r="EJ187" s="176"/>
      <c r="EK187" s="176"/>
      <c r="EL187" s="176"/>
      <c r="EM187" s="176"/>
      <c r="EN187" s="177"/>
      <c r="EO187" s="177"/>
    </row>
    <row r="188" customFormat="false" ht="12.75" hidden="false" customHeight="false" outlineLevel="0" collapsed="false">
      <c r="A188" s="169" t="s">
        <v>42</v>
      </c>
      <c r="B188" s="96"/>
      <c r="C188" s="170" t="s">
        <v>102</v>
      </c>
      <c r="D188" s="171" t="n">
        <v>24</v>
      </c>
      <c r="E188" s="172" t="s">
        <v>233</v>
      </c>
      <c r="F188" s="173" t="n">
        <f aca="false">SUM(H188:EM188)</f>
        <v>0</v>
      </c>
      <c r="G188" s="174"/>
      <c r="H188" s="176"/>
      <c r="I188" s="176"/>
      <c r="J188" s="176"/>
      <c r="K188" s="176"/>
      <c r="L188" s="176"/>
      <c r="M188" s="176"/>
      <c r="N188" s="176"/>
      <c r="O188" s="176"/>
      <c r="P188" s="176"/>
      <c r="Q188" s="175"/>
      <c r="R188" s="175"/>
      <c r="S188" s="175"/>
      <c r="T188" s="175"/>
      <c r="U188" s="175"/>
      <c r="V188" s="175"/>
      <c r="W188" s="175"/>
      <c r="X188" s="175"/>
      <c r="Y188" s="175"/>
      <c r="Z188" s="175"/>
      <c r="AA188" s="175"/>
      <c r="AB188" s="175"/>
      <c r="AC188" s="175"/>
      <c r="AD188" s="175"/>
      <c r="AE188" s="175"/>
      <c r="AF188" s="175"/>
      <c r="AG188" s="175"/>
      <c r="AH188" s="175"/>
      <c r="AI188" s="175"/>
      <c r="AJ188" s="175"/>
      <c r="AK188" s="175"/>
      <c r="AL188" s="175"/>
      <c r="AM188" s="175"/>
      <c r="AN188" s="175"/>
      <c r="AO188" s="175"/>
      <c r="AP188" s="175"/>
      <c r="AQ188" s="175"/>
      <c r="AR188" s="175"/>
      <c r="AS188" s="175"/>
      <c r="AT188" s="175"/>
      <c r="AU188" s="175"/>
      <c r="AV188" s="175"/>
      <c r="AW188" s="175"/>
      <c r="AX188" s="175"/>
      <c r="AY188" s="175"/>
      <c r="AZ188" s="175"/>
      <c r="BA188" s="175"/>
      <c r="BB188" s="175"/>
      <c r="BC188" s="176"/>
      <c r="BD188" s="176"/>
      <c r="BE188" s="176"/>
      <c r="BF188" s="176"/>
      <c r="BG188" s="176"/>
      <c r="BH188" s="176"/>
      <c r="BI188" s="176"/>
      <c r="BJ188" s="176"/>
      <c r="BK188" s="176"/>
      <c r="BL188" s="176"/>
      <c r="BM188" s="176"/>
      <c r="BN188" s="176"/>
      <c r="BO188" s="176"/>
      <c r="BP188" s="176"/>
      <c r="BQ188" s="176"/>
      <c r="BR188" s="176"/>
      <c r="BS188" s="176"/>
      <c r="BT188" s="176"/>
      <c r="BU188" s="176"/>
      <c r="BV188" s="176"/>
      <c r="BW188" s="176"/>
      <c r="BX188" s="176"/>
      <c r="BY188" s="176"/>
      <c r="BZ188" s="176"/>
      <c r="CA188" s="176"/>
      <c r="CB188" s="176"/>
      <c r="CC188" s="176"/>
      <c r="CD188" s="176"/>
      <c r="CE188" s="176"/>
      <c r="CF188" s="176"/>
      <c r="CG188" s="176"/>
      <c r="CH188" s="176"/>
      <c r="CI188" s="176"/>
      <c r="CJ188" s="176"/>
      <c r="CK188" s="176"/>
      <c r="CL188" s="176"/>
      <c r="CM188" s="176"/>
      <c r="CN188" s="176"/>
      <c r="CO188" s="176"/>
      <c r="CP188" s="176"/>
      <c r="CQ188" s="176"/>
      <c r="CR188" s="176"/>
      <c r="CS188" s="176"/>
      <c r="CT188" s="176"/>
      <c r="CU188" s="176"/>
      <c r="CV188" s="176"/>
      <c r="CW188" s="176"/>
      <c r="CX188" s="176"/>
      <c r="CY188" s="176"/>
      <c r="CZ188" s="176"/>
      <c r="DA188" s="176"/>
      <c r="DB188" s="176"/>
      <c r="DC188" s="176"/>
      <c r="DD188" s="176"/>
      <c r="DE188" s="176"/>
      <c r="DF188" s="176"/>
      <c r="DG188" s="176"/>
      <c r="DH188" s="176"/>
      <c r="DI188" s="176"/>
      <c r="DJ188" s="176"/>
      <c r="DK188" s="176"/>
      <c r="DL188" s="176"/>
      <c r="DM188" s="176"/>
      <c r="DN188" s="176"/>
      <c r="DO188" s="176"/>
      <c r="DP188" s="176"/>
      <c r="DQ188" s="176"/>
      <c r="DR188" s="176"/>
      <c r="DS188" s="176"/>
      <c r="DT188" s="176"/>
      <c r="DU188" s="176"/>
      <c r="DV188" s="176"/>
      <c r="DW188" s="176"/>
      <c r="DX188" s="176"/>
      <c r="DY188" s="176"/>
      <c r="DZ188" s="176"/>
      <c r="EA188" s="176"/>
      <c r="EB188" s="176"/>
      <c r="EC188" s="176"/>
      <c r="ED188" s="176"/>
      <c r="EE188" s="176"/>
      <c r="EF188" s="176"/>
      <c r="EG188" s="176"/>
      <c r="EH188" s="176"/>
      <c r="EI188" s="176"/>
      <c r="EJ188" s="176"/>
      <c r="EK188" s="176"/>
      <c r="EL188" s="176"/>
      <c r="EM188" s="176"/>
      <c r="EN188" s="177"/>
      <c r="EO188" s="177"/>
    </row>
    <row r="189" customFormat="false" ht="12.75" hidden="false" customHeight="false" outlineLevel="0" collapsed="false">
      <c r="A189" s="169" t="s">
        <v>42</v>
      </c>
      <c r="B189" s="96"/>
      <c r="C189" s="170" t="s">
        <v>102</v>
      </c>
      <c r="D189" s="171" t="n">
        <v>25</v>
      </c>
      <c r="E189" s="172" t="s">
        <v>233</v>
      </c>
      <c r="F189" s="173" t="n">
        <f aca="false">SUM(H189:EM189)</f>
        <v>0</v>
      </c>
      <c r="G189" s="174"/>
      <c r="H189" s="176"/>
      <c r="I189" s="176"/>
      <c r="J189" s="176"/>
      <c r="K189" s="176"/>
      <c r="L189" s="176"/>
      <c r="M189" s="176"/>
      <c r="N189" s="176"/>
      <c r="O189" s="176"/>
      <c r="P189" s="176"/>
      <c r="Q189" s="175"/>
      <c r="R189" s="175"/>
      <c r="S189" s="175"/>
      <c r="T189" s="175"/>
      <c r="U189" s="175"/>
      <c r="V189" s="175"/>
      <c r="W189" s="175"/>
      <c r="X189" s="175"/>
      <c r="Y189" s="175"/>
      <c r="Z189" s="175"/>
      <c r="AA189" s="175"/>
      <c r="AB189" s="175"/>
      <c r="AC189" s="175"/>
      <c r="AD189" s="175"/>
      <c r="AE189" s="175"/>
      <c r="AF189" s="175"/>
      <c r="AG189" s="175"/>
      <c r="AH189" s="175"/>
      <c r="AI189" s="175"/>
      <c r="AJ189" s="175"/>
      <c r="AK189" s="175"/>
      <c r="AL189" s="175"/>
      <c r="AM189" s="175"/>
      <c r="AN189" s="175"/>
      <c r="AO189" s="175"/>
      <c r="AP189" s="175"/>
      <c r="AQ189" s="175"/>
      <c r="AR189" s="175"/>
      <c r="AS189" s="175"/>
      <c r="AT189" s="175"/>
      <c r="AU189" s="175"/>
      <c r="AV189" s="175"/>
      <c r="AW189" s="175"/>
      <c r="AX189" s="175"/>
      <c r="AY189" s="175"/>
      <c r="AZ189" s="175"/>
      <c r="BA189" s="175"/>
      <c r="BB189" s="175"/>
      <c r="BC189" s="176"/>
      <c r="BD189" s="176"/>
      <c r="BE189" s="176"/>
      <c r="BF189" s="176"/>
      <c r="BG189" s="176"/>
      <c r="BH189" s="176"/>
      <c r="BI189" s="176"/>
      <c r="BJ189" s="176"/>
      <c r="BK189" s="176"/>
      <c r="BL189" s="176"/>
      <c r="BM189" s="176"/>
      <c r="BN189" s="176"/>
      <c r="BO189" s="176"/>
      <c r="BP189" s="176"/>
      <c r="BQ189" s="176"/>
      <c r="BR189" s="176"/>
      <c r="BS189" s="176"/>
      <c r="BT189" s="176"/>
      <c r="BU189" s="176"/>
      <c r="BV189" s="176"/>
      <c r="BW189" s="176"/>
      <c r="BX189" s="176"/>
      <c r="BY189" s="176"/>
      <c r="BZ189" s="176"/>
      <c r="CA189" s="176"/>
      <c r="CB189" s="176"/>
      <c r="CC189" s="176"/>
      <c r="CD189" s="176"/>
      <c r="CE189" s="176"/>
      <c r="CF189" s="176"/>
      <c r="CG189" s="176"/>
      <c r="CH189" s="176"/>
      <c r="CI189" s="176"/>
      <c r="CJ189" s="176"/>
      <c r="CK189" s="176"/>
      <c r="CL189" s="176"/>
      <c r="CM189" s="176"/>
      <c r="CN189" s="176"/>
      <c r="CO189" s="176"/>
      <c r="CP189" s="176"/>
      <c r="CQ189" s="176"/>
      <c r="CR189" s="176"/>
      <c r="CS189" s="176"/>
      <c r="CT189" s="176"/>
      <c r="CU189" s="176"/>
      <c r="CV189" s="176"/>
      <c r="CW189" s="176"/>
      <c r="CX189" s="176"/>
      <c r="CY189" s="176"/>
      <c r="CZ189" s="176"/>
      <c r="DA189" s="176"/>
      <c r="DB189" s="176"/>
      <c r="DC189" s="176"/>
      <c r="DD189" s="176"/>
      <c r="DE189" s="176"/>
      <c r="DF189" s="176"/>
      <c r="DG189" s="176"/>
      <c r="DH189" s="176"/>
      <c r="DI189" s="176"/>
      <c r="DJ189" s="176"/>
      <c r="DK189" s="176"/>
      <c r="DL189" s="176"/>
      <c r="DM189" s="176"/>
      <c r="DN189" s="176"/>
      <c r="DO189" s="176"/>
      <c r="DP189" s="176"/>
      <c r="DQ189" s="176"/>
      <c r="DR189" s="176"/>
      <c r="DS189" s="176"/>
      <c r="DT189" s="176"/>
      <c r="DU189" s="176"/>
      <c r="DV189" s="176"/>
      <c r="DW189" s="176"/>
      <c r="DX189" s="176"/>
      <c r="DY189" s="176"/>
      <c r="DZ189" s="176"/>
      <c r="EA189" s="176"/>
      <c r="EB189" s="176"/>
      <c r="EC189" s="176"/>
      <c r="ED189" s="176"/>
      <c r="EE189" s="176"/>
      <c r="EF189" s="176"/>
      <c r="EG189" s="176"/>
      <c r="EH189" s="176"/>
      <c r="EI189" s="176"/>
      <c r="EJ189" s="176"/>
      <c r="EK189" s="176"/>
      <c r="EL189" s="176"/>
      <c r="EM189" s="176"/>
      <c r="EN189" s="177"/>
      <c r="EO189" s="177"/>
    </row>
    <row r="190" customFormat="false" ht="12.75" hidden="false" customHeight="false" outlineLevel="0" collapsed="false">
      <c r="A190" s="169" t="s">
        <v>42</v>
      </c>
      <c r="B190" s="96"/>
      <c r="C190" s="170" t="s">
        <v>102</v>
      </c>
      <c r="D190" s="171" t="n">
        <v>26</v>
      </c>
      <c r="E190" s="172" t="s">
        <v>233</v>
      </c>
      <c r="F190" s="173" t="n">
        <f aca="false">SUM(H190:EM190)</f>
        <v>0</v>
      </c>
      <c r="G190" s="174"/>
      <c r="H190" s="176"/>
      <c r="I190" s="176"/>
      <c r="J190" s="176"/>
      <c r="K190" s="176"/>
      <c r="L190" s="176"/>
      <c r="M190" s="176"/>
      <c r="N190" s="176"/>
      <c r="O190" s="176"/>
      <c r="P190" s="176"/>
      <c r="Q190" s="175"/>
      <c r="R190" s="175"/>
      <c r="S190" s="175"/>
      <c r="T190" s="175"/>
      <c r="U190" s="175"/>
      <c r="V190" s="175"/>
      <c r="W190" s="175"/>
      <c r="X190" s="175"/>
      <c r="Y190" s="175"/>
      <c r="Z190" s="175"/>
      <c r="AA190" s="175"/>
      <c r="AB190" s="175"/>
      <c r="AC190" s="175"/>
      <c r="AD190" s="175"/>
      <c r="AE190" s="175"/>
      <c r="AF190" s="175"/>
      <c r="AG190" s="175"/>
      <c r="AH190" s="175"/>
      <c r="AI190" s="175"/>
      <c r="AJ190" s="175"/>
      <c r="AK190" s="175"/>
      <c r="AL190" s="175"/>
      <c r="AM190" s="175"/>
      <c r="AN190" s="175"/>
      <c r="AO190" s="175"/>
      <c r="AP190" s="175"/>
      <c r="AQ190" s="175"/>
      <c r="AR190" s="175"/>
      <c r="AS190" s="175"/>
      <c r="AT190" s="175"/>
      <c r="AU190" s="175"/>
      <c r="AV190" s="175"/>
      <c r="AW190" s="175"/>
      <c r="AX190" s="175"/>
      <c r="AY190" s="175"/>
      <c r="AZ190" s="175"/>
      <c r="BA190" s="175"/>
      <c r="BB190" s="175"/>
      <c r="BC190" s="176"/>
      <c r="BD190" s="176"/>
      <c r="BE190" s="176"/>
      <c r="BF190" s="176"/>
      <c r="BG190" s="176"/>
      <c r="BH190" s="176"/>
      <c r="BI190" s="176"/>
      <c r="BJ190" s="176"/>
      <c r="BK190" s="176"/>
      <c r="BL190" s="176"/>
      <c r="BM190" s="176"/>
      <c r="BN190" s="176"/>
      <c r="BO190" s="176"/>
      <c r="BP190" s="176"/>
      <c r="BQ190" s="176"/>
      <c r="BR190" s="176"/>
      <c r="BS190" s="176"/>
      <c r="BT190" s="176"/>
      <c r="BU190" s="176"/>
      <c r="BV190" s="176"/>
      <c r="BW190" s="176"/>
      <c r="BX190" s="176"/>
      <c r="BY190" s="176"/>
      <c r="BZ190" s="176"/>
      <c r="CA190" s="176"/>
      <c r="CB190" s="176"/>
      <c r="CC190" s="176"/>
      <c r="CD190" s="176"/>
      <c r="CE190" s="176"/>
      <c r="CF190" s="176"/>
      <c r="CG190" s="176"/>
      <c r="CH190" s="176"/>
      <c r="CI190" s="176"/>
      <c r="CJ190" s="176"/>
      <c r="CK190" s="176"/>
      <c r="CL190" s="176"/>
      <c r="CM190" s="176"/>
      <c r="CN190" s="176"/>
      <c r="CO190" s="176"/>
      <c r="CP190" s="176"/>
      <c r="CQ190" s="176"/>
      <c r="CR190" s="176"/>
      <c r="CS190" s="176"/>
      <c r="CT190" s="176"/>
      <c r="CU190" s="176"/>
      <c r="CV190" s="176"/>
      <c r="CW190" s="176"/>
      <c r="CX190" s="176"/>
      <c r="CY190" s="176"/>
      <c r="CZ190" s="176"/>
      <c r="DA190" s="176"/>
      <c r="DB190" s="176"/>
      <c r="DC190" s="176"/>
      <c r="DD190" s="176"/>
      <c r="DE190" s="176"/>
      <c r="DF190" s="176"/>
      <c r="DG190" s="176"/>
      <c r="DH190" s="176"/>
      <c r="DI190" s="176"/>
      <c r="DJ190" s="176"/>
      <c r="DK190" s="176"/>
      <c r="DL190" s="176"/>
      <c r="DM190" s="176"/>
      <c r="DN190" s="176"/>
      <c r="DO190" s="176"/>
      <c r="DP190" s="176"/>
      <c r="DQ190" s="176"/>
      <c r="DR190" s="176"/>
      <c r="DS190" s="176"/>
      <c r="DT190" s="176"/>
      <c r="DU190" s="176"/>
      <c r="DV190" s="176"/>
      <c r="DW190" s="176"/>
      <c r="DX190" s="176"/>
      <c r="DY190" s="176"/>
      <c r="DZ190" s="176"/>
      <c r="EA190" s="176"/>
      <c r="EB190" s="176"/>
      <c r="EC190" s="176"/>
      <c r="ED190" s="176"/>
      <c r="EE190" s="176"/>
      <c r="EF190" s="176"/>
      <c r="EG190" s="176"/>
      <c r="EH190" s="176"/>
      <c r="EI190" s="176"/>
      <c r="EJ190" s="176"/>
      <c r="EK190" s="176"/>
      <c r="EL190" s="176"/>
      <c r="EM190" s="176"/>
      <c r="EN190" s="177"/>
      <c r="EO190" s="177"/>
    </row>
    <row r="191" customFormat="false" ht="12.75" hidden="false" customHeight="false" outlineLevel="0" collapsed="false">
      <c r="A191" s="169" t="s">
        <v>42</v>
      </c>
      <c r="B191" s="96"/>
      <c r="C191" s="170" t="s">
        <v>102</v>
      </c>
      <c r="D191" s="171" t="n">
        <v>27</v>
      </c>
      <c r="E191" s="172" t="s">
        <v>233</v>
      </c>
      <c r="F191" s="173" t="n">
        <f aca="false">SUM(H191:EM191)</f>
        <v>0</v>
      </c>
      <c r="G191" s="174"/>
      <c r="H191" s="176"/>
      <c r="I191" s="176"/>
      <c r="J191" s="176"/>
      <c r="K191" s="176"/>
      <c r="L191" s="176"/>
      <c r="M191" s="176"/>
      <c r="N191" s="176"/>
      <c r="O191" s="176"/>
      <c r="P191" s="176"/>
      <c r="Q191" s="175"/>
      <c r="R191" s="175"/>
      <c r="S191" s="175"/>
      <c r="T191" s="175"/>
      <c r="U191" s="175"/>
      <c r="V191" s="175"/>
      <c r="W191" s="175"/>
      <c r="X191" s="175"/>
      <c r="Y191" s="175"/>
      <c r="Z191" s="175"/>
      <c r="AA191" s="175"/>
      <c r="AB191" s="175"/>
      <c r="AC191" s="175"/>
      <c r="AD191" s="175"/>
      <c r="AE191" s="175"/>
      <c r="AF191" s="175"/>
      <c r="AG191" s="175"/>
      <c r="AH191" s="175"/>
      <c r="AI191" s="175"/>
      <c r="AJ191" s="175"/>
      <c r="AK191" s="175"/>
      <c r="AL191" s="175"/>
      <c r="AM191" s="175"/>
      <c r="AN191" s="175"/>
      <c r="AO191" s="175"/>
      <c r="AP191" s="175"/>
      <c r="AQ191" s="175"/>
      <c r="AR191" s="175"/>
      <c r="AS191" s="175"/>
      <c r="AT191" s="175"/>
      <c r="AU191" s="175"/>
      <c r="AV191" s="175"/>
      <c r="AW191" s="175"/>
      <c r="AX191" s="175"/>
      <c r="AY191" s="175"/>
      <c r="AZ191" s="175"/>
      <c r="BA191" s="175"/>
      <c r="BB191" s="175"/>
      <c r="BC191" s="176"/>
      <c r="BD191" s="176"/>
      <c r="BE191" s="176"/>
      <c r="BF191" s="176"/>
      <c r="BG191" s="176"/>
      <c r="BH191" s="176"/>
      <c r="BI191" s="176"/>
      <c r="BJ191" s="176"/>
      <c r="BK191" s="176"/>
      <c r="BL191" s="176"/>
      <c r="BM191" s="176"/>
      <c r="BN191" s="176"/>
      <c r="BO191" s="176"/>
      <c r="BP191" s="176"/>
      <c r="BQ191" s="176"/>
      <c r="BR191" s="176"/>
      <c r="BS191" s="176"/>
      <c r="BT191" s="176"/>
      <c r="BU191" s="176"/>
      <c r="BV191" s="176"/>
      <c r="BW191" s="176"/>
      <c r="BX191" s="176"/>
      <c r="BY191" s="176"/>
      <c r="BZ191" s="176"/>
      <c r="CA191" s="176"/>
      <c r="CB191" s="176"/>
      <c r="CC191" s="176"/>
      <c r="CD191" s="176"/>
      <c r="CE191" s="176"/>
      <c r="CF191" s="176"/>
      <c r="CG191" s="176"/>
      <c r="CH191" s="176"/>
      <c r="CI191" s="176"/>
      <c r="CJ191" s="176"/>
      <c r="CK191" s="176"/>
      <c r="CL191" s="176"/>
      <c r="CM191" s="176"/>
      <c r="CN191" s="176"/>
      <c r="CO191" s="176"/>
      <c r="CP191" s="176"/>
      <c r="CQ191" s="176"/>
      <c r="CR191" s="176"/>
      <c r="CS191" s="176"/>
      <c r="CT191" s="176"/>
      <c r="CU191" s="176"/>
      <c r="CV191" s="176"/>
      <c r="CW191" s="176"/>
      <c r="CX191" s="176"/>
      <c r="CY191" s="176"/>
      <c r="CZ191" s="176"/>
      <c r="DA191" s="176"/>
      <c r="DB191" s="176"/>
      <c r="DC191" s="176"/>
      <c r="DD191" s="176"/>
      <c r="DE191" s="176"/>
      <c r="DF191" s="176"/>
      <c r="DG191" s="176"/>
      <c r="DH191" s="176"/>
      <c r="DI191" s="176"/>
      <c r="DJ191" s="176"/>
      <c r="DK191" s="176"/>
      <c r="DL191" s="176"/>
      <c r="DM191" s="176"/>
      <c r="DN191" s="176"/>
      <c r="DO191" s="176"/>
      <c r="DP191" s="176"/>
      <c r="DQ191" s="176"/>
      <c r="DR191" s="176"/>
      <c r="DS191" s="176"/>
      <c r="DT191" s="176"/>
      <c r="DU191" s="176"/>
      <c r="DV191" s="176"/>
      <c r="DW191" s="176"/>
      <c r="DX191" s="176"/>
      <c r="DY191" s="176"/>
      <c r="DZ191" s="176"/>
      <c r="EA191" s="176"/>
      <c r="EB191" s="176"/>
      <c r="EC191" s="176"/>
      <c r="ED191" s="176"/>
      <c r="EE191" s="176"/>
      <c r="EF191" s="176"/>
      <c r="EG191" s="176"/>
      <c r="EH191" s="176"/>
      <c r="EI191" s="176"/>
      <c r="EJ191" s="176"/>
      <c r="EK191" s="176"/>
      <c r="EL191" s="176"/>
      <c r="EM191" s="176"/>
      <c r="EN191" s="177"/>
      <c r="EO191" s="177"/>
    </row>
    <row r="192" customFormat="false" ht="12.75" hidden="false" customHeight="false" outlineLevel="0" collapsed="false">
      <c r="A192" s="169" t="s">
        <v>42</v>
      </c>
      <c r="B192" s="96"/>
      <c r="C192" s="170" t="s">
        <v>102</v>
      </c>
      <c r="D192" s="171" t="n">
        <v>28</v>
      </c>
      <c r="E192" s="172" t="s">
        <v>233</v>
      </c>
      <c r="F192" s="178" t="n">
        <f aca="false">SUM(H192:EM192)</f>
        <v>0</v>
      </c>
      <c r="G192" s="179"/>
      <c r="H192" s="181"/>
      <c r="I192" s="181"/>
      <c r="J192" s="181"/>
      <c r="K192" s="181"/>
      <c r="L192" s="181"/>
      <c r="M192" s="181"/>
      <c r="N192" s="181"/>
      <c r="O192" s="181"/>
      <c r="P192" s="181"/>
      <c r="Q192" s="180"/>
      <c r="R192" s="180"/>
      <c r="S192" s="180"/>
      <c r="T192" s="180"/>
      <c r="U192" s="180"/>
      <c r="V192" s="180"/>
      <c r="W192" s="180"/>
      <c r="X192" s="180"/>
      <c r="Y192" s="180"/>
      <c r="Z192" s="180"/>
      <c r="AA192" s="180"/>
      <c r="AB192" s="180"/>
      <c r="AC192" s="180"/>
      <c r="AD192" s="180"/>
      <c r="AE192" s="180"/>
      <c r="AF192" s="180"/>
      <c r="AG192" s="180"/>
      <c r="AH192" s="180"/>
      <c r="AI192" s="180"/>
      <c r="AJ192" s="180"/>
      <c r="AK192" s="180"/>
      <c r="AL192" s="180"/>
      <c r="AM192" s="180"/>
      <c r="AN192" s="180"/>
      <c r="AO192" s="180"/>
      <c r="AP192" s="180"/>
      <c r="AQ192" s="180"/>
      <c r="AR192" s="180"/>
      <c r="AS192" s="180"/>
      <c r="AT192" s="180"/>
      <c r="AU192" s="180"/>
      <c r="AV192" s="180"/>
      <c r="AW192" s="180"/>
      <c r="AX192" s="180"/>
      <c r="AY192" s="180"/>
      <c r="AZ192" s="180"/>
      <c r="BA192" s="180"/>
      <c r="BB192" s="180"/>
      <c r="BC192" s="181"/>
      <c r="BD192" s="181"/>
      <c r="BE192" s="181"/>
      <c r="BF192" s="181"/>
      <c r="BG192" s="181"/>
      <c r="BH192" s="181"/>
      <c r="BI192" s="181"/>
      <c r="BJ192" s="181"/>
      <c r="BK192" s="181"/>
      <c r="BL192" s="181"/>
      <c r="BM192" s="181"/>
      <c r="BN192" s="181"/>
      <c r="BO192" s="181"/>
      <c r="BP192" s="181"/>
      <c r="BQ192" s="181"/>
      <c r="BR192" s="181"/>
      <c r="BS192" s="181"/>
      <c r="BT192" s="181"/>
      <c r="BU192" s="181"/>
      <c r="BV192" s="181"/>
      <c r="BW192" s="181"/>
      <c r="BX192" s="181"/>
      <c r="BY192" s="181"/>
      <c r="BZ192" s="181"/>
      <c r="CA192" s="181"/>
      <c r="CB192" s="181"/>
      <c r="CC192" s="181"/>
      <c r="CD192" s="181"/>
      <c r="CE192" s="181"/>
      <c r="CF192" s="181"/>
      <c r="CG192" s="181"/>
      <c r="CH192" s="181"/>
      <c r="CI192" s="181"/>
      <c r="CJ192" s="181"/>
      <c r="CK192" s="181"/>
      <c r="CL192" s="181"/>
      <c r="CM192" s="181"/>
      <c r="CN192" s="181"/>
      <c r="CO192" s="181"/>
      <c r="CP192" s="181"/>
      <c r="CQ192" s="181"/>
      <c r="CR192" s="181"/>
      <c r="CS192" s="181"/>
      <c r="CT192" s="181"/>
      <c r="CU192" s="181"/>
      <c r="CV192" s="181"/>
      <c r="CW192" s="181"/>
      <c r="CX192" s="181"/>
      <c r="CY192" s="181"/>
      <c r="CZ192" s="181"/>
      <c r="DA192" s="181"/>
      <c r="DB192" s="181"/>
      <c r="DC192" s="181"/>
      <c r="DD192" s="181"/>
      <c r="DE192" s="181"/>
      <c r="DF192" s="181"/>
      <c r="DG192" s="181"/>
      <c r="DH192" s="181"/>
      <c r="DI192" s="181"/>
      <c r="DJ192" s="181"/>
      <c r="DK192" s="181"/>
      <c r="DL192" s="181"/>
      <c r="DM192" s="181"/>
      <c r="DN192" s="181"/>
      <c r="DO192" s="181"/>
      <c r="DP192" s="181"/>
      <c r="DQ192" s="181"/>
      <c r="DR192" s="181"/>
      <c r="DS192" s="181"/>
      <c r="DT192" s="181"/>
      <c r="DU192" s="181"/>
      <c r="DV192" s="181"/>
      <c r="DW192" s="181"/>
      <c r="DX192" s="181"/>
      <c r="DY192" s="181"/>
      <c r="DZ192" s="181"/>
      <c r="EA192" s="181"/>
      <c r="EB192" s="181"/>
      <c r="EC192" s="181"/>
      <c r="ED192" s="181"/>
      <c r="EE192" s="181"/>
      <c r="EF192" s="181"/>
      <c r="EG192" s="181"/>
      <c r="EH192" s="181"/>
      <c r="EI192" s="181"/>
      <c r="EJ192" s="181"/>
      <c r="EK192" s="181"/>
      <c r="EL192" s="181"/>
      <c r="EM192" s="181"/>
      <c r="EN192" s="177"/>
      <c r="EO192" s="177"/>
    </row>
    <row r="193" customFormat="false" ht="12.75" hidden="false" customHeight="false" outlineLevel="0" collapsed="false">
      <c r="A193" s="169" t="s">
        <v>42</v>
      </c>
      <c r="B193" s="96"/>
      <c r="C193" s="170" t="s">
        <v>102</v>
      </c>
      <c r="D193" s="171" t="n">
        <v>29</v>
      </c>
      <c r="E193" s="172" t="s">
        <v>233</v>
      </c>
      <c r="F193" s="178" t="n">
        <f aca="false">SUM(H193:EM193)</f>
        <v>0</v>
      </c>
      <c r="G193" s="179" t="n">
        <f aca="false">SUM(F187:F193)</f>
        <v>0</v>
      </c>
      <c r="H193" s="181"/>
      <c r="I193" s="181"/>
      <c r="J193" s="181"/>
      <c r="K193" s="181"/>
      <c r="L193" s="181"/>
      <c r="M193" s="181"/>
      <c r="N193" s="181"/>
      <c r="O193" s="181"/>
      <c r="P193" s="181"/>
      <c r="Q193" s="180"/>
      <c r="R193" s="180"/>
      <c r="S193" s="180"/>
      <c r="T193" s="180"/>
      <c r="U193" s="180"/>
      <c r="V193" s="180"/>
      <c r="W193" s="180"/>
      <c r="X193" s="180"/>
      <c r="Y193" s="180"/>
      <c r="Z193" s="180"/>
      <c r="AA193" s="180"/>
      <c r="AB193" s="180"/>
      <c r="AC193" s="180"/>
      <c r="AD193" s="180"/>
      <c r="AE193" s="180"/>
      <c r="AF193" s="180"/>
      <c r="AG193" s="180"/>
      <c r="AH193" s="180"/>
      <c r="AI193" s="180"/>
      <c r="AJ193" s="180"/>
      <c r="AK193" s="180"/>
      <c r="AL193" s="180"/>
      <c r="AM193" s="180"/>
      <c r="AN193" s="180"/>
      <c r="AO193" s="180"/>
      <c r="AP193" s="180"/>
      <c r="AQ193" s="180"/>
      <c r="AR193" s="180"/>
      <c r="AS193" s="180"/>
      <c r="AT193" s="180"/>
      <c r="AU193" s="180"/>
      <c r="AV193" s="180"/>
      <c r="AW193" s="180"/>
      <c r="AX193" s="180"/>
      <c r="AY193" s="180"/>
      <c r="AZ193" s="180"/>
      <c r="BA193" s="180"/>
      <c r="BB193" s="180"/>
      <c r="BC193" s="181"/>
      <c r="BD193" s="181"/>
      <c r="BE193" s="181"/>
      <c r="BF193" s="181"/>
      <c r="BG193" s="181"/>
      <c r="BH193" s="181"/>
      <c r="BI193" s="181"/>
      <c r="BJ193" s="181"/>
      <c r="BK193" s="181"/>
      <c r="BL193" s="181"/>
      <c r="BM193" s="181"/>
      <c r="BN193" s="181"/>
      <c r="BO193" s="181"/>
      <c r="BP193" s="181"/>
      <c r="BQ193" s="181"/>
      <c r="BR193" s="181"/>
      <c r="BS193" s="181"/>
      <c r="BT193" s="181"/>
      <c r="BU193" s="181"/>
      <c r="BV193" s="181"/>
      <c r="BW193" s="181"/>
      <c r="BX193" s="181"/>
      <c r="BY193" s="181"/>
      <c r="BZ193" s="181"/>
      <c r="CA193" s="181"/>
      <c r="CB193" s="181"/>
      <c r="CC193" s="181"/>
      <c r="CD193" s="181"/>
      <c r="CE193" s="181"/>
      <c r="CF193" s="181"/>
      <c r="CG193" s="181"/>
      <c r="CH193" s="181"/>
      <c r="CI193" s="181"/>
      <c r="CJ193" s="181"/>
      <c r="CK193" s="181"/>
      <c r="CL193" s="181"/>
      <c r="CM193" s="181"/>
      <c r="CN193" s="181"/>
      <c r="CO193" s="181"/>
      <c r="CP193" s="181"/>
      <c r="CQ193" s="181"/>
      <c r="CR193" s="181"/>
      <c r="CS193" s="181"/>
      <c r="CT193" s="181"/>
      <c r="CU193" s="181"/>
      <c r="CV193" s="181"/>
      <c r="CW193" s="181"/>
      <c r="CX193" s="181"/>
      <c r="CY193" s="181"/>
      <c r="CZ193" s="181"/>
      <c r="DA193" s="181"/>
      <c r="DB193" s="181"/>
      <c r="DC193" s="181"/>
      <c r="DD193" s="181"/>
      <c r="DE193" s="181"/>
      <c r="DF193" s="181"/>
      <c r="DG193" s="181"/>
      <c r="DH193" s="181"/>
      <c r="DI193" s="181"/>
      <c r="DJ193" s="181"/>
      <c r="DK193" s="181"/>
      <c r="DL193" s="181"/>
      <c r="DM193" s="181"/>
      <c r="DN193" s="181"/>
      <c r="DO193" s="181"/>
      <c r="DP193" s="181"/>
      <c r="DQ193" s="181"/>
      <c r="DR193" s="181"/>
      <c r="DS193" s="181"/>
      <c r="DT193" s="181"/>
      <c r="DU193" s="181"/>
      <c r="DV193" s="181"/>
      <c r="DW193" s="181"/>
      <c r="DX193" s="181"/>
      <c r="DY193" s="181"/>
      <c r="DZ193" s="181"/>
      <c r="EA193" s="181"/>
      <c r="EB193" s="181"/>
      <c r="EC193" s="181"/>
      <c r="ED193" s="181"/>
      <c r="EE193" s="181"/>
      <c r="EF193" s="181"/>
      <c r="EG193" s="181"/>
      <c r="EH193" s="181"/>
      <c r="EI193" s="181"/>
      <c r="EJ193" s="181"/>
      <c r="EK193" s="181"/>
      <c r="EL193" s="181"/>
      <c r="EM193" s="181"/>
      <c r="EN193" s="177"/>
      <c r="EO193" s="177"/>
    </row>
    <row r="194" customFormat="false" ht="12.75" hidden="false" customHeight="false" outlineLevel="0" collapsed="false">
      <c r="A194" s="169" t="s">
        <v>42</v>
      </c>
      <c r="B194" s="96"/>
      <c r="C194" s="170" t="s">
        <v>102</v>
      </c>
      <c r="D194" s="171" t="n">
        <v>30</v>
      </c>
      <c r="E194" s="172" t="s">
        <v>234</v>
      </c>
      <c r="F194" s="173" t="n">
        <f aca="false">SUM(H194:EM194)</f>
        <v>0</v>
      </c>
      <c r="G194" s="174"/>
      <c r="H194" s="176"/>
      <c r="I194" s="176"/>
      <c r="J194" s="176"/>
      <c r="K194" s="176"/>
      <c r="L194" s="176"/>
      <c r="M194" s="176"/>
      <c r="N194" s="176"/>
      <c r="O194" s="176"/>
      <c r="P194" s="176"/>
      <c r="Q194" s="175"/>
      <c r="R194" s="175"/>
      <c r="S194" s="175"/>
      <c r="T194" s="175"/>
      <c r="U194" s="175"/>
      <c r="V194" s="175"/>
      <c r="W194" s="175"/>
      <c r="X194" s="175"/>
      <c r="Y194" s="175"/>
      <c r="Z194" s="175"/>
      <c r="AA194" s="175"/>
      <c r="AB194" s="175"/>
      <c r="AC194" s="175"/>
      <c r="AD194" s="175"/>
      <c r="AE194" s="175"/>
      <c r="AF194" s="175"/>
      <c r="AG194" s="175"/>
      <c r="AH194" s="175"/>
      <c r="AI194" s="175"/>
      <c r="AJ194" s="175"/>
      <c r="AK194" s="175"/>
      <c r="AL194" s="175"/>
      <c r="AM194" s="175"/>
      <c r="AN194" s="175"/>
      <c r="AO194" s="175"/>
      <c r="AP194" s="175"/>
      <c r="AQ194" s="175"/>
      <c r="AR194" s="175"/>
      <c r="AS194" s="175"/>
      <c r="AT194" s="175"/>
      <c r="AU194" s="175"/>
      <c r="AV194" s="175"/>
      <c r="AW194" s="175"/>
      <c r="AX194" s="175"/>
      <c r="AY194" s="175"/>
      <c r="AZ194" s="175"/>
      <c r="BA194" s="175"/>
      <c r="BB194" s="175"/>
      <c r="BC194" s="176"/>
      <c r="BD194" s="176"/>
      <c r="BE194" s="176"/>
      <c r="BF194" s="176"/>
      <c r="BG194" s="176"/>
      <c r="BH194" s="176"/>
      <c r="BI194" s="176"/>
      <c r="BJ194" s="176"/>
      <c r="BK194" s="176"/>
      <c r="BL194" s="176"/>
      <c r="BM194" s="176"/>
      <c r="BN194" s="176"/>
      <c r="BO194" s="176"/>
      <c r="BP194" s="176"/>
      <c r="BQ194" s="176"/>
      <c r="BR194" s="176"/>
      <c r="BS194" s="176"/>
      <c r="BT194" s="176"/>
      <c r="BU194" s="176"/>
      <c r="BV194" s="176"/>
      <c r="BW194" s="176"/>
      <c r="BX194" s="176"/>
      <c r="BY194" s="176"/>
      <c r="BZ194" s="176"/>
      <c r="CA194" s="176"/>
      <c r="CB194" s="176"/>
      <c r="CC194" s="176"/>
      <c r="CD194" s="176"/>
      <c r="CE194" s="176"/>
      <c r="CF194" s="176"/>
      <c r="CG194" s="176"/>
      <c r="CH194" s="176"/>
      <c r="CI194" s="176"/>
      <c r="CJ194" s="176"/>
      <c r="CK194" s="176"/>
      <c r="CL194" s="176"/>
      <c r="CM194" s="176"/>
      <c r="CN194" s="176"/>
      <c r="CO194" s="176"/>
      <c r="CP194" s="176"/>
      <c r="CQ194" s="176"/>
      <c r="CR194" s="176"/>
      <c r="CS194" s="176"/>
      <c r="CT194" s="176"/>
      <c r="CU194" s="176"/>
      <c r="CV194" s="176"/>
      <c r="CW194" s="176"/>
      <c r="CX194" s="176"/>
      <c r="CY194" s="176"/>
      <c r="CZ194" s="176"/>
      <c r="DA194" s="176"/>
      <c r="DB194" s="176"/>
      <c r="DC194" s="176"/>
      <c r="DD194" s="176"/>
      <c r="DE194" s="176"/>
      <c r="DF194" s="176"/>
      <c r="DG194" s="176"/>
      <c r="DH194" s="176"/>
      <c r="DI194" s="176"/>
      <c r="DJ194" s="176"/>
      <c r="DK194" s="176"/>
      <c r="DL194" s="176"/>
      <c r="DM194" s="176"/>
      <c r="DN194" s="176"/>
      <c r="DO194" s="176"/>
      <c r="DP194" s="176"/>
      <c r="DQ194" s="176"/>
      <c r="DR194" s="176"/>
      <c r="DS194" s="176"/>
      <c r="DT194" s="176"/>
      <c r="DU194" s="176"/>
      <c r="DV194" s="176"/>
      <c r="DW194" s="176"/>
      <c r="DX194" s="176"/>
      <c r="DY194" s="176"/>
      <c r="DZ194" s="176"/>
      <c r="EA194" s="176"/>
      <c r="EB194" s="176"/>
      <c r="EC194" s="176"/>
      <c r="ED194" s="176"/>
      <c r="EE194" s="176"/>
      <c r="EF194" s="176"/>
      <c r="EG194" s="176"/>
      <c r="EH194" s="176"/>
      <c r="EI194" s="176"/>
      <c r="EJ194" s="176"/>
      <c r="EK194" s="176"/>
      <c r="EL194" s="176"/>
      <c r="EM194" s="176"/>
      <c r="EN194" s="177"/>
      <c r="EO194" s="177"/>
    </row>
    <row r="195" customFormat="false" ht="13.5" hidden="false" customHeight="false" outlineLevel="0" collapsed="false">
      <c r="A195" s="169" t="s">
        <v>42</v>
      </c>
      <c r="B195" s="96"/>
      <c r="C195" s="170" t="s">
        <v>102</v>
      </c>
      <c r="D195" s="171" t="n">
        <v>31</v>
      </c>
      <c r="E195" s="172" t="s">
        <v>234</v>
      </c>
      <c r="F195" s="173" t="n">
        <f aca="false">SUM(H195:EM195)</f>
        <v>0</v>
      </c>
      <c r="G195" s="174"/>
      <c r="H195" s="176"/>
      <c r="I195" s="176"/>
      <c r="J195" s="176"/>
      <c r="K195" s="176"/>
      <c r="L195" s="176"/>
      <c r="M195" s="176"/>
      <c r="N195" s="176"/>
      <c r="O195" s="176"/>
      <c r="P195" s="176"/>
      <c r="Q195" s="175"/>
      <c r="R195" s="175"/>
      <c r="S195" s="175"/>
      <c r="T195" s="175"/>
      <c r="U195" s="175"/>
      <c r="V195" s="175"/>
      <c r="W195" s="175"/>
      <c r="X195" s="175"/>
      <c r="Y195" s="175"/>
      <c r="Z195" s="175"/>
      <c r="AA195" s="175"/>
      <c r="AB195" s="175"/>
      <c r="AC195" s="175"/>
      <c r="AD195" s="175"/>
      <c r="AE195" s="175"/>
      <c r="AF195" s="175"/>
      <c r="AG195" s="175"/>
      <c r="AH195" s="175"/>
      <c r="AI195" s="175"/>
      <c r="AJ195" s="175"/>
      <c r="AK195" s="175"/>
      <c r="AL195" s="175"/>
      <c r="AM195" s="175"/>
      <c r="AN195" s="175"/>
      <c r="AO195" s="175"/>
      <c r="AP195" s="175"/>
      <c r="AQ195" s="175"/>
      <c r="AR195" s="175"/>
      <c r="AS195" s="175"/>
      <c r="AT195" s="175"/>
      <c r="AU195" s="175"/>
      <c r="AV195" s="175"/>
      <c r="AW195" s="175"/>
      <c r="AX195" s="175"/>
      <c r="AY195" s="175"/>
      <c r="AZ195" s="175"/>
      <c r="BA195" s="175"/>
      <c r="BB195" s="175"/>
      <c r="BC195" s="176"/>
      <c r="BD195" s="176"/>
      <c r="BE195" s="176"/>
      <c r="BF195" s="176"/>
      <c r="BG195" s="176"/>
      <c r="BH195" s="176"/>
      <c r="BI195" s="176"/>
      <c r="BJ195" s="176"/>
      <c r="BK195" s="176"/>
      <c r="BL195" s="176"/>
      <c r="BM195" s="176"/>
      <c r="BN195" s="176"/>
      <c r="BO195" s="176"/>
      <c r="BP195" s="176"/>
      <c r="BQ195" s="176"/>
      <c r="BR195" s="176"/>
      <c r="BS195" s="176"/>
      <c r="BT195" s="176"/>
      <c r="BU195" s="176"/>
      <c r="BV195" s="176"/>
      <c r="BW195" s="176"/>
      <c r="BX195" s="176"/>
      <c r="BY195" s="176"/>
      <c r="BZ195" s="176"/>
      <c r="CA195" s="176"/>
      <c r="CB195" s="176"/>
      <c r="CC195" s="176"/>
      <c r="CD195" s="176"/>
      <c r="CE195" s="176"/>
      <c r="CF195" s="176"/>
      <c r="CG195" s="176"/>
      <c r="CH195" s="176"/>
      <c r="CI195" s="176"/>
      <c r="CJ195" s="176"/>
      <c r="CK195" s="176"/>
      <c r="CL195" s="176"/>
      <c r="CM195" s="176"/>
      <c r="CN195" s="176"/>
      <c r="CO195" s="176"/>
      <c r="CP195" s="176"/>
      <c r="CQ195" s="176"/>
      <c r="CR195" s="176"/>
      <c r="CS195" s="176"/>
      <c r="CT195" s="176"/>
      <c r="CU195" s="176"/>
      <c r="CV195" s="176"/>
      <c r="CW195" s="176"/>
      <c r="CX195" s="176"/>
      <c r="CY195" s="176"/>
      <c r="CZ195" s="176"/>
      <c r="DA195" s="176"/>
      <c r="DB195" s="176"/>
      <c r="DC195" s="176"/>
      <c r="DD195" s="176"/>
      <c r="DE195" s="176"/>
      <c r="DF195" s="176"/>
      <c r="DG195" s="176"/>
      <c r="DH195" s="176"/>
      <c r="DI195" s="176"/>
      <c r="DJ195" s="176"/>
      <c r="DK195" s="176"/>
      <c r="DL195" s="176"/>
      <c r="DM195" s="176"/>
      <c r="DN195" s="176"/>
      <c r="DO195" s="176"/>
      <c r="DP195" s="176"/>
      <c r="DQ195" s="176"/>
      <c r="DR195" s="176"/>
      <c r="DS195" s="176"/>
      <c r="DT195" s="176"/>
      <c r="DU195" s="176"/>
      <c r="DV195" s="176"/>
      <c r="DW195" s="176"/>
      <c r="DX195" s="176"/>
      <c r="DY195" s="176"/>
      <c r="DZ195" s="176"/>
      <c r="EA195" s="176"/>
      <c r="EB195" s="176"/>
      <c r="EC195" s="176"/>
      <c r="ED195" s="176"/>
      <c r="EE195" s="176"/>
      <c r="EF195" s="176"/>
      <c r="EG195" s="176"/>
      <c r="EH195" s="176"/>
      <c r="EI195" s="176"/>
      <c r="EJ195" s="176"/>
      <c r="EK195" s="176"/>
      <c r="EL195" s="176"/>
      <c r="EM195" s="176"/>
      <c r="EN195" s="177"/>
      <c r="EO195" s="177"/>
    </row>
    <row r="196" customFormat="false" ht="13.5" hidden="false" customHeight="false" outlineLevel="0" collapsed="false">
      <c r="A196" s="182" t="s">
        <v>42</v>
      </c>
      <c r="B196" s="118"/>
      <c r="C196" s="183" t="s">
        <v>55</v>
      </c>
      <c r="D196" s="184" t="s">
        <v>49</v>
      </c>
      <c r="E196" s="185"/>
      <c r="F196" s="185" t="n">
        <f aca="false">SUM(F165:F195)</f>
        <v>95.5</v>
      </c>
      <c r="G196" s="185"/>
      <c r="H196" s="187" t="n">
        <f aca="false">SUM(H165:H195)</f>
        <v>0</v>
      </c>
      <c r="I196" s="188" t="n">
        <f aca="false">SUM(I165:I195)</f>
        <v>0</v>
      </c>
      <c r="J196" s="189" t="n">
        <f aca="false">SUM(J165:J195)</f>
        <v>0</v>
      </c>
      <c r="K196" s="189" t="n">
        <f aca="false">SUM(K165:K195)</f>
        <v>0</v>
      </c>
      <c r="L196" s="190" t="n">
        <f aca="false">SUM(L165:L195)</f>
        <v>0</v>
      </c>
      <c r="M196" s="190" t="n">
        <f aca="false">SUM(M165:M195)</f>
        <v>0</v>
      </c>
      <c r="N196" s="190" t="n">
        <f aca="false">SUM(N165:N195)</f>
        <v>0</v>
      </c>
      <c r="O196" s="190" t="n">
        <f aca="false">SUM(O165:O195)</f>
        <v>0</v>
      </c>
      <c r="P196" s="190" t="n">
        <f aca="false">SUM(P165:P195)</f>
        <v>0</v>
      </c>
      <c r="Q196" s="186" t="n">
        <f aca="false">SUM(Q165:Q195)</f>
        <v>0</v>
      </c>
      <c r="R196" s="186" t="n">
        <f aca="false">SUM(R165:R195)</f>
        <v>0</v>
      </c>
      <c r="S196" s="186" t="n">
        <f aca="false">SUM(S165:S195)</f>
        <v>0</v>
      </c>
      <c r="T196" s="186" t="n">
        <f aca="false">SUM(T165:T195)</f>
        <v>0</v>
      </c>
      <c r="U196" s="186" t="n">
        <f aca="false">SUM(U165:U195)</f>
        <v>0</v>
      </c>
      <c r="V196" s="186" t="n">
        <f aca="false">SUM(V165:V195)</f>
        <v>0</v>
      </c>
      <c r="W196" s="186" t="n">
        <f aca="false">SUM(W165:W195)</f>
        <v>0</v>
      </c>
      <c r="X196" s="186" t="n">
        <f aca="false">SUM(X165:X195)</f>
        <v>0</v>
      </c>
      <c r="Y196" s="186" t="n">
        <f aca="false">SUM(Y165:Y195)</f>
        <v>0</v>
      </c>
      <c r="Z196" s="186" t="n">
        <f aca="false">SUM(Z165:Z195)</f>
        <v>0</v>
      </c>
      <c r="AA196" s="186" t="n">
        <f aca="false">SUM(AA165:AA195)</f>
        <v>0</v>
      </c>
      <c r="AB196" s="186" t="n">
        <f aca="false">SUM(AB165:AB195)</f>
        <v>0</v>
      </c>
      <c r="AC196" s="186" t="n">
        <f aca="false">SUM(AC165:AC195)</f>
        <v>0</v>
      </c>
      <c r="AD196" s="186" t="n">
        <f aca="false">SUM(AD165:AD195)</f>
        <v>0</v>
      </c>
      <c r="AE196" s="186" t="n">
        <f aca="false">SUM(AE165:AE195)</f>
        <v>0</v>
      </c>
      <c r="AF196" s="186" t="n">
        <f aca="false">SUM(AF165:AF195)</f>
        <v>0</v>
      </c>
      <c r="AG196" s="186" t="n">
        <f aca="false">SUM(AG165:AG195)</f>
        <v>0</v>
      </c>
      <c r="AH196" s="186" t="n">
        <f aca="false">SUM(AH165:AH195)</f>
        <v>0</v>
      </c>
      <c r="AI196" s="186" t="n">
        <f aca="false">SUM(AI165:AI195)</f>
        <v>0</v>
      </c>
      <c r="AJ196" s="186" t="n">
        <f aca="false">SUM(AJ165:AJ195)</f>
        <v>0</v>
      </c>
      <c r="AK196" s="186" t="n">
        <f aca="false">SUM(AK165:AK195)</f>
        <v>0</v>
      </c>
      <c r="AL196" s="186" t="n">
        <f aca="false">SUM(AL165:AL195)</f>
        <v>0</v>
      </c>
      <c r="AM196" s="186" t="n">
        <f aca="false">SUM(AM165:AM195)</f>
        <v>0</v>
      </c>
      <c r="AN196" s="186" t="n">
        <f aca="false">SUM(AN165:AN195)</f>
        <v>0</v>
      </c>
      <c r="AO196" s="186" t="n">
        <f aca="false">SUM(AO165:AO195)</f>
        <v>0</v>
      </c>
      <c r="AP196" s="186" t="n">
        <f aca="false">SUM(AP165:AP195)</f>
        <v>0</v>
      </c>
      <c r="AQ196" s="186" t="n">
        <f aca="false">SUM(AQ165:AQ195)</f>
        <v>0</v>
      </c>
      <c r="AR196" s="186" t="n">
        <f aca="false">SUM(AR165:AR195)</f>
        <v>0</v>
      </c>
      <c r="AS196" s="186" t="n">
        <f aca="false">SUM(AS165:AS195)</f>
        <v>0</v>
      </c>
      <c r="AT196" s="186" t="n">
        <f aca="false">SUM(AT165:AT195)</f>
        <v>0</v>
      </c>
      <c r="AU196" s="186" t="n">
        <f aca="false">SUM(AU165:AU195)</f>
        <v>0</v>
      </c>
      <c r="AV196" s="186" t="n">
        <f aca="false">SUM(AV165:AV195)</f>
        <v>0</v>
      </c>
      <c r="AW196" s="186" t="n">
        <f aca="false">SUM(AW165:AW195)</f>
        <v>0</v>
      </c>
      <c r="AX196" s="186" t="n">
        <f aca="false">SUM(AX165:AX195)</f>
        <v>0</v>
      </c>
      <c r="AY196" s="186" t="n">
        <f aca="false">SUM(AY165:AY195)</f>
        <v>0</v>
      </c>
      <c r="AZ196" s="186" t="n">
        <f aca="false">SUM(AZ165:AZ195)</f>
        <v>0</v>
      </c>
      <c r="BA196" s="186" t="n">
        <f aca="false">SUM(BA165:BA195)</f>
        <v>0</v>
      </c>
      <c r="BB196" s="186" t="n">
        <f aca="false">SUM(BB165:BB195)</f>
        <v>0</v>
      </c>
      <c r="BC196" s="188" t="n">
        <f aca="false">SUM(BC165:BC195)</f>
        <v>0</v>
      </c>
      <c r="BD196" s="188" t="n">
        <f aca="false">SUM(BD165:BD195)</f>
        <v>0</v>
      </c>
      <c r="BE196" s="188" t="n">
        <f aca="false">SUM(BE165:BE195)</f>
        <v>0</v>
      </c>
      <c r="BF196" s="188" t="n">
        <f aca="false">SUM(BF165:BF195)</f>
        <v>0</v>
      </c>
      <c r="BG196" s="188" t="n">
        <f aca="false">SUM(BG165:BG195)</f>
        <v>0</v>
      </c>
      <c r="BH196" s="188" t="n">
        <f aca="false">SUM(BH165:BH195)</f>
        <v>0</v>
      </c>
      <c r="BI196" s="188" t="n">
        <f aca="false">SUM(BI165:BI195)</f>
        <v>24</v>
      </c>
      <c r="BJ196" s="188" t="n">
        <f aca="false">SUM(BJ165:BJ195)</f>
        <v>0</v>
      </c>
      <c r="BK196" s="188" t="n">
        <f aca="false">SUM(BK165:BK195)</f>
        <v>0</v>
      </c>
      <c r="BL196" s="188" t="n">
        <f aca="false">SUM(BL165:BL195)</f>
        <v>0</v>
      </c>
      <c r="BM196" s="188" t="n">
        <f aca="false">SUM(BM165:BM195)</f>
        <v>0</v>
      </c>
      <c r="BN196" s="188" t="n">
        <f aca="false">SUM(BN165:BN195)</f>
        <v>0</v>
      </c>
      <c r="BO196" s="188" t="n">
        <f aca="false">SUM(BO165:BO195)</f>
        <v>0</v>
      </c>
      <c r="BP196" s="188" t="n">
        <f aca="false">SUM(BP165:BP195)</f>
        <v>0</v>
      </c>
      <c r="BQ196" s="188" t="n">
        <f aca="false">SUM(BQ165:BQ195)</f>
        <v>0</v>
      </c>
      <c r="BR196" s="188" t="n">
        <f aca="false">SUM(BR165:BR195)</f>
        <v>25.25</v>
      </c>
      <c r="BS196" s="188" t="n">
        <f aca="false">SUM(BS165:BS195)</f>
        <v>0</v>
      </c>
      <c r="BT196" s="188" t="n">
        <f aca="false">SUM(BT165:BT195)</f>
        <v>19.5</v>
      </c>
      <c r="BU196" s="188" t="n">
        <f aca="false">SUM(BU165:BU195)</f>
        <v>0</v>
      </c>
      <c r="BV196" s="188" t="n">
        <f aca="false">SUM(BV165:BV195)</f>
        <v>0</v>
      </c>
      <c r="BW196" s="188" t="n">
        <f aca="false">SUM(BW165:BW195)</f>
        <v>0</v>
      </c>
      <c r="BX196" s="188" t="n">
        <f aca="false">SUM(BX165:BX195)</f>
        <v>11.5</v>
      </c>
      <c r="BY196" s="188" t="n">
        <f aca="false">SUM(BY165:BY195)</f>
        <v>0</v>
      </c>
      <c r="BZ196" s="188" t="n">
        <f aca="false">SUM(BZ165:BZ195)</f>
        <v>0</v>
      </c>
      <c r="CA196" s="188" t="n">
        <f aca="false">SUM(CA165:CA195)</f>
        <v>0</v>
      </c>
      <c r="CB196" s="188" t="n">
        <f aca="false">SUM(CB165:CB195)</f>
        <v>0</v>
      </c>
      <c r="CC196" s="188" t="n">
        <f aca="false">SUM(CC165:CC195)</f>
        <v>0</v>
      </c>
      <c r="CD196" s="188" t="n">
        <f aca="false">SUM(CD165:CD195)</f>
        <v>0</v>
      </c>
      <c r="CE196" s="188" t="n">
        <f aca="false">SUM(CE165:CE195)</f>
        <v>2.5</v>
      </c>
      <c r="CF196" s="188" t="n">
        <f aca="false">SUM(CF165:CF195)</f>
        <v>0</v>
      </c>
      <c r="CG196" s="188" t="n">
        <f aca="false">SUM(CG165:CG195)</f>
        <v>0</v>
      </c>
      <c r="CH196" s="188" t="n">
        <f aca="false">SUM(CH165:CH195)</f>
        <v>0</v>
      </c>
      <c r="CI196" s="188" t="n">
        <f aca="false">SUM(CI165:CI195)</f>
        <v>0</v>
      </c>
      <c r="CJ196" s="188" t="n">
        <f aca="false">SUM(CJ165:CJ195)</f>
        <v>0</v>
      </c>
      <c r="CK196" s="188" t="n">
        <f aca="false">SUM(CK165:CK195)</f>
        <v>12.75</v>
      </c>
      <c r="CL196" s="188" t="n">
        <f aca="false">SUM(CL165:CL195)</f>
        <v>0</v>
      </c>
      <c r="CM196" s="188" t="n">
        <f aca="false">SUM(CM165:CM195)</f>
        <v>0</v>
      </c>
      <c r="CN196" s="188" t="n">
        <f aca="false">SUM(CN165:CN195)</f>
        <v>0</v>
      </c>
      <c r="CO196" s="188" t="n">
        <f aca="false">SUM(CO165:CO195)</f>
        <v>0</v>
      </c>
      <c r="CP196" s="188" t="n">
        <f aca="false">SUM(CP165:CP195)</f>
        <v>0</v>
      </c>
      <c r="CQ196" s="188" t="n">
        <f aca="false">SUM(CQ165:CQ195)</f>
        <v>0</v>
      </c>
      <c r="CR196" s="188" t="n">
        <f aca="false">SUM(CR165:CR195)</f>
        <v>0</v>
      </c>
      <c r="CS196" s="188" t="n">
        <f aca="false">SUM(CS165:CS195)</f>
        <v>0</v>
      </c>
      <c r="CT196" s="188" t="n">
        <f aca="false">SUM(CT165:CT195)</f>
        <v>0</v>
      </c>
      <c r="CU196" s="188" t="n">
        <f aca="false">SUM(CU165:CU195)</f>
        <v>0</v>
      </c>
      <c r="CV196" s="188" t="n">
        <f aca="false">SUM(CV165:CV195)</f>
        <v>0</v>
      </c>
      <c r="CW196" s="188" t="n">
        <f aca="false">SUM(CW165:CW195)</f>
        <v>0</v>
      </c>
      <c r="CX196" s="188" t="n">
        <f aca="false">SUM(CX165:CX195)</f>
        <v>0</v>
      </c>
      <c r="CY196" s="188" t="n">
        <f aca="false">SUM(CY165:CY195)</f>
        <v>0</v>
      </c>
      <c r="CZ196" s="188" t="n">
        <f aca="false">SUM(CZ165:CZ195)</f>
        <v>0</v>
      </c>
      <c r="DA196" s="188" t="n">
        <f aca="false">SUM(DA165:DA195)</f>
        <v>0</v>
      </c>
      <c r="DB196" s="188" t="n">
        <f aca="false">SUM(DB165:DB195)</f>
        <v>0</v>
      </c>
      <c r="DC196" s="188" t="n">
        <f aca="false">SUM(DC165:DC195)</f>
        <v>0</v>
      </c>
      <c r="DD196" s="188" t="n">
        <f aca="false">SUM(DD165:DD195)</f>
        <v>0</v>
      </c>
      <c r="DE196" s="188" t="n">
        <f aca="false">SUM(DE165:DE195)</f>
        <v>0</v>
      </c>
      <c r="DF196" s="188" t="n">
        <f aca="false">SUM(DF165:DF195)</f>
        <v>0</v>
      </c>
      <c r="DG196" s="188" t="n">
        <f aca="false">SUM(DG165:DG195)</f>
        <v>0</v>
      </c>
      <c r="DH196" s="188" t="n">
        <f aca="false">SUM(DH165:DH195)</f>
        <v>0</v>
      </c>
      <c r="DI196" s="188" t="n">
        <f aca="false">SUM(DI165:DI195)</f>
        <v>0</v>
      </c>
      <c r="DJ196" s="188" t="n">
        <f aca="false">SUM(DJ165:DJ195)</f>
        <v>0</v>
      </c>
      <c r="DK196" s="188" t="n">
        <f aca="false">SUM(DK165:DK195)</f>
        <v>0</v>
      </c>
      <c r="DL196" s="188" t="n">
        <f aca="false">SUM(DL165:DL195)</f>
        <v>0</v>
      </c>
      <c r="DM196" s="188" t="n">
        <f aca="false">SUM(DM165:DM195)</f>
        <v>0</v>
      </c>
      <c r="DN196" s="188" t="n">
        <f aca="false">SUM(DN165:DN195)</f>
        <v>0</v>
      </c>
      <c r="DO196" s="188" t="n">
        <f aca="false">SUM(DO165:DO195)</f>
        <v>0</v>
      </c>
      <c r="DP196" s="188" t="n">
        <f aca="false">SUM(DP165:DP195)</f>
        <v>0</v>
      </c>
      <c r="DQ196" s="188" t="n">
        <f aca="false">SUM(DQ165:DQ195)</f>
        <v>0</v>
      </c>
      <c r="DR196" s="188" t="n">
        <f aca="false">SUM(DR165:DR195)</f>
        <v>0</v>
      </c>
      <c r="DS196" s="188" t="n">
        <f aca="false">SUM(DS165:DS195)</f>
        <v>0</v>
      </c>
      <c r="DT196" s="188" t="n">
        <f aca="false">SUM(DT165:DT195)</f>
        <v>0</v>
      </c>
      <c r="DU196" s="188" t="n">
        <f aca="false">SUM(DU165:DU195)</f>
        <v>0</v>
      </c>
      <c r="DV196" s="188" t="n">
        <f aca="false">SUM(DV165:DV195)</f>
        <v>0</v>
      </c>
      <c r="DW196" s="188" t="n">
        <f aca="false">SUM(DW165:DW195)</f>
        <v>0</v>
      </c>
      <c r="DX196" s="188" t="n">
        <f aca="false">SUM(DX165:DX195)</f>
        <v>0</v>
      </c>
      <c r="DY196" s="188" t="n">
        <f aca="false">SUM(DY165:DY195)</f>
        <v>0</v>
      </c>
      <c r="DZ196" s="188" t="n">
        <f aca="false">SUM(DZ165:DZ195)</f>
        <v>0</v>
      </c>
      <c r="EA196" s="188" t="n">
        <f aca="false">SUM(EA165:EA195)</f>
        <v>0</v>
      </c>
      <c r="EB196" s="188" t="n">
        <f aca="false">SUM(EB165:EB195)</f>
        <v>0</v>
      </c>
      <c r="EC196" s="188" t="n">
        <f aca="false">SUM(EC165:EC195)</f>
        <v>0</v>
      </c>
      <c r="ED196" s="188" t="n">
        <f aca="false">SUM(ED165:ED195)</f>
        <v>0</v>
      </c>
      <c r="EE196" s="188" t="n">
        <f aca="false">SUM(EE165:EE195)</f>
        <v>0</v>
      </c>
      <c r="EF196" s="188" t="n">
        <f aca="false">SUM(EF165:EF195)</f>
        <v>0</v>
      </c>
      <c r="EG196" s="188" t="n">
        <f aca="false">SUM(EG165:EG195)</f>
        <v>0</v>
      </c>
      <c r="EH196" s="188" t="n">
        <f aca="false">SUM(EH165:EH195)</f>
        <v>0</v>
      </c>
      <c r="EI196" s="188" t="n">
        <f aca="false">SUM(EI165:EI195)</f>
        <v>0</v>
      </c>
      <c r="EJ196" s="188" t="n">
        <f aca="false">SUM(EJ165:EJ195)</f>
        <v>0</v>
      </c>
      <c r="EK196" s="188" t="n">
        <f aca="false">SUM(EK165:EK195)</f>
        <v>0</v>
      </c>
      <c r="EL196" s="188" t="n">
        <f aca="false">SUM(EL165:EL195)</f>
        <v>0</v>
      </c>
      <c r="EM196" s="188" t="n">
        <f aca="false">SUM(EM165:EM195)</f>
        <v>0</v>
      </c>
      <c r="EN196" s="138"/>
      <c r="EO196" s="138"/>
    </row>
    <row r="197" customFormat="false" ht="12.75" hidden="false" customHeight="false" outlineLevel="0" collapsed="false">
      <c r="A197" s="191" t="s">
        <v>42</v>
      </c>
      <c r="B197" s="192"/>
      <c r="C197" s="193" t="s">
        <v>103</v>
      </c>
      <c r="D197" s="171" t="n">
        <v>1</v>
      </c>
      <c r="E197" s="172" t="s">
        <v>193</v>
      </c>
      <c r="F197" s="178" t="n">
        <f aca="false">SUM(H197:EM197)</f>
        <v>0</v>
      </c>
      <c r="G197" s="179" t="n">
        <f aca="false">F197</f>
        <v>0</v>
      </c>
      <c r="H197" s="181"/>
      <c r="I197" s="181"/>
      <c r="J197" s="181"/>
      <c r="K197" s="181"/>
      <c r="L197" s="181"/>
      <c r="M197" s="181"/>
      <c r="N197" s="181"/>
      <c r="O197" s="181"/>
      <c r="P197" s="181"/>
      <c r="Q197" s="180"/>
      <c r="R197" s="180"/>
      <c r="S197" s="180"/>
      <c r="T197" s="180"/>
      <c r="U197" s="180"/>
      <c r="V197" s="180"/>
      <c r="W197" s="180"/>
      <c r="X197" s="180"/>
      <c r="Y197" s="180"/>
      <c r="Z197" s="180"/>
      <c r="AA197" s="180"/>
      <c r="AB197" s="180"/>
      <c r="AC197" s="180"/>
      <c r="AD197" s="180"/>
      <c r="AE197" s="180"/>
      <c r="AF197" s="180"/>
      <c r="AG197" s="180"/>
      <c r="AH197" s="180"/>
      <c r="AI197" s="180"/>
      <c r="AJ197" s="180"/>
      <c r="AK197" s="180"/>
      <c r="AL197" s="180"/>
      <c r="AM197" s="180"/>
      <c r="AN197" s="180"/>
      <c r="AO197" s="180"/>
      <c r="AP197" s="180"/>
      <c r="AQ197" s="180"/>
      <c r="AR197" s="180"/>
      <c r="AS197" s="180"/>
      <c r="AT197" s="180"/>
      <c r="AU197" s="180"/>
      <c r="AV197" s="180"/>
      <c r="AW197" s="180"/>
      <c r="AX197" s="180"/>
      <c r="AY197" s="180"/>
      <c r="AZ197" s="180"/>
      <c r="BA197" s="180"/>
      <c r="BB197" s="180"/>
      <c r="BC197" s="181"/>
      <c r="BD197" s="181"/>
      <c r="BE197" s="181"/>
      <c r="BF197" s="181"/>
      <c r="BG197" s="181"/>
      <c r="BH197" s="181"/>
      <c r="BI197" s="181"/>
      <c r="BJ197" s="181"/>
      <c r="BK197" s="181"/>
      <c r="BL197" s="181"/>
      <c r="BM197" s="181"/>
      <c r="BN197" s="181"/>
      <c r="BO197" s="181"/>
      <c r="BP197" s="181"/>
      <c r="BQ197" s="181"/>
      <c r="BR197" s="181"/>
      <c r="BS197" s="181"/>
      <c r="BT197" s="181"/>
      <c r="BU197" s="181"/>
      <c r="BV197" s="181"/>
      <c r="BW197" s="181"/>
      <c r="BX197" s="181"/>
      <c r="BY197" s="181"/>
      <c r="BZ197" s="181"/>
      <c r="CA197" s="181"/>
      <c r="CB197" s="181"/>
      <c r="CC197" s="181"/>
      <c r="CD197" s="181"/>
      <c r="CE197" s="181"/>
      <c r="CF197" s="181"/>
      <c r="CG197" s="181"/>
      <c r="CH197" s="181"/>
      <c r="CI197" s="181"/>
      <c r="CJ197" s="181"/>
      <c r="CK197" s="181"/>
      <c r="CL197" s="181"/>
      <c r="CM197" s="181"/>
      <c r="CN197" s="181"/>
      <c r="CO197" s="181"/>
      <c r="CP197" s="181"/>
      <c r="CQ197" s="181"/>
      <c r="CR197" s="181"/>
      <c r="CS197" s="181"/>
      <c r="CT197" s="181"/>
      <c r="CU197" s="181"/>
      <c r="CV197" s="181"/>
      <c r="CW197" s="181"/>
      <c r="CX197" s="181"/>
      <c r="CY197" s="181"/>
      <c r="CZ197" s="181"/>
      <c r="DA197" s="181"/>
      <c r="DB197" s="181"/>
      <c r="DC197" s="181"/>
      <c r="DD197" s="181"/>
      <c r="DE197" s="181"/>
      <c r="DF197" s="181"/>
      <c r="DG197" s="181"/>
      <c r="DH197" s="181"/>
      <c r="DI197" s="181"/>
      <c r="DJ197" s="181"/>
      <c r="DK197" s="181"/>
      <c r="DL197" s="181"/>
      <c r="DM197" s="181"/>
      <c r="DN197" s="181"/>
      <c r="DO197" s="181"/>
      <c r="DP197" s="181"/>
      <c r="DQ197" s="181"/>
      <c r="DR197" s="181"/>
      <c r="DS197" s="181"/>
      <c r="DT197" s="181"/>
      <c r="DU197" s="181"/>
      <c r="DV197" s="181"/>
      <c r="DW197" s="181"/>
      <c r="DX197" s="181"/>
      <c r="DY197" s="181"/>
      <c r="DZ197" s="181"/>
      <c r="EA197" s="181"/>
      <c r="EB197" s="181"/>
      <c r="EC197" s="181"/>
      <c r="ED197" s="181"/>
      <c r="EE197" s="181"/>
      <c r="EF197" s="181"/>
      <c r="EG197" s="181"/>
      <c r="EH197" s="181"/>
      <c r="EI197" s="181"/>
      <c r="EJ197" s="181"/>
      <c r="EK197" s="181"/>
      <c r="EL197" s="181"/>
      <c r="EM197" s="181"/>
      <c r="EN197" s="177"/>
      <c r="EO197" s="177"/>
    </row>
    <row r="198" customFormat="false" ht="12.75" hidden="false" customHeight="false" outlineLevel="0" collapsed="false">
      <c r="A198" s="169" t="s">
        <v>42</v>
      </c>
      <c r="B198" s="96"/>
      <c r="C198" s="170" t="s">
        <v>103</v>
      </c>
      <c r="D198" s="171" t="n">
        <v>2</v>
      </c>
      <c r="E198" s="172" t="s">
        <v>230</v>
      </c>
      <c r="F198" s="173" t="n">
        <f aca="false">SUM(H198:EM198)</f>
        <v>7.75</v>
      </c>
      <c r="G198" s="174"/>
      <c r="H198" s="176"/>
      <c r="I198" s="176"/>
      <c r="J198" s="176"/>
      <c r="K198" s="176"/>
      <c r="L198" s="176"/>
      <c r="M198" s="176"/>
      <c r="N198" s="176"/>
      <c r="O198" s="176"/>
      <c r="P198" s="176"/>
      <c r="Q198" s="175"/>
      <c r="R198" s="175"/>
      <c r="S198" s="175"/>
      <c r="T198" s="175"/>
      <c r="U198" s="175"/>
      <c r="V198" s="175"/>
      <c r="W198" s="175"/>
      <c r="X198" s="175"/>
      <c r="Y198" s="175"/>
      <c r="Z198" s="175"/>
      <c r="AA198" s="175"/>
      <c r="AB198" s="175"/>
      <c r="AC198" s="175"/>
      <c r="AD198" s="175"/>
      <c r="AE198" s="175"/>
      <c r="AF198" s="175"/>
      <c r="AG198" s="175"/>
      <c r="AH198" s="175"/>
      <c r="AI198" s="175"/>
      <c r="AJ198" s="175"/>
      <c r="AK198" s="175"/>
      <c r="AL198" s="175"/>
      <c r="AM198" s="175"/>
      <c r="AN198" s="175"/>
      <c r="AO198" s="175"/>
      <c r="AP198" s="175"/>
      <c r="AQ198" s="175"/>
      <c r="AR198" s="175"/>
      <c r="AS198" s="175"/>
      <c r="AT198" s="175"/>
      <c r="AU198" s="175"/>
      <c r="AV198" s="175"/>
      <c r="AW198" s="175"/>
      <c r="AX198" s="175"/>
      <c r="AY198" s="175"/>
      <c r="AZ198" s="175"/>
      <c r="BA198" s="175"/>
      <c r="BB198" s="175"/>
      <c r="BC198" s="176"/>
      <c r="BD198" s="176"/>
      <c r="BE198" s="176"/>
      <c r="BF198" s="176"/>
      <c r="BG198" s="176"/>
      <c r="BH198" s="176"/>
      <c r="BI198" s="176" t="n">
        <v>2</v>
      </c>
      <c r="BJ198" s="176"/>
      <c r="BK198" s="176"/>
      <c r="BL198" s="176"/>
      <c r="BM198" s="176"/>
      <c r="BN198" s="176"/>
      <c r="BO198" s="176"/>
      <c r="BP198" s="176"/>
      <c r="BQ198" s="176" t="n">
        <v>5.75</v>
      </c>
      <c r="BR198" s="176"/>
      <c r="BS198" s="176"/>
      <c r="BT198" s="176"/>
      <c r="BU198" s="176"/>
      <c r="BV198" s="176"/>
      <c r="BW198" s="176"/>
      <c r="BX198" s="176"/>
      <c r="BY198" s="176"/>
      <c r="BZ198" s="176"/>
      <c r="CA198" s="176"/>
      <c r="CB198" s="176"/>
      <c r="CC198" s="176"/>
      <c r="CD198" s="176"/>
      <c r="CE198" s="176"/>
      <c r="CF198" s="176"/>
      <c r="CG198" s="176"/>
      <c r="CH198" s="176"/>
      <c r="CI198" s="176"/>
      <c r="CJ198" s="176"/>
      <c r="CK198" s="176"/>
      <c r="CL198" s="176"/>
      <c r="CM198" s="176"/>
      <c r="CN198" s="176"/>
      <c r="CO198" s="176"/>
      <c r="CP198" s="176"/>
      <c r="CQ198" s="176"/>
      <c r="CR198" s="176"/>
      <c r="CS198" s="176"/>
      <c r="CT198" s="176"/>
      <c r="CU198" s="176"/>
      <c r="CV198" s="176"/>
      <c r="CW198" s="176"/>
      <c r="CX198" s="176"/>
      <c r="CY198" s="176"/>
      <c r="CZ198" s="176"/>
      <c r="DA198" s="176"/>
      <c r="DB198" s="176"/>
      <c r="DC198" s="176"/>
      <c r="DD198" s="176"/>
      <c r="DE198" s="176"/>
      <c r="DF198" s="176"/>
      <c r="DG198" s="176"/>
      <c r="DH198" s="176"/>
      <c r="DI198" s="176"/>
      <c r="DJ198" s="176"/>
      <c r="DK198" s="176"/>
      <c r="DL198" s="176"/>
      <c r="DM198" s="176"/>
      <c r="DN198" s="176"/>
      <c r="DO198" s="176"/>
      <c r="DP198" s="176"/>
      <c r="DQ198" s="176"/>
      <c r="DR198" s="176"/>
      <c r="DS198" s="176"/>
      <c r="DT198" s="176"/>
      <c r="DU198" s="176"/>
      <c r="DV198" s="176"/>
      <c r="DW198" s="176"/>
      <c r="DX198" s="176"/>
      <c r="DY198" s="176"/>
      <c r="DZ198" s="176"/>
      <c r="EA198" s="176"/>
      <c r="EB198" s="176"/>
      <c r="EC198" s="176"/>
      <c r="ED198" s="176"/>
      <c r="EE198" s="176"/>
      <c r="EF198" s="176"/>
      <c r="EG198" s="176"/>
      <c r="EH198" s="176"/>
      <c r="EI198" s="176"/>
      <c r="EJ198" s="176"/>
      <c r="EK198" s="176"/>
      <c r="EL198" s="176"/>
      <c r="EM198" s="176"/>
      <c r="EN198" s="177"/>
      <c r="EO198" s="177"/>
    </row>
    <row r="199" customFormat="false" ht="12.75" hidden="false" customHeight="false" outlineLevel="0" collapsed="false">
      <c r="A199" s="169" t="s">
        <v>42</v>
      </c>
      <c r="B199" s="96"/>
      <c r="C199" s="170" t="s">
        <v>103</v>
      </c>
      <c r="D199" s="171" t="n">
        <v>3</v>
      </c>
      <c r="E199" s="172" t="s">
        <v>230</v>
      </c>
      <c r="F199" s="173" t="n">
        <f aca="false">SUM(H199:EM199)</f>
        <v>7.75</v>
      </c>
      <c r="G199" s="174"/>
      <c r="H199" s="176"/>
      <c r="I199" s="176"/>
      <c r="J199" s="176"/>
      <c r="K199" s="176"/>
      <c r="L199" s="176"/>
      <c r="M199" s="176"/>
      <c r="N199" s="176"/>
      <c r="O199" s="176"/>
      <c r="P199" s="176"/>
      <c r="Q199" s="175"/>
      <c r="R199" s="175"/>
      <c r="S199" s="175"/>
      <c r="T199" s="175"/>
      <c r="U199" s="175"/>
      <c r="V199" s="175"/>
      <c r="W199" s="175"/>
      <c r="X199" s="175"/>
      <c r="Y199" s="175"/>
      <c r="Z199" s="175"/>
      <c r="AA199" s="175"/>
      <c r="AB199" s="175"/>
      <c r="AC199" s="175"/>
      <c r="AD199" s="175"/>
      <c r="AE199" s="175"/>
      <c r="AF199" s="175"/>
      <c r="AG199" s="175"/>
      <c r="AH199" s="175"/>
      <c r="AI199" s="175"/>
      <c r="AJ199" s="175"/>
      <c r="AK199" s="175"/>
      <c r="AL199" s="175"/>
      <c r="AM199" s="175"/>
      <c r="AN199" s="175"/>
      <c r="AO199" s="175"/>
      <c r="AP199" s="175"/>
      <c r="AQ199" s="175"/>
      <c r="AR199" s="175"/>
      <c r="AS199" s="175"/>
      <c r="AT199" s="175"/>
      <c r="AU199" s="175"/>
      <c r="AV199" s="175"/>
      <c r="AW199" s="175"/>
      <c r="AX199" s="175"/>
      <c r="AY199" s="175"/>
      <c r="AZ199" s="175"/>
      <c r="BA199" s="175"/>
      <c r="BB199" s="175"/>
      <c r="BC199" s="176"/>
      <c r="BD199" s="176"/>
      <c r="BE199" s="176"/>
      <c r="BF199" s="176"/>
      <c r="BG199" s="176"/>
      <c r="BH199" s="176"/>
      <c r="BI199" s="176"/>
      <c r="BJ199" s="176"/>
      <c r="BK199" s="176"/>
      <c r="BL199" s="176"/>
      <c r="BM199" s="176"/>
      <c r="BN199" s="176"/>
      <c r="BO199" s="176"/>
      <c r="BP199" s="176" t="n">
        <v>7.75</v>
      </c>
      <c r="BQ199" s="176"/>
      <c r="BR199" s="176"/>
      <c r="BS199" s="176"/>
      <c r="BT199" s="176"/>
      <c r="BU199" s="176"/>
      <c r="BV199" s="176"/>
      <c r="BW199" s="176"/>
      <c r="BX199" s="176"/>
      <c r="BY199" s="176"/>
      <c r="BZ199" s="176"/>
      <c r="CA199" s="176"/>
      <c r="CB199" s="176"/>
      <c r="CC199" s="176"/>
      <c r="CD199" s="176"/>
      <c r="CE199" s="176"/>
      <c r="CF199" s="176"/>
      <c r="CG199" s="176"/>
      <c r="CH199" s="176"/>
      <c r="CI199" s="176"/>
      <c r="CJ199" s="176"/>
      <c r="CK199" s="176"/>
      <c r="CL199" s="176"/>
      <c r="CM199" s="176"/>
      <c r="CN199" s="176"/>
      <c r="CO199" s="176"/>
      <c r="CP199" s="176"/>
      <c r="CQ199" s="176"/>
      <c r="CR199" s="176"/>
      <c r="CS199" s="176"/>
      <c r="CT199" s="176"/>
      <c r="CU199" s="176"/>
      <c r="CV199" s="176"/>
      <c r="CW199" s="176"/>
      <c r="CX199" s="176"/>
      <c r="CY199" s="176"/>
      <c r="CZ199" s="176"/>
      <c r="DA199" s="176"/>
      <c r="DB199" s="176"/>
      <c r="DC199" s="176"/>
      <c r="DD199" s="176"/>
      <c r="DE199" s="176"/>
      <c r="DF199" s="176"/>
      <c r="DG199" s="176"/>
      <c r="DH199" s="176"/>
      <c r="DI199" s="176"/>
      <c r="DJ199" s="176"/>
      <c r="DK199" s="176"/>
      <c r="DL199" s="176"/>
      <c r="DM199" s="176"/>
      <c r="DN199" s="176"/>
      <c r="DO199" s="176"/>
      <c r="DP199" s="176"/>
      <c r="DQ199" s="176"/>
      <c r="DR199" s="176"/>
      <c r="DS199" s="176"/>
      <c r="DT199" s="176"/>
      <c r="DU199" s="176"/>
      <c r="DV199" s="176"/>
      <c r="DW199" s="176"/>
      <c r="DX199" s="176"/>
      <c r="DY199" s="176"/>
      <c r="DZ199" s="176"/>
      <c r="EA199" s="176"/>
      <c r="EB199" s="176"/>
      <c r="EC199" s="176"/>
      <c r="ED199" s="176"/>
      <c r="EE199" s="176"/>
      <c r="EF199" s="176"/>
      <c r="EG199" s="176"/>
      <c r="EH199" s="176"/>
      <c r="EI199" s="176"/>
      <c r="EJ199" s="176"/>
      <c r="EK199" s="176"/>
      <c r="EL199" s="176"/>
      <c r="EM199" s="176"/>
      <c r="EN199" s="177"/>
      <c r="EO199" s="177"/>
    </row>
    <row r="200" customFormat="false" ht="12.75" hidden="false" customHeight="false" outlineLevel="0" collapsed="false">
      <c r="A200" s="169" t="s">
        <v>42</v>
      </c>
      <c r="B200" s="96"/>
      <c r="C200" s="170" t="s">
        <v>103</v>
      </c>
      <c r="D200" s="171" t="n">
        <v>4</v>
      </c>
      <c r="E200" s="172" t="s">
        <v>230</v>
      </c>
      <c r="F200" s="173" t="n">
        <f aca="false">SUM(H200:EM200)</f>
        <v>7.75</v>
      </c>
      <c r="G200" s="174"/>
      <c r="H200" s="176"/>
      <c r="I200" s="176"/>
      <c r="J200" s="176"/>
      <c r="K200" s="176"/>
      <c r="L200" s="176"/>
      <c r="M200" s="176"/>
      <c r="N200" s="176"/>
      <c r="O200" s="176"/>
      <c r="P200" s="176"/>
      <c r="Q200" s="175"/>
      <c r="R200" s="175"/>
      <c r="S200" s="175"/>
      <c r="T200" s="175"/>
      <c r="U200" s="175"/>
      <c r="V200" s="175"/>
      <c r="W200" s="175"/>
      <c r="X200" s="175"/>
      <c r="Y200" s="175"/>
      <c r="Z200" s="175"/>
      <c r="AA200" s="175"/>
      <c r="AB200" s="175"/>
      <c r="AC200" s="175"/>
      <c r="AD200" s="175"/>
      <c r="AE200" s="175"/>
      <c r="AF200" s="175"/>
      <c r="AG200" s="175"/>
      <c r="AH200" s="175"/>
      <c r="AI200" s="175"/>
      <c r="AJ200" s="175"/>
      <c r="AK200" s="175"/>
      <c r="AL200" s="175"/>
      <c r="AM200" s="175"/>
      <c r="AN200" s="175"/>
      <c r="AO200" s="175"/>
      <c r="AP200" s="175"/>
      <c r="AQ200" s="175"/>
      <c r="AR200" s="175"/>
      <c r="AS200" s="175"/>
      <c r="AT200" s="175"/>
      <c r="AU200" s="175"/>
      <c r="AV200" s="175"/>
      <c r="AW200" s="175"/>
      <c r="AX200" s="175"/>
      <c r="AY200" s="175"/>
      <c r="AZ200" s="175"/>
      <c r="BA200" s="175"/>
      <c r="BB200" s="175"/>
      <c r="BC200" s="176"/>
      <c r="BD200" s="176"/>
      <c r="BE200" s="176"/>
      <c r="BF200" s="176"/>
      <c r="BG200" s="176"/>
      <c r="BH200" s="176"/>
      <c r="BI200" s="176"/>
      <c r="BJ200" s="176"/>
      <c r="BK200" s="176"/>
      <c r="BL200" s="176"/>
      <c r="BM200" s="176"/>
      <c r="BN200" s="176"/>
      <c r="BO200" s="176"/>
      <c r="BP200" s="176" t="n">
        <v>7.75</v>
      </c>
      <c r="BQ200" s="176"/>
      <c r="BR200" s="176"/>
      <c r="BS200" s="176"/>
      <c r="BT200" s="176"/>
      <c r="BU200" s="176"/>
      <c r="BV200" s="176"/>
      <c r="BW200" s="176"/>
      <c r="BX200" s="176"/>
      <c r="BY200" s="176"/>
      <c r="BZ200" s="176"/>
      <c r="CA200" s="176"/>
      <c r="CB200" s="176"/>
      <c r="CC200" s="176"/>
      <c r="CD200" s="176"/>
      <c r="CE200" s="176"/>
      <c r="CF200" s="176"/>
      <c r="CG200" s="176"/>
      <c r="CH200" s="176"/>
      <c r="CI200" s="176"/>
      <c r="CJ200" s="176"/>
      <c r="CK200" s="176"/>
      <c r="CL200" s="176"/>
      <c r="CM200" s="176"/>
      <c r="CN200" s="176"/>
      <c r="CO200" s="176"/>
      <c r="CP200" s="176"/>
      <c r="CQ200" s="176"/>
      <c r="CR200" s="176"/>
      <c r="CS200" s="176"/>
      <c r="CT200" s="176"/>
      <c r="CU200" s="176"/>
      <c r="CV200" s="176"/>
      <c r="CW200" s="176"/>
      <c r="CX200" s="176"/>
      <c r="CY200" s="176"/>
      <c r="CZ200" s="176"/>
      <c r="DA200" s="176"/>
      <c r="DB200" s="176"/>
      <c r="DC200" s="176"/>
      <c r="DD200" s="176"/>
      <c r="DE200" s="176"/>
      <c r="DF200" s="176"/>
      <c r="DG200" s="176"/>
      <c r="DH200" s="176"/>
      <c r="DI200" s="176"/>
      <c r="DJ200" s="176"/>
      <c r="DK200" s="176"/>
      <c r="DL200" s="176"/>
      <c r="DM200" s="176"/>
      <c r="DN200" s="176"/>
      <c r="DO200" s="176"/>
      <c r="DP200" s="176"/>
      <c r="DQ200" s="176"/>
      <c r="DR200" s="176"/>
      <c r="DS200" s="176"/>
      <c r="DT200" s="176"/>
      <c r="DU200" s="176"/>
      <c r="DV200" s="176"/>
      <c r="DW200" s="176"/>
      <c r="DX200" s="176"/>
      <c r="DY200" s="176"/>
      <c r="DZ200" s="176"/>
      <c r="EA200" s="176"/>
      <c r="EB200" s="176"/>
      <c r="EC200" s="176"/>
      <c r="ED200" s="176"/>
      <c r="EE200" s="176"/>
      <c r="EF200" s="176"/>
      <c r="EG200" s="176"/>
      <c r="EH200" s="176"/>
      <c r="EI200" s="176"/>
      <c r="EJ200" s="176"/>
      <c r="EK200" s="176"/>
      <c r="EL200" s="176"/>
      <c r="EM200" s="176"/>
      <c r="EN200" s="177"/>
      <c r="EO200" s="177"/>
    </row>
    <row r="201" customFormat="false" ht="12.75" hidden="false" customHeight="false" outlineLevel="0" collapsed="false">
      <c r="A201" s="169" t="s">
        <v>42</v>
      </c>
      <c r="B201" s="96"/>
      <c r="C201" s="170" t="s">
        <v>103</v>
      </c>
      <c r="D201" s="171" t="n">
        <v>5</v>
      </c>
      <c r="E201" s="172" t="s">
        <v>230</v>
      </c>
      <c r="F201" s="173" t="n">
        <f aca="false">SUM(H201:EM201)</f>
        <v>7.75</v>
      </c>
      <c r="G201" s="174"/>
      <c r="H201" s="176"/>
      <c r="I201" s="176"/>
      <c r="J201" s="176"/>
      <c r="K201" s="176"/>
      <c r="L201" s="176"/>
      <c r="M201" s="176"/>
      <c r="N201" s="176"/>
      <c r="O201" s="176"/>
      <c r="P201" s="176"/>
      <c r="Q201" s="175"/>
      <c r="R201" s="175"/>
      <c r="S201" s="175"/>
      <c r="T201" s="175"/>
      <c r="U201" s="175"/>
      <c r="V201" s="175"/>
      <c r="W201" s="175"/>
      <c r="X201" s="175"/>
      <c r="Y201" s="175"/>
      <c r="Z201" s="175"/>
      <c r="AA201" s="175"/>
      <c r="AB201" s="175"/>
      <c r="AC201" s="175"/>
      <c r="AD201" s="175"/>
      <c r="AE201" s="175"/>
      <c r="AF201" s="175"/>
      <c r="AG201" s="175"/>
      <c r="AH201" s="175"/>
      <c r="AI201" s="175"/>
      <c r="AJ201" s="175"/>
      <c r="AK201" s="175"/>
      <c r="AL201" s="175"/>
      <c r="AM201" s="175"/>
      <c r="AN201" s="175"/>
      <c r="AO201" s="175"/>
      <c r="AP201" s="175"/>
      <c r="AQ201" s="175"/>
      <c r="AR201" s="175"/>
      <c r="AS201" s="175"/>
      <c r="AT201" s="175"/>
      <c r="AU201" s="175"/>
      <c r="AV201" s="175"/>
      <c r="AW201" s="175"/>
      <c r="AX201" s="175"/>
      <c r="AY201" s="175"/>
      <c r="AZ201" s="175"/>
      <c r="BA201" s="175"/>
      <c r="BB201" s="175"/>
      <c r="BC201" s="176"/>
      <c r="BD201" s="176"/>
      <c r="BE201" s="176"/>
      <c r="BF201" s="176"/>
      <c r="BG201" s="176"/>
      <c r="BH201" s="176"/>
      <c r="BI201" s="176"/>
      <c r="BJ201" s="176"/>
      <c r="BK201" s="176"/>
      <c r="BL201" s="176"/>
      <c r="BM201" s="176"/>
      <c r="BN201" s="176"/>
      <c r="BO201" s="176"/>
      <c r="BP201" s="176" t="n">
        <v>6</v>
      </c>
      <c r="BQ201" s="176" t="n">
        <v>1.75</v>
      </c>
      <c r="BR201" s="176"/>
      <c r="BS201" s="176"/>
      <c r="BT201" s="176"/>
      <c r="BU201" s="176"/>
      <c r="BV201" s="176"/>
      <c r="BW201" s="176"/>
      <c r="BX201" s="176"/>
      <c r="BY201" s="176"/>
      <c r="BZ201" s="176"/>
      <c r="CA201" s="176"/>
      <c r="CB201" s="176"/>
      <c r="CC201" s="176"/>
      <c r="CD201" s="176"/>
      <c r="CE201" s="176"/>
      <c r="CF201" s="176"/>
      <c r="CG201" s="176"/>
      <c r="CH201" s="176"/>
      <c r="CI201" s="176"/>
      <c r="CJ201" s="176"/>
      <c r="CK201" s="176"/>
      <c r="CL201" s="176"/>
      <c r="CM201" s="176"/>
      <c r="CN201" s="176"/>
      <c r="CO201" s="176"/>
      <c r="CP201" s="176"/>
      <c r="CQ201" s="176"/>
      <c r="CR201" s="176"/>
      <c r="CS201" s="176"/>
      <c r="CT201" s="176"/>
      <c r="CU201" s="176"/>
      <c r="CV201" s="176"/>
      <c r="CW201" s="176"/>
      <c r="CX201" s="176"/>
      <c r="CY201" s="176"/>
      <c r="CZ201" s="176"/>
      <c r="DA201" s="176"/>
      <c r="DB201" s="176"/>
      <c r="DC201" s="176"/>
      <c r="DD201" s="176"/>
      <c r="DE201" s="176"/>
      <c r="DF201" s="176"/>
      <c r="DG201" s="176"/>
      <c r="DH201" s="176"/>
      <c r="DI201" s="176"/>
      <c r="DJ201" s="176"/>
      <c r="DK201" s="176"/>
      <c r="DL201" s="176"/>
      <c r="DM201" s="176"/>
      <c r="DN201" s="176"/>
      <c r="DO201" s="176"/>
      <c r="DP201" s="176"/>
      <c r="DQ201" s="176"/>
      <c r="DR201" s="176"/>
      <c r="DS201" s="176"/>
      <c r="DT201" s="176"/>
      <c r="DU201" s="176"/>
      <c r="DV201" s="176"/>
      <c r="DW201" s="176"/>
      <c r="DX201" s="176"/>
      <c r="DY201" s="176"/>
      <c r="DZ201" s="176"/>
      <c r="EA201" s="176"/>
      <c r="EB201" s="176"/>
      <c r="EC201" s="176"/>
      <c r="ED201" s="176"/>
      <c r="EE201" s="176"/>
      <c r="EF201" s="176"/>
      <c r="EG201" s="176"/>
      <c r="EH201" s="176"/>
      <c r="EI201" s="176"/>
      <c r="EJ201" s="176"/>
      <c r="EK201" s="176"/>
      <c r="EL201" s="176"/>
      <c r="EM201" s="176"/>
      <c r="EN201" s="177"/>
      <c r="EO201" s="177"/>
    </row>
    <row r="202" customFormat="false" ht="12.75" hidden="false" customHeight="false" outlineLevel="0" collapsed="false">
      <c r="A202" s="169" t="s">
        <v>42</v>
      </c>
      <c r="B202" s="96"/>
      <c r="C202" s="170" t="s">
        <v>103</v>
      </c>
      <c r="D202" s="171" t="n">
        <v>6</v>
      </c>
      <c r="E202" s="172" t="s">
        <v>230</v>
      </c>
      <c r="F202" s="173" t="n">
        <f aca="false">SUM(H202:EM202)</f>
        <v>7</v>
      </c>
      <c r="G202" s="174"/>
      <c r="H202" s="176"/>
      <c r="I202" s="176"/>
      <c r="J202" s="176"/>
      <c r="K202" s="176"/>
      <c r="L202" s="176"/>
      <c r="M202" s="176"/>
      <c r="N202" s="176"/>
      <c r="O202" s="176"/>
      <c r="P202" s="176"/>
      <c r="Q202" s="175"/>
      <c r="R202" s="175"/>
      <c r="S202" s="175"/>
      <c r="T202" s="175"/>
      <c r="U202" s="175"/>
      <c r="V202" s="175"/>
      <c r="W202" s="175"/>
      <c r="X202" s="175"/>
      <c r="Y202" s="175"/>
      <c r="Z202" s="175"/>
      <c r="AA202" s="175"/>
      <c r="AB202" s="175"/>
      <c r="AC202" s="175"/>
      <c r="AD202" s="175"/>
      <c r="AE202" s="175"/>
      <c r="AF202" s="175"/>
      <c r="AG202" s="175"/>
      <c r="AH202" s="175"/>
      <c r="AI202" s="175"/>
      <c r="AJ202" s="175"/>
      <c r="AK202" s="175"/>
      <c r="AL202" s="175"/>
      <c r="AM202" s="175"/>
      <c r="AN202" s="175"/>
      <c r="AO202" s="175"/>
      <c r="AP202" s="175"/>
      <c r="AQ202" s="175"/>
      <c r="AR202" s="175"/>
      <c r="AS202" s="175"/>
      <c r="AT202" s="175"/>
      <c r="AU202" s="175"/>
      <c r="AV202" s="175"/>
      <c r="AW202" s="175"/>
      <c r="AX202" s="175"/>
      <c r="AY202" s="175"/>
      <c r="AZ202" s="175"/>
      <c r="BA202" s="175"/>
      <c r="BB202" s="175"/>
      <c r="BC202" s="176"/>
      <c r="BD202" s="176"/>
      <c r="BE202" s="176"/>
      <c r="BF202" s="176"/>
      <c r="BG202" s="176"/>
      <c r="BH202" s="176"/>
      <c r="BI202" s="176"/>
      <c r="BJ202" s="176"/>
      <c r="BK202" s="176" t="n">
        <v>1</v>
      </c>
      <c r="BL202" s="176"/>
      <c r="BM202" s="176" t="n">
        <v>2</v>
      </c>
      <c r="BN202" s="176"/>
      <c r="BO202" s="176"/>
      <c r="BP202" s="176"/>
      <c r="BQ202" s="176" t="n">
        <v>4</v>
      </c>
      <c r="BR202" s="176"/>
      <c r="BS202" s="176"/>
      <c r="BT202" s="176"/>
      <c r="BU202" s="176"/>
      <c r="BV202" s="176"/>
      <c r="BW202" s="176"/>
      <c r="BX202" s="176"/>
      <c r="BY202" s="176"/>
      <c r="BZ202" s="176"/>
      <c r="CA202" s="176"/>
      <c r="CB202" s="176"/>
      <c r="CC202" s="176"/>
      <c r="CD202" s="176"/>
      <c r="CE202" s="176"/>
      <c r="CF202" s="176"/>
      <c r="CG202" s="176"/>
      <c r="CH202" s="176"/>
      <c r="CI202" s="176"/>
      <c r="CJ202" s="176"/>
      <c r="CK202" s="176"/>
      <c r="CL202" s="176"/>
      <c r="CM202" s="176"/>
      <c r="CN202" s="176"/>
      <c r="CO202" s="176"/>
      <c r="CP202" s="176"/>
      <c r="CQ202" s="176"/>
      <c r="CR202" s="176"/>
      <c r="CS202" s="176"/>
      <c r="CT202" s="176"/>
      <c r="CU202" s="176"/>
      <c r="CV202" s="176"/>
      <c r="CW202" s="176"/>
      <c r="CX202" s="176"/>
      <c r="CY202" s="176"/>
      <c r="CZ202" s="176"/>
      <c r="DA202" s="176"/>
      <c r="DB202" s="176"/>
      <c r="DC202" s="176"/>
      <c r="DD202" s="176"/>
      <c r="DE202" s="176"/>
      <c r="DF202" s="176"/>
      <c r="DG202" s="176"/>
      <c r="DH202" s="176"/>
      <c r="DI202" s="176"/>
      <c r="DJ202" s="176"/>
      <c r="DK202" s="176"/>
      <c r="DL202" s="176"/>
      <c r="DM202" s="176"/>
      <c r="DN202" s="176"/>
      <c r="DO202" s="176"/>
      <c r="DP202" s="176"/>
      <c r="DQ202" s="176"/>
      <c r="DR202" s="176"/>
      <c r="DS202" s="176"/>
      <c r="DT202" s="176"/>
      <c r="DU202" s="176"/>
      <c r="DV202" s="176"/>
      <c r="DW202" s="176"/>
      <c r="DX202" s="176"/>
      <c r="DY202" s="176"/>
      <c r="DZ202" s="176"/>
      <c r="EA202" s="176"/>
      <c r="EB202" s="176"/>
      <c r="EC202" s="176"/>
      <c r="ED202" s="176"/>
      <c r="EE202" s="176"/>
      <c r="EF202" s="176"/>
      <c r="EG202" s="176"/>
      <c r="EH202" s="176"/>
      <c r="EI202" s="176"/>
      <c r="EJ202" s="176"/>
      <c r="EK202" s="176"/>
      <c r="EL202" s="176"/>
      <c r="EM202" s="176"/>
      <c r="EN202" s="177"/>
      <c r="EO202" s="177"/>
    </row>
    <row r="203" customFormat="false" ht="12.75" hidden="false" customHeight="false" outlineLevel="0" collapsed="false">
      <c r="A203" s="169" t="s">
        <v>42</v>
      </c>
      <c r="B203" s="96"/>
      <c r="C203" s="170" t="s">
        <v>103</v>
      </c>
      <c r="D203" s="171" t="n">
        <v>7</v>
      </c>
      <c r="E203" s="172" t="s">
        <v>230</v>
      </c>
      <c r="F203" s="178" t="n">
        <f aca="false">SUM(H203:EM203)</f>
        <v>0</v>
      </c>
      <c r="G203" s="179"/>
      <c r="H203" s="181"/>
      <c r="I203" s="181"/>
      <c r="J203" s="181"/>
      <c r="K203" s="181"/>
      <c r="L203" s="181"/>
      <c r="M203" s="181"/>
      <c r="N203" s="181"/>
      <c r="O203" s="181"/>
      <c r="P203" s="181"/>
      <c r="Q203" s="180"/>
      <c r="R203" s="180"/>
      <c r="S203" s="180"/>
      <c r="T203" s="180"/>
      <c r="U203" s="180"/>
      <c r="V203" s="180"/>
      <c r="W203" s="180"/>
      <c r="X203" s="180"/>
      <c r="Y203" s="180"/>
      <c r="Z203" s="180"/>
      <c r="AA203" s="180"/>
      <c r="AB203" s="180"/>
      <c r="AC203" s="180"/>
      <c r="AD203" s="180"/>
      <c r="AE203" s="180"/>
      <c r="AF203" s="180"/>
      <c r="AG203" s="180"/>
      <c r="AH203" s="180"/>
      <c r="AI203" s="180"/>
      <c r="AJ203" s="180"/>
      <c r="AK203" s="180"/>
      <c r="AL203" s="180"/>
      <c r="AM203" s="180"/>
      <c r="AN203" s="180"/>
      <c r="AO203" s="180"/>
      <c r="AP203" s="180"/>
      <c r="AQ203" s="180"/>
      <c r="AR203" s="180"/>
      <c r="AS203" s="180"/>
      <c r="AT203" s="180"/>
      <c r="AU203" s="180"/>
      <c r="AV203" s="180"/>
      <c r="AW203" s="180"/>
      <c r="AX203" s="180"/>
      <c r="AY203" s="180"/>
      <c r="AZ203" s="180"/>
      <c r="BA203" s="180"/>
      <c r="BB203" s="180"/>
      <c r="BC203" s="181"/>
      <c r="BD203" s="181"/>
      <c r="BE203" s="181"/>
      <c r="BF203" s="181"/>
      <c r="BG203" s="181"/>
      <c r="BH203" s="181"/>
      <c r="BI203" s="181"/>
      <c r="BJ203" s="181"/>
      <c r="BK203" s="181"/>
      <c r="BL203" s="181"/>
      <c r="BM203" s="181"/>
      <c r="BN203" s="181"/>
      <c r="BO203" s="181"/>
      <c r="BP203" s="181"/>
      <c r="BQ203" s="181"/>
      <c r="BR203" s="181"/>
      <c r="BS203" s="181"/>
      <c r="BT203" s="181"/>
      <c r="BU203" s="181"/>
      <c r="BV203" s="181"/>
      <c r="BW203" s="181"/>
      <c r="BX203" s="181"/>
      <c r="BY203" s="181"/>
      <c r="BZ203" s="181"/>
      <c r="CA203" s="181"/>
      <c r="CB203" s="181"/>
      <c r="CC203" s="181"/>
      <c r="CD203" s="181"/>
      <c r="CE203" s="181"/>
      <c r="CF203" s="181"/>
      <c r="CG203" s="181"/>
      <c r="CH203" s="181"/>
      <c r="CI203" s="181"/>
      <c r="CJ203" s="181"/>
      <c r="CK203" s="181"/>
      <c r="CL203" s="181"/>
      <c r="CM203" s="181"/>
      <c r="CN203" s="181"/>
      <c r="CO203" s="181"/>
      <c r="CP203" s="181"/>
      <c r="CQ203" s="181"/>
      <c r="CR203" s="181"/>
      <c r="CS203" s="181"/>
      <c r="CT203" s="181"/>
      <c r="CU203" s="181"/>
      <c r="CV203" s="181"/>
      <c r="CW203" s="181"/>
      <c r="CX203" s="181"/>
      <c r="CY203" s="181"/>
      <c r="CZ203" s="181"/>
      <c r="DA203" s="181"/>
      <c r="DB203" s="181"/>
      <c r="DC203" s="181"/>
      <c r="DD203" s="181"/>
      <c r="DE203" s="181"/>
      <c r="DF203" s="181"/>
      <c r="DG203" s="181"/>
      <c r="DH203" s="181"/>
      <c r="DI203" s="181"/>
      <c r="DJ203" s="181"/>
      <c r="DK203" s="181"/>
      <c r="DL203" s="181"/>
      <c r="DM203" s="181"/>
      <c r="DN203" s="181"/>
      <c r="DO203" s="181"/>
      <c r="DP203" s="181"/>
      <c r="DQ203" s="181"/>
      <c r="DR203" s="181"/>
      <c r="DS203" s="181"/>
      <c r="DT203" s="181"/>
      <c r="DU203" s="181"/>
      <c r="DV203" s="181"/>
      <c r="DW203" s="181"/>
      <c r="DX203" s="181"/>
      <c r="DY203" s="181"/>
      <c r="DZ203" s="181"/>
      <c r="EA203" s="181"/>
      <c r="EB203" s="181"/>
      <c r="EC203" s="181"/>
      <c r="ED203" s="181"/>
      <c r="EE203" s="181"/>
      <c r="EF203" s="181"/>
      <c r="EG203" s="181"/>
      <c r="EH203" s="181"/>
      <c r="EI203" s="181"/>
      <c r="EJ203" s="181"/>
      <c r="EK203" s="181"/>
      <c r="EL203" s="181"/>
      <c r="EM203" s="181"/>
      <c r="EN203" s="177"/>
      <c r="EO203" s="177"/>
    </row>
    <row r="204" customFormat="false" ht="12.75" hidden="false" customHeight="false" outlineLevel="0" collapsed="false">
      <c r="A204" s="169" t="s">
        <v>42</v>
      </c>
      <c r="B204" s="96"/>
      <c r="C204" s="170" t="s">
        <v>103</v>
      </c>
      <c r="D204" s="171" t="n">
        <v>8</v>
      </c>
      <c r="E204" s="172" t="s">
        <v>230</v>
      </c>
      <c r="F204" s="178" t="n">
        <f aca="false">SUM(H204:EM204)</f>
        <v>0</v>
      </c>
      <c r="G204" s="179" t="n">
        <f aca="false">SUM(F198:F204)</f>
        <v>38</v>
      </c>
      <c r="H204" s="181"/>
      <c r="I204" s="181"/>
      <c r="J204" s="181"/>
      <c r="K204" s="181"/>
      <c r="L204" s="181"/>
      <c r="M204" s="181"/>
      <c r="N204" s="181"/>
      <c r="O204" s="181"/>
      <c r="P204" s="181"/>
      <c r="Q204" s="180"/>
      <c r="R204" s="180"/>
      <c r="S204" s="180"/>
      <c r="T204" s="180"/>
      <c r="U204" s="180"/>
      <c r="V204" s="180"/>
      <c r="W204" s="180"/>
      <c r="X204" s="180"/>
      <c r="Y204" s="180"/>
      <c r="Z204" s="180"/>
      <c r="AA204" s="180"/>
      <c r="AB204" s="180"/>
      <c r="AC204" s="180"/>
      <c r="AD204" s="180"/>
      <c r="AE204" s="180"/>
      <c r="AF204" s="180"/>
      <c r="AG204" s="180"/>
      <c r="AH204" s="180"/>
      <c r="AI204" s="180"/>
      <c r="AJ204" s="180"/>
      <c r="AK204" s="180"/>
      <c r="AL204" s="180"/>
      <c r="AM204" s="180"/>
      <c r="AN204" s="180"/>
      <c r="AO204" s="180"/>
      <c r="AP204" s="180"/>
      <c r="AQ204" s="180"/>
      <c r="AR204" s="180"/>
      <c r="AS204" s="180"/>
      <c r="AT204" s="180"/>
      <c r="AU204" s="180"/>
      <c r="AV204" s="180"/>
      <c r="AW204" s="180"/>
      <c r="AX204" s="180"/>
      <c r="AY204" s="180"/>
      <c r="AZ204" s="180"/>
      <c r="BA204" s="180"/>
      <c r="BB204" s="180"/>
      <c r="BC204" s="181"/>
      <c r="BD204" s="181"/>
      <c r="BE204" s="181"/>
      <c r="BF204" s="181"/>
      <c r="BG204" s="181"/>
      <c r="BH204" s="181"/>
      <c r="BI204" s="181"/>
      <c r="BJ204" s="181"/>
      <c r="BK204" s="181"/>
      <c r="BL204" s="181"/>
      <c r="BM204" s="181"/>
      <c r="BN204" s="181"/>
      <c r="BO204" s="181"/>
      <c r="BP204" s="181"/>
      <c r="BQ204" s="181"/>
      <c r="BR204" s="181"/>
      <c r="BS204" s="181"/>
      <c r="BT204" s="181"/>
      <c r="BU204" s="181"/>
      <c r="BV204" s="181"/>
      <c r="BW204" s="181"/>
      <c r="BX204" s="181"/>
      <c r="BY204" s="181"/>
      <c r="BZ204" s="181"/>
      <c r="CA204" s="181"/>
      <c r="CB204" s="181"/>
      <c r="CC204" s="181"/>
      <c r="CD204" s="181"/>
      <c r="CE204" s="181"/>
      <c r="CF204" s="181"/>
      <c r="CG204" s="181"/>
      <c r="CH204" s="181"/>
      <c r="CI204" s="181"/>
      <c r="CJ204" s="181"/>
      <c r="CK204" s="181"/>
      <c r="CL204" s="181"/>
      <c r="CM204" s="181"/>
      <c r="CN204" s="181"/>
      <c r="CO204" s="181"/>
      <c r="CP204" s="181"/>
      <c r="CQ204" s="181"/>
      <c r="CR204" s="181"/>
      <c r="CS204" s="181"/>
      <c r="CT204" s="181"/>
      <c r="CU204" s="181"/>
      <c r="CV204" s="181"/>
      <c r="CW204" s="181"/>
      <c r="CX204" s="181"/>
      <c r="CY204" s="181"/>
      <c r="CZ204" s="181"/>
      <c r="DA204" s="181"/>
      <c r="DB204" s="181"/>
      <c r="DC204" s="181"/>
      <c r="DD204" s="181"/>
      <c r="DE204" s="181"/>
      <c r="DF204" s="181"/>
      <c r="DG204" s="181"/>
      <c r="DH204" s="181"/>
      <c r="DI204" s="181"/>
      <c r="DJ204" s="181"/>
      <c r="DK204" s="181"/>
      <c r="DL204" s="181"/>
      <c r="DM204" s="181"/>
      <c r="DN204" s="181"/>
      <c r="DO204" s="181"/>
      <c r="DP204" s="181"/>
      <c r="DQ204" s="181"/>
      <c r="DR204" s="181"/>
      <c r="DS204" s="181"/>
      <c r="DT204" s="181"/>
      <c r="DU204" s="181"/>
      <c r="DV204" s="181"/>
      <c r="DW204" s="181"/>
      <c r="DX204" s="181"/>
      <c r="DY204" s="181"/>
      <c r="DZ204" s="181"/>
      <c r="EA204" s="181"/>
      <c r="EB204" s="181"/>
      <c r="EC204" s="181"/>
      <c r="ED204" s="181"/>
      <c r="EE204" s="181"/>
      <c r="EF204" s="181"/>
      <c r="EG204" s="181"/>
      <c r="EH204" s="181"/>
      <c r="EI204" s="181"/>
      <c r="EJ204" s="181"/>
      <c r="EK204" s="181"/>
      <c r="EL204" s="181"/>
      <c r="EM204" s="181"/>
      <c r="EN204" s="177"/>
      <c r="EO204" s="177"/>
    </row>
    <row r="205" customFormat="false" ht="12.75" hidden="false" customHeight="false" outlineLevel="0" collapsed="false">
      <c r="A205" s="169" t="s">
        <v>42</v>
      </c>
      <c r="B205" s="96"/>
      <c r="C205" s="170" t="s">
        <v>103</v>
      </c>
      <c r="D205" s="171" t="n">
        <v>9</v>
      </c>
      <c r="E205" s="172" t="s">
        <v>231</v>
      </c>
      <c r="F205" s="173" t="n">
        <f aca="false">SUM(H205:EM205)</f>
        <v>7.75</v>
      </c>
      <c r="G205" s="174"/>
      <c r="H205" s="176"/>
      <c r="I205" s="176"/>
      <c r="J205" s="176"/>
      <c r="K205" s="176"/>
      <c r="L205" s="176"/>
      <c r="M205" s="176"/>
      <c r="N205" s="176"/>
      <c r="O205" s="176"/>
      <c r="P205" s="176"/>
      <c r="Q205" s="175"/>
      <c r="R205" s="175"/>
      <c r="S205" s="175"/>
      <c r="T205" s="175"/>
      <c r="U205" s="175"/>
      <c r="V205" s="175"/>
      <c r="W205" s="175"/>
      <c r="X205" s="175"/>
      <c r="Y205" s="175"/>
      <c r="Z205" s="175"/>
      <c r="AA205" s="175"/>
      <c r="AB205" s="175"/>
      <c r="AC205" s="175"/>
      <c r="AD205" s="175"/>
      <c r="AE205" s="175"/>
      <c r="AF205" s="175"/>
      <c r="AG205" s="175"/>
      <c r="AH205" s="175"/>
      <c r="AI205" s="175"/>
      <c r="AJ205" s="175"/>
      <c r="AK205" s="175"/>
      <c r="AL205" s="175"/>
      <c r="AM205" s="175"/>
      <c r="AN205" s="175"/>
      <c r="AO205" s="175"/>
      <c r="AP205" s="175"/>
      <c r="AQ205" s="175"/>
      <c r="AR205" s="175"/>
      <c r="AS205" s="175"/>
      <c r="AT205" s="175"/>
      <c r="AU205" s="175"/>
      <c r="AV205" s="175"/>
      <c r="AW205" s="175"/>
      <c r="AX205" s="175"/>
      <c r="AY205" s="175"/>
      <c r="AZ205" s="175"/>
      <c r="BA205" s="175"/>
      <c r="BB205" s="175"/>
      <c r="BC205" s="176"/>
      <c r="BD205" s="176"/>
      <c r="BE205" s="176"/>
      <c r="BF205" s="176"/>
      <c r="BG205" s="176"/>
      <c r="BH205" s="176"/>
      <c r="BI205" s="176"/>
      <c r="BJ205" s="176"/>
      <c r="BK205" s="176"/>
      <c r="BL205" s="176"/>
      <c r="BM205" s="176" t="n">
        <v>2.75</v>
      </c>
      <c r="BN205" s="176"/>
      <c r="BO205" s="176"/>
      <c r="BP205" s="176"/>
      <c r="BQ205" s="176"/>
      <c r="BR205" s="176"/>
      <c r="BS205" s="176"/>
      <c r="BT205" s="176"/>
      <c r="BU205" s="176"/>
      <c r="BV205" s="176"/>
      <c r="BW205" s="176"/>
      <c r="BX205" s="176" t="n">
        <v>5</v>
      </c>
      <c r="BY205" s="176"/>
      <c r="BZ205" s="176"/>
      <c r="CA205" s="176"/>
      <c r="CB205" s="176"/>
      <c r="CC205" s="176"/>
      <c r="CD205" s="176"/>
      <c r="CE205" s="176"/>
      <c r="CF205" s="176"/>
      <c r="CG205" s="176"/>
      <c r="CH205" s="176"/>
      <c r="CI205" s="176"/>
      <c r="CJ205" s="176"/>
      <c r="CK205" s="176"/>
      <c r="CL205" s="176"/>
      <c r="CM205" s="176"/>
      <c r="CN205" s="176"/>
      <c r="CO205" s="176"/>
      <c r="CP205" s="176"/>
      <c r="CQ205" s="176"/>
      <c r="CR205" s="176"/>
      <c r="CS205" s="176"/>
      <c r="CT205" s="176"/>
      <c r="CU205" s="176"/>
      <c r="CV205" s="176"/>
      <c r="CW205" s="176"/>
      <c r="CX205" s="176"/>
      <c r="CY205" s="176"/>
      <c r="CZ205" s="176"/>
      <c r="DA205" s="176"/>
      <c r="DB205" s="176"/>
      <c r="DC205" s="176"/>
      <c r="DD205" s="176"/>
      <c r="DE205" s="176"/>
      <c r="DF205" s="176"/>
      <c r="DG205" s="176"/>
      <c r="DH205" s="176"/>
      <c r="DI205" s="176"/>
      <c r="DJ205" s="176"/>
      <c r="DK205" s="176"/>
      <c r="DL205" s="176"/>
      <c r="DM205" s="176"/>
      <c r="DN205" s="176"/>
      <c r="DO205" s="176"/>
      <c r="DP205" s="176"/>
      <c r="DQ205" s="176"/>
      <c r="DR205" s="176"/>
      <c r="DS205" s="176"/>
      <c r="DT205" s="176"/>
      <c r="DU205" s="176"/>
      <c r="DV205" s="176"/>
      <c r="DW205" s="176"/>
      <c r="DX205" s="176"/>
      <c r="DY205" s="176"/>
      <c r="DZ205" s="176"/>
      <c r="EA205" s="176"/>
      <c r="EB205" s="176"/>
      <c r="EC205" s="176"/>
      <c r="ED205" s="176"/>
      <c r="EE205" s="176"/>
      <c r="EF205" s="176"/>
      <c r="EG205" s="176"/>
      <c r="EH205" s="176"/>
      <c r="EI205" s="176"/>
      <c r="EJ205" s="176"/>
      <c r="EK205" s="176"/>
      <c r="EL205" s="176"/>
      <c r="EM205" s="176"/>
      <c r="EN205" s="177"/>
      <c r="EO205" s="177"/>
    </row>
    <row r="206" customFormat="false" ht="12.75" hidden="false" customHeight="false" outlineLevel="0" collapsed="false">
      <c r="A206" s="169" t="s">
        <v>42</v>
      </c>
      <c r="B206" s="96"/>
      <c r="C206" s="170" t="s">
        <v>103</v>
      </c>
      <c r="D206" s="171" t="n">
        <v>10</v>
      </c>
      <c r="E206" s="172" t="s">
        <v>231</v>
      </c>
      <c r="F206" s="173" t="n">
        <f aca="false">SUM(H206:EM206)</f>
        <v>7.75</v>
      </c>
      <c r="G206" s="174"/>
      <c r="H206" s="176"/>
      <c r="I206" s="176"/>
      <c r="J206" s="176"/>
      <c r="K206" s="176"/>
      <c r="L206" s="176"/>
      <c r="M206" s="176"/>
      <c r="N206" s="176"/>
      <c r="O206" s="176"/>
      <c r="P206" s="176"/>
      <c r="Q206" s="175"/>
      <c r="R206" s="175"/>
      <c r="S206" s="175"/>
      <c r="T206" s="175"/>
      <c r="U206" s="175"/>
      <c r="V206" s="175"/>
      <c r="W206" s="175"/>
      <c r="X206" s="175"/>
      <c r="Y206" s="175"/>
      <c r="Z206" s="175"/>
      <c r="AA206" s="175"/>
      <c r="AB206" s="175"/>
      <c r="AC206" s="175"/>
      <c r="AD206" s="175"/>
      <c r="AE206" s="175"/>
      <c r="AF206" s="175"/>
      <c r="AG206" s="175"/>
      <c r="AH206" s="175"/>
      <c r="AI206" s="175"/>
      <c r="AJ206" s="175"/>
      <c r="AK206" s="175"/>
      <c r="AL206" s="175"/>
      <c r="AM206" s="175"/>
      <c r="AN206" s="175"/>
      <c r="AO206" s="175"/>
      <c r="AP206" s="175"/>
      <c r="AQ206" s="175"/>
      <c r="AR206" s="175"/>
      <c r="AS206" s="175"/>
      <c r="AT206" s="175"/>
      <c r="AU206" s="175"/>
      <c r="AV206" s="175"/>
      <c r="AW206" s="175"/>
      <c r="AX206" s="175"/>
      <c r="AY206" s="175"/>
      <c r="AZ206" s="175"/>
      <c r="BA206" s="175"/>
      <c r="BB206" s="175"/>
      <c r="BC206" s="176"/>
      <c r="BD206" s="176"/>
      <c r="BE206" s="176"/>
      <c r="BF206" s="176"/>
      <c r="BG206" s="176"/>
      <c r="BH206" s="176" t="n">
        <v>5.75</v>
      </c>
      <c r="BI206" s="176"/>
      <c r="BJ206" s="176"/>
      <c r="BK206" s="176"/>
      <c r="BL206" s="176"/>
      <c r="BM206" s="176"/>
      <c r="BN206" s="176"/>
      <c r="BO206" s="176"/>
      <c r="BP206" s="176"/>
      <c r="BQ206" s="176"/>
      <c r="BR206" s="176"/>
      <c r="BS206" s="176"/>
      <c r="BT206" s="176"/>
      <c r="BU206" s="176"/>
      <c r="BV206" s="176"/>
      <c r="BW206" s="176"/>
      <c r="BX206" s="176" t="n">
        <v>2</v>
      </c>
      <c r="BY206" s="176"/>
      <c r="BZ206" s="176"/>
      <c r="CA206" s="176"/>
      <c r="CB206" s="176"/>
      <c r="CC206" s="176"/>
      <c r="CD206" s="176"/>
      <c r="CE206" s="176"/>
      <c r="CF206" s="176"/>
      <c r="CG206" s="176"/>
      <c r="CH206" s="176"/>
      <c r="CI206" s="176"/>
      <c r="CJ206" s="176"/>
      <c r="CK206" s="176"/>
      <c r="CL206" s="176"/>
      <c r="CM206" s="176"/>
      <c r="CN206" s="176"/>
      <c r="CO206" s="176"/>
      <c r="CP206" s="176"/>
      <c r="CQ206" s="176"/>
      <c r="CR206" s="176"/>
      <c r="CS206" s="176"/>
      <c r="CT206" s="176"/>
      <c r="CU206" s="176"/>
      <c r="CV206" s="176"/>
      <c r="CW206" s="176"/>
      <c r="CX206" s="176"/>
      <c r="CY206" s="176"/>
      <c r="CZ206" s="176"/>
      <c r="DA206" s="176"/>
      <c r="DB206" s="176"/>
      <c r="DC206" s="176"/>
      <c r="DD206" s="176"/>
      <c r="DE206" s="176"/>
      <c r="DF206" s="176"/>
      <c r="DG206" s="176"/>
      <c r="DH206" s="176"/>
      <c r="DI206" s="176"/>
      <c r="DJ206" s="176"/>
      <c r="DK206" s="176"/>
      <c r="DL206" s="176"/>
      <c r="DM206" s="176"/>
      <c r="DN206" s="176"/>
      <c r="DO206" s="176"/>
      <c r="DP206" s="176"/>
      <c r="DQ206" s="176"/>
      <c r="DR206" s="176"/>
      <c r="DS206" s="176"/>
      <c r="DT206" s="176"/>
      <c r="DU206" s="176"/>
      <c r="DV206" s="176"/>
      <c r="DW206" s="176"/>
      <c r="DX206" s="176"/>
      <c r="DY206" s="176"/>
      <c r="DZ206" s="176"/>
      <c r="EA206" s="176"/>
      <c r="EB206" s="176"/>
      <c r="EC206" s="176"/>
      <c r="ED206" s="176"/>
      <c r="EE206" s="176"/>
      <c r="EF206" s="176"/>
      <c r="EG206" s="176"/>
      <c r="EH206" s="176"/>
      <c r="EI206" s="176"/>
      <c r="EJ206" s="176"/>
      <c r="EK206" s="176"/>
      <c r="EL206" s="176"/>
      <c r="EM206" s="176"/>
      <c r="EN206" s="177"/>
      <c r="EO206" s="177"/>
    </row>
    <row r="207" customFormat="false" ht="12.75" hidden="false" customHeight="false" outlineLevel="0" collapsed="false">
      <c r="A207" s="169" t="s">
        <v>42</v>
      </c>
      <c r="B207" s="96"/>
      <c r="C207" s="170" t="s">
        <v>103</v>
      </c>
      <c r="D207" s="171" t="n">
        <v>11</v>
      </c>
      <c r="E207" s="172" t="s">
        <v>231</v>
      </c>
      <c r="F207" s="173" t="n">
        <f aca="false">SUM(H207:EM207)</f>
        <v>7.75</v>
      </c>
      <c r="G207" s="174"/>
      <c r="H207" s="176"/>
      <c r="I207" s="176"/>
      <c r="J207" s="176"/>
      <c r="K207" s="176"/>
      <c r="L207" s="176"/>
      <c r="M207" s="176"/>
      <c r="N207" s="176"/>
      <c r="O207" s="176"/>
      <c r="P207" s="176"/>
      <c r="Q207" s="175"/>
      <c r="R207" s="175"/>
      <c r="S207" s="175"/>
      <c r="T207" s="175"/>
      <c r="U207" s="175"/>
      <c r="V207" s="175"/>
      <c r="W207" s="175"/>
      <c r="X207" s="175"/>
      <c r="Y207" s="175"/>
      <c r="Z207" s="175"/>
      <c r="AA207" s="175"/>
      <c r="AB207" s="175"/>
      <c r="AC207" s="175"/>
      <c r="AD207" s="175"/>
      <c r="AE207" s="175"/>
      <c r="AF207" s="175"/>
      <c r="AG207" s="175"/>
      <c r="AH207" s="175"/>
      <c r="AI207" s="175"/>
      <c r="AJ207" s="175"/>
      <c r="AK207" s="175"/>
      <c r="AL207" s="175"/>
      <c r="AM207" s="175"/>
      <c r="AN207" s="175"/>
      <c r="AO207" s="175"/>
      <c r="AP207" s="175"/>
      <c r="AQ207" s="175"/>
      <c r="AR207" s="175"/>
      <c r="AS207" s="175"/>
      <c r="AT207" s="175"/>
      <c r="AU207" s="175"/>
      <c r="AV207" s="175"/>
      <c r="AW207" s="175"/>
      <c r="AX207" s="175"/>
      <c r="AY207" s="175"/>
      <c r="AZ207" s="175"/>
      <c r="BA207" s="175"/>
      <c r="BB207" s="175"/>
      <c r="BC207" s="176"/>
      <c r="BD207" s="176"/>
      <c r="BE207" s="176"/>
      <c r="BF207" s="176"/>
      <c r="BG207" s="176"/>
      <c r="BH207" s="176"/>
      <c r="BI207" s="176"/>
      <c r="BJ207" s="176"/>
      <c r="BK207" s="176"/>
      <c r="BL207" s="176"/>
      <c r="BM207" s="176"/>
      <c r="BN207" s="176"/>
      <c r="BO207" s="176"/>
      <c r="BP207" s="176" t="n">
        <v>2.75</v>
      </c>
      <c r="BQ207" s="176"/>
      <c r="BR207" s="176"/>
      <c r="BS207" s="176"/>
      <c r="BT207" s="176"/>
      <c r="BU207" s="176"/>
      <c r="BV207" s="176"/>
      <c r="BW207" s="176"/>
      <c r="BX207" s="176" t="n">
        <v>5</v>
      </c>
      <c r="BY207" s="176"/>
      <c r="BZ207" s="176"/>
      <c r="CA207" s="176"/>
      <c r="CB207" s="176"/>
      <c r="CC207" s="176"/>
      <c r="CD207" s="176"/>
      <c r="CE207" s="176"/>
      <c r="CF207" s="176"/>
      <c r="CG207" s="176"/>
      <c r="CH207" s="176"/>
      <c r="CI207" s="176"/>
      <c r="CJ207" s="176"/>
      <c r="CK207" s="176"/>
      <c r="CL207" s="176"/>
      <c r="CM207" s="176"/>
      <c r="CN207" s="176"/>
      <c r="CO207" s="176"/>
      <c r="CP207" s="176"/>
      <c r="CQ207" s="176"/>
      <c r="CR207" s="176"/>
      <c r="CS207" s="176"/>
      <c r="CT207" s="176"/>
      <c r="CU207" s="176"/>
      <c r="CV207" s="176"/>
      <c r="CW207" s="176"/>
      <c r="CX207" s="176"/>
      <c r="CY207" s="176"/>
      <c r="CZ207" s="176"/>
      <c r="DA207" s="176"/>
      <c r="DB207" s="176"/>
      <c r="DC207" s="176"/>
      <c r="DD207" s="176"/>
      <c r="DE207" s="176"/>
      <c r="DF207" s="176"/>
      <c r="DG207" s="176"/>
      <c r="DH207" s="176"/>
      <c r="DI207" s="176"/>
      <c r="DJ207" s="176"/>
      <c r="DK207" s="176"/>
      <c r="DL207" s="176"/>
      <c r="DM207" s="176"/>
      <c r="DN207" s="176"/>
      <c r="DO207" s="176"/>
      <c r="DP207" s="176"/>
      <c r="DQ207" s="176"/>
      <c r="DR207" s="176"/>
      <c r="DS207" s="176"/>
      <c r="DT207" s="176"/>
      <c r="DU207" s="176"/>
      <c r="DV207" s="176"/>
      <c r="DW207" s="176"/>
      <c r="DX207" s="176"/>
      <c r="DY207" s="176"/>
      <c r="DZ207" s="176"/>
      <c r="EA207" s="176"/>
      <c r="EB207" s="176"/>
      <c r="EC207" s="176"/>
      <c r="ED207" s="176"/>
      <c r="EE207" s="176"/>
      <c r="EF207" s="176"/>
      <c r="EG207" s="176"/>
      <c r="EH207" s="176"/>
      <c r="EI207" s="176"/>
      <c r="EJ207" s="176"/>
      <c r="EK207" s="176"/>
      <c r="EL207" s="176"/>
      <c r="EM207" s="176"/>
      <c r="EN207" s="177"/>
      <c r="EO207" s="177"/>
    </row>
    <row r="208" customFormat="false" ht="12.75" hidden="false" customHeight="false" outlineLevel="0" collapsed="false">
      <c r="A208" s="169" t="s">
        <v>42</v>
      </c>
      <c r="B208" s="96"/>
      <c r="C208" s="170" t="s">
        <v>103</v>
      </c>
      <c r="D208" s="171" t="n">
        <v>12</v>
      </c>
      <c r="E208" s="172" t="s">
        <v>231</v>
      </c>
      <c r="F208" s="173" t="n">
        <f aca="false">SUM(H208:EM208)</f>
        <v>7.75</v>
      </c>
      <c r="G208" s="174"/>
      <c r="H208" s="176"/>
      <c r="I208" s="176"/>
      <c r="J208" s="176"/>
      <c r="K208" s="176"/>
      <c r="L208" s="176"/>
      <c r="M208" s="176"/>
      <c r="N208" s="176"/>
      <c r="O208" s="176"/>
      <c r="P208" s="176"/>
      <c r="Q208" s="175"/>
      <c r="R208" s="175"/>
      <c r="S208" s="175"/>
      <c r="T208" s="175"/>
      <c r="U208" s="175"/>
      <c r="V208" s="175"/>
      <c r="W208" s="175"/>
      <c r="X208" s="175"/>
      <c r="Y208" s="175"/>
      <c r="Z208" s="175"/>
      <c r="AA208" s="175"/>
      <c r="AB208" s="175"/>
      <c r="AC208" s="175"/>
      <c r="AD208" s="175"/>
      <c r="AE208" s="175"/>
      <c r="AF208" s="175"/>
      <c r="AG208" s="175"/>
      <c r="AH208" s="175"/>
      <c r="AI208" s="175"/>
      <c r="AJ208" s="175"/>
      <c r="AK208" s="175"/>
      <c r="AL208" s="175"/>
      <c r="AM208" s="175"/>
      <c r="AN208" s="175"/>
      <c r="AO208" s="175"/>
      <c r="AP208" s="175"/>
      <c r="AQ208" s="175"/>
      <c r="AR208" s="175"/>
      <c r="AS208" s="175"/>
      <c r="AT208" s="175"/>
      <c r="AU208" s="175"/>
      <c r="AV208" s="175"/>
      <c r="AW208" s="175"/>
      <c r="AX208" s="175"/>
      <c r="AY208" s="175"/>
      <c r="AZ208" s="175"/>
      <c r="BA208" s="175"/>
      <c r="BB208" s="175"/>
      <c r="BC208" s="176"/>
      <c r="BD208" s="176"/>
      <c r="BE208" s="176"/>
      <c r="BF208" s="176"/>
      <c r="BG208" s="176"/>
      <c r="BH208" s="176"/>
      <c r="BI208" s="176"/>
      <c r="BJ208" s="176" t="n">
        <v>6</v>
      </c>
      <c r="BK208" s="176"/>
      <c r="BL208" s="176"/>
      <c r="BM208" s="176"/>
      <c r="BN208" s="176" t="n">
        <v>1.75</v>
      </c>
      <c r="BO208" s="176"/>
      <c r="BP208" s="176"/>
      <c r="BQ208" s="176"/>
      <c r="BR208" s="176"/>
      <c r="BS208" s="176"/>
      <c r="BT208" s="176"/>
      <c r="BU208" s="176"/>
      <c r="BV208" s="176"/>
      <c r="BW208" s="176"/>
      <c r="BX208" s="176"/>
      <c r="BY208" s="176"/>
      <c r="BZ208" s="176"/>
      <c r="CA208" s="176"/>
      <c r="CB208" s="176"/>
      <c r="CC208" s="176"/>
      <c r="CD208" s="176"/>
      <c r="CE208" s="176"/>
      <c r="CF208" s="176"/>
      <c r="CG208" s="176"/>
      <c r="CH208" s="176"/>
      <c r="CI208" s="176"/>
      <c r="CJ208" s="176"/>
      <c r="CK208" s="176"/>
      <c r="CL208" s="176"/>
      <c r="CM208" s="176"/>
      <c r="CN208" s="176"/>
      <c r="CO208" s="176"/>
      <c r="CP208" s="176"/>
      <c r="CQ208" s="176"/>
      <c r="CR208" s="176"/>
      <c r="CS208" s="176"/>
      <c r="CT208" s="176"/>
      <c r="CU208" s="176"/>
      <c r="CV208" s="176"/>
      <c r="CW208" s="176"/>
      <c r="CX208" s="176"/>
      <c r="CY208" s="176"/>
      <c r="CZ208" s="176"/>
      <c r="DA208" s="176"/>
      <c r="DB208" s="176"/>
      <c r="DC208" s="176"/>
      <c r="DD208" s="176"/>
      <c r="DE208" s="176"/>
      <c r="DF208" s="176"/>
      <c r="DG208" s="176"/>
      <c r="DH208" s="176"/>
      <c r="DI208" s="176"/>
      <c r="DJ208" s="176"/>
      <c r="DK208" s="176"/>
      <c r="DL208" s="176"/>
      <c r="DM208" s="176"/>
      <c r="DN208" s="176"/>
      <c r="DO208" s="176"/>
      <c r="DP208" s="176"/>
      <c r="DQ208" s="176"/>
      <c r="DR208" s="176"/>
      <c r="DS208" s="176"/>
      <c r="DT208" s="176"/>
      <c r="DU208" s="176"/>
      <c r="DV208" s="176"/>
      <c r="DW208" s="176"/>
      <c r="DX208" s="176"/>
      <c r="DY208" s="176"/>
      <c r="DZ208" s="176"/>
      <c r="EA208" s="176"/>
      <c r="EB208" s="176"/>
      <c r="EC208" s="176"/>
      <c r="ED208" s="176"/>
      <c r="EE208" s="176"/>
      <c r="EF208" s="176"/>
      <c r="EG208" s="176"/>
      <c r="EH208" s="176"/>
      <c r="EI208" s="176"/>
      <c r="EJ208" s="176"/>
      <c r="EK208" s="176"/>
      <c r="EL208" s="176"/>
      <c r="EM208" s="176"/>
      <c r="EN208" s="177"/>
      <c r="EO208" s="177"/>
    </row>
    <row r="209" customFormat="false" ht="12.75" hidden="false" customHeight="false" outlineLevel="0" collapsed="false">
      <c r="A209" s="169" t="s">
        <v>42</v>
      </c>
      <c r="B209" s="96"/>
      <c r="C209" s="170" t="s">
        <v>103</v>
      </c>
      <c r="D209" s="171" t="n">
        <v>13</v>
      </c>
      <c r="E209" s="172" t="s">
        <v>231</v>
      </c>
      <c r="F209" s="173" t="n">
        <f aca="false">SUM(H209:EM209)</f>
        <v>7</v>
      </c>
      <c r="G209" s="174"/>
      <c r="H209" s="176"/>
      <c r="I209" s="176"/>
      <c r="J209" s="176"/>
      <c r="K209" s="176"/>
      <c r="L209" s="176"/>
      <c r="M209" s="176"/>
      <c r="N209" s="176"/>
      <c r="O209" s="176"/>
      <c r="P209" s="176"/>
      <c r="Q209" s="175"/>
      <c r="R209" s="175"/>
      <c r="S209" s="175"/>
      <c r="T209" s="175"/>
      <c r="U209" s="175"/>
      <c r="V209" s="175"/>
      <c r="W209" s="175"/>
      <c r="X209" s="175"/>
      <c r="Y209" s="175"/>
      <c r="Z209" s="175"/>
      <c r="AA209" s="175"/>
      <c r="AB209" s="175"/>
      <c r="AC209" s="175"/>
      <c r="AD209" s="175"/>
      <c r="AE209" s="175"/>
      <c r="AF209" s="175"/>
      <c r="AG209" s="175"/>
      <c r="AH209" s="175"/>
      <c r="AI209" s="175"/>
      <c r="AJ209" s="175"/>
      <c r="AK209" s="175"/>
      <c r="AL209" s="175"/>
      <c r="AM209" s="175"/>
      <c r="AN209" s="175"/>
      <c r="AO209" s="175"/>
      <c r="AP209" s="175"/>
      <c r="AQ209" s="175"/>
      <c r="AR209" s="175"/>
      <c r="AS209" s="175"/>
      <c r="AT209" s="175"/>
      <c r="AU209" s="175"/>
      <c r="AV209" s="175"/>
      <c r="AW209" s="175"/>
      <c r="AX209" s="175"/>
      <c r="AY209" s="175"/>
      <c r="AZ209" s="175"/>
      <c r="BA209" s="175"/>
      <c r="BB209" s="175"/>
      <c r="BC209" s="176"/>
      <c r="BD209" s="176"/>
      <c r="BE209" s="176"/>
      <c r="BF209" s="176"/>
      <c r="BG209" s="176"/>
      <c r="BH209" s="176"/>
      <c r="BI209" s="176"/>
      <c r="BJ209" s="176" t="n">
        <v>7</v>
      </c>
      <c r="BK209" s="176"/>
      <c r="BL209" s="176"/>
      <c r="BM209" s="176"/>
      <c r="BN209" s="176"/>
      <c r="BO209" s="176"/>
      <c r="BP209" s="176"/>
      <c r="BQ209" s="176"/>
      <c r="BR209" s="176"/>
      <c r="BS209" s="176"/>
      <c r="BT209" s="176"/>
      <c r="BU209" s="176"/>
      <c r="BV209" s="176"/>
      <c r="BW209" s="176"/>
      <c r="BX209" s="176"/>
      <c r="BY209" s="176"/>
      <c r="BZ209" s="176"/>
      <c r="CA209" s="176"/>
      <c r="CB209" s="176"/>
      <c r="CC209" s="176"/>
      <c r="CD209" s="176"/>
      <c r="CE209" s="176"/>
      <c r="CF209" s="176"/>
      <c r="CG209" s="176"/>
      <c r="CH209" s="176"/>
      <c r="CI209" s="176"/>
      <c r="CJ209" s="176"/>
      <c r="CK209" s="176"/>
      <c r="CL209" s="176"/>
      <c r="CM209" s="176"/>
      <c r="CN209" s="176"/>
      <c r="CO209" s="176"/>
      <c r="CP209" s="176"/>
      <c r="CQ209" s="176"/>
      <c r="CR209" s="176"/>
      <c r="CS209" s="176"/>
      <c r="CT209" s="176"/>
      <c r="CU209" s="176"/>
      <c r="CV209" s="176"/>
      <c r="CW209" s="176"/>
      <c r="CX209" s="176"/>
      <c r="CY209" s="176"/>
      <c r="CZ209" s="176"/>
      <c r="DA209" s="176"/>
      <c r="DB209" s="176"/>
      <c r="DC209" s="176"/>
      <c r="DD209" s="176"/>
      <c r="DE209" s="176"/>
      <c r="DF209" s="176"/>
      <c r="DG209" s="176"/>
      <c r="DH209" s="176"/>
      <c r="DI209" s="176"/>
      <c r="DJ209" s="176"/>
      <c r="DK209" s="176"/>
      <c r="DL209" s="176"/>
      <c r="DM209" s="176"/>
      <c r="DN209" s="176"/>
      <c r="DO209" s="176"/>
      <c r="DP209" s="176"/>
      <c r="DQ209" s="176"/>
      <c r="DR209" s="176"/>
      <c r="DS209" s="176"/>
      <c r="DT209" s="176"/>
      <c r="DU209" s="176"/>
      <c r="DV209" s="176"/>
      <c r="DW209" s="176"/>
      <c r="DX209" s="176"/>
      <c r="DY209" s="176"/>
      <c r="DZ209" s="176"/>
      <c r="EA209" s="176"/>
      <c r="EB209" s="176"/>
      <c r="EC209" s="176"/>
      <c r="ED209" s="176"/>
      <c r="EE209" s="176"/>
      <c r="EF209" s="176"/>
      <c r="EG209" s="176"/>
      <c r="EH209" s="176"/>
      <c r="EI209" s="176"/>
      <c r="EJ209" s="176"/>
      <c r="EK209" s="176"/>
      <c r="EL209" s="176"/>
      <c r="EM209" s="176"/>
      <c r="EN209" s="177"/>
      <c r="EO209" s="177"/>
    </row>
    <row r="210" customFormat="false" ht="12.75" hidden="false" customHeight="false" outlineLevel="0" collapsed="false">
      <c r="A210" s="169" t="s">
        <v>42</v>
      </c>
      <c r="B210" s="96"/>
      <c r="C210" s="170" t="s">
        <v>103</v>
      </c>
      <c r="D210" s="171" t="n">
        <v>14</v>
      </c>
      <c r="E210" s="172" t="s">
        <v>231</v>
      </c>
      <c r="F210" s="178" t="n">
        <f aca="false">SUM(H210:EM210)</f>
        <v>0</v>
      </c>
      <c r="G210" s="179"/>
      <c r="H210" s="181"/>
      <c r="I210" s="181"/>
      <c r="J210" s="181"/>
      <c r="K210" s="181"/>
      <c r="L210" s="181"/>
      <c r="M210" s="181"/>
      <c r="N210" s="181"/>
      <c r="O210" s="181"/>
      <c r="P210" s="181"/>
      <c r="Q210" s="180"/>
      <c r="R210" s="180"/>
      <c r="S210" s="180"/>
      <c r="T210" s="180"/>
      <c r="U210" s="180"/>
      <c r="V210" s="180"/>
      <c r="W210" s="180"/>
      <c r="X210" s="180"/>
      <c r="Y210" s="180"/>
      <c r="Z210" s="180"/>
      <c r="AA210" s="180"/>
      <c r="AB210" s="180"/>
      <c r="AC210" s="180"/>
      <c r="AD210" s="180"/>
      <c r="AE210" s="180"/>
      <c r="AF210" s="180"/>
      <c r="AG210" s="180"/>
      <c r="AH210" s="180"/>
      <c r="AI210" s="180"/>
      <c r="AJ210" s="180"/>
      <c r="AK210" s="180"/>
      <c r="AL210" s="180"/>
      <c r="AM210" s="180"/>
      <c r="AN210" s="180"/>
      <c r="AO210" s="180"/>
      <c r="AP210" s="180"/>
      <c r="AQ210" s="180"/>
      <c r="AR210" s="180"/>
      <c r="AS210" s="180"/>
      <c r="AT210" s="180"/>
      <c r="AU210" s="180"/>
      <c r="AV210" s="180"/>
      <c r="AW210" s="180"/>
      <c r="AX210" s="180"/>
      <c r="AY210" s="180"/>
      <c r="AZ210" s="180"/>
      <c r="BA210" s="180"/>
      <c r="BB210" s="180"/>
      <c r="BC210" s="181"/>
      <c r="BD210" s="181"/>
      <c r="BE210" s="181"/>
      <c r="BF210" s="181"/>
      <c r="BG210" s="181"/>
      <c r="BH210" s="181"/>
      <c r="BI210" s="181"/>
      <c r="BJ210" s="181"/>
      <c r="BK210" s="181"/>
      <c r="BL210" s="181"/>
      <c r="BM210" s="181"/>
      <c r="BN210" s="181"/>
      <c r="BO210" s="181"/>
      <c r="BP210" s="181"/>
      <c r="BQ210" s="181"/>
      <c r="BR210" s="181"/>
      <c r="BS210" s="181"/>
      <c r="BT210" s="181"/>
      <c r="BU210" s="181"/>
      <c r="BV210" s="181"/>
      <c r="BW210" s="181"/>
      <c r="BX210" s="181"/>
      <c r="BY210" s="181"/>
      <c r="BZ210" s="181"/>
      <c r="CA210" s="181"/>
      <c r="CB210" s="181"/>
      <c r="CC210" s="181"/>
      <c r="CD210" s="181"/>
      <c r="CE210" s="181"/>
      <c r="CF210" s="181"/>
      <c r="CG210" s="181"/>
      <c r="CH210" s="181"/>
      <c r="CI210" s="181"/>
      <c r="CJ210" s="181"/>
      <c r="CK210" s="181"/>
      <c r="CL210" s="181"/>
      <c r="CM210" s="181"/>
      <c r="CN210" s="181"/>
      <c r="CO210" s="181"/>
      <c r="CP210" s="181"/>
      <c r="CQ210" s="181"/>
      <c r="CR210" s="181"/>
      <c r="CS210" s="181"/>
      <c r="CT210" s="181"/>
      <c r="CU210" s="181"/>
      <c r="CV210" s="181"/>
      <c r="CW210" s="181"/>
      <c r="CX210" s="181"/>
      <c r="CY210" s="181"/>
      <c r="CZ210" s="181"/>
      <c r="DA210" s="181"/>
      <c r="DB210" s="181"/>
      <c r="DC210" s="181"/>
      <c r="DD210" s="181"/>
      <c r="DE210" s="181"/>
      <c r="DF210" s="181"/>
      <c r="DG210" s="181"/>
      <c r="DH210" s="181"/>
      <c r="DI210" s="181"/>
      <c r="DJ210" s="181"/>
      <c r="DK210" s="181"/>
      <c r="DL210" s="181"/>
      <c r="DM210" s="181"/>
      <c r="DN210" s="181"/>
      <c r="DO210" s="181"/>
      <c r="DP210" s="181"/>
      <c r="DQ210" s="181"/>
      <c r="DR210" s="181"/>
      <c r="DS210" s="181"/>
      <c r="DT210" s="181"/>
      <c r="DU210" s="181"/>
      <c r="DV210" s="181"/>
      <c r="DW210" s="181"/>
      <c r="DX210" s="181"/>
      <c r="DY210" s="181"/>
      <c r="DZ210" s="181"/>
      <c r="EA210" s="181"/>
      <c r="EB210" s="181"/>
      <c r="EC210" s="181"/>
      <c r="ED210" s="181"/>
      <c r="EE210" s="181"/>
      <c r="EF210" s="181"/>
      <c r="EG210" s="181"/>
      <c r="EH210" s="181"/>
      <c r="EI210" s="181"/>
      <c r="EJ210" s="181"/>
      <c r="EK210" s="181"/>
      <c r="EL210" s="181"/>
      <c r="EM210" s="181"/>
      <c r="EN210" s="177"/>
      <c r="EO210" s="177"/>
    </row>
    <row r="211" customFormat="false" ht="12.75" hidden="false" customHeight="false" outlineLevel="0" collapsed="false">
      <c r="A211" s="169" t="s">
        <v>42</v>
      </c>
      <c r="B211" s="96"/>
      <c r="C211" s="170" t="s">
        <v>103</v>
      </c>
      <c r="D211" s="171" t="n">
        <v>15</v>
      </c>
      <c r="E211" s="172" t="s">
        <v>231</v>
      </c>
      <c r="F211" s="178" t="n">
        <f aca="false">SUM(H211:EM211)</f>
        <v>0</v>
      </c>
      <c r="G211" s="179" t="n">
        <f aca="false">SUM(F205:F211)</f>
        <v>38</v>
      </c>
      <c r="H211" s="181"/>
      <c r="I211" s="181"/>
      <c r="J211" s="181"/>
      <c r="K211" s="181"/>
      <c r="L211" s="181"/>
      <c r="M211" s="181"/>
      <c r="N211" s="181"/>
      <c r="O211" s="181"/>
      <c r="P211" s="181"/>
      <c r="Q211" s="180"/>
      <c r="R211" s="180"/>
      <c r="S211" s="180"/>
      <c r="T211" s="180"/>
      <c r="U211" s="180"/>
      <c r="V211" s="180"/>
      <c r="W211" s="180"/>
      <c r="X211" s="180"/>
      <c r="Y211" s="180"/>
      <c r="Z211" s="180"/>
      <c r="AA211" s="180"/>
      <c r="AB211" s="180"/>
      <c r="AC211" s="180"/>
      <c r="AD211" s="180"/>
      <c r="AE211" s="180"/>
      <c r="AF211" s="180"/>
      <c r="AG211" s="180"/>
      <c r="AH211" s="180"/>
      <c r="AI211" s="180"/>
      <c r="AJ211" s="180"/>
      <c r="AK211" s="180"/>
      <c r="AL211" s="180"/>
      <c r="AM211" s="180"/>
      <c r="AN211" s="180"/>
      <c r="AO211" s="180"/>
      <c r="AP211" s="180"/>
      <c r="AQ211" s="180"/>
      <c r="AR211" s="180"/>
      <c r="AS211" s="180"/>
      <c r="AT211" s="180"/>
      <c r="AU211" s="180"/>
      <c r="AV211" s="180"/>
      <c r="AW211" s="180"/>
      <c r="AX211" s="180"/>
      <c r="AY211" s="180"/>
      <c r="AZ211" s="180"/>
      <c r="BA211" s="180"/>
      <c r="BB211" s="180"/>
      <c r="BC211" s="181"/>
      <c r="BD211" s="181"/>
      <c r="BE211" s="181"/>
      <c r="BF211" s="181"/>
      <c r="BG211" s="181"/>
      <c r="BH211" s="181"/>
      <c r="BI211" s="181"/>
      <c r="BJ211" s="181"/>
      <c r="BK211" s="181"/>
      <c r="BL211" s="181"/>
      <c r="BM211" s="181"/>
      <c r="BN211" s="181"/>
      <c r="BO211" s="181"/>
      <c r="BP211" s="181"/>
      <c r="BQ211" s="181"/>
      <c r="BR211" s="181"/>
      <c r="BS211" s="181"/>
      <c r="BT211" s="181"/>
      <c r="BU211" s="181"/>
      <c r="BV211" s="181"/>
      <c r="BW211" s="181"/>
      <c r="BX211" s="181"/>
      <c r="BY211" s="181"/>
      <c r="BZ211" s="181"/>
      <c r="CA211" s="181"/>
      <c r="CB211" s="181"/>
      <c r="CC211" s="181"/>
      <c r="CD211" s="181"/>
      <c r="CE211" s="181"/>
      <c r="CF211" s="181"/>
      <c r="CG211" s="181"/>
      <c r="CH211" s="181"/>
      <c r="CI211" s="181"/>
      <c r="CJ211" s="181"/>
      <c r="CK211" s="181"/>
      <c r="CL211" s="181"/>
      <c r="CM211" s="181"/>
      <c r="CN211" s="181"/>
      <c r="CO211" s="181"/>
      <c r="CP211" s="181"/>
      <c r="CQ211" s="181"/>
      <c r="CR211" s="181"/>
      <c r="CS211" s="181"/>
      <c r="CT211" s="181"/>
      <c r="CU211" s="181"/>
      <c r="CV211" s="181"/>
      <c r="CW211" s="181"/>
      <c r="CX211" s="181"/>
      <c r="CY211" s="181"/>
      <c r="CZ211" s="181"/>
      <c r="DA211" s="181"/>
      <c r="DB211" s="181"/>
      <c r="DC211" s="181"/>
      <c r="DD211" s="181"/>
      <c r="DE211" s="181"/>
      <c r="DF211" s="181"/>
      <c r="DG211" s="181"/>
      <c r="DH211" s="181"/>
      <c r="DI211" s="181"/>
      <c r="DJ211" s="181"/>
      <c r="DK211" s="181"/>
      <c r="DL211" s="181"/>
      <c r="DM211" s="181"/>
      <c r="DN211" s="181"/>
      <c r="DO211" s="181"/>
      <c r="DP211" s="181"/>
      <c r="DQ211" s="181"/>
      <c r="DR211" s="181"/>
      <c r="DS211" s="181"/>
      <c r="DT211" s="181"/>
      <c r="DU211" s="181"/>
      <c r="DV211" s="181"/>
      <c r="DW211" s="181"/>
      <c r="DX211" s="181"/>
      <c r="DY211" s="181"/>
      <c r="DZ211" s="181"/>
      <c r="EA211" s="181"/>
      <c r="EB211" s="181"/>
      <c r="EC211" s="181"/>
      <c r="ED211" s="181"/>
      <c r="EE211" s="181"/>
      <c r="EF211" s="181"/>
      <c r="EG211" s="181"/>
      <c r="EH211" s="181"/>
      <c r="EI211" s="181"/>
      <c r="EJ211" s="181"/>
      <c r="EK211" s="181"/>
      <c r="EL211" s="181"/>
      <c r="EM211" s="181"/>
      <c r="EN211" s="177"/>
      <c r="EO211" s="177"/>
    </row>
    <row r="212" customFormat="false" ht="12.75" hidden="false" customHeight="false" outlineLevel="0" collapsed="false">
      <c r="A212" s="169" t="s">
        <v>42</v>
      </c>
      <c r="B212" s="96"/>
      <c r="C212" s="170" t="s">
        <v>103</v>
      </c>
      <c r="D212" s="171" t="n">
        <v>16</v>
      </c>
      <c r="E212" s="172" t="s">
        <v>232</v>
      </c>
      <c r="F212" s="173" t="n">
        <f aca="false">SUM(H212:EM212)</f>
        <v>7.75</v>
      </c>
      <c r="G212" s="174"/>
      <c r="H212" s="176"/>
      <c r="I212" s="176"/>
      <c r="J212" s="176"/>
      <c r="K212" s="176"/>
      <c r="L212" s="176"/>
      <c r="M212" s="176"/>
      <c r="N212" s="176"/>
      <c r="O212" s="176"/>
      <c r="P212" s="176"/>
      <c r="Q212" s="175"/>
      <c r="R212" s="175"/>
      <c r="S212" s="175"/>
      <c r="T212" s="175"/>
      <c r="U212" s="175"/>
      <c r="V212" s="175"/>
      <c r="W212" s="175"/>
      <c r="X212" s="175"/>
      <c r="Y212" s="175"/>
      <c r="Z212" s="175"/>
      <c r="AA212" s="175"/>
      <c r="AB212" s="175"/>
      <c r="AC212" s="175"/>
      <c r="AD212" s="175"/>
      <c r="AE212" s="175"/>
      <c r="AF212" s="175"/>
      <c r="AG212" s="175"/>
      <c r="AH212" s="175"/>
      <c r="AI212" s="175"/>
      <c r="AJ212" s="175"/>
      <c r="AK212" s="175"/>
      <c r="AL212" s="175"/>
      <c r="AM212" s="175"/>
      <c r="AN212" s="175"/>
      <c r="AO212" s="175"/>
      <c r="AP212" s="175"/>
      <c r="AQ212" s="175"/>
      <c r="AR212" s="175"/>
      <c r="AS212" s="175"/>
      <c r="AT212" s="175"/>
      <c r="AU212" s="175"/>
      <c r="AV212" s="175"/>
      <c r="AW212" s="175"/>
      <c r="AX212" s="175"/>
      <c r="AY212" s="175"/>
      <c r="AZ212" s="175"/>
      <c r="BA212" s="175"/>
      <c r="BB212" s="175"/>
      <c r="BC212" s="176"/>
      <c r="BD212" s="176"/>
      <c r="BE212" s="176"/>
      <c r="BF212" s="176"/>
      <c r="BG212" s="176"/>
      <c r="BH212" s="176"/>
      <c r="BI212" s="176"/>
      <c r="BJ212" s="176"/>
      <c r="BK212" s="176"/>
      <c r="BL212" s="176"/>
      <c r="BM212" s="176" t="n">
        <v>3.75</v>
      </c>
      <c r="BN212" s="176"/>
      <c r="BO212" s="176"/>
      <c r="BP212" s="176"/>
      <c r="BQ212" s="176"/>
      <c r="BR212" s="176" t="n">
        <v>4</v>
      </c>
      <c r="BS212" s="176"/>
      <c r="BT212" s="176"/>
      <c r="BU212" s="176"/>
      <c r="BV212" s="176"/>
      <c r="BW212" s="176"/>
      <c r="BX212" s="176"/>
      <c r="BY212" s="176"/>
      <c r="BZ212" s="176"/>
      <c r="CA212" s="176"/>
      <c r="CB212" s="176"/>
      <c r="CC212" s="176"/>
      <c r="CD212" s="176"/>
      <c r="CE212" s="176"/>
      <c r="CF212" s="176"/>
      <c r="CG212" s="176"/>
      <c r="CH212" s="176"/>
      <c r="CI212" s="176"/>
      <c r="CJ212" s="176"/>
      <c r="CK212" s="176"/>
      <c r="CL212" s="176"/>
      <c r="CM212" s="176"/>
      <c r="CN212" s="176"/>
      <c r="CO212" s="176"/>
      <c r="CP212" s="176"/>
      <c r="CQ212" s="176"/>
      <c r="CR212" s="176"/>
      <c r="CS212" s="176"/>
      <c r="CT212" s="176"/>
      <c r="CU212" s="176"/>
      <c r="CV212" s="176"/>
      <c r="CW212" s="176"/>
      <c r="CX212" s="176"/>
      <c r="CY212" s="176"/>
      <c r="CZ212" s="176"/>
      <c r="DA212" s="176"/>
      <c r="DB212" s="176"/>
      <c r="DC212" s="176"/>
      <c r="DD212" s="176"/>
      <c r="DE212" s="176"/>
      <c r="DF212" s="176"/>
      <c r="DG212" s="176"/>
      <c r="DH212" s="176"/>
      <c r="DI212" s="176"/>
      <c r="DJ212" s="176"/>
      <c r="DK212" s="176"/>
      <c r="DL212" s="176"/>
      <c r="DM212" s="176"/>
      <c r="DN212" s="176"/>
      <c r="DO212" s="176"/>
      <c r="DP212" s="176"/>
      <c r="DQ212" s="176"/>
      <c r="DR212" s="176"/>
      <c r="DS212" s="176"/>
      <c r="DT212" s="176"/>
      <c r="DU212" s="176"/>
      <c r="DV212" s="176"/>
      <c r="DW212" s="176"/>
      <c r="DX212" s="176"/>
      <c r="DY212" s="176"/>
      <c r="DZ212" s="176"/>
      <c r="EA212" s="176"/>
      <c r="EB212" s="176"/>
      <c r="EC212" s="176"/>
      <c r="ED212" s="176"/>
      <c r="EE212" s="176"/>
      <c r="EF212" s="176"/>
      <c r="EG212" s="176"/>
      <c r="EH212" s="176"/>
      <c r="EI212" s="176"/>
      <c r="EJ212" s="176"/>
      <c r="EK212" s="176"/>
      <c r="EL212" s="176"/>
      <c r="EM212" s="176"/>
      <c r="EN212" s="177"/>
      <c r="EO212" s="177"/>
    </row>
    <row r="213" customFormat="false" ht="12.75" hidden="false" customHeight="false" outlineLevel="0" collapsed="false">
      <c r="A213" s="169" t="s">
        <v>42</v>
      </c>
      <c r="B213" s="96"/>
      <c r="C213" s="170" t="s">
        <v>103</v>
      </c>
      <c r="D213" s="171" t="n">
        <v>17</v>
      </c>
      <c r="E213" s="172" t="s">
        <v>232</v>
      </c>
      <c r="F213" s="173" t="n">
        <f aca="false">SUM(H213:EM213)</f>
        <v>7.75</v>
      </c>
      <c r="G213" s="174"/>
      <c r="H213" s="176"/>
      <c r="I213" s="176"/>
      <c r="J213" s="176"/>
      <c r="K213" s="176"/>
      <c r="L213" s="176"/>
      <c r="M213" s="176"/>
      <c r="N213" s="176"/>
      <c r="O213" s="176"/>
      <c r="P213" s="176"/>
      <c r="Q213" s="175"/>
      <c r="R213" s="175"/>
      <c r="S213" s="175"/>
      <c r="T213" s="175"/>
      <c r="U213" s="175"/>
      <c r="V213" s="175"/>
      <c r="W213" s="175"/>
      <c r="X213" s="175"/>
      <c r="Y213" s="175"/>
      <c r="Z213" s="175"/>
      <c r="AA213" s="175"/>
      <c r="AB213" s="175"/>
      <c r="AC213" s="175"/>
      <c r="AD213" s="175"/>
      <c r="AE213" s="175"/>
      <c r="AF213" s="175"/>
      <c r="AG213" s="175"/>
      <c r="AH213" s="175"/>
      <c r="AI213" s="175"/>
      <c r="AJ213" s="175"/>
      <c r="AK213" s="175"/>
      <c r="AL213" s="175"/>
      <c r="AM213" s="175"/>
      <c r="AN213" s="175"/>
      <c r="AO213" s="175"/>
      <c r="AP213" s="175"/>
      <c r="AQ213" s="175"/>
      <c r="AR213" s="175"/>
      <c r="AS213" s="175"/>
      <c r="AT213" s="175"/>
      <c r="AU213" s="175"/>
      <c r="AV213" s="175"/>
      <c r="AW213" s="175"/>
      <c r="AX213" s="175"/>
      <c r="AY213" s="175"/>
      <c r="AZ213" s="175"/>
      <c r="BA213" s="175"/>
      <c r="BB213" s="175"/>
      <c r="BC213" s="176"/>
      <c r="BD213" s="176"/>
      <c r="BE213" s="176"/>
      <c r="BF213" s="176"/>
      <c r="BG213" s="176"/>
      <c r="BH213" s="176"/>
      <c r="BI213" s="176"/>
      <c r="BJ213" s="176"/>
      <c r="BK213" s="176"/>
      <c r="BL213" s="176"/>
      <c r="BM213" s="176"/>
      <c r="BN213" s="176"/>
      <c r="BO213" s="176"/>
      <c r="BP213" s="176"/>
      <c r="BQ213" s="176"/>
      <c r="BR213" s="176" t="n">
        <v>7.75</v>
      </c>
      <c r="BS213" s="176"/>
      <c r="BT213" s="176"/>
      <c r="BU213" s="176"/>
      <c r="BV213" s="176"/>
      <c r="BW213" s="176"/>
      <c r="BX213" s="176"/>
      <c r="BY213" s="176"/>
      <c r="BZ213" s="176"/>
      <c r="CA213" s="176"/>
      <c r="CB213" s="176"/>
      <c r="CC213" s="176"/>
      <c r="CD213" s="176"/>
      <c r="CE213" s="176"/>
      <c r="CF213" s="176"/>
      <c r="CG213" s="176"/>
      <c r="CH213" s="176"/>
      <c r="CI213" s="176"/>
      <c r="CJ213" s="176"/>
      <c r="CK213" s="176"/>
      <c r="CL213" s="176"/>
      <c r="CM213" s="176"/>
      <c r="CN213" s="176"/>
      <c r="CO213" s="176"/>
      <c r="CP213" s="176"/>
      <c r="CQ213" s="176"/>
      <c r="CR213" s="176"/>
      <c r="CS213" s="176"/>
      <c r="CT213" s="176"/>
      <c r="CU213" s="176"/>
      <c r="CV213" s="176"/>
      <c r="CW213" s="176"/>
      <c r="CX213" s="176"/>
      <c r="CY213" s="176"/>
      <c r="CZ213" s="176"/>
      <c r="DA213" s="176"/>
      <c r="DB213" s="176"/>
      <c r="DC213" s="176"/>
      <c r="DD213" s="176"/>
      <c r="DE213" s="176"/>
      <c r="DF213" s="176"/>
      <c r="DG213" s="176"/>
      <c r="DH213" s="176"/>
      <c r="DI213" s="176"/>
      <c r="DJ213" s="176"/>
      <c r="DK213" s="176"/>
      <c r="DL213" s="176"/>
      <c r="DM213" s="176"/>
      <c r="DN213" s="176"/>
      <c r="DO213" s="176"/>
      <c r="DP213" s="176"/>
      <c r="DQ213" s="176"/>
      <c r="DR213" s="176"/>
      <c r="DS213" s="176"/>
      <c r="DT213" s="176"/>
      <c r="DU213" s="176"/>
      <c r="DV213" s="176"/>
      <c r="DW213" s="176"/>
      <c r="DX213" s="176"/>
      <c r="DY213" s="176"/>
      <c r="DZ213" s="176"/>
      <c r="EA213" s="176"/>
      <c r="EB213" s="176"/>
      <c r="EC213" s="176"/>
      <c r="ED213" s="176"/>
      <c r="EE213" s="176"/>
      <c r="EF213" s="176"/>
      <c r="EG213" s="176"/>
      <c r="EH213" s="176"/>
      <c r="EI213" s="176"/>
      <c r="EJ213" s="176"/>
      <c r="EK213" s="176"/>
      <c r="EL213" s="176"/>
      <c r="EM213" s="176"/>
      <c r="EN213" s="177"/>
      <c r="EO213" s="177"/>
    </row>
    <row r="214" customFormat="false" ht="12.75" hidden="false" customHeight="false" outlineLevel="0" collapsed="false">
      <c r="A214" s="169" t="s">
        <v>42</v>
      </c>
      <c r="B214" s="96"/>
      <c r="C214" s="170" t="s">
        <v>103</v>
      </c>
      <c r="D214" s="171" t="n">
        <v>18</v>
      </c>
      <c r="E214" s="172" t="s">
        <v>232</v>
      </c>
      <c r="F214" s="173" t="n">
        <f aca="false">SUM(H214:EM214)</f>
        <v>7.75</v>
      </c>
      <c r="G214" s="174"/>
      <c r="H214" s="176"/>
      <c r="I214" s="176"/>
      <c r="J214" s="176"/>
      <c r="K214" s="176"/>
      <c r="L214" s="176"/>
      <c r="M214" s="176"/>
      <c r="N214" s="176"/>
      <c r="O214" s="176"/>
      <c r="P214" s="176"/>
      <c r="Q214" s="175"/>
      <c r="R214" s="175"/>
      <c r="S214" s="175"/>
      <c r="T214" s="175"/>
      <c r="U214" s="175"/>
      <c r="V214" s="175"/>
      <c r="W214" s="175"/>
      <c r="X214" s="175"/>
      <c r="Y214" s="175"/>
      <c r="Z214" s="175"/>
      <c r="AA214" s="175"/>
      <c r="AB214" s="175"/>
      <c r="AC214" s="175"/>
      <c r="AD214" s="175"/>
      <c r="AE214" s="175"/>
      <c r="AF214" s="175"/>
      <c r="AG214" s="175"/>
      <c r="AH214" s="175"/>
      <c r="AI214" s="175"/>
      <c r="AJ214" s="175"/>
      <c r="AK214" s="175"/>
      <c r="AL214" s="175"/>
      <c r="AM214" s="175"/>
      <c r="AN214" s="175"/>
      <c r="AO214" s="175"/>
      <c r="AP214" s="175"/>
      <c r="AQ214" s="175"/>
      <c r="AR214" s="175"/>
      <c r="AS214" s="175"/>
      <c r="AT214" s="175"/>
      <c r="AU214" s="175"/>
      <c r="AV214" s="175"/>
      <c r="AW214" s="175"/>
      <c r="AX214" s="175"/>
      <c r="AY214" s="175"/>
      <c r="AZ214" s="175"/>
      <c r="BA214" s="175"/>
      <c r="BB214" s="175"/>
      <c r="BC214" s="176"/>
      <c r="BD214" s="176"/>
      <c r="BE214" s="176"/>
      <c r="BF214" s="176"/>
      <c r="BG214" s="176"/>
      <c r="BH214" s="176"/>
      <c r="BI214" s="176"/>
      <c r="BJ214" s="176"/>
      <c r="BK214" s="176"/>
      <c r="BL214" s="176"/>
      <c r="BM214" s="176"/>
      <c r="BN214" s="176"/>
      <c r="BO214" s="176"/>
      <c r="BP214" s="176"/>
      <c r="BQ214" s="176"/>
      <c r="BR214" s="176" t="n">
        <v>7.75</v>
      </c>
      <c r="BS214" s="176"/>
      <c r="BT214" s="176"/>
      <c r="BU214" s="176"/>
      <c r="BV214" s="176"/>
      <c r="BW214" s="176"/>
      <c r="BX214" s="176"/>
      <c r="BY214" s="176"/>
      <c r="BZ214" s="176"/>
      <c r="CA214" s="176"/>
      <c r="CB214" s="176"/>
      <c r="CC214" s="176"/>
      <c r="CD214" s="176"/>
      <c r="CE214" s="176"/>
      <c r="CF214" s="176"/>
      <c r="CG214" s="176"/>
      <c r="CH214" s="176"/>
      <c r="CI214" s="176"/>
      <c r="CJ214" s="176"/>
      <c r="CK214" s="176"/>
      <c r="CL214" s="176"/>
      <c r="CM214" s="176"/>
      <c r="CN214" s="176"/>
      <c r="CO214" s="176"/>
      <c r="CP214" s="176"/>
      <c r="CQ214" s="176"/>
      <c r="CR214" s="176"/>
      <c r="CS214" s="176"/>
      <c r="CT214" s="176"/>
      <c r="CU214" s="176"/>
      <c r="CV214" s="176"/>
      <c r="CW214" s="176"/>
      <c r="CX214" s="176"/>
      <c r="CY214" s="176"/>
      <c r="CZ214" s="176"/>
      <c r="DA214" s="176"/>
      <c r="DB214" s="176"/>
      <c r="DC214" s="176"/>
      <c r="DD214" s="176"/>
      <c r="DE214" s="176"/>
      <c r="DF214" s="176"/>
      <c r="DG214" s="176"/>
      <c r="DH214" s="176"/>
      <c r="DI214" s="176"/>
      <c r="DJ214" s="176"/>
      <c r="DK214" s="176"/>
      <c r="DL214" s="176"/>
      <c r="DM214" s="176"/>
      <c r="DN214" s="176"/>
      <c r="DO214" s="176"/>
      <c r="DP214" s="176"/>
      <c r="DQ214" s="176"/>
      <c r="DR214" s="176"/>
      <c r="DS214" s="176"/>
      <c r="DT214" s="176"/>
      <c r="DU214" s="176"/>
      <c r="DV214" s="176"/>
      <c r="DW214" s="176"/>
      <c r="DX214" s="176"/>
      <c r="DY214" s="176"/>
      <c r="DZ214" s="176"/>
      <c r="EA214" s="176"/>
      <c r="EB214" s="176"/>
      <c r="EC214" s="176"/>
      <c r="ED214" s="176"/>
      <c r="EE214" s="176"/>
      <c r="EF214" s="176"/>
      <c r="EG214" s="176"/>
      <c r="EH214" s="176"/>
      <c r="EI214" s="176"/>
      <c r="EJ214" s="176"/>
      <c r="EK214" s="176"/>
      <c r="EL214" s="176"/>
      <c r="EM214" s="176"/>
      <c r="EN214" s="177"/>
      <c r="EO214" s="177"/>
    </row>
    <row r="215" customFormat="false" ht="12.75" hidden="false" customHeight="false" outlineLevel="0" collapsed="false">
      <c r="A215" s="169" t="s">
        <v>42</v>
      </c>
      <c r="B215" s="96"/>
      <c r="C215" s="170" t="s">
        <v>103</v>
      </c>
      <c r="D215" s="171" t="n">
        <v>19</v>
      </c>
      <c r="E215" s="172" t="s">
        <v>232</v>
      </c>
      <c r="F215" s="173" t="n">
        <f aca="false">SUM(H215:EM215)</f>
        <v>8.25</v>
      </c>
      <c r="G215" s="174"/>
      <c r="H215" s="176"/>
      <c r="I215" s="176"/>
      <c r="J215" s="176"/>
      <c r="K215" s="176"/>
      <c r="L215" s="176"/>
      <c r="M215" s="176"/>
      <c r="N215" s="176"/>
      <c r="O215" s="176"/>
      <c r="P215" s="176"/>
      <c r="Q215" s="175"/>
      <c r="R215" s="175"/>
      <c r="S215" s="175"/>
      <c r="T215" s="175"/>
      <c r="U215" s="175"/>
      <c r="V215" s="175"/>
      <c r="W215" s="175"/>
      <c r="X215" s="175"/>
      <c r="Y215" s="175"/>
      <c r="Z215" s="175"/>
      <c r="AA215" s="175"/>
      <c r="AB215" s="175"/>
      <c r="AC215" s="175"/>
      <c r="AD215" s="175"/>
      <c r="AE215" s="175"/>
      <c r="AF215" s="175"/>
      <c r="AG215" s="175"/>
      <c r="AH215" s="175"/>
      <c r="AI215" s="175"/>
      <c r="AJ215" s="175"/>
      <c r="AK215" s="175"/>
      <c r="AL215" s="175"/>
      <c r="AM215" s="175"/>
      <c r="AN215" s="175"/>
      <c r="AO215" s="175"/>
      <c r="AP215" s="175"/>
      <c r="AQ215" s="175"/>
      <c r="AR215" s="175"/>
      <c r="AS215" s="175"/>
      <c r="AT215" s="175"/>
      <c r="AU215" s="175"/>
      <c r="AV215" s="175"/>
      <c r="AW215" s="175"/>
      <c r="AX215" s="175"/>
      <c r="AY215" s="175"/>
      <c r="AZ215" s="175"/>
      <c r="BA215" s="175"/>
      <c r="BB215" s="175"/>
      <c r="BC215" s="176"/>
      <c r="BD215" s="176"/>
      <c r="BE215" s="176"/>
      <c r="BF215" s="176"/>
      <c r="BG215" s="176"/>
      <c r="BH215" s="176"/>
      <c r="BI215" s="176"/>
      <c r="BJ215" s="176"/>
      <c r="BK215" s="176"/>
      <c r="BL215" s="176"/>
      <c r="BM215" s="176"/>
      <c r="BN215" s="176"/>
      <c r="BO215" s="176"/>
      <c r="BP215" s="176"/>
      <c r="BQ215" s="176"/>
      <c r="BR215" s="176" t="n">
        <v>8.25</v>
      </c>
      <c r="BS215" s="176"/>
      <c r="BT215" s="176"/>
      <c r="BU215" s="176"/>
      <c r="BV215" s="176"/>
      <c r="BW215" s="176"/>
      <c r="BX215" s="176"/>
      <c r="BY215" s="176"/>
      <c r="BZ215" s="176"/>
      <c r="CA215" s="176"/>
      <c r="CB215" s="176"/>
      <c r="CC215" s="176"/>
      <c r="CD215" s="176"/>
      <c r="CE215" s="176"/>
      <c r="CF215" s="176"/>
      <c r="CG215" s="176"/>
      <c r="CH215" s="176"/>
      <c r="CI215" s="176"/>
      <c r="CJ215" s="176"/>
      <c r="CK215" s="176"/>
      <c r="CL215" s="176"/>
      <c r="CM215" s="176"/>
      <c r="CN215" s="176"/>
      <c r="CO215" s="176"/>
      <c r="CP215" s="176"/>
      <c r="CQ215" s="176"/>
      <c r="CR215" s="176"/>
      <c r="CS215" s="176"/>
      <c r="CT215" s="176"/>
      <c r="CU215" s="176"/>
      <c r="CV215" s="176"/>
      <c r="CW215" s="176"/>
      <c r="CX215" s="176"/>
      <c r="CY215" s="176"/>
      <c r="CZ215" s="176"/>
      <c r="DA215" s="176"/>
      <c r="DB215" s="176"/>
      <c r="DC215" s="176"/>
      <c r="DD215" s="176"/>
      <c r="DE215" s="176"/>
      <c r="DF215" s="176"/>
      <c r="DG215" s="176"/>
      <c r="DH215" s="176"/>
      <c r="DI215" s="176"/>
      <c r="DJ215" s="176"/>
      <c r="DK215" s="176"/>
      <c r="DL215" s="176"/>
      <c r="DM215" s="176"/>
      <c r="DN215" s="176"/>
      <c r="DO215" s="176"/>
      <c r="DP215" s="176"/>
      <c r="DQ215" s="176"/>
      <c r="DR215" s="176"/>
      <c r="DS215" s="176"/>
      <c r="DT215" s="176"/>
      <c r="DU215" s="176"/>
      <c r="DV215" s="176"/>
      <c r="DW215" s="176"/>
      <c r="DX215" s="176"/>
      <c r="DY215" s="176"/>
      <c r="DZ215" s="176"/>
      <c r="EA215" s="176"/>
      <c r="EB215" s="176"/>
      <c r="EC215" s="176"/>
      <c r="ED215" s="176"/>
      <c r="EE215" s="176"/>
      <c r="EF215" s="176"/>
      <c r="EG215" s="176"/>
      <c r="EH215" s="176"/>
      <c r="EI215" s="176"/>
      <c r="EJ215" s="176"/>
      <c r="EK215" s="176"/>
      <c r="EL215" s="176"/>
      <c r="EM215" s="176"/>
      <c r="EN215" s="177"/>
      <c r="EO215" s="177"/>
    </row>
    <row r="216" customFormat="false" ht="12.75" hidden="false" customHeight="false" outlineLevel="0" collapsed="false">
      <c r="A216" s="169" t="s">
        <v>42</v>
      </c>
      <c r="B216" s="96"/>
      <c r="C216" s="170" t="s">
        <v>103</v>
      </c>
      <c r="D216" s="171" t="n">
        <v>20</v>
      </c>
      <c r="E216" s="172" t="s">
        <v>232</v>
      </c>
      <c r="F216" s="173" t="n">
        <f aca="false">SUM(H216:EM216)</f>
        <v>7</v>
      </c>
      <c r="G216" s="174"/>
      <c r="H216" s="176"/>
      <c r="I216" s="176"/>
      <c r="J216" s="176"/>
      <c r="K216" s="176"/>
      <c r="L216" s="176"/>
      <c r="M216" s="176"/>
      <c r="N216" s="176"/>
      <c r="O216" s="176"/>
      <c r="P216" s="176"/>
      <c r="Q216" s="175"/>
      <c r="R216" s="175"/>
      <c r="S216" s="175"/>
      <c r="T216" s="175"/>
      <c r="U216" s="175"/>
      <c r="V216" s="175"/>
      <c r="W216" s="175"/>
      <c r="X216" s="175"/>
      <c r="Y216" s="175"/>
      <c r="Z216" s="175"/>
      <c r="AA216" s="175"/>
      <c r="AB216" s="175"/>
      <c r="AC216" s="175"/>
      <c r="AD216" s="175"/>
      <c r="AE216" s="175"/>
      <c r="AF216" s="175"/>
      <c r="AG216" s="175"/>
      <c r="AH216" s="175"/>
      <c r="AI216" s="175"/>
      <c r="AJ216" s="175"/>
      <c r="AK216" s="175"/>
      <c r="AL216" s="175"/>
      <c r="AM216" s="175"/>
      <c r="AN216" s="175"/>
      <c r="AO216" s="175"/>
      <c r="AP216" s="175"/>
      <c r="AQ216" s="175"/>
      <c r="AR216" s="175"/>
      <c r="AS216" s="175"/>
      <c r="AT216" s="175"/>
      <c r="AU216" s="175"/>
      <c r="AV216" s="175"/>
      <c r="AW216" s="175"/>
      <c r="AX216" s="175"/>
      <c r="AY216" s="175"/>
      <c r="AZ216" s="175"/>
      <c r="BA216" s="175"/>
      <c r="BB216" s="175"/>
      <c r="BC216" s="176"/>
      <c r="BD216" s="176"/>
      <c r="BE216" s="176"/>
      <c r="BF216" s="176"/>
      <c r="BG216" s="176"/>
      <c r="BH216" s="176"/>
      <c r="BI216" s="176"/>
      <c r="BJ216" s="176"/>
      <c r="BK216" s="176" t="n">
        <v>6</v>
      </c>
      <c r="BL216" s="176"/>
      <c r="BM216" s="176"/>
      <c r="BN216" s="176"/>
      <c r="BO216" s="176"/>
      <c r="BP216" s="176"/>
      <c r="BQ216" s="176"/>
      <c r="BR216" s="176"/>
      <c r="BS216" s="176"/>
      <c r="BT216" s="176"/>
      <c r="BU216" s="176" t="n">
        <v>1</v>
      </c>
      <c r="BV216" s="176"/>
      <c r="BW216" s="176"/>
      <c r="BX216" s="176"/>
      <c r="BY216" s="176"/>
      <c r="BZ216" s="176"/>
      <c r="CA216" s="176"/>
      <c r="CB216" s="176"/>
      <c r="CC216" s="176"/>
      <c r="CD216" s="176"/>
      <c r="CE216" s="176"/>
      <c r="CF216" s="176"/>
      <c r="CG216" s="176"/>
      <c r="CH216" s="176"/>
      <c r="CI216" s="176"/>
      <c r="CJ216" s="176"/>
      <c r="CK216" s="176"/>
      <c r="CL216" s="176"/>
      <c r="CM216" s="176"/>
      <c r="CN216" s="176"/>
      <c r="CO216" s="176"/>
      <c r="CP216" s="176"/>
      <c r="CQ216" s="176"/>
      <c r="CR216" s="176"/>
      <c r="CS216" s="176"/>
      <c r="CT216" s="176"/>
      <c r="CU216" s="176"/>
      <c r="CV216" s="176"/>
      <c r="CW216" s="176"/>
      <c r="CX216" s="176"/>
      <c r="CY216" s="176"/>
      <c r="CZ216" s="176"/>
      <c r="DA216" s="176"/>
      <c r="DB216" s="176"/>
      <c r="DC216" s="176"/>
      <c r="DD216" s="176"/>
      <c r="DE216" s="176"/>
      <c r="DF216" s="176"/>
      <c r="DG216" s="176"/>
      <c r="DH216" s="176"/>
      <c r="DI216" s="176"/>
      <c r="DJ216" s="176"/>
      <c r="DK216" s="176"/>
      <c r="DL216" s="176"/>
      <c r="DM216" s="176"/>
      <c r="DN216" s="176"/>
      <c r="DO216" s="176"/>
      <c r="DP216" s="176"/>
      <c r="DQ216" s="176"/>
      <c r="DR216" s="176"/>
      <c r="DS216" s="176"/>
      <c r="DT216" s="176"/>
      <c r="DU216" s="176"/>
      <c r="DV216" s="176"/>
      <c r="DW216" s="176"/>
      <c r="DX216" s="176"/>
      <c r="DY216" s="176"/>
      <c r="DZ216" s="176"/>
      <c r="EA216" s="176"/>
      <c r="EB216" s="176"/>
      <c r="EC216" s="176"/>
      <c r="ED216" s="176"/>
      <c r="EE216" s="176"/>
      <c r="EF216" s="176"/>
      <c r="EG216" s="176"/>
      <c r="EH216" s="176"/>
      <c r="EI216" s="176"/>
      <c r="EJ216" s="176"/>
      <c r="EK216" s="176"/>
      <c r="EL216" s="176"/>
      <c r="EM216" s="176"/>
      <c r="EN216" s="177"/>
      <c r="EO216" s="177"/>
    </row>
    <row r="217" customFormat="false" ht="12.75" hidden="false" customHeight="false" outlineLevel="0" collapsed="false">
      <c r="A217" s="169" t="s">
        <v>42</v>
      </c>
      <c r="B217" s="96"/>
      <c r="C217" s="170" t="s">
        <v>103</v>
      </c>
      <c r="D217" s="171" t="n">
        <v>21</v>
      </c>
      <c r="E217" s="172" t="s">
        <v>232</v>
      </c>
      <c r="F217" s="178" t="n">
        <f aca="false">SUM(H217:EM217)</f>
        <v>5</v>
      </c>
      <c r="G217" s="179"/>
      <c r="H217" s="181"/>
      <c r="I217" s="181"/>
      <c r="J217" s="181"/>
      <c r="K217" s="181"/>
      <c r="L217" s="181"/>
      <c r="M217" s="181"/>
      <c r="N217" s="181"/>
      <c r="O217" s="181"/>
      <c r="P217" s="181"/>
      <c r="Q217" s="180"/>
      <c r="R217" s="180"/>
      <c r="S217" s="180"/>
      <c r="T217" s="180"/>
      <c r="U217" s="180"/>
      <c r="V217" s="180"/>
      <c r="W217" s="180"/>
      <c r="X217" s="180"/>
      <c r="Y217" s="180"/>
      <c r="Z217" s="180"/>
      <c r="AA217" s="180"/>
      <c r="AB217" s="180"/>
      <c r="AC217" s="180"/>
      <c r="AD217" s="180"/>
      <c r="AE217" s="180"/>
      <c r="AF217" s="180"/>
      <c r="AG217" s="180"/>
      <c r="AH217" s="180"/>
      <c r="AI217" s="180"/>
      <c r="AJ217" s="180"/>
      <c r="AK217" s="180"/>
      <c r="AL217" s="180"/>
      <c r="AM217" s="180"/>
      <c r="AN217" s="180"/>
      <c r="AO217" s="180"/>
      <c r="AP217" s="180"/>
      <c r="AQ217" s="180"/>
      <c r="AR217" s="180"/>
      <c r="AS217" s="180"/>
      <c r="AT217" s="180"/>
      <c r="AU217" s="180"/>
      <c r="AV217" s="180"/>
      <c r="AW217" s="180"/>
      <c r="AX217" s="180"/>
      <c r="AY217" s="180"/>
      <c r="AZ217" s="180"/>
      <c r="BA217" s="180"/>
      <c r="BB217" s="180"/>
      <c r="BC217" s="181"/>
      <c r="BD217" s="181"/>
      <c r="BE217" s="181"/>
      <c r="BF217" s="181"/>
      <c r="BG217" s="181"/>
      <c r="BH217" s="181"/>
      <c r="BI217" s="181"/>
      <c r="BJ217" s="181"/>
      <c r="BK217" s="181"/>
      <c r="BL217" s="181"/>
      <c r="BM217" s="181"/>
      <c r="BN217" s="181"/>
      <c r="BO217" s="181"/>
      <c r="BP217" s="181"/>
      <c r="BQ217" s="181"/>
      <c r="BR217" s="181"/>
      <c r="BS217" s="181"/>
      <c r="BT217" s="181"/>
      <c r="BU217" s="181" t="n">
        <v>5</v>
      </c>
      <c r="BV217" s="181"/>
      <c r="BW217" s="181"/>
      <c r="BX217" s="181"/>
      <c r="BY217" s="181"/>
      <c r="BZ217" s="181"/>
      <c r="CA217" s="181"/>
      <c r="CB217" s="181"/>
      <c r="CC217" s="181"/>
      <c r="CD217" s="181"/>
      <c r="CE217" s="181"/>
      <c r="CF217" s="181"/>
      <c r="CG217" s="181"/>
      <c r="CH217" s="181"/>
      <c r="CI217" s="181"/>
      <c r="CJ217" s="181"/>
      <c r="CK217" s="181"/>
      <c r="CL217" s="181"/>
      <c r="CM217" s="181"/>
      <c r="CN217" s="181"/>
      <c r="CO217" s="181"/>
      <c r="CP217" s="181"/>
      <c r="CQ217" s="181"/>
      <c r="CR217" s="181"/>
      <c r="CS217" s="181"/>
      <c r="CT217" s="181"/>
      <c r="CU217" s="181"/>
      <c r="CV217" s="181"/>
      <c r="CW217" s="181"/>
      <c r="CX217" s="181"/>
      <c r="CY217" s="181"/>
      <c r="CZ217" s="181"/>
      <c r="DA217" s="181"/>
      <c r="DB217" s="181"/>
      <c r="DC217" s="181"/>
      <c r="DD217" s="181"/>
      <c r="DE217" s="181"/>
      <c r="DF217" s="181"/>
      <c r="DG217" s="181"/>
      <c r="DH217" s="181"/>
      <c r="DI217" s="181"/>
      <c r="DJ217" s="181"/>
      <c r="DK217" s="181"/>
      <c r="DL217" s="181"/>
      <c r="DM217" s="181"/>
      <c r="DN217" s="181"/>
      <c r="DO217" s="181"/>
      <c r="DP217" s="181"/>
      <c r="DQ217" s="181"/>
      <c r="DR217" s="181"/>
      <c r="DS217" s="181"/>
      <c r="DT217" s="181"/>
      <c r="DU217" s="181"/>
      <c r="DV217" s="181"/>
      <c r="DW217" s="181"/>
      <c r="DX217" s="181"/>
      <c r="DY217" s="181"/>
      <c r="DZ217" s="181"/>
      <c r="EA217" s="181"/>
      <c r="EB217" s="181"/>
      <c r="EC217" s="181"/>
      <c r="ED217" s="181"/>
      <c r="EE217" s="181"/>
      <c r="EF217" s="181"/>
      <c r="EG217" s="181"/>
      <c r="EH217" s="181"/>
      <c r="EI217" s="181"/>
      <c r="EJ217" s="181"/>
      <c r="EK217" s="181"/>
      <c r="EL217" s="181"/>
      <c r="EM217" s="181"/>
      <c r="EN217" s="177"/>
      <c r="EO217" s="177"/>
    </row>
    <row r="218" customFormat="false" ht="12.75" hidden="false" customHeight="false" outlineLevel="0" collapsed="false">
      <c r="A218" s="169" t="s">
        <v>42</v>
      </c>
      <c r="B218" s="96"/>
      <c r="C218" s="170" t="s">
        <v>103</v>
      </c>
      <c r="D218" s="171" t="n">
        <v>22</v>
      </c>
      <c r="E218" s="172" t="s">
        <v>232</v>
      </c>
      <c r="F218" s="178" t="n">
        <f aca="false">SUM(H218:EM218)</f>
        <v>0</v>
      </c>
      <c r="G218" s="179" t="n">
        <f aca="false">SUM(F212:F218)</f>
        <v>43.5</v>
      </c>
      <c r="H218" s="181"/>
      <c r="I218" s="181"/>
      <c r="J218" s="181"/>
      <c r="K218" s="181"/>
      <c r="L218" s="181"/>
      <c r="M218" s="181"/>
      <c r="N218" s="181"/>
      <c r="O218" s="181"/>
      <c r="P218" s="181"/>
      <c r="Q218" s="180"/>
      <c r="R218" s="180"/>
      <c r="S218" s="180"/>
      <c r="T218" s="180"/>
      <c r="U218" s="180"/>
      <c r="V218" s="180"/>
      <c r="W218" s="180"/>
      <c r="X218" s="180"/>
      <c r="Y218" s="180"/>
      <c r="Z218" s="180"/>
      <c r="AA218" s="180"/>
      <c r="AB218" s="180"/>
      <c r="AC218" s="180"/>
      <c r="AD218" s="180"/>
      <c r="AE218" s="180"/>
      <c r="AF218" s="180"/>
      <c r="AG218" s="180"/>
      <c r="AH218" s="180"/>
      <c r="AI218" s="180"/>
      <c r="AJ218" s="180"/>
      <c r="AK218" s="180"/>
      <c r="AL218" s="180"/>
      <c r="AM218" s="180"/>
      <c r="AN218" s="180"/>
      <c r="AO218" s="180"/>
      <c r="AP218" s="180"/>
      <c r="AQ218" s="180"/>
      <c r="AR218" s="180"/>
      <c r="AS218" s="180"/>
      <c r="AT218" s="180"/>
      <c r="AU218" s="180"/>
      <c r="AV218" s="180"/>
      <c r="AW218" s="180"/>
      <c r="AX218" s="180"/>
      <c r="AY218" s="180"/>
      <c r="AZ218" s="180"/>
      <c r="BA218" s="180"/>
      <c r="BB218" s="180"/>
      <c r="BC218" s="181"/>
      <c r="BD218" s="181"/>
      <c r="BE218" s="181"/>
      <c r="BF218" s="181"/>
      <c r="BG218" s="181"/>
      <c r="BH218" s="181"/>
      <c r="BI218" s="181"/>
      <c r="BJ218" s="181"/>
      <c r="BK218" s="181"/>
      <c r="BL218" s="181"/>
      <c r="BM218" s="181"/>
      <c r="BN218" s="181"/>
      <c r="BO218" s="181"/>
      <c r="BP218" s="181"/>
      <c r="BQ218" s="181"/>
      <c r="BR218" s="181"/>
      <c r="BS218" s="181"/>
      <c r="BT218" s="181"/>
      <c r="BU218" s="181"/>
      <c r="BV218" s="181"/>
      <c r="BW218" s="181"/>
      <c r="BX218" s="181"/>
      <c r="BY218" s="181"/>
      <c r="BZ218" s="181"/>
      <c r="CA218" s="181"/>
      <c r="CB218" s="181"/>
      <c r="CC218" s="181"/>
      <c r="CD218" s="181"/>
      <c r="CE218" s="181"/>
      <c r="CF218" s="181"/>
      <c r="CG218" s="181"/>
      <c r="CH218" s="181"/>
      <c r="CI218" s="181"/>
      <c r="CJ218" s="181"/>
      <c r="CK218" s="181"/>
      <c r="CL218" s="181"/>
      <c r="CM218" s="181"/>
      <c r="CN218" s="181"/>
      <c r="CO218" s="181"/>
      <c r="CP218" s="181"/>
      <c r="CQ218" s="181"/>
      <c r="CR218" s="181"/>
      <c r="CS218" s="181"/>
      <c r="CT218" s="181"/>
      <c r="CU218" s="181"/>
      <c r="CV218" s="181"/>
      <c r="CW218" s="181"/>
      <c r="CX218" s="181"/>
      <c r="CY218" s="181"/>
      <c r="CZ218" s="181"/>
      <c r="DA218" s="181"/>
      <c r="DB218" s="181"/>
      <c r="DC218" s="181"/>
      <c r="DD218" s="181"/>
      <c r="DE218" s="181"/>
      <c r="DF218" s="181"/>
      <c r="DG218" s="181"/>
      <c r="DH218" s="181"/>
      <c r="DI218" s="181"/>
      <c r="DJ218" s="181"/>
      <c r="DK218" s="181"/>
      <c r="DL218" s="181"/>
      <c r="DM218" s="181"/>
      <c r="DN218" s="181"/>
      <c r="DO218" s="181"/>
      <c r="DP218" s="181"/>
      <c r="DQ218" s="181"/>
      <c r="DR218" s="181"/>
      <c r="DS218" s="181"/>
      <c r="DT218" s="181"/>
      <c r="DU218" s="181"/>
      <c r="DV218" s="181"/>
      <c r="DW218" s="181"/>
      <c r="DX218" s="181"/>
      <c r="DY218" s="181"/>
      <c r="DZ218" s="181"/>
      <c r="EA218" s="181"/>
      <c r="EB218" s="181"/>
      <c r="EC218" s="181"/>
      <c r="ED218" s="181"/>
      <c r="EE218" s="181"/>
      <c r="EF218" s="181"/>
      <c r="EG218" s="181"/>
      <c r="EH218" s="181"/>
      <c r="EI218" s="181"/>
      <c r="EJ218" s="181"/>
      <c r="EK218" s="181"/>
      <c r="EL218" s="181"/>
      <c r="EM218" s="181"/>
      <c r="EN218" s="177"/>
      <c r="EO218" s="177"/>
    </row>
    <row r="219" customFormat="false" ht="12.75" hidden="false" customHeight="false" outlineLevel="0" collapsed="false">
      <c r="A219" s="169" t="s">
        <v>42</v>
      </c>
      <c r="B219" s="96"/>
      <c r="C219" s="170" t="s">
        <v>103</v>
      </c>
      <c r="D219" s="171" t="n">
        <v>23</v>
      </c>
      <c r="E219" s="172" t="s">
        <v>233</v>
      </c>
      <c r="F219" s="173" t="n">
        <f aca="false">SUM(H219:EM219)</f>
        <v>0</v>
      </c>
      <c r="G219" s="174"/>
      <c r="H219" s="176"/>
      <c r="I219" s="176"/>
      <c r="J219" s="176"/>
      <c r="K219" s="176"/>
      <c r="L219" s="176"/>
      <c r="M219" s="176"/>
      <c r="N219" s="176"/>
      <c r="O219" s="176"/>
      <c r="P219" s="176"/>
      <c r="Q219" s="175"/>
      <c r="R219" s="175"/>
      <c r="S219" s="175"/>
      <c r="T219" s="175"/>
      <c r="U219" s="175"/>
      <c r="V219" s="175"/>
      <c r="W219" s="175"/>
      <c r="X219" s="175"/>
      <c r="Y219" s="175"/>
      <c r="Z219" s="175"/>
      <c r="AA219" s="175"/>
      <c r="AB219" s="175"/>
      <c r="AC219" s="175"/>
      <c r="AD219" s="175"/>
      <c r="AE219" s="175"/>
      <c r="AF219" s="175"/>
      <c r="AG219" s="175"/>
      <c r="AH219" s="175"/>
      <c r="AI219" s="175"/>
      <c r="AJ219" s="175"/>
      <c r="AK219" s="175"/>
      <c r="AL219" s="175"/>
      <c r="AM219" s="175"/>
      <c r="AN219" s="175"/>
      <c r="AO219" s="175"/>
      <c r="AP219" s="175"/>
      <c r="AQ219" s="175"/>
      <c r="AR219" s="175"/>
      <c r="AS219" s="175"/>
      <c r="AT219" s="175"/>
      <c r="AU219" s="175"/>
      <c r="AV219" s="175"/>
      <c r="AW219" s="175"/>
      <c r="AX219" s="175"/>
      <c r="AY219" s="175"/>
      <c r="AZ219" s="175"/>
      <c r="BA219" s="175"/>
      <c r="BB219" s="175"/>
      <c r="BC219" s="176"/>
      <c r="BD219" s="176"/>
      <c r="BE219" s="176"/>
      <c r="BF219" s="176"/>
      <c r="BG219" s="176"/>
      <c r="BH219" s="176"/>
      <c r="BI219" s="176"/>
      <c r="BJ219" s="176"/>
      <c r="BK219" s="176"/>
      <c r="BL219" s="176"/>
      <c r="BM219" s="176"/>
      <c r="BN219" s="176"/>
      <c r="BO219" s="176"/>
      <c r="BP219" s="176"/>
      <c r="BQ219" s="176"/>
      <c r="BR219" s="176"/>
      <c r="BS219" s="176"/>
      <c r="BT219" s="176"/>
      <c r="BU219" s="176"/>
      <c r="BV219" s="176"/>
      <c r="BW219" s="176"/>
      <c r="BX219" s="176"/>
      <c r="BY219" s="176"/>
      <c r="BZ219" s="176"/>
      <c r="CA219" s="176"/>
      <c r="CB219" s="176"/>
      <c r="CC219" s="176"/>
      <c r="CD219" s="176"/>
      <c r="CE219" s="176"/>
      <c r="CF219" s="176"/>
      <c r="CG219" s="176"/>
      <c r="CH219" s="176"/>
      <c r="CI219" s="176"/>
      <c r="CJ219" s="176"/>
      <c r="CK219" s="176"/>
      <c r="CL219" s="176"/>
      <c r="CM219" s="176"/>
      <c r="CN219" s="176"/>
      <c r="CO219" s="176"/>
      <c r="CP219" s="176"/>
      <c r="CQ219" s="176"/>
      <c r="CR219" s="176"/>
      <c r="CS219" s="176"/>
      <c r="CT219" s="176"/>
      <c r="CU219" s="176"/>
      <c r="CV219" s="176"/>
      <c r="CW219" s="176"/>
      <c r="CX219" s="176"/>
      <c r="CY219" s="176"/>
      <c r="CZ219" s="176"/>
      <c r="DA219" s="176"/>
      <c r="DB219" s="176"/>
      <c r="DC219" s="176"/>
      <c r="DD219" s="176"/>
      <c r="DE219" s="176"/>
      <c r="DF219" s="176"/>
      <c r="DG219" s="176"/>
      <c r="DH219" s="176"/>
      <c r="DI219" s="176"/>
      <c r="DJ219" s="176"/>
      <c r="DK219" s="176"/>
      <c r="DL219" s="176"/>
      <c r="DM219" s="176"/>
      <c r="DN219" s="176"/>
      <c r="DO219" s="176"/>
      <c r="DP219" s="176"/>
      <c r="DQ219" s="176"/>
      <c r="DR219" s="176"/>
      <c r="DS219" s="176"/>
      <c r="DT219" s="176"/>
      <c r="DU219" s="176"/>
      <c r="DV219" s="176"/>
      <c r="DW219" s="176"/>
      <c r="DX219" s="176"/>
      <c r="DY219" s="176"/>
      <c r="DZ219" s="176"/>
      <c r="EA219" s="176"/>
      <c r="EB219" s="176"/>
      <c r="EC219" s="176"/>
      <c r="ED219" s="176"/>
      <c r="EE219" s="176"/>
      <c r="EF219" s="176"/>
      <c r="EG219" s="176"/>
      <c r="EH219" s="176"/>
      <c r="EI219" s="176"/>
      <c r="EJ219" s="176"/>
      <c r="EK219" s="176"/>
      <c r="EL219" s="176"/>
      <c r="EM219" s="176"/>
      <c r="EN219" s="177"/>
      <c r="EO219" s="177"/>
    </row>
    <row r="220" customFormat="false" ht="12.75" hidden="false" customHeight="false" outlineLevel="0" collapsed="false">
      <c r="A220" s="169" t="s">
        <v>42</v>
      </c>
      <c r="B220" s="96"/>
      <c r="C220" s="170" t="s">
        <v>103</v>
      </c>
      <c r="D220" s="171" t="n">
        <v>24</v>
      </c>
      <c r="E220" s="172" t="s">
        <v>233</v>
      </c>
      <c r="F220" s="173" t="n">
        <f aca="false">SUM(H220:EM220)</f>
        <v>0</v>
      </c>
      <c r="G220" s="174"/>
      <c r="H220" s="176"/>
      <c r="I220" s="176"/>
      <c r="J220" s="176"/>
      <c r="K220" s="176"/>
      <c r="L220" s="176"/>
      <c r="M220" s="176"/>
      <c r="N220" s="176"/>
      <c r="O220" s="176"/>
      <c r="P220" s="176"/>
      <c r="Q220" s="175"/>
      <c r="R220" s="175"/>
      <c r="S220" s="175"/>
      <c r="T220" s="175"/>
      <c r="U220" s="175"/>
      <c r="V220" s="175"/>
      <c r="W220" s="175"/>
      <c r="X220" s="175"/>
      <c r="Y220" s="175"/>
      <c r="Z220" s="175"/>
      <c r="AA220" s="175"/>
      <c r="AB220" s="175"/>
      <c r="AC220" s="175"/>
      <c r="AD220" s="175"/>
      <c r="AE220" s="175"/>
      <c r="AF220" s="175"/>
      <c r="AG220" s="175"/>
      <c r="AH220" s="175"/>
      <c r="AI220" s="175"/>
      <c r="AJ220" s="175"/>
      <c r="AK220" s="175"/>
      <c r="AL220" s="175"/>
      <c r="AM220" s="175"/>
      <c r="AN220" s="175"/>
      <c r="AO220" s="175"/>
      <c r="AP220" s="175"/>
      <c r="AQ220" s="175"/>
      <c r="AR220" s="175"/>
      <c r="AS220" s="175"/>
      <c r="AT220" s="175"/>
      <c r="AU220" s="175"/>
      <c r="AV220" s="175"/>
      <c r="AW220" s="175"/>
      <c r="AX220" s="175"/>
      <c r="AY220" s="175"/>
      <c r="AZ220" s="175"/>
      <c r="BA220" s="175"/>
      <c r="BB220" s="175"/>
      <c r="BC220" s="176"/>
      <c r="BD220" s="176"/>
      <c r="BE220" s="176"/>
      <c r="BF220" s="176"/>
      <c r="BG220" s="176"/>
      <c r="BH220" s="176"/>
      <c r="BI220" s="176"/>
      <c r="BJ220" s="176"/>
      <c r="BK220" s="176"/>
      <c r="BL220" s="176"/>
      <c r="BM220" s="176"/>
      <c r="BN220" s="176"/>
      <c r="BO220" s="176"/>
      <c r="BP220" s="176"/>
      <c r="BQ220" s="176"/>
      <c r="BR220" s="176"/>
      <c r="BS220" s="176"/>
      <c r="BT220" s="176"/>
      <c r="BU220" s="176"/>
      <c r="BV220" s="176"/>
      <c r="BW220" s="176"/>
      <c r="BX220" s="176"/>
      <c r="BY220" s="176"/>
      <c r="BZ220" s="176"/>
      <c r="CA220" s="176"/>
      <c r="CB220" s="176"/>
      <c r="CC220" s="176"/>
      <c r="CD220" s="176"/>
      <c r="CE220" s="176"/>
      <c r="CF220" s="176"/>
      <c r="CG220" s="176"/>
      <c r="CH220" s="176"/>
      <c r="CI220" s="176"/>
      <c r="CJ220" s="176"/>
      <c r="CK220" s="176"/>
      <c r="CL220" s="176"/>
      <c r="CM220" s="176"/>
      <c r="CN220" s="176"/>
      <c r="CO220" s="176"/>
      <c r="CP220" s="176"/>
      <c r="CQ220" s="176"/>
      <c r="CR220" s="176"/>
      <c r="CS220" s="176"/>
      <c r="CT220" s="176"/>
      <c r="CU220" s="176"/>
      <c r="CV220" s="176"/>
      <c r="CW220" s="176"/>
      <c r="CX220" s="176"/>
      <c r="CY220" s="176"/>
      <c r="CZ220" s="176"/>
      <c r="DA220" s="176"/>
      <c r="DB220" s="176"/>
      <c r="DC220" s="176"/>
      <c r="DD220" s="176"/>
      <c r="DE220" s="176"/>
      <c r="DF220" s="176"/>
      <c r="DG220" s="176"/>
      <c r="DH220" s="176"/>
      <c r="DI220" s="176"/>
      <c r="DJ220" s="176"/>
      <c r="DK220" s="176"/>
      <c r="DL220" s="176"/>
      <c r="DM220" s="176"/>
      <c r="DN220" s="176"/>
      <c r="DO220" s="176"/>
      <c r="DP220" s="176"/>
      <c r="DQ220" s="176"/>
      <c r="DR220" s="176"/>
      <c r="DS220" s="176"/>
      <c r="DT220" s="176"/>
      <c r="DU220" s="176"/>
      <c r="DV220" s="176"/>
      <c r="DW220" s="176"/>
      <c r="DX220" s="176"/>
      <c r="DY220" s="176"/>
      <c r="DZ220" s="176"/>
      <c r="EA220" s="176"/>
      <c r="EB220" s="176"/>
      <c r="EC220" s="176"/>
      <c r="ED220" s="176"/>
      <c r="EE220" s="176"/>
      <c r="EF220" s="176"/>
      <c r="EG220" s="176"/>
      <c r="EH220" s="176"/>
      <c r="EI220" s="176"/>
      <c r="EJ220" s="176"/>
      <c r="EK220" s="176"/>
      <c r="EL220" s="176"/>
      <c r="EM220" s="176"/>
      <c r="EN220" s="177"/>
      <c r="EO220" s="177"/>
    </row>
    <row r="221" customFormat="false" ht="12.75" hidden="false" customHeight="false" outlineLevel="0" collapsed="false">
      <c r="A221" s="169" t="s">
        <v>42</v>
      </c>
      <c r="B221" s="96"/>
      <c r="C221" s="170" t="s">
        <v>103</v>
      </c>
      <c r="D221" s="171" t="n">
        <v>25</v>
      </c>
      <c r="E221" s="172" t="s">
        <v>233</v>
      </c>
      <c r="F221" s="173" t="n">
        <f aca="false">SUM(H221:EM221)</f>
        <v>0</v>
      </c>
      <c r="G221" s="174"/>
      <c r="H221" s="176"/>
      <c r="I221" s="176"/>
      <c r="J221" s="176"/>
      <c r="K221" s="176"/>
      <c r="L221" s="176"/>
      <c r="M221" s="176"/>
      <c r="N221" s="176"/>
      <c r="O221" s="176"/>
      <c r="P221" s="176"/>
      <c r="Q221" s="175"/>
      <c r="R221" s="175"/>
      <c r="S221" s="175"/>
      <c r="T221" s="175"/>
      <c r="U221" s="175"/>
      <c r="V221" s="175"/>
      <c r="W221" s="175"/>
      <c r="X221" s="175"/>
      <c r="Y221" s="175"/>
      <c r="Z221" s="175"/>
      <c r="AA221" s="175"/>
      <c r="AB221" s="175"/>
      <c r="AC221" s="175"/>
      <c r="AD221" s="175"/>
      <c r="AE221" s="175"/>
      <c r="AF221" s="175"/>
      <c r="AG221" s="175"/>
      <c r="AH221" s="175"/>
      <c r="AI221" s="175"/>
      <c r="AJ221" s="175"/>
      <c r="AK221" s="175"/>
      <c r="AL221" s="175"/>
      <c r="AM221" s="175"/>
      <c r="AN221" s="175"/>
      <c r="AO221" s="175"/>
      <c r="AP221" s="175"/>
      <c r="AQ221" s="175"/>
      <c r="AR221" s="175"/>
      <c r="AS221" s="175"/>
      <c r="AT221" s="175"/>
      <c r="AU221" s="175"/>
      <c r="AV221" s="175"/>
      <c r="AW221" s="175"/>
      <c r="AX221" s="175"/>
      <c r="AY221" s="175"/>
      <c r="AZ221" s="175"/>
      <c r="BA221" s="175"/>
      <c r="BB221" s="175"/>
      <c r="BC221" s="176"/>
      <c r="BD221" s="176"/>
      <c r="BE221" s="176"/>
      <c r="BF221" s="176"/>
      <c r="BG221" s="176"/>
      <c r="BH221" s="176"/>
      <c r="BI221" s="176"/>
      <c r="BJ221" s="176"/>
      <c r="BK221" s="176"/>
      <c r="BL221" s="176"/>
      <c r="BM221" s="176"/>
      <c r="BN221" s="176"/>
      <c r="BO221" s="176"/>
      <c r="BP221" s="176"/>
      <c r="BQ221" s="176"/>
      <c r="BR221" s="176"/>
      <c r="BS221" s="176"/>
      <c r="BT221" s="176"/>
      <c r="BU221" s="176"/>
      <c r="BV221" s="176"/>
      <c r="BW221" s="176"/>
      <c r="BX221" s="176"/>
      <c r="BY221" s="176"/>
      <c r="BZ221" s="176"/>
      <c r="CA221" s="176"/>
      <c r="CB221" s="176"/>
      <c r="CC221" s="176"/>
      <c r="CD221" s="176"/>
      <c r="CE221" s="176"/>
      <c r="CF221" s="176"/>
      <c r="CG221" s="176"/>
      <c r="CH221" s="176"/>
      <c r="CI221" s="176"/>
      <c r="CJ221" s="176"/>
      <c r="CK221" s="176"/>
      <c r="CL221" s="176"/>
      <c r="CM221" s="176"/>
      <c r="CN221" s="176"/>
      <c r="CO221" s="176"/>
      <c r="CP221" s="176"/>
      <c r="CQ221" s="176"/>
      <c r="CR221" s="176"/>
      <c r="CS221" s="176"/>
      <c r="CT221" s="176"/>
      <c r="CU221" s="176"/>
      <c r="CV221" s="176"/>
      <c r="CW221" s="176"/>
      <c r="CX221" s="176"/>
      <c r="CY221" s="176"/>
      <c r="CZ221" s="176"/>
      <c r="DA221" s="176"/>
      <c r="DB221" s="176"/>
      <c r="DC221" s="176"/>
      <c r="DD221" s="176"/>
      <c r="DE221" s="176"/>
      <c r="DF221" s="176"/>
      <c r="DG221" s="176"/>
      <c r="DH221" s="176"/>
      <c r="DI221" s="176"/>
      <c r="DJ221" s="176"/>
      <c r="DK221" s="176"/>
      <c r="DL221" s="176"/>
      <c r="DM221" s="176"/>
      <c r="DN221" s="176"/>
      <c r="DO221" s="176"/>
      <c r="DP221" s="176"/>
      <c r="DQ221" s="176"/>
      <c r="DR221" s="176"/>
      <c r="DS221" s="176"/>
      <c r="DT221" s="176"/>
      <c r="DU221" s="176"/>
      <c r="DV221" s="176"/>
      <c r="DW221" s="176"/>
      <c r="DX221" s="176"/>
      <c r="DY221" s="176"/>
      <c r="DZ221" s="176"/>
      <c r="EA221" s="176"/>
      <c r="EB221" s="176"/>
      <c r="EC221" s="176"/>
      <c r="ED221" s="176"/>
      <c r="EE221" s="176"/>
      <c r="EF221" s="176"/>
      <c r="EG221" s="176"/>
      <c r="EH221" s="176"/>
      <c r="EI221" s="176"/>
      <c r="EJ221" s="176"/>
      <c r="EK221" s="176"/>
      <c r="EL221" s="176"/>
      <c r="EM221" s="176"/>
      <c r="EN221" s="177"/>
      <c r="EO221" s="177"/>
    </row>
    <row r="222" customFormat="false" ht="12.75" hidden="false" customHeight="false" outlineLevel="0" collapsed="false">
      <c r="A222" s="169" t="s">
        <v>42</v>
      </c>
      <c r="B222" s="96"/>
      <c r="C222" s="170" t="s">
        <v>103</v>
      </c>
      <c r="D222" s="171" t="n">
        <v>26</v>
      </c>
      <c r="E222" s="172" t="s">
        <v>233</v>
      </c>
      <c r="F222" s="173" t="n">
        <f aca="false">SUM(H222:EM222)</f>
        <v>0</v>
      </c>
      <c r="G222" s="174"/>
      <c r="H222" s="176"/>
      <c r="I222" s="176"/>
      <c r="J222" s="176"/>
      <c r="K222" s="176"/>
      <c r="L222" s="176"/>
      <c r="M222" s="176"/>
      <c r="N222" s="176"/>
      <c r="O222" s="176"/>
      <c r="P222" s="176"/>
      <c r="Q222" s="175"/>
      <c r="R222" s="175"/>
      <c r="S222" s="175"/>
      <c r="T222" s="175"/>
      <c r="U222" s="175"/>
      <c r="V222" s="175"/>
      <c r="W222" s="175"/>
      <c r="X222" s="175"/>
      <c r="Y222" s="175"/>
      <c r="Z222" s="175"/>
      <c r="AA222" s="175"/>
      <c r="AB222" s="175"/>
      <c r="AC222" s="175"/>
      <c r="AD222" s="175"/>
      <c r="AE222" s="175"/>
      <c r="AF222" s="175"/>
      <c r="AG222" s="175"/>
      <c r="AH222" s="175"/>
      <c r="AI222" s="175"/>
      <c r="AJ222" s="175"/>
      <c r="AK222" s="175"/>
      <c r="AL222" s="175"/>
      <c r="AM222" s="175"/>
      <c r="AN222" s="175"/>
      <c r="AO222" s="175"/>
      <c r="AP222" s="175"/>
      <c r="AQ222" s="175"/>
      <c r="AR222" s="175"/>
      <c r="AS222" s="175"/>
      <c r="AT222" s="175"/>
      <c r="AU222" s="175"/>
      <c r="AV222" s="175"/>
      <c r="AW222" s="175"/>
      <c r="AX222" s="175"/>
      <c r="AY222" s="175"/>
      <c r="AZ222" s="175"/>
      <c r="BA222" s="175"/>
      <c r="BB222" s="175"/>
      <c r="BC222" s="176"/>
      <c r="BD222" s="176"/>
      <c r="BE222" s="176"/>
      <c r="BF222" s="176"/>
      <c r="BG222" s="176"/>
      <c r="BH222" s="176"/>
      <c r="BI222" s="176"/>
      <c r="BJ222" s="176"/>
      <c r="BK222" s="176"/>
      <c r="BL222" s="176"/>
      <c r="BM222" s="176"/>
      <c r="BN222" s="176"/>
      <c r="BO222" s="176"/>
      <c r="BP222" s="176"/>
      <c r="BQ222" s="176"/>
      <c r="BR222" s="176"/>
      <c r="BS222" s="176"/>
      <c r="BT222" s="176"/>
      <c r="BU222" s="176"/>
      <c r="BV222" s="176"/>
      <c r="BW222" s="176"/>
      <c r="BX222" s="176"/>
      <c r="BY222" s="176"/>
      <c r="BZ222" s="176"/>
      <c r="CA222" s="176"/>
      <c r="CB222" s="176"/>
      <c r="CC222" s="176"/>
      <c r="CD222" s="176"/>
      <c r="CE222" s="176"/>
      <c r="CF222" s="176"/>
      <c r="CG222" s="176"/>
      <c r="CH222" s="176"/>
      <c r="CI222" s="176"/>
      <c r="CJ222" s="176"/>
      <c r="CK222" s="176"/>
      <c r="CL222" s="176"/>
      <c r="CM222" s="176"/>
      <c r="CN222" s="176"/>
      <c r="CO222" s="176"/>
      <c r="CP222" s="176"/>
      <c r="CQ222" s="176"/>
      <c r="CR222" s="176"/>
      <c r="CS222" s="176"/>
      <c r="CT222" s="176"/>
      <c r="CU222" s="176"/>
      <c r="CV222" s="176"/>
      <c r="CW222" s="176"/>
      <c r="CX222" s="176"/>
      <c r="CY222" s="176"/>
      <c r="CZ222" s="176"/>
      <c r="DA222" s="176"/>
      <c r="DB222" s="176"/>
      <c r="DC222" s="176"/>
      <c r="DD222" s="176"/>
      <c r="DE222" s="176"/>
      <c r="DF222" s="176"/>
      <c r="DG222" s="176"/>
      <c r="DH222" s="176"/>
      <c r="DI222" s="176"/>
      <c r="DJ222" s="176"/>
      <c r="DK222" s="176"/>
      <c r="DL222" s="176"/>
      <c r="DM222" s="176"/>
      <c r="DN222" s="176"/>
      <c r="DO222" s="176"/>
      <c r="DP222" s="176"/>
      <c r="DQ222" s="176"/>
      <c r="DR222" s="176"/>
      <c r="DS222" s="176"/>
      <c r="DT222" s="176"/>
      <c r="DU222" s="176"/>
      <c r="DV222" s="176"/>
      <c r="DW222" s="176"/>
      <c r="DX222" s="176"/>
      <c r="DY222" s="176"/>
      <c r="DZ222" s="176"/>
      <c r="EA222" s="176"/>
      <c r="EB222" s="176"/>
      <c r="EC222" s="176"/>
      <c r="ED222" s="176"/>
      <c r="EE222" s="176"/>
      <c r="EF222" s="176"/>
      <c r="EG222" s="176"/>
      <c r="EH222" s="176"/>
      <c r="EI222" s="176"/>
      <c r="EJ222" s="176"/>
      <c r="EK222" s="176"/>
      <c r="EL222" s="176"/>
      <c r="EM222" s="176"/>
      <c r="EN222" s="177"/>
      <c r="EO222" s="177"/>
    </row>
    <row r="223" customFormat="false" ht="12.75" hidden="false" customHeight="false" outlineLevel="0" collapsed="false">
      <c r="A223" s="169" t="s">
        <v>42</v>
      </c>
      <c r="B223" s="96"/>
      <c r="C223" s="170" t="s">
        <v>103</v>
      </c>
      <c r="D223" s="171" t="n">
        <v>27</v>
      </c>
      <c r="E223" s="172" t="s">
        <v>233</v>
      </c>
      <c r="F223" s="173" t="n">
        <f aca="false">SUM(H223:EM223)</f>
        <v>0</v>
      </c>
      <c r="G223" s="174"/>
      <c r="H223" s="176"/>
      <c r="I223" s="176"/>
      <c r="J223" s="176"/>
      <c r="K223" s="176"/>
      <c r="L223" s="176"/>
      <c r="M223" s="176"/>
      <c r="N223" s="176"/>
      <c r="O223" s="176"/>
      <c r="P223" s="176"/>
      <c r="Q223" s="175"/>
      <c r="R223" s="175"/>
      <c r="S223" s="175"/>
      <c r="T223" s="175"/>
      <c r="U223" s="175"/>
      <c r="V223" s="175"/>
      <c r="W223" s="175"/>
      <c r="X223" s="175"/>
      <c r="Y223" s="175"/>
      <c r="Z223" s="175"/>
      <c r="AA223" s="175"/>
      <c r="AB223" s="175"/>
      <c r="AC223" s="175"/>
      <c r="AD223" s="175"/>
      <c r="AE223" s="175"/>
      <c r="AF223" s="175"/>
      <c r="AG223" s="175"/>
      <c r="AH223" s="175"/>
      <c r="AI223" s="175"/>
      <c r="AJ223" s="175"/>
      <c r="AK223" s="175"/>
      <c r="AL223" s="175"/>
      <c r="AM223" s="175"/>
      <c r="AN223" s="175"/>
      <c r="AO223" s="175"/>
      <c r="AP223" s="175"/>
      <c r="AQ223" s="175"/>
      <c r="AR223" s="175"/>
      <c r="AS223" s="175"/>
      <c r="AT223" s="175"/>
      <c r="AU223" s="175"/>
      <c r="AV223" s="175"/>
      <c r="AW223" s="175"/>
      <c r="AX223" s="175"/>
      <c r="AY223" s="175"/>
      <c r="AZ223" s="175"/>
      <c r="BA223" s="175"/>
      <c r="BB223" s="175"/>
      <c r="BC223" s="176"/>
      <c r="BD223" s="176"/>
      <c r="BE223" s="176"/>
      <c r="BF223" s="176"/>
      <c r="BG223" s="176"/>
      <c r="BH223" s="176"/>
      <c r="BI223" s="176"/>
      <c r="BJ223" s="176"/>
      <c r="BK223" s="176"/>
      <c r="BL223" s="176"/>
      <c r="BM223" s="176"/>
      <c r="BN223" s="176"/>
      <c r="BO223" s="176"/>
      <c r="BP223" s="176"/>
      <c r="BQ223" s="176"/>
      <c r="BR223" s="176"/>
      <c r="BS223" s="176"/>
      <c r="BT223" s="176"/>
      <c r="BU223" s="176"/>
      <c r="BV223" s="176"/>
      <c r="BW223" s="176"/>
      <c r="BX223" s="176"/>
      <c r="BY223" s="176"/>
      <c r="BZ223" s="176"/>
      <c r="CA223" s="176"/>
      <c r="CB223" s="176"/>
      <c r="CC223" s="176"/>
      <c r="CD223" s="176"/>
      <c r="CE223" s="176"/>
      <c r="CF223" s="176"/>
      <c r="CG223" s="176"/>
      <c r="CH223" s="176"/>
      <c r="CI223" s="176"/>
      <c r="CJ223" s="176"/>
      <c r="CK223" s="176"/>
      <c r="CL223" s="176"/>
      <c r="CM223" s="176"/>
      <c r="CN223" s="176"/>
      <c r="CO223" s="176"/>
      <c r="CP223" s="176"/>
      <c r="CQ223" s="176"/>
      <c r="CR223" s="176"/>
      <c r="CS223" s="176"/>
      <c r="CT223" s="176"/>
      <c r="CU223" s="176"/>
      <c r="CV223" s="176"/>
      <c r="CW223" s="176"/>
      <c r="CX223" s="176"/>
      <c r="CY223" s="176"/>
      <c r="CZ223" s="176"/>
      <c r="DA223" s="176"/>
      <c r="DB223" s="176"/>
      <c r="DC223" s="176"/>
      <c r="DD223" s="176"/>
      <c r="DE223" s="176"/>
      <c r="DF223" s="176"/>
      <c r="DG223" s="176"/>
      <c r="DH223" s="176"/>
      <c r="DI223" s="176"/>
      <c r="DJ223" s="176"/>
      <c r="DK223" s="176"/>
      <c r="DL223" s="176"/>
      <c r="DM223" s="176"/>
      <c r="DN223" s="176"/>
      <c r="DO223" s="176"/>
      <c r="DP223" s="176"/>
      <c r="DQ223" s="176"/>
      <c r="DR223" s="176"/>
      <c r="DS223" s="176"/>
      <c r="DT223" s="176"/>
      <c r="DU223" s="176"/>
      <c r="DV223" s="176"/>
      <c r="DW223" s="176"/>
      <c r="DX223" s="176"/>
      <c r="DY223" s="176"/>
      <c r="DZ223" s="176"/>
      <c r="EA223" s="176"/>
      <c r="EB223" s="176"/>
      <c r="EC223" s="176"/>
      <c r="ED223" s="176"/>
      <c r="EE223" s="176"/>
      <c r="EF223" s="176"/>
      <c r="EG223" s="176"/>
      <c r="EH223" s="176"/>
      <c r="EI223" s="176"/>
      <c r="EJ223" s="176"/>
      <c r="EK223" s="176"/>
      <c r="EL223" s="176"/>
      <c r="EM223" s="176"/>
      <c r="EN223" s="177"/>
      <c r="EO223" s="177"/>
    </row>
    <row r="224" customFormat="false" ht="12.75" hidden="false" customHeight="false" outlineLevel="0" collapsed="false">
      <c r="A224" s="169" t="s">
        <v>42</v>
      </c>
      <c r="B224" s="96"/>
      <c r="C224" s="170" t="s">
        <v>103</v>
      </c>
      <c r="D224" s="171" t="n">
        <v>28</v>
      </c>
      <c r="E224" s="172" t="s">
        <v>233</v>
      </c>
      <c r="F224" s="178" t="n">
        <f aca="false">SUM(H224:EM224)</f>
        <v>0</v>
      </c>
      <c r="G224" s="179"/>
      <c r="H224" s="181"/>
      <c r="I224" s="181"/>
      <c r="J224" s="181"/>
      <c r="K224" s="181"/>
      <c r="L224" s="181"/>
      <c r="M224" s="181"/>
      <c r="N224" s="181"/>
      <c r="O224" s="181"/>
      <c r="P224" s="181"/>
      <c r="Q224" s="180"/>
      <c r="R224" s="180"/>
      <c r="S224" s="180"/>
      <c r="T224" s="180"/>
      <c r="U224" s="180"/>
      <c r="V224" s="180"/>
      <c r="W224" s="180"/>
      <c r="X224" s="180"/>
      <c r="Y224" s="180"/>
      <c r="Z224" s="180"/>
      <c r="AA224" s="180"/>
      <c r="AB224" s="180"/>
      <c r="AC224" s="180"/>
      <c r="AD224" s="180"/>
      <c r="AE224" s="180"/>
      <c r="AF224" s="180"/>
      <c r="AG224" s="180"/>
      <c r="AH224" s="180"/>
      <c r="AI224" s="180"/>
      <c r="AJ224" s="180"/>
      <c r="AK224" s="180"/>
      <c r="AL224" s="180"/>
      <c r="AM224" s="180"/>
      <c r="AN224" s="180"/>
      <c r="AO224" s="180"/>
      <c r="AP224" s="180"/>
      <c r="AQ224" s="180"/>
      <c r="AR224" s="180"/>
      <c r="AS224" s="180"/>
      <c r="AT224" s="180"/>
      <c r="AU224" s="180"/>
      <c r="AV224" s="180"/>
      <c r="AW224" s="180"/>
      <c r="AX224" s="180"/>
      <c r="AY224" s="180"/>
      <c r="AZ224" s="180"/>
      <c r="BA224" s="180"/>
      <c r="BB224" s="180"/>
      <c r="BC224" s="181"/>
      <c r="BD224" s="181"/>
      <c r="BE224" s="181"/>
      <c r="BF224" s="181"/>
      <c r="BG224" s="181"/>
      <c r="BH224" s="181"/>
      <c r="BI224" s="181"/>
      <c r="BJ224" s="181"/>
      <c r="BK224" s="181"/>
      <c r="BL224" s="181"/>
      <c r="BM224" s="181"/>
      <c r="BN224" s="181"/>
      <c r="BO224" s="181"/>
      <c r="BP224" s="181"/>
      <c r="BQ224" s="181"/>
      <c r="BR224" s="181"/>
      <c r="BS224" s="181"/>
      <c r="BT224" s="181"/>
      <c r="BU224" s="181"/>
      <c r="BV224" s="181"/>
      <c r="BW224" s="181"/>
      <c r="BX224" s="181"/>
      <c r="BY224" s="181"/>
      <c r="BZ224" s="181"/>
      <c r="CA224" s="181"/>
      <c r="CB224" s="181"/>
      <c r="CC224" s="181"/>
      <c r="CD224" s="181"/>
      <c r="CE224" s="181"/>
      <c r="CF224" s="181"/>
      <c r="CG224" s="181"/>
      <c r="CH224" s="181"/>
      <c r="CI224" s="181"/>
      <c r="CJ224" s="181"/>
      <c r="CK224" s="181"/>
      <c r="CL224" s="181"/>
      <c r="CM224" s="181"/>
      <c r="CN224" s="181"/>
      <c r="CO224" s="181"/>
      <c r="CP224" s="181"/>
      <c r="CQ224" s="181"/>
      <c r="CR224" s="181"/>
      <c r="CS224" s="181"/>
      <c r="CT224" s="181"/>
      <c r="CU224" s="181"/>
      <c r="CV224" s="181"/>
      <c r="CW224" s="181"/>
      <c r="CX224" s="181"/>
      <c r="CY224" s="181"/>
      <c r="CZ224" s="181"/>
      <c r="DA224" s="181"/>
      <c r="DB224" s="181"/>
      <c r="DC224" s="181"/>
      <c r="DD224" s="181"/>
      <c r="DE224" s="181"/>
      <c r="DF224" s="181"/>
      <c r="DG224" s="181"/>
      <c r="DH224" s="181"/>
      <c r="DI224" s="181"/>
      <c r="DJ224" s="181"/>
      <c r="DK224" s="181"/>
      <c r="DL224" s="181"/>
      <c r="DM224" s="181"/>
      <c r="DN224" s="181"/>
      <c r="DO224" s="181"/>
      <c r="DP224" s="181"/>
      <c r="DQ224" s="181"/>
      <c r="DR224" s="181"/>
      <c r="DS224" s="181"/>
      <c r="DT224" s="181"/>
      <c r="DU224" s="181"/>
      <c r="DV224" s="181"/>
      <c r="DW224" s="181"/>
      <c r="DX224" s="181"/>
      <c r="DY224" s="181"/>
      <c r="DZ224" s="181"/>
      <c r="EA224" s="181"/>
      <c r="EB224" s="181"/>
      <c r="EC224" s="181"/>
      <c r="ED224" s="181"/>
      <c r="EE224" s="181"/>
      <c r="EF224" s="181"/>
      <c r="EG224" s="181"/>
      <c r="EH224" s="181"/>
      <c r="EI224" s="181"/>
      <c r="EJ224" s="181"/>
      <c r="EK224" s="181"/>
      <c r="EL224" s="181"/>
      <c r="EM224" s="181"/>
      <c r="EN224" s="177"/>
      <c r="EO224" s="177"/>
    </row>
    <row r="225" customFormat="false" ht="12.75" hidden="false" customHeight="false" outlineLevel="0" collapsed="false">
      <c r="A225" s="169" t="s">
        <v>42</v>
      </c>
      <c r="B225" s="96"/>
      <c r="C225" s="170" t="s">
        <v>103</v>
      </c>
      <c r="D225" s="171" t="n">
        <v>29</v>
      </c>
      <c r="E225" s="172" t="s">
        <v>233</v>
      </c>
      <c r="F225" s="178" t="n">
        <f aca="false">SUM(H225:EM225)</f>
        <v>0</v>
      </c>
      <c r="G225" s="179" t="n">
        <f aca="false">SUM(F219:F225)</f>
        <v>0</v>
      </c>
      <c r="H225" s="181"/>
      <c r="I225" s="181"/>
      <c r="J225" s="181"/>
      <c r="K225" s="181"/>
      <c r="L225" s="181"/>
      <c r="M225" s="181"/>
      <c r="N225" s="181"/>
      <c r="O225" s="181"/>
      <c r="P225" s="181"/>
      <c r="Q225" s="180"/>
      <c r="R225" s="180"/>
      <c r="S225" s="180"/>
      <c r="T225" s="180"/>
      <c r="U225" s="180"/>
      <c r="V225" s="180"/>
      <c r="W225" s="180"/>
      <c r="X225" s="180"/>
      <c r="Y225" s="180"/>
      <c r="Z225" s="180"/>
      <c r="AA225" s="180"/>
      <c r="AB225" s="180"/>
      <c r="AC225" s="180"/>
      <c r="AD225" s="180"/>
      <c r="AE225" s="180"/>
      <c r="AF225" s="180"/>
      <c r="AG225" s="180"/>
      <c r="AH225" s="180"/>
      <c r="AI225" s="180"/>
      <c r="AJ225" s="180"/>
      <c r="AK225" s="180"/>
      <c r="AL225" s="180"/>
      <c r="AM225" s="180"/>
      <c r="AN225" s="180"/>
      <c r="AO225" s="180"/>
      <c r="AP225" s="180"/>
      <c r="AQ225" s="180"/>
      <c r="AR225" s="180"/>
      <c r="AS225" s="180"/>
      <c r="AT225" s="180"/>
      <c r="AU225" s="180"/>
      <c r="AV225" s="180"/>
      <c r="AW225" s="180"/>
      <c r="AX225" s="180"/>
      <c r="AY225" s="180"/>
      <c r="AZ225" s="180"/>
      <c r="BA225" s="180"/>
      <c r="BB225" s="180"/>
      <c r="BC225" s="181"/>
      <c r="BD225" s="181"/>
      <c r="BE225" s="181"/>
      <c r="BF225" s="181"/>
      <c r="BG225" s="181"/>
      <c r="BH225" s="181"/>
      <c r="BI225" s="181"/>
      <c r="BJ225" s="181"/>
      <c r="BK225" s="181"/>
      <c r="BL225" s="181"/>
      <c r="BM225" s="181"/>
      <c r="BN225" s="181"/>
      <c r="BO225" s="181"/>
      <c r="BP225" s="181"/>
      <c r="BQ225" s="181"/>
      <c r="BR225" s="181"/>
      <c r="BS225" s="181"/>
      <c r="BT225" s="181"/>
      <c r="BU225" s="181"/>
      <c r="BV225" s="181"/>
      <c r="BW225" s="181"/>
      <c r="BX225" s="181"/>
      <c r="BY225" s="181"/>
      <c r="BZ225" s="181"/>
      <c r="CA225" s="181"/>
      <c r="CB225" s="181"/>
      <c r="CC225" s="181"/>
      <c r="CD225" s="181"/>
      <c r="CE225" s="181"/>
      <c r="CF225" s="181"/>
      <c r="CG225" s="181"/>
      <c r="CH225" s="181"/>
      <c r="CI225" s="181"/>
      <c r="CJ225" s="181"/>
      <c r="CK225" s="181"/>
      <c r="CL225" s="181"/>
      <c r="CM225" s="181"/>
      <c r="CN225" s="181"/>
      <c r="CO225" s="181"/>
      <c r="CP225" s="181"/>
      <c r="CQ225" s="181"/>
      <c r="CR225" s="181"/>
      <c r="CS225" s="181"/>
      <c r="CT225" s="181"/>
      <c r="CU225" s="181"/>
      <c r="CV225" s="181"/>
      <c r="CW225" s="181"/>
      <c r="CX225" s="181"/>
      <c r="CY225" s="181"/>
      <c r="CZ225" s="181"/>
      <c r="DA225" s="181"/>
      <c r="DB225" s="181"/>
      <c r="DC225" s="181"/>
      <c r="DD225" s="181"/>
      <c r="DE225" s="181"/>
      <c r="DF225" s="181"/>
      <c r="DG225" s="181"/>
      <c r="DH225" s="181"/>
      <c r="DI225" s="181"/>
      <c r="DJ225" s="181"/>
      <c r="DK225" s="181"/>
      <c r="DL225" s="181"/>
      <c r="DM225" s="181"/>
      <c r="DN225" s="181"/>
      <c r="DO225" s="181"/>
      <c r="DP225" s="181"/>
      <c r="DQ225" s="181"/>
      <c r="DR225" s="181"/>
      <c r="DS225" s="181"/>
      <c r="DT225" s="181"/>
      <c r="DU225" s="181"/>
      <c r="DV225" s="181"/>
      <c r="DW225" s="181"/>
      <c r="DX225" s="181"/>
      <c r="DY225" s="181"/>
      <c r="DZ225" s="181"/>
      <c r="EA225" s="181"/>
      <c r="EB225" s="181"/>
      <c r="EC225" s="181"/>
      <c r="ED225" s="181"/>
      <c r="EE225" s="181"/>
      <c r="EF225" s="181"/>
      <c r="EG225" s="181"/>
      <c r="EH225" s="181"/>
      <c r="EI225" s="181"/>
      <c r="EJ225" s="181"/>
      <c r="EK225" s="181"/>
      <c r="EL225" s="181"/>
      <c r="EM225" s="181"/>
      <c r="EN225" s="177"/>
      <c r="EO225" s="177"/>
    </row>
    <row r="226" customFormat="false" ht="12.75" hidden="false" customHeight="false" outlineLevel="0" collapsed="false">
      <c r="A226" s="169" t="s">
        <v>42</v>
      </c>
      <c r="B226" s="96"/>
      <c r="C226" s="170" t="s">
        <v>103</v>
      </c>
      <c r="D226" s="171" t="n">
        <v>30</v>
      </c>
      <c r="E226" s="172" t="s">
        <v>234</v>
      </c>
      <c r="F226" s="173" t="n">
        <f aca="false">SUM(H226:EM226)</f>
        <v>0</v>
      </c>
      <c r="G226" s="174"/>
      <c r="H226" s="176"/>
      <c r="I226" s="176"/>
      <c r="J226" s="176"/>
      <c r="K226" s="176"/>
      <c r="L226" s="176"/>
      <c r="M226" s="176"/>
      <c r="N226" s="176"/>
      <c r="O226" s="176"/>
      <c r="P226" s="176"/>
      <c r="Q226" s="175"/>
      <c r="R226" s="175"/>
      <c r="S226" s="175"/>
      <c r="T226" s="175"/>
      <c r="U226" s="175"/>
      <c r="V226" s="175"/>
      <c r="W226" s="175"/>
      <c r="X226" s="175"/>
      <c r="Y226" s="175"/>
      <c r="Z226" s="175"/>
      <c r="AA226" s="175"/>
      <c r="AB226" s="175"/>
      <c r="AC226" s="175"/>
      <c r="AD226" s="175"/>
      <c r="AE226" s="175"/>
      <c r="AF226" s="175"/>
      <c r="AG226" s="175"/>
      <c r="AH226" s="175"/>
      <c r="AI226" s="175"/>
      <c r="AJ226" s="175"/>
      <c r="AK226" s="175"/>
      <c r="AL226" s="175"/>
      <c r="AM226" s="175"/>
      <c r="AN226" s="175"/>
      <c r="AO226" s="175"/>
      <c r="AP226" s="175"/>
      <c r="AQ226" s="175"/>
      <c r="AR226" s="175"/>
      <c r="AS226" s="175"/>
      <c r="AT226" s="175"/>
      <c r="AU226" s="175"/>
      <c r="AV226" s="175"/>
      <c r="AW226" s="175"/>
      <c r="AX226" s="175"/>
      <c r="AY226" s="175"/>
      <c r="AZ226" s="175"/>
      <c r="BA226" s="175"/>
      <c r="BB226" s="175"/>
      <c r="BC226" s="176"/>
      <c r="BD226" s="176"/>
      <c r="BE226" s="176"/>
      <c r="BF226" s="176"/>
      <c r="BG226" s="176"/>
      <c r="BH226" s="176"/>
      <c r="BI226" s="176"/>
      <c r="BJ226" s="176"/>
      <c r="BK226" s="176"/>
      <c r="BL226" s="176"/>
      <c r="BM226" s="176"/>
      <c r="BN226" s="176"/>
      <c r="BO226" s="176"/>
      <c r="BP226" s="176"/>
      <c r="BQ226" s="176"/>
      <c r="BR226" s="176"/>
      <c r="BS226" s="176"/>
      <c r="BT226" s="176"/>
      <c r="BU226" s="176"/>
      <c r="BV226" s="176"/>
      <c r="BW226" s="176"/>
      <c r="BX226" s="176"/>
      <c r="BY226" s="176"/>
      <c r="BZ226" s="176"/>
      <c r="CA226" s="176"/>
      <c r="CB226" s="176"/>
      <c r="CC226" s="176"/>
      <c r="CD226" s="176"/>
      <c r="CE226" s="176"/>
      <c r="CF226" s="176"/>
      <c r="CG226" s="176"/>
      <c r="CH226" s="176"/>
      <c r="CI226" s="176"/>
      <c r="CJ226" s="176"/>
      <c r="CK226" s="176"/>
      <c r="CL226" s="176"/>
      <c r="CM226" s="176"/>
      <c r="CN226" s="176"/>
      <c r="CO226" s="176"/>
      <c r="CP226" s="176"/>
      <c r="CQ226" s="176"/>
      <c r="CR226" s="176"/>
      <c r="CS226" s="176"/>
      <c r="CT226" s="176"/>
      <c r="CU226" s="176"/>
      <c r="CV226" s="176"/>
      <c r="CW226" s="176"/>
      <c r="CX226" s="176"/>
      <c r="CY226" s="176"/>
      <c r="CZ226" s="176"/>
      <c r="DA226" s="176"/>
      <c r="DB226" s="176"/>
      <c r="DC226" s="176"/>
      <c r="DD226" s="176"/>
      <c r="DE226" s="176"/>
      <c r="DF226" s="176"/>
      <c r="DG226" s="176"/>
      <c r="DH226" s="176"/>
      <c r="DI226" s="176"/>
      <c r="DJ226" s="176"/>
      <c r="DK226" s="176"/>
      <c r="DL226" s="176"/>
      <c r="DM226" s="176"/>
      <c r="DN226" s="176"/>
      <c r="DO226" s="176"/>
      <c r="DP226" s="176"/>
      <c r="DQ226" s="176"/>
      <c r="DR226" s="176"/>
      <c r="DS226" s="176"/>
      <c r="DT226" s="176"/>
      <c r="DU226" s="176"/>
      <c r="DV226" s="176"/>
      <c r="DW226" s="176"/>
      <c r="DX226" s="176"/>
      <c r="DY226" s="176"/>
      <c r="DZ226" s="176"/>
      <c r="EA226" s="176"/>
      <c r="EB226" s="176"/>
      <c r="EC226" s="176"/>
      <c r="ED226" s="176"/>
      <c r="EE226" s="176"/>
      <c r="EF226" s="176"/>
      <c r="EG226" s="176"/>
      <c r="EH226" s="176"/>
      <c r="EI226" s="176"/>
      <c r="EJ226" s="176"/>
      <c r="EK226" s="176"/>
      <c r="EL226" s="176"/>
      <c r="EM226" s="176"/>
      <c r="EN226" s="177"/>
      <c r="EO226" s="177"/>
    </row>
    <row r="227" customFormat="false" ht="13.5" hidden="false" customHeight="false" outlineLevel="0" collapsed="false">
      <c r="A227" s="169" t="s">
        <v>42</v>
      </c>
      <c r="B227" s="96"/>
      <c r="C227" s="170" t="s">
        <v>103</v>
      </c>
      <c r="D227" s="171" t="n">
        <v>31</v>
      </c>
      <c r="E227" s="172" t="s">
        <v>234</v>
      </c>
      <c r="F227" s="173" t="n">
        <f aca="false">SUM(H227:EM227)</f>
        <v>0</v>
      </c>
      <c r="G227" s="174"/>
      <c r="H227" s="176"/>
      <c r="I227" s="176"/>
      <c r="J227" s="176"/>
      <c r="K227" s="176"/>
      <c r="L227" s="176"/>
      <c r="M227" s="176"/>
      <c r="N227" s="176"/>
      <c r="O227" s="176"/>
      <c r="P227" s="176"/>
      <c r="Q227" s="175"/>
      <c r="R227" s="175"/>
      <c r="S227" s="175"/>
      <c r="T227" s="175"/>
      <c r="U227" s="175"/>
      <c r="V227" s="175"/>
      <c r="W227" s="175"/>
      <c r="X227" s="175"/>
      <c r="Y227" s="175"/>
      <c r="Z227" s="175"/>
      <c r="AA227" s="175"/>
      <c r="AB227" s="175"/>
      <c r="AC227" s="175"/>
      <c r="AD227" s="175"/>
      <c r="AE227" s="175"/>
      <c r="AF227" s="175"/>
      <c r="AG227" s="175"/>
      <c r="AH227" s="175"/>
      <c r="AI227" s="175"/>
      <c r="AJ227" s="175"/>
      <c r="AK227" s="175"/>
      <c r="AL227" s="175"/>
      <c r="AM227" s="175"/>
      <c r="AN227" s="175"/>
      <c r="AO227" s="175"/>
      <c r="AP227" s="175"/>
      <c r="AQ227" s="175"/>
      <c r="AR227" s="175"/>
      <c r="AS227" s="175"/>
      <c r="AT227" s="175"/>
      <c r="AU227" s="175"/>
      <c r="AV227" s="175"/>
      <c r="AW227" s="175"/>
      <c r="AX227" s="175"/>
      <c r="AY227" s="175"/>
      <c r="AZ227" s="175"/>
      <c r="BA227" s="175"/>
      <c r="BB227" s="175"/>
      <c r="BC227" s="176"/>
      <c r="BD227" s="176"/>
      <c r="BE227" s="176"/>
      <c r="BF227" s="176"/>
      <c r="BG227" s="176"/>
      <c r="BH227" s="176"/>
      <c r="BI227" s="176"/>
      <c r="BJ227" s="176"/>
      <c r="BK227" s="176"/>
      <c r="BL227" s="176"/>
      <c r="BM227" s="176"/>
      <c r="BN227" s="176"/>
      <c r="BO227" s="176"/>
      <c r="BP227" s="176"/>
      <c r="BQ227" s="176"/>
      <c r="BR227" s="176"/>
      <c r="BS227" s="176"/>
      <c r="BT227" s="176"/>
      <c r="BU227" s="176"/>
      <c r="BV227" s="176"/>
      <c r="BW227" s="176"/>
      <c r="BX227" s="176"/>
      <c r="BY227" s="176"/>
      <c r="BZ227" s="176"/>
      <c r="CA227" s="176"/>
      <c r="CB227" s="176"/>
      <c r="CC227" s="176"/>
      <c r="CD227" s="176"/>
      <c r="CE227" s="176"/>
      <c r="CF227" s="176"/>
      <c r="CG227" s="176"/>
      <c r="CH227" s="176"/>
      <c r="CI227" s="176"/>
      <c r="CJ227" s="176"/>
      <c r="CK227" s="176"/>
      <c r="CL227" s="176"/>
      <c r="CM227" s="176"/>
      <c r="CN227" s="176"/>
      <c r="CO227" s="176"/>
      <c r="CP227" s="176"/>
      <c r="CQ227" s="176"/>
      <c r="CR227" s="176"/>
      <c r="CS227" s="176"/>
      <c r="CT227" s="176"/>
      <c r="CU227" s="176"/>
      <c r="CV227" s="176"/>
      <c r="CW227" s="176"/>
      <c r="CX227" s="176"/>
      <c r="CY227" s="176"/>
      <c r="CZ227" s="176"/>
      <c r="DA227" s="176"/>
      <c r="DB227" s="176"/>
      <c r="DC227" s="176"/>
      <c r="DD227" s="176"/>
      <c r="DE227" s="176"/>
      <c r="DF227" s="176"/>
      <c r="DG227" s="176"/>
      <c r="DH227" s="176"/>
      <c r="DI227" s="176"/>
      <c r="DJ227" s="176"/>
      <c r="DK227" s="176"/>
      <c r="DL227" s="176"/>
      <c r="DM227" s="176"/>
      <c r="DN227" s="176"/>
      <c r="DO227" s="176"/>
      <c r="DP227" s="176"/>
      <c r="DQ227" s="176"/>
      <c r="DR227" s="176"/>
      <c r="DS227" s="176"/>
      <c r="DT227" s="176"/>
      <c r="DU227" s="176"/>
      <c r="DV227" s="176"/>
      <c r="DW227" s="176"/>
      <c r="DX227" s="176"/>
      <c r="DY227" s="176"/>
      <c r="DZ227" s="176"/>
      <c r="EA227" s="176"/>
      <c r="EB227" s="176"/>
      <c r="EC227" s="176"/>
      <c r="ED227" s="176"/>
      <c r="EE227" s="176"/>
      <c r="EF227" s="176"/>
      <c r="EG227" s="176"/>
      <c r="EH227" s="176"/>
      <c r="EI227" s="176"/>
      <c r="EJ227" s="176"/>
      <c r="EK227" s="176"/>
      <c r="EL227" s="176"/>
      <c r="EM227" s="176"/>
      <c r="EN227" s="177"/>
      <c r="EO227" s="177"/>
    </row>
    <row r="228" customFormat="false" ht="13.5" hidden="false" customHeight="false" outlineLevel="0" collapsed="false">
      <c r="A228" s="182" t="s">
        <v>42</v>
      </c>
      <c r="B228" s="118"/>
      <c r="C228" s="183" t="s">
        <v>56</v>
      </c>
      <c r="D228" s="184" t="s">
        <v>49</v>
      </c>
      <c r="E228" s="185"/>
      <c r="F228" s="185" t="n">
        <f aca="false">SUM(F197:F227)</f>
        <v>119.5</v>
      </c>
      <c r="G228" s="185"/>
      <c r="H228" s="187" t="n">
        <f aca="false">SUM(H197:H227)</f>
        <v>0</v>
      </c>
      <c r="I228" s="188" t="n">
        <f aca="false">SUM(I197:I227)</f>
        <v>0</v>
      </c>
      <c r="J228" s="189" t="n">
        <f aca="false">SUM(J197:J227)</f>
        <v>0</v>
      </c>
      <c r="K228" s="189" t="n">
        <f aca="false">SUM(K197:K227)</f>
        <v>0</v>
      </c>
      <c r="L228" s="190" t="n">
        <f aca="false">SUM(L197:L227)</f>
        <v>0</v>
      </c>
      <c r="M228" s="190" t="n">
        <f aca="false">SUM(M197:M227)</f>
        <v>0</v>
      </c>
      <c r="N228" s="190" t="n">
        <f aca="false">SUM(N197:N227)</f>
        <v>0</v>
      </c>
      <c r="O228" s="190" t="n">
        <f aca="false">SUM(O197:O227)</f>
        <v>0</v>
      </c>
      <c r="P228" s="190" t="n">
        <f aca="false">SUM(P197:P227)</f>
        <v>0</v>
      </c>
      <c r="Q228" s="186" t="n">
        <f aca="false">SUM(Q197:Q227)</f>
        <v>0</v>
      </c>
      <c r="R228" s="186" t="n">
        <f aca="false">SUM(R197:R227)</f>
        <v>0</v>
      </c>
      <c r="S228" s="186" t="n">
        <f aca="false">SUM(S197:S227)</f>
        <v>0</v>
      </c>
      <c r="T228" s="186" t="n">
        <f aca="false">SUM(T197:T227)</f>
        <v>0</v>
      </c>
      <c r="U228" s="186" t="n">
        <f aca="false">SUM(U197:U227)</f>
        <v>0</v>
      </c>
      <c r="V228" s="186" t="n">
        <f aca="false">SUM(V197:V227)</f>
        <v>0</v>
      </c>
      <c r="W228" s="186" t="n">
        <f aca="false">SUM(W197:W227)</f>
        <v>0</v>
      </c>
      <c r="X228" s="186" t="n">
        <f aca="false">SUM(X197:X227)</f>
        <v>0</v>
      </c>
      <c r="Y228" s="186" t="n">
        <f aca="false">SUM(Y197:Y227)</f>
        <v>0</v>
      </c>
      <c r="Z228" s="186" t="n">
        <f aca="false">SUM(Z197:Z227)</f>
        <v>0</v>
      </c>
      <c r="AA228" s="186" t="n">
        <f aca="false">SUM(AA197:AA227)</f>
        <v>0</v>
      </c>
      <c r="AB228" s="186" t="n">
        <f aca="false">SUM(AB197:AB227)</f>
        <v>0</v>
      </c>
      <c r="AC228" s="186" t="n">
        <f aca="false">SUM(AC197:AC227)</f>
        <v>0</v>
      </c>
      <c r="AD228" s="186" t="n">
        <f aca="false">SUM(AD197:AD227)</f>
        <v>0</v>
      </c>
      <c r="AE228" s="186" t="n">
        <f aca="false">SUM(AE197:AE227)</f>
        <v>0</v>
      </c>
      <c r="AF228" s="186" t="n">
        <f aca="false">SUM(AF197:AF227)</f>
        <v>0</v>
      </c>
      <c r="AG228" s="186" t="n">
        <f aca="false">SUM(AG197:AG227)</f>
        <v>0</v>
      </c>
      <c r="AH228" s="186" t="n">
        <f aca="false">SUM(AH197:AH227)</f>
        <v>0</v>
      </c>
      <c r="AI228" s="186" t="n">
        <f aca="false">SUM(AI197:AI227)</f>
        <v>0</v>
      </c>
      <c r="AJ228" s="186" t="n">
        <f aca="false">SUM(AJ197:AJ227)</f>
        <v>0</v>
      </c>
      <c r="AK228" s="186" t="n">
        <f aca="false">SUM(AK197:AK227)</f>
        <v>0</v>
      </c>
      <c r="AL228" s="186" t="n">
        <f aca="false">SUM(AL197:AL227)</f>
        <v>0</v>
      </c>
      <c r="AM228" s="186" t="n">
        <f aca="false">SUM(AM197:AM227)</f>
        <v>0</v>
      </c>
      <c r="AN228" s="186" t="n">
        <f aca="false">SUM(AN197:AN227)</f>
        <v>0</v>
      </c>
      <c r="AO228" s="186" t="n">
        <f aca="false">SUM(AO197:AO227)</f>
        <v>0</v>
      </c>
      <c r="AP228" s="186" t="n">
        <f aca="false">SUM(AP197:AP227)</f>
        <v>0</v>
      </c>
      <c r="AQ228" s="186" t="n">
        <f aca="false">SUM(AQ197:AQ227)</f>
        <v>0</v>
      </c>
      <c r="AR228" s="186" t="n">
        <f aca="false">SUM(AR197:AR227)</f>
        <v>0</v>
      </c>
      <c r="AS228" s="186" t="n">
        <f aca="false">SUM(AS197:AS227)</f>
        <v>0</v>
      </c>
      <c r="AT228" s="186" t="n">
        <f aca="false">SUM(AT197:AT227)</f>
        <v>0</v>
      </c>
      <c r="AU228" s="186" t="n">
        <f aca="false">SUM(AU197:AU227)</f>
        <v>0</v>
      </c>
      <c r="AV228" s="186" t="n">
        <f aca="false">SUM(AV197:AV227)</f>
        <v>0</v>
      </c>
      <c r="AW228" s="186" t="n">
        <f aca="false">SUM(AW197:AW227)</f>
        <v>0</v>
      </c>
      <c r="AX228" s="186" t="n">
        <f aca="false">SUM(AX197:AX227)</f>
        <v>0</v>
      </c>
      <c r="AY228" s="186" t="n">
        <f aca="false">SUM(AY197:AY227)</f>
        <v>0</v>
      </c>
      <c r="AZ228" s="186" t="n">
        <f aca="false">SUM(AZ197:AZ227)</f>
        <v>0</v>
      </c>
      <c r="BA228" s="186" t="n">
        <f aca="false">SUM(BA197:BA227)</f>
        <v>0</v>
      </c>
      <c r="BB228" s="186" t="n">
        <f aca="false">SUM(BB197:BB227)</f>
        <v>0</v>
      </c>
      <c r="BC228" s="188" t="n">
        <f aca="false">SUM(BC197:BC227)</f>
        <v>0</v>
      </c>
      <c r="BD228" s="188" t="n">
        <f aca="false">SUM(BD197:BD227)</f>
        <v>0</v>
      </c>
      <c r="BE228" s="188" t="n">
        <f aca="false">SUM(BE197:BE227)</f>
        <v>0</v>
      </c>
      <c r="BF228" s="188" t="n">
        <f aca="false">SUM(BF197:BF227)</f>
        <v>0</v>
      </c>
      <c r="BG228" s="188" t="n">
        <f aca="false">SUM(BG197:BG227)</f>
        <v>0</v>
      </c>
      <c r="BH228" s="188" t="n">
        <f aca="false">SUM(BH197:BH227)</f>
        <v>5.75</v>
      </c>
      <c r="BI228" s="188" t="n">
        <f aca="false">SUM(BI197:BI227)</f>
        <v>2</v>
      </c>
      <c r="BJ228" s="188" t="n">
        <f aca="false">SUM(BJ197:BJ227)</f>
        <v>13</v>
      </c>
      <c r="BK228" s="188" t="n">
        <f aca="false">SUM(BK197:BK227)</f>
        <v>7</v>
      </c>
      <c r="BL228" s="188" t="n">
        <f aca="false">SUM(BL197:BL227)</f>
        <v>0</v>
      </c>
      <c r="BM228" s="188" t="n">
        <f aca="false">SUM(BM197:BM227)</f>
        <v>8.5</v>
      </c>
      <c r="BN228" s="188" t="n">
        <f aca="false">SUM(BN197:BN227)</f>
        <v>1.75</v>
      </c>
      <c r="BO228" s="188" t="n">
        <f aca="false">SUM(BO197:BO227)</f>
        <v>0</v>
      </c>
      <c r="BP228" s="188" t="n">
        <f aca="false">SUM(BP197:BP227)</f>
        <v>24.25</v>
      </c>
      <c r="BQ228" s="188" t="n">
        <f aca="false">SUM(BQ197:BQ227)</f>
        <v>11.5</v>
      </c>
      <c r="BR228" s="188" t="n">
        <f aca="false">SUM(BR197:BR227)</f>
        <v>27.75</v>
      </c>
      <c r="BS228" s="188" t="n">
        <f aca="false">SUM(BS197:BS227)</f>
        <v>0</v>
      </c>
      <c r="BT228" s="188" t="n">
        <f aca="false">SUM(BT197:BT227)</f>
        <v>0</v>
      </c>
      <c r="BU228" s="188" t="n">
        <f aca="false">SUM(BU197:BU227)</f>
        <v>6</v>
      </c>
      <c r="BV228" s="188" t="n">
        <f aca="false">SUM(BV197:BV227)</f>
        <v>0</v>
      </c>
      <c r="BW228" s="188" t="n">
        <f aca="false">SUM(BW197:BW227)</f>
        <v>0</v>
      </c>
      <c r="BX228" s="188" t="n">
        <f aca="false">SUM(BX197:BX227)</f>
        <v>12</v>
      </c>
      <c r="BY228" s="188" t="n">
        <f aca="false">SUM(BY197:BY227)</f>
        <v>0</v>
      </c>
      <c r="BZ228" s="188" t="n">
        <f aca="false">SUM(BZ197:BZ227)</f>
        <v>0</v>
      </c>
      <c r="CA228" s="188" t="n">
        <f aca="false">SUM(CA197:CA227)</f>
        <v>0</v>
      </c>
      <c r="CB228" s="188" t="n">
        <f aca="false">SUM(CB197:CB227)</f>
        <v>0</v>
      </c>
      <c r="CC228" s="188" t="n">
        <f aca="false">SUM(CC197:CC227)</f>
        <v>0</v>
      </c>
      <c r="CD228" s="188" t="n">
        <f aca="false">SUM(CD197:CD227)</f>
        <v>0</v>
      </c>
      <c r="CE228" s="188" t="n">
        <f aca="false">SUM(CE197:CE227)</f>
        <v>0</v>
      </c>
      <c r="CF228" s="188" t="n">
        <f aca="false">SUM(CF197:CF227)</f>
        <v>0</v>
      </c>
      <c r="CG228" s="188" t="n">
        <f aca="false">SUM(CG197:CG227)</f>
        <v>0</v>
      </c>
      <c r="CH228" s="188" t="n">
        <f aca="false">SUM(CH197:CH227)</f>
        <v>0</v>
      </c>
      <c r="CI228" s="188" t="n">
        <f aca="false">SUM(CI197:CI227)</f>
        <v>0</v>
      </c>
      <c r="CJ228" s="188" t="n">
        <f aca="false">SUM(CJ197:CJ227)</f>
        <v>0</v>
      </c>
      <c r="CK228" s="188" t="n">
        <f aca="false">SUM(CK197:CK227)</f>
        <v>0</v>
      </c>
      <c r="CL228" s="188" t="n">
        <f aca="false">SUM(CL197:CL227)</f>
        <v>0</v>
      </c>
      <c r="CM228" s="188" t="n">
        <f aca="false">SUM(CM197:CM227)</f>
        <v>0</v>
      </c>
      <c r="CN228" s="188" t="n">
        <f aca="false">SUM(CN197:CN227)</f>
        <v>0</v>
      </c>
      <c r="CO228" s="188" t="n">
        <f aca="false">SUM(CO197:CO227)</f>
        <v>0</v>
      </c>
      <c r="CP228" s="188" t="n">
        <f aca="false">SUM(CP197:CP227)</f>
        <v>0</v>
      </c>
      <c r="CQ228" s="188" t="n">
        <f aca="false">SUM(CQ197:CQ227)</f>
        <v>0</v>
      </c>
      <c r="CR228" s="188" t="n">
        <f aca="false">SUM(CR197:CR227)</f>
        <v>0</v>
      </c>
      <c r="CS228" s="188" t="n">
        <f aca="false">SUM(CS197:CS227)</f>
        <v>0</v>
      </c>
      <c r="CT228" s="188" t="n">
        <f aca="false">SUM(CT197:CT227)</f>
        <v>0</v>
      </c>
      <c r="CU228" s="188" t="n">
        <f aca="false">SUM(CU197:CU227)</f>
        <v>0</v>
      </c>
      <c r="CV228" s="188" t="n">
        <f aca="false">SUM(CV197:CV227)</f>
        <v>0</v>
      </c>
      <c r="CW228" s="188" t="n">
        <f aca="false">SUM(CW197:CW227)</f>
        <v>0</v>
      </c>
      <c r="CX228" s="188" t="n">
        <f aca="false">SUM(CX197:CX227)</f>
        <v>0</v>
      </c>
      <c r="CY228" s="188" t="n">
        <f aca="false">SUM(CY197:CY227)</f>
        <v>0</v>
      </c>
      <c r="CZ228" s="188" t="n">
        <f aca="false">SUM(CZ197:CZ227)</f>
        <v>0</v>
      </c>
      <c r="DA228" s="188" t="n">
        <f aca="false">SUM(DA197:DA227)</f>
        <v>0</v>
      </c>
      <c r="DB228" s="188" t="n">
        <f aca="false">SUM(DB197:DB227)</f>
        <v>0</v>
      </c>
      <c r="DC228" s="188" t="n">
        <f aca="false">SUM(DC197:DC227)</f>
        <v>0</v>
      </c>
      <c r="DD228" s="188" t="n">
        <f aca="false">SUM(DD197:DD227)</f>
        <v>0</v>
      </c>
      <c r="DE228" s="188" t="n">
        <f aca="false">SUM(DE197:DE227)</f>
        <v>0</v>
      </c>
      <c r="DF228" s="188" t="n">
        <f aca="false">SUM(DF197:DF227)</f>
        <v>0</v>
      </c>
      <c r="DG228" s="188" t="n">
        <f aca="false">SUM(DG197:DG227)</f>
        <v>0</v>
      </c>
      <c r="DH228" s="188" t="n">
        <f aca="false">SUM(DH197:DH227)</f>
        <v>0</v>
      </c>
      <c r="DI228" s="188" t="n">
        <f aca="false">SUM(DI197:DI227)</f>
        <v>0</v>
      </c>
      <c r="DJ228" s="188" t="n">
        <f aca="false">SUM(DJ197:DJ227)</f>
        <v>0</v>
      </c>
      <c r="DK228" s="188" t="n">
        <f aca="false">SUM(DK197:DK227)</f>
        <v>0</v>
      </c>
      <c r="DL228" s="188" t="n">
        <f aca="false">SUM(DL197:DL227)</f>
        <v>0</v>
      </c>
      <c r="DM228" s="188" t="n">
        <f aca="false">SUM(DM197:DM227)</f>
        <v>0</v>
      </c>
      <c r="DN228" s="188" t="n">
        <f aca="false">SUM(DN197:DN227)</f>
        <v>0</v>
      </c>
      <c r="DO228" s="188" t="n">
        <f aca="false">SUM(DO197:DO227)</f>
        <v>0</v>
      </c>
      <c r="DP228" s="188" t="n">
        <f aca="false">SUM(DP197:DP227)</f>
        <v>0</v>
      </c>
      <c r="DQ228" s="188" t="n">
        <f aca="false">SUM(DQ197:DQ227)</f>
        <v>0</v>
      </c>
      <c r="DR228" s="188" t="n">
        <f aca="false">SUM(DR197:DR227)</f>
        <v>0</v>
      </c>
      <c r="DS228" s="188" t="n">
        <f aca="false">SUM(DS197:DS227)</f>
        <v>0</v>
      </c>
      <c r="DT228" s="188" t="n">
        <f aca="false">SUM(DT197:DT227)</f>
        <v>0</v>
      </c>
      <c r="DU228" s="188" t="n">
        <f aca="false">SUM(DU197:DU227)</f>
        <v>0</v>
      </c>
      <c r="DV228" s="188" t="n">
        <f aca="false">SUM(DV197:DV227)</f>
        <v>0</v>
      </c>
      <c r="DW228" s="188" t="n">
        <f aca="false">SUM(DW197:DW227)</f>
        <v>0</v>
      </c>
      <c r="DX228" s="188" t="n">
        <f aca="false">SUM(DX197:DX227)</f>
        <v>0</v>
      </c>
      <c r="DY228" s="188" t="n">
        <f aca="false">SUM(DY197:DY227)</f>
        <v>0</v>
      </c>
      <c r="DZ228" s="188" t="n">
        <f aca="false">SUM(DZ197:DZ227)</f>
        <v>0</v>
      </c>
      <c r="EA228" s="188" t="n">
        <f aca="false">SUM(EA197:EA227)</f>
        <v>0</v>
      </c>
      <c r="EB228" s="188" t="n">
        <f aca="false">SUM(EB197:EB227)</f>
        <v>0</v>
      </c>
      <c r="EC228" s="188" t="n">
        <f aca="false">SUM(EC197:EC227)</f>
        <v>0</v>
      </c>
      <c r="ED228" s="188" t="n">
        <f aca="false">SUM(ED197:ED227)</f>
        <v>0</v>
      </c>
      <c r="EE228" s="188" t="n">
        <f aca="false">SUM(EE197:EE227)</f>
        <v>0</v>
      </c>
      <c r="EF228" s="188" t="n">
        <f aca="false">SUM(EF197:EF227)</f>
        <v>0</v>
      </c>
      <c r="EG228" s="188" t="n">
        <f aca="false">SUM(EG197:EG227)</f>
        <v>0</v>
      </c>
      <c r="EH228" s="188" t="n">
        <f aca="false">SUM(EH197:EH227)</f>
        <v>0</v>
      </c>
      <c r="EI228" s="188" t="n">
        <f aca="false">SUM(EI197:EI227)</f>
        <v>0</v>
      </c>
      <c r="EJ228" s="188" t="n">
        <f aca="false">SUM(EJ197:EJ227)</f>
        <v>0</v>
      </c>
      <c r="EK228" s="188" t="n">
        <f aca="false">SUM(EK197:EK227)</f>
        <v>0</v>
      </c>
      <c r="EL228" s="188" t="n">
        <f aca="false">SUM(EL197:EL227)</f>
        <v>0</v>
      </c>
      <c r="EM228" s="188" t="n">
        <f aca="false">SUM(EM197:EM227)</f>
        <v>0</v>
      </c>
      <c r="EN228" s="138"/>
      <c r="EO228" s="138"/>
    </row>
    <row r="229" customFormat="false" ht="12.75" hidden="false" customHeight="false" outlineLevel="0" collapsed="false">
      <c r="A229" s="191" t="s">
        <v>42</v>
      </c>
      <c r="B229" s="192"/>
      <c r="C229" s="193" t="s">
        <v>104</v>
      </c>
      <c r="D229" s="171" t="n">
        <v>1</v>
      </c>
      <c r="E229" s="172" t="s">
        <v>193</v>
      </c>
      <c r="F229" s="178" t="n">
        <f aca="false">SUM(H229:EM229)</f>
        <v>0</v>
      </c>
      <c r="G229" s="179" t="n">
        <f aca="false">F229</f>
        <v>0</v>
      </c>
      <c r="H229" s="181"/>
      <c r="I229" s="181"/>
      <c r="J229" s="181"/>
      <c r="K229" s="181"/>
      <c r="L229" s="181"/>
      <c r="M229" s="181"/>
      <c r="N229" s="181"/>
      <c r="O229" s="181"/>
      <c r="P229" s="181"/>
      <c r="Q229" s="180"/>
      <c r="R229" s="180"/>
      <c r="S229" s="180"/>
      <c r="T229" s="180"/>
      <c r="U229" s="180"/>
      <c r="V229" s="180"/>
      <c r="W229" s="180"/>
      <c r="X229" s="180"/>
      <c r="Y229" s="180"/>
      <c r="Z229" s="180"/>
      <c r="AA229" s="180"/>
      <c r="AB229" s="180"/>
      <c r="AC229" s="180"/>
      <c r="AD229" s="180"/>
      <c r="AE229" s="180"/>
      <c r="AF229" s="180"/>
      <c r="AG229" s="180"/>
      <c r="AH229" s="180"/>
      <c r="AI229" s="180"/>
      <c r="AJ229" s="180"/>
      <c r="AK229" s="180"/>
      <c r="AL229" s="180"/>
      <c r="AM229" s="180"/>
      <c r="AN229" s="180"/>
      <c r="AO229" s="180"/>
      <c r="AP229" s="180"/>
      <c r="AQ229" s="180"/>
      <c r="AR229" s="180"/>
      <c r="AS229" s="180"/>
      <c r="AT229" s="180"/>
      <c r="AU229" s="180"/>
      <c r="AV229" s="180"/>
      <c r="AW229" s="180"/>
      <c r="AX229" s="180"/>
      <c r="AY229" s="180"/>
      <c r="AZ229" s="180"/>
      <c r="BA229" s="180"/>
      <c r="BB229" s="180"/>
      <c r="BC229" s="181"/>
      <c r="BD229" s="181"/>
      <c r="BE229" s="181"/>
      <c r="BF229" s="181"/>
      <c r="BG229" s="181"/>
      <c r="BH229" s="181"/>
      <c r="BI229" s="181"/>
      <c r="BJ229" s="181"/>
      <c r="BK229" s="181"/>
      <c r="BL229" s="181"/>
      <c r="BM229" s="181"/>
      <c r="BN229" s="181"/>
      <c r="BO229" s="181"/>
      <c r="BP229" s="181"/>
      <c r="BQ229" s="181"/>
      <c r="BR229" s="181"/>
      <c r="BS229" s="181"/>
      <c r="BT229" s="181"/>
      <c r="BU229" s="181"/>
      <c r="BV229" s="181"/>
      <c r="BW229" s="181"/>
      <c r="BX229" s="181"/>
      <c r="BY229" s="181"/>
      <c r="BZ229" s="181"/>
      <c r="CA229" s="181"/>
      <c r="CB229" s="181"/>
      <c r="CC229" s="181"/>
      <c r="CD229" s="181"/>
      <c r="CE229" s="181"/>
      <c r="CF229" s="181"/>
      <c r="CG229" s="181"/>
      <c r="CH229" s="181"/>
      <c r="CI229" s="181"/>
      <c r="CJ229" s="181"/>
      <c r="CK229" s="181"/>
      <c r="CL229" s="181"/>
      <c r="CM229" s="181"/>
      <c r="CN229" s="181"/>
      <c r="CO229" s="181"/>
      <c r="CP229" s="181"/>
      <c r="CQ229" s="181"/>
      <c r="CR229" s="181"/>
      <c r="CS229" s="181"/>
      <c r="CT229" s="181"/>
      <c r="CU229" s="181"/>
      <c r="CV229" s="181"/>
      <c r="CW229" s="181"/>
      <c r="CX229" s="181"/>
      <c r="CY229" s="181"/>
      <c r="CZ229" s="181"/>
      <c r="DA229" s="181"/>
      <c r="DB229" s="181"/>
      <c r="DC229" s="181"/>
      <c r="DD229" s="181"/>
      <c r="DE229" s="181"/>
      <c r="DF229" s="181"/>
      <c r="DG229" s="181"/>
      <c r="DH229" s="181"/>
      <c r="DI229" s="181"/>
      <c r="DJ229" s="181"/>
      <c r="DK229" s="181"/>
      <c r="DL229" s="181"/>
      <c r="DM229" s="181"/>
      <c r="DN229" s="181"/>
      <c r="DO229" s="181"/>
      <c r="DP229" s="181"/>
      <c r="DQ229" s="181"/>
      <c r="DR229" s="181"/>
      <c r="DS229" s="181"/>
      <c r="DT229" s="181"/>
      <c r="DU229" s="181"/>
      <c r="DV229" s="181"/>
      <c r="DW229" s="181"/>
      <c r="DX229" s="181"/>
      <c r="DY229" s="181"/>
      <c r="DZ229" s="181"/>
      <c r="EA229" s="181"/>
      <c r="EB229" s="181"/>
      <c r="EC229" s="181"/>
      <c r="ED229" s="181"/>
      <c r="EE229" s="181"/>
      <c r="EF229" s="181"/>
      <c r="EG229" s="181"/>
      <c r="EH229" s="181"/>
      <c r="EI229" s="181"/>
      <c r="EJ229" s="181"/>
      <c r="EK229" s="181"/>
      <c r="EL229" s="181"/>
      <c r="EM229" s="181"/>
      <c r="EN229" s="177"/>
      <c r="EO229" s="177"/>
    </row>
    <row r="230" customFormat="false" ht="12.75" hidden="false" customHeight="false" outlineLevel="0" collapsed="false">
      <c r="A230" s="169" t="s">
        <v>42</v>
      </c>
      <c r="B230" s="96"/>
      <c r="C230" s="170" t="s">
        <v>104</v>
      </c>
      <c r="D230" s="171" t="n">
        <v>2</v>
      </c>
      <c r="E230" s="172" t="s">
        <v>230</v>
      </c>
      <c r="F230" s="173" t="n">
        <f aca="false">SUM(H230:EM230)</f>
        <v>7.75</v>
      </c>
      <c r="G230" s="174"/>
      <c r="H230" s="176"/>
      <c r="I230" s="176"/>
      <c r="J230" s="176"/>
      <c r="K230" s="176"/>
      <c r="L230" s="176"/>
      <c r="M230" s="176"/>
      <c r="N230" s="176"/>
      <c r="O230" s="176"/>
      <c r="P230" s="176"/>
      <c r="Q230" s="175"/>
      <c r="R230" s="175"/>
      <c r="S230" s="175"/>
      <c r="T230" s="175"/>
      <c r="U230" s="175"/>
      <c r="V230" s="175"/>
      <c r="W230" s="175"/>
      <c r="X230" s="175"/>
      <c r="Y230" s="175"/>
      <c r="Z230" s="175"/>
      <c r="AA230" s="175"/>
      <c r="AB230" s="175" t="n">
        <v>0.25</v>
      </c>
      <c r="AC230" s="175"/>
      <c r="AD230" s="175" t="n">
        <v>0.5</v>
      </c>
      <c r="AE230" s="175"/>
      <c r="AF230" s="175"/>
      <c r="AG230" s="175" t="n">
        <v>0.5</v>
      </c>
      <c r="AH230" s="175"/>
      <c r="AI230" s="175"/>
      <c r="AJ230" s="175"/>
      <c r="AK230" s="175" t="n">
        <v>6</v>
      </c>
      <c r="AL230" s="175" t="n">
        <v>0.5</v>
      </c>
      <c r="AM230" s="175"/>
      <c r="AN230" s="175"/>
      <c r="AO230" s="175"/>
      <c r="AP230" s="175"/>
      <c r="AQ230" s="175"/>
      <c r="AR230" s="175"/>
      <c r="AS230" s="175"/>
      <c r="AT230" s="175"/>
      <c r="AU230" s="175"/>
      <c r="AV230" s="175"/>
      <c r="AW230" s="175"/>
      <c r="AX230" s="175"/>
      <c r="AY230" s="175"/>
      <c r="AZ230" s="175"/>
      <c r="BA230" s="175"/>
      <c r="BB230" s="175"/>
      <c r="BC230" s="176"/>
      <c r="BD230" s="176"/>
      <c r="BE230" s="176"/>
      <c r="BF230" s="176"/>
      <c r="BG230" s="176"/>
      <c r="BH230" s="176"/>
      <c r="BI230" s="176"/>
      <c r="BJ230" s="176"/>
      <c r="BK230" s="176"/>
      <c r="BL230" s="176"/>
      <c r="BM230" s="176"/>
      <c r="BN230" s="176"/>
      <c r="BO230" s="176"/>
      <c r="BP230" s="176"/>
      <c r="BQ230" s="176"/>
      <c r="BR230" s="176"/>
      <c r="BS230" s="176"/>
      <c r="BT230" s="176"/>
      <c r="BU230" s="176"/>
      <c r="BV230" s="176"/>
      <c r="BW230" s="176"/>
      <c r="BX230" s="176"/>
      <c r="BY230" s="176"/>
      <c r="BZ230" s="176"/>
      <c r="CA230" s="176"/>
      <c r="CB230" s="176"/>
      <c r="CC230" s="176"/>
      <c r="CD230" s="176"/>
      <c r="CE230" s="176"/>
      <c r="CF230" s="176"/>
      <c r="CG230" s="176"/>
      <c r="CH230" s="176"/>
      <c r="CI230" s="176"/>
      <c r="CJ230" s="176"/>
      <c r="CK230" s="176"/>
      <c r="CL230" s="176"/>
      <c r="CM230" s="176"/>
      <c r="CN230" s="176"/>
      <c r="CO230" s="176"/>
      <c r="CP230" s="176"/>
      <c r="CQ230" s="176"/>
      <c r="CR230" s="176"/>
      <c r="CS230" s="176"/>
      <c r="CT230" s="176"/>
      <c r="CU230" s="176"/>
      <c r="CV230" s="176"/>
      <c r="CW230" s="176"/>
      <c r="CX230" s="176"/>
      <c r="CY230" s="176"/>
      <c r="CZ230" s="176"/>
      <c r="DA230" s="176"/>
      <c r="DB230" s="176"/>
      <c r="DC230" s="176"/>
      <c r="DD230" s="176"/>
      <c r="DE230" s="176"/>
      <c r="DF230" s="176"/>
      <c r="DG230" s="176"/>
      <c r="DH230" s="176"/>
      <c r="DI230" s="176"/>
      <c r="DJ230" s="176"/>
      <c r="DK230" s="176"/>
      <c r="DL230" s="176"/>
      <c r="DM230" s="176"/>
      <c r="DN230" s="176"/>
      <c r="DO230" s="176"/>
      <c r="DP230" s="176"/>
      <c r="DQ230" s="176"/>
      <c r="DR230" s="176"/>
      <c r="DS230" s="176"/>
      <c r="DT230" s="176"/>
      <c r="DU230" s="176"/>
      <c r="DV230" s="176"/>
      <c r="DW230" s="176"/>
      <c r="DX230" s="176"/>
      <c r="DY230" s="176"/>
      <c r="DZ230" s="176"/>
      <c r="EA230" s="176"/>
      <c r="EB230" s="176"/>
      <c r="EC230" s="176"/>
      <c r="ED230" s="176"/>
      <c r="EE230" s="176"/>
      <c r="EF230" s="176"/>
      <c r="EG230" s="176"/>
      <c r="EH230" s="176"/>
      <c r="EI230" s="176"/>
      <c r="EJ230" s="176"/>
      <c r="EK230" s="176"/>
      <c r="EL230" s="176"/>
      <c r="EM230" s="176"/>
      <c r="EN230" s="177"/>
      <c r="EO230" s="177"/>
    </row>
    <row r="231" customFormat="false" ht="12.75" hidden="false" customHeight="false" outlineLevel="0" collapsed="false">
      <c r="A231" s="169" t="s">
        <v>42</v>
      </c>
      <c r="B231" s="96"/>
      <c r="C231" s="170" t="s">
        <v>104</v>
      </c>
      <c r="D231" s="171" t="n">
        <v>3</v>
      </c>
      <c r="E231" s="172" t="s">
        <v>230</v>
      </c>
      <c r="F231" s="173" t="n">
        <f aca="false">SUM(H231:EM231)</f>
        <v>7.75</v>
      </c>
      <c r="G231" s="174"/>
      <c r="H231" s="176"/>
      <c r="I231" s="176"/>
      <c r="J231" s="176"/>
      <c r="K231" s="176"/>
      <c r="L231" s="176"/>
      <c r="M231" s="176"/>
      <c r="N231" s="176"/>
      <c r="O231" s="176"/>
      <c r="P231" s="176"/>
      <c r="Q231" s="175"/>
      <c r="R231" s="175"/>
      <c r="S231" s="175"/>
      <c r="T231" s="175"/>
      <c r="U231" s="175"/>
      <c r="V231" s="175"/>
      <c r="W231" s="175"/>
      <c r="X231" s="175"/>
      <c r="Y231" s="175"/>
      <c r="Z231" s="175"/>
      <c r="AA231" s="175"/>
      <c r="AB231" s="175"/>
      <c r="AC231" s="175"/>
      <c r="AD231" s="175"/>
      <c r="AE231" s="175"/>
      <c r="AF231" s="175"/>
      <c r="AG231" s="175"/>
      <c r="AH231" s="175"/>
      <c r="AI231" s="175"/>
      <c r="AJ231" s="175"/>
      <c r="AK231" s="175"/>
      <c r="AL231" s="175"/>
      <c r="AM231" s="175"/>
      <c r="AN231" s="175"/>
      <c r="AO231" s="175"/>
      <c r="AP231" s="175"/>
      <c r="AQ231" s="175"/>
      <c r="AR231" s="175"/>
      <c r="AS231" s="175"/>
      <c r="AT231" s="175" t="n">
        <v>7.75</v>
      </c>
      <c r="AU231" s="175"/>
      <c r="AV231" s="175"/>
      <c r="AW231" s="175"/>
      <c r="AX231" s="175"/>
      <c r="AY231" s="175"/>
      <c r="AZ231" s="175"/>
      <c r="BA231" s="175"/>
      <c r="BB231" s="175"/>
      <c r="BC231" s="176"/>
      <c r="BD231" s="176"/>
      <c r="BE231" s="176"/>
      <c r="BF231" s="176"/>
      <c r="BG231" s="176"/>
      <c r="BH231" s="176"/>
      <c r="BI231" s="176"/>
      <c r="BJ231" s="176"/>
      <c r="BK231" s="176"/>
      <c r="BL231" s="176"/>
      <c r="BM231" s="176"/>
      <c r="BN231" s="176"/>
      <c r="BO231" s="176"/>
      <c r="BP231" s="176"/>
      <c r="BQ231" s="176"/>
      <c r="BR231" s="176"/>
      <c r="BS231" s="176"/>
      <c r="BT231" s="176"/>
      <c r="BU231" s="176"/>
      <c r="BV231" s="176"/>
      <c r="BW231" s="176"/>
      <c r="BX231" s="176"/>
      <c r="BY231" s="176"/>
      <c r="BZ231" s="176"/>
      <c r="CA231" s="176"/>
      <c r="CB231" s="176"/>
      <c r="CC231" s="176"/>
      <c r="CD231" s="176"/>
      <c r="CE231" s="176"/>
      <c r="CF231" s="176"/>
      <c r="CG231" s="176"/>
      <c r="CH231" s="176"/>
      <c r="CI231" s="176"/>
      <c r="CJ231" s="176"/>
      <c r="CK231" s="176"/>
      <c r="CL231" s="176"/>
      <c r="CM231" s="176"/>
      <c r="CN231" s="176"/>
      <c r="CO231" s="176"/>
      <c r="CP231" s="176"/>
      <c r="CQ231" s="176"/>
      <c r="CR231" s="176"/>
      <c r="CS231" s="176"/>
      <c r="CT231" s="176"/>
      <c r="CU231" s="176"/>
      <c r="CV231" s="176"/>
      <c r="CW231" s="176"/>
      <c r="CX231" s="176"/>
      <c r="CY231" s="176"/>
      <c r="CZ231" s="176"/>
      <c r="DA231" s="176"/>
      <c r="DB231" s="176"/>
      <c r="DC231" s="176"/>
      <c r="DD231" s="176"/>
      <c r="DE231" s="176"/>
      <c r="DF231" s="176"/>
      <c r="DG231" s="176"/>
      <c r="DH231" s="176"/>
      <c r="DI231" s="176"/>
      <c r="DJ231" s="176"/>
      <c r="DK231" s="176"/>
      <c r="DL231" s="176"/>
      <c r="DM231" s="176"/>
      <c r="DN231" s="176"/>
      <c r="DO231" s="176"/>
      <c r="DP231" s="176"/>
      <c r="DQ231" s="176"/>
      <c r="DR231" s="176"/>
      <c r="DS231" s="176"/>
      <c r="DT231" s="176"/>
      <c r="DU231" s="176"/>
      <c r="DV231" s="176"/>
      <c r="DW231" s="176"/>
      <c r="DX231" s="176"/>
      <c r="DY231" s="176"/>
      <c r="DZ231" s="176"/>
      <c r="EA231" s="176"/>
      <c r="EB231" s="176"/>
      <c r="EC231" s="176"/>
      <c r="ED231" s="176"/>
      <c r="EE231" s="176"/>
      <c r="EF231" s="176"/>
      <c r="EG231" s="176"/>
      <c r="EH231" s="176"/>
      <c r="EI231" s="176"/>
      <c r="EJ231" s="176"/>
      <c r="EK231" s="176"/>
      <c r="EL231" s="176"/>
      <c r="EM231" s="176"/>
      <c r="EN231" s="177"/>
      <c r="EO231" s="177"/>
    </row>
    <row r="232" customFormat="false" ht="12.75" hidden="false" customHeight="false" outlineLevel="0" collapsed="false">
      <c r="A232" s="169" t="s">
        <v>42</v>
      </c>
      <c r="B232" s="96"/>
      <c r="C232" s="170" t="s">
        <v>104</v>
      </c>
      <c r="D232" s="171" t="n">
        <v>4</v>
      </c>
      <c r="E232" s="172" t="s">
        <v>230</v>
      </c>
      <c r="F232" s="173" t="n">
        <f aca="false">SUM(H232:EM232)</f>
        <v>7.75</v>
      </c>
      <c r="G232" s="174"/>
      <c r="H232" s="176"/>
      <c r="I232" s="176"/>
      <c r="J232" s="176"/>
      <c r="K232" s="176"/>
      <c r="L232" s="176"/>
      <c r="M232" s="176"/>
      <c r="N232" s="176"/>
      <c r="O232" s="176"/>
      <c r="P232" s="176"/>
      <c r="Q232" s="175" t="n">
        <v>0.25</v>
      </c>
      <c r="R232" s="175"/>
      <c r="S232" s="175" t="n">
        <v>0.25</v>
      </c>
      <c r="T232" s="175"/>
      <c r="U232" s="175"/>
      <c r="V232" s="175"/>
      <c r="W232" s="175"/>
      <c r="X232" s="175"/>
      <c r="Y232" s="175"/>
      <c r="Z232" s="175"/>
      <c r="AA232" s="175"/>
      <c r="AB232" s="175"/>
      <c r="AC232" s="175" t="n">
        <v>0.75</v>
      </c>
      <c r="AD232" s="175" t="n">
        <v>1.25</v>
      </c>
      <c r="AE232" s="175"/>
      <c r="AF232" s="175"/>
      <c r="AG232" s="175"/>
      <c r="AH232" s="175" t="n">
        <v>2.5</v>
      </c>
      <c r="AI232" s="175"/>
      <c r="AJ232" s="175" t="n">
        <v>1</v>
      </c>
      <c r="AK232" s="175"/>
      <c r="AL232" s="175"/>
      <c r="AM232" s="175"/>
      <c r="AN232" s="175"/>
      <c r="AO232" s="175" t="n">
        <v>1.25</v>
      </c>
      <c r="AP232" s="175" t="n">
        <v>0.5</v>
      </c>
      <c r="AQ232" s="175"/>
      <c r="AR232" s="175"/>
      <c r="AS232" s="175"/>
      <c r="AT232" s="175"/>
      <c r="AU232" s="175"/>
      <c r="AV232" s="175"/>
      <c r="AW232" s="175"/>
      <c r="AX232" s="175"/>
      <c r="AY232" s="175"/>
      <c r="AZ232" s="175"/>
      <c r="BA232" s="175"/>
      <c r="BB232" s="175"/>
      <c r="BC232" s="176"/>
      <c r="BD232" s="176"/>
      <c r="BE232" s="176"/>
      <c r="BF232" s="176"/>
      <c r="BG232" s="176"/>
      <c r="BH232" s="176"/>
      <c r="BI232" s="176"/>
      <c r="BJ232" s="176"/>
      <c r="BK232" s="176"/>
      <c r="BL232" s="176"/>
      <c r="BM232" s="176"/>
      <c r="BN232" s="176"/>
      <c r="BO232" s="176"/>
      <c r="BP232" s="176"/>
      <c r="BQ232" s="176"/>
      <c r="BR232" s="176"/>
      <c r="BS232" s="176"/>
      <c r="BT232" s="176"/>
      <c r="BU232" s="176"/>
      <c r="BV232" s="176"/>
      <c r="BW232" s="176"/>
      <c r="BX232" s="176"/>
      <c r="BY232" s="176"/>
      <c r="BZ232" s="176"/>
      <c r="CA232" s="176"/>
      <c r="CB232" s="176"/>
      <c r="CC232" s="176"/>
      <c r="CD232" s="176"/>
      <c r="CE232" s="176"/>
      <c r="CF232" s="176"/>
      <c r="CG232" s="176"/>
      <c r="CH232" s="176"/>
      <c r="CI232" s="176"/>
      <c r="CJ232" s="176"/>
      <c r="CK232" s="176"/>
      <c r="CL232" s="176"/>
      <c r="CM232" s="176"/>
      <c r="CN232" s="176"/>
      <c r="CO232" s="176"/>
      <c r="CP232" s="176"/>
      <c r="CQ232" s="176"/>
      <c r="CR232" s="176"/>
      <c r="CS232" s="176"/>
      <c r="CT232" s="176"/>
      <c r="CU232" s="176"/>
      <c r="CV232" s="176"/>
      <c r="CW232" s="176"/>
      <c r="CX232" s="176"/>
      <c r="CY232" s="176"/>
      <c r="CZ232" s="176"/>
      <c r="DA232" s="176"/>
      <c r="DB232" s="176"/>
      <c r="DC232" s="176"/>
      <c r="DD232" s="176"/>
      <c r="DE232" s="176"/>
      <c r="DF232" s="176"/>
      <c r="DG232" s="176"/>
      <c r="DH232" s="176"/>
      <c r="DI232" s="176"/>
      <c r="DJ232" s="176"/>
      <c r="DK232" s="176"/>
      <c r="DL232" s="176"/>
      <c r="DM232" s="176"/>
      <c r="DN232" s="176"/>
      <c r="DO232" s="176"/>
      <c r="DP232" s="176"/>
      <c r="DQ232" s="176"/>
      <c r="DR232" s="176"/>
      <c r="DS232" s="176"/>
      <c r="DT232" s="176"/>
      <c r="DU232" s="176"/>
      <c r="DV232" s="176"/>
      <c r="DW232" s="176"/>
      <c r="DX232" s="176"/>
      <c r="DY232" s="176"/>
      <c r="DZ232" s="176"/>
      <c r="EA232" s="176"/>
      <c r="EB232" s="176"/>
      <c r="EC232" s="176"/>
      <c r="ED232" s="176"/>
      <c r="EE232" s="176"/>
      <c r="EF232" s="176"/>
      <c r="EG232" s="176"/>
      <c r="EH232" s="176"/>
      <c r="EI232" s="176"/>
      <c r="EJ232" s="176"/>
      <c r="EK232" s="176"/>
      <c r="EL232" s="176"/>
      <c r="EM232" s="176"/>
      <c r="EN232" s="177"/>
      <c r="EO232" s="177"/>
    </row>
    <row r="233" customFormat="false" ht="12.75" hidden="false" customHeight="false" outlineLevel="0" collapsed="false">
      <c r="A233" s="169" t="s">
        <v>42</v>
      </c>
      <c r="B233" s="96"/>
      <c r="C233" s="170" t="s">
        <v>104</v>
      </c>
      <c r="D233" s="171" t="n">
        <v>5</v>
      </c>
      <c r="E233" s="172" t="s">
        <v>230</v>
      </c>
      <c r="F233" s="173" t="n">
        <f aca="false">SUM(H233:EM233)</f>
        <v>7.75</v>
      </c>
      <c r="G233" s="174"/>
      <c r="H233" s="176"/>
      <c r="I233" s="176"/>
      <c r="J233" s="176"/>
      <c r="K233" s="176"/>
      <c r="L233" s="176"/>
      <c r="M233" s="176" t="n">
        <v>0.25</v>
      </c>
      <c r="N233" s="176"/>
      <c r="O233" s="176"/>
      <c r="P233" s="176"/>
      <c r="Q233" s="175"/>
      <c r="R233" s="175"/>
      <c r="S233" s="175"/>
      <c r="T233" s="175"/>
      <c r="U233" s="175" t="n">
        <v>0.75</v>
      </c>
      <c r="V233" s="175"/>
      <c r="W233" s="175"/>
      <c r="X233" s="175"/>
      <c r="Y233" s="175"/>
      <c r="Z233" s="175"/>
      <c r="AA233" s="175"/>
      <c r="AB233" s="175"/>
      <c r="AC233" s="175"/>
      <c r="AD233" s="175"/>
      <c r="AE233" s="175"/>
      <c r="AF233" s="175"/>
      <c r="AG233" s="175"/>
      <c r="AH233" s="175"/>
      <c r="AI233" s="175"/>
      <c r="AJ233" s="175"/>
      <c r="AK233" s="175"/>
      <c r="AL233" s="175"/>
      <c r="AM233" s="175" t="n">
        <v>2</v>
      </c>
      <c r="AN233" s="175"/>
      <c r="AO233" s="175" t="n">
        <v>4.75</v>
      </c>
      <c r="AP233" s="175"/>
      <c r="AQ233" s="175"/>
      <c r="AR233" s="175"/>
      <c r="AS233" s="175"/>
      <c r="AT233" s="175"/>
      <c r="AU233" s="175"/>
      <c r="AV233" s="175"/>
      <c r="AW233" s="175"/>
      <c r="AX233" s="175"/>
      <c r="AY233" s="175"/>
      <c r="AZ233" s="175"/>
      <c r="BA233" s="175"/>
      <c r="BB233" s="175"/>
      <c r="BC233" s="176"/>
      <c r="BD233" s="176"/>
      <c r="BE233" s="176"/>
      <c r="BF233" s="176"/>
      <c r="BG233" s="176"/>
      <c r="BH233" s="176"/>
      <c r="BI233" s="176"/>
      <c r="BJ233" s="176"/>
      <c r="BK233" s="176"/>
      <c r="BL233" s="176"/>
      <c r="BM233" s="176"/>
      <c r="BN233" s="176"/>
      <c r="BO233" s="176"/>
      <c r="BP233" s="176"/>
      <c r="BQ233" s="176"/>
      <c r="BR233" s="176"/>
      <c r="BS233" s="176"/>
      <c r="BT233" s="176"/>
      <c r="BU233" s="176"/>
      <c r="BV233" s="176"/>
      <c r="BW233" s="176"/>
      <c r="BX233" s="176"/>
      <c r="BY233" s="176"/>
      <c r="BZ233" s="176"/>
      <c r="CA233" s="176"/>
      <c r="CB233" s="176"/>
      <c r="CC233" s="176"/>
      <c r="CD233" s="176"/>
      <c r="CE233" s="176"/>
      <c r="CF233" s="176"/>
      <c r="CG233" s="176"/>
      <c r="CH233" s="176"/>
      <c r="CI233" s="176"/>
      <c r="CJ233" s="176"/>
      <c r="CK233" s="176"/>
      <c r="CL233" s="176"/>
      <c r="CM233" s="176"/>
      <c r="CN233" s="176"/>
      <c r="CO233" s="176"/>
      <c r="CP233" s="176"/>
      <c r="CQ233" s="176"/>
      <c r="CR233" s="176"/>
      <c r="CS233" s="176"/>
      <c r="CT233" s="176"/>
      <c r="CU233" s="176"/>
      <c r="CV233" s="176"/>
      <c r="CW233" s="176"/>
      <c r="CX233" s="176"/>
      <c r="CY233" s="176"/>
      <c r="CZ233" s="176"/>
      <c r="DA233" s="176"/>
      <c r="DB233" s="176"/>
      <c r="DC233" s="176"/>
      <c r="DD233" s="176"/>
      <c r="DE233" s="176"/>
      <c r="DF233" s="176"/>
      <c r="DG233" s="176"/>
      <c r="DH233" s="176"/>
      <c r="DI233" s="176"/>
      <c r="DJ233" s="176"/>
      <c r="DK233" s="176"/>
      <c r="DL233" s="176"/>
      <c r="DM233" s="176"/>
      <c r="DN233" s="176"/>
      <c r="DO233" s="176"/>
      <c r="DP233" s="176"/>
      <c r="DQ233" s="176"/>
      <c r="DR233" s="176"/>
      <c r="DS233" s="176"/>
      <c r="DT233" s="176"/>
      <c r="DU233" s="176"/>
      <c r="DV233" s="176"/>
      <c r="DW233" s="176"/>
      <c r="DX233" s="176"/>
      <c r="DY233" s="176"/>
      <c r="DZ233" s="176"/>
      <c r="EA233" s="176"/>
      <c r="EB233" s="176"/>
      <c r="EC233" s="176"/>
      <c r="ED233" s="176"/>
      <c r="EE233" s="176"/>
      <c r="EF233" s="176"/>
      <c r="EG233" s="176"/>
      <c r="EH233" s="176"/>
      <c r="EI233" s="176"/>
      <c r="EJ233" s="176"/>
      <c r="EK233" s="176"/>
      <c r="EL233" s="176"/>
      <c r="EM233" s="176"/>
      <c r="EN233" s="177"/>
      <c r="EO233" s="177"/>
    </row>
    <row r="234" customFormat="false" ht="12.75" hidden="false" customHeight="false" outlineLevel="0" collapsed="false">
      <c r="A234" s="169" t="s">
        <v>42</v>
      </c>
      <c r="B234" s="96"/>
      <c r="C234" s="170" t="s">
        <v>104</v>
      </c>
      <c r="D234" s="171" t="n">
        <v>6</v>
      </c>
      <c r="E234" s="172" t="s">
        <v>230</v>
      </c>
      <c r="F234" s="173" t="n">
        <f aca="false">SUM(H234:EM234)</f>
        <v>7</v>
      </c>
      <c r="G234" s="174"/>
      <c r="H234" s="176"/>
      <c r="I234" s="176"/>
      <c r="J234" s="176"/>
      <c r="K234" s="176"/>
      <c r="L234" s="176"/>
      <c r="M234" s="176" t="n">
        <v>0.25</v>
      </c>
      <c r="N234" s="176"/>
      <c r="O234" s="176"/>
      <c r="P234" s="176"/>
      <c r="Q234" s="175"/>
      <c r="R234" s="175"/>
      <c r="S234" s="175"/>
      <c r="T234" s="175"/>
      <c r="U234" s="175" t="n">
        <v>0.75</v>
      </c>
      <c r="V234" s="175"/>
      <c r="W234" s="175"/>
      <c r="X234" s="175"/>
      <c r="Y234" s="175"/>
      <c r="Z234" s="175"/>
      <c r="AA234" s="175"/>
      <c r="AB234" s="175"/>
      <c r="AC234" s="175"/>
      <c r="AD234" s="175"/>
      <c r="AE234" s="175"/>
      <c r="AF234" s="175" t="n">
        <v>0.5</v>
      </c>
      <c r="AG234" s="175"/>
      <c r="AH234" s="175"/>
      <c r="AI234" s="175"/>
      <c r="AJ234" s="175"/>
      <c r="AK234" s="175"/>
      <c r="AL234" s="175"/>
      <c r="AM234" s="175"/>
      <c r="AN234" s="175"/>
      <c r="AO234" s="175"/>
      <c r="AP234" s="175"/>
      <c r="AQ234" s="175" t="n">
        <v>5.5</v>
      </c>
      <c r="AR234" s="175"/>
      <c r="AS234" s="175"/>
      <c r="AT234" s="175"/>
      <c r="AU234" s="175"/>
      <c r="AV234" s="175"/>
      <c r="AW234" s="175"/>
      <c r="AX234" s="175"/>
      <c r="AY234" s="175"/>
      <c r="AZ234" s="175"/>
      <c r="BA234" s="175"/>
      <c r="BB234" s="175"/>
      <c r="BC234" s="176"/>
      <c r="BD234" s="176"/>
      <c r="BE234" s="176"/>
      <c r="BF234" s="176"/>
      <c r="BG234" s="176"/>
      <c r="BH234" s="176"/>
      <c r="BI234" s="176"/>
      <c r="BJ234" s="176"/>
      <c r="BK234" s="176"/>
      <c r="BL234" s="176"/>
      <c r="BM234" s="176"/>
      <c r="BN234" s="176"/>
      <c r="BO234" s="176"/>
      <c r="BP234" s="176"/>
      <c r="BQ234" s="176"/>
      <c r="BR234" s="176"/>
      <c r="BS234" s="176"/>
      <c r="BT234" s="176"/>
      <c r="BU234" s="176"/>
      <c r="BV234" s="176"/>
      <c r="BW234" s="176"/>
      <c r="BX234" s="176"/>
      <c r="BY234" s="176"/>
      <c r="BZ234" s="176"/>
      <c r="CA234" s="176"/>
      <c r="CB234" s="176"/>
      <c r="CC234" s="176"/>
      <c r="CD234" s="176"/>
      <c r="CE234" s="176"/>
      <c r="CF234" s="176"/>
      <c r="CG234" s="176"/>
      <c r="CH234" s="176"/>
      <c r="CI234" s="176"/>
      <c r="CJ234" s="176"/>
      <c r="CK234" s="176"/>
      <c r="CL234" s="176"/>
      <c r="CM234" s="176"/>
      <c r="CN234" s="176"/>
      <c r="CO234" s="176"/>
      <c r="CP234" s="176"/>
      <c r="CQ234" s="176"/>
      <c r="CR234" s="176"/>
      <c r="CS234" s="176"/>
      <c r="CT234" s="176"/>
      <c r="CU234" s="176"/>
      <c r="CV234" s="176"/>
      <c r="CW234" s="176"/>
      <c r="CX234" s="176"/>
      <c r="CY234" s="176"/>
      <c r="CZ234" s="176"/>
      <c r="DA234" s="176"/>
      <c r="DB234" s="176"/>
      <c r="DC234" s="176"/>
      <c r="DD234" s="176"/>
      <c r="DE234" s="176"/>
      <c r="DF234" s="176"/>
      <c r="DG234" s="176"/>
      <c r="DH234" s="176"/>
      <c r="DI234" s="176"/>
      <c r="DJ234" s="176"/>
      <c r="DK234" s="176"/>
      <c r="DL234" s="176"/>
      <c r="DM234" s="176"/>
      <c r="DN234" s="176"/>
      <c r="DO234" s="176"/>
      <c r="DP234" s="176"/>
      <c r="DQ234" s="176"/>
      <c r="DR234" s="176"/>
      <c r="DS234" s="176"/>
      <c r="DT234" s="176"/>
      <c r="DU234" s="176"/>
      <c r="DV234" s="176"/>
      <c r="DW234" s="176"/>
      <c r="DX234" s="176"/>
      <c r="DY234" s="176"/>
      <c r="DZ234" s="176"/>
      <c r="EA234" s="176"/>
      <c r="EB234" s="176"/>
      <c r="EC234" s="176"/>
      <c r="ED234" s="176"/>
      <c r="EE234" s="176"/>
      <c r="EF234" s="176"/>
      <c r="EG234" s="176"/>
      <c r="EH234" s="176"/>
      <c r="EI234" s="176"/>
      <c r="EJ234" s="176"/>
      <c r="EK234" s="176"/>
      <c r="EL234" s="176"/>
      <c r="EM234" s="176"/>
      <c r="EN234" s="177"/>
      <c r="EO234" s="177"/>
    </row>
    <row r="235" customFormat="false" ht="12.75" hidden="false" customHeight="false" outlineLevel="0" collapsed="false">
      <c r="A235" s="169" t="s">
        <v>42</v>
      </c>
      <c r="B235" s="96"/>
      <c r="C235" s="170" t="s">
        <v>104</v>
      </c>
      <c r="D235" s="171" t="n">
        <v>7</v>
      </c>
      <c r="E235" s="172" t="s">
        <v>230</v>
      </c>
      <c r="F235" s="178" t="n">
        <f aca="false">SUM(H235:EM235)</f>
        <v>0</v>
      </c>
      <c r="G235" s="179"/>
      <c r="H235" s="181"/>
      <c r="I235" s="181"/>
      <c r="J235" s="181"/>
      <c r="K235" s="181"/>
      <c r="L235" s="181"/>
      <c r="M235" s="181"/>
      <c r="N235" s="181"/>
      <c r="O235" s="181"/>
      <c r="P235" s="181"/>
      <c r="Q235" s="180"/>
      <c r="R235" s="180"/>
      <c r="S235" s="180"/>
      <c r="T235" s="180"/>
      <c r="U235" s="180"/>
      <c r="V235" s="180"/>
      <c r="W235" s="180"/>
      <c r="X235" s="180"/>
      <c r="Y235" s="180"/>
      <c r="Z235" s="180"/>
      <c r="AA235" s="180"/>
      <c r="AB235" s="180"/>
      <c r="AC235" s="180"/>
      <c r="AD235" s="180"/>
      <c r="AE235" s="180"/>
      <c r="AF235" s="180"/>
      <c r="AG235" s="180"/>
      <c r="AH235" s="180"/>
      <c r="AI235" s="180"/>
      <c r="AJ235" s="180"/>
      <c r="AK235" s="180"/>
      <c r="AL235" s="180"/>
      <c r="AM235" s="180"/>
      <c r="AN235" s="180"/>
      <c r="AO235" s="180"/>
      <c r="AP235" s="180"/>
      <c r="AQ235" s="180"/>
      <c r="AR235" s="180"/>
      <c r="AS235" s="180"/>
      <c r="AT235" s="180"/>
      <c r="AU235" s="180"/>
      <c r="AV235" s="180"/>
      <c r="AW235" s="180"/>
      <c r="AX235" s="180"/>
      <c r="AY235" s="180"/>
      <c r="AZ235" s="180"/>
      <c r="BA235" s="180"/>
      <c r="BB235" s="180"/>
      <c r="BC235" s="181"/>
      <c r="BD235" s="181"/>
      <c r="BE235" s="181"/>
      <c r="BF235" s="181"/>
      <c r="BG235" s="181"/>
      <c r="BH235" s="181"/>
      <c r="BI235" s="181"/>
      <c r="BJ235" s="181"/>
      <c r="BK235" s="181"/>
      <c r="BL235" s="181"/>
      <c r="BM235" s="181"/>
      <c r="BN235" s="181"/>
      <c r="BO235" s="181"/>
      <c r="BP235" s="181"/>
      <c r="BQ235" s="181"/>
      <c r="BR235" s="181"/>
      <c r="BS235" s="181"/>
      <c r="BT235" s="181"/>
      <c r="BU235" s="181"/>
      <c r="BV235" s="181"/>
      <c r="BW235" s="181"/>
      <c r="BX235" s="181"/>
      <c r="BY235" s="181"/>
      <c r="BZ235" s="181"/>
      <c r="CA235" s="181"/>
      <c r="CB235" s="181"/>
      <c r="CC235" s="181"/>
      <c r="CD235" s="181"/>
      <c r="CE235" s="181"/>
      <c r="CF235" s="181"/>
      <c r="CG235" s="181"/>
      <c r="CH235" s="181"/>
      <c r="CI235" s="181"/>
      <c r="CJ235" s="181"/>
      <c r="CK235" s="181"/>
      <c r="CL235" s="181"/>
      <c r="CM235" s="181"/>
      <c r="CN235" s="181"/>
      <c r="CO235" s="181"/>
      <c r="CP235" s="181"/>
      <c r="CQ235" s="181"/>
      <c r="CR235" s="181"/>
      <c r="CS235" s="181"/>
      <c r="CT235" s="181"/>
      <c r="CU235" s="181"/>
      <c r="CV235" s="181"/>
      <c r="CW235" s="181"/>
      <c r="CX235" s="181"/>
      <c r="CY235" s="181"/>
      <c r="CZ235" s="181"/>
      <c r="DA235" s="181"/>
      <c r="DB235" s="181"/>
      <c r="DC235" s="181"/>
      <c r="DD235" s="181"/>
      <c r="DE235" s="181"/>
      <c r="DF235" s="181"/>
      <c r="DG235" s="181"/>
      <c r="DH235" s="181"/>
      <c r="DI235" s="181"/>
      <c r="DJ235" s="181"/>
      <c r="DK235" s="181"/>
      <c r="DL235" s="181"/>
      <c r="DM235" s="181"/>
      <c r="DN235" s="181"/>
      <c r="DO235" s="181"/>
      <c r="DP235" s="181"/>
      <c r="DQ235" s="181"/>
      <c r="DR235" s="181"/>
      <c r="DS235" s="181"/>
      <c r="DT235" s="181"/>
      <c r="DU235" s="181"/>
      <c r="DV235" s="181"/>
      <c r="DW235" s="181"/>
      <c r="DX235" s="181"/>
      <c r="DY235" s="181"/>
      <c r="DZ235" s="181"/>
      <c r="EA235" s="181"/>
      <c r="EB235" s="181"/>
      <c r="EC235" s="181"/>
      <c r="ED235" s="181"/>
      <c r="EE235" s="181"/>
      <c r="EF235" s="181"/>
      <c r="EG235" s="181"/>
      <c r="EH235" s="181"/>
      <c r="EI235" s="181"/>
      <c r="EJ235" s="181"/>
      <c r="EK235" s="181"/>
      <c r="EL235" s="181"/>
      <c r="EM235" s="181"/>
      <c r="EN235" s="177"/>
      <c r="EO235" s="177"/>
    </row>
    <row r="236" customFormat="false" ht="12.75" hidden="false" customHeight="false" outlineLevel="0" collapsed="false">
      <c r="A236" s="169" t="s">
        <v>42</v>
      </c>
      <c r="B236" s="96"/>
      <c r="C236" s="170" t="s">
        <v>104</v>
      </c>
      <c r="D236" s="171" t="n">
        <v>8</v>
      </c>
      <c r="E236" s="172" t="s">
        <v>230</v>
      </c>
      <c r="F236" s="178" t="n">
        <f aca="false">SUM(H236:EM236)</f>
        <v>0</v>
      </c>
      <c r="G236" s="179" t="n">
        <f aca="false">SUM(F230:F236)</f>
        <v>38</v>
      </c>
      <c r="H236" s="181"/>
      <c r="I236" s="181"/>
      <c r="J236" s="181"/>
      <c r="K236" s="181"/>
      <c r="L236" s="181"/>
      <c r="M236" s="181"/>
      <c r="N236" s="181"/>
      <c r="O236" s="181"/>
      <c r="P236" s="181"/>
      <c r="Q236" s="180"/>
      <c r="R236" s="180"/>
      <c r="S236" s="180"/>
      <c r="T236" s="180"/>
      <c r="U236" s="180"/>
      <c r="V236" s="180"/>
      <c r="W236" s="180"/>
      <c r="X236" s="180"/>
      <c r="Y236" s="180"/>
      <c r="Z236" s="180"/>
      <c r="AA236" s="180"/>
      <c r="AB236" s="180"/>
      <c r="AC236" s="180"/>
      <c r="AD236" s="180"/>
      <c r="AE236" s="180"/>
      <c r="AF236" s="180"/>
      <c r="AG236" s="180"/>
      <c r="AH236" s="180"/>
      <c r="AI236" s="180"/>
      <c r="AJ236" s="180"/>
      <c r="AK236" s="180"/>
      <c r="AL236" s="180"/>
      <c r="AM236" s="180"/>
      <c r="AN236" s="180"/>
      <c r="AO236" s="180"/>
      <c r="AP236" s="180"/>
      <c r="AQ236" s="180"/>
      <c r="AR236" s="180"/>
      <c r="AS236" s="180"/>
      <c r="AT236" s="180"/>
      <c r="AU236" s="180"/>
      <c r="AV236" s="180"/>
      <c r="AW236" s="180"/>
      <c r="AX236" s="180"/>
      <c r="AY236" s="180"/>
      <c r="AZ236" s="180"/>
      <c r="BA236" s="180"/>
      <c r="BB236" s="180"/>
      <c r="BC236" s="181"/>
      <c r="BD236" s="181"/>
      <c r="BE236" s="181"/>
      <c r="BF236" s="181"/>
      <c r="BG236" s="181"/>
      <c r="BH236" s="181"/>
      <c r="BI236" s="181"/>
      <c r="BJ236" s="181"/>
      <c r="BK236" s="181"/>
      <c r="BL236" s="181"/>
      <c r="BM236" s="181"/>
      <c r="BN236" s="181"/>
      <c r="BO236" s="181"/>
      <c r="BP236" s="181"/>
      <c r="BQ236" s="181"/>
      <c r="BR236" s="181"/>
      <c r="BS236" s="181"/>
      <c r="BT236" s="181"/>
      <c r="BU236" s="181"/>
      <c r="BV236" s="181"/>
      <c r="BW236" s="181"/>
      <c r="BX236" s="181"/>
      <c r="BY236" s="181"/>
      <c r="BZ236" s="181"/>
      <c r="CA236" s="181"/>
      <c r="CB236" s="181"/>
      <c r="CC236" s="181"/>
      <c r="CD236" s="181"/>
      <c r="CE236" s="181"/>
      <c r="CF236" s="181"/>
      <c r="CG236" s="181"/>
      <c r="CH236" s="181"/>
      <c r="CI236" s="181"/>
      <c r="CJ236" s="181"/>
      <c r="CK236" s="181"/>
      <c r="CL236" s="181"/>
      <c r="CM236" s="181"/>
      <c r="CN236" s="181"/>
      <c r="CO236" s="181"/>
      <c r="CP236" s="181"/>
      <c r="CQ236" s="181"/>
      <c r="CR236" s="181"/>
      <c r="CS236" s="181"/>
      <c r="CT236" s="181"/>
      <c r="CU236" s="181"/>
      <c r="CV236" s="181"/>
      <c r="CW236" s="181"/>
      <c r="CX236" s="181"/>
      <c r="CY236" s="181"/>
      <c r="CZ236" s="181"/>
      <c r="DA236" s="181"/>
      <c r="DB236" s="181"/>
      <c r="DC236" s="181"/>
      <c r="DD236" s="181"/>
      <c r="DE236" s="181"/>
      <c r="DF236" s="181"/>
      <c r="DG236" s="181"/>
      <c r="DH236" s="181"/>
      <c r="DI236" s="181"/>
      <c r="DJ236" s="181"/>
      <c r="DK236" s="181"/>
      <c r="DL236" s="181"/>
      <c r="DM236" s="181"/>
      <c r="DN236" s="181"/>
      <c r="DO236" s="181"/>
      <c r="DP236" s="181"/>
      <c r="DQ236" s="181"/>
      <c r="DR236" s="181"/>
      <c r="DS236" s="181"/>
      <c r="DT236" s="181"/>
      <c r="DU236" s="181"/>
      <c r="DV236" s="181"/>
      <c r="DW236" s="181"/>
      <c r="DX236" s="181"/>
      <c r="DY236" s="181"/>
      <c r="DZ236" s="181"/>
      <c r="EA236" s="181"/>
      <c r="EB236" s="181"/>
      <c r="EC236" s="181"/>
      <c r="ED236" s="181"/>
      <c r="EE236" s="181"/>
      <c r="EF236" s="181"/>
      <c r="EG236" s="181"/>
      <c r="EH236" s="181"/>
      <c r="EI236" s="181"/>
      <c r="EJ236" s="181"/>
      <c r="EK236" s="181"/>
      <c r="EL236" s="181"/>
      <c r="EM236" s="181"/>
      <c r="EN236" s="177"/>
      <c r="EO236" s="177"/>
    </row>
    <row r="237" customFormat="false" ht="12.75" hidden="false" customHeight="false" outlineLevel="0" collapsed="false">
      <c r="A237" s="169" t="s">
        <v>42</v>
      </c>
      <c r="B237" s="96"/>
      <c r="C237" s="170" t="s">
        <v>104</v>
      </c>
      <c r="D237" s="171" t="n">
        <v>9</v>
      </c>
      <c r="E237" s="172" t="s">
        <v>231</v>
      </c>
      <c r="F237" s="173" t="n">
        <f aca="false">SUM(H237:EM237)</f>
        <v>7.75</v>
      </c>
      <c r="G237" s="174"/>
      <c r="H237" s="176"/>
      <c r="I237" s="176"/>
      <c r="J237" s="176"/>
      <c r="K237" s="176"/>
      <c r="L237" s="176"/>
      <c r="M237" s="176"/>
      <c r="N237" s="176"/>
      <c r="O237" s="176"/>
      <c r="P237" s="176"/>
      <c r="Q237" s="175"/>
      <c r="R237" s="175"/>
      <c r="S237" s="175"/>
      <c r="T237" s="175"/>
      <c r="U237" s="175"/>
      <c r="V237" s="175"/>
      <c r="W237" s="175"/>
      <c r="X237" s="175"/>
      <c r="Y237" s="175" t="n">
        <v>1.5</v>
      </c>
      <c r="Z237" s="175"/>
      <c r="AA237" s="175"/>
      <c r="AB237" s="175"/>
      <c r="AC237" s="175"/>
      <c r="AD237" s="175"/>
      <c r="AE237" s="175"/>
      <c r="AF237" s="175"/>
      <c r="AG237" s="175"/>
      <c r="AH237" s="175"/>
      <c r="AI237" s="175"/>
      <c r="AJ237" s="175"/>
      <c r="AK237" s="175" t="n">
        <v>2.5</v>
      </c>
      <c r="AL237" s="175"/>
      <c r="AM237" s="175"/>
      <c r="AN237" s="175" t="n">
        <v>3.25</v>
      </c>
      <c r="AO237" s="175"/>
      <c r="AP237" s="175"/>
      <c r="AQ237" s="175"/>
      <c r="AR237" s="175" t="n">
        <v>0.5</v>
      </c>
      <c r="AS237" s="175"/>
      <c r="AT237" s="175"/>
      <c r="AU237" s="175"/>
      <c r="AV237" s="175"/>
      <c r="AW237" s="175"/>
      <c r="AX237" s="175"/>
      <c r="AY237" s="175"/>
      <c r="AZ237" s="175"/>
      <c r="BA237" s="175"/>
      <c r="BB237" s="175"/>
      <c r="BC237" s="176"/>
      <c r="BD237" s="176"/>
      <c r="BE237" s="176"/>
      <c r="BF237" s="176"/>
      <c r="BG237" s="176"/>
      <c r="BH237" s="176"/>
      <c r="BI237" s="176"/>
      <c r="BJ237" s="176"/>
      <c r="BK237" s="176"/>
      <c r="BL237" s="176"/>
      <c r="BM237" s="176"/>
      <c r="BN237" s="176"/>
      <c r="BO237" s="176"/>
      <c r="BP237" s="176"/>
      <c r="BQ237" s="176"/>
      <c r="BR237" s="176"/>
      <c r="BS237" s="176"/>
      <c r="BT237" s="176"/>
      <c r="BU237" s="176"/>
      <c r="BV237" s="176"/>
      <c r="BW237" s="176"/>
      <c r="BX237" s="176"/>
      <c r="BY237" s="176"/>
      <c r="BZ237" s="176"/>
      <c r="CA237" s="176"/>
      <c r="CB237" s="176"/>
      <c r="CC237" s="176"/>
      <c r="CD237" s="176"/>
      <c r="CE237" s="176"/>
      <c r="CF237" s="176"/>
      <c r="CG237" s="176"/>
      <c r="CH237" s="176"/>
      <c r="CI237" s="176"/>
      <c r="CJ237" s="176"/>
      <c r="CK237" s="176"/>
      <c r="CL237" s="176"/>
      <c r="CM237" s="176"/>
      <c r="CN237" s="176"/>
      <c r="CO237" s="176"/>
      <c r="CP237" s="176"/>
      <c r="CQ237" s="176"/>
      <c r="CR237" s="176"/>
      <c r="CS237" s="176"/>
      <c r="CT237" s="176"/>
      <c r="CU237" s="176"/>
      <c r="CV237" s="176"/>
      <c r="CW237" s="176"/>
      <c r="CX237" s="176"/>
      <c r="CY237" s="176"/>
      <c r="CZ237" s="176"/>
      <c r="DA237" s="176"/>
      <c r="DB237" s="176"/>
      <c r="DC237" s="176"/>
      <c r="DD237" s="176"/>
      <c r="DE237" s="176"/>
      <c r="DF237" s="176"/>
      <c r="DG237" s="176"/>
      <c r="DH237" s="176"/>
      <c r="DI237" s="176"/>
      <c r="DJ237" s="176"/>
      <c r="DK237" s="176"/>
      <c r="DL237" s="176"/>
      <c r="DM237" s="176"/>
      <c r="DN237" s="176"/>
      <c r="DO237" s="176"/>
      <c r="DP237" s="176"/>
      <c r="DQ237" s="176"/>
      <c r="DR237" s="176"/>
      <c r="DS237" s="176"/>
      <c r="DT237" s="176"/>
      <c r="DU237" s="176"/>
      <c r="DV237" s="176"/>
      <c r="DW237" s="176"/>
      <c r="DX237" s="176"/>
      <c r="DY237" s="176"/>
      <c r="DZ237" s="176"/>
      <c r="EA237" s="176"/>
      <c r="EB237" s="176"/>
      <c r="EC237" s="176"/>
      <c r="ED237" s="176"/>
      <c r="EE237" s="176"/>
      <c r="EF237" s="176"/>
      <c r="EG237" s="176"/>
      <c r="EH237" s="176"/>
      <c r="EI237" s="176"/>
      <c r="EJ237" s="176"/>
      <c r="EK237" s="176"/>
      <c r="EL237" s="176"/>
      <c r="EM237" s="176"/>
      <c r="EN237" s="177"/>
      <c r="EO237" s="177"/>
    </row>
    <row r="238" customFormat="false" ht="12.75" hidden="false" customHeight="false" outlineLevel="0" collapsed="false">
      <c r="A238" s="169" t="s">
        <v>42</v>
      </c>
      <c r="B238" s="96"/>
      <c r="C238" s="170" t="s">
        <v>104</v>
      </c>
      <c r="D238" s="171" t="n">
        <v>10</v>
      </c>
      <c r="E238" s="172" t="s">
        <v>231</v>
      </c>
      <c r="F238" s="173" t="n">
        <f aca="false">SUM(H238:EM238)</f>
        <v>7.75</v>
      </c>
      <c r="G238" s="174"/>
      <c r="H238" s="176"/>
      <c r="I238" s="176"/>
      <c r="J238" s="176"/>
      <c r="K238" s="176"/>
      <c r="L238" s="176"/>
      <c r="M238" s="176"/>
      <c r="N238" s="176"/>
      <c r="O238" s="176"/>
      <c r="P238" s="176"/>
      <c r="Q238" s="175"/>
      <c r="R238" s="175"/>
      <c r="S238" s="175"/>
      <c r="T238" s="175"/>
      <c r="U238" s="175"/>
      <c r="V238" s="175"/>
      <c r="W238" s="175"/>
      <c r="X238" s="175"/>
      <c r="Y238" s="175"/>
      <c r="Z238" s="175"/>
      <c r="AA238" s="175"/>
      <c r="AB238" s="175"/>
      <c r="AC238" s="175"/>
      <c r="AD238" s="175"/>
      <c r="AE238" s="175"/>
      <c r="AF238" s="175"/>
      <c r="AG238" s="175"/>
      <c r="AH238" s="175"/>
      <c r="AI238" s="175"/>
      <c r="AJ238" s="175"/>
      <c r="AK238" s="175" t="n">
        <v>1.5</v>
      </c>
      <c r="AL238" s="175"/>
      <c r="AM238" s="175"/>
      <c r="AN238" s="175" t="n">
        <v>6.25</v>
      </c>
      <c r="AO238" s="175"/>
      <c r="AP238" s="175"/>
      <c r="AQ238" s="175"/>
      <c r="AR238" s="175"/>
      <c r="AS238" s="175"/>
      <c r="AT238" s="175"/>
      <c r="AU238" s="175"/>
      <c r="AV238" s="175"/>
      <c r="AW238" s="175"/>
      <c r="AX238" s="175"/>
      <c r="AY238" s="175"/>
      <c r="AZ238" s="175"/>
      <c r="BA238" s="175"/>
      <c r="BB238" s="175"/>
      <c r="BC238" s="176"/>
      <c r="BD238" s="176"/>
      <c r="BE238" s="176"/>
      <c r="BF238" s="176"/>
      <c r="BG238" s="176"/>
      <c r="BH238" s="176"/>
      <c r="BI238" s="176"/>
      <c r="BJ238" s="176"/>
      <c r="BK238" s="176"/>
      <c r="BL238" s="176"/>
      <c r="BM238" s="176"/>
      <c r="BN238" s="176"/>
      <c r="BO238" s="176"/>
      <c r="BP238" s="176"/>
      <c r="BQ238" s="176"/>
      <c r="BR238" s="176"/>
      <c r="BS238" s="176"/>
      <c r="BT238" s="176"/>
      <c r="BU238" s="176"/>
      <c r="BV238" s="176"/>
      <c r="BW238" s="176"/>
      <c r="BX238" s="176"/>
      <c r="BY238" s="176"/>
      <c r="BZ238" s="176"/>
      <c r="CA238" s="176"/>
      <c r="CB238" s="176"/>
      <c r="CC238" s="176"/>
      <c r="CD238" s="176"/>
      <c r="CE238" s="176"/>
      <c r="CF238" s="176"/>
      <c r="CG238" s="176"/>
      <c r="CH238" s="176"/>
      <c r="CI238" s="176"/>
      <c r="CJ238" s="176"/>
      <c r="CK238" s="176"/>
      <c r="CL238" s="176"/>
      <c r="CM238" s="176"/>
      <c r="CN238" s="176"/>
      <c r="CO238" s="176"/>
      <c r="CP238" s="176"/>
      <c r="CQ238" s="176"/>
      <c r="CR238" s="176"/>
      <c r="CS238" s="176"/>
      <c r="CT238" s="176"/>
      <c r="CU238" s="176"/>
      <c r="CV238" s="176"/>
      <c r="CW238" s="176"/>
      <c r="CX238" s="176"/>
      <c r="CY238" s="176"/>
      <c r="CZ238" s="176"/>
      <c r="DA238" s="176"/>
      <c r="DB238" s="176"/>
      <c r="DC238" s="176"/>
      <c r="DD238" s="176"/>
      <c r="DE238" s="176"/>
      <c r="DF238" s="176"/>
      <c r="DG238" s="176"/>
      <c r="DH238" s="176"/>
      <c r="DI238" s="176"/>
      <c r="DJ238" s="176"/>
      <c r="DK238" s="176"/>
      <c r="DL238" s="176"/>
      <c r="DM238" s="176"/>
      <c r="DN238" s="176"/>
      <c r="DO238" s="176"/>
      <c r="DP238" s="176"/>
      <c r="DQ238" s="176"/>
      <c r="DR238" s="176"/>
      <c r="DS238" s="176"/>
      <c r="DT238" s="176"/>
      <c r="DU238" s="176"/>
      <c r="DV238" s="176"/>
      <c r="DW238" s="176"/>
      <c r="DX238" s="176"/>
      <c r="DY238" s="176"/>
      <c r="DZ238" s="176"/>
      <c r="EA238" s="176"/>
      <c r="EB238" s="176"/>
      <c r="EC238" s="176"/>
      <c r="ED238" s="176"/>
      <c r="EE238" s="176"/>
      <c r="EF238" s="176"/>
      <c r="EG238" s="176"/>
      <c r="EH238" s="176"/>
      <c r="EI238" s="176"/>
      <c r="EJ238" s="176"/>
      <c r="EK238" s="176"/>
      <c r="EL238" s="176"/>
      <c r="EM238" s="176"/>
      <c r="EN238" s="177"/>
      <c r="EO238" s="177"/>
    </row>
    <row r="239" customFormat="false" ht="12.75" hidden="false" customHeight="false" outlineLevel="0" collapsed="false">
      <c r="A239" s="169" t="s">
        <v>42</v>
      </c>
      <c r="B239" s="96"/>
      <c r="C239" s="170" t="s">
        <v>104</v>
      </c>
      <c r="D239" s="171" t="n">
        <v>11</v>
      </c>
      <c r="E239" s="172" t="s">
        <v>231</v>
      </c>
      <c r="F239" s="173" t="n">
        <f aca="false">SUM(H239:EM239)</f>
        <v>7.75</v>
      </c>
      <c r="G239" s="174"/>
      <c r="H239" s="176"/>
      <c r="I239" s="176"/>
      <c r="J239" s="176"/>
      <c r="K239" s="176"/>
      <c r="L239" s="176"/>
      <c r="M239" s="176"/>
      <c r="N239" s="176"/>
      <c r="O239" s="176"/>
      <c r="P239" s="176"/>
      <c r="Q239" s="175"/>
      <c r="R239" s="175"/>
      <c r="S239" s="175"/>
      <c r="T239" s="175"/>
      <c r="U239" s="175"/>
      <c r="V239" s="175"/>
      <c r="W239" s="175"/>
      <c r="X239" s="175"/>
      <c r="Y239" s="175"/>
      <c r="Z239" s="175"/>
      <c r="AA239" s="175"/>
      <c r="AB239" s="175"/>
      <c r="AC239" s="175"/>
      <c r="AD239" s="175"/>
      <c r="AE239" s="175" t="n">
        <v>0.5</v>
      </c>
      <c r="AF239" s="175"/>
      <c r="AG239" s="175"/>
      <c r="AH239" s="175"/>
      <c r="AI239" s="175"/>
      <c r="AJ239" s="175"/>
      <c r="AK239" s="175" t="n">
        <v>1.25</v>
      </c>
      <c r="AL239" s="175"/>
      <c r="AM239" s="175"/>
      <c r="AN239" s="175"/>
      <c r="AO239" s="175"/>
      <c r="AP239" s="175"/>
      <c r="AQ239" s="175"/>
      <c r="AR239" s="175"/>
      <c r="AS239" s="175"/>
      <c r="AT239" s="175"/>
      <c r="AU239" s="175" t="n">
        <v>6</v>
      </c>
      <c r="AV239" s="175"/>
      <c r="AW239" s="175"/>
      <c r="AX239" s="175"/>
      <c r="AY239" s="175"/>
      <c r="AZ239" s="175"/>
      <c r="BA239" s="175"/>
      <c r="BB239" s="175"/>
      <c r="BC239" s="176"/>
      <c r="BD239" s="176"/>
      <c r="BE239" s="176"/>
      <c r="BF239" s="176"/>
      <c r="BG239" s="176"/>
      <c r="BH239" s="176"/>
      <c r="BI239" s="176"/>
      <c r="BJ239" s="176"/>
      <c r="BK239" s="176"/>
      <c r="BL239" s="176"/>
      <c r="BM239" s="176"/>
      <c r="BN239" s="176"/>
      <c r="BO239" s="176"/>
      <c r="BP239" s="176"/>
      <c r="BQ239" s="176"/>
      <c r="BR239" s="176"/>
      <c r="BS239" s="176"/>
      <c r="BT239" s="176"/>
      <c r="BU239" s="176"/>
      <c r="BV239" s="176"/>
      <c r="BW239" s="176"/>
      <c r="BX239" s="176"/>
      <c r="BY239" s="176"/>
      <c r="BZ239" s="176"/>
      <c r="CA239" s="176"/>
      <c r="CB239" s="176"/>
      <c r="CC239" s="176"/>
      <c r="CD239" s="176"/>
      <c r="CE239" s="176"/>
      <c r="CF239" s="176"/>
      <c r="CG239" s="176"/>
      <c r="CH239" s="176"/>
      <c r="CI239" s="176"/>
      <c r="CJ239" s="176"/>
      <c r="CK239" s="176"/>
      <c r="CL239" s="176"/>
      <c r="CM239" s="176"/>
      <c r="CN239" s="176"/>
      <c r="CO239" s="176"/>
      <c r="CP239" s="176"/>
      <c r="CQ239" s="176"/>
      <c r="CR239" s="176"/>
      <c r="CS239" s="176"/>
      <c r="CT239" s="176"/>
      <c r="CU239" s="176"/>
      <c r="CV239" s="176"/>
      <c r="CW239" s="176"/>
      <c r="CX239" s="176"/>
      <c r="CY239" s="176"/>
      <c r="CZ239" s="176"/>
      <c r="DA239" s="176"/>
      <c r="DB239" s="176"/>
      <c r="DC239" s="176"/>
      <c r="DD239" s="176"/>
      <c r="DE239" s="176"/>
      <c r="DF239" s="176"/>
      <c r="DG239" s="176"/>
      <c r="DH239" s="176"/>
      <c r="DI239" s="176"/>
      <c r="DJ239" s="176"/>
      <c r="DK239" s="176"/>
      <c r="DL239" s="176"/>
      <c r="DM239" s="176"/>
      <c r="DN239" s="176"/>
      <c r="DO239" s="176"/>
      <c r="DP239" s="176"/>
      <c r="DQ239" s="176"/>
      <c r="DR239" s="176"/>
      <c r="DS239" s="176"/>
      <c r="DT239" s="176"/>
      <c r="DU239" s="176"/>
      <c r="DV239" s="176"/>
      <c r="DW239" s="176"/>
      <c r="DX239" s="176"/>
      <c r="DY239" s="176"/>
      <c r="DZ239" s="176"/>
      <c r="EA239" s="176"/>
      <c r="EB239" s="176"/>
      <c r="EC239" s="176"/>
      <c r="ED239" s="176"/>
      <c r="EE239" s="176"/>
      <c r="EF239" s="176"/>
      <c r="EG239" s="176"/>
      <c r="EH239" s="176"/>
      <c r="EI239" s="176"/>
      <c r="EJ239" s="176"/>
      <c r="EK239" s="176"/>
      <c r="EL239" s="176"/>
      <c r="EM239" s="176"/>
      <c r="EN239" s="177"/>
      <c r="EO239" s="177"/>
    </row>
    <row r="240" customFormat="false" ht="12.75" hidden="false" customHeight="false" outlineLevel="0" collapsed="false">
      <c r="A240" s="169" t="s">
        <v>42</v>
      </c>
      <c r="B240" s="96"/>
      <c r="C240" s="170" t="s">
        <v>104</v>
      </c>
      <c r="D240" s="171" t="n">
        <v>12</v>
      </c>
      <c r="E240" s="172" t="s">
        <v>231</v>
      </c>
      <c r="F240" s="173" t="n">
        <f aca="false">SUM(H240:EM240)</f>
        <v>7.75</v>
      </c>
      <c r="G240" s="174"/>
      <c r="H240" s="176"/>
      <c r="I240" s="176"/>
      <c r="J240" s="176"/>
      <c r="K240" s="176"/>
      <c r="L240" s="176"/>
      <c r="M240" s="176"/>
      <c r="N240" s="176"/>
      <c r="O240" s="176"/>
      <c r="P240" s="176"/>
      <c r="Q240" s="175"/>
      <c r="R240" s="175"/>
      <c r="S240" s="175"/>
      <c r="T240" s="175"/>
      <c r="U240" s="175"/>
      <c r="V240" s="175"/>
      <c r="W240" s="175"/>
      <c r="X240" s="175"/>
      <c r="Y240" s="175"/>
      <c r="Z240" s="175"/>
      <c r="AA240" s="175"/>
      <c r="AB240" s="175"/>
      <c r="AC240" s="175"/>
      <c r="AD240" s="175"/>
      <c r="AE240" s="175" t="n">
        <v>1.5</v>
      </c>
      <c r="AF240" s="175" t="n">
        <v>6.25</v>
      </c>
      <c r="AG240" s="175"/>
      <c r="AH240" s="175"/>
      <c r="AI240" s="175"/>
      <c r="AJ240" s="175"/>
      <c r="AK240" s="175"/>
      <c r="AL240" s="175"/>
      <c r="AM240" s="175"/>
      <c r="AN240" s="175"/>
      <c r="AO240" s="175"/>
      <c r="AP240" s="175"/>
      <c r="AQ240" s="175"/>
      <c r="AR240" s="175"/>
      <c r="AS240" s="175"/>
      <c r="AT240" s="175"/>
      <c r="AU240" s="175"/>
      <c r="AV240" s="175"/>
      <c r="AW240" s="175"/>
      <c r="AX240" s="175"/>
      <c r="AY240" s="175"/>
      <c r="AZ240" s="175"/>
      <c r="BA240" s="175"/>
      <c r="BB240" s="175"/>
      <c r="BC240" s="176"/>
      <c r="BD240" s="176"/>
      <c r="BE240" s="176"/>
      <c r="BF240" s="176"/>
      <c r="BG240" s="176"/>
      <c r="BH240" s="176"/>
      <c r="BI240" s="176"/>
      <c r="BJ240" s="176"/>
      <c r="BK240" s="176"/>
      <c r="BL240" s="176"/>
      <c r="BM240" s="176"/>
      <c r="BN240" s="176"/>
      <c r="BO240" s="176"/>
      <c r="BP240" s="176"/>
      <c r="BQ240" s="176"/>
      <c r="BR240" s="176"/>
      <c r="BS240" s="176"/>
      <c r="BT240" s="176"/>
      <c r="BU240" s="176"/>
      <c r="BV240" s="176"/>
      <c r="BW240" s="176"/>
      <c r="BX240" s="176"/>
      <c r="BY240" s="176"/>
      <c r="BZ240" s="176"/>
      <c r="CA240" s="176"/>
      <c r="CB240" s="176"/>
      <c r="CC240" s="176"/>
      <c r="CD240" s="176"/>
      <c r="CE240" s="176"/>
      <c r="CF240" s="176"/>
      <c r="CG240" s="176"/>
      <c r="CH240" s="176"/>
      <c r="CI240" s="176"/>
      <c r="CJ240" s="176"/>
      <c r="CK240" s="176"/>
      <c r="CL240" s="176"/>
      <c r="CM240" s="176"/>
      <c r="CN240" s="176"/>
      <c r="CO240" s="176"/>
      <c r="CP240" s="176"/>
      <c r="CQ240" s="176"/>
      <c r="CR240" s="176"/>
      <c r="CS240" s="176"/>
      <c r="CT240" s="176"/>
      <c r="CU240" s="176"/>
      <c r="CV240" s="176"/>
      <c r="CW240" s="176"/>
      <c r="CX240" s="176"/>
      <c r="CY240" s="176"/>
      <c r="CZ240" s="176"/>
      <c r="DA240" s="176"/>
      <c r="DB240" s="176"/>
      <c r="DC240" s="176"/>
      <c r="DD240" s="176"/>
      <c r="DE240" s="176"/>
      <c r="DF240" s="176"/>
      <c r="DG240" s="176"/>
      <c r="DH240" s="176"/>
      <c r="DI240" s="176"/>
      <c r="DJ240" s="176"/>
      <c r="DK240" s="176"/>
      <c r="DL240" s="176"/>
      <c r="DM240" s="176"/>
      <c r="DN240" s="176"/>
      <c r="DO240" s="176"/>
      <c r="DP240" s="176"/>
      <c r="DQ240" s="176"/>
      <c r="DR240" s="176"/>
      <c r="DS240" s="176"/>
      <c r="DT240" s="176"/>
      <c r="DU240" s="176"/>
      <c r="DV240" s="176"/>
      <c r="DW240" s="176"/>
      <c r="DX240" s="176"/>
      <c r="DY240" s="176"/>
      <c r="DZ240" s="176"/>
      <c r="EA240" s="176"/>
      <c r="EB240" s="176"/>
      <c r="EC240" s="176"/>
      <c r="ED240" s="176"/>
      <c r="EE240" s="176"/>
      <c r="EF240" s="176"/>
      <c r="EG240" s="176"/>
      <c r="EH240" s="176"/>
      <c r="EI240" s="176"/>
      <c r="EJ240" s="176"/>
      <c r="EK240" s="176"/>
      <c r="EL240" s="176"/>
      <c r="EM240" s="176"/>
      <c r="EN240" s="177"/>
      <c r="EO240" s="177"/>
    </row>
    <row r="241" customFormat="false" ht="12.75" hidden="false" customHeight="false" outlineLevel="0" collapsed="false">
      <c r="A241" s="169" t="s">
        <v>42</v>
      </c>
      <c r="B241" s="96"/>
      <c r="C241" s="170" t="s">
        <v>104</v>
      </c>
      <c r="D241" s="171" t="n">
        <v>13</v>
      </c>
      <c r="E241" s="172" t="s">
        <v>231</v>
      </c>
      <c r="F241" s="173" t="n">
        <f aca="false">SUM(H241:EM241)</f>
        <v>7</v>
      </c>
      <c r="G241" s="174"/>
      <c r="H241" s="176"/>
      <c r="I241" s="176"/>
      <c r="J241" s="176"/>
      <c r="K241" s="176"/>
      <c r="L241" s="176"/>
      <c r="M241" s="176"/>
      <c r="N241" s="176"/>
      <c r="O241" s="176"/>
      <c r="P241" s="176"/>
      <c r="Q241" s="175"/>
      <c r="R241" s="175"/>
      <c r="S241" s="175"/>
      <c r="T241" s="175"/>
      <c r="U241" s="175"/>
      <c r="V241" s="175"/>
      <c r="W241" s="175"/>
      <c r="X241" s="175"/>
      <c r="Y241" s="175"/>
      <c r="Z241" s="175"/>
      <c r="AA241" s="175"/>
      <c r="AB241" s="175"/>
      <c r="AC241" s="175"/>
      <c r="AD241" s="175"/>
      <c r="AE241" s="175"/>
      <c r="AF241" s="175" t="n">
        <v>2.5</v>
      </c>
      <c r="AG241" s="175"/>
      <c r="AH241" s="175"/>
      <c r="AI241" s="175"/>
      <c r="AJ241" s="175"/>
      <c r="AK241" s="175"/>
      <c r="AL241" s="175"/>
      <c r="AM241" s="175"/>
      <c r="AN241" s="175"/>
      <c r="AO241" s="175"/>
      <c r="AP241" s="175"/>
      <c r="AQ241" s="175"/>
      <c r="AR241" s="175"/>
      <c r="AS241" s="175"/>
      <c r="AT241" s="175" t="n">
        <v>4.5</v>
      </c>
      <c r="AU241" s="175"/>
      <c r="AV241" s="175"/>
      <c r="AW241" s="175"/>
      <c r="AX241" s="175"/>
      <c r="AY241" s="175"/>
      <c r="AZ241" s="175"/>
      <c r="BA241" s="175"/>
      <c r="BB241" s="175"/>
      <c r="BC241" s="176"/>
      <c r="BD241" s="176"/>
      <c r="BE241" s="176"/>
      <c r="BF241" s="176"/>
      <c r="BG241" s="176"/>
      <c r="BH241" s="176"/>
      <c r="BI241" s="176"/>
      <c r="BJ241" s="176"/>
      <c r="BK241" s="176"/>
      <c r="BL241" s="176"/>
      <c r="BM241" s="176"/>
      <c r="BN241" s="176"/>
      <c r="BO241" s="176"/>
      <c r="BP241" s="176"/>
      <c r="BQ241" s="176"/>
      <c r="BR241" s="176"/>
      <c r="BS241" s="176"/>
      <c r="BT241" s="176"/>
      <c r="BU241" s="176"/>
      <c r="BV241" s="176"/>
      <c r="BW241" s="176"/>
      <c r="BX241" s="176"/>
      <c r="BY241" s="176"/>
      <c r="BZ241" s="176"/>
      <c r="CA241" s="176"/>
      <c r="CB241" s="176"/>
      <c r="CC241" s="176"/>
      <c r="CD241" s="176"/>
      <c r="CE241" s="176"/>
      <c r="CF241" s="176"/>
      <c r="CG241" s="176"/>
      <c r="CH241" s="176"/>
      <c r="CI241" s="176"/>
      <c r="CJ241" s="176"/>
      <c r="CK241" s="176"/>
      <c r="CL241" s="176"/>
      <c r="CM241" s="176"/>
      <c r="CN241" s="176"/>
      <c r="CO241" s="176"/>
      <c r="CP241" s="176"/>
      <c r="CQ241" s="176"/>
      <c r="CR241" s="176"/>
      <c r="CS241" s="176"/>
      <c r="CT241" s="176"/>
      <c r="CU241" s="176"/>
      <c r="CV241" s="176"/>
      <c r="CW241" s="176"/>
      <c r="CX241" s="176"/>
      <c r="CY241" s="176"/>
      <c r="CZ241" s="176"/>
      <c r="DA241" s="176"/>
      <c r="DB241" s="176"/>
      <c r="DC241" s="176"/>
      <c r="DD241" s="176"/>
      <c r="DE241" s="176"/>
      <c r="DF241" s="176"/>
      <c r="DG241" s="176"/>
      <c r="DH241" s="176"/>
      <c r="DI241" s="176"/>
      <c r="DJ241" s="176"/>
      <c r="DK241" s="176"/>
      <c r="DL241" s="176"/>
      <c r="DM241" s="176"/>
      <c r="DN241" s="176"/>
      <c r="DO241" s="176"/>
      <c r="DP241" s="176"/>
      <c r="DQ241" s="176"/>
      <c r="DR241" s="176"/>
      <c r="DS241" s="176"/>
      <c r="DT241" s="176"/>
      <c r="DU241" s="176"/>
      <c r="DV241" s="176"/>
      <c r="DW241" s="176"/>
      <c r="DX241" s="176"/>
      <c r="DY241" s="176"/>
      <c r="DZ241" s="176"/>
      <c r="EA241" s="176"/>
      <c r="EB241" s="176"/>
      <c r="EC241" s="176"/>
      <c r="ED241" s="176"/>
      <c r="EE241" s="176"/>
      <c r="EF241" s="176"/>
      <c r="EG241" s="176"/>
      <c r="EH241" s="176"/>
      <c r="EI241" s="176"/>
      <c r="EJ241" s="176"/>
      <c r="EK241" s="176"/>
      <c r="EL241" s="176"/>
      <c r="EM241" s="176"/>
      <c r="EN241" s="177"/>
      <c r="EO241" s="177"/>
    </row>
    <row r="242" customFormat="false" ht="12.75" hidden="false" customHeight="false" outlineLevel="0" collapsed="false">
      <c r="A242" s="169" t="s">
        <v>42</v>
      </c>
      <c r="B242" s="96"/>
      <c r="C242" s="170" t="s">
        <v>104</v>
      </c>
      <c r="D242" s="171" t="n">
        <v>14</v>
      </c>
      <c r="E242" s="172" t="s">
        <v>231</v>
      </c>
      <c r="F242" s="178" t="n">
        <f aca="false">SUM(H242:EM242)</f>
        <v>0</v>
      </c>
      <c r="G242" s="179"/>
      <c r="H242" s="181"/>
      <c r="I242" s="181"/>
      <c r="J242" s="181"/>
      <c r="K242" s="181"/>
      <c r="L242" s="181"/>
      <c r="M242" s="181"/>
      <c r="N242" s="181"/>
      <c r="O242" s="181"/>
      <c r="P242" s="181"/>
      <c r="Q242" s="180"/>
      <c r="R242" s="180"/>
      <c r="S242" s="180"/>
      <c r="T242" s="180"/>
      <c r="U242" s="180"/>
      <c r="V242" s="180"/>
      <c r="W242" s="180"/>
      <c r="X242" s="180"/>
      <c r="Y242" s="180"/>
      <c r="Z242" s="180"/>
      <c r="AA242" s="180"/>
      <c r="AB242" s="180"/>
      <c r="AC242" s="180"/>
      <c r="AD242" s="180"/>
      <c r="AE242" s="180"/>
      <c r="AF242" s="180"/>
      <c r="AG242" s="180"/>
      <c r="AH242" s="180"/>
      <c r="AI242" s="180"/>
      <c r="AJ242" s="180"/>
      <c r="AK242" s="180"/>
      <c r="AL242" s="180"/>
      <c r="AM242" s="180"/>
      <c r="AN242" s="180"/>
      <c r="AO242" s="180"/>
      <c r="AP242" s="180"/>
      <c r="AQ242" s="180"/>
      <c r="AR242" s="180"/>
      <c r="AS242" s="180"/>
      <c r="AT242" s="180"/>
      <c r="AU242" s="180"/>
      <c r="AV242" s="180"/>
      <c r="AW242" s="180"/>
      <c r="AX242" s="180"/>
      <c r="AY242" s="180"/>
      <c r="AZ242" s="180"/>
      <c r="BA242" s="180"/>
      <c r="BB242" s="180"/>
      <c r="BC242" s="181"/>
      <c r="BD242" s="181"/>
      <c r="BE242" s="181"/>
      <c r="BF242" s="181"/>
      <c r="BG242" s="181"/>
      <c r="BH242" s="181"/>
      <c r="BI242" s="181"/>
      <c r="BJ242" s="181"/>
      <c r="BK242" s="181"/>
      <c r="BL242" s="181"/>
      <c r="BM242" s="181"/>
      <c r="BN242" s="181"/>
      <c r="BO242" s="181"/>
      <c r="BP242" s="181"/>
      <c r="BQ242" s="181"/>
      <c r="BR242" s="181"/>
      <c r="BS242" s="181"/>
      <c r="BT242" s="181"/>
      <c r="BU242" s="181"/>
      <c r="BV242" s="181"/>
      <c r="BW242" s="181"/>
      <c r="BX242" s="181"/>
      <c r="BY242" s="181"/>
      <c r="BZ242" s="181"/>
      <c r="CA242" s="181"/>
      <c r="CB242" s="181"/>
      <c r="CC242" s="181"/>
      <c r="CD242" s="181"/>
      <c r="CE242" s="181"/>
      <c r="CF242" s="181"/>
      <c r="CG242" s="181"/>
      <c r="CH242" s="181"/>
      <c r="CI242" s="181"/>
      <c r="CJ242" s="181"/>
      <c r="CK242" s="181"/>
      <c r="CL242" s="181"/>
      <c r="CM242" s="181"/>
      <c r="CN242" s="181"/>
      <c r="CO242" s="181"/>
      <c r="CP242" s="181"/>
      <c r="CQ242" s="181"/>
      <c r="CR242" s="181"/>
      <c r="CS242" s="181"/>
      <c r="CT242" s="181"/>
      <c r="CU242" s="181"/>
      <c r="CV242" s="181"/>
      <c r="CW242" s="181"/>
      <c r="CX242" s="181"/>
      <c r="CY242" s="181"/>
      <c r="CZ242" s="181"/>
      <c r="DA242" s="181"/>
      <c r="DB242" s="181"/>
      <c r="DC242" s="181"/>
      <c r="DD242" s="181"/>
      <c r="DE242" s="181"/>
      <c r="DF242" s="181"/>
      <c r="DG242" s="181"/>
      <c r="DH242" s="181"/>
      <c r="DI242" s="181"/>
      <c r="DJ242" s="181"/>
      <c r="DK242" s="181"/>
      <c r="DL242" s="181"/>
      <c r="DM242" s="181"/>
      <c r="DN242" s="181"/>
      <c r="DO242" s="181"/>
      <c r="DP242" s="181"/>
      <c r="DQ242" s="181"/>
      <c r="DR242" s="181"/>
      <c r="DS242" s="181"/>
      <c r="DT242" s="181"/>
      <c r="DU242" s="181"/>
      <c r="DV242" s="181"/>
      <c r="DW242" s="181"/>
      <c r="DX242" s="181"/>
      <c r="DY242" s="181"/>
      <c r="DZ242" s="181"/>
      <c r="EA242" s="181"/>
      <c r="EB242" s="181"/>
      <c r="EC242" s="181"/>
      <c r="ED242" s="181"/>
      <c r="EE242" s="181"/>
      <c r="EF242" s="181"/>
      <c r="EG242" s="181"/>
      <c r="EH242" s="181"/>
      <c r="EI242" s="181"/>
      <c r="EJ242" s="181"/>
      <c r="EK242" s="181"/>
      <c r="EL242" s="181"/>
      <c r="EM242" s="181"/>
      <c r="EN242" s="177"/>
      <c r="EO242" s="177"/>
    </row>
    <row r="243" customFormat="false" ht="12.75" hidden="false" customHeight="false" outlineLevel="0" collapsed="false">
      <c r="A243" s="169" t="s">
        <v>42</v>
      </c>
      <c r="B243" s="96"/>
      <c r="C243" s="170" t="s">
        <v>104</v>
      </c>
      <c r="D243" s="171" t="n">
        <v>15</v>
      </c>
      <c r="E243" s="172" t="s">
        <v>231</v>
      </c>
      <c r="F243" s="178" t="n">
        <f aca="false">SUM(H243:EM243)</f>
        <v>0</v>
      </c>
      <c r="G243" s="179" t="n">
        <f aca="false">SUM(F237:F243)</f>
        <v>38</v>
      </c>
      <c r="H243" s="181"/>
      <c r="I243" s="181"/>
      <c r="J243" s="181"/>
      <c r="K243" s="181"/>
      <c r="L243" s="181"/>
      <c r="M243" s="181"/>
      <c r="N243" s="181"/>
      <c r="O243" s="181"/>
      <c r="P243" s="181"/>
      <c r="Q243" s="180"/>
      <c r="R243" s="180"/>
      <c r="S243" s="180"/>
      <c r="T243" s="180"/>
      <c r="U243" s="180"/>
      <c r="V243" s="180"/>
      <c r="W243" s="180"/>
      <c r="X243" s="180"/>
      <c r="Y243" s="180"/>
      <c r="Z243" s="180"/>
      <c r="AA243" s="180"/>
      <c r="AB243" s="180"/>
      <c r="AC243" s="180"/>
      <c r="AD243" s="180"/>
      <c r="AE243" s="180"/>
      <c r="AF243" s="180"/>
      <c r="AG243" s="180"/>
      <c r="AH243" s="180"/>
      <c r="AI243" s="180"/>
      <c r="AJ243" s="180"/>
      <c r="AK243" s="180"/>
      <c r="AL243" s="180"/>
      <c r="AM243" s="180"/>
      <c r="AN243" s="180"/>
      <c r="AO243" s="180"/>
      <c r="AP243" s="180"/>
      <c r="AQ243" s="180"/>
      <c r="AR243" s="180"/>
      <c r="AS243" s="180"/>
      <c r="AT243" s="180"/>
      <c r="AU243" s="180"/>
      <c r="AV243" s="180"/>
      <c r="AW243" s="180"/>
      <c r="AX243" s="180"/>
      <c r="AY243" s="180"/>
      <c r="AZ243" s="180"/>
      <c r="BA243" s="180"/>
      <c r="BB243" s="180"/>
      <c r="BC243" s="181"/>
      <c r="BD243" s="181"/>
      <c r="BE243" s="181"/>
      <c r="BF243" s="181"/>
      <c r="BG243" s="181"/>
      <c r="BH243" s="181"/>
      <c r="BI243" s="181"/>
      <c r="BJ243" s="181"/>
      <c r="BK243" s="181"/>
      <c r="BL243" s="181"/>
      <c r="BM243" s="181"/>
      <c r="BN243" s="181"/>
      <c r="BO243" s="181"/>
      <c r="BP243" s="181"/>
      <c r="BQ243" s="181"/>
      <c r="BR243" s="181"/>
      <c r="BS243" s="181"/>
      <c r="BT243" s="181"/>
      <c r="BU243" s="181"/>
      <c r="BV243" s="181"/>
      <c r="BW243" s="181"/>
      <c r="BX243" s="181"/>
      <c r="BY243" s="181"/>
      <c r="BZ243" s="181"/>
      <c r="CA243" s="181"/>
      <c r="CB243" s="181"/>
      <c r="CC243" s="181"/>
      <c r="CD243" s="181"/>
      <c r="CE243" s="181"/>
      <c r="CF243" s="181"/>
      <c r="CG243" s="181"/>
      <c r="CH243" s="181"/>
      <c r="CI243" s="181"/>
      <c r="CJ243" s="181"/>
      <c r="CK243" s="181"/>
      <c r="CL243" s="181"/>
      <c r="CM243" s="181"/>
      <c r="CN243" s="181"/>
      <c r="CO243" s="181"/>
      <c r="CP243" s="181"/>
      <c r="CQ243" s="181"/>
      <c r="CR243" s="181"/>
      <c r="CS243" s="181"/>
      <c r="CT243" s="181"/>
      <c r="CU243" s="181"/>
      <c r="CV243" s="181"/>
      <c r="CW243" s="181"/>
      <c r="CX243" s="181"/>
      <c r="CY243" s="181"/>
      <c r="CZ243" s="181"/>
      <c r="DA243" s="181"/>
      <c r="DB243" s="181"/>
      <c r="DC243" s="181"/>
      <c r="DD243" s="181"/>
      <c r="DE243" s="181"/>
      <c r="DF243" s="181"/>
      <c r="DG243" s="181"/>
      <c r="DH243" s="181"/>
      <c r="DI243" s="181"/>
      <c r="DJ243" s="181"/>
      <c r="DK243" s="181"/>
      <c r="DL243" s="181"/>
      <c r="DM243" s="181"/>
      <c r="DN243" s="181"/>
      <c r="DO243" s="181"/>
      <c r="DP243" s="181"/>
      <c r="DQ243" s="181"/>
      <c r="DR243" s="181"/>
      <c r="DS243" s="181"/>
      <c r="DT243" s="181"/>
      <c r="DU243" s="181"/>
      <c r="DV243" s="181"/>
      <c r="DW243" s="181"/>
      <c r="DX243" s="181"/>
      <c r="DY243" s="181"/>
      <c r="DZ243" s="181"/>
      <c r="EA243" s="181"/>
      <c r="EB243" s="181"/>
      <c r="EC243" s="181"/>
      <c r="ED243" s="181"/>
      <c r="EE243" s="181"/>
      <c r="EF243" s="181"/>
      <c r="EG243" s="181"/>
      <c r="EH243" s="181"/>
      <c r="EI243" s="181"/>
      <c r="EJ243" s="181"/>
      <c r="EK243" s="181"/>
      <c r="EL243" s="181"/>
      <c r="EM243" s="181"/>
      <c r="EN243" s="177"/>
      <c r="EO243" s="177"/>
    </row>
    <row r="244" customFormat="false" ht="12.75" hidden="false" customHeight="false" outlineLevel="0" collapsed="false">
      <c r="A244" s="169" t="s">
        <v>42</v>
      </c>
      <c r="B244" s="96"/>
      <c r="C244" s="170" t="s">
        <v>104</v>
      </c>
      <c r="D244" s="171" t="n">
        <v>16</v>
      </c>
      <c r="E244" s="172" t="s">
        <v>232</v>
      </c>
      <c r="F244" s="173" t="n">
        <f aca="false">SUM(H244:EM244)</f>
        <v>7.75</v>
      </c>
      <c r="G244" s="174"/>
      <c r="H244" s="176"/>
      <c r="I244" s="176"/>
      <c r="J244" s="176"/>
      <c r="K244" s="176"/>
      <c r="L244" s="176"/>
      <c r="M244" s="176"/>
      <c r="N244" s="176"/>
      <c r="O244" s="176"/>
      <c r="P244" s="176"/>
      <c r="Q244" s="175"/>
      <c r="R244" s="175"/>
      <c r="S244" s="175"/>
      <c r="T244" s="175"/>
      <c r="U244" s="175"/>
      <c r="V244" s="175"/>
      <c r="W244" s="175"/>
      <c r="X244" s="175" t="n">
        <v>1</v>
      </c>
      <c r="Y244" s="175"/>
      <c r="Z244" s="175"/>
      <c r="AA244" s="175" t="n">
        <v>1.5</v>
      </c>
      <c r="AB244" s="175"/>
      <c r="AC244" s="175"/>
      <c r="AD244" s="175"/>
      <c r="AE244" s="175"/>
      <c r="AF244" s="175"/>
      <c r="AG244" s="175"/>
      <c r="AH244" s="175"/>
      <c r="AI244" s="175"/>
      <c r="AJ244" s="175"/>
      <c r="AK244" s="175"/>
      <c r="AL244" s="175"/>
      <c r="AM244" s="175"/>
      <c r="AN244" s="175"/>
      <c r="AO244" s="175"/>
      <c r="AP244" s="175"/>
      <c r="AQ244" s="175"/>
      <c r="AR244" s="175"/>
      <c r="AS244" s="175"/>
      <c r="AT244" s="175"/>
      <c r="AU244" s="175" t="n">
        <f aca="false">1.25+4</f>
        <v>5.25</v>
      </c>
      <c r="AV244" s="175"/>
      <c r="AW244" s="175"/>
      <c r="AX244" s="175"/>
      <c r="AY244" s="175"/>
      <c r="AZ244" s="175"/>
      <c r="BA244" s="175"/>
      <c r="BB244" s="175"/>
      <c r="BC244" s="176"/>
      <c r="BD244" s="176"/>
      <c r="BE244" s="176"/>
      <c r="BF244" s="176"/>
      <c r="BG244" s="176"/>
      <c r="BH244" s="176"/>
      <c r="BI244" s="176"/>
      <c r="BJ244" s="176"/>
      <c r="BK244" s="176"/>
      <c r="BL244" s="176"/>
      <c r="BM244" s="176"/>
      <c r="BN244" s="176"/>
      <c r="BO244" s="176"/>
      <c r="BP244" s="176"/>
      <c r="BQ244" s="176"/>
      <c r="BR244" s="176"/>
      <c r="BS244" s="176"/>
      <c r="BT244" s="176"/>
      <c r="BU244" s="176"/>
      <c r="BV244" s="176"/>
      <c r="BW244" s="176"/>
      <c r="BX244" s="176"/>
      <c r="BY244" s="176"/>
      <c r="BZ244" s="176"/>
      <c r="CA244" s="176"/>
      <c r="CB244" s="176"/>
      <c r="CC244" s="176"/>
      <c r="CD244" s="176"/>
      <c r="CE244" s="176"/>
      <c r="CF244" s="176"/>
      <c r="CG244" s="176"/>
      <c r="CH244" s="176"/>
      <c r="CI244" s="176"/>
      <c r="CJ244" s="176"/>
      <c r="CK244" s="176"/>
      <c r="CL244" s="176"/>
      <c r="CM244" s="176"/>
      <c r="CN244" s="176"/>
      <c r="CO244" s="176"/>
      <c r="CP244" s="176"/>
      <c r="CQ244" s="176"/>
      <c r="CR244" s="176"/>
      <c r="CS244" s="176"/>
      <c r="CT244" s="176"/>
      <c r="CU244" s="176"/>
      <c r="CV244" s="176"/>
      <c r="CW244" s="176"/>
      <c r="CX244" s="176"/>
      <c r="CY244" s="176"/>
      <c r="CZ244" s="176"/>
      <c r="DA244" s="176"/>
      <c r="DB244" s="176"/>
      <c r="DC244" s="176"/>
      <c r="DD244" s="176"/>
      <c r="DE244" s="176"/>
      <c r="DF244" s="176"/>
      <c r="DG244" s="176"/>
      <c r="DH244" s="176"/>
      <c r="DI244" s="176"/>
      <c r="DJ244" s="176"/>
      <c r="DK244" s="176"/>
      <c r="DL244" s="176"/>
      <c r="DM244" s="176"/>
      <c r="DN244" s="176"/>
      <c r="DO244" s="176"/>
      <c r="DP244" s="176"/>
      <c r="DQ244" s="176"/>
      <c r="DR244" s="176"/>
      <c r="DS244" s="176"/>
      <c r="DT244" s="176"/>
      <c r="DU244" s="176"/>
      <c r="DV244" s="176"/>
      <c r="DW244" s="176"/>
      <c r="DX244" s="176"/>
      <c r="DY244" s="176"/>
      <c r="DZ244" s="176"/>
      <c r="EA244" s="176"/>
      <c r="EB244" s="176"/>
      <c r="EC244" s="176"/>
      <c r="ED244" s="176"/>
      <c r="EE244" s="176"/>
      <c r="EF244" s="176"/>
      <c r="EG244" s="176"/>
      <c r="EH244" s="176"/>
      <c r="EI244" s="176"/>
      <c r="EJ244" s="176"/>
      <c r="EK244" s="176"/>
      <c r="EL244" s="176"/>
      <c r="EM244" s="176"/>
      <c r="EN244" s="177"/>
      <c r="EO244" s="177"/>
    </row>
    <row r="245" customFormat="false" ht="12.75" hidden="false" customHeight="false" outlineLevel="0" collapsed="false">
      <c r="A245" s="169" t="s">
        <v>42</v>
      </c>
      <c r="B245" s="96"/>
      <c r="C245" s="170" t="s">
        <v>104</v>
      </c>
      <c r="D245" s="171" t="n">
        <v>17</v>
      </c>
      <c r="E245" s="172" t="s">
        <v>232</v>
      </c>
      <c r="F245" s="173" t="n">
        <f aca="false">SUM(H245:EM245)</f>
        <v>7.75</v>
      </c>
      <c r="G245" s="174"/>
      <c r="H245" s="176"/>
      <c r="I245" s="176"/>
      <c r="J245" s="176"/>
      <c r="K245" s="176"/>
      <c r="L245" s="176"/>
      <c r="M245" s="176"/>
      <c r="N245" s="176"/>
      <c r="O245" s="176"/>
      <c r="P245" s="176"/>
      <c r="Q245" s="175"/>
      <c r="R245" s="175"/>
      <c r="S245" s="175"/>
      <c r="T245" s="175"/>
      <c r="U245" s="175"/>
      <c r="V245" s="175"/>
      <c r="W245" s="175"/>
      <c r="X245" s="175"/>
      <c r="Y245" s="175"/>
      <c r="Z245" s="175"/>
      <c r="AA245" s="175" t="n">
        <v>2.5</v>
      </c>
      <c r="AB245" s="175"/>
      <c r="AC245" s="175"/>
      <c r="AD245" s="175"/>
      <c r="AE245" s="175"/>
      <c r="AF245" s="175"/>
      <c r="AG245" s="175"/>
      <c r="AH245" s="175"/>
      <c r="AI245" s="175"/>
      <c r="AJ245" s="175"/>
      <c r="AK245" s="175"/>
      <c r="AL245" s="175"/>
      <c r="AM245" s="175"/>
      <c r="AN245" s="175"/>
      <c r="AO245" s="175"/>
      <c r="AP245" s="175"/>
      <c r="AQ245" s="175"/>
      <c r="AR245" s="175" t="n">
        <v>0.75</v>
      </c>
      <c r="AS245" s="175" t="n">
        <v>3.75</v>
      </c>
      <c r="AT245" s="175"/>
      <c r="AU245" s="175"/>
      <c r="AV245" s="175" t="n">
        <v>0.75</v>
      </c>
      <c r="AW245" s="175"/>
      <c r="AX245" s="175"/>
      <c r="AY245" s="175"/>
      <c r="AZ245" s="175"/>
      <c r="BA245" s="175"/>
      <c r="BB245" s="175"/>
      <c r="BC245" s="176"/>
      <c r="BD245" s="176"/>
      <c r="BE245" s="176"/>
      <c r="BF245" s="176"/>
      <c r="BG245" s="176"/>
      <c r="BH245" s="176"/>
      <c r="BI245" s="176"/>
      <c r="BJ245" s="176"/>
      <c r="BK245" s="176"/>
      <c r="BL245" s="176"/>
      <c r="BM245" s="176"/>
      <c r="BN245" s="176"/>
      <c r="BO245" s="176"/>
      <c r="BP245" s="176"/>
      <c r="BQ245" s="176"/>
      <c r="BR245" s="176"/>
      <c r="BS245" s="176"/>
      <c r="BT245" s="176"/>
      <c r="BU245" s="176"/>
      <c r="BV245" s="176"/>
      <c r="BW245" s="176"/>
      <c r="BX245" s="176"/>
      <c r="BY245" s="176"/>
      <c r="BZ245" s="176"/>
      <c r="CA245" s="176"/>
      <c r="CB245" s="176"/>
      <c r="CC245" s="176"/>
      <c r="CD245" s="176"/>
      <c r="CE245" s="176"/>
      <c r="CF245" s="176"/>
      <c r="CG245" s="176"/>
      <c r="CH245" s="176"/>
      <c r="CI245" s="176"/>
      <c r="CJ245" s="176"/>
      <c r="CK245" s="176"/>
      <c r="CL245" s="176"/>
      <c r="CM245" s="176"/>
      <c r="CN245" s="176"/>
      <c r="CO245" s="176"/>
      <c r="CP245" s="176"/>
      <c r="CQ245" s="176"/>
      <c r="CR245" s="176"/>
      <c r="CS245" s="176"/>
      <c r="CT245" s="176"/>
      <c r="CU245" s="176"/>
      <c r="CV245" s="176"/>
      <c r="CW245" s="176"/>
      <c r="CX245" s="176"/>
      <c r="CY245" s="176"/>
      <c r="CZ245" s="176"/>
      <c r="DA245" s="176"/>
      <c r="DB245" s="176"/>
      <c r="DC245" s="176"/>
      <c r="DD245" s="176"/>
      <c r="DE245" s="176"/>
      <c r="DF245" s="176"/>
      <c r="DG245" s="176"/>
      <c r="DH245" s="176"/>
      <c r="DI245" s="176"/>
      <c r="DJ245" s="176"/>
      <c r="DK245" s="176"/>
      <c r="DL245" s="176"/>
      <c r="DM245" s="176"/>
      <c r="DN245" s="176"/>
      <c r="DO245" s="176"/>
      <c r="DP245" s="176"/>
      <c r="DQ245" s="176"/>
      <c r="DR245" s="176"/>
      <c r="DS245" s="176"/>
      <c r="DT245" s="176"/>
      <c r="DU245" s="176"/>
      <c r="DV245" s="176"/>
      <c r="DW245" s="176"/>
      <c r="DX245" s="176"/>
      <c r="DY245" s="176"/>
      <c r="DZ245" s="176"/>
      <c r="EA245" s="176"/>
      <c r="EB245" s="176"/>
      <c r="EC245" s="176"/>
      <c r="ED245" s="176"/>
      <c r="EE245" s="176"/>
      <c r="EF245" s="176"/>
      <c r="EG245" s="176"/>
      <c r="EH245" s="176"/>
      <c r="EI245" s="176"/>
      <c r="EJ245" s="176"/>
      <c r="EK245" s="176"/>
      <c r="EL245" s="176"/>
      <c r="EM245" s="176"/>
      <c r="EN245" s="177"/>
      <c r="EO245" s="177"/>
    </row>
    <row r="246" customFormat="false" ht="12.75" hidden="false" customHeight="false" outlineLevel="0" collapsed="false">
      <c r="A246" s="169" t="s">
        <v>42</v>
      </c>
      <c r="B246" s="96"/>
      <c r="C246" s="170" t="s">
        <v>104</v>
      </c>
      <c r="D246" s="171" t="n">
        <v>18</v>
      </c>
      <c r="E246" s="172" t="s">
        <v>232</v>
      </c>
      <c r="F246" s="173" t="n">
        <f aca="false">SUM(H246:EM246)</f>
        <v>7.75</v>
      </c>
      <c r="G246" s="174"/>
      <c r="H246" s="176"/>
      <c r="I246" s="176"/>
      <c r="J246" s="176"/>
      <c r="K246" s="176"/>
      <c r="L246" s="176"/>
      <c r="M246" s="176"/>
      <c r="N246" s="176"/>
      <c r="O246" s="176"/>
      <c r="P246" s="176"/>
      <c r="Q246" s="175"/>
      <c r="R246" s="175"/>
      <c r="S246" s="175"/>
      <c r="T246" s="175"/>
      <c r="U246" s="175"/>
      <c r="V246" s="175" t="n">
        <v>1</v>
      </c>
      <c r="W246" s="175"/>
      <c r="X246" s="175"/>
      <c r="Y246" s="175"/>
      <c r="Z246" s="175"/>
      <c r="AA246" s="175"/>
      <c r="AB246" s="175"/>
      <c r="AC246" s="175"/>
      <c r="AD246" s="175"/>
      <c r="AE246" s="175" t="n">
        <v>2.75</v>
      </c>
      <c r="AF246" s="175"/>
      <c r="AG246" s="175" t="n">
        <v>0.25</v>
      </c>
      <c r="AH246" s="175"/>
      <c r="AI246" s="175" t="n">
        <v>3.25</v>
      </c>
      <c r="AJ246" s="175"/>
      <c r="AK246" s="175"/>
      <c r="AL246" s="175"/>
      <c r="AM246" s="175"/>
      <c r="AN246" s="175"/>
      <c r="AO246" s="175"/>
      <c r="AP246" s="175"/>
      <c r="AQ246" s="175"/>
      <c r="AR246" s="175"/>
      <c r="AS246" s="175"/>
      <c r="AT246" s="175"/>
      <c r="AU246" s="175"/>
      <c r="AV246" s="175" t="n">
        <v>0.5</v>
      </c>
      <c r="AW246" s="175"/>
      <c r="AX246" s="175"/>
      <c r="AY246" s="175"/>
      <c r="AZ246" s="175"/>
      <c r="BA246" s="175"/>
      <c r="BB246" s="175"/>
      <c r="BC246" s="176"/>
      <c r="BD246" s="176"/>
      <c r="BE246" s="176"/>
      <c r="BF246" s="176"/>
      <c r="BG246" s="176"/>
      <c r="BH246" s="176"/>
      <c r="BI246" s="176"/>
      <c r="BJ246" s="176"/>
      <c r="BK246" s="176"/>
      <c r="BL246" s="176"/>
      <c r="BM246" s="176"/>
      <c r="BN246" s="176"/>
      <c r="BO246" s="176"/>
      <c r="BP246" s="176"/>
      <c r="BQ246" s="176"/>
      <c r="BR246" s="176"/>
      <c r="BS246" s="176"/>
      <c r="BT246" s="176"/>
      <c r="BU246" s="176"/>
      <c r="BV246" s="176"/>
      <c r="BW246" s="176"/>
      <c r="BX246" s="176"/>
      <c r="BY246" s="176"/>
      <c r="BZ246" s="176"/>
      <c r="CA246" s="176"/>
      <c r="CB246" s="176"/>
      <c r="CC246" s="176"/>
      <c r="CD246" s="176"/>
      <c r="CE246" s="176"/>
      <c r="CF246" s="176"/>
      <c r="CG246" s="176"/>
      <c r="CH246" s="176"/>
      <c r="CI246" s="176"/>
      <c r="CJ246" s="176"/>
      <c r="CK246" s="176"/>
      <c r="CL246" s="176"/>
      <c r="CM246" s="176"/>
      <c r="CN246" s="176"/>
      <c r="CO246" s="176"/>
      <c r="CP246" s="176"/>
      <c r="CQ246" s="176"/>
      <c r="CR246" s="176"/>
      <c r="CS246" s="176"/>
      <c r="CT246" s="176"/>
      <c r="CU246" s="176"/>
      <c r="CV246" s="176"/>
      <c r="CW246" s="176"/>
      <c r="CX246" s="176"/>
      <c r="CY246" s="176"/>
      <c r="CZ246" s="176"/>
      <c r="DA246" s="176"/>
      <c r="DB246" s="176"/>
      <c r="DC246" s="176"/>
      <c r="DD246" s="176"/>
      <c r="DE246" s="176"/>
      <c r="DF246" s="176"/>
      <c r="DG246" s="176"/>
      <c r="DH246" s="176"/>
      <c r="DI246" s="176"/>
      <c r="DJ246" s="176"/>
      <c r="DK246" s="176"/>
      <c r="DL246" s="176"/>
      <c r="DM246" s="176"/>
      <c r="DN246" s="176"/>
      <c r="DO246" s="176"/>
      <c r="DP246" s="176"/>
      <c r="DQ246" s="176"/>
      <c r="DR246" s="176"/>
      <c r="DS246" s="176"/>
      <c r="DT246" s="176"/>
      <c r="DU246" s="176"/>
      <c r="DV246" s="176"/>
      <c r="DW246" s="176"/>
      <c r="DX246" s="176"/>
      <c r="DY246" s="176"/>
      <c r="DZ246" s="176"/>
      <c r="EA246" s="176"/>
      <c r="EB246" s="176"/>
      <c r="EC246" s="176"/>
      <c r="ED246" s="176"/>
      <c r="EE246" s="176"/>
      <c r="EF246" s="176"/>
      <c r="EG246" s="176"/>
      <c r="EH246" s="176"/>
      <c r="EI246" s="176"/>
      <c r="EJ246" s="176"/>
      <c r="EK246" s="176"/>
      <c r="EL246" s="176"/>
      <c r="EM246" s="176"/>
      <c r="EN246" s="177"/>
      <c r="EO246" s="177"/>
    </row>
    <row r="247" customFormat="false" ht="12.75" hidden="false" customHeight="false" outlineLevel="0" collapsed="false">
      <c r="A247" s="169" t="s">
        <v>42</v>
      </c>
      <c r="B247" s="96"/>
      <c r="C247" s="170" t="s">
        <v>104</v>
      </c>
      <c r="D247" s="171" t="n">
        <v>19</v>
      </c>
      <c r="E247" s="172" t="s">
        <v>232</v>
      </c>
      <c r="F247" s="173" t="n">
        <f aca="false">SUM(H247:EM247)</f>
        <v>7.75</v>
      </c>
      <c r="G247" s="174"/>
      <c r="H247" s="176"/>
      <c r="I247" s="176"/>
      <c r="J247" s="176"/>
      <c r="K247" s="176"/>
      <c r="L247" s="176"/>
      <c r="M247" s="176"/>
      <c r="N247" s="176"/>
      <c r="O247" s="176"/>
      <c r="P247" s="176"/>
      <c r="Q247" s="175"/>
      <c r="R247" s="175"/>
      <c r="S247" s="175"/>
      <c r="T247" s="175"/>
      <c r="U247" s="175"/>
      <c r="V247" s="175"/>
      <c r="W247" s="175"/>
      <c r="X247" s="175"/>
      <c r="Y247" s="175"/>
      <c r="Z247" s="175"/>
      <c r="AA247" s="175" t="n">
        <v>0.75</v>
      </c>
      <c r="AB247" s="175"/>
      <c r="AC247" s="175"/>
      <c r="AD247" s="175"/>
      <c r="AE247" s="175"/>
      <c r="AF247" s="175"/>
      <c r="AG247" s="175" t="n">
        <v>3.5</v>
      </c>
      <c r="AH247" s="175"/>
      <c r="AI247" s="175"/>
      <c r="AJ247" s="175"/>
      <c r="AK247" s="175"/>
      <c r="AL247" s="175"/>
      <c r="AM247" s="175"/>
      <c r="AN247" s="175"/>
      <c r="AO247" s="175"/>
      <c r="AP247" s="175"/>
      <c r="AQ247" s="175"/>
      <c r="AR247" s="175"/>
      <c r="AS247" s="175"/>
      <c r="AT247" s="175"/>
      <c r="AU247" s="175"/>
      <c r="AV247" s="175"/>
      <c r="AW247" s="175" t="n">
        <v>3.5</v>
      </c>
      <c r="AX247" s="175"/>
      <c r="AY247" s="175"/>
      <c r="AZ247" s="175"/>
      <c r="BA247" s="175"/>
      <c r="BB247" s="175"/>
      <c r="BC247" s="176"/>
      <c r="BD247" s="176"/>
      <c r="BE247" s="176"/>
      <c r="BF247" s="176"/>
      <c r="BG247" s="176"/>
      <c r="BH247" s="176"/>
      <c r="BI247" s="176"/>
      <c r="BJ247" s="176"/>
      <c r="BK247" s="176"/>
      <c r="BL247" s="176"/>
      <c r="BM247" s="176"/>
      <c r="BN247" s="176"/>
      <c r="BO247" s="176"/>
      <c r="BP247" s="176"/>
      <c r="BQ247" s="176"/>
      <c r="BR247" s="176"/>
      <c r="BS247" s="176"/>
      <c r="BT247" s="176"/>
      <c r="BU247" s="176"/>
      <c r="BV247" s="176"/>
      <c r="BW247" s="176"/>
      <c r="BX247" s="176"/>
      <c r="BY247" s="176"/>
      <c r="BZ247" s="176"/>
      <c r="CA247" s="176"/>
      <c r="CB247" s="176"/>
      <c r="CC247" s="176"/>
      <c r="CD247" s="176"/>
      <c r="CE247" s="176"/>
      <c r="CF247" s="176"/>
      <c r="CG247" s="176"/>
      <c r="CH247" s="176"/>
      <c r="CI247" s="176"/>
      <c r="CJ247" s="176"/>
      <c r="CK247" s="176"/>
      <c r="CL247" s="176"/>
      <c r="CM247" s="176"/>
      <c r="CN247" s="176"/>
      <c r="CO247" s="176"/>
      <c r="CP247" s="176"/>
      <c r="CQ247" s="176"/>
      <c r="CR247" s="176"/>
      <c r="CS247" s="176"/>
      <c r="CT247" s="176"/>
      <c r="CU247" s="176"/>
      <c r="CV247" s="176"/>
      <c r="CW247" s="176"/>
      <c r="CX247" s="176"/>
      <c r="CY247" s="176"/>
      <c r="CZ247" s="176"/>
      <c r="DA247" s="176"/>
      <c r="DB247" s="176"/>
      <c r="DC247" s="176"/>
      <c r="DD247" s="176"/>
      <c r="DE247" s="176"/>
      <c r="DF247" s="176"/>
      <c r="DG247" s="176"/>
      <c r="DH247" s="176"/>
      <c r="DI247" s="176"/>
      <c r="DJ247" s="176"/>
      <c r="DK247" s="176"/>
      <c r="DL247" s="176"/>
      <c r="DM247" s="176"/>
      <c r="DN247" s="176"/>
      <c r="DO247" s="176"/>
      <c r="DP247" s="176"/>
      <c r="DQ247" s="176"/>
      <c r="DR247" s="176"/>
      <c r="DS247" s="176"/>
      <c r="DT247" s="176"/>
      <c r="DU247" s="176"/>
      <c r="DV247" s="176"/>
      <c r="DW247" s="176"/>
      <c r="DX247" s="176"/>
      <c r="DY247" s="176"/>
      <c r="DZ247" s="176"/>
      <c r="EA247" s="176"/>
      <c r="EB247" s="176"/>
      <c r="EC247" s="176"/>
      <c r="ED247" s="176"/>
      <c r="EE247" s="176"/>
      <c r="EF247" s="176"/>
      <c r="EG247" s="176"/>
      <c r="EH247" s="176"/>
      <c r="EI247" s="176"/>
      <c r="EJ247" s="176"/>
      <c r="EK247" s="176"/>
      <c r="EL247" s="176"/>
      <c r="EM247" s="176"/>
      <c r="EN247" s="177"/>
      <c r="EO247" s="177"/>
    </row>
    <row r="248" customFormat="false" ht="12.75" hidden="false" customHeight="false" outlineLevel="0" collapsed="false">
      <c r="A248" s="169" t="s">
        <v>42</v>
      </c>
      <c r="B248" s="96"/>
      <c r="C248" s="170" t="s">
        <v>104</v>
      </c>
      <c r="D248" s="171" t="n">
        <v>20</v>
      </c>
      <c r="E248" s="172" t="s">
        <v>232</v>
      </c>
      <c r="F248" s="173" t="n">
        <f aca="false">SUM(H248:EM248)</f>
        <v>7</v>
      </c>
      <c r="G248" s="174"/>
      <c r="H248" s="176"/>
      <c r="I248" s="176"/>
      <c r="J248" s="176"/>
      <c r="K248" s="176"/>
      <c r="L248" s="176"/>
      <c r="M248" s="176"/>
      <c r="N248" s="176"/>
      <c r="O248" s="176"/>
      <c r="P248" s="176"/>
      <c r="Q248" s="175"/>
      <c r="R248" s="175"/>
      <c r="S248" s="175"/>
      <c r="T248" s="175"/>
      <c r="U248" s="175"/>
      <c r="V248" s="175"/>
      <c r="W248" s="175"/>
      <c r="X248" s="175"/>
      <c r="Y248" s="175"/>
      <c r="Z248" s="175" t="n">
        <v>7</v>
      </c>
      <c r="AA248" s="175"/>
      <c r="AB248" s="175"/>
      <c r="AC248" s="175"/>
      <c r="AD248" s="175"/>
      <c r="AE248" s="175"/>
      <c r="AF248" s="175"/>
      <c r="AG248" s="175"/>
      <c r="AH248" s="175"/>
      <c r="AI248" s="175"/>
      <c r="AJ248" s="175"/>
      <c r="AK248" s="175"/>
      <c r="AL248" s="175"/>
      <c r="AM248" s="175"/>
      <c r="AN248" s="175"/>
      <c r="AO248" s="175"/>
      <c r="AP248" s="175"/>
      <c r="AQ248" s="175"/>
      <c r="AR248" s="175"/>
      <c r="AS248" s="175"/>
      <c r="AT248" s="175"/>
      <c r="AU248" s="175"/>
      <c r="AV248" s="175"/>
      <c r="AW248" s="175"/>
      <c r="AX248" s="175"/>
      <c r="AY248" s="175"/>
      <c r="AZ248" s="175"/>
      <c r="BA248" s="175"/>
      <c r="BB248" s="175"/>
      <c r="BC248" s="176"/>
      <c r="BD248" s="176"/>
      <c r="BE248" s="176"/>
      <c r="BF248" s="176"/>
      <c r="BG248" s="176"/>
      <c r="BH248" s="176"/>
      <c r="BI248" s="176"/>
      <c r="BJ248" s="176"/>
      <c r="BK248" s="176"/>
      <c r="BL248" s="176"/>
      <c r="BM248" s="176"/>
      <c r="BN248" s="176"/>
      <c r="BO248" s="176"/>
      <c r="BP248" s="176"/>
      <c r="BQ248" s="176"/>
      <c r="BR248" s="176"/>
      <c r="BS248" s="176"/>
      <c r="BT248" s="176"/>
      <c r="BU248" s="176"/>
      <c r="BV248" s="176"/>
      <c r="BW248" s="176"/>
      <c r="BX248" s="176"/>
      <c r="BY248" s="176"/>
      <c r="BZ248" s="176"/>
      <c r="CA248" s="176"/>
      <c r="CB248" s="176"/>
      <c r="CC248" s="176"/>
      <c r="CD248" s="176"/>
      <c r="CE248" s="176"/>
      <c r="CF248" s="176"/>
      <c r="CG248" s="176"/>
      <c r="CH248" s="176"/>
      <c r="CI248" s="176"/>
      <c r="CJ248" s="176"/>
      <c r="CK248" s="176"/>
      <c r="CL248" s="176"/>
      <c r="CM248" s="176"/>
      <c r="CN248" s="176"/>
      <c r="CO248" s="176"/>
      <c r="CP248" s="176"/>
      <c r="CQ248" s="176"/>
      <c r="CR248" s="176"/>
      <c r="CS248" s="176"/>
      <c r="CT248" s="176"/>
      <c r="CU248" s="176"/>
      <c r="CV248" s="176"/>
      <c r="CW248" s="176"/>
      <c r="CX248" s="176"/>
      <c r="CY248" s="176"/>
      <c r="CZ248" s="176"/>
      <c r="DA248" s="176"/>
      <c r="DB248" s="176"/>
      <c r="DC248" s="176"/>
      <c r="DD248" s="176"/>
      <c r="DE248" s="176"/>
      <c r="DF248" s="176"/>
      <c r="DG248" s="176"/>
      <c r="DH248" s="176"/>
      <c r="DI248" s="176"/>
      <c r="DJ248" s="176"/>
      <c r="DK248" s="176"/>
      <c r="DL248" s="176"/>
      <c r="DM248" s="176"/>
      <c r="DN248" s="176"/>
      <c r="DO248" s="176"/>
      <c r="DP248" s="176"/>
      <c r="DQ248" s="176"/>
      <c r="DR248" s="176"/>
      <c r="DS248" s="176"/>
      <c r="DT248" s="176"/>
      <c r="DU248" s="176"/>
      <c r="DV248" s="176"/>
      <c r="DW248" s="176"/>
      <c r="DX248" s="176"/>
      <c r="DY248" s="176"/>
      <c r="DZ248" s="176"/>
      <c r="EA248" s="176"/>
      <c r="EB248" s="176"/>
      <c r="EC248" s="176"/>
      <c r="ED248" s="176"/>
      <c r="EE248" s="176"/>
      <c r="EF248" s="176"/>
      <c r="EG248" s="176"/>
      <c r="EH248" s="176"/>
      <c r="EI248" s="176"/>
      <c r="EJ248" s="176"/>
      <c r="EK248" s="176"/>
      <c r="EL248" s="176"/>
      <c r="EM248" s="176"/>
      <c r="EN248" s="177"/>
      <c r="EO248" s="177"/>
    </row>
    <row r="249" customFormat="false" ht="12.75" hidden="false" customHeight="false" outlineLevel="0" collapsed="false">
      <c r="A249" s="169" t="s">
        <v>42</v>
      </c>
      <c r="B249" s="96"/>
      <c r="C249" s="170" t="s">
        <v>104</v>
      </c>
      <c r="D249" s="171" t="n">
        <v>21</v>
      </c>
      <c r="E249" s="172" t="s">
        <v>232</v>
      </c>
      <c r="F249" s="178" t="n">
        <f aca="false">SUM(H249:EM249)</f>
        <v>5</v>
      </c>
      <c r="G249" s="179"/>
      <c r="H249" s="181"/>
      <c r="I249" s="181"/>
      <c r="J249" s="181"/>
      <c r="K249" s="181"/>
      <c r="L249" s="181"/>
      <c r="M249" s="181"/>
      <c r="N249" s="181"/>
      <c r="O249" s="181"/>
      <c r="P249" s="181"/>
      <c r="Q249" s="180"/>
      <c r="R249" s="180"/>
      <c r="S249" s="180"/>
      <c r="T249" s="180"/>
      <c r="U249" s="180"/>
      <c r="V249" s="180"/>
      <c r="W249" s="180"/>
      <c r="X249" s="180"/>
      <c r="Y249" s="180"/>
      <c r="Z249" s="180" t="n">
        <v>5</v>
      </c>
      <c r="AA249" s="180"/>
      <c r="AB249" s="180"/>
      <c r="AC249" s="180"/>
      <c r="AD249" s="180"/>
      <c r="AE249" s="180"/>
      <c r="AF249" s="180"/>
      <c r="AG249" s="180"/>
      <c r="AH249" s="180"/>
      <c r="AI249" s="180"/>
      <c r="AJ249" s="180"/>
      <c r="AK249" s="180"/>
      <c r="AL249" s="180"/>
      <c r="AM249" s="180"/>
      <c r="AN249" s="180"/>
      <c r="AO249" s="180"/>
      <c r="AP249" s="180"/>
      <c r="AQ249" s="180"/>
      <c r="AR249" s="180"/>
      <c r="AS249" s="180"/>
      <c r="AT249" s="180"/>
      <c r="AU249" s="180"/>
      <c r="AV249" s="180"/>
      <c r="AW249" s="180"/>
      <c r="AX249" s="180"/>
      <c r="AY249" s="180"/>
      <c r="AZ249" s="180"/>
      <c r="BA249" s="180"/>
      <c r="BB249" s="180"/>
      <c r="BC249" s="181"/>
      <c r="BD249" s="181"/>
      <c r="BE249" s="181"/>
      <c r="BF249" s="181"/>
      <c r="BG249" s="181"/>
      <c r="BH249" s="181"/>
      <c r="BI249" s="181"/>
      <c r="BJ249" s="181"/>
      <c r="BK249" s="181"/>
      <c r="BL249" s="181"/>
      <c r="BM249" s="181"/>
      <c r="BN249" s="181"/>
      <c r="BO249" s="181"/>
      <c r="BP249" s="181"/>
      <c r="BQ249" s="181"/>
      <c r="BR249" s="181"/>
      <c r="BS249" s="181"/>
      <c r="BT249" s="181"/>
      <c r="BU249" s="181"/>
      <c r="BV249" s="181"/>
      <c r="BW249" s="181"/>
      <c r="BX249" s="181"/>
      <c r="BY249" s="181"/>
      <c r="BZ249" s="181"/>
      <c r="CA249" s="181"/>
      <c r="CB249" s="181"/>
      <c r="CC249" s="181"/>
      <c r="CD249" s="181"/>
      <c r="CE249" s="181"/>
      <c r="CF249" s="181"/>
      <c r="CG249" s="181"/>
      <c r="CH249" s="181"/>
      <c r="CI249" s="181"/>
      <c r="CJ249" s="181"/>
      <c r="CK249" s="181"/>
      <c r="CL249" s="181"/>
      <c r="CM249" s="181"/>
      <c r="CN249" s="181"/>
      <c r="CO249" s="181"/>
      <c r="CP249" s="181"/>
      <c r="CQ249" s="181"/>
      <c r="CR249" s="181"/>
      <c r="CS249" s="181"/>
      <c r="CT249" s="181"/>
      <c r="CU249" s="181"/>
      <c r="CV249" s="181"/>
      <c r="CW249" s="181"/>
      <c r="CX249" s="181"/>
      <c r="CY249" s="181"/>
      <c r="CZ249" s="181"/>
      <c r="DA249" s="181"/>
      <c r="DB249" s="181"/>
      <c r="DC249" s="181"/>
      <c r="DD249" s="181"/>
      <c r="DE249" s="181"/>
      <c r="DF249" s="181"/>
      <c r="DG249" s="181"/>
      <c r="DH249" s="181"/>
      <c r="DI249" s="181"/>
      <c r="DJ249" s="181"/>
      <c r="DK249" s="181"/>
      <c r="DL249" s="181"/>
      <c r="DM249" s="181"/>
      <c r="DN249" s="181"/>
      <c r="DO249" s="181"/>
      <c r="DP249" s="181"/>
      <c r="DQ249" s="181"/>
      <c r="DR249" s="181"/>
      <c r="DS249" s="181"/>
      <c r="DT249" s="181"/>
      <c r="DU249" s="181"/>
      <c r="DV249" s="181"/>
      <c r="DW249" s="181"/>
      <c r="DX249" s="181"/>
      <c r="DY249" s="181"/>
      <c r="DZ249" s="181"/>
      <c r="EA249" s="181"/>
      <c r="EB249" s="181"/>
      <c r="EC249" s="181"/>
      <c r="ED249" s="181"/>
      <c r="EE249" s="181"/>
      <c r="EF249" s="181"/>
      <c r="EG249" s="181"/>
      <c r="EH249" s="181"/>
      <c r="EI249" s="181"/>
      <c r="EJ249" s="181"/>
      <c r="EK249" s="181"/>
      <c r="EL249" s="181"/>
      <c r="EM249" s="181"/>
      <c r="EN249" s="177"/>
      <c r="EO249" s="177"/>
    </row>
    <row r="250" customFormat="false" ht="12.75" hidden="false" customHeight="false" outlineLevel="0" collapsed="false">
      <c r="A250" s="169" t="s">
        <v>42</v>
      </c>
      <c r="B250" s="96"/>
      <c r="C250" s="170" t="s">
        <v>104</v>
      </c>
      <c r="D250" s="171" t="n">
        <v>22</v>
      </c>
      <c r="E250" s="172" t="s">
        <v>232</v>
      </c>
      <c r="F250" s="178" t="n">
        <f aca="false">SUM(H250:EM250)</f>
        <v>0</v>
      </c>
      <c r="G250" s="179" t="n">
        <f aca="false">SUM(F244:F250)</f>
        <v>43</v>
      </c>
      <c r="H250" s="181"/>
      <c r="I250" s="181"/>
      <c r="J250" s="181"/>
      <c r="K250" s="181"/>
      <c r="L250" s="181"/>
      <c r="M250" s="181"/>
      <c r="N250" s="181"/>
      <c r="O250" s="181"/>
      <c r="P250" s="181"/>
      <c r="Q250" s="180"/>
      <c r="R250" s="180"/>
      <c r="S250" s="180"/>
      <c r="T250" s="180"/>
      <c r="U250" s="180"/>
      <c r="V250" s="180"/>
      <c r="W250" s="180"/>
      <c r="X250" s="180"/>
      <c r="Y250" s="180"/>
      <c r="Z250" s="180"/>
      <c r="AA250" s="180"/>
      <c r="AB250" s="180"/>
      <c r="AC250" s="180"/>
      <c r="AD250" s="180"/>
      <c r="AE250" s="180"/>
      <c r="AF250" s="180"/>
      <c r="AG250" s="180"/>
      <c r="AH250" s="180"/>
      <c r="AI250" s="180"/>
      <c r="AJ250" s="180"/>
      <c r="AK250" s="180"/>
      <c r="AL250" s="180"/>
      <c r="AM250" s="180"/>
      <c r="AN250" s="180"/>
      <c r="AO250" s="180"/>
      <c r="AP250" s="180"/>
      <c r="AQ250" s="180"/>
      <c r="AR250" s="180"/>
      <c r="AS250" s="180"/>
      <c r="AT250" s="180"/>
      <c r="AU250" s="180"/>
      <c r="AV250" s="180"/>
      <c r="AW250" s="180"/>
      <c r="AX250" s="180"/>
      <c r="AY250" s="180"/>
      <c r="AZ250" s="180"/>
      <c r="BA250" s="180"/>
      <c r="BB250" s="180"/>
      <c r="BC250" s="181"/>
      <c r="BD250" s="181"/>
      <c r="BE250" s="181"/>
      <c r="BF250" s="181"/>
      <c r="BG250" s="181"/>
      <c r="BH250" s="181"/>
      <c r="BI250" s="181"/>
      <c r="BJ250" s="181"/>
      <c r="BK250" s="181"/>
      <c r="BL250" s="181"/>
      <c r="BM250" s="181"/>
      <c r="BN250" s="181"/>
      <c r="BO250" s="181"/>
      <c r="BP250" s="181"/>
      <c r="BQ250" s="181"/>
      <c r="BR250" s="181"/>
      <c r="BS250" s="181"/>
      <c r="BT250" s="181"/>
      <c r="BU250" s="181"/>
      <c r="BV250" s="181"/>
      <c r="BW250" s="181"/>
      <c r="BX250" s="181"/>
      <c r="BY250" s="181"/>
      <c r="BZ250" s="181"/>
      <c r="CA250" s="181"/>
      <c r="CB250" s="181"/>
      <c r="CC250" s="181"/>
      <c r="CD250" s="181"/>
      <c r="CE250" s="181"/>
      <c r="CF250" s="181"/>
      <c r="CG250" s="181"/>
      <c r="CH250" s="181"/>
      <c r="CI250" s="181"/>
      <c r="CJ250" s="181"/>
      <c r="CK250" s="181"/>
      <c r="CL250" s="181"/>
      <c r="CM250" s="181"/>
      <c r="CN250" s="181"/>
      <c r="CO250" s="181"/>
      <c r="CP250" s="181"/>
      <c r="CQ250" s="181"/>
      <c r="CR250" s="181"/>
      <c r="CS250" s="181"/>
      <c r="CT250" s="181"/>
      <c r="CU250" s="181"/>
      <c r="CV250" s="181"/>
      <c r="CW250" s="181"/>
      <c r="CX250" s="181"/>
      <c r="CY250" s="181"/>
      <c r="CZ250" s="181"/>
      <c r="DA250" s="181"/>
      <c r="DB250" s="181"/>
      <c r="DC250" s="181"/>
      <c r="DD250" s="181"/>
      <c r="DE250" s="181"/>
      <c r="DF250" s="181"/>
      <c r="DG250" s="181"/>
      <c r="DH250" s="181"/>
      <c r="DI250" s="181"/>
      <c r="DJ250" s="181"/>
      <c r="DK250" s="181"/>
      <c r="DL250" s="181"/>
      <c r="DM250" s="181"/>
      <c r="DN250" s="181"/>
      <c r="DO250" s="181"/>
      <c r="DP250" s="181"/>
      <c r="DQ250" s="181"/>
      <c r="DR250" s="181"/>
      <c r="DS250" s="181"/>
      <c r="DT250" s="181"/>
      <c r="DU250" s="181"/>
      <c r="DV250" s="181"/>
      <c r="DW250" s="181"/>
      <c r="DX250" s="181"/>
      <c r="DY250" s="181"/>
      <c r="DZ250" s="181"/>
      <c r="EA250" s="181"/>
      <c r="EB250" s="181"/>
      <c r="EC250" s="181"/>
      <c r="ED250" s="181"/>
      <c r="EE250" s="181"/>
      <c r="EF250" s="181"/>
      <c r="EG250" s="181"/>
      <c r="EH250" s="181"/>
      <c r="EI250" s="181"/>
      <c r="EJ250" s="181"/>
      <c r="EK250" s="181"/>
      <c r="EL250" s="181"/>
      <c r="EM250" s="181"/>
      <c r="EN250" s="177"/>
      <c r="EO250" s="177"/>
    </row>
    <row r="251" customFormat="false" ht="12.75" hidden="false" customHeight="false" outlineLevel="0" collapsed="false">
      <c r="A251" s="169" t="s">
        <v>42</v>
      </c>
      <c r="B251" s="96"/>
      <c r="C251" s="170" t="s">
        <v>104</v>
      </c>
      <c r="D251" s="171" t="n">
        <v>23</v>
      </c>
      <c r="E251" s="172" t="s">
        <v>233</v>
      </c>
      <c r="F251" s="173" t="n">
        <f aca="false">SUM(H251:EM251)</f>
        <v>0</v>
      </c>
      <c r="G251" s="174"/>
      <c r="H251" s="176"/>
      <c r="I251" s="176"/>
      <c r="J251" s="176"/>
      <c r="K251" s="176"/>
      <c r="L251" s="176"/>
      <c r="M251" s="176"/>
      <c r="N251" s="176"/>
      <c r="O251" s="176"/>
      <c r="P251" s="176"/>
      <c r="Q251" s="175"/>
      <c r="R251" s="175"/>
      <c r="S251" s="175"/>
      <c r="T251" s="175"/>
      <c r="U251" s="175"/>
      <c r="V251" s="175"/>
      <c r="W251" s="175"/>
      <c r="X251" s="175"/>
      <c r="Y251" s="175"/>
      <c r="Z251" s="175"/>
      <c r="AA251" s="175"/>
      <c r="AB251" s="175"/>
      <c r="AC251" s="175"/>
      <c r="AD251" s="175"/>
      <c r="AE251" s="175"/>
      <c r="AF251" s="175"/>
      <c r="AG251" s="175"/>
      <c r="AH251" s="175"/>
      <c r="AI251" s="175"/>
      <c r="AJ251" s="175"/>
      <c r="AK251" s="175"/>
      <c r="AL251" s="175"/>
      <c r="AM251" s="175"/>
      <c r="AN251" s="175"/>
      <c r="AO251" s="175"/>
      <c r="AP251" s="175"/>
      <c r="AQ251" s="175"/>
      <c r="AR251" s="175"/>
      <c r="AS251" s="175"/>
      <c r="AT251" s="175"/>
      <c r="AU251" s="175"/>
      <c r="AV251" s="175"/>
      <c r="AW251" s="175"/>
      <c r="AX251" s="175"/>
      <c r="AY251" s="175"/>
      <c r="AZ251" s="175"/>
      <c r="BA251" s="175"/>
      <c r="BB251" s="175"/>
      <c r="BC251" s="176"/>
      <c r="BD251" s="176"/>
      <c r="BE251" s="176"/>
      <c r="BF251" s="176"/>
      <c r="BG251" s="176"/>
      <c r="BH251" s="176"/>
      <c r="BI251" s="176"/>
      <c r="BJ251" s="176"/>
      <c r="BK251" s="176"/>
      <c r="BL251" s="176"/>
      <c r="BM251" s="176"/>
      <c r="BN251" s="176"/>
      <c r="BO251" s="176"/>
      <c r="BP251" s="176"/>
      <c r="BQ251" s="176"/>
      <c r="BR251" s="176"/>
      <c r="BS251" s="176"/>
      <c r="BT251" s="176"/>
      <c r="BU251" s="176"/>
      <c r="BV251" s="176"/>
      <c r="BW251" s="176"/>
      <c r="BX251" s="176"/>
      <c r="BY251" s="176"/>
      <c r="BZ251" s="176"/>
      <c r="CA251" s="176"/>
      <c r="CB251" s="176"/>
      <c r="CC251" s="176"/>
      <c r="CD251" s="176"/>
      <c r="CE251" s="176"/>
      <c r="CF251" s="176"/>
      <c r="CG251" s="176"/>
      <c r="CH251" s="176"/>
      <c r="CI251" s="176"/>
      <c r="CJ251" s="176"/>
      <c r="CK251" s="176"/>
      <c r="CL251" s="176"/>
      <c r="CM251" s="176"/>
      <c r="CN251" s="176"/>
      <c r="CO251" s="176"/>
      <c r="CP251" s="176"/>
      <c r="CQ251" s="176"/>
      <c r="CR251" s="176"/>
      <c r="CS251" s="176"/>
      <c r="CT251" s="176"/>
      <c r="CU251" s="176"/>
      <c r="CV251" s="176"/>
      <c r="CW251" s="176"/>
      <c r="CX251" s="176"/>
      <c r="CY251" s="176"/>
      <c r="CZ251" s="176"/>
      <c r="DA251" s="176"/>
      <c r="DB251" s="176"/>
      <c r="DC251" s="176"/>
      <c r="DD251" s="176"/>
      <c r="DE251" s="176"/>
      <c r="DF251" s="176"/>
      <c r="DG251" s="176"/>
      <c r="DH251" s="176"/>
      <c r="DI251" s="176"/>
      <c r="DJ251" s="176"/>
      <c r="DK251" s="176"/>
      <c r="DL251" s="176"/>
      <c r="DM251" s="176"/>
      <c r="DN251" s="176"/>
      <c r="DO251" s="176"/>
      <c r="DP251" s="176"/>
      <c r="DQ251" s="176"/>
      <c r="DR251" s="176"/>
      <c r="DS251" s="176"/>
      <c r="DT251" s="176"/>
      <c r="DU251" s="176"/>
      <c r="DV251" s="176"/>
      <c r="DW251" s="176"/>
      <c r="DX251" s="176"/>
      <c r="DY251" s="176"/>
      <c r="DZ251" s="176"/>
      <c r="EA251" s="176"/>
      <c r="EB251" s="176"/>
      <c r="EC251" s="176"/>
      <c r="ED251" s="176"/>
      <c r="EE251" s="176"/>
      <c r="EF251" s="176"/>
      <c r="EG251" s="176"/>
      <c r="EH251" s="176"/>
      <c r="EI251" s="176"/>
      <c r="EJ251" s="176"/>
      <c r="EK251" s="176"/>
      <c r="EL251" s="176"/>
      <c r="EM251" s="176"/>
      <c r="EN251" s="177"/>
      <c r="EO251" s="177"/>
    </row>
    <row r="252" customFormat="false" ht="12.75" hidden="false" customHeight="false" outlineLevel="0" collapsed="false">
      <c r="A252" s="169" t="s">
        <v>42</v>
      </c>
      <c r="B252" s="96"/>
      <c r="C252" s="170" t="s">
        <v>104</v>
      </c>
      <c r="D252" s="171" t="n">
        <v>24</v>
      </c>
      <c r="E252" s="172" t="s">
        <v>233</v>
      </c>
      <c r="F252" s="173" t="n">
        <f aca="false">SUM(H252:EM252)</f>
        <v>0</v>
      </c>
      <c r="G252" s="174"/>
      <c r="H252" s="176"/>
      <c r="I252" s="176"/>
      <c r="J252" s="176"/>
      <c r="K252" s="176"/>
      <c r="L252" s="176"/>
      <c r="M252" s="176"/>
      <c r="N252" s="176"/>
      <c r="O252" s="176"/>
      <c r="P252" s="176"/>
      <c r="Q252" s="175"/>
      <c r="R252" s="175"/>
      <c r="S252" s="175"/>
      <c r="T252" s="175"/>
      <c r="U252" s="175"/>
      <c r="V252" s="175"/>
      <c r="W252" s="175"/>
      <c r="X252" s="175"/>
      <c r="Y252" s="175"/>
      <c r="Z252" s="175"/>
      <c r="AA252" s="175"/>
      <c r="AB252" s="175"/>
      <c r="AC252" s="175"/>
      <c r="AD252" s="175"/>
      <c r="AE252" s="175"/>
      <c r="AF252" s="175"/>
      <c r="AG252" s="175"/>
      <c r="AH252" s="175"/>
      <c r="AI252" s="175"/>
      <c r="AJ252" s="175"/>
      <c r="AK252" s="175"/>
      <c r="AL252" s="175"/>
      <c r="AM252" s="175"/>
      <c r="AN252" s="175"/>
      <c r="AO252" s="175"/>
      <c r="AP252" s="175"/>
      <c r="AQ252" s="175"/>
      <c r="AR252" s="175"/>
      <c r="AS252" s="175"/>
      <c r="AT252" s="175"/>
      <c r="AU252" s="175"/>
      <c r="AV252" s="175"/>
      <c r="AW252" s="175"/>
      <c r="AX252" s="175"/>
      <c r="AY252" s="175"/>
      <c r="AZ252" s="175"/>
      <c r="BA252" s="175"/>
      <c r="BB252" s="175"/>
      <c r="BC252" s="176"/>
      <c r="BD252" s="176"/>
      <c r="BE252" s="176"/>
      <c r="BF252" s="176"/>
      <c r="BG252" s="176"/>
      <c r="BH252" s="176"/>
      <c r="BI252" s="176"/>
      <c r="BJ252" s="176"/>
      <c r="BK252" s="176"/>
      <c r="BL252" s="176"/>
      <c r="BM252" s="176"/>
      <c r="BN252" s="176"/>
      <c r="BO252" s="176"/>
      <c r="BP252" s="176"/>
      <c r="BQ252" s="176"/>
      <c r="BR252" s="176"/>
      <c r="BS252" s="176"/>
      <c r="BT252" s="176"/>
      <c r="BU252" s="176"/>
      <c r="BV252" s="176"/>
      <c r="BW252" s="176"/>
      <c r="BX252" s="176"/>
      <c r="BY252" s="176"/>
      <c r="BZ252" s="176"/>
      <c r="CA252" s="176"/>
      <c r="CB252" s="176"/>
      <c r="CC252" s="176"/>
      <c r="CD252" s="176"/>
      <c r="CE252" s="176"/>
      <c r="CF252" s="176"/>
      <c r="CG252" s="176"/>
      <c r="CH252" s="176"/>
      <c r="CI252" s="176"/>
      <c r="CJ252" s="176"/>
      <c r="CK252" s="176"/>
      <c r="CL252" s="176"/>
      <c r="CM252" s="176"/>
      <c r="CN252" s="176"/>
      <c r="CO252" s="176"/>
      <c r="CP252" s="176"/>
      <c r="CQ252" s="176"/>
      <c r="CR252" s="176"/>
      <c r="CS252" s="176"/>
      <c r="CT252" s="176"/>
      <c r="CU252" s="176"/>
      <c r="CV252" s="176"/>
      <c r="CW252" s="176"/>
      <c r="CX252" s="176"/>
      <c r="CY252" s="176"/>
      <c r="CZ252" s="176"/>
      <c r="DA252" s="176"/>
      <c r="DB252" s="176"/>
      <c r="DC252" s="176"/>
      <c r="DD252" s="176"/>
      <c r="DE252" s="176"/>
      <c r="DF252" s="176"/>
      <c r="DG252" s="176"/>
      <c r="DH252" s="176"/>
      <c r="DI252" s="176"/>
      <c r="DJ252" s="176"/>
      <c r="DK252" s="176"/>
      <c r="DL252" s="176"/>
      <c r="DM252" s="176"/>
      <c r="DN252" s="176"/>
      <c r="DO252" s="176"/>
      <c r="DP252" s="176"/>
      <c r="DQ252" s="176"/>
      <c r="DR252" s="176"/>
      <c r="DS252" s="176"/>
      <c r="DT252" s="176"/>
      <c r="DU252" s="176"/>
      <c r="DV252" s="176"/>
      <c r="DW252" s="176"/>
      <c r="DX252" s="176"/>
      <c r="DY252" s="176"/>
      <c r="DZ252" s="176"/>
      <c r="EA252" s="176"/>
      <c r="EB252" s="176"/>
      <c r="EC252" s="176"/>
      <c r="ED252" s="176"/>
      <c r="EE252" s="176"/>
      <c r="EF252" s="176"/>
      <c r="EG252" s="176"/>
      <c r="EH252" s="176"/>
      <c r="EI252" s="176"/>
      <c r="EJ252" s="176"/>
      <c r="EK252" s="176"/>
      <c r="EL252" s="176"/>
      <c r="EM252" s="176"/>
      <c r="EN252" s="177"/>
      <c r="EO252" s="177"/>
    </row>
    <row r="253" customFormat="false" ht="12.75" hidden="false" customHeight="false" outlineLevel="0" collapsed="false">
      <c r="A253" s="169" t="s">
        <v>42</v>
      </c>
      <c r="B253" s="96"/>
      <c r="C253" s="170" t="s">
        <v>104</v>
      </c>
      <c r="D253" s="171" t="n">
        <v>25</v>
      </c>
      <c r="E253" s="172" t="s">
        <v>233</v>
      </c>
      <c r="F253" s="173" t="n">
        <f aca="false">SUM(H253:EM253)</f>
        <v>0</v>
      </c>
      <c r="G253" s="174"/>
      <c r="H253" s="176"/>
      <c r="I253" s="176"/>
      <c r="J253" s="176"/>
      <c r="K253" s="176"/>
      <c r="L253" s="176"/>
      <c r="M253" s="176"/>
      <c r="N253" s="176"/>
      <c r="O253" s="176"/>
      <c r="P253" s="176"/>
      <c r="Q253" s="175"/>
      <c r="R253" s="175"/>
      <c r="S253" s="175"/>
      <c r="T253" s="175"/>
      <c r="U253" s="175"/>
      <c r="V253" s="175"/>
      <c r="W253" s="175"/>
      <c r="X253" s="175"/>
      <c r="Y253" s="175"/>
      <c r="Z253" s="175"/>
      <c r="AA253" s="175"/>
      <c r="AB253" s="175"/>
      <c r="AC253" s="175"/>
      <c r="AD253" s="175"/>
      <c r="AE253" s="175"/>
      <c r="AF253" s="175"/>
      <c r="AG253" s="175"/>
      <c r="AH253" s="175"/>
      <c r="AI253" s="175"/>
      <c r="AJ253" s="175"/>
      <c r="AK253" s="175"/>
      <c r="AL253" s="175"/>
      <c r="AM253" s="175"/>
      <c r="AN253" s="175"/>
      <c r="AO253" s="175"/>
      <c r="AP253" s="175"/>
      <c r="AQ253" s="175"/>
      <c r="AR253" s="175"/>
      <c r="AS253" s="175"/>
      <c r="AT253" s="175"/>
      <c r="AU253" s="175"/>
      <c r="AV253" s="175"/>
      <c r="AW253" s="175"/>
      <c r="AX253" s="175"/>
      <c r="AY253" s="175"/>
      <c r="AZ253" s="175"/>
      <c r="BA253" s="175"/>
      <c r="BB253" s="175"/>
      <c r="BC253" s="176"/>
      <c r="BD253" s="176"/>
      <c r="BE253" s="176"/>
      <c r="BF253" s="176"/>
      <c r="BG253" s="176"/>
      <c r="BH253" s="176"/>
      <c r="BI253" s="176"/>
      <c r="BJ253" s="176"/>
      <c r="BK253" s="176"/>
      <c r="BL253" s="176"/>
      <c r="BM253" s="176"/>
      <c r="BN253" s="176"/>
      <c r="BO253" s="176"/>
      <c r="BP253" s="176"/>
      <c r="BQ253" s="176"/>
      <c r="BR253" s="176"/>
      <c r="BS253" s="176"/>
      <c r="BT253" s="176"/>
      <c r="BU253" s="176"/>
      <c r="BV253" s="176"/>
      <c r="BW253" s="176"/>
      <c r="BX253" s="176"/>
      <c r="BY253" s="176"/>
      <c r="BZ253" s="176"/>
      <c r="CA253" s="176"/>
      <c r="CB253" s="176"/>
      <c r="CC253" s="176"/>
      <c r="CD253" s="176"/>
      <c r="CE253" s="176"/>
      <c r="CF253" s="176"/>
      <c r="CG253" s="176"/>
      <c r="CH253" s="176"/>
      <c r="CI253" s="176"/>
      <c r="CJ253" s="176"/>
      <c r="CK253" s="176"/>
      <c r="CL253" s="176"/>
      <c r="CM253" s="176"/>
      <c r="CN253" s="176"/>
      <c r="CO253" s="176"/>
      <c r="CP253" s="176"/>
      <c r="CQ253" s="176"/>
      <c r="CR253" s="176"/>
      <c r="CS253" s="176"/>
      <c r="CT253" s="176"/>
      <c r="CU253" s="176"/>
      <c r="CV253" s="176"/>
      <c r="CW253" s="176"/>
      <c r="CX253" s="176"/>
      <c r="CY253" s="176"/>
      <c r="CZ253" s="176"/>
      <c r="DA253" s="176"/>
      <c r="DB253" s="176"/>
      <c r="DC253" s="176"/>
      <c r="DD253" s="176"/>
      <c r="DE253" s="176"/>
      <c r="DF253" s="176"/>
      <c r="DG253" s="176"/>
      <c r="DH253" s="176"/>
      <c r="DI253" s="176"/>
      <c r="DJ253" s="176"/>
      <c r="DK253" s="176"/>
      <c r="DL253" s="176"/>
      <c r="DM253" s="176"/>
      <c r="DN253" s="176"/>
      <c r="DO253" s="176"/>
      <c r="DP253" s="176"/>
      <c r="DQ253" s="176"/>
      <c r="DR253" s="176"/>
      <c r="DS253" s="176"/>
      <c r="DT253" s="176"/>
      <c r="DU253" s="176"/>
      <c r="DV253" s="176"/>
      <c r="DW253" s="176"/>
      <c r="DX253" s="176"/>
      <c r="DY253" s="176"/>
      <c r="DZ253" s="176"/>
      <c r="EA253" s="176"/>
      <c r="EB253" s="176"/>
      <c r="EC253" s="176"/>
      <c r="ED253" s="176"/>
      <c r="EE253" s="176"/>
      <c r="EF253" s="176"/>
      <c r="EG253" s="176"/>
      <c r="EH253" s="176"/>
      <c r="EI253" s="176"/>
      <c r="EJ253" s="176"/>
      <c r="EK253" s="176"/>
      <c r="EL253" s="176"/>
      <c r="EM253" s="176"/>
      <c r="EN253" s="177"/>
      <c r="EO253" s="177"/>
    </row>
    <row r="254" customFormat="false" ht="12.75" hidden="false" customHeight="false" outlineLevel="0" collapsed="false">
      <c r="A254" s="169" t="s">
        <v>42</v>
      </c>
      <c r="B254" s="96"/>
      <c r="C254" s="170" t="s">
        <v>104</v>
      </c>
      <c r="D254" s="171" t="n">
        <v>26</v>
      </c>
      <c r="E254" s="172" t="s">
        <v>233</v>
      </c>
      <c r="F254" s="173" t="n">
        <f aca="false">SUM(H254:EM254)</f>
        <v>0</v>
      </c>
      <c r="G254" s="174"/>
      <c r="H254" s="176"/>
      <c r="I254" s="176"/>
      <c r="J254" s="176"/>
      <c r="K254" s="176"/>
      <c r="L254" s="176"/>
      <c r="M254" s="176"/>
      <c r="N254" s="176"/>
      <c r="O254" s="176"/>
      <c r="P254" s="176"/>
      <c r="Q254" s="175"/>
      <c r="R254" s="175"/>
      <c r="S254" s="175"/>
      <c r="T254" s="175"/>
      <c r="U254" s="175"/>
      <c r="V254" s="175"/>
      <c r="W254" s="175"/>
      <c r="X254" s="175"/>
      <c r="Y254" s="175"/>
      <c r="Z254" s="175"/>
      <c r="AA254" s="175"/>
      <c r="AB254" s="175"/>
      <c r="AC254" s="175"/>
      <c r="AD254" s="175"/>
      <c r="AE254" s="175"/>
      <c r="AF254" s="175"/>
      <c r="AG254" s="175"/>
      <c r="AH254" s="175"/>
      <c r="AI254" s="175"/>
      <c r="AJ254" s="175"/>
      <c r="AK254" s="175"/>
      <c r="AL254" s="175"/>
      <c r="AM254" s="175"/>
      <c r="AN254" s="175"/>
      <c r="AO254" s="175"/>
      <c r="AP254" s="175"/>
      <c r="AQ254" s="175"/>
      <c r="AR254" s="175"/>
      <c r="AS254" s="175"/>
      <c r="AT254" s="175"/>
      <c r="AU254" s="175"/>
      <c r="AV254" s="175"/>
      <c r="AW254" s="175"/>
      <c r="AX254" s="175"/>
      <c r="AY254" s="175"/>
      <c r="AZ254" s="175"/>
      <c r="BA254" s="175"/>
      <c r="BB254" s="175"/>
      <c r="BC254" s="176"/>
      <c r="BD254" s="176"/>
      <c r="BE254" s="176"/>
      <c r="BF254" s="176"/>
      <c r="BG254" s="176"/>
      <c r="BH254" s="176"/>
      <c r="BI254" s="176"/>
      <c r="BJ254" s="176"/>
      <c r="BK254" s="176"/>
      <c r="BL254" s="176"/>
      <c r="BM254" s="176"/>
      <c r="BN254" s="176"/>
      <c r="BO254" s="176"/>
      <c r="BP254" s="176"/>
      <c r="BQ254" s="176"/>
      <c r="BR254" s="176"/>
      <c r="BS254" s="176"/>
      <c r="BT254" s="176"/>
      <c r="BU254" s="176"/>
      <c r="BV254" s="176"/>
      <c r="BW254" s="176"/>
      <c r="BX254" s="176"/>
      <c r="BY254" s="176"/>
      <c r="BZ254" s="176"/>
      <c r="CA254" s="176"/>
      <c r="CB254" s="176"/>
      <c r="CC254" s="176"/>
      <c r="CD254" s="176"/>
      <c r="CE254" s="176"/>
      <c r="CF254" s="176"/>
      <c r="CG254" s="176"/>
      <c r="CH254" s="176"/>
      <c r="CI254" s="176"/>
      <c r="CJ254" s="176"/>
      <c r="CK254" s="176"/>
      <c r="CL254" s="176"/>
      <c r="CM254" s="176"/>
      <c r="CN254" s="176"/>
      <c r="CO254" s="176"/>
      <c r="CP254" s="176"/>
      <c r="CQ254" s="176"/>
      <c r="CR254" s="176"/>
      <c r="CS254" s="176"/>
      <c r="CT254" s="176"/>
      <c r="CU254" s="176"/>
      <c r="CV254" s="176"/>
      <c r="CW254" s="176"/>
      <c r="CX254" s="176"/>
      <c r="CY254" s="176"/>
      <c r="CZ254" s="176"/>
      <c r="DA254" s="176"/>
      <c r="DB254" s="176"/>
      <c r="DC254" s="176"/>
      <c r="DD254" s="176"/>
      <c r="DE254" s="176"/>
      <c r="DF254" s="176"/>
      <c r="DG254" s="176"/>
      <c r="DH254" s="176"/>
      <c r="DI254" s="176"/>
      <c r="DJ254" s="176"/>
      <c r="DK254" s="176"/>
      <c r="DL254" s="176"/>
      <c r="DM254" s="176"/>
      <c r="DN254" s="176"/>
      <c r="DO254" s="176"/>
      <c r="DP254" s="176"/>
      <c r="DQ254" s="176"/>
      <c r="DR254" s="176"/>
      <c r="DS254" s="176"/>
      <c r="DT254" s="176"/>
      <c r="DU254" s="176"/>
      <c r="DV254" s="176"/>
      <c r="DW254" s="176"/>
      <c r="DX254" s="176"/>
      <c r="DY254" s="176"/>
      <c r="DZ254" s="176"/>
      <c r="EA254" s="176"/>
      <c r="EB254" s="176"/>
      <c r="EC254" s="176"/>
      <c r="ED254" s="176"/>
      <c r="EE254" s="176"/>
      <c r="EF254" s="176"/>
      <c r="EG254" s="176"/>
      <c r="EH254" s="176"/>
      <c r="EI254" s="176"/>
      <c r="EJ254" s="176"/>
      <c r="EK254" s="176"/>
      <c r="EL254" s="176"/>
      <c r="EM254" s="176"/>
      <c r="EN254" s="177"/>
      <c r="EO254" s="177"/>
    </row>
    <row r="255" customFormat="false" ht="12.75" hidden="false" customHeight="false" outlineLevel="0" collapsed="false">
      <c r="A255" s="169" t="s">
        <v>42</v>
      </c>
      <c r="B255" s="96"/>
      <c r="C255" s="170" t="s">
        <v>104</v>
      </c>
      <c r="D255" s="171" t="n">
        <v>27</v>
      </c>
      <c r="E255" s="172" t="s">
        <v>233</v>
      </c>
      <c r="F255" s="173" t="n">
        <f aca="false">SUM(H255:EM255)</f>
        <v>0</v>
      </c>
      <c r="G255" s="174"/>
      <c r="H255" s="176"/>
      <c r="I255" s="176"/>
      <c r="J255" s="176"/>
      <c r="K255" s="176"/>
      <c r="L255" s="176"/>
      <c r="M255" s="176"/>
      <c r="N255" s="176"/>
      <c r="O255" s="176"/>
      <c r="P255" s="176"/>
      <c r="Q255" s="175"/>
      <c r="R255" s="175"/>
      <c r="S255" s="175"/>
      <c r="T255" s="175"/>
      <c r="U255" s="175"/>
      <c r="V255" s="175"/>
      <c r="W255" s="175"/>
      <c r="X255" s="175"/>
      <c r="Y255" s="175"/>
      <c r="Z255" s="175"/>
      <c r="AA255" s="175"/>
      <c r="AB255" s="175"/>
      <c r="AC255" s="175"/>
      <c r="AD255" s="175"/>
      <c r="AE255" s="175"/>
      <c r="AF255" s="175"/>
      <c r="AG255" s="175"/>
      <c r="AH255" s="175"/>
      <c r="AI255" s="175"/>
      <c r="AJ255" s="175"/>
      <c r="AK255" s="175"/>
      <c r="AL255" s="175"/>
      <c r="AM255" s="175"/>
      <c r="AN255" s="175"/>
      <c r="AO255" s="175"/>
      <c r="AP255" s="175"/>
      <c r="AQ255" s="175"/>
      <c r="AR255" s="175"/>
      <c r="AS255" s="175"/>
      <c r="AT255" s="175"/>
      <c r="AU255" s="175"/>
      <c r="AV255" s="175"/>
      <c r="AW255" s="175"/>
      <c r="AX255" s="175"/>
      <c r="AY255" s="175"/>
      <c r="AZ255" s="175"/>
      <c r="BA255" s="175"/>
      <c r="BB255" s="175"/>
      <c r="BC255" s="176"/>
      <c r="BD255" s="176"/>
      <c r="BE255" s="176"/>
      <c r="BF255" s="176"/>
      <c r="BG255" s="176"/>
      <c r="BH255" s="176"/>
      <c r="BI255" s="176"/>
      <c r="BJ255" s="176"/>
      <c r="BK255" s="176"/>
      <c r="BL255" s="176"/>
      <c r="BM255" s="176"/>
      <c r="BN255" s="176"/>
      <c r="BO255" s="176"/>
      <c r="BP255" s="176"/>
      <c r="BQ255" s="176"/>
      <c r="BR255" s="176"/>
      <c r="BS255" s="176"/>
      <c r="BT255" s="176"/>
      <c r="BU255" s="176"/>
      <c r="BV255" s="176"/>
      <c r="BW255" s="176"/>
      <c r="BX255" s="176"/>
      <c r="BY255" s="176"/>
      <c r="BZ255" s="176"/>
      <c r="CA255" s="176"/>
      <c r="CB255" s="176"/>
      <c r="CC255" s="176"/>
      <c r="CD255" s="176"/>
      <c r="CE255" s="176"/>
      <c r="CF255" s="176"/>
      <c r="CG255" s="176"/>
      <c r="CH255" s="176"/>
      <c r="CI255" s="176"/>
      <c r="CJ255" s="176"/>
      <c r="CK255" s="176"/>
      <c r="CL255" s="176"/>
      <c r="CM255" s="176"/>
      <c r="CN255" s="176"/>
      <c r="CO255" s="176"/>
      <c r="CP255" s="176"/>
      <c r="CQ255" s="176"/>
      <c r="CR255" s="176"/>
      <c r="CS255" s="176"/>
      <c r="CT255" s="176"/>
      <c r="CU255" s="176"/>
      <c r="CV255" s="176"/>
      <c r="CW255" s="176"/>
      <c r="CX255" s="176"/>
      <c r="CY255" s="176"/>
      <c r="CZ255" s="176"/>
      <c r="DA255" s="176"/>
      <c r="DB255" s="176"/>
      <c r="DC255" s="176"/>
      <c r="DD255" s="176"/>
      <c r="DE255" s="176"/>
      <c r="DF255" s="176"/>
      <c r="DG255" s="176"/>
      <c r="DH255" s="176"/>
      <c r="DI255" s="176"/>
      <c r="DJ255" s="176"/>
      <c r="DK255" s="176"/>
      <c r="DL255" s="176"/>
      <c r="DM255" s="176"/>
      <c r="DN255" s="176"/>
      <c r="DO255" s="176"/>
      <c r="DP255" s="176"/>
      <c r="DQ255" s="176"/>
      <c r="DR255" s="176"/>
      <c r="DS255" s="176"/>
      <c r="DT255" s="176"/>
      <c r="DU255" s="176"/>
      <c r="DV255" s="176"/>
      <c r="DW255" s="176"/>
      <c r="DX255" s="176"/>
      <c r="DY255" s="176"/>
      <c r="DZ255" s="176"/>
      <c r="EA255" s="176"/>
      <c r="EB255" s="176"/>
      <c r="EC255" s="176"/>
      <c r="ED255" s="176"/>
      <c r="EE255" s="176"/>
      <c r="EF255" s="176"/>
      <c r="EG255" s="176"/>
      <c r="EH255" s="176"/>
      <c r="EI255" s="176"/>
      <c r="EJ255" s="176"/>
      <c r="EK255" s="176"/>
      <c r="EL255" s="176"/>
      <c r="EM255" s="176"/>
      <c r="EN255" s="177"/>
      <c r="EO255" s="177"/>
    </row>
    <row r="256" customFormat="false" ht="12.75" hidden="false" customHeight="false" outlineLevel="0" collapsed="false">
      <c r="A256" s="169" t="s">
        <v>42</v>
      </c>
      <c r="B256" s="96"/>
      <c r="C256" s="170" t="s">
        <v>104</v>
      </c>
      <c r="D256" s="171" t="n">
        <v>28</v>
      </c>
      <c r="E256" s="172" t="s">
        <v>233</v>
      </c>
      <c r="F256" s="178" t="n">
        <f aca="false">SUM(H256:EM256)</f>
        <v>0</v>
      </c>
      <c r="G256" s="179"/>
      <c r="H256" s="181"/>
      <c r="I256" s="181"/>
      <c r="J256" s="181"/>
      <c r="K256" s="181"/>
      <c r="L256" s="181"/>
      <c r="M256" s="181"/>
      <c r="N256" s="181"/>
      <c r="O256" s="181"/>
      <c r="P256" s="181"/>
      <c r="Q256" s="180"/>
      <c r="R256" s="180"/>
      <c r="S256" s="180"/>
      <c r="T256" s="180"/>
      <c r="U256" s="180"/>
      <c r="V256" s="180"/>
      <c r="W256" s="180"/>
      <c r="X256" s="180"/>
      <c r="Y256" s="180"/>
      <c r="Z256" s="180"/>
      <c r="AA256" s="180"/>
      <c r="AB256" s="180"/>
      <c r="AC256" s="180"/>
      <c r="AD256" s="180"/>
      <c r="AE256" s="180"/>
      <c r="AF256" s="180"/>
      <c r="AG256" s="180"/>
      <c r="AH256" s="180"/>
      <c r="AI256" s="180"/>
      <c r="AJ256" s="180"/>
      <c r="AK256" s="180"/>
      <c r="AL256" s="180"/>
      <c r="AM256" s="180"/>
      <c r="AN256" s="180"/>
      <c r="AO256" s="180"/>
      <c r="AP256" s="180"/>
      <c r="AQ256" s="180"/>
      <c r="AR256" s="180"/>
      <c r="AS256" s="180"/>
      <c r="AT256" s="180"/>
      <c r="AU256" s="180"/>
      <c r="AV256" s="180"/>
      <c r="AW256" s="180"/>
      <c r="AX256" s="180"/>
      <c r="AY256" s="180"/>
      <c r="AZ256" s="180"/>
      <c r="BA256" s="180"/>
      <c r="BB256" s="180"/>
      <c r="BC256" s="181"/>
      <c r="BD256" s="181"/>
      <c r="BE256" s="181"/>
      <c r="BF256" s="181"/>
      <c r="BG256" s="181"/>
      <c r="BH256" s="181"/>
      <c r="BI256" s="181"/>
      <c r="BJ256" s="181"/>
      <c r="BK256" s="181"/>
      <c r="BL256" s="181"/>
      <c r="BM256" s="181"/>
      <c r="BN256" s="181"/>
      <c r="BO256" s="181"/>
      <c r="BP256" s="181"/>
      <c r="BQ256" s="181"/>
      <c r="BR256" s="181"/>
      <c r="BS256" s="181"/>
      <c r="BT256" s="181"/>
      <c r="BU256" s="181"/>
      <c r="BV256" s="181"/>
      <c r="BW256" s="181"/>
      <c r="BX256" s="181"/>
      <c r="BY256" s="181"/>
      <c r="BZ256" s="181"/>
      <c r="CA256" s="181"/>
      <c r="CB256" s="181"/>
      <c r="CC256" s="181"/>
      <c r="CD256" s="181"/>
      <c r="CE256" s="181"/>
      <c r="CF256" s="181"/>
      <c r="CG256" s="181"/>
      <c r="CH256" s="181"/>
      <c r="CI256" s="181"/>
      <c r="CJ256" s="181"/>
      <c r="CK256" s="181"/>
      <c r="CL256" s="181"/>
      <c r="CM256" s="181"/>
      <c r="CN256" s="181"/>
      <c r="CO256" s="181"/>
      <c r="CP256" s="181"/>
      <c r="CQ256" s="181"/>
      <c r="CR256" s="181"/>
      <c r="CS256" s="181"/>
      <c r="CT256" s="181"/>
      <c r="CU256" s="181"/>
      <c r="CV256" s="181"/>
      <c r="CW256" s="181"/>
      <c r="CX256" s="181"/>
      <c r="CY256" s="181"/>
      <c r="CZ256" s="181"/>
      <c r="DA256" s="181"/>
      <c r="DB256" s="181"/>
      <c r="DC256" s="181"/>
      <c r="DD256" s="181"/>
      <c r="DE256" s="181"/>
      <c r="DF256" s="181"/>
      <c r="DG256" s="181"/>
      <c r="DH256" s="181"/>
      <c r="DI256" s="181"/>
      <c r="DJ256" s="181"/>
      <c r="DK256" s="181"/>
      <c r="DL256" s="181"/>
      <c r="DM256" s="181"/>
      <c r="DN256" s="181"/>
      <c r="DO256" s="181"/>
      <c r="DP256" s="181"/>
      <c r="DQ256" s="181"/>
      <c r="DR256" s="181"/>
      <c r="DS256" s="181"/>
      <c r="DT256" s="181"/>
      <c r="DU256" s="181"/>
      <c r="DV256" s="181"/>
      <c r="DW256" s="181"/>
      <c r="DX256" s="181"/>
      <c r="DY256" s="181"/>
      <c r="DZ256" s="181"/>
      <c r="EA256" s="181"/>
      <c r="EB256" s="181"/>
      <c r="EC256" s="181"/>
      <c r="ED256" s="181"/>
      <c r="EE256" s="181"/>
      <c r="EF256" s="181"/>
      <c r="EG256" s="181"/>
      <c r="EH256" s="181"/>
      <c r="EI256" s="181"/>
      <c r="EJ256" s="181"/>
      <c r="EK256" s="181"/>
      <c r="EL256" s="181"/>
      <c r="EM256" s="181"/>
      <c r="EN256" s="177"/>
      <c r="EO256" s="177"/>
    </row>
    <row r="257" customFormat="false" ht="12.75" hidden="false" customHeight="false" outlineLevel="0" collapsed="false">
      <c r="A257" s="169" t="s">
        <v>42</v>
      </c>
      <c r="B257" s="96"/>
      <c r="C257" s="170" t="s">
        <v>104</v>
      </c>
      <c r="D257" s="171" t="n">
        <v>29</v>
      </c>
      <c r="E257" s="172" t="s">
        <v>233</v>
      </c>
      <c r="F257" s="178" t="n">
        <f aca="false">SUM(H257:EM257)</f>
        <v>0</v>
      </c>
      <c r="G257" s="179" t="n">
        <f aca="false">SUM(F251:F257)</f>
        <v>0</v>
      </c>
      <c r="H257" s="181"/>
      <c r="I257" s="181"/>
      <c r="J257" s="181"/>
      <c r="K257" s="181"/>
      <c r="L257" s="181"/>
      <c r="M257" s="181"/>
      <c r="N257" s="181"/>
      <c r="O257" s="181"/>
      <c r="P257" s="181"/>
      <c r="Q257" s="180"/>
      <c r="R257" s="180"/>
      <c r="S257" s="180"/>
      <c r="T257" s="180"/>
      <c r="U257" s="180"/>
      <c r="V257" s="180"/>
      <c r="W257" s="180"/>
      <c r="X257" s="180"/>
      <c r="Y257" s="180"/>
      <c r="Z257" s="180"/>
      <c r="AA257" s="180"/>
      <c r="AB257" s="180"/>
      <c r="AC257" s="180"/>
      <c r="AD257" s="180"/>
      <c r="AE257" s="180"/>
      <c r="AF257" s="180"/>
      <c r="AG257" s="180"/>
      <c r="AH257" s="180"/>
      <c r="AI257" s="180"/>
      <c r="AJ257" s="180"/>
      <c r="AK257" s="180"/>
      <c r="AL257" s="180"/>
      <c r="AM257" s="180"/>
      <c r="AN257" s="180"/>
      <c r="AO257" s="180"/>
      <c r="AP257" s="180"/>
      <c r="AQ257" s="180"/>
      <c r="AR257" s="180"/>
      <c r="AS257" s="180"/>
      <c r="AT257" s="180"/>
      <c r="AU257" s="180"/>
      <c r="AV257" s="180"/>
      <c r="AW257" s="180"/>
      <c r="AX257" s="180"/>
      <c r="AY257" s="180"/>
      <c r="AZ257" s="180"/>
      <c r="BA257" s="180"/>
      <c r="BB257" s="180"/>
      <c r="BC257" s="181"/>
      <c r="BD257" s="181"/>
      <c r="BE257" s="181"/>
      <c r="BF257" s="181"/>
      <c r="BG257" s="181"/>
      <c r="BH257" s="181"/>
      <c r="BI257" s="181"/>
      <c r="BJ257" s="181"/>
      <c r="BK257" s="181"/>
      <c r="BL257" s="181"/>
      <c r="BM257" s="181"/>
      <c r="BN257" s="181"/>
      <c r="BO257" s="181"/>
      <c r="BP257" s="181"/>
      <c r="BQ257" s="181"/>
      <c r="BR257" s="181"/>
      <c r="BS257" s="181"/>
      <c r="BT257" s="181"/>
      <c r="BU257" s="181"/>
      <c r="BV257" s="181"/>
      <c r="BW257" s="181"/>
      <c r="BX257" s="181"/>
      <c r="BY257" s="181"/>
      <c r="BZ257" s="181"/>
      <c r="CA257" s="181"/>
      <c r="CB257" s="181"/>
      <c r="CC257" s="181"/>
      <c r="CD257" s="181"/>
      <c r="CE257" s="181"/>
      <c r="CF257" s="181"/>
      <c r="CG257" s="181"/>
      <c r="CH257" s="181"/>
      <c r="CI257" s="181"/>
      <c r="CJ257" s="181"/>
      <c r="CK257" s="181"/>
      <c r="CL257" s="181"/>
      <c r="CM257" s="181"/>
      <c r="CN257" s="181"/>
      <c r="CO257" s="181"/>
      <c r="CP257" s="181"/>
      <c r="CQ257" s="181"/>
      <c r="CR257" s="181"/>
      <c r="CS257" s="181"/>
      <c r="CT257" s="181"/>
      <c r="CU257" s="181"/>
      <c r="CV257" s="181"/>
      <c r="CW257" s="181"/>
      <c r="CX257" s="181"/>
      <c r="CY257" s="181"/>
      <c r="CZ257" s="181"/>
      <c r="DA257" s="181"/>
      <c r="DB257" s="181"/>
      <c r="DC257" s="181"/>
      <c r="DD257" s="181"/>
      <c r="DE257" s="181"/>
      <c r="DF257" s="181"/>
      <c r="DG257" s="181"/>
      <c r="DH257" s="181"/>
      <c r="DI257" s="181"/>
      <c r="DJ257" s="181"/>
      <c r="DK257" s="181"/>
      <c r="DL257" s="181"/>
      <c r="DM257" s="181"/>
      <c r="DN257" s="181"/>
      <c r="DO257" s="181"/>
      <c r="DP257" s="181"/>
      <c r="DQ257" s="181"/>
      <c r="DR257" s="181"/>
      <c r="DS257" s="181"/>
      <c r="DT257" s="181"/>
      <c r="DU257" s="181"/>
      <c r="DV257" s="181"/>
      <c r="DW257" s="181"/>
      <c r="DX257" s="181"/>
      <c r="DY257" s="181"/>
      <c r="DZ257" s="181"/>
      <c r="EA257" s="181"/>
      <c r="EB257" s="181"/>
      <c r="EC257" s="181"/>
      <c r="ED257" s="181"/>
      <c r="EE257" s="181"/>
      <c r="EF257" s="181"/>
      <c r="EG257" s="181"/>
      <c r="EH257" s="181"/>
      <c r="EI257" s="181"/>
      <c r="EJ257" s="181"/>
      <c r="EK257" s="181"/>
      <c r="EL257" s="181"/>
      <c r="EM257" s="181"/>
      <c r="EN257" s="177"/>
      <c r="EO257" s="177"/>
    </row>
    <row r="258" customFormat="false" ht="12.75" hidden="false" customHeight="false" outlineLevel="0" collapsed="false">
      <c r="A258" s="169" t="s">
        <v>42</v>
      </c>
      <c r="B258" s="96"/>
      <c r="C258" s="170" t="s">
        <v>104</v>
      </c>
      <c r="D258" s="171" t="n">
        <v>30</v>
      </c>
      <c r="E258" s="172" t="s">
        <v>234</v>
      </c>
      <c r="F258" s="173" t="n">
        <f aca="false">SUM(H258:EM258)</f>
        <v>0</v>
      </c>
      <c r="G258" s="174"/>
      <c r="H258" s="176"/>
      <c r="I258" s="176"/>
      <c r="J258" s="176"/>
      <c r="K258" s="176"/>
      <c r="L258" s="176"/>
      <c r="M258" s="176"/>
      <c r="N258" s="176"/>
      <c r="O258" s="176"/>
      <c r="P258" s="176"/>
      <c r="Q258" s="175"/>
      <c r="R258" s="175"/>
      <c r="S258" s="175"/>
      <c r="T258" s="175"/>
      <c r="U258" s="175"/>
      <c r="V258" s="175"/>
      <c r="W258" s="175"/>
      <c r="X258" s="175"/>
      <c r="Y258" s="175"/>
      <c r="Z258" s="175"/>
      <c r="AA258" s="175"/>
      <c r="AB258" s="175"/>
      <c r="AC258" s="175"/>
      <c r="AD258" s="175"/>
      <c r="AE258" s="175"/>
      <c r="AF258" s="175"/>
      <c r="AG258" s="175"/>
      <c r="AH258" s="175"/>
      <c r="AI258" s="175"/>
      <c r="AJ258" s="175"/>
      <c r="AK258" s="175"/>
      <c r="AL258" s="175"/>
      <c r="AM258" s="175"/>
      <c r="AN258" s="175"/>
      <c r="AO258" s="175"/>
      <c r="AP258" s="175"/>
      <c r="AQ258" s="175"/>
      <c r="AR258" s="175"/>
      <c r="AS258" s="175"/>
      <c r="AT258" s="175"/>
      <c r="AU258" s="175"/>
      <c r="AV258" s="175"/>
      <c r="AW258" s="175"/>
      <c r="AX258" s="175"/>
      <c r="AY258" s="175"/>
      <c r="AZ258" s="175"/>
      <c r="BA258" s="175"/>
      <c r="BB258" s="175"/>
      <c r="BC258" s="176"/>
      <c r="BD258" s="176"/>
      <c r="BE258" s="176"/>
      <c r="BF258" s="176"/>
      <c r="BG258" s="176"/>
      <c r="BH258" s="176"/>
      <c r="BI258" s="176"/>
      <c r="BJ258" s="176"/>
      <c r="BK258" s="176"/>
      <c r="BL258" s="176"/>
      <c r="BM258" s="176"/>
      <c r="BN258" s="176"/>
      <c r="BO258" s="176"/>
      <c r="BP258" s="176"/>
      <c r="BQ258" s="176"/>
      <c r="BR258" s="176"/>
      <c r="BS258" s="176"/>
      <c r="BT258" s="176"/>
      <c r="BU258" s="176"/>
      <c r="BV258" s="176"/>
      <c r="BW258" s="176"/>
      <c r="BX258" s="176"/>
      <c r="BY258" s="176"/>
      <c r="BZ258" s="176"/>
      <c r="CA258" s="176"/>
      <c r="CB258" s="176"/>
      <c r="CC258" s="176"/>
      <c r="CD258" s="176"/>
      <c r="CE258" s="176"/>
      <c r="CF258" s="176"/>
      <c r="CG258" s="176"/>
      <c r="CH258" s="176"/>
      <c r="CI258" s="176"/>
      <c r="CJ258" s="176"/>
      <c r="CK258" s="176"/>
      <c r="CL258" s="176"/>
      <c r="CM258" s="176"/>
      <c r="CN258" s="176"/>
      <c r="CO258" s="176"/>
      <c r="CP258" s="176"/>
      <c r="CQ258" s="176"/>
      <c r="CR258" s="176"/>
      <c r="CS258" s="176"/>
      <c r="CT258" s="176"/>
      <c r="CU258" s="176"/>
      <c r="CV258" s="176"/>
      <c r="CW258" s="176"/>
      <c r="CX258" s="176"/>
      <c r="CY258" s="176"/>
      <c r="CZ258" s="176"/>
      <c r="DA258" s="176"/>
      <c r="DB258" s="176"/>
      <c r="DC258" s="176"/>
      <c r="DD258" s="176"/>
      <c r="DE258" s="176"/>
      <c r="DF258" s="176"/>
      <c r="DG258" s="176"/>
      <c r="DH258" s="176"/>
      <c r="DI258" s="176"/>
      <c r="DJ258" s="176"/>
      <c r="DK258" s="176"/>
      <c r="DL258" s="176"/>
      <c r="DM258" s="176"/>
      <c r="DN258" s="176"/>
      <c r="DO258" s="176"/>
      <c r="DP258" s="176"/>
      <c r="DQ258" s="176"/>
      <c r="DR258" s="176"/>
      <c r="DS258" s="176"/>
      <c r="DT258" s="176"/>
      <c r="DU258" s="176"/>
      <c r="DV258" s="176"/>
      <c r="DW258" s="176"/>
      <c r="DX258" s="176"/>
      <c r="DY258" s="176"/>
      <c r="DZ258" s="176"/>
      <c r="EA258" s="176"/>
      <c r="EB258" s="176"/>
      <c r="EC258" s="176"/>
      <c r="ED258" s="176"/>
      <c r="EE258" s="176"/>
      <c r="EF258" s="176"/>
      <c r="EG258" s="176"/>
      <c r="EH258" s="176"/>
      <c r="EI258" s="176"/>
      <c r="EJ258" s="176"/>
      <c r="EK258" s="176"/>
      <c r="EL258" s="176"/>
      <c r="EM258" s="176"/>
      <c r="EN258" s="177"/>
      <c r="EO258" s="177"/>
    </row>
    <row r="259" customFormat="false" ht="13.5" hidden="false" customHeight="false" outlineLevel="0" collapsed="false">
      <c r="A259" s="169" t="s">
        <v>42</v>
      </c>
      <c r="B259" s="96"/>
      <c r="C259" s="170" t="s">
        <v>104</v>
      </c>
      <c r="D259" s="171" t="n">
        <v>31</v>
      </c>
      <c r="E259" s="172" t="s">
        <v>234</v>
      </c>
      <c r="F259" s="173" t="n">
        <f aca="false">SUM(H259:EM259)</f>
        <v>0</v>
      </c>
      <c r="G259" s="174"/>
      <c r="H259" s="176"/>
      <c r="I259" s="176"/>
      <c r="J259" s="176"/>
      <c r="K259" s="176"/>
      <c r="L259" s="176"/>
      <c r="M259" s="176"/>
      <c r="N259" s="176"/>
      <c r="O259" s="176"/>
      <c r="P259" s="176"/>
      <c r="Q259" s="175"/>
      <c r="R259" s="175"/>
      <c r="S259" s="175"/>
      <c r="T259" s="175"/>
      <c r="U259" s="175"/>
      <c r="V259" s="175"/>
      <c r="W259" s="175"/>
      <c r="X259" s="175"/>
      <c r="Y259" s="175"/>
      <c r="Z259" s="175"/>
      <c r="AA259" s="175"/>
      <c r="AB259" s="175"/>
      <c r="AC259" s="175"/>
      <c r="AD259" s="175"/>
      <c r="AE259" s="175"/>
      <c r="AF259" s="175"/>
      <c r="AG259" s="175"/>
      <c r="AH259" s="175"/>
      <c r="AI259" s="175"/>
      <c r="AJ259" s="175"/>
      <c r="AK259" s="175"/>
      <c r="AL259" s="175"/>
      <c r="AM259" s="175"/>
      <c r="AN259" s="175"/>
      <c r="AO259" s="175"/>
      <c r="AP259" s="175"/>
      <c r="AQ259" s="175"/>
      <c r="AR259" s="175"/>
      <c r="AS259" s="175"/>
      <c r="AT259" s="175"/>
      <c r="AU259" s="175"/>
      <c r="AV259" s="175"/>
      <c r="AW259" s="175"/>
      <c r="AX259" s="175"/>
      <c r="AY259" s="175"/>
      <c r="AZ259" s="175"/>
      <c r="BA259" s="175"/>
      <c r="BB259" s="175"/>
      <c r="BC259" s="176"/>
      <c r="BD259" s="176"/>
      <c r="BE259" s="176"/>
      <c r="BF259" s="176"/>
      <c r="BG259" s="176"/>
      <c r="BH259" s="176"/>
      <c r="BI259" s="176"/>
      <c r="BJ259" s="176"/>
      <c r="BK259" s="176"/>
      <c r="BL259" s="176"/>
      <c r="BM259" s="176"/>
      <c r="BN259" s="176"/>
      <c r="BO259" s="176"/>
      <c r="BP259" s="176"/>
      <c r="BQ259" s="176"/>
      <c r="BR259" s="176"/>
      <c r="BS259" s="176"/>
      <c r="BT259" s="176"/>
      <c r="BU259" s="176"/>
      <c r="BV259" s="176"/>
      <c r="BW259" s="176"/>
      <c r="BX259" s="176"/>
      <c r="BY259" s="176"/>
      <c r="BZ259" s="176"/>
      <c r="CA259" s="176"/>
      <c r="CB259" s="176"/>
      <c r="CC259" s="176"/>
      <c r="CD259" s="176"/>
      <c r="CE259" s="176"/>
      <c r="CF259" s="176"/>
      <c r="CG259" s="176"/>
      <c r="CH259" s="176"/>
      <c r="CI259" s="176"/>
      <c r="CJ259" s="176"/>
      <c r="CK259" s="176"/>
      <c r="CL259" s="176"/>
      <c r="CM259" s="176"/>
      <c r="CN259" s="176"/>
      <c r="CO259" s="176"/>
      <c r="CP259" s="176"/>
      <c r="CQ259" s="176"/>
      <c r="CR259" s="176"/>
      <c r="CS259" s="176"/>
      <c r="CT259" s="176"/>
      <c r="CU259" s="176"/>
      <c r="CV259" s="176"/>
      <c r="CW259" s="176"/>
      <c r="CX259" s="176"/>
      <c r="CY259" s="176"/>
      <c r="CZ259" s="176"/>
      <c r="DA259" s="176"/>
      <c r="DB259" s="176"/>
      <c r="DC259" s="176"/>
      <c r="DD259" s="176"/>
      <c r="DE259" s="176"/>
      <c r="DF259" s="176"/>
      <c r="DG259" s="176"/>
      <c r="DH259" s="176"/>
      <c r="DI259" s="176"/>
      <c r="DJ259" s="176"/>
      <c r="DK259" s="176"/>
      <c r="DL259" s="176"/>
      <c r="DM259" s="176"/>
      <c r="DN259" s="176"/>
      <c r="DO259" s="176"/>
      <c r="DP259" s="176"/>
      <c r="DQ259" s="176"/>
      <c r="DR259" s="176"/>
      <c r="DS259" s="176"/>
      <c r="DT259" s="176"/>
      <c r="DU259" s="176"/>
      <c r="DV259" s="176"/>
      <c r="DW259" s="176"/>
      <c r="DX259" s="176"/>
      <c r="DY259" s="176"/>
      <c r="DZ259" s="176"/>
      <c r="EA259" s="176"/>
      <c r="EB259" s="176"/>
      <c r="EC259" s="176"/>
      <c r="ED259" s="176"/>
      <c r="EE259" s="176"/>
      <c r="EF259" s="176"/>
      <c r="EG259" s="176"/>
      <c r="EH259" s="176"/>
      <c r="EI259" s="176"/>
      <c r="EJ259" s="176"/>
      <c r="EK259" s="176"/>
      <c r="EL259" s="176"/>
      <c r="EM259" s="176"/>
      <c r="EN259" s="177"/>
      <c r="EO259" s="177"/>
    </row>
    <row r="260" customFormat="false" ht="13.5" hidden="false" customHeight="false" outlineLevel="0" collapsed="false">
      <c r="A260" s="182" t="s">
        <v>42</v>
      </c>
      <c r="B260" s="118"/>
      <c r="C260" s="183" t="s">
        <v>58</v>
      </c>
      <c r="D260" s="184" t="s">
        <v>49</v>
      </c>
      <c r="E260" s="185"/>
      <c r="F260" s="185" t="n">
        <f aca="false">SUM(F229:F259)</f>
        <v>119</v>
      </c>
      <c r="G260" s="185"/>
      <c r="H260" s="187" t="n">
        <f aca="false">SUM(H229:H259)</f>
        <v>0</v>
      </c>
      <c r="I260" s="188" t="n">
        <f aca="false">SUM(I229:I259)</f>
        <v>0</v>
      </c>
      <c r="J260" s="189" t="n">
        <f aca="false">SUM(J229:J259)</f>
        <v>0</v>
      </c>
      <c r="K260" s="189" t="n">
        <f aca="false">SUM(K229:K259)</f>
        <v>0</v>
      </c>
      <c r="L260" s="190" t="n">
        <f aca="false">SUM(L229:L259)</f>
        <v>0</v>
      </c>
      <c r="M260" s="190" t="n">
        <f aca="false">SUM(M229:M259)</f>
        <v>0.5</v>
      </c>
      <c r="N260" s="190" t="n">
        <f aca="false">SUM(N229:N259)</f>
        <v>0</v>
      </c>
      <c r="O260" s="190" t="n">
        <f aca="false">SUM(O229:O259)</f>
        <v>0</v>
      </c>
      <c r="P260" s="190" t="n">
        <f aca="false">SUM(P229:P259)</f>
        <v>0</v>
      </c>
      <c r="Q260" s="186" t="n">
        <f aca="false">SUM(Q229:Q259)</f>
        <v>0.25</v>
      </c>
      <c r="R260" s="186" t="n">
        <f aca="false">SUM(R229:R259)</f>
        <v>0</v>
      </c>
      <c r="S260" s="186" t="n">
        <f aca="false">SUM(S229:S259)</f>
        <v>0.25</v>
      </c>
      <c r="T260" s="186" t="n">
        <f aca="false">SUM(T229:T259)</f>
        <v>0</v>
      </c>
      <c r="U260" s="186" t="n">
        <f aca="false">SUM(U229:U259)</f>
        <v>1.5</v>
      </c>
      <c r="V260" s="186" t="n">
        <f aca="false">SUM(V229:V259)</f>
        <v>1</v>
      </c>
      <c r="W260" s="186" t="n">
        <f aca="false">SUM(W229:W259)</f>
        <v>0</v>
      </c>
      <c r="X260" s="186" t="n">
        <f aca="false">SUM(X229:X259)</f>
        <v>1</v>
      </c>
      <c r="Y260" s="186" t="n">
        <f aca="false">SUM(Y229:Y259)</f>
        <v>1.5</v>
      </c>
      <c r="Z260" s="186" t="n">
        <f aca="false">SUM(Z229:Z259)</f>
        <v>12</v>
      </c>
      <c r="AA260" s="186" t="n">
        <f aca="false">SUM(AA229:AA259)</f>
        <v>4.75</v>
      </c>
      <c r="AB260" s="186" t="n">
        <f aca="false">SUM(AB229:AB259)</f>
        <v>0.25</v>
      </c>
      <c r="AC260" s="186" t="n">
        <f aca="false">SUM(AC229:AC259)</f>
        <v>0.75</v>
      </c>
      <c r="AD260" s="186" t="n">
        <f aca="false">SUM(AD229:AD259)</f>
        <v>1.75</v>
      </c>
      <c r="AE260" s="186" t="n">
        <f aca="false">SUM(AE229:AE259)</f>
        <v>4.75</v>
      </c>
      <c r="AF260" s="186" t="n">
        <f aca="false">SUM(AF229:AF259)</f>
        <v>9.25</v>
      </c>
      <c r="AG260" s="186" t="n">
        <f aca="false">SUM(AG229:AG259)</f>
        <v>4.25</v>
      </c>
      <c r="AH260" s="186" t="n">
        <f aca="false">SUM(AH229:AH259)</f>
        <v>2.5</v>
      </c>
      <c r="AI260" s="186" t="n">
        <f aca="false">SUM(AI229:AI259)</f>
        <v>3.25</v>
      </c>
      <c r="AJ260" s="186" t="n">
        <f aca="false">SUM(AJ229:AJ259)</f>
        <v>1</v>
      </c>
      <c r="AK260" s="186" t="n">
        <f aca="false">SUM(AK229:AK259)</f>
        <v>11.25</v>
      </c>
      <c r="AL260" s="186" t="n">
        <f aca="false">SUM(AL229:AL259)</f>
        <v>0.5</v>
      </c>
      <c r="AM260" s="186" t="n">
        <f aca="false">SUM(AM229:AM259)</f>
        <v>2</v>
      </c>
      <c r="AN260" s="186" t="n">
        <f aca="false">SUM(AN229:AN259)</f>
        <v>9.5</v>
      </c>
      <c r="AO260" s="186" t="n">
        <f aca="false">SUM(AO229:AO259)</f>
        <v>6</v>
      </c>
      <c r="AP260" s="186" t="n">
        <f aca="false">SUM(AP229:AP259)</f>
        <v>0.5</v>
      </c>
      <c r="AQ260" s="186" t="n">
        <f aca="false">SUM(AQ229:AQ259)</f>
        <v>5.5</v>
      </c>
      <c r="AR260" s="186" t="n">
        <f aca="false">SUM(AR229:AR259)</f>
        <v>1.25</v>
      </c>
      <c r="AS260" s="186" t="n">
        <f aca="false">SUM(AS229:AS259)</f>
        <v>3.75</v>
      </c>
      <c r="AT260" s="186" t="n">
        <f aca="false">SUM(AT229:AT259)</f>
        <v>12.25</v>
      </c>
      <c r="AU260" s="186" t="n">
        <f aca="false">SUM(AU229:AU259)</f>
        <v>11.25</v>
      </c>
      <c r="AV260" s="186" t="n">
        <f aca="false">SUM(AV229:AV259)</f>
        <v>1.25</v>
      </c>
      <c r="AW260" s="186" t="n">
        <f aca="false">SUM(AW229:AW259)</f>
        <v>3.5</v>
      </c>
      <c r="AX260" s="186" t="n">
        <f aca="false">SUM(AX229:AX259)</f>
        <v>0</v>
      </c>
      <c r="AY260" s="186" t="n">
        <f aca="false">SUM(AY229:AY259)</f>
        <v>0</v>
      </c>
      <c r="AZ260" s="186" t="n">
        <f aca="false">SUM(AZ229:AZ259)</f>
        <v>0</v>
      </c>
      <c r="BA260" s="186" t="n">
        <f aca="false">SUM(BA229:BA259)</f>
        <v>0</v>
      </c>
      <c r="BB260" s="186" t="n">
        <f aca="false">SUM(BB229:BB259)</f>
        <v>0</v>
      </c>
      <c r="BC260" s="188" t="n">
        <f aca="false">SUM(BC229:BC259)</f>
        <v>0</v>
      </c>
      <c r="BD260" s="188" t="n">
        <f aca="false">SUM(BD229:BD259)</f>
        <v>0</v>
      </c>
      <c r="BE260" s="188" t="n">
        <f aca="false">SUM(BE229:BE259)</f>
        <v>0</v>
      </c>
      <c r="BF260" s="188" t="n">
        <f aca="false">SUM(BF229:BF259)</f>
        <v>0</v>
      </c>
      <c r="BG260" s="188" t="n">
        <f aca="false">SUM(BG229:BG259)</f>
        <v>0</v>
      </c>
      <c r="BH260" s="188" t="n">
        <f aca="false">SUM(BH229:BH259)</f>
        <v>0</v>
      </c>
      <c r="BI260" s="188" t="n">
        <f aca="false">SUM(BI229:BI259)</f>
        <v>0</v>
      </c>
      <c r="BJ260" s="188" t="n">
        <f aca="false">SUM(BJ229:BJ259)</f>
        <v>0</v>
      </c>
      <c r="BK260" s="188" t="n">
        <f aca="false">SUM(BK229:BK259)</f>
        <v>0</v>
      </c>
      <c r="BL260" s="188" t="n">
        <f aca="false">SUM(BL229:BL259)</f>
        <v>0</v>
      </c>
      <c r="BM260" s="188" t="n">
        <f aca="false">SUM(BM229:BM259)</f>
        <v>0</v>
      </c>
      <c r="BN260" s="188" t="n">
        <f aca="false">SUM(BN229:BN259)</f>
        <v>0</v>
      </c>
      <c r="BO260" s="188" t="n">
        <f aca="false">SUM(BO229:BO259)</f>
        <v>0</v>
      </c>
      <c r="BP260" s="188" t="n">
        <f aca="false">SUM(BP229:BP259)</f>
        <v>0</v>
      </c>
      <c r="BQ260" s="188" t="n">
        <f aca="false">SUM(BQ229:BQ259)</f>
        <v>0</v>
      </c>
      <c r="BR260" s="188" t="n">
        <f aca="false">SUM(BR229:BR259)</f>
        <v>0</v>
      </c>
      <c r="BS260" s="188" t="n">
        <f aca="false">SUM(BS229:BS259)</f>
        <v>0</v>
      </c>
      <c r="BT260" s="188" t="n">
        <f aca="false">SUM(BT229:BT259)</f>
        <v>0</v>
      </c>
      <c r="BU260" s="188" t="n">
        <f aca="false">SUM(BU229:BU259)</f>
        <v>0</v>
      </c>
      <c r="BV260" s="188" t="n">
        <f aca="false">SUM(BV229:BV259)</f>
        <v>0</v>
      </c>
      <c r="BW260" s="188" t="n">
        <f aca="false">SUM(BW229:BW259)</f>
        <v>0</v>
      </c>
      <c r="BX260" s="188" t="n">
        <f aca="false">SUM(BX229:BX259)</f>
        <v>0</v>
      </c>
      <c r="BY260" s="188" t="n">
        <f aca="false">SUM(BY229:BY259)</f>
        <v>0</v>
      </c>
      <c r="BZ260" s="188" t="n">
        <f aca="false">SUM(BZ229:BZ259)</f>
        <v>0</v>
      </c>
      <c r="CA260" s="188" t="n">
        <f aca="false">SUM(CA229:CA259)</f>
        <v>0</v>
      </c>
      <c r="CB260" s="188" t="n">
        <f aca="false">SUM(CB229:CB259)</f>
        <v>0</v>
      </c>
      <c r="CC260" s="188" t="n">
        <f aca="false">SUM(CC229:CC259)</f>
        <v>0</v>
      </c>
      <c r="CD260" s="188" t="n">
        <f aca="false">SUM(CD229:CD259)</f>
        <v>0</v>
      </c>
      <c r="CE260" s="188" t="n">
        <f aca="false">SUM(CE229:CE259)</f>
        <v>0</v>
      </c>
      <c r="CF260" s="188" t="n">
        <f aca="false">SUM(CF229:CF259)</f>
        <v>0</v>
      </c>
      <c r="CG260" s="188" t="n">
        <f aca="false">SUM(CG229:CG259)</f>
        <v>0</v>
      </c>
      <c r="CH260" s="188" t="n">
        <f aca="false">SUM(CH229:CH259)</f>
        <v>0</v>
      </c>
      <c r="CI260" s="188" t="n">
        <f aca="false">SUM(CI229:CI259)</f>
        <v>0</v>
      </c>
      <c r="CJ260" s="188" t="n">
        <f aca="false">SUM(CJ229:CJ259)</f>
        <v>0</v>
      </c>
      <c r="CK260" s="188" t="n">
        <f aca="false">SUM(CK229:CK259)</f>
        <v>0</v>
      </c>
      <c r="CL260" s="188" t="n">
        <f aca="false">SUM(CL229:CL259)</f>
        <v>0</v>
      </c>
      <c r="CM260" s="188" t="n">
        <f aca="false">SUM(CM229:CM259)</f>
        <v>0</v>
      </c>
      <c r="CN260" s="188" t="n">
        <f aca="false">SUM(CN229:CN259)</f>
        <v>0</v>
      </c>
      <c r="CO260" s="188" t="n">
        <f aca="false">SUM(CO229:CO259)</f>
        <v>0</v>
      </c>
      <c r="CP260" s="188" t="n">
        <f aca="false">SUM(CP229:CP259)</f>
        <v>0</v>
      </c>
      <c r="CQ260" s="188" t="n">
        <f aca="false">SUM(CQ229:CQ259)</f>
        <v>0</v>
      </c>
      <c r="CR260" s="188" t="n">
        <f aca="false">SUM(CR229:CR259)</f>
        <v>0</v>
      </c>
      <c r="CS260" s="188" t="n">
        <f aca="false">SUM(CS229:CS259)</f>
        <v>0</v>
      </c>
      <c r="CT260" s="188" t="n">
        <f aca="false">SUM(CT229:CT259)</f>
        <v>0</v>
      </c>
      <c r="CU260" s="188" t="n">
        <f aca="false">SUM(CU229:CU259)</f>
        <v>0</v>
      </c>
      <c r="CV260" s="188" t="n">
        <f aca="false">SUM(CV229:CV259)</f>
        <v>0</v>
      </c>
      <c r="CW260" s="188" t="n">
        <f aca="false">SUM(CW229:CW259)</f>
        <v>0</v>
      </c>
      <c r="CX260" s="188" t="n">
        <f aca="false">SUM(CX229:CX259)</f>
        <v>0</v>
      </c>
      <c r="CY260" s="188" t="n">
        <f aca="false">SUM(CY229:CY259)</f>
        <v>0</v>
      </c>
      <c r="CZ260" s="188" t="n">
        <f aca="false">SUM(CZ229:CZ259)</f>
        <v>0</v>
      </c>
      <c r="DA260" s="188" t="n">
        <f aca="false">SUM(DA229:DA259)</f>
        <v>0</v>
      </c>
      <c r="DB260" s="188" t="n">
        <f aca="false">SUM(DB229:DB259)</f>
        <v>0</v>
      </c>
      <c r="DC260" s="188" t="n">
        <f aca="false">SUM(DC229:DC259)</f>
        <v>0</v>
      </c>
      <c r="DD260" s="188" t="n">
        <f aca="false">SUM(DD229:DD259)</f>
        <v>0</v>
      </c>
      <c r="DE260" s="188" t="n">
        <f aca="false">SUM(DE229:DE259)</f>
        <v>0</v>
      </c>
      <c r="DF260" s="188" t="n">
        <f aca="false">SUM(DF229:DF259)</f>
        <v>0</v>
      </c>
      <c r="DG260" s="188" t="n">
        <f aca="false">SUM(DG229:DG259)</f>
        <v>0</v>
      </c>
      <c r="DH260" s="188" t="n">
        <f aca="false">SUM(DH229:DH259)</f>
        <v>0</v>
      </c>
      <c r="DI260" s="188" t="n">
        <f aca="false">SUM(DI229:DI259)</f>
        <v>0</v>
      </c>
      <c r="DJ260" s="188" t="n">
        <f aca="false">SUM(DJ229:DJ259)</f>
        <v>0</v>
      </c>
      <c r="DK260" s="188" t="n">
        <f aca="false">SUM(DK229:DK259)</f>
        <v>0</v>
      </c>
      <c r="DL260" s="188" t="n">
        <f aca="false">SUM(DL229:DL259)</f>
        <v>0</v>
      </c>
      <c r="DM260" s="188" t="n">
        <f aca="false">SUM(DM229:DM259)</f>
        <v>0</v>
      </c>
      <c r="DN260" s="188" t="n">
        <f aca="false">SUM(DN229:DN259)</f>
        <v>0</v>
      </c>
      <c r="DO260" s="188" t="n">
        <f aca="false">SUM(DO229:DO259)</f>
        <v>0</v>
      </c>
      <c r="DP260" s="188" t="n">
        <f aca="false">SUM(DP229:DP259)</f>
        <v>0</v>
      </c>
      <c r="DQ260" s="188" t="n">
        <f aca="false">SUM(DQ229:DQ259)</f>
        <v>0</v>
      </c>
      <c r="DR260" s="188" t="n">
        <f aca="false">SUM(DR229:DR259)</f>
        <v>0</v>
      </c>
      <c r="DS260" s="188" t="n">
        <f aca="false">SUM(DS229:DS259)</f>
        <v>0</v>
      </c>
      <c r="DT260" s="188" t="n">
        <f aca="false">SUM(DT229:DT259)</f>
        <v>0</v>
      </c>
      <c r="DU260" s="188" t="n">
        <f aca="false">SUM(DU229:DU259)</f>
        <v>0</v>
      </c>
      <c r="DV260" s="188" t="n">
        <f aca="false">SUM(DV229:DV259)</f>
        <v>0</v>
      </c>
      <c r="DW260" s="188" t="n">
        <f aca="false">SUM(DW229:DW259)</f>
        <v>0</v>
      </c>
      <c r="DX260" s="188" t="n">
        <f aca="false">SUM(DX229:DX259)</f>
        <v>0</v>
      </c>
      <c r="DY260" s="188" t="n">
        <f aca="false">SUM(DY229:DY259)</f>
        <v>0</v>
      </c>
      <c r="DZ260" s="188" t="n">
        <f aca="false">SUM(DZ229:DZ259)</f>
        <v>0</v>
      </c>
      <c r="EA260" s="188" t="n">
        <f aca="false">SUM(EA229:EA259)</f>
        <v>0</v>
      </c>
      <c r="EB260" s="188" t="n">
        <f aca="false">SUM(EB229:EB259)</f>
        <v>0</v>
      </c>
      <c r="EC260" s="188" t="n">
        <f aca="false">SUM(EC229:EC259)</f>
        <v>0</v>
      </c>
      <c r="ED260" s="188" t="n">
        <f aca="false">SUM(ED229:ED259)</f>
        <v>0</v>
      </c>
      <c r="EE260" s="188" t="n">
        <f aca="false">SUM(EE229:EE259)</f>
        <v>0</v>
      </c>
      <c r="EF260" s="188" t="n">
        <f aca="false">SUM(EF229:EF259)</f>
        <v>0</v>
      </c>
      <c r="EG260" s="188" t="n">
        <f aca="false">SUM(EG229:EG259)</f>
        <v>0</v>
      </c>
      <c r="EH260" s="188" t="n">
        <f aca="false">SUM(EH229:EH259)</f>
        <v>0</v>
      </c>
      <c r="EI260" s="188" t="n">
        <f aca="false">SUM(EI229:EI259)</f>
        <v>0</v>
      </c>
      <c r="EJ260" s="188" t="n">
        <f aca="false">SUM(EJ229:EJ259)</f>
        <v>0</v>
      </c>
      <c r="EK260" s="188" t="n">
        <f aca="false">SUM(EK229:EK259)</f>
        <v>0</v>
      </c>
      <c r="EL260" s="188" t="n">
        <f aca="false">SUM(EL229:EL259)</f>
        <v>0</v>
      </c>
      <c r="EM260" s="188" t="n">
        <f aca="false">SUM(EM229:EM259)</f>
        <v>0</v>
      </c>
      <c r="EN260" s="138"/>
      <c r="EO260" s="138"/>
    </row>
    <row r="261" customFormat="false" ht="12.75" hidden="false" customHeight="false" outlineLevel="0" collapsed="false">
      <c r="A261" s="191" t="s">
        <v>42</v>
      </c>
      <c r="B261" s="192"/>
      <c r="C261" s="193" t="s">
        <v>106</v>
      </c>
      <c r="D261" s="171" t="n">
        <v>1</v>
      </c>
      <c r="E261" s="172" t="s">
        <v>193</v>
      </c>
      <c r="F261" s="178" t="n">
        <f aca="false">SUM(H261:EM261)</f>
        <v>0</v>
      </c>
      <c r="G261" s="179" t="n">
        <f aca="false">F261</f>
        <v>0</v>
      </c>
      <c r="H261" s="181"/>
      <c r="I261" s="181"/>
      <c r="J261" s="181"/>
      <c r="K261" s="181"/>
      <c r="L261" s="181"/>
      <c r="M261" s="181"/>
      <c r="N261" s="181"/>
      <c r="O261" s="181"/>
      <c r="P261" s="181"/>
      <c r="Q261" s="180"/>
      <c r="R261" s="180"/>
      <c r="S261" s="180"/>
      <c r="T261" s="180"/>
      <c r="U261" s="180"/>
      <c r="V261" s="180"/>
      <c r="W261" s="180"/>
      <c r="X261" s="180"/>
      <c r="Y261" s="180"/>
      <c r="Z261" s="180"/>
      <c r="AA261" s="180"/>
      <c r="AB261" s="180"/>
      <c r="AC261" s="180"/>
      <c r="AD261" s="180"/>
      <c r="AE261" s="180"/>
      <c r="AF261" s="180"/>
      <c r="AG261" s="180"/>
      <c r="AH261" s="180"/>
      <c r="AI261" s="180"/>
      <c r="AJ261" s="180"/>
      <c r="AK261" s="180"/>
      <c r="AL261" s="180"/>
      <c r="AM261" s="180"/>
      <c r="AN261" s="180"/>
      <c r="AO261" s="180"/>
      <c r="AP261" s="180"/>
      <c r="AQ261" s="180"/>
      <c r="AR261" s="180"/>
      <c r="AS261" s="180"/>
      <c r="AT261" s="180"/>
      <c r="AU261" s="180"/>
      <c r="AV261" s="180"/>
      <c r="AW261" s="180"/>
      <c r="AX261" s="180"/>
      <c r="AY261" s="180"/>
      <c r="AZ261" s="180"/>
      <c r="BA261" s="180"/>
      <c r="BB261" s="180"/>
      <c r="BC261" s="181"/>
      <c r="BD261" s="181"/>
      <c r="BE261" s="181"/>
      <c r="BF261" s="181"/>
      <c r="BG261" s="181"/>
      <c r="BH261" s="181"/>
      <c r="BI261" s="181"/>
      <c r="BJ261" s="181"/>
      <c r="BK261" s="181"/>
      <c r="BL261" s="181"/>
      <c r="BM261" s="181"/>
      <c r="BN261" s="181"/>
      <c r="BO261" s="181"/>
      <c r="BP261" s="181"/>
      <c r="BQ261" s="181"/>
      <c r="BR261" s="181"/>
      <c r="BS261" s="181"/>
      <c r="BT261" s="181"/>
      <c r="BU261" s="181"/>
      <c r="BV261" s="181"/>
      <c r="BW261" s="181"/>
      <c r="BX261" s="181"/>
      <c r="BY261" s="181"/>
      <c r="BZ261" s="181"/>
      <c r="CA261" s="181"/>
      <c r="CB261" s="181"/>
      <c r="CC261" s="181"/>
      <c r="CD261" s="181"/>
      <c r="CE261" s="181"/>
      <c r="CF261" s="181"/>
      <c r="CG261" s="181"/>
      <c r="CH261" s="181"/>
      <c r="CI261" s="181"/>
      <c r="CJ261" s="181"/>
      <c r="CK261" s="181"/>
      <c r="CL261" s="181"/>
      <c r="CM261" s="181"/>
      <c r="CN261" s="181"/>
      <c r="CO261" s="181"/>
      <c r="CP261" s="181"/>
      <c r="CQ261" s="181"/>
      <c r="CR261" s="181"/>
      <c r="CS261" s="181"/>
      <c r="CT261" s="181"/>
      <c r="CU261" s="181"/>
      <c r="CV261" s="181"/>
      <c r="CW261" s="181"/>
      <c r="CX261" s="181"/>
      <c r="CY261" s="181"/>
      <c r="CZ261" s="181"/>
      <c r="DA261" s="181"/>
      <c r="DB261" s="181"/>
      <c r="DC261" s="181"/>
      <c r="DD261" s="181"/>
      <c r="DE261" s="181"/>
      <c r="DF261" s="181"/>
      <c r="DG261" s="181"/>
      <c r="DH261" s="181"/>
      <c r="DI261" s="181"/>
      <c r="DJ261" s="181"/>
      <c r="DK261" s="181"/>
      <c r="DL261" s="181"/>
      <c r="DM261" s="181"/>
      <c r="DN261" s="181"/>
      <c r="DO261" s="181"/>
      <c r="DP261" s="181"/>
      <c r="DQ261" s="181"/>
      <c r="DR261" s="181"/>
      <c r="DS261" s="181"/>
      <c r="DT261" s="181"/>
      <c r="DU261" s="181"/>
      <c r="DV261" s="181"/>
      <c r="DW261" s="181"/>
      <c r="DX261" s="181"/>
      <c r="DY261" s="181"/>
      <c r="DZ261" s="181"/>
      <c r="EA261" s="181"/>
      <c r="EB261" s="181"/>
      <c r="EC261" s="181"/>
      <c r="ED261" s="181"/>
      <c r="EE261" s="181"/>
      <c r="EF261" s="181"/>
      <c r="EG261" s="181"/>
      <c r="EH261" s="181"/>
      <c r="EI261" s="181"/>
      <c r="EJ261" s="181"/>
      <c r="EK261" s="181"/>
      <c r="EL261" s="181"/>
      <c r="EM261" s="181"/>
      <c r="EN261" s="177"/>
      <c r="EO261" s="177"/>
    </row>
    <row r="262" customFormat="false" ht="12.75" hidden="false" customHeight="false" outlineLevel="0" collapsed="false">
      <c r="A262" s="169" t="s">
        <v>42</v>
      </c>
      <c r="B262" s="96"/>
      <c r="C262" s="170" t="s">
        <v>106</v>
      </c>
      <c r="D262" s="171" t="n">
        <v>2</v>
      </c>
      <c r="E262" s="172" t="s">
        <v>230</v>
      </c>
      <c r="F262" s="173" t="n">
        <f aca="false">SUM(H262:EM262)</f>
        <v>7.75</v>
      </c>
      <c r="G262" s="174"/>
      <c r="H262" s="176"/>
      <c r="I262" s="176"/>
      <c r="J262" s="176"/>
      <c r="K262" s="176"/>
      <c r="L262" s="176"/>
      <c r="M262" s="176"/>
      <c r="N262" s="176"/>
      <c r="O262" s="176"/>
      <c r="P262" s="176"/>
      <c r="Q262" s="175"/>
      <c r="R262" s="175"/>
      <c r="S262" s="175"/>
      <c r="T262" s="175"/>
      <c r="U262" s="175"/>
      <c r="V262" s="175"/>
      <c r="W262" s="175"/>
      <c r="X262" s="175"/>
      <c r="Y262" s="175"/>
      <c r="Z262" s="175"/>
      <c r="AA262" s="175"/>
      <c r="AB262" s="175"/>
      <c r="AC262" s="175"/>
      <c r="AD262" s="175"/>
      <c r="AE262" s="175"/>
      <c r="AF262" s="175"/>
      <c r="AG262" s="175"/>
      <c r="AH262" s="175"/>
      <c r="AI262" s="175"/>
      <c r="AJ262" s="175"/>
      <c r="AK262" s="175"/>
      <c r="AL262" s="175"/>
      <c r="AM262" s="175"/>
      <c r="AN262" s="175"/>
      <c r="AO262" s="175"/>
      <c r="AP262" s="175"/>
      <c r="AQ262" s="175"/>
      <c r="AR262" s="175"/>
      <c r="AS262" s="175"/>
      <c r="AT262" s="175"/>
      <c r="AU262" s="175"/>
      <c r="AV262" s="175"/>
      <c r="AW262" s="175"/>
      <c r="AX262" s="175"/>
      <c r="AY262" s="175"/>
      <c r="AZ262" s="175"/>
      <c r="BA262" s="175"/>
      <c r="BB262" s="175"/>
      <c r="BC262" s="176"/>
      <c r="BD262" s="176"/>
      <c r="BE262" s="176"/>
      <c r="BF262" s="176"/>
      <c r="BG262" s="176"/>
      <c r="BH262" s="176"/>
      <c r="BI262" s="176"/>
      <c r="BJ262" s="176"/>
      <c r="BK262" s="176"/>
      <c r="BL262" s="176"/>
      <c r="BM262" s="176"/>
      <c r="BN262" s="176"/>
      <c r="BO262" s="176"/>
      <c r="BP262" s="176"/>
      <c r="BQ262" s="176"/>
      <c r="BR262" s="176"/>
      <c r="BS262" s="176" t="n">
        <v>7.75</v>
      </c>
      <c r="BT262" s="176"/>
      <c r="BU262" s="176"/>
      <c r="BV262" s="176"/>
      <c r="BW262" s="176"/>
      <c r="BX262" s="176"/>
      <c r="BY262" s="176"/>
      <c r="BZ262" s="176"/>
      <c r="CA262" s="176"/>
      <c r="CB262" s="176"/>
      <c r="CC262" s="176"/>
      <c r="CD262" s="176"/>
      <c r="CE262" s="176"/>
      <c r="CF262" s="176"/>
      <c r="CG262" s="176"/>
      <c r="CH262" s="176"/>
      <c r="CI262" s="176"/>
      <c r="CJ262" s="176"/>
      <c r="CK262" s="176"/>
      <c r="CL262" s="176"/>
      <c r="CM262" s="176"/>
      <c r="CN262" s="176"/>
      <c r="CO262" s="176"/>
      <c r="CP262" s="176"/>
      <c r="CQ262" s="176"/>
      <c r="CR262" s="176"/>
      <c r="CS262" s="176"/>
      <c r="CT262" s="176"/>
      <c r="CU262" s="176"/>
      <c r="CV262" s="176"/>
      <c r="CW262" s="176"/>
      <c r="CX262" s="176"/>
      <c r="CY262" s="176"/>
      <c r="CZ262" s="176"/>
      <c r="DA262" s="176"/>
      <c r="DB262" s="176"/>
      <c r="DC262" s="176"/>
      <c r="DD262" s="176"/>
      <c r="DE262" s="176"/>
      <c r="DF262" s="176"/>
      <c r="DG262" s="176"/>
      <c r="DH262" s="176"/>
      <c r="DI262" s="176"/>
      <c r="DJ262" s="176"/>
      <c r="DK262" s="176"/>
      <c r="DL262" s="176"/>
      <c r="DM262" s="176"/>
      <c r="DN262" s="176"/>
      <c r="DO262" s="176"/>
      <c r="DP262" s="176"/>
      <c r="DQ262" s="176"/>
      <c r="DR262" s="176"/>
      <c r="DS262" s="176"/>
      <c r="DT262" s="176"/>
      <c r="DU262" s="176"/>
      <c r="DV262" s="176"/>
      <c r="DW262" s="176"/>
      <c r="DX262" s="176"/>
      <c r="DY262" s="176"/>
      <c r="DZ262" s="176"/>
      <c r="EA262" s="176"/>
      <c r="EB262" s="176"/>
      <c r="EC262" s="176"/>
      <c r="ED262" s="176"/>
      <c r="EE262" s="176"/>
      <c r="EF262" s="176"/>
      <c r="EG262" s="176"/>
      <c r="EH262" s="176"/>
      <c r="EI262" s="176"/>
      <c r="EJ262" s="176"/>
      <c r="EK262" s="176"/>
      <c r="EL262" s="176"/>
      <c r="EM262" s="176"/>
      <c r="EN262" s="177"/>
      <c r="EO262" s="177"/>
    </row>
    <row r="263" customFormat="false" ht="12.75" hidden="false" customHeight="false" outlineLevel="0" collapsed="false">
      <c r="A263" s="169" t="s">
        <v>42</v>
      </c>
      <c r="B263" s="96"/>
      <c r="C263" s="170" t="s">
        <v>106</v>
      </c>
      <c r="D263" s="171" t="n">
        <v>3</v>
      </c>
      <c r="E263" s="172" t="s">
        <v>230</v>
      </c>
      <c r="F263" s="173" t="n">
        <f aca="false">SUM(H263:EM263)</f>
        <v>7.75</v>
      </c>
      <c r="G263" s="174"/>
      <c r="H263" s="176"/>
      <c r="I263" s="176"/>
      <c r="J263" s="176"/>
      <c r="K263" s="176"/>
      <c r="L263" s="176"/>
      <c r="M263" s="176"/>
      <c r="N263" s="176"/>
      <c r="O263" s="176"/>
      <c r="P263" s="176"/>
      <c r="Q263" s="175"/>
      <c r="R263" s="175"/>
      <c r="S263" s="175"/>
      <c r="T263" s="175"/>
      <c r="U263" s="175"/>
      <c r="V263" s="175"/>
      <c r="W263" s="175"/>
      <c r="X263" s="175"/>
      <c r="Y263" s="175"/>
      <c r="Z263" s="175"/>
      <c r="AA263" s="175"/>
      <c r="AB263" s="175"/>
      <c r="AC263" s="175"/>
      <c r="AD263" s="175"/>
      <c r="AE263" s="175"/>
      <c r="AF263" s="175"/>
      <c r="AG263" s="175"/>
      <c r="AH263" s="175"/>
      <c r="AI263" s="175"/>
      <c r="AJ263" s="175"/>
      <c r="AK263" s="175"/>
      <c r="AL263" s="175"/>
      <c r="AM263" s="175"/>
      <c r="AN263" s="175"/>
      <c r="AO263" s="175"/>
      <c r="AP263" s="175"/>
      <c r="AQ263" s="175"/>
      <c r="AR263" s="175"/>
      <c r="AS263" s="175"/>
      <c r="AT263" s="175"/>
      <c r="AU263" s="175"/>
      <c r="AV263" s="175"/>
      <c r="AW263" s="175"/>
      <c r="AX263" s="175"/>
      <c r="AY263" s="175"/>
      <c r="AZ263" s="175"/>
      <c r="BA263" s="175"/>
      <c r="BB263" s="175"/>
      <c r="BC263" s="176"/>
      <c r="BD263" s="176"/>
      <c r="BE263" s="176"/>
      <c r="BF263" s="176"/>
      <c r="BG263" s="176"/>
      <c r="BH263" s="176"/>
      <c r="BI263" s="176"/>
      <c r="BJ263" s="176"/>
      <c r="BK263" s="176"/>
      <c r="BL263" s="176"/>
      <c r="BM263" s="176"/>
      <c r="BN263" s="176"/>
      <c r="BO263" s="176"/>
      <c r="BP263" s="176"/>
      <c r="BQ263" s="176"/>
      <c r="BR263" s="176"/>
      <c r="BS263" s="176" t="n">
        <v>7.75</v>
      </c>
      <c r="BT263" s="176"/>
      <c r="BU263" s="176"/>
      <c r="BV263" s="176"/>
      <c r="BW263" s="176"/>
      <c r="BX263" s="176"/>
      <c r="BY263" s="176"/>
      <c r="BZ263" s="176"/>
      <c r="CA263" s="176"/>
      <c r="CB263" s="176"/>
      <c r="CC263" s="176"/>
      <c r="CD263" s="176"/>
      <c r="CE263" s="176"/>
      <c r="CF263" s="176"/>
      <c r="CG263" s="176"/>
      <c r="CH263" s="176"/>
      <c r="CI263" s="176"/>
      <c r="CJ263" s="176"/>
      <c r="CK263" s="176"/>
      <c r="CL263" s="176"/>
      <c r="CM263" s="176"/>
      <c r="CN263" s="176"/>
      <c r="CO263" s="176"/>
      <c r="CP263" s="176"/>
      <c r="CQ263" s="176"/>
      <c r="CR263" s="176"/>
      <c r="CS263" s="176"/>
      <c r="CT263" s="176"/>
      <c r="CU263" s="176"/>
      <c r="CV263" s="176"/>
      <c r="CW263" s="176"/>
      <c r="CX263" s="176"/>
      <c r="CY263" s="176"/>
      <c r="CZ263" s="176"/>
      <c r="DA263" s="176"/>
      <c r="DB263" s="176"/>
      <c r="DC263" s="176"/>
      <c r="DD263" s="176"/>
      <c r="DE263" s="176"/>
      <c r="DF263" s="176"/>
      <c r="DG263" s="176"/>
      <c r="DH263" s="176"/>
      <c r="DI263" s="176"/>
      <c r="DJ263" s="176"/>
      <c r="DK263" s="176"/>
      <c r="DL263" s="176"/>
      <c r="DM263" s="176"/>
      <c r="DN263" s="176"/>
      <c r="DO263" s="176"/>
      <c r="DP263" s="176"/>
      <c r="DQ263" s="176"/>
      <c r="DR263" s="176"/>
      <c r="DS263" s="176"/>
      <c r="DT263" s="176"/>
      <c r="DU263" s="176"/>
      <c r="DV263" s="176"/>
      <c r="DW263" s="176"/>
      <c r="DX263" s="176"/>
      <c r="DY263" s="176"/>
      <c r="DZ263" s="176"/>
      <c r="EA263" s="176"/>
      <c r="EB263" s="176"/>
      <c r="EC263" s="176"/>
      <c r="ED263" s="176"/>
      <c r="EE263" s="176"/>
      <c r="EF263" s="176"/>
      <c r="EG263" s="176"/>
      <c r="EH263" s="176"/>
      <c r="EI263" s="176"/>
      <c r="EJ263" s="176"/>
      <c r="EK263" s="176"/>
      <c r="EL263" s="176"/>
      <c r="EM263" s="176"/>
      <c r="EN263" s="177"/>
      <c r="EO263" s="177"/>
    </row>
    <row r="264" customFormat="false" ht="12.75" hidden="false" customHeight="false" outlineLevel="0" collapsed="false">
      <c r="A264" s="169" t="s">
        <v>42</v>
      </c>
      <c r="B264" s="96"/>
      <c r="C264" s="170" t="s">
        <v>106</v>
      </c>
      <c r="D264" s="171" t="n">
        <v>4</v>
      </c>
      <c r="E264" s="172" t="s">
        <v>230</v>
      </c>
      <c r="F264" s="173" t="n">
        <f aca="false">SUM(H264:EM264)</f>
        <v>7.75</v>
      </c>
      <c r="G264" s="174"/>
      <c r="H264" s="176"/>
      <c r="I264" s="176"/>
      <c r="J264" s="176"/>
      <c r="K264" s="176"/>
      <c r="L264" s="176"/>
      <c r="M264" s="176"/>
      <c r="N264" s="176"/>
      <c r="O264" s="176"/>
      <c r="P264" s="176"/>
      <c r="Q264" s="175"/>
      <c r="R264" s="175"/>
      <c r="S264" s="175"/>
      <c r="T264" s="175"/>
      <c r="U264" s="175"/>
      <c r="V264" s="175"/>
      <c r="W264" s="175"/>
      <c r="X264" s="175"/>
      <c r="Y264" s="175"/>
      <c r="Z264" s="175"/>
      <c r="AA264" s="175"/>
      <c r="AB264" s="175"/>
      <c r="AC264" s="175"/>
      <c r="AD264" s="175"/>
      <c r="AE264" s="175"/>
      <c r="AF264" s="175"/>
      <c r="AG264" s="175"/>
      <c r="AH264" s="175"/>
      <c r="AI264" s="175"/>
      <c r="AJ264" s="175"/>
      <c r="AK264" s="175"/>
      <c r="AL264" s="175"/>
      <c r="AM264" s="175"/>
      <c r="AN264" s="175"/>
      <c r="AO264" s="175"/>
      <c r="AP264" s="175"/>
      <c r="AQ264" s="175"/>
      <c r="AR264" s="175"/>
      <c r="AS264" s="175"/>
      <c r="AT264" s="175"/>
      <c r="AU264" s="175"/>
      <c r="AV264" s="175"/>
      <c r="AW264" s="175"/>
      <c r="AX264" s="175"/>
      <c r="AY264" s="175"/>
      <c r="AZ264" s="175"/>
      <c r="BA264" s="175"/>
      <c r="BB264" s="175"/>
      <c r="BC264" s="176"/>
      <c r="BD264" s="176"/>
      <c r="BE264" s="176"/>
      <c r="BF264" s="176"/>
      <c r="BG264" s="176"/>
      <c r="BH264" s="176"/>
      <c r="BI264" s="176"/>
      <c r="BJ264" s="176"/>
      <c r="BK264" s="176"/>
      <c r="BL264" s="176"/>
      <c r="BM264" s="176"/>
      <c r="BN264" s="176"/>
      <c r="BO264" s="176"/>
      <c r="BP264" s="176"/>
      <c r="BQ264" s="176"/>
      <c r="BR264" s="176"/>
      <c r="BS264" s="176" t="n">
        <v>7.75</v>
      </c>
      <c r="BT264" s="176"/>
      <c r="BU264" s="176"/>
      <c r="BV264" s="176"/>
      <c r="BW264" s="176"/>
      <c r="BX264" s="176"/>
      <c r="BY264" s="176"/>
      <c r="BZ264" s="176"/>
      <c r="CA264" s="176"/>
      <c r="CB264" s="176"/>
      <c r="CC264" s="176"/>
      <c r="CD264" s="176"/>
      <c r="CE264" s="176"/>
      <c r="CF264" s="176"/>
      <c r="CG264" s="176"/>
      <c r="CH264" s="176"/>
      <c r="CI264" s="176"/>
      <c r="CJ264" s="176"/>
      <c r="CK264" s="176"/>
      <c r="CL264" s="176"/>
      <c r="CM264" s="176"/>
      <c r="CN264" s="176"/>
      <c r="CO264" s="176"/>
      <c r="CP264" s="176"/>
      <c r="CQ264" s="176"/>
      <c r="CR264" s="176"/>
      <c r="CS264" s="176"/>
      <c r="CT264" s="176"/>
      <c r="CU264" s="176"/>
      <c r="CV264" s="176"/>
      <c r="CW264" s="176"/>
      <c r="CX264" s="176"/>
      <c r="CY264" s="176"/>
      <c r="CZ264" s="176"/>
      <c r="DA264" s="176"/>
      <c r="DB264" s="176"/>
      <c r="DC264" s="176"/>
      <c r="DD264" s="176"/>
      <c r="DE264" s="176"/>
      <c r="DF264" s="176"/>
      <c r="DG264" s="176"/>
      <c r="DH264" s="176"/>
      <c r="DI264" s="176"/>
      <c r="DJ264" s="176"/>
      <c r="DK264" s="176"/>
      <c r="DL264" s="176"/>
      <c r="DM264" s="176"/>
      <c r="DN264" s="176"/>
      <c r="DO264" s="176"/>
      <c r="DP264" s="176"/>
      <c r="DQ264" s="176"/>
      <c r="DR264" s="176"/>
      <c r="DS264" s="176"/>
      <c r="DT264" s="176"/>
      <c r="DU264" s="176"/>
      <c r="DV264" s="176"/>
      <c r="DW264" s="176"/>
      <c r="DX264" s="176"/>
      <c r="DY264" s="176"/>
      <c r="DZ264" s="176"/>
      <c r="EA264" s="176"/>
      <c r="EB264" s="176"/>
      <c r="EC264" s="176"/>
      <c r="ED264" s="176"/>
      <c r="EE264" s="176"/>
      <c r="EF264" s="176"/>
      <c r="EG264" s="176"/>
      <c r="EH264" s="176"/>
      <c r="EI264" s="176"/>
      <c r="EJ264" s="176"/>
      <c r="EK264" s="176"/>
      <c r="EL264" s="176"/>
      <c r="EM264" s="176"/>
      <c r="EN264" s="177"/>
      <c r="EO264" s="177"/>
    </row>
    <row r="265" customFormat="false" ht="12.75" hidden="false" customHeight="false" outlineLevel="0" collapsed="false">
      <c r="A265" s="169" t="s">
        <v>42</v>
      </c>
      <c r="B265" s="96"/>
      <c r="C265" s="170" t="s">
        <v>106</v>
      </c>
      <c r="D265" s="171" t="n">
        <v>5</v>
      </c>
      <c r="E265" s="172" t="s">
        <v>230</v>
      </c>
      <c r="F265" s="173" t="n">
        <f aca="false">SUM(H265:EM265)</f>
        <v>7.75</v>
      </c>
      <c r="G265" s="174"/>
      <c r="H265" s="176"/>
      <c r="I265" s="176"/>
      <c r="J265" s="176"/>
      <c r="K265" s="176"/>
      <c r="L265" s="176"/>
      <c r="M265" s="176"/>
      <c r="N265" s="176"/>
      <c r="O265" s="176"/>
      <c r="P265" s="176"/>
      <c r="Q265" s="175"/>
      <c r="R265" s="175"/>
      <c r="S265" s="175"/>
      <c r="T265" s="175"/>
      <c r="U265" s="175"/>
      <c r="V265" s="175"/>
      <c r="W265" s="175"/>
      <c r="X265" s="175"/>
      <c r="Y265" s="175"/>
      <c r="Z265" s="175"/>
      <c r="AA265" s="175"/>
      <c r="AB265" s="175"/>
      <c r="AC265" s="175"/>
      <c r="AD265" s="175"/>
      <c r="AE265" s="175"/>
      <c r="AF265" s="175"/>
      <c r="AG265" s="175"/>
      <c r="AH265" s="175"/>
      <c r="AI265" s="175"/>
      <c r="AJ265" s="175"/>
      <c r="AK265" s="175"/>
      <c r="AL265" s="175"/>
      <c r="AM265" s="175"/>
      <c r="AN265" s="175"/>
      <c r="AO265" s="175"/>
      <c r="AP265" s="175"/>
      <c r="AQ265" s="175"/>
      <c r="AR265" s="175"/>
      <c r="AS265" s="175"/>
      <c r="AT265" s="175"/>
      <c r="AU265" s="175"/>
      <c r="AV265" s="175"/>
      <c r="AW265" s="175"/>
      <c r="AX265" s="175"/>
      <c r="AY265" s="175"/>
      <c r="AZ265" s="175"/>
      <c r="BA265" s="175"/>
      <c r="BB265" s="175"/>
      <c r="BC265" s="176"/>
      <c r="BD265" s="176"/>
      <c r="BE265" s="176"/>
      <c r="BF265" s="176"/>
      <c r="BG265" s="176"/>
      <c r="BH265" s="176"/>
      <c r="BI265" s="176"/>
      <c r="BJ265" s="176"/>
      <c r="BK265" s="176"/>
      <c r="BL265" s="176"/>
      <c r="BM265" s="176"/>
      <c r="BN265" s="176"/>
      <c r="BO265" s="176"/>
      <c r="BP265" s="176"/>
      <c r="BQ265" s="176"/>
      <c r="BR265" s="176"/>
      <c r="BS265" s="176" t="n">
        <v>7.75</v>
      </c>
      <c r="BT265" s="176"/>
      <c r="BU265" s="176"/>
      <c r="BV265" s="176"/>
      <c r="BW265" s="176"/>
      <c r="BX265" s="176"/>
      <c r="BY265" s="176"/>
      <c r="BZ265" s="176"/>
      <c r="CA265" s="176"/>
      <c r="CB265" s="176"/>
      <c r="CC265" s="176"/>
      <c r="CD265" s="176"/>
      <c r="CE265" s="176"/>
      <c r="CF265" s="176"/>
      <c r="CG265" s="176"/>
      <c r="CH265" s="176"/>
      <c r="CI265" s="176"/>
      <c r="CJ265" s="176"/>
      <c r="CK265" s="176"/>
      <c r="CL265" s="176"/>
      <c r="CM265" s="176"/>
      <c r="CN265" s="176"/>
      <c r="CO265" s="176"/>
      <c r="CP265" s="176"/>
      <c r="CQ265" s="176"/>
      <c r="CR265" s="176"/>
      <c r="CS265" s="176"/>
      <c r="CT265" s="176"/>
      <c r="CU265" s="176"/>
      <c r="CV265" s="176"/>
      <c r="CW265" s="176"/>
      <c r="CX265" s="176"/>
      <c r="CY265" s="176"/>
      <c r="CZ265" s="176"/>
      <c r="DA265" s="176"/>
      <c r="DB265" s="176"/>
      <c r="DC265" s="176"/>
      <c r="DD265" s="176"/>
      <c r="DE265" s="176"/>
      <c r="DF265" s="176"/>
      <c r="DG265" s="176"/>
      <c r="DH265" s="176"/>
      <c r="DI265" s="176"/>
      <c r="DJ265" s="176"/>
      <c r="DK265" s="176"/>
      <c r="DL265" s="176"/>
      <c r="DM265" s="176"/>
      <c r="DN265" s="176"/>
      <c r="DO265" s="176"/>
      <c r="DP265" s="176"/>
      <c r="DQ265" s="176"/>
      <c r="DR265" s="176"/>
      <c r="DS265" s="176"/>
      <c r="DT265" s="176"/>
      <c r="DU265" s="176"/>
      <c r="DV265" s="176"/>
      <c r="DW265" s="176"/>
      <c r="DX265" s="176"/>
      <c r="DY265" s="176"/>
      <c r="DZ265" s="176"/>
      <c r="EA265" s="176"/>
      <c r="EB265" s="176"/>
      <c r="EC265" s="176"/>
      <c r="ED265" s="176"/>
      <c r="EE265" s="176"/>
      <c r="EF265" s="176"/>
      <c r="EG265" s="176"/>
      <c r="EH265" s="176"/>
      <c r="EI265" s="176"/>
      <c r="EJ265" s="176"/>
      <c r="EK265" s="176"/>
      <c r="EL265" s="176"/>
      <c r="EM265" s="176"/>
      <c r="EN265" s="177"/>
      <c r="EO265" s="177"/>
    </row>
    <row r="266" customFormat="false" ht="12.75" hidden="false" customHeight="false" outlineLevel="0" collapsed="false">
      <c r="A266" s="169" t="s">
        <v>42</v>
      </c>
      <c r="B266" s="96"/>
      <c r="C266" s="170" t="s">
        <v>106</v>
      </c>
      <c r="D266" s="171" t="n">
        <v>6</v>
      </c>
      <c r="E266" s="172" t="s">
        <v>230</v>
      </c>
      <c r="F266" s="173" t="n">
        <f aca="false">SUM(H266:EM266)</f>
        <v>7</v>
      </c>
      <c r="G266" s="174"/>
      <c r="H266" s="176"/>
      <c r="I266" s="176"/>
      <c r="J266" s="176"/>
      <c r="K266" s="176"/>
      <c r="L266" s="176"/>
      <c r="M266" s="176"/>
      <c r="N266" s="176"/>
      <c r="O266" s="176"/>
      <c r="P266" s="176"/>
      <c r="Q266" s="175"/>
      <c r="R266" s="175"/>
      <c r="S266" s="175"/>
      <c r="T266" s="175"/>
      <c r="U266" s="175"/>
      <c r="V266" s="175"/>
      <c r="W266" s="175"/>
      <c r="X266" s="175"/>
      <c r="Y266" s="175"/>
      <c r="Z266" s="175"/>
      <c r="AA266" s="175"/>
      <c r="AB266" s="175"/>
      <c r="AC266" s="175"/>
      <c r="AD266" s="175"/>
      <c r="AE266" s="175"/>
      <c r="AF266" s="175"/>
      <c r="AG266" s="175"/>
      <c r="AH266" s="175"/>
      <c r="AI266" s="175"/>
      <c r="AJ266" s="175"/>
      <c r="AK266" s="175"/>
      <c r="AL266" s="175"/>
      <c r="AM266" s="175"/>
      <c r="AN266" s="175"/>
      <c r="AO266" s="175"/>
      <c r="AP266" s="175"/>
      <c r="AQ266" s="175"/>
      <c r="AR266" s="175"/>
      <c r="AS266" s="175"/>
      <c r="AT266" s="175"/>
      <c r="AU266" s="175"/>
      <c r="AV266" s="175"/>
      <c r="AW266" s="175"/>
      <c r="AX266" s="175"/>
      <c r="AY266" s="175"/>
      <c r="AZ266" s="175"/>
      <c r="BA266" s="175"/>
      <c r="BB266" s="175"/>
      <c r="BC266" s="176"/>
      <c r="BD266" s="176"/>
      <c r="BE266" s="176"/>
      <c r="BF266" s="176"/>
      <c r="BG266" s="176"/>
      <c r="BH266" s="176"/>
      <c r="BI266" s="176"/>
      <c r="BJ266" s="176"/>
      <c r="BK266" s="176"/>
      <c r="BL266" s="176"/>
      <c r="BM266" s="176"/>
      <c r="BN266" s="176"/>
      <c r="BO266" s="176"/>
      <c r="BP266" s="176"/>
      <c r="BQ266" s="176"/>
      <c r="BR266" s="176"/>
      <c r="BS266" s="176" t="n">
        <v>7</v>
      </c>
      <c r="BT266" s="176"/>
      <c r="BU266" s="176"/>
      <c r="BV266" s="176"/>
      <c r="BW266" s="176"/>
      <c r="BX266" s="176"/>
      <c r="BY266" s="176"/>
      <c r="BZ266" s="176"/>
      <c r="CA266" s="176"/>
      <c r="CB266" s="176"/>
      <c r="CC266" s="176"/>
      <c r="CD266" s="176"/>
      <c r="CE266" s="176"/>
      <c r="CF266" s="176"/>
      <c r="CG266" s="176"/>
      <c r="CH266" s="176"/>
      <c r="CI266" s="176"/>
      <c r="CJ266" s="176"/>
      <c r="CK266" s="176"/>
      <c r="CL266" s="176"/>
      <c r="CM266" s="176"/>
      <c r="CN266" s="176"/>
      <c r="CO266" s="176"/>
      <c r="CP266" s="176"/>
      <c r="CQ266" s="176"/>
      <c r="CR266" s="176"/>
      <c r="CS266" s="176"/>
      <c r="CT266" s="176"/>
      <c r="CU266" s="176"/>
      <c r="CV266" s="176"/>
      <c r="CW266" s="176"/>
      <c r="CX266" s="176"/>
      <c r="CY266" s="176"/>
      <c r="CZ266" s="176"/>
      <c r="DA266" s="176"/>
      <c r="DB266" s="176"/>
      <c r="DC266" s="176"/>
      <c r="DD266" s="176"/>
      <c r="DE266" s="176"/>
      <c r="DF266" s="176"/>
      <c r="DG266" s="176"/>
      <c r="DH266" s="176"/>
      <c r="DI266" s="176"/>
      <c r="DJ266" s="176"/>
      <c r="DK266" s="176"/>
      <c r="DL266" s="176"/>
      <c r="DM266" s="176"/>
      <c r="DN266" s="176"/>
      <c r="DO266" s="176"/>
      <c r="DP266" s="176"/>
      <c r="DQ266" s="176"/>
      <c r="DR266" s="176"/>
      <c r="DS266" s="176"/>
      <c r="DT266" s="176"/>
      <c r="DU266" s="176"/>
      <c r="DV266" s="176"/>
      <c r="DW266" s="176"/>
      <c r="DX266" s="176"/>
      <c r="DY266" s="176"/>
      <c r="DZ266" s="176"/>
      <c r="EA266" s="176"/>
      <c r="EB266" s="176"/>
      <c r="EC266" s="176"/>
      <c r="ED266" s="176"/>
      <c r="EE266" s="176"/>
      <c r="EF266" s="176"/>
      <c r="EG266" s="176"/>
      <c r="EH266" s="176"/>
      <c r="EI266" s="176"/>
      <c r="EJ266" s="176"/>
      <c r="EK266" s="176"/>
      <c r="EL266" s="176"/>
      <c r="EM266" s="176"/>
      <c r="EN266" s="177"/>
      <c r="EO266" s="177"/>
    </row>
    <row r="267" customFormat="false" ht="12.75" hidden="false" customHeight="false" outlineLevel="0" collapsed="false">
      <c r="A267" s="169" t="s">
        <v>42</v>
      </c>
      <c r="B267" s="96"/>
      <c r="C267" s="170" t="s">
        <v>106</v>
      </c>
      <c r="D267" s="171" t="n">
        <v>7</v>
      </c>
      <c r="E267" s="172" t="s">
        <v>230</v>
      </c>
      <c r="F267" s="178" t="n">
        <f aca="false">SUM(H267:EM267)</f>
        <v>0</v>
      </c>
      <c r="G267" s="179"/>
      <c r="H267" s="181"/>
      <c r="I267" s="181"/>
      <c r="J267" s="181"/>
      <c r="K267" s="181"/>
      <c r="L267" s="181"/>
      <c r="M267" s="181"/>
      <c r="N267" s="181"/>
      <c r="O267" s="181"/>
      <c r="P267" s="181"/>
      <c r="Q267" s="180"/>
      <c r="R267" s="180"/>
      <c r="S267" s="180"/>
      <c r="T267" s="180"/>
      <c r="U267" s="180"/>
      <c r="V267" s="180"/>
      <c r="W267" s="180"/>
      <c r="X267" s="180"/>
      <c r="Y267" s="180"/>
      <c r="Z267" s="180"/>
      <c r="AA267" s="180"/>
      <c r="AB267" s="180"/>
      <c r="AC267" s="180"/>
      <c r="AD267" s="180"/>
      <c r="AE267" s="180"/>
      <c r="AF267" s="180"/>
      <c r="AG267" s="180"/>
      <c r="AH267" s="180"/>
      <c r="AI267" s="180"/>
      <c r="AJ267" s="180"/>
      <c r="AK267" s="180"/>
      <c r="AL267" s="180"/>
      <c r="AM267" s="180"/>
      <c r="AN267" s="180"/>
      <c r="AO267" s="180"/>
      <c r="AP267" s="180"/>
      <c r="AQ267" s="180"/>
      <c r="AR267" s="180"/>
      <c r="AS267" s="180"/>
      <c r="AT267" s="180"/>
      <c r="AU267" s="180"/>
      <c r="AV267" s="180"/>
      <c r="AW267" s="180"/>
      <c r="AX267" s="180"/>
      <c r="AY267" s="180"/>
      <c r="AZ267" s="180"/>
      <c r="BA267" s="180"/>
      <c r="BB267" s="180"/>
      <c r="BC267" s="181"/>
      <c r="BD267" s="181"/>
      <c r="BE267" s="181"/>
      <c r="BF267" s="181"/>
      <c r="BG267" s="181"/>
      <c r="BH267" s="181"/>
      <c r="BI267" s="181"/>
      <c r="BJ267" s="181"/>
      <c r="BK267" s="181"/>
      <c r="BL267" s="181"/>
      <c r="BM267" s="181"/>
      <c r="BN267" s="181"/>
      <c r="BO267" s="181"/>
      <c r="BP267" s="181"/>
      <c r="BQ267" s="181"/>
      <c r="BR267" s="181"/>
      <c r="BS267" s="181"/>
      <c r="BT267" s="181"/>
      <c r="BU267" s="181"/>
      <c r="BV267" s="181"/>
      <c r="BW267" s="181"/>
      <c r="BX267" s="181"/>
      <c r="BY267" s="181"/>
      <c r="BZ267" s="181"/>
      <c r="CA267" s="181"/>
      <c r="CB267" s="181"/>
      <c r="CC267" s="181"/>
      <c r="CD267" s="181"/>
      <c r="CE267" s="181"/>
      <c r="CF267" s="181"/>
      <c r="CG267" s="181"/>
      <c r="CH267" s="181"/>
      <c r="CI267" s="181"/>
      <c r="CJ267" s="181"/>
      <c r="CK267" s="181"/>
      <c r="CL267" s="181"/>
      <c r="CM267" s="181"/>
      <c r="CN267" s="181"/>
      <c r="CO267" s="181"/>
      <c r="CP267" s="181"/>
      <c r="CQ267" s="181"/>
      <c r="CR267" s="181"/>
      <c r="CS267" s="181"/>
      <c r="CT267" s="181"/>
      <c r="CU267" s="181"/>
      <c r="CV267" s="181"/>
      <c r="CW267" s="181"/>
      <c r="CX267" s="181"/>
      <c r="CY267" s="181"/>
      <c r="CZ267" s="181"/>
      <c r="DA267" s="181"/>
      <c r="DB267" s="181"/>
      <c r="DC267" s="181"/>
      <c r="DD267" s="181"/>
      <c r="DE267" s="181"/>
      <c r="DF267" s="181"/>
      <c r="DG267" s="181"/>
      <c r="DH267" s="181"/>
      <c r="DI267" s="181"/>
      <c r="DJ267" s="181"/>
      <c r="DK267" s="181"/>
      <c r="DL267" s="181"/>
      <c r="DM267" s="181"/>
      <c r="DN267" s="181"/>
      <c r="DO267" s="181"/>
      <c r="DP267" s="181"/>
      <c r="DQ267" s="181"/>
      <c r="DR267" s="181"/>
      <c r="DS267" s="181"/>
      <c r="DT267" s="181"/>
      <c r="DU267" s="181"/>
      <c r="DV267" s="181"/>
      <c r="DW267" s="181"/>
      <c r="DX267" s="181"/>
      <c r="DY267" s="181"/>
      <c r="DZ267" s="181"/>
      <c r="EA267" s="181"/>
      <c r="EB267" s="181"/>
      <c r="EC267" s="181"/>
      <c r="ED267" s="181"/>
      <c r="EE267" s="181"/>
      <c r="EF267" s="181"/>
      <c r="EG267" s="181"/>
      <c r="EH267" s="181"/>
      <c r="EI267" s="181"/>
      <c r="EJ267" s="181"/>
      <c r="EK267" s="181"/>
      <c r="EL267" s="181"/>
      <c r="EM267" s="181"/>
      <c r="EN267" s="177"/>
      <c r="EO267" s="177"/>
    </row>
    <row r="268" customFormat="false" ht="12.75" hidden="false" customHeight="false" outlineLevel="0" collapsed="false">
      <c r="A268" s="169" t="s">
        <v>42</v>
      </c>
      <c r="B268" s="96"/>
      <c r="C268" s="170" t="s">
        <v>106</v>
      </c>
      <c r="D268" s="171" t="n">
        <v>8</v>
      </c>
      <c r="E268" s="172" t="s">
        <v>230</v>
      </c>
      <c r="F268" s="178" t="n">
        <f aca="false">SUM(H268:EM268)</f>
        <v>0</v>
      </c>
      <c r="G268" s="179" t="n">
        <f aca="false">SUM(F262:F268)</f>
        <v>38</v>
      </c>
      <c r="H268" s="181"/>
      <c r="I268" s="181"/>
      <c r="J268" s="181"/>
      <c r="K268" s="181"/>
      <c r="L268" s="181"/>
      <c r="M268" s="181"/>
      <c r="N268" s="181"/>
      <c r="O268" s="181"/>
      <c r="P268" s="181"/>
      <c r="Q268" s="180"/>
      <c r="R268" s="180"/>
      <c r="S268" s="180"/>
      <c r="T268" s="180"/>
      <c r="U268" s="180"/>
      <c r="V268" s="180"/>
      <c r="W268" s="180"/>
      <c r="X268" s="180"/>
      <c r="Y268" s="180"/>
      <c r="Z268" s="180"/>
      <c r="AA268" s="180"/>
      <c r="AB268" s="180"/>
      <c r="AC268" s="180"/>
      <c r="AD268" s="180"/>
      <c r="AE268" s="180"/>
      <c r="AF268" s="180"/>
      <c r="AG268" s="180"/>
      <c r="AH268" s="180"/>
      <c r="AI268" s="180"/>
      <c r="AJ268" s="180"/>
      <c r="AK268" s="180"/>
      <c r="AL268" s="180"/>
      <c r="AM268" s="180"/>
      <c r="AN268" s="180"/>
      <c r="AO268" s="180"/>
      <c r="AP268" s="180"/>
      <c r="AQ268" s="180"/>
      <c r="AR268" s="180"/>
      <c r="AS268" s="180"/>
      <c r="AT268" s="180"/>
      <c r="AU268" s="180"/>
      <c r="AV268" s="180"/>
      <c r="AW268" s="180"/>
      <c r="AX268" s="180"/>
      <c r="AY268" s="180"/>
      <c r="AZ268" s="180"/>
      <c r="BA268" s="180"/>
      <c r="BB268" s="180"/>
      <c r="BC268" s="181"/>
      <c r="BD268" s="181"/>
      <c r="BE268" s="181"/>
      <c r="BF268" s="181"/>
      <c r="BG268" s="181"/>
      <c r="BH268" s="181"/>
      <c r="BI268" s="181"/>
      <c r="BJ268" s="181"/>
      <c r="BK268" s="181"/>
      <c r="BL268" s="181"/>
      <c r="BM268" s="181"/>
      <c r="BN268" s="181"/>
      <c r="BO268" s="181"/>
      <c r="BP268" s="181"/>
      <c r="BQ268" s="181"/>
      <c r="BR268" s="181"/>
      <c r="BS268" s="181"/>
      <c r="BT268" s="181"/>
      <c r="BU268" s="181"/>
      <c r="BV268" s="181"/>
      <c r="BW268" s="181"/>
      <c r="BX268" s="181"/>
      <c r="BY268" s="181"/>
      <c r="BZ268" s="181"/>
      <c r="CA268" s="181"/>
      <c r="CB268" s="181"/>
      <c r="CC268" s="181"/>
      <c r="CD268" s="181"/>
      <c r="CE268" s="181"/>
      <c r="CF268" s="181"/>
      <c r="CG268" s="181"/>
      <c r="CH268" s="181"/>
      <c r="CI268" s="181"/>
      <c r="CJ268" s="181"/>
      <c r="CK268" s="181"/>
      <c r="CL268" s="181"/>
      <c r="CM268" s="181"/>
      <c r="CN268" s="181"/>
      <c r="CO268" s="181"/>
      <c r="CP268" s="181"/>
      <c r="CQ268" s="181"/>
      <c r="CR268" s="181"/>
      <c r="CS268" s="181"/>
      <c r="CT268" s="181"/>
      <c r="CU268" s="181"/>
      <c r="CV268" s="181"/>
      <c r="CW268" s="181"/>
      <c r="CX268" s="181"/>
      <c r="CY268" s="181"/>
      <c r="CZ268" s="181"/>
      <c r="DA268" s="181"/>
      <c r="DB268" s="181"/>
      <c r="DC268" s="181"/>
      <c r="DD268" s="181"/>
      <c r="DE268" s="181"/>
      <c r="DF268" s="181"/>
      <c r="DG268" s="181"/>
      <c r="DH268" s="181"/>
      <c r="DI268" s="181"/>
      <c r="DJ268" s="181"/>
      <c r="DK268" s="181"/>
      <c r="DL268" s="181"/>
      <c r="DM268" s="181"/>
      <c r="DN268" s="181"/>
      <c r="DO268" s="181"/>
      <c r="DP268" s="181"/>
      <c r="DQ268" s="181"/>
      <c r="DR268" s="181"/>
      <c r="DS268" s="181"/>
      <c r="DT268" s="181"/>
      <c r="DU268" s="181"/>
      <c r="DV268" s="181"/>
      <c r="DW268" s="181"/>
      <c r="DX268" s="181"/>
      <c r="DY268" s="181"/>
      <c r="DZ268" s="181"/>
      <c r="EA268" s="181"/>
      <c r="EB268" s="181"/>
      <c r="EC268" s="181"/>
      <c r="ED268" s="181"/>
      <c r="EE268" s="181"/>
      <c r="EF268" s="181"/>
      <c r="EG268" s="181"/>
      <c r="EH268" s="181"/>
      <c r="EI268" s="181"/>
      <c r="EJ268" s="181"/>
      <c r="EK268" s="181"/>
      <c r="EL268" s="181"/>
      <c r="EM268" s="181"/>
      <c r="EN268" s="177"/>
      <c r="EO268" s="177"/>
    </row>
    <row r="269" customFormat="false" ht="12.75" hidden="false" customHeight="false" outlineLevel="0" collapsed="false">
      <c r="A269" s="169" t="s">
        <v>42</v>
      </c>
      <c r="B269" s="96"/>
      <c r="C269" s="170" t="s">
        <v>106</v>
      </c>
      <c r="D269" s="171" t="n">
        <v>9</v>
      </c>
      <c r="E269" s="172" t="s">
        <v>231</v>
      </c>
      <c r="F269" s="173" t="n">
        <f aca="false">SUM(H269:EM269)</f>
        <v>7.75</v>
      </c>
      <c r="G269" s="174"/>
      <c r="H269" s="176"/>
      <c r="I269" s="176"/>
      <c r="J269" s="176"/>
      <c r="K269" s="176"/>
      <c r="L269" s="176"/>
      <c r="M269" s="176"/>
      <c r="N269" s="176"/>
      <c r="O269" s="176"/>
      <c r="P269" s="176"/>
      <c r="Q269" s="175"/>
      <c r="R269" s="175"/>
      <c r="S269" s="175"/>
      <c r="T269" s="175"/>
      <c r="U269" s="175"/>
      <c r="V269" s="175"/>
      <c r="W269" s="175"/>
      <c r="X269" s="175"/>
      <c r="Y269" s="175"/>
      <c r="Z269" s="175"/>
      <c r="AA269" s="175"/>
      <c r="AB269" s="175"/>
      <c r="AC269" s="175"/>
      <c r="AD269" s="175"/>
      <c r="AE269" s="175"/>
      <c r="AF269" s="175"/>
      <c r="AG269" s="175"/>
      <c r="AH269" s="175"/>
      <c r="AI269" s="175"/>
      <c r="AJ269" s="175"/>
      <c r="AK269" s="175"/>
      <c r="AL269" s="175"/>
      <c r="AM269" s="175"/>
      <c r="AN269" s="175"/>
      <c r="AO269" s="175"/>
      <c r="AP269" s="175"/>
      <c r="AQ269" s="175"/>
      <c r="AR269" s="175"/>
      <c r="AS269" s="175"/>
      <c r="AT269" s="175"/>
      <c r="AU269" s="175"/>
      <c r="AV269" s="175"/>
      <c r="AW269" s="175"/>
      <c r="AX269" s="175"/>
      <c r="AY269" s="175"/>
      <c r="AZ269" s="175"/>
      <c r="BA269" s="175"/>
      <c r="BB269" s="175"/>
      <c r="BC269" s="176"/>
      <c r="BD269" s="176"/>
      <c r="BE269" s="176"/>
      <c r="BF269" s="176"/>
      <c r="BG269" s="176"/>
      <c r="BH269" s="176"/>
      <c r="BI269" s="176"/>
      <c r="BJ269" s="176"/>
      <c r="BK269" s="176"/>
      <c r="BL269" s="176"/>
      <c r="BM269" s="176"/>
      <c r="BN269" s="176"/>
      <c r="BO269" s="176"/>
      <c r="BP269" s="176"/>
      <c r="BQ269" s="176"/>
      <c r="BR269" s="176"/>
      <c r="BS269" s="176" t="n">
        <v>3.5</v>
      </c>
      <c r="BT269" s="176"/>
      <c r="BU269" s="176"/>
      <c r="BV269" s="176"/>
      <c r="BW269" s="176"/>
      <c r="BX269" s="176"/>
      <c r="BY269" s="176"/>
      <c r="BZ269" s="176"/>
      <c r="CA269" s="176" t="n">
        <v>4.25</v>
      </c>
      <c r="CB269" s="176"/>
      <c r="CC269" s="176"/>
      <c r="CD269" s="176"/>
      <c r="CE269" s="176"/>
      <c r="CF269" s="176"/>
      <c r="CG269" s="176"/>
      <c r="CH269" s="176"/>
      <c r="CI269" s="176"/>
      <c r="CJ269" s="176"/>
      <c r="CK269" s="176"/>
      <c r="CL269" s="176"/>
      <c r="CM269" s="176"/>
      <c r="CN269" s="176"/>
      <c r="CO269" s="176"/>
      <c r="CP269" s="176"/>
      <c r="CQ269" s="176"/>
      <c r="CR269" s="176"/>
      <c r="CS269" s="176"/>
      <c r="CT269" s="176"/>
      <c r="CU269" s="176"/>
      <c r="CV269" s="176"/>
      <c r="CW269" s="176"/>
      <c r="CX269" s="176"/>
      <c r="CY269" s="176"/>
      <c r="CZ269" s="176"/>
      <c r="DA269" s="176"/>
      <c r="DB269" s="176"/>
      <c r="DC269" s="176"/>
      <c r="DD269" s="176"/>
      <c r="DE269" s="176"/>
      <c r="DF269" s="176"/>
      <c r="DG269" s="176"/>
      <c r="DH269" s="176"/>
      <c r="DI269" s="176"/>
      <c r="DJ269" s="176"/>
      <c r="DK269" s="176"/>
      <c r="DL269" s="176"/>
      <c r="DM269" s="176"/>
      <c r="DN269" s="176"/>
      <c r="DO269" s="176"/>
      <c r="DP269" s="176"/>
      <c r="DQ269" s="176"/>
      <c r="DR269" s="176"/>
      <c r="DS269" s="176"/>
      <c r="DT269" s="176"/>
      <c r="DU269" s="176"/>
      <c r="DV269" s="176"/>
      <c r="DW269" s="176"/>
      <c r="DX269" s="176"/>
      <c r="DY269" s="176"/>
      <c r="DZ269" s="176"/>
      <c r="EA269" s="176"/>
      <c r="EB269" s="176"/>
      <c r="EC269" s="176"/>
      <c r="ED269" s="176"/>
      <c r="EE269" s="176"/>
      <c r="EF269" s="176"/>
      <c r="EG269" s="176"/>
      <c r="EH269" s="176"/>
      <c r="EI269" s="176"/>
      <c r="EJ269" s="176"/>
      <c r="EK269" s="176"/>
      <c r="EL269" s="176"/>
      <c r="EM269" s="176"/>
      <c r="EN269" s="177"/>
      <c r="EO269" s="177"/>
    </row>
    <row r="270" customFormat="false" ht="12.75" hidden="false" customHeight="false" outlineLevel="0" collapsed="false">
      <c r="A270" s="169" t="s">
        <v>42</v>
      </c>
      <c r="B270" s="96"/>
      <c r="C270" s="170" t="s">
        <v>106</v>
      </c>
      <c r="D270" s="171" t="n">
        <v>10</v>
      </c>
      <c r="E270" s="172" t="s">
        <v>231</v>
      </c>
      <c r="F270" s="173" t="n">
        <f aca="false">SUM(H270:EM270)</f>
        <v>7.75</v>
      </c>
      <c r="G270" s="174"/>
      <c r="H270" s="176"/>
      <c r="I270" s="176"/>
      <c r="J270" s="176"/>
      <c r="K270" s="176"/>
      <c r="L270" s="176"/>
      <c r="M270" s="176"/>
      <c r="N270" s="176"/>
      <c r="O270" s="176"/>
      <c r="P270" s="176"/>
      <c r="Q270" s="175"/>
      <c r="R270" s="175"/>
      <c r="S270" s="175"/>
      <c r="T270" s="175"/>
      <c r="U270" s="175"/>
      <c r="V270" s="175"/>
      <c r="W270" s="175"/>
      <c r="X270" s="175"/>
      <c r="Y270" s="175"/>
      <c r="Z270" s="175"/>
      <c r="AA270" s="175"/>
      <c r="AB270" s="175"/>
      <c r="AC270" s="175"/>
      <c r="AD270" s="175"/>
      <c r="AE270" s="175"/>
      <c r="AF270" s="175"/>
      <c r="AG270" s="175"/>
      <c r="AH270" s="175"/>
      <c r="AI270" s="175"/>
      <c r="AJ270" s="175"/>
      <c r="AK270" s="175"/>
      <c r="AL270" s="175"/>
      <c r="AM270" s="175"/>
      <c r="AN270" s="175"/>
      <c r="AO270" s="175"/>
      <c r="AP270" s="175"/>
      <c r="AQ270" s="175"/>
      <c r="AR270" s="175"/>
      <c r="AS270" s="175"/>
      <c r="AT270" s="175"/>
      <c r="AU270" s="175"/>
      <c r="AV270" s="175"/>
      <c r="AW270" s="175"/>
      <c r="AX270" s="175"/>
      <c r="AY270" s="175"/>
      <c r="AZ270" s="175"/>
      <c r="BA270" s="175"/>
      <c r="BB270" s="175"/>
      <c r="BC270" s="176"/>
      <c r="BD270" s="176"/>
      <c r="BE270" s="176"/>
      <c r="BF270" s="176"/>
      <c r="BG270" s="176"/>
      <c r="BH270" s="176"/>
      <c r="BI270" s="176"/>
      <c r="BJ270" s="176"/>
      <c r="BK270" s="176"/>
      <c r="BL270" s="176"/>
      <c r="BM270" s="176"/>
      <c r="BN270" s="176"/>
      <c r="BO270" s="176"/>
      <c r="BP270" s="176"/>
      <c r="BQ270" s="176"/>
      <c r="BR270" s="176"/>
      <c r="BS270" s="176" t="n">
        <v>2.5</v>
      </c>
      <c r="BT270" s="176"/>
      <c r="BU270" s="176"/>
      <c r="BV270" s="176"/>
      <c r="BW270" s="176"/>
      <c r="BX270" s="176"/>
      <c r="BY270" s="176"/>
      <c r="BZ270" s="176"/>
      <c r="CA270" s="176" t="n">
        <v>5.25</v>
      </c>
      <c r="CB270" s="176"/>
      <c r="CC270" s="176"/>
      <c r="CD270" s="176"/>
      <c r="CE270" s="176"/>
      <c r="CF270" s="176"/>
      <c r="CG270" s="176"/>
      <c r="CH270" s="176"/>
      <c r="CI270" s="176"/>
      <c r="CJ270" s="176"/>
      <c r="CK270" s="176"/>
      <c r="CL270" s="176"/>
      <c r="CM270" s="176"/>
      <c r="CN270" s="176"/>
      <c r="CO270" s="176"/>
      <c r="CP270" s="176"/>
      <c r="CQ270" s="176"/>
      <c r="CR270" s="176"/>
      <c r="CS270" s="176"/>
      <c r="CT270" s="176"/>
      <c r="CU270" s="176"/>
      <c r="CV270" s="176"/>
      <c r="CW270" s="176"/>
      <c r="CX270" s="176"/>
      <c r="CY270" s="176"/>
      <c r="CZ270" s="176"/>
      <c r="DA270" s="176"/>
      <c r="DB270" s="176"/>
      <c r="DC270" s="176"/>
      <c r="DD270" s="176"/>
      <c r="DE270" s="176"/>
      <c r="DF270" s="176"/>
      <c r="DG270" s="176"/>
      <c r="DH270" s="176"/>
      <c r="DI270" s="176"/>
      <c r="DJ270" s="176"/>
      <c r="DK270" s="176"/>
      <c r="DL270" s="176"/>
      <c r="DM270" s="176"/>
      <c r="DN270" s="176"/>
      <c r="DO270" s="176"/>
      <c r="DP270" s="176"/>
      <c r="DQ270" s="176"/>
      <c r="DR270" s="176"/>
      <c r="DS270" s="176"/>
      <c r="DT270" s="176"/>
      <c r="DU270" s="176"/>
      <c r="DV270" s="176"/>
      <c r="DW270" s="176"/>
      <c r="DX270" s="176"/>
      <c r="DY270" s="176"/>
      <c r="DZ270" s="176"/>
      <c r="EA270" s="176"/>
      <c r="EB270" s="176"/>
      <c r="EC270" s="176"/>
      <c r="ED270" s="176"/>
      <c r="EE270" s="176"/>
      <c r="EF270" s="176"/>
      <c r="EG270" s="176"/>
      <c r="EH270" s="176"/>
      <c r="EI270" s="176"/>
      <c r="EJ270" s="176"/>
      <c r="EK270" s="176"/>
      <c r="EL270" s="176"/>
      <c r="EM270" s="176"/>
      <c r="EN270" s="177"/>
      <c r="EO270" s="177"/>
    </row>
    <row r="271" customFormat="false" ht="12.75" hidden="false" customHeight="false" outlineLevel="0" collapsed="false">
      <c r="A271" s="169" t="s">
        <v>42</v>
      </c>
      <c r="B271" s="96"/>
      <c r="C271" s="170" t="s">
        <v>106</v>
      </c>
      <c r="D271" s="171" t="n">
        <v>11</v>
      </c>
      <c r="E271" s="172" t="s">
        <v>231</v>
      </c>
      <c r="F271" s="173" t="n">
        <f aca="false">SUM(H271:EM271)</f>
        <v>7.75</v>
      </c>
      <c r="G271" s="174"/>
      <c r="H271" s="176"/>
      <c r="I271" s="176"/>
      <c r="J271" s="176"/>
      <c r="K271" s="176"/>
      <c r="L271" s="176"/>
      <c r="M271" s="176"/>
      <c r="N271" s="176"/>
      <c r="O271" s="176"/>
      <c r="P271" s="176"/>
      <c r="Q271" s="175"/>
      <c r="R271" s="175"/>
      <c r="S271" s="175"/>
      <c r="T271" s="175"/>
      <c r="U271" s="175"/>
      <c r="V271" s="175"/>
      <c r="W271" s="175"/>
      <c r="X271" s="175"/>
      <c r="Y271" s="175"/>
      <c r="Z271" s="175"/>
      <c r="AA271" s="175"/>
      <c r="AB271" s="175"/>
      <c r="AC271" s="175"/>
      <c r="AD271" s="175"/>
      <c r="AE271" s="175"/>
      <c r="AF271" s="175"/>
      <c r="AG271" s="175"/>
      <c r="AH271" s="175"/>
      <c r="AI271" s="175"/>
      <c r="AJ271" s="175"/>
      <c r="AK271" s="175"/>
      <c r="AL271" s="175"/>
      <c r="AM271" s="175"/>
      <c r="AN271" s="175"/>
      <c r="AO271" s="175"/>
      <c r="AP271" s="175"/>
      <c r="AQ271" s="175"/>
      <c r="AR271" s="175"/>
      <c r="AS271" s="175"/>
      <c r="AT271" s="175"/>
      <c r="AU271" s="175"/>
      <c r="AV271" s="175"/>
      <c r="AW271" s="175"/>
      <c r="AX271" s="175"/>
      <c r="AY271" s="175"/>
      <c r="AZ271" s="175"/>
      <c r="BA271" s="175"/>
      <c r="BB271" s="175"/>
      <c r="BC271" s="176"/>
      <c r="BD271" s="176"/>
      <c r="BE271" s="176"/>
      <c r="BF271" s="176"/>
      <c r="BG271" s="176"/>
      <c r="BH271" s="176"/>
      <c r="BI271" s="176"/>
      <c r="BJ271" s="176"/>
      <c r="BK271" s="176"/>
      <c r="BL271" s="176"/>
      <c r="BM271" s="176"/>
      <c r="BN271" s="176"/>
      <c r="BO271" s="176"/>
      <c r="BP271" s="176"/>
      <c r="BQ271" s="176"/>
      <c r="BR271" s="176"/>
      <c r="BS271" s="176" t="n">
        <v>2</v>
      </c>
      <c r="BT271" s="176"/>
      <c r="BU271" s="176"/>
      <c r="BV271" s="176"/>
      <c r="BW271" s="176"/>
      <c r="BX271" s="176"/>
      <c r="BY271" s="176"/>
      <c r="BZ271" s="176"/>
      <c r="CA271" s="176" t="n">
        <v>5.75</v>
      </c>
      <c r="CB271" s="176"/>
      <c r="CC271" s="176"/>
      <c r="CD271" s="176"/>
      <c r="CE271" s="176"/>
      <c r="CF271" s="176"/>
      <c r="CG271" s="176"/>
      <c r="CH271" s="176"/>
      <c r="CI271" s="176"/>
      <c r="CJ271" s="176"/>
      <c r="CK271" s="176"/>
      <c r="CL271" s="176"/>
      <c r="CM271" s="176"/>
      <c r="CN271" s="176"/>
      <c r="CO271" s="176"/>
      <c r="CP271" s="176"/>
      <c r="CQ271" s="176"/>
      <c r="CR271" s="176"/>
      <c r="CS271" s="176"/>
      <c r="CT271" s="176"/>
      <c r="CU271" s="176"/>
      <c r="CV271" s="176"/>
      <c r="CW271" s="176"/>
      <c r="CX271" s="176"/>
      <c r="CY271" s="176"/>
      <c r="CZ271" s="176"/>
      <c r="DA271" s="176"/>
      <c r="DB271" s="176"/>
      <c r="DC271" s="176"/>
      <c r="DD271" s="176"/>
      <c r="DE271" s="176"/>
      <c r="DF271" s="176"/>
      <c r="DG271" s="176"/>
      <c r="DH271" s="176"/>
      <c r="DI271" s="176"/>
      <c r="DJ271" s="176"/>
      <c r="DK271" s="176"/>
      <c r="DL271" s="176"/>
      <c r="DM271" s="176"/>
      <c r="DN271" s="176"/>
      <c r="DO271" s="176"/>
      <c r="DP271" s="176"/>
      <c r="DQ271" s="176"/>
      <c r="DR271" s="176"/>
      <c r="DS271" s="176"/>
      <c r="DT271" s="176"/>
      <c r="DU271" s="176"/>
      <c r="DV271" s="176"/>
      <c r="DW271" s="176"/>
      <c r="DX271" s="176"/>
      <c r="DY271" s="176"/>
      <c r="DZ271" s="176"/>
      <c r="EA271" s="176"/>
      <c r="EB271" s="176"/>
      <c r="EC271" s="176"/>
      <c r="ED271" s="176"/>
      <c r="EE271" s="176"/>
      <c r="EF271" s="176"/>
      <c r="EG271" s="176"/>
      <c r="EH271" s="176"/>
      <c r="EI271" s="176"/>
      <c r="EJ271" s="176"/>
      <c r="EK271" s="176"/>
      <c r="EL271" s="176"/>
      <c r="EM271" s="176"/>
      <c r="EN271" s="177"/>
      <c r="EO271" s="177"/>
    </row>
    <row r="272" customFormat="false" ht="12.75" hidden="false" customHeight="false" outlineLevel="0" collapsed="false">
      <c r="A272" s="169" t="s">
        <v>42</v>
      </c>
      <c r="B272" s="96"/>
      <c r="C272" s="170" t="s">
        <v>106</v>
      </c>
      <c r="D272" s="171" t="n">
        <v>12</v>
      </c>
      <c r="E272" s="172" t="s">
        <v>231</v>
      </c>
      <c r="F272" s="173" t="n">
        <f aca="false">SUM(H272:EM272)</f>
        <v>7.75</v>
      </c>
      <c r="G272" s="174"/>
      <c r="H272" s="176"/>
      <c r="I272" s="176"/>
      <c r="J272" s="176"/>
      <c r="K272" s="176"/>
      <c r="L272" s="176"/>
      <c r="M272" s="176"/>
      <c r="N272" s="176"/>
      <c r="O272" s="176"/>
      <c r="P272" s="176"/>
      <c r="Q272" s="175"/>
      <c r="R272" s="175"/>
      <c r="S272" s="175"/>
      <c r="T272" s="175"/>
      <c r="U272" s="175"/>
      <c r="V272" s="175"/>
      <c r="W272" s="175"/>
      <c r="X272" s="175"/>
      <c r="Y272" s="175"/>
      <c r="Z272" s="175"/>
      <c r="AA272" s="175"/>
      <c r="AB272" s="175"/>
      <c r="AC272" s="175"/>
      <c r="AD272" s="175"/>
      <c r="AE272" s="175"/>
      <c r="AF272" s="175"/>
      <c r="AG272" s="175"/>
      <c r="AH272" s="175"/>
      <c r="AI272" s="175"/>
      <c r="AJ272" s="175"/>
      <c r="AK272" s="175"/>
      <c r="AL272" s="175"/>
      <c r="AM272" s="175"/>
      <c r="AN272" s="175"/>
      <c r="AO272" s="175"/>
      <c r="AP272" s="175"/>
      <c r="AQ272" s="175"/>
      <c r="AR272" s="175"/>
      <c r="AS272" s="175"/>
      <c r="AT272" s="175"/>
      <c r="AU272" s="175"/>
      <c r="AV272" s="175"/>
      <c r="AW272" s="175"/>
      <c r="AX272" s="175"/>
      <c r="AY272" s="175"/>
      <c r="AZ272" s="175"/>
      <c r="BA272" s="175"/>
      <c r="BB272" s="175"/>
      <c r="BC272" s="176"/>
      <c r="BD272" s="176"/>
      <c r="BE272" s="176"/>
      <c r="BF272" s="176"/>
      <c r="BG272" s="176"/>
      <c r="BH272" s="176"/>
      <c r="BI272" s="176"/>
      <c r="BJ272" s="176"/>
      <c r="BK272" s="176"/>
      <c r="BL272" s="176"/>
      <c r="BM272" s="176"/>
      <c r="BN272" s="176"/>
      <c r="BO272" s="176"/>
      <c r="BP272" s="176"/>
      <c r="BQ272" s="176"/>
      <c r="BR272" s="176"/>
      <c r="BS272" s="176"/>
      <c r="BT272" s="176"/>
      <c r="BU272" s="176"/>
      <c r="BV272" s="176"/>
      <c r="BW272" s="176"/>
      <c r="BX272" s="176"/>
      <c r="BY272" s="176"/>
      <c r="BZ272" s="176"/>
      <c r="CA272" s="176" t="n">
        <v>7.75</v>
      </c>
      <c r="CB272" s="176"/>
      <c r="CC272" s="176"/>
      <c r="CD272" s="176"/>
      <c r="CE272" s="176"/>
      <c r="CF272" s="176"/>
      <c r="CG272" s="176"/>
      <c r="CH272" s="176"/>
      <c r="CI272" s="176"/>
      <c r="CJ272" s="176"/>
      <c r="CK272" s="176"/>
      <c r="CL272" s="176"/>
      <c r="CM272" s="176"/>
      <c r="CN272" s="176"/>
      <c r="CO272" s="176"/>
      <c r="CP272" s="176"/>
      <c r="CQ272" s="176"/>
      <c r="CR272" s="176"/>
      <c r="CS272" s="176"/>
      <c r="CT272" s="176"/>
      <c r="CU272" s="176"/>
      <c r="CV272" s="176"/>
      <c r="CW272" s="176"/>
      <c r="CX272" s="176"/>
      <c r="CY272" s="176"/>
      <c r="CZ272" s="176"/>
      <c r="DA272" s="176"/>
      <c r="DB272" s="176"/>
      <c r="DC272" s="176"/>
      <c r="DD272" s="176"/>
      <c r="DE272" s="176"/>
      <c r="DF272" s="176"/>
      <c r="DG272" s="176"/>
      <c r="DH272" s="176"/>
      <c r="DI272" s="176"/>
      <c r="DJ272" s="176"/>
      <c r="DK272" s="176"/>
      <c r="DL272" s="176"/>
      <c r="DM272" s="176"/>
      <c r="DN272" s="176"/>
      <c r="DO272" s="176"/>
      <c r="DP272" s="176"/>
      <c r="DQ272" s="176"/>
      <c r="DR272" s="176"/>
      <c r="DS272" s="176"/>
      <c r="DT272" s="176"/>
      <c r="DU272" s="176"/>
      <c r="DV272" s="176"/>
      <c r="DW272" s="176"/>
      <c r="DX272" s="176"/>
      <c r="DY272" s="176"/>
      <c r="DZ272" s="176"/>
      <c r="EA272" s="176"/>
      <c r="EB272" s="176"/>
      <c r="EC272" s="176"/>
      <c r="ED272" s="176"/>
      <c r="EE272" s="176"/>
      <c r="EF272" s="176"/>
      <c r="EG272" s="176"/>
      <c r="EH272" s="176"/>
      <c r="EI272" s="176"/>
      <c r="EJ272" s="176"/>
      <c r="EK272" s="176"/>
      <c r="EL272" s="176"/>
      <c r="EM272" s="176"/>
      <c r="EN272" s="177"/>
      <c r="EO272" s="177"/>
    </row>
    <row r="273" customFormat="false" ht="12.75" hidden="false" customHeight="false" outlineLevel="0" collapsed="false">
      <c r="A273" s="169" t="s">
        <v>42</v>
      </c>
      <c r="B273" s="96"/>
      <c r="C273" s="170" t="s">
        <v>106</v>
      </c>
      <c r="D273" s="171" t="n">
        <v>13</v>
      </c>
      <c r="E273" s="172" t="s">
        <v>231</v>
      </c>
      <c r="F273" s="173" t="n">
        <f aca="false">SUM(H273:EM273)</f>
        <v>7</v>
      </c>
      <c r="G273" s="174"/>
      <c r="H273" s="176"/>
      <c r="I273" s="176"/>
      <c r="J273" s="176"/>
      <c r="K273" s="176"/>
      <c r="L273" s="176"/>
      <c r="M273" s="176"/>
      <c r="N273" s="176"/>
      <c r="O273" s="176"/>
      <c r="P273" s="176"/>
      <c r="Q273" s="175"/>
      <c r="R273" s="175"/>
      <c r="S273" s="175"/>
      <c r="T273" s="175"/>
      <c r="U273" s="175"/>
      <c r="V273" s="175"/>
      <c r="W273" s="175"/>
      <c r="X273" s="175"/>
      <c r="Y273" s="175"/>
      <c r="Z273" s="175"/>
      <c r="AA273" s="175"/>
      <c r="AB273" s="175"/>
      <c r="AC273" s="175"/>
      <c r="AD273" s="175"/>
      <c r="AE273" s="175"/>
      <c r="AF273" s="175"/>
      <c r="AG273" s="175"/>
      <c r="AH273" s="175"/>
      <c r="AI273" s="175"/>
      <c r="AJ273" s="175"/>
      <c r="AK273" s="175"/>
      <c r="AL273" s="175"/>
      <c r="AM273" s="175"/>
      <c r="AN273" s="175"/>
      <c r="AO273" s="175"/>
      <c r="AP273" s="175"/>
      <c r="AQ273" s="175"/>
      <c r="AR273" s="175"/>
      <c r="AS273" s="175"/>
      <c r="AT273" s="175"/>
      <c r="AU273" s="175"/>
      <c r="AV273" s="175"/>
      <c r="AW273" s="175"/>
      <c r="AX273" s="175"/>
      <c r="AY273" s="175"/>
      <c r="AZ273" s="175"/>
      <c r="BA273" s="175"/>
      <c r="BB273" s="175"/>
      <c r="BC273" s="176"/>
      <c r="BD273" s="176"/>
      <c r="BE273" s="176"/>
      <c r="BF273" s="176"/>
      <c r="BG273" s="176"/>
      <c r="BH273" s="176"/>
      <c r="BI273" s="176"/>
      <c r="BJ273" s="176"/>
      <c r="BK273" s="176"/>
      <c r="BL273" s="176"/>
      <c r="BM273" s="176"/>
      <c r="BN273" s="176"/>
      <c r="BO273" s="176"/>
      <c r="BP273" s="176"/>
      <c r="BQ273" s="176"/>
      <c r="BR273" s="176"/>
      <c r="BS273" s="176"/>
      <c r="BT273" s="176"/>
      <c r="BU273" s="176"/>
      <c r="BV273" s="176"/>
      <c r="BW273" s="176"/>
      <c r="BX273" s="176"/>
      <c r="BY273" s="176"/>
      <c r="BZ273" s="176"/>
      <c r="CA273" s="176" t="n">
        <v>7</v>
      </c>
      <c r="CB273" s="176"/>
      <c r="CC273" s="176"/>
      <c r="CD273" s="176"/>
      <c r="CE273" s="176"/>
      <c r="CF273" s="176"/>
      <c r="CG273" s="176"/>
      <c r="CH273" s="176"/>
      <c r="CI273" s="176"/>
      <c r="CJ273" s="176"/>
      <c r="CK273" s="176"/>
      <c r="CL273" s="176"/>
      <c r="CM273" s="176"/>
      <c r="CN273" s="176"/>
      <c r="CO273" s="176"/>
      <c r="CP273" s="176"/>
      <c r="CQ273" s="176"/>
      <c r="CR273" s="176"/>
      <c r="CS273" s="176"/>
      <c r="CT273" s="176"/>
      <c r="CU273" s="176"/>
      <c r="CV273" s="176"/>
      <c r="CW273" s="176"/>
      <c r="CX273" s="176"/>
      <c r="CY273" s="176"/>
      <c r="CZ273" s="176"/>
      <c r="DA273" s="176"/>
      <c r="DB273" s="176"/>
      <c r="DC273" s="176"/>
      <c r="DD273" s="176"/>
      <c r="DE273" s="176"/>
      <c r="DF273" s="176"/>
      <c r="DG273" s="176"/>
      <c r="DH273" s="176"/>
      <c r="DI273" s="176"/>
      <c r="DJ273" s="176"/>
      <c r="DK273" s="176"/>
      <c r="DL273" s="176"/>
      <c r="DM273" s="176"/>
      <c r="DN273" s="176"/>
      <c r="DO273" s="176"/>
      <c r="DP273" s="176"/>
      <c r="DQ273" s="176"/>
      <c r="DR273" s="176"/>
      <c r="DS273" s="176"/>
      <c r="DT273" s="176"/>
      <c r="DU273" s="176"/>
      <c r="DV273" s="176"/>
      <c r="DW273" s="176"/>
      <c r="DX273" s="176"/>
      <c r="DY273" s="176"/>
      <c r="DZ273" s="176"/>
      <c r="EA273" s="176"/>
      <c r="EB273" s="176"/>
      <c r="EC273" s="176"/>
      <c r="ED273" s="176"/>
      <c r="EE273" s="176"/>
      <c r="EF273" s="176"/>
      <c r="EG273" s="176"/>
      <c r="EH273" s="176"/>
      <c r="EI273" s="176"/>
      <c r="EJ273" s="176"/>
      <c r="EK273" s="176"/>
      <c r="EL273" s="176"/>
      <c r="EM273" s="176"/>
      <c r="EN273" s="177"/>
      <c r="EO273" s="177"/>
    </row>
    <row r="274" customFormat="false" ht="12.75" hidden="false" customHeight="false" outlineLevel="0" collapsed="false">
      <c r="A274" s="169" t="s">
        <v>42</v>
      </c>
      <c r="B274" s="96"/>
      <c r="C274" s="170" t="s">
        <v>106</v>
      </c>
      <c r="D274" s="171" t="n">
        <v>14</v>
      </c>
      <c r="E274" s="172" t="s">
        <v>231</v>
      </c>
      <c r="F274" s="178" t="n">
        <f aca="false">SUM(H274:EM274)</f>
        <v>0</v>
      </c>
      <c r="G274" s="179"/>
      <c r="H274" s="181"/>
      <c r="I274" s="181"/>
      <c r="J274" s="181"/>
      <c r="K274" s="181"/>
      <c r="L274" s="181"/>
      <c r="M274" s="181"/>
      <c r="N274" s="181"/>
      <c r="O274" s="181"/>
      <c r="P274" s="181"/>
      <c r="Q274" s="180"/>
      <c r="R274" s="180"/>
      <c r="S274" s="180"/>
      <c r="T274" s="180"/>
      <c r="U274" s="180"/>
      <c r="V274" s="180"/>
      <c r="W274" s="180"/>
      <c r="X274" s="180"/>
      <c r="Y274" s="180"/>
      <c r="Z274" s="180"/>
      <c r="AA274" s="180"/>
      <c r="AB274" s="180"/>
      <c r="AC274" s="180"/>
      <c r="AD274" s="180"/>
      <c r="AE274" s="180"/>
      <c r="AF274" s="180"/>
      <c r="AG274" s="180"/>
      <c r="AH274" s="180"/>
      <c r="AI274" s="180"/>
      <c r="AJ274" s="180"/>
      <c r="AK274" s="180"/>
      <c r="AL274" s="180"/>
      <c r="AM274" s="180"/>
      <c r="AN274" s="180"/>
      <c r="AO274" s="180"/>
      <c r="AP274" s="180"/>
      <c r="AQ274" s="180"/>
      <c r="AR274" s="180"/>
      <c r="AS274" s="180"/>
      <c r="AT274" s="180"/>
      <c r="AU274" s="180"/>
      <c r="AV274" s="180"/>
      <c r="AW274" s="180"/>
      <c r="AX274" s="180"/>
      <c r="AY274" s="180"/>
      <c r="AZ274" s="180"/>
      <c r="BA274" s="180"/>
      <c r="BB274" s="180"/>
      <c r="BC274" s="181"/>
      <c r="BD274" s="181"/>
      <c r="BE274" s="181"/>
      <c r="BF274" s="181"/>
      <c r="BG274" s="181"/>
      <c r="BH274" s="181"/>
      <c r="BI274" s="181"/>
      <c r="BJ274" s="181"/>
      <c r="BK274" s="181"/>
      <c r="BL274" s="181"/>
      <c r="BM274" s="181"/>
      <c r="BN274" s="181"/>
      <c r="BO274" s="181"/>
      <c r="BP274" s="181"/>
      <c r="BQ274" s="181"/>
      <c r="BR274" s="181"/>
      <c r="BS274" s="181"/>
      <c r="BT274" s="181"/>
      <c r="BU274" s="181"/>
      <c r="BV274" s="181"/>
      <c r="BW274" s="181"/>
      <c r="BX274" s="181"/>
      <c r="BY274" s="181"/>
      <c r="BZ274" s="181"/>
      <c r="CA274" s="181"/>
      <c r="CB274" s="181"/>
      <c r="CC274" s="181"/>
      <c r="CD274" s="181"/>
      <c r="CE274" s="181"/>
      <c r="CF274" s="181"/>
      <c r="CG274" s="181"/>
      <c r="CH274" s="181"/>
      <c r="CI274" s="181"/>
      <c r="CJ274" s="181"/>
      <c r="CK274" s="181"/>
      <c r="CL274" s="181"/>
      <c r="CM274" s="181"/>
      <c r="CN274" s="181"/>
      <c r="CO274" s="181"/>
      <c r="CP274" s="181"/>
      <c r="CQ274" s="181"/>
      <c r="CR274" s="181"/>
      <c r="CS274" s="181"/>
      <c r="CT274" s="181"/>
      <c r="CU274" s="181"/>
      <c r="CV274" s="181"/>
      <c r="CW274" s="181"/>
      <c r="CX274" s="181"/>
      <c r="CY274" s="181"/>
      <c r="CZ274" s="181"/>
      <c r="DA274" s="181"/>
      <c r="DB274" s="181"/>
      <c r="DC274" s="181"/>
      <c r="DD274" s="181"/>
      <c r="DE274" s="181"/>
      <c r="DF274" s="181"/>
      <c r="DG274" s="181"/>
      <c r="DH274" s="181"/>
      <c r="DI274" s="181"/>
      <c r="DJ274" s="181"/>
      <c r="DK274" s="181"/>
      <c r="DL274" s="181"/>
      <c r="DM274" s="181"/>
      <c r="DN274" s="181"/>
      <c r="DO274" s="181"/>
      <c r="DP274" s="181"/>
      <c r="DQ274" s="181"/>
      <c r="DR274" s="181"/>
      <c r="DS274" s="181"/>
      <c r="DT274" s="181"/>
      <c r="DU274" s="181"/>
      <c r="DV274" s="181"/>
      <c r="DW274" s="181"/>
      <c r="DX274" s="181"/>
      <c r="DY274" s="181"/>
      <c r="DZ274" s="181"/>
      <c r="EA274" s="181"/>
      <c r="EB274" s="181"/>
      <c r="EC274" s="181"/>
      <c r="ED274" s="181"/>
      <c r="EE274" s="181"/>
      <c r="EF274" s="181"/>
      <c r="EG274" s="181"/>
      <c r="EH274" s="181"/>
      <c r="EI274" s="181"/>
      <c r="EJ274" s="181"/>
      <c r="EK274" s="181"/>
      <c r="EL274" s="181"/>
      <c r="EM274" s="181"/>
      <c r="EN274" s="177"/>
      <c r="EO274" s="177"/>
    </row>
    <row r="275" customFormat="false" ht="12.75" hidden="false" customHeight="false" outlineLevel="0" collapsed="false">
      <c r="A275" s="169" t="s">
        <v>42</v>
      </c>
      <c r="B275" s="96"/>
      <c r="C275" s="170" t="s">
        <v>106</v>
      </c>
      <c r="D275" s="171" t="n">
        <v>15</v>
      </c>
      <c r="E275" s="172" t="s">
        <v>231</v>
      </c>
      <c r="F275" s="178" t="n">
        <f aca="false">SUM(H275:EM275)</f>
        <v>0</v>
      </c>
      <c r="G275" s="179" t="n">
        <f aca="false">SUM(F269:F275)</f>
        <v>38</v>
      </c>
      <c r="H275" s="181"/>
      <c r="I275" s="181"/>
      <c r="J275" s="181"/>
      <c r="K275" s="181"/>
      <c r="L275" s="181"/>
      <c r="M275" s="181"/>
      <c r="N275" s="181"/>
      <c r="O275" s="181"/>
      <c r="P275" s="181"/>
      <c r="Q275" s="180"/>
      <c r="R275" s="180"/>
      <c r="S275" s="180"/>
      <c r="T275" s="180"/>
      <c r="U275" s="180"/>
      <c r="V275" s="180"/>
      <c r="W275" s="180"/>
      <c r="X275" s="180"/>
      <c r="Y275" s="180"/>
      <c r="Z275" s="180"/>
      <c r="AA275" s="180"/>
      <c r="AB275" s="180"/>
      <c r="AC275" s="180"/>
      <c r="AD275" s="180"/>
      <c r="AE275" s="180"/>
      <c r="AF275" s="180"/>
      <c r="AG275" s="180"/>
      <c r="AH275" s="180"/>
      <c r="AI275" s="180"/>
      <c r="AJ275" s="180"/>
      <c r="AK275" s="180"/>
      <c r="AL275" s="180"/>
      <c r="AM275" s="180"/>
      <c r="AN275" s="180"/>
      <c r="AO275" s="180"/>
      <c r="AP275" s="180"/>
      <c r="AQ275" s="180"/>
      <c r="AR275" s="180"/>
      <c r="AS275" s="180"/>
      <c r="AT275" s="180"/>
      <c r="AU275" s="180"/>
      <c r="AV275" s="180"/>
      <c r="AW275" s="180"/>
      <c r="AX275" s="180"/>
      <c r="AY275" s="180"/>
      <c r="AZ275" s="180"/>
      <c r="BA275" s="180"/>
      <c r="BB275" s="180"/>
      <c r="BC275" s="181"/>
      <c r="BD275" s="181"/>
      <c r="BE275" s="181"/>
      <c r="BF275" s="181"/>
      <c r="BG275" s="181"/>
      <c r="BH275" s="181"/>
      <c r="BI275" s="181"/>
      <c r="BJ275" s="181"/>
      <c r="BK275" s="181"/>
      <c r="BL275" s="181"/>
      <c r="BM275" s="181"/>
      <c r="BN275" s="181"/>
      <c r="BO275" s="181"/>
      <c r="BP275" s="181"/>
      <c r="BQ275" s="181"/>
      <c r="BR275" s="181"/>
      <c r="BS275" s="181"/>
      <c r="BT275" s="181"/>
      <c r="BU275" s="181"/>
      <c r="BV275" s="181"/>
      <c r="BW275" s="181"/>
      <c r="BX275" s="181"/>
      <c r="BY275" s="181"/>
      <c r="BZ275" s="181"/>
      <c r="CA275" s="181"/>
      <c r="CB275" s="181"/>
      <c r="CC275" s="181"/>
      <c r="CD275" s="181"/>
      <c r="CE275" s="181"/>
      <c r="CF275" s="181"/>
      <c r="CG275" s="181"/>
      <c r="CH275" s="181"/>
      <c r="CI275" s="181"/>
      <c r="CJ275" s="181"/>
      <c r="CK275" s="181"/>
      <c r="CL275" s="181"/>
      <c r="CM275" s="181"/>
      <c r="CN275" s="181"/>
      <c r="CO275" s="181"/>
      <c r="CP275" s="181"/>
      <c r="CQ275" s="181"/>
      <c r="CR275" s="181"/>
      <c r="CS275" s="181"/>
      <c r="CT275" s="181"/>
      <c r="CU275" s="181"/>
      <c r="CV275" s="181"/>
      <c r="CW275" s="181"/>
      <c r="CX275" s="181"/>
      <c r="CY275" s="181"/>
      <c r="CZ275" s="181"/>
      <c r="DA275" s="181"/>
      <c r="DB275" s="181"/>
      <c r="DC275" s="181"/>
      <c r="DD275" s="181"/>
      <c r="DE275" s="181"/>
      <c r="DF275" s="181"/>
      <c r="DG275" s="181"/>
      <c r="DH275" s="181"/>
      <c r="DI275" s="181"/>
      <c r="DJ275" s="181"/>
      <c r="DK275" s="181"/>
      <c r="DL275" s="181"/>
      <c r="DM275" s="181"/>
      <c r="DN275" s="181"/>
      <c r="DO275" s="181"/>
      <c r="DP275" s="181"/>
      <c r="DQ275" s="181"/>
      <c r="DR275" s="181"/>
      <c r="DS275" s="181"/>
      <c r="DT275" s="181"/>
      <c r="DU275" s="181"/>
      <c r="DV275" s="181"/>
      <c r="DW275" s="181"/>
      <c r="DX275" s="181"/>
      <c r="DY275" s="181"/>
      <c r="DZ275" s="181"/>
      <c r="EA275" s="181"/>
      <c r="EB275" s="181"/>
      <c r="EC275" s="181"/>
      <c r="ED275" s="181"/>
      <c r="EE275" s="181"/>
      <c r="EF275" s="181"/>
      <c r="EG275" s="181"/>
      <c r="EH275" s="181"/>
      <c r="EI275" s="181"/>
      <c r="EJ275" s="181"/>
      <c r="EK275" s="181"/>
      <c r="EL275" s="181"/>
      <c r="EM275" s="181"/>
      <c r="EN275" s="177"/>
      <c r="EO275" s="177"/>
    </row>
    <row r="276" customFormat="false" ht="12.75" hidden="false" customHeight="false" outlineLevel="0" collapsed="false">
      <c r="A276" s="169" t="s">
        <v>42</v>
      </c>
      <c r="B276" s="96"/>
      <c r="C276" s="170" t="s">
        <v>106</v>
      </c>
      <c r="D276" s="171" t="n">
        <v>16</v>
      </c>
      <c r="E276" s="172" t="s">
        <v>232</v>
      </c>
      <c r="F276" s="173" t="n">
        <f aca="false">SUM(H276:EM276)</f>
        <v>7.75</v>
      </c>
      <c r="G276" s="174"/>
      <c r="H276" s="176"/>
      <c r="I276" s="176"/>
      <c r="J276" s="176"/>
      <c r="K276" s="176"/>
      <c r="L276" s="176"/>
      <c r="M276" s="176"/>
      <c r="N276" s="176"/>
      <c r="O276" s="176"/>
      <c r="P276" s="176"/>
      <c r="Q276" s="175"/>
      <c r="R276" s="175"/>
      <c r="S276" s="175"/>
      <c r="T276" s="175"/>
      <c r="U276" s="175"/>
      <c r="V276" s="175"/>
      <c r="W276" s="175"/>
      <c r="X276" s="175"/>
      <c r="Y276" s="175"/>
      <c r="Z276" s="175"/>
      <c r="AA276" s="175"/>
      <c r="AB276" s="175"/>
      <c r="AC276" s="175"/>
      <c r="AD276" s="175"/>
      <c r="AE276" s="175"/>
      <c r="AF276" s="175"/>
      <c r="AG276" s="175"/>
      <c r="AH276" s="175"/>
      <c r="AI276" s="175"/>
      <c r="AJ276" s="175"/>
      <c r="AK276" s="175"/>
      <c r="AL276" s="175"/>
      <c r="AM276" s="175"/>
      <c r="AN276" s="175"/>
      <c r="AO276" s="175"/>
      <c r="AP276" s="175"/>
      <c r="AQ276" s="175"/>
      <c r="AR276" s="175"/>
      <c r="AS276" s="175"/>
      <c r="AT276" s="175"/>
      <c r="AU276" s="175"/>
      <c r="AV276" s="175"/>
      <c r="AW276" s="175"/>
      <c r="AX276" s="175"/>
      <c r="AY276" s="175"/>
      <c r="AZ276" s="175"/>
      <c r="BA276" s="175"/>
      <c r="BB276" s="175"/>
      <c r="BC276" s="176"/>
      <c r="BD276" s="176"/>
      <c r="BE276" s="176"/>
      <c r="BF276" s="176"/>
      <c r="BG276" s="176"/>
      <c r="BH276" s="176"/>
      <c r="BI276" s="176"/>
      <c r="BJ276" s="176"/>
      <c r="BK276" s="176"/>
      <c r="BL276" s="176"/>
      <c r="BM276" s="176"/>
      <c r="BN276" s="176"/>
      <c r="BO276" s="176"/>
      <c r="BP276" s="176"/>
      <c r="BQ276" s="176"/>
      <c r="BR276" s="176"/>
      <c r="BS276" s="176"/>
      <c r="BT276" s="176"/>
      <c r="BU276" s="176"/>
      <c r="BV276" s="176"/>
      <c r="BW276" s="176"/>
      <c r="BX276" s="176"/>
      <c r="BY276" s="176"/>
      <c r="BZ276" s="176"/>
      <c r="CA276" s="176" t="n">
        <v>7.75</v>
      </c>
      <c r="CB276" s="176"/>
      <c r="CC276" s="176"/>
      <c r="CD276" s="176"/>
      <c r="CE276" s="176"/>
      <c r="CF276" s="176"/>
      <c r="CG276" s="176"/>
      <c r="CH276" s="176"/>
      <c r="CI276" s="176"/>
      <c r="CJ276" s="176"/>
      <c r="CK276" s="176"/>
      <c r="CL276" s="176"/>
      <c r="CM276" s="176"/>
      <c r="CN276" s="176"/>
      <c r="CO276" s="176"/>
      <c r="CP276" s="176"/>
      <c r="CQ276" s="176"/>
      <c r="CR276" s="176"/>
      <c r="CS276" s="176"/>
      <c r="CT276" s="176"/>
      <c r="CU276" s="176"/>
      <c r="CV276" s="176"/>
      <c r="CW276" s="176"/>
      <c r="CX276" s="176"/>
      <c r="CY276" s="176"/>
      <c r="CZ276" s="176"/>
      <c r="DA276" s="176"/>
      <c r="DB276" s="176"/>
      <c r="DC276" s="176"/>
      <c r="DD276" s="176"/>
      <c r="DE276" s="176"/>
      <c r="DF276" s="176"/>
      <c r="DG276" s="176"/>
      <c r="DH276" s="176"/>
      <c r="DI276" s="176"/>
      <c r="DJ276" s="176"/>
      <c r="DK276" s="176"/>
      <c r="DL276" s="176"/>
      <c r="DM276" s="176"/>
      <c r="DN276" s="176"/>
      <c r="DO276" s="176"/>
      <c r="DP276" s="176"/>
      <c r="DQ276" s="176"/>
      <c r="DR276" s="176"/>
      <c r="DS276" s="176"/>
      <c r="DT276" s="176"/>
      <c r="DU276" s="176"/>
      <c r="DV276" s="176"/>
      <c r="DW276" s="176"/>
      <c r="DX276" s="176"/>
      <c r="DY276" s="176"/>
      <c r="DZ276" s="176"/>
      <c r="EA276" s="176"/>
      <c r="EB276" s="176"/>
      <c r="EC276" s="176"/>
      <c r="ED276" s="176"/>
      <c r="EE276" s="176"/>
      <c r="EF276" s="176"/>
      <c r="EG276" s="176"/>
      <c r="EH276" s="176"/>
      <c r="EI276" s="176"/>
      <c r="EJ276" s="176"/>
      <c r="EK276" s="176"/>
      <c r="EL276" s="176"/>
      <c r="EM276" s="176"/>
      <c r="EN276" s="177"/>
      <c r="EO276" s="177"/>
    </row>
    <row r="277" customFormat="false" ht="12.75" hidden="false" customHeight="false" outlineLevel="0" collapsed="false">
      <c r="A277" s="169" t="s">
        <v>42</v>
      </c>
      <c r="B277" s="96"/>
      <c r="C277" s="170" t="s">
        <v>106</v>
      </c>
      <c r="D277" s="171" t="n">
        <v>17</v>
      </c>
      <c r="E277" s="172" t="s">
        <v>232</v>
      </c>
      <c r="F277" s="173" t="n">
        <f aca="false">SUM(H277:EM277)</f>
        <v>7.75</v>
      </c>
      <c r="G277" s="174"/>
      <c r="H277" s="176"/>
      <c r="I277" s="176"/>
      <c r="J277" s="176"/>
      <c r="K277" s="176"/>
      <c r="L277" s="176"/>
      <c r="M277" s="176"/>
      <c r="N277" s="176"/>
      <c r="O277" s="176"/>
      <c r="P277" s="176"/>
      <c r="Q277" s="175"/>
      <c r="R277" s="175"/>
      <c r="S277" s="175"/>
      <c r="T277" s="175"/>
      <c r="U277" s="175"/>
      <c r="V277" s="175"/>
      <c r="W277" s="175"/>
      <c r="X277" s="175"/>
      <c r="Y277" s="175"/>
      <c r="Z277" s="175"/>
      <c r="AA277" s="175"/>
      <c r="AB277" s="175"/>
      <c r="AC277" s="175"/>
      <c r="AD277" s="175"/>
      <c r="AE277" s="175"/>
      <c r="AF277" s="175"/>
      <c r="AG277" s="175"/>
      <c r="AH277" s="175"/>
      <c r="AI277" s="175"/>
      <c r="AJ277" s="175"/>
      <c r="AK277" s="175"/>
      <c r="AL277" s="175"/>
      <c r="AM277" s="175"/>
      <c r="AN277" s="175"/>
      <c r="AO277" s="175"/>
      <c r="AP277" s="175"/>
      <c r="AQ277" s="175"/>
      <c r="AR277" s="175"/>
      <c r="AS277" s="175"/>
      <c r="AT277" s="175"/>
      <c r="AU277" s="175"/>
      <c r="AV277" s="175"/>
      <c r="AW277" s="175"/>
      <c r="AX277" s="175"/>
      <c r="AY277" s="175"/>
      <c r="AZ277" s="175"/>
      <c r="BA277" s="175"/>
      <c r="BB277" s="175"/>
      <c r="BC277" s="176"/>
      <c r="BD277" s="176"/>
      <c r="BE277" s="176"/>
      <c r="BF277" s="176"/>
      <c r="BG277" s="176"/>
      <c r="BH277" s="176"/>
      <c r="BI277" s="176"/>
      <c r="BJ277" s="176"/>
      <c r="BK277" s="176"/>
      <c r="BL277" s="176"/>
      <c r="BM277" s="176"/>
      <c r="BN277" s="176"/>
      <c r="BO277" s="176"/>
      <c r="BP277" s="176"/>
      <c r="BQ277" s="176"/>
      <c r="BR277" s="176"/>
      <c r="BS277" s="176"/>
      <c r="BT277" s="176"/>
      <c r="BU277" s="176"/>
      <c r="BV277" s="176"/>
      <c r="BW277" s="176"/>
      <c r="BX277" s="176"/>
      <c r="BY277" s="176"/>
      <c r="BZ277" s="176"/>
      <c r="CA277" s="176" t="n">
        <v>7.75</v>
      </c>
      <c r="CB277" s="176"/>
      <c r="CC277" s="176"/>
      <c r="CD277" s="176"/>
      <c r="CE277" s="176"/>
      <c r="CF277" s="176"/>
      <c r="CG277" s="176"/>
      <c r="CH277" s="176"/>
      <c r="CI277" s="176"/>
      <c r="CJ277" s="176"/>
      <c r="CK277" s="176"/>
      <c r="CL277" s="176"/>
      <c r="CM277" s="176"/>
      <c r="CN277" s="176"/>
      <c r="CO277" s="176"/>
      <c r="CP277" s="176"/>
      <c r="CQ277" s="176"/>
      <c r="CR277" s="176"/>
      <c r="CS277" s="176"/>
      <c r="CT277" s="176"/>
      <c r="CU277" s="176"/>
      <c r="CV277" s="176"/>
      <c r="CW277" s="176"/>
      <c r="CX277" s="176"/>
      <c r="CY277" s="176"/>
      <c r="CZ277" s="176"/>
      <c r="DA277" s="176"/>
      <c r="DB277" s="176"/>
      <c r="DC277" s="176"/>
      <c r="DD277" s="176"/>
      <c r="DE277" s="176"/>
      <c r="DF277" s="176"/>
      <c r="DG277" s="176"/>
      <c r="DH277" s="176"/>
      <c r="DI277" s="176"/>
      <c r="DJ277" s="176"/>
      <c r="DK277" s="176"/>
      <c r="DL277" s="176"/>
      <c r="DM277" s="176"/>
      <c r="DN277" s="176"/>
      <c r="DO277" s="176"/>
      <c r="DP277" s="176"/>
      <c r="DQ277" s="176"/>
      <c r="DR277" s="176"/>
      <c r="DS277" s="176"/>
      <c r="DT277" s="176"/>
      <c r="DU277" s="176"/>
      <c r="DV277" s="176"/>
      <c r="DW277" s="176"/>
      <c r="DX277" s="176"/>
      <c r="DY277" s="176"/>
      <c r="DZ277" s="176"/>
      <c r="EA277" s="176"/>
      <c r="EB277" s="176"/>
      <c r="EC277" s="176"/>
      <c r="ED277" s="176"/>
      <c r="EE277" s="176"/>
      <c r="EF277" s="176"/>
      <c r="EG277" s="176"/>
      <c r="EH277" s="176"/>
      <c r="EI277" s="176"/>
      <c r="EJ277" s="176"/>
      <c r="EK277" s="176"/>
      <c r="EL277" s="176"/>
      <c r="EM277" s="176"/>
      <c r="EN277" s="177"/>
      <c r="EO277" s="177"/>
    </row>
    <row r="278" customFormat="false" ht="12.75" hidden="false" customHeight="false" outlineLevel="0" collapsed="false">
      <c r="A278" s="169" t="s">
        <v>42</v>
      </c>
      <c r="B278" s="96"/>
      <c r="C278" s="170" t="s">
        <v>106</v>
      </c>
      <c r="D278" s="171" t="n">
        <v>18</v>
      </c>
      <c r="E278" s="172" t="s">
        <v>232</v>
      </c>
      <c r="F278" s="173" t="n">
        <f aca="false">SUM(H278:EM278)</f>
        <v>7.75</v>
      </c>
      <c r="G278" s="174"/>
      <c r="H278" s="176"/>
      <c r="I278" s="176"/>
      <c r="J278" s="176"/>
      <c r="K278" s="176"/>
      <c r="L278" s="176"/>
      <c r="M278" s="176"/>
      <c r="N278" s="176"/>
      <c r="O278" s="176"/>
      <c r="P278" s="176"/>
      <c r="Q278" s="175"/>
      <c r="R278" s="175"/>
      <c r="S278" s="175"/>
      <c r="T278" s="175"/>
      <c r="U278" s="175"/>
      <c r="V278" s="175"/>
      <c r="W278" s="175"/>
      <c r="X278" s="175"/>
      <c r="Y278" s="175"/>
      <c r="Z278" s="175"/>
      <c r="AA278" s="175"/>
      <c r="AB278" s="175"/>
      <c r="AC278" s="175"/>
      <c r="AD278" s="175"/>
      <c r="AE278" s="175"/>
      <c r="AF278" s="175"/>
      <c r="AG278" s="175"/>
      <c r="AH278" s="175"/>
      <c r="AI278" s="175"/>
      <c r="AJ278" s="175"/>
      <c r="AK278" s="175"/>
      <c r="AL278" s="175"/>
      <c r="AM278" s="175"/>
      <c r="AN278" s="175"/>
      <c r="AO278" s="175"/>
      <c r="AP278" s="175"/>
      <c r="AQ278" s="175"/>
      <c r="AR278" s="175"/>
      <c r="AS278" s="175"/>
      <c r="AT278" s="175"/>
      <c r="AU278" s="175"/>
      <c r="AV278" s="175"/>
      <c r="AW278" s="175"/>
      <c r="AX278" s="175"/>
      <c r="AY278" s="175"/>
      <c r="AZ278" s="175"/>
      <c r="BA278" s="175"/>
      <c r="BB278" s="175"/>
      <c r="BC278" s="176"/>
      <c r="BD278" s="176"/>
      <c r="BE278" s="176"/>
      <c r="BF278" s="176"/>
      <c r="BG278" s="176"/>
      <c r="BH278" s="176"/>
      <c r="BI278" s="176"/>
      <c r="BJ278" s="176"/>
      <c r="BK278" s="176"/>
      <c r="BL278" s="176"/>
      <c r="BM278" s="176"/>
      <c r="BN278" s="176"/>
      <c r="BO278" s="176"/>
      <c r="BP278" s="176"/>
      <c r="BQ278" s="176"/>
      <c r="BR278" s="176"/>
      <c r="BS278" s="176"/>
      <c r="BT278" s="176"/>
      <c r="BU278" s="176"/>
      <c r="BV278" s="176"/>
      <c r="BW278" s="176"/>
      <c r="BX278" s="176"/>
      <c r="BY278" s="176"/>
      <c r="BZ278" s="176"/>
      <c r="CA278" s="176" t="n">
        <v>7.75</v>
      </c>
      <c r="CB278" s="176"/>
      <c r="CC278" s="176"/>
      <c r="CD278" s="176"/>
      <c r="CE278" s="176"/>
      <c r="CF278" s="176"/>
      <c r="CG278" s="176"/>
      <c r="CH278" s="176"/>
      <c r="CI278" s="176"/>
      <c r="CJ278" s="176"/>
      <c r="CK278" s="176"/>
      <c r="CL278" s="176"/>
      <c r="CM278" s="176"/>
      <c r="CN278" s="176"/>
      <c r="CO278" s="176"/>
      <c r="CP278" s="176"/>
      <c r="CQ278" s="176"/>
      <c r="CR278" s="176"/>
      <c r="CS278" s="176"/>
      <c r="CT278" s="176"/>
      <c r="CU278" s="176"/>
      <c r="CV278" s="176"/>
      <c r="CW278" s="176"/>
      <c r="CX278" s="176"/>
      <c r="CY278" s="176"/>
      <c r="CZ278" s="176"/>
      <c r="DA278" s="176"/>
      <c r="DB278" s="176"/>
      <c r="DC278" s="176"/>
      <c r="DD278" s="176"/>
      <c r="DE278" s="176"/>
      <c r="DF278" s="176"/>
      <c r="DG278" s="176"/>
      <c r="DH278" s="176"/>
      <c r="DI278" s="176"/>
      <c r="DJ278" s="176"/>
      <c r="DK278" s="176"/>
      <c r="DL278" s="176"/>
      <c r="DM278" s="176"/>
      <c r="DN278" s="176"/>
      <c r="DO278" s="176"/>
      <c r="DP278" s="176"/>
      <c r="DQ278" s="176"/>
      <c r="DR278" s="176"/>
      <c r="DS278" s="176"/>
      <c r="DT278" s="176"/>
      <c r="DU278" s="176"/>
      <c r="DV278" s="176"/>
      <c r="DW278" s="176"/>
      <c r="DX278" s="176"/>
      <c r="DY278" s="176"/>
      <c r="DZ278" s="176"/>
      <c r="EA278" s="176"/>
      <c r="EB278" s="176"/>
      <c r="EC278" s="176"/>
      <c r="ED278" s="176"/>
      <c r="EE278" s="176"/>
      <c r="EF278" s="176"/>
      <c r="EG278" s="176"/>
      <c r="EH278" s="176"/>
      <c r="EI278" s="176"/>
      <c r="EJ278" s="176"/>
      <c r="EK278" s="176"/>
      <c r="EL278" s="176"/>
      <c r="EM278" s="176"/>
      <c r="EN278" s="177"/>
      <c r="EO278" s="177"/>
    </row>
    <row r="279" customFormat="false" ht="12.75" hidden="false" customHeight="false" outlineLevel="0" collapsed="false">
      <c r="A279" s="169" t="s">
        <v>42</v>
      </c>
      <c r="B279" s="96"/>
      <c r="C279" s="170" t="s">
        <v>106</v>
      </c>
      <c r="D279" s="171" t="n">
        <v>19</v>
      </c>
      <c r="E279" s="172" t="s">
        <v>232</v>
      </c>
      <c r="F279" s="173" t="n">
        <f aca="false">SUM(H279:EM279)</f>
        <v>7.75</v>
      </c>
      <c r="G279" s="174"/>
      <c r="H279" s="176"/>
      <c r="I279" s="176"/>
      <c r="J279" s="176"/>
      <c r="K279" s="176"/>
      <c r="L279" s="176"/>
      <c r="M279" s="176"/>
      <c r="N279" s="176"/>
      <c r="O279" s="176"/>
      <c r="P279" s="176"/>
      <c r="Q279" s="175"/>
      <c r="R279" s="175"/>
      <c r="S279" s="175"/>
      <c r="T279" s="175"/>
      <c r="U279" s="175"/>
      <c r="V279" s="175"/>
      <c r="W279" s="175"/>
      <c r="X279" s="175"/>
      <c r="Y279" s="175"/>
      <c r="Z279" s="175"/>
      <c r="AA279" s="175"/>
      <c r="AB279" s="175"/>
      <c r="AC279" s="175"/>
      <c r="AD279" s="175"/>
      <c r="AE279" s="175"/>
      <c r="AF279" s="175"/>
      <c r="AG279" s="175"/>
      <c r="AH279" s="175"/>
      <c r="AI279" s="175"/>
      <c r="AJ279" s="175"/>
      <c r="AK279" s="175"/>
      <c r="AL279" s="175"/>
      <c r="AM279" s="175"/>
      <c r="AN279" s="175"/>
      <c r="AO279" s="175"/>
      <c r="AP279" s="175"/>
      <c r="AQ279" s="175"/>
      <c r="AR279" s="175"/>
      <c r="AS279" s="175"/>
      <c r="AT279" s="175"/>
      <c r="AU279" s="175"/>
      <c r="AV279" s="175"/>
      <c r="AW279" s="175"/>
      <c r="AX279" s="175"/>
      <c r="AY279" s="175"/>
      <c r="AZ279" s="175"/>
      <c r="BA279" s="175"/>
      <c r="BB279" s="175"/>
      <c r="BC279" s="176"/>
      <c r="BD279" s="176"/>
      <c r="BE279" s="176"/>
      <c r="BF279" s="176"/>
      <c r="BG279" s="176"/>
      <c r="BH279" s="176"/>
      <c r="BI279" s="176"/>
      <c r="BJ279" s="176"/>
      <c r="BK279" s="176"/>
      <c r="BL279" s="176"/>
      <c r="BM279" s="176"/>
      <c r="BN279" s="176"/>
      <c r="BO279" s="176"/>
      <c r="BP279" s="176"/>
      <c r="BQ279" s="176"/>
      <c r="BR279" s="176"/>
      <c r="BS279" s="176"/>
      <c r="BT279" s="176"/>
      <c r="BU279" s="176"/>
      <c r="BV279" s="176"/>
      <c r="BW279" s="176"/>
      <c r="BX279" s="176"/>
      <c r="BY279" s="176"/>
      <c r="BZ279" s="176"/>
      <c r="CA279" s="176" t="n">
        <v>7.75</v>
      </c>
      <c r="CB279" s="176"/>
      <c r="CC279" s="176"/>
      <c r="CD279" s="176"/>
      <c r="CE279" s="176"/>
      <c r="CF279" s="176"/>
      <c r="CG279" s="176"/>
      <c r="CH279" s="176"/>
      <c r="CI279" s="176"/>
      <c r="CJ279" s="176"/>
      <c r="CK279" s="176"/>
      <c r="CL279" s="176"/>
      <c r="CM279" s="176"/>
      <c r="CN279" s="176"/>
      <c r="CO279" s="176"/>
      <c r="CP279" s="176"/>
      <c r="CQ279" s="176"/>
      <c r="CR279" s="176"/>
      <c r="CS279" s="176"/>
      <c r="CT279" s="176"/>
      <c r="CU279" s="176"/>
      <c r="CV279" s="176"/>
      <c r="CW279" s="176"/>
      <c r="CX279" s="176"/>
      <c r="CY279" s="176"/>
      <c r="CZ279" s="176"/>
      <c r="DA279" s="176"/>
      <c r="DB279" s="176"/>
      <c r="DC279" s="176"/>
      <c r="DD279" s="176"/>
      <c r="DE279" s="176"/>
      <c r="DF279" s="176"/>
      <c r="DG279" s="176"/>
      <c r="DH279" s="176"/>
      <c r="DI279" s="176"/>
      <c r="DJ279" s="176"/>
      <c r="DK279" s="176"/>
      <c r="DL279" s="176"/>
      <c r="DM279" s="176"/>
      <c r="DN279" s="176"/>
      <c r="DO279" s="176"/>
      <c r="DP279" s="176"/>
      <c r="DQ279" s="176"/>
      <c r="DR279" s="176"/>
      <c r="DS279" s="176"/>
      <c r="DT279" s="176"/>
      <c r="DU279" s="176"/>
      <c r="DV279" s="176"/>
      <c r="DW279" s="176"/>
      <c r="DX279" s="176"/>
      <c r="DY279" s="176"/>
      <c r="DZ279" s="176"/>
      <c r="EA279" s="176"/>
      <c r="EB279" s="176"/>
      <c r="EC279" s="176"/>
      <c r="ED279" s="176"/>
      <c r="EE279" s="176"/>
      <c r="EF279" s="176"/>
      <c r="EG279" s="176"/>
      <c r="EH279" s="176"/>
      <c r="EI279" s="176"/>
      <c r="EJ279" s="176"/>
      <c r="EK279" s="176"/>
      <c r="EL279" s="176"/>
      <c r="EM279" s="176"/>
      <c r="EN279" s="177"/>
      <c r="EO279" s="177"/>
    </row>
    <row r="280" customFormat="false" ht="12.75" hidden="false" customHeight="false" outlineLevel="0" collapsed="false">
      <c r="A280" s="169" t="s">
        <v>42</v>
      </c>
      <c r="B280" s="96"/>
      <c r="C280" s="170" t="s">
        <v>106</v>
      </c>
      <c r="D280" s="171" t="n">
        <v>20</v>
      </c>
      <c r="E280" s="172" t="s">
        <v>232</v>
      </c>
      <c r="F280" s="173" t="n">
        <f aca="false">SUM(H280:EM280)</f>
        <v>7</v>
      </c>
      <c r="G280" s="174"/>
      <c r="H280" s="176"/>
      <c r="I280" s="176"/>
      <c r="J280" s="176"/>
      <c r="K280" s="176"/>
      <c r="L280" s="176"/>
      <c r="M280" s="176"/>
      <c r="N280" s="176"/>
      <c r="O280" s="176"/>
      <c r="P280" s="176"/>
      <c r="Q280" s="175"/>
      <c r="R280" s="175"/>
      <c r="S280" s="175"/>
      <c r="T280" s="175"/>
      <c r="U280" s="175"/>
      <c r="V280" s="175"/>
      <c r="W280" s="175"/>
      <c r="X280" s="175"/>
      <c r="Y280" s="175"/>
      <c r="Z280" s="175"/>
      <c r="AA280" s="175"/>
      <c r="AB280" s="175"/>
      <c r="AC280" s="175"/>
      <c r="AD280" s="175"/>
      <c r="AE280" s="175"/>
      <c r="AF280" s="175"/>
      <c r="AG280" s="175"/>
      <c r="AH280" s="175"/>
      <c r="AI280" s="175"/>
      <c r="AJ280" s="175"/>
      <c r="AK280" s="175"/>
      <c r="AL280" s="175"/>
      <c r="AM280" s="175"/>
      <c r="AN280" s="175"/>
      <c r="AO280" s="175"/>
      <c r="AP280" s="175"/>
      <c r="AQ280" s="175"/>
      <c r="AR280" s="175"/>
      <c r="AS280" s="175"/>
      <c r="AT280" s="175"/>
      <c r="AU280" s="175"/>
      <c r="AV280" s="175"/>
      <c r="AW280" s="175"/>
      <c r="AX280" s="175"/>
      <c r="AY280" s="175"/>
      <c r="AZ280" s="175"/>
      <c r="BA280" s="175"/>
      <c r="BB280" s="175"/>
      <c r="BC280" s="176"/>
      <c r="BD280" s="176"/>
      <c r="BE280" s="176"/>
      <c r="BF280" s="176"/>
      <c r="BG280" s="176"/>
      <c r="BH280" s="176"/>
      <c r="BI280" s="176"/>
      <c r="BJ280" s="176"/>
      <c r="BK280" s="176"/>
      <c r="BL280" s="176"/>
      <c r="BM280" s="176"/>
      <c r="BN280" s="176"/>
      <c r="BO280" s="176"/>
      <c r="BP280" s="176"/>
      <c r="BQ280" s="176"/>
      <c r="BR280" s="176"/>
      <c r="BS280" s="176"/>
      <c r="BT280" s="176"/>
      <c r="BU280" s="176"/>
      <c r="BV280" s="176"/>
      <c r="BW280" s="176"/>
      <c r="BX280" s="176"/>
      <c r="BY280" s="176"/>
      <c r="BZ280" s="176"/>
      <c r="CA280" s="176" t="n">
        <v>7</v>
      </c>
      <c r="CB280" s="176"/>
      <c r="CC280" s="176"/>
      <c r="CD280" s="176"/>
      <c r="CE280" s="176"/>
      <c r="CF280" s="176"/>
      <c r="CG280" s="176"/>
      <c r="CH280" s="176"/>
      <c r="CI280" s="176"/>
      <c r="CJ280" s="176"/>
      <c r="CK280" s="176"/>
      <c r="CL280" s="176"/>
      <c r="CM280" s="176"/>
      <c r="CN280" s="176"/>
      <c r="CO280" s="176"/>
      <c r="CP280" s="176"/>
      <c r="CQ280" s="176"/>
      <c r="CR280" s="176"/>
      <c r="CS280" s="176"/>
      <c r="CT280" s="176"/>
      <c r="CU280" s="176"/>
      <c r="CV280" s="176"/>
      <c r="CW280" s="176"/>
      <c r="CX280" s="176"/>
      <c r="CY280" s="176"/>
      <c r="CZ280" s="176"/>
      <c r="DA280" s="176"/>
      <c r="DB280" s="176"/>
      <c r="DC280" s="176"/>
      <c r="DD280" s="176"/>
      <c r="DE280" s="176"/>
      <c r="DF280" s="176"/>
      <c r="DG280" s="176"/>
      <c r="DH280" s="176"/>
      <c r="DI280" s="176"/>
      <c r="DJ280" s="176"/>
      <c r="DK280" s="176"/>
      <c r="DL280" s="176"/>
      <c r="DM280" s="176"/>
      <c r="DN280" s="176"/>
      <c r="DO280" s="176"/>
      <c r="DP280" s="176"/>
      <c r="DQ280" s="176"/>
      <c r="DR280" s="176"/>
      <c r="DS280" s="176"/>
      <c r="DT280" s="176"/>
      <c r="DU280" s="176"/>
      <c r="DV280" s="176"/>
      <c r="DW280" s="176"/>
      <c r="DX280" s="176"/>
      <c r="DY280" s="176"/>
      <c r="DZ280" s="176"/>
      <c r="EA280" s="176"/>
      <c r="EB280" s="176"/>
      <c r="EC280" s="176"/>
      <c r="ED280" s="176"/>
      <c r="EE280" s="176"/>
      <c r="EF280" s="176"/>
      <c r="EG280" s="176"/>
      <c r="EH280" s="176"/>
      <c r="EI280" s="176"/>
      <c r="EJ280" s="176"/>
      <c r="EK280" s="176"/>
      <c r="EL280" s="176"/>
      <c r="EM280" s="176"/>
      <c r="EN280" s="177"/>
      <c r="EO280" s="177"/>
    </row>
    <row r="281" customFormat="false" ht="12.75" hidden="false" customHeight="false" outlineLevel="0" collapsed="false">
      <c r="A281" s="169" t="s">
        <v>42</v>
      </c>
      <c r="B281" s="96"/>
      <c r="C281" s="170" t="s">
        <v>106</v>
      </c>
      <c r="D281" s="171" t="n">
        <v>21</v>
      </c>
      <c r="E281" s="172" t="s">
        <v>232</v>
      </c>
      <c r="F281" s="178" t="n">
        <f aca="false">SUM(H281:EM281)</f>
        <v>5</v>
      </c>
      <c r="G281" s="179"/>
      <c r="H281" s="181"/>
      <c r="I281" s="181"/>
      <c r="J281" s="181"/>
      <c r="K281" s="181"/>
      <c r="L281" s="181"/>
      <c r="M281" s="181"/>
      <c r="N281" s="181"/>
      <c r="O281" s="181"/>
      <c r="P281" s="181"/>
      <c r="Q281" s="180"/>
      <c r="R281" s="180"/>
      <c r="S281" s="180"/>
      <c r="T281" s="180"/>
      <c r="U281" s="180"/>
      <c r="V281" s="180"/>
      <c r="W281" s="180"/>
      <c r="X281" s="180"/>
      <c r="Y281" s="180"/>
      <c r="Z281" s="180"/>
      <c r="AA281" s="180"/>
      <c r="AB281" s="180"/>
      <c r="AC281" s="180"/>
      <c r="AD281" s="180"/>
      <c r="AE281" s="180"/>
      <c r="AF281" s="180"/>
      <c r="AG281" s="180"/>
      <c r="AH281" s="180"/>
      <c r="AI281" s="180"/>
      <c r="AJ281" s="180"/>
      <c r="AK281" s="180"/>
      <c r="AL281" s="180"/>
      <c r="AM281" s="180"/>
      <c r="AN281" s="180"/>
      <c r="AO281" s="180"/>
      <c r="AP281" s="180"/>
      <c r="AQ281" s="180"/>
      <c r="AR281" s="180"/>
      <c r="AS281" s="180"/>
      <c r="AT281" s="180"/>
      <c r="AU281" s="180"/>
      <c r="AV281" s="180"/>
      <c r="AW281" s="180"/>
      <c r="AX281" s="180"/>
      <c r="AY281" s="180"/>
      <c r="AZ281" s="180"/>
      <c r="BA281" s="180"/>
      <c r="BB281" s="180"/>
      <c r="BC281" s="181"/>
      <c r="BD281" s="181"/>
      <c r="BE281" s="181"/>
      <c r="BF281" s="181"/>
      <c r="BG281" s="181"/>
      <c r="BH281" s="181"/>
      <c r="BI281" s="181"/>
      <c r="BJ281" s="181"/>
      <c r="BK281" s="181"/>
      <c r="BL281" s="181"/>
      <c r="BM281" s="181"/>
      <c r="BN281" s="181"/>
      <c r="BO281" s="181"/>
      <c r="BP281" s="181"/>
      <c r="BQ281" s="181"/>
      <c r="BR281" s="181"/>
      <c r="BS281" s="181"/>
      <c r="BT281" s="181"/>
      <c r="BU281" s="181"/>
      <c r="BV281" s="181"/>
      <c r="BW281" s="181"/>
      <c r="BX281" s="181"/>
      <c r="BY281" s="181"/>
      <c r="BZ281" s="181"/>
      <c r="CA281" s="181" t="n">
        <v>5</v>
      </c>
      <c r="CB281" s="181"/>
      <c r="CC281" s="181"/>
      <c r="CD281" s="181"/>
      <c r="CE281" s="181"/>
      <c r="CF281" s="181"/>
      <c r="CG281" s="181"/>
      <c r="CH281" s="181"/>
      <c r="CI281" s="181"/>
      <c r="CJ281" s="181"/>
      <c r="CK281" s="181"/>
      <c r="CL281" s="181"/>
      <c r="CM281" s="181"/>
      <c r="CN281" s="181"/>
      <c r="CO281" s="181"/>
      <c r="CP281" s="181"/>
      <c r="CQ281" s="181"/>
      <c r="CR281" s="181"/>
      <c r="CS281" s="181"/>
      <c r="CT281" s="181"/>
      <c r="CU281" s="181"/>
      <c r="CV281" s="181"/>
      <c r="CW281" s="181"/>
      <c r="CX281" s="181"/>
      <c r="CY281" s="181"/>
      <c r="CZ281" s="181"/>
      <c r="DA281" s="181"/>
      <c r="DB281" s="181"/>
      <c r="DC281" s="181"/>
      <c r="DD281" s="181"/>
      <c r="DE281" s="181"/>
      <c r="DF281" s="181"/>
      <c r="DG281" s="181"/>
      <c r="DH281" s="181"/>
      <c r="DI281" s="181"/>
      <c r="DJ281" s="181"/>
      <c r="DK281" s="181"/>
      <c r="DL281" s="181"/>
      <c r="DM281" s="181"/>
      <c r="DN281" s="181"/>
      <c r="DO281" s="181"/>
      <c r="DP281" s="181"/>
      <c r="DQ281" s="181"/>
      <c r="DR281" s="181"/>
      <c r="DS281" s="181"/>
      <c r="DT281" s="181"/>
      <c r="DU281" s="181"/>
      <c r="DV281" s="181"/>
      <c r="DW281" s="181"/>
      <c r="DX281" s="181"/>
      <c r="DY281" s="181"/>
      <c r="DZ281" s="181"/>
      <c r="EA281" s="181"/>
      <c r="EB281" s="181"/>
      <c r="EC281" s="181"/>
      <c r="ED281" s="181"/>
      <c r="EE281" s="181"/>
      <c r="EF281" s="181"/>
      <c r="EG281" s="181"/>
      <c r="EH281" s="181"/>
      <c r="EI281" s="181"/>
      <c r="EJ281" s="181"/>
      <c r="EK281" s="181"/>
      <c r="EL281" s="181"/>
      <c r="EM281" s="181"/>
      <c r="EN281" s="177"/>
      <c r="EO281" s="177"/>
    </row>
    <row r="282" customFormat="false" ht="12.75" hidden="false" customHeight="false" outlineLevel="0" collapsed="false">
      <c r="A282" s="169" t="s">
        <v>42</v>
      </c>
      <c r="B282" s="96"/>
      <c r="C282" s="170" t="s">
        <v>106</v>
      </c>
      <c r="D282" s="171" t="n">
        <v>22</v>
      </c>
      <c r="E282" s="172" t="s">
        <v>232</v>
      </c>
      <c r="F282" s="178" t="n">
        <f aca="false">SUM(H282:EM282)</f>
        <v>0</v>
      </c>
      <c r="G282" s="179" t="n">
        <f aca="false">SUM(F276:F282)</f>
        <v>43</v>
      </c>
      <c r="H282" s="181"/>
      <c r="I282" s="181"/>
      <c r="J282" s="181"/>
      <c r="K282" s="181"/>
      <c r="L282" s="181"/>
      <c r="M282" s="181"/>
      <c r="N282" s="181"/>
      <c r="O282" s="181"/>
      <c r="P282" s="181"/>
      <c r="Q282" s="180"/>
      <c r="R282" s="180"/>
      <c r="S282" s="180"/>
      <c r="T282" s="180"/>
      <c r="U282" s="180"/>
      <c r="V282" s="180"/>
      <c r="W282" s="180"/>
      <c r="X282" s="180"/>
      <c r="Y282" s="180"/>
      <c r="Z282" s="180"/>
      <c r="AA282" s="180"/>
      <c r="AB282" s="180"/>
      <c r="AC282" s="180"/>
      <c r="AD282" s="180"/>
      <c r="AE282" s="180"/>
      <c r="AF282" s="180"/>
      <c r="AG282" s="180"/>
      <c r="AH282" s="180"/>
      <c r="AI282" s="180"/>
      <c r="AJ282" s="180"/>
      <c r="AK282" s="180"/>
      <c r="AL282" s="180"/>
      <c r="AM282" s="180"/>
      <c r="AN282" s="180"/>
      <c r="AO282" s="180"/>
      <c r="AP282" s="180"/>
      <c r="AQ282" s="180"/>
      <c r="AR282" s="180"/>
      <c r="AS282" s="180"/>
      <c r="AT282" s="180"/>
      <c r="AU282" s="180"/>
      <c r="AV282" s="180"/>
      <c r="AW282" s="180"/>
      <c r="AX282" s="180"/>
      <c r="AY282" s="180"/>
      <c r="AZ282" s="180"/>
      <c r="BA282" s="180"/>
      <c r="BB282" s="180"/>
      <c r="BC282" s="181"/>
      <c r="BD282" s="181"/>
      <c r="BE282" s="181"/>
      <c r="BF282" s="181"/>
      <c r="BG282" s="181"/>
      <c r="BH282" s="181"/>
      <c r="BI282" s="181"/>
      <c r="BJ282" s="181"/>
      <c r="BK282" s="181"/>
      <c r="BL282" s="181"/>
      <c r="BM282" s="181"/>
      <c r="BN282" s="181"/>
      <c r="BO282" s="181"/>
      <c r="BP282" s="181"/>
      <c r="BQ282" s="181"/>
      <c r="BR282" s="181"/>
      <c r="BS282" s="181"/>
      <c r="BT282" s="181"/>
      <c r="BU282" s="181"/>
      <c r="BV282" s="181"/>
      <c r="BW282" s="181"/>
      <c r="BX282" s="181"/>
      <c r="BY282" s="181"/>
      <c r="BZ282" s="181"/>
      <c r="CA282" s="181"/>
      <c r="CB282" s="181"/>
      <c r="CC282" s="181"/>
      <c r="CD282" s="181"/>
      <c r="CE282" s="181"/>
      <c r="CF282" s="181"/>
      <c r="CG282" s="181"/>
      <c r="CH282" s="181"/>
      <c r="CI282" s="181"/>
      <c r="CJ282" s="181"/>
      <c r="CK282" s="181"/>
      <c r="CL282" s="181"/>
      <c r="CM282" s="181"/>
      <c r="CN282" s="181"/>
      <c r="CO282" s="181"/>
      <c r="CP282" s="181"/>
      <c r="CQ282" s="181"/>
      <c r="CR282" s="181"/>
      <c r="CS282" s="181"/>
      <c r="CT282" s="181"/>
      <c r="CU282" s="181"/>
      <c r="CV282" s="181"/>
      <c r="CW282" s="181"/>
      <c r="CX282" s="181"/>
      <c r="CY282" s="181"/>
      <c r="CZ282" s="181"/>
      <c r="DA282" s="181"/>
      <c r="DB282" s="181"/>
      <c r="DC282" s="181"/>
      <c r="DD282" s="181"/>
      <c r="DE282" s="181"/>
      <c r="DF282" s="181"/>
      <c r="DG282" s="181"/>
      <c r="DH282" s="181"/>
      <c r="DI282" s="181"/>
      <c r="DJ282" s="181"/>
      <c r="DK282" s="181"/>
      <c r="DL282" s="181"/>
      <c r="DM282" s="181"/>
      <c r="DN282" s="181"/>
      <c r="DO282" s="181"/>
      <c r="DP282" s="181"/>
      <c r="DQ282" s="181"/>
      <c r="DR282" s="181"/>
      <c r="DS282" s="181"/>
      <c r="DT282" s="181"/>
      <c r="DU282" s="181"/>
      <c r="DV282" s="181"/>
      <c r="DW282" s="181"/>
      <c r="DX282" s="181"/>
      <c r="DY282" s="181"/>
      <c r="DZ282" s="181"/>
      <c r="EA282" s="181"/>
      <c r="EB282" s="181"/>
      <c r="EC282" s="181"/>
      <c r="ED282" s="181"/>
      <c r="EE282" s="181"/>
      <c r="EF282" s="181"/>
      <c r="EG282" s="181"/>
      <c r="EH282" s="181"/>
      <c r="EI282" s="181"/>
      <c r="EJ282" s="181"/>
      <c r="EK282" s="181"/>
      <c r="EL282" s="181"/>
      <c r="EM282" s="181"/>
      <c r="EN282" s="177"/>
      <c r="EO282" s="177"/>
    </row>
    <row r="283" customFormat="false" ht="12.75" hidden="false" customHeight="false" outlineLevel="0" collapsed="false">
      <c r="A283" s="169" t="s">
        <v>42</v>
      </c>
      <c r="B283" s="96"/>
      <c r="C283" s="170" t="s">
        <v>106</v>
      </c>
      <c r="D283" s="171" t="n">
        <v>23</v>
      </c>
      <c r="E283" s="172" t="s">
        <v>233</v>
      </c>
      <c r="F283" s="173" t="n">
        <f aca="false">SUM(H283:EM283)</f>
        <v>0</v>
      </c>
      <c r="G283" s="174"/>
      <c r="H283" s="176"/>
      <c r="I283" s="176"/>
      <c r="J283" s="176"/>
      <c r="K283" s="176"/>
      <c r="L283" s="176"/>
      <c r="M283" s="176"/>
      <c r="N283" s="176"/>
      <c r="O283" s="176"/>
      <c r="P283" s="176"/>
      <c r="Q283" s="175"/>
      <c r="R283" s="175"/>
      <c r="S283" s="175"/>
      <c r="T283" s="175"/>
      <c r="U283" s="175"/>
      <c r="V283" s="175"/>
      <c r="W283" s="175"/>
      <c r="X283" s="175"/>
      <c r="Y283" s="175"/>
      <c r="Z283" s="175"/>
      <c r="AA283" s="175"/>
      <c r="AB283" s="175"/>
      <c r="AC283" s="175"/>
      <c r="AD283" s="175"/>
      <c r="AE283" s="175"/>
      <c r="AF283" s="175"/>
      <c r="AG283" s="175"/>
      <c r="AH283" s="175"/>
      <c r="AI283" s="175"/>
      <c r="AJ283" s="175"/>
      <c r="AK283" s="175"/>
      <c r="AL283" s="175"/>
      <c r="AM283" s="175"/>
      <c r="AN283" s="175"/>
      <c r="AO283" s="175"/>
      <c r="AP283" s="175"/>
      <c r="AQ283" s="175"/>
      <c r="AR283" s="175"/>
      <c r="AS283" s="175"/>
      <c r="AT283" s="175"/>
      <c r="AU283" s="175"/>
      <c r="AV283" s="175"/>
      <c r="AW283" s="175"/>
      <c r="AX283" s="175"/>
      <c r="AY283" s="175"/>
      <c r="AZ283" s="175"/>
      <c r="BA283" s="175"/>
      <c r="BB283" s="175"/>
      <c r="BC283" s="176"/>
      <c r="BD283" s="176"/>
      <c r="BE283" s="176"/>
      <c r="BF283" s="176"/>
      <c r="BG283" s="176"/>
      <c r="BH283" s="176"/>
      <c r="BI283" s="176"/>
      <c r="BJ283" s="176"/>
      <c r="BK283" s="176"/>
      <c r="BL283" s="176"/>
      <c r="BM283" s="176"/>
      <c r="BN283" s="176"/>
      <c r="BO283" s="176"/>
      <c r="BP283" s="176"/>
      <c r="BQ283" s="176"/>
      <c r="BR283" s="176"/>
      <c r="BS283" s="176"/>
      <c r="BT283" s="176"/>
      <c r="BU283" s="176"/>
      <c r="BV283" s="176"/>
      <c r="BW283" s="176"/>
      <c r="BX283" s="176"/>
      <c r="BY283" s="176"/>
      <c r="BZ283" s="176"/>
      <c r="CA283" s="176"/>
      <c r="CB283" s="176"/>
      <c r="CC283" s="176"/>
      <c r="CD283" s="176"/>
      <c r="CE283" s="176"/>
      <c r="CF283" s="176"/>
      <c r="CG283" s="176"/>
      <c r="CH283" s="176"/>
      <c r="CI283" s="176"/>
      <c r="CJ283" s="176"/>
      <c r="CK283" s="176"/>
      <c r="CL283" s="176"/>
      <c r="CM283" s="176"/>
      <c r="CN283" s="176"/>
      <c r="CO283" s="176"/>
      <c r="CP283" s="176"/>
      <c r="CQ283" s="176"/>
      <c r="CR283" s="176"/>
      <c r="CS283" s="176"/>
      <c r="CT283" s="176"/>
      <c r="CU283" s="176"/>
      <c r="CV283" s="176"/>
      <c r="CW283" s="176"/>
      <c r="CX283" s="176"/>
      <c r="CY283" s="176"/>
      <c r="CZ283" s="176"/>
      <c r="DA283" s="176"/>
      <c r="DB283" s="176"/>
      <c r="DC283" s="176"/>
      <c r="DD283" s="176"/>
      <c r="DE283" s="176"/>
      <c r="DF283" s="176"/>
      <c r="DG283" s="176"/>
      <c r="DH283" s="176"/>
      <c r="DI283" s="176"/>
      <c r="DJ283" s="176"/>
      <c r="DK283" s="176"/>
      <c r="DL283" s="176"/>
      <c r="DM283" s="176"/>
      <c r="DN283" s="176"/>
      <c r="DO283" s="176"/>
      <c r="DP283" s="176"/>
      <c r="DQ283" s="176"/>
      <c r="DR283" s="176"/>
      <c r="DS283" s="176"/>
      <c r="DT283" s="176"/>
      <c r="DU283" s="176"/>
      <c r="DV283" s="176"/>
      <c r="DW283" s="176"/>
      <c r="DX283" s="176"/>
      <c r="DY283" s="176"/>
      <c r="DZ283" s="176"/>
      <c r="EA283" s="176"/>
      <c r="EB283" s="176"/>
      <c r="EC283" s="176"/>
      <c r="ED283" s="176"/>
      <c r="EE283" s="176"/>
      <c r="EF283" s="176"/>
      <c r="EG283" s="176"/>
      <c r="EH283" s="176"/>
      <c r="EI283" s="176"/>
      <c r="EJ283" s="176"/>
      <c r="EK283" s="176"/>
      <c r="EL283" s="176"/>
      <c r="EM283" s="176"/>
      <c r="EN283" s="177"/>
      <c r="EO283" s="177"/>
    </row>
    <row r="284" customFormat="false" ht="12.75" hidden="false" customHeight="false" outlineLevel="0" collapsed="false">
      <c r="A284" s="169" t="s">
        <v>42</v>
      </c>
      <c r="B284" s="96"/>
      <c r="C284" s="170" t="s">
        <v>106</v>
      </c>
      <c r="D284" s="171" t="n">
        <v>24</v>
      </c>
      <c r="E284" s="172" t="s">
        <v>233</v>
      </c>
      <c r="F284" s="173" t="n">
        <f aca="false">SUM(H284:EM284)</f>
        <v>0</v>
      </c>
      <c r="G284" s="174"/>
      <c r="H284" s="176"/>
      <c r="I284" s="176"/>
      <c r="J284" s="176"/>
      <c r="K284" s="176"/>
      <c r="L284" s="176"/>
      <c r="M284" s="176"/>
      <c r="N284" s="176"/>
      <c r="O284" s="176"/>
      <c r="P284" s="176"/>
      <c r="Q284" s="175"/>
      <c r="R284" s="175"/>
      <c r="S284" s="175"/>
      <c r="T284" s="175"/>
      <c r="U284" s="175"/>
      <c r="V284" s="175"/>
      <c r="W284" s="175"/>
      <c r="X284" s="175"/>
      <c r="Y284" s="175"/>
      <c r="Z284" s="175"/>
      <c r="AA284" s="175"/>
      <c r="AB284" s="175"/>
      <c r="AC284" s="175"/>
      <c r="AD284" s="175"/>
      <c r="AE284" s="175"/>
      <c r="AF284" s="175"/>
      <c r="AG284" s="175"/>
      <c r="AH284" s="175"/>
      <c r="AI284" s="175"/>
      <c r="AJ284" s="175"/>
      <c r="AK284" s="175"/>
      <c r="AL284" s="175"/>
      <c r="AM284" s="175"/>
      <c r="AN284" s="175"/>
      <c r="AO284" s="175"/>
      <c r="AP284" s="175"/>
      <c r="AQ284" s="175"/>
      <c r="AR284" s="175"/>
      <c r="AS284" s="175"/>
      <c r="AT284" s="175"/>
      <c r="AU284" s="175"/>
      <c r="AV284" s="175"/>
      <c r="AW284" s="175"/>
      <c r="AX284" s="175"/>
      <c r="AY284" s="175"/>
      <c r="AZ284" s="175"/>
      <c r="BA284" s="175"/>
      <c r="BB284" s="175"/>
      <c r="BC284" s="176"/>
      <c r="BD284" s="176"/>
      <c r="BE284" s="176"/>
      <c r="BF284" s="176"/>
      <c r="BG284" s="176"/>
      <c r="BH284" s="176"/>
      <c r="BI284" s="176"/>
      <c r="BJ284" s="176"/>
      <c r="BK284" s="176"/>
      <c r="BL284" s="176"/>
      <c r="BM284" s="176"/>
      <c r="BN284" s="176"/>
      <c r="BO284" s="176"/>
      <c r="BP284" s="176"/>
      <c r="BQ284" s="176"/>
      <c r="BR284" s="176"/>
      <c r="BS284" s="176"/>
      <c r="BT284" s="176"/>
      <c r="BU284" s="176"/>
      <c r="BV284" s="176"/>
      <c r="BW284" s="176"/>
      <c r="BX284" s="176"/>
      <c r="BY284" s="176"/>
      <c r="BZ284" s="176"/>
      <c r="CA284" s="176"/>
      <c r="CB284" s="176"/>
      <c r="CC284" s="176"/>
      <c r="CD284" s="176"/>
      <c r="CE284" s="176"/>
      <c r="CF284" s="176"/>
      <c r="CG284" s="176"/>
      <c r="CH284" s="176"/>
      <c r="CI284" s="176"/>
      <c r="CJ284" s="176"/>
      <c r="CK284" s="176"/>
      <c r="CL284" s="176"/>
      <c r="CM284" s="176"/>
      <c r="CN284" s="176"/>
      <c r="CO284" s="176"/>
      <c r="CP284" s="176"/>
      <c r="CQ284" s="176"/>
      <c r="CR284" s="176"/>
      <c r="CS284" s="176"/>
      <c r="CT284" s="176"/>
      <c r="CU284" s="176"/>
      <c r="CV284" s="176"/>
      <c r="CW284" s="176"/>
      <c r="CX284" s="176"/>
      <c r="CY284" s="176"/>
      <c r="CZ284" s="176"/>
      <c r="DA284" s="176"/>
      <c r="DB284" s="176"/>
      <c r="DC284" s="176"/>
      <c r="DD284" s="176"/>
      <c r="DE284" s="176"/>
      <c r="DF284" s="176"/>
      <c r="DG284" s="176"/>
      <c r="DH284" s="176"/>
      <c r="DI284" s="176"/>
      <c r="DJ284" s="176"/>
      <c r="DK284" s="176"/>
      <c r="DL284" s="176"/>
      <c r="DM284" s="176"/>
      <c r="DN284" s="176"/>
      <c r="DO284" s="176"/>
      <c r="DP284" s="176"/>
      <c r="DQ284" s="176"/>
      <c r="DR284" s="176"/>
      <c r="DS284" s="176"/>
      <c r="DT284" s="176"/>
      <c r="DU284" s="176"/>
      <c r="DV284" s="176"/>
      <c r="DW284" s="176"/>
      <c r="DX284" s="176"/>
      <c r="DY284" s="176"/>
      <c r="DZ284" s="176"/>
      <c r="EA284" s="176"/>
      <c r="EB284" s="176"/>
      <c r="EC284" s="176"/>
      <c r="ED284" s="176"/>
      <c r="EE284" s="176"/>
      <c r="EF284" s="176"/>
      <c r="EG284" s="176"/>
      <c r="EH284" s="176"/>
      <c r="EI284" s="176"/>
      <c r="EJ284" s="176"/>
      <c r="EK284" s="176"/>
      <c r="EL284" s="176"/>
      <c r="EM284" s="176"/>
      <c r="EN284" s="177"/>
      <c r="EO284" s="177"/>
    </row>
    <row r="285" customFormat="false" ht="12.75" hidden="false" customHeight="false" outlineLevel="0" collapsed="false">
      <c r="A285" s="169" t="s">
        <v>42</v>
      </c>
      <c r="B285" s="96"/>
      <c r="C285" s="170" t="s">
        <v>106</v>
      </c>
      <c r="D285" s="171" t="n">
        <v>25</v>
      </c>
      <c r="E285" s="172" t="s">
        <v>233</v>
      </c>
      <c r="F285" s="173" t="n">
        <f aca="false">SUM(H285:EM285)</f>
        <v>0</v>
      </c>
      <c r="G285" s="174"/>
      <c r="H285" s="176"/>
      <c r="I285" s="176"/>
      <c r="J285" s="176"/>
      <c r="K285" s="176"/>
      <c r="L285" s="176"/>
      <c r="M285" s="176"/>
      <c r="N285" s="176"/>
      <c r="O285" s="176"/>
      <c r="P285" s="176"/>
      <c r="Q285" s="175"/>
      <c r="R285" s="175"/>
      <c r="S285" s="175"/>
      <c r="T285" s="175"/>
      <c r="U285" s="175"/>
      <c r="V285" s="175"/>
      <c r="W285" s="175"/>
      <c r="X285" s="175"/>
      <c r="Y285" s="175"/>
      <c r="Z285" s="175"/>
      <c r="AA285" s="175"/>
      <c r="AB285" s="175"/>
      <c r="AC285" s="175"/>
      <c r="AD285" s="175"/>
      <c r="AE285" s="175"/>
      <c r="AF285" s="175"/>
      <c r="AG285" s="175"/>
      <c r="AH285" s="175"/>
      <c r="AI285" s="175"/>
      <c r="AJ285" s="175"/>
      <c r="AK285" s="175"/>
      <c r="AL285" s="175"/>
      <c r="AM285" s="175"/>
      <c r="AN285" s="175"/>
      <c r="AO285" s="175"/>
      <c r="AP285" s="175"/>
      <c r="AQ285" s="175"/>
      <c r="AR285" s="175"/>
      <c r="AS285" s="175"/>
      <c r="AT285" s="175"/>
      <c r="AU285" s="175"/>
      <c r="AV285" s="175"/>
      <c r="AW285" s="175"/>
      <c r="AX285" s="175"/>
      <c r="AY285" s="175"/>
      <c r="AZ285" s="175"/>
      <c r="BA285" s="175"/>
      <c r="BB285" s="175"/>
      <c r="BC285" s="176"/>
      <c r="BD285" s="176"/>
      <c r="BE285" s="176"/>
      <c r="BF285" s="176"/>
      <c r="BG285" s="176"/>
      <c r="BH285" s="176"/>
      <c r="BI285" s="176"/>
      <c r="BJ285" s="176"/>
      <c r="BK285" s="176"/>
      <c r="BL285" s="176"/>
      <c r="BM285" s="176"/>
      <c r="BN285" s="176"/>
      <c r="BO285" s="176"/>
      <c r="BP285" s="176"/>
      <c r="BQ285" s="176"/>
      <c r="BR285" s="176"/>
      <c r="BS285" s="176"/>
      <c r="BT285" s="176"/>
      <c r="BU285" s="176"/>
      <c r="BV285" s="176"/>
      <c r="BW285" s="176"/>
      <c r="BX285" s="176"/>
      <c r="BY285" s="176"/>
      <c r="BZ285" s="176"/>
      <c r="CA285" s="176"/>
      <c r="CB285" s="176"/>
      <c r="CC285" s="176"/>
      <c r="CD285" s="176"/>
      <c r="CE285" s="176"/>
      <c r="CF285" s="176"/>
      <c r="CG285" s="176"/>
      <c r="CH285" s="176"/>
      <c r="CI285" s="176"/>
      <c r="CJ285" s="176"/>
      <c r="CK285" s="176"/>
      <c r="CL285" s="176"/>
      <c r="CM285" s="176"/>
      <c r="CN285" s="176"/>
      <c r="CO285" s="176"/>
      <c r="CP285" s="176"/>
      <c r="CQ285" s="176"/>
      <c r="CR285" s="176"/>
      <c r="CS285" s="176"/>
      <c r="CT285" s="176"/>
      <c r="CU285" s="176"/>
      <c r="CV285" s="176"/>
      <c r="CW285" s="176"/>
      <c r="CX285" s="176"/>
      <c r="CY285" s="176"/>
      <c r="CZ285" s="176"/>
      <c r="DA285" s="176"/>
      <c r="DB285" s="176"/>
      <c r="DC285" s="176"/>
      <c r="DD285" s="176"/>
      <c r="DE285" s="176"/>
      <c r="DF285" s="176"/>
      <c r="DG285" s="176"/>
      <c r="DH285" s="176"/>
      <c r="DI285" s="176"/>
      <c r="DJ285" s="176"/>
      <c r="DK285" s="176"/>
      <c r="DL285" s="176"/>
      <c r="DM285" s="176"/>
      <c r="DN285" s="176"/>
      <c r="DO285" s="176"/>
      <c r="DP285" s="176"/>
      <c r="DQ285" s="176"/>
      <c r="DR285" s="176"/>
      <c r="DS285" s="176"/>
      <c r="DT285" s="176"/>
      <c r="DU285" s="176"/>
      <c r="DV285" s="176"/>
      <c r="DW285" s="176"/>
      <c r="DX285" s="176"/>
      <c r="DY285" s="176"/>
      <c r="DZ285" s="176"/>
      <c r="EA285" s="176"/>
      <c r="EB285" s="176"/>
      <c r="EC285" s="176"/>
      <c r="ED285" s="176"/>
      <c r="EE285" s="176"/>
      <c r="EF285" s="176"/>
      <c r="EG285" s="176"/>
      <c r="EH285" s="176"/>
      <c r="EI285" s="176"/>
      <c r="EJ285" s="176"/>
      <c r="EK285" s="176"/>
      <c r="EL285" s="176"/>
      <c r="EM285" s="176"/>
      <c r="EN285" s="177"/>
      <c r="EO285" s="177"/>
    </row>
    <row r="286" customFormat="false" ht="12.75" hidden="false" customHeight="false" outlineLevel="0" collapsed="false">
      <c r="A286" s="169" t="s">
        <v>42</v>
      </c>
      <c r="B286" s="96"/>
      <c r="C286" s="170" t="s">
        <v>106</v>
      </c>
      <c r="D286" s="171" t="n">
        <v>26</v>
      </c>
      <c r="E286" s="172" t="s">
        <v>233</v>
      </c>
      <c r="F286" s="173" t="n">
        <f aca="false">SUM(H286:EM286)</f>
        <v>0</v>
      </c>
      <c r="G286" s="174"/>
      <c r="H286" s="176"/>
      <c r="I286" s="176"/>
      <c r="J286" s="176"/>
      <c r="K286" s="176"/>
      <c r="L286" s="176"/>
      <c r="M286" s="176"/>
      <c r="N286" s="176"/>
      <c r="O286" s="176"/>
      <c r="P286" s="176"/>
      <c r="Q286" s="175"/>
      <c r="R286" s="175"/>
      <c r="S286" s="175"/>
      <c r="T286" s="175"/>
      <c r="U286" s="175"/>
      <c r="V286" s="175"/>
      <c r="W286" s="175"/>
      <c r="X286" s="175"/>
      <c r="Y286" s="175"/>
      <c r="Z286" s="175"/>
      <c r="AA286" s="175"/>
      <c r="AB286" s="175"/>
      <c r="AC286" s="175"/>
      <c r="AD286" s="175"/>
      <c r="AE286" s="175"/>
      <c r="AF286" s="175"/>
      <c r="AG286" s="175"/>
      <c r="AH286" s="175"/>
      <c r="AI286" s="175"/>
      <c r="AJ286" s="175"/>
      <c r="AK286" s="175"/>
      <c r="AL286" s="175"/>
      <c r="AM286" s="175"/>
      <c r="AN286" s="175"/>
      <c r="AO286" s="175"/>
      <c r="AP286" s="175"/>
      <c r="AQ286" s="175"/>
      <c r="AR286" s="175"/>
      <c r="AS286" s="175"/>
      <c r="AT286" s="175"/>
      <c r="AU286" s="175"/>
      <c r="AV286" s="175"/>
      <c r="AW286" s="175"/>
      <c r="AX286" s="175"/>
      <c r="AY286" s="175"/>
      <c r="AZ286" s="175"/>
      <c r="BA286" s="175"/>
      <c r="BB286" s="175"/>
      <c r="BC286" s="176"/>
      <c r="BD286" s="176"/>
      <c r="BE286" s="176"/>
      <c r="BF286" s="176"/>
      <c r="BG286" s="176"/>
      <c r="BH286" s="176"/>
      <c r="BI286" s="176"/>
      <c r="BJ286" s="176"/>
      <c r="BK286" s="176"/>
      <c r="BL286" s="176"/>
      <c r="BM286" s="176"/>
      <c r="BN286" s="176"/>
      <c r="BO286" s="176"/>
      <c r="BP286" s="176"/>
      <c r="BQ286" s="176"/>
      <c r="BR286" s="176"/>
      <c r="BS286" s="176"/>
      <c r="BT286" s="176"/>
      <c r="BU286" s="176"/>
      <c r="BV286" s="176"/>
      <c r="BW286" s="176"/>
      <c r="BX286" s="176"/>
      <c r="BY286" s="176"/>
      <c r="BZ286" s="176"/>
      <c r="CA286" s="176"/>
      <c r="CB286" s="176"/>
      <c r="CC286" s="176"/>
      <c r="CD286" s="176"/>
      <c r="CE286" s="176"/>
      <c r="CF286" s="176"/>
      <c r="CG286" s="176"/>
      <c r="CH286" s="176"/>
      <c r="CI286" s="176"/>
      <c r="CJ286" s="176"/>
      <c r="CK286" s="176"/>
      <c r="CL286" s="176"/>
      <c r="CM286" s="176"/>
      <c r="CN286" s="176"/>
      <c r="CO286" s="176"/>
      <c r="CP286" s="176"/>
      <c r="CQ286" s="176"/>
      <c r="CR286" s="176"/>
      <c r="CS286" s="176"/>
      <c r="CT286" s="176"/>
      <c r="CU286" s="176"/>
      <c r="CV286" s="176"/>
      <c r="CW286" s="176"/>
      <c r="CX286" s="176"/>
      <c r="CY286" s="176"/>
      <c r="CZ286" s="176"/>
      <c r="DA286" s="176"/>
      <c r="DB286" s="176"/>
      <c r="DC286" s="176"/>
      <c r="DD286" s="176"/>
      <c r="DE286" s="176"/>
      <c r="DF286" s="176"/>
      <c r="DG286" s="176"/>
      <c r="DH286" s="176"/>
      <c r="DI286" s="176"/>
      <c r="DJ286" s="176"/>
      <c r="DK286" s="176"/>
      <c r="DL286" s="176"/>
      <c r="DM286" s="176"/>
      <c r="DN286" s="176"/>
      <c r="DO286" s="176"/>
      <c r="DP286" s="176"/>
      <c r="DQ286" s="176"/>
      <c r="DR286" s="176"/>
      <c r="DS286" s="176"/>
      <c r="DT286" s="176"/>
      <c r="DU286" s="176"/>
      <c r="DV286" s="176"/>
      <c r="DW286" s="176"/>
      <c r="DX286" s="176"/>
      <c r="DY286" s="176"/>
      <c r="DZ286" s="176"/>
      <c r="EA286" s="176"/>
      <c r="EB286" s="176"/>
      <c r="EC286" s="176"/>
      <c r="ED286" s="176"/>
      <c r="EE286" s="176"/>
      <c r="EF286" s="176"/>
      <c r="EG286" s="176"/>
      <c r="EH286" s="176"/>
      <c r="EI286" s="176"/>
      <c r="EJ286" s="176"/>
      <c r="EK286" s="176"/>
      <c r="EL286" s="176"/>
      <c r="EM286" s="176"/>
      <c r="EN286" s="177"/>
      <c r="EO286" s="177"/>
    </row>
    <row r="287" customFormat="false" ht="12.75" hidden="false" customHeight="false" outlineLevel="0" collapsed="false">
      <c r="A287" s="169" t="s">
        <v>42</v>
      </c>
      <c r="B287" s="96"/>
      <c r="C287" s="170" t="s">
        <v>106</v>
      </c>
      <c r="D287" s="171" t="n">
        <v>27</v>
      </c>
      <c r="E287" s="172" t="s">
        <v>233</v>
      </c>
      <c r="F287" s="173" t="n">
        <f aca="false">SUM(H287:EM287)</f>
        <v>0</v>
      </c>
      <c r="G287" s="174"/>
      <c r="H287" s="176"/>
      <c r="I287" s="176"/>
      <c r="J287" s="176"/>
      <c r="K287" s="176"/>
      <c r="L287" s="176"/>
      <c r="M287" s="176"/>
      <c r="N287" s="176"/>
      <c r="O287" s="176"/>
      <c r="P287" s="176"/>
      <c r="Q287" s="175"/>
      <c r="R287" s="175"/>
      <c r="S287" s="175"/>
      <c r="T287" s="175"/>
      <c r="U287" s="175"/>
      <c r="V287" s="175"/>
      <c r="W287" s="175"/>
      <c r="X287" s="175"/>
      <c r="Y287" s="175"/>
      <c r="Z287" s="175"/>
      <c r="AA287" s="175"/>
      <c r="AB287" s="175"/>
      <c r="AC287" s="175"/>
      <c r="AD287" s="175"/>
      <c r="AE287" s="175"/>
      <c r="AF287" s="175"/>
      <c r="AG287" s="175"/>
      <c r="AH287" s="175"/>
      <c r="AI287" s="175"/>
      <c r="AJ287" s="175"/>
      <c r="AK287" s="175"/>
      <c r="AL287" s="175"/>
      <c r="AM287" s="175"/>
      <c r="AN287" s="175"/>
      <c r="AO287" s="175"/>
      <c r="AP287" s="175"/>
      <c r="AQ287" s="175"/>
      <c r="AR287" s="175"/>
      <c r="AS287" s="175"/>
      <c r="AT287" s="175"/>
      <c r="AU287" s="175"/>
      <c r="AV287" s="175"/>
      <c r="AW287" s="175"/>
      <c r="AX287" s="175"/>
      <c r="AY287" s="175"/>
      <c r="AZ287" s="175"/>
      <c r="BA287" s="175"/>
      <c r="BB287" s="175"/>
      <c r="BC287" s="176"/>
      <c r="BD287" s="176"/>
      <c r="BE287" s="176"/>
      <c r="BF287" s="176"/>
      <c r="BG287" s="176"/>
      <c r="BH287" s="176"/>
      <c r="BI287" s="176"/>
      <c r="BJ287" s="176"/>
      <c r="BK287" s="176"/>
      <c r="BL287" s="176"/>
      <c r="BM287" s="176"/>
      <c r="BN287" s="176"/>
      <c r="BO287" s="176"/>
      <c r="BP287" s="176"/>
      <c r="BQ287" s="176"/>
      <c r="BR287" s="176"/>
      <c r="BS287" s="176"/>
      <c r="BT287" s="176"/>
      <c r="BU287" s="176"/>
      <c r="BV287" s="176"/>
      <c r="BW287" s="176"/>
      <c r="BX287" s="176"/>
      <c r="BY287" s="176"/>
      <c r="BZ287" s="176"/>
      <c r="CA287" s="176"/>
      <c r="CB287" s="176"/>
      <c r="CC287" s="176"/>
      <c r="CD287" s="176"/>
      <c r="CE287" s="176"/>
      <c r="CF287" s="176"/>
      <c r="CG287" s="176"/>
      <c r="CH287" s="176"/>
      <c r="CI287" s="176"/>
      <c r="CJ287" s="176"/>
      <c r="CK287" s="176"/>
      <c r="CL287" s="176"/>
      <c r="CM287" s="176"/>
      <c r="CN287" s="176"/>
      <c r="CO287" s="176"/>
      <c r="CP287" s="176"/>
      <c r="CQ287" s="176"/>
      <c r="CR287" s="176"/>
      <c r="CS287" s="176"/>
      <c r="CT287" s="176"/>
      <c r="CU287" s="176"/>
      <c r="CV287" s="176"/>
      <c r="CW287" s="176"/>
      <c r="CX287" s="176"/>
      <c r="CY287" s="176"/>
      <c r="CZ287" s="176"/>
      <c r="DA287" s="176"/>
      <c r="DB287" s="176"/>
      <c r="DC287" s="176"/>
      <c r="DD287" s="176"/>
      <c r="DE287" s="176"/>
      <c r="DF287" s="176"/>
      <c r="DG287" s="176"/>
      <c r="DH287" s="176"/>
      <c r="DI287" s="176"/>
      <c r="DJ287" s="176"/>
      <c r="DK287" s="176"/>
      <c r="DL287" s="176"/>
      <c r="DM287" s="176"/>
      <c r="DN287" s="176"/>
      <c r="DO287" s="176"/>
      <c r="DP287" s="176"/>
      <c r="DQ287" s="176"/>
      <c r="DR287" s="176"/>
      <c r="DS287" s="176"/>
      <c r="DT287" s="176"/>
      <c r="DU287" s="176"/>
      <c r="DV287" s="176"/>
      <c r="DW287" s="176"/>
      <c r="DX287" s="176"/>
      <c r="DY287" s="176"/>
      <c r="DZ287" s="176"/>
      <c r="EA287" s="176"/>
      <c r="EB287" s="176"/>
      <c r="EC287" s="176"/>
      <c r="ED287" s="176"/>
      <c r="EE287" s="176"/>
      <c r="EF287" s="176"/>
      <c r="EG287" s="176"/>
      <c r="EH287" s="176"/>
      <c r="EI287" s="176"/>
      <c r="EJ287" s="176"/>
      <c r="EK287" s="176"/>
      <c r="EL287" s="176"/>
      <c r="EM287" s="176"/>
      <c r="EN287" s="177"/>
      <c r="EO287" s="177"/>
    </row>
    <row r="288" customFormat="false" ht="12.75" hidden="false" customHeight="false" outlineLevel="0" collapsed="false">
      <c r="A288" s="169" t="s">
        <v>42</v>
      </c>
      <c r="B288" s="96"/>
      <c r="C288" s="170" t="s">
        <v>106</v>
      </c>
      <c r="D288" s="171" t="n">
        <v>28</v>
      </c>
      <c r="E288" s="172" t="s">
        <v>233</v>
      </c>
      <c r="F288" s="178" t="n">
        <f aca="false">SUM(H288:EM288)</f>
        <v>0</v>
      </c>
      <c r="G288" s="179"/>
      <c r="H288" s="181"/>
      <c r="I288" s="181"/>
      <c r="J288" s="181"/>
      <c r="K288" s="181"/>
      <c r="L288" s="181"/>
      <c r="M288" s="181"/>
      <c r="N288" s="181"/>
      <c r="O288" s="181"/>
      <c r="P288" s="181"/>
      <c r="Q288" s="180"/>
      <c r="R288" s="180"/>
      <c r="S288" s="180"/>
      <c r="T288" s="180"/>
      <c r="U288" s="180"/>
      <c r="V288" s="180"/>
      <c r="W288" s="180"/>
      <c r="X288" s="180"/>
      <c r="Y288" s="180"/>
      <c r="Z288" s="180"/>
      <c r="AA288" s="180"/>
      <c r="AB288" s="180"/>
      <c r="AC288" s="180"/>
      <c r="AD288" s="180"/>
      <c r="AE288" s="180"/>
      <c r="AF288" s="180"/>
      <c r="AG288" s="180"/>
      <c r="AH288" s="180"/>
      <c r="AI288" s="180"/>
      <c r="AJ288" s="180"/>
      <c r="AK288" s="180"/>
      <c r="AL288" s="180"/>
      <c r="AM288" s="180"/>
      <c r="AN288" s="180"/>
      <c r="AO288" s="180"/>
      <c r="AP288" s="180"/>
      <c r="AQ288" s="180"/>
      <c r="AR288" s="180"/>
      <c r="AS288" s="180"/>
      <c r="AT288" s="180"/>
      <c r="AU288" s="180"/>
      <c r="AV288" s="180"/>
      <c r="AW288" s="180"/>
      <c r="AX288" s="180"/>
      <c r="AY288" s="180"/>
      <c r="AZ288" s="180"/>
      <c r="BA288" s="180"/>
      <c r="BB288" s="180"/>
      <c r="BC288" s="181"/>
      <c r="BD288" s="181"/>
      <c r="BE288" s="181"/>
      <c r="BF288" s="181"/>
      <c r="BG288" s="181"/>
      <c r="BH288" s="181"/>
      <c r="BI288" s="181"/>
      <c r="BJ288" s="181"/>
      <c r="BK288" s="181"/>
      <c r="BL288" s="181"/>
      <c r="BM288" s="181"/>
      <c r="BN288" s="181"/>
      <c r="BO288" s="181"/>
      <c r="BP288" s="181"/>
      <c r="BQ288" s="181"/>
      <c r="BR288" s="181"/>
      <c r="BS288" s="181"/>
      <c r="BT288" s="181"/>
      <c r="BU288" s="181"/>
      <c r="BV288" s="181"/>
      <c r="BW288" s="181"/>
      <c r="BX288" s="181"/>
      <c r="BY288" s="181"/>
      <c r="BZ288" s="181"/>
      <c r="CA288" s="181"/>
      <c r="CB288" s="181"/>
      <c r="CC288" s="181"/>
      <c r="CD288" s="181"/>
      <c r="CE288" s="181"/>
      <c r="CF288" s="181"/>
      <c r="CG288" s="181"/>
      <c r="CH288" s="181"/>
      <c r="CI288" s="181"/>
      <c r="CJ288" s="181"/>
      <c r="CK288" s="181"/>
      <c r="CL288" s="181"/>
      <c r="CM288" s="181"/>
      <c r="CN288" s="181"/>
      <c r="CO288" s="181"/>
      <c r="CP288" s="181"/>
      <c r="CQ288" s="181"/>
      <c r="CR288" s="181"/>
      <c r="CS288" s="181"/>
      <c r="CT288" s="181"/>
      <c r="CU288" s="181"/>
      <c r="CV288" s="181"/>
      <c r="CW288" s="181"/>
      <c r="CX288" s="181"/>
      <c r="CY288" s="181"/>
      <c r="CZ288" s="181"/>
      <c r="DA288" s="181"/>
      <c r="DB288" s="181"/>
      <c r="DC288" s="181"/>
      <c r="DD288" s="181"/>
      <c r="DE288" s="181"/>
      <c r="DF288" s="181"/>
      <c r="DG288" s="181"/>
      <c r="DH288" s="181"/>
      <c r="DI288" s="181"/>
      <c r="DJ288" s="181"/>
      <c r="DK288" s="181"/>
      <c r="DL288" s="181"/>
      <c r="DM288" s="181"/>
      <c r="DN288" s="181"/>
      <c r="DO288" s="181"/>
      <c r="DP288" s="181"/>
      <c r="DQ288" s="181"/>
      <c r="DR288" s="181"/>
      <c r="DS288" s="181"/>
      <c r="DT288" s="181"/>
      <c r="DU288" s="181"/>
      <c r="DV288" s="181"/>
      <c r="DW288" s="181"/>
      <c r="DX288" s="181"/>
      <c r="DY288" s="181"/>
      <c r="DZ288" s="181"/>
      <c r="EA288" s="181"/>
      <c r="EB288" s="181"/>
      <c r="EC288" s="181"/>
      <c r="ED288" s="181"/>
      <c r="EE288" s="181"/>
      <c r="EF288" s="181"/>
      <c r="EG288" s="181"/>
      <c r="EH288" s="181"/>
      <c r="EI288" s="181"/>
      <c r="EJ288" s="181"/>
      <c r="EK288" s="181"/>
      <c r="EL288" s="181"/>
      <c r="EM288" s="181"/>
      <c r="EN288" s="177"/>
      <c r="EO288" s="177"/>
    </row>
    <row r="289" customFormat="false" ht="12.75" hidden="false" customHeight="false" outlineLevel="0" collapsed="false">
      <c r="A289" s="169" t="s">
        <v>42</v>
      </c>
      <c r="B289" s="96"/>
      <c r="C289" s="170" t="s">
        <v>106</v>
      </c>
      <c r="D289" s="171" t="n">
        <v>29</v>
      </c>
      <c r="E289" s="172" t="s">
        <v>233</v>
      </c>
      <c r="F289" s="178" t="n">
        <f aca="false">SUM(H289:EM289)</f>
        <v>0</v>
      </c>
      <c r="G289" s="179" t="n">
        <f aca="false">SUM(F283:F289)</f>
        <v>0</v>
      </c>
      <c r="H289" s="181"/>
      <c r="I289" s="181"/>
      <c r="J289" s="181"/>
      <c r="K289" s="181"/>
      <c r="L289" s="181"/>
      <c r="M289" s="181"/>
      <c r="N289" s="181"/>
      <c r="O289" s="181"/>
      <c r="P289" s="181"/>
      <c r="Q289" s="180"/>
      <c r="R289" s="180"/>
      <c r="S289" s="180"/>
      <c r="T289" s="180"/>
      <c r="U289" s="180"/>
      <c r="V289" s="180"/>
      <c r="W289" s="180"/>
      <c r="X289" s="180"/>
      <c r="Y289" s="180"/>
      <c r="Z289" s="180"/>
      <c r="AA289" s="180"/>
      <c r="AB289" s="180"/>
      <c r="AC289" s="180"/>
      <c r="AD289" s="180"/>
      <c r="AE289" s="180"/>
      <c r="AF289" s="180"/>
      <c r="AG289" s="180"/>
      <c r="AH289" s="180"/>
      <c r="AI289" s="180"/>
      <c r="AJ289" s="180"/>
      <c r="AK289" s="180"/>
      <c r="AL289" s="180"/>
      <c r="AM289" s="180"/>
      <c r="AN289" s="180"/>
      <c r="AO289" s="180"/>
      <c r="AP289" s="180"/>
      <c r="AQ289" s="180"/>
      <c r="AR289" s="180"/>
      <c r="AS289" s="180"/>
      <c r="AT289" s="180"/>
      <c r="AU289" s="180"/>
      <c r="AV289" s="180"/>
      <c r="AW289" s="180"/>
      <c r="AX289" s="180"/>
      <c r="AY289" s="180"/>
      <c r="AZ289" s="180"/>
      <c r="BA289" s="180"/>
      <c r="BB289" s="180"/>
      <c r="BC289" s="181"/>
      <c r="BD289" s="181"/>
      <c r="BE289" s="181"/>
      <c r="BF289" s="181"/>
      <c r="BG289" s="181"/>
      <c r="BH289" s="181"/>
      <c r="BI289" s="181"/>
      <c r="BJ289" s="181"/>
      <c r="BK289" s="181"/>
      <c r="BL289" s="181"/>
      <c r="BM289" s="181"/>
      <c r="BN289" s="181"/>
      <c r="BO289" s="181"/>
      <c r="BP289" s="181"/>
      <c r="BQ289" s="181"/>
      <c r="BR289" s="181"/>
      <c r="BS289" s="181"/>
      <c r="BT289" s="181"/>
      <c r="BU289" s="181"/>
      <c r="BV289" s="181"/>
      <c r="BW289" s="181"/>
      <c r="BX289" s="181"/>
      <c r="BY289" s="181"/>
      <c r="BZ289" s="181"/>
      <c r="CA289" s="181"/>
      <c r="CB289" s="181"/>
      <c r="CC289" s="181"/>
      <c r="CD289" s="181"/>
      <c r="CE289" s="181"/>
      <c r="CF289" s="181"/>
      <c r="CG289" s="181"/>
      <c r="CH289" s="181"/>
      <c r="CI289" s="181"/>
      <c r="CJ289" s="181"/>
      <c r="CK289" s="181"/>
      <c r="CL289" s="181"/>
      <c r="CM289" s="181"/>
      <c r="CN289" s="181"/>
      <c r="CO289" s="181"/>
      <c r="CP289" s="181"/>
      <c r="CQ289" s="181"/>
      <c r="CR289" s="181"/>
      <c r="CS289" s="181"/>
      <c r="CT289" s="181"/>
      <c r="CU289" s="181"/>
      <c r="CV289" s="181"/>
      <c r="CW289" s="181"/>
      <c r="CX289" s="181"/>
      <c r="CY289" s="181"/>
      <c r="CZ289" s="181"/>
      <c r="DA289" s="181"/>
      <c r="DB289" s="181"/>
      <c r="DC289" s="181"/>
      <c r="DD289" s="181"/>
      <c r="DE289" s="181"/>
      <c r="DF289" s="181"/>
      <c r="DG289" s="181"/>
      <c r="DH289" s="181"/>
      <c r="DI289" s="181"/>
      <c r="DJ289" s="181"/>
      <c r="DK289" s="181"/>
      <c r="DL289" s="181"/>
      <c r="DM289" s="181"/>
      <c r="DN289" s="181"/>
      <c r="DO289" s="181"/>
      <c r="DP289" s="181"/>
      <c r="DQ289" s="181"/>
      <c r="DR289" s="181"/>
      <c r="DS289" s="181"/>
      <c r="DT289" s="181"/>
      <c r="DU289" s="181"/>
      <c r="DV289" s="181"/>
      <c r="DW289" s="181"/>
      <c r="DX289" s="181"/>
      <c r="DY289" s="181"/>
      <c r="DZ289" s="181"/>
      <c r="EA289" s="181"/>
      <c r="EB289" s="181"/>
      <c r="EC289" s="181"/>
      <c r="ED289" s="181"/>
      <c r="EE289" s="181"/>
      <c r="EF289" s="181"/>
      <c r="EG289" s="181"/>
      <c r="EH289" s="181"/>
      <c r="EI289" s="181"/>
      <c r="EJ289" s="181"/>
      <c r="EK289" s="181"/>
      <c r="EL289" s="181"/>
      <c r="EM289" s="181"/>
      <c r="EN289" s="177"/>
      <c r="EO289" s="177"/>
    </row>
    <row r="290" customFormat="false" ht="12.75" hidden="false" customHeight="false" outlineLevel="0" collapsed="false">
      <c r="A290" s="169" t="s">
        <v>42</v>
      </c>
      <c r="B290" s="96"/>
      <c r="C290" s="170" t="s">
        <v>106</v>
      </c>
      <c r="D290" s="171" t="n">
        <v>30</v>
      </c>
      <c r="E290" s="172" t="s">
        <v>234</v>
      </c>
      <c r="F290" s="173" t="n">
        <f aca="false">SUM(H290:EM290)</f>
        <v>0</v>
      </c>
      <c r="G290" s="174"/>
      <c r="H290" s="176"/>
      <c r="I290" s="176"/>
      <c r="J290" s="176"/>
      <c r="K290" s="176"/>
      <c r="L290" s="176"/>
      <c r="M290" s="176"/>
      <c r="N290" s="176"/>
      <c r="O290" s="176"/>
      <c r="P290" s="176"/>
      <c r="Q290" s="175"/>
      <c r="R290" s="175"/>
      <c r="S290" s="175"/>
      <c r="T290" s="175"/>
      <c r="U290" s="175"/>
      <c r="V290" s="175"/>
      <c r="W290" s="175"/>
      <c r="X290" s="175"/>
      <c r="Y290" s="175"/>
      <c r="Z290" s="175"/>
      <c r="AA290" s="175"/>
      <c r="AB290" s="175"/>
      <c r="AC290" s="175"/>
      <c r="AD290" s="175"/>
      <c r="AE290" s="175"/>
      <c r="AF290" s="175"/>
      <c r="AG290" s="175"/>
      <c r="AH290" s="175"/>
      <c r="AI290" s="175"/>
      <c r="AJ290" s="175"/>
      <c r="AK290" s="175"/>
      <c r="AL290" s="175"/>
      <c r="AM290" s="175"/>
      <c r="AN290" s="175"/>
      <c r="AO290" s="175"/>
      <c r="AP290" s="175"/>
      <c r="AQ290" s="175"/>
      <c r="AR290" s="175"/>
      <c r="AS290" s="175"/>
      <c r="AT290" s="175"/>
      <c r="AU290" s="175"/>
      <c r="AV290" s="175"/>
      <c r="AW290" s="175"/>
      <c r="AX290" s="175"/>
      <c r="AY290" s="175"/>
      <c r="AZ290" s="175"/>
      <c r="BA290" s="175"/>
      <c r="BB290" s="175"/>
      <c r="BC290" s="176"/>
      <c r="BD290" s="176"/>
      <c r="BE290" s="176"/>
      <c r="BF290" s="176"/>
      <c r="BG290" s="176"/>
      <c r="BH290" s="176"/>
      <c r="BI290" s="176"/>
      <c r="BJ290" s="176"/>
      <c r="BK290" s="176"/>
      <c r="BL290" s="176"/>
      <c r="BM290" s="176"/>
      <c r="BN290" s="176"/>
      <c r="BO290" s="176"/>
      <c r="BP290" s="176"/>
      <c r="BQ290" s="176"/>
      <c r="BR290" s="176"/>
      <c r="BS290" s="176"/>
      <c r="BT290" s="176"/>
      <c r="BU290" s="176"/>
      <c r="BV290" s="176"/>
      <c r="BW290" s="176"/>
      <c r="BX290" s="176"/>
      <c r="BY290" s="176"/>
      <c r="BZ290" s="176"/>
      <c r="CA290" s="176"/>
      <c r="CB290" s="176"/>
      <c r="CC290" s="176"/>
      <c r="CD290" s="176"/>
      <c r="CE290" s="176"/>
      <c r="CF290" s="176"/>
      <c r="CG290" s="176"/>
      <c r="CH290" s="176"/>
      <c r="CI290" s="176"/>
      <c r="CJ290" s="176"/>
      <c r="CK290" s="176"/>
      <c r="CL290" s="176"/>
      <c r="CM290" s="176"/>
      <c r="CN290" s="176"/>
      <c r="CO290" s="176"/>
      <c r="CP290" s="176"/>
      <c r="CQ290" s="176"/>
      <c r="CR290" s="176"/>
      <c r="CS290" s="176"/>
      <c r="CT290" s="176"/>
      <c r="CU290" s="176"/>
      <c r="CV290" s="176"/>
      <c r="CW290" s="176"/>
      <c r="CX290" s="176"/>
      <c r="CY290" s="176"/>
      <c r="CZ290" s="176"/>
      <c r="DA290" s="176"/>
      <c r="DB290" s="176"/>
      <c r="DC290" s="176"/>
      <c r="DD290" s="176"/>
      <c r="DE290" s="176"/>
      <c r="DF290" s="176"/>
      <c r="DG290" s="176"/>
      <c r="DH290" s="176"/>
      <c r="DI290" s="176"/>
      <c r="DJ290" s="176"/>
      <c r="DK290" s="176"/>
      <c r="DL290" s="176"/>
      <c r="DM290" s="176"/>
      <c r="DN290" s="176"/>
      <c r="DO290" s="176"/>
      <c r="DP290" s="176"/>
      <c r="DQ290" s="176"/>
      <c r="DR290" s="176"/>
      <c r="DS290" s="176"/>
      <c r="DT290" s="176"/>
      <c r="DU290" s="176"/>
      <c r="DV290" s="176"/>
      <c r="DW290" s="176"/>
      <c r="DX290" s="176"/>
      <c r="DY290" s="176"/>
      <c r="DZ290" s="176"/>
      <c r="EA290" s="176"/>
      <c r="EB290" s="176"/>
      <c r="EC290" s="176"/>
      <c r="ED290" s="176"/>
      <c r="EE290" s="176"/>
      <c r="EF290" s="176"/>
      <c r="EG290" s="176"/>
      <c r="EH290" s="176"/>
      <c r="EI290" s="176"/>
      <c r="EJ290" s="176"/>
      <c r="EK290" s="176"/>
      <c r="EL290" s="176"/>
      <c r="EM290" s="176"/>
      <c r="EN290" s="177"/>
      <c r="EO290" s="177"/>
    </row>
    <row r="291" customFormat="false" ht="13.5" hidden="false" customHeight="false" outlineLevel="0" collapsed="false">
      <c r="A291" s="169" t="s">
        <v>42</v>
      </c>
      <c r="B291" s="96"/>
      <c r="C291" s="170" t="s">
        <v>106</v>
      </c>
      <c r="D291" s="171" t="n">
        <v>31</v>
      </c>
      <c r="E291" s="172" t="s">
        <v>234</v>
      </c>
      <c r="F291" s="173" t="n">
        <f aca="false">SUM(H291:EM291)</f>
        <v>0</v>
      </c>
      <c r="G291" s="174"/>
      <c r="H291" s="176"/>
      <c r="I291" s="176"/>
      <c r="J291" s="176"/>
      <c r="K291" s="176"/>
      <c r="L291" s="176"/>
      <c r="M291" s="176"/>
      <c r="N291" s="176"/>
      <c r="O291" s="176"/>
      <c r="P291" s="176"/>
      <c r="Q291" s="175"/>
      <c r="R291" s="175"/>
      <c r="S291" s="175"/>
      <c r="T291" s="175"/>
      <c r="U291" s="175"/>
      <c r="V291" s="175"/>
      <c r="W291" s="175"/>
      <c r="X291" s="175"/>
      <c r="Y291" s="175"/>
      <c r="Z291" s="175"/>
      <c r="AA291" s="175"/>
      <c r="AB291" s="175"/>
      <c r="AC291" s="175"/>
      <c r="AD291" s="175"/>
      <c r="AE291" s="175"/>
      <c r="AF291" s="175"/>
      <c r="AG291" s="175"/>
      <c r="AH291" s="175"/>
      <c r="AI291" s="175"/>
      <c r="AJ291" s="175"/>
      <c r="AK291" s="175"/>
      <c r="AL291" s="175"/>
      <c r="AM291" s="175"/>
      <c r="AN291" s="175"/>
      <c r="AO291" s="175"/>
      <c r="AP291" s="175"/>
      <c r="AQ291" s="175"/>
      <c r="AR291" s="175"/>
      <c r="AS291" s="175"/>
      <c r="AT291" s="175"/>
      <c r="AU291" s="175"/>
      <c r="AV291" s="175"/>
      <c r="AW291" s="175"/>
      <c r="AX291" s="175"/>
      <c r="AY291" s="175"/>
      <c r="AZ291" s="175"/>
      <c r="BA291" s="175"/>
      <c r="BB291" s="175"/>
      <c r="BC291" s="176"/>
      <c r="BD291" s="176"/>
      <c r="BE291" s="176"/>
      <c r="BF291" s="176"/>
      <c r="BG291" s="176"/>
      <c r="BH291" s="176"/>
      <c r="BI291" s="176"/>
      <c r="BJ291" s="176"/>
      <c r="BK291" s="176"/>
      <c r="BL291" s="176"/>
      <c r="BM291" s="176"/>
      <c r="BN291" s="176"/>
      <c r="BO291" s="176"/>
      <c r="BP291" s="176"/>
      <c r="BQ291" s="176"/>
      <c r="BR291" s="176"/>
      <c r="BS291" s="176"/>
      <c r="BT291" s="176"/>
      <c r="BU291" s="176"/>
      <c r="BV291" s="176"/>
      <c r="BW291" s="176"/>
      <c r="BX291" s="176"/>
      <c r="BY291" s="176"/>
      <c r="BZ291" s="176"/>
      <c r="CA291" s="176"/>
      <c r="CB291" s="176"/>
      <c r="CC291" s="176"/>
      <c r="CD291" s="176"/>
      <c r="CE291" s="176"/>
      <c r="CF291" s="176"/>
      <c r="CG291" s="176"/>
      <c r="CH291" s="176"/>
      <c r="CI291" s="176"/>
      <c r="CJ291" s="176"/>
      <c r="CK291" s="176"/>
      <c r="CL291" s="176"/>
      <c r="CM291" s="176"/>
      <c r="CN291" s="176"/>
      <c r="CO291" s="176"/>
      <c r="CP291" s="176"/>
      <c r="CQ291" s="176"/>
      <c r="CR291" s="176"/>
      <c r="CS291" s="176"/>
      <c r="CT291" s="176"/>
      <c r="CU291" s="176"/>
      <c r="CV291" s="176"/>
      <c r="CW291" s="176"/>
      <c r="CX291" s="176"/>
      <c r="CY291" s="176"/>
      <c r="CZ291" s="176"/>
      <c r="DA291" s="176"/>
      <c r="DB291" s="176"/>
      <c r="DC291" s="176"/>
      <c r="DD291" s="176"/>
      <c r="DE291" s="176"/>
      <c r="DF291" s="176"/>
      <c r="DG291" s="176"/>
      <c r="DH291" s="176"/>
      <c r="DI291" s="176"/>
      <c r="DJ291" s="176"/>
      <c r="DK291" s="176"/>
      <c r="DL291" s="176"/>
      <c r="DM291" s="176"/>
      <c r="DN291" s="176"/>
      <c r="DO291" s="176"/>
      <c r="DP291" s="176"/>
      <c r="DQ291" s="176"/>
      <c r="DR291" s="176"/>
      <c r="DS291" s="176"/>
      <c r="DT291" s="176"/>
      <c r="DU291" s="176"/>
      <c r="DV291" s="176"/>
      <c r="DW291" s="176"/>
      <c r="DX291" s="176"/>
      <c r="DY291" s="176"/>
      <c r="DZ291" s="176"/>
      <c r="EA291" s="176"/>
      <c r="EB291" s="176"/>
      <c r="EC291" s="176"/>
      <c r="ED291" s="176"/>
      <c r="EE291" s="176"/>
      <c r="EF291" s="176"/>
      <c r="EG291" s="176"/>
      <c r="EH291" s="176"/>
      <c r="EI291" s="176"/>
      <c r="EJ291" s="176"/>
      <c r="EK291" s="176"/>
      <c r="EL291" s="176"/>
      <c r="EM291" s="176"/>
      <c r="EN291" s="177"/>
      <c r="EO291" s="177"/>
    </row>
    <row r="292" customFormat="false" ht="13.5" hidden="false" customHeight="false" outlineLevel="0" collapsed="false">
      <c r="A292" s="182" t="s">
        <v>42</v>
      </c>
      <c r="B292" s="118"/>
      <c r="C292" s="183" t="s">
        <v>107</v>
      </c>
      <c r="D292" s="184" t="s">
        <v>49</v>
      </c>
      <c r="E292" s="185"/>
      <c r="F292" s="185" t="n">
        <f aca="false">SUM(F261:F291)</f>
        <v>119</v>
      </c>
      <c r="G292" s="185"/>
      <c r="H292" s="187" t="n">
        <f aca="false">SUM(H261:H291)</f>
        <v>0</v>
      </c>
      <c r="I292" s="188" t="n">
        <f aca="false">SUM(I261:I291)</f>
        <v>0</v>
      </c>
      <c r="J292" s="189" t="n">
        <f aca="false">SUM(J261:J291)</f>
        <v>0</v>
      </c>
      <c r="K292" s="189" t="n">
        <f aca="false">SUM(K261:K291)</f>
        <v>0</v>
      </c>
      <c r="L292" s="190" t="n">
        <f aca="false">SUM(L261:L291)</f>
        <v>0</v>
      </c>
      <c r="M292" s="190" t="n">
        <f aca="false">SUM(M261:M291)</f>
        <v>0</v>
      </c>
      <c r="N292" s="190" t="n">
        <f aca="false">SUM(N261:N291)</f>
        <v>0</v>
      </c>
      <c r="O292" s="190" t="n">
        <f aca="false">SUM(O261:O291)</f>
        <v>0</v>
      </c>
      <c r="P292" s="190" t="n">
        <f aca="false">SUM(P261:P291)</f>
        <v>0</v>
      </c>
      <c r="Q292" s="186" t="n">
        <f aca="false">SUM(Q261:Q291)</f>
        <v>0</v>
      </c>
      <c r="R292" s="186" t="n">
        <f aca="false">SUM(R261:R291)</f>
        <v>0</v>
      </c>
      <c r="S292" s="186" t="n">
        <f aca="false">SUM(S261:S291)</f>
        <v>0</v>
      </c>
      <c r="T292" s="186" t="n">
        <f aca="false">SUM(T261:T291)</f>
        <v>0</v>
      </c>
      <c r="U292" s="186" t="n">
        <f aca="false">SUM(U261:U291)</f>
        <v>0</v>
      </c>
      <c r="V292" s="186" t="n">
        <f aca="false">SUM(V261:V291)</f>
        <v>0</v>
      </c>
      <c r="W292" s="186" t="n">
        <f aca="false">SUM(W261:W291)</f>
        <v>0</v>
      </c>
      <c r="X292" s="186" t="n">
        <f aca="false">SUM(X261:X291)</f>
        <v>0</v>
      </c>
      <c r="Y292" s="186" t="n">
        <f aca="false">SUM(Y261:Y291)</f>
        <v>0</v>
      </c>
      <c r="Z292" s="186" t="n">
        <f aca="false">SUM(Z261:Z291)</f>
        <v>0</v>
      </c>
      <c r="AA292" s="186" t="n">
        <f aca="false">SUM(AA261:AA291)</f>
        <v>0</v>
      </c>
      <c r="AB292" s="186" t="n">
        <f aca="false">SUM(AB261:AB291)</f>
        <v>0</v>
      </c>
      <c r="AC292" s="186" t="n">
        <f aca="false">SUM(AC261:AC291)</f>
        <v>0</v>
      </c>
      <c r="AD292" s="186" t="n">
        <f aca="false">SUM(AD261:AD291)</f>
        <v>0</v>
      </c>
      <c r="AE292" s="186" t="n">
        <f aca="false">SUM(AE261:AE291)</f>
        <v>0</v>
      </c>
      <c r="AF292" s="186" t="n">
        <f aca="false">SUM(AF261:AF291)</f>
        <v>0</v>
      </c>
      <c r="AG292" s="186" t="n">
        <f aca="false">SUM(AG261:AG291)</f>
        <v>0</v>
      </c>
      <c r="AH292" s="186" t="n">
        <f aca="false">SUM(AH261:AH291)</f>
        <v>0</v>
      </c>
      <c r="AI292" s="186" t="n">
        <f aca="false">SUM(AI261:AI291)</f>
        <v>0</v>
      </c>
      <c r="AJ292" s="186" t="n">
        <f aca="false">SUM(AJ261:AJ291)</f>
        <v>0</v>
      </c>
      <c r="AK292" s="186" t="n">
        <f aca="false">SUM(AK261:AK291)</f>
        <v>0</v>
      </c>
      <c r="AL292" s="186" t="n">
        <f aca="false">SUM(AL261:AL291)</f>
        <v>0</v>
      </c>
      <c r="AM292" s="186" t="n">
        <f aca="false">SUM(AM261:AM291)</f>
        <v>0</v>
      </c>
      <c r="AN292" s="186" t="n">
        <f aca="false">SUM(AN261:AN291)</f>
        <v>0</v>
      </c>
      <c r="AO292" s="186" t="n">
        <f aca="false">SUM(AO261:AO291)</f>
        <v>0</v>
      </c>
      <c r="AP292" s="186" t="n">
        <f aca="false">SUM(AP261:AP291)</f>
        <v>0</v>
      </c>
      <c r="AQ292" s="186" t="n">
        <f aca="false">SUM(AQ261:AQ291)</f>
        <v>0</v>
      </c>
      <c r="AR292" s="186" t="n">
        <f aca="false">SUM(AR261:AR291)</f>
        <v>0</v>
      </c>
      <c r="AS292" s="186" t="n">
        <f aca="false">SUM(AS261:AS291)</f>
        <v>0</v>
      </c>
      <c r="AT292" s="186" t="n">
        <f aca="false">SUM(AT261:AT291)</f>
        <v>0</v>
      </c>
      <c r="AU292" s="186" t="n">
        <f aca="false">SUM(AU261:AU291)</f>
        <v>0</v>
      </c>
      <c r="AV292" s="186" t="n">
        <f aca="false">SUM(AV261:AV291)</f>
        <v>0</v>
      </c>
      <c r="AW292" s="186" t="n">
        <f aca="false">SUM(AW261:AW291)</f>
        <v>0</v>
      </c>
      <c r="AX292" s="186" t="n">
        <f aca="false">SUM(AX261:AX291)</f>
        <v>0</v>
      </c>
      <c r="AY292" s="186" t="n">
        <f aca="false">SUM(AY261:AY291)</f>
        <v>0</v>
      </c>
      <c r="AZ292" s="186" t="n">
        <f aca="false">SUM(AZ261:AZ291)</f>
        <v>0</v>
      </c>
      <c r="BA292" s="186" t="n">
        <f aca="false">SUM(BA261:BA291)</f>
        <v>0</v>
      </c>
      <c r="BB292" s="186" t="n">
        <f aca="false">SUM(BB261:BB291)</f>
        <v>0</v>
      </c>
      <c r="BC292" s="188" t="n">
        <f aca="false">SUM(BC261:BC291)</f>
        <v>0</v>
      </c>
      <c r="BD292" s="188" t="n">
        <f aca="false">SUM(BD261:BD291)</f>
        <v>0</v>
      </c>
      <c r="BE292" s="188" t="n">
        <f aca="false">SUM(BE261:BE291)</f>
        <v>0</v>
      </c>
      <c r="BF292" s="188" t="n">
        <f aca="false">SUM(BF261:BF291)</f>
        <v>0</v>
      </c>
      <c r="BG292" s="188" t="n">
        <f aca="false">SUM(BG261:BG291)</f>
        <v>0</v>
      </c>
      <c r="BH292" s="188" t="n">
        <f aca="false">SUM(BH261:BH291)</f>
        <v>0</v>
      </c>
      <c r="BI292" s="188" t="n">
        <f aca="false">SUM(BI261:BI291)</f>
        <v>0</v>
      </c>
      <c r="BJ292" s="188" t="n">
        <f aca="false">SUM(BJ261:BJ291)</f>
        <v>0</v>
      </c>
      <c r="BK292" s="188" t="n">
        <f aca="false">SUM(BK261:BK291)</f>
        <v>0</v>
      </c>
      <c r="BL292" s="188" t="n">
        <f aca="false">SUM(BL261:BL291)</f>
        <v>0</v>
      </c>
      <c r="BM292" s="188" t="n">
        <f aca="false">SUM(BM261:BM291)</f>
        <v>0</v>
      </c>
      <c r="BN292" s="188" t="n">
        <f aca="false">SUM(BN261:BN291)</f>
        <v>0</v>
      </c>
      <c r="BO292" s="188" t="n">
        <f aca="false">SUM(BO261:BO291)</f>
        <v>0</v>
      </c>
      <c r="BP292" s="188" t="n">
        <f aca="false">SUM(BP261:BP291)</f>
        <v>0</v>
      </c>
      <c r="BQ292" s="188" t="n">
        <f aca="false">SUM(BQ261:BQ291)</f>
        <v>0</v>
      </c>
      <c r="BR292" s="188" t="n">
        <f aca="false">SUM(BR261:BR291)</f>
        <v>0</v>
      </c>
      <c r="BS292" s="188" t="n">
        <f aca="false">SUM(BS261:BS291)</f>
        <v>46</v>
      </c>
      <c r="BT292" s="188" t="n">
        <f aca="false">SUM(BT261:BT291)</f>
        <v>0</v>
      </c>
      <c r="BU292" s="188" t="n">
        <f aca="false">SUM(BU261:BU291)</f>
        <v>0</v>
      </c>
      <c r="BV292" s="188" t="n">
        <f aca="false">SUM(BV261:BV291)</f>
        <v>0</v>
      </c>
      <c r="BW292" s="188" t="n">
        <f aca="false">SUM(BW261:BW291)</f>
        <v>0</v>
      </c>
      <c r="BX292" s="188" t="n">
        <f aca="false">SUM(BX261:BX291)</f>
        <v>0</v>
      </c>
      <c r="BY292" s="188" t="n">
        <f aca="false">SUM(BY261:BY291)</f>
        <v>0</v>
      </c>
      <c r="BZ292" s="188" t="n">
        <f aca="false">SUM(BZ261:BZ291)</f>
        <v>0</v>
      </c>
      <c r="CA292" s="188" t="n">
        <f aca="false">SUM(CA261:CA291)</f>
        <v>73</v>
      </c>
      <c r="CB292" s="188" t="n">
        <f aca="false">SUM(CB261:CB291)</f>
        <v>0</v>
      </c>
      <c r="CC292" s="188" t="n">
        <f aca="false">SUM(CC261:CC291)</f>
        <v>0</v>
      </c>
      <c r="CD292" s="188" t="n">
        <f aca="false">SUM(CD261:CD291)</f>
        <v>0</v>
      </c>
      <c r="CE292" s="188" t="n">
        <f aca="false">SUM(CE261:CE291)</f>
        <v>0</v>
      </c>
      <c r="CF292" s="188" t="n">
        <f aca="false">SUM(CF261:CF291)</f>
        <v>0</v>
      </c>
      <c r="CG292" s="188" t="n">
        <f aca="false">SUM(CG261:CG291)</f>
        <v>0</v>
      </c>
      <c r="CH292" s="188" t="n">
        <f aca="false">SUM(CH261:CH291)</f>
        <v>0</v>
      </c>
      <c r="CI292" s="188" t="n">
        <f aca="false">SUM(CI261:CI291)</f>
        <v>0</v>
      </c>
      <c r="CJ292" s="188" t="n">
        <f aca="false">SUM(CJ261:CJ291)</f>
        <v>0</v>
      </c>
      <c r="CK292" s="188" t="n">
        <f aca="false">SUM(CK261:CK291)</f>
        <v>0</v>
      </c>
      <c r="CL292" s="188" t="n">
        <f aca="false">SUM(CL261:CL291)</f>
        <v>0</v>
      </c>
      <c r="CM292" s="188" t="n">
        <f aca="false">SUM(CM261:CM291)</f>
        <v>0</v>
      </c>
      <c r="CN292" s="188" t="n">
        <f aca="false">SUM(CN261:CN291)</f>
        <v>0</v>
      </c>
      <c r="CO292" s="188" t="n">
        <f aca="false">SUM(CO261:CO291)</f>
        <v>0</v>
      </c>
      <c r="CP292" s="188" t="n">
        <f aca="false">SUM(CP261:CP291)</f>
        <v>0</v>
      </c>
      <c r="CQ292" s="188" t="n">
        <f aca="false">SUM(CQ261:CQ291)</f>
        <v>0</v>
      </c>
      <c r="CR292" s="188" t="n">
        <f aca="false">SUM(CR261:CR291)</f>
        <v>0</v>
      </c>
      <c r="CS292" s="188" t="n">
        <f aca="false">SUM(CS261:CS291)</f>
        <v>0</v>
      </c>
      <c r="CT292" s="188" t="n">
        <f aca="false">SUM(CT261:CT291)</f>
        <v>0</v>
      </c>
      <c r="CU292" s="188" t="n">
        <f aca="false">SUM(CU261:CU291)</f>
        <v>0</v>
      </c>
      <c r="CV292" s="188" t="n">
        <f aca="false">SUM(CV261:CV291)</f>
        <v>0</v>
      </c>
      <c r="CW292" s="188" t="n">
        <f aca="false">SUM(CW261:CW291)</f>
        <v>0</v>
      </c>
      <c r="CX292" s="188" t="n">
        <f aca="false">SUM(CX261:CX291)</f>
        <v>0</v>
      </c>
      <c r="CY292" s="188" t="n">
        <f aca="false">SUM(CY261:CY291)</f>
        <v>0</v>
      </c>
      <c r="CZ292" s="188" t="n">
        <f aca="false">SUM(CZ261:CZ291)</f>
        <v>0</v>
      </c>
      <c r="DA292" s="188" t="n">
        <f aca="false">SUM(DA261:DA291)</f>
        <v>0</v>
      </c>
      <c r="DB292" s="188" t="n">
        <f aca="false">SUM(DB261:DB291)</f>
        <v>0</v>
      </c>
      <c r="DC292" s="188" t="n">
        <f aca="false">SUM(DC261:DC291)</f>
        <v>0</v>
      </c>
      <c r="DD292" s="188" t="n">
        <f aca="false">SUM(DD261:DD291)</f>
        <v>0</v>
      </c>
      <c r="DE292" s="188" t="n">
        <f aca="false">SUM(DE261:DE291)</f>
        <v>0</v>
      </c>
      <c r="DF292" s="188" t="n">
        <f aca="false">SUM(DF261:DF291)</f>
        <v>0</v>
      </c>
      <c r="DG292" s="188" t="n">
        <f aca="false">SUM(DG261:DG291)</f>
        <v>0</v>
      </c>
      <c r="DH292" s="188" t="n">
        <f aca="false">SUM(DH261:DH291)</f>
        <v>0</v>
      </c>
      <c r="DI292" s="188" t="n">
        <f aca="false">SUM(DI261:DI291)</f>
        <v>0</v>
      </c>
      <c r="DJ292" s="188" t="n">
        <f aca="false">SUM(DJ261:DJ291)</f>
        <v>0</v>
      </c>
      <c r="DK292" s="188" t="n">
        <f aca="false">SUM(DK261:DK291)</f>
        <v>0</v>
      </c>
      <c r="DL292" s="188" t="n">
        <f aca="false">SUM(DL261:DL291)</f>
        <v>0</v>
      </c>
      <c r="DM292" s="188" t="n">
        <f aca="false">SUM(DM261:DM291)</f>
        <v>0</v>
      </c>
      <c r="DN292" s="188" t="n">
        <f aca="false">SUM(DN261:DN291)</f>
        <v>0</v>
      </c>
      <c r="DO292" s="188" t="n">
        <f aca="false">SUM(DO261:DO291)</f>
        <v>0</v>
      </c>
      <c r="DP292" s="188" t="n">
        <f aca="false">SUM(DP261:DP291)</f>
        <v>0</v>
      </c>
      <c r="DQ292" s="188" t="n">
        <f aca="false">SUM(DQ261:DQ291)</f>
        <v>0</v>
      </c>
      <c r="DR292" s="188" t="n">
        <f aca="false">SUM(DR261:DR291)</f>
        <v>0</v>
      </c>
      <c r="DS292" s="188" t="n">
        <f aca="false">SUM(DS261:DS291)</f>
        <v>0</v>
      </c>
      <c r="DT292" s="188" t="n">
        <f aca="false">SUM(DT261:DT291)</f>
        <v>0</v>
      </c>
      <c r="DU292" s="188" t="n">
        <f aca="false">SUM(DU261:DU291)</f>
        <v>0</v>
      </c>
      <c r="DV292" s="188" t="n">
        <f aca="false">SUM(DV261:DV291)</f>
        <v>0</v>
      </c>
      <c r="DW292" s="188" t="n">
        <f aca="false">SUM(DW261:DW291)</f>
        <v>0</v>
      </c>
      <c r="DX292" s="188" t="n">
        <f aca="false">SUM(DX261:DX291)</f>
        <v>0</v>
      </c>
      <c r="DY292" s="188" t="n">
        <f aca="false">SUM(DY261:DY291)</f>
        <v>0</v>
      </c>
      <c r="DZ292" s="188" t="n">
        <f aca="false">SUM(DZ261:DZ291)</f>
        <v>0</v>
      </c>
      <c r="EA292" s="188" t="n">
        <f aca="false">SUM(EA261:EA291)</f>
        <v>0</v>
      </c>
      <c r="EB292" s="188" t="n">
        <f aca="false">SUM(EB261:EB291)</f>
        <v>0</v>
      </c>
      <c r="EC292" s="188" t="n">
        <f aca="false">SUM(EC261:EC291)</f>
        <v>0</v>
      </c>
      <c r="ED292" s="188" t="n">
        <f aca="false">SUM(ED261:ED291)</f>
        <v>0</v>
      </c>
      <c r="EE292" s="188" t="n">
        <f aca="false">SUM(EE261:EE291)</f>
        <v>0</v>
      </c>
      <c r="EF292" s="188" t="n">
        <f aca="false">SUM(EF261:EF291)</f>
        <v>0</v>
      </c>
      <c r="EG292" s="188" t="n">
        <f aca="false">SUM(EG261:EG291)</f>
        <v>0</v>
      </c>
      <c r="EH292" s="188" t="n">
        <f aca="false">SUM(EH261:EH291)</f>
        <v>0</v>
      </c>
      <c r="EI292" s="188" t="n">
        <f aca="false">SUM(EI261:EI291)</f>
        <v>0</v>
      </c>
      <c r="EJ292" s="188" t="n">
        <f aca="false">SUM(EJ261:EJ291)</f>
        <v>0</v>
      </c>
      <c r="EK292" s="188" t="n">
        <f aca="false">SUM(EK261:EK291)</f>
        <v>0</v>
      </c>
      <c r="EL292" s="188" t="n">
        <f aca="false">SUM(EL261:EL291)</f>
        <v>0</v>
      </c>
      <c r="EM292" s="188" t="n">
        <f aca="false">SUM(EM261:EM291)</f>
        <v>0</v>
      </c>
      <c r="EN292" s="138"/>
      <c r="EO292" s="138"/>
    </row>
    <row r="293" customFormat="false" ht="12.75" hidden="false" customHeight="false" outlineLevel="0" collapsed="false">
      <c r="A293" s="191" t="s">
        <v>42</v>
      </c>
      <c r="B293" s="192"/>
      <c r="C293" s="193" t="s">
        <v>108</v>
      </c>
      <c r="D293" s="171" t="n">
        <v>1</v>
      </c>
      <c r="E293" s="172" t="s">
        <v>193</v>
      </c>
      <c r="F293" s="178" t="n">
        <f aca="false">SUM(H293:EM293)</f>
        <v>0</v>
      </c>
      <c r="G293" s="179" t="n">
        <f aca="false">F293</f>
        <v>0</v>
      </c>
      <c r="H293" s="181"/>
      <c r="I293" s="181"/>
      <c r="J293" s="181"/>
      <c r="K293" s="181"/>
      <c r="L293" s="181"/>
      <c r="M293" s="181"/>
      <c r="N293" s="181"/>
      <c r="O293" s="181"/>
      <c r="P293" s="181"/>
      <c r="Q293" s="180"/>
      <c r="R293" s="180"/>
      <c r="S293" s="180"/>
      <c r="T293" s="180"/>
      <c r="U293" s="180"/>
      <c r="V293" s="180"/>
      <c r="W293" s="180"/>
      <c r="X293" s="180"/>
      <c r="Y293" s="180"/>
      <c r="Z293" s="180"/>
      <c r="AA293" s="180"/>
      <c r="AB293" s="180"/>
      <c r="AC293" s="180"/>
      <c r="AD293" s="180"/>
      <c r="AE293" s="180"/>
      <c r="AF293" s="180"/>
      <c r="AG293" s="180"/>
      <c r="AH293" s="180"/>
      <c r="AI293" s="180"/>
      <c r="AJ293" s="180"/>
      <c r="AK293" s="180"/>
      <c r="AL293" s="180"/>
      <c r="AM293" s="180"/>
      <c r="AN293" s="180"/>
      <c r="AO293" s="180"/>
      <c r="AP293" s="180"/>
      <c r="AQ293" s="180"/>
      <c r="AR293" s="180"/>
      <c r="AS293" s="180"/>
      <c r="AT293" s="180"/>
      <c r="AU293" s="180"/>
      <c r="AV293" s="180"/>
      <c r="AW293" s="180"/>
      <c r="AX293" s="180"/>
      <c r="AY293" s="180"/>
      <c r="AZ293" s="180"/>
      <c r="BA293" s="180"/>
      <c r="BB293" s="180"/>
      <c r="BC293" s="181"/>
      <c r="BD293" s="181"/>
      <c r="BE293" s="181"/>
      <c r="BF293" s="181"/>
      <c r="BG293" s="181"/>
      <c r="BH293" s="181"/>
      <c r="BI293" s="181"/>
      <c r="BJ293" s="181"/>
      <c r="BK293" s="181"/>
      <c r="BL293" s="181"/>
      <c r="BM293" s="181"/>
      <c r="BN293" s="181"/>
      <c r="BO293" s="181"/>
      <c r="BP293" s="181"/>
      <c r="BQ293" s="181"/>
      <c r="BR293" s="181"/>
      <c r="BS293" s="181"/>
      <c r="BT293" s="181"/>
      <c r="BU293" s="181"/>
      <c r="BV293" s="181"/>
      <c r="BW293" s="181"/>
      <c r="BX293" s="181"/>
      <c r="BY293" s="181"/>
      <c r="BZ293" s="181"/>
      <c r="CA293" s="181"/>
      <c r="CB293" s="181"/>
      <c r="CC293" s="181"/>
      <c r="CD293" s="181"/>
      <c r="CE293" s="181"/>
      <c r="CF293" s="181"/>
      <c r="CG293" s="181"/>
      <c r="CH293" s="181"/>
      <c r="CI293" s="181"/>
      <c r="CJ293" s="181"/>
      <c r="CK293" s="181"/>
      <c r="CL293" s="181"/>
      <c r="CM293" s="181"/>
      <c r="CN293" s="181"/>
      <c r="CO293" s="181"/>
      <c r="CP293" s="181"/>
      <c r="CQ293" s="181"/>
      <c r="CR293" s="181"/>
      <c r="CS293" s="181"/>
      <c r="CT293" s="181"/>
      <c r="CU293" s="181"/>
      <c r="CV293" s="181"/>
      <c r="CW293" s="181"/>
      <c r="CX293" s="181"/>
      <c r="CY293" s="181"/>
      <c r="CZ293" s="181"/>
      <c r="DA293" s="181"/>
      <c r="DB293" s="181"/>
      <c r="DC293" s="181"/>
      <c r="DD293" s="181"/>
      <c r="DE293" s="181"/>
      <c r="DF293" s="181"/>
      <c r="DG293" s="181"/>
      <c r="DH293" s="181"/>
      <c r="DI293" s="181"/>
      <c r="DJ293" s="181"/>
      <c r="DK293" s="181"/>
      <c r="DL293" s="181"/>
      <c r="DM293" s="181"/>
      <c r="DN293" s="181"/>
      <c r="DO293" s="181"/>
      <c r="DP293" s="181"/>
      <c r="DQ293" s="181"/>
      <c r="DR293" s="181"/>
      <c r="DS293" s="181"/>
      <c r="DT293" s="181"/>
      <c r="DU293" s="181"/>
      <c r="DV293" s="181"/>
      <c r="DW293" s="181"/>
      <c r="DX293" s="181"/>
      <c r="DY293" s="181"/>
      <c r="DZ293" s="181"/>
      <c r="EA293" s="181"/>
      <c r="EB293" s="181"/>
      <c r="EC293" s="181"/>
      <c r="ED293" s="181"/>
      <c r="EE293" s="181"/>
      <c r="EF293" s="181"/>
      <c r="EG293" s="181"/>
      <c r="EH293" s="181"/>
      <c r="EI293" s="181"/>
      <c r="EJ293" s="181"/>
      <c r="EK293" s="181"/>
      <c r="EL293" s="181"/>
      <c r="EM293" s="181"/>
      <c r="EN293" s="177"/>
      <c r="EO293" s="177"/>
    </row>
    <row r="294" customFormat="false" ht="12.75" hidden="false" customHeight="false" outlineLevel="0" collapsed="false">
      <c r="A294" s="169" t="s">
        <v>42</v>
      </c>
      <c r="B294" s="96"/>
      <c r="C294" s="170" t="s">
        <v>108</v>
      </c>
      <c r="D294" s="171" t="n">
        <v>2</v>
      </c>
      <c r="E294" s="172" t="s">
        <v>230</v>
      </c>
      <c r="F294" s="173" t="n">
        <f aca="false">SUM(H294:EM294)</f>
        <v>9.25</v>
      </c>
      <c r="G294" s="174"/>
      <c r="H294" s="176"/>
      <c r="I294" s="176"/>
      <c r="J294" s="176"/>
      <c r="K294" s="176"/>
      <c r="L294" s="176"/>
      <c r="M294" s="176"/>
      <c r="N294" s="176"/>
      <c r="O294" s="176"/>
      <c r="P294" s="176"/>
      <c r="Q294" s="175"/>
      <c r="R294" s="175"/>
      <c r="S294" s="175"/>
      <c r="T294" s="175"/>
      <c r="U294" s="175"/>
      <c r="V294" s="175"/>
      <c r="W294" s="175"/>
      <c r="X294" s="175"/>
      <c r="Y294" s="175"/>
      <c r="Z294" s="175"/>
      <c r="AA294" s="175"/>
      <c r="AB294" s="175"/>
      <c r="AC294" s="175"/>
      <c r="AD294" s="175"/>
      <c r="AE294" s="175"/>
      <c r="AF294" s="175"/>
      <c r="AG294" s="175"/>
      <c r="AH294" s="175"/>
      <c r="AI294" s="175"/>
      <c r="AJ294" s="175"/>
      <c r="AK294" s="175"/>
      <c r="AL294" s="175"/>
      <c r="AM294" s="175"/>
      <c r="AN294" s="175"/>
      <c r="AO294" s="175"/>
      <c r="AP294" s="175"/>
      <c r="AQ294" s="175"/>
      <c r="AR294" s="175"/>
      <c r="AS294" s="175"/>
      <c r="AT294" s="175"/>
      <c r="AU294" s="175"/>
      <c r="AV294" s="175"/>
      <c r="AW294" s="175"/>
      <c r="AX294" s="175"/>
      <c r="AY294" s="175"/>
      <c r="AZ294" s="175"/>
      <c r="BA294" s="175"/>
      <c r="BB294" s="175"/>
      <c r="BC294" s="176"/>
      <c r="BD294" s="176"/>
      <c r="BE294" s="176"/>
      <c r="BF294" s="176"/>
      <c r="BG294" s="176"/>
      <c r="BH294" s="176"/>
      <c r="BI294" s="176" t="n">
        <v>9</v>
      </c>
      <c r="BJ294" s="176"/>
      <c r="BK294" s="176" t="n">
        <v>0.25</v>
      </c>
      <c r="BL294" s="176"/>
      <c r="BM294" s="176"/>
      <c r="BN294" s="176"/>
      <c r="BO294" s="176"/>
      <c r="BP294" s="176"/>
      <c r="BQ294" s="176"/>
      <c r="BR294" s="176"/>
      <c r="BS294" s="176"/>
      <c r="BT294" s="176"/>
      <c r="BU294" s="176"/>
      <c r="BV294" s="176"/>
      <c r="BW294" s="176"/>
      <c r="BX294" s="176"/>
      <c r="BY294" s="176"/>
      <c r="BZ294" s="176"/>
      <c r="CA294" s="176"/>
      <c r="CB294" s="176"/>
      <c r="CC294" s="176"/>
      <c r="CD294" s="176"/>
      <c r="CE294" s="176"/>
      <c r="CF294" s="176"/>
      <c r="CG294" s="176"/>
      <c r="CH294" s="176"/>
      <c r="CI294" s="176"/>
      <c r="CJ294" s="176"/>
      <c r="CK294" s="176"/>
      <c r="CL294" s="176"/>
      <c r="CM294" s="176"/>
      <c r="CN294" s="176"/>
      <c r="CO294" s="176"/>
      <c r="CP294" s="176"/>
      <c r="CQ294" s="176"/>
      <c r="CR294" s="176"/>
      <c r="CS294" s="176"/>
      <c r="CT294" s="176"/>
      <c r="CU294" s="176"/>
      <c r="CV294" s="176"/>
      <c r="CW294" s="176"/>
      <c r="CX294" s="176"/>
      <c r="CY294" s="176"/>
      <c r="CZ294" s="176"/>
      <c r="DA294" s="176"/>
      <c r="DB294" s="176"/>
      <c r="DC294" s="176"/>
      <c r="DD294" s="176"/>
      <c r="DE294" s="176"/>
      <c r="DF294" s="176"/>
      <c r="DG294" s="176"/>
      <c r="DH294" s="176"/>
      <c r="DI294" s="176"/>
      <c r="DJ294" s="176"/>
      <c r="DK294" s="176"/>
      <c r="DL294" s="176"/>
      <c r="DM294" s="176"/>
      <c r="DN294" s="176"/>
      <c r="DO294" s="176"/>
      <c r="DP294" s="176"/>
      <c r="DQ294" s="176"/>
      <c r="DR294" s="176"/>
      <c r="DS294" s="176"/>
      <c r="DT294" s="176"/>
      <c r="DU294" s="176"/>
      <c r="DV294" s="176"/>
      <c r="DW294" s="176"/>
      <c r="DX294" s="176"/>
      <c r="DY294" s="176"/>
      <c r="DZ294" s="176"/>
      <c r="EA294" s="176"/>
      <c r="EB294" s="176"/>
      <c r="EC294" s="176"/>
      <c r="ED294" s="176"/>
      <c r="EE294" s="176"/>
      <c r="EF294" s="176"/>
      <c r="EG294" s="176"/>
      <c r="EH294" s="176"/>
      <c r="EI294" s="176"/>
      <c r="EJ294" s="176"/>
      <c r="EK294" s="176"/>
      <c r="EL294" s="176"/>
      <c r="EM294" s="176"/>
      <c r="EN294" s="177"/>
      <c r="EO294" s="177"/>
    </row>
    <row r="295" customFormat="false" ht="12.75" hidden="false" customHeight="false" outlineLevel="0" collapsed="false">
      <c r="A295" s="169" t="s">
        <v>42</v>
      </c>
      <c r="B295" s="96"/>
      <c r="C295" s="170" t="s">
        <v>108</v>
      </c>
      <c r="D295" s="171" t="n">
        <v>3</v>
      </c>
      <c r="E295" s="172" t="s">
        <v>230</v>
      </c>
      <c r="F295" s="173" t="n">
        <f aca="false">SUM(H295:EM295)</f>
        <v>7.75</v>
      </c>
      <c r="G295" s="174"/>
      <c r="H295" s="176"/>
      <c r="I295" s="176"/>
      <c r="J295" s="176"/>
      <c r="K295" s="176"/>
      <c r="L295" s="176"/>
      <c r="M295" s="176"/>
      <c r="N295" s="176"/>
      <c r="O295" s="176"/>
      <c r="P295" s="176"/>
      <c r="Q295" s="175"/>
      <c r="R295" s="175"/>
      <c r="S295" s="175"/>
      <c r="T295" s="175"/>
      <c r="U295" s="175"/>
      <c r="V295" s="175"/>
      <c r="W295" s="175"/>
      <c r="X295" s="175"/>
      <c r="Y295" s="175"/>
      <c r="Z295" s="175"/>
      <c r="AA295" s="175"/>
      <c r="AB295" s="175"/>
      <c r="AC295" s="175"/>
      <c r="AD295" s="175"/>
      <c r="AE295" s="175"/>
      <c r="AF295" s="175"/>
      <c r="AG295" s="175"/>
      <c r="AH295" s="175"/>
      <c r="AI295" s="175"/>
      <c r="AJ295" s="175"/>
      <c r="AK295" s="175"/>
      <c r="AL295" s="175"/>
      <c r="AM295" s="175"/>
      <c r="AN295" s="175"/>
      <c r="AO295" s="175"/>
      <c r="AP295" s="175"/>
      <c r="AQ295" s="175"/>
      <c r="AR295" s="175"/>
      <c r="AS295" s="175"/>
      <c r="AT295" s="175"/>
      <c r="AU295" s="175"/>
      <c r="AV295" s="175"/>
      <c r="AW295" s="175"/>
      <c r="AX295" s="175"/>
      <c r="AY295" s="175"/>
      <c r="AZ295" s="175"/>
      <c r="BA295" s="175"/>
      <c r="BB295" s="175"/>
      <c r="BC295" s="176"/>
      <c r="BD295" s="176"/>
      <c r="BE295" s="176"/>
      <c r="BF295" s="176"/>
      <c r="BG295" s="176"/>
      <c r="BH295" s="176"/>
      <c r="BI295" s="176"/>
      <c r="BJ295" s="176"/>
      <c r="BK295" s="176"/>
      <c r="BL295" s="176"/>
      <c r="BM295" s="176"/>
      <c r="BN295" s="176"/>
      <c r="BO295" s="176"/>
      <c r="BP295" s="176"/>
      <c r="BQ295" s="176"/>
      <c r="BR295" s="176"/>
      <c r="BS295" s="176"/>
      <c r="BT295" s="176"/>
      <c r="BU295" s="176"/>
      <c r="BV295" s="176"/>
      <c r="BW295" s="176"/>
      <c r="BX295" s="176" t="n">
        <v>7.75</v>
      </c>
      <c r="BY295" s="176"/>
      <c r="BZ295" s="176"/>
      <c r="CA295" s="176"/>
      <c r="CB295" s="176"/>
      <c r="CC295" s="176"/>
      <c r="CD295" s="176"/>
      <c r="CE295" s="176"/>
      <c r="CF295" s="176"/>
      <c r="CG295" s="176"/>
      <c r="CH295" s="176"/>
      <c r="CI295" s="176"/>
      <c r="CJ295" s="176"/>
      <c r="CK295" s="176"/>
      <c r="CL295" s="176"/>
      <c r="CM295" s="176"/>
      <c r="CN295" s="176"/>
      <c r="CO295" s="176"/>
      <c r="CP295" s="176"/>
      <c r="CQ295" s="176"/>
      <c r="CR295" s="176"/>
      <c r="CS295" s="176"/>
      <c r="CT295" s="176"/>
      <c r="CU295" s="176"/>
      <c r="CV295" s="176"/>
      <c r="CW295" s="176"/>
      <c r="CX295" s="176"/>
      <c r="CY295" s="176"/>
      <c r="CZ295" s="176"/>
      <c r="DA295" s="176"/>
      <c r="DB295" s="176"/>
      <c r="DC295" s="176"/>
      <c r="DD295" s="176"/>
      <c r="DE295" s="176"/>
      <c r="DF295" s="176"/>
      <c r="DG295" s="176"/>
      <c r="DH295" s="176"/>
      <c r="DI295" s="176"/>
      <c r="DJ295" s="176"/>
      <c r="DK295" s="176"/>
      <c r="DL295" s="176"/>
      <c r="DM295" s="176"/>
      <c r="DN295" s="176"/>
      <c r="DO295" s="176"/>
      <c r="DP295" s="176"/>
      <c r="DQ295" s="176"/>
      <c r="DR295" s="176"/>
      <c r="DS295" s="176"/>
      <c r="DT295" s="176"/>
      <c r="DU295" s="176"/>
      <c r="DV295" s="176"/>
      <c r="DW295" s="176"/>
      <c r="DX295" s="176"/>
      <c r="DY295" s="176"/>
      <c r="DZ295" s="176"/>
      <c r="EA295" s="176"/>
      <c r="EB295" s="176"/>
      <c r="EC295" s="176"/>
      <c r="ED295" s="176"/>
      <c r="EE295" s="176"/>
      <c r="EF295" s="176"/>
      <c r="EG295" s="176"/>
      <c r="EH295" s="176"/>
      <c r="EI295" s="176"/>
      <c r="EJ295" s="176"/>
      <c r="EK295" s="176"/>
      <c r="EL295" s="176"/>
      <c r="EM295" s="176"/>
      <c r="EN295" s="177"/>
      <c r="EO295" s="177"/>
    </row>
    <row r="296" customFormat="false" ht="12.75" hidden="false" customHeight="false" outlineLevel="0" collapsed="false">
      <c r="A296" s="169" t="s">
        <v>42</v>
      </c>
      <c r="B296" s="96"/>
      <c r="C296" s="170" t="s">
        <v>108</v>
      </c>
      <c r="D296" s="171" t="n">
        <v>4</v>
      </c>
      <c r="E296" s="172" t="s">
        <v>230</v>
      </c>
      <c r="F296" s="173" t="n">
        <f aca="false">SUM(H296:EM296)</f>
        <v>7.75</v>
      </c>
      <c r="G296" s="174"/>
      <c r="H296" s="176"/>
      <c r="I296" s="176"/>
      <c r="J296" s="176"/>
      <c r="K296" s="176"/>
      <c r="L296" s="176"/>
      <c r="M296" s="176"/>
      <c r="N296" s="176"/>
      <c r="O296" s="176"/>
      <c r="P296" s="176"/>
      <c r="Q296" s="175"/>
      <c r="R296" s="175"/>
      <c r="S296" s="175"/>
      <c r="T296" s="175"/>
      <c r="U296" s="175"/>
      <c r="V296" s="175"/>
      <c r="W296" s="175"/>
      <c r="X296" s="175"/>
      <c r="Y296" s="175"/>
      <c r="Z296" s="175"/>
      <c r="AA296" s="175"/>
      <c r="AB296" s="175"/>
      <c r="AC296" s="175"/>
      <c r="AD296" s="175"/>
      <c r="AE296" s="175"/>
      <c r="AF296" s="175"/>
      <c r="AG296" s="175"/>
      <c r="AH296" s="175"/>
      <c r="AI296" s="175"/>
      <c r="AJ296" s="175"/>
      <c r="AK296" s="175"/>
      <c r="AL296" s="175"/>
      <c r="AM296" s="175"/>
      <c r="AN296" s="175"/>
      <c r="AO296" s="175"/>
      <c r="AP296" s="175"/>
      <c r="AQ296" s="175"/>
      <c r="AR296" s="175"/>
      <c r="AS296" s="175"/>
      <c r="AT296" s="175"/>
      <c r="AU296" s="175"/>
      <c r="AV296" s="175"/>
      <c r="AW296" s="175"/>
      <c r="AX296" s="175"/>
      <c r="AY296" s="175"/>
      <c r="AZ296" s="175"/>
      <c r="BA296" s="175"/>
      <c r="BB296" s="175"/>
      <c r="BC296" s="176"/>
      <c r="BD296" s="176"/>
      <c r="BE296" s="176"/>
      <c r="BF296" s="176"/>
      <c r="BG296" s="176"/>
      <c r="BH296" s="176"/>
      <c r="BI296" s="176"/>
      <c r="BJ296" s="176"/>
      <c r="BK296" s="176"/>
      <c r="BL296" s="176"/>
      <c r="BM296" s="176"/>
      <c r="BN296" s="176"/>
      <c r="BO296" s="176"/>
      <c r="BP296" s="176"/>
      <c r="BQ296" s="176"/>
      <c r="BR296" s="176"/>
      <c r="BS296" s="176" t="n">
        <v>5.75</v>
      </c>
      <c r="BT296" s="176"/>
      <c r="BU296" s="176"/>
      <c r="BV296" s="176"/>
      <c r="BW296" s="176"/>
      <c r="BX296" s="176" t="n">
        <v>2</v>
      </c>
      <c r="BY296" s="176"/>
      <c r="BZ296" s="176"/>
      <c r="CA296" s="176"/>
      <c r="CB296" s="176"/>
      <c r="CC296" s="176"/>
      <c r="CD296" s="176"/>
      <c r="CE296" s="176"/>
      <c r="CF296" s="176"/>
      <c r="CG296" s="176"/>
      <c r="CH296" s="176"/>
      <c r="CI296" s="176"/>
      <c r="CJ296" s="176"/>
      <c r="CK296" s="176"/>
      <c r="CL296" s="176"/>
      <c r="CM296" s="176"/>
      <c r="CN296" s="176"/>
      <c r="CO296" s="176"/>
      <c r="CP296" s="176"/>
      <c r="CQ296" s="176"/>
      <c r="CR296" s="176"/>
      <c r="CS296" s="176"/>
      <c r="CT296" s="176"/>
      <c r="CU296" s="176"/>
      <c r="CV296" s="176"/>
      <c r="CW296" s="176"/>
      <c r="CX296" s="176"/>
      <c r="CY296" s="176"/>
      <c r="CZ296" s="176"/>
      <c r="DA296" s="176"/>
      <c r="DB296" s="176"/>
      <c r="DC296" s="176"/>
      <c r="DD296" s="176"/>
      <c r="DE296" s="176"/>
      <c r="DF296" s="176"/>
      <c r="DG296" s="176"/>
      <c r="DH296" s="176"/>
      <c r="DI296" s="176"/>
      <c r="DJ296" s="176"/>
      <c r="DK296" s="176"/>
      <c r="DL296" s="176"/>
      <c r="DM296" s="176"/>
      <c r="DN296" s="176"/>
      <c r="DO296" s="176"/>
      <c r="DP296" s="176"/>
      <c r="DQ296" s="176"/>
      <c r="DR296" s="176"/>
      <c r="DS296" s="176"/>
      <c r="DT296" s="176"/>
      <c r="DU296" s="176"/>
      <c r="DV296" s="176"/>
      <c r="DW296" s="176"/>
      <c r="DX296" s="176"/>
      <c r="DY296" s="176"/>
      <c r="DZ296" s="176"/>
      <c r="EA296" s="176"/>
      <c r="EB296" s="176"/>
      <c r="EC296" s="176"/>
      <c r="ED296" s="176"/>
      <c r="EE296" s="176"/>
      <c r="EF296" s="176"/>
      <c r="EG296" s="176"/>
      <c r="EH296" s="176"/>
      <c r="EI296" s="176"/>
      <c r="EJ296" s="176"/>
      <c r="EK296" s="176"/>
      <c r="EL296" s="176"/>
      <c r="EM296" s="176"/>
      <c r="EN296" s="177"/>
      <c r="EO296" s="177"/>
    </row>
    <row r="297" customFormat="false" ht="12.75" hidden="false" customHeight="false" outlineLevel="0" collapsed="false">
      <c r="A297" s="169" t="s">
        <v>42</v>
      </c>
      <c r="B297" s="96"/>
      <c r="C297" s="170" t="s">
        <v>108</v>
      </c>
      <c r="D297" s="171" t="n">
        <v>5</v>
      </c>
      <c r="E297" s="172" t="s">
        <v>230</v>
      </c>
      <c r="F297" s="173" t="n">
        <f aca="false">SUM(H297:EM297)</f>
        <v>7.75</v>
      </c>
      <c r="G297" s="174"/>
      <c r="H297" s="176"/>
      <c r="I297" s="176"/>
      <c r="J297" s="176"/>
      <c r="K297" s="176"/>
      <c r="L297" s="176"/>
      <c r="M297" s="176"/>
      <c r="N297" s="176"/>
      <c r="O297" s="176"/>
      <c r="P297" s="176"/>
      <c r="Q297" s="175"/>
      <c r="R297" s="175"/>
      <c r="S297" s="175"/>
      <c r="T297" s="175"/>
      <c r="U297" s="175"/>
      <c r="V297" s="175"/>
      <c r="W297" s="175"/>
      <c r="X297" s="175"/>
      <c r="Y297" s="175"/>
      <c r="Z297" s="175"/>
      <c r="AA297" s="175"/>
      <c r="AB297" s="175"/>
      <c r="AC297" s="175"/>
      <c r="AD297" s="175"/>
      <c r="AE297" s="175"/>
      <c r="AF297" s="175"/>
      <c r="AG297" s="175"/>
      <c r="AH297" s="175"/>
      <c r="AI297" s="175"/>
      <c r="AJ297" s="175"/>
      <c r="AK297" s="175"/>
      <c r="AL297" s="175"/>
      <c r="AM297" s="175"/>
      <c r="AN297" s="175"/>
      <c r="AO297" s="175"/>
      <c r="AP297" s="175"/>
      <c r="AQ297" s="175"/>
      <c r="AR297" s="175"/>
      <c r="AS297" s="175"/>
      <c r="AT297" s="175"/>
      <c r="AU297" s="175"/>
      <c r="AV297" s="175"/>
      <c r="AW297" s="175"/>
      <c r="AX297" s="175"/>
      <c r="AY297" s="175"/>
      <c r="AZ297" s="175"/>
      <c r="BA297" s="175"/>
      <c r="BB297" s="175"/>
      <c r="BC297" s="176"/>
      <c r="BD297" s="176"/>
      <c r="BE297" s="176"/>
      <c r="BF297" s="176"/>
      <c r="BG297" s="176"/>
      <c r="BH297" s="176"/>
      <c r="BI297" s="176"/>
      <c r="BJ297" s="176"/>
      <c r="BK297" s="176"/>
      <c r="BL297" s="176"/>
      <c r="BM297" s="176"/>
      <c r="BN297" s="176"/>
      <c r="BO297" s="176"/>
      <c r="BP297" s="176"/>
      <c r="BQ297" s="176" t="n">
        <v>7.75</v>
      </c>
      <c r="BR297" s="176"/>
      <c r="BS297" s="176"/>
      <c r="BT297" s="176"/>
      <c r="BU297" s="176"/>
      <c r="BV297" s="176"/>
      <c r="BW297" s="176"/>
      <c r="BX297" s="176"/>
      <c r="BY297" s="176"/>
      <c r="BZ297" s="176"/>
      <c r="CA297" s="176"/>
      <c r="CB297" s="176"/>
      <c r="CC297" s="176"/>
      <c r="CD297" s="176"/>
      <c r="CE297" s="176"/>
      <c r="CF297" s="176"/>
      <c r="CG297" s="176"/>
      <c r="CH297" s="176"/>
      <c r="CI297" s="176"/>
      <c r="CJ297" s="176"/>
      <c r="CK297" s="176"/>
      <c r="CL297" s="176"/>
      <c r="CM297" s="176"/>
      <c r="CN297" s="176"/>
      <c r="CO297" s="176"/>
      <c r="CP297" s="176"/>
      <c r="CQ297" s="176"/>
      <c r="CR297" s="176"/>
      <c r="CS297" s="176"/>
      <c r="CT297" s="176"/>
      <c r="CU297" s="176"/>
      <c r="CV297" s="176"/>
      <c r="CW297" s="176"/>
      <c r="CX297" s="176"/>
      <c r="CY297" s="176"/>
      <c r="CZ297" s="176"/>
      <c r="DA297" s="176"/>
      <c r="DB297" s="176"/>
      <c r="DC297" s="176"/>
      <c r="DD297" s="176"/>
      <c r="DE297" s="176"/>
      <c r="DF297" s="176"/>
      <c r="DG297" s="176"/>
      <c r="DH297" s="176"/>
      <c r="DI297" s="176"/>
      <c r="DJ297" s="176"/>
      <c r="DK297" s="176"/>
      <c r="DL297" s="176"/>
      <c r="DM297" s="176"/>
      <c r="DN297" s="176"/>
      <c r="DO297" s="176"/>
      <c r="DP297" s="176"/>
      <c r="DQ297" s="176"/>
      <c r="DR297" s="176"/>
      <c r="DS297" s="176"/>
      <c r="DT297" s="176"/>
      <c r="DU297" s="176"/>
      <c r="DV297" s="176"/>
      <c r="DW297" s="176"/>
      <c r="DX297" s="176"/>
      <c r="DY297" s="176"/>
      <c r="DZ297" s="176"/>
      <c r="EA297" s="176"/>
      <c r="EB297" s="176"/>
      <c r="EC297" s="176"/>
      <c r="ED297" s="176"/>
      <c r="EE297" s="176"/>
      <c r="EF297" s="176"/>
      <c r="EG297" s="176"/>
      <c r="EH297" s="176"/>
      <c r="EI297" s="176"/>
      <c r="EJ297" s="176"/>
      <c r="EK297" s="176"/>
      <c r="EL297" s="176"/>
      <c r="EM297" s="176"/>
      <c r="EN297" s="177"/>
      <c r="EO297" s="177"/>
    </row>
    <row r="298" customFormat="false" ht="12.75" hidden="false" customHeight="false" outlineLevel="0" collapsed="false">
      <c r="A298" s="169" t="s">
        <v>42</v>
      </c>
      <c r="B298" s="96"/>
      <c r="C298" s="170" t="s">
        <v>108</v>
      </c>
      <c r="D298" s="171" t="n">
        <v>6</v>
      </c>
      <c r="E298" s="172" t="s">
        <v>230</v>
      </c>
      <c r="F298" s="173" t="n">
        <f aca="false">SUM(H298:EM298)</f>
        <v>7</v>
      </c>
      <c r="G298" s="174"/>
      <c r="H298" s="176"/>
      <c r="I298" s="176"/>
      <c r="J298" s="176"/>
      <c r="K298" s="176"/>
      <c r="L298" s="176"/>
      <c r="M298" s="176"/>
      <c r="N298" s="176"/>
      <c r="O298" s="176"/>
      <c r="P298" s="176"/>
      <c r="Q298" s="175"/>
      <c r="R298" s="175"/>
      <c r="S298" s="175"/>
      <c r="T298" s="175"/>
      <c r="U298" s="175"/>
      <c r="V298" s="175"/>
      <c r="W298" s="175"/>
      <c r="X298" s="175"/>
      <c r="Y298" s="175"/>
      <c r="Z298" s="175"/>
      <c r="AA298" s="175"/>
      <c r="AB298" s="175"/>
      <c r="AC298" s="175"/>
      <c r="AD298" s="175"/>
      <c r="AE298" s="175"/>
      <c r="AF298" s="175"/>
      <c r="AG298" s="175"/>
      <c r="AH298" s="175"/>
      <c r="AI298" s="175"/>
      <c r="AJ298" s="175"/>
      <c r="AK298" s="175"/>
      <c r="AL298" s="175"/>
      <c r="AM298" s="175"/>
      <c r="AN298" s="175"/>
      <c r="AO298" s="175"/>
      <c r="AP298" s="175"/>
      <c r="AQ298" s="175"/>
      <c r="AR298" s="175"/>
      <c r="AS298" s="175"/>
      <c r="AT298" s="175"/>
      <c r="AU298" s="175"/>
      <c r="AV298" s="175"/>
      <c r="AW298" s="175"/>
      <c r="AX298" s="175"/>
      <c r="AY298" s="175"/>
      <c r="AZ298" s="175"/>
      <c r="BA298" s="175"/>
      <c r="BB298" s="175"/>
      <c r="BC298" s="176"/>
      <c r="BD298" s="176"/>
      <c r="BE298" s="176"/>
      <c r="BF298" s="176" t="n">
        <v>5</v>
      </c>
      <c r="BG298" s="176"/>
      <c r="BH298" s="176"/>
      <c r="BI298" s="176"/>
      <c r="BJ298" s="176"/>
      <c r="BK298" s="176"/>
      <c r="BL298" s="176" t="n">
        <v>1</v>
      </c>
      <c r="BM298" s="176"/>
      <c r="BN298" s="176"/>
      <c r="BO298" s="176"/>
      <c r="BP298" s="176"/>
      <c r="BQ298" s="176"/>
      <c r="BR298" s="176"/>
      <c r="BS298" s="176"/>
      <c r="BT298" s="176"/>
      <c r="BU298" s="176"/>
      <c r="BV298" s="176"/>
      <c r="BW298" s="176"/>
      <c r="BX298" s="176"/>
      <c r="BY298" s="176"/>
      <c r="BZ298" s="176"/>
      <c r="CA298" s="176"/>
      <c r="CB298" s="176"/>
      <c r="CC298" s="176"/>
      <c r="CD298" s="176"/>
      <c r="CE298" s="176"/>
      <c r="CF298" s="176"/>
      <c r="CG298" s="176"/>
      <c r="CH298" s="176"/>
      <c r="CI298" s="176"/>
      <c r="CJ298" s="176"/>
      <c r="CK298" s="176"/>
      <c r="CL298" s="176" t="n">
        <v>1</v>
      </c>
      <c r="CM298" s="176"/>
      <c r="CN298" s="176"/>
      <c r="CO298" s="176"/>
      <c r="CP298" s="176"/>
      <c r="CQ298" s="176"/>
      <c r="CR298" s="176"/>
      <c r="CS298" s="176"/>
      <c r="CT298" s="176"/>
      <c r="CU298" s="176"/>
      <c r="CV298" s="176"/>
      <c r="CW298" s="176"/>
      <c r="CX298" s="176"/>
      <c r="CY298" s="176"/>
      <c r="CZ298" s="176"/>
      <c r="DA298" s="176"/>
      <c r="DB298" s="176"/>
      <c r="DC298" s="176"/>
      <c r="DD298" s="176"/>
      <c r="DE298" s="176"/>
      <c r="DF298" s="176"/>
      <c r="DG298" s="176"/>
      <c r="DH298" s="176"/>
      <c r="DI298" s="176"/>
      <c r="DJ298" s="176"/>
      <c r="DK298" s="176"/>
      <c r="DL298" s="176"/>
      <c r="DM298" s="176"/>
      <c r="DN298" s="176"/>
      <c r="DO298" s="176"/>
      <c r="DP298" s="176"/>
      <c r="DQ298" s="176"/>
      <c r="DR298" s="176"/>
      <c r="DS298" s="176"/>
      <c r="DT298" s="176"/>
      <c r="DU298" s="176"/>
      <c r="DV298" s="176"/>
      <c r="DW298" s="176"/>
      <c r="DX298" s="176"/>
      <c r="DY298" s="176"/>
      <c r="DZ298" s="176"/>
      <c r="EA298" s="176"/>
      <c r="EB298" s="176"/>
      <c r="EC298" s="176"/>
      <c r="ED298" s="176"/>
      <c r="EE298" s="176"/>
      <c r="EF298" s="176"/>
      <c r="EG298" s="176"/>
      <c r="EH298" s="176"/>
      <c r="EI298" s="176"/>
      <c r="EJ298" s="176"/>
      <c r="EK298" s="176"/>
      <c r="EL298" s="176"/>
      <c r="EM298" s="176"/>
      <c r="EN298" s="177"/>
      <c r="EO298" s="177"/>
    </row>
    <row r="299" customFormat="false" ht="12.75" hidden="false" customHeight="false" outlineLevel="0" collapsed="false">
      <c r="A299" s="169" t="s">
        <v>42</v>
      </c>
      <c r="B299" s="96"/>
      <c r="C299" s="170" t="s">
        <v>108</v>
      </c>
      <c r="D299" s="171" t="n">
        <v>7</v>
      </c>
      <c r="E299" s="172" t="s">
        <v>230</v>
      </c>
      <c r="F299" s="178" t="n">
        <f aca="false">SUM(H299:EM299)</f>
        <v>0</v>
      </c>
      <c r="G299" s="179"/>
      <c r="H299" s="181"/>
      <c r="I299" s="181"/>
      <c r="J299" s="181"/>
      <c r="K299" s="181"/>
      <c r="L299" s="181"/>
      <c r="M299" s="181"/>
      <c r="N299" s="181"/>
      <c r="O299" s="181"/>
      <c r="P299" s="181"/>
      <c r="Q299" s="180"/>
      <c r="R299" s="180"/>
      <c r="S299" s="180"/>
      <c r="T299" s="180"/>
      <c r="U299" s="180"/>
      <c r="V299" s="180"/>
      <c r="W299" s="180"/>
      <c r="X299" s="180"/>
      <c r="Y299" s="180"/>
      <c r="Z299" s="180"/>
      <c r="AA299" s="180"/>
      <c r="AB299" s="180"/>
      <c r="AC299" s="180"/>
      <c r="AD299" s="180"/>
      <c r="AE299" s="180"/>
      <c r="AF299" s="180"/>
      <c r="AG299" s="180"/>
      <c r="AH299" s="180"/>
      <c r="AI299" s="180"/>
      <c r="AJ299" s="180"/>
      <c r="AK299" s="180"/>
      <c r="AL299" s="180"/>
      <c r="AM299" s="180"/>
      <c r="AN299" s="180"/>
      <c r="AO299" s="180"/>
      <c r="AP299" s="180"/>
      <c r="AQ299" s="180"/>
      <c r="AR299" s="180"/>
      <c r="AS299" s="180"/>
      <c r="AT299" s="180"/>
      <c r="AU299" s="180"/>
      <c r="AV299" s="180"/>
      <c r="AW299" s="180"/>
      <c r="AX299" s="180"/>
      <c r="AY299" s="180"/>
      <c r="AZ299" s="180"/>
      <c r="BA299" s="180"/>
      <c r="BB299" s="180"/>
      <c r="BC299" s="181"/>
      <c r="BD299" s="181"/>
      <c r="BE299" s="181"/>
      <c r="BF299" s="181"/>
      <c r="BG299" s="181"/>
      <c r="BH299" s="181"/>
      <c r="BI299" s="181"/>
      <c r="BJ299" s="181"/>
      <c r="BK299" s="181"/>
      <c r="BL299" s="181"/>
      <c r="BM299" s="181"/>
      <c r="BN299" s="181"/>
      <c r="BO299" s="181"/>
      <c r="BP299" s="181"/>
      <c r="BQ299" s="181"/>
      <c r="BR299" s="181"/>
      <c r="BS299" s="181"/>
      <c r="BT299" s="181"/>
      <c r="BU299" s="181"/>
      <c r="BV299" s="181"/>
      <c r="BW299" s="181"/>
      <c r="BX299" s="181"/>
      <c r="BY299" s="181"/>
      <c r="BZ299" s="181"/>
      <c r="CA299" s="181"/>
      <c r="CB299" s="181"/>
      <c r="CC299" s="181"/>
      <c r="CD299" s="181"/>
      <c r="CE299" s="181"/>
      <c r="CF299" s="181"/>
      <c r="CG299" s="181"/>
      <c r="CH299" s="181"/>
      <c r="CI299" s="181"/>
      <c r="CJ299" s="181"/>
      <c r="CK299" s="181"/>
      <c r="CL299" s="181"/>
      <c r="CM299" s="181"/>
      <c r="CN299" s="181"/>
      <c r="CO299" s="181"/>
      <c r="CP299" s="181"/>
      <c r="CQ299" s="181"/>
      <c r="CR299" s="181"/>
      <c r="CS299" s="181"/>
      <c r="CT299" s="181"/>
      <c r="CU299" s="181"/>
      <c r="CV299" s="181"/>
      <c r="CW299" s="181"/>
      <c r="CX299" s="181"/>
      <c r="CY299" s="181"/>
      <c r="CZ299" s="181"/>
      <c r="DA299" s="181"/>
      <c r="DB299" s="181"/>
      <c r="DC299" s="181"/>
      <c r="DD299" s="181"/>
      <c r="DE299" s="181"/>
      <c r="DF299" s="181"/>
      <c r="DG299" s="181"/>
      <c r="DH299" s="181"/>
      <c r="DI299" s="181"/>
      <c r="DJ299" s="181"/>
      <c r="DK299" s="181"/>
      <c r="DL299" s="181"/>
      <c r="DM299" s="181"/>
      <c r="DN299" s="181"/>
      <c r="DO299" s="181"/>
      <c r="DP299" s="181"/>
      <c r="DQ299" s="181"/>
      <c r="DR299" s="181"/>
      <c r="DS299" s="181"/>
      <c r="DT299" s="181"/>
      <c r="DU299" s="181"/>
      <c r="DV299" s="181"/>
      <c r="DW299" s="181"/>
      <c r="DX299" s="181"/>
      <c r="DY299" s="181"/>
      <c r="DZ299" s="181"/>
      <c r="EA299" s="181"/>
      <c r="EB299" s="181"/>
      <c r="EC299" s="181"/>
      <c r="ED299" s="181"/>
      <c r="EE299" s="181"/>
      <c r="EF299" s="181"/>
      <c r="EG299" s="181"/>
      <c r="EH299" s="181"/>
      <c r="EI299" s="181"/>
      <c r="EJ299" s="181"/>
      <c r="EK299" s="181"/>
      <c r="EL299" s="181"/>
      <c r="EM299" s="181"/>
      <c r="EN299" s="177"/>
      <c r="EO299" s="177"/>
    </row>
    <row r="300" customFormat="false" ht="12.75" hidden="false" customHeight="false" outlineLevel="0" collapsed="false">
      <c r="A300" s="169" t="s">
        <v>42</v>
      </c>
      <c r="B300" s="96"/>
      <c r="C300" s="170" t="s">
        <v>108</v>
      </c>
      <c r="D300" s="171" t="n">
        <v>8</v>
      </c>
      <c r="E300" s="172" t="s">
        <v>230</v>
      </c>
      <c r="F300" s="178" t="n">
        <f aca="false">SUM(H300:EM300)</f>
        <v>0</v>
      </c>
      <c r="G300" s="179" t="n">
        <f aca="false">SUM(F294:F300)</f>
        <v>39.5</v>
      </c>
      <c r="H300" s="181"/>
      <c r="I300" s="181"/>
      <c r="J300" s="181"/>
      <c r="K300" s="181"/>
      <c r="L300" s="181"/>
      <c r="M300" s="181"/>
      <c r="N300" s="181"/>
      <c r="O300" s="181"/>
      <c r="P300" s="181"/>
      <c r="Q300" s="180"/>
      <c r="R300" s="180"/>
      <c r="S300" s="180"/>
      <c r="T300" s="180"/>
      <c r="U300" s="180"/>
      <c r="V300" s="180"/>
      <c r="W300" s="180"/>
      <c r="X300" s="180"/>
      <c r="Y300" s="180"/>
      <c r="Z300" s="180"/>
      <c r="AA300" s="180"/>
      <c r="AB300" s="180"/>
      <c r="AC300" s="180"/>
      <c r="AD300" s="180"/>
      <c r="AE300" s="180"/>
      <c r="AF300" s="180"/>
      <c r="AG300" s="180"/>
      <c r="AH300" s="180"/>
      <c r="AI300" s="180"/>
      <c r="AJ300" s="180"/>
      <c r="AK300" s="180"/>
      <c r="AL300" s="180"/>
      <c r="AM300" s="180"/>
      <c r="AN300" s="180"/>
      <c r="AO300" s="180"/>
      <c r="AP300" s="180"/>
      <c r="AQ300" s="180"/>
      <c r="AR300" s="180"/>
      <c r="AS300" s="180"/>
      <c r="AT300" s="180"/>
      <c r="AU300" s="180"/>
      <c r="AV300" s="180"/>
      <c r="AW300" s="180"/>
      <c r="AX300" s="180"/>
      <c r="AY300" s="180"/>
      <c r="AZ300" s="180"/>
      <c r="BA300" s="180"/>
      <c r="BB300" s="180"/>
      <c r="BC300" s="181"/>
      <c r="BD300" s="181"/>
      <c r="BE300" s="181"/>
      <c r="BF300" s="181"/>
      <c r="BG300" s="181"/>
      <c r="BH300" s="181"/>
      <c r="BI300" s="181"/>
      <c r="BJ300" s="181"/>
      <c r="BK300" s="181"/>
      <c r="BL300" s="181"/>
      <c r="BM300" s="181"/>
      <c r="BN300" s="181"/>
      <c r="BO300" s="181"/>
      <c r="BP300" s="181"/>
      <c r="BQ300" s="181"/>
      <c r="BR300" s="181"/>
      <c r="BS300" s="181"/>
      <c r="BT300" s="181"/>
      <c r="BU300" s="181"/>
      <c r="BV300" s="181"/>
      <c r="BW300" s="181"/>
      <c r="BX300" s="181"/>
      <c r="BY300" s="181"/>
      <c r="BZ300" s="181"/>
      <c r="CA300" s="181"/>
      <c r="CB300" s="181"/>
      <c r="CC300" s="181"/>
      <c r="CD300" s="181"/>
      <c r="CE300" s="181"/>
      <c r="CF300" s="181"/>
      <c r="CG300" s="181"/>
      <c r="CH300" s="181"/>
      <c r="CI300" s="181"/>
      <c r="CJ300" s="181"/>
      <c r="CK300" s="181"/>
      <c r="CL300" s="181"/>
      <c r="CM300" s="181"/>
      <c r="CN300" s="181"/>
      <c r="CO300" s="181"/>
      <c r="CP300" s="181"/>
      <c r="CQ300" s="181"/>
      <c r="CR300" s="181"/>
      <c r="CS300" s="181"/>
      <c r="CT300" s="181"/>
      <c r="CU300" s="181"/>
      <c r="CV300" s="181"/>
      <c r="CW300" s="181"/>
      <c r="CX300" s="181"/>
      <c r="CY300" s="181"/>
      <c r="CZ300" s="181"/>
      <c r="DA300" s="181"/>
      <c r="DB300" s="181"/>
      <c r="DC300" s="181"/>
      <c r="DD300" s="181"/>
      <c r="DE300" s="181"/>
      <c r="DF300" s="181"/>
      <c r="DG300" s="181"/>
      <c r="DH300" s="181"/>
      <c r="DI300" s="181"/>
      <c r="DJ300" s="181"/>
      <c r="DK300" s="181"/>
      <c r="DL300" s="181"/>
      <c r="DM300" s="181"/>
      <c r="DN300" s="181"/>
      <c r="DO300" s="181"/>
      <c r="DP300" s="181"/>
      <c r="DQ300" s="181"/>
      <c r="DR300" s="181"/>
      <c r="DS300" s="181"/>
      <c r="DT300" s="181"/>
      <c r="DU300" s="181"/>
      <c r="DV300" s="181"/>
      <c r="DW300" s="181"/>
      <c r="DX300" s="181"/>
      <c r="DY300" s="181"/>
      <c r="DZ300" s="181"/>
      <c r="EA300" s="181"/>
      <c r="EB300" s="181"/>
      <c r="EC300" s="181"/>
      <c r="ED300" s="181"/>
      <c r="EE300" s="181"/>
      <c r="EF300" s="181"/>
      <c r="EG300" s="181"/>
      <c r="EH300" s="181"/>
      <c r="EI300" s="181"/>
      <c r="EJ300" s="181"/>
      <c r="EK300" s="181"/>
      <c r="EL300" s="181"/>
      <c r="EM300" s="181"/>
      <c r="EN300" s="177"/>
      <c r="EO300" s="177"/>
    </row>
    <row r="301" customFormat="false" ht="12.75" hidden="false" customHeight="false" outlineLevel="0" collapsed="false">
      <c r="A301" s="169" t="s">
        <v>42</v>
      </c>
      <c r="B301" s="96"/>
      <c r="C301" s="170" t="s">
        <v>108</v>
      </c>
      <c r="D301" s="171" t="n">
        <v>9</v>
      </c>
      <c r="E301" s="172" t="s">
        <v>231</v>
      </c>
      <c r="F301" s="173" t="n">
        <f aca="false">SUM(H301:EM301)</f>
        <v>7.75</v>
      </c>
      <c r="G301" s="174"/>
      <c r="H301" s="176"/>
      <c r="I301" s="176"/>
      <c r="J301" s="176"/>
      <c r="K301" s="176"/>
      <c r="L301" s="176"/>
      <c r="M301" s="176"/>
      <c r="N301" s="176"/>
      <c r="O301" s="176"/>
      <c r="P301" s="176"/>
      <c r="Q301" s="175"/>
      <c r="R301" s="175"/>
      <c r="S301" s="175"/>
      <c r="T301" s="175"/>
      <c r="U301" s="175"/>
      <c r="V301" s="175"/>
      <c r="W301" s="175"/>
      <c r="X301" s="175"/>
      <c r="Y301" s="175"/>
      <c r="Z301" s="175"/>
      <c r="AA301" s="175"/>
      <c r="AB301" s="175"/>
      <c r="AC301" s="175"/>
      <c r="AD301" s="175"/>
      <c r="AE301" s="175"/>
      <c r="AF301" s="175"/>
      <c r="AG301" s="175"/>
      <c r="AH301" s="175"/>
      <c r="AI301" s="175"/>
      <c r="AJ301" s="175"/>
      <c r="AK301" s="175"/>
      <c r="AL301" s="175"/>
      <c r="AM301" s="175"/>
      <c r="AN301" s="175"/>
      <c r="AO301" s="175"/>
      <c r="AP301" s="175"/>
      <c r="AQ301" s="175"/>
      <c r="AR301" s="175"/>
      <c r="AS301" s="175"/>
      <c r="AT301" s="175"/>
      <c r="AU301" s="175"/>
      <c r="AV301" s="175"/>
      <c r="AW301" s="175"/>
      <c r="AX301" s="175"/>
      <c r="AY301" s="175"/>
      <c r="AZ301" s="175"/>
      <c r="BA301" s="175"/>
      <c r="BB301" s="175"/>
      <c r="BC301" s="176"/>
      <c r="BD301" s="176"/>
      <c r="BE301" s="176"/>
      <c r="BF301" s="176"/>
      <c r="BG301" s="176" t="n">
        <v>3.75</v>
      </c>
      <c r="BH301" s="176"/>
      <c r="BI301" s="176"/>
      <c r="BJ301" s="176"/>
      <c r="BK301" s="176"/>
      <c r="BL301" s="176" t="n">
        <v>4</v>
      </c>
      <c r="BM301" s="176"/>
      <c r="BN301" s="176"/>
      <c r="BO301" s="176"/>
      <c r="BP301" s="176"/>
      <c r="BQ301" s="176"/>
      <c r="BR301" s="176"/>
      <c r="BS301" s="176"/>
      <c r="BT301" s="176"/>
      <c r="BU301" s="176"/>
      <c r="BV301" s="176"/>
      <c r="BW301" s="176"/>
      <c r="BX301" s="176"/>
      <c r="BY301" s="176"/>
      <c r="BZ301" s="176"/>
      <c r="CA301" s="176"/>
      <c r="CB301" s="176"/>
      <c r="CC301" s="176"/>
      <c r="CD301" s="176"/>
      <c r="CE301" s="176"/>
      <c r="CF301" s="176"/>
      <c r="CG301" s="176"/>
      <c r="CH301" s="176"/>
      <c r="CI301" s="176"/>
      <c r="CJ301" s="176"/>
      <c r="CK301" s="176"/>
      <c r="CL301" s="176"/>
      <c r="CM301" s="176"/>
      <c r="CN301" s="176"/>
      <c r="CO301" s="176"/>
      <c r="CP301" s="176"/>
      <c r="CQ301" s="176"/>
      <c r="CR301" s="176"/>
      <c r="CS301" s="176"/>
      <c r="CT301" s="176"/>
      <c r="CU301" s="176"/>
      <c r="CV301" s="176"/>
      <c r="CW301" s="176"/>
      <c r="CX301" s="176"/>
      <c r="CY301" s="176"/>
      <c r="CZ301" s="176"/>
      <c r="DA301" s="176"/>
      <c r="DB301" s="176"/>
      <c r="DC301" s="176"/>
      <c r="DD301" s="176"/>
      <c r="DE301" s="176"/>
      <c r="DF301" s="176"/>
      <c r="DG301" s="176"/>
      <c r="DH301" s="176"/>
      <c r="DI301" s="176"/>
      <c r="DJ301" s="176"/>
      <c r="DK301" s="176"/>
      <c r="DL301" s="176"/>
      <c r="DM301" s="176"/>
      <c r="DN301" s="176"/>
      <c r="DO301" s="176"/>
      <c r="DP301" s="176"/>
      <c r="DQ301" s="176"/>
      <c r="DR301" s="176"/>
      <c r="DS301" s="176"/>
      <c r="DT301" s="176"/>
      <c r="DU301" s="176"/>
      <c r="DV301" s="176"/>
      <c r="DW301" s="176"/>
      <c r="DX301" s="176"/>
      <c r="DY301" s="176"/>
      <c r="DZ301" s="176"/>
      <c r="EA301" s="176"/>
      <c r="EB301" s="176"/>
      <c r="EC301" s="176"/>
      <c r="ED301" s="176"/>
      <c r="EE301" s="176"/>
      <c r="EF301" s="176"/>
      <c r="EG301" s="176"/>
      <c r="EH301" s="176"/>
      <c r="EI301" s="176"/>
      <c r="EJ301" s="176"/>
      <c r="EK301" s="176"/>
      <c r="EL301" s="176"/>
      <c r="EM301" s="176"/>
      <c r="EN301" s="177"/>
      <c r="EO301" s="177"/>
    </row>
    <row r="302" customFormat="false" ht="12.75" hidden="false" customHeight="false" outlineLevel="0" collapsed="false">
      <c r="A302" s="169" t="s">
        <v>42</v>
      </c>
      <c r="B302" s="96"/>
      <c r="C302" s="170" t="s">
        <v>108</v>
      </c>
      <c r="D302" s="171" t="n">
        <v>10</v>
      </c>
      <c r="E302" s="172" t="s">
        <v>231</v>
      </c>
      <c r="F302" s="173" t="n">
        <f aca="false">SUM(H302:EM302)</f>
        <v>8.5</v>
      </c>
      <c r="G302" s="174"/>
      <c r="H302" s="176"/>
      <c r="I302" s="176"/>
      <c r="J302" s="176"/>
      <c r="K302" s="176" t="n">
        <v>2.75</v>
      </c>
      <c r="L302" s="176"/>
      <c r="M302" s="176"/>
      <c r="N302" s="176"/>
      <c r="O302" s="176"/>
      <c r="P302" s="176"/>
      <c r="Q302" s="175"/>
      <c r="R302" s="175"/>
      <c r="S302" s="175"/>
      <c r="T302" s="175"/>
      <c r="U302" s="175"/>
      <c r="V302" s="175"/>
      <c r="W302" s="175"/>
      <c r="X302" s="175"/>
      <c r="Y302" s="175"/>
      <c r="Z302" s="175"/>
      <c r="AA302" s="175"/>
      <c r="AB302" s="175"/>
      <c r="AC302" s="175"/>
      <c r="AD302" s="175"/>
      <c r="AE302" s="175"/>
      <c r="AF302" s="175"/>
      <c r="AG302" s="175"/>
      <c r="AH302" s="175"/>
      <c r="AI302" s="175"/>
      <c r="AJ302" s="175"/>
      <c r="AK302" s="175"/>
      <c r="AL302" s="175"/>
      <c r="AM302" s="175"/>
      <c r="AN302" s="175"/>
      <c r="AO302" s="175"/>
      <c r="AP302" s="175"/>
      <c r="AQ302" s="175"/>
      <c r="AR302" s="175"/>
      <c r="AS302" s="175"/>
      <c r="AT302" s="175"/>
      <c r="AU302" s="175"/>
      <c r="AV302" s="175"/>
      <c r="AW302" s="175"/>
      <c r="AX302" s="175"/>
      <c r="AY302" s="175"/>
      <c r="AZ302" s="175"/>
      <c r="BA302" s="175"/>
      <c r="BB302" s="175"/>
      <c r="BC302" s="176"/>
      <c r="BD302" s="176"/>
      <c r="BE302" s="176"/>
      <c r="BF302" s="176" t="n">
        <v>2.75</v>
      </c>
      <c r="BG302" s="176"/>
      <c r="BH302" s="176"/>
      <c r="BI302" s="176"/>
      <c r="BJ302" s="176"/>
      <c r="BK302" s="176"/>
      <c r="BL302" s="176"/>
      <c r="BM302" s="176"/>
      <c r="BN302" s="176"/>
      <c r="BO302" s="176"/>
      <c r="BP302" s="176"/>
      <c r="BQ302" s="176"/>
      <c r="BR302" s="176" t="n">
        <v>3</v>
      </c>
      <c r="BS302" s="176"/>
      <c r="BT302" s="176"/>
      <c r="BU302" s="176"/>
      <c r="BV302" s="176"/>
      <c r="BW302" s="176"/>
      <c r="BX302" s="176"/>
      <c r="BY302" s="176"/>
      <c r="BZ302" s="176"/>
      <c r="CA302" s="176"/>
      <c r="CB302" s="176"/>
      <c r="CC302" s="176"/>
      <c r="CD302" s="176"/>
      <c r="CE302" s="176"/>
      <c r="CF302" s="176"/>
      <c r="CG302" s="176"/>
      <c r="CH302" s="176"/>
      <c r="CI302" s="176"/>
      <c r="CJ302" s="176"/>
      <c r="CK302" s="176"/>
      <c r="CL302" s="176"/>
      <c r="CM302" s="176"/>
      <c r="CN302" s="176"/>
      <c r="CO302" s="176"/>
      <c r="CP302" s="176"/>
      <c r="CQ302" s="176"/>
      <c r="CR302" s="176"/>
      <c r="CS302" s="176"/>
      <c r="CT302" s="176"/>
      <c r="CU302" s="176"/>
      <c r="CV302" s="176"/>
      <c r="CW302" s="176"/>
      <c r="CX302" s="176"/>
      <c r="CY302" s="176"/>
      <c r="CZ302" s="176"/>
      <c r="DA302" s="176"/>
      <c r="DB302" s="176"/>
      <c r="DC302" s="176"/>
      <c r="DD302" s="176"/>
      <c r="DE302" s="176"/>
      <c r="DF302" s="176"/>
      <c r="DG302" s="176"/>
      <c r="DH302" s="176"/>
      <c r="DI302" s="176"/>
      <c r="DJ302" s="176"/>
      <c r="DK302" s="176"/>
      <c r="DL302" s="176"/>
      <c r="DM302" s="176"/>
      <c r="DN302" s="176"/>
      <c r="DO302" s="176"/>
      <c r="DP302" s="176"/>
      <c r="DQ302" s="176"/>
      <c r="DR302" s="176"/>
      <c r="DS302" s="176"/>
      <c r="DT302" s="176"/>
      <c r="DU302" s="176"/>
      <c r="DV302" s="176"/>
      <c r="DW302" s="176"/>
      <c r="DX302" s="176"/>
      <c r="DY302" s="176"/>
      <c r="DZ302" s="176"/>
      <c r="EA302" s="176"/>
      <c r="EB302" s="176"/>
      <c r="EC302" s="176"/>
      <c r="ED302" s="176"/>
      <c r="EE302" s="176"/>
      <c r="EF302" s="176"/>
      <c r="EG302" s="176"/>
      <c r="EH302" s="176"/>
      <c r="EI302" s="176"/>
      <c r="EJ302" s="176"/>
      <c r="EK302" s="176"/>
      <c r="EL302" s="176"/>
      <c r="EM302" s="176"/>
      <c r="EN302" s="177"/>
      <c r="EO302" s="177"/>
    </row>
    <row r="303" customFormat="false" ht="12.75" hidden="false" customHeight="false" outlineLevel="0" collapsed="false">
      <c r="A303" s="169" t="s">
        <v>42</v>
      </c>
      <c r="B303" s="96"/>
      <c r="C303" s="170" t="s">
        <v>108</v>
      </c>
      <c r="D303" s="171" t="n">
        <v>11</v>
      </c>
      <c r="E303" s="172" t="s">
        <v>231</v>
      </c>
      <c r="F303" s="173" t="n">
        <f aca="false">SUM(H303:EM303)</f>
        <v>7.75</v>
      </c>
      <c r="G303" s="174"/>
      <c r="H303" s="176"/>
      <c r="I303" s="176" t="n">
        <v>1</v>
      </c>
      <c r="J303" s="176"/>
      <c r="K303" s="176" t="n">
        <v>2</v>
      </c>
      <c r="L303" s="176"/>
      <c r="M303" s="176"/>
      <c r="N303" s="176"/>
      <c r="O303" s="176"/>
      <c r="P303" s="176"/>
      <c r="Q303" s="175"/>
      <c r="R303" s="175"/>
      <c r="S303" s="175"/>
      <c r="T303" s="175"/>
      <c r="U303" s="175"/>
      <c r="V303" s="175"/>
      <c r="W303" s="175"/>
      <c r="X303" s="175"/>
      <c r="Y303" s="175"/>
      <c r="Z303" s="175"/>
      <c r="AA303" s="175"/>
      <c r="AB303" s="175"/>
      <c r="AC303" s="175"/>
      <c r="AD303" s="175"/>
      <c r="AE303" s="175"/>
      <c r="AF303" s="175"/>
      <c r="AG303" s="175"/>
      <c r="AH303" s="175"/>
      <c r="AI303" s="175"/>
      <c r="AJ303" s="175"/>
      <c r="AK303" s="175"/>
      <c r="AL303" s="175"/>
      <c r="AM303" s="175"/>
      <c r="AN303" s="175"/>
      <c r="AO303" s="175"/>
      <c r="AP303" s="175"/>
      <c r="AQ303" s="175"/>
      <c r="AR303" s="175"/>
      <c r="AS303" s="175"/>
      <c r="AT303" s="175"/>
      <c r="AU303" s="175"/>
      <c r="AV303" s="175"/>
      <c r="AW303" s="175"/>
      <c r="AX303" s="175"/>
      <c r="AY303" s="175"/>
      <c r="AZ303" s="175"/>
      <c r="BA303" s="175"/>
      <c r="BB303" s="175"/>
      <c r="BC303" s="176"/>
      <c r="BD303" s="176"/>
      <c r="BE303" s="176"/>
      <c r="BF303" s="176"/>
      <c r="BG303" s="176"/>
      <c r="BH303" s="176"/>
      <c r="BI303" s="176"/>
      <c r="BJ303" s="176"/>
      <c r="BK303" s="176"/>
      <c r="BL303" s="176"/>
      <c r="BM303" s="176"/>
      <c r="BN303" s="176"/>
      <c r="BO303" s="176"/>
      <c r="BP303" s="176"/>
      <c r="BQ303" s="176"/>
      <c r="BR303" s="176" t="n">
        <v>4.75</v>
      </c>
      <c r="BS303" s="176"/>
      <c r="BT303" s="176"/>
      <c r="BU303" s="176"/>
      <c r="BV303" s="176"/>
      <c r="BW303" s="176"/>
      <c r="BX303" s="176"/>
      <c r="BY303" s="176"/>
      <c r="BZ303" s="176"/>
      <c r="CA303" s="176"/>
      <c r="CB303" s="176"/>
      <c r="CC303" s="176"/>
      <c r="CD303" s="176"/>
      <c r="CE303" s="176"/>
      <c r="CF303" s="176"/>
      <c r="CG303" s="176"/>
      <c r="CH303" s="176"/>
      <c r="CI303" s="176"/>
      <c r="CJ303" s="176"/>
      <c r="CK303" s="176"/>
      <c r="CL303" s="176"/>
      <c r="CM303" s="176"/>
      <c r="CN303" s="176"/>
      <c r="CO303" s="176"/>
      <c r="CP303" s="176"/>
      <c r="CQ303" s="176"/>
      <c r="CR303" s="176"/>
      <c r="CS303" s="176"/>
      <c r="CT303" s="176"/>
      <c r="CU303" s="176"/>
      <c r="CV303" s="176"/>
      <c r="CW303" s="176"/>
      <c r="CX303" s="176"/>
      <c r="CY303" s="176"/>
      <c r="CZ303" s="176"/>
      <c r="DA303" s="176"/>
      <c r="DB303" s="176"/>
      <c r="DC303" s="176"/>
      <c r="DD303" s="176"/>
      <c r="DE303" s="176"/>
      <c r="DF303" s="176"/>
      <c r="DG303" s="176"/>
      <c r="DH303" s="176"/>
      <c r="DI303" s="176"/>
      <c r="DJ303" s="176"/>
      <c r="DK303" s="176"/>
      <c r="DL303" s="176"/>
      <c r="DM303" s="176"/>
      <c r="DN303" s="176"/>
      <c r="DO303" s="176"/>
      <c r="DP303" s="176"/>
      <c r="DQ303" s="176"/>
      <c r="DR303" s="176"/>
      <c r="DS303" s="176"/>
      <c r="DT303" s="176"/>
      <c r="DU303" s="176"/>
      <c r="DV303" s="176"/>
      <c r="DW303" s="176"/>
      <c r="DX303" s="176"/>
      <c r="DY303" s="176"/>
      <c r="DZ303" s="176"/>
      <c r="EA303" s="176"/>
      <c r="EB303" s="176"/>
      <c r="EC303" s="176"/>
      <c r="ED303" s="176"/>
      <c r="EE303" s="176"/>
      <c r="EF303" s="176"/>
      <c r="EG303" s="176"/>
      <c r="EH303" s="176"/>
      <c r="EI303" s="176"/>
      <c r="EJ303" s="176"/>
      <c r="EK303" s="176"/>
      <c r="EL303" s="176"/>
      <c r="EM303" s="176"/>
      <c r="EN303" s="177"/>
      <c r="EO303" s="177"/>
    </row>
    <row r="304" customFormat="false" ht="12.75" hidden="false" customHeight="false" outlineLevel="0" collapsed="false">
      <c r="A304" s="169" t="s">
        <v>42</v>
      </c>
      <c r="B304" s="96"/>
      <c r="C304" s="170" t="s">
        <v>108</v>
      </c>
      <c r="D304" s="171" t="n">
        <v>12</v>
      </c>
      <c r="E304" s="172" t="s">
        <v>231</v>
      </c>
      <c r="F304" s="173" t="n">
        <f aca="false">SUM(H304:EM304)</f>
        <v>9.75</v>
      </c>
      <c r="G304" s="174"/>
      <c r="H304" s="176"/>
      <c r="I304" s="176"/>
      <c r="J304" s="176"/>
      <c r="K304" s="176"/>
      <c r="L304" s="176"/>
      <c r="M304" s="176"/>
      <c r="N304" s="176"/>
      <c r="O304" s="176"/>
      <c r="P304" s="176"/>
      <c r="Q304" s="175"/>
      <c r="R304" s="175"/>
      <c r="S304" s="175"/>
      <c r="T304" s="175"/>
      <c r="U304" s="175"/>
      <c r="V304" s="175"/>
      <c r="W304" s="175"/>
      <c r="X304" s="175"/>
      <c r="Y304" s="175"/>
      <c r="Z304" s="175"/>
      <c r="AA304" s="175"/>
      <c r="AB304" s="175"/>
      <c r="AC304" s="175"/>
      <c r="AD304" s="175"/>
      <c r="AE304" s="175"/>
      <c r="AF304" s="175"/>
      <c r="AG304" s="175"/>
      <c r="AH304" s="175"/>
      <c r="AI304" s="175"/>
      <c r="AJ304" s="175"/>
      <c r="AK304" s="175"/>
      <c r="AL304" s="175"/>
      <c r="AM304" s="175"/>
      <c r="AN304" s="175"/>
      <c r="AO304" s="175"/>
      <c r="AP304" s="175"/>
      <c r="AQ304" s="175"/>
      <c r="AR304" s="175"/>
      <c r="AS304" s="175"/>
      <c r="AT304" s="175"/>
      <c r="AU304" s="175"/>
      <c r="AV304" s="175"/>
      <c r="AW304" s="175"/>
      <c r="AX304" s="175"/>
      <c r="AY304" s="175"/>
      <c r="AZ304" s="175"/>
      <c r="BA304" s="175"/>
      <c r="BB304" s="175"/>
      <c r="BC304" s="176"/>
      <c r="BD304" s="176"/>
      <c r="BE304" s="176"/>
      <c r="BF304" s="176"/>
      <c r="BG304" s="176"/>
      <c r="BH304" s="176"/>
      <c r="BI304" s="176"/>
      <c r="BJ304" s="176" t="n">
        <v>0.5</v>
      </c>
      <c r="BK304" s="176"/>
      <c r="BL304" s="176" t="n">
        <v>0.5</v>
      </c>
      <c r="BM304" s="176"/>
      <c r="BN304" s="176"/>
      <c r="BO304" s="176"/>
      <c r="BP304" s="176"/>
      <c r="BQ304" s="176"/>
      <c r="BR304" s="176" t="n">
        <v>8.75</v>
      </c>
      <c r="BS304" s="176"/>
      <c r="BT304" s="176"/>
      <c r="BU304" s="176"/>
      <c r="BV304" s="176"/>
      <c r="BW304" s="176"/>
      <c r="BX304" s="176"/>
      <c r="BY304" s="176"/>
      <c r="BZ304" s="176"/>
      <c r="CA304" s="176"/>
      <c r="CB304" s="176"/>
      <c r="CC304" s="176"/>
      <c r="CD304" s="176"/>
      <c r="CE304" s="176"/>
      <c r="CF304" s="176"/>
      <c r="CG304" s="176"/>
      <c r="CH304" s="176"/>
      <c r="CI304" s="176"/>
      <c r="CJ304" s="176"/>
      <c r="CK304" s="176"/>
      <c r="CL304" s="176"/>
      <c r="CM304" s="176"/>
      <c r="CN304" s="176"/>
      <c r="CO304" s="176"/>
      <c r="CP304" s="176"/>
      <c r="CQ304" s="176"/>
      <c r="CR304" s="176"/>
      <c r="CS304" s="176"/>
      <c r="CT304" s="176"/>
      <c r="CU304" s="176"/>
      <c r="CV304" s="176"/>
      <c r="CW304" s="176"/>
      <c r="CX304" s="176"/>
      <c r="CY304" s="176"/>
      <c r="CZ304" s="176"/>
      <c r="DA304" s="176"/>
      <c r="DB304" s="176"/>
      <c r="DC304" s="176"/>
      <c r="DD304" s="176"/>
      <c r="DE304" s="176"/>
      <c r="DF304" s="176"/>
      <c r="DG304" s="176"/>
      <c r="DH304" s="176"/>
      <c r="DI304" s="176"/>
      <c r="DJ304" s="176"/>
      <c r="DK304" s="176"/>
      <c r="DL304" s="176"/>
      <c r="DM304" s="176"/>
      <c r="DN304" s="176"/>
      <c r="DO304" s="176"/>
      <c r="DP304" s="176"/>
      <c r="DQ304" s="176"/>
      <c r="DR304" s="176"/>
      <c r="DS304" s="176"/>
      <c r="DT304" s="176"/>
      <c r="DU304" s="176"/>
      <c r="DV304" s="176"/>
      <c r="DW304" s="176"/>
      <c r="DX304" s="176"/>
      <c r="DY304" s="176"/>
      <c r="DZ304" s="176"/>
      <c r="EA304" s="176"/>
      <c r="EB304" s="176"/>
      <c r="EC304" s="176"/>
      <c r="ED304" s="176"/>
      <c r="EE304" s="176"/>
      <c r="EF304" s="176"/>
      <c r="EG304" s="176"/>
      <c r="EH304" s="176"/>
      <c r="EI304" s="176"/>
      <c r="EJ304" s="176"/>
      <c r="EK304" s="176"/>
      <c r="EL304" s="176"/>
      <c r="EM304" s="176"/>
      <c r="EN304" s="177"/>
      <c r="EO304" s="177"/>
    </row>
    <row r="305" customFormat="false" ht="12.75" hidden="false" customHeight="false" outlineLevel="0" collapsed="false">
      <c r="A305" s="169" t="s">
        <v>42</v>
      </c>
      <c r="B305" s="96"/>
      <c r="C305" s="170" t="s">
        <v>108</v>
      </c>
      <c r="D305" s="171" t="n">
        <v>13</v>
      </c>
      <c r="E305" s="172" t="s">
        <v>231</v>
      </c>
      <c r="F305" s="173" t="n">
        <f aca="false">SUM(H305:EM305)</f>
        <v>7.5</v>
      </c>
      <c r="G305" s="174"/>
      <c r="H305" s="176"/>
      <c r="I305" s="176"/>
      <c r="J305" s="176"/>
      <c r="K305" s="176"/>
      <c r="L305" s="176"/>
      <c r="M305" s="176"/>
      <c r="N305" s="176"/>
      <c r="O305" s="176"/>
      <c r="P305" s="176"/>
      <c r="Q305" s="175"/>
      <c r="R305" s="175"/>
      <c r="S305" s="175"/>
      <c r="T305" s="175"/>
      <c r="U305" s="175"/>
      <c r="V305" s="175"/>
      <c r="W305" s="175"/>
      <c r="X305" s="175"/>
      <c r="Y305" s="175"/>
      <c r="Z305" s="175"/>
      <c r="AA305" s="175"/>
      <c r="AB305" s="175"/>
      <c r="AC305" s="175"/>
      <c r="AD305" s="175"/>
      <c r="AE305" s="175"/>
      <c r="AF305" s="175"/>
      <c r="AG305" s="175"/>
      <c r="AH305" s="175"/>
      <c r="AI305" s="175"/>
      <c r="AJ305" s="175"/>
      <c r="AK305" s="175"/>
      <c r="AL305" s="175"/>
      <c r="AM305" s="175"/>
      <c r="AN305" s="175"/>
      <c r="AO305" s="175"/>
      <c r="AP305" s="175"/>
      <c r="AQ305" s="175"/>
      <c r="AR305" s="175"/>
      <c r="AS305" s="175"/>
      <c r="AT305" s="175"/>
      <c r="AU305" s="175"/>
      <c r="AV305" s="175"/>
      <c r="AW305" s="175"/>
      <c r="AX305" s="175"/>
      <c r="AY305" s="175"/>
      <c r="AZ305" s="175"/>
      <c r="BA305" s="175"/>
      <c r="BB305" s="175"/>
      <c r="BC305" s="176"/>
      <c r="BD305" s="176"/>
      <c r="BE305" s="176"/>
      <c r="BF305" s="176"/>
      <c r="BG305" s="176"/>
      <c r="BH305" s="176"/>
      <c r="BI305" s="176"/>
      <c r="BJ305" s="176"/>
      <c r="BK305" s="176"/>
      <c r="BL305" s="176"/>
      <c r="BM305" s="176"/>
      <c r="BN305" s="176"/>
      <c r="BO305" s="176"/>
      <c r="BP305" s="176"/>
      <c r="BQ305" s="176"/>
      <c r="BR305" s="176" t="n">
        <v>0.75</v>
      </c>
      <c r="BS305" s="176"/>
      <c r="BT305" s="176"/>
      <c r="BU305" s="176" t="n">
        <v>1.25</v>
      </c>
      <c r="BV305" s="176"/>
      <c r="BW305" s="176" t="n">
        <v>3</v>
      </c>
      <c r="BX305" s="176"/>
      <c r="BY305" s="176"/>
      <c r="BZ305" s="176"/>
      <c r="CA305" s="176"/>
      <c r="CB305" s="176"/>
      <c r="CC305" s="176"/>
      <c r="CD305" s="176" t="n">
        <v>2.5</v>
      </c>
      <c r="CE305" s="176"/>
      <c r="CF305" s="176"/>
      <c r="CG305" s="176"/>
      <c r="CH305" s="176"/>
      <c r="CI305" s="176"/>
      <c r="CJ305" s="176"/>
      <c r="CK305" s="176"/>
      <c r="CL305" s="176"/>
      <c r="CM305" s="176"/>
      <c r="CN305" s="176"/>
      <c r="CO305" s="176"/>
      <c r="CP305" s="176"/>
      <c r="CQ305" s="176"/>
      <c r="CR305" s="176"/>
      <c r="CS305" s="176"/>
      <c r="CT305" s="176"/>
      <c r="CU305" s="176"/>
      <c r="CV305" s="176"/>
      <c r="CW305" s="176"/>
      <c r="CX305" s="176"/>
      <c r="CY305" s="176"/>
      <c r="CZ305" s="176"/>
      <c r="DA305" s="176"/>
      <c r="DB305" s="176"/>
      <c r="DC305" s="176"/>
      <c r="DD305" s="176"/>
      <c r="DE305" s="176"/>
      <c r="DF305" s="176"/>
      <c r="DG305" s="176"/>
      <c r="DH305" s="176"/>
      <c r="DI305" s="176"/>
      <c r="DJ305" s="176"/>
      <c r="DK305" s="176"/>
      <c r="DL305" s="176"/>
      <c r="DM305" s="176"/>
      <c r="DN305" s="176"/>
      <c r="DO305" s="176"/>
      <c r="DP305" s="176"/>
      <c r="DQ305" s="176"/>
      <c r="DR305" s="176"/>
      <c r="DS305" s="176"/>
      <c r="DT305" s="176"/>
      <c r="DU305" s="176"/>
      <c r="DV305" s="176"/>
      <c r="DW305" s="176"/>
      <c r="DX305" s="176"/>
      <c r="DY305" s="176"/>
      <c r="DZ305" s="176"/>
      <c r="EA305" s="176"/>
      <c r="EB305" s="176"/>
      <c r="EC305" s="176"/>
      <c r="ED305" s="176"/>
      <c r="EE305" s="176"/>
      <c r="EF305" s="176"/>
      <c r="EG305" s="176"/>
      <c r="EH305" s="176"/>
      <c r="EI305" s="176"/>
      <c r="EJ305" s="176"/>
      <c r="EK305" s="176"/>
      <c r="EL305" s="176"/>
      <c r="EM305" s="176"/>
      <c r="EN305" s="177"/>
      <c r="EO305" s="177"/>
    </row>
    <row r="306" customFormat="false" ht="12.75" hidden="false" customHeight="false" outlineLevel="0" collapsed="false">
      <c r="A306" s="169" t="s">
        <v>42</v>
      </c>
      <c r="B306" s="96"/>
      <c r="C306" s="170" t="s">
        <v>108</v>
      </c>
      <c r="D306" s="171" t="n">
        <v>14</v>
      </c>
      <c r="E306" s="172" t="s">
        <v>231</v>
      </c>
      <c r="F306" s="178" t="n">
        <f aca="false">SUM(H306:EM306)</f>
        <v>0</v>
      </c>
      <c r="G306" s="179"/>
      <c r="H306" s="181"/>
      <c r="I306" s="181"/>
      <c r="J306" s="181"/>
      <c r="K306" s="181"/>
      <c r="L306" s="181"/>
      <c r="M306" s="181"/>
      <c r="N306" s="181"/>
      <c r="O306" s="181"/>
      <c r="P306" s="181"/>
      <c r="Q306" s="180"/>
      <c r="R306" s="180"/>
      <c r="S306" s="180"/>
      <c r="T306" s="180"/>
      <c r="U306" s="180"/>
      <c r="V306" s="180"/>
      <c r="W306" s="180"/>
      <c r="X306" s="180"/>
      <c r="Y306" s="180"/>
      <c r="Z306" s="180"/>
      <c r="AA306" s="180"/>
      <c r="AB306" s="180"/>
      <c r="AC306" s="180"/>
      <c r="AD306" s="180"/>
      <c r="AE306" s="180"/>
      <c r="AF306" s="180"/>
      <c r="AG306" s="180"/>
      <c r="AH306" s="180"/>
      <c r="AI306" s="180"/>
      <c r="AJ306" s="180"/>
      <c r="AK306" s="180"/>
      <c r="AL306" s="180"/>
      <c r="AM306" s="180"/>
      <c r="AN306" s="180"/>
      <c r="AO306" s="180"/>
      <c r="AP306" s="180"/>
      <c r="AQ306" s="180"/>
      <c r="AR306" s="180"/>
      <c r="AS306" s="180"/>
      <c r="AT306" s="180"/>
      <c r="AU306" s="180"/>
      <c r="AV306" s="180"/>
      <c r="AW306" s="180"/>
      <c r="AX306" s="180"/>
      <c r="AY306" s="180"/>
      <c r="AZ306" s="180"/>
      <c r="BA306" s="180"/>
      <c r="BB306" s="180"/>
      <c r="BC306" s="181"/>
      <c r="BD306" s="181"/>
      <c r="BE306" s="181"/>
      <c r="BF306" s="181"/>
      <c r="BG306" s="181"/>
      <c r="BH306" s="181"/>
      <c r="BI306" s="181"/>
      <c r="BJ306" s="181"/>
      <c r="BK306" s="181"/>
      <c r="BL306" s="181"/>
      <c r="BM306" s="181"/>
      <c r="BN306" s="181"/>
      <c r="BO306" s="181"/>
      <c r="BP306" s="181"/>
      <c r="BQ306" s="181"/>
      <c r="BR306" s="181"/>
      <c r="BS306" s="181"/>
      <c r="BT306" s="181"/>
      <c r="BU306" s="181"/>
      <c r="BV306" s="181"/>
      <c r="BW306" s="181"/>
      <c r="BX306" s="181"/>
      <c r="BY306" s="181"/>
      <c r="BZ306" s="181"/>
      <c r="CA306" s="181"/>
      <c r="CB306" s="181"/>
      <c r="CC306" s="181"/>
      <c r="CD306" s="181"/>
      <c r="CE306" s="181"/>
      <c r="CF306" s="181"/>
      <c r="CG306" s="181"/>
      <c r="CH306" s="181"/>
      <c r="CI306" s="181"/>
      <c r="CJ306" s="181"/>
      <c r="CK306" s="181"/>
      <c r="CL306" s="181"/>
      <c r="CM306" s="181"/>
      <c r="CN306" s="181"/>
      <c r="CO306" s="181"/>
      <c r="CP306" s="181"/>
      <c r="CQ306" s="181"/>
      <c r="CR306" s="181"/>
      <c r="CS306" s="181"/>
      <c r="CT306" s="181"/>
      <c r="CU306" s="181"/>
      <c r="CV306" s="181"/>
      <c r="CW306" s="181"/>
      <c r="CX306" s="181"/>
      <c r="CY306" s="181"/>
      <c r="CZ306" s="181"/>
      <c r="DA306" s="181"/>
      <c r="DB306" s="181"/>
      <c r="DC306" s="181"/>
      <c r="DD306" s="181"/>
      <c r="DE306" s="181"/>
      <c r="DF306" s="181"/>
      <c r="DG306" s="181"/>
      <c r="DH306" s="181"/>
      <c r="DI306" s="181"/>
      <c r="DJ306" s="181"/>
      <c r="DK306" s="181"/>
      <c r="DL306" s="181"/>
      <c r="DM306" s="181"/>
      <c r="DN306" s="181"/>
      <c r="DO306" s="181"/>
      <c r="DP306" s="181"/>
      <c r="DQ306" s="181"/>
      <c r="DR306" s="181"/>
      <c r="DS306" s="181"/>
      <c r="DT306" s="181"/>
      <c r="DU306" s="181"/>
      <c r="DV306" s="181"/>
      <c r="DW306" s="181"/>
      <c r="DX306" s="181"/>
      <c r="DY306" s="181"/>
      <c r="DZ306" s="181"/>
      <c r="EA306" s="181"/>
      <c r="EB306" s="181"/>
      <c r="EC306" s="181"/>
      <c r="ED306" s="181"/>
      <c r="EE306" s="181"/>
      <c r="EF306" s="181"/>
      <c r="EG306" s="181"/>
      <c r="EH306" s="181"/>
      <c r="EI306" s="181"/>
      <c r="EJ306" s="181"/>
      <c r="EK306" s="181"/>
      <c r="EL306" s="181"/>
      <c r="EM306" s="181"/>
      <c r="EN306" s="177"/>
      <c r="EO306" s="177"/>
    </row>
    <row r="307" customFormat="false" ht="12.75" hidden="false" customHeight="false" outlineLevel="0" collapsed="false">
      <c r="A307" s="169" t="s">
        <v>42</v>
      </c>
      <c r="B307" s="96"/>
      <c r="C307" s="170" t="s">
        <v>108</v>
      </c>
      <c r="D307" s="171" t="n">
        <v>15</v>
      </c>
      <c r="E307" s="172" t="s">
        <v>231</v>
      </c>
      <c r="F307" s="178" t="n">
        <f aca="false">SUM(H307:EM307)</f>
        <v>0</v>
      </c>
      <c r="G307" s="179" t="n">
        <f aca="false">SUM(F301:F307)</f>
        <v>41.25</v>
      </c>
      <c r="H307" s="181"/>
      <c r="I307" s="181"/>
      <c r="J307" s="181"/>
      <c r="K307" s="181"/>
      <c r="L307" s="181"/>
      <c r="M307" s="181"/>
      <c r="N307" s="181"/>
      <c r="O307" s="181"/>
      <c r="P307" s="181"/>
      <c r="Q307" s="180"/>
      <c r="R307" s="180"/>
      <c r="S307" s="180"/>
      <c r="T307" s="180"/>
      <c r="U307" s="180"/>
      <c r="V307" s="180"/>
      <c r="W307" s="180"/>
      <c r="X307" s="180"/>
      <c r="Y307" s="180"/>
      <c r="Z307" s="180"/>
      <c r="AA307" s="180"/>
      <c r="AB307" s="180"/>
      <c r="AC307" s="180"/>
      <c r="AD307" s="180"/>
      <c r="AE307" s="180"/>
      <c r="AF307" s="180"/>
      <c r="AG307" s="180"/>
      <c r="AH307" s="180"/>
      <c r="AI307" s="180"/>
      <c r="AJ307" s="180"/>
      <c r="AK307" s="180"/>
      <c r="AL307" s="180"/>
      <c r="AM307" s="180"/>
      <c r="AN307" s="180"/>
      <c r="AO307" s="180"/>
      <c r="AP307" s="180"/>
      <c r="AQ307" s="180"/>
      <c r="AR307" s="180"/>
      <c r="AS307" s="180"/>
      <c r="AT307" s="180"/>
      <c r="AU307" s="180"/>
      <c r="AV307" s="180"/>
      <c r="AW307" s="180"/>
      <c r="AX307" s="180"/>
      <c r="AY307" s="180"/>
      <c r="AZ307" s="180"/>
      <c r="BA307" s="180"/>
      <c r="BB307" s="180"/>
      <c r="BC307" s="181"/>
      <c r="BD307" s="181"/>
      <c r="BE307" s="181"/>
      <c r="BF307" s="181"/>
      <c r="BG307" s="181"/>
      <c r="BH307" s="181"/>
      <c r="BI307" s="181"/>
      <c r="BJ307" s="181"/>
      <c r="BK307" s="181"/>
      <c r="BL307" s="181"/>
      <c r="BM307" s="181"/>
      <c r="BN307" s="181"/>
      <c r="BO307" s="181"/>
      <c r="BP307" s="181"/>
      <c r="BQ307" s="181"/>
      <c r="BR307" s="181"/>
      <c r="BS307" s="181"/>
      <c r="BT307" s="181"/>
      <c r="BU307" s="181"/>
      <c r="BV307" s="181"/>
      <c r="BW307" s="181"/>
      <c r="BX307" s="181"/>
      <c r="BY307" s="181"/>
      <c r="BZ307" s="181"/>
      <c r="CA307" s="181"/>
      <c r="CB307" s="181"/>
      <c r="CC307" s="181"/>
      <c r="CD307" s="181"/>
      <c r="CE307" s="181"/>
      <c r="CF307" s="181"/>
      <c r="CG307" s="181"/>
      <c r="CH307" s="181"/>
      <c r="CI307" s="181"/>
      <c r="CJ307" s="181"/>
      <c r="CK307" s="181"/>
      <c r="CL307" s="181"/>
      <c r="CM307" s="181"/>
      <c r="CN307" s="181"/>
      <c r="CO307" s="181"/>
      <c r="CP307" s="181"/>
      <c r="CQ307" s="181"/>
      <c r="CR307" s="181"/>
      <c r="CS307" s="181"/>
      <c r="CT307" s="181"/>
      <c r="CU307" s="181"/>
      <c r="CV307" s="181"/>
      <c r="CW307" s="181"/>
      <c r="CX307" s="181"/>
      <c r="CY307" s="181"/>
      <c r="CZ307" s="181"/>
      <c r="DA307" s="181"/>
      <c r="DB307" s="181"/>
      <c r="DC307" s="181"/>
      <c r="DD307" s="181"/>
      <c r="DE307" s="181"/>
      <c r="DF307" s="181"/>
      <c r="DG307" s="181"/>
      <c r="DH307" s="181"/>
      <c r="DI307" s="181"/>
      <c r="DJ307" s="181"/>
      <c r="DK307" s="181"/>
      <c r="DL307" s="181"/>
      <c r="DM307" s="181"/>
      <c r="DN307" s="181"/>
      <c r="DO307" s="181"/>
      <c r="DP307" s="181"/>
      <c r="DQ307" s="181"/>
      <c r="DR307" s="181"/>
      <c r="DS307" s="181"/>
      <c r="DT307" s="181"/>
      <c r="DU307" s="181"/>
      <c r="DV307" s="181"/>
      <c r="DW307" s="181"/>
      <c r="DX307" s="181"/>
      <c r="DY307" s="181"/>
      <c r="DZ307" s="181"/>
      <c r="EA307" s="181"/>
      <c r="EB307" s="181"/>
      <c r="EC307" s="181"/>
      <c r="ED307" s="181"/>
      <c r="EE307" s="181"/>
      <c r="EF307" s="181"/>
      <c r="EG307" s="181"/>
      <c r="EH307" s="181"/>
      <c r="EI307" s="181"/>
      <c r="EJ307" s="181"/>
      <c r="EK307" s="181"/>
      <c r="EL307" s="181"/>
      <c r="EM307" s="181"/>
      <c r="EN307" s="177"/>
      <c r="EO307" s="177"/>
    </row>
    <row r="308" customFormat="false" ht="12.75" hidden="false" customHeight="false" outlineLevel="0" collapsed="false">
      <c r="A308" s="169" t="s">
        <v>42</v>
      </c>
      <c r="B308" s="96"/>
      <c r="C308" s="170" t="s">
        <v>108</v>
      </c>
      <c r="D308" s="171" t="n">
        <v>16</v>
      </c>
      <c r="E308" s="172" t="s">
        <v>232</v>
      </c>
      <c r="F308" s="173" t="n">
        <f aca="false">SUM(H308:EM308)</f>
        <v>7.75</v>
      </c>
      <c r="G308" s="174"/>
      <c r="H308" s="176"/>
      <c r="I308" s="176"/>
      <c r="J308" s="176"/>
      <c r="K308" s="176"/>
      <c r="L308" s="176"/>
      <c r="M308" s="176"/>
      <c r="N308" s="176"/>
      <c r="O308" s="176"/>
      <c r="P308" s="176"/>
      <c r="Q308" s="175"/>
      <c r="R308" s="175"/>
      <c r="S308" s="175"/>
      <c r="T308" s="175"/>
      <c r="U308" s="175"/>
      <c r="V308" s="175"/>
      <c r="W308" s="175"/>
      <c r="X308" s="175"/>
      <c r="Y308" s="175"/>
      <c r="Z308" s="175"/>
      <c r="AA308" s="175"/>
      <c r="AB308" s="175"/>
      <c r="AC308" s="175"/>
      <c r="AD308" s="175"/>
      <c r="AE308" s="175"/>
      <c r="AF308" s="175"/>
      <c r="AG308" s="175"/>
      <c r="AH308" s="175"/>
      <c r="AI308" s="175"/>
      <c r="AJ308" s="175"/>
      <c r="AK308" s="175"/>
      <c r="AL308" s="175"/>
      <c r="AM308" s="175"/>
      <c r="AN308" s="175"/>
      <c r="AO308" s="175"/>
      <c r="AP308" s="175"/>
      <c r="AQ308" s="175"/>
      <c r="AR308" s="175"/>
      <c r="AS308" s="175"/>
      <c r="AT308" s="175"/>
      <c r="AU308" s="175"/>
      <c r="AV308" s="175"/>
      <c r="AW308" s="175"/>
      <c r="AX308" s="175"/>
      <c r="AY308" s="175"/>
      <c r="AZ308" s="175"/>
      <c r="BA308" s="175"/>
      <c r="BB308" s="175"/>
      <c r="BC308" s="176"/>
      <c r="BD308" s="176"/>
      <c r="BE308" s="176"/>
      <c r="BF308" s="176"/>
      <c r="BG308" s="176" t="n">
        <v>3</v>
      </c>
      <c r="BH308" s="176"/>
      <c r="BI308" s="176"/>
      <c r="BJ308" s="176"/>
      <c r="BK308" s="176"/>
      <c r="BL308" s="176"/>
      <c r="BM308" s="176"/>
      <c r="BN308" s="176"/>
      <c r="BO308" s="176"/>
      <c r="BP308" s="176"/>
      <c r="BQ308" s="176"/>
      <c r="BR308" s="176"/>
      <c r="BS308" s="176"/>
      <c r="BT308" s="176"/>
      <c r="BU308" s="176" t="n">
        <v>4.75</v>
      </c>
      <c r="BV308" s="176"/>
      <c r="BW308" s="176"/>
      <c r="BX308" s="176"/>
      <c r="BY308" s="176"/>
      <c r="BZ308" s="176"/>
      <c r="CA308" s="176"/>
      <c r="CB308" s="176"/>
      <c r="CC308" s="176"/>
      <c r="CD308" s="176"/>
      <c r="CE308" s="176"/>
      <c r="CF308" s="176"/>
      <c r="CG308" s="176"/>
      <c r="CH308" s="176"/>
      <c r="CI308" s="176"/>
      <c r="CJ308" s="176"/>
      <c r="CK308" s="176"/>
      <c r="CL308" s="176"/>
      <c r="CM308" s="176"/>
      <c r="CN308" s="176"/>
      <c r="CO308" s="176"/>
      <c r="CP308" s="176"/>
      <c r="CQ308" s="176"/>
      <c r="CR308" s="176"/>
      <c r="CS308" s="176"/>
      <c r="CT308" s="176"/>
      <c r="CU308" s="176"/>
      <c r="CV308" s="176"/>
      <c r="CW308" s="176"/>
      <c r="CX308" s="176"/>
      <c r="CY308" s="176"/>
      <c r="CZ308" s="176"/>
      <c r="DA308" s="176"/>
      <c r="DB308" s="176"/>
      <c r="DC308" s="176"/>
      <c r="DD308" s="176"/>
      <c r="DE308" s="176"/>
      <c r="DF308" s="176"/>
      <c r="DG308" s="176"/>
      <c r="DH308" s="176"/>
      <c r="DI308" s="176"/>
      <c r="DJ308" s="176"/>
      <c r="DK308" s="176"/>
      <c r="DL308" s="176"/>
      <c r="DM308" s="176"/>
      <c r="DN308" s="176"/>
      <c r="DO308" s="176"/>
      <c r="DP308" s="176"/>
      <c r="DQ308" s="176"/>
      <c r="DR308" s="176"/>
      <c r="DS308" s="176"/>
      <c r="DT308" s="176"/>
      <c r="DU308" s="176"/>
      <c r="DV308" s="176"/>
      <c r="DW308" s="176"/>
      <c r="DX308" s="176"/>
      <c r="DY308" s="176"/>
      <c r="DZ308" s="176"/>
      <c r="EA308" s="176"/>
      <c r="EB308" s="176"/>
      <c r="EC308" s="176"/>
      <c r="ED308" s="176"/>
      <c r="EE308" s="176"/>
      <c r="EF308" s="176"/>
      <c r="EG308" s="176"/>
      <c r="EH308" s="176"/>
      <c r="EI308" s="176"/>
      <c r="EJ308" s="176"/>
      <c r="EK308" s="176"/>
      <c r="EL308" s="176"/>
      <c r="EM308" s="176"/>
      <c r="EN308" s="177"/>
      <c r="EO308" s="177"/>
    </row>
    <row r="309" customFormat="false" ht="12.75" hidden="false" customHeight="false" outlineLevel="0" collapsed="false">
      <c r="A309" s="169" t="s">
        <v>42</v>
      </c>
      <c r="B309" s="96"/>
      <c r="C309" s="170" t="s">
        <v>108</v>
      </c>
      <c r="D309" s="171" t="n">
        <v>17</v>
      </c>
      <c r="E309" s="172" t="s">
        <v>232</v>
      </c>
      <c r="F309" s="173" t="n">
        <f aca="false">SUM(H309:EM309)</f>
        <v>7.75</v>
      </c>
      <c r="G309" s="174"/>
      <c r="H309" s="176"/>
      <c r="I309" s="176"/>
      <c r="J309" s="176"/>
      <c r="K309" s="176"/>
      <c r="L309" s="176"/>
      <c r="M309" s="176"/>
      <c r="N309" s="176"/>
      <c r="O309" s="176"/>
      <c r="P309" s="176"/>
      <c r="Q309" s="175"/>
      <c r="R309" s="175"/>
      <c r="S309" s="175"/>
      <c r="T309" s="175"/>
      <c r="U309" s="175"/>
      <c r="V309" s="175"/>
      <c r="W309" s="175"/>
      <c r="X309" s="175"/>
      <c r="Y309" s="175"/>
      <c r="Z309" s="175"/>
      <c r="AA309" s="175"/>
      <c r="AB309" s="175"/>
      <c r="AC309" s="175"/>
      <c r="AD309" s="175"/>
      <c r="AE309" s="175"/>
      <c r="AF309" s="175"/>
      <c r="AG309" s="175"/>
      <c r="AH309" s="175"/>
      <c r="AI309" s="175"/>
      <c r="AJ309" s="175"/>
      <c r="AK309" s="175"/>
      <c r="AL309" s="175"/>
      <c r="AM309" s="175"/>
      <c r="AN309" s="175"/>
      <c r="AO309" s="175"/>
      <c r="AP309" s="175"/>
      <c r="AQ309" s="175"/>
      <c r="AR309" s="175"/>
      <c r="AS309" s="175"/>
      <c r="AT309" s="175"/>
      <c r="AU309" s="175"/>
      <c r="AV309" s="175"/>
      <c r="AW309" s="175"/>
      <c r="AX309" s="175"/>
      <c r="AY309" s="175"/>
      <c r="AZ309" s="175"/>
      <c r="BA309" s="175"/>
      <c r="BB309" s="175"/>
      <c r="BC309" s="176"/>
      <c r="BD309" s="176"/>
      <c r="BE309" s="176"/>
      <c r="BF309" s="176"/>
      <c r="BG309" s="176" t="n">
        <v>1</v>
      </c>
      <c r="BH309" s="176"/>
      <c r="BI309" s="176"/>
      <c r="BJ309" s="176"/>
      <c r="BK309" s="176"/>
      <c r="BL309" s="176"/>
      <c r="BM309" s="176"/>
      <c r="BN309" s="176"/>
      <c r="BO309" s="176"/>
      <c r="BP309" s="176"/>
      <c r="BQ309" s="176"/>
      <c r="BR309" s="176"/>
      <c r="BS309" s="176"/>
      <c r="BT309" s="176"/>
      <c r="BU309" s="176"/>
      <c r="BV309" s="176"/>
      <c r="BW309" s="176" t="n">
        <v>1</v>
      </c>
      <c r="BX309" s="176"/>
      <c r="BY309" s="176"/>
      <c r="BZ309" s="176"/>
      <c r="CA309" s="176"/>
      <c r="CB309" s="176"/>
      <c r="CC309" s="176"/>
      <c r="CD309" s="176"/>
      <c r="CE309" s="176"/>
      <c r="CF309" s="176"/>
      <c r="CG309" s="176"/>
      <c r="CH309" s="176" t="n">
        <v>2</v>
      </c>
      <c r="CI309" s="176" t="n">
        <v>3.75</v>
      </c>
      <c r="CJ309" s="176"/>
      <c r="CK309" s="176"/>
      <c r="CL309" s="176"/>
      <c r="CM309" s="176"/>
      <c r="CN309" s="176"/>
      <c r="CO309" s="176"/>
      <c r="CP309" s="176"/>
      <c r="CQ309" s="176"/>
      <c r="CR309" s="176"/>
      <c r="CS309" s="176"/>
      <c r="CT309" s="176"/>
      <c r="CU309" s="176"/>
      <c r="CV309" s="176"/>
      <c r="CW309" s="176"/>
      <c r="CX309" s="176"/>
      <c r="CY309" s="176"/>
      <c r="CZ309" s="176"/>
      <c r="DA309" s="176"/>
      <c r="DB309" s="176"/>
      <c r="DC309" s="176"/>
      <c r="DD309" s="176"/>
      <c r="DE309" s="176"/>
      <c r="DF309" s="176"/>
      <c r="DG309" s="176"/>
      <c r="DH309" s="176"/>
      <c r="DI309" s="176"/>
      <c r="DJ309" s="176"/>
      <c r="DK309" s="176"/>
      <c r="DL309" s="176"/>
      <c r="DM309" s="176"/>
      <c r="DN309" s="176"/>
      <c r="DO309" s="176"/>
      <c r="DP309" s="176"/>
      <c r="DQ309" s="176"/>
      <c r="DR309" s="176"/>
      <c r="DS309" s="176"/>
      <c r="DT309" s="176"/>
      <c r="DU309" s="176"/>
      <c r="DV309" s="176"/>
      <c r="DW309" s="176"/>
      <c r="DX309" s="176"/>
      <c r="DY309" s="176"/>
      <c r="DZ309" s="176"/>
      <c r="EA309" s="176"/>
      <c r="EB309" s="176"/>
      <c r="EC309" s="176"/>
      <c r="ED309" s="176"/>
      <c r="EE309" s="176"/>
      <c r="EF309" s="176"/>
      <c r="EG309" s="176"/>
      <c r="EH309" s="176"/>
      <c r="EI309" s="176"/>
      <c r="EJ309" s="176"/>
      <c r="EK309" s="176"/>
      <c r="EL309" s="176"/>
      <c r="EM309" s="176"/>
      <c r="EN309" s="177"/>
      <c r="EO309" s="177"/>
    </row>
    <row r="310" customFormat="false" ht="12.75" hidden="false" customHeight="false" outlineLevel="0" collapsed="false">
      <c r="A310" s="169" t="s">
        <v>42</v>
      </c>
      <c r="B310" s="96"/>
      <c r="C310" s="170" t="s">
        <v>108</v>
      </c>
      <c r="D310" s="171" t="n">
        <v>18</v>
      </c>
      <c r="E310" s="172" t="s">
        <v>232</v>
      </c>
      <c r="F310" s="173" t="n">
        <f aca="false">SUM(H310:EM310)</f>
        <v>7.75</v>
      </c>
      <c r="G310" s="174"/>
      <c r="H310" s="176"/>
      <c r="I310" s="176"/>
      <c r="J310" s="176"/>
      <c r="K310" s="176"/>
      <c r="L310" s="176"/>
      <c r="M310" s="176"/>
      <c r="N310" s="176"/>
      <c r="O310" s="176"/>
      <c r="P310" s="176"/>
      <c r="Q310" s="175"/>
      <c r="R310" s="175"/>
      <c r="S310" s="175"/>
      <c r="T310" s="175"/>
      <c r="U310" s="175"/>
      <c r="V310" s="175"/>
      <c r="W310" s="175"/>
      <c r="X310" s="175"/>
      <c r="Y310" s="175"/>
      <c r="Z310" s="175"/>
      <c r="AA310" s="175"/>
      <c r="AB310" s="175"/>
      <c r="AC310" s="175"/>
      <c r="AD310" s="175"/>
      <c r="AE310" s="175"/>
      <c r="AF310" s="175"/>
      <c r="AG310" s="175"/>
      <c r="AH310" s="175"/>
      <c r="AI310" s="175"/>
      <c r="AJ310" s="175"/>
      <c r="AK310" s="175"/>
      <c r="AL310" s="175"/>
      <c r="AM310" s="175"/>
      <c r="AN310" s="175"/>
      <c r="AO310" s="175"/>
      <c r="AP310" s="175"/>
      <c r="AQ310" s="175"/>
      <c r="AR310" s="175"/>
      <c r="AS310" s="175"/>
      <c r="AT310" s="175"/>
      <c r="AU310" s="175"/>
      <c r="AV310" s="175"/>
      <c r="AW310" s="175"/>
      <c r="AX310" s="175"/>
      <c r="AY310" s="175"/>
      <c r="AZ310" s="175"/>
      <c r="BA310" s="175"/>
      <c r="BB310" s="175"/>
      <c r="BC310" s="176"/>
      <c r="BD310" s="176"/>
      <c r="BE310" s="176"/>
      <c r="BF310" s="176"/>
      <c r="BG310" s="176"/>
      <c r="BH310" s="176"/>
      <c r="BI310" s="176"/>
      <c r="BJ310" s="176"/>
      <c r="BK310" s="176"/>
      <c r="BL310" s="176"/>
      <c r="BM310" s="176"/>
      <c r="BN310" s="176"/>
      <c r="BO310" s="176"/>
      <c r="BP310" s="176"/>
      <c r="BQ310" s="176"/>
      <c r="BR310" s="176"/>
      <c r="BS310" s="176"/>
      <c r="BT310" s="176"/>
      <c r="BU310" s="176"/>
      <c r="BV310" s="176"/>
      <c r="BW310" s="176"/>
      <c r="BX310" s="176"/>
      <c r="BY310" s="176"/>
      <c r="BZ310" s="176" t="n">
        <v>6</v>
      </c>
      <c r="CA310" s="176"/>
      <c r="CB310" s="176"/>
      <c r="CC310" s="176"/>
      <c r="CD310" s="176"/>
      <c r="CE310" s="176"/>
      <c r="CF310" s="176"/>
      <c r="CG310" s="176"/>
      <c r="CH310" s="176"/>
      <c r="CI310" s="176" t="n">
        <v>1</v>
      </c>
      <c r="CJ310" s="176"/>
      <c r="CK310" s="176" t="n">
        <v>0.75</v>
      </c>
      <c r="CL310" s="176"/>
      <c r="CM310" s="176"/>
      <c r="CN310" s="176"/>
      <c r="CO310" s="176"/>
      <c r="CP310" s="176"/>
      <c r="CQ310" s="176"/>
      <c r="CR310" s="176"/>
      <c r="CS310" s="176"/>
      <c r="CT310" s="176"/>
      <c r="CU310" s="176"/>
      <c r="CV310" s="176"/>
      <c r="CW310" s="176"/>
      <c r="CX310" s="176"/>
      <c r="CY310" s="176"/>
      <c r="CZ310" s="176"/>
      <c r="DA310" s="176"/>
      <c r="DB310" s="176"/>
      <c r="DC310" s="176"/>
      <c r="DD310" s="176"/>
      <c r="DE310" s="176"/>
      <c r="DF310" s="176"/>
      <c r="DG310" s="176"/>
      <c r="DH310" s="176"/>
      <c r="DI310" s="176"/>
      <c r="DJ310" s="176"/>
      <c r="DK310" s="176"/>
      <c r="DL310" s="176"/>
      <c r="DM310" s="176"/>
      <c r="DN310" s="176"/>
      <c r="DO310" s="176"/>
      <c r="DP310" s="176"/>
      <c r="DQ310" s="176"/>
      <c r="DR310" s="176"/>
      <c r="DS310" s="176"/>
      <c r="DT310" s="176"/>
      <c r="DU310" s="176"/>
      <c r="DV310" s="176"/>
      <c r="DW310" s="176"/>
      <c r="DX310" s="176"/>
      <c r="DY310" s="176"/>
      <c r="DZ310" s="176"/>
      <c r="EA310" s="176"/>
      <c r="EB310" s="176"/>
      <c r="EC310" s="176"/>
      <c r="ED310" s="176"/>
      <c r="EE310" s="176"/>
      <c r="EF310" s="176"/>
      <c r="EG310" s="176"/>
      <c r="EH310" s="176"/>
      <c r="EI310" s="176"/>
      <c r="EJ310" s="176"/>
      <c r="EK310" s="176"/>
      <c r="EL310" s="176"/>
      <c r="EM310" s="176"/>
      <c r="EN310" s="177"/>
      <c r="EO310" s="177"/>
    </row>
    <row r="311" customFormat="false" ht="12.75" hidden="false" customHeight="false" outlineLevel="0" collapsed="false">
      <c r="A311" s="169" t="s">
        <v>42</v>
      </c>
      <c r="B311" s="96"/>
      <c r="C311" s="170" t="s">
        <v>108</v>
      </c>
      <c r="D311" s="171" t="n">
        <v>19</v>
      </c>
      <c r="E311" s="172" t="s">
        <v>232</v>
      </c>
      <c r="F311" s="173" t="n">
        <f aca="false">SUM(H311:EM311)</f>
        <v>8.25</v>
      </c>
      <c r="G311" s="174"/>
      <c r="H311" s="176"/>
      <c r="I311" s="176"/>
      <c r="J311" s="176"/>
      <c r="K311" s="176"/>
      <c r="L311" s="176"/>
      <c r="M311" s="176"/>
      <c r="N311" s="176"/>
      <c r="O311" s="176"/>
      <c r="P311" s="176"/>
      <c r="Q311" s="175"/>
      <c r="R311" s="175"/>
      <c r="S311" s="175"/>
      <c r="T311" s="175"/>
      <c r="U311" s="175"/>
      <c r="V311" s="175"/>
      <c r="W311" s="175"/>
      <c r="X311" s="175"/>
      <c r="Y311" s="175"/>
      <c r="Z311" s="175"/>
      <c r="AA311" s="175"/>
      <c r="AB311" s="175"/>
      <c r="AC311" s="175"/>
      <c r="AD311" s="175"/>
      <c r="AE311" s="175"/>
      <c r="AF311" s="175"/>
      <c r="AG311" s="175"/>
      <c r="AH311" s="175"/>
      <c r="AI311" s="175"/>
      <c r="AJ311" s="175"/>
      <c r="AK311" s="175"/>
      <c r="AL311" s="175"/>
      <c r="AM311" s="175"/>
      <c r="AN311" s="175"/>
      <c r="AO311" s="175"/>
      <c r="AP311" s="175"/>
      <c r="AQ311" s="175"/>
      <c r="AR311" s="175"/>
      <c r="AS311" s="175"/>
      <c r="AT311" s="175"/>
      <c r="AU311" s="175"/>
      <c r="AV311" s="175"/>
      <c r="AW311" s="175"/>
      <c r="AX311" s="175"/>
      <c r="AY311" s="175"/>
      <c r="AZ311" s="175"/>
      <c r="BA311" s="175"/>
      <c r="BB311" s="175"/>
      <c r="BC311" s="176"/>
      <c r="BD311" s="176"/>
      <c r="BE311" s="176"/>
      <c r="BF311" s="176"/>
      <c r="BG311" s="176"/>
      <c r="BH311" s="176"/>
      <c r="BI311" s="176"/>
      <c r="BJ311" s="176"/>
      <c r="BK311" s="176"/>
      <c r="BL311" s="176"/>
      <c r="BM311" s="176"/>
      <c r="BN311" s="176"/>
      <c r="BO311" s="176"/>
      <c r="BP311" s="176"/>
      <c r="BQ311" s="176"/>
      <c r="BR311" s="176" t="n">
        <v>4</v>
      </c>
      <c r="BS311" s="176"/>
      <c r="BT311" s="176"/>
      <c r="BU311" s="176"/>
      <c r="BV311" s="176"/>
      <c r="BW311" s="176"/>
      <c r="BX311" s="176"/>
      <c r="BY311" s="176"/>
      <c r="BZ311" s="176"/>
      <c r="CA311" s="176"/>
      <c r="CB311" s="176" t="n">
        <v>0.25</v>
      </c>
      <c r="CC311" s="176"/>
      <c r="CD311" s="176"/>
      <c r="CE311" s="176"/>
      <c r="CF311" s="176"/>
      <c r="CG311" s="176"/>
      <c r="CH311" s="176"/>
      <c r="CI311" s="176"/>
      <c r="CJ311" s="176"/>
      <c r="CK311" s="176" t="n">
        <v>4</v>
      </c>
      <c r="CL311" s="176"/>
      <c r="CM311" s="176"/>
      <c r="CN311" s="176"/>
      <c r="CO311" s="176"/>
      <c r="CP311" s="176"/>
      <c r="CQ311" s="176"/>
      <c r="CR311" s="176"/>
      <c r="CS311" s="176"/>
      <c r="CT311" s="176"/>
      <c r="CU311" s="176"/>
      <c r="CV311" s="176"/>
      <c r="CW311" s="176"/>
      <c r="CX311" s="176"/>
      <c r="CY311" s="176"/>
      <c r="CZ311" s="176"/>
      <c r="DA311" s="176"/>
      <c r="DB311" s="176"/>
      <c r="DC311" s="176"/>
      <c r="DD311" s="176"/>
      <c r="DE311" s="176"/>
      <c r="DF311" s="176"/>
      <c r="DG311" s="176"/>
      <c r="DH311" s="176"/>
      <c r="DI311" s="176"/>
      <c r="DJ311" s="176"/>
      <c r="DK311" s="176"/>
      <c r="DL311" s="176"/>
      <c r="DM311" s="176"/>
      <c r="DN311" s="176"/>
      <c r="DO311" s="176"/>
      <c r="DP311" s="176"/>
      <c r="DQ311" s="176"/>
      <c r="DR311" s="176"/>
      <c r="DS311" s="176"/>
      <c r="DT311" s="176"/>
      <c r="DU311" s="176"/>
      <c r="DV311" s="176"/>
      <c r="DW311" s="176"/>
      <c r="DX311" s="176"/>
      <c r="DY311" s="176"/>
      <c r="DZ311" s="176"/>
      <c r="EA311" s="176"/>
      <c r="EB311" s="176"/>
      <c r="EC311" s="176"/>
      <c r="ED311" s="176"/>
      <c r="EE311" s="176"/>
      <c r="EF311" s="176"/>
      <c r="EG311" s="176"/>
      <c r="EH311" s="176"/>
      <c r="EI311" s="176"/>
      <c r="EJ311" s="176"/>
      <c r="EK311" s="176"/>
      <c r="EL311" s="176"/>
      <c r="EM311" s="176"/>
      <c r="EN311" s="177"/>
      <c r="EO311" s="177"/>
    </row>
    <row r="312" customFormat="false" ht="12.75" hidden="false" customHeight="false" outlineLevel="0" collapsed="false">
      <c r="A312" s="169" t="s">
        <v>42</v>
      </c>
      <c r="B312" s="96"/>
      <c r="C312" s="170" t="s">
        <v>108</v>
      </c>
      <c r="D312" s="171" t="n">
        <v>20</v>
      </c>
      <c r="E312" s="172" t="s">
        <v>232</v>
      </c>
      <c r="F312" s="173" t="n">
        <f aca="false">SUM(H312:EM312)</f>
        <v>7</v>
      </c>
      <c r="G312" s="174"/>
      <c r="H312" s="176"/>
      <c r="I312" s="176"/>
      <c r="J312" s="176"/>
      <c r="K312" s="176"/>
      <c r="L312" s="176"/>
      <c r="M312" s="176"/>
      <c r="N312" s="176"/>
      <c r="O312" s="176"/>
      <c r="P312" s="176"/>
      <c r="Q312" s="175"/>
      <c r="R312" s="175"/>
      <c r="S312" s="175"/>
      <c r="T312" s="175"/>
      <c r="U312" s="175"/>
      <c r="V312" s="175"/>
      <c r="W312" s="175"/>
      <c r="X312" s="175"/>
      <c r="Y312" s="175"/>
      <c r="Z312" s="175"/>
      <c r="AA312" s="175"/>
      <c r="AB312" s="175"/>
      <c r="AC312" s="175"/>
      <c r="AD312" s="175"/>
      <c r="AE312" s="175"/>
      <c r="AF312" s="175"/>
      <c r="AG312" s="175"/>
      <c r="AH312" s="175"/>
      <c r="AI312" s="175"/>
      <c r="AJ312" s="175"/>
      <c r="AK312" s="175"/>
      <c r="AL312" s="175"/>
      <c r="AM312" s="175"/>
      <c r="AN312" s="175"/>
      <c r="AO312" s="175"/>
      <c r="AP312" s="175"/>
      <c r="AQ312" s="175"/>
      <c r="AR312" s="175"/>
      <c r="AS312" s="175"/>
      <c r="AT312" s="175"/>
      <c r="AU312" s="175"/>
      <c r="AV312" s="175"/>
      <c r="AW312" s="175"/>
      <c r="AX312" s="175"/>
      <c r="AY312" s="175"/>
      <c r="AZ312" s="175"/>
      <c r="BA312" s="175"/>
      <c r="BB312" s="175"/>
      <c r="BC312" s="176"/>
      <c r="BD312" s="176"/>
      <c r="BE312" s="176"/>
      <c r="BF312" s="176"/>
      <c r="BG312" s="176"/>
      <c r="BH312" s="176"/>
      <c r="BI312" s="176"/>
      <c r="BJ312" s="176"/>
      <c r="BK312" s="176"/>
      <c r="BL312" s="176"/>
      <c r="BM312" s="176"/>
      <c r="BN312" s="176"/>
      <c r="BO312" s="176"/>
      <c r="BP312" s="176"/>
      <c r="BQ312" s="176"/>
      <c r="BR312" s="176"/>
      <c r="BS312" s="176"/>
      <c r="BT312" s="176"/>
      <c r="BU312" s="176"/>
      <c r="BV312" s="176"/>
      <c r="BW312" s="176"/>
      <c r="BX312" s="176"/>
      <c r="BY312" s="176"/>
      <c r="BZ312" s="176"/>
      <c r="CA312" s="176"/>
      <c r="CB312" s="176"/>
      <c r="CC312" s="176"/>
      <c r="CD312" s="176"/>
      <c r="CE312" s="176"/>
      <c r="CF312" s="176"/>
      <c r="CG312" s="176"/>
      <c r="CH312" s="176"/>
      <c r="CI312" s="176"/>
      <c r="CJ312" s="176"/>
      <c r="CK312" s="176" t="n">
        <v>4</v>
      </c>
      <c r="CL312" s="176"/>
      <c r="CM312" s="176" t="n">
        <v>3</v>
      </c>
      <c r="CN312" s="176"/>
      <c r="CO312" s="176"/>
      <c r="CP312" s="176"/>
      <c r="CQ312" s="176"/>
      <c r="CR312" s="176"/>
      <c r="CS312" s="176"/>
      <c r="CT312" s="176"/>
      <c r="CU312" s="176"/>
      <c r="CV312" s="176"/>
      <c r="CW312" s="176"/>
      <c r="CX312" s="176"/>
      <c r="CY312" s="176"/>
      <c r="CZ312" s="176"/>
      <c r="DA312" s="176"/>
      <c r="DB312" s="176"/>
      <c r="DC312" s="176"/>
      <c r="DD312" s="176"/>
      <c r="DE312" s="176"/>
      <c r="DF312" s="176"/>
      <c r="DG312" s="176"/>
      <c r="DH312" s="176"/>
      <c r="DI312" s="176"/>
      <c r="DJ312" s="176"/>
      <c r="DK312" s="176"/>
      <c r="DL312" s="176"/>
      <c r="DM312" s="176"/>
      <c r="DN312" s="176"/>
      <c r="DO312" s="176"/>
      <c r="DP312" s="176"/>
      <c r="DQ312" s="176"/>
      <c r="DR312" s="176"/>
      <c r="DS312" s="176"/>
      <c r="DT312" s="176"/>
      <c r="DU312" s="176"/>
      <c r="DV312" s="176"/>
      <c r="DW312" s="176"/>
      <c r="DX312" s="176"/>
      <c r="DY312" s="176"/>
      <c r="DZ312" s="176"/>
      <c r="EA312" s="176"/>
      <c r="EB312" s="176"/>
      <c r="EC312" s="176"/>
      <c r="ED312" s="176"/>
      <c r="EE312" s="176"/>
      <c r="EF312" s="176"/>
      <c r="EG312" s="176"/>
      <c r="EH312" s="176"/>
      <c r="EI312" s="176"/>
      <c r="EJ312" s="176"/>
      <c r="EK312" s="176"/>
      <c r="EL312" s="176"/>
      <c r="EM312" s="176"/>
      <c r="EN312" s="177"/>
      <c r="EO312" s="177"/>
    </row>
    <row r="313" customFormat="false" ht="12.75" hidden="false" customHeight="false" outlineLevel="0" collapsed="false">
      <c r="A313" s="169" t="s">
        <v>42</v>
      </c>
      <c r="B313" s="96"/>
      <c r="C313" s="170" t="s">
        <v>108</v>
      </c>
      <c r="D313" s="171" t="n">
        <v>21</v>
      </c>
      <c r="E313" s="172" t="s">
        <v>232</v>
      </c>
      <c r="F313" s="178" t="n">
        <f aca="false">SUM(H313:EM313)</f>
        <v>5</v>
      </c>
      <c r="G313" s="179"/>
      <c r="H313" s="181"/>
      <c r="I313" s="181"/>
      <c r="J313" s="181"/>
      <c r="K313" s="181"/>
      <c r="L313" s="181"/>
      <c r="M313" s="181"/>
      <c r="N313" s="181"/>
      <c r="O313" s="181"/>
      <c r="P313" s="181"/>
      <c r="Q313" s="180"/>
      <c r="R313" s="180"/>
      <c r="S313" s="180"/>
      <c r="T313" s="180"/>
      <c r="U313" s="180"/>
      <c r="V313" s="180"/>
      <c r="W313" s="180"/>
      <c r="X313" s="180"/>
      <c r="Y313" s="180"/>
      <c r="Z313" s="180"/>
      <c r="AA313" s="180"/>
      <c r="AB313" s="180"/>
      <c r="AC313" s="180"/>
      <c r="AD313" s="180"/>
      <c r="AE313" s="180"/>
      <c r="AF313" s="180"/>
      <c r="AG313" s="180"/>
      <c r="AH313" s="180"/>
      <c r="AI313" s="180"/>
      <c r="AJ313" s="180"/>
      <c r="AK313" s="180"/>
      <c r="AL313" s="180"/>
      <c r="AM313" s="180"/>
      <c r="AN313" s="180"/>
      <c r="AO313" s="180"/>
      <c r="AP313" s="180"/>
      <c r="AQ313" s="180"/>
      <c r="AR313" s="180"/>
      <c r="AS313" s="180"/>
      <c r="AT313" s="180"/>
      <c r="AU313" s="180"/>
      <c r="AV313" s="180"/>
      <c r="AW313" s="180"/>
      <c r="AX313" s="180"/>
      <c r="AY313" s="180"/>
      <c r="AZ313" s="180"/>
      <c r="BA313" s="180"/>
      <c r="BB313" s="180"/>
      <c r="BC313" s="181"/>
      <c r="BD313" s="181"/>
      <c r="BE313" s="181"/>
      <c r="BF313" s="181"/>
      <c r="BG313" s="181"/>
      <c r="BH313" s="181"/>
      <c r="BI313" s="181"/>
      <c r="BJ313" s="181"/>
      <c r="BK313" s="181"/>
      <c r="BL313" s="181"/>
      <c r="BM313" s="181"/>
      <c r="BN313" s="181"/>
      <c r="BO313" s="181"/>
      <c r="BP313" s="181"/>
      <c r="BQ313" s="181"/>
      <c r="BR313" s="181"/>
      <c r="BS313" s="181"/>
      <c r="BT313" s="181"/>
      <c r="BU313" s="181"/>
      <c r="BV313" s="181"/>
      <c r="BW313" s="181"/>
      <c r="BX313" s="181"/>
      <c r="BY313" s="181"/>
      <c r="BZ313" s="181"/>
      <c r="CA313" s="181"/>
      <c r="CB313" s="181"/>
      <c r="CC313" s="181"/>
      <c r="CD313" s="181"/>
      <c r="CE313" s="181"/>
      <c r="CF313" s="181"/>
      <c r="CG313" s="181"/>
      <c r="CH313" s="181"/>
      <c r="CI313" s="181"/>
      <c r="CJ313" s="181"/>
      <c r="CK313" s="181" t="n">
        <v>3</v>
      </c>
      <c r="CL313" s="181"/>
      <c r="CM313" s="181" t="n">
        <v>2</v>
      </c>
      <c r="CN313" s="181"/>
      <c r="CO313" s="181"/>
      <c r="CP313" s="181"/>
      <c r="CQ313" s="181"/>
      <c r="CR313" s="181"/>
      <c r="CS313" s="181"/>
      <c r="CT313" s="181"/>
      <c r="CU313" s="181"/>
      <c r="CV313" s="181"/>
      <c r="CW313" s="181"/>
      <c r="CX313" s="181"/>
      <c r="CY313" s="181"/>
      <c r="CZ313" s="181"/>
      <c r="DA313" s="181"/>
      <c r="DB313" s="181"/>
      <c r="DC313" s="181"/>
      <c r="DD313" s="181"/>
      <c r="DE313" s="181"/>
      <c r="DF313" s="181"/>
      <c r="DG313" s="181"/>
      <c r="DH313" s="181"/>
      <c r="DI313" s="181"/>
      <c r="DJ313" s="181"/>
      <c r="DK313" s="181"/>
      <c r="DL313" s="181"/>
      <c r="DM313" s="181"/>
      <c r="DN313" s="181"/>
      <c r="DO313" s="181"/>
      <c r="DP313" s="181"/>
      <c r="DQ313" s="181"/>
      <c r="DR313" s="181"/>
      <c r="DS313" s="181"/>
      <c r="DT313" s="181"/>
      <c r="DU313" s="181"/>
      <c r="DV313" s="181"/>
      <c r="DW313" s="181"/>
      <c r="DX313" s="181"/>
      <c r="DY313" s="181"/>
      <c r="DZ313" s="181"/>
      <c r="EA313" s="181"/>
      <c r="EB313" s="181"/>
      <c r="EC313" s="181"/>
      <c r="ED313" s="181"/>
      <c r="EE313" s="181"/>
      <c r="EF313" s="181"/>
      <c r="EG313" s="181"/>
      <c r="EH313" s="181"/>
      <c r="EI313" s="181"/>
      <c r="EJ313" s="181"/>
      <c r="EK313" s="181"/>
      <c r="EL313" s="181"/>
      <c r="EM313" s="181"/>
      <c r="EN313" s="177"/>
      <c r="EO313" s="177"/>
    </row>
    <row r="314" customFormat="false" ht="12.75" hidden="false" customHeight="false" outlineLevel="0" collapsed="false">
      <c r="A314" s="169" t="s">
        <v>42</v>
      </c>
      <c r="B314" s="96"/>
      <c r="C314" s="170" t="s">
        <v>108</v>
      </c>
      <c r="D314" s="171" t="n">
        <v>22</v>
      </c>
      <c r="E314" s="172" t="s">
        <v>232</v>
      </c>
      <c r="F314" s="178" t="n">
        <f aca="false">SUM(H314:EM314)</f>
        <v>0</v>
      </c>
      <c r="G314" s="179" t="n">
        <f aca="false">SUM(F308:F314)</f>
        <v>43.5</v>
      </c>
      <c r="H314" s="181"/>
      <c r="I314" s="181"/>
      <c r="J314" s="181"/>
      <c r="K314" s="181"/>
      <c r="L314" s="181"/>
      <c r="M314" s="181"/>
      <c r="N314" s="181"/>
      <c r="O314" s="181"/>
      <c r="P314" s="181"/>
      <c r="Q314" s="180"/>
      <c r="R314" s="180"/>
      <c r="S314" s="180"/>
      <c r="T314" s="180"/>
      <c r="U314" s="180"/>
      <c r="V314" s="180"/>
      <c r="W314" s="180"/>
      <c r="X314" s="180"/>
      <c r="Y314" s="180"/>
      <c r="Z314" s="180"/>
      <c r="AA314" s="180"/>
      <c r="AB314" s="180"/>
      <c r="AC314" s="180"/>
      <c r="AD314" s="180"/>
      <c r="AE314" s="180"/>
      <c r="AF314" s="180"/>
      <c r="AG314" s="180"/>
      <c r="AH314" s="180"/>
      <c r="AI314" s="180"/>
      <c r="AJ314" s="180"/>
      <c r="AK314" s="180"/>
      <c r="AL314" s="180"/>
      <c r="AM314" s="180"/>
      <c r="AN314" s="180"/>
      <c r="AO314" s="180"/>
      <c r="AP314" s="180"/>
      <c r="AQ314" s="180"/>
      <c r="AR314" s="180"/>
      <c r="AS314" s="180"/>
      <c r="AT314" s="180"/>
      <c r="AU314" s="180"/>
      <c r="AV314" s="180"/>
      <c r="AW314" s="180"/>
      <c r="AX314" s="180"/>
      <c r="AY314" s="180"/>
      <c r="AZ314" s="180"/>
      <c r="BA314" s="180"/>
      <c r="BB314" s="180"/>
      <c r="BC314" s="181"/>
      <c r="BD314" s="181"/>
      <c r="BE314" s="181"/>
      <c r="BF314" s="181"/>
      <c r="BG314" s="181"/>
      <c r="BH314" s="181"/>
      <c r="BI314" s="181"/>
      <c r="BJ314" s="181"/>
      <c r="BK314" s="181"/>
      <c r="BL314" s="181"/>
      <c r="BM314" s="181"/>
      <c r="BN314" s="181"/>
      <c r="BO314" s="181"/>
      <c r="BP314" s="181"/>
      <c r="BQ314" s="181"/>
      <c r="BR314" s="181"/>
      <c r="BS314" s="181"/>
      <c r="BT314" s="181"/>
      <c r="BU314" s="181"/>
      <c r="BV314" s="181"/>
      <c r="BW314" s="181"/>
      <c r="BX314" s="181"/>
      <c r="BY314" s="181"/>
      <c r="BZ314" s="181"/>
      <c r="CA314" s="181"/>
      <c r="CB314" s="181"/>
      <c r="CC314" s="181"/>
      <c r="CD314" s="181"/>
      <c r="CE314" s="181"/>
      <c r="CF314" s="181"/>
      <c r="CG314" s="181"/>
      <c r="CH314" s="181"/>
      <c r="CI314" s="181"/>
      <c r="CJ314" s="181"/>
      <c r="CK314" s="181"/>
      <c r="CL314" s="181"/>
      <c r="CM314" s="181"/>
      <c r="CN314" s="181"/>
      <c r="CO314" s="181"/>
      <c r="CP314" s="181"/>
      <c r="CQ314" s="181"/>
      <c r="CR314" s="181"/>
      <c r="CS314" s="181"/>
      <c r="CT314" s="181"/>
      <c r="CU314" s="181"/>
      <c r="CV314" s="181"/>
      <c r="CW314" s="181"/>
      <c r="CX314" s="181"/>
      <c r="CY314" s="181"/>
      <c r="CZ314" s="181"/>
      <c r="DA314" s="181"/>
      <c r="DB314" s="181"/>
      <c r="DC314" s="181"/>
      <c r="DD314" s="181"/>
      <c r="DE314" s="181"/>
      <c r="DF314" s="181"/>
      <c r="DG314" s="181"/>
      <c r="DH314" s="181"/>
      <c r="DI314" s="181"/>
      <c r="DJ314" s="181"/>
      <c r="DK314" s="181"/>
      <c r="DL314" s="181"/>
      <c r="DM314" s="181"/>
      <c r="DN314" s="181"/>
      <c r="DO314" s="181"/>
      <c r="DP314" s="181"/>
      <c r="DQ314" s="181"/>
      <c r="DR314" s="181"/>
      <c r="DS314" s="181"/>
      <c r="DT314" s="181"/>
      <c r="DU314" s="181"/>
      <c r="DV314" s="181"/>
      <c r="DW314" s="181"/>
      <c r="DX314" s="181"/>
      <c r="DY314" s="181"/>
      <c r="DZ314" s="181"/>
      <c r="EA314" s="181"/>
      <c r="EB314" s="181"/>
      <c r="EC314" s="181"/>
      <c r="ED314" s="181"/>
      <c r="EE314" s="181"/>
      <c r="EF314" s="181"/>
      <c r="EG314" s="181"/>
      <c r="EH314" s="181"/>
      <c r="EI314" s="181"/>
      <c r="EJ314" s="181"/>
      <c r="EK314" s="181"/>
      <c r="EL314" s="181"/>
      <c r="EM314" s="181"/>
      <c r="EN314" s="177"/>
      <c r="EO314" s="177"/>
    </row>
    <row r="315" customFormat="false" ht="12.75" hidden="false" customHeight="false" outlineLevel="0" collapsed="false">
      <c r="A315" s="169" t="s">
        <v>42</v>
      </c>
      <c r="B315" s="96"/>
      <c r="C315" s="170" t="s">
        <v>108</v>
      </c>
      <c r="D315" s="171" t="n">
        <v>23</v>
      </c>
      <c r="E315" s="172" t="s">
        <v>233</v>
      </c>
      <c r="F315" s="173" t="n">
        <f aca="false">SUM(H315:EM315)</f>
        <v>0</v>
      </c>
      <c r="G315" s="174"/>
      <c r="H315" s="176"/>
      <c r="I315" s="176"/>
      <c r="J315" s="176"/>
      <c r="K315" s="176"/>
      <c r="L315" s="176"/>
      <c r="M315" s="176"/>
      <c r="N315" s="176"/>
      <c r="O315" s="176"/>
      <c r="P315" s="176"/>
      <c r="Q315" s="175"/>
      <c r="R315" s="175"/>
      <c r="S315" s="175"/>
      <c r="T315" s="175"/>
      <c r="U315" s="175"/>
      <c r="V315" s="175"/>
      <c r="W315" s="175"/>
      <c r="X315" s="175"/>
      <c r="Y315" s="175"/>
      <c r="Z315" s="175"/>
      <c r="AA315" s="175"/>
      <c r="AB315" s="175"/>
      <c r="AC315" s="175"/>
      <c r="AD315" s="175"/>
      <c r="AE315" s="175"/>
      <c r="AF315" s="175"/>
      <c r="AG315" s="175"/>
      <c r="AH315" s="175"/>
      <c r="AI315" s="175"/>
      <c r="AJ315" s="175"/>
      <c r="AK315" s="175"/>
      <c r="AL315" s="175"/>
      <c r="AM315" s="175"/>
      <c r="AN315" s="175"/>
      <c r="AO315" s="175"/>
      <c r="AP315" s="175"/>
      <c r="AQ315" s="175"/>
      <c r="AR315" s="175"/>
      <c r="AS315" s="175"/>
      <c r="AT315" s="175"/>
      <c r="AU315" s="175"/>
      <c r="AV315" s="175"/>
      <c r="AW315" s="175"/>
      <c r="AX315" s="175"/>
      <c r="AY315" s="175"/>
      <c r="AZ315" s="175"/>
      <c r="BA315" s="175"/>
      <c r="BB315" s="175"/>
      <c r="BC315" s="176"/>
      <c r="BD315" s="176"/>
      <c r="BE315" s="176"/>
      <c r="BF315" s="176"/>
      <c r="BG315" s="176"/>
      <c r="BH315" s="176"/>
      <c r="BI315" s="176"/>
      <c r="BJ315" s="176"/>
      <c r="BK315" s="176"/>
      <c r="BL315" s="176"/>
      <c r="BM315" s="176"/>
      <c r="BN315" s="176"/>
      <c r="BO315" s="176"/>
      <c r="BP315" s="176"/>
      <c r="BQ315" s="176"/>
      <c r="BR315" s="176"/>
      <c r="BS315" s="176"/>
      <c r="BT315" s="176"/>
      <c r="BU315" s="176"/>
      <c r="BV315" s="176"/>
      <c r="BW315" s="176"/>
      <c r="BX315" s="176"/>
      <c r="BY315" s="176"/>
      <c r="BZ315" s="176"/>
      <c r="CA315" s="176"/>
      <c r="CB315" s="176"/>
      <c r="CC315" s="176"/>
      <c r="CD315" s="176"/>
      <c r="CE315" s="176"/>
      <c r="CF315" s="176"/>
      <c r="CG315" s="176"/>
      <c r="CH315" s="176"/>
      <c r="CI315" s="176"/>
      <c r="CJ315" s="176"/>
      <c r="CK315" s="176"/>
      <c r="CL315" s="176"/>
      <c r="CM315" s="176"/>
      <c r="CN315" s="176"/>
      <c r="CO315" s="176"/>
      <c r="CP315" s="176"/>
      <c r="CQ315" s="176"/>
      <c r="CR315" s="176"/>
      <c r="CS315" s="176"/>
      <c r="CT315" s="176"/>
      <c r="CU315" s="176"/>
      <c r="CV315" s="176"/>
      <c r="CW315" s="176"/>
      <c r="CX315" s="176"/>
      <c r="CY315" s="176"/>
      <c r="CZ315" s="176"/>
      <c r="DA315" s="176"/>
      <c r="DB315" s="176"/>
      <c r="DC315" s="176"/>
      <c r="DD315" s="176"/>
      <c r="DE315" s="176"/>
      <c r="DF315" s="176"/>
      <c r="DG315" s="176"/>
      <c r="DH315" s="176"/>
      <c r="DI315" s="176"/>
      <c r="DJ315" s="176"/>
      <c r="DK315" s="176"/>
      <c r="DL315" s="176"/>
      <c r="DM315" s="176"/>
      <c r="DN315" s="176"/>
      <c r="DO315" s="176"/>
      <c r="DP315" s="176"/>
      <c r="DQ315" s="176"/>
      <c r="DR315" s="176"/>
      <c r="DS315" s="176"/>
      <c r="DT315" s="176"/>
      <c r="DU315" s="176"/>
      <c r="DV315" s="176"/>
      <c r="DW315" s="176"/>
      <c r="DX315" s="176"/>
      <c r="DY315" s="176"/>
      <c r="DZ315" s="176"/>
      <c r="EA315" s="176"/>
      <c r="EB315" s="176"/>
      <c r="EC315" s="176"/>
      <c r="ED315" s="176"/>
      <c r="EE315" s="176"/>
      <c r="EF315" s="176"/>
      <c r="EG315" s="176"/>
      <c r="EH315" s="176"/>
      <c r="EI315" s="176"/>
      <c r="EJ315" s="176"/>
      <c r="EK315" s="176"/>
      <c r="EL315" s="176"/>
      <c r="EM315" s="176"/>
      <c r="EN315" s="177"/>
      <c r="EO315" s="177"/>
    </row>
    <row r="316" customFormat="false" ht="12.75" hidden="false" customHeight="false" outlineLevel="0" collapsed="false">
      <c r="A316" s="169" t="s">
        <v>42</v>
      </c>
      <c r="B316" s="96"/>
      <c r="C316" s="170" t="s">
        <v>108</v>
      </c>
      <c r="D316" s="171" t="n">
        <v>24</v>
      </c>
      <c r="E316" s="172" t="s">
        <v>233</v>
      </c>
      <c r="F316" s="173" t="n">
        <f aca="false">SUM(H316:EM316)</f>
        <v>0</v>
      </c>
      <c r="G316" s="174"/>
      <c r="H316" s="176"/>
      <c r="I316" s="176"/>
      <c r="J316" s="176"/>
      <c r="K316" s="176"/>
      <c r="L316" s="176"/>
      <c r="M316" s="176"/>
      <c r="N316" s="176"/>
      <c r="O316" s="176"/>
      <c r="P316" s="176"/>
      <c r="Q316" s="175"/>
      <c r="R316" s="175"/>
      <c r="S316" s="175"/>
      <c r="T316" s="175"/>
      <c r="U316" s="175"/>
      <c r="V316" s="175"/>
      <c r="W316" s="175"/>
      <c r="X316" s="175"/>
      <c r="Y316" s="175"/>
      <c r="Z316" s="175"/>
      <c r="AA316" s="175"/>
      <c r="AB316" s="175"/>
      <c r="AC316" s="175"/>
      <c r="AD316" s="175"/>
      <c r="AE316" s="175"/>
      <c r="AF316" s="175"/>
      <c r="AG316" s="175"/>
      <c r="AH316" s="175"/>
      <c r="AI316" s="175"/>
      <c r="AJ316" s="175"/>
      <c r="AK316" s="175"/>
      <c r="AL316" s="175"/>
      <c r="AM316" s="175"/>
      <c r="AN316" s="175"/>
      <c r="AO316" s="175"/>
      <c r="AP316" s="175"/>
      <c r="AQ316" s="175"/>
      <c r="AR316" s="175"/>
      <c r="AS316" s="175"/>
      <c r="AT316" s="175"/>
      <c r="AU316" s="175"/>
      <c r="AV316" s="175"/>
      <c r="AW316" s="175"/>
      <c r="AX316" s="175"/>
      <c r="AY316" s="175"/>
      <c r="AZ316" s="175"/>
      <c r="BA316" s="175"/>
      <c r="BB316" s="175"/>
      <c r="BC316" s="176"/>
      <c r="BD316" s="176"/>
      <c r="BE316" s="176"/>
      <c r="BF316" s="176"/>
      <c r="BG316" s="176"/>
      <c r="BH316" s="176"/>
      <c r="BI316" s="176"/>
      <c r="BJ316" s="176"/>
      <c r="BK316" s="176"/>
      <c r="BL316" s="176"/>
      <c r="BM316" s="176"/>
      <c r="BN316" s="176"/>
      <c r="BO316" s="176"/>
      <c r="BP316" s="176"/>
      <c r="BQ316" s="176"/>
      <c r="BR316" s="176"/>
      <c r="BS316" s="176"/>
      <c r="BT316" s="176"/>
      <c r="BU316" s="176"/>
      <c r="BV316" s="176"/>
      <c r="BW316" s="176"/>
      <c r="BX316" s="176"/>
      <c r="BY316" s="176"/>
      <c r="BZ316" s="176"/>
      <c r="CA316" s="176"/>
      <c r="CB316" s="176"/>
      <c r="CC316" s="176"/>
      <c r="CD316" s="176"/>
      <c r="CE316" s="176"/>
      <c r="CF316" s="176"/>
      <c r="CG316" s="176"/>
      <c r="CH316" s="176"/>
      <c r="CI316" s="176"/>
      <c r="CJ316" s="176"/>
      <c r="CK316" s="176"/>
      <c r="CL316" s="176"/>
      <c r="CM316" s="176"/>
      <c r="CN316" s="176"/>
      <c r="CO316" s="176"/>
      <c r="CP316" s="176"/>
      <c r="CQ316" s="176"/>
      <c r="CR316" s="176"/>
      <c r="CS316" s="176"/>
      <c r="CT316" s="176"/>
      <c r="CU316" s="176"/>
      <c r="CV316" s="176"/>
      <c r="CW316" s="176"/>
      <c r="CX316" s="176"/>
      <c r="CY316" s="176"/>
      <c r="CZ316" s="176"/>
      <c r="DA316" s="176"/>
      <c r="DB316" s="176"/>
      <c r="DC316" s="176"/>
      <c r="DD316" s="176"/>
      <c r="DE316" s="176"/>
      <c r="DF316" s="176"/>
      <c r="DG316" s="176"/>
      <c r="DH316" s="176"/>
      <c r="DI316" s="176"/>
      <c r="DJ316" s="176"/>
      <c r="DK316" s="176"/>
      <c r="DL316" s="176"/>
      <c r="DM316" s="176"/>
      <c r="DN316" s="176"/>
      <c r="DO316" s="176"/>
      <c r="DP316" s="176"/>
      <c r="DQ316" s="176"/>
      <c r="DR316" s="176"/>
      <c r="DS316" s="176"/>
      <c r="DT316" s="176"/>
      <c r="DU316" s="176"/>
      <c r="DV316" s="176"/>
      <c r="DW316" s="176"/>
      <c r="DX316" s="176"/>
      <c r="DY316" s="176"/>
      <c r="DZ316" s="176"/>
      <c r="EA316" s="176"/>
      <c r="EB316" s="176"/>
      <c r="EC316" s="176"/>
      <c r="ED316" s="176"/>
      <c r="EE316" s="176"/>
      <c r="EF316" s="176"/>
      <c r="EG316" s="176"/>
      <c r="EH316" s="176"/>
      <c r="EI316" s="176"/>
      <c r="EJ316" s="176"/>
      <c r="EK316" s="176"/>
      <c r="EL316" s="176"/>
      <c r="EM316" s="176"/>
      <c r="EN316" s="177"/>
      <c r="EO316" s="177"/>
    </row>
    <row r="317" customFormat="false" ht="12.75" hidden="false" customHeight="false" outlineLevel="0" collapsed="false">
      <c r="A317" s="169" t="s">
        <v>42</v>
      </c>
      <c r="B317" s="96"/>
      <c r="C317" s="170" t="s">
        <v>108</v>
      </c>
      <c r="D317" s="171" t="n">
        <v>25</v>
      </c>
      <c r="E317" s="172" t="s">
        <v>233</v>
      </c>
      <c r="F317" s="173" t="n">
        <f aca="false">SUM(H317:EM317)</f>
        <v>0</v>
      </c>
      <c r="G317" s="174"/>
      <c r="H317" s="176"/>
      <c r="I317" s="176"/>
      <c r="J317" s="176"/>
      <c r="K317" s="176"/>
      <c r="L317" s="176"/>
      <c r="M317" s="176"/>
      <c r="N317" s="176"/>
      <c r="O317" s="176"/>
      <c r="P317" s="176"/>
      <c r="Q317" s="175"/>
      <c r="R317" s="175"/>
      <c r="S317" s="175"/>
      <c r="T317" s="175"/>
      <c r="U317" s="175"/>
      <c r="V317" s="175"/>
      <c r="W317" s="175"/>
      <c r="X317" s="175"/>
      <c r="Y317" s="175"/>
      <c r="Z317" s="175"/>
      <c r="AA317" s="175"/>
      <c r="AB317" s="175"/>
      <c r="AC317" s="175"/>
      <c r="AD317" s="175"/>
      <c r="AE317" s="175"/>
      <c r="AF317" s="175"/>
      <c r="AG317" s="175"/>
      <c r="AH317" s="175"/>
      <c r="AI317" s="175"/>
      <c r="AJ317" s="175"/>
      <c r="AK317" s="175"/>
      <c r="AL317" s="175"/>
      <c r="AM317" s="175"/>
      <c r="AN317" s="175"/>
      <c r="AO317" s="175"/>
      <c r="AP317" s="175"/>
      <c r="AQ317" s="175"/>
      <c r="AR317" s="175"/>
      <c r="AS317" s="175"/>
      <c r="AT317" s="175"/>
      <c r="AU317" s="175"/>
      <c r="AV317" s="175"/>
      <c r="AW317" s="175"/>
      <c r="AX317" s="175"/>
      <c r="AY317" s="175"/>
      <c r="AZ317" s="175"/>
      <c r="BA317" s="175"/>
      <c r="BB317" s="175"/>
      <c r="BC317" s="176"/>
      <c r="BD317" s="176"/>
      <c r="BE317" s="176"/>
      <c r="BF317" s="176"/>
      <c r="BG317" s="176"/>
      <c r="BH317" s="176"/>
      <c r="BI317" s="176"/>
      <c r="BJ317" s="176"/>
      <c r="BK317" s="176"/>
      <c r="BL317" s="176"/>
      <c r="BM317" s="176"/>
      <c r="BN317" s="176"/>
      <c r="BO317" s="176"/>
      <c r="BP317" s="176"/>
      <c r="BQ317" s="176"/>
      <c r="BR317" s="176"/>
      <c r="BS317" s="176"/>
      <c r="BT317" s="176"/>
      <c r="BU317" s="176"/>
      <c r="BV317" s="176"/>
      <c r="BW317" s="176"/>
      <c r="BX317" s="176"/>
      <c r="BY317" s="176"/>
      <c r="BZ317" s="176"/>
      <c r="CA317" s="176"/>
      <c r="CB317" s="176"/>
      <c r="CC317" s="176"/>
      <c r="CD317" s="176"/>
      <c r="CE317" s="176"/>
      <c r="CF317" s="176"/>
      <c r="CG317" s="176"/>
      <c r="CH317" s="176"/>
      <c r="CI317" s="176"/>
      <c r="CJ317" s="176"/>
      <c r="CK317" s="176"/>
      <c r="CL317" s="176"/>
      <c r="CM317" s="176"/>
      <c r="CN317" s="176"/>
      <c r="CO317" s="176"/>
      <c r="CP317" s="176"/>
      <c r="CQ317" s="176"/>
      <c r="CR317" s="176"/>
      <c r="CS317" s="176"/>
      <c r="CT317" s="176"/>
      <c r="CU317" s="176"/>
      <c r="CV317" s="176"/>
      <c r="CW317" s="176"/>
      <c r="CX317" s="176"/>
      <c r="CY317" s="176"/>
      <c r="CZ317" s="176"/>
      <c r="DA317" s="176"/>
      <c r="DB317" s="176"/>
      <c r="DC317" s="176"/>
      <c r="DD317" s="176"/>
      <c r="DE317" s="176"/>
      <c r="DF317" s="176"/>
      <c r="DG317" s="176"/>
      <c r="DH317" s="176"/>
      <c r="DI317" s="176"/>
      <c r="DJ317" s="176"/>
      <c r="DK317" s="176"/>
      <c r="DL317" s="176"/>
      <c r="DM317" s="176"/>
      <c r="DN317" s="176"/>
      <c r="DO317" s="176"/>
      <c r="DP317" s="176"/>
      <c r="DQ317" s="176"/>
      <c r="DR317" s="176"/>
      <c r="DS317" s="176"/>
      <c r="DT317" s="176"/>
      <c r="DU317" s="176"/>
      <c r="DV317" s="176"/>
      <c r="DW317" s="176"/>
      <c r="DX317" s="176"/>
      <c r="DY317" s="176"/>
      <c r="DZ317" s="176"/>
      <c r="EA317" s="176"/>
      <c r="EB317" s="176"/>
      <c r="EC317" s="176"/>
      <c r="ED317" s="176"/>
      <c r="EE317" s="176"/>
      <c r="EF317" s="176"/>
      <c r="EG317" s="176"/>
      <c r="EH317" s="176"/>
      <c r="EI317" s="176"/>
      <c r="EJ317" s="176"/>
      <c r="EK317" s="176"/>
      <c r="EL317" s="176"/>
      <c r="EM317" s="176"/>
      <c r="EN317" s="177"/>
      <c r="EO317" s="177"/>
    </row>
    <row r="318" customFormat="false" ht="12.75" hidden="false" customHeight="false" outlineLevel="0" collapsed="false">
      <c r="A318" s="169" t="s">
        <v>42</v>
      </c>
      <c r="B318" s="96"/>
      <c r="C318" s="170" t="s">
        <v>108</v>
      </c>
      <c r="D318" s="171" t="n">
        <v>26</v>
      </c>
      <c r="E318" s="172" t="s">
        <v>233</v>
      </c>
      <c r="F318" s="173" t="n">
        <f aca="false">SUM(H318:EM318)</f>
        <v>0</v>
      </c>
      <c r="G318" s="174"/>
      <c r="H318" s="176"/>
      <c r="I318" s="176"/>
      <c r="J318" s="176"/>
      <c r="K318" s="176"/>
      <c r="L318" s="176"/>
      <c r="M318" s="176"/>
      <c r="N318" s="176"/>
      <c r="O318" s="176"/>
      <c r="P318" s="176"/>
      <c r="Q318" s="175"/>
      <c r="R318" s="175"/>
      <c r="S318" s="175"/>
      <c r="T318" s="175"/>
      <c r="U318" s="175"/>
      <c r="V318" s="175"/>
      <c r="W318" s="175"/>
      <c r="X318" s="175"/>
      <c r="Y318" s="175"/>
      <c r="Z318" s="175"/>
      <c r="AA318" s="175"/>
      <c r="AB318" s="175"/>
      <c r="AC318" s="175"/>
      <c r="AD318" s="175"/>
      <c r="AE318" s="175"/>
      <c r="AF318" s="175"/>
      <c r="AG318" s="175"/>
      <c r="AH318" s="175"/>
      <c r="AI318" s="175"/>
      <c r="AJ318" s="175"/>
      <c r="AK318" s="175"/>
      <c r="AL318" s="175"/>
      <c r="AM318" s="175"/>
      <c r="AN318" s="175"/>
      <c r="AO318" s="175"/>
      <c r="AP318" s="175"/>
      <c r="AQ318" s="175"/>
      <c r="AR318" s="175"/>
      <c r="AS318" s="175"/>
      <c r="AT318" s="175"/>
      <c r="AU318" s="175"/>
      <c r="AV318" s="175"/>
      <c r="AW318" s="175"/>
      <c r="AX318" s="175"/>
      <c r="AY318" s="175"/>
      <c r="AZ318" s="175"/>
      <c r="BA318" s="175"/>
      <c r="BB318" s="175"/>
      <c r="BC318" s="176"/>
      <c r="BD318" s="176"/>
      <c r="BE318" s="176"/>
      <c r="BF318" s="176"/>
      <c r="BG318" s="176"/>
      <c r="BH318" s="176"/>
      <c r="BI318" s="176"/>
      <c r="BJ318" s="176"/>
      <c r="BK318" s="176"/>
      <c r="BL318" s="176"/>
      <c r="BM318" s="176"/>
      <c r="BN318" s="176"/>
      <c r="BO318" s="176"/>
      <c r="BP318" s="176"/>
      <c r="BQ318" s="176"/>
      <c r="BR318" s="176"/>
      <c r="BS318" s="176"/>
      <c r="BT318" s="176"/>
      <c r="BU318" s="176"/>
      <c r="BV318" s="176"/>
      <c r="BW318" s="176"/>
      <c r="BX318" s="176"/>
      <c r="BY318" s="176"/>
      <c r="BZ318" s="176"/>
      <c r="CA318" s="176"/>
      <c r="CB318" s="176"/>
      <c r="CC318" s="176"/>
      <c r="CD318" s="176"/>
      <c r="CE318" s="176"/>
      <c r="CF318" s="176"/>
      <c r="CG318" s="176"/>
      <c r="CH318" s="176"/>
      <c r="CI318" s="176"/>
      <c r="CJ318" s="176"/>
      <c r="CK318" s="176"/>
      <c r="CL318" s="176"/>
      <c r="CM318" s="176"/>
      <c r="CN318" s="176"/>
      <c r="CO318" s="176"/>
      <c r="CP318" s="176"/>
      <c r="CQ318" s="176"/>
      <c r="CR318" s="176"/>
      <c r="CS318" s="176"/>
      <c r="CT318" s="176"/>
      <c r="CU318" s="176"/>
      <c r="CV318" s="176"/>
      <c r="CW318" s="176"/>
      <c r="CX318" s="176"/>
      <c r="CY318" s="176"/>
      <c r="CZ318" s="176"/>
      <c r="DA318" s="176"/>
      <c r="DB318" s="176"/>
      <c r="DC318" s="176"/>
      <c r="DD318" s="176"/>
      <c r="DE318" s="176"/>
      <c r="DF318" s="176"/>
      <c r="DG318" s="176"/>
      <c r="DH318" s="176"/>
      <c r="DI318" s="176"/>
      <c r="DJ318" s="176"/>
      <c r="DK318" s="176"/>
      <c r="DL318" s="176"/>
      <c r="DM318" s="176"/>
      <c r="DN318" s="176"/>
      <c r="DO318" s="176"/>
      <c r="DP318" s="176"/>
      <c r="DQ318" s="176"/>
      <c r="DR318" s="176"/>
      <c r="DS318" s="176"/>
      <c r="DT318" s="176"/>
      <c r="DU318" s="176"/>
      <c r="DV318" s="176"/>
      <c r="DW318" s="176"/>
      <c r="DX318" s="176"/>
      <c r="DY318" s="176"/>
      <c r="DZ318" s="176"/>
      <c r="EA318" s="176"/>
      <c r="EB318" s="176"/>
      <c r="EC318" s="176"/>
      <c r="ED318" s="176"/>
      <c r="EE318" s="176"/>
      <c r="EF318" s="176"/>
      <c r="EG318" s="176"/>
      <c r="EH318" s="176"/>
      <c r="EI318" s="176"/>
      <c r="EJ318" s="176"/>
      <c r="EK318" s="176"/>
      <c r="EL318" s="176"/>
      <c r="EM318" s="176"/>
      <c r="EN318" s="177"/>
      <c r="EO318" s="177"/>
    </row>
    <row r="319" customFormat="false" ht="12.75" hidden="false" customHeight="false" outlineLevel="0" collapsed="false">
      <c r="A319" s="169" t="s">
        <v>42</v>
      </c>
      <c r="B319" s="96"/>
      <c r="C319" s="170" t="s">
        <v>108</v>
      </c>
      <c r="D319" s="171" t="n">
        <v>27</v>
      </c>
      <c r="E319" s="172" t="s">
        <v>233</v>
      </c>
      <c r="F319" s="173" t="n">
        <f aca="false">SUM(H319:EM319)</f>
        <v>0</v>
      </c>
      <c r="G319" s="174"/>
      <c r="H319" s="176"/>
      <c r="I319" s="176"/>
      <c r="J319" s="176"/>
      <c r="K319" s="176"/>
      <c r="L319" s="176"/>
      <c r="M319" s="176"/>
      <c r="N319" s="176"/>
      <c r="O319" s="176"/>
      <c r="P319" s="176"/>
      <c r="Q319" s="175"/>
      <c r="R319" s="175"/>
      <c r="S319" s="175"/>
      <c r="T319" s="175"/>
      <c r="U319" s="175"/>
      <c r="V319" s="175"/>
      <c r="W319" s="175"/>
      <c r="X319" s="175"/>
      <c r="Y319" s="175"/>
      <c r="Z319" s="175"/>
      <c r="AA319" s="175"/>
      <c r="AB319" s="175"/>
      <c r="AC319" s="175"/>
      <c r="AD319" s="175"/>
      <c r="AE319" s="175"/>
      <c r="AF319" s="175"/>
      <c r="AG319" s="175"/>
      <c r="AH319" s="175"/>
      <c r="AI319" s="175"/>
      <c r="AJ319" s="175"/>
      <c r="AK319" s="175"/>
      <c r="AL319" s="175"/>
      <c r="AM319" s="175"/>
      <c r="AN319" s="175"/>
      <c r="AO319" s="175"/>
      <c r="AP319" s="175"/>
      <c r="AQ319" s="175"/>
      <c r="AR319" s="175"/>
      <c r="AS319" s="175"/>
      <c r="AT319" s="175"/>
      <c r="AU319" s="175"/>
      <c r="AV319" s="175"/>
      <c r="AW319" s="175"/>
      <c r="AX319" s="175"/>
      <c r="AY319" s="175"/>
      <c r="AZ319" s="175"/>
      <c r="BA319" s="175"/>
      <c r="BB319" s="175"/>
      <c r="BC319" s="176"/>
      <c r="BD319" s="176"/>
      <c r="BE319" s="176"/>
      <c r="BF319" s="176"/>
      <c r="BG319" s="176"/>
      <c r="BH319" s="176"/>
      <c r="BI319" s="176"/>
      <c r="BJ319" s="176"/>
      <c r="BK319" s="176"/>
      <c r="BL319" s="176"/>
      <c r="BM319" s="176"/>
      <c r="BN319" s="176"/>
      <c r="BO319" s="176"/>
      <c r="BP319" s="176"/>
      <c r="BQ319" s="176"/>
      <c r="BR319" s="176"/>
      <c r="BS319" s="176"/>
      <c r="BT319" s="176"/>
      <c r="BU319" s="176"/>
      <c r="BV319" s="176"/>
      <c r="BW319" s="176"/>
      <c r="BX319" s="176"/>
      <c r="BY319" s="176"/>
      <c r="BZ319" s="176"/>
      <c r="CA319" s="176"/>
      <c r="CB319" s="176"/>
      <c r="CC319" s="176"/>
      <c r="CD319" s="176"/>
      <c r="CE319" s="176"/>
      <c r="CF319" s="176"/>
      <c r="CG319" s="176"/>
      <c r="CH319" s="176"/>
      <c r="CI319" s="176"/>
      <c r="CJ319" s="176"/>
      <c r="CK319" s="176"/>
      <c r="CL319" s="176"/>
      <c r="CM319" s="176"/>
      <c r="CN319" s="176"/>
      <c r="CO319" s="176"/>
      <c r="CP319" s="176"/>
      <c r="CQ319" s="176"/>
      <c r="CR319" s="176"/>
      <c r="CS319" s="176"/>
      <c r="CT319" s="176"/>
      <c r="CU319" s="176"/>
      <c r="CV319" s="176"/>
      <c r="CW319" s="176"/>
      <c r="CX319" s="176"/>
      <c r="CY319" s="176"/>
      <c r="CZ319" s="176"/>
      <c r="DA319" s="176"/>
      <c r="DB319" s="176"/>
      <c r="DC319" s="176"/>
      <c r="DD319" s="176"/>
      <c r="DE319" s="176"/>
      <c r="DF319" s="176"/>
      <c r="DG319" s="176"/>
      <c r="DH319" s="176"/>
      <c r="DI319" s="176"/>
      <c r="DJ319" s="176"/>
      <c r="DK319" s="176"/>
      <c r="DL319" s="176"/>
      <c r="DM319" s="176"/>
      <c r="DN319" s="176"/>
      <c r="DO319" s="176"/>
      <c r="DP319" s="176"/>
      <c r="DQ319" s="176"/>
      <c r="DR319" s="176"/>
      <c r="DS319" s="176"/>
      <c r="DT319" s="176"/>
      <c r="DU319" s="176"/>
      <c r="DV319" s="176"/>
      <c r="DW319" s="176"/>
      <c r="DX319" s="176"/>
      <c r="DY319" s="176"/>
      <c r="DZ319" s="176"/>
      <c r="EA319" s="176"/>
      <c r="EB319" s="176"/>
      <c r="EC319" s="176"/>
      <c r="ED319" s="176"/>
      <c r="EE319" s="176"/>
      <c r="EF319" s="176"/>
      <c r="EG319" s="176"/>
      <c r="EH319" s="176"/>
      <c r="EI319" s="176"/>
      <c r="EJ319" s="176"/>
      <c r="EK319" s="176"/>
      <c r="EL319" s="176"/>
      <c r="EM319" s="176"/>
      <c r="EN319" s="177"/>
      <c r="EO319" s="177"/>
    </row>
    <row r="320" customFormat="false" ht="12.75" hidden="false" customHeight="false" outlineLevel="0" collapsed="false">
      <c r="A320" s="169" t="s">
        <v>42</v>
      </c>
      <c r="B320" s="96"/>
      <c r="C320" s="170" t="s">
        <v>108</v>
      </c>
      <c r="D320" s="171" t="n">
        <v>28</v>
      </c>
      <c r="E320" s="172" t="s">
        <v>233</v>
      </c>
      <c r="F320" s="178" t="n">
        <f aca="false">SUM(H320:EM320)</f>
        <v>0</v>
      </c>
      <c r="G320" s="179"/>
      <c r="H320" s="181"/>
      <c r="I320" s="181"/>
      <c r="J320" s="181"/>
      <c r="K320" s="181"/>
      <c r="L320" s="181"/>
      <c r="M320" s="181"/>
      <c r="N320" s="181"/>
      <c r="O320" s="181"/>
      <c r="P320" s="181"/>
      <c r="Q320" s="180"/>
      <c r="R320" s="180"/>
      <c r="S320" s="180"/>
      <c r="T320" s="180"/>
      <c r="U320" s="180"/>
      <c r="V320" s="180"/>
      <c r="W320" s="180"/>
      <c r="X320" s="180"/>
      <c r="Y320" s="180"/>
      <c r="Z320" s="180"/>
      <c r="AA320" s="180"/>
      <c r="AB320" s="180"/>
      <c r="AC320" s="180"/>
      <c r="AD320" s="180"/>
      <c r="AE320" s="180"/>
      <c r="AF320" s="180"/>
      <c r="AG320" s="180"/>
      <c r="AH320" s="180"/>
      <c r="AI320" s="180"/>
      <c r="AJ320" s="180"/>
      <c r="AK320" s="180"/>
      <c r="AL320" s="180"/>
      <c r="AM320" s="180"/>
      <c r="AN320" s="180"/>
      <c r="AO320" s="180"/>
      <c r="AP320" s="180"/>
      <c r="AQ320" s="180"/>
      <c r="AR320" s="180"/>
      <c r="AS320" s="180"/>
      <c r="AT320" s="180"/>
      <c r="AU320" s="180"/>
      <c r="AV320" s="180"/>
      <c r="AW320" s="180"/>
      <c r="AX320" s="180"/>
      <c r="AY320" s="180"/>
      <c r="AZ320" s="180"/>
      <c r="BA320" s="180"/>
      <c r="BB320" s="180"/>
      <c r="BC320" s="181"/>
      <c r="BD320" s="181"/>
      <c r="BE320" s="181"/>
      <c r="BF320" s="181"/>
      <c r="BG320" s="181"/>
      <c r="BH320" s="181"/>
      <c r="BI320" s="181"/>
      <c r="BJ320" s="181"/>
      <c r="BK320" s="181"/>
      <c r="BL320" s="181"/>
      <c r="BM320" s="181"/>
      <c r="BN320" s="181"/>
      <c r="BO320" s="181"/>
      <c r="BP320" s="181"/>
      <c r="BQ320" s="181"/>
      <c r="BR320" s="181"/>
      <c r="BS320" s="181"/>
      <c r="BT320" s="181"/>
      <c r="BU320" s="181"/>
      <c r="BV320" s="181"/>
      <c r="BW320" s="181"/>
      <c r="BX320" s="181"/>
      <c r="BY320" s="181"/>
      <c r="BZ320" s="181"/>
      <c r="CA320" s="181"/>
      <c r="CB320" s="181"/>
      <c r="CC320" s="181"/>
      <c r="CD320" s="181"/>
      <c r="CE320" s="181"/>
      <c r="CF320" s="181"/>
      <c r="CG320" s="181"/>
      <c r="CH320" s="181"/>
      <c r="CI320" s="181"/>
      <c r="CJ320" s="181"/>
      <c r="CK320" s="181"/>
      <c r="CL320" s="181"/>
      <c r="CM320" s="181"/>
      <c r="CN320" s="181"/>
      <c r="CO320" s="181"/>
      <c r="CP320" s="181"/>
      <c r="CQ320" s="181"/>
      <c r="CR320" s="181"/>
      <c r="CS320" s="181"/>
      <c r="CT320" s="181"/>
      <c r="CU320" s="181"/>
      <c r="CV320" s="181"/>
      <c r="CW320" s="181"/>
      <c r="CX320" s="181"/>
      <c r="CY320" s="181"/>
      <c r="CZ320" s="181"/>
      <c r="DA320" s="181"/>
      <c r="DB320" s="181"/>
      <c r="DC320" s="181"/>
      <c r="DD320" s="181"/>
      <c r="DE320" s="181"/>
      <c r="DF320" s="181"/>
      <c r="DG320" s="181"/>
      <c r="DH320" s="181"/>
      <c r="DI320" s="181"/>
      <c r="DJ320" s="181"/>
      <c r="DK320" s="181"/>
      <c r="DL320" s="181"/>
      <c r="DM320" s="181"/>
      <c r="DN320" s="181"/>
      <c r="DO320" s="181"/>
      <c r="DP320" s="181"/>
      <c r="DQ320" s="181"/>
      <c r="DR320" s="181"/>
      <c r="DS320" s="181"/>
      <c r="DT320" s="181"/>
      <c r="DU320" s="181"/>
      <c r="DV320" s="181"/>
      <c r="DW320" s="181"/>
      <c r="DX320" s="181"/>
      <c r="DY320" s="181"/>
      <c r="DZ320" s="181"/>
      <c r="EA320" s="181"/>
      <c r="EB320" s="181"/>
      <c r="EC320" s="181"/>
      <c r="ED320" s="181"/>
      <c r="EE320" s="181"/>
      <c r="EF320" s="181"/>
      <c r="EG320" s="181"/>
      <c r="EH320" s="181"/>
      <c r="EI320" s="181"/>
      <c r="EJ320" s="181"/>
      <c r="EK320" s="181"/>
      <c r="EL320" s="181"/>
      <c r="EM320" s="181"/>
      <c r="EN320" s="177"/>
      <c r="EO320" s="177"/>
    </row>
    <row r="321" customFormat="false" ht="12.75" hidden="false" customHeight="false" outlineLevel="0" collapsed="false">
      <c r="A321" s="169" t="s">
        <v>42</v>
      </c>
      <c r="B321" s="96"/>
      <c r="C321" s="170" t="s">
        <v>108</v>
      </c>
      <c r="D321" s="171" t="n">
        <v>29</v>
      </c>
      <c r="E321" s="172" t="s">
        <v>233</v>
      </c>
      <c r="F321" s="178" t="n">
        <f aca="false">SUM(H321:EM321)</f>
        <v>0</v>
      </c>
      <c r="G321" s="179" t="n">
        <f aca="false">SUM(F315:F321)</f>
        <v>0</v>
      </c>
      <c r="H321" s="181"/>
      <c r="I321" s="181"/>
      <c r="J321" s="181"/>
      <c r="K321" s="181"/>
      <c r="L321" s="181"/>
      <c r="M321" s="181"/>
      <c r="N321" s="181"/>
      <c r="O321" s="181"/>
      <c r="P321" s="181"/>
      <c r="Q321" s="180"/>
      <c r="R321" s="180"/>
      <c r="S321" s="180"/>
      <c r="T321" s="180"/>
      <c r="U321" s="180"/>
      <c r="V321" s="180"/>
      <c r="W321" s="180"/>
      <c r="X321" s="180"/>
      <c r="Y321" s="180"/>
      <c r="Z321" s="180"/>
      <c r="AA321" s="180"/>
      <c r="AB321" s="180"/>
      <c r="AC321" s="180"/>
      <c r="AD321" s="180"/>
      <c r="AE321" s="180"/>
      <c r="AF321" s="180"/>
      <c r="AG321" s="180"/>
      <c r="AH321" s="180"/>
      <c r="AI321" s="180"/>
      <c r="AJ321" s="180"/>
      <c r="AK321" s="180"/>
      <c r="AL321" s="180"/>
      <c r="AM321" s="180"/>
      <c r="AN321" s="180"/>
      <c r="AO321" s="180"/>
      <c r="AP321" s="180"/>
      <c r="AQ321" s="180"/>
      <c r="AR321" s="180"/>
      <c r="AS321" s="180"/>
      <c r="AT321" s="180"/>
      <c r="AU321" s="180"/>
      <c r="AV321" s="180"/>
      <c r="AW321" s="180"/>
      <c r="AX321" s="180"/>
      <c r="AY321" s="180"/>
      <c r="AZ321" s="180"/>
      <c r="BA321" s="180"/>
      <c r="BB321" s="180"/>
      <c r="BC321" s="181"/>
      <c r="BD321" s="181"/>
      <c r="BE321" s="181"/>
      <c r="BF321" s="181"/>
      <c r="BG321" s="181"/>
      <c r="BH321" s="181"/>
      <c r="BI321" s="181"/>
      <c r="BJ321" s="181"/>
      <c r="BK321" s="181"/>
      <c r="BL321" s="181"/>
      <c r="BM321" s="181"/>
      <c r="BN321" s="181"/>
      <c r="BO321" s="181"/>
      <c r="BP321" s="181"/>
      <c r="BQ321" s="181"/>
      <c r="BR321" s="181"/>
      <c r="BS321" s="181"/>
      <c r="BT321" s="181"/>
      <c r="BU321" s="181"/>
      <c r="BV321" s="181"/>
      <c r="BW321" s="181"/>
      <c r="BX321" s="181"/>
      <c r="BY321" s="181"/>
      <c r="BZ321" s="181"/>
      <c r="CA321" s="181"/>
      <c r="CB321" s="181"/>
      <c r="CC321" s="181"/>
      <c r="CD321" s="181"/>
      <c r="CE321" s="181"/>
      <c r="CF321" s="181"/>
      <c r="CG321" s="181"/>
      <c r="CH321" s="181"/>
      <c r="CI321" s="181"/>
      <c r="CJ321" s="181"/>
      <c r="CK321" s="181"/>
      <c r="CL321" s="181"/>
      <c r="CM321" s="181"/>
      <c r="CN321" s="181"/>
      <c r="CO321" s="181"/>
      <c r="CP321" s="181"/>
      <c r="CQ321" s="181"/>
      <c r="CR321" s="181"/>
      <c r="CS321" s="181"/>
      <c r="CT321" s="181"/>
      <c r="CU321" s="181"/>
      <c r="CV321" s="181"/>
      <c r="CW321" s="181"/>
      <c r="CX321" s="181"/>
      <c r="CY321" s="181"/>
      <c r="CZ321" s="181"/>
      <c r="DA321" s="181"/>
      <c r="DB321" s="181"/>
      <c r="DC321" s="181"/>
      <c r="DD321" s="181"/>
      <c r="DE321" s="181"/>
      <c r="DF321" s="181"/>
      <c r="DG321" s="181"/>
      <c r="DH321" s="181"/>
      <c r="DI321" s="181"/>
      <c r="DJ321" s="181"/>
      <c r="DK321" s="181"/>
      <c r="DL321" s="181"/>
      <c r="DM321" s="181"/>
      <c r="DN321" s="181"/>
      <c r="DO321" s="181"/>
      <c r="DP321" s="181"/>
      <c r="DQ321" s="181"/>
      <c r="DR321" s="181"/>
      <c r="DS321" s="181"/>
      <c r="DT321" s="181"/>
      <c r="DU321" s="181"/>
      <c r="DV321" s="181"/>
      <c r="DW321" s="181"/>
      <c r="DX321" s="181"/>
      <c r="DY321" s="181"/>
      <c r="DZ321" s="181"/>
      <c r="EA321" s="181"/>
      <c r="EB321" s="181"/>
      <c r="EC321" s="181"/>
      <c r="ED321" s="181"/>
      <c r="EE321" s="181"/>
      <c r="EF321" s="181"/>
      <c r="EG321" s="181"/>
      <c r="EH321" s="181"/>
      <c r="EI321" s="181"/>
      <c r="EJ321" s="181"/>
      <c r="EK321" s="181"/>
      <c r="EL321" s="181"/>
      <c r="EM321" s="181"/>
      <c r="EN321" s="177"/>
      <c r="EO321" s="177"/>
    </row>
    <row r="322" customFormat="false" ht="12.75" hidden="false" customHeight="false" outlineLevel="0" collapsed="false">
      <c r="A322" s="169" t="s">
        <v>42</v>
      </c>
      <c r="B322" s="96"/>
      <c r="C322" s="170" t="s">
        <v>108</v>
      </c>
      <c r="D322" s="171" t="n">
        <v>30</v>
      </c>
      <c r="E322" s="172" t="s">
        <v>234</v>
      </c>
      <c r="F322" s="173" t="n">
        <f aca="false">SUM(H322:EM322)</f>
        <v>0</v>
      </c>
      <c r="G322" s="174"/>
      <c r="H322" s="176"/>
      <c r="I322" s="176"/>
      <c r="J322" s="176"/>
      <c r="K322" s="176"/>
      <c r="L322" s="176"/>
      <c r="M322" s="176"/>
      <c r="N322" s="176"/>
      <c r="O322" s="176"/>
      <c r="P322" s="176"/>
      <c r="Q322" s="175"/>
      <c r="R322" s="175"/>
      <c r="S322" s="175"/>
      <c r="T322" s="175"/>
      <c r="U322" s="175"/>
      <c r="V322" s="175"/>
      <c r="W322" s="175"/>
      <c r="X322" s="175"/>
      <c r="Y322" s="175"/>
      <c r="Z322" s="175"/>
      <c r="AA322" s="175"/>
      <c r="AB322" s="175"/>
      <c r="AC322" s="175"/>
      <c r="AD322" s="175"/>
      <c r="AE322" s="175"/>
      <c r="AF322" s="175"/>
      <c r="AG322" s="175"/>
      <c r="AH322" s="175"/>
      <c r="AI322" s="175"/>
      <c r="AJ322" s="175"/>
      <c r="AK322" s="175"/>
      <c r="AL322" s="175"/>
      <c r="AM322" s="175"/>
      <c r="AN322" s="175"/>
      <c r="AO322" s="175"/>
      <c r="AP322" s="175"/>
      <c r="AQ322" s="175"/>
      <c r="AR322" s="175"/>
      <c r="AS322" s="175"/>
      <c r="AT322" s="175"/>
      <c r="AU322" s="175"/>
      <c r="AV322" s="175"/>
      <c r="AW322" s="175"/>
      <c r="AX322" s="175"/>
      <c r="AY322" s="175"/>
      <c r="AZ322" s="175"/>
      <c r="BA322" s="175"/>
      <c r="BB322" s="175"/>
      <c r="BC322" s="176"/>
      <c r="BD322" s="176"/>
      <c r="BE322" s="176"/>
      <c r="BF322" s="176"/>
      <c r="BG322" s="176"/>
      <c r="BH322" s="176"/>
      <c r="BI322" s="176"/>
      <c r="BJ322" s="176"/>
      <c r="BK322" s="176"/>
      <c r="BL322" s="176"/>
      <c r="BM322" s="176"/>
      <c r="BN322" s="176"/>
      <c r="BO322" s="176"/>
      <c r="BP322" s="176"/>
      <c r="BQ322" s="176"/>
      <c r="BR322" s="176"/>
      <c r="BS322" s="176"/>
      <c r="BT322" s="176"/>
      <c r="BU322" s="176"/>
      <c r="BV322" s="176"/>
      <c r="BW322" s="176"/>
      <c r="BX322" s="176"/>
      <c r="BY322" s="176"/>
      <c r="BZ322" s="176"/>
      <c r="CA322" s="176"/>
      <c r="CB322" s="176"/>
      <c r="CC322" s="176"/>
      <c r="CD322" s="176"/>
      <c r="CE322" s="176"/>
      <c r="CF322" s="176"/>
      <c r="CG322" s="176"/>
      <c r="CH322" s="176"/>
      <c r="CI322" s="176"/>
      <c r="CJ322" s="176"/>
      <c r="CK322" s="176"/>
      <c r="CL322" s="176"/>
      <c r="CM322" s="176"/>
      <c r="CN322" s="176"/>
      <c r="CO322" s="176"/>
      <c r="CP322" s="176"/>
      <c r="CQ322" s="176"/>
      <c r="CR322" s="176"/>
      <c r="CS322" s="176"/>
      <c r="CT322" s="176"/>
      <c r="CU322" s="176"/>
      <c r="CV322" s="176"/>
      <c r="CW322" s="176"/>
      <c r="CX322" s="176"/>
      <c r="CY322" s="176"/>
      <c r="CZ322" s="176"/>
      <c r="DA322" s="176"/>
      <c r="DB322" s="176"/>
      <c r="DC322" s="176"/>
      <c r="DD322" s="176"/>
      <c r="DE322" s="176"/>
      <c r="DF322" s="176"/>
      <c r="DG322" s="176"/>
      <c r="DH322" s="176"/>
      <c r="DI322" s="176"/>
      <c r="DJ322" s="176"/>
      <c r="DK322" s="176"/>
      <c r="DL322" s="176"/>
      <c r="DM322" s="176"/>
      <c r="DN322" s="176"/>
      <c r="DO322" s="176"/>
      <c r="DP322" s="176"/>
      <c r="DQ322" s="176"/>
      <c r="DR322" s="176"/>
      <c r="DS322" s="176"/>
      <c r="DT322" s="176"/>
      <c r="DU322" s="176"/>
      <c r="DV322" s="176"/>
      <c r="DW322" s="176"/>
      <c r="DX322" s="176"/>
      <c r="DY322" s="176"/>
      <c r="DZ322" s="176"/>
      <c r="EA322" s="176"/>
      <c r="EB322" s="176"/>
      <c r="EC322" s="176"/>
      <c r="ED322" s="176"/>
      <c r="EE322" s="176"/>
      <c r="EF322" s="176"/>
      <c r="EG322" s="176"/>
      <c r="EH322" s="176"/>
      <c r="EI322" s="176"/>
      <c r="EJ322" s="176"/>
      <c r="EK322" s="176"/>
      <c r="EL322" s="176"/>
      <c r="EM322" s="176"/>
      <c r="EN322" s="177"/>
      <c r="EO322" s="177"/>
    </row>
    <row r="323" customFormat="false" ht="13.5" hidden="false" customHeight="false" outlineLevel="0" collapsed="false">
      <c r="A323" s="169" t="s">
        <v>42</v>
      </c>
      <c r="B323" s="96"/>
      <c r="C323" s="170" t="s">
        <v>108</v>
      </c>
      <c r="D323" s="171" t="n">
        <v>31</v>
      </c>
      <c r="E323" s="172" t="s">
        <v>234</v>
      </c>
      <c r="F323" s="173" t="n">
        <f aca="false">SUM(H323:EM323)</f>
        <v>0</v>
      </c>
      <c r="G323" s="174"/>
      <c r="H323" s="176"/>
      <c r="I323" s="176"/>
      <c r="J323" s="176"/>
      <c r="K323" s="176"/>
      <c r="L323" s="176"/>
      <c r="M323" s="176"/>
      <c r="N323" s="176"/>
      <c r="O323" s="176"/>
      <c r="P323" s="176"/>
      <c r="Q323" s="175"/>
      <c r="R323" s="175"/>
      <c r="S323" s="175"/>
      <c r="T323" s="175"/>
      <c r="U323" s="175"/>
      <c r="V323" s="175"/>
      <c r="W323" s="175"/>
      <c r="X323" s="175"/>
      <c r="Y323" s="175"/>
      <c r="Z323" s="175"/>
      <c r="AA323" s="175"/>
      <c r="AB323" s="175"/>
      <c r="AC323" s="175"/>
      <c r="AD323" s="175"/>
      <c r="AE323" s="175"/>
      <c r="AF323" s="175"/>
      <c r="AG323" s="175"/>
      <c r="AH323" s="175"/>
      <c r="AI323" s="175"/>
      <c r="AJ323" s="175"/>
      <c r="AK323" s="175"/>
      <c r="AL323" s="175"/>
      <c r="AM323" s="175"/>
      <c r="AN323" s="175"/>
      <c r="AO323" s="175"/>
      <c r="AP323" s="175"/>
      <c r="AQ323" s="175"/>
      <c r="AR323" s="175"/>
      <c r="AS323" s="175"/>
      <c r="AT323" s="175"/>
      <c r="AU323" s="175"/>
      <c r="AV323" s="175"/>
      <c r="AW323" s="175"/>
      <c r="AX323" s="175"/>
      <c r="AY323" s="175"/>
      <c r="AZ323" s="175"/>
      <c r="BA323" s="175"/>
      <c r="BB323" s="175"/>
      <c r="BC323" s="176"/>
      <c r="BD323" s="176"/>
      <c r="BE323" s="176"/>
      <c r="BF323" s="176"/>
      <c r="BG323" s="176"/>
      <c r="BH323" s="176"/>
      <c r="BI323" s="176"/>
      <c r="BJ323" s="176"/>
      <c r="BK323" s="176"/>
      <c r="BL323" s="176"/>
      <c r="BM323" s="176"/>
      <c r="BN323" s="176"/>
      <c r="BO323" s="176"/>
      <c r="BP323" s="176"/>
      <c r="BQ323" s="176"/>
      <c r="BR323" s="176"/>
      <c r="BS323" s="176"/>
      <c r="BT323" s="176"/>
      <c r="BU323" s="176"/>
      <c r="BV323" s="176"/>
      <c r="BW323" s="176"/>
      <c r="BX323" s="176"/>
      <c r="BY323" s="176"/>
      <c r="BZ323" s="176"/>
      <c r="CA323" s="176"/>
      <c r="CB323" s="176"/>
      <c r="CC323" s="176"/>
      <c r="CD323" s="176"/>
      <c r="CE323" s="176"/>
      <c r="CF323" s="176"/>
      <c r="CG323" s="176"/>
      <c r="CH323" s="176"/>
      <c r="CI323" s="176"/>
      <c r="CJ323" s="176"/>
      <c r="CK323" s="176"/>
      <c r="CL323" s="176"/>
      <c r="CM323" s="176"/>
      <c r="CN323" s="176"/>
      <c r="CO323" s="176"/>
      <c r="CP323" s="176"/>
      <c r="CQ323" s="176"/>
      <c r="CR323" s="176"/>
      <c r="CS323" s="176"/>
      <c r="CT323" s="176"/>
      <c r="CU323" s="176"/>
      <c r="CV323" s="176"/>
      <c r="CW323" s="176"/>
      <c r="CX323" s="176"/>
      <c r="CY323" s="176"/>
      <c r="CZ323" s="176"/>
      <c r="DA323" s="176"/>
      <c r="DB323" s="176"/>
      <c r="DC323" s="176"/>
      <c r="DD323" s="176"/>
      <c r="DE323" s="176"/>
      <c r="DF323" s="176"/>
      <c r="DG323" s="176"/>
      <c r="DH323" s="176"/>
      <c r="DI323" s="176"/>
      <c r="DJ323" s="176"/>
      <c r="DK323" s="176"/>
      <c r="DL323" s="176"/>
      <c r="DM323" s="176"/>
      <c r="DN323" s="176"/>
      <c r="DO323" s="176"/>
      <c r="DP323" s="176"/>
      <c r="DQ323" s="176"/>
      <c r="DR323" s="176"/>
      <c r="DS323" s="176"/>
      <c r="DT323" s="176"/>
      <c r="DU323" s="176"/>
      <c r="DV323" s="176"/>
      <c r="DW323" s="176"/>
      <c r="DX323" s="176"/>
      <c r="DY323" s="176"/>
      <c r="DZ323" s="176"/>
      <c r="EA323" s="176"/>
      <c r="EB323" s="176"/>
      <c r="EC323" s="176"/>
      <c r="ED323" s="176"/>
      <c r="EE323" s="176"/>
      <c r="EF323" s="176"/>
      <c r="EG323" s="176"/>
      <c r="EH323" s="176"/>
      <c r="EI323" s="176"/>
      <c r="EJ323" s="176"/>
      <c r="EK323" s="176"/>
      <c r="EL323" s="176"/>
      <c r="EM323" s="176"/>
      <c r="EN323" s="177"/>
      <c r="EO323" s="177"/>
    </row>
    <row r="324" customFormat="false" ht="13.5" hidden="false" customHeight="false" outlineLevel="0" collapsed="false">
      <c r="A324" s="182" t="s">
        <v>42</v>
      </c>
      <c r="B324" s="118"/>
      <c r="C324" s="183" t="s">
        <v>61</v>
      </c>
      <c r="D324" s="184" t="s">
        <v>49</v>
      </c>
      <c r="E324" s="185"/>
      <c r="F324" s="185" t="n">
        <f aca="false">SUM(F293:F323)</f>
        <v>124.25</v>
      </c>
      <c r="G324" s="185"/>
      <c r="H324" s="187" t="n">
        <f aca="false">SUM(H293:H323)</f>
        <v>0</v>
      </c>
      <c r="I324" s="188" t="n">
        <f aca="false">SUM(I293:I323)</f>
        <v>1</v>
      </c>
      <c r="J324" s="189" t="n">
        <f aca="false">SUM(J293:J323)</f>
        <v>0</v>
      </c>
      <c r="K324" s="189" t="n">
        <f aca="false">SUM(K293:K323)</f>
        <v>4.75</v>
      </c>
      <c r="L324" s="190" t="n">
        <f aca="false">SUM(L293:L323)</f>
        <v>0</v>
      </c>
      <c r="M324" s="190" t="n">
        <f aca="false">SUM(M293:M323)</f>
        <v>0</v>
      </c>
      <c r="N324" s="190" t="n">
        <f aca="false">SUM(N293:N323)</f>
        <v>0</v>
      </c>
      <c r="O324" s="190" t="n">
        <f aca="false">SUM(O293:O323)</f>
        <v>0</v>
      </c>
      <c r="P324" s="190" t="n">
        <f aca="false">SUM(P293:P323)</f>
        <v>0</v>
      </c>
      <c r="Q324" s="186" t="n">
        <f aca="false">SUM(Q293:Q323)</f>
        <v>0</v>
      </c>
      <c r="R324" s="186" t="n">
        <f aca="false">SUM(R293:R323)</f>
        <v>0</v>
      </c>
      <c r="S324" s="186" t="n">
        <f aca="false">SUM(S293:S323)</f>
        <v>0</v>
      </c>
      <c r="T324" s="186" t="n">
        <f aca="false">SUM(T293:T323)</f>
        <v>0</v>
      </c>
      <c r="U324" s="186" t="n">
        <f aca="false">SUM(U293:U323)</f>
        <v>0</v>
      </c>
      <c r="V324" s="186" t="n">
        <f aca="false">SUM(V293:V323)</f>
        <v>0</v>
      </c>
      <c r="W324" s="186" t="n">
        <f aca="false">SUM(W293:W323)</f>
        <v>0</v>
      </c>
      <c r="X324" s="186" t="n">
        <f aca="false">SUM(X293:X323)</f>
        <v>0</v>
      </c>
      <c r="Y324" s="186" t="n">
        <f aca="false">SUM(Y293:Y323)</f>
        <v>0</v>
      </c>
      <c r="Z324" s="186" t="n">
        <f aca="false">SUM(Z293:Z323)</f>
        <v>0</v>
      </c>
      <c r="AA324" s="186" t="n">
        <f aca="false">SUM(AA293:AA323)</f>
        <v>0</v>
      </c>
      <c r="AB324" s="186" t="n">
        <f aca="false">SUM(AB293:AB323)</f>
        <v>0</v>
      </c>
      <c r="AC324" s="186" t="n">
        <f aca="false">SUM(AC293:AC323)</f>
        <v>0</v>
      </c>
      <c r="AD324" s="186" t="n">
        <f aca="false">SUM(AD293:AD323)</f>
        <v>0</v>
      </c>
      <c r="AE324" s="186" t="n">
        <f aca="false">SUM(AE293:AE323)</f>
        <v>0</v>
      </c>
      <c r="AF324" s="186" t="n">
        <f aca="false">SUM(AF293:AF323)</f>
        <v>0</v>
      </c>
      <c r="AG324" s="186" t="n">
        <f aca="false">SUM(AG293:AG323)</f>
        <v>0</v>
      </c>
      <c r="AH324" s="186" t="n">
        <f aca="false">SUM(AH293:AH323)</f>
        <v>0</v>
      </c>
      <c r="AI324" s="186" t="n">
        <f aca="false">SUM(AI293:AI323)</f>
        <v>0</v>
      </c>
      <c r="AJ324" s="186" t="n">
        <f aca="false">SUM(AJ293:AJ323)</f>
        <v>0</v>
      </c>
      <c r="AK324" s="186" t="n">
        <f aca="false">SUM(AK293:AK323)</f>
        <v>0</v>
      </c>
      <c r="AL324" s="186" t="n">
        <f aca="false">SUM(AL293:AL323)</f>
        <v>0</v>
      </c>
      <c r="AM324" s="186" t="n">
        <f aca="false">SUM(AM293:AM323)</f>
        <v>0</v>
      </c>
      <c r="AN324" s="186" t="n">
        <f aca="false">SUM(AN293:AN323)</f>
        <v>0</v>
      </c>
      <c r="AO324" s="186" t="n">
        <f aca="false">SUM(AO293:AO323)</f>
        <v>0</v>
      </c>
      <c r="AP324" s="186" t="n">
        <f aca="false">SUM(AP293:AP323)</f>
        <v>0</v>
      </c>
      <c r="AQ324" s="186" t="n">
        <f aca="false">SUM(AQ293:AQ323)</f>
        <v>0</v>
      </c>
      <c r="AR324" s="186" t="n">
        <f aca="false">SUM(AR293:AR323)</f>
        <v>0</v>
      </c>
      <c r="AS324" s="186" t="n">
        <f aca="false">SUM(AS293:AS323)</f>
        <v>0</v>
      </c>
      <c r="AT324" s="186" t="n">
        <f aca="false">SUM(AT293:AT323)</f>
        <v>0</v>
      </c>
      <c r="AU324" s="186" t="n">
        <f aca="false">SUM(AU293:AU323)</f>
        <v>0</v>
      </c>
      <c r="AV324" s="186" t="n">
        <f aca="false">SUM(AV293:AV323)</f>
        <v>0</v>
      </c>
      <c r="AW324" s="186" t="n">
        <f aca="false">SUM(AW293:AW323)</f>
        <v>0</v>
      </c>
      <c r="AX324" s="186" t="n">
        <f aca="false">SUM(AX293:AX323)</f>
        <v>0</v>
      </c>
      <c r="AY324" s="186" t="n">
        <f aca="false">SUM(AY293:AY323)</f>
        <v>0</v>
      </c>
      <c r="AZ324" s="186" t="n">
        <f aca="false">SUM(AZ293:AZ323)</f>
        <v>0</v>
      </c>
      <c r="BA324" s="186" t="n">
        <f aca="false">SUM(BA293:BA323)</f>
        <v>0</v>
      </c>
      <c r="BB324" s="186" t="n">
        <f aca="false">SUM(BB293:BB323)</f>
        <v>0</v>
      </c>
      <c r="BC324" s="188" t="n">
        <f aca="false">SUM(BC293:BC323)</f>
        <v>0</v>
      </c>
      <c r="BD324" s="188" t="n">
        <f aca="false">SUM(BD293:BD323)</f>
        <v>0</v>
      </c>
      <c r="BE324" s="188" t="n">
        <f aca="false">SUM(BE293:BE323)</f>
        <v>0</v>
      </c>
      <c r="BF324" s="188" t="n">
        <f aca="false">SUM(BF293:BF323)</f>
        <v>7.75</v>
      </c>
      <c r="BG324" s="188" t="n">
        <f aca="false">SUM(BG293:BG323)</f>
        <v>7.75</v>
      </c>
      <c r="BH324" s="188" t="n">
        <f aca="false">SUM(BH293:BH323)</f>
        <v>0</v>
      </c>
      <c r="BI324" s="188" t="n">
        <f aca="false">SUM(BI293:BI323)</f>
        <v>9</v>
      </c>
      <c r="BJ324" s="188" t="n">
        <f aca="false">SUM(BJ293:BJ323)</f>
        <v>0.5</v>
      </c>
      <c r="BK324" s="188" t="n">
        <f aca="false">SUM(BK293:BK323)</f>
        <v>0.25</v>
      </c>
      <c r="BL324" s="188" t="n">
        <f aca="false">SUM(BL293:BL323)</f>
        <v>5.5</v>
      </c>
      <c r="BM324" s="188" t="n">
        <f aca="false">SUM(BM293:BM323)</f>
        <v>0</v>
      </c>
      <c r="BN324" s="188" t="n">
        <f aca="false">SUM(BN293:BN323)</f>
        <v>0</v>
      </c>
      <c r="BO324" s="188" t="n">
        <f aca="false">SUM(BO293:BO323)</f>
        <v>0</v>
      </c>
      <c r="BP324" s="188" t="n">
        <f aca="false">SUM(BP293:BP323)</f>
        <v>0</v>
      </c>
      <c r="BQ324" s="188" t="n">
        <f aca="false">SUM(BQ293:BQ323)</f>
        <v>7.75</v>
      </c>
      <c r="BR324" s="188" t="n">
        <f aca="false">SUM(BR293:BR323)</f>
        <v>21.25</v>
      </c>
      <c r="BS324" s="188" t="n">
        <f aca="false">SUM(BS293:BS323)</f>
        <v>5.75</v>
      </c>
      <c r="BT324" s="188" t="n">
        <f aca="false">SUM(BT293:BT323)</f>
        <v>0</v>
      </c>
      <c r="BU324" s="188" t="n">
        <f aca="false">SUM(BU293:BU323)</f>
        <v>6</v>
      </c>
      <c r="BV324" s="188" t="n">
        <f aca="false">SUM(BV293:BV323)</f>
        <v>0</v>
      </c>
      <c r="BW324" s="188" t="n">
        <f aca="false">SUM(BW293:BW323)</f>
        <v>4</v>
      </c>
      <c r="BX324" s="188" t="n">
        <f aca="false">SUM(BX293:BX323)</f>
        <v>9.75</v>
      </c>
      <c r="BY324" s="188" t="n">
        <f aca="false">SUM(BY293:BY323)</f>
        <v>0</v>
      </c>
      <c r="BZ324" s="188" t="n">
        <f aca="false">SUM(BZ293:BZ323)</f>
        <v>6</v>
      </c>
      <c r="CA324" s="188" t="n">
        <f aca="false">SUM(CA293:CA323)</f>
        <v>0</v>
      </c>
      <c r="CB324" s="188" t="n">
        <f aca="false">SUM(CB293:CB323)</f>
        <v>0.25</v>
      </c>
      <c r="CC324" s="188" t="n">
        <f aca="false">SUM(CC293:CC323)</f>
        <v>0</v>
      </c>
      <c r="CD324" s="188" t="n">
        <f aca="false">SUM(CD293:CD323)</f>
        <v>2.5</v>
      </c>
      <c r="CE324" s="188" t="n">
        <f aca="false">SUM(CE293:CE323)</f>
        <v>0</v>
      </c>
      <c r="CF324" s="188" t="n">
        <f aca="false">SUM(CF293:CF323)</f>
        <v>0</v>
      </c>
      <c r="CG324" s="188" t="n">
        <f aca="false">SUM(CG293:CG323)</f>
        <v>0</v>
      </c>
      <c r="CH324" s="188" t="n">
        <f aca="false">SUM(CH293:CH323)</f>
        <v>2</v>
      </c>
      <c r="CI324" s="188" t="n">
        <f aca="false">SUM(CI293:CI323)</f>
        <v>4.75</v>
      </c>
      <c r="CJ324" s="188" t="n">
        <f aca="false">SUM(CJ293:CJ323)</f>
        <v>0</v>
      </c>
      <c r="CK324" s="188" t="n">
        <f aca="false">SUM(CK293:CK323)</f>
        <v>11.75</v>
      </c>
      <c r="CL324" s="188" t="n">
        <f aca="false">SUM(CL293:CL323)</f>
        <v>1</v>
      </c>
      <c r="CM324" s="188" t="n">
        <f aca="false">SUM(CM293:CM323)</f>
        <v>5</v>
      </c>
      <c r="CN324" s="188" t="n">
        <f aca="false">SUM(CN293:CN323)</f>
        <v>0</v>
      </c>
      <c r="CO324" s="188" t="n">
        <f aca="false">SUM(CO293:CO323)</f>
        <v>0</v>
      </c>
      <c r="CP324" s="188" t="n">
        <f aca="false">SUM(CP293:CP323)</f>
        <v>0</v>
      </c>
      <c r="CQ324" s="188" t="n">
        <f aca="false">SUM(CQ293:CQ323)</f>
        <v>0</v>
      </c>
      <c r="CR324" s="188" t="n">
        <f aca="false">SUM(CR293:CR323)</f>
        <v>0</v>
      </c>
      <c r="CS324" s="188" t="n">
        <f aca="false">SUM(CS293:CS323)</f>
        <v>0</v>
      </c>
      <c r="CT324" s="188" t="n">
        <f aca="false">SUM(CT293:CT323)</f>
        <v>0</v>
      </c>
      <c r="CU324" s="188" t="n">
        <f aca="false">SUM(CU293:CU323)</f>
        <v>0</v>
      </c>
      <c r="CV324" s="188" t="n">
        <f aca="false">SUM(CV293:CV323)</f>
        <v>0</v>
      </c>
      <c r="CW324" s="188" t="n">
        <f aca="false">SUM(CW293:CW323)</f>
        <v>0</v>
      </c>
      <c r="CX324" s="188" t="n">
        <f aca="false">SUM(CX293:CX323)</f>
        <v>0</v>
      </c>
      <c r="CY324" s="188" t="n">
        <f aca="false">SUM(CY293:CY323)</f>
        <v>0</v>
      </c>
      <c r="CZ324" s="188" t="n">
        <f aca="false">SUM(CZ293:CZ323)</f>
        <v>0</v>
      </c>
      <c r="DA324" s="188" t="n">
        <f aca="false">SUM(DA293:DA323)</f>
        <v>0</v>
      </c>
      <c r="DB324" s="188" t="n">
        <f aca="false">SUM(DB293:DB323)</f>
        <v>0</v>
      </c>
      <c r="DC324" s="188" t="n">
        <f aca="false">SUM(DC293:DC323)</f>
        <v>0</v>
      </c>
      <c r="DD324" s="188" t="n">
        <f aca="false">SUM(DD293:DD323)</f>
        <v>0</v>
      </c>
      <c r="DE324" s="188" t="n">
        <f aca="false">SUM(DE293:DE323)</f>
        <v>0</v>
      </c>
      <c r="DF324" s="188" t="n">
        <f aca="false">SUM(DF293:DF323)</f>
        <v>0</v>
      </c>
      <c r="DG324" s="188" t="n">
        <f aca="false">SUM(DG293:DG323)</f>
        <v>0</v>
      </c>
      <c r="DH324" s="188" t="n">
        <f aca="false">SUM(DH293:DH323)</f>
        <v>0</v>
      </c>
      <c r="DI324" s="188" t="n">
        <f aca="false">SUM(DI293:DI323)</f>
        <v>0</v>
      </c>
      <c r="DJ324" s="188" t="n">
        <f aca="false">SUM(DJ293:DJ323)</f>
        <v>0</v>
      </c>
      <c r="DK324" s="188" t="n">
        <f aca="false">SUM(DK293:DK323)</f>
        <v>0</v>
      </c>
      <c r="DL324" s="188" t="n">
        <f aca="false">SUM(DL293:DL323)</f>
        <v>0</v>
      </c>
      <c r="DM324" s="188" t="n">
        <f aca="false">SUM(DM293:DM323)</f>
        <v>0</v>
      </c>
      <c r="DN324" s="188" t="n">
        <f aca="false">SUM(DN293:DN323)</f>
        <v>0</v>
      </c>
      <c r="DO324" s="188" t="n">
        <f aca="false">SUM(DO293:DO323)</f>
        <v>0</v>
      </c>
      <c r="DP324" s="188" t="n">
        <f aca="false">SUM(DP293:DP323)</f>
        <v>0</v>
      </c>
      <c r="DQ324" s="188" t="n">
        <f aca="false">SUM(DQ293:DQ323)</f>
        <v>0</v>
      </c>
      <c r="DR324" s="188" t="n">
        <f aca="false">SUM(DR293:DR323)</f>
        <v>0</v>
      </c>
      <c r="DS324" s="188" t="n">
        <f aca="false">SUM(DS293:DS323)</f>
        <v>0</v>
      </c>
      <c r="DT324" s="188" t="n">
        <f aca="false">SUM(DT293:DT323)</f>
        <v>0</v>
      </c>
      <c r="DU324" s="188" t="n">
        <f aca="false">SUM(DU293:DU323)</f>
        <v>0</v>
      </c>
      <c r="DV324" s="188" t="n">
        <f aca="false">SUM(DV293:DV323)</f>
        <v>0</v>
      </c>
      <c r="DW324" s="188" t="n">
        <f aca="false">SUM(DW293:DW323)</f>
        <v>0</v>
      </c>
      <c r="DX324" s="188" t="n">
        <f aca="false">SUM(DX293:DX323)</f>
        <v>0</v>
      </c>
      <c r="DY324" s="188" t="n">
        <f aca="false">SUM(DY293:DY323)</f>
        <v>0</v>
      </c>
      <c r="DZ324" s="188" t="n">
        <f aca="false">SUM(DZ293:DZ323)</f>
        <v>0</v>
      </c>
      <c r="EA324" s="188" t="n">
        <f aca="false">SUM(EA293:EA323)</f>
        <v>0</v>
      </c>
      <c r="EB324" s="188" t="n">
        <f aca="false">SUM(EB293:EB323)</f>
        <v>0</v>
      </c>
      <c r="EC324" s="188" t="n">
        <f aca="false">SUM(EC293:EC323)</f>
        <v>0</v>
      </c>
      <c r="ED324" s="188" t="n">
        <f aca="false">SUM(ED293:ED323)</f>
        <v>0</v>
      </c>
      <c r="EE324" s="188" t="n">
        <f aca="false">SUM(EE293:EE323)</f>
        <v>0</v>
      </c>
      <c r="EF324" s="188" t="n">
        <f aca="false">SUM(EF293:EF323)</f>
        <v>0</v>
      </c>
      <c r="EG324" s="188" t="n">
        <f aca="false">SUM(EG293:EG323)</f>
        <v>0</v>
      </c>
      <c r="EH324" s="188" t="n">
        <f aca="false">SUM(EH293:EH323)</f>
        <v>0</v>
      </c>
      <c r="EI324" s="188" t="n">
        <f aca="false">SUM(EI293:EI323)</f>
        <v>0</v>
      </c>
      <c r="EJ324" s="188" t="n">
        <f aca="false">SUM(EJ293:EJ323)</f>
        <v>0</v>
      </c>
      <c r="EK324" s="188" t="n">
        <f aca="false">SUM(EK293:EK323)</f>
        <v>0</v>
      </c>
      <c r="EL324" s="188" t="n">
        <f aca="false">SUM(EL293:EL323)</f>
        <v>0</v>
      </c>
      <c r="EM324" s="188" t="n">
        <f aca="false">SUM(EM293:EM323)</f>
        <v>0</v>
      </c>
      <c r="EN324" s="138"/>
      <c r="EO324" s="138"/>
    </row>
    <row r="325" customFormat="false" ht="12.75" hidden="false" customHeight="false" outlineLevel="0" collapsed="false">
      <c r="A325" s="191" t="s">
        <v>42</v>
      </c>
      <c r="B325" s="192"/>
      <c r="C325" s="193" t="s">
        <v>109</v>
      </c>
      <c r="D325" s="171" t="n">
        <v>1</v>
      </c>
      <c r="E325" s="172" t="s">
        <v>193</v>
      </c>
      <c r="F325" s="178" t="n">
        <f aca="false">SUM(H325:EM325)</f>
        <v>0</v>
      </c>
      <c r="G325" s="179" t="n">
        <f aca="false">F325</f>
        <v>0</v>
      </c>
      <c r="H325" s="181"/>
      <c r="I325" s="181"/>
      <c r="J325" s="181"/>
      <c r="K325" s="181"/>
      <c r="L325" s="181"/>
      <c r="M325" s="181"/>
      <c r="N325" s="181"/>
      <c r="O325" s="181"/>
      <c r="P325" s="181"/>
      <c r="Q325" s="180"/>
      <c r="R325" s="180"/>
      <c r="S325" s="180"/>
      <c r="T325" s="180"/>
      <c r="U325" s="180"/>
      <c r="V325" s="180"/>
      <c r="W325" s="180"/>
      <c r="X325" s="180"/>
      <c r="Y325" s="180"/>
      <c r="Z325" s="180"/>
      <c r="AA325" s="180"/>
      <c r="AB325" s="180"/>
      <c r="AC325" s="180"/>
      <c r="AD325" s="180"/>
      <c r="AE325" s="180"/>
      <c r="AF325" s="180"/>
      <c r="AG325" s="180"/>
      <c r="AH325" s="180"/>
      <c r="AI325" s="180"/>
      <c r="AJ325" s="180"/>
      <c r="AK325" s="180"/>
      <c r="AL325" s="180"/>
      <c r="AM325" s="180"/>
      <c r="AN325" s="180"/>
      <c r="AO325" s="180"/>
      <c r="AP325" s="180"/>
      <c r="AQ325" s="180"/>
      <c r="AR325" s="180"/>
      <c r="AS325" s="180"/>
      <c r="AT325" s="180"/>
      <c r="AU325" s="180"/>
      <c r="AV325" s="180"/>
      <c r="AW325" s="180"/>
      <c r="AX325" s="180"/>
      <c r="AY325" s="180"/>
      <c r="AZ325" s="180"/>
      <c r="BA325" s="180"/>
      <c r="BB325" s="180"/>
      <c r="BC325" s="181"/>
      <c r="BD325" s="181"/>
      <c r="BE325" s="181"/>
      <c r="BF325" s="181"/>
      <c r="BG325" s="181"/>
      <c r="BH325" s="181"/>
      <c r="BI325" s="181"/>
      <c r="BJ325" s="181"/>
      <c r="BK325" s="181"/>
      <c r="BL325" s="181"/>
      <c r="BM325" s="181"/>
      <c r="BN325" s="181"/>
      <c r="BO325" s="181"/>
      <c r="BP325" s="181"/>
      <c r="BQ325" s="181"/>
      <c r="BR325" s="181"/>
      <c r="BS325" s="181"/>
      <c r="BT325" s="181"/>
      <c r="BU325" s="181"/>
      <c r="BV325" s="181"/>
      <c r="BW325" s="181"/>
      <c r="BX325" s="181"/>
      <c r="BY325" s="181"/>
      <c r="BZ325" s="181"/>
      <c r="CA325" s="181"/>
      <c r="CB325" s="181"/>
      <c r="CC325" s="181"/>
      <c r="CD325" s="181"/>
      <c r="CE325" s="181"/>
      <c r="CF325" s="181"/>
      <c r="CG325" s="181"/>
      <c r="CH325" s="181"/>
      <c r="CI325" s="181"/>
      <c r="CJ325" s="181"/>
      <c r="CK325" s="181"/>
      <c r="CL325" s="181"/>
      <c r="CM325" s="181"/>
      <c r="CN325" s="181"/>
      <c r="CO325" s="181"/>
      <c r="CP325" s="181"/>
      <c r="CQ325" s="181"/>
      <c r="CR325" s="181"/>
      <c r="CS325" s="181"/>
      <c r="CT325" s="181"/>
      <c r="CU325" s="181"/>
      <c r="CV325" s="181"/>
      <c r="CW325" s="181"/>
      <c r="CX325" s="181"/>
      <c r="CY325" s="181"/>
      <c r="CZ325" s="181"/>
      <c r="DA325" s="181"/>
      <c r="DB325" s="181"/>
      <c r="DC325" s="181"/>
      <c r="DD325" s="181"/>
      <c r="DE325" s="181"/>
      <c r="DF325" s="181"/>
      <c r="DG325" s="181"/>
      <c r="DH325" s="181"/>
      <c r="DI325" s="181"/>
      <c r="DJ325" s="181"/>
      <c r="DK325" s="181"/>
      <c r="DL325" s="181"/>
      <c r="DM325" s="181"/>
      <c r="DN325" s="181"/>
      <c r="DO325" s="181"/>
      <c r="DP325" s="181"/>
      <c r="DQ325" s="181"/>
      <c r="DR325" s="181"/>
      <c r="DS325" s="181"/>
      <c r="DT325" s="181"/>
      <c r="DU325" s="181"/>
      <c r="DV325" s="181"/>
      <c r="DW325" s="181"/>
      <c r="DX325" s="181"/>
      <c r="DY325" s="181"/>
      <c r="DZ325" s="181"/>
      <c r="EA325" s="181"/>
      <c r="EB325" s="181"/>
      <c r="EC325" s="181"/>
      <c r="ED325" s="181"/>
      <c r="EE325" s="181"/>
      <c r="EF325" s="181"/>
      <c r="EG325" s="181"/>
      <c r="EH325" s="181"/>
      <c r="EI325" s="181"/>
      <c r="EJ325" s="181"/>
      <c r="EK325" s="181"/>
      <c r="EL325" s="181"/>
      <c r="EM325" s="181"/>
      <c r="EN325" s="177"/>
      <c r="EO325" s="177"/>
    </row>
    <row r="326" customFormat="false" ht="12.75" hidden="false" customHeight="false" outlineLevel="0" collapsed="false">
      <c r="A326" s="169" t="s">
        <v>42</v>
      </c>
      <c r="B326" s="96"/>
      <c r="C326" s="170" t="s">
        <v>109</v>
      </c>
      <c r="D326" s="171" t="n">
        <v>2</v>
      </c>
      <c r="E326" s="172" t="s">
        <v>230</v>
      </c>
      <c r="F326" s="173" t="n">
        <f aca="false">SUM(H326:EM326)</f>
        <v>0</v>
      </c>
      <c r="G326" s="174"/>
      <c r="H326" s="176"/>
      <c r="I326" s="176"/>
      <c r="J326" s="176"/>
      <c r="K326" s="176"/>
      <c r="L326" s="176"/>
      <c r="M326" s="176"/>
      <c r="N326" s="176"/>
      <c r="O326" s="176"/>
      <c r="P326" s="176"/>
      <c r="Q326" s="175"/>
      <c r="R326" s="175"/>
      <c r="S326" s="175"/>
      <c r="T326" s="175"/>
      <c r="U326" s="175"/>
      <c r="V326" s="175"/>
      <c r="W326" s="175"/>
      <c r="X326" s="175"/>
      <c r="Y326" s="175"/>
      <c r="Z326" s="175"/>
      <c r="AA326" s="175"/>
      <c r="AB326" s="175"/>
      <c r="AC326" s="175"/>
      <c r="AD326" s="175"/>
      <c r="AE326" s="175"/>
      <c r="AF326" s="175"/>
      <c r="AG326" s="175"/>
      <c r="AH326" s="175"/>
      <c r="AI326" s="175"/>
      <c r="AJ326" s="175"/>
      <c r="AK326" s="175"/>
      <c r="AL326" s="175"/>
      <c r="AM326" s="175"/>
      <c r="AN326" s="175"/>
      <c r="AO326" s="175"/>
      <c r="AP326" s="175"/>
      <c r="AQ326" s="175"/>
      <c r="AR326" s="175"/>
      <c r="AS326" s="175"/>
      <c r="AT326" s="175"/>
      <c r="AU326" s="175"/>
      <c r="AV326" s="175"/>
      <c r="AW326" s="175"/>
      <c r="AX326" s="175"/>
      <c r="AY326" s="175"/>
      <c r="AZ326" s="175"/>
      <c r="BA326" s="175"/>
      <c r="BB326" s="175"/>
      <c r="BC326" s="176"/>
      <c r="BD326" s="176"/>
      <c r="BE326" s="176"/>
      <c r="BF326" s="176"/>
      <c r="BG326" s="176"/>
      <c r="BH326" s="176"/>
      <c r="BI326" s="176"/>
      <c r="BJ326" s="176"/>
      <c r="BK326" s="176"/>
      <c r="BL326" s="176"/>
      <c r="BM326" s="176"/>
      <c r="BN326" s="176"/>
      <c r="BO326" s="176"/>
      <c r="BP326" s="176"/>
      <c r="BQ326" s="176"/>
      <c r="BR326" s="176"/>
      <c r="BS326" s="176"/>
      <c r="BT326" s="176"/>
      <c r="BU326" s="176"/>
      <c r="BV326" s="176"/>
      <c r="BW326" s="176"/>
      <c r="BX326" s="176"/>
      <c r="BY326" s="176"/>
      <c r="BZ326" s="176"/>
      <c r="CA326" s="176"/>
      <c r="CB326" s="176"/>
      <c r="CC326" s="176"/>
      <c r="CD326" s="176"/>
      <c r="CE326" s="176"/>
      <c r="CF326" s="176"/>
      <c r="CG326" s="176"/>
      <c r="CH326" s="176"/>
      <c r="CI326" s="176"/>
      <c r="CJ326" s="176"/>
      <c r="CK326" s="176"/>
      <c r="CL326" s="176"/>
      <c r="CM326" s="176"/>
      <c r="CN326" s="176"/>
      <c r="CO326" s="176"/>
      <c r="CP326" s="176"/>
      <c r="CQ326" s="176"/>
      <c r="CR326" s="176"/>
      <c r="CS326" s="176"/>
      <c r="CT326" s="176"/>
      <c r="CU326" s="176"/>
      <c r="CV326" s="176"/>
      <c r="CW326" s="176"/>
      <c r="CX326" s="176"/>
      <c r="CY326" s="176"/>
      <c r="CZ326" s="176"/>
      <c r="DA326" s="176"/>
      <c r="DB326" s="176"/>
      <c r="DC326" s="176"/>
      <c r="DD326" s="176"/>
      <c r="DE326" s="176"/>
      <c r="DF326" s="176"/>
      <c r="DG326" s="176"/>
      <c r="DH326" s="176"/>
      <c r="DI326" s="176"/>
      <c r="DJ326" s="176"/>
      <c r="DK326" s="176"/>
      <c r="DL326" s="176"/>
      <c r="DM326" s="176"/>
      <c r="DN326" s="176"/>
      <c r="DO326" s="176"/>
      <c r="DP326" s="176"/>
      <c r="DQ326" s="176"/>
      <c r="DR326" s="176"/>
      <c r="DS326" s="176"/>
      <c r="DT326" s="176"/>
      <c r="DU326" s="176"/>
      <c r="DV326" s="176"/>
      <c r="DW326" s="176"/>
      <c r="DX326" s="176"/>
      <c r="DY326" s="176"/>
      <c r="DZ326" s="176"/>
      <c r="EA326" s="176"/>
      <c r="EB326" s="176"/>
      <c r="EC326" s="176"/>
      <c r="ED326" s="176"/>
      <c r="EE326" s="176"/>
      <c r="EF326" s="176"/>
      <c r="EG326" s="176"/>
      <c r="EH326" s="176"/>
      <c r="EI326" s="176"/>
      <c r="EJ326" s="176"/>
      <c r="EK326" s="176"/>
      <c r="EL326" s="176"/>
      <c r="EM326" s="176"/>
      <c r="EN326" s="177"/>
      <c r="EO326" s="177"/>
    </row>
    <row r="327" customFormat="false" ht="12.75" hidden="false" customHeight="false" outlineLevel="0" collapsed="false">
      <c r="A327" s="169" t="s">
        <v>42</v>
      </c>
      <c r="B327" s="96"/>
      <c r="C327" s="170" t="s">
        <v>109</v>
      </c>
      <c r="D327" s="171" t="n">
        <v>3</v>
      </c>
      <c r="E327" s="172" t="s">
        <v>230</v>
      </c>
      <c r="F327" s="173" t="n">
        <f aca="false">SUM(H327:EM327)</f>
        <v>0</v>
      </c>
      <c r="G327" s="174"/>
      <c r="H327" s="176"/>
      <c r="I327" s="176"/>
      <c r="J327" s="176"/>
      <c r="K327" s="176"/>
      <c r="L327" s="176"/>
      <c r="M327" s="176"/>
      <c r="N327" s="176"/>
      <c r="O327" s="176"/>
      <c r="P327" s="176"/>
      <c r="Q327" s="175"/>
      <c r="R327" s="175"/>
      <c r="S327" s="175"/>
      <c r="T327" s="175"/>
      <c r="U327" s="175"/>
      <c r="V327" s="175"/>
      <c r="W327" s="175"/>
      <c r="X327" s="175"/>
      <c r="Y327" s="175"/>
      <c r="Z327" s="175"/>
      <c r="AA327" s="175"/>
      <c r="AB327" s="175"/>
      <c r="AC327" s="175"/>
      <c r="AD327" s="175"/>
      <c r="AE327" s="175"/>
      <c r="AF327" s="175"/>
      <c r="AG327" s="175"/>
      <c r="AH327" s="175"/>
      <c r="AI327" s="175"/>
      <c r="AJ327" s="175"/>
      <c r="AK327" s="175"/>
      <c r="AL327" s="175"/>
      <c r="AM327" s="175"/>
      <c r="AN327" s="175"/>
      <c r="AO327" s="175"/>
      <c r="AP327" s="175"/>
      <c r="AQ327" s="175"/>
      <c r="AR327" s="175"/>
      <c r="AS327" s="175"/>
      <c r="AT327" s="175"/>
      <c r="AU327" s="175"/>
      <c r="AV327" s="175"/>
      <c r="AW327" s="175"/>
      <c r="AX327" s="175"/>
      <c r="AY327" s="175"/>
      <c r="AZ327" s="175"/>
      <c r="BA327" s="175"/>
      <c r="BB327" s="175"/>
      <c r="BC327" s="176"/>
      <c r="BD327" s="176"/>
      <c r="BE327" s="176"/>
      <c r="BF327" s="176"/>
      <c r="BG327" s="176"/>
      <c r="BH327" s="176"/>
      <c r="BI327" s="176"/>
      <c r="BJ327" s="176"/>
      <c r="BK327" s="176"/>
      <c r="BL327" s="176"/>
      <c r="BM327" s="176"/>
      <c r="BN327" s="176"/>
      <c r="BO327" s="176"/>
      <c r="BP327" s="176"/>
      <c r="BQ327" s="176"/>
      <c r="BR327" s="176"/>
      <c r="BS327" s="176"/>
      <c r="BT327" s="176"/>
      <c r="BU327" s="176"/>
      <c r="BV327" s="176"/>
      <c r="BW327" s="176"/>
      <c r="BX327" s="176"/>
      <c r="BY327" s="176"/>
      <c r="BZ327" s="176"/>
      <c r="CA327" s="176"/>
      <c r="CB327" s="176"/>
      <c r="CC327" s="176"/>
      <c r="CD327" s="176"/>
      <c r="CE327" s="176"/>
      <c r="CF327" s="176"/>
      <c r="CG327" s="176"/>
      <c r="CH327" s="176"/>
      <c r="CI327" s="176"/>
      <c r="CJ327" s="176"/>
      <c r="CK327" s="176"/>
      <c r="CL327" s="176"/>
      <c r="CM327" s="176"/>
      <c r="CN327" s="176"/>
      <c r="CO327" s="176"/>
      <c r="CP327" s="176"/>
      <c r="CQ327" s="176"/>
      <c r="CR327" s="176"/>
      <c r="CS327" s="176"/>
      <c r="CT327" s="176"/>
      <c r="CU327" s="176"/>
      <c r="CV327" s="176"/>
      <c r="CW327" s="176"/>
      <c r="CX327" s="176"/>
      <c r="CY327" s="176"/>
      <c r="CZ327" s="176"/>
      <c r="DA327" s="176"/>
      <c r="DB327" s="176"/>
      <c r="DC327" s="176"/>
      <c r="DD327" s="176"/>
      <c r="DE327" s="176"/>
      <c r="DF327" s="176"/>
      <c r="DG327" s="176"/>
      <c r="DH327" s="176"/>
      <c r="DI327" s="176"/>
      <c r="DJ327" s="176"/>
      <c r="DK327" s="176"/>
      <c r="DL327" s="176"/>
      <c r="DM327" s="176"/>
      <c r="DN327" s="176"/>
      <c r="DO327" s="176"/>
      <c r="DP327" s="176"/>
      <c r="DQ327" s="176"/>
      <c r="DR327" s="176"/>
      <c r="DS327" s="176"/>
      <c r="DT327" s="176"/>
      <c r="DU327" s="176"/>
      <c r="DV327" s="176"/>
      <c r="DW327" s="176"/>
      <c r="DX327" s="176"/>
      <c r="DY327" s="176"/>
      <c r="DZ327" s="176"/>
      <c r="EA327" s="176"/>
      <c r="EB327" s="176"/>
      <c r="EC327" s="176"/>
      <c r="ED327" s="176"/>
      <c r="EE327" s="176"/>
      <c r="EF327" s="176"/>
      <c r="EG327" s="176"/>
      <c r="EH327" s="176"/>
      <c r="EI327" s="176"/>
      <c r="EJ327" s="176"/>
      <c r="EK327" s="176"/>
      <c r="EL327" s="176"/>
      <c r="EM327" s="176"/>
      <c r="EN327" s="177"/>
      <c r="EO327" s="177"/>
    </row>
    <row r="328" customFormat="false" ht="12.75" hidden="false" customHeight="false" outlineLevel="0" collapsed="false">
      <c r="A328" s="169" t="s">
        <v>42</v>
      </c>
      <c r="B328" s="96"/>
      <c r="C328" s="170" t="s">
        <v>109</v>
      </c>
      <c r="D328" s="171" t="n">
        <v>4</v>
      </c>
      <c r="E328" s="172" t="s">
        <v>230</v>
      </c>
      <c r="F328" s="173" t="n">
        <f aca="false">SUM(H328:EM328)</f>
        <v>0</v>
      </c>
      <c r="G328" s="174"/>
      <c r="H328" s="176"/>
      <c r="I328" s="176"/>
      <c r="J328" s="176"/>
      <c r="K328" s="176"/>
      <c r="L328" s="176"/>
      <c r="M328" s="176"/>
      <c r="N328" s="176"/>
      <c r="O328" s="176"/>
      <c r="P328" s="176"/>
      <c r="Q328" s="175"/>
      <c r="R328" s="175"/>
      <c r="S328" s="175"/>
      <c r="T328" s="175"/>
      <c r="U328" s="175"/>
      <c r="V328" s="175"/>
      <c r="W328" s="175"/>
      <c r="X328" s="175"/>
      <c r="Y328" s="175"/>
      <c r="Z328" s="175"/>
      <c r="AA328" s="175"/>
      <c r="AB328" s="175"/>
      <c r="AC328" s="175"/>
      <c r="AD328" s="175"/>
      <c r="AE328" s="175"/>
      <c r="AF328" s="175"/>
      <c r="AG328" s="175"/>
      <c r="AH328" s="175"/>
      <c r="AI328" s="175"/>
      <c r="AJ328" s="175"/>
      <c r="AK328" s="175"/>
      <c r="AL328" s="175"/>
      <c r="AM328" s="175"/>
      <c r="AN328" s="175"/>
      <c r="AO328" s="175"/>
      <c r="AP328" s="175"/>
      <c r="AQ328" s="175"/>
      <c r="AR328" s="175"/>
      <c r="AS328" s="175"/>
      <c r="AT328" s="175"/>
      <c r="AU328" s="175"/>
      <c r="AV328" s="175"/>
      <c r="AW328" s="175"/>
      <c r="AX328" s="175"/>
      <c r="AY328" s="175"/>
      <c r="AZ328" s="175"/>
      <c r="BA328" s="175"/>
      <c r="BB328" s="175"/>
      <c r="BC328" s="176"/>
      <c r="BD328" s="176"/>
      <c r="BE328" s="176"/>
      <c r="BF328" s="176"/>
      <c r="BG328" s="176"/>
      <c r="BH328" s="176"/>
      <c r="BI328" s="176"/>
      <c r="BJ328" s="176"/>
      <c r="BK328" s="176"/>
      <c r="BL328" s="176"/>
      <c r="BM328" s="176"/>
      <c r="BN328" s="176"/>
      <c r="BO328" s="176"/>
      <c r="BP328" s="176"/>
      <c r="BQ328" s="176"/>
      <c r="BR328" s="176"/>
      <c r="BS328" s="176"/>
      <c r="BT328" s="176"/>
      <c r="BU328" s="176"/>
      <c r="BV328" s="176"/>
      <c r="BW328" s="176"/>
      <c r="BX328" s="176"/>
      <c r="BY328" s="176"/>
      <c r="BZ328" s="176"/>
      <c r="CA328" s="176"/>
      <c r="CB328" s="176"/>
      <c r="CC328" s="176"/>
      <c r="CD328" s="176"/>
      <c r="CE328" s="176"/>
      <c r="CF328" s="176"/>
      <c r="CG328" s="176"/>
      <c r="CH328" s="176"/>
      <c r="CI328" s="176"/>
      <c r="CJ328" s="176"/>
      <c r="CK328" s="176"/>
      <c r="CL328" s="176"/>
      <c r="CM328" s="176"/>
      <c r="CN328" s="176"/>
      <c r="CO328" s="176"/>
      <c r="CP328" s="176"/>
      <c r="CQ328" s="176"/>
      <c r="CR328" s="176"/>
      <c r="CS328" s="176"/>
      <c r="CT328" s="176"/>
      <c r="CU328" s="176"/>
      <c r="CV328" s="176"/>
      <c r="CW328" s="176"/>
      <c r="CX328" s="176"/>
      <c r="CY328" s="176"/>
      <c r="CZ328" s="176"/>
      <c r="DA328" s="176"/>
      <c r="DB328" s="176"/>
      <c r="DC328" s="176"/>
      <c r="DD328" s="176"/>
      <c r="DE328" s="176"/>
      <c r="DF328" s="176"/>
      <c r="DG328" s="176"/>
      <c r="DH328" s="176"/>
      <c r="DI328" s="176"/>
      <c r="DJ328" s="176"/>
      <c r="DK328" s="176"/>
      <c r="DL328" s="176"/>
      <c r="DM328" s="176"/>
      <c r="DN328" s="176"/>
      <c r="DO328" s="176"/>
      <c r="DP328" s="176"/>
      <c r="DQ328" s="176"/>
      <c r="DR328" s="176"/>
      <c r="DS328" s="176"/>
      <c r="DT328" s="176"/>
      <c r="DU328" s="176"/>
      <c r="DV328" s="176"/>
      <c r="DW328" s="176"/>
      <c r="DX328" s="176"/>
      <c r="DY328" s="176"/>
      <c r="DZ328" s="176"/>
      <c r="EA328" s="176"/>
      <c r="EB328" s="176"/>
      <c r="EC328" s="176"/>
      <c r="ED328" s="176"/>
      <c r="EE328" s="176"/>
      <c r="EF328" s="176"/>
      <c r="EG328" s="176"/>
      <c r="EH328" s="176"/>
      <c r="EI328" s="176"/>
      <c r="EJ328" s="176"/>
      <c r="EK328" s="176"/>
      <c r="EL328" s="176"/>
      <c r="EM328" s="176"/>
      <c r="EN328" s="177"/>
      <c r="EO328" s="177"/>
    </row>
    <row r="329" customFormat="false" ht="12.75" hidden="false" customHeight="false" outlineLevel="0" collapsed="false">
      <c r="A329" s="169" t="s">
        <v>42</v>
      </c>
      <c r="B329" s="96"/>
      <c r="C329" s="170" t="s">
        <v>109</v>
      </c>
      <c r="D329" s="171" t="n">
        <v>5</v>
      </c>
      <c r="E329" s="172" t="s">
        <v>230</v>
      </c>
      <c r="F329" s="173" t="n">
        <f aca="false">SUM(H329:EM329)</f>
        <v>0</v>
      </c>
      <c r="G329" s="174"/>
      <c r="H329" s="176"/>
      <c r="I329" s="176"/>
      <c r="J329" s="176"/>
      <c r="K329" s="176"/>
      <c r="L329" s="176"/>
      <c r="M329" s="176"/>
      <c r="N329" s="176"/>
      <c r="O329" s="176"/>
      <c r="P329" s="176"/>
      <c r="Q329" s="175"/>
      <c r="R329" s="175"/>
      <c r="S329" s="175"/>
      <c r="T329" s="175"/>
      <c r="U329" s="175"/>
      <c r="V329" s="175"/>
      <c r="W329" s="175"/>
      <c r="X329" s="175"/>
      <c r="Y329" s="175"/>
      <c r="Z329" s="175"/>
      <c r="AA329" s="175"/>
      <c r="AB329" s="175"/>
      <c r="AC329" s="175"/>
      <c r="AD329" s="175"/>
      <c r="AE329" s="175"/>
      <c r="AF329" s="175"/>
      <c r="AG329" s="175"/>
      <c r="AH329" s="175"/>
      <c r="AI329" s="175"/>
      <c r="AJ329" s="175"/>
      <c r="AK329" s="175"/>
      <c r="AL329" s="175"/>
      <c r="AM329" s="175"/>
      <c r="AN329" s="175"/>
      <c r="AO329" s="175"/>
      <c r="AP329" s="175"/>
      <c r="AQ329" s="175"/>
      <c r="AR329" s="175"/>
      <c r="AS329" s="175"/>
      <c r="AT329" s="175"/>
      <c r="AU329" s="175"/>
      <c r="AV329" s="175"/>
      <c r="AW329" s="175"/>
      <c r="AX329" s="175"/>
      <c r="AY329" s="175"/>
      <c r="AZ329" s="175"/>
      <c r="BA329" s="175"/>
      <c r="BB329" s="175"/>
      <c r="BC329" s="176"/>
      <c r="BD329" s="176"/>
      <c r="BE329" s="176"/>
      <c r="BF329" s="176"/>
      <c r="BG329" s="176"/>
      <c r="BH329" s="176"/>
      <c r="BI329" s="176"/>
      <c r="BJ329" s="176"/>
      <c r="BK329" s="176"/>
      <c r="BL329" s="176"/>
      <c r="BM329" s="176"/>
      <c r="BN329" s="176"/>
      <c r="BO329" s="176"/>
      <c r="BP329" s="176"/>
      <c r="BQ329" s="176"/>
      <c r="BR329" s="176"/>
      <c r="BS329" s="176"/>
      <c r="BT329" s="176"/>
      <c r="BU329" s="176"/>
      <c r="BV329" s="176"/>
      <c r="BW329" s="176"/>
      <c r="BX329" s="176"/>
      <c r="BY329" s="176"/>
      <c r="BZ329" s="176"/>
      <c r="CA329" s="176"/>
      <c r="CB329" s="176"/>
      <c r="CC329" s="176"/>
      <c r="CD329" s="176"/>
      <c r="CE329" s="176"/>
      <c r="CF329" s="176"/>
      <c r="CG329" s="176"/>
      <c r="CH329" s="176"/>
      <c r="CI329" s="176"/>
      <c r="CJ329" s="176"/>
      <c r="CK329" s="176"/>
      <c r="CL329" s="176"/>
      <c r="CM329" s="176"/>
      <c r="CN329" s="176"/>
      <c r="CO329" s="176"/>
      <c r="CP329" s="176"/>
      <c r="CQ329" s="176"/>
      <c r="CR329" s="176"/>
      <c r="CS329" s="176"/>
      <c r="CT329" s="176"/>
      <c r="CU329" s="176"/>
      <c r="CV329" s="176"/>
      <c r="CW329" s="176"/>
      <c r="CX329" s="176"/>
      <c r="CY329" s="176"/>
      <c r="CZ329" s="176"/>
      <c r="DA329" s="176"/>
      <c r="DB329" s="176"/>
      <c r="DC329" s="176"/>
      <c r="DD329" s="176"/>
      <c r="DE329" s="176"/>
      <c r="DF329" s="176"/>
      <c r="DG329" s="176"/>
      <c r="DH329" s="176"/>
      <c r="DI329" s="176"/>
      <c r="DJ329" s="176"/>
      <c r="DK329" s="176"/>
      <c r="DL329" s="176"/>
      <c r="DM329" s="176"/>
      <c r="DN329" s="176"/>
      <c r="DO329" s="176"/>
      <c r="DP329" s="176"/>
      <c r="DQ329" s="176"/>
      <c r="DR329" s="176"/>
      <c r="DS329" s="176"/>
      <c r="DT329" s="176"/>
      <c r="DU329" s="176"/>
      <c r="DV329" s="176"/>
      <c r="DW329" s="176"/>
      <c r="DX329" s="176"/>
      <c r="DY329" s="176"/>
      <c r="DZ329" s="176"/>
      <c r="EA329" s="176"/>
      <c r="EB329" s="176"/>
      <c r="EC329" s="176"/>
      <c r="ED329" s="176"/>
      <c r="EE329" s="176"/>
      <c r="EF329" s="176"/>
      <c r="EG329" s="176"/>
      <c r="EH329" s="176"/>
      <c r="EI329" s="176"/>
      <c r="EJ329" s="176"/>
      <c r="EK329" s="176"/>
      <c r="EL329" s="176"/>
      <c r="EM329" s="176"/>
      <c r="EN329" s="177"/>
      <c r="EO329" s="177"/>
    </row>
    <row r="330" customFormat="false" ht="12.75" hidden="false" customHeight="false" outlineLevel="0" collapsed="false">
      <c r="A330" s="169" t="s">
        <v>42</v>
      </c>
      <c r="B330" s="96"/>
      <c r="C330" s="170" t="s">
        <v>109</v>
      </c>
      <c r="D330" s="171" t="n">
        <v>6</v>
      </c>
      <c r="E330" s="172" t="s">
        <v>230</v>
      </c>
      <c r="F330" s="173" t="n">
        <f aca="false">SUM(H330:EM330)</f>
        <v>0</v>
      </c>
      <c r="G330" s="174"/>
      <c r="H330" s="176"/>
      <c r="I330" s="176"/>
      <c r="J330" s="176"/>
      <c r="K330" s="176"/>
      <c r="L330" s="176"/>
      <c r="M330" s="176"/>
      <c r="N330" s="176"/>
      <c r="O330" s="176"/>
      <c r="P330" s="176"/>
      <c r="Q330" s="175"/>
      <c r="R330" s="175"/>
      <c r="S330" s="175"/>
      <c r="T330" s="175"/>
      <c r="U330" s="175"/>
      <c r="V330" s="175"/>
      <c r="W330" s="175"/>
      <c r="X330" s="175"/>
      <c r="Y330" s="175"/>
      <c r="Z330" s="175"/>
      <c r="AA330" s="175"/>
      <c r="AB330" s="175"/>
      <c r="AC330" s="175"/>
      <c r="AD330" s="175"/>
      <c r="AE330" s="175"/>
      <c r="AF330" s="175"/>
      <c r="AG330" s="175"/>
      <c r="AH330" s="175"/>
      <c r="AI330" s="175"/>
      <c r="AJ330" s="175"/>
      <c r="AK330" s="175"/>
      <c r="AL330" s="175"/>
      <c r="AM330" s="175"/>
      <c r="AN330" s="175"/>
      <c r="AO330" s="175"/>
      <c r="AP330" s="175"/>
      <c r="AQ330" s="175"/>
      <c r="AR330" s="175"/>
      <c r="AS330" s="175"/>
      <c r="AT330" s="175"/>
      <c r="AU330" s="175"/>
      <c r="AV330" s="175"/>
      <c r="AW330" s="175"/>
      <c r="AX330" s="175"/>
      <c r="AY330" s="175"/>
      <c r="AZ330" s="175"/>
      <c r="BA330" s="175"/>
      <c r="BB330" s="175"/>
      <c r="BC330" s="176"/>
      <c r="BD330" s="176"/>
      <c r="BE330" s="176"/>
      <c r="BF330" s="176"/>
      <c r="BG330" s="176"/>
      <c r="BH330" s="176"/>
      <c r="BI330" s="176"/>
      <c r="BJ330" s="176"/>
      <c r="BK330" s="176"/>
      <c r="BL330" s="176"/>
      <c r="BM330" s="176"/>
      <c r="BN330" s="176"/>
      <c r="BO330" s="176"/>
      <c r="BP330" s="176"/>
      <c r="BQ330" s="176"/>
      <c r="BR330" s="176"/>
      <c r="BS330" s="176"/>
      <c r="BT330" s="176"/>
      <c r="BU330" s="176"/>
      <c r="BV330" s="176"/>
      <c r="BW330" s="176"/>
      <c r="BX330" s="176"/>
      <c r="BY330" s="176"/>
      <c r="BZ330" s="176"/>
      <c r="CA330" s="176"/>
      <c r="CB330" s="176"/>
      <c r="CC330" s="176"/>
      <c r="CD330" s="176"/>
      <c r="CE330" s="176"/>
      <c r="CF330" s="176"/>
      <c r="CG330" s="176"/>
      <c r="CH330" s="176"/>
      <c r="CI330" s="176"/>
      <c r="CJ330" s="176"/>
      <c r="CK330" s="176"/>
      <c r="CL330" s="176"/>
      <c r="CM330" s="176"/>
      <c r="CN330" s="176"/>
      <c r="CO330" s="176"/>
      <c r="CP330" s="176"/>
      <c r="CQ330" s="176"/>
      <c r="CR330" s="176"/>
      <c r="CS330" s="176"/>
      <c r="CT330" s="176"/>
      <c r="CU330" s="176"/>
      <c r="CV330" s="176"/>
      <c r="CW330" s="176"/>
      <c r="CX330" s="176"/>
      <c r="CY330" s="176"/>
      <c r="CZ330" s="176"/>
      <c r="DA330" s="176"/>
      <c r="DB330" s="176"/>
      <c r="DC330" s="176"/>
      <c r="DD330" s="176"/>
      <c r="DE330" s="176"/>
      <c r="DF330" s="176"/>
      <c r="DG330" s="176"/>
      <c r="DH330" s="176"/>
      <c r="DI330" s="176"/>
      <c r="DJ330" s="176"/>
      <c r="DK330" s="176"/>
      <c r="DL330" s="176"/>
      <c r="DM330" s="176"/>
      <c r="DN330" s="176"/>
      <c r="DO330" s="176"/>
      <c r="DP330" s="176"/>
      <c r="DQ330" s="176"/>
      <c r="DR330" s="176"/>
      <c r="DS330" s="176"/>
      <c r="DT330" s="176"/>
      <c r="DU330" s="176"/>
      <c r="DV330" s="176"/>
      <c r="DW330" s="176"/>
      <c r="DX330" s="176"/>
      <c r="DY330" s="176"/>
      <c r="DZ330" s="176"/>
      <c r="EA330" s="176"/>
      <c r="EB330" s="176"/>
      <c r="EC330" s="176"/>
      <c r="ED330" s="176"/>
      <c r="EE330" s="176"/>
      <c r="EF330" s="176"/>
      <c r="EG330" s="176"/>
      <c r="EH330" s="176"/>
      <c r="EI330" s="176"/>
      <c r="EJ330" s="176"/>
      <c r="EK330" s="176"/>
      <c r="EL330" s="176"/>
      <c r="EM330" s="176"/>
      <c r="EN330" s="177"/>
      <c r="EO330" s="177"/>
    </row>
    <row r="331" customFormat="false" ht="12.75" hidden="false" customHeight="false" outlineLevel="0" collapsed="false">
      <c r="A331" s="169" t="s">
        <v>42</v>
      </c>
      <c r="B331" s="96"/>
      <c r="C331" s="170" t="s">
        <v>109</v>
      </c>
      <c r="D331" s="171" t="n">
        <v>7</v>
      </c>
      <c r="E331" s="172" t="s">
        <v>230</v>
      </c>
      <c r="F331" s="178" t="n">
        <f aca="false">SUM(H331:EM331)</f>
        <v>0</v>
      </c>
      <c r="G331" s="179"/>
      <c r="H331" s="181"/>
      <c r="I331" s="181"/>
      <c r="J331" s="181"/>
      <c r="K331" s="181"/>
      <c r="L331" s="181"/>
      <c r="M331" s="181"/>
      <c r="N331" s="181"/>
      <c r="O331" s="181"/>
      <c r="P331" s="181"/>
      <c r="Q331" s="180"/>
      <c r="R331" s="180"/>
      <c r="S331" s="180"/>
      <c r="T331" s="180"/>
      <c r="U331" s="180"/>
      <c r="V331" s="180"/>
      <c r="W331" s="180"/>
      <c r="X331" s="180"/>
      <c r="Y331" s="180"/>
      <c r="Z331" s="180"/>
      <c r="AA331" s="180"/>
      <c r="AB331" s="180"/>
      <c r="AC331" s="180"/>
      <c r="AD331" s="180"/>
      <c r="AE331" s="180"/>
      <c r="AF331" s="180"/>
      <c r="AG331" s="180"/>
      <c r="AH331" s="180"/>
      <c r="AI331" s="180"/>
      <c r="AJ331" s="180"/>
      <c r="AK331" s="180"/>
      <c r="AL331" s="180"/>
      <c r="AM331" s="180"/>
      <c r="AN331" s="180"/>
      <c r="AO331" s="180"/>
      <c r="AP331" s="180"/>
      <c r="AQ331" s="180"/>
      <c r="AR331" s="180"/>
      <c r="AS331" s="180"/>
      <c r="AT331" s="180"/>
      <c r="AU331" s="180"/>
      <c r="AV331" s="180"/>
      <c r="AW331" s="180"/>
      <c r="AX331" s="180"/>
      <c r="AY331" s="180"/>
      <c r="AZ331" s="180"/>
      <c r="BA331" s="180"/>
      <c r="BB331" s="180"/>
      <c r="BC331" s="181"/>
      <c r="BD331" s="181"/>
      <c r="BE331" s="181"/>
      <c r="BF331" s="181"/>
      <c r="BG331" s="181"/>
      <c r="BH331" s="181"/>
      <c r="BI331" s="181"/>
      <c r="BJ331" s="181"/>
      <c r="BK331" s="181"/>
      <c r="BL331" s="181"/>
      <c r="BM331" s="181"/>
      <c r="BN331" s="181"/>
      <c r="BO331" s="181"/>
      <c r="BP331" s="181"/>
      <c r="BQ331" s="181"/>
      <c r="BR331" s="181"/>
      <c r="BS331" s="181"/>
      <c r="BT331" s="181"/>
      <c r="BU331" s="181"/>
      <c r="BV331" s="181"/>
      <c r="BW331" s="181"/>
      <c r="BX331" s="181"/>
      <c r="BY331" s="181"/>
      <c r="BZ331" s="181"/>
      <c r="CA331" s="181"/>
      <c r="CB331" s="181"/>
      <c r="CC331" s="181"/>
      <c r="CD331" s="181"/>
      <c r="CE331" s="181"/>
      <c r="CF331" s="181"/>
      <c r="CG331" s="181"/>
      <c r="CH331" s="181"/>
      <c r="CI331" s="181"/>
      <c r="CJ331" s="181"/>
      <c r="CK331" s="181"/>
      <c r="CL331" s="181"/>
      <c r="CM331" s="181"/>
      <c r="CN331" s="181"/>
      <c r="CO331" s="181"/>
      <c r="CP331" s="181"/>
      <c r="CQ331" s="181"/>
      <c r="CR331" s="181"/>
      <c r="CS331" s="181"/>
      <c r="CT331" s="181"/>
      <c r="CU331" s="181"/>
      <c r="CV331" s="181"/>
      <c r="CW331" s="181"/>
      <c r="CX331" s="181"/>
      <c r="CY331" s="181"/>
      <c r="CZ331" s="181"/>
      <c r="DA331" s="181"/>
      <c r="DB331" s="181"/>
      <c r="DC331" s="181"/>
      <c r="DD331" s="181"/>
      <c r="DE331" s="181"/>
      <c r="DF331" s="181"/>
      <c r="DG331" s="181"/>
      <c r="DH331" s="181"/>
      <c r="DI331" s="181"/>
      <c r="DJ331" s="181"/>
      <c r="DK331" s="181"/>
      <c r="DL331" s="181"/>
      <c r="DM331" s="181"/>
      <c r="DN331" s="181"/>
      <c r="DO331" s="181"/>
      <c r="DP331" s="181"/>
      <c r="DQ331" s="181"/>
      <c r="DR331" s="181"/>
      <c r="DS331" s="181"/>
      <c r="DT331" s="181"/>
      <c r="DU331" s="181"/>
      <c r="DV331" s="181"/>
      <c r="DW331" s="181"/>
      <c r="DX331" s="181"/>
      <c r="DY331" s="181"/>
      <c r="DZ331" s="181"/>
      <c r="EA331" s="181"/>
      <c r="EB331" s="181"/>
      <c r="EC331" s="181"/>
      <c r="ED331" s="181"/>
      <c r="EE331" s="181"/>
      <c r="EF331" s="181"/>
      <c r="EG331" s="181"/>
      <c r="EH331" s="181"/>
      <c r="EI331" s="181"/>
      <c r="EJ331" s="181"/>
      <c r="EK331" s="181"/>
      <c r="EL331" s="181"/>
      <c r="EM331" s="181"/>
      <c r="EN331" s="177"/>
      <c r="EO331" s="177"/>
    </row>
    <row r="332" customFormat="false" ht="12.75" hidden="false" customHeight="false" outlineLevel="0" collapsed="false">
      <c r="A332" s="169" t="s">
        <v>42</v>
      </c>
      <c r="B332" s="96"/>
      <c r="C332" s="170" t="s">
        <v>109</v>
      </c>
      <c r="D332" s="171" t="n">
        <v>8</v>
      </c>
      <c r="E332" s="172" t="s">
        <v>230</v>
      </c>
      <c r="F332" s="178" t="n">
        <f aca="false">SUM(H332:EM332)</f>
        <v>0</v>
      </c>
      <c r="G332" s="179" t="n">
        <f aca="false">SUM(F326:F332)</f>
        <v>0</v>
      </c>
      <c r="H332" s="181"/>
      <c r="I332" s="181"/>
      <c r="J332" s="181"/>
      <c r="K332" s="181"/>
      <c r="L332" s="181"/>
      <c r="M332" s="181"/>
      <c r="N332" s="181"/>
      <c r="O332" s="181"/>
      <c r="P332" s="181"/>
      <c r="Q332" s="180"/>
      <c r="R332" s="180"/>
      <c r="S332" s="180"/>
      <c r="T332" s="180"/>
      <c r="U332" s="180"/>
      <c r="V332" s="180"/>
      <c r="W332" s="180"/>
      <c r="X332" s="180"/>
      <c r="Y332" s="180"/>
      <c r="Z332" s="180"/>
      <c r="AA332" s="180"/>
      <c r="AB332" s="180"/>
      <c r="AC332" s="180"/>
      <c r="AD332" s="180"/>
      <c r="AE332" s="180"/>
      <c r="AF332" s="180"/>
      <c r="AG332" s="180"/>
      <c r="AH332" s="180"/>
      <c r="AI332" s="180"/>
      <c r="AJ332" s="180"/>
      <c r="AK332" s="180"/>
      <c r="AL332" s="180"/>
      <c r="AM332" s="180"/>
      <c r="AN332" s="180"/>
      <c r="AO332" s="180"/>
      <c r="AP332" s="180"/>
      <c r="AQ332" s="180"/>
      <c r="AR332" s="180"/>
      <c r="AS332" s="180"/>
      <c r="AT332" s="180"/>
      <c r="AU332" s="180"/>
      <c r="AV332" s="180"/>
      <c r="AW332" s="180"/>
      <c r="AX332" s="180"/>
      <c r="AY332" s="180"/>
      <c r="AZ332" s="180"/>
      <c r="BA332" s="180"/>
      <c r="BB332" s="180"/>
      <c r="BC332" s="181"/>
      <c r="BD332" s="181"/>
      <c r="BE332" s="181"/>
      <c r="BF332" s="181"/>
      <c r="BG332" s="181"/>
      <c r="BH332" s="181"/>
      <c r="BI332" s="181"/>
      <c r="BJ332" s="181"/>
      <c r="BK332" s="181"/>
      <c r="BL332" s="181"/>
      <c r="BM332" s="181"/>
      <c r="BN332" s="181"/>
      <c r="BO332" s="181"/>
      <c r="BP332" s="181"/>
      <c r="BQ332" s="181"/>
      <c r="BR332" s="181"/>
      <c r="BS332" s="181"/>
      <c r="BT332" s="181"/>
      <c r="BU332" s="181"/>
      <c r="BV332" s="181"/>
      <c r="BW332" s="181"/>
      <c r="BX332" s="181"/>
      <c r="BY332" s="181"/>
      <c r="BZ332" s="181"/>
      <c r="CA332" s="181"/>
      <c r="CB332" s="181"/>
      <c r="CC332" s="181"/>
      <c r="CD332" s="181"/>
      <c r="CE332" s="181"/>
      <c r="CF332" s="181"/>
      <c r="CG332" s="181"/>
      <c r="CH332" s="181"/>
      <c r="CI332" s="181"/>
      <c r="CJ332" s="181"/>
      <c r="CK332" s="181"/>
      <c r="CL332" s="181"/>
      <c r="CM332" s="181"/>
      <c r="CN332" s="181"/>
      <c r="CO332" s="181"/>
      <c r="CP332" s="181"/>
      <c r="CQ332" s="181"/>
      <c r="CR332" s="181"/>
      <c r="CS332" s="181"/>
      <c r="CT332" s="181"/>
      <c r="CU332" s="181"/>
      <c r="CV332" s="181"/>
      <c r="CW332" s="181"/>
      <c r="CX332" s="181"/>
      <c r="CY332" s="181"/>
      <c r="CZ332" s="181"/>
      <c r="DA332" s="181"/>
      <c r="DB332" s="181"/>
      <c r="DC332" s="181"/>
      <c r="DD332" s="181"/>
      <c r="DE332" s="181"/>
      <c r="DF332" s="181"/>
      <c r="DG332" s="181"/>
      <c r="DH332" s="181"/>
      <c r="DI332" s="181"/>
      <c r="DJ332" s="181"/>
      <c r="DK332" s="181"/>
      <c r="DL332" s="181"/>
      <c r="DM332" s="181"/>
      <c r="DN332" s="181"/>
      <c r="DO332" s="181"/>
      <c r="DP332" s="181"/>
      <c r="DQ332" s="181"/>
      <c r="DR332" s="181"/>
      <c r="DS332" s="181"/>
      <c r="DT332" s="181"/>
      <c r="DU332" s="181"/>
      <c r="DV332" s="181"/>
      <c r="DW332" s="181"/>
      <c r="DX332" s="181"/>
      <c r="DY332" s="181"/>
      <c r="DZ332" s="181"/>
      <c r="EA332" s="181"/>
      <c r="EB332" s="181"/>
      <c r="EC332" s="181"/>
      <c r="ED332" s="181"/>
      <c r="EE332" s="181"/>
      <c r="EF332" s="181"/>
      <c r="EG332" s="181"/>
      <c r="EH332" s="181"/>
      <c r="EI332" s="181"/>
      <c r="EJ332" s="181"/>
      <c r="EK332" s="181"/>
      <c r="EL332" s="181"/>
      <c r="EM332" s="181"/>
      <c r="EN332" s="177"/>
      <c r="EO332" s="177"/>
    </row>
    <row r="333" customFormat="false" ht="12.75" hidden="false" customHeight="false" outlineLevel="0" collapsed="false">
      <c r="A333" s="169" t="s">
        <v>42</v>
      </c>
      <c r="B333" s="96"/>
      <c r="C333" s="170" t="s">
        <v>109</v>
      </c>
      <c r="D333" s="171" t="n">
        <v>9</v>
      </c>
      <c r="E333" s="172" t="s">
        <v>231</v>
      </c>
      <c r="F333" s="173" t="n">
        <f aca="false">SUM(H333:EM333)</f>
        <v>0</v>
      </c>
      <c r="G333" s="174"/>
      <c r="H333" s="176"/>
      <c r="I333" s="176"/>
      <c r="J333" s="176"/>
      <c r="K333" s="176"/>
      <c r="L333" s="176"/>
      <c r="M333" s="176"/>
      <c r="N333" s="176"/>
      <c r="O333" s="176"/>
      <c r="P333" s="176"/>
      <c r="Q333" s="175"/>
      <c r="R333" s="175"/>
      <c r="S333" s="175"/>
      <c r="T333" s="175"/>
      <c r="U333" s="175"/>
      <c r="V333" s="175"/>
      <c r="W333" s="175"/>
      <c r="X333" s="175"/>
      <c r="Y333" s="175"/>
      <c r="Z333" s="175"/>
      <c r="AA333" s="175"/>
      <c r="AB333" s="175"/>
      <c r="AC333" s="175"/>
      <c r="AD333" s="175"/>
      <c r="AE333" s="175"/>
      <c r="AF333" s="175"/>
      <c r="AG333" s="175"/>
      <c r="AH333" s="175"/>
      <c r="AI333" s="175"/>
      <c r="AJ333" s="175"/>
      <c r="AK333" s="175"/>
      <c r="AL333" s="175"/>
      <c r="AM333" s="175"/>
      <c r="AN333" s="175"/>
      <c r="AO333" s="175"/>
      <c r="AP333" s="175"/>
      <c r="AQ333" s="175"/>
      <c r="AR333" s="175"/>
      <c r="AS333" s="175"/>
      <c r="AT333" s="175"/>
      <c r="AU333" s="175"/>
      <c r="AV333" s="175"/>
      <c r="AW333" s="175"/>
      <c r="AX333" s="175"/>
      <c r="AY333" s="175"/>
      <c r="AZ333" s="175"/>
      <c r="BA333" s="175"/>
      <c r="BB333" s="175"/>
      <c r="BC333" s="176"/>
      <c r="BD333" s="176"/>
      <c r="BE333" s="176"/>
      <c r="BF333" s="176"/>
      <c r="BG333" s="176"/>
      <c r="BH333" s="176"/>
      <c r="BI333" s="176"/>
      <c r="BJ333" s="176"/>
      <c r="BK333" s="176"/>
      <c r="BL333" s="176"/>
      <c r="BM333" s="176"/>
      <c r="BN333" s="176"/>
      <c r="BO333" s="176"/>
      <c r="BP333" s="176"/>
      <c r="BQ333" s="176"/>
      <c r="BR333" s="176"/>
      <c r="BS333" s="176"/>
      <c r="BT333" s="176"/>
      <c r="BU333" s="176"/>
      <c r="BV333" s="176"/>
      <c r="BW333" s="176"/>
      <c r="BX333" s="176"/>
      <c r="BY333" s="176"/>
      <c r="BZ333" s="176"/>
      <c r="CA333" s="176"/>
      <c r="CB333" s="176"/>
      <c r="CC333" s="176"/>
      <c r="CD333" s="176"/>
      <c r="CE333" s="176"/>
      <c r="CF333" s="176"/>
      <c r="CG333" s="176"/>
      <c r="CH333" s="176"/>
      <c r="CI333" s="176"/>
      <c r="CJ333" s="176"/>
      <c r="CK333" s="176"/>
      <c r="CL333" s="176"/>
      <c r="CM333" s="176"/>
      <c r="CN333" s="176"/>
      <c r="CO333" s="176"/>
      <c r="CP333" s="176"/>
      <c r="CQ333" s="176"/>
      <c r="CR333" s="176"/>
      <c r="CS333" s="176"/>
      <c r="CT333" s="176"/>
      <c r="CU333" s="176"/>
      <c r="CV333" s="176"/>
      <c r="CW333" s="176"/>
      <c r="CX333" s="176"/>
      <c r="CY333" s="176"/>
      <c r="CZ333" s="176"/>
      <c r="DA333" s="176"/>
      <c r="DB333" s="176"/>
      <c r="DC333" s="176"/>
      <c r="DD333" s="176"/>
      <c r="DE333" s="176"/>
      <c r="DF333" s="176"/>
      <c r="DG333" s="176"/>
      <c r="DH333" s="176"/>
      <c r="DI333" s="176"/>
      <c r="DJ333" s="176"/>
      <c r="DK333" s="176"/>
      <c r="DL333" s="176"/>
      <c r="DM333" s="176"/>
      <c r="DN333" s="176"/>
      <c r="DO333" s="176"/>
      <c r="DP333" s="176"/>
      <c r="DQ333" s="176"/>
      <c r="DR333" s="176"/>
      <c r="DS333" s="176"/>
      <c r="DT333" s="176"/>
      <c r="DU333" s="176"/>
      <c r="DV333" s="176"/>
      <c r="DW333" s="176"/>
      <c r="DX333" s="176"/>
      <c r="DY333" s="176"/>
      <c r="DZ333" s="176"/>
      <c r="EA333" s="176"/>
      <c r="EB333" s="176"/>
      <c r="EC333" s="176"/>
      <c r="ED333" s="176"/>
      <c r="EE333" s="176"/>
      <c r="EF333" s="176"/>
      <c r="EG333" s="176"/>
      <c r="EH333" s="176"/>
      <c r="EI333" s="176"/>
      <c r="EJ333" s="176"/>
      <c r="EK333" s="176"/>
      <c r="EL333" s="176"/>
      <c r="EM333" s="176"/>
      <c r="EN333" s="177"/>
      <c r="EO333" s="177"/>
    </row>
    <row r="334" customFormat="false" ht="12.75" hidden="false" customHeight="false" outlineLevel="0" collapsed="false">
      <c r="A334" s="169" t="s">
        <v>42</v>
      </c>
      <c r="B334" s="96"/>
      <c r="C334" s="170" t="s">
        <v>109</v>
      </c>
      <c r="D334" s="171" t="n">
        <v>10</v>
      </c>
      <c r="E334" s="172" t="s">
        <v>231</v>
      </c>
      <c r="F334" s="173" t="n">
        <f aca="false">SUM(H334:EM334)</f>
        <v>0</v>
      </c>
      <c r="G334" s="174"/>
      <c r="H334" s="176"/>
      <c r="I334" s="176"/>
      <c r="J334" s="176"/>
      <c r="K334" s="176"/>
      <c r="L334" s="176"/>
      <c r="M334" s="176"/>
      <c r="N334" s="176"/>
      <c r="O334" s="176"/>
      <c r="P334" s="176"/>
      <c r="Q334" s="175"/>
      <c r="R334" s="175"/>
      <c r="S334" s="175"/>
      <c r="T334" s="175"/>
      <c r="U334" s="175"/>
      <c r="V334" s="175"/>
      <c r="W334" s="175"/>
      <c r="X334" s="175"/>
      <c r="Y334" s="175"/>
      <c r="Z334" s="175"/>
      <c r="AA334" s="175"/>
      <c r="AB334" s="175"/>
      <c r="AC334" s="175"/>
      <c r="AD334" s="175"/>
      <c r="AE334" s="175"/>
      <c r="AF334" s="175"/>
      <c r="AG334" s="175"/>
      <c r="AH334" s="175"/>
      <c r="AI334" s="175"/>
      <c r="AJ334" s="175"/>
      <c r="AK334" s="175"/>
      <c r="AL334" s="175"/>
      <c r="AM334" s="175"/>
      <c r="AN334" s="175"/>
      <c r="AO334" s="175"/>
      <c r="AP334" s="175"/>
      <c r="AQ334" s="175"/>
      <c r="AR334" s="175"/>
      <c r="AS334" s="175"/>
      <c r="AT334" s="175"/>
      <c r="AU334" s="175"/>
      <c r="AV334" s="175"/>
      <c r="AW334" s="175"/>
      <c r="AX334" s="175"/>
      <c r="AY334" s="175"/>
      <c r="AZ334" s="175"/>
      <c r="BA334" s="175"/>
      <c r="BB334" s="175"/>
      <c r="BC334" s="176"/>
      <c r="BD334" s="176"/>
      <c r="BE334" s="176"/>
      <c r="BF334" s="176"/>
      <c r="BG334" s="176"/>
      <c r="BH334" s="176"/>
      <c r="BI334" s="176"/>
      <c r="BJ334" s="176"/>
      <c r="BK334" s="176"/>
      <c r="BL334" s="176"/>
      <c r="BM334" s="176"/>
      <c r="BN334" s="176"/>
      <c r="BO334" s="176"/>
      <c r="BP334" s="176"/>
      <c r="BQ334" s="176"/>
      <c r="BR334" s="176"/>
      <c r="BS334" s="176"/>
      <c r="BT334" s="176"/>
      <c r="BU334" s="176"/>
      <c r="BV334" s="176"/>
      <c r="BW334" s="176"/>
      <c r="BX334" s="176"/>
      <c r="BY334" s="176"/>
      <c r="BZ334" s="176"/>
      <c r="CA334" s="176"/>
      <c r="CB334" s="176"/>
      <c r="CC334" s="176"/>
      <c r="CD334" s="176"/>
      <c r="CE334" s="176"/>
      <c r="CF334" s="176"/>
      <c r="CG334" s="176"/>
      <c r="CH334" s="176"/>
      <c r="CI334" s="176"/>
      <c r="CJ334" s="176"/>
      <c r="CK334" s="176"/>
      <c r="CL334" s="176"/>
      <c r="CM334" s="176"/>
      <c r="CN334" s="176"/>
      <c r="CO334" s="176"/>
      <c r="CP334" s="176"/>
      <c r="CQ334" s="176"/>
      <c r="CR334" s="176"/>
      <c r="CS334" s="176"/>
      <c r="CT334" s="176"/>
      <c r="CU334" s="176"/>
      <c r="CV334" s="176"/>
      <c r="CW334" s="176"/>
      <c r="CX334" s="176"/>
      <c r="CY334" s="176"/>
      <c r="CZ334" s="176"/>
      <c r="DA334" s="176"/>
      <c r="DB334" s="176"/>
      <c r="DC334" s="176"/>
      <c r="DD334" s="176"/>
      <c r="DE334" s="176"/>
      <c r="DF334" s="176"/>
      <c r="DG334" s="176"/>
      <c r="DH334" s="176"/>
      <c r="DI334" s="176"/>
      <c r="DJ334" s="176"/>
      <c r="DK334" s="176"/>
      <c r="DL334" s="176"/>
      <c r="DM334" s="176"/>
      <c r="DN334" s="176"/>
      <c r="DO334" s="176"/>
      <c r="DP334" s="176"/>
      <c r="DQ334" s="176"/>
      <c r="DR334" s="176"/>
      <c r="DS334" s="176"/>
      <c r="DT334" s="176"/>
      <c r="DU334" s="176"/>
      <c r="DV334" s="176"/>
      <c r="DW334" s="176"/>
      <c r="DX334" s="176"/>
      <c r="DY334" s="176"/>
      <c r="DZ334" s="176"/>
      <c r="EA334" s="176"/>
      <c r="EB334" s="176"/>
      <c r="EC334" s="176"/>
      <c r="ED334" s="176"/>
      <c r="EE334" s="176"/>
      <c r="EF334" s="176"/>
      <c r="EG334" s="176"/>
      <c r="EH334" s="176"/>
      <c r="EI334" s="176"/>
      <c r="EJ334" s="176"/>
      <c r="EK334" s="176"/>
      <c r="EL334" s="176"/>
      <c r="EM334" s="176"/>
      <c r="EN334" s="177"/>
      <c r="EO334" s="177"/>
    </row>
    <row r="335" customFormat="false" ht="12.75" hidden="false" customHeight="false" outlineLevel="0" collapsed="false">
      <c r="A335" s="169" t="s">
        <v>42</v>
      </c>
      <c r="B335" s="96"/>
      <c r="C335" s="170" t="s">
        <v>109</v>
      </c>
      <c r="D335" s="171" t="n">
        <v>11</v>
      </c>
      <c r="E335" s="172" t="s">
        <v>231</v>
      </c>
      <c r="F335" s="173" t="n">
        <f aca="false">SUM(H335:EM335)</f>
        <v>0</v>
      </c>
      <c r="G335" s="174"/>
      <c r="H335" s="176"/>
      <c r="I335" s="176"/>
      <c r="J335" s="176"/>
      <c r="K335" s="176"/>
      <c r="L335" s="176"/>
      <c r="M335" s="176"/>
      <c r="N335" s="176"/>
      <c r="O335" s="176"/>
      <c r="P335" s="176"/>
      <c r="Q335" s="175"/>
      <c r="R335" s="175"/>
      <c r="S335" s="175"/>
      <c r="T335" s="175"/>
      <c r="U335" s="175"/>
      <c r="V335" s="175"/>
      <c r="W335" s="175"/>
      <c r="X335" s="175"/>
      <c r="Y335" s="175"/>
      <c r="Z335" s="175"/>
      <c r="AA335" s="175"/>
      <c r="AB335" s="175"/>
      <c r="AC335" s="175"/>
      <c r="AD335" s="175"/>
      <c r="AE335" s="175"/>
      <c r="AF335" s="175"/>
      <c r="AG335" s="175"/>
      <c r="AH335" s="175"/>
      <c r="AI335" s="175"/>
      <c r="AJ335" s="175"/>
      <c r="AK335" s="175"/>
      <c r="AL335" s="175"/>
      <c r="AM335" s="175"/>
      <c r="AN335" s="175"/>
      <c r="AO335" s="175"/>
      <c r="AP335" s="175"/>
      <c r="AQ335" s="175"/>
      <c r="AR335" s="175"/>
      <c r="AS335" s="175"/>
      <c r="AT335" s="175"/>
      <c r="AU335" s="175"/>
      <c r="AV335" s="175"/>
      <c r="AW335" s="175"/>
      <c r="AX335" s="175"/>
      <c r="AY335" s="175"/>
      <c r="AZ335" s="175"/>
      <c r="BA335" s="175"/>
      <c r="BB335" s="175"/>
      <c r="BC335" s="176"/>
      <c r="BD335" s="176"/>
      <c r="BE335" s="176"/>
      <c r="BF335" s="176"/>
      <c r="BG335" s="176"/>
      <c r="BH335" s="176"/>
      <c r="BI335" s="176"/>
      <c r="BJ335" s="176"/>
      <c r="BK335" s="176"/>
      <c r="BL335" s="176"/>
      <c r="BM335" s="176"/>
      <c r="BN335" s="176"/>
      <c r="BO335" s="176"/>
      <c r="BP335" s="176"/>
      <c r="BQ335" s="176"/>
      <c r="BR335" s="176"/>
      <c r="BS335" s="176"/>
      <c r="BT335" s="176"/>
      <c r="BU335" s="176"/>
      <c r="BV335" s="176"/>
      <c r="BW335" s="176"/>
      <c r="BX335" s="176"/>
      <c r="BY335" s="176"/>
      <c r="BZ335" s="176"/>
      <c r="CA335" s="176"/>
      <c r="CB335" s="176"/>
      <c r="CC335" s="176"/>
      <c r="CD335" s="176"/>
      <c r="CE335" s="176"/>
      <c r="CF335" s="176"/>
      <c r="CG335" s="176"/>
      <c r="CH335" s="176"/>
      <c r="CI335" s="176"/>
      <c r="CJ335" s="176"/>
      <c r="CK335" s="176"/>
      <c r="CL335" s="176"/>
      <c r="CM335" s="176"/>
      <c r="CN335" s="176"/>
      <c r="CO335" s="176"/>
      <c r="CP335" s="176"/>
      <c r="CQ335" s="176"/>
      <c r="CR335" s="176"/>
      <c r="CS335" s="176"/>
      <c r="CT335" s="176"/>
      <c r="CU335" s="176"/>
      <c r="CV335" s="176"/>
      <c r="CW335" s="176"/>
      <c r="CX335" s="176"/>
      <c r="CY335" s="176"/>
      <c r="CZ335" s="176"/>
      <c r="DA335" s="176"/>
      <c r="DB335" s="176"/>
      <c r="DC335" s="176"/>
      <c r="DD335" s="176"/>
      <c r="DE335" s="176"/>
      <c r="DF335" s="176"/>
      <c r="DG335" s="176"/>
      <c r="DH335" s="176"/>
      <c r="DI335" s="176"/>
      <c r="DJ335" s="176"/>
      <c r="DK335" s="176"/>
      <c r="DL335" s="176"/>
      <c r="DM335" s="176"/>
      <c r="DN335" s="176"/>
      <c r="DO335" s="176"/>
      <c r="DP335" s="176"/>
      <c r="DQ335" s="176"/>
      <c r="DR335" s="176"/>
      <c r="DS335" s="176"/>
      <c r="DT335" s="176"/>
      <c r="DU335" s="176"/>
      <c r="DV335" s="176"/>
      <c r="DW335" s="176"/>
      <c r="DX335" s="176"/>
      <c r="DY335" s="176"/>
      <c r="DZ335" s="176"/>
      <c r="EA335" s="176"/>
      <c r="EB335" s="176"/>
      <c r="EC335" s="176"/>
      <c r="ED335" s="176"/>
      <c r="EE335" s="176"/>
      <c r="EF335" s="176"/>
      <c r="EG335" s="176"/>
      <c r="EH335" s="176"/>
      <c r="EI335" s="176"/>
      <c r="EJ335" s="176"/>
      <c r="EK335" s="176"/>
      <c r="EL335" s="176"/>
      <c r="EM335" s="176"/>
      <c r="EN335" s="177"/>
      <c r="EO335" s="177"/>
    </row>
    <row r="336" customFormat="false" ht="12.75" hidden="false" customHeight="false" outlineLevel="0" collapsed="false">
      <c r="A336" s="169" t="s">
        <v>42</v>
      </c>
      <c r="B336" s="96"/>
      <c r="C336" s="170" t="s">
        <v>109</v>
      </c>
      <c r="D336" s="171" t="n">
        <v>12</v>
      </c>
      <c r="E336" s="172" t="s">
        <v>231</v>
      </c>
      <c r="F336" s="173" t="n">
        <f aca="false">SUM(H336:EM336)</f>
        <v>0</v>
      </c>
      <c r="G336" s="174"/>
      <c r="H336" s="176"/>
      <c r="I336" s="176"/>
      <c r="J336" s="176"/>
      <c r="K336" s="176"/>
      <c r="L336" s="176"/>
      <c r="M336" s="176"/>
      <c r="N336" s="176"/>
      <c r="O336" s="176"/>
      <c r="P336" s="176"/>
      <c r="Q336" s="175"/>
      <c r="R336" s="175"/>
      <c r="S336" s="175"/>
      <c r="T336" s="175"/>
      <c r="U336" s="175"/>
      <c r="V336" s="175"/>
      <c r="W336" s="175"/>
      <c r="X336" s="175"/>
      <c r="Y336" s="175"/>
      <c r="Z336" s="175"/>
      <c r="AA336" s="175"/>
      <c r="AB336" s="175"/>
      <c r="AC336" s="175"/>
      <c r="AD336" s="175"/>
      <c r="AE336" s="175"/>
      <c r="AF336" s="175"/>
      <c r="AG336" s="175"/>
      <c r="AH336" s="175"/>
      <c r="AI336" s="175"/>
      <c r="AJ336" s="175"/>
      <c r="AK336" s="175"/>
      <c r="AL336" s="175"/>
      <c r="AM336" s="175"/>
      <c r="AN336" s="175"/>
      <c r="AO336" s="175"/>
      <c r="AP336" s="175"/>
      <c r="AQ336" s="175"/>
      <c r="AR336" s="175"/>
      <c r="AS336" s="175"/>
      <c r="AT336" s="175"/>
      <c r="AU336" s="175"/>
      <c r="AV336" s="175"/>
      <c r="AW336" s="175"/>
      <c r="AX336" s="175"/>
      <c r="AY336" s="175"/>
      <c r="AZ336" s="175"/>
      <c r="BA336" s="175"/>
      <c r="BB336" s="175"/>
      <c r="BC336" s="176"/>
      <c r="BD336" s="176"/>
      <c r="BE336" s="176"/>
      <c r="BF336" s="176"/>
      <c r="BG336" s="176"/>
      <c r="BH336" s="176"/>
      <c r="BI336" s="176"/>
      <c r="BJ336" s="176"/>
      <c r="BK336" s="176"/>
      <c r="BL336" s="176"/>
      <c r="BM336" s="176"/>
      <c r="BN336" s="176"/>
      <c r="BO336" s="176"/>
      <c r="BP336" s="176"/>
      <c r="BQ336" s="176"/>
      <c r="BR336" s="176"/>
      <c r="BS336" s="176"/>
      <c r="BT336" s="176"/>
      <c r="BU336" s="176"/>
      <c r="BV336" s="176"/>
      <c r="BW336" s="176"/>
      <c r="BX336" s="176"/>
      <c r="BY336" s="176"/>
      <c r="BZ336" s="176"/>
      <c r="CA336" s="176"/>
      <c r="CB336" s="176"/>
      <c r="CC336" s="176"/>
      <c r="CD336" s="176"/>
      <c r="CE336" s="176"/>
      <c r="CF336" s="176"/>
      <c r="CG336" s="176"/>
      <c r="CH336" s="176"/>
      <c r="CI336" s="176"/>
      <c r="CJ336" s="176"/>
      <c r="CK336" s="176"/>
      <c r="CL336" s="176"/>
      <c r="CM336" s="176"/>
      <c r="CN336" s="176"/>
      <c r="CO336" s="176"/>
      <c r="CP336" s="176"/>
      <c r="CQ336" s="176"/>
      <c r="CR336" s="176"/>
      <c r="CS336" s="176"/>
      <c r="CT336" s="176"/>
      <c r="CU336" s="176"/>
      <c r="CV336" s="176"/>
      <c r="CW336" s="176"/>
      <c r="CX336" s="176"/>
      <c r="CY336" s="176"/>
      <c r="CZ336" s="176"/>
      <c r="DA336" s="176"/>
      <c r="DB336" s="176"/>
      <c r="DC336" s="176"/>
      <c r="DD336" s="176"/>
      <c r="DE336" s="176"/>
      <c r="DF336" s="176"/>
      <c r="DG336" s="176"/>
      <c r="DH336" s="176"/>
      <c r="DI336" s="176"/>
      <c r="DJ336" s="176"/>
      <c r="DK336" s="176"/>
      <c r="DL336" s="176"/>
      <c r="DM336" s="176"/>
      <c r="DN336" s="176"/>
      <c r="DO336" s="176"/>
      <c r="DP336" s="176"/>
      <c r="DQ336" s="176"/>
      <c r="DR336" s="176"/>
      <c r="DS336" s="176"/>
      <c r="DT336" s="176"/>
      <c r="DU336" s="176"/>
      <c r="DV336" s="176"/>
      <c r="DW336" s="176"/>
      <c r="DX336" s="176"/>
      <c r="DY336" s="176"/>
      <c r="DZ336" s="176"/>
      <c r="EA336" s="176"/>
      <c r="EB336" s="176"/>
      <c r="EC336" s="176"/>
      <c r="ED336" s="176"/>
      <c r="EE336" s="176"/>
      <c r="EF336" s="176"/>
      <c r="EG336" s="176"/>
      <c r="EH336" s="176"/>
      <c r="EI336" s="176"/>
      <c r="EJ336" s="176"/>
      <c r="EK336" s="176"/>
      <c r="EL336" s="176"/>
      <c r="EM336" s="176"/>
      <c r="EN336" s="177"/>
      <c r="EO336" s="177"/>
    </row>
    <row r="337" customFormat="false" ht="12.75" hidden="false" customHeight="false" outlineLevel="0" collapsed="false">
      <c r="A337" s="169" t="s">
        <v>42</v>
      </c>
      <c r="B337" s="96"/>
      <c r="C337" s="170" t="s">
        <v>109</v>
      </c>
      <c r="D337" s="171" t="n">
        <v>13</v>
      </c>
      <c r="E337" s="172" t="s">
        <v>231</v>
      </c>
      <c r="F337" s="173" t="n">
        <f aca="false">SUM(H337:EM337)</f>
        <v>0</v>
      </c>
      <c r="G337" s="174"/>
      <c r="H337" s="176"/>
      <c r="I337" s="176"/>
      <c r="J337" s="176"/>
      <c r="K337" s="176"/>
      <c r="L337" s="176"/>
      <c r="M337" s="176"/>
      <c r="N337" s="176"/>
      <c r="O337" s="176"/>
      <c r="P337" s="176"/>
      <c r="Q337" s="175"/>
      <c r="R337" s="175"/>
      <c r="S337" s="175"/>
      <c r="T337" s="175"/>
      <c r="U337" s="175"/>
      <c r="V337" s="175"/>
      <c r="W337" s="175"/>
      <c r="X337" s="175"/>
      <c r="Y337" s="175"/>
      <c r="Z337" s="175"/>
      <c r="AA337" s="175"/>
      <c r="AB337" s="175"/>
      <c r="AC337" s="175"/>
      <c r="AD337" s="175"/>
      <c r="AE337" s="175"/>
      <c r="AF337" s="175"/>
      <c r="AG337" s="175"/>
      <c r="AH337" s="175"/>
      <c r="AI337" s="175"/>
      <c r="AJ337" s="175"/>
      <c r="AK337" s="175"/>
      <c r="AL337" s="175"/>
      <c r="AM337" s="175"/>
      <c r="AN337" s="175"/>
      <c r="AO337" s="175"/>
      <c r="AP337" s="175"/>
      <c r="AQ337" s="175"/>
      <c r="AR337" s="175"/>
      <c r="AS337" s="175"/>
      <c r="AT337" s="175"/>
      <c r="AU337" s="175"/>
      <c r="AV337" s="175"/>
      <c r="AW337" s="175"/>
      <c r="AX337" s="175"/>
      <c r="AY337" s="175"/>
      <c r="AZ337" s="175"/>
      <c r="BA337" s="175"/>
      <c r="BB337" s="175"/>
      <c r="BC337" s="176"/>
      <c r="BD337" s="176"/>
      <c r="BE337" s="176"/>
      <c r="BF337" s="176"/>
      <c r="BG337" s="176"/>
      <c r="BH337" s="176"/>
      <c r="BI337" s="176"/>
      <c r="BJ337" s="176"/>
      <c r="BK337" s="176"/>
      <c r="BL337" s="176"/>
      <c r="BM337" s="176"/>
      <c r="BN337" s="176"/>
      <c r="BO337" s="176"/>
      <c r="BP337" s="176"/>
      <c r="BQ337" s="176"/>
      <c r="BR337" s="176"/>
      <c r="BS337" s="176"/>
      <c r="BT337" s="176"/>
      <c r="BU337" s="176"/>
      <c r="BV337" s="176"/>
      <c r="BW337" s="176"/>
      <c r="BX337" s="176"/>
      <c r="BY337" s="176"/>
      <c r="BZ337" s="176"/>
      <c r="CA337" s="176"/>
      <c r="CB337" s="176"/>
      <c r="CC337" s="176"/>
      <c r="CD337" s="176"/>
      <c r="CE337" s="176"/>
      <c r="CF337" s="176"/>
      <c r="CG337" s="176"/>
      <c r="CH337" s="176"/>
      <c r="CI337" s="176"/>
      <c r="CJ337" s="176"/>
      <c r="CK337" s="176"/>
      <c r="CL337" s="176"/>
      <c r="CM337" s="176"/>
      <c r="CN337" s="176"/>
      <c r="CO337" s="176"/>
      <c r="CP337" s="176"/>
      <c r="CQ337" s="176"/>
      <c r="CR337" s="176"/>
      <c r="CS337" s="176"/>
      <c r="CT337" s="176"/>
      <c r="CU337" s="176"/>
      <c r="CV337" s="176"/>
      <c r="CW337" s="176"/>
      <c r="CX337" s="176"/>
      <c r="CY337" s="176"/>
      <c r="CZ337" s="176"/>
      <c r="DA337" s="176"/>
      <c r="DB337" s="176"/>
      <c r="DC337" s="176"/>
      <c r="DD337" s="176"/>
      <c r="DE337" s="176"/>
      <c r="DF337" s="176"/>
      <c r="DG337" s="176"/>
      <c r="DH337" s="176"/>
      <c r="DI337" s="176"/>
      <c r="DJ337" s="176"/>
      <c r="DK337" s="176"/>
      <c r="DL337" s="176"/>
      <c r="DM337" s="176"/>
      <c r="DN337" s="176"/>
      <c r="DO337" s="176"/>
      <c r="DP337" s="176"/>
      <c r="DQ337" s="176"/>
      <c r="DR337" s="176"/>
      <c r="DS337" s="176"/>
      <c r="DT337" s="176"/>
      <c r="DU337" s="176"/>
      <c r="DV337" s="176"/>
      <c r="DW337" s="176"/>
      <c r="DX337" s="176"/>
      <c r="DY337" s="176"/>
      <c r="DZ337" s="176"/>
      <c r="EA337" s="176"/>
      <c r="EB337" s="176"/>
      <c r="EC337" s="176"/>
      <c r="ED337" s="176"/>
      <c r="EE337" s="176"/>
      <c r="EF337" s="176"/>
      <c r="EG337" s="176"/>
      <c r="EH337" s="176"/>
      <c r="EI337" s="176"/>
      <c r="EJ337" s="176"/>
      <c r="EK337" s="176"/>
      <c r="EL337" s="176"/>
      <c r="EM337" s="176"/>
      <c r="EN337" s="177"/>
      <c r="EO337" s="177"/>
    </row>
    <row r="338" customFormat="false" ht="12.75" hidden="false" customHeight="false" outlineLevel="0" collapsed="false">
      <c r="A338" s="169" t="s">
        <v>42</v>
      </c>
      <c r="B338" s="96"/>
      <c r="C338" s="170" t="s">
        <v>109</v>
      </c>
      <c r="D338" s="171" t="n">
        <v>14</v>
      </c>
      <c r="E338" s="172" t="s">
        <v>231</v>
      </c>
      <c r="F338" s="178" t="n">
        <f aca="false">SUM(H338:EM338)</f>
        <v>0</v>
      </c>
      <c r="G338" s="179"/>
      <c r="H338" s="181"/>
      <c r="I338" s="181"/>
      <c r="J338" s="181"/>
      <c r="K338" s="181"/>
      <c r="L338" s="181"/>
      <c r="M338" s="181"/>
      <c r="N338" s="181"/>
      <c r="O338" s="181"/>
      <c r="P338" s="181"/>
      <c r="Q338" s="180"/>
      <c r="R338" s="180"/>
      <c r="S338" s="180"/>
      <c r="T338" s="180"/>
      <c r="U338" s="180"/>
      <c r="V338" s="180"/>
      <c r="W338" s="180"/>
      <c r="X338" s="180"/>
      <c r="Y338" s="180"/>
      <c r="Z338" s="180"/>
      <c r="AA338" s="180"/>
      <c r="AB338" s="180"/>
      <c r="AC338" s="180"/>
      <c r="AD338" s="180"/>
      <c r="AE338" s="180"/>
      <c r="AF338" s="180"/>
      <c r="AG338" s="180"/>
      <c r="AH338" s="180"/>
      <c r="AI338" s="180"/>
      <c r="AJ338" s="180"/>
      <c r="AK338" s="180"/>
      <c r="AL338" s="180"/>
      <c r="AM338" s="180"/>
      <c r="AN338" s="180"/>
      <c r="AO338" s="180"/>
      <c r="AP338" s="180"/>
      <c r="AQ338" s="180"/>
      <c r="AR338" s="180"/>
      <c r="AS338" s="180"/>
      <c r="AT338" s="180"/>
      <c r="AU338" s="180"/>
      <c r="AV338" s="180"/>
      <c r="AW338" s="180"/>
      <c r="AX338" s="180"/>
      <c r="AY338" s="180"/>
      <c r="AZ338" s="180"/>
      <c r="BA338" s="180"/>
      <c r="BB338" s="180"/>
      <c r="BC338" s="181"/>
      <c r="BD338" s="181"/>
      <c r="BE338" s="181"/>
      <c r="BF338" s="181"/>
      <c r="BG338" s="181"/>
      <c r="BH338" s="181"/>
      <c r="BI338" s="181"/>
      <c r="BJ338" s="181"/>
      <c r="BK338" s="181"/>
      <c r="BL338" s="181"/>
      <c r="BM338" s="181"/>
      <c r="BN338" s="181"/>
      <c r="BO338" s="181"/>
      <c r="BP338" s="181"/>
      <c r="BQ338" s="181"/>
      <c r="BR338" s="181"/>
      <c r="BS338" s="181"/>
      <c r="BT338" s="181"/>
      <c r="BU338" s="181"/>
      <c r="BV338" s="181"/>
      <c r="BW338" s="181"/>
      <c r="BX338" s="181"/>
      <c r="BY338" s="181"/>
      <c r="BZ338" s="181"/>
      <c r="CA338" s="181"/>
      <c r="CB338" s="181"/>
      <c r="CC338" s="181"/>
      <c r="CD338" s="181"/>
      <c r="CE338" s="181"/>
      <c r="CF338" s="181"/>
      <c r="CG338" s="181"/>
      <c r="CH338" s="181"/>
      <c r="CI338" s="181"/>
      <c r="CJ338" s="181"/>
      <c r="CK338" s="181"/>
      <c r="CL338" s="181"/>
      <c r="CM338" s="181"/>
      <c r="CN338" s="181"/>
      <c r="CO338" s="181"/>
      <c r="CP338" s="181"/>
      <c r="CQ338" s="181"/>
      <c r="CR338" s="181"/>
      <c r="CS338" s="181"/>
      <c r="CT338" s="181"/>
      <c r="CU338" s="181"/>
      <c r="CV338" s="181"/>
      <c r="CW338" s="181"/>
      <c r="CX338" s="181"/>
      <c r="CY338" s="181"/>
      <c r="CZ338" s="181"/>
      <c r="DA338" s="181"/>
      <c r="DB338" s="181"/>
      <c r="DC338" s="181"/>
      <c r="DD338" s="181"/>
      <c r="DE338" s="181"/>
      <c r="DF338" s="181"/>
      <c r="DG338" s="181"/>
      <c r="DH338" s="181"/>
      <c r="DI338" s="181"/>
      <c r="DJ338" s="181"/>
      <c r="DK338" s="181"/>
      <c r="DL338" s="181"/>
      <c r="DM338" s="181"/>
      <c r="DN338" s="181"/>
      <c r="DO338" s="181"/>
      <c r="DP338" s="181"/>
      <c r="DQ338" s="181"/>
      <c r="DR338" s="181"/>
      <c r="DS338" s="181"/>
      <c r="DT338" s="181"/>
      <c r="DU338" s="181"/>
      <c r="DV338" s="181"/>
      <c r="DW338" s="181"/>
      <c r="DX338" s="181"/>
      <c r="DY338" s="181"/>
      <c r="DZ338" s="181"/>
      <c r="EA338" s="181"/>
      <c r="EB338" s="181"/>
      <c r="EC338" s="181"/>
      <c r="ED338" s="181"/>
      <c r="EE338" s="181"/>
      <c r="EF338" s="181"/>
      <c r="EG338" s="181"/>
      <c r="EH338" s="181"/>
      <c r="EI338" s="181"/>
      <c r="EJ338" s="181"/>
      <c r="EK338" s="181"/>
      <c r="EL338" s="181"/>
      <c r="EM338" s="181"/>
      <c r="EN338" s="177"/>
      <c r="EO338" s="177"/>
    </row>
    <row r="339" customFormat="false" ht="12.75" hidden="false" customHeight="false" outlineLevel="0" collapsed="false">
      <c r="A339" s="169" t="s">
        <v>42</v>
      </c>
      <c r="B339" s="96"/>
      <c r="C339" s="170" t="s">
        <v>109</v>
      </c>
      <c r="D339" s="171" t="n">
        <v>15</v>
      </c>
      <c r="E339" s="172" t="s">
        <v>231</v>
      </c>
      <c r="F339" s="178" t="n">
        <f aca="false">SUM(H339:EM339)</f>
        <v>0</v>
      </c>
      <c r="G339" s="179" t="n">
        <f aca="false">SUM(F333:F339)</f>
        <v>0</v>
      </c>
      <c r="H339" s="181"/>
      <c r="I339" s="181"/>
      <c r="J339" s="181"/>
      <c r="K339" s="181"/>
      <c r="L339" s="181"/>
      <c r="M339" s="181"/>
      <c r="N339" s="181"/>
      <c r="O339" s="181"/>
      <c r="P339" s="181"/>
      <c r="Q339" s="180"/>
      <c r="R339" s="180"/>
      <c r="S339" s="180"/>
      <c r="T339" s="180"/>
      <c r="U339" s="180"/>
      <c r="V339" s="180"/>
      <c r="W339" s="180"/>
      <c r="X339" s="180"/>
      <c r="Y339" s="180"/>
      <c r="Z339" s="180"/>
      <c r="AA339" s="180"/>
      <c r="AB339" s="180"/>
      <c r="AC339" s="180"/>
      <c r="AD339" s="180"/>
      <c r="AE339" s="180"/>
      <c r="AF339" s="180"/>
      <c r="AG339" s="180"/>
      <c r="AH339" s="180"/>
      <c r="AI339" s="180"/>
      <c r="AJ339" s="180"/>
      <c r="AK339" s="180"/>
      <c r="AL339" s="180"/>
      <c r="AM339" s="180"/>
      <c r="AN339" s="180"/>
      <c r="AO339" s="180"/>
      <c r="AP339" s="180"/>
      <c r="AQ339" s="180"/>
      <c r="AR339" s="180"/>
      <c r="AS339" s="180"/>
      <c r="AT339" s="180"/>
      <c r="AU339" s="180"/>
      <c r="AV339" s="180"/>
      <c r="AW339" s="180"/>
      <c r="AX339" s="180"/>
      <c r="AY339" s="180"/>
      <c r="AZ339" s="180"/>
      <c r="BA339" s="180"/>
      <c r="BB339" s="180"/>
      <c r="BC339" s="181"/>
      <c r="BD339" s="181"/>
      <c r="BE339" s="181"/>
      <c r="BF339" s="181"/>
      <c r="BG339" s="181"/>
      <c r="BH339" s="181"/>
      <c r="BI339" s="181"/>
      <c r="BJ339" s="181"/>
      <c r="BK339" s="181"/>
      <c r="BL339" s="181"/>
      <c r="BM339" s="181"/>
      <c r="BN339" s="181"/>
      <c r="BO339" s="181"/>
      <c r="BP339" s="181"/>
      <c r="BQ339" s="181"/>
      <c r="BR339" s="181"/>
      <c r="BS339" s="181"/>
      <c r="BT339" s="181"/>
      <c r="BU339" s="181"/>
      <c r="BV339" s="181"/>
      <c r="BW339" s="181"/>
      <c r="BX339" s="181"/>
      <c r="BY339" s="181"/>
      <c r="BZ339" s="181"/>
      <c r="CA339" s="181"/>
      <c r="CB339" s="181"/>
      <c r="CC339" s="181"/>
      <c r="CD339" s="181"/>
      <c r="CE339" s="181"/>
      <c r="CF339" s="181"/>
      <c r="CG339" s="181"/>
      <c r="CH339" s="181"/>
      <c r="CI339" s="181"/>
      <c r="CJ339" s="181"/>
      <c r="CK339" s="181"/>
      <c r="CL339" s="181"/>
      <c r="CM339" s="181"/>
      <c r="CN339" s="181"/>
      <c r="CO339" s="181"/>
      <c r="CP339" s="181"/>
      <c r="CQ339" s="181"/>
      <c r="CR339" s="181"/>
      <c r="CS339" s="181"/>
      <c r="CT339" s="181"/>
      <c r="CU339" s="181"/>
      <c r="CV339" s="181"/>
      <c r="CW339" s="181"/>
      <c r="CX339" s="181"/>
      <c r="CY339" s="181"/>
      <c r="CZ339" s="181"/>
      <c r="DA339" s="181"/>
      <c r="DB339" s="181"/>
      <c r="DC339" s="181"/>
      <c r="DD339" s="181"/>
      <c r="DE339" s="181"/>
      <c r="DF339" s="181"/>
      <c r="DG339" s="181"/>
      <c r="DH339" s="181"/>
      <c r="DI339" s="181"/>
      <c r="DJ339" s="181"/>
      <c r="DK339" s="181"/>
      <c r="DL339" s="181"/>
      <c r="DM339" s="181"/>
      <c r="DN339" s="181"/>
      <c r="DO339" s="181"/>
      <c r="DP339" s="181"/>
      <c r="DQ339" s="181"/>
      <c r="DR339" s="181"/>
      <c r="DS339" s="181"/>
      <c r="DT339" s="181"/>
      <c r="DU339" s="181"/>
      <c r="DV339" s="181"/>
      <c r="DW339" s="181"/>
      <c r="DX339" s="181"/>
      <c r="DY339" s="181"/>
      <c r="DZ339" s="181"/>
      <c r="EA339" s="181"/>
      <c r="EB339" s="181"/>
      <c r="EC339" s="181"/>
      <c r="ED339" s="181"/>
      <c r="EE339" s="181"/>
      <c r="EF339" s="181"/>
      <c r="EG339" s="181"/>
      <c r="EH339" s="181"/>
      <c r="EI339" s="181"/>
      <c r="EJ339" s="181"/>
      <c r="EK339" s="181"/>
      <c r="EL339" s="181"/>
      <c r="EM339" s="181"/>
      <c r="EN339" s="177"/>
      <c r="EO339" s="177"/>
    </row>
    <row r="340" customFormat="false" ht="12.75" hidden="false" customHeight="false" outlineLevel="0" collapsed="false">
      <c r="A340" s="169" t="s">
        <v>42</v>
      </c>
      <c r="B340" s="96"/>
      <c r="C340" s="170" t="s">
        <v>109</v>
      </c>
      <c r="D340" s="171" t="n">
        <v>16</v>
      </c>
      <c r="E340" s="172" t="s">
        <v>232</v>
      </c>
      <c r="F340" s="173" t="n">
        <f aca="false">SUM(H340:EM340)</f>
        <v>0</v>
      </c>
      <c r="G340" s="174"/>
      <c r="H340" s="176"/>
      <c r="I340" s="176"/>
      <c r="J340" s="176"/>
      <c r="K340" s="176"/>
      <c r="L340" s="176"/>
      <c r="M340" s="176"/>
      <c r="N340" s="176"/>
      <c r="O340" s="176"/>
      <c r="P340" s="176"/>
      <c r="Q340" s="175"/>
      <c r="R340" s="175"/>
      <c r="S340" s="175"/>
      <c r="T340" s="175"/>
      <c r="U340" s="175"/>
      <c r="V340" s="175"/>
      <c r="W340" s="175"/>
      <c r="X340" s="175"/>
      <c r="Y340" s="175"/>
      <c r="Z340" s="175"/>
      <c r="AA340" s="175"/>
      <c r="AB340" s="175"/>
      <c r="AC340" s="175"/>
      <c r="AD340" s="175"/>
      <c r="AE340" s="175"/>
      <c r="AF340" s="175"/>
      <c r="AG340" s="175"/>
      <c r="AH340" s="175"/>
      <c r="AI340" s="175"/>
      <c r="AJ340" s="175"/>
      <c r="AK340" s="175"/>
      <c r="AL340" s="175"/>
      <c r="AM340" s="175"/>
      <c r="AN340" s="175"/>
      <c r="AO340" s="175"/>
      <c r="AP340" s="175"/>
      <c r="AQ340" s="175"/>
      <c r="AR340" s="175"/>
      <c r="AS340" s="175"/>
      <c r="AT340" s="175"/>
      <c r="AU340" s="175"/>
      <c r="AV340" s="175"/>
      <c r="AW340" s="175"/>
      <c r="AX340" s="175"/>
      <c r="AY340" s="175"/>
      <c r="AZ340" s="175"/>
      <c r="BA340" s="175"/>
      <c r="BB340" s="175"/>
      <c r="BC340" s="176"/>
      <c r="BD340" s="176"/>
      <c r="BE340" s="176"/>
      <c r="BF340" s="176"/>
      <c r="BG340" s="176"/>
      <c r="BH340" s="176"/>
      <c r="BI340" s="176"/>
      <c r="BJ340" s="176"/>
      <c r="BK340" s="176"/>
      <c r="BL340" s="176"/>
      <c r="BM340" s="176"/>
      <c r="BN340" s="176"/>
      <c r="BO340" s="176"/>
      <c r="BP340" s="176"/>
      <c r="BQ340" s="176"/>
      <c r="BR340" s="176"/>
      <c r="BS340" s="176"/>
      <c r="BT340" s="176"/>
      <c r="BU340" s="176"/>
      <c r="BV340" s="176"/>
      <c r="BW340" s="176"/>
      <c r="BX340" s="176"/>
      <c r="BY340" s="176"/>
      <c r="BZ340" s="176"/>
      <c r="CA340" s="176"/>
      <c r="CB340" s="176"/>
      <c r="CC340" s="176"/>
      <c r="CD340" s="176"/>
      <c r="CE340" s="176"/>
      <c r="CF340" s="176"/>
      <c r="CG340" s="176"/>
      <c r="CH340" s="176"/>
      <c r="CI340" s="176"/>
      <c r="CJ340" s="176"/>
      <c r="CK340" s="176"/>
      <c r="CL340" s="176"/>
      <c r="CM340" s="176"/>
      <c r="CN340" s="176"/>
      <c r="CO340" s="176"/>
      <c r="CP340" s="176"/>
      <c r="CQ340" s="176"/>
      <c r="CR340" s="176"/>
      <c r="CS340" s="176"/>
      <c r="CT340" s="176"/>
      <c r="CU340" s="176"/>
      <c r="CV340" s="176"/>
      <c r="CW340" s="176"/>
      <c r="CX340" s="176"/>
      <c r="CY340" s="176"/>
      <c r="CZ340" s="176"/>
      <c r="DA340" s="176"/>
      <c r="DB340" s="176"/>
      <c r="DC340" s="176"/>
      <c r="DD340" s="176"/>
      <c r="DE340" s="176"/>
      <c r="DF340" s="176"/>
      <c r="DG340" s="176"/>
      <c r="DH340" s="176"/>
      <c r="DI340" s="176"/>
      <c r="DJ340" s="176"/>
      <c r="DK340" s="176"/>
      <c r="DL340" s="176"/>
      <c r="DM340" s="176"/>
      <c r="DN340" s="176"/>
      <c r="DO340" s="176"/>
      <c r="DP340" s="176"/>
      <c r="DQ340" s="176"/>
      <c r="DR340" s="176"/>
      <c r="DS340" s="176"/>
      <c r="DT340" s="176"/>
      <c r="DU340" s="176"/>
      <c r="DV340" s="176"/>
      <c r="DW340" s="176"/>
      <c r="DX340" s="176"/>
      <c r="DY340" s="176"/>
      <c r="DZ340" s="176"/>
      <c r="EA340" s="176"/>
      <c r="EB340" s="176"/>
      <c r="EC340" s="176"/>
      <c r="ED340" s="176"/>
      <c r="EE340" s="176"/>
      <c r="EF340" s="176"/>
      <c r="EG340" s="176"/>
      <c r="EH340" s="176"/>
      <c r="EI340" s="176"/>
      <c r="EJ340" s="176"/>
      <c r="EK340" s="176"/>
      <c r="EL340" s="176"/>
      <c r="EM340" s="176"/>
      <c r="EN340" s="177"/>
      <c r="EO340" s="177"/>
    </row>
    <row r="341" customFormat="false" ht="12.75" hidden="false" customHeight="false" outlineLevel="0" collapsed="false">
      <c r="A341" s="169" t="s">
        <v>42</v>
      </c>
      <c r="B341" s="96"/>
      <c r="C341" s="170" t="s">
        <v>109</v>
      </c>
      <c r="D341" s="171" t="n">
        <v>17</v>
      </c>
      <c r="E341" s="172" t="s">
        <v>232</v>
      </c>
      <c r="F341" s="173" t="n">
        <f aca="false">SUM(H341:EM341)</f>
        <v>0</v>
      </c>
      <c r="G341" s="174"/>
      <c r="H341" s="176"/>
      <c r="I341" s="176"/>
      <c r="J341" s="176"/>
      <c r="K341" s="176"/>
      <c r="L341" s="176"/>
      <c r="M341" s="176"/>
      <c r="N341" s="176"/>
      <c r="O341" s="176"/>
      <c r="P341" s="176"/>
      <c r="Q341" s="175"/>
      <c r="R341" s="175"/>
      <c r="S341" s="175"/>
      <c r="T341" s="175"/>
      <c r="U341" s="175"/>
      <c r="V341" s="175"/>
      <c r="W341" s="175"/>
      <c r="X341" s="175"/>
      <c r="Y341" s="175"/>
      <c r="Z341" s="175"/>
      <c r="AA341" s="175"/>
      <c r="AB341" s="175"/>
      <c r="AC341" s="175"/>
      <c r="AD341" s="175"/>
      <c r="AE341" s="175"/>
      <c r="AF341" s="175"/>
      <c r="AG341" s="175"/>
      <c r="AH341" s="175"/>
      <c r="AI341" s="175"/>
      <c r="AJ341" s="175"/>
      <c r="AK341" s="175"/>
      <c r="AL341" s="175"/>
      <c r="AM341" s="175"/>
      <c r="AN341" s="175"/>
      <c r="AO341" s="175"/>
      <c r="AP341" s="175"/>
      <c r="AQ341" s="175"/>
      <c r="AR341" s="175"/>
      <c r="AS341" s="175"/>
      <c r="AT341" s="175"/>
      <c r="AU341" s="175"/>
      <c r="AV341" s="175"/>
      <c r="AW341" s="175"/>
      <c r="AX341" s="175"/>
      <c r="AY341" s="175"/>
      <c r="AZ341" s="175"/>
      <c r="BA341" s="175"/>
      <c r="BB341" s="175"/>
      <c r="BC341" s="176"/>
      <c r="BD341" s="176"/>
      <c r="BE341" s="176"/>
      <c r="BF341" s="176"/>
      <c r="BG341" s="176"/>
      <c r="BH341" s="176"/>
      <c r="BI341" s="176"/>
      <c r="BJ341" s="176"/>
      <c r="BK341" s="176"/>
      <c r="BL341" s="176"/>
      <c r="BM341" s="176"/>
      <c r="BN341" s="176"/>
      <c r="BO341" s="176"/>
      <c r="BP341" s="176"/>
      <c r="BQ341" s="176"/>
      <c r="BR341" s="176"/>
      <c r="BS341" s="176"/>
      <c r="BT341" s="176"/>
      <c r="BU341" s="176"/>
      <c r="BV341" s="176"/>
      <c r="BW341" s="176"/>
      <c r="BX341" s="176"/>
      <c r="BY341" s="176"/>
      <c r="BZ341" s="176"/>
      <c r="CA341" s="176"/>
      <c r="CB341" s="176"/>
      <c r="CC341" s="176"/>
      <c r="CD341" s="176"/>
      <c r="CE341" s="176"/>
      <c r="CF341" s="176"/>
      <c r="CG341" s="176"/>
      <c r="CH341" s="176"/>
      <c r="CI341" s="176"/>
      <c r="CJ341" s="176"/>
      <c r="CK341" s="176"/>
      <c r="CL341" s="176"/>
      <c r="CM341" s="176"/>
      <c r="CN341" s="176"/>
      <c r="CO341" s="176"/>
      <c r="CP341" s="176"/>
      <c r="CQ341" s="176"/>
      <c r="CR341" s="176"/>
      <c r="CS341" s="176"/>
      <c r="CT341" s="176"/>
      <c r="CU341" s="176"/>
      <c r="CV341" s="176"/>
      <c r="CW341" s="176"/>
      <c r="CX341" s="176"/>
      <c r="CY341" s="176"/>
      <c r="CZ341" s="176"/>
      <c r="DA341" s="176"/>
      <c r="DB341" s="176"/>
      <c r="DC341" s="176"/>
      <c r="DD341" s="176"/>
      <c r="DE341" s="176"/>
      <c r="DF341" s="176"/>
      <c r="DG341" s="176"/>
      <c r="DH341" s="176"/>
      <c r="DI341" s="176"/>
      <c r="DJ341" s="176"/>
      <c r="DK341" s="176"/>
      <c r="DL341" s="176"/>
      <c r="DM341" s="176"/>
      <c r="DN341" s="176"/>
      <c r="DO341" s="176"/>
      <c r="DP341" s="176"/>
      <c r="DQ341" s="176"/>
      <c r="DR341" s="176"/>
      <c r="DS341" s="176"/>
      <c r="DT341" s="176"/>
      <c r="DU341" s="176"/>
      <c r="DV341" s="176"/>
      <c r="DW341" s="176"/>
      <c r="DX341" s="176"/>
      <c r="DY341" s="176"/>
      <c r="DZ341" s="176"/>
      <c r="EA341" s="176"/>
      <c r="EB341" s="176"/>
      <c r="EC341" s="176"/>
      <c r="ED341" s="176"/>
      <c r="EE341" s="176"/>
      <c r="EF341" s="176"/>
      <c r="EG341" s="176"/>
      <c r="EH341" s="176"/>
      <c r="EI341" s="176"/>
      <c r="EJ341" s="176"/>
      <c r="EK341" s="176"/>
      <c r="EL341" s="176"/>
      <c r="EM341" s="176"/>
      <c r="EN341" s="177"/>
      <c r="EO341" s="177"/>
    </row>
    <row r="342" customFormat="false" ht="12.75" hidden="false" customHeight="false" outlineLevel="0" collapsed="false">
      <c r="A342" s="169" t="s">
        <v>42</v>
      </c>
      <c r="B342" s="96"/>
      <c r="C342" s="170" t="s">
        <v>109</v>
      </c>
      <c r="D342" s="171" t="n">
        <v>18</v>
      </c>
      <c r="E342" s="172" t="s">
        <v>232</v>
      </c>
      <c r="F342" s="173" t="n">
        <f aca="false">SUM(H342:EM342)</f>
        <v>0</v>
      </c>
      <c r="G342" s="174"/>
      <c r="H342" s="176"/>
      <c r="I342" s="176"/>
      <c r="J342" s="176"/>
      <c r="K342" s="176"/>
      <c r="L342" s="176"/>
      <c r="M342" s="176"/>
      <c r="N342" s="176"/>
      <c r="O342" s="176"/>
      <c r="P342" s="176"/>
      <c r="Q342" s="175"/>
      <c r="R342" s="175"/>
      <c r="S342" s="175"/>
      <c r="T342" s="175"/>
      <c r="U342" s="175"/>
      <c r="V342" s="175"/>
      <c r="W342" s="175"/>
      <c r="X342" s="175"/>
      <c r="Y342" s="175"/>
      <c r="Z342" s="175"/>
      <c r="AA342" s="175"/>
      <c r="AB342" s="175"/>
      <c r="AC342" s="175"/>
      <c r="AD342" s="175"/>
      <c r="AE342" s="175"/>
      <c r="AF342" s="175"/>
      <c r="AG342" s="175"/>
      <c r="AH342" s="175"/>
      <c r="AI342" s="175"/>
      <c r="AJ342" s="175"/>
      <c r="AK342" s="175"/>
      <c r="AL342" s="175"/>
      <c r="AM342" s="175"/>
      <c r="AN342" s="175"/>
      <c r="AO342" s="175"/>
      <c r="AP342" s="175"/>
      <c r="AQ342" s="175"/>
      <c r="AR342" s="175"/>
      <c r="AS342" s="175"/>
      <c r="AT342" s="175"/>
      <c r="AU342" s="175"/>
      <c r="AV342" s="175"/>
      <c r="AW342" s="175"/>
      <c r="AX342" s="175"/>
      <c r="AY342" s="175"/>
      <c r="AZ342" s="175"/>
      <c r="BA342" s="175"/>
      <c r="BB342" s="175"/>
      <c r="BC342" s="176"/>
      <c r="BD342" s="176"/>
      <c r="BE342" s="176"/>
      <c r="BF342" s="176"/>
      <c r="BG342" s="176"/>
      <c r="BH342" s="176"/>
      <c r="BI342" s="176"/>
      <c r="BJ342" s="176"/>
      <c r="BK342" s="176"/>
      <c r="BL342" s="176"/>
      <c r="BM342" s="176"/>
      <c r="BN342" s="176"/>
      <c r="BO342" s="176"/>
      <c r="BP342" s="176"/>
      <c r="BQ342" s="176"/>
      <c r="BR342" s="176"/>
      <c r="BS342" s="176"/>
      <c r="BT342" s="176"/>
      <c r="BU342" s="176"/>
      <c r="BV342" s="176"/>
      <c r="BW342" s="176"/>
      <c r="BX342" s="176"/>
      <c r="BY342" s="176"/>
      <c r="BZ342" s="176"/>
      <c r="CA342" s="176"/>
      <c r="CB342" s="176"/>
      <c r="CC342" s="176"/>
      <c r="CD342" s="176"/>
      <c r="CE342" s="176"/>
      <c r="CF342" s="176"/>
      <c r="CG342" s="176"/>
      <c r="CH342" s="176"/>
      <c r="CI342" s="176"/>
      <c r="CJ342" s="176"/>
      <c r="CK342" s="176"/>
      <c r="CL342" s="176"/>
      <c r="CM342" s="176"/>
      <c r="CN342" s="176"/>
      <c r="CO342" s="176"/>
      <c r="CP342" s="176"/>
      <c r="CQ342" s="176"/>
      <c r="CR342" s="176"/>
      <c r="CS342" s="176"/>
      <c r="CT342" s="176"/>
      <c r="CU342" s="176"/>
      <c r="CV342" s="176"/>
      <c r="CW342" s="176"/>
      <c r="CX342" s="176"/>
      <c r="CY342" s="176"/>
      <c r="CZ342" s="176"/>
      <c r="DA342" s="176"/>
      <c r="DB342" s="176"/>
      <c r="DC342" s="176"/>
      <c r="DD342" s="176"/>
      <c r="DE342" s="176"/>
      <c r="DF342" s="176"/>
      <c r="DG342" s="176"/>
      <c r="DH342" s="176"/>
      <c r="DI342" s="176"/>
      <c r="DJ342" s="176"/>
      <c r="DK342" s="176"/>
      <c r="DL342" s="176"/>
      <c r="DM342" s="176"/>
      <c r="DN342" s="176"/>
      <c r="DO342" s="176"/>
      <c r="DP342" s="176"/>
      <c r="DQ342" s="176"/>
      <c r="DR342" s="176"/>
      <c r="DS342" s="176"/>
      <c r="DT342" s="176"/>
      <c r="DU342" s="176"/>
      <c r="DV342" s="176"/>
      <c r="DW342" s="176"/>
      <c r="DX342" s="176"/>
      <c r="DY342" s="176"/>
      <c r="DZ342" s="176"/>
      <c r="EA342" s="176"/>
      <c r="EB342" s="176"/>
      <c r="EC342" s="176"/>
      <c r="ED342" s="176"/>
      <c r="EE342" s="176"/>
      <c r="EF342" s="176"/>
      <c r="EG342" s="176"/>
      <c r="EH342" s="176"/>
      <c r="EI342" s="176"/>
      <c r="EJ342" s="176"/>
      <c r="EK342" s="176"/>
      <c r="EL342" s="176"/>
      <c r="EM342" s="176"/>
      <c r="EN342" s="177"/>
      <c r="EO342" s="177"/>
    </row>
    <row r="343" customFormat="false" ht="12.75" hidden="false" customHeight="false" outlineLevel="0" collapsed="false">
      <c r="A343" s="169" t="s">
        <v>42</v>
      </c>
      <c r="B343" s="96"/>
      <c r="C343" s="170" t="s">
        <v>109</v>
      </c>
      <c r="D343" s="171" t="n">
        <v>19</v>
      </c>
      <c r="E343" s="172" t="s">
        <v>232</v>
      </c>
      <c r="F343" s="173" t="n">
        <f aca="false">SUM(H343:EM343)</f>
        <v>0</v>
      </c>
      <c r="G343" s="174"/>
      <c r="H343" s="176"/>
      <c r="I343" s="176"/>
      <c r="J343" s="176"/>
      <c r="K343" s="176"/>
      <c r="L343" s="176"/>
      <c r="M343" s="176"/>
      <c r="N343" s="176"/>
      <c r="O343" s="176"/>
      <c r="P343" s="176"/>
      <c r="Q343" s="175"/>
      <c r="R343" s="175"/>
      <c r="S343" s="175"/>
      <c r="T343" s="175"/>
      <c r="U343" s="175"/>
      <c r="V343" s="175"/>
      <c r="W343" s="175"/>
      <c r="X343" s="175"/>
      <c r="Y343" s="175"/>
      <c r="Z343" s="175"/>
      <c r="AA343" s="175"/>
      <c r="AB343" s="175"/>
      <c r="AC343" s="175"/>
      <c r="AD343" s="175"/>
      <c r="AE343" s="175"/>
      <c r="AF343" s="175"/>
      <c r="AG343" s="175"/>
      <c r="AH343" s="175"/>
      <c r="AI343" s="175"/>
      <c r="AJ343" s="175"/>
      <c r="AK343" s="175"/>
      <c r="AL343" s="175"/>
      <c r="AM343" s="175"/>
      <c r="AN343" s="175"/>
      <c r="AO343" s="175"/>
      <c r="AP343" s="175"/>
      <c r="AQ343" s="175"/>
      <c r="AR343" s="175"/>
      <c r="AS343" s="175"/>
      <c r="AT343" s="175"/>
      <c r="AU343" s="175"/>
      <c r="AV343" s="175"/>
      <c r="AW343" s="175"/>
      <c r="AX343" s="175"/>
      <c r="AY343" s="175"/>
      <c r="AZ343" s="175"/>
      <c r="BA343" s="175"/>
      <c r="BB343" s="175"/>
      <c r="BC343" s="176"/>
      <c r="BD343" s="176"/>
      <c r="BE343" s="176"/>
      <c r="BF343" s="176"/>
      <c r="BG343" s="176"/>
      <c r="BH343" s="176"/>
      <c r="BI343" s="176"/>
      <c r="BJ343" s="176"/>
      <c r="BK343" s="176"/>
      <c r="BL343" s="176"/>
      <c r="BM343" s="176"/>
      <c r="BN343" s="176"/>
      <c r="BO343" s="176"/>
      <c r="BP343" s="176"/>
      <c r="BQ343" s="176"/>
      <c r="BR343" s="176"/>
      <c r="BS343" s="176"/>
      <c r="BT343" s="176"/>
      <c r="BU343" s="176"/>
      <c r="BV343" s="176"/>
      <c r="BW343" s="176"/>
      <c r="BX343" s="176"/>
      <c r="BY343" s="176"/>
      <c r="BZ343" s="176"/>
      <c r="CA343" s="176"/>
      <c r="CB343" s="176"/>
      <c r="CC343" s="176"/>
      <c r="CD343" s="176"/>
      <c r="CE343" s="176"/>
      <c r="CF343" s="176"/>
      <c r="CG343" s="176"/>
      <c r="CH343" s="176"/>
      <c r="CI343" s="176"/>
      <c r="CJ343" s="176"/>
      <c r="CK343" s="176"/>
      <c r="CL343" s="176"/>
      <c r="CM343" s="176"/>
      <c r="CN343" s="176"/>
      <c r="CO343" s="176"/>
      <c r="CP343" s="176"/>
      <c r="CQ343" s="176"/>
      <c r="CR343" s="176"/>
      <c r="CS343" s="176"/>
      <c r="CT343" s="176"/>
      <c r="CU343" s="176"/>
      <c r="CV343" s="176"/>
      <c r="CW343" s="176"/>
      <c r="CX343" s="176"/>
      <c r="CY343" s="176"/>
      <c r="CZ343" s="176"/>
      <c r="DA343" s="176"/>
      <c r="DB343" s="176"/>
      <c r="DC343" s="176"/>
      <c r="DD343" s="176"/>
      <c r="DE343" s="176"/>
      <c r="DF343" s="176"/>
      <c r="DG343" s="176"/>
      <c r="DH343" s="176"/>
      <c r="DI343" s="176"/>
      <c r="DJ343" s="176"/>
      <c r="DK343" s="176"/>
      <c r="DL343" s="176"/>
      <c r="DM343" s="176"/>
      <c r="DN343" s="176"/>
      <c r="DO343" s="176"/>
      <c r="DP343" s="176"/>
      <c r="DQ343" s="176"/>
      <c r="DR343" s="176"/>
      <c r="DS343" s="176"/>
      <c r="DT343" s="176"/>
      <c r="DU343" s="176"/>
      <c r="DV343" s="176"/>
      <c r="DW343" s="176"/>
      <c r="DX343" s="176"/>
      <c r="DY343" s="176"/>
      <c r="DZ343" s="176"/>
      <c r="EA343" s="176"/>
      <c r="EB343" s="176"/>
      <c r="EC343" s="176"/>
      <c r="ED343" s="176"/>
      <c r="EE343" s="176"/>
      <c r="EF343" s="176"/>
      <c r="EG343" s="176"/>
      <c r="EH343" s="176"/>
      <c r="EI343" s="176"/>
      <c r="EJ343" s="176"/>
      <c r="EK343" s="176"/>
      <c r="EL343" s="176"/>
      <c r="EM343" s="176"/>
      <c r="EN343" s="177"/>
      <c r="EO343" s="177"/>
    </row>
    <row r="344" customFormat="false" ht="12.75" hidden="false" customHeight="false" outlineLevel="0" collapsed="false">
      <c r="A344" s="169" t="s">
        <v>42</v>
      </c>
      <c r="B344" s="96"/>
      <c r="C344" s="170" t="s">
        <v>109</v>
      </c>
      <c r="D344" s="171" t="n">
        <v>20</v>
      </c>
      <c r="E344" s="172" t="s">
        <v>232</v>
      </c>
      <c r="F344" s="173" t="n">
        <f aca="false">SUM(H344:EM344)</f>
        <v>0</v>
      </c>
      <c r="G344" s="174"/>
      <c r="H344" s="176"/>
      <c r="I344" s="176"/>
      <c r="J344" s="176"/>
      <c r="K344" s="176"/>
      <c r="L344" s="176"/>
      <c r="M344" s="176"/>
      <c r="N344" s="176"/>
      <c r="O344" s="176"/>
      <c r="P344" s="176"/>
      <c r="Q344" s="175"/>
      <c r="R344" s="175"/>
      <c r="S344" s="175"/>
      <c r="T344" s="175"/>
      <c r="U344" s="175"/>
      <c r="V344" s="175"/>
      <c r="W344" s="175"/>
      <c r="X344" s="175"/>
      <c r="Y344" s="175"/>
      <c r="Z344" s="175"/>
      <c r="AA344" s="175"/>
      <c r="AB344" s="175"/>
      <c r="AC344" s="175"/>
      <c r="AD344" s="175"/>
      <c r="AE344" s="175"/>
      <c r="AF344" s="175"/>
      <c r="AG344" s="175"/>
      <c r="AH344" s="175"/>
      <c r="AI344" s="175"/>
      <c r="AJ344" s="175"/>
      <c r="AK344" s="175"/>
      <c r="AL344" s="175"/>
      <c r="AM344" s="175"/>
      <c r="AN344" s="175"/>
      <c r="AO344" s="175"/>
      <c r="AP344" s="175"/>
      <c r="AQ344" s="175"/>
      <c r="AR344" s="175"/>
      <c r="AS344" s="175"/>
      <c r="AT344" s="175"/>
      <c r="AU344" s="175"/>
      <c r="AV344" s="175"/>
      <c r="AW344" s="175"/>
      <c r="AX344" s="175"/>
      <c r="AY344" s="175"/>
      <c r="AZ344" s="175"/>
      <c r="BA344" s="175"/>
      <c r="BB344" s="175"/>
      <c r="BC344" s="176"/>
      <c r="BD344" s="176"/>
      <c r="BE344" s="176"/>
      <c r="BF344" s="176"/>
      <c r="BG344" s="176"/>
      <c r="BH344" s="176"/>
      <c r="BI344" s="176"/>
      <c r="BJ344" s="176"/>
      <c r="BK344" s="176"/>
      <c r="BL344" s="176"/>
      <c r="BM344" s="176"/>
      <c r="BN344" s="176"/>
      <c r="BO344" s="176"/>
      <c r="BP344" s="176"/>
      <c r="BQ344" s="176"/>
      <c r="BR344" s="176"/>
      <c r="BS344" s="176"/>
      <c r="BT344" s="176"/>
      <c r="BU344" s="176"/>
      <c r="BV344" s="176"/>
      <c r="BW344" s="176"/>
      <c r="BX344" s="176"/>
      <c r="BY344" s="176"/>
      <c r="BZ344" s="176"/>
      <c r="CA344" s="176"/>
      <c r="CB344" s="176"/>
      <c r="CC344" s="176"/>
      <c r="CD344" s="176"/>
      <c r="CE344" s="176"/>
      <c r="CF344" s="176"/>
      <c r="CG344" s="176"/>
      <c r="CH344" s="176"/>
      <c r="CI344" s="176"/>
      <c r="CJ344" s="176"/>
      <c r="CK344" s="176"/>
      <c r="CL344" s="176"/>
      <c r="CM344" s="176"/>
      <c r="CN344" s="176"/>
      <c r="CO344" s="176"/>
      <c r="CP344" s="176"/>
      <c r="CQ344" s="176"/>
      <c r="CR344" s="176"/>
      <c r="CS344" s="176"/>
      <c r="CT344" s="176"/>
      <c r="CU344" s="176"/>
      <c r="CV344" s="176"/>
      <c r="CW344" s="176"/>
      <c r="CX344" s="176"/>
      <c r="CY344" s="176"/>
      <c r="CZ344" s="176"/>
      <c r="DA344" s="176"/>
      <c r="DB344" s="176"/>
      <c r="DC344" s="176"/>
      <c r="DD344" s="176"/>
      <c r="DE344" s="176"/>
      <c r="DF344" s="176"/>
      <c r="DG344" s="176"/>
      <c r="DH344" s="176"/>
      <c r="DI344" s="176"/>
      <c r="DJ344" s="176"/>
      <c r="DK344" s="176"/>
      <c r="DL344" s="176"/>
      <c r="DM344" s="176"/>
      <c r="DN344" s="176"/>
      <c r="DO344" s="176"/>
      <c r="DP344" s="176"/>
      <c r="DQ344" s="176"/>
      <c r="DR344" s="176"/>
      <c r="DS344" s="176"/>
      <c r="DT344" s="176"/>
      <c r="DU344" s="176"/>
      <c r="DV344" s="176"/>
      <c r="DW344" s="176"/>
      <c r="DX344" s="176"/>
      <c r="DY344" s="176"/>
      <c r="DZ344" s="176"/>
      <c r="EA344" s="176"/>
      <c r="EB344" s="176"/>
      <c r="EC344" s="176"/>
      <c r="ED344" s="176"/>
      <c r="EE344" s="176"/>
      <c r="EF344" s="176"/>
      <c r="EG344" s="176"/>
      <c r="EH344" s="176"/>
      <c r="EI344" s="176"/>
      <c r="EJ344" s="176"/>
      <c r="EK344" s="176"/>
      <c r="EL344" s="176"/>
      <c r="EM344" s="176"/>
      <c r="EN344" s="177"/>
      <c r="EO344" s="177"/>
    </row>
    <row r="345" customFormat="false" ht="12.75" hidden="false" customHeight="false" outlineLevel="0" collapsed="false">
      <c r="A345" s="169" t="s">
        <v>42</v>
      </c>
      <c r="B345" s="96"/>
      <c r="C345" s="170" t="s">
        <v>109</v>
      </c>
      <c r="D345" s="171" t="n">
        <v>21</v>
      </c>
      <c r="E345" s="172" t="s">
        <v>232</v>
      </c>
      <c r="F345" s="178" t="n">
        <f aca="false">SUM(H345:EM345)</f>
        <v>0</v>
      </c>
      <c r="G345" s="179"/>
      <c r="H345" s="181"/>
      <c r="I345" s="181"/>
      <c r="J345" s="181"/>
      <c r="K345" s="181"/>
      <c r="L345" s="181"/>
      <c r="M345" s="181"/>
      <c r="N345" s="181"/>
      <c r="O345" s="181"/>
      <c r="P345" s="181"/>
      <c r="Q345" s="180"/>
      <c r="R345" s="180"/>
      <c r="S345" s="180"/>
      <c r="T345" s="180"/>
      <c r="U345" s="180"/>
      <c r="V345" s="180"/>
      <c r="W345" s="180"/>
      <c r="X345" s="180"/>
      <c r="Y345" s="180"/>
      <c r="Z345" s="180"/>
      <c r="AA345" s="180"/>
      <c r="AB345" s="180"/>
      <c r="AC345" s="180"/>
      <c r="AD345" s="180"/>
      <c r="AE345" s="180"/>
      <c r="AF345" s="180"/>
      <c r="AG345" s="180"/>
      <c r="AH345" s="180"/>
      <c r="AI345" s="180"/>
      <c r="AJ345" s="180"/>
      <c r="AK345" s="180"/>
      <c r="AL345" s="180"/>
      <c r="AM345" s="180"/>
      <c r="AN345" s="180"/>
      <c r="AO345" s="180"/>
      <c r="AP345" s="180"/>
      <c r="AQ345" s="180"/>
      <c r="AR345" s="180"/>
      <c r="AS345" s="180"/>
      <c r="AT345" s="180"/>
      <c r="AU345" s="180"/>
      <c r="AV345" s="180"/>
      <c r="AW345" s="180"/>
      <c r="AX345" s="180"/>
      <c r="AY345" s="180"/>
      <c r="AZ345" s="180"/>
      <c r="BA345" s="180"/>
      <c r="BB345" s="180"/>
      <c r="BC345" s="181"/>
      <c r="BD345" s="181"/>
      <c r="BE345" s="181"/>
      <c r="BF345" s="181"/>
      <c r="BG345" s="181"/>
      <c r="BH345" s="181"/>
      <c r="BI345" s="181"/>
      <c r="BJ345" s="181"/>
      <c r="BK345" s="181"/>
      <c r="BL345" s="181"/>
      <c r="BM345" s="181"/>
      <c r="BN345" s="181"/>
      <c r="BO345" s="181"/>
      <c r="BP345" s="181"/>
      <c r="BQ345" s="181"/>
      <c r="BR345" s="181"/>
      <c r="BS345" s="181"/>
      <c r="BT345" s="181"/>
      <c r="BU345" s="181"/>
      <c r="BV345" s="181"/>
      <c r="BW345" s="181"/>
      <c r="BX345" s="181"/>
      <c r="BY345" s="181"/>
      <c r="BZ345" s="181"/>
      <c r="CA345" s="181"/>
      <c r="CB345" s="181"/>
      <c r="CC345" s="181"/>
      <c r="CD345" s="181"/>
      <c r="CE345" s="181"/>
      <c r="CF345" s="181"/>
      <c r="CG345" s="181"/>
      <c r="CH345" s="181"/>
      <c r="CI345" s="181"/>
      <c r="CJ345" s="181"/>
      <c r="CK345" s="181"/>
      <c r="CL345" s="181"/>
      <c r="CM345" s="181"/>
      <c r="CN345" s="181"/>
      <c r="CO345" s="181"/>
      <c r="CP345" s="181"/>
      <c r="CQ345" s="181"/>
      <c r="CR345" s="181"/>
      <c r="CS345" s="181"/>
      <c r="CT345" s="181"/>
      <c r="CU345" s="181"/>
      <c r="CV345" s="181"/>
      <c r="CW345" s="181"/>
      <c r="CX345" s="181"/>
      <c r="CY345" s="181"/>
      <c r="CZ345" s="181"/>
      <c r="DA345" s="181"/>
      <c r="DB345" s="181"/>
      <c r="DC345" s="181"/>
      <c r="DD345" s="181"/>
      <c r="DE345" s="181"/>
      <c r="DF345" s="181"/>
      <c r="DG345" s="181"/>
      <c r="DH345" s="181"/>
      <c r="DI345" s="181"/>
      <c r="DJ345" s="181"/>
      <c r="DK345" s="181"/>
      <c r="DL345" s="181"/>
      <c r="DM345" s="181"/>
      <c r="DN345" s="181"/>
      <c r="DO345" s="181"/>
      <c r="DP345" s="181"/>
      <c r="DQ345" s="181"/>
      <c r="DR345" s="181"/>
      <c r="DS345" s="181"/>
      <c r="DT345" s="181"/>
      <c r="DU345" s="181"/>
      <c r="DV345" s="181"/>
      <c r="DW345" s="181"/>
      <c r="DX345" s="181"/>
      <c r="DY345" s="181"/>
      <c r="DZ345" s="181"/>
      <c r="EA345" s="181"/>
      <c r="EB345" s="181"/>
      <c r="EC345" s="181"/>
      <c r="ED345" s="181"/>
      <c r="EE345" s="181"/>
      <c r="EF345" s="181"/>
      <c r="EG345" s="181"/>
      <c r="EH345" s="181"/>
      <c r="EI345" s="181"/>
      <c r="EJ345" s="181"/>
      <c r="EK345" s="181"/>
      <c r="EL345" s="181"/>
      <c r="EM345" s="181"/>
      <c r="EN345" s="177"/>
      <c r="EO345" s="177"/>
    </row>
    <row r="346" customFormat="false" ht="12.75" hidden="false" customHeight="false" outlineLevel="0" collapsed="false">
      <c r="A346" s="169" t="s">
        <v>42</v>
      </c>
      <c r="B346" s="96"/>
      <c r="C346" s="170" t="s">
        <v>109</v>
      </c>
      <c r="D346" s="171" t="n">
        <v>22</v>
      </c>
      <c r="E346" s="172" t="s">
        <v>232</v>
      </c>
      <c r="F346" s="178" t="n">
        <f aca="false">SUM(H346:EM346)</f>
        <v>0</v>
      </c>
      <c r="G346" s="179" t="n">
        <f aca="false">SUM(F340:F346)</f>
        <v>0</v>
      </c>
      <c r="H346" s="181"/>
      <c r="I346" s="181"/>
      <c r="J346" s="181"/>
      <c r="K346" s="181"/>
      <c r="L346" s="181"/>
      <c r="M346" s="181"/>
      <c r="N346" s="181"/>
      <c r="O346" s="181"/>
      <c r="P346" s="181"/>
      <c r="Q346" s="180"/>
      <c r="R346" s="180"/>
      <c r="S346" s="180"/>
      <c r="T346" s="180"/>
      <c r="U346" s="180"/>
      <c r="V346" s="180"/>
      <c r="W346" s="180"/>
      <c r="X346" s="180"/>
      <c r="Y346" s="180"/>
      <c r="Z346" s="180"/>
      <c r="AA346" s="180"/>
      <c r="AB346" s="180"/>
      <c r="AC346" s="180"/>
      <c r="AD346" s="180"/>
      <c r="AE346" s="180"/>
      <c r="AF346" s="180"/>
      <c r="AG346" s="180"/>
      <c r="AH346" s="180"/>
      <c r="AI346" s="180"/>
      <c r="AJ346" s="180"/>
      <c r="AK346" s="180"/>
      <c r="AL346" s="180"/>
      <c r="AM346" s="180"/>
      <c r="AN346" s="180"/>
      <c r="AO346" s="180"/>
      <c r="AP346" s="180"/>
      <c r="AQ346" s="180"/>
      <c r="AR346" s="180"/>
      <c r="AS346" s="180"/>
      <c r="AT346" s="180"/>
      <c r="AU346" s="180"/>
      <c r="AV346" s="180"/>
      <c r="AW346" s="180"/>
      <c r="AX346" s="180"/>
      <c r="AY346" s="180"/>
      <c r="AZ346" s="180"/>
      <c r="BA346" s="180"/>
      <c r="BB346" s="180"/>
      <c r="BC346" s="181"/>
      <c r="BD346" s="181"/>
      <c r="BE346" s="181"/>
      <c r="BF346" s="181"/>
      <c r="BG346" s="181"/>
      <c r="BH346" s="181"/>
      <c r="BI346" s="181"/>
      <c r="BJ346" s="181"/>
      <c r="BK346" s="181"/>
      <c r="BL346" s="181"/>
      <c r="BM346" s="181"/>
      <c r="BN346" s="181"/>
      <c r="BO346" s="181"/>
      <c r="BP346" s="181"/>
      <c r="BQ346" s="181"/>
      <c r="BR346" s="181"/>
      <c r="BS346" s="181"/>
      <c r="BT346" s="181"/>
      <c r="BU346" s="181"/>
      <c r="BV346" s="181"/>
      <c r="BW346" s="181"/>
      <c r="BX346" s="181"/>
      <c r="BY346" s="181"/>
      <c r="BZ346" s="181"/>
      <c r="CA346" s="181"/>
      <c r="CB346" s="181"/>
      <c r="CC346" s="181"/>
      <c r="CD346" s="181"/>
      <c r="CE346" s="181"/>
      <c r="CF346" s="181"/>
      <c r="CG346" s="181"/>
      <c r="CH346" s="181"/>
      <c r="CI346" s="181"/>
      <c r="CJ346" s="181"/>
      <c r="CK346" s="181"/>
      <c r="CL346" s="181"/>
      <c r="CM346" s="181"/>
      <c r="CN346" s="181"/>
      <c r="CO346" s="181"/>
      <c r="CP346" s="181"/>
      <c r="CQ346" s="181"/>
      <c r="CR346" s="181"/>
      <c r="CS346" s="181"/>
      <c r="CT346" s="181"/>
      <c r="CU346" s="181"/>
      <c r="CV346" s="181"/>
      <c r="CW346" s="181"/>
      <c r="CX346" s="181"/>
      <c r="CY346" s="181"/>
      <c r="CZ346" s="181"/>
      <c r="DA346" s="181"/>
      <c r="DB346" s="181"/>
      <c r="DC346" s="181"/>
      <c r="DD346" s="181"/>
      <c r="DE346" s="181"/>
      <c r="DF346" s="181"/>
      <c r="DG346" s="181"/>
      <c r="DH346" s="181"/>
      <c r="DI346" s="181"/>
      <c r="DJ346" s="181"/>
      <c r="DK346" s="181"/>
      <c r="DL346" s="181"/>
      <c r="DM346" s="181"/>
      <c r="DN346" s="181"/>
      <c r="DO346" s="181"/>
      <c r="DP346" s="181"/>
      <c r="DQ346" s="181"/>
      <c r="DR346" s="181"/>
      <c r="DS346" s="181"/>
      <c r="DT346" s="181"/>
      <c r="DU346" s="181"/>
      <c r="DV346" s="181"/>
      <c r="DW346" s="181"/>
      <c r="DX346" s="181"/>
      <c r="DY346" s="181"/>
      <c r="DZ346" s="181"/>
      <c r="EA346" s="181"/>
      <c r="EB346" s="181"/>
      <c r="EC346" s="181"/>
      <c r="ED346" s="181"/>
      <c r="EE346" s="181"/>
      <c r="EF346" s="181"/>
      <c r="EG346" s="181"/>
      <c r="EH346" s="181"/>
      <c r="EI346" s="181"/>
      <c r="EJ346" s="181"/>
      <c r="EK346" s="181"/>
      <c r="EL346" s="181"/>
      <c r="EM346" s="181"/>
      <c r="EN346" s="177"/>
      <c r="EO346" s="177"/>
    </row>
    <row r="347" customFormat="false" ht="12.75" hidden="false" customHeight="false" outlineLevel="0" collapsed="false">
      <c r="A347" s="169" t="s">
        <v>42</v>
      </c>
      <c r="B347" s="96"/>
      <c r="C347" s="170" t="s">
        <v>109</v>
      </c>
      <c r="D347" s="171" t="n">
        <v>23</v>
      </c>
      <c r="E347" s="172" t="s">
        <v>233</v>
      </c>
      <c r="F347" s="173" t="n">
        <f aca="false">SUM(H347:EM347)</f>
        <v>0</v>
      </c>
      <c r="G347" s="174"/>
      <c r="H347" s="176"/>
      <c r="I347" s="176"/>
      <c r="J347" s="176"/>
      <c r="K347" s="176"/>
      <c r="L347" s="176"/>
      <c r="M347" s="176"/>
      <c r="N347" s="176"/>
      <c r="O347" s="176"/>
      <c r="P347" s="176"/>
      <c r="Q347" s="175"/>
      <c r="R347" s="175"/>
      <c r="S347" s="175"/>
      <c r="T347" s="175"/>
      <c r="U347" s="175"/>
      <c r="V347" s="175"/>
      <c r="W347" s="175"/>
      <c r="X347" s="175"/>
      <c r="Y347" s="175"/>
      <c r="Z347" s="175"/>
      <c r="AA347" s="175"/>
      <c r="AB347" s="175"/>
      <c r="AC347" s="175"/>
      <c r="AD347" s="175"/>
      <c r="AE347" s="175"/>
      <c r="AF347" s="175"/>
      <c r="AG347" s="175"/>
      <c r="AH347" s="175"/>
      <c r="AI347" s="175"/>
      <c r="AJ347" s="175"/>
      <c r="AK347" s="175"/>
      <c r="AL347" s="175"/>
      <c r="AM347" s="175"/>
      <c r="AN347" s="175"/>
      <c r="AO347" s="175"/>
      <c r="AP347" s="175"/>
      <c r="AQ347" s="175"/>
      <c r="AR347" s="175"/>
      <c r="AS347" s="175"/>
      <c r="AT347" s="175"/>
      <c r="AU347" s="175"/>
      <c r="AV347" s="175"/>
      <c r="AW347" s="175"/>
      <c r="AX347" s="175"/>
      <c r="AY347" s="175"/>
      <c r="AZ347" s="175"/>
      <c r="BA347" s="175"/>
      <c r="BB347" s="175"/>
      <c r="BC347" s="176"/>
      <c r="BD347" s="176"/>
      <c r="BE347" s="176"/>
      <c r="BF347" s="176"/>
      <c r="BG347" s="176"/>
      <c r="BH347" s="176"/>
      <c r="BI347" s="176"/>
      <c r="BJ347" s="176"/>
      <c r="BK347" s="176"/>
      <c r="BL347" s="176"/>
      <c r="BM347" s="176"/>
      <c r="BN347" s="176"/>
      <c r="BO347" s="176"/>
      <c r="BP347" s="176"/>
      <c r="BQ347" s="176"/>
      <c r="BR347" s="176"/>
      <c r="BS347" s="176"/>
      <c r="BT347" s="176"/>
      <c r="BU347" s="176"/>
      <c r="BV347" s="176"/>
      <c r="BW347" s="176"/>
      <c r="BX347" s="176"/>
      <c r="BY347" s="176"/>
      <c r="BZ347" s="176"/>
      <c r="CA347" s="176"/>
      <c r="CB347" s="176"/>
      <c r="CC347" s="176"/>
      <c r="CD347" s="176"/>
      <c r="CE347" s="176"/>
      <c r="CF347" s="176"/>
      <c r="CG347" s="176"/>
      <c r="CH347" s="176"/>
      <c r="CI347" s="176"/>
      <c r="CJ347" s="176"/>
      <c r="CK347" s="176"/>
      <c r="CL347" s="176"/>
      <c r="CM347" s="176"/>
      <c r="CN347" s="176"/>
      <c r="CO347" s="176"/>
      <c r="CP347" s="176"/>
      <c r="CQ347" s="176"/>
      <c r="CR347" s="176"/>
      <c r="CS347" s="176"/>
      <c r="CT347" s="176"/>
      <c r="CU347" s="176"/>
      <c r="CV347" s="176"/>
      <c r="CW347" s="176"/>
      <c r="CX347" s="176"/>
      <c r="CY347" s="176"/>
      <c r="CZ347" s="176"/>
      <c r="DA347" s="176"/>
      <c r="DB347" s="176"/>
      <c r="DC347" s="176"/>
      <c r="DD347" s="176"/>
      <c r="DE347" s="176"/>
      <c r="DF347" s="176"/>
      <c r="DG347" s="176"/>
      <c r="DH347" s="176"/>
      <c r="DI347" s="176"/>
      <c r="DJ347" s="176"/>
      <c r="DK347" s="176"/>
      <c r="DL347" s="176"/>
      <c r="DM347" s="176"/>
      <c r="DN347" s="176"/>
      <c r="DO347" s="176"/>
      <c r="DP347" s="176"/>
      <c r="DQ347" s="176"/>
      <c r="DR347" s="176"/>
      <c r="DS347" s="176"/>
      <c r="DT347" s="176"/>
      <c r="DU347" s="176"/>
      <c r="DV347" s="176"/>
      <c r="DW347" s="176"/>
      <c r="DX347" s="176"/>
      <c r="DY347" s="176"/>
      <c r="DZ347" s="176"/>
      <c r="EA347" s="176"/>
      <c r="EB347" s="176"/>
      <c r="EC347" s="176"/>
      <c r="ED347" s="176"/>
      <c r="EE347" s="176"/>
      <c r="EF347" s="176"/>
      <c r="EG347" s="176"/>
      <c r="EH347" s="176"/>
      <c r="EI347" s="176"/>
      <c r="EJ347" s="176"/>
      <c r="EK347" s="176"/>
      <c r="EL347" s="176"/>
      <c r="EM347" s="176"/>
      <c r="EN347" s="177"/>
      <c r="EO347" s="177"/>
    </row>
    <row r="348" customFormat="false" ht="12.75" hidden="false" customHeight="false" outlineLevel="0" collapsed="false">
      <c r="A348" s="169" t="s">
        <v>42</v>
      </c>
      <c r="B348" s="96"/>
      <c r="C348" s="170" t="s">
        <v>109</v>
      </c>
      <c r="D348" s="171" t="n">
        <v>24</v>
      </c>
      <c r="E348" s="172" t="s">
        <v>233</v>
      </c>
      <c r="F348" s="173" t="n">
        <f aca="false">SUM(H348:EM348)</f>
        <v>0</v>
      </c>
      <c r="G348" s="174"/>
      <c r="H348" s="176"/>
      <c r="I348" s="176"/>
      <c r="J348" s="176"/>
      <c r="K348" s="176"/>
      <c r="L348" s="176"/>
      <c r="M348" s="176"/>
      <c r="N348" s="176"/>
      <c r="O348" s="176"/>
      <c r="P348" s="176"/>
      <c r="Q348" s="175"/>
      <c r="R348" s="175"/>
      <c r="S348" s="175"/>
      <c r="T348" s="175"/>
      <c r="U348" s="175"/>
      <c r="V348" s="175"/>
      <c r="W348" s="175"/>
      <c r="X348" s="175"/>
      <c r="Y348" s="175"/>
      <c r="Z348" s="175"/>
      <c r="AA348" s="175"/>
      <c r="AB348" s="175"/>
      <c r="AC348" s="175"/>
      <c r="AD348" s="175"/>
      <c r="AE348" s="175"/>
      <c r="AF348" s="175"/>
      <c r="AG348" s="175"/>
      <c r="AH348" s="175"/>
      <c r="AI348" s="175"/>
      <c r="AJ348" s="175"/>
      <c r="AK348" s="175"/>
      <c r="AL348" s="175"/>
      <c r="AM348" s="175"/>
      <c r="AN348" s="175"/>
      <c r="AO348" s="175"/>
      <c r="AP348" s="175"/>
      <c r="AQ348" s="175"/>
      <c r="AR348" s="175"/>
      <c r="AS348" s="175"/>
      <c r="AT348" s="175"/>
      <c r="AU348" s="175"/>
      <c r="AV348" s="175"/>
      <c r="AW348" s="175"/>
      <c r="AX348" s="175"/>
      <c r="AY348" s="175"/>
      <c r="AZ348" s="175"/>
      <c r="BA348" s="175"/>
      <c r="BB348" s="175"/>
      <c r="BC348" s="176"/>
      <c r="BD348" s="176"/>
      <c r="BE348" s="176"/>
      <c r="BF348" s="176"/>
      <c r="BG348" s="176"/>
      <c r="BH348" s="176"/>
      <c r="BI348" s="176"/>
      <c r="BJ348" s="176"/>
      <c r="BK348" s="176"/>
      <c r="BL348" s="176"/>
      <c r="BM348" s="176"/>
      <c r="BN348" s="176"/>
      <c r="BO348" s="176"/>
      <c r="BP348" s="176"/>
      <c r="BQ348" s="176"/>
      <c r="BR348" s="176"/>
      <c r="BS348" s="176"/>
      <c r="BT348" s="176"/>
      <c r="BU348" s="176"/>
      <c r="BV348" s="176"/>
      <c r="BW348" s="176"/>
      <c r="BX348" s="176"/>
      <c r="BY348" s="176"/>
      <c r="BZ348" s="176"/>
      <c r="CA348" s="176"/>
      <c r="CB348" s="176"/>
      <c r="CC348" s="176"/>
      <c r="CD348" s="176"/>
      <c r="CE348" s="176"/>
      <c r="CF348" s="176"/>
      <c r="CG348" s="176"/>
      <c r="CH348" s="176"/>
      <c r="CI348" s="176"/>
      <c r="CJ348" s="176"/>
      <c r="CK348" s="176"/>
      <c r="CL348" s="176"/>
      <c r="CM348" s="176"/>
      <c r="CN348" s="176"/>
      <c r="CO348" s="176"/>
      <c r="CP348" s="176"/>
      <c r="CQ348" s="176"/>
      <c r="CR348" s="176"/>
      <c r="CS348" s="176"/>
      <c r="CT348" s="176"/>
      <c r="CU348" s="176"/>
      <c r="CV348" s="176"/>
      <c r="CW348" s="176"/>
      <c r="CX348" s="176"/>
      <c r="CY348" s="176"/>
      <c r="CZ348" s="176"/>
      <c r="DA348" s="176"/>
      <c r="DB348" s="176"/>
      <c r="DC348" s="176"/>
      <c r="DD348" s="176"/>
      <c r="DE348" s="176"/>
      <c r="DF348" s="176"/>
      <c r="DG348" s="176"/>
      <c r="DH348" s="176"/>
      <c r="DI348" s="176"/>
      <c r="DJ348" s="176"/>
      <c r="DK348" s="176"/>
      <c r="DL348" s="176"/>
      <c r="DM348" s="176"/>
      <c r="DN348" s="176"/>
      <c r="DO348" s="176"/>
      <c r="DP348" s="176"/>
      <c r="DQ348" s="176"/>
      <c r="DR348" s="176"/>
      <c r="DS348" s="176"/>
      <c r="DT348" s="176"/>
      <c r="DU348" s="176"/>
      <c r="DV348" s="176"/>
      <c r="DW348" s="176"/>
      <c r="DX348" s="176"/>
      <c r="DY348" s="176"/>
      <c r="DZ348" s="176"/>
      <c r="EA348" s="176"/>
      <c r="EB348" s="176"/>
      <c r="EC348" s="176"/>
      <c r="ED348" s="176"/>
      <c r="EE348" s="176"/>
      <c r="EF348" s="176"/>
      <c r="EG348" s="176"/>
      <c r="EH348" s="176"/>
      <c r="EI348" s="176"/>
      <c r="EJ348" s="176"/>
      <c r="EK348" s="176"/>
      <c r="EL348" s="176"/>
      <c r="EM348" s="176"/>
      <c r="EN348" s="177"/>
      <c r="EO348" s="177"/>
    </row>
    <row r="349" customFormat="false" ht="12.75" hidden="false" customHeight="false" outlineLevel="0" collapsed="false">
      <c r="A349" s="169" t="s">
        <v>42</v>
      </c>
      <c r="B349" s="96"/>
      <c r="C349" s="170" t="s">
        <v>109</v>
      </c>
      <c r="D349" s="171" t="n">
        <v>25</v>
      </c>
      <c r="E349" s="172" t="s">
        <v>233</v>
      </c>
      <c r="F349" s="173" t="n">
        <f aca="false">SUM(H349:EM349)</f>
        <v>0</v>
      </c>
      <c r="G349" s="174"/>
      <c r="H349" s="176"/>
      <c r="I349" s="176"/>
      <c r="J349" s="176"/>
      <c r="K349" s="176"/>
      <c r="L349" s="176"/>
      <c r="M349" s="176"/>
      <c r="N349" s="176"/>
      <c r="O349" s="176"/>
      <c r="P349" s="176"/>
      <c r="Q349" s="175"/>
      <c r="R349" s="175"/>
      <c r="S349" s="175"/>
      <c r="T349" s="175"/>
      <c r="U349" s="175"/>
      <c r="V349" s="175"/>
      <c r="W349" s="175"/>
      <c r="X349" s="175"/>
      <c r="Y349" s="175"/>
      <c r="Z349" s="175"/>
      <c r="AA349" s="175"/>
      <c r="AB349" s="175"/>
      <c r="AC349" s="175"/>
      <c r="AD349" s="175"/>
      <c r="AE349" s="175"/>
      <c r="AF349" s="175"/>
      <c r="AG349" s="175"/>
      <c r="AH349" s="175"/>
      <c r="AI349" s="175"/>
      <c r="AJ349" s="175"/>
      <c r="AK349" s="175"/>
      <c r="AL349" s="175"/>
      <c r="AM349" s="175"/>
      <c r="AN349" s="175"/>
      <c r="AO349" s="175"/>
      <c r="AP349" s="175"/>
      <c r="AQ349" s="175"/>
      <c r="AR349" s="175"/>
      <c r="AS349" s="175"/>
      <c r="AT349" s="175"/>
      <c r="AU349" s="175"/>
      <c r="AV349" s="175"/>
      <c r="AW349" s="175"/>
      <c r="AX349" s="175"/>
      <c r="AY349" s="175"/>
      <c r="AZ349" s="175"/>
      <c r="BA349" s="175"/>
      <c r="BB349" s="175"/>
      <c r="BC349" s="176"/>
      <c r="BD349" s="176"/>
      <c r="BE349" s="176"/>
      <c r="BF349" s="176"/>
      <c r="BG349" s="176"/>
      <c r="BH349" s="176"/>
      <c r="BI349" s="176"/>
      <c r="BJ349" s="176"/>
      <c r="BK349" s="176"/>
      <c r="BL349" s="176"/>
      <c r="BM349" s="176"/>
      <c r="BN349" s="176"/>
      <c r="BO349" s="176"/>
      <c r="BP349" s="176"/>
      <c r="BQ349" s="176"/>
      <c r="BR349" s="176"/>
      <c r="BS349" s="176"/>
      <c r="BT349" s="176"/>
      <c r="BU349" s="176"/>
      <c r="BV349" s="176"/>
      <c r="BW349" s="176"/>
      <c r="BX349" s="176"/>
      <c r="BY349" s="176"/>
      <c r="BZ349" s="176"/>
      <c r="CA349" s="176"/>
      <c r="CB349" s="176"/>
      <c r="CC349" s="176"/>
      <c r="CD349" s="176"/>
      <c r="CE349" s="176"/>
      <c r="CF349" s="176"/>
      <c r="CG349" s="176"/>
      <c r="CH349" s="176"/>
      <c r="CI349" s="176"/>
      <c r="CJ349" s="176"/>
      <c r="CK349" s="176"/>
      <c r="CL349" s="176"/>
      <c r="CM349" s="176"/>
      <c r="CN349" s="176"/>
      <c r="CO349" s="176"/>
      <c r="CP349" s="176"/>
      <c r="CQ349" s="176"/>
      <c r="CR349" s="176"/>
      <c r="CS349" s="176"/>
      <c r="CT349" s="176"/>
      <c r="CU349" s="176"/>
      <c r="CV349" s="176"/>
      <c r="CW349" s="176"/>
      <c r="CX349" s="176"/>
      <c r="CY349" s="176"/>
      <c r="CZ349" s="176"/>
      <c r="DA349" s="176"/>
      <c r="DB349" s="176"/>
      <c r="DC349" s="176"/>
      <c r="DD349" s="176"/>
      <c r="DE349" s="176"/>
      <c r="DF349" s="176"/>
      <c r="DG349" s="176"/>
      <c r="DH349" s="176"/>
      <c r="DI349" s="176"/>
      <c r="DJ349" s="176"/>
      <c r="DK349" s="176"/>
      <c r="DL349" s="176"/>
      <c r="DM349" s="176"/>
      <c r="DN349" s="176"/>
      <c r="DO349" s="176"/>
      <c r="DP349" s="176"/>
      <c r="DQ349" s="176"/>
      <c r="DR349" s="176"/>
      <c r="DS349" s="176"/>
      <c r="DT349" s="176"/>
      <c r="DU349" s="176"/>
      <c r="DV349" s="176"/>
      <c r="DW349" s="176"/>
      <c r="DX349" s="176"/>
      <c r="DY349" s="176"/>
      <c r="DZ349" s="176"/>
      <c r="EA349" s="176"/>
      <c r="EB349" s="176"/>
      <c r="EC349" s="176"/>
      <c r="ED349" s="176"/>
      <c r="EE349" s="176"/>
      <c r="EF349" s="176"/>
      <c r="EG349" s="176"/>
      <c r="EH349" s="176"/>
      <c r="EI349" s="176"/>
      <c r="EJ349" s="176"/>
      <c r="EK349" s="176"/>
      <c r="EL349" s="176"/>
      <c r="EM349" s="176"/>
      <c r="EN349" s="177"/>
      <c r="EO349" s="177"/>
    </row>
    <row r="350" customFormat="false" ht="12.75" hidden="false" customHeight="false" outlineLevel="0" collapsed="false">
      <c r="A350" s="169" t="s">
        <v>42</v>
      </c>
      <c r="B350" s="96"/>
      <c r="C350" s="170" t="s">
        <v>109</v>
      </c>
      <c r="D350" s="171" t="n">
        <v>26</v>
      </c>
      <c r="E350" s="172" t="s">
        <v>233</v>
      </c>
      <c r="F350" s="173" t="n">
        <f aca="false">SUM(H350:EM350)</f>
        <v>0</v>
      </c>
      <c r="G350" s="174"/>
      <c r="H350" s="176"/>
      <c r="I350" s="176"/>
      <c r="J350" s="176"/>
      <c r="K350" s="176"/>
      <c r="L350" s="176"/>
      <c r="M350" s="176"/>
      <c r="N350" s="176"/>
      <c r="O350" s="176"/>
      <c r="P350" s="176"/>
      <c r="Q350" s="175"/>
      <c r="R350" s="175"/>
      <c r="S350" s="175"/>
      <c r="T350" s="175"/>
      <c r="U350" s="175"/>
      <c r="V350" s="175"/>
      <c r="W350" s="175"/>
      <c r="X350" s="175"/>
      <c r="Y350" s="175"/>
      <c r="Z350" s="175"/>
      <c r="AA350" s="175"/>
      <c r="AB350" s="175"/>
      <c r="AC350" s="175"/>
      <c r="AD350" s="175"/>
      <c r="AE350" s="175"/>
      <c r="AF350" s="175"/>
      <c r="AG350" s="175"/>
      <c r="AH350" s="175"/>
      <c r="AI350" s="175"/>
      <c r="AJ350" s="175"/>
      <c r="AK350" s="175"/>
      <c r="AL350" s="175"/>
      <c r="AM350" s="175"/>
      <c r="AN350" s="175"/>
      <c r="AO350" s="175"/>
      <c r="AP350" s="175"/>
      <c r="AQ350" s="175"/>
      <c r="AR350" s="175"/>
      <c r="AS350" s="175"/>
      <c r="AT350" s="175"/>
      <c r="AU350" s="175"/>
      <c r="AV350" s="175"/>
      <c r="AW350" s="175"/>
      <c r="AX350" s="175"/>
      <c r="AY350" s="175"/>
      <c r="AZ350" s="175"/>
      <c r="BA350" s="175"/>
      <c r="BB350" s="175"/>
      <c r="BC350" s="176"/>
      <c r="BD350" s="176"/>
      <c r="BE350" s="176"/>
      <c r="BF350" s="176"/>
      <c r="BG350" s="176"/>
      <c r="BH350" s="176"/>
      <c r="BI350" s="176"/>
      <c r="BJ350" s="176"/>
      <c r="BK350" s="176"/>
      <c r="BL350" s="176"/>
      <c r="BM350" s="176"/>
      <c r="BN350" s="176"/>
      <c r="BO350" s="176"/>
      <c r="BP350" s="176"/>
      <c r="BQ350" s="176"/>
      <c r="BR350" s="176"/>
      <c r="BS350" s="176"/>
      <c r="BT350" s="176"/>
      <c r="BU350" s="176"/>
      <c r="BV350" s="176"/>
      <c r="BW350" s="176"/>
      <c r="BX350" s="176"/>
      <c r="BY350" s="176"/>
      <c r="BZ350" s="176"/>
      <c r="CA350" s="176"/>
      <c r="CB350" s="176"/>
      <c r="CC350" s="176"/>
      <c r="CD350" s="176"/>
      <c r="CE350" s="176"/>
      <c r="CF350" s="176"/>
      <c r="CG350" s="176"/>
      <c r="CH350" s="176"/>
      <c r="CI350" s="176"/>
      <c r="CJ350" s="176"/>
      <c r="CK350" s="176"/>
      <c r="CL350" s="176"/>
      <c r="CM350" s="176"/>
      <c r="CN350" s="176"/>
      <c r="CO350" s="176"/>
      <c r="CP350" s="176"/>
      <c r="CQ350" s="176"/>
      <c r="CR350" s="176"/>
      <c r="CS350" s="176"/>
      <c r="CT350" s="176"/>
      <c r="CU350" s="176"/>
      <c r="CV350" s="176"/>
      <c r="CW350" s="176"/>
      <c r="CX350" s="176"/>
      <c r="CY350" s="176"/>
      <c r="CZ350" s="176"/>
      <c r="DA350" s="176"/>
      <c r="DB350" s="176"/>
      <c r="DC350" s="176"/>
      <c r="DD350" s="176"/>
      <c r="DE350" s="176"/>
      <c r="DF350" s="176"/>
      <c r="DG350" s="176"/>
      <c r="DH350" s="176"/>
      <c r="DI350" s="176"/>
      <c r="DJ350" s="176"/>
      <c r="DK350" s="176"/>
      <c r="DL350" s="176"/>
      <c r="DM350" s="176"/>
      <c r="DN350" s="176"/>
      <c r="DO350" s="176"/>
      <c r="DP350" s="176"/>
      <c r="DQ350" s="176"/>
      <c r="DR350" s="176"/>
      <c r="DS350" s="176"/>
      <c r="DT350" s="176"/>
      <c r="DU350" s="176"/>
      <c r="DV350" s="176"/>
      <c r="DW350" s="176"/>
      <c r="DX350" s="176"/>
      <c r="DY350" s="176"/>
      <c r="DZ350" s="176"/>
      <c r="EA350" s="176"/>
      <c r="EB350" s="176"/>
      <c r="EC350" s="176"/>
      <c r="ED350" s="176"/>
      <c r="EE350" s="176"/>
      <c r="EF350" s="176"/>
      <c r="EG350" s="176"/>
      <c r="EH350" s="176"/>
      <c r="EI350" s="176"/>
      <c r="EJ350" s="176"/>
      <c r="EK350" s="176"/>
      <c r="EL350" s="176"/>
      <c r="EM350" s="176"/>
      <c r="EN350" s="177"/>
      <c r="EO350" s="177"/>
    </row>
    <row r="351" customFormat="false" ht="12.75" hidden="false" customHeight="false" outlineLevel="0" collapsed="false">
      <c r="A351" s="169" t="s">
        <v>42</v>
      </c>
      <c r="B351" s="96"/>
      <c r="C351" s="170" t="s">
        <v>109</v>
      </c>
      <c r="D351" s="171" t="n">
        <v>27</v>
      </c>
      <c r="E351" s="172" t="s">
        <v>233</v>
      </c>
      <c r="F351" s="173" t="n">
        <f aca="false">SUM(H351:EM351)</f>
        <v>0</v>
      </c>
      <c r="G351" s="174"/>
      <c r="H351" s="176"/>
      <c r="I351" s="176"/>
      <c r="J351" s="176"/>
      <c r="K351" s="176"/>
      <c r="L351" s="176"/>
      <c r="M351" s="176"/>
      <c r="N351" s="176"/>
      <c r="O351" s="176"/>
      <c r="P351" s="176"/>
      <c r="Q351" s="175"/>
      <c r="R351" s="175"/>
      <c r="S351" s="175"/>
      <c r="T351" s="175"/>
      <c r="U351" s="175"/>
      <c r="V351" s="175"/>
      <c r="W351" s="175"/>
      <c r="X351" s="175"/>
      <c r="Y351" s="175"/>
      <c r="Z351" s="175"/>
      <c r="AA351" s="175"/>
      <c r="AB351" s="175"/>
      <c r="AC351" s="175"/>
      <c r="AD351" s="175"/>
      <c r="AE351" s="175"/>
      <c r="AF351" s="175"/>
      <c r="AG351" s="175"/>
      <c r="AH351" s="175"/>
      <c r="AI351" s="175"/>
      <c r="AJ351" s="175"/>
      <c r="AK351" s="175"/>
      <c r="AL351" s="175"/>
      <c r="AM351" s="175"/>
      <c r="AN351" s="175"/>
      <c r="AO351" s="175"/>
      <c r="AP351" s="175"/>
      <c r="AQ351" s="175"/>
      <c r="AR351" s="175"/>
      <c r="AS351" s="175"/>
      <c r="AT351" s="175"/>
      <c r="AU351" s="175"/>
      <c r="AV351" s="175"/>
      <c r="AW351" s="175"/>
      <c r="AX351" s="175"/>
      <c r="AY351" s="175"/>
      <c r="AZ351" s="175"/>
      <c r="BA351" s="175"/>
      <c r="BB351" s="175"/>
      <c r="BC351" s="176"/>
      <c r="BD351" s="176"/>
      <c r="BE351" s="176"/>
      <c r="BF351" s="176"/>
      <c r="BG351" s="176"/>
      <c r="BH351" s="176"/>
      <c r="BI351" s="176"/>
      <c r="BJ351" s="176"/>
      <c r="BK351" s="176"/>
      <c r="BL351" s="176"/>
      <c r="BM351" s="176"/>
      <c r="BN351" s="176"/>
      <c r="BO351" s="176"/>
      <c r="BP351" s="176"/>
      <c r="BQ351" s="176"/>
      <c r="BR351" s="176"/>
      <c r="BS351" s="176"/>
      <c r="BT351" s="176"/>
      <c r="BU351" s="176"/>
      <c r="BV351" s="176"/>
      <c r="BW351" s="176"/>
      <c r="BX351" s="176"/>
      <c r="BY351" s="176"/>
      <c r="BZ351" s="176"/>
      <c r="CA351" s="176"/>
      <c r="CB351" s="176"/>
      <c r="CC351" s="176"/>
      <c r="CD351" s="176"/>
      <c r="CE351" s="176"/>
      <c r="CF351" s="176"/>
      <c r="CG351" s="176"/>
      <c r="CH351" s="176"/>
      <c r="CI351" s="176"/>
      <c r="CJ351" s="176"/>
      <c r="CK351" s="176"/>
      <c r="CL351" s="176"/>
      <c r="CM351" s="176"/>
      <c r="CN351" s="176"/>
      <c r="CO351" s="176"/>
      <c r="CP351" s="176"/>
      <c r="CQ351" s="176"/>
      <c r="CR351" s="176"/>
      <c r="CS351" s="176"/>
      <c r="CT351" s="176"/>
      <c r="CU351" s="176"/>
      <c r="CV351" s="176"/>
      <c r="CW351" s="176"/>
      <c r="CX351" s="176"/>
      <c r="CY351" s="176"/>
      <c r="CZ351" s="176"/>
      <c r="DA351" s="176"/>
      <c r="DB351" s="176"/>
      <c r="DC351" s="176"/>
      <c r="DD351" s="176"/>
      <c r="DE351" s="176"/>
      <c r="DF351" s="176"/>
      <c r="DG351" s="176"/>
      <c r="DH351" s="176"/>
      <c r="DI351" s="176"/>
      <c r="DJ351" s="176"/>
      <c r="DK351" s="176"/>
      <c r="DL351" s="176"/>
      <c r="DM351" s="176"/>
      <c r="DN351" s="176"/>
      <c r="DO351" s="176"/>
      <c r="DP351" s="176"/>
      <c r="DQ351" s="176"/>
      <c r="DR351" s="176"/>
      <c r="DS351" s="176"/>
      <c r="DT351" s="176"/>
      <c r="DU351" s="176"/>
      <c r="DV351" s="176"/>
      <c r="DW351" s="176"/>
      <c r="DX351" s="176"/>
      <c r="DY351" s="176"/>
      <c r="DZ351" s="176"/>
      <c r="EA351" s="176"/>
      <c r="EB351" s="176"/>
      <c r="EC351" s="176"/>
      <c r="ED351" s="176"/>
      <c r="EE351" s="176"/>
      <c r="EF351" s="176"/>
      <c r="EG351" s="176"/>
      <c r="EH351" s="176"/>
      <c r="EI351" s="176"/>
      <c r="EJ351" s="176"/>
      <c r="EK351" s="176"/>
      <c r="EL351" s="176"/>
      <c r="EM351" s="176"/>
      <c r="EN351" s="177"/>
      <c r="EO351" s="177"/>
    </row>
    <row r="352" customFormat="false" ht="12.75" hidden="false" customHeight="false" outlineLevel="0" collapsed="false">
      <c r="A352" s="169" t="s">
        <v>42</v>
      </c>
      <c r="B352" s="96"/>
      <c r="C352" s="170" t="s">
        <v>109</v>
      </c>
      <c r="D352" s="171" t="n">
        <v>28</v>
      </c>
      <c r="E352" s="172" t="s">
        <v>233</v>
      </c>
      <c r="F352" s="178" t="n">
        <f aca="false">SUM(H352:EM352)</f>
        <v>0</v>
      </c>
      <c r="G352" s="179"/>
      <c r="H352" s="181"/>
      <c r="I352" s="181"/>
      <c r="J352" s="181"/>
      <c r="K352" s="181"/>
      <c r="L352" s="181"/>
      <c r="M352" s="181"/>
      <c r="N352" s="181"/>
      <c r="O352" s="181"/>
      <c r="P352" s="181"/>
      <c r="Q352" s="180"/>
      <c r="R352" s="180"/>
      <c r="S352" s="180"/>
      <c r="T352" s="180"/>
      <c r="U352" s="180"/>
      <c r="V352" s="180"/>
      <c r="W352" s="180"/>
      <c r="X352" s="180"/>
      <c r="Y352" s="180"/>
      <c r="Z352" s="180"/>
      <c r="AA352" s="180"/>
      <c r="AB352" s="180"/>
      <c r="AC352" s="180"/>
      <c r="AD352" s="180"/>
      <c r="AE352" s="180"/>
      <c r="AF352" s="180"/>
      <c r="AG352" s="180"/>
      <c r="AH352" s="180"/>
      <c r="AI352" s="180"/>
      <c r="AJ352" s="180"/>
      <c r="AK352" s="180"/>
      <c r="AL352" s="180"/>
      <c r="AM352" s="180"/>
      <c r="AN352" s="180"/>
      <c r="AO352" s="180"/>
      <c r="AP352" s="180"/>
      <c r="AQ352" s="180"/>
      <c r="AR352" s="180"/>
      <c r="AS352" s="180"/>
      <c r="AT352" s="180"/>
      <c r="AU352" s="180"/>
      <c r="AV352" s="180"/>
      <c r="AW352" s="180"/>
      <c r="AX352" s="180"/>
      <c r="AY352" s="180"/>
      <c r="AZ352" s="180"/>
      <c r="BA352" s="180"/>
      <c r="BB352" s="180"/>
      <c r="BC352" s="181"/>
      <c r="BD352" s="181"/>
      <c r="BE352" s="181"/>
      <c r="BF352" s="181"/>
      <c r="BG352" s="181"/>
      <c r="BH352" s="181"/>
      <c r="BI352" s="181"/>
      <c r="BJ352" s="181"/>
      <c r="BK352" s="181"/>
      <c r="BL352" s="181"/>
      <c r="BM352" s="181"/>
      <c r="BN352" s="181"/>
      <c r="BO352" s="181"/>
      <c r="BP352" s="181"/>
      <c r="BQ352" s="181"/>
      <c r="BR352" s="181"/>
      <c r="BS352" s="181"/>
      <c r="BT352" s="181"/>
      <c r="BU352" s="181"/>
      <c r="BV352" s="181"/>
      <c r="BW352" s="181"/>
      <c r="BX352" s="181"/>
      <c r="BY352" s="181"/>
      <c r="BZ352" s="181"/>
      <c r="CA352" s="181"/>
      <c r="CB352" s="181"/>
      <c r="CC352" s="181"/>
      <c r="CD352" s="181"/>
      <c r="CE352" s="181"/>
      <c r="CF352" s="181"/>
      <c r="CG352" s="181"/>
      <c r="CH352" s="181"/>
      <c r="CI352" s="181"/>
      <c r="CJ352" s="181"/>
      <c r="CK352" s="181"/>
      <c r="CL352" s="181"/>
      <c r="CM352" s="181"/>
      <c r="CN352" s="181"/>
      <c r="CO352" s="181"/>
      <c r="CP352" s="181"/>
      <c r="CQ352" s="181"/>
      <c r="CR352" s="181"/>
      <c r="CS352" s="181"/>
      <c r="CT352" s="181"/>
      <c r="CU352" s="181"/>
      <c r="CV352" s="181"/>
      <c r="CW352" s="181"/>
      <c r="CX352" s="181"/>
      <c r="CY352" s="181"/>
      <c r="CZ352" s="181"/>
      <c r="DA352" s="181"/>
      <c r="DB352" s="181"/>
      <c r="DC352" s="181"/>
      <c r="DD352" s="181"/>
      <c r="DE352" s="181"/>
      <c r="DF352" s="181"/>
      <c r="DG352" s="181"/>
      <c r="DH352" s="181"/>
      <c r="DI352" s="181"/>
      <c r="DJ352" s="181"/>
      <c r="DK352" s="181"/>
      <c r="DL352" s="181"/>
      <c r="DM352" s="181"/>
      <c r="DN352" s="181"/>
      <c r="DO352" s="181"/>
      <c r="DP352" s="181"/>
      <c r="DQ352" s="181"/>
      <c r="DR352" s="181"/>
      <c r="DS352" s="181"/>
      <c r="DT352" s="181"/>
      <c r="DU352" s="181"/>
      <c r="DV352" s="181"/>
      <c r="DW352" s="181"/>
      <c r="DX352" s="181"/>
      <c r="DY352" s="181"/>
      <c r="DZ352" s="181"/>
      <c r="EA352" s="181"/>
      <c r="EB352" s="181"/>
      <c r="EC352" s="181"/>
      <c r="ED352" s="181"/>
      <c r="EE352" s="181"/>
      <c r="EF352" s="181"/>
      <c r="EG352" s="181"/>
      <c r="EH352" s="181"/>
      <c r="EI352" s="181"/>
      <c r="EJ352" s="181"/>
      <c r="EK352" s="181"/>
      <c r="EL352" s="181"/>
      <c r="EM352" s="181"/>
      <c r="EN352" s="177"/>
      <c r="EO352" s="177"/>
    </row>
    <row r="353" customFormat="false" ht="12.75" hidden="false" customHeight="false" outlineLevel="0" collapsed="false">
      <c r="A353" s="169" t="s">
        <v>42</v>
      </c>
      <c r="B353" s="96"/>
      <c r="C353" s="170" t="s">
        <v>109</v>
      </c>
      <c r="D353" s="171" t="n">
        <v>29</v>
      </c>
      <c r="E353" s="172" t="s">
        <v>233</v>
      </c>
      <c r="F353" s="178" t="n">
        <f aca="false">SUM(H353:EM353)</f>
        <v>0</v>
      </c>
      <c r="G353" s="179" t="n">
        <f aca="false">SUM(F347:F353)</f>
        <v>0</v>
      </c>
      <c r="H353" s="181"/>
      <c r="I353" s="181"/>
      <c r="J353" s="181"/>
      <c r="K353" s="181"/>
      <c r="L353" s="181"/>
      <c r="M353" s="181"/>
      <c r="N353" s="181"/>
      <c r="O353" s="181"/>
      <c r="P353" s="181"/>
      <c r="Q353" s="180"/>
      <c r="R353" s="180"/>
      <c r="S353" s="180"/>
      <c r="T353" s="180"/>
      <c r="U353" s="180"/>
      <c r="V353" s="180"/>
      <c r="W353" s="180"/>
      <c r="X353" s="180"/>
      <c r="Y353" s="180"/>
      <c r="Z353" s="180"/>
      <c r="AA353" s="180"/>
      <c r="AB353" s="180"/>
      <c r="AC353" s="180"/>
      <c r="AD353" s="180"/>
      <c r="AE353" s="180"/>
      <c r="AF353" s="180"/>
      <c r="AG353" s="180"/>
      <c r="AH353" s="180"/>
      <c r="AI353" s="180"/>
      <c r="AJ353" s="180"/>
      <c r="AK353" s="180"/>
      <c r="AL353" s="180"/>
      <c r="AM353" s="180"/>
      <c r="AN353" s="180"/>
      <c r="AO353" s="180"/>
      <c r="AP353" s="180"/>
      <c r="AQ353" s="180"/>
      <c r="AR353" s="180"/>
      <c r="AS353" s="180"/>
      <c r="AT353" s="180"/>
      <c r="AU353" s="180"/>
      <c r="AV353" s="180"/>
      <c r="AW353" s="180"/>
      <c r="AX353" s="180"/>
      <c r="AY353" s="180"/>
      <c r="AZ353" s="180"/>
      <c r="BA353" s="180"/>
      <c r="BB353" s="180"/>
      <c r="BC353" s="181"/>
      <c r="BD353" s="181"/>
      <c r="BE353" s="181"/>
      <c r="BF353" s="181"/>
      <c r="BG353" s="181"/>
      <c r="BH353" s="181"/>
      <c r="BI353" s="181"/>
      <c r="BJ353" s="181"/>
      <c r="BK353" s="181"/>
      <c r="BL353" s="181"/>
      <c r="BM353" s="181"/>
      <c r="BN353" s="181"/>
      <c r="BO353" s="181"/>
      <c r="BP353" s="181"/>
      <c r="BQ353" s="181"/>
      <c r="BR353" s="181"/>
      <c r="BS353" s="181"/>
      <c r="BT353" s="181"/>
      <c r="BU353" s="181"/>
      <c r="BV353" s="181"/>
      <c r="BW353" s="181"/>
      <c r="BX353" s="181"/>
      <c r="BY353" s="181"/>
      <c r="BZ353" s="181"/>
      <c r="CA353" s="181"/>
      <c r="CB353" s="181"/>
      <c r="CC353" s="181"/>
      <c r="CD353" s="181"/>
      <c r="CE353" s="181"/>
      <c r="CF353" s="181"/>
      <c r="CG353" s="181"/>
      <c r="CH353" s="181"/>
      <c r="CI353" s="181"/>
      <c r="CJ353" s="181"/>
      <c r="CK353" s="181"/>
      <c r="CL353" s="181"/>
      <c r="CM353" s="181"/>
      <c r="CN353" s="181"/>
      <c r="CO353" s="181"/>
      <c r="CP353" s="181"/>
      <c r="CQ353" s="181"/>
      <c r="CR353" s="181"/>
      <c r="CS353" s="181"/>
      <c r="CT353" s="181"/>
      <c r="CU353" s="181"/>
      <c r="CV353" s="181"/>
      <c r="CW353" s="181"/>
      <c r="CX353" s="181"/>
      <c r="CY353" s="181"/>
      <c r="CZ353" s="181"/>
      <c r="DA353" s="181"/>
      <c r="DB353" s="181"/>
      <c r="DC353" s="181"/>
      <c r="DD353" s="181"/>
      <c r="DE353" s="181"/>
      <c r="DF353" s="181"/>
      <c r="DG353" s="181"/>
      <c r="DH353" s="181"/>
      <c r="DI353" s="181"/>
      <c r="DJ353" s="181"/>
      <c r="DK353" s="181"/>
      <c r="DL353" s="181"/>
      <c r="DM353" s="181"/>
      <c r="DN353" s="181"/>
      <c r="DO353" s="181"/>
      <c r="DP353" s="181"/>
      <c r="DQ353" s="181"/>
      <c r="DR353" s="181"/>
      <c r="DS353" s="181"/>
      <c r="DT353" s="181"/>
      <c r="DU353" s="181"/>
      <c r="DV353" s="181"/>
      <c r="DW353" s="181"/>
      <c r="DX353" s="181"/>
      <c r="DY353" s="181"/>
      <c r="DZ353" s="181"/>
      <c r="EA353" s="181"/>
      <c r="EB353" s="181"/>
      <c r="EC353" s="181"/>
      <c r="ED353" s="181"/>
      <c r="EE353" s="181"/>
      <c r="EF353" s="181"/>
      <c r="EG353" s="181"/>
      <c r="EH353" s="181"/>
      <c r="EI353" s="181"/>
      <c r="EJ353" s="181"/>
      <c r="EK353" s="181"/>
      <c r="EL353" s="181"/>
      <c r="EM353" s="181"/>
      <c r="EN353" s="177"/>
      <c r="EO353" s="177"/>
    </row>
    <row r="354" customFormat="false" ht="12.75" hidden="false" customHeight="false" outlineLevel="0" collapsed="false">
      <c r="A354" s="169" t="s">
        <v>42</v>
      </c>
      <c r="B354" s="96"/>
      <c r="C354" s="170" t="s">
        <v>109</v>
      </c>
      <c r="D354" s="171" t="n">
        <v>30</v>
      </c>
      <c r="E354" s="172" t="s">
        <v>234</v>
      </c>
      <c r="F354" s="173" t="n">
        <f aca="false">SUM(H354:EM354)</f>
        <v>0</v>
      </c>
      <c r="G354" s="174"/>
      <c r="H354" s="176"/>
      <c r="I354" s="176"/>
      <c r="J354" s="176"/>
      <c r="K354" s="176"/>
      <c r="L354" s="176"/>
      <c r="M354" s="176"/>
      <c r="N354" s="176"/>
      <c r="O354" s="176"/>
      <c r="P354" s="176"/>
      <c r="Q354" s="175"/>
      <c r="R354" s="175"/>
      <c r="S354" s="175"/>
      <c r="T354" s="175"/>
      <c r="U354" s="175"/>
      <c r="V354" s="175"/>
      <c r="W354" s="175"/>
      <c r="X354" s="175"/>
      <c r="Y354" s="175"/>
      <c r="Z354" s="175"/>
      <c r="AA354" s="175"/>
      <c r="AB354" s="175"/>
      <c r="AC354" s="175"/>
      <c r="AD354" s="175"/>
      <c r="AE354" s="175"/>
      <c r="AF354" s="175"/>
      <c r="AG354" s="175"/>
      <c r="AH354" s="175"/>
      <c r="AI354" s="175"/>
      <c r="AJ354" s="175"/>
      <c r="AK354" s="175"/>
      <c r="AL354" s="175"/>
      <c r="AM354" s="175"/>
      <c r="AN354" s="175"/>
      <c r="AO354" s="175"/>
      <c r="AP354" s="175"/>
      <c r="AQ354" s="175"/>
      <c r="AR354" s="175"/>
      <c r="AS354" s="175"/>
      <c r="AT354" s="175"/>
      <c r="AU354" s="175"/>
      <c r="AV354" s="175"/>
      <c r="AW354" s="175"/>
      <c r="AX354" s="175"/>
      <c r="AY354" s="175"/>
      <c r="AZ354" s="175"/>
      <c r="BA354" s="175"/>
      <c r="BB354" s="175"/>
      <c r="BC354" s="176"/>
      <c r="BD354" s="176"/>
      <c r="BE354" s="176"/>
      <c r="BF354" s="176"/>
      <c r="BG354" s="176"/>
      <c r="BH354" s="176"/>
      <c r="BI354" s="176"/>
      <c r="BJ354" s="176"/>
      <c r="BK354" s="176"/>
      <c r="BL354" s="176"/>
      <c r="BM354" s="176"/>
      <c r="BN354" s="176"/>
      <c r="BO354" s="176"/>
      <c r="BP354" s="176"/>
      <c r="BQ354" s="176"/>
      <c r="BR354" s="176"/>
      <c r="BS354" s="176"/>
      <c r="BT354" s="176"/>
      <c r="BU354" s="176"/>
      <c r="BV354" s="176"/>
      <c r="BW354" s="176"/>
      <c r="BX354" s="176"/>
      <c r="BY354" s="176"/>
      <c r="BZ354" s="176"/>
      <c r="CA354" s="176"/>
      <c r="CB354" s="176"/>
      <c r="CC354" s="176"/>
      <c r="CD354" s="176"/>
      <c r="CE354" s="176"/>
      <c r="CF354" s="176"/>
      <c r="CG354" s="176"/>
      <c r="CH354" s="176"/>
      <c r="CI354" s="176"/>
      <c r="CJ354" s="176"/>
      <c r="CK354" s="176"/>
      <c r="CL354" s="176"/>
      <c r="CM354" s="176"/>
      <c r="CN354" s="176"/>
      <c r="CO354" s="176"/>
      <c r="CP354" s="176"/>
      <c r="CQ354" s="176"/>
      <c r="CR354" s="176"/>
      <c r="CS354" s="176"/>
      <c r="CT354" s="176"/>
      <c r="CU354" s="176"/>
      <c r="CV354" s="176"/>
      <c r="CW354" s="176"/>
      <c r="CX354" s="176"/>
      <c r="CY354" s="176"/>
      <c r="CZ354" s="176"/>
      <c r="DA354" s="176"/>
      <c r="DB354" s="176"/>
      <c r="DC354" s="176"/>
      <c r="DD354" s="176"/>
      <c r="DE354" s="176"/>
      <c r="DF354" s="176"/>
      <c r="DG354" s="176"/>
      <c r="DH354" s="176"/>
      <c r="DI354" s="176"/>
      <c r="DJ354" s="176"/>
      <c r="DK354" s="176"/>
      <c r="DL354" s="176"/>
      <c r="DM354" s="176"/>
      <c r="DN354" s="176"/>
      <c r="DO354" s="176"/>
      <c r="DP354" s="176"/>
      <c r="DQ354" s="176"/>
      <c r="DR354" s="176"/>
      <c r="DS354" s="176"/>
      <c r="DT354" s="176"/>
      <c r="DU354" s="176"/>
      <c r="DV354" s="176"/>
      <c r="DW354" s="176"/>
      <c r="DX354" s="176"/>
      <c r="DY354" s="176"/>
      <c r="DZ354" s="176"/>
      <c r="EA354" s="176"/>
      <c r="EB354" s="176"/>
      <c r="EC354" s="176"/>
      <c r="ED354" s="176"/>
      <c r="EE354" s="176"/>
      <c r="EF354" s="176"/>
      <c r="EG354" s="176"/>
      <c r="EH354" s="176"/>
      <c r="EI354" s="176"/>
      <c r="EJ354" s="176"/>
      <c r="EK354" s="176"/>
      <c r="EL354" s="176"/>
      <c r="EM354" s="176"/>
      <c r="EN354" s="177"/>
      <c r="EO354" s="177"/>
    </row>
    <row r="355" customFormat="false" ht="13.5" hidden="false" customHeight="false" outlineLevel="0" collapsed="false">
      <c r="A355" s="169" t="s">
        <v>42</v>
      </c>
      <c r="B355" s="96"/>
      <c r="C355" s="170" t="s">
        <v>109</v>
      </c>
      <c r="D355" s="171" t="n">
        <v>31</v>
      </c>
      <c r="E355" s="172" t="s">
        <v>234</v>
      </c>
      <c r="F355" s="173" t="n">
        <f aca="false">SUM(H355:EM355)</f>
        <v>0</v>
      </c>
      <c r="G355" s="174"/>
      <c r="H355" s="176"/>
      <c r="I355" s="176"/>
      <c r="J355" s="176"/>
      <c r="K355" s="176"/>
      <c r="L355" s="176"/>
      <c r="M355" s="176"/>
      <c r="N355" s="176"/>
      <c r="O355" s="176"/>
      <c r="P355" s="176"/>
      <c r="Q355" s="175"/>
      <c r="R355" s="175"/>
      <c r="S355" s="175"/>
      <c r="T355" s="175"/>
      <c r="U355" s="175"/>
      <c r="V355" s="175"/>
      <c r="W355" s="175"/>
      <c r="X355" s="175"/>
      <c r="Y355" s="175"/>
      <c r="Z355" s="175"/>
      <c r="AA355" s="175"/>
      <c r="AB355" s="175"/>
      <c r="AC355" s="175"/>
      <c r="AD355" s="175"/>
      <c r="AE355" s="175"/>
      <c r="AF355" s="175"/>
      <c r="AG355" s="175"/>
      <c r="AH355" s="175"/>
      <c r="AI355" s="175"/>
      <c r="AJ355" s="175"/>
      <c r="AK355" s="175"/>
      <c r="AL355" s="175"/>
      <c r="AM355" s="175"/>
      <c r="AN355" s="175"/>
      <c r="AO355" s="175"/>
      <c r="AP355" s="175"/>
      <c r="AQ355" s="175"/>
      <c r="AR355" s="175"/>
      <c r="AS355" s="175"/>
      <c r="AT355" s="175"/>
      <c r="AU355" s="175"/>
      <c r="AV355" s="175"/>
      <c r="AW355" s="175"/>
      <c r="AX355" s="175"/>
      <c r="AY355" s="175"/>
      <c r="AZ355" s="175"/>
      <c r="BA355" s="175"/>
      <c r="BB355" s="175"/>
      <c r="BC355" s="176"/>
      <c r="BD355" s="176"/>
      <c r="BE355" s="176"/>
      <c r="BF355" s="176"/>
      <c r="BG355" s="176"/>
      <c r="BH355" s="176"/>
      <c r="BI355" s="176"/>
      <c r="BJ355" s="176"/>
      <c r="BK355" s="176"/>
      <c r="BL355" s="176"/>
      <c r="BM355" s="176"/>
      <c r="BN355" s="176"/>
      <c r="BO355" s="176"/>
      <c r="BP355" s="176"/>
      <c r="BQ355" s="176"/>
      <c r="BR355" s="176"/>
      <c r="BS355" s="176"/>
      <c r="BT355" s="176"/>
      <c r="BU355" s="176"/>
      <c r="BV355" s="176"/>
      <c r="BW355" s="176"/>
      <c r="BX355" s="176"/>
      <c r="BY355" s="176"/>
      <c r="BZ355" s="176"/>
      <c r="CA355" s="176"/>
      <c r="CB355" s="176"/>
      <c r="CC355" s="176"/>
      <c r="CD355" s="176"/>
      <c r="CE355" s="176"/>
      <c r="CF355" s="176"/>
      <c r="CG355" s="176"/>
      <c r="CH355" s="176"/>
      <c r="CI355" s="176"/>
      <c r="CJ355" s="176"/>
      <c r="CK355" s="176"/>
      <c r="CL355" s="176"/>
      <c r="CM355" s="176"/>
      <c r="CN355" s="176"/>
      <c r="CO355" s="176"/>
      <c r="CP355" s="176"/>
      <c r="CQ355" s="176"/>
      <c r="CR355" s="176"/>
      <c r="CS355" s="176"/>
      <c r="CT355" s="176"/>
      <c r="CU355" s="176"/>
      <c r="CV355" s="176"/>
      <c r="CW355" s="176"/>
      <c r="CX355" s="176"/>
      <c r="CY355" s="176"/>
      <c r="CZ355" s="176"/>
      <c r="DA355" s="176"/>
      <c r="DB355" s="176"/>
      <c r="DC355" s="176"/>
      <c r="DD355" s="176"/>
      <c r="DE355" s="176"/>
      <c r="DF355" s="176"/>
      <c r="DG355" s="176"/>
      <c r="DH355" s="176"/>
      <c r="DI355" s="176"/>
      <c r="DJ355" s="176"/>
      <c r="DK355" s="176"/>
      <c r="DL355" s="176"/>
      <c r="DM355" s="176"/>
      <c r="DN355" s="176"/>
      <c r="DO355" s="176"/>
      <c r="DP355" s="176"/>
      <c r="DQ355" s="176"/>
      <c r="DR355" s="176"/>
      <c r="DS355" s="176"/>
      <c r="DT355" s="176"/>
      <c r="DU355" s="176"/>
      <c r="DV355" s="176"/>
      <c r="DW355" s="176"/>
      <c r="DX355" s="176"/>
      <c r="DY355" s="176"/>
      <c r="DZ355" s="176"/>
      <c r="EA355" s="176"/>
      <c r="EB355" s="176"/>
      <c r="EC355" s="176"/>
      <c r="ED355" s="176"/>
      <c r="EE355" s="176"/>
      <c r="EF355" s="176"/>
      <c r="EG355" s="176"/>
      <c r="EH355" s="176"/>
      <c r="EI355" s="176"/>
      <c r="EJ355" s="176"/>
      <c r="EK355" s="176"/>
      <c r="EL355" s="176"/>
      <c r="EM355" s="176"/>
      <c r="EN355" s="177"/>
      <c r="EO355" s="177"/>
    </row>
    <row r="356" customFormat="false" ht="13.5" hidden="false" customHeight="false" outlineLevel="0" collapsed="false">
      <c r="A356" s="182" t="s">
        <v>42</v>
      </c>
      <c r="B356" s="118"/>
      <c r="C356" s="183" t="s">
        <v>63</v>
      </c>
      <c r="D356" s="184" t="s">
        <v>49</v>
      </c>
      <c r="E356" s="185"/>
      <c r="F356" s="185" t="n">
        <f aca="false">SUM(F325:F355)</f>
        <v>0</v>
      </c>
      <c r="G356" s="185"/>
      <c r="H356" s="187" t="n">
        <f aca="false">SUM(H325:H355)</f>
        <v>0</v>
      </c>
      <c r="I356" s="188" t="n">
        <f aca="false">SUM(I325:I355)</f>
        <v>0</v>
      </c>
      <c r="J356" s="189" t="n">
        <f aca="false">SUM(J325:J355)</f>
        <v>0</v>
      </c>
      <c r="K356" s="189" t="n">
        <f aca="false">SUM(K325:K355)</f>
        <v>0</v>
      </c>
      <c r="L356" s="190" t="n">
        <f aca="false">SUM(L325:L355)</f>
        <v>0</v>
      </c>
      <c r="M356" s="190" t="n">
        <f aca="false">SUM(M325:M355)</f>
        <v>0</v>
      </c>
      <c r="N356" s="190" t="n">
        <f aca="false">SUM(N325:N355)</f>
        <v>0</v>
      </c>
      <c r="O356" s="190" t="n">
        <f aca="false">SUM(O325:O355)</f>
        <v>0</v>
      </c>
      <c r="P356" s="190" t="n">
        <f aca="false">SUM(P325:P355)</f>
        <v>0</v>
      </c>
      <c r="Q356" s="186" t="n">
        <f aca="false">SUM(Q325:Q355)</f>
        <v>0</v>
      </c>
      <c r="R356" s="186" t="n">
        <f aca="false">SUM(R325:R355)</f>
        <v>0</v>
      </c>
      <c r="S356" s="186" t="n">
        <f aca="false">SUM(S325:S355)</f>
        <v>0</v>
      </c>
      <c r="T356" s="186" t="n">
        <f aca="false">SUM(T325:T355)</f>
        <v>0</v>
      </c>
      <c r="U356" s="186" t="n">
        <f aca="false">SUM(U325:U355)</f>
        <v>0</v>
      </c>
      <c r="V356" s="186" t="n">
        <f aca="false">SUM(V325:V355)</f>
        <v>0</v>
      </c>
      <c r="W356" s="186" t="n">
        <f aca="false">SUM(W325:W355)</f>
        <v>0</v>
      </c>
      <c r="X356" s="186" t="n">
        <f aca="false">SUM(X325:X355)</f>
        <v>0</v>
      </c>
      <c r="Y356" s="186" t="n">
        <f aca="false">SUM(Y325:Y355)</f>
        <v>0</v>
      </c>
      <c r="Z356" s="186" t="n">
        <f aca="false">SUM(Z325:Z355)</f>
        <v>0</v>
      </c>
      <c r="AA356" s="186" t="n">
        <f aca="false">SUM(AA325:AA355)</f>
        <v>0</v>
      </c>
      <c r="AB356" s="186" t="n">
        <f aca="false">SUM(AB325:AB355)</f>
        <v>0</v>
      </c>
      <c r="AC356" s="186" t="n">
        <f aca="false">SUM(AC325:AC355)</f>
        <v>0</v>
      </c>
      <c r="AD356" s="186" t="n">
        <f aca="false">SUM(AD325:AD355)</f>
        <v>0</v>
      </c>
      <c r="AE356" s="186" t="n">
        <f aca="false">SUM(AE325:AE355)</f>
        <v>0</v>
      </c>
      <c r="AF356" s="186" t="n">
        <f aca="false">SUM(AF325:AF355)</f>
        <v>0</v>
      </c>
      <c r="AG356" s="186" t="n">
        <f aca="false">SUM(AG325:AG355)</f>
        <v>0</v>
      </c>
      <c r="AH356" s="186" t="n">
        <f aca="false">SUM(AH325:AH355)</f>
        <v>0</v>
      </c>
      <c r="AI356" s="186" t="n">
        <f aca="false">SUM(AI325:AI355)</f>
        <v>0</v>
      </c>
      <c r="AJ356" s="186" t="n">
        <f aca="false">SUM(AJ325:AJ355)</f>
        <v>0</v>
      </c>
      <c r="AK356" s="186" t="n">
        <f aca="false">SUM(AK325:AK355)</f>
        <v>0</v>
      </c>
      <c r="AL356" s="186" t="n">
        <f aca="false">SUM(AL325:AL355)</f>
        <v>0</v>
      </c>
      <c r="AM356" s="186" t="n">
        <f aca="false">SUM(AM325:AM355)</f>
        <v>0</v>
      </c>
      <c r="AN356" s="186" t="n">
        <f aca="false">SUM(AN325:AN355)</f>
        <v>0</v>
      </c>
      <c r="AO356" s="186" t="n">
        <f aca="false">SUM(AO325:AO355)</f>
        <v>0</v>
      </c>
      <c r="AP356" s="186" t="n">
        <f aca="false">SUM(AP325:AP355)</f>
        <v>0</v>
      </c>
      <c r="AQ356" s="186" t="n">
        <f aca="false">SUM(AQ325:AQ355)</f>
        <v>0</v>
      </c>
      <c r="AR356" s="186" t="n">
        <f aca="false">SUM(AR325:AR355)</f>
        <v>0</v>
      </c>
      <c r="AS356" s="186" t="n">
        <f aca="false">SUM(AS325:AS355)</f>
        <v>0</v>
      </c>
      <c r="AT356" s="186" t="n">
        <f aca="false">SUM(AT325:AT355)</f>
        <v>0</v>
      </c>
      <c r="AU356" s="186" t="n">
        <f aca="false">SUM(AU325:AU355)</f>
        <v>0</v>
      </c>
      <c r="AV356" s="186" t="n">
        <f aca="false">SUM(AV325:AV355)</f>
        <v>0</v>
      </c>
      <c r="AW356" s="186" t="n">
        <f aca="false">SUM(AW325:AW355)</f>
        <v>0</v>
      </c>
      <c r="AX356" s="186" t="n">
        <f aca="false">SUM(AX325:AX355)</f>
        <v>0</v>
      </c>
      <c r="AY356" s="186" t="n">
        <f aca="false">SUM(AY325:AY355)</f>
        <v>0</v>
      </c>
      <c r="AZ356" s="186" t="n">
        <f aca="false">SUM(AZ325:AZ355)</f>
        <v>0</v>
      </c>
      <c r="BA356" s="186" t="n">
        <f aca="false">SUM(BA325:BA355)</f>
        <v>0</v>
      </c>
      <c r="BB356" s="186" t="n">
        <f aca="false">SUM(BB325:BB355)</f>
        <v>0</v>
      </c>
      <c r="BC356" s="188" t="n">
        <f aca="false">SUM(BC325:BC355)</f>
        <v>0</v>
      </c>
      <c r="BD356" s="188" t="n">
        <f aca="false">SUM(BD325:BD355)</f>
        <v>0</v>
      </c>
      <c r="BE356" s="188" t="n">
        <f aca="false">SUM(BE325:BE355)</f>
        <v>0</v>
      </c>
      <c r="BF356" s="188" t="n">
        <f aca="false">SUM(BF325:BF355)</f>
        <v>0</v>
      </c>
      <c r="BG356" s="188" t="n">
        <f aca="false">SUM(BG325:BG355)</f>
        <v>0</v>
      </c>
      <c r="BH356" s="188" t="n">
        <f aca="false">SUM(BH325:BH355)</f>
        <v>0</v>
      </c>
      <c r="BI356" s="188" t="n">
        <f aca="false">SUM(BI325:BI355)</f>
        <v>0</v>
      </c>
      <c r="BJ356" s="188" t="n">
        <f aca="false">SUM(BJ325:BJ355)</f>
        <v>0</v>
      </c>
      <c r="BK356" s="188" t="n">
        <f aca="false">SUM(BK325:BK355)</f>
        <v>0</v>
      </c>
      <c r="BL356" s="188" t="n">
        <f aca="false">SUM(BL325:BL355)</f>
        <v>0</v>
      </c>
      <c r="BM356" s="188" t="n">
        <f aca="false">SUM(BM325:BM355)</f>
        <v>0</v>
      </c>
      <c r="BN356" s="188" t="n">
        <f aca="false">SUM(BN325:BN355)</f>
        <v>0</v>
      </c>
      <c r="BO356" s="188" t="n">
        <f aca="false">SUM(BO325:BO355)</f>
        <v>0</v>
      </c>
      <c r="BP356" s="188" t="n">
        <f aca="false">SUM(BP325:BP355)</f>
        <v>0</v>
      </c>
      <c r="BQ356" s="188" t="n">
        <f aca="false">SUM(BQ325:BQ355)</f>
        <v>0</v>
      </c>
      <c r="BR356" s="188" t="n">
        <f aca="false">SUM(BR325:BR355)</f>
        <v>0</v>
      </c>
      <c r="BS356" s="188" t="n">
        <f aca="false">SUM(BS325:BS355)</f>
        <v>0</v>
      </c>
      <c r="BT356" s="188" t="n">
        <f aca="false">SUM(BT325:BT355)</f>
        <v>0</v>
      </c>
      <c r="BU356" s="188" t="n">
        <f aca="false">SUM(BU325:BU355)</f>
        <v>0</v>
      </c>
      <c r="BV356" s="188" t="n">
        <f aca="false">SUM(BV325:BV355)</f>
        <v>0</v>
      </c>
      <c r="BW356" s="188" t="n">
        <f aca="false">SUM(BW325:BW355)</f>
        <v>0</v>
      </c>
      <c r="BX356" s="188" t="n">
        <f aca="false">SUM(BX325:BX355)</f>
        <v>0</v>
      </c>
      <c r="BY356" s="188" t="n">
        <f aca="false">SUM(BY325:BY355)</f>
        <v>0</v>
      </c>
      <c r="BZ356" s="188" t="n">
        <f aca="false">SUM(BZ325:BZ355)</f>
        <v>0</v>
      </c>
      <c r="CA356" s="188" t="n">
        <f aca="false">SUM(CA325:CA355)</f>
        <v>0</v>
      </c>
      <c r="CB356" s="188" t="n">
        <f aca="false">SUM(CB325:CB355)</f>
        <v>0</v>
      </c>
      <c r="CC356" s="188" t="n">
        <f aca="false">SUM(CC325:CC355)</f>
        <v>0</v>
      </c>
      <c r="CD356" s="188" t="n">
        <f aca="false">SUM(CD325:CD355)</f>
        <v>0</v>
      </c>
      <c r="CE356" s="188" t="n">
        <f aca="false">SUM(CE325:CE355)</f>
        <v>0</v>
      </c>
      <c r="CF356" s="188" t="n">
        <f aca="false">SUM(CF325:CF355)</f>
        <v>0</v>
      </c>
      <c r="CG356" s="188" t="n">
        <f aca="false">SUM(CG325:CG355)</f>
        <v>0</v>
      </c>
      <c r="CH356" s="188" t="n">
        <f aca="false">SUM(CH325:CH355)</f>
        <v>0</v>
      </c>
      <c r="CI356" s="188" t="n">
        <f aca="false">SUM(CI325:CI355)</f>
        <v>0</v>
      </c>
      <c r="CJ356" s="188" t="n">
        <f aca="false">SUM(CJ325:CJ355)</f>
        <v>0</v>
      </c>
      <c r="CK356" s="188" t="n">
        <f aca="false">SUM(CK325:CK355)</f>
        <v>0</v>
      </c>
      <c r="CL356" s="188" t="n">
        <f aca="false">SUM(CL325:CL355)</f>
        <v>0</v>
      </c>
      <c r="CM356" s="188" t="n">
        <f aca="false">SUM(CM325:CM355)</f>
        <v>0</v>
      </c>
      <c r="CN356" s="188" t="n">
        <f aca="false">SUM(CN325:CN355)</f>
        <v>0</v>
      </c>
      <c r="CO356" s="188" t="n">
        <f aca="false">SUM(CO325:CO355)</f>
        <v>0</v>
      </c>
      <c r="CP356" s="188" t="n">
        <f aca="false">SUM(CP325:CP355)</f>
        <v>0</v>
      </c>
      <c r="CQ356" s="188" t="n">
        <f aca="false">SUM(CQ325:CQ355)</f>
        <v>0</v>
      </c>
      <c r="CR356" s="188" t="n">
        <f aca="false">SUM(CR325:CR355)</f>
        <v>0</v>
      </c>
      <c r="CS356" s="188" t="n">
        <f aca="false">SUM(CS325:CS355)</f>
        <v>0</v>
      </c>
      <c r="CT356" s="188" t="n">
        <f aca="false">SUM(CT325:CT355)</f>
        <v>0</v>
      </c>
      <c r="CU356" s="188" t="n">
        <f aca="false">SUM(CU325:CU355)</f>
        <v>0</v>
      </c>
      <c r="CV356" s="188" t="n">
        <f aca="false">SUM(CV325:CV355)</f>
        <v>0</v>
      </c>
      <c r="CW356" s="188" t="n">
        <f aca="false">SUM(CW325:CW355)</f>
        <v>0</v>
      </c>
      <c r="CX356" s="188" t="n">
        <f aca="false">SUM(CX325:CX355)</f>
        <v>0</v>
      </c>
      <c r="CY356" s="188" t="n">
        <f aca="false">SUM(CY325:CY355)</f>
        <v>0</v>
      </c>
      <c r="CZ356" s="188" t="n">
        <f aca="false">SUM(CZ325:CZ355)</f>
        <v>0</v>
      </c>
      <c r="DA356" s="188" t="n">
        <f aca="false">SUM(DA325:DA355)</f>
        <v>0</v>
      </c>
      <c r="DB356" s="188" t="n">
        <f aca="false">SUM(DB325:DB355)</f>
        <v>0</v>
      </c>
      <c r="DC356" s="188" t="n">
        <f aca="false">SUM(DC325:DC355)</f>
        <v>0</v>
      </c>
      <c r="DD356" s="188" t="n">
        <f aca="false">SUM(DD325:DD355)</f>
        <v>0</v>
      </c>
      <c r="DE356" s="188" t="n">
        <f aca="false">SUM(DE325:DE355)</f>
        <v>0</v>
      </c>
      <c r="DF356" s="188" t="n">
        <f aca="false">SUM(DF325:DF355)</f>
        <v>0</v>
      </c>
      <c r="DG356" s="188" t="n">
        <f aca="false">SUM(DG325:DG355)</f>
        <v>0</v>
      </c>
      <c r="DH356" s="188" t="n">
        <f aca="false">SUM(DH325:DH355)</f>
        <v>0</v>
      </c>
      <c r="DI356" s="188" t="n">
        <f aca="false">SUM(DI325:DI355)</f>
        <v>0</v>
      </c>
      <c r="DJ356" s="188" t="n">
        <f aca="false">SUM(DJ325:DJ355)</f>
        <v>0</v>
      </c>
      <c r="DK356" s="188" t="n">
        <f aca="false">SUM(DK325:DK355)</f>
        <v>0</v>
      </c>
      <c r="DL356" s="188" t="n">
        <f aca="false">SUM(DL325:DL355)</f>
        <v>0</v>
      </c>
      <c r="DM356" s="188" t="n">
        <f aca="false">SUM(DM325:DM355)</f>
        <v>0</v>
      </c>
      <c r="DN356" s="188" t="n">
        <f aca="false">SUM(DN325:DN355)</f>
        <v>0</v>
      </c>
      <c r="DO356" s="188" t="n">
        <f aca="false">SUM(DO325:DO355)</f>
        <v>0</v>
      </c>
      <c r="DP356" s="188" t="n">
        <f aca="false">SUM(DP325:DP355)</f>
        <v>0</v>
      </c>
      <c r="DQ356" s="188" t="n">
        <f aca="false">SUM(DQ325:DQ355)</f>
        <v>0</v>
      </c>
      <c r="DR356" s="188" t="n">
        <f aca="false">SUM(DR325:DR355)</f>
        <v>0</v>
      </c>
      <c r="DS356" s="188" t="n">
        <f aca="false">SUM(DS325:DS355)</f>
        <v>0</v>
      </c>
      <c r="DT356" s="188" t="n">
        <f aca="false">SUM(DT325:DT355)</f>
        <v>0</v>
      </c>
      <c r="DU356" s="188" t="n">
        <f aca="false">SUM(DU325:DU355)</f>
        <v>0</v>
      </c>
      <c r="DV356" s="188" t="n">
        <f aca="false">SUM(DV325:DV355)</f>
        <v>0</v>
      </c>
      <c r="DW356" s="188" t="n">
        <f aca="false">SUM(DW325:DW355)</f>
        <v>0</v>
      </c>
      <c r="DX356" s="188" t="n">
        <f aca="false">SUM(DX325:DX355)</f>
        <v>0</v>
      </c>
      <c r="DY356" s="188" t="n">
        <f aca="false">SUM(DY325:DY355)</f>
        <v>0</v>
      </c>
      <c r="DZ356" s="188" t="n">
        <f aca="false">SUM(DZ325:DZ355)</f>
        <v>0</v>
      </c>
      <c r="EA356" s="188" t="n">
        <f aca="false">SUM(EA325:EA355)</f>
        <v>0</v>
      </c>
      <c r="EB356" s="188" t="n">
        <f aca="false">SUM(EB325:EB355)</f>
        <v>0</v>
      </c>
      <c r="EC356" s="188" t="n">
        <f aca="false">SUM(EC325:EC355)</f>
        <v>0</v>
      </c>
      <c r="ED356" s="188" t="n">
        <f aca="false">SUM(ED325:ED355)</f>
        <v>0</v>
      </c>
      <c r="EE356" s="188" t="n">
        <f aca="false">SUM(EE325:EE355)</f>
        <v>0</v>
      </c>
      <c r="EF356" s="188" t="n">
        <f aca="false">SUM(EF325:EF355)</f>
        <v>0</v>
      </c>
      <c r="EG356" s="188" t="n">
        <f aca="false">SUM(EG325:EG355)</f>
        <v>0</v>
      </c>
      <c r="EH356" s="188" t="n">
        <f aca="false">SUM(EH325:EH355)</f>
        <v>0</v>
      </c>
      <c r="EI356" s="188" t="n">
        <f aca="false">SUM(EI325:EI355)</f>
        <v>0</v>
      </c>
      <c r="EJ356" s="188" t="n">
        <f aca="false">SUM(EJ325:EJ355)</f>
        <v>0</v>
      </c>
      <c r="EK356" s="188" t="n">
        <f aca="false">SUM(EK325:EK355)</f>
        <v>0</v>
      </c>
      <c r="EL356" s="188" t="n">
        <f aca="false">SUM(EL325:EL355)</f>
        <v>0</v>
      </c>
      <c r="EM356" s="188" t="n">
        <f aca="false">SUM(EM325:EM355)</f>
        <v>0</v>
      </c>
      <c r="EN356" s="138"/>
      <c r="EO356" s="138"/>
    </row>
    <row r="357" customFormat="false" ht="12.75" hidden="false" customHeight="false" outlineLevel="0" collapsed="false">
      <c r="A357" s="191" t="s">
        <v>42</v>
      </c>
      <c r="B357" s="192"/>
      <c r="C357" s="193"/>
      <c r="D357" s="171" t="n">
        <v>1</v>
      </c>
      <c r="E357" s="172" t="s">
        <v>193</v>
      </c>
      <c r="F357" s="178" t="n">
        <f aca="false">SUM(H357:EM357)</f>
        <v>0</v>
      </c>
      <c r="G357" s="179" t="n">
        <f aca="false">F357</f>
        <v>0</v>
      </c>
      <c r="H357" s="181"/>
      <c r="I357" s="181"/>
      <c r="J357" s="181"/>
      <c r="K357" s="181"/>
      <c r="L357" s="181"/>
      <c r="M357" s="181"/>
      <c r="N357" s="181"/>
      <c r="O357" s="181"/>
      <c r="P357" s="181"/>
      <c r="Q357" s="180"/>
      <c r="R357" s="180"/>
      <c r="S357" s="180"/>
      <c r="T357" s="180"/>
      <c r="U357" s="180"/>
      <c r="V357" s="180"/>
      <c r="W357" s="180"/>
      <c r="X357" s="180"/>
      <c r="Y357" s="180"/>
      <c r="Z357" s="180"/>
      <c r="AA357" s="180"/>
      <c r="AB357" s="180"/>
      <c r="AC357" s="180"/>
      <c r="AD357" s="180"/>
      <c r="AE357" s="180"/>
      <c r="AF357" s="180"/>
      <c r="AG357" s="180"/>
      <c r="AH357" s="180"/>
      <c r="AI357" s="180"/>
      <c r="AJ357" s="180"/>
      <c r="AK357" s="180"/>
      <c r="AL357" s="180"/>
      <c r="AM357" s="180"/>
      <c r="AN357" s="180"/>
      <c r="AO357" s="180"/>
      <c r="AP357" s="180"/>
      <c r="AQ357" s="180"/>
      <c r="AR357" s="180"/>
      <c r="AS357" s="180"/>
      <c r="AT357" s="180"/>
      <c r="AU357" s="180"/>
      <c r="AV357" s="180"/>
      <c r="AW357" s="180"/>
      <c r="AX357" s="180"/>
      <c r="AY357" s="180"/>
      <c r="AZ357" s="180"/>
      <c r="BA357" s="180"/>
      <c r="BB357" s="180"/>
      <c r="BC357" s="181"/>
      <c r="BD357" s="181"/>
      <c r="BE357" s="181"/>
      <c r="BF357" s="181"/>
      <c r="BG357" s="181"/>
      <c r="BH357" s="181"/>
      <c r="BI357" s="181"/>
      <c r="BJ357" s="181"/>
      <c r="BK357" s="181"/>
      <c r="BL357" s="181"/>
      <c r="BM357" s="181"/>
      <c r="BN357" s="181"/>
      <c r="BO357" s="181"/>
      <c r="BP357" s="181"/>
      <c r="BQ357" s="181"/>
      <c r="BR357" s="181"/>
      <c r="BS357" s="181"/>
      <c r="BT357" s="181"/>
      <c r="BU357" s="181"/>
      <c r="BV357" s="181"/>
      <c r="BW357" s="181"/>
      <c r="BX357" s="181"/>
      <c r="BY357" s="181"/>
      <c r="BZ357" s="181"/>
      <c r="CA357" s="181"/>
      <c r="CB357" s="181"/>
      <c r="CC357" s="181"/>
      <c r="CD357" s="181"/>
      <c r="CE357" s="181"/>
      <c r="CF357" s="181"/>
      <c r="CG357" s="181"/>
      <c r="CH357" s="181"/>
      <c r="CI357" s="181"/>
      <c r="CJ357" s="181"/>
      <c r="CK357" s="181"/>
      <c r="CL357" s="181"/>
      <c r="CM357" s="181"/>
      <c r="CN357" s="181"/>
      <c r="CO357" s="181"/>
      <c r="CP357" s="181"/>
      <c r="CQ357" s="181"/>
      <c r="CR357" s="181"/>
      <c r="CS357" s="181"/>
      <c r="CT357" s="181"/>
      <c r="CU357" s="181"/>
      <c r="CV357" s="181"/>
      <c r="CW357" s="181"/>
      <c r="CX357" s="181"/>
      <c r="CY357" s="181"/>
      <c r="CZ357" s="181"/>
      <c r="DA357" s="181"/>
      <c r="DB357" s="181"/>
      <c r="DC357" s="181"/>
      <c r="DD357" s="181"/>
      <c r="DE357" s="181"/>
      <c r="DF357" s="181"/>
      <c r="DG357" s="181"/>
      <c r="DH357" s="181"/>
      <c r="DI357" s="181"/>
      <c r="DJ357" s="181"/>
      <c r="DK357" s="181"/>
      <c r="DL357" s="181"/>
      <c r="DM357" s="181"/>
      <c r="DN357" s="181"/>
      <c r="DO357" s="181"/>
      <c r="DP357" s="181"/>
      <c r="DQ357" s="181"/>
      <c r="DR357" s="181"/>
      <c r="DS357" s="181"/>
      <c r="DT357" s="181"/>
      <c r="DU357" s="181"/>
      <c r="DV357" s="181"/>
      <c r="DW357" s="181"/>
      <c r="DX357" s="181"/>
      <c r="DY357" s="181"/>
      <c r="DZ357" s="181"/>
      <c r="EA357" s="181"/>
      <c r="EB357" s="181"/>
      <c r="EC357" s="181"/>
      <c r="ED357" s="181"/>
      <c r="EE357" s="181"/>
      <c r="EF357" s="181"/>
      <c r="EG357" s="181"/>
      <c r="EH357" s="181"/>
      <c r="EI357" s="181"/>
      <c r="EJ357" s="181"/>
      <c r="EK357" s="181"/>
      <c r="EL357" s="181"/>
      <c r="EM357" s="181"/>
      <c r="EN357" s="177"/>
      <c r="EO357" s="177"/>
    </row>
    <row r="358" customFormat="false" ht="12.75" hidden="false" customHeight="false" outlineLevel="0" collapsed="false">
      <c r="A358" s="169" t="s">
        <v>42</v>
      </c>
      <c r="B358" s="96"/>
      <c r="C358" s="170"/>
      <c r="D358" s="171" t="n">
        <v>2</v>
      </c>
      <c r="E358" s="172" t="s">
        <v>230</v>
      </c>
      <c r="F358" s="173" t="n">
        <f aca="false">SUM(H358:EM358)</f>
        <v>0</v>
      </c>
      <c r="G358" s="174"/>
      <c r="H358" s="176"/>
      <c r="I358" s="176"/>
      <c r="J358" s="176"/>
      <c r="K358" s="176"/>
      <c r="L358" s="176"/>
      <c r="M358" s="176"/>
      <c r="N358" s="176"/>
      <c r="O358" s="176"/>
      <c r="P358" s="176"/>
      <c r="Q358" s="175"/>
      <c r="R358" s="175"/>
      <c r="S358" s="175"/>
      <c r="T358" s="175"/>
      <c r="U358" s="175"/>
      <c r="V358" s="175"/>
      <c r="W358" s="175"/>
      <c r="X358" s="175"/>
      <c r="Y358" s="175"/>
      <c r="Z358" s="175"/>
      <c r="AA358" s="175"/>
      <c r="AB358" s="175"/>
      <c r="AC358" s="175"/>
      <c r="AD358" s="175"/>
      <c r="AE358" s="175"/>
      <c r="AF358" s="175"/>
      <c r="AG358" s="175"/>
      <c r="AH358" s="175"/>
      <c r="AI358" s="175"/>
      <c r="AJ358" s="175"/>
      <c r="AK358" s="175"/>
      <c r="AL358" s="175"/>
      <c r="AM358" s="175"/>
      <c r="AN358" s="175"/>
      <c r="AO358" s="175"/>
      <c r="AP358" s="175"/>
      <c r="AQ358" s="175"/>
      <c r="AR358" s="175"/>
      <c r="AS358" s="175"/>
      <c r="AT358" s="175"/>
      <c r="AU358" s="175"/>
      <c r="AV358" s="175"/>
      <c r="AW358" s="175"/>
      <c r="AX358" s="175"/>
      <c r="AY358" s="175"/>
      <c r="AZ358" s="175"/>
      <c r="BA358" s="175"/>
      <c r="BB358" s="175"/>
      <c r="BC358" s="176"/>
      <c r="BD358" s="176"/>
      <c r="BE358" s="176"/>
      <c r="BF358" s="176"/>
      <c r="BG358" s="176"/>
      <c r="BH358" s="176"/>
      <c r="BI358" s="176"/>
      <c r="BJ358" s="176"/>
      <c r="BK358" s="176"/>
      <c r="BL358" s="176"/>
      <c r="BM358" s="176"/>
      <c r="BN358" s="176"/>
      <c r="BO358" s="176"/>
      <c r="BP358" s="176"/>
      <c r="BQ358" s="176"/>
      <c r="BR358" s="176"/>
      <c r="BS358" s="176"/>
      <c r="BT358" s="176"/>
      <c r="BU358" s="176"/>
      <c r="BV358" s="176"/>
      <c r="BW358" s="176"/>
      <c r="BX358" s="176"/>
      <c r="BY358" s="176"/>
      <c r="BZ358" s="176"/>
      <c r="CA358" s="176"/>
      <c r="CB358" s="176"/>
      <c r="CC358" s="176"/>
      <c r="CD358" s="176"/>
      <c r="CE358" s="176"/>
      <c r="CF358" s="176"/>
      <c r="CG358" s="176"/>
      <c r="CH358" s="176"/>
      <c r="CI358" s="176"/>
      <c r="CJ358" s="176"/>
      <c r="CK358" s="176"/>
      <c r="CL358" s="176"/>
      <c r="CM358" s="176"/>
      <c r="CN358" s="176"/>
      <c r="CO358" s="176"/>
      <c r="CP358" s="176"/>
      <c r="CQ358" s="176"/>
      <c r="CR358" s="176"/>
      <c r="CS358" s="176"/>
      <c r="CT358" s="176"/>
      <c r="CU358" s="176"/>
      <c r="CV358" s="176"/>
      <c r="CW358" s="176"/>
      <c r="CX358" s="176"/>
      <c r="CY358" s="176"/>
      <c r="CZ358" s="176"/>
      <c r="DA358" s="176"/>
      <c r="DB358" s="176"/>
      <c r="DC358" s="176"/>
      <c r="DD358" s="176"/>
      <c r="DE358" s="176"/>
      <c r="DF358" s="176"/>
      <c r="DG358" s="176"/>
      <c r="DH358" s="176"/>
      <c r="DI358" s="176"/>
      <c r="DJ358" s="176"/>
      <c r="DK358" s="176"/>
      <c r="DL358" s="176"/>
      <c r="DM358" s="176"/>
      <c r="DN358" s="176"/>
      <c r="DO358" s="176"/>
      <c r="DP358" s="176"/>
      <c r="DQ358" s="176"/>
      <c r="DR358" s="176"/>
      <c r="DS358" s="176"/>
      <c r="DT358" s="176"/>
      <c r="DU358" s="176"/>
      <c r="DV358" s="176"/>
      <c r="DW358" s="176"/>
      <c r="DX358" s="176"/>
      <c r="DY358" s="176"/>
      <c r="DZ358" s="176"/>
      <c r="EA358" s="176"/>
      <c r="EB358" s="176"/>
      <c r="EC358" s="176"/>
      <c r="ED358" s="176"/>
      <c r="EE358" s="176"/>
      <c r="EF358" s="176"/>
      <c r="EG358" s="176"/>
      <c r="EH358" s="176"/>
      <c r="EI358" s="176"/>
      <c r="EJ358" s="176"/>
      <c r="EK358" s="176"/>
      <c r="EL358" s="176"/>
      <c r="EM358" s="176"/>
      <c r="EN358" s="177"/>
      <c r="EO358" s="177"/>
    </row>
    <row r="359" customFormat="false" ht="12.75" hidden="false" customHeight="false" outlineLevel="0" collapsed="false">
      <c r="A359" s="169" t="s">
        <v>42</v>
      </c>
      <c r="B359" s="96"/>
      <c r="C359" s="170"/>
      <c r="D359" s="171" t="n">
        <v>3</v>
      </c>
      <c r="E359" s="172" t="s">
        <v>230</v>
      </c>
      <c r="F359" s="173" t="n">
        <f aca="false">SUM(H359:EM359)</f>
        <v>0</v>
      </c>
      <c r="G359" s="174"/>
      <c r="H359" s="176"/>
      <c r="I359" s="176"/>
      <c r="J359" s="176"/>
      <c r="K359" s="176"/>
      <c r="L359" s="176"/>
      <c r="M359" s="176"/>
      <c r="N359" s="176"/>
      <c r="O359" s="176"/>
      <c r="P359" s="176"/>
      <c r="Q359" s="175"/>
      <c r="R359" s="175"/>
      <c r="S359" s="175"/>
      <c r="T359" s="175"/>
      <c r="U359" s="175"/>
      <c r="V359" s="175"/>
      <c r="W359" s="175"/>
      <c r="X359" s="175"/>
      <c r="Y359" s="175"/>
      <c r="Z359" s="175"/>
      <c r="AA359" s="175"/>
      <c r="AB359" s="175"/>
      <c r="AC359" s="175"/>
      <c r="AD359" s="175"/>
      <c r="AE359" s="175"/>
      <c r="AF359" s="175"/>
      <c r="AG359" s="175"/>
      <c r="AH359" s="175"/>
      <c r="AI359" s="175"/>
      <c r="AJ359" s="175"/>
      <c r="AK359" s="175"/>
      <c r="AL359" s="175"/>
      <c r="AM359" s="175"/>
      <c r="AN359" s="175"/>
      <c r="AO359" s="175"/>
      <c r="AP359" s="175"/>
      <c r="AQ359" s="175"/>
      <c r="AR359" s="175"/>
      <c r="AS359" s="175"/>
      <c r="AT359" s="175"/>
      <c r="AU359" s="175"/>
      <c r="AV359" s="175"/>
      <c r="AW359" s="175"/>
      <c r="AX359" s="175"/>
      <c r="AY359" s="175"/>
      <c r="AZ359" s="175"/>
      <c r="BA359" s="175"/>
      <c r="BB359" s="175"/>
      <c r="BC359" s="176"/>
      <c r="BD359" s="176"/>
      <c r="BE359" s="176"/>
      <c r="BF359" s="176"/>
      <c r="BG359" s="176"/>
      <c r="BH359" s="176"/>
      <c r="BI359" s="176"/>
      <c r="BJ359" s="176"/>
      <c r="BK359" s="176"/>
      <c r="BL359" s="176"/>
      <c r="BM359" s="176"/>
      <c r="BN359" s="176"/>
      <c r="BO359" s="176"/>
      <c r="BP359" s="176"/>
      <c r="BQ359" s="176"/>
      <c r="BR359" s="176"/>
      <c r="BS359" s="176"/>
      <c r="BT359" s="176"/>
      <c r="BU359" s="176"/>
      <c r="BV359" s="176"/>
      <c r="BW359" s="176"/>
      <c r="BX359" s="176"/>
      <c r="BY359" s="176"/>
      <c r="BZ359" s="176"/>
      <c r="CA359" s="176"/>
      <c r="CB359" s="176"/>
      <c r="CC359" s="176"/>
      <c r="CD359" s="176"/>
      <c r="CE359" s="176"/>
      <c r="CF359" s="176"/>
      <c r="CG359" s="176"/>
      <c r="CH359" s="176"/>
      <c r="CI359" s="176"/>
      <c r="CJ359" s="176"/>
      <c r="CK359" s="176"/>
      <c r="CL359" s="176"/>
      <c r="CM359" s="176"/>
      <c r="CN359" s="176"/>
      <c r="CO359" s="176"/>
      <c r="CP359" s="176"/>
      <c r="CQ359" s="176"/>
      <c r="CR359" s="176"/>
      <c r="CS359" s="176"/>
      <c r="CT359" s="176"/>
      <c r="CU359" s="176"/>
      <c r="CV359" s="176"/>
      <c r="CW359" s="176"/>
      <c r="CX359" s="176"/>
      <c r="CY359" s="176"/>
      <c r="CZ359" s="176"/>
      <c r="DA359" s="176"/>
      <c r="DB359" s="176"/>
      <c r="DC359" s="176"/>
      <c r="DD359" s="176"/>
      <c r="DE359" s="176"/>
      <c r="DF359" s="176"/>
      <c r="DG359" s="176"/>
      <c r="DH359" s="176"/>
      <c r="DI359" s="176"/>
      <c r="DJ359" s="176"/>
      <c r="DK359" s="176"/>
      <c r="DL359" s="176"/>
      <c r="DM359" s="176"/>
      <c r="DN359" s="176"/>
      <c r="DO359" s="176"/>
      <c r="DP359" s="176"/>
      <c r="DQ359" s="176"/>
      <c r="DR359" s="176"/>
      <c r="DS359" s="176"/>
      <c r="DT359" s="176"/>
      <c r="DU359" s="176"/>
      <c r="DV359" s="176"/>
      <c r="DW359" s="176"/>
      <c r="DX359" s="176"/>
      <c r="DY359" s="176"/>
      <c r="DZ359" s="176"/>
      <c r="EA359" s="176"/>
      <c r="EB359" s="176"/>
      <c r="EC359" s="176"/>
      <c r="ED359" s="176"/>
      <c r="EE359" s="176"/>
      <c r="EF359" s="176"/>
      <c r="EG359" s="176"/>
      <c r="EH359" s="176"/>
      <c r="EI359" s="176"/>
      <c r="EJ359" s="176"/>
      <c r="EK359" s="176"/>
      <c r="EL359" s="176"/>
      <c r="EM359" s="176"/>
      <c r="EN359" s="177"/>
      <c r="EO359" s="177"/>
    </row>
    <row r="360" customFormat="false" ht="12.75" hidden="false" customHeight="false" outlineLevel="0" collapsed="false">
      <c r="A360" s="169" t="s">
        <v>42</v>
      </c>
      <c r="B360" s="96"/>
      <c r="C360" s="170"/>
      <c r="D360" s="171" t="n">
        <v>4</v>
      </c>
      <c r="E360" s="172" t="s">
        <v>230</v>
      </c>
      <c r="F360" s="173" t="n">
        <f aca="false">SUM(H360:EM360)</f>
        <v>0</v>
      </c>
      <c r="G360" s="174"/>
      <c r="H360" s="176"/>
      <c r="I360" s="176"/>
      <c r="J360" s="176"/>
      <c r="K360" s="176"/>
      <c r="L360" s="176"/>
      <c r="M360" s="176"/>
      <c r="N360" s="176"/>
      <c r="O360" s="176"/>
      <c r="P360" s="176"/>
      <c r="Q360" s="175"/>
      <c r="R360" s="175"/>
      <c r="S360" s="175"/>
      <c r="T360" s="175"/>
      <c r="U360" s="175"/>
      <c r="V360" s="175"/>
      <c r="W360" s="175"/>
      <c r="X360" s="175"/>
      <c r="Y360" s="175"/>
      <c r="Z360" s="175"/>
      <c r="AA360" s="175"/>
      <c r="AB360" s="175"/>
      <c r="AC360" s="175"/>
      <c r="AD360" s="175"/>
      <c r="AE360" s="175"/>
      <c r="AF360" s="175"/>
      <c r="AG360" s="175"/>
      <c r="AH360" s="175"/>
      <c r="AI360" s="175"/>
      <c r="AJ360" s="175"/>
      <c r="AK360" s="175"/>
      <c r="AL360" s="175"/>
      <c r="AM360" s="175"/>
      <c r="AN360" s="175"/>
      <c r="AO360" s="175"/>
      <c r="AP360" s="175"/>
      <c r="AQ360" s="175"/>
      <c r="AR360" s="175"/>
      <c r="AS360" s="175"/>
      <c r="AT360" s="175"/>
      <c r="AU360" s="175"/>
      <c r="AV360" s="175"/>
      <c r="AW360" s="175"/>
      <c r="AX360" s="175"/>
      <c r="AY360" s="175"/>
      <c r="AZ360" s="175"/>
      <c r="BA360" s="175"/>
      <c r="BB360" s="175"/>
      <c r="BC360" s="176"/>
      <c r="BD360" s="176"/>
      <c r="BE360" s="176"/>
      <c r="BF360" s="176"/>
      <c r="BG360" s="176"/>
      <c r="BH360" s="176"/>
      <c r="BI360" s="176"/>
      <c r="BJ360" s="176"/>
      <c r="BK360" s="176"/>
      <c r="BL360" s="176"/>
      <c r="BM360" s="176"/>
      <c r="BN360" s="176"/>
      <c r="BO360" s="176"/>
      <c r="BP360" s="176"/>
      <c r="BQ360" s="176"/>
      <c r="BR360" s="176"/>
      <c r="BS360" s="176"/>
      <c r="BT360" s="176"/>
      <c r="BU360" s="176"/>
      <c r="BV360" s="176"/>
      <c r="BW360" s="176"/>
      <c r="BX360" s="176"/>
      <c r="BY360" s="176"/>
      <c r="BZ360" s="176"/>
      <c r="CA360" s="176"/>
      <c r="CB360" s="176"/>
      <c r="CC360" s="176"/>
      <c r="CD360" s="176"/>
      <c r="CE360" s="176"/>
      <c r="CF360" s="176"/>
      <c r="CG360" s="176"/>
      <c r="CH360" s="176"/>
      <c r="CI360" s="176"/>
      <c r="CJ360" s="176"/>
      <c r="CK360" s="176"/>
      <c r="CL360" s="176"/>
      <c r="CM360" s="176"/>
      <c r="CN360" s="176"/>
      <c r="CO360" s="176"/>
      <c r="CP360" s="176"/>
      <c r="CQ360" s="176"/>
      <c r="CR360" s="176"/>
      <c r="CS360" s="176"/>
      <c r="CT360" s="176"/>
      <c r="CU360" s="176"/>
      <c r="CV360" s="176"/>
      <c r="CW360" s="176"/>
      <c r="CX360" s="176"/>
      <c r="CY360" s="176"/>
      <c r="CZ360" s="176"/>
      <c r="DA360" s="176"/>
      <c r="DB360" s="176"/>
      <c r="DC360" s="176"/>
      <c r="DD360" s="176"/>
      <c r="DE360" s="176"/>
      <c r="DF360" s="176"/>
      <c r="DG360" s="176"/>
      <c r="DH360" s="176"/>
      <c r="DI360" s="176"/>
      <c r="DJ360" s="176"/>
      <c r="DK360" s="176"/>
      <c r="DL360" s="176"/>
      <c r="DM360" s="176"/>
      <c r="DN360" s="176"/>
      <c r="DO360" s="176"/>
      <c r="DP360" s="176"/>
      <c r="DQ360" s="176"/>
      <c r="DR360" s="176"/>
      <c r="DS360" s="176"/>
      <c r="DT360" s="176"/>
      <c r="DU360" s="176"/>
      <c r="DV360" s="176"/>
      <c r="DW360" s="176"/>
      <c r="DX360" s="176"/>
      <c r="DY360" s="176"/>
      <c r="DZ360" s="176"/>
      <c r="EA360" s="176"/>
      <c r="EB360" s="176"/>
      <c r="EC360" s="176"/>
      <c r="ED360" s="176"/>
      <c r="EE360" s="176"/>
      <c r="EF360" s="176"/>
      <c r="EG360" s="176"/>
      <c r="EH360" s="176"/>
      <c r="EI360" s="176"/>
      <c r="EJ360" s="176"/>
      <c r="EK360" s="176"/>
      <c r="EL360" s="176"/>
      <c r="EM360" s="176"/>
      <c r="EN360" s="177"/>
      <c r="EO360" s="177"/>
    </row>
    <row r="361" customFormat="false" ht="12.75" hidden="false" customHeight="false" outlineLevel="0" collapsed="false">
      <c r="A361" s="169" t="s">
        <v>42</v>
      </c>
      <c r="B361" s="96"/>
      <c r="C361" s="170"/>
      <c r="D361" s="171" t="n">
        <v>5</v>
      </c>
      <c r="E361" s="172" t="s">
        <v>230</v>
      </c>
      <c r="F361" s="173" t="n">
        <f aca="false">SUM(H361:EM361)</f>
        <v>0</v>
      </c>
      <c r="G361" s="174"/>
      <c r="H361" s="176"/>
      <c r="I361" s="176"/>
      <c r="J361" s="176"/>
      <c r="K361" s="176"/>
      <c r="L361" s="176"/>
      <c r="M361" s="176"/>
      <c r="N361" s="176"/>
      <c r="O361" s="176"/>
      <c r="P361" s="176"/>
      <c r="Q361" s="175"/>
      <c r="R361" s="175"/>
      <c r="S361" s="175"/>
      <c r="T361" s="175"/>
      <c r="U361" s="175"/>
      <c r="V361" s="175"/>
      <c r="W361" s="175"/>
      <c r="X361" s="175"/>
      <c r="Y361" s="175"/>
      <c r="Z361" s="175"/>
      <c r="AA361" s="175"/>
      <c r="AB361" s="175"/>
      <c r="AC361" s="175"/>
      <c r="AD361" s="175"/>
      <c r="AE361" s="175"/>
      <c r="AF361" s="175"/>
      <c r="AG361" s="175"/>
      <c r="AH361" s="175"/>
      <c r="AI361" s="175"/>
      <c r="AJ361" s="175"/>
      <c r="AK361" s="175"/>
      <c r="AL361" s="175"/>
      <c r="AM361" s="175"/>
      <c r="AN361" s="175"/>
      <c r="AO361" s="175"/>
      <c r="AP361" s="175"/>
      <c r="AQ361" s="175"/>
      <c r="AR361" s="175"/>
      <c r="AS361" s="175"/>
      <c r="AT361" s="175"/>
      <c r="AU361" s="175"/>
      <c r="AV361" s="175"/>
      <c r="AW361" s="175"/>
      <c r="AX361" s="175"/>
      <c r="AY361" s="175"/>
      <c r="AZ361" s="175"/>
      <c r="BA361" s="175"/>
      <c r="BB361" s="175"/>
      <c r="BC361" s="176"/>
      <c r="BD361" s="176"/>
      <c r="BE361" s="176"/>
      <c r="BF361" s="176"/>
      <c r="BG361" s="176"/>
      <c r="BH361" s="176"/>
      <c r="BI361" s="176"/>
      <c r="BJ361" s="176"/>
      <c r="BK361" s="176"/>
      <c r="BL361" s="176"/>
      <c r="BM361" s="176"/>
      <c r="BN361" s="176"/>
      <c r="BO361" s="176"/>
      <c r="BP361" s="176"/>
      <c r="BQ361" s="176"/>
      <c r="BR361" s="176"/>
      <c r="BS361" s="176"/>
      <c r="BT361" s="176"/>
      <c r="BU361" s="176"/>
      <c r="BV361" s="176"/>
      <c r="BW361" s="176"/>
      <c r="BX361" s="176"/>
      <c r="BY361" s="176"/>
      <c r="BZ361" s="176"/>
      <c r="CA361" s="176"/>
      <c r="CB361" s="176"/>
      <c r="CC361" s="176"/>
      <c r="CD361" s="176"/>
      <c r="CE361" s="176"/>
      <c r="CF361" s="176"/>
      <c r="CG361" s="176"/>
      <c r="CH361" s="176"/>
      <c r="CI361" s="176"/>
      <c r="CJ361" s="176"/>
      <c r="CK361" s="176"/>
      <c r="CL361" s="176"/>
      <c r="CM361" s="176"/>
      <c r="CN361" s="176"/>
      <c r="CO361" s="176"/>
      <c r="CP361" s="176"/>
      <c r="CQ361" s="176"/>
      <c r="CR361" s="176"/>
      <c r="CS361" s="176"/>
      <c r="CT361" s="176"/>
      <c r="CU361" s="176"/>
      <c r="CV361" s="176"/>
      <c r="CW361" s="176"/>
      <c r="CX361" s="176"/>
      <c r="CY361" s="176"/>
      <c r="CZ361" s="176"/>
      <c r="DA361" s="176"/>
      <c r="DB361" s="176"/>
      <c r="DC361" s="176"/>
      <c r="DD361" s="176"/>
      <c r="DE361" s="176"/>
      <c r="DF361" s="176"/>
      <c r="DG361" s="176"/>
      <c r="DH361" s="176"/>
      <c r="DI361" s="176"/>
      <c r="DJ361" s="176"/>
      <c r="DK361" s="176"/>
      <c r="DL361" s="176"/>
      <c r="DM361" s="176"/>
      <c r="DN361" s="176"/>
      <c r="DO361" s="176"/>
      <c r="DP361" s="176"/>
      <c r="DQ361" s="176"/>
      <c r="DR361" s="176"/>
      <c r="DS361" s="176"/>
      <c r="DT361" s="176"/>
      <c r="DU361" s="176"/>
      <c r="DV361" s="176"/>
      <c r="DW361" s="176"/>
      <c r="DX361" s="176"/>
      <c r="DY361" s="176"/>
      <c r="DZ361" s="176"/>
      <c r="EA361" s="176"/>
      <c r="EB361" s="176"/>
      <c r="EC361" s="176"/>
      <c r="ED361" s="176"/>
      <c r="EE361" s="176"/>
      <c r="EF361" s="176"/>
      <c r="EG361" s="176"/>
      <c r="EH361" s="176"/>
      <c r="EI361" s="176"/>
      <c r="EJ361" s="176"/>
      <c r="EK361" s="176"/>
      <c r="EL361" s="176"/>
      <c r="EM361" s="176"/>
      <c r="EN361" s="177"/>
      <c r="EO361" s="177"/>
    </row>
    <row r="362" customFormat="false" ht="12.75" hidden="false" customHeight="false" outlineLevel="0" collapsed="false">
      <c r="A362" s="169" t="s">
        <v>42</v>
      </c>
      <c r="B362" s="96"/>
      <c r="C362" s="170"/>
      <c r="D362" s="171" t="n">
        <v>6</v>
      </c>
      <c r="E362" s="172" t="s">
        <v>230</v>
      </c>
      <c r="F362" s="173" t="n">
        <f aca="false">SUM(H362:EM362)</f>
        <v>0</v>
      </c>
      <c r="G362" s="174"/>
      <c r="H362" s="176"/>
      <c r="I362" s="176"/>
      <c r="J362" s="176"/>
      <c r="K362" s="176"/>
      <c r="L362" s="176"/>
      <c r="M362" s="176"/>
      <c r="N362" s="176"/>
      <c r="O362" s="176"/>
      <c r="P362" s="176"/>
      <c r="Q362" s="175"/>
      <c r="R362" s="175"/>
      <c r="S362" s="175"/>
      <c r="T362" s="175"/>
      <c r="U362" s="175"/>
      <c r="V362" s="175"/>
      <c r="W362" s="175"/>
      <c r="X362" s="175"/>
      <c r="Y362" s="175"/>
      <c r="Z362" s="175"/>
      <c r="AA362" s="175"/>
      <c r="AB362" s="175"/>
      <c r="AC362" s="175"/>
      <c r="AD362" s="175"/>
      <c r="AE362" s="175"/>
      <c r="AF362" s="175"/>
      <c r="AG362" s="175"/>
      <c r="AH362" s="175"/>
      <c r="AI362" s="175"/>
      <c r="AJ362" s="175"/>
      <c r="AK362" s="175"/>
      <c r="AL362" s="175"/>
      <c r="AM362" s="175"/>
      <c r="AN362" s="175"/>
      <c r="AO362" s="175"/>
      <c r="AP362" s="175"/>
      <c r="AQ362" s="175"/>
      <c r="AR362" s="175"/>
      <c r="AS362" s="175"/>
      <c r="AT362" s="175"/>
      <c r="AU362" s="175"/>
      <c r="AV362" s="175"/>
      <c r="AW362" s="175"/>
      <c r="AX362" s="175"/>
      <c r="AY362" s="175"/>
      <c r="AZ362" s="175"/>
      <c r="BA362" s="175"/>
      <c r="BB362" s="175"/>
      <c r="BC362" s="176"/>
      <c r="BD362" s="176"/>
      <c r="BE362" s="176"/>
      <c r="BF362" s="176"/>
      <c r="BG362" s="176"/>
      <c r="BH362" s="176"/>
      <c r="BI362" s="176"/>
      <c r="BJ362" s="176"/>
      <c r="BK362" s="176"/>
      <c r="BL362" s="176"/>
      <c r="BM362" s="176"/>
      <c r="BN362" s="176"/>
      <c r="BO362" s="176"/>
      <c r="BP362" s="176"/>
      <c r="BQ362" s="176"/>
      <c r="BR362" s="176"/>
      <c r="BS362" s="176"/>
      <c r="BT362" s="176"/>
      <c r="BU362" s="176"/>
      <c r="BV362" s="176"/>
      <c r="BW362" s="176"/>
      <c r="BX362" s="176"/>
      <c r="BY362" s="176"/>
      <c r="BZ362" s="176"/>
      <c r="CA362" s="176"/>
      <c r="CB362" s="176"/>
      <c r="CC362" s="176"/>
      <c r="CD362" s="176"/>
      <c r="CE362" s="176"/>
      <c r="CF362" s="176"/>
      <c r="CG362" s="176"/>
      <c r="CH362" s="176"/>
      <c r="CI362" s="176"/>
      <c r="CJ362" s="176"/>
      <c r="CK362" s="176"/>
      <c r="CL362" s="176"/>
      <c r="CM362" s="176"/>
      <c r="CN362" s="176"/>
      <c r="CO362" s="176"/>
      <c r="CP362" s="176"/>
      <c r="CQ362" s="176"/>
      <c r="CR362" s="176"/>
      <c r="CS362" s="176"/>
      <c r="CT362" s="176"/>
      <c r="CU362" s="176"/>
      <c r="CV362" s="176"/>
      <c r="CW362" s="176"/>
      <c r="CX362" s="176"/>
      <c r="CY362" s="176"/>
      <c r="CZ362" s="176"/>
      <c r="DA362" s="176"/>
      <c r="DB362" s="176"/>
      <c r="DC362" s="176"/>
      <c r="DD362" s="176"/>
      <c r="DE362" s="176"/>
      <c r="DF362" s="176"/>
      <c r="DG362" s="176"/>
      <c r="DH362" s="176"/>
      <c r="DI362" s="176"/>
      <c r="DJ362" s="176"/>
      <c r="DK362" s="176"/>
      <c r="DL362" s="176"/>
      <c r="DM362" s="176"/>
      <c r="DN362" s="176"/>
      <c r="DO362" s="176"/>
      <c r="DP362" s="176"/>
      <c r="DQ362" s="176"/>
      <c r="DR362" s="176"/>
      <c r="DS362" s="176"/>
      <c r="DT362" s="176"/>
      <c r="DU362" s="176"/>
      <c r="DV362" s="176"/>
      <c r="DW362" s="176"/>
      <c r="DX362" s="176"/>
      <c r="DY362" s="176"/>
      <c r="DZ362" s="176"/>
      <c r="EA362" s="176"/>
      <c r="EB362" s="176"/>
      <c r="EC362" s="176"/>
      <c r="ED362" s="176"/>
      <c r="EE362" s="176"/>
      <c r="EF362" s="176"/>
      <c r="EG362" s="176"/>
      <c r="EH362" s="176"/>
      <c r="EI362" s="176"/>
      <c r="EJ362" s="176"/>
      <c r="EK362" s="176"/>
      <c r="EL362" s="176"/>
      <c r="EM362" s="176"/>
      <c r="EN362" s="177"/>
      <c r="EO362" s="177"/>
    </row>
    <row r="363" customFormat="false" ht="12.75" hidden="false" customHeight="false" outlineLevel="0" collapsed="false">
      <c r="A363" s="169" t="s">
        <v>42</v>
      </c>
      <c r="B363" s="96"/>
      <c r="C363" s="170"/>
      <c r="D363" s="171" t="n">
        <v>7</v>
      </c>
      <c r="E363" s="172" t="s">
        <v>230</v>
      </c>
      <c r="F363" s="178" t="n">
        <f aca="false">SUM(H363:EM363)</f>
        <v>0</v>
      </c>
      <c r="G363" s="179"/>
      <c r="H363" s="181"/>
      <c r="I363" s="181"/>
      <c r="J363" s="181"/>
      <c r="K363" s="181"/>
      <c r="L363" s="181"/>
      <c r="M363" s="181"/>
      <c r="N363" s="181"/>
      <c r="O363" s="181"/>
      <c r="P363" s="181"/>
      <c r="Q363" s="180"/>
      <c r="R363" s="180"/>
      <c r="S363" s="180"/>
      <c r="T363" s="180"/>
      <c r="U363" s="180"/>
      <c r="V363" s="180"/>
      <c r="W363" s="180"/>
      <c r="X363" s="180"/>
      <c r="Y363" s="180"/>
      <c r="Z363" s="180"/>
      <c r="AA363" s="180"/>
      <c r="AB363" s="180"/>
      <c r="AC363" s="180"/>
      <c r="AD363" s="180"/>
      <c r="AE363" s="180"/>
      <c r="AF363" s="180"/>
      <c r="AG363" s="180"/>
      <c r="AH363" s="180"/>
      <c r="AI363" s="180"/>
      <c r="AJ363" s="180"/>
      <c r="AK363" s="180"/>
      <c r="AL363" s="180"/>
      <c r="AM363" s="180"/>
      <c r="AN363" s="180"/>
      <c r="AO363" s="180"/>
      <c r="AP363" s="180"/>
      <c r="AQ363" s="180"/>
      <c r="AR363" s="180"/>
      <c r="AS363" s="180"/>
      <c r="AT363" s="180"/>
      <c r="AU363" s="180"/>
      <c r="AV363" s="180"/>
      <c r="AW363" s="180"/>
      <c r="AX363" s="180"/>
      <c r="AY363" s="180"/>
      <c r="AZ363" s="180"/>
      <c r="BA363" s="180"/>
      <c r="BB363" s="180"/>
      <c r="BC363" s="181"/>
      <c r="BD363" s="181"/>
      <c r="BE363" s="181"/>
      <c r="BF363" s="181"/>
      <c r="BG363" s="181"/>
      <c r="BH363" s="181"/>
      <c r="BI363" s="181"/>
      <c r="BJ363" s="181"/>
      <c r="BK363" s="181"/>
      <c r="BL363" s="181"/>
      <c r="BM363" s="181"/>
      <c r="BN363" s="181"/>
      <c r="BO363" s="181"/>
      <c r="BP363" s="181"/>
      <c r="BQ363" s="181"/>
      <c r="BR363" s="181"/>
      <c r="BS363" s="181"/>
      <c r="BT363" s="181"/>
      <c r="BU363" s="181"/>
      <c r="BV363" s="181"/>
      <c r="BW363" s="181"/>
      <c r="BX363" s="181"/>
      <c r="BY363" s="181"/>
      <c r="BZ363" s="181"/>
      <c r="CA363" s="181"/>
      <c r="CB363" s="181"/>
      <c r="CC363" s="181"/>
      <c r="CD363" s="181"/>
      <c r="CE363" s="181"/>
      <c r="CF363" s="181"/>
      <c r="CG363" s="181"/>
      <c r="CH363" s="181"/>
      <c r="CI363" s="181"/>
      <c r="CJ363" s="181"/>
      <c r="CK363" s="181"/>
      <c r="CL363" s="181"/>
      <c r="CM363" s="181"/>
      <c r="CN363" s="181"/>
      <c r="CO363" s="181"/>
      <c r="CP363" s="181"/>
      <c r="CQ363" s="181"/>
      <c r="CR363" s="181"/>
      <c r="CS363" s="181"/>
      <c r="CT363" s="181"/>
      <c r="CU363" s="181"/>
      <c r="CV363" s="181"/>
      <c r="CW363" s="181"/>
      <c r="CX363" s="181"/>
      <c r="CY363" s="181"/>
      <c r="CZ363" s="181"/>
      <c r="DA363" s="181"/>
      <c r="DB363" s="181"/>
      <c r="DC363" s="181"/>
      <c r="DD363" s="181"/>
      <c r="DE363" s="181"/>
      <c r="DF363" s="181"/>
      <c r="DG363" s="181"/>
      <c r="DH363" s="181"/>
      <c r="DI363" s="181"/>
      <c r="DJ363" s="181"/>
      <c r="DK363" s="181"/>
      <c r="DL363" s="181"/>
      <c r="DM363" s="181"/>
      <c r="DN363" s="181"/>
      <c r="DO363" s="181"/>
      <c r="DP363" s="181"/>
      <c r="DQ363" s="181"/>
      <c r="DR363" s="181"/>
      <c r="DS363" s="181"/>
      <c r="DT363" s="181"/>
      <c r="DU363" s="181"/>
      <c r="DV363" s="181"/>
      <c r="DW363" s="181"/>
      <c r="DX363" s="181"/>
      <c r="DY363" s="181"/>
      <c r="DZ363" s="181"/>
      <c r="EA363" s="181"/>
      <c r="EB363" s="181"/>
      <c r="EC363" s="181"/>
      <c r="ED363" s="181"/>
      <c r="EE363" s="181"/>
      <c r="EF363" s="181"/>
      <c r="EG363" s="181"/>
      <c r="EH363" s="181"/>
      <c r="EI363" s="181"/>
      <c r="EJ363" s="181"/>
      <c r="EK363" s="181"/>
      <c r="EL363" s="181"/>
      <c r="EM363" s="181"/>
      <c r="EN363" s="177"/>
      <c r="EO363" s="177"/>
    </row>
    <row r="364" customFormat="false" ht="12.75" hidden="false" customHeight="false" outlineLevel="0" collapsed="false">
      <c r="A364" s="169" t="s">
        <v>42</v>
      </c>
      <c r="B364" s="96"/>
      <c r="C364" s="170"/>
      <c r="D364" s="171" t="n">
        <v>8</v>
      </c>
      <c r="E364" s="172" t="s">
        <v>230</v>
      </c>
      <c r="F364" s="178" t="n">
        <f aca="false">SUM(H364:EM364)</f>
        <v>0</v>
      </c>
      <c r="G364" s="179" t="n">
        <f aca="false">SUM(F358:F364)</f>
        <v>0</v>
      </c>
      <c r="H364" s="181"/>
      <c r="I364" s="181"/>
      <c r="J364" s="181"/>
      <c r="K364" s="181"/>
      <c r="L364" s="181"/>
      <c r="M364" s="181"/>
      <c r="N364" s="181"/>
      <c r="O364" s="181"/>
      <c r="P364" s="181"/>
      <c r="Q364" s="180"/>
      <c r="R364" s="180"/>
      <c r="S364" s="180"/>
      <c r="T364" s="180"/>
      <c r="U364" s="180"/>
      <c r="V364" s="180"/>
      <c r="W364" s="180"/>
      <c r="X364" s="180"/>
      <c r="Y364" s="180"/>
      <c r="Z364" s="180"/>
      <c r="AA364" s="180"/>
      <c r="AB364" s="180"/>
      <c r="AC364" s="180"/>
      <c r="AD364" s="180"/>
      <c r="AE364" s="180"/>
      <c r="AF364" s="180"/>
      <c r="AG364" s="180"/>
      <c r="AH364" s="180"/>
      <c r="AI364" s="180"/>
      <c r="AJ364" s="180"/>
      <c r="AK364" s="180"/>
      <c r="AL364" s="180"/>
      <c r="AM364" s="180"/>
      <c r="AN364" s="180"/>
      <c r="AO364" s="180"/>
      <c r="AP364" s="180"/>
      <c r="AQ364" s="180"/>
      <c r="AR364" s="180"/>
      <c r="AS364" s="180"/>
      <c r="AT364" s="180"/>
      <c r="AU364" s="180"/>
      <c r="AV364" s="180"/>
      <c r="AW364" s="180"/>
      <c r="AX364" s="180"/>
      <c r="AY364" s="180"/>
      <c r="AZ364" s="180"/>
      <c r="BA364" s="180"/>
      <c r="BB364" s="180"/>
      <c r="BC364" s="181"/>
      <c r="BD364" s="181"/>
      <c r="BE364" s="181"/>
      <c r="BF364" s="181"/>
      <c r="BG364" s="181"/>
      <c r="BH364" s="181"/>
      <c r="BI364" s="181"/>
      <c r="BJ364" s="181"/>
      <c r="BK364" s="181"/>
      <c r="BL364" s="181"/>
      <c r="BM364" s="181"/>
      <c r="BN364" s="181"/>
      <c r="BO364" s="181"/>
      <c r="BP364" s="181"/>
      <c r="BQ364" s="181"/>
      <c r="BR364" s="181"/>
      <c r="BS364" s="181"/>
      <c r="BT364" s="181"/>
      <c r="BU364" s="181"/>
      <c r="BV364" s="181"/>
      <c r="BW364" s="181"/>
      <c r="BX364" s="181"/>
      <c r="BY364" s="181"/>
      <c r="BZ364" s="181"/>
      <c r="CA364" s="181"/>
      <c r="CB364" s="181"/>
      <c r="CC364" s="181"/>
      <c r="CD364" s="181"/>
      <c r="CE364" s="181"/>
      <c r="CF364" s="181"/>
      <c r="CG364" s="181"/>
      <c r="CH364" s="181"/>
      <c r="CI364" s="181"/>
      <c r="CJ364" s="181"/>
      <c r="CK364" s="181"/>
      <c r="CL364" s="181"/>
      <c r="CM364" s="181"/>
      <c r="CN364" s="181"/>
      <c r="CO364" s="181"/>
      <c r="CP364" s="181"/>
      <c r="CQ364" s="181"/>
      <c r="CR364" s="181"/>
      <c r="CS364" s="181"/>
      <c r="CT364" s="181"/>
      <c r="CU364" s="181"/>
      <c r="CV364" s="181"/>
      <c r="CW364" s="181"/>
      <c r="CX364" s="181"/>
      <c r="CY364" s="181"/>
      <c r="CZ364" s="181"/>
      <c r="DA364" s="181"/>
      <c r="DB364" s="181"/>
      <c r="DC364" s="181"/>
      <c r="DD364" s="181"/>
      <c r="DE364" s="181"/>
      <c r="DF364" s="181"/>
      <c r="DG364" s="181"/>
      <c r="DH364" s="181"/>
      <c r="DI364" s="181"/>
      <c r="DJ364" s="181"/>
      <c r="DK364" s="181"/>
      <c r="DL364" s="181"/>
      <c r="DM364" s="181"/>
      <c r="DN364" s="181"/>
      <c r="DO364" s="181"/>
      <c r="DP364" s="181"/>
      <c r="DQ364" s="181"/>
      <c r="DR364" s="181"/>
      <c r="DS364" s="181"/>
      <c r="DT364" s="181"/>
      <c r="DU364" s="181"/>
      <c r="DV364" s="181"/>
      <c r="DW364" s="181"/>
      <c r="DX364" s="181"/>
      <c r="DY364" s="181"/>
      <c r="DZ364" s="181"/>
      <c r="EA364" s="181"/>
      <c r="EB364" s="181"/>
      <c r="EC364" s="181"/>
      <c r="ED364" s="181"/>
      <c r="EE364" s="181"/>
      <c r="EF364" s="181"/>
      <c r="EG364" s="181"/>
      <c r="EH364" s="181"/>
      <c r="EI364" s="181"/>
      <c r="EJ364" s="181"/>
      <c r="EK364" s="181"/>
      <c r="EL364" s="181"/>
      <c r="EM364" s="181"/>
      <c r="EN364" s="177"/>
      <c r="EO364" s="177"/>
    </row>
    <row r="365" customFormat="false" ht="12.75" hidden="false" customHeight="false" outlineLevel="0" collapsed="false">
      <c r="A365" s="169" t="s">
        <v>42</v>
      </c>
      <c r="B365" s="96"/>
      <c r="C365" s="170"/>
      <c r="D365" s="171" t="n">
        <v>9</v>
      </c>
      <c r="E365" s="172" t="s">
        <v>231</v>
      </c>
      <c r="F365" s="173" t="n">
        <f aca="false">SUM(H365:EM365)</f>
        <v>0</v>
      </c>
      <c r="G365" s="174"/>
      <c r="H365" s="176"/>
      <c r="I365" s="176"/>
      <c r="J365" s="176"/>
      <c r="K365" s="176"/>
      <c r="L365" s="176"/>
      <c r="M365" s="176"/>
      <c r="N365" s="176"/>
      <c r="O365" s="176"/>
      <c r="P365" s="176"/>
      <c r="Q365" s="175"/>
      <c r="R365" s="175"/>
      <c r="S365" s="175"/>
      <c r="T365" s="175"/>
      <c r="U365" s="175"/>
      <c r="V365" s="175"/>
      <c r="W365" s="175"/>
      <c r="X365" s="175"/>
      <c r="Y365" s="175"/>
      <c r="Z365" s="175"/>
      <c r="AA365" s="175"/>
      <c r="AB365" s="175"/>
      <c r="AC365" s="175"/>
      <c r="AD365" s="175"/>
      <c r="AE365" s="175"/>
      <c r="AF365" s="175"/>
      <c r="AG365" s="175"/>
      <c r="AH365" s="175"/>
      <c r="AI365" s="175"/>
      <c r="AJ365" s="175"/>
      <c r="AK365" s="175"/>
      <c r="AL365" s="175"/>
      <c r="AM365" s="175"/>
      <c r="AN365" s="175"/>
      <c r="AO365" s="175"/>
      <c r="AP365" s="175"/>
      <c r="AQ365" s="175"/>
      <c r="AR365" s="175"/>
      <c r="AS365" s="175"/>
      <c r="AT365" s="175"/>
      <c r="AU365" s="175"/>
      <c r="AV365" s="175"/>
      <c r="AW365" s="175"/>
      <c r="AX365" s="175"/>
      <c r="AY365" s="175"/>
      <c r="AZ365" s="175"/>
      <c r="BA365" s="175"/>
      <c r="BB365" s="175"/>
      <c r="BC365" s="176"/>
      <c r="BD365" s="176"/>
      <c r="BE365" s="176"/>
      <c r="BF365" s="176"/>
      <c r="BG365" s="176"/>
      <c r="BH365" s="176"/>
      <c r="BI365" s="176"/>
      <c r="BJ365" s="176"/>
      <c r="BK365" s="176"/>
      <c r="BL365" s="176"/>
      <c r="BM365" s="176"/>
      <c r="BN365" s="176"/>
      <c r="BO365" s="176"/>
      <c r="BP365" s="176"/>
      <c r="BQ365" s="176"/>
      <c r="BR365" s="176"/>
      <c r="BS365" s="176"/>
      <c r="BT365" s="176"/>
      <c r="BU365" s="176"/>
      <c r="BV365" s="176"/>
      <c r="BW365" s="176"/>
      <c r="BX365" s="176"/>
      <c r="BY365" s="176"/>
      <c r="BZ365" s="176"/>
      <c r="CA365" s="176"/>
      <c r="CB365" s="176"/>
      <c r="CC365" s="176"/>
      <c r="CD365" s="176"/>
      <c r="CE365" s="176"/>
      <c r="CF365" s="176"/>
      <c r="CG365" s="176"/>
      <c r="CH365" s="176"/>
      <c r="CI365" s="176"/>
      <c r="CJ365" s="176"/>
      <c r="CK365" s="176"/>
      <c r="CL365" s="176"/>
      <c r="CM365" s="176"/>
      <c r="CN365" s="176"/>
      <c r="CO365" s="176"/>
      <c r="CP365" s="176"/>
      <c r="CQ365" s="176"/>
      <c r="CR365" s="176"/>
      <c r="CS365" s="176"/>
      <c r="CT365" s="176"/>
      <c r="CU365" s="176"/>
      <c r="CV365" s="176"/>
      <c r="CW365" s="176"/>
      <c r="CX365" s="176"/>
      <c r="CY365" s="176"/>
      <c r="CZ365" s="176"/>
      <c r="DA365" s="176"/>
      <c r="DB365" s="176"/>
      <c r="DC365" s="176"/>
      <c r="DD365" s="176"/>
      <c r="DE365" s="176"/>
      <c r="DF365" s="176"/>
      <c r="DG365" s="176"/>
      <c r="DH365" s="176"/>
      <c r="DI365" s="176"/>
      <c r="DJ365" s="176"/>
      <c r="DK365" s="176"/>
      <c r="DL365" s="176"/>
      <c r="DM365" s="176"/>
      <c r="DN365" s="176"/>
      <c r="DO365" s="176"/>
      <c r="DP365" s="176"/>
      <c r="DQ365" s="176"/>
      <c r="DR365" s="176"/>
      <c r="DS365" s="176"/>
      <c r="DT365" s="176"/>
      <c r="DU365" s="176"/>
      <c r="DV365" s="176"/>
      <c r="DW365" s="176"/>
      <c r="DX365" s="176"/>
      <c r="DY365" s="176"/>
      <c r="DZ365" s="176"/>
      <c r="EA365" s="176"/>
      <c r="EB365" s="176"/>
      <c r="EC365" s="176"/>
      <c r="ED365" s="176"/>
      <c r="EE365" s="176"/>
      <c r="EF365" s="176"/>
      <c r="EG365" s="176"/>
      <c r="EH365" s="176"/>
      <c r="EI365" s="176"/>
      <c r="EJ365" s="176"/>
      <c r="EK365" s="176"/>
      <c r="EL365" s="176"/>
      <c r="EM365" s="176"/>
      <c r="EN365" s="177"/>
      <c r="EO365" s="177"/>
    </row>
    <row r="366" customFormat="false" ht="12.75" hidden="false" customHeight="false" outlineLevel="0" collapsed="false">
      <c r="A366" s="169" t="s">
        <v>42</v>
      </c>
      <c r="B366" s="96"/>
      <c r="C366" s="170"/>
      <c r="D366" s="171" t="n">
        <v>10</v>
      </c>
      <c r="E366" s="172" t="s">
        <v>231</v>
      </c>
      <c r="F366" s="173" t="n">
        <f aca="false">SUM(H366:EM366)</f>
        <v>0</v>
      </c>
      <c r="G366" s="174"/>
      <c r="H366" s="176"/>
      <c r="I366" s="176"/>
      <c r="J366" s="176"/>
      <c r="K366" s="176"/>
      <c r="L366" s="176"/>
      <c r="M366" s="176"/>
      <c r="N366" s="176"/>
      <c r="O366" s="176"/>
      <c r="P366" s="176"/>
      <c r="Q366" s="175"/>
      <c r="R366" s="175"/>
      <c r="S366" s="175"/>
      <c r="T366" s="175"/>
      <c r="U366" s="175"/>
      <c r="V366" s="175"/>
      <c r="W366" s="175"/>
      <c r="X366" s="175"/>
      <c r="Y366" s="175"/>
      <c r="Z366" s="175"/>
      <c r="AA366" s="175"/>
      <c r="AB366" s="175"/>
      <c r="AC366" s="175"/>
      <c r="AD366" s="175"/>
      <c r="AE366" s="175"/>
      <c r="AF366" s="175"/>
      <c r="AG366" s="175"/>
      <c r="AH366" s="175"/>
      <c r="AI366" s="175"/>
      <c r="AJ366" s="175"/>
      <c r="AK366" s="175"/>
      <c r="AL366" s="175"/>
      <c r="AM366" s="175"/>
      <c r="AN366" s="175"/>
      <c r="AO366" s="175"/>
      <c r="AP366" s="175"/>
      <c r="AQ366" s="175"/>
      <c r="AR366" s="175"/>
      <c r="AS366" s="175"/>
      <c r="AT366" s="175"/>
      <c r="AU366" s="175"/>
      <c r="AV366" s="175"/>
      <c r="AW366" s="175"/>
      <c r="AX366" s="175"/>
      <c r="AY366" s="175"/>
      <c r="AZ366" s="175"/>
      <c r="BA366" s="175"/>
      <c r="BB366" s="175"/>
      <c r="BC366" s="176"/>
      <c r="BD366" s="176"/>
      <c r="BE366" s="176"/>
      <c r="BF366" s="176"/>
      <c r="BG366" s="176"/>
      <c r="BH366" s="176"/>
      <c r="BI366" s="176"/>
      <c r="BJ366" s="176"/>
      <c r="BK366" s="176"/>
      <c r="BL366" s="176"/>
      <c r="BM366" s="176"/>
      <c r="BN366" s="176"/>
      <c r="BO366" s="176"/>
      <c r="BP366" s="176"/>
      <c r="BQ366" s="176"/>
      <c r="BR366" s="176"/>
      <c r="BS366" s="176"/>
      <c r="BT366" s="176"/>
      <c r="BU366" s="176"/>
      <c r="BV366" s="176"/>
      <c r="BW366" s="176"/>
      <c r="BX366" s="176"/>
      <c r="BY366" s="176"/>
      <c r="BZ366" s="176"/>
      <c r="CA366" s="176"/>
      <c r="CB366" s="176"/>
      <c r="CC366" s="176"/>
      <c r="CD366" s="176"/>
      <c r="CE366" s="176"/>
      <c r="CF366" s="176"/>
      <c r="CG366" s="176"/>
      <c r="CH366" s="176"/>
      <c r="CI366" s="176"/>
      <c r="CJ366" s="176"/>
      <c r="CK366" s="176"/>
      <c r="CL366" s="176"/>
      <c r="CM366" s="176"/>
      <c r="CN366" s="176"/>
      <c r="CO366" s="176"/>
      <c r="CP366" s="176"/>
      <c r="CQ366" s="176"/>
      <c r="CR366" s="176"/>
      <c r="CS366" s="176"/>
      <c r="CT366" s="176"/>
      <c r="CU366" s="176"/>
      <c r="CV366" s="176"/>
      <c r="CW366" s="176"/>
      <c r="CX366" s="176"/>
      <c r="CY366" s="176"/>
      <c r="CZ366" s="176"/>
      <c r="DA366" s="176"/>
      <c r="DB366" s="176"/>
      <c r="DC366" s="176"/>
      <c r="DD366" s="176"/>
      <c r="DE366" s="176"/>
      <c r="DF366" s="176"/>
      <c r="DG366" s="176"/>
      <c r="DH366" s="176"/>
      <c r="DI366" s="176"/>
      <c r="DJ366" s="176"/>
      <c r="DK366" s="176"/>
      <c r="DL366" s="176"/>
      <c r="DM366" s="176"/>
      <c r="DN366" s="176"/>
      <c r="DO366" s="176"/>
      <c r="DP366" s="176"/>
      <c r="DQ366" s="176"/>
      <c r="DR366" s="176"/>
      <c r="DS366" s="176"/>
      <c r="DT366" s="176"/>
      <c r="DU366" s="176"/>
      <c r="DV366" s="176"/>
      <c r="DW366" s="176"/>
      <c r="DX366" s="176"/>
      <c r="DY366" s="176"/>
      <c r="DZ366" s="176"/>
      <c r="EA366" s="176"/>
      <c r="EB366" s="176"/>
      <c r="EC366" s="176"/>
      <c r="ED366" s="176"/>
      <c r="EE366" s="176"/>
      <c r="EF366" s="176"/>
      <c r="EG366" s="176"/>
      <c r="EH366" s="176"/>
      <c r="EI366" s="176"/>
      <c r="EJ366" s="176"/>
      <c r="EK366" s="176"/>
      <c r="EL366" s="176"/>
      <c r="EM366" s="176"/>
      <c r="EN366" s="177"/>
      <c r="EO366" s="177"/>
    </row>
    <row r="367" customFormat="false" ht="12.75" hidden="false" customHeight="false" outlineLevel="0" collapsed="false">
      <c r="A367" s="169" t="s">
        <v>42</v>
      </c>
      <c r="B367" s="96"/>
      <c r="C367" s="170"/>
      <c r="D367" s="171" t="n">
        <v>11</v>
      </c>
      <c r="E367" s="172" t="s">
        <v>231</v>
      </c>
      <c r="F367" s="173" t="n">
        <f aca="false">SUM(H367:EM367)</f>
        <v>0</v>
      </c>
      <c r="G367" s="174"/>
      <c r="H367" s="176"/>
      <c r="I367" s="176"/>
      <c r="J367" s="176"/>
      <c r="K367" s="176"/>
      <c r="L367" s="176"/>
      <c r="M367" s="176"/>
      <c r="N367" s="176"/>
      <c r="O367" s="176"/>
      <c r="P367" s="176"/>
      <c r="Q367" s="175"/>
      <c r="R367" s="175"/>
      <c r="S367" s="175"/>
      <c r="T367" s="175"/>
      <c r="U367" s="175"/>
      <c r="V367" s="175"/>
      <c r="W367" s="175"/>
      <c r="X367" s="175"/>
      <c r="Y367" s="175"/>
      <c r="Z367" s="175"/>
      <c r="AA367" s="175"/>
      <c r="AB367" s="175"/>
      <c r="AC367" s="175"/>
      <c r="AD367" s="175"/>
      <c r="AE367" s="175"/>
      <c r="AF367" s="175"/>
      <c r="AG367" s="175"/>
      <c r="AH367" s="175"/>
      <c r="AI367" s="175"/>
      <c r="AJ367" s="175"/>
      <c r="AK367" s="175"/>
      <c r="AL367" s="175"/>
      <c r="AM367" s="175"/>
      <c r="AN367" s="175"/>
      <c r="AO367" s="175"/>
      <c r="AP367" s="175"/>
      <c r="AQ367" s="175"/>
      <c r="AR367" s="175"/>
      <c r="AS367" s="175"/>
      <c r="AT367" s="175"/>
      <c r="AU367" s="175"/>
      <c r="AV367" s="175"/>
      <c r="AW367" s="175"/>
      <c r="AX367" s="175"/>
      <c r="AY367" s="175"/>
      <c r="AZ367" s="175"/>
      <c r="BA367" s="175"/>
      <c r="BB367" s="175"/>
      <c r="BC367" s="176"/>
      <c r="BD367" s="176"/>
      <c r="BE367" s="176"/>
      <c r="BF367" s="176"/>
      <c r="BG367" s="176"/>
      <c r="BH367" s="176"/>
      <c r="BI367" s="176"/>
      <c r="BJ367" s="176"/>
      <c r="BK367" s="176"/>
      <c r="BL367" s="176"/>
      <c r="BM367" s="176"/>
      <c r="BN367" s="176"/>
      <c r="BO367" s="176"/>
      <c r="BP367" s="176"/>
      <c r="BQ367" s="176"/>
      <c r="BR367" s="176"/>
      <c r="BS367" s="176"/>
      <c r="BT367" s="176"/>
      <c r="BU367" s="176"/>
      <c r="BV367" s="176"/>
      <c r="BW367" s="176"/>
      <c r="BX367" s="176"/>
      <c r="BY367" s="176"/>
      <c r="BZ367" s="176"/>
      <c r="CA367" s="176"/>
      <c r="CB367" s="176"/>
      <c r="CC367" s="176"/>
      <c r="CD367" s="176"/>
      <c r="CE367" s="176"/>
      <c r="CF367" s="176"/>
      <c r="CG367" s="176"/>
      <c r="CH367" s="176"/>
      <c r="CI367" s="176"/>
      <c r="CJ367" s="176"/>
      <c r="CK367" s="176"/>
      <c r="CL367" s="176"/>
      <c r="CM367" s="176"/>
      <c r="CN367" s="176"/>
      <c r="CO367" s="176"/>
      <c r="CP367" s="176"/>
      <c r="CQ367" s="176"/>
      <c r="CR367" s="176"/>
      <c r="CS367" s="176"/>
      <c r="CT367" s="176"/>
      <c r="CU367" s="176"/>
      <c r="CV367" s="176"/>
      <c r="CW367" s="176"/>
      <c r="CX367" s="176"/>
      <c r="CY367" s="176"/>
      <c r="CZ367" s="176"/>
      <c r="DA367" s="176"/>
      <c r="DB367" s="176"/>
      <c r="DC367" s="176"/>
      <c r="DD367" s="176"/>
      <c r="DE367" s="176"/>
      <c r="DF367" s="176"/>
      <c r="DG367" s="176"/>
      <c r="DH367" s="176"/>
      <c r="DI367" s="176"/>
      <c r="DJ367" s="176"/>
      <c r="DK367" s="176"/>
      <c r="DL367" s="176"/>
      <c r="DM367" s="176"/>
      <c r="DN367" s="176"/>
      <c r="DO367" s="176"/>
      <c r="DP367" s="176"/>
      <c r="DQ367" s="176"/>
      <c r="DR367" s="176"/>
      <c r="DS367" s="176"/>
      <c r="DT367" s="176"/>
      <c r="DU367" s="176"/>
      <c r="DV367" s="176"/>
      <c r="DW367" s="176"/>
      <c r="DX367" s="176"/>
      <c r="DY367" s="176"/>
      <c r="DZ367" s="176"/>
      <c r="EA367" s="176"/>
      <c r="EB367" s="176"/>
      <c r="EC367" s="176"/>
      <c r="ED367" s="176"/>
      <c r="EE367" s="176"/>
      <c r="EF367" s="176"/>
      <c r="EG367" s="176"/>
      <c r="EH367" s="176"/>
      <c r="EI367" s="176"/>
      <c r="EJ367" s="176"/>
      <c r="EK367" s="176"/>
      <c r="EL367" s="176"/>
      <c r="EM367" s="176"/>
      <c r="EN367" s="177"/>
      <c r="EO367" s="177"/>
    </row>
    <row r="368" customFormat="false" ht="12.75" hidden="false" customHeight="false" outlineLevel="0" collapsed="false">
      <c r="A368" s="169" t="s">
        <v>42</v>
      </c>
      <c r="B368" s="96"/>
      <c r="C368" s="170"/>
      <c r="D368" s="171" t="n">
        <v>12</v>
      </c>
      <c r="E368" s="172" t="s">
        <v>231</v>
      </c>
      <c r="F368" s="173" t="n">
        <f aca="false">SUM(H368:EM368)</f>
        <v>0</v>
      </c>
      <c r="G368" s="174"/>
      <c r="H368" s="176"/>
      <c r="I368" s="176"/>
      <c r="J368" s="176"/>
      <c r="K368" s="176"/>
      <c r="L368" s="176"/>
      <c r="M368" s="176"/>
      <c r="N368" s="176"/>
      <c r="O368" s="176"/>
      <c r="P368" s="176"/>
      <c r="Q368" s="175"/>
      <c r="R368" s="175"/>
      <c r="S368" s="175"/>
      <c r="T368" s="175"/>
      <c r="U368" s="175"/>
      <c r="V368" s="175"/>
      <c r="W368" s="175"/>
      <c r="X368" s="175"/>
      <c r="Y368" s="175"/>
      <c r="Z368" s="175"/>
      <c r="AA368" s="175"/>
      <c r="AB368" s="175"/>
      <c r="AC368" s="175"/>
      <c r="AD368" s="175"/>
      <c r="AE368" s="175"/>
      <c r="AF368" s="175"/>
      <c r="AG368" s="175"/>
      <c r="AH368" s="175"/>
      <c r="AI368" s="175"/>
      <c r="AJ368" s="175"/>
      <c r="AK368" s="175"/>
      <c r="AL368" s="175"/>
      <c r="AM368" s="175"/>
      <c r="AN368" s="175"/>
      <c r="AO368" s="175"/>
      <c r="AP368" s="175"/>
      <c r="AQ368" s="175"/>
      <c r="AR368" s="175"/>
      <c r="AS368" s="175"/>
      <c r="AT368" s="175"/>
      <c r="AU368" s="175"/>
      <c r="AV368" s="175"/>
      <c r="AW368" s="175"/>
      <c r="AX368" s="175"/>
      <c r="AY368" s="175"/>
      <c r="AZ368" s="175"/>
      <c r="BA368" s="175"/>
      <c r="BB368" s="175"/>
      <c r="BC368" s="176"/>
      <c r="BD368" s="176"/>
      <c r="BE368" s="176"/>
      <c r="BF368" s="176"/>
      <c r="BG368" s="176"/>
      <c r="BH368" s="176"/>
      <c r="BI368" s="176"/>
      <c r="BJ368" s="176"/>
      <c r="BK368" s="176"/>
      <c r="BL368" s="176"/>
      <c r="BM368" s="176"/>
      <c r="BN368" s="176"/>
      <c r="BO368" s="176"/>
      <c r="BP368" s="176"/>
      <c r="BQ368" s="176"/>
      <c r="BR368" s="176"/>
      <c r="BS368" s="176"/>
      <c r="BT368" s="176"/>
      <c r="BU368" s="176"/>
      <c r="BV368" s="176"/>
      <c r="BW368" s="176"/>
      <c r="BX368" s="176"/>
      <c r="BY368" s="176"/>
      <c r="BZ368" s="176"/>
      <c r="CA368" s="176"/>
      <c r="CB368" s="176"/>
      <c r="CC368" s="176"/>
      <c r="CD368" s="176"/>
      <c r="CE368" s="176"/>
      <c r="CF368" s="176"/>
      <c r="CG368" s="176"/>
      <c r="CH368" s="176"/>
      <c r="CI368" s="176"/>
      <c r="CJ368" s="176"/>
      <c r="CK368" s="176"/>
      <c r="CL368" s="176"/>
      <c r="CM368" s="176"/>
      <c r="CN368" s="176"/>
      <c r="CO368" s="176"/>
      <c r="CP368" s="176"/>
      <c r="CQ368" s="176"/>
      <c r="CR368" s="176"/>
      <c r="CS368" s="176"/>
      <c r="CT368" s="176"/>
      <c r="CU368" s="176"/>
      <c r="CV368" s="176"/>
      <c r="CW368" s="176"/>
      <c r="CX368" s="176"/>
      <c r="CY368" s="176"/>
      <c r="CZ368" s="176"/>
      <c r="DA368" s="176"/>
      <c r="DB368" s="176"/>
      <c r="DC368" s="176"/>
      <c r="DD368" s="176"/>
      <c r="DE368" s="176"/>
      <c r="DF368" s="176"/>
      <c r="DG368" s="176"/>
      <c r="DH368" s="176"/>
      <c r="DI368" s="176"/>
      <c r="DJ368" s="176"/>
      <c r="DK368" s="176"/>
      <c r="DL368" s="176"/>
      <c r="DM368" s="176"/>
      <c r="DN368" s="176"/>
      <c r="DO368" s="176"/>
      <c r="DP368" s="176"/>
      <c r="DQ368" s="176"/>
      <c r="DR368" s="176"/>
      <c r="DS368" s="176"/>
      <c r="DT368" s="176"/>
      <c r="DU368" s="176"/>
      <c r="DV368" s="176"/>
      <c r="DW368" s="176"/>
      <c r="DX368" s="176"/>
      <c r="DY368" s="176"/>
      <c r="DZ368" s="176"/>
      <c r="EA368" s="176"/>
      <c r="EB368" s="176"/>
      <c r="EC368" s="176"/>
      <c r="ED368" s="176"/>
      <c r="EE368" s="176"/>
      <c r="EF368" s="176"/>
      <c r="EG368" s="176"/>
      <c r="EH368" s="176"/>
      <c r="EI368" s="176"/>
      <c r="EJ368" s="176"/>
      <c r="EK368" s="176"/>
      <c r="EL368" s="176"/>
      <c r="EM368" s="176"/>
      <c r="EN368" s="177"/>
      <c r="EO368" s="177"/>
    </row>
    <row r="369" customFormat="false" ht="12.75" hidden="false" customHeight="false" outlineLevel="0" collapsed="false">
      <c r="A369" s="169" t="s">
        <v>42</v>
      </c>
      <c r="B369" s="96"/>
      <c r="C369" s="170"/>
      <c r="D369" s="171" t="n">
        <v>13</v>
      </c>
      <c r="E369" s="172" t="s">
        <v>231</v>
      </c>
      <c r="F369" s="173" t="n">
        <f aca="false">SUM(H369:EM369)</f>
        <v>0</v>
      </c>
      <c r="G369" s="174"/>
      <c r="H369" s="176"/>
      <c r="I369" s="176"/>
      <c r="J369" s="176"/>
      <c r="K369" s="176"/>
      <c r="L369" s="176"/>
      <c r="M369" s="176"/>
      <c r="N369" s="176"/>
      <c r="O369" s="176"/>
      <c r="P369" s="176"/>
      <c r="Q369" s="175"/>
      <c r="R369" s="175"/>
      <c r="S369" s="175"/>
      <c r="T369" s="175"/>
      <c r="U369" s="175"/>
      <c r="V369" s="175"/>
      <c r="W369" s="175"/>
      <c r="X369" s="175"/>
      <c r="Y369" s="175"/>
      <c r="Z369" s="175"/>
      <c r="AA369" s="175"/>
      <c r="AB369" s="175"/>
      <c r="AC369" s="175"/>
      <c r="AD369" s="175"/>
      <c r="AE369" s="175"/>
      <c r="AF369" s="175"/>
      <c r="AG369" s="175"/>
      <c r="AH369" s="175"/>
      <c r="AI369" s="175"/>
      <c r="AJ369" s="175"/>
      <c r="AK369" s="175"/>
      <c r="AL369" s="175"/>
      <c r="AM369" s="175"/>
      <c r="AN369" s="175"/>
      <c r="AO369" s="175"/>
      <c r="AP369" s="175"/>
      <c r="AQ369" s="175"/>
      <c r="AR369" s="175"/>
      <c r="AS369" s="175"/>
      <c r="AT369" s="175"/>
      <c r="AU369" s="175"/>
      <c r="AV369" s="175"/>
      <c r="AW369" s="175"/>
      <c r="AX369" s="175"/>
      <c r="AY369" s="175"/>
      <c r="AZ369" s="175"/>
      <c r="BA369" s="175"/>
      <c r="BB369" s="175"/>
      <c r="BC369" s="176"/>
      <c r="BD369" s="176"/>
      <c r="BE369" s="176"/>
      <c r="BF369" s="176"/>
      <c r="BG369" s="176"/>
      <c r="BH369" s="176"/>
      <c r="BI369" s="176"/>
      <c r="BJ369" s="176"/>
      <c r="BK369" s="176"/>
      <c r="BL369" s="176"/>
      <c r="BM369" s="176"/>
      <c r="BN369" s="176"/>
      <c r="BO369" s="176"/>
      <c r="BP369" s="176"/>
      <c r="BQ369" s="176"/>
      <c r="BR369" s="176"/>
      <c r="BS369" s="176"/>
      <c r="BT369" s="176"/>
      <c r="BU369" s="176"/>
      <c r="BV369" s="176"/>
      <c r="BW369" s="176"/>
      <c r="BX369" s="176"/>
      <c r="BY369" s="176"/>
      <c r="BZ369" s="176"/>
      <c r="CA369" s="176"/>
      <c r="CB369" s="176"/>
      <c r="CC369" s="176"/>
      <c r="CD369" s="176"/>
      <c r="CE369" s="176"/>
      <c r="CF369" s="176"/>
      <c r="CG369" s="176"/>
      <c r="CH369" s="176"/>
      <c r="CI369" s="176"/>
      <c r="CJ369" s="176"/>
      <c r="CK369" s="176"/>
      <c r="CL369" s="176"/>
      <c r="CM369" s="176"/>
      <c r="CN369" s="176"/>
      <c r="CO369" s="176"/>
      <c r="CP369" s="176"/>
      <c r="CQ369" s="176"/>
      <c r="CR369" s="176"/>
      <c r="CS369" s="176"/>
      <c r="CT369" s="176"/>
      <c r="CU369" s="176"/>
      <c r="CV369" s="176"/>
      <c r="CW369" s="176"/>
      <c r="CX369" s="176"/>
      <c r="CY369" s="176"/>
      <c r="CZ369" s="176"/>
      <c r="DA369" s="176"/>
      <c r="DB369" s="176"/>
      <c r="DC369" s="176"/>
      <c r="DD369" s="176"/>
      <c r="DE369" s="176"/>
      <c r="DF369" s="176"/>
      <c r="DG369" s="176"/>
      <c r="DH369" s="176"/>
      <c r="DI369" s="176"/>
      <c r="DJ369" s="176"/>
      <c r="DK369" s="176"/>
      <c r="DL369" s="176"/>
      <c r="DM369" s="176"/>
      <c r="DN369" s="176"/>
      <c r="DO369" s="176"/>
      <c r="DP369" s="176"/>
      <c r="DQ369" s="176"/>
      <c r="DR369" s="176"/>
      <c r="DS369" s="176"/>
      <c r="DT369" s="176"/>
      <c r="DU369" s="176"/>
      <c r="DV369" s="176"/>
      <c r="DW369" s="176"/>
      <c r="DX369" s="176"/>
      <c r="DY369" s="176"/>
      <c r="DZ369" s="176"/>
      <c r="EA369" s="176"/>
      <c r="EB369" s="176"/>
      <c r="EC369" s="176"/>
      <c r="ED369" s="176"/>
      <c r="EE369" s="176"/>
      <c r="EF369" s="176"/>
      <c r="EG369" s="176"/>
      <c r="EH369" s="176"/>
      <c r="EI369" s="176"/>
      <c r="EJ369" s="176"/>
      <c r="EK369" s="176"/>
      <c r="EL369" s="176"/>
      <c r="EM369" s="176"/>
      <c r="EN369" s="177"/>
      <c r="EO369" s="177"/>
    </row>
    <row r="370" customFormat="false" ht="12.75" hidden="false" customHeight="false" outlineLevel="0" collapsed="false">
      <c r="A370" s="169" t="s">
        <v>42</v>
      </c>
      <c r="B370" s="96"/>
      <c r="C370" s="170"/>
      <c r="D370" s="171" t="n">
        <v>14</v>
      </c>
      <c r="E370" s="172" t="s">
        <v>231</v>
      </c>
      <c r="F370" s="178" t="n">
        <f aca="false">SUM(H370:EM370)</f>
        <v>0</v>
      </c>
      <c r="G370" s="179"/>
      <c r="H370" s="181"/>
      <c r="I370" s="181"/>
      <c r="J370" s="181"/>
      <c r="K370" s="181"/>
      <c r="L370" s="181"/>
      <c r="M370" s="181"/>
      <c r="N370" s="181"/>
      <c r="O370" s="181"/>
      <c r="P370" s="181"/>
      <c r="Q370" s="180"/>
      <c r="R370" s="180"/>
      <c r="S370" s="180"/>
      <c r="T370" s="180"/>
      <c r="U370" s="180"/>
      <c r="V370" s="180"/>
      <c r="W370" s="180"/>
      <c r="X370" s="180"/>
      <c r="Y370" s="180"/>
      <c r="Z370" s="180"/>
      <c r="AA370" s="180"/>
      <c r="AB370" s="180"/>
      <c r="AC370" s="180"/>
      <c r="AD370" s="180"/>
      <c r="AE370" s="180"/>
      <c r="AF370" s="180"/>
      <c r="AG370" s="180"/>
      <c r="AH370" s="180"/>
      <c r="AI370" s="180"/>
      <c r="AJ370" s="180"/>
      <c r="AK370" s="180"/>
      <c r="AL370" s="180"/>
      <c r="AM370" s="180"/>
      <c r="AN370" s="180"/>
      <c r="AO370" s="180"/>
      <c r="AP370" s="180"/>
      <c r="AQ370" s="180"/>
      <c r="AR370" s="180"/>
      <c r="AS370" s="180"/>
      <c r="AT370" s="180"/>
      <c r="AU370" s="180"/>
      <c r="AV370" s="180"/>
      <c r="AW370" s="180"/>
      <c r="AX370" s="180"/>
      <c r="AY370" s="180"/>
      <c r="AZ370" s="180"/>
      <c r="BA370" s="180"/>
      <c r="BB370" s="180"/>
      <c r="BC370" s="181"/>
      <c r="BD370" s="181"/>
      <c r="BE370" s="181"/>
      <c r="BF370" s="181"/>
      <c r="BG370" s="181"/>
      <c r="BH370" s="181"/>
      <c r="BI370" s="181"/>
      <c r="BJ370" s="181"/>
      <c r="BK370" s="181"/>
      <c r="BL370" s="181"/>
      <c r="BM370" s="181"/>
      <c r="BN370" s="181"/>
      <c r="BO370" s="181"/>
      <c r="BP370" s="181"/>
      <c r="BQ370" s="181"/>
      <c r="BR370" s="181"/>
      <c r="BS370" s="181"/>
      <c r="BT370" s="181"/>
      <c r="BU370" s="181"/>
      <c r="BV370" s="181"/>
      <c r="BW370" s="181"/>
      <c r="BX370" s="181"/>
      <c r="BY370" s="181"/>
      <c r="BZ370" s="181"/>
      <c r="CA370" s="181"/>
      <c r="CB370" s="181"/>
      <c r="CC370" s="181"/>
      <c r="CD370" s="181"/>
      <c r="CE370" s="181"/>
      <c r="CF370" s="181"/>
      <c r="CG370" s="181"/>
      <c r="CH370" s="181"/>
      <c r="CI370" s="181"/>
      <c r="CJ370" s="181"/>
      <c r="CK370" s="181"/>
      <c r="CL370" s="181"/>
      <c r="CM370" s="181"/>
      <c r="CN370" s="181"/>
      <c r="CO370" s="181"/>
      <c r="CP370" s="181"/>
      <c r="CQ370" s="181"/>
      <c r="CR370" s="181"/>
      <c r="CS370" s="181"/>
      <c r="CT370" s="181"/>
      <c r="CU370" s="181"/>
      <c r="CV370" s="181"/>
      <c r="CW370" s="181"/>
      <c r="CX370" s="181"/>
      <c r="CY370" s="181"/>
      <c r="CZ370" s="181"/>
      <c r="DA370" s="181"/>
      <c r="DB370" s="181"/>
      <c r="DC370" s="181"/>
      <c r="DD370" s="181"/>
      <c r="DE370" s="181"/>
      <c r="DF370" s="181"/>
      <c r="DG370" s="181"/>
      <c r="DH370" s="181"/>
      <c r="DI370" s="181"/>
      <c r="DJ370" s="181"/>
      <c r="DK370" s="181"/>
      <c r="DL370" s="181"/>
      <c r="DM370" s="181"/>
      <c r="DN370" s="181"/>
      <c r="DO370" s="181"/>
      <c r="DP370" s="181"/>
      <c r="DQ370" s="181"/>
      <c r="DR370" s="181"/>
      <c r="DS370" s="181"/>
      <c r="DT370" s="181"/>
      <c r="DU370" s="181"/>
      <c r="DV370" s="181"/>
      <c r="DW370" s="181"/>
      <c r="DX370" s="181"/>
      <c r="DY370" s="181"/>
      <c r="DZ370" s="181"/>
      <c r="EA370" s="181"/>
      <c r="EB370" s="181"/>
      <c r="EC370" s="181"/>
      <c r="ED370" s="181"/>
      <c r="EE370" s="181"/>
      <c r="EF370" s="181"/>
      <c r="EG370" s="181"/>
      <c r="EH370" s="181"/>
      <c r="EI370" s="181"/>
      <c r="EJ370" s="181"/>
      <c r="EK370" s="181"/>
      <c r="EL370" s="181"/>
      <c r="EM370" s="181"/>
      <c r="EN370" s="177"/>
      <c r="EO370" s="177"/>
    </row>
    <row r="371" customFormat="false" ht="12.75" hidden="false" customHeight="false" outlineLevel="0" collapsed="false">
      <c r="A371" s="169" t="s">
        <v>42</v>
      </c>
      <c r="B371" s="96"/>
      <c r="C371" s="170"/>
      <c r="D371" s="171" t="n">
        <v>15</v>
      </c>
      <c r="E371" s="172" t="s">
        <v>231</v>
      </c>
      <c r="F371" s="178" t="n">
        <f aca="false">SUM(H371:EM371)</f>
        <v>0</v>
      </c>
      <c r="G371" s="179" t="n">
        <f aca="false">SUM(F365:F371)</f>
        <v>0</v>
      </c>
      <c r="H371" s="181"/>
      <c r="I371" s="181"/>
      <c r="J371" s="181"/>
      <c r="K371" s="181"/>
      <c r="L371" s="181"/>
      <c r="M371" s="181"/>
      <c r="N371" s="181"/>
      <c r="O371" s="181"/>
      <c r="P371" s="181"/>
      <c r="Q371" s="180"/>
      <c r="R371" s="180"/>
      <c r="S371" s="180"/>
      <c r="T371" s="180"/>
      <c r="U371" s="180"/>
      <c r="V371" s="180"/>
      <c r="W371" s="180"/>
      <c r="X371" s="180"/>
      <c r="Y371" s="180"/>
      <c r="Z371" s="180"/>
      <c r="AA371" s="180"/>
      <c r="AB371" s="180"/>
      <c r="AC371" s="180"/>
      <c r="AD371" s="180"/>
      <c r="AE371" s="180"/>
      <c r="AF371" s="180"/>
      <c r="AG371" s="180"/>
      <c r="AH371" s="180"/>
      <c r="AI371" s="180"/>
      <c r="AJ371" s="180"/>
      <c r="AK371" s="180"/>
      <c r="AL371" s="180"/>
      <c r="AM371" s="180"/>
      <c r="AN371" s="180"/>
      <c r="AO371" s="180"/>
      <c r="AP371" s="180"/>
      <c r="AQ371" s="180"/>
      <c r="AR371" s="180"/>
      <c r="AS371" s="180"/>
      <c r="AT371" s="180"/>
      <c r="AU371" s="180"/>
      <c r="AV371" s="180"/>
      <c r="AW371" s="180"/>
      <c r="AX371" s="180"/>
      <c r="AY371" s="180"/>
      <c r="AZ371" s="180"/>
      <c r="BA371" s="180"/>
      <c r="BB371" s="180"/>
      <c r="BC371" s="181"/>
      <c r="BD371" s="181"/>
      <c r="BE371" s="181"/>
      <c r="BF371" s="181"/>
      <c r="BG371" s="181"/>
      <c r="BH371" s="181"/>
      <c r="BI371" s="181"/>
      <c r="BJ371" s="181"/>
      <c r="BK371" s="181"/>
      <c r="BL371" s="181"/>
      <c r="BM371" s="181"/>
      <c r="BN371" s="181"/>
      <c r="BO371" s="181"/>
      <c r="BP371" s="181"/>
      <c r="BQ371" s="181"/>
      <c r="BR371" s="181"/>
      <c r="BS371" s="181"/>
      <c r="BT371" s="181"/>
      <c r="BU371" s="181"/>
      <c r="BV371" s="181"/>
      <c r="BW371" s="181"/>
      <c r="BX371" s="181"/>
      <c r="BY371" s="181"/>
      <c r="BZ371" s="181"/>
      <c r="CA371" s="181"/>
      <c r="CB371" s="181"/>
      <c r="CC371" s="181"/>
      <c r="CD371" s="181"/>
      <c r="CE371" s="181"/>
      <c r="CF371" s="181"/>
      <c r="CG371" s="181"/>
      <c r="CH371" s="181"/>
      <c r="CI371" s="181"/>
      <c r="CJ371" s="181"/>
      <c r="CK371" s="181"/>
      <c r="CL371" s="181"/>
      <c r="CM371" s="181"/>
      <c r="CN371" s="181"/>
      <c r="CO371" s="181"/>
      <c r="CP371" s="181"/>
      <c r="CQ371" s="181"/>
      <c r="CR371" s="181"/>
      <c r="CS371" s="181"/>
      <c r="CT371" s="181"/>
      <c r="CU371" s="181"/>
      <c r="CV371" s="181"/>
      <c r="CW371" s="181"/>
      <c r="CX371" s="181"/>
      <c r="CY371" s="181"/>
      <c r="CZ371" s="181"/>
      <c r="DA371" s="181"/>
      <c r="DB371" s="181"/>
      <c r="DC371" s="181"/>
      <c r="DD371" s="181"/>
      <c r="DE371" s="181"/>
      <c r="DF371" s="181"/>
      <c r="DG371" s="181"/>
      <c r="DH371" s="181"/>
      <c r="DI371" s="181"/>
      <c r="DJ371" s="181"/>
      <c r="DK371" s="181"/>
      <c r="DL371" s="181"/>
      <c r="DM371" s="181"/>
      <c r="DN371" s="181"/>
      <c r="DO371" s="181"/>
      <c r="DP371" s="181"/>
      <c r="DQ371" s="181"/>
      <c r="DR371" s="181"/>
      <c r="DS371" s="181"/>
      <c r="DT371" s="181"/>
      <c r="DU371" s="181"/>
      <c r="DV371" s="181"/>
      <c r="DW371" s="181"/>
      <c r="DX371" s="181"/>
      <c r="DY371" s="181"/>
      <c r="DZ371" s="181"/>
      <c r="EA371" s="181"/>
      <c r="EB371" s="181"/>
      <c r="EC371" s="181"/>
      <c r="ED371" s="181"/>
      <c r="EE371" s="181"/>
      <c r="EF371" s="181"/>
      <c r="EG371" s="181"/>
      <c r="EH371" s="181"/>
      <c r="EI371" s="181"/>
      <c r="EJ371" s="181"/>
      <c r="EK371" s="181"/>
      <c r="EL371" s="181"/>
      <c r="EM371" s="181"/>
      <c r="EN371" s="177"/>
      <c r="EO371" s="177"/>
    </row>
    <row r="372" customFormat="false" ht="12.75" hidden="false" customHeight="false" outlineLevel="0" collapsed="false">
      <c r="A372" s="169" t="s">
        <v>42</v>
      </c>
      <c r="B372" s="96"/>
      <c r="C372" s="170"/>
      <c r="D372" s="171" t="n">
        <v>16</v>
      </c>
      <c r="E372" s="172" t="s">
        <v>232</v>
      </c>
      <c r="F372" s="173" t="n">
        <f aca="false">SUM(H372:EM372)</f>
        <v>0</v>
      </c>
      <c r="G372" s="174"/>
      <c r="H372" s="176"/>
      <c r="I372" s="176"/>
      <c r="J372" s="176"/>
      <c r="K372" s="176"/>
      <c r="L372" s="176"/>
      <c r="M372" s="176"/>
      <c r="N372" s="176"/>
      <c r="O372" s="176"/>
      <c r="P372" s="176"/>
      <c r="Q372" s="175"/>
      <c r="R372" s="175"/>
      <c r="S372" s="175"/>
      <c r="T372" s="175"/>
      <c r="U372" s="175"/>
      <c r="V372" s="175"/>
      <c r="W372" s="175"/>
      <c r="X372" s="175"/>
      <c r="Y372" s="175"/>
      <c r="Z372" s="175"/>
      <c r="AA372" s="175"/>
      <c r="AB372" s="175"/>
      <c r="AC372" s="175"/>
      <c r="AD372" s="175"/>
      <c r="AE372" s="175"/>
      <c r="AF372" s="175"/>
      <c r="AG372" s="175"/>
      <c r="AH372" s="175"/>
      <c r="AI372" s="175"/>
      <c r="AJ372" s="175"/>
      <c r="AK372" s="175"/>
      <c r="AL372" s="175"/>
      <c r="AM372" s="175"/>
      <c r="AN372" s="175"/>
      <c r="AO372" s="175"/>
      <c r="AP372" s="175"/>
      <c r="AQ372" s="175"/>
      <c r="AR372" s="175"/>
      <c r="AS372" s="175"/>
      <c r="AT372" s="175"/>
      <c r="AU372" s="175"/>
      <c r="AV372" s="175"/>
      <c r="AW372" s="175"/>
      <c r="AX372" s="175"/>
      <c r="AY372" s="175"/>
      <c r="AZ372" s="175"/>
      <c r="BA372" s="175"/>
      <c r="BB372" s="175"/>
      <c r="BC372" s="176"/>
      <c r="BD372" s="176"/>
      <c r="BE372" s="176"/>
      <c r="BF372" s="176"/>
      <c r="BG372" s="176"/>
      <c r="BH372" s="176"/>
      <c r="BI372" s="176"/>
      <c r="BJ372" s="176"/>
      <c r="BK372" s="176"/>
      <c r="BL372" s="176"/>
      <c r="BM372" s="176"/>
      <c r="BN372" s="176"/>
      <c r="BO372" s="176"/>
      <c r="BP372" s="176"/>
      <c r="BQ372" s="176"/>
      <c r="BR372" s="176"/>
      <c r="BS372" s="176"/>
      <c r="BT372" s="176"/>
      <c r="BU372" s="176"/>
      <c r="BV372" s="176"/>
      <c r="BW372" s="176"/>
      <c r="BX372" s="176"/>
      <c r="BY372" s="176"/>
      <c r="BZ372" s="176"/>
      <c r="CA372" s="176"/>
      <c r="CB372" s="176"/>
      <c r="CC372" s="176"/>
      <c r="CD372" s="176"/>
      <c r="CE372" s="176"/>
      <c r="CF372" s="176"/>
      <c r="CG372" s="176"/>
      <c r="CH372" s="176"/>
      <c r="CI372" s="176"/>
      <c r="CJ372" s="176"/>
      <c r="CK372" s="176"/>
      <c r="CL372" s="176"/>
      <c r="CM372" s="176"/>
      <c r="CN372" s="176"/>
      <c r="CO372" s="176"/>
      <c r="CP372" s="176"/>
      <c r="CQ372" s="176"/>
      <c r="CR372" s="176"/>
      <c r="CS372" s="176"/>
      <c r="CT372" s="176"/>
      <c r="CU372" s="176"/>
      <c r="CV372" s="176"/>
      <c r="CW372" s="176"/>
      <c r="CX372" s="176"/>
      <c r="CY372" s="176"/>
      <c r="CZ372" s="176"/>
      <c r="DA372" s="176"/>
      <c r="DB372" s="176"/>
      <c r="DC372" s="176"/>
      <c r="DD372" s="176"/>
      <c r="DE372" s="176"/>
      <c r="DF372" s="176"/>
      <c r="DG372" s="176"/>
      <c r="DH372" s="176"/>
      <c r="DI372" s="176"/>
      <c r="DJ372" s="176"/>
      <c r="DK372" s="176"/>
      <c r="DL372" s="176"/>
      <c r="DM372" s="176"/>
      <c r="DN372" s="176"/>
      <c r="DO372" s="176"/>
      <c r="DP372" s="176"/>
      <c r="DQ372" s="176"/>
      <c r="DR372" s="176"/>
      <c r="DS372" s="176"/>
      <c r="DT372" s="176"/>
      <c r="DU372" s="176"/>
      <c r="DV372" s="176"/>
      <c r="DW372" s="176"/>
      <c r="DX372" s="176"/>
      <c r="DY372" s="176"/>
      <c r="DZ372" s="176"/>
      <c r="EA372" s="176"/>
      <c r="EB372" s="176"/>
      <c r="EC372" s="176"/>
      <c r="ED372" s="176"/>
      <c r="EE372" s="176"/>
      <c r="EF372" s="176"/>
      <c r="EG372" s="176"/>
      <c r="EH372" s="176"/>
      <c r="EI372" s="176"/>
      <c r="EJ372" s="176"/>
      <c r="EK372" s="176"/>
      <c r="EL372" s="176"/>
      <c r="EM372" s="176"/>
      <c r="EN372" s="177"/>
      <c r="EO372" s="177"/>
    </row>
    <row r="373" customFormat="false" ht="12.75" hidden="false" customHeight="false" outlineLevel="0" collapsed="false">
      <c r="A373" s="169" t="s">
        <v>42</v>
      </c>
      <c r="B373" s="96"/>
      <c r="C373" s="170"/>
      <c r="D373" s="171" t="n">
        <v>17</v>
      </c>
      <c r="E373" s="172" t="s">
        <v>232</v>
      </c>
      <c r="F373" s="173" t="n">
        <f aca="false">SUM(H373:EM373)</f>
        <v>0</v>
      </c>
      <c r="G373" s="174"/>
      <c r="H373" s="176"/>
      <c r="I373" s="176"/>
      <c r="J373" s="176"/>
      <c r="K373" s="176"/>
      <c r="L373" s="176"/>
      <c r="M373" s="176"/>
      <c r="N373" s="176"/>
      <c r="O373" s="176"/>
      <c r="P373" s="176"/>
      <c r="Q373" s="175"/>
      <c r="R373" s="175"/>
      <c r="S373" s="175"/>
      <c r="T373" s="175"/>
      <c r="U373" s="175"/>
      <c r="V373" s="175"/>
      <c r="W373" s="175"/>
      <c r="X373" s="175"/>
      <c r="Y373" s="175"/>
      <c r="Z373" s="175"/>
      <c r="AA373" s="175"/>
      <c r="AB373" s="175"/>
      <c r="AC373" s="175"/>
      <c r="AD373" s="175"/>
      <c r="AE373" s="175"/>
      <c r="AF373" s="175"/>
      <c r="AG373" s="175"/>
      <c r="AH373" s="175"/>
      <c r="AI373" s="175"/>
      <c r="AJ373" s="175"/>
      <c r="AK373" s="175"/>
      <c r="AL373" s="175"/>
      <c r="AM373" s="175"/>
      <c r="AN373" s="175"/>
      <c r="AO373" s="175"/>
      <c r="AP373" s="175"/>
      <c r="AQ373" s="175"/>
      <c r="AR373" s="175"/>
      <c r="AS373" s="175"/>
      <c r="AT373" s="175"/>
      <c r="AU373" s="175"/>
      <c r="AV373" s="175"/>
      <c r="AW373" s="175"/>
      <c r="AX373" s="175"/>
      <c r="AY373" s="175"/>
      <c r="AZ373" s="175"/>
      <c r="BA373" s="175"/>
      <c r="BB373" s="175"/>
      <c r="BC373" s="176"/>
      <c r="BD373" s="176"/>
      <c r="BE373" s="176"/>
      <c r="BF373" s="176"/>
      <c r="BG373" s="176"/>
      <c r="BH373" s="176"/>
      <c r="BI373" s="176"/>
      <c r="BJ373" s="176"/>
      <c r="BK373" s="176"/>
      <c r="BL373" s="176"/>
      <c r="BM373" s="176"/>
      <c r="BN373" s="176"/>
      <c r="BO373" s="176"/>
      <c r="BP373" s="176"/>
      <c r="BQ373" s="176"/>
      <c r="BR373" s="176"/>
      <c r="BS373" s="176"/>
      <c r="BT373" s="176"/>
      <c r="BU373" s="176"/>
      <c r="BV373" s="176"/>
      <c r="BW373" s="176"/>
      <c r="BX373" s="176"/>
      <c r="BY373" s="176"/>
      <c r="BZ373" s="176"/>
      <c r="CA373" s="176"/>
      <c r="CB373" s="176"/>
      <c r="CC373" s="176"/>
      <c r="CD373" s="176"/>
      <c r="CE373" s="176"/>
      <c r="CF373" s="176"/>
      <c r="CG373" s="176"/>
      <c r="CH373" s="176"/>
      <c r="CI373" s="176"/>
      <c r="CJ373" s="176"/>
      <c r="CK373" s="176"/>
      <c r="CL373" s="176"/>
      <c r="CM373" s="176"/>
      <c r="CN373" s="176"/>
      <c r="CO373" s="176"/>
      <c r="CP373" s="176"/>
      <c r="CQ373" s="176"/>
      <c r="CR373" s="176"/>
      <c r="CS373" s="176"/>
      <c r="CT373" s="176"/>
      <c r="CU373" s="176"/>
      <c r="CV373" s="176"/>
      <c r="CW373" s="176"/>
      <c r="CX373" s="176"/>
      <c r="CY373" s="176"/>
      <c r="CZ373" s="176"/>
      <c r="DA373" s="176"/>
      <c r="DB373" s="176"/>
      <c r="DC373" s="176"/>
      <c r="DD373" s="176"/>
      <c r="DE373" s="176"/>
      <c r="DF373" s="176"/>
      <c r="DG373" s="176"/>
      <c r="DH373" s="176"/>
      <c r="DI373" s="176"/>
      <c r="DJ373" s="176"/>
      <c r="DK373" s="176"/>
      <c r="DL373" s="176"/>
      <c r="DM373" s="176"/>
      <c r="DN373" s="176"/>
      <c r="DO373" s="176"/>
      <c r="DP373" s="176"/>
      <c r="DQ373" s="176"/>
      <c r="DR373" s="176"/>
      <c r="DS373" s="176"/>
      <c r="DT373" s="176"/>
      <c r="DU373" s="176"/>
      <c r="DV373" s="176"/>
      <c r="DW373" s="176"/>
      <c r="DX373" s="176"/>
      <c r="DY373" s="176"/>
      <c r="DZ373" s="176"/>
      <c r="EA373" s="176"/>
      <c r="EB373" s="176"/>
      <c r="EC373" s="176"/>
      <c r="ED373" s="176"/>
      <c r="EE373" s="176"/>
      <c r="EF373" s="176"/>
      <c r="EG373" s="176"/>
      <c r="EH373" s="176"/>
      <c r="EI373" s="176"/>
      <c r="EJ373" s="176"/>
      <c r="EK373" s="176"/>
      <c r="EL373" s="176"/>
      <c r="EM373" s="176"/>
      <c r="EN373" s="177"/>
      <c r="EO373" s="177"/>
    </row>
    <row r="374" customFormat="false" ht="12.75" hidden="false" customHeight="false" outlineLevel="0" collapsed="false">
      <c r="A374" s="169" t="s">
        <v>42</v>
      </c>
      <c r="B374" s="96"/>
      <c r="C374" s="170"/>
      <c r="D374" s="171" t="n">
        <v>18</v>
      </c>
      <c r="E374" s="172" t="s">
        <v>232</v>
      </c>
      <c r="F374" s="173" t="n">
        <f aca="false">SUM(H374:EM374)</f>
        <v>0</v>
      </c>
      <c r="G374" s="174"/>
      <c r="H374" s="176"/>
      <c r="I374" s="176"/>
      <c r="J374" s="176"/>
      <c r="K374" s="176"/>
      <c r="L374" s="176"/>
      <c r="M374" s="176"/>
      <c r="N374" s="176"/>
      <c r="O374" s="176"/>
      <c r="P374" s="176"/>
      <c r="Q374" s="175"/>
      <c r="R374" s="175"/>
      <c r="S374" s="175"/>
      <c r="T374" s="175"/>
      <c r="U374" s="175"/>
      <c r="V374" s="175"/>
      <c r="W374" s="175"/>
      <c r="X374" s="175"/>
      <c r="Y374" s="175"/>
      <c r="Z374" s="175"/>
      <c r="AA374" s="175"/>
      <c r="AB374" s="175"/>
      <c r="AC374" s="175"/>
      <c r="AD374" s="175"/>
      <c r="AE374" s="175"/>
      <c r="AF374" s="175"/>
      <c r="AG374" s="175"/>
      <c r="AH374" s="175"/>
      <c r="AI374" s="175"/>
      <c r="AJ374" s="175"/>
      <c r="AK374" s="175"/>
      <c r="AL374" s="175"/>
      <c r="AM374" s="175"/>
      <c r="AN374" s="175"/>
      <c r="AO374" s="175"/>
      <c r="AP374" s="175"/>
      <c r="AQ374" s="175"/>
      <c r="AR374" s="175"/>
      <c r="AS374" s="175"/>
      <c r="AT374" s="175"/>
      <c r="AU374" s="175"/>
      <c r="AV374" s="175"/>
      <c r="AW374" s="175"/>
      <c r="AX374" s="175"/>
      <c r="AY374" s="175"/>
      <c r="AZ374" s="175"/>
      <c r="BA374" s="175"/>
      <c r="BB374" s="175"/>
      <c r="BC374" s="176"/>
      <c r="BD374" s="176"/>
      <c r="BE374" s="176"/>
      <c r="BF374" s="176"/>
      <c r="BG374" s="176"/>
      <c r="BH374" s="176"/>
      <c r="BI374" s="176"/>
      <c r="BJ374" s="176"/>
      <c r="BK374" s="176"/>
      <c r="BL374" s="176"/>
      <c r="BM374" s="176"/>
      <c r="BN374" s="176"/>
      <c r="BO374" s="176"/>
      <c r="BP374" s="176"/>
      <c r="BQ374" s="176"/>
      <c r="BR374" s="176"/>
      <c r="BS374" s="176"/>
      <c r="BT374" s="176"/>
      <c r="BU374" s="176"/>
      <c r="BV374" s="176"/>
      <c r="BW374" s="176"/>
      <c r="BX374" s="176"/>
      <c r="BY374" s="176"/>
      <c r="BZ374" s="176"/>
      <c r="CA374" s="176"/>
      <c r="CB374" s="176"/>
      <c r="CC374" s="176"/>
      <c r="CD374" s="176"/>
      <c r="CE374" s="176"/>
      <c r="CF374" s="176"/>
      <c r="CG374" s="176"/>
      <c r="CH374" s="176"/>
      <c r="CI374" s="176"/>
      <c r="CJ374" s="176"/>
      <c r="CK374" s="176"/>
      <c r="CL374" s="176"/>
      <c r="CM374" s="176"/>
      <c r="CN374" s="176"/>
      <c r="CO374" s="176"/>
      <c r="CP374" s="176"/>
      <c r="CQ374" s="176"/>
      <c r="CR374" s="176"/>
      <c r="CS374" s="176"/>
      <c r="CT374" s="176"/>
      <c r="CU374" s="176"/>
      <c r="CV374" s="176"/>
      <c r="CW374" s="176"/>
      <c r="CX374" s="176"/>
      <c r="CY374" s="176"/>
      <c r="CZ374" s="176"/>
      <c r="DA374" s="176"/>
      <c r="DB374" s="176"/>
      <c r="DC374" s="176"/>
      <c r="DD374" s="176"/>
      <c r="DE374" s="176"/>
      <c r="DF374" s="176"/>
      <c r="DG374" s="176"/>
      <c r="DH374" s="176"/>
      <c r="DI374" s="176"/>
      <c r="DJ374" s="176"/>
      <c r="DK374" s="176"/>
      <c r="DL374" s="176"/>
      <c r="DM374" s="176"/>
      <c r="DN374" s="176"/>
      <c r="DO374" s="176"/>
      <c r="DP374" s="176"/>
      <c r="DQ374" s="176"/>
      <c r="DR374" s="176"/>
      <c r="DS374" s="176"/>
      <c r="DT374" s="176"/>
      <c r="DU374" s="176"/>
      <c r="DV374" s="176"/>
      <c r="DW374" s="176"/>
      <c r="DX374" s="176"/>
      <c r="DY374" s="176"/>
      <c r="DZ374" s="176"/>
      <c r="EA374" s="176"/>
      <c r="EB374" s="176"/>
      <c r="EC374" s="176"/>
      <c r="ED374" s="176"/>
      <c r="EE374" s="176"/>
      <c r="EF374" s="176"/>
      <c r="EG374" s="176"/>
      <c r="EH374" s="176"/>
      <c r="EI374" s="176"/>
      <c r="EJ374" s="176"/>
      <c r="EK374" s="176"/>
      <c r="EL374" s="176"/>
      <c r="EM374" s="176"/>
      <c r="EN374" s="177"/>
      <c r="EO374" s="177"/>
    </row>
    <row r="375" customFormat="false" ht="12.75" hidden="false" customHeight="false" outlineLevel="0" collapsed="false">
      <c r="A375" s="169" t="s">
        <v>42</v>
      </c>
      <c r="B375" s="96"/>
      <c r="C375" s="170"/>
      <c r="D375" s="171" t="n">
        <v>19</v>
      </c>
      <c r="E375" s="172" t="s">
        <v>232</v>
      </c>
      <c r="F375" s="173" t="n">
        <f aca="false">SUM(H375:EM375)</f>
        <v>0</v>
      </c>
      <c r="G375" s="174"/>
      <c r="H375" s="176"/>
      <c r="I375" s="176"/>
      <c r="J375" s="176"/>
      <c r="K375" s="176"/>
      <c r="L375" s="176"/>
      <c r="M375" s="176"/>
      <c r="N375" s="176"/>
      <c r="O375" s="176"/>
      <c r="P375" s="176"/>
      <c r="Q375" s="175"/>
      <c r="R375" s="175"/>
      <c r="S375" s="175"/>
      <c r="T375" s="175"/>
      <c r="U375" s="175"/>
      <c r="V375" s="175"/>
      <c r="W375" s="175"/>
      <c r="X375" s="175"/>
      <c r="Y375" s="175"/>
      <c r="Z375" s="175"/>
      <c r="AA375" s="175"/>
      <c r="AB375" s="175"/>
      <c r="AC375" s="175"/>
      <c r="AD375" s="175"/>
      <c r="AE375" s="175"/>
      <c r="AF375" s="175"/>
      <c r="AG375" s="175"/>
      <c r="AH375" s="175"/>
      <c r="AI375" s="175"/>
      <c r="AJ375" s="175"/>
      <c r="AK375" s="175"/>
      <c r="AL375" s="175"/>
      <c r="AM375" s="175"/>
      <c r="AN375" s="175"/>
      <c r="AO375" s="175"/>
      <c r="AP375" s="175"/>
      <c r="AQ375" s="175"/>
      <c r="AR375" s="175"/>
      <c r="AS375" s="175"/>
      <c r="AT375" s="175"/>
      <c r="AU375" s="175"/>
      <c r="AV375" s="175"/>
      <c r="AW375" s="175"/>
      <c r="AX375" s="175"/>
      <c r="AY375" s="175"/>
      <c r="AZ375" s="175"/>
      <c r="BA375" s="175"/>
      <c r="BB375" s="175"/>
      <c r="BC375" s="176"/>
      <c r="BD375" s="176"/>
      <c r="BE375" s="176"/>
      <c r="BF375" s="176"/>
      <c r="BG375" s="176"/>
      <c r="BH375" s="176"/>
      <c r="BI375" s="176"/>
      <c r="BJ375" s="176"/>
      <c r="BK375" s="176"/>
      <c r="BL375" s="176"/>
      <c r="BM375" s="176"/>
      <c r="BN375" s="176"/>
      <c r="BO375" s="176"/>
      <c r="BP375" s="176"/>
      <c r="BQ375" s="176"/>
      <c r="BR375" s="176"/>
      <c r="BS375" s="176"/>
      <c r="BT375" s="176"/>
      <c r="BU375" s="176"/>
      <c r="BV375" s="176"/>
      <c r="BW375" s="176"/>
      <c r="BX375" s="176"/>
      <c r="BY375" s="176"/>
      <c r="BZ375" s="176"/>
      <c r="CA375" s="176"/>
      <c r="CB375" s="176"/>
      <c r="CC375" s="176"/>
      <c r="CD375" s="176"/>
      <c r="CE375" s="176"/>
      <c r="CF375" s="176"/>
      <c r="CG375" s="176"/>
      <c r="CH375" s="176"/>
      <c r="CI375" s="176"/>
      <c r="CJ375" s="176"/>
      <c r="CK375" s="176"/>
      <c r="CL375" s="176"/>
      <c r="CM375" s="176"/>
      <c r="CN375" s="176"/>
      <c r="CO375" s="176"/>
      <c r="CP375" s="176"/>
      <c r="CQ375" s="176"/>
      <c r="CR375" s="176"/>
      <c r="CS375" s="176"/>
      <c r="CT375" s="176"/>
      <c r="CU375" s="176"/>
      <c r="CV375" s="176"/>
      <c r="CW375" s="176"/>
      <c r="CX375" s="176"/>
      <c r="CY375" s="176"/>
      <c r="CZ375" s="176"/>
      <c r="DA375" s="176"/>
      <c r="DB375" s="176"/>
      <c r="DC375" s="176"/>
      <c r="DD375" s="176"/>
      <c r="DE375" s="176"/>
      <c r="DF375" s="176"/>
      <c r="DG375" s="176"/>
      <c r="DH375" s="176"/>
      <c r="DI375" s="176"/>
      <c r="DJ375" s="176"/>
      <c r="DK375" s="176"/>
      <c r="DL375" s="176"/>
      <c r="DM375" s="176"/>
      <c r="DN375" s="176"/>
      <c r="DO375" s="176"/>
      <c r="DP375" s="176"/>
      <c r="DQ375" s="176"/>
      <c r="DR375" s="176"/>
      <c r="DS375" s="176"/>
      <c r="DT375" s="176"/>
      <c r="DU375" s="176"/>
      <c r="DV375" s="176"/>
      <c r="DW375" s="176"/>
      <c r="DX375" s="176"/>
      <c r="DY375" s="176"/>
      <c r="DZ375" s="176"/>
      <c r="EA375" s="176"/>
      <c r="EB375" s="176"/>
      <c r="EC375" s="176"/>
      <c r="ED375" s="176"/>
      <c r="EE375" s="176"/>
      <c r="EF375" s="176"/>
      <c r="EG375" s="176"/>
      <c r="EH375" s="176"/>
      <c r="EI375" s="176"/>
      <c r="EJ375" s="176"/>
      <c r="EK375" s="176"/>
      <c r="EL375" s="176"/>
      <c r="EM375" s="176"/>
      <c r="EN375" s="177"/>
      <c r="EO375" s="177"/>
    </row>
    <row r="376" customFormat="false" ht="12.75" hidden="false" customHeight="false" outlineLevel="0" collapsed="false">
      <c r="A376" s="169" t="s">
        <v>42</v>
      </c>
      <c r="B376" s="96"/>
      <c r="C376" s="170"/>
      <c r="D376" s="171" t="n">
        <v>20</v>
      </c>
      <c r="E376" s="172" t="s">
        <v>232</v>
      </c>
      <c r="F376" s="173" t="n">
        <f aca="false">SUM(H376:EM376)</f>
        <v>0</v>
      </c>
      <c r="G376" s="174"/>
      <c r="H376" s="176"/>
      <c r="I376" s="176"/>
      <c r="J376" s="176"/>
      <c r="K376" s="176"/>
      <c r="L376" s="176"/>
      <c r="M376" s="176"/>
      <c r="N376" s="176"/>
      <c r="O376" s="176"/>
      <c r="P376" s="176"/>
      <c r="Q376" s="175"/>
      <c r="R376" s="175"/>
      <c r="S376" s="175"/>
      <c r="T376" s="175"/>
      <c r="U376" s="175"/>
      <c r="V376" s="175"/>
      <c r="W376" s="175"/>
      <c r="X376" s="175"/>
      <c r="Y376" s="175"/>
      <c r="Z376" s="175"/>
      <c r="AA376" s="175"/>
      <c r="AB376" s="175"/>
      <c r="AC376" s="175"/>
      <c r="AD376" s="175"/>
      <c r="AE376" s="175"/>
      <c r="AF376" s="175"/>
      <c r="AG376" s="175"/>
      <c r="AH376" s="175"/>
      <c r="AI376" s="175"/>
      <c r="AJ376" s="175"/>
      <c r="AK376" s="175"/>
      <c r="AL376" s="175"/>
      <c r="AM376" s="175"/>
      <c r="AN376" s="175"/>
      <c r="AO376" s="175"/>
      <c r="AP376" s="175"/>
      <c r="AQ376" s="175"/>
      <c r="AR376" s="175"/>
      <c r="AS376" s="175"/>
      <c r="AT376" s="175"/>
      <c r="AU376" s="175"/>
      <c r="AV376" s="175"/>
      <c r="AW376" s="175"/>
      <c r="AX376" s="175"/>
      <c r="AY376" s="175"/>
      <c r="AZ376" s="175"/>
      <c r="BA376" s="175"/>
      <c r="BB376" s="175"/>
      <c r="BC376" s="176"/>
      <c r="BD376" s="176"/>
      <c r="BE376" s="176"/>
      <c r="BF376" s="176"/>
      <c r="BG376" s="176"/>
      <c r="BH376" s="176"/>
      <c r="BI376" s="176"/>
      <c r="BJ376" s="176"/>
      <c r="BK376" s="176"/>
      <c r="BL376" s="176"/>
      <c r="BM376" s="176"/>
      <c r="BN376" s="176"/>
      <c r="BO376" s="176"/>
      <c r="BP376" s="176"/>
      <c r="BQ376" s="176"/>
      <c r="BR376" s="176"/>
      <c r="BS376" s="176"/>
      <c r="BT376" s="176"/>
      <c r="BU376" s="176"/>
      <c r="BV376" s="176"/>
      <c r="BW376" s="176"/>
      <c r="BX376" s="176"/>
      <c r="BY376" s="176"/>
      <c r="BZ376" s="176"/>
      <c r="CA376" s="176"/>
      <c r="CB376" s="176"/>
      <c r="CC376" s="176"/>
      <c r="CD376" s="176"/>
      <c r="CE376" s="176"/>
      <c r="CF376" s="176"/>
      <c r="CG376" s="176"/>
      <c r="CH376" s="176"/>
      <c r="CI376" s="176"/>
      <c r="CJ376" s="176"/>
      <c r="CK376" s="176"/>
      <c r="CL376" s="176"/>
      <c r="CM376" s="176"/>
      <c r="CN376" s="176"/>
      <c r="CO376" s="176"/>
      <c r="CP376" s="176"/>
      <c r="CQ376" s="176"/>
      <c r="CR376" s="176"/>
      <c r="CS376" s="176"/>
      <c r="CT376" s="176"/>
      <c r="CU376" s="176"/>
      <c r="CV376" s="176"/>
      <c r="CW376" s="176"/>
      <c r="CX376" s="176"/>
      <c r="CY376" s="176"/>
      <c r="CZ376" s="176"/>
      <c r="DA376" s="176"/>
      <c r="DB376" s="176"/>
      <c r="DC376" s="176"/>
      <c r="DD376" s="176"/>
      <c r="DE376" s="176"/>
      <c r="DF376" s="176"/>
      <c r="DG376" s="176"/>
      <c r="DH376" s="176"/>
      <c r="DI376" s="176"/>
      <c r="DJ376" s="176"/>
      <c r="DK376" s="176"/>
      <c r="DL376" s="176"/>
      <c r="DM376" s="176"/>
      <c r="DN376" s="176"/>
      <c r="DO376" s="176"/>
      <c r="DP376" s="176"/>
      <c r="DQ376" s="176"/>
      <c r="DR376" s="176"/>
      <c r="DS376" s="176"/>
      <c r="DT376" s="176"/>
      <c r="DU376" s="176"/>
      <c r="DV376" s="176"/>
      <c r="DW376" s="176"/>
      <c r="DX376" s="176"/>
      <c r="DY376" s="176"/>
      <c r="DZ376" s="176"/>
      <c r="EA376" s="176"/>
      <c r="EB376" s="176"/>
      <c r="EC376" s="176"/>
      <c r="ED376" s="176"/>
      <c r="EE376" s="176"/>
      <c r="EF376" s="176"/>
      <c r="EG376" s="176"/>
      <c r="EH376" s="176"/>
      <c r="EI376" s="176"/>
      <c r="EJ376" s="176"/>
      <c r="EK376" s="176"/>
      <c r="EL376" s="176"/>
      <c r="EM376" s="176"/>
      <c r="EN376" s="177"/>
      <c r="EO376" s="177"/>
    </row>
    <row r="377" customFormat="false" ht="12.75" hidden="false" customHeight="false" outlineLevel="0" collapsed="false">
      <c r="A377" s="169" t="s">
        <v>42</v>
      </c>
      <c r="B377" s="96"/>
      <c r="C377" s="170"/>
      <c r="D377" s="171" t="n">
        <v>21</v>
      </c>
      <c r="E377" s="172" t="s">
        <v>232</v>
      </c>
      <c r="F377" s="178" t="n">
        <f aca="false">SUM(H377:EM377)</f>
        <v>0</v>
      </c>
      <c r="G377" s="179"/>
      <c r="H377" s="181"/>
      <c r="I377" s="181"/>
      <c r="J377" s="181"/>
      <c r="K377" s="181"/>
      <c r="L377" s="181"/>
      <c r="M377" s="181"/>
      <c r="N377" s="181"/>
      <c r="O377" s="181"/>
      <c r="P377" s="181"/>
      <c r="Q377" s="180"/>
      <c r="R377" s="180"/>
      <c r="S377" s="180"/>
      <c r="T377" s="180"/>
      <c r="U377" s="180"/>
      <c r="V377" s="180"/>
      <c r="W377" s="180"/>
      <c r="X377" s="180"/>
      <c r="Y377" s="180"/>
      <c r="Z377" s="180"/>
      <c r="AA377" s="180"/>
      <c r="AB377" s="180"/>
      <c r="AC377" s="180"/>
      <c r="AD377" s="180"/>
      <c r="AE377" s="180"/>
      <c r="AF377" s="180"/>
      <c r="AG377" s="180"/>
      <c r="AH377" s="180"/>
      <c r="AI377" s="180"/>
      <c r="AJ377" s="180"/>
      <c r="AK377" s="180"/>
      <c r="AL377" s="180"/>
      <c r="AM377" s="180"/>
      <c r="AN377" s="180"/>
      <c r="AO377" s="180"/>
      <c r="AP377" s="180"/>
      <c r="AQ377" s="180"/>
      <c r="AR377" s="180"/>
      <c r="AS377" s="180"/>
      <c r="AT377" s="180"/>
      <c r="AU377" s="180"/>
      <c r="AV377" s="180"/>
      <c r="AW377" s="180"/>
      <c r="AX377" s="180"/>
      <c r="AY377" s="180"/>
      <c r="AZ377" s="180"/>
      <c r="BA377" s="180"/>
      <c r="BB377" s="180"/>
      <c r="BC377" s="181"/>
      <c r="BD377" s="181"/>
      <c r="BE377" s="181"/>
      <c r="BF377" s="181"/>
      <c r="BG377" s="181"/>
      <c r="BH377" s="181"/>
      <c r="BI377" s="181"/>
      <c r="BJ377" s="181"/>
      <c r="BK377" s="181"/>
      <c r="BL377" s="181"/>
      <c r="BM377" s="181"/>
      <c r="BN377" s="181"/>
      <c r="BO377" s="181"/>
      <c r="BP377" s="181"/>
      <c r="BQ377" s="181"/>
      <c r="BR377" s="181"/>
      <c r="BS377" s="181"/>
      <c r="BT377" s="181"/>
      <c r="BU377" s="181"/>
      <c r="BV377" s="181"/>
      <c r="BW377" s="181"/>
      <c r="BX377" s="181"/>
      <c r="BY377" s="181"/>
      <c r="BZ377" s="181"/>
      <c r="CA377" s="181"/>
      <c r="CB377" s="181"/>
      <c r="CC377" s="181"/>
      <c r="CD377" s="181"/>
      <c r="CE377" s="181"/>
      <c r="CF377" s="181"/>
      <c r="CG377" s="181"/>
      <c r="CH377" s="181"/>
      <c r="CI377" s="181"/>
      <c r="CJ377" s="181"/>
      <c r="CK377" s="181"/>
      <c r="CL377" s="181"/>
      <c r="CM377" s="181"/>
      <c r="CN377" s="181"/>
      <c r="CO377" s="181"/>
      <c r="CP377" s="181"/>
      <c r="CQ377" s="181"/>
      <c r="CR377" s="181"/>
      <c r="CS377" s="181"/>
      <c r="CT377" s="181"/>
      <c r="CU377" s="181"/>
      <c r="CV377" s="181"/>
      <c r="CW377" s="181"/>
      <c r="CX377" s="181"/>
      <c r="CY377" s="181"/>
      <c r="CZ377" s="181"/>
      <c r="DA377" s="181"/>
      <c r="DB377" s="181"/>
      <c r="DC377" s="181"/>
      <c r="DD377" s="181"/>
      <c r="DE377" s="181"/>
      <c r="DF377" s="181"/>
      <c r="DG377" s="181"/>
      <c r="DH377" s="181"/>
      <c r="DI377" s="181"/>
      <c r="DJ377" s="181"/>
      <c r="DK377" s="181"/>
      <c r="DL377" s="181"/>
      <c r="DM377" s="181"/>
      <c r="DN377" s="181"/>
      <c r="DO377" s="181"/>
      <c r="DP377" s="181"/>
      <c r="DQ377" s="181"/>
      <c r="DR377" s="181"/>
      <c r="DS377" s="181"/>
      <c r="DT377" s="181"/>
      <c r="DU377" s="181"/>
      <c r="DV377" s="181"/>
      <c r="DW377" s="181"/>
      <c r="DX377" s="181"/>
      <c r="DY377" s="181"/>
      <c r="DZ377" s="181"/>
      <c r="EA377" s="181"/>
      <c r="EB377" s="181"/>
      <c r="EC377" s="181"/>
      <c r="ED377" s="181"/>
      <c r="EE377" s="181"/>
      <c r="EF377" s="181"/>
      <c r="EG377" s="181"/>
      <c r="EH377" s="181"/>
      <c r="EI377" s="181"/>
      <c r="EJ377" s="181"/>
      <c r="EK377" s="181"/>
      <c r="EL377" s="181"/>
      <c r="EM377" s="181"/>
      <c r="EN377" s="177"/>
      <c r="EO377" s="177"/>
    </row>
    <row r="378" customFormat="false" ht="12.75" hidden="false" customHeight="false" outlineLevel="0" collapsed="false">
      <c r="A378" s="169" t="s">
        <v>42</v>
      </c>
      <c r="B378" s="96"/>
      <c r="C378" s="170"/>
      <c r="D378" s="171" t="n">
        <v>22</v>
      </c>
      <c r="E378" s="172" t="s">
        <v>232</v>
      </c>
      <c r="F378" s="178" t="n">
        <f aca="false">SUM(H378:EM378)</f>
        <v>0</v>
      </c>
      <c r="G378" s="179" t="n">
        <f aca="false">SUM(F372:F378)</f>
        <v>0</v>
      </c>
      <c r="H378" s="181"/>
      <c r="I378" s="181"/>
      <c r="J378" s="181"/>
      <c r="K378" s="181"/>
      <c r="L378" s="181"/>
      <c r="M378" s="181"/>
      <c r="N378" s="181"/>
      <c r="O378" s="181"/>
      <c r="P378" s="181"/>
      <c r="Q378" s="180"/>
      <c r="R378" s="180"/>
      <c r="S378" s="180"/>
      <c r="T378" s="180"/>
      <c r="U378" s="180"/>
      <c r="V378" s="180"/>
      <c r="W378" s="180"/>
      <c r="X378" s="180"/>
      <c r="Y378" s="180"/>
      <c r="Z378" s="180"/>
      <c r="AA378" s="180"/>
      <c r="AB378" s="180"/>
      <c r="AC378" s="180"/>
      <c r="AD378" s="180"/>
      <c r="AE378" s="180"/>
      <c r="AF378" s="180"/>
      <c r="AG378" s="180"/>
      <c r="AH378" s="180"/>
      <c r="AI378" s="180"/>
      <c r="AJ378" s="180"/>
      <c r="AK378" s="180"/>
      <c r="AL378" s="180"/>
      <c r="AM378" s="180"/>
      <c r="AN378" s="180"/>
      <c r="AO378" s="180"/>
      <c r="AP378" s="180"/>
      <c r="AQ378" s="180"/>
      <c r="AR378" s="180"/>
      <c r="AS378" s="180"/>
      <c r="AT378" s="180"/>
      <c r="AU378" s="180"/>
      <c r="AV378" s="180"/>
      <c r="AW378" s="180"/>
      <c r="AX378" s="180"/>
      <c r="AY378" s="180"/>
      <c r="AZ378" s="180"/>
      <c r="BA378" s="180"/>
      <c r="BB378" s="180"/>
      <c r="BC378" s="181"/>
      <c r="BD378" s="181"/>
      <c r="BE378" s="181"/>
      <c r="BF378" s="181"/>
      <c r="BG378" s="181"/>
      <c r="BH378" s="181"/>
      <c r="BI378" s="181"/>
      <c r="BJ378" s="181"/>
      <c r="BK378" s="181"/>
      <c r="BL378" s="181"/>
      <c r="BM378" s="181"/>
      <c r="BN378" s="181"/>
      <c r="BO378" s="181"/>
      <c r="BP378" s="181"/>
      <c r="BQ378" s="181"/>
      <c r="BR378" s="181"/>
      <c r="BS378" s="181"/>
      <c r="BT378" s="181"/>
      <c r="BU378" s="181"/>
      <c r="BV378" s="181"/>
      <c r="BW378" s="181"/>
      <c r="BX378" s="181"/>
      <c r="BY378" s="181"/>
      <c r="BZ378" s="181"/>
      <c r="CA378" s="181"/>
      <c r="CB378" s="181"/>
      <c r="CC378" s="181"/>
      <c r="CD378" s="181"/>
      <c r="CE378" s="181"/>
      <c r="CF378" s="181"/>
      <c r="CG378" s="181"/>
      <c r="CH378" s="181"/>
      <c r="CI378" s="181"/>
      <c r="CJ378" s="181"/>
      <c r="CK378" s="181"/>
      <c r="CL378" s="181"/>
      <c r="CM378" s="181"/>
      <c r="CN378" s="181"/>
      <c r="CO378" s="181"/>
      <c r="CP378" s="181"/>
      <c r="CQ378" s="181"/>
      <c r="CR378" s="181"/>
      <c r="CS378" s="181"/>
      <c r="CT378" s="181"/>
      <c r="CU378" s="181"/>
      <c r="CV378" s="181"/>
      <c r="CW378" s="181"/>
      <c r="CX378" s="181"/>
      <c r="CY378" s="181"/>
      <c r="CZ378" s="181"/>
      <c r="DA378" s="181"/>
      <c r="DB378" s="181"/>
      <c r="DC378" s="181"/>
      <c r="DD378" s="181"/>
      <c r="DE378" s="181"/>
      <c r="DF378" s="181"/>
      <c r="DG378" s="181"/>
      <c r="DH378" s="181"/>
      <c r="DI378" s="181"/>
      <c r="DJ378" s="181"/>
      <c r="DK378" s="181"/>
      <c r="DL378" s="181"/>
      <c r="DM378" s="181"/>
      <c r="DN378" s="181"/>
      <c r="DO378" s="181"/>
      <c r="DP378" s="181"/>
      <c r="DQ378" s="181"/>
      <c r="DR378" s="181"/>
      <c r="DS378" s="181"/>
      <c r="DT378" s="181"/>
      <c r="DU378" s="181"/>
      <c r="DV378" s="181"/>
      <c r="DW378" s="181"/>
      <c r="DX378" s="181"/>
      <c r="DY378" s="181"/>
      <c r="DZ378" s="181"/>
      <c r="EA378" s="181"/>
      <c r="EB378" s="181"/>
      <c r="EC378" s="181"/>
      <c r="ED378" s="181"/>
      <c r="EE378" s="181"/>
      <c r="EF378" s="181"/>
      <c r="EG378" s="181"/>
      <c r="EH378" s="181"/>
      <c r="EI378" s="181"/>
      <c r="EJ378" s="181"/>
      <c r="EK378" s="181"/>
      <c r="EL378" s="181"/>
      <c r="EM378" s="181"/>
      <c r="EN378" s="177"/>
      <c r="EO378" s="177"/>
    </row>
    <row r="379" customFormat="false" ht="12.75" hidden="false" customHeight="false" outlineLevel="0" collapsed="false">
      <c r="A379" s="169" t="s">
        <v>42</v>
      </c>
      <c r="B379" s="96"/>
      <c r="C379" s="170"/>
      <c r="D379" s="171" t="n">
        <v>23</v>
      </c>
      <c r="E379" s="172" t="s">
        <v>233</v>
      </c>
      <c r="F379" s="173" t="n">
        <f aca="false">SUM(H379:EM379)</f>
        <v>0</v>
      </c>
      <c r="G379" s="174"/>
      <c r="H379" s="176"/>
      <c r="I379" s="176"/>
      <c r="J379" s="176"/>
      <c r="K379" s="176"/>
      <c r="L379" s="176"/>
      <c r="M379" s="176"/>
      <c r="N379" s="176"/>
      <c r="O379" s="176"/>
      <c r="P379" s="176"/>
      <c r="Q379" s="175"/>
      <c r="R379" s="175"/>
      <c r="S379" s="175"/>
      <c r="T379" s="175"/>
      <c r="U379" s="175"/>
      <c r="V379" s="175"/>
      <c r="W379" s="175"/>
      <c r="X379" s="175"/>
      <c r="Y379" s="175"/>
      <c r="Z379" s="175"/>
      <c r="AA379" s="175"/>
      <c r="AB379" s="175"/>
      <c r="AC379" s="175"/>
      <c r="AD379" s="175"/>
      <c r="AE379" s="175"/>
      <c r="AF379" s="175"/>
      <c r="AG379" s="175"/>
      <c r="AH379" s="175"/>
      <c r="AI379" s="175"/>
      <c r="AJ379" s="175"/>
      <c r="AK379" s="175"/>
      <c r="AL379" s="175"/>
      <c r="AM379" s="175"/>
      <c r="AN379" s="175"/>
      <c r="AO379" s="175"/>
      <c r="AP379" s="175"/>
      <c r="AQ379" s="175"/>
      <c r="AR379" s="175"/>
      <c r="AS379" s="175"/>
      <c r="AT379" s="175"/>
      <c r="AU379" s="175"/>
      <c r="AV379" s="175"/>
      <c r="AW379" s="175"/>
      <c r="AX379" s="175"/>
      <c r="AY379" s="175"/>
      <c r="AZ379" s="175"/>
      <c r="BA379" s="175"/>
      <c r="BB379" s="175"/>
      <c r="BC379" s="176"/>
      <c r="BD379" s="176"/>
      <c r="BE379" s="176"/>
      <c r="BF379" s="176"/>
      <c r="BG379" s="176"/>
      <c r="BH379" s="176"/>
      <c r="BI379" s="176"/>
      <c r="BJ379" s="176"/>
      <c r="BK379" s="176"/>
      <c r="BL379" s="176"/>
      <c r="BM379" s="176"/>
      <c r="BN379" s="176"/>
      <c r="BO379" s="176"/>
      <c r="BP379" s="176"/>
      <c r="BQ379" s="176"/>
      <c r="BR379" s="176"/>
      <c r="BS379" s="176"/>
      <c r="BT379" s="176"/>
      <c r="BU379" s="176"/>
      <c r="BV379" s="176"/>
      <c r="BW379" s="176"/>
      <c r="BX379" s="176"/>
      <c r="BY379" s="176"/>
      <c r="BZ379" s="176"/>
      <c r="CA379" s="176"/>
      <c r="CB379" s="176"/>
      <c r="CC379" s="176"/>
      <c r="CD379" s="176"/>
      <c r="CE379" s="176"/>
      <c r="CF379" s="176"/>
      <c r="CG379" s="176"/>
      <c r="CH379" s="176"/>
      <c r="CI379" s="176"/>
      <c r="CJ379" s="176"/>
      <c r="CK379" s="176"/>
      <c r="CL379" s="176"/>
      <c r="CM379" s="176"/>
      <c r="CN379" s="176"/>
      <c r="CO379" s="176"/>
      <c r="CP379" s="176"/>
      <c r="CQ379" s="176"/>
      <c r="CR379" s="176"/>
      <c r="CS379" s="176"/>
      <c r="CT379" s="176"/>
      <c r="CU379" s="176"/>
      <c r="CV379" s="176"/>
      <c r="CW379" s="176"/>
      <c r="CX379" s="176"/>
      <c r="CY379" s="176"/>
      <c r="CZ379" s="176"/>
      <c r="DA379" s="176"/>
      <c r="DB379" s="176"/>
      <c r="DC379" s="176"/>
      <c r="DD379" s="176"/>
      <c r="DE379" s="176"/>
      <c r="DF379" s="176"/>
      <c r="DG379" s="176"/>
      <c r="DH379" s="176"/>
      <c r="DI379" s="176"/>
      <c r="DJ379" s="176"/>
      <c r="DK379" s="176"/>
      <c r="DL379" s="176"/>
      <c r="DM379" s="176"/>
      <c r="DN379" s="176"/>
      <c r="DO379" s="176"/>
      <c r="DP379" s="176"/>
      <c r="DQ379" s="176"/>
      <c r="DR379" s="176"/>
      <c r="DS379" s="176"/>
      <c r="DT379" s="176"/>
      <c r="DU379" s="176"/>
      <c r="DV379" s="176"/>
      <c r="DW379" s="176"/>
      <c r="DX379" s="176"/>
      <c r="DY379" s="176"/>
      <c r="DZ379" s="176"/>
      <c r="EA379" s="176"/>
      <c r="EB379" s="176"/>
      <c r="EC379" s="176"/>
      <c r="ED379" s="176"/>
      <c r="EE379" s="176"/>
      <c r="EF379" s="176"/>
      <c r="EG379" s="176"/>
      <c r="EH379" s="176"/>
      <c r="EI379" s="176"/>
      <c r="EJ379" s="176"/>
      <c r="EK379" s="176"/>
      <c r="EL379" s="176"/>
      <c r="EM379" s="176"/>
      <c r="EN379" s="177"/>
      <c r="EO379" s="177"/>
    </row>
    <row r="380" customFormat="false" ht="12.75" hidden="false" customHeight="false" outlineLevel="0" collapsed="false">
      <c r="A380" s="169" t="s">
        <v>42</v>
      </c>
      <c r="B380" s="96"/>
      <c r="C380" s="170"/>
      <c r="D380" s="171" t="n">
        <v>24</v>
      </c>
      <c r="E380" s="172" t="s">
        <v>233</v>
      </c>
      <c r="F380" s="173" t="n">
        <f aca="false">SUM(H380:EM380)</f>
        <v>0</v>
      </c>
      <c r="G380" s="174"/>
      <c r="H380" s="176"/>
      <c r="I380" s="176"/>
      <c r="J380" s="176"/>
      <c r="K380" s="176"/>
      <c r="L380" s="176"/>
      <c r="M380" s="176"/>
      <c r="N380" s="176"/>
      <c r="O380" s="176"/>
      <c r="P380" s="176"/>
      <c r="Q380" s="175"/>
      <c r="R380" s="175"/>
      <c r="S380" s="175"/>
      <c r="T380" s="175"/>
      <c r="U380" s="175"/>
      <c r="V380" s="175"/>
      <c r="W380" s="175"/>
      <c r="X380" s="175"/>
      <c r="Y380" s="175"/>
      <c r="Z380" s="175"/>
      <c r="AA380" s="175"/>
      <c r="AB380" s="175"/>
      <c r="AC380" s="175"/>
      <c r="AD380" s="175"/>
      <c r="AE380" s="175"/>
      <c r="AF380" s="175"/>
      <c r="AG380" s="175"/>
      <c r="AH380" s="175"/>
      <c r="AI380" s="175"/>
      <c r="AJ380" s="175"/>
      <c r="AK380" s="175"/>
      <c r="AL380" s="175"/>
      <c r="AM380" s="175"/>
      <c r="AN380" s="175"/>
      <c r="AO380" s="175"/>
      <c r="AP380" s="175"/>
      <c r="AQ380" s="175"/>
      <c r="AR380" s="175"/>
      <c r="AS380" s="175"/>
      <c r="AT380" s="175"/>
      <c r="AU380" s="175"/>
      <c r="AV380" s="175"/>
      <c r="AW380" s="175"/>
      <c r="AX380" s="175"/>
      <c r="AY380" s="175"/>
      <c r="AZ380" s="175"/>
      <c r="BA380" s="175"/>
      <c r="BB380" s="175"/>
      <c r="BC380" s="176"/>
      <c r="BD380" s="176"/>
      <c r="BE380" s="176"/>
      <c r="BF380" s="176"/>
      <c r="BG380" s="176"/>
      <c r="BH380" s="176"/>
      <c r="BI380" s="176"/>
      <c r="BJ380" s="176"/>
      <c r="BK380" s="176"/>
      <c r="BL380" s="176"/>
      <c r="BM380" s="176"/>
      <c r="BN380" s="176"/>
      <c r="BO380" s="176"/>
      <c r="BP380" s="176"/>
      <c r="BQ380" s="176"/>
      <c r="BR380" s="176"/>
      <c r="BS380" s="176"/>
      <c r="BT380" s="176"/>
      <c r="BU380" s="176"/>
      <c r="BV380" s="176"/>
      <c r="BW380" s="176"/>
      <c r="BX380" s="176"/>
      <c r="BY380" s="176"/>
      <c r="BZ380" s="176"/>
      <c r="CA380" s="176"/>
      <c r="CB380" s="176"/>
      <c r="CC380" s="176"/>
      <c r="CD380" s="176"/>
      <c r="CE380" s="176"/>
      <c r="CF380" s="176"/>
      <c r="CG380" s="176"/>
      <c r="CH380" s="176"/>
      <c r="CI380" s="176"/>
      <c r="CJ380" s="176"/>
      <c r="CK380" s="176"/>
      <c r="CL380" s="176"/>
      <c r="CM380" s="176"/>
      <c r="CN380" s="176"/>
      <c r="CO380" s="176"/>
      <c r="CP380" s="176"/>
      <c r="CQ380" s="176"/>
      <c r="CR380" s="176"/>
      <c r="CS380" s="176"/>
      <c r="CT380" s="176"/>
      <c r="CU380" s="176"/>
      <c r="CV380" s="176"/>
      <c r="CW380" s="176"/>
      <c r="CX380" s="176"/>
      <c r="CY380" s="176"/>
      <c r="CZ380" s="176"/>
      <c r="DA380" s="176"/>
      <c r="DB380" s="176"/>
      <c r="DC380" s="176"/>
      <c r="DD380" s="176"/>
      <c r="DE380" s="176"/>
      <c r="DF380" s="176"/>
      <c r="DG380" s="176"/>
      <c r="DH380" s="176"/>
      <c r="DI380" s="176"/>
      <c r="DJ380" s="176"/>
      <c r="DK380" s="176"/>
      <c r="DL380" s="176"/>
      <c r="DM380" s="176"/>
      <c r="DN380" s="176"/>
      <c r="DO380" s="176"/>
      <c r="DP380" s="176"/>
      <c r="DQ380" s="176"/>
      <c r="DR380" s="176"/>
      <c r="DS380" s="176"/>
      <c r="DT380" s="176"/>
      <c r="DU380" s="176"/>
      <c r="DV380" s="176"/>
      <c r="DW380" s="176"/>
      <c r="DX380" s="176"/>
      <c r="DY380" s="176"/>
      <c r="DZ380" s="176"/>
      <c r="EA380" s="176"/>
      <c r="EB380" s="176"/>
      <c r="EC380" s="176"/>
      <c r="ED380" s="176"/>
      <c r="EE380" s="176"/>
      <c r="EF380" s="176"/>
      <c r="EG380" s="176"/>
      <c r="EH380" s="176"/>
      <c r="EI380" s="176"/>
      <c r="EJ380" s="176"/>
      <c r="EK380" s="176"/>
      <c r="EL380" s="176"/>
      <c r="EM380" s="176"/>
      <c r="EN380" s="177"/>
      <c r="EO380" s="177"/>
    </row>
    <row r="381" customFormat="false" ht="12.75" hidden="false" customHeight="false" outlineLevel="0" collapsed="false">
      <c r="A381" s="169" t="s">
        <v>42</v>
      </c>
      <c r="B381" s="96"/>
      <c r="C381" s="170"/>
      <c r="D381" s="171" t="n">
        <v>25</v>
      </c>
      <c r="E381" s="172" t="s">
        <v>233</v>
      </c>
      <c r="F381" s="173" t="n">
        <f aca="false">SUM(H381:EM381)</f>
        <v>0</v>
      </c>
      <c r="G381" s="174"/>
      <c r="H381" s="176"/>
      <c r="I381" s="176"/>
      <c r="J381" s="176"/>
      <c r="K381" s="176"/>
      <c r="L381" s="176"/>
      <c r="M381" s="176"/>
      <c r="N381" s="176"/>
      <c r="O381" s="176"/>
      <c r="P381" s="176"/>
      <c r="Q381" s="175"/>
      <c r="R381" s="175"/>
      <c r="S381" s="175"/>
      <c r="T381" s="175"/>
      <c r="U381" s="175"/>
      <c r="V381" s="175"/>
      <c r="W381" s="175"/>
      <c r="X381" s="175"/>
      <c r="Y381" s="175"/>
      <c r="Z381" s="175"/>
      <c r="AA381" s="175"/>
      <c r="AB381" s="175"/>
      <c r="AC381" s="175"/>
      <c r="AD381" s="175"/>
      <c r="AE381" s="175"/>
      <c r="AF381" s="175"/>
      <c r="AG381" s="175"/>
      <c r="AH381" s="175"/>
      <c r="AI381" s="175"/>
      <c r="AJ381" s="175"/>
      <c r="AK381" s="175"/>
      <c r="AL381" s="175"/>
      <c r="AM381" s="175"/>
      <c r="AN381" s="175"/>
      <c r="AO381" s="175"/>
      <c r="AP381" s="175"/>
      <c r="AQ381" s="175"/>
      <c r="AR381" s="175"/>
      <c r="AS381" s="175"/>
      <c r="AT381" s="175"/>
      <c r="AU381" s="175"/>
      <c r="AV381" s="175"/>
      <c r="AW381" s="175"/>
      <c r="AX381" s="175"/>
      <c r="AY381" s="175"/>
      <c r="AZ381" s="175"/>
      <c r="BA381" s="175"/>
      <c r="BB381" s="175"/>
      <c r="BC381" s="176"/>
      <c r="BD381" s="176"/>
      <c r="BE381" s="176"/>
      <c r="BF381" s="176"/>
      <c r="BG381" s="176"/>
      <c r="BH381" s="176"/>
      <c r="BI381" s="176"/>
      <c r="BJ381" s="176"/>
      <c r="BK381" s="176"/>
      <c r="BL381" s="176"/>
      <c r="BM381" s="176"/>
      <c r="BN381" s="176"/>
      <c r="BO381" s="176"/>
      <c r="BP381" s="176"/>
      <c r="BQ381" s="176"/>
      <c r="BR381" s="176"/>
      <c r="BS381" s="176"/>
      <c r="BT381" s="176"/>
      <c r="BU381" s="176"/>
      <c r="BV381" s="176"/>
      <c r="BW381" s="176"/>
      <c r="BX381" s="176"/>
      <c r="BY381" s="176"/>
      <c r="BZ381" s="176"/>
      <c r="CA381" s="176"/>
      <c r="CB381" s="176"/>
      <c r="CC381" s="176"/>
      <c r="CD381" s="176"/>
      <c r="CE381" s="176"/>
      <c r="CF381" s="176"/>
      <c r="CG381" s="176"/>
      <c r="CH381" s="176"/>
      <c r="CI381" s="176"/>
      <c r="CJ381" s="176"/>
      <c r="CK381" s="176"/>
      <c r="CL381" s="176"/>
      <c r="CM381" s="176"/>
      <c r="CN381" s="176"/>
      <c r="CO381" s="176"/>
      <c r="CP381" s="176"/>
      <c r="CQ381" s="176"/>
      <c r="CR381" s="176"/>
      <c r="CS381" s="176"/>
      <c r="CT381" s="176"/>
      <c r="CU381" s="176"/>
      <c r="CV381" s="176"/>
      <c r="CW381" s="176"/>
      <c r="CX381" s="176"/>
      <c r="CY381" s="176"/>
      <c r="CZ381" s="176"/>
      <c r="DA381" s="176"/>
      <c r="DB381" s="176"/>
      <c r="DC381" s="176"/>
      <c r="DD381" s="176"/>
      <c r="DE381" s="176"/>
      <c r="DF381" s="176"/>
      <c r="DG381" s="176"/>
      <c r="DH381" s="176"/>
      <c r="DI381" s="176"/>
      <c r="DJ381" s="176"/>
      <c r="DK381" s="176"/>
      <c r="DL381" s="176"/>
      <c r="DM381" s="176"/>
      <c r="DN381" s="176"/>
      <c r="DO381" s="176"/>
      <c r="DP381" s="176"/>
      <c r="DQ381" s="176"/>
      <c r="DR381" s="176"/>
      <c r="DS381" s="176"/>
      <c r="DT381" s="176"/>
      <c r="DU381" s="176"/>
      <c r="DV381" s="176"/>
      <c r="DW381" s="176"/>
      <c r="DX381" s="176"/>
      <c r="DY381" s="176"/>
      <c r="DZ381" s="176"/>
      <c r="EA381" s="176"/>
      <c r="EB381" s="176"/>
      <c r="EC381" s="176"/>
      <c r="ED381" s="176"/>
      <c r="EE381" s="176"/>
      <c r="EF381" s="176"/>
      <c r="EG381" s="176"/>
      <c r="EH381" s="176"/>
      <c r="EI381" s="176"/>
      <c r="EJ381" s="176"/>
      <c r="EK381" s="176"/>
      <c r="EL381" s="176"/>
      <c r="EM381" s="176"/>
      <c r="EN381" s="177"/>
      <c r="EO381" s="177"/>
    </row>
    <row r="382" customFormat="false" ht="12.75" hidden="false" customHeight="false" outlineLevel="0" collapsed="false">
      <c r="A382" s="169" t="s">
        <v>42</v>
      </c>
      <c r="B382" s="96"/>
      <c r="C382" s="170"/>
      <c r="D382" s="171" t="n">
        <v>26</v>
      </c>
      <c r="E382" s="172" t="s">
        <v>233</v>
      </c>
      <c r="F382" s="173" t="n">
        <f aca="false">SUM(H382:EM382)</f>
        <v>0</v>
      </c>
      <c r="G382" s="174"/>
      <c r="H382" s="176"/>
      <c r="I382" s="176"/>
      <c r="J382" s="176"/>
      <c r="K382" s="176"/>
      <c r="L382" s="176"/>
      <c r="M382" s="176"/>
      <c r="N382" s="176"/>
      <c r="O382" s="176"/>
      <c r="P382" s="176"/>
      <c r="Q382" s="175"/>
      <c r="R382" s="175"/>
      <c r="S382" s="175"/>
      <c r="T382" s="175"/>
      <c r="U382" s="175"/>
      <c r="V382" s="175"/>
      <c r="W382" s="175"/>
      <c r="X382" s="175"/>
      <c r="Y382" s="175"/>
      <c r="Z382" s="175"/>
      <c r="AA382" s="175"/>
      <c r="AB382" s="175"/>
      <c r="AC382" s="175"/>
      <c r="AD382" s="175"/>
      <c r="AE382" s="175"/>
      <c r="AF382" s="175"/>
      <c r="AG382" s="175"/>
      <c r="AH382" s="175"/>
      <c r="AI382" s="175"/>
      <c r="AJ382" s="175"/>
      <c r="AK382" s="175"/>
      <c r="AL382" s="175"/>
      <c r="AM382" s="175"/>
      <c r="AN382" s="175"/>
      <c r="AO382" s="175"/>
      <c r="AP382" s="175"/>
      <c r="AQ382" s="175"/>
      <c r="AR382" s="175"/>
      <c r="AS382" s="175"/>
      <c r="AT382" s="175"/>
      <c r="AU382" s="175"/>
      <c r="AV382" s="175"/>
      <c r="AW382" s="175"/>
      <c r="AX382" s="175"/>
      <c r="AY382" s="175"/>
      <c r="AZ382" s="175"/>
      <c r="BA382" s="175"/>
      <c r="BB382" s="175"/>
      <c r="BC382" s="176"/>
      <c r="BD382" s="176"/>
      <c r="BE382" s="176"/>
      <c r="BF382" s="176"/>
      <c r="BG382" s="176"/>
      <c r="BH382" s="176"/>
      <c r="BI382" s="176"/>
      <c r="BJ382" s="176"/>
      <c r="BK382" s="176"/>
      <c r="BL382" s="176"/>
      <c r="BM382" s="176"/>
      <c r="BN382" s="176"/>
      <c r="BO382" s="176"/>
      <c r="BP382" s="176"/>
      <c r="BQ382" s="176"/>
      <c r="BR382" s="176"/>
      <c r="BS382" s="176"/>
      <c r="BT382" s="176"/>
      <c r="BU382" s="176"/>
      <c r="BV382" s="176"/>
      <c r="BW382" s="176"/>
      <c r="BX382" s="176"/>
      <c r="BY382" s="176"/>
      <c r="BZ382" s="176"/>
      <c r="CA382" s="176"/>
      <c r="CB382" s="176"/>
      <c r="CC382" s="176"/>
      <c r="CD382" s="176"/>
      <c r="CE382" s="176"/>
      <c r="CF382" s="176"/>
      <c r="CG382" s="176"/>
      <c r="CH382" s="176"/>
      <c r="CI382" s="176"/>
      <c r="CJ382" s="176"/>
      <c r="CK382" s="176"/>
      <c r="CL382" s="176"/>
      <c r="CM382" s="176"/>
      <c r="CN382" s="176"/>
      <c r="CO382" s="176"/>
      <c r="CP382" s="176"/>
      <c r="CQ382" s="176"/>
      <c r="CR382" s="176"/>
      <c r="CS382" s="176"/>
      <c r="CT382" s="176"/>
      <c r="CU382" s="176"/>
      <c r="CV382" s="176"/>
      <c r="CW382" s="176"/>
      <c r="CX382" s="176"/>
      <c r="CY382" s="176"/>
      <c r="CZ382" s="176"/>
      <c r="DA382" s="176"/>
      <c r="DB382" s="176"/>
      <c r="DC382" s="176"/>
      <c r="DD382" s="176"/>
      <c r="DE382" s="176"/>
      <c r="DF382" s="176"/>
      <c r="DG382" s="176"/>
      <c r="DH382" s="176"/>
      <c r="DI382" s="176"/>
      <c r="DJ382" s="176"/>
      <c r="DK382" s="176"/>
      <c r="DL382" s="176"/>
      <c r="DM382" s="176"/>
      <c r="DN382" s="176"/>
      <c r="DO382" s="176"/>
      <c r="DP382" s="176"/>
      <c r="DQ382" s="176"/>
      <c r="DR382" s="176"/>
      <c r="DS382" s="176"/>
      <c r="DT382" s="176"/>
      <c r="DU382" s="176"/>
      <c r="DV382" s="176"/>
      <c r="DW382" s="176"/>
      <c r="DX382" s="176"/>
      <c r="DY382" s="176"/>
      <c r="DZ382" s="176"/>
      <c r="EA382" s="176"/>
      <c r="EB382" s="176"/>
      <c r="EC382" s="176"/>
      <c r="ED382" s="176"/>
      <c r="EE382" s="176"/>
      <c r="EF382" s="176"/>
      <c r="EG382" s="176"/>
      <c r="EH382" s="176"/>
      <c r="EI382" s="176"/>
      <c r="EJ382" s="176"/>
      <c r="EK382" s="176"/>
      <c r="EL382" s="176"/>
      <c r="EM382" s="176"/>
      <c r="EN382" s="177"/>
      <c r="EO382" s="177"/>
    </row>
    <row r="383" customFormat="false" ht="12.75" hidden="false" customHeight="false" outlineLevel="0" collapsed="false">
      <c r="A383" s="169" t="s">
        <v>42</v>
      </c>
      <c r="B383" s="96"/>
      <c r="C383" s="170"/>
      <c r="D383" s="171" t="n">
        <v>27</v>
      </c>
      <c r="E383" s="172" t="s">
        <v>233</v>
      </c>
      <c r="F383" s="173" t="n">
        <f aca="false">SUM(H383:EM383)</f>
        <v>0</v>
      </c>
      <c r="G383" s="174"/>
      <c r="H383" s="176"/>
      <c r="I383" s="176"/>
      <c r="J383" s="176"/>
      <c r="K383" s="176"/>
      <c r="L383" s="176"/>
      <c r="M383" s="176"/>
      <c r="N383" s="176"/>
      <c r="O383" s="176"/>
      <c r="P383" s="176"/>
      <c r="Q383" s="175"/>
      <c r="R383" s="175"/>
      <c r="S383" s="175"/>
      <c r="T383" s="175"/>
      <c r="U383" s="175"/>
      <c r="V383" s="175"/>
      <c r="W383" s="175"/>
      <c r="X383" s="175"/>
      <c r="Y383" s="175"/>
      <c r="Z383" s="175"/>
      <c r="AA383" s="175"/>
      <c r="AB383" s="175"/>
      <c r="AC383" s="175"/>
      <c r="AD383" s="175"/>
      <c r="AE383" s="175"/>
      <c r="AF383" s="175"/>
      <c r="AG383" s="175"/>
      <c r="AH383" s="175"/>
      <c r="AI383" s="175"/>
      <c r="AJ383" s="175"/>
      <c r="AK383" s="175"/>
      <c r="AL383" s="175"/>
      <c r="AM383" s="175"/>
      <c r="AN383" s="175"/>
      <c r="AO383" s="175"/>
      <c r="AP383" s="175"/>
      <c r="AQ383" s="175"/>
      <c r="AR383" s="175"/>
      <c r="AS383" s="175"/>
      <c r="AT383" s="175"/>
      <c r="AU383" s="175"/>
      <c r="AV383" s="175"/>
      <c r="AW383" s="175"/>
      <c r="AX383" s="175"/>
      <c r="AY383" s="175"/>
      <c r="AZ383" s="175"/>
      <c r="BA383" s="175"/>
      <c r="BB383" s="175"/>
      <c r="BC383" s="176"/>
      <c r="BD383" s="176"/>
      <c r="BE383" s="176"/>
      <c r="BF383" s="176"/>
      <c r="BG383" s="176"/>
      <c r="BH383" s="176"/>
      <c r="BI383" s="176"/>
      <c r="BJ383" s="176"/>
      <c r="BK383" s="176"/>
      <c r="BL383" s="176"/>
      <c r="BM383" s="176"/>
      <c r="BN383" s="176"/>
      <c r="BO383" s="176"/>
      <c r="BP383" s="176"/>
      <c r="BQ383" s="176"/>
      <c r="BR383" s="176"/>
      <c r="BS383" s="176"/>
      <c r="BT383" s="176"/>
      <c r="BU383" s="176"/>
      <c r="BV383" s="176"/>
      <c r="BW383" s="176"/>
      <c r="BX383" s="176"/>
      <c r="BY383" s="176"/>
      <c r="BZ383" s="176"/>
      <c r="CA383" s="176"/>
      <c r="CB383" s="176"/>
      <c r="CC383" s="176"/>
      <c r="CD383" s="176"/>
      <c r="CE383" s="176"/>
      <c r="CF383" s="176"/>
      <c r="CG383" s="176"/>
      <c r="CH383" s="176"/>
      <c r="CI383" s="176"/>
      <c r="CJ383" s="176"/>
      <c r="CK383" s="176"/>
      <c r="CL383" s="176"/>
      <c r="CM383" s="176"/>
      <c r="CN383" s="176"/>
      <c r="CO383" s="176"/>
      <c r="CP383" s="176"/>
      <c r="CQ383" s="176"/>
      <c r="CR383" s="176"/>
      <c r="CS383" s="176"/>
      <c r="CT383" s="176"/>
      <c r="CU383" s="176"/>
      <c r="CV383" s="176"/>
      <c r="CW383" s="176"/>
      <c r="CX383" s="176"/>
      <c r="CY383" s="176"/>
      <c r="CZ383" s="176"/>
      <c r="DA383" s="176"/>
      <c r="DB383" s="176"/>
      <c r="DC383" s="176"/>
      <c r="DD383" s="176"/>
      <c r="DE383" s="176"/>
      <c r="DF383" s="176"/>
      <c r="DG383" s="176"/>
      <c r="DH383" s="176"/>
      <c r="DI383" s="176"/>
      <c r="DJ383" s="176"/>
      <c r="DK383" s="176"/>
      <c r="DL383" s="176"/>
      <c r="DM383" s="176"/>
      <c r="DN383" s="176"/>
      <c r="DO383" s="176"/>
      <c r="DP383" s="176"/>
      <c r="DQ383" s="176"/>
      <c r="DR383" s="176"/>
      <c r="DS383" s="176"/>
      <c r="DT383" s="176"/>
      <c r="DU383" s="176"/>
      <c r="DV383" s="176"/>
      <c r="DW383" s="176"/>
      <c r="DX383" s="176"/>
      <c r="DY383" s="176"/>
      <c r="DZ383" s="176"/>
      <c r="EA383" s="176"/>
      <c r="EB383" s="176"/>
      <c r="EC383" s="176"/>
      <c r="ED383" s="176"/>
      <c r="EE383" s="176"/>
      <c r="EF383" s="176"/>
      <c r="EG383" s="176"/>
      <c r="EH383" s="176"/>
      <c r="EI383" s="176"/>
      <c r="EJ383" s="176"/>
      <c r="EK383" s="176"/>
      <c r="EL383" s="176"/>
      <c r="EM383" s="176"/>
      <c r="EN383" s="177"/>
      <c r="EO383" s="177"/>
    </row>
    <row r="384" customFormat="false" ht="12.75" hidden="false" customHeight="false" outlineLevel="0" collapsed="false">
      <c r="A384" s="169" t="s">
        <v>42</v>
      </c>
      <c r="B384" s="96"/>
      <c r="C384" s="170"/>
      <c r="D384" s="171" t="n">
        <v>28</v>
      </c>
      <c r="E384" s="172" t="s">
        <v>233</v>
      </c>
      <c r="F384" s="178" t="n">
        <f aca="false">SUM(H384:EM384)</f>
        <v>0</v>
      </c>
      <c r="G384" s="179"/>
      <c r="H384" s="181"/>
      <c r="I384" s="181"/>
      <c r="J384" s="181"/>
      <c r="K384" s="181"/>
      <c r="L384" s="181"/>
      <c r="M384" s="181"/>
      <c r="N384" s="181"/>
      <c r="O384" s="181"/>
      <c r="P384" s="181"/>
      <c r="Q384" s="180"/>
      <c r="R384" s="180"/>
      <c r="S384" s="180"/>
      <c r="T384" s="180"/>
      <c r="U384" s="180"/>
      <c r="V384" s="180"/>
      <c r="W384" s="180"/>
      <c r="X384" s="180"/>
      <c r="Y384" s="180"/>
      <c r="Z384" s="180"/>
      <c r="AA384" s="180"/>
      <c r="AB384" s="180"/>
      <c r="AC384" s="180"/>
      <c r="AD384" s="180"/>
      <c r="AE384" s="180"/>
      <c r="AF384" s="180"/>
      <c r="AG384" s="180"/>
      <c r="AH384" s="180"/>
      <c r="AI384" s="180"/>
      <c r="AJ384" s="180"/>
      <c r="AK384" s="180"/>
      <c r="AL384" s="180"/>
      <c r="AM384" s="180"/>
      <c r="AN384" s="180"/>
      <c r="AO384" s="180"/>
      <c r="AP384" s="180"/>
      <c r="AQ384" s="180"/>
      <c r="AR384" s="180"/>
      <c r="AS384" s="180"/>
      <c r="AT384" s="180"/>
      <c r="AU384" s="180"/>
      <c r="AV384" s="180"/>
      <c r="AW384" s="180"/>
      <c r="AX384" s="180"/>
      <c r="AY384" s="180"/>
      <c r="AZ384" s="180"/>
      <c r="BA384" s="180"/>
      <c r="BB384" s="180"/>
      <c r="BC384" s="181"/>
      <c r="BD384" s="181"/>
      <c r="BE384" s="181"/>
      <c r="BF384" s="181"/>
      <c r="BG384" s="181"/>
      <c r="BH384" s="181"/>
      <c r="BI384" s="181"/>
      <c r="BJ384" s="181"/>
      <c r="BK384" s="181"/>
      <c r="BL384" s="181"/>
      <c r="BM384" s="181"/>
      <c r="BN384" s="181"/>
      <c r="BO384" s="181"/>
      <c r="BP384" s="181"/>
      <c r="BQ384" s="181"/>
      <c r="BR384" s="181"/>
      <c r="BS384" s="181"/>
      <c r="BT384" s="181"/>
      <c r="BU384" s="181"/>
      <c r="BV384" s="181"/>
      <c r="BW384" s="181"/>
      <c r="BX384" s="181"/>
      <c r="BY384" s="181"/>
      <c r="BZ384" s="181"/>
      <c r="CA384" s="181"/>
      <c r="CB384" s="181"/>
      <c r="CC384" s="181"/>
      <c r="CD384" s="181"/>
      <c r="CE384" s="181"/>
      <c r="CF384" s="181"/>
      <c r="CG384" s="181"/>
      <c r="CH384" s="181"/>
      <c r="CI384" s="181"/>
      <c r="CJ384" s="181"/>
      <c r="CK384" s="181"/>
      <c r="CL384" s="181"/>
      <c r="CM384" s="181"/>
      <c r="CN384" s="181"/>
      <c r="CO384" s="181"/>
      <c r="CP384" s="181"/>
      <c r="CQ384" s="181"/>
      <c r="CR384" s="181"/>
      <c r="CS384" s="181"/>
      <c r="CT384" s="181"/>
      <c r="CU384" s="181"/>
      <c r="CV384" s="181"/>
      <c r="CW384" s="181"/>
      <c r="CX384" s="181"/>
      <c r="CY384" s="181"/>
      <c r="CZ384" s="181"/>
      <c r="DA384" s="181"/>
      <c r="DB384" s="181"/>
      <c r="DC384" s="181"/>
      <c r="DD384" s="181"/>
      <c r="DE384" s="181"/>
      <c r="DF384" s="181"/>
      <c r="DG384" s="181"/>
      <c r="DH384" s="181"/>
      <c r="DI384" s="181"/>
      <c r="DJ384" s="181"/>
      <c r="DK384" s="181"/>
      <c r="DL384" s="181"/>
      <c r="DM384" s="181"/>
      <c r="DN384" s="181"/>
      <c r="DO384" s="181"/>
      <c r="DP384" s="181"/>
      <c r="DQ384" s="181"/>
      <c r="DR384" s="181"/>
      <c r="DS384" s="181"/>
      <c r="DT384" s="181"/>
      <c r="DU384" s="181"/>
      <c r="DV384" s="181"/>
      <c r="DW384" s="181"/>
      <c r="DX384" s="181"/>
      <c r="DY384" s="181"/>
      <c r="DZ384" s="181"/>
      <c r="EA384" s="181"/>
      <c r="EB384" s="181"/>
      <c r="EC384" s="181"/>
      <c r="ED384" s="181"/>
      <c r="EE384" s="181"/>
      <c r="EF384" s="181"/>
      <c r="EG384" s="181"/>
      <c r="EH384" s="181"/>
      <c r="EI384" s="181"/>
      <c r="EJ384" s="181"/>
      <c r="EK384" s="181"/>
      <c r="EL384" s="181"/>
      <c r="EM384" s="181"/>
      <c r="EN384" s="177"/>
      <c r="EO384" s="177"/>
    </row>
    <row r="385" customFormat="false" ht="12.75" hidden="false" customHeight="false" outlineLevel="0" collapsed="false">
      <c r="A385" s="169" t="s">
        <v>42</v>
      </c>
      <c r="B385" s="96"/>
      <c r="C385" s="170"/>
      <c r="D385" s="171" t="n">
        <v>29</v>
      </c>
      <c r="E385" s="172" t="s">
        <v>233</v>
      </c>
      <c r="F385" s="178" t="n">
        <f aca="false">SUM(H385:EM385)</f>
        <v>0</v>
      </c>
      <c r="G385" s="179" t="n">
        <f aca="false">SUM(F379:F385)</f>
        <v>0</v>
      </c>
      <c r="H385" s="181"/>
      <c r="I385" s="181"/>
      <c r="J385" s="181"/>
      <c r="K385" s="181"/>
      <c r="L385" s="181"/>
      <c r="M385" s="181"/>
      <c r="N385" s="181"/>
      <c r="O385" s="181"/>
      <c r="P385" s="181"/>
      <c r="Q385" s="180"/>
      <c r="R385" s="180"/>
      <c r="S385" s="180"/>
      <c r="T385" s="180"/>
      <c r="U385" s="180"/>
      <c r="V385" s="180"/>
      <c r="W385" s="180"/>
      <c r="X385" s="180"/>
      <c r="Y385" s="180"/>
      <c r="Z385" s="180"/>
      <c r="AA385" s="180"/>
      <c r="AB385" s="180"/>
      <c r="AC385" s="180"/>
      <c r="AD385" s="180"/>
      <c r="AE385" s="180"/>
      <c r="AF385" s="180"/>
      <c r="AG385" s="180"/>
      <c r="AH385" s="180"/>
      <c r="AI385" s="180"/>
      <c r="AJ385" s="180"/>
      <c r="AK385" s="180"/>
      <c r="AL385" s="180"/>
      <c r="AM385" s="180"/>
      <c r="AN385" s="180"/>
      <c r="AO385" s="180"/>
      <c r="AP385" s="180"/>
      <c r="AQ385" s="180"/>
      <c r="AR385" s="180"/>
      <c r="AS385" s="180"/>
      <c r="AT385" s="180"/>
      <c r="AU385" s="180"/>
      <c r="AV385" s="180"/>
      <c r="AW385" s="180"/>
      <c r="AX385" s="180"/>
      <c r="AY385" s="180"/>
      <c r="AZ385" s="180"/>
      <c r="BA385" s="180"/>
      <c r="BB385" s="180"/>
      <c r="BC385" s="181"/>
      <c r="BD385" s="181"/>
      <c r="BE385" s="181"/>
      <c r="BF385" s="181"/>
      <c r="BG385" s="181"/>
      <c r="BH385" s="181"/>
      <c r="BI385" s="181"/>
      <c r="BJ385" s="181"/>
      <c r="BK385" s="181"/>
      <c r="BL385" s="181"/>
      <c r="BM385" s="181"/>
      <c r="BN385" s="181"/>
      <c r="BO385" s="181"/>
      <c r="BP385" s="181"/>
      <c r="BQ385" s="181"/>
      <c r="BR385" s="181"/>
      <c r="BS385" s="181"/>
      <c r="BT385" s="181"/>
      <c r="BU385" s="181"/>
      <c r="BV385" s="181"/>
      <c r="BW385" s="181"/>
      <c r="BX385" s="181"/>
      <c r="BY385" s="181"/>
      <c r="BZ385" s="181"/>
      <c r="CA385" s="181"/>
      <c r="CB385" s="181"/>
      <c r="CC385" s="181"/>
      <c r="CD385" s="181"/>
      <c r="CE385" s="181"/>
      <c r="CF385" s="181"/>
      <c r="CG385" s="181"/>
      <c r="CH385" s="181"/>
      <c r="CI385" s="181"/>
      <c r="CJ385" s="181"/>
      <c r="CK385" s="181"/>
      <c r="CL385" s="181"/>
      <c r="CM385" s="181"/>
      <c r="CN385" s="181"/>
      <c r="CO385" s="181"/>
      <c r="CP385" s="181"/>
      <c r="CQ385" s="181"/>
      <c r="CR385" s="181"/>
      <c r="CS385" s="181"/>
      <c r="CT385" s="181"/>
      <c r="CU385" s="181"/>
      <c r="CV385" s="181"/>
      <c r="CW385" s="181"/>
      <c r="CX385" s="181"/>
      <c r="CY385" s="181"/>
      <c r="CZ385" s="181"/>
      <c r="DA385" s="181"/>
      <c r="DB385" s="181"/>
      <c r="DC385" s="181"/>
      <c r="DD385" s="181"/>
      <c r="DE385" s="181"/>
      <c r="DF385" s="181"/>
      <c r="DG385" s="181"/>
      <c r="DH385" s="181"/>
      <c r="DI385" s="181"/>
      <c r="DJ385" s="181"/>
      <c r="DK385" s="181"/>
      <c r="DL385" s="181"/>
      <c r="DM385" s="181"/>
      <c r="DN385" s="181"/>
      <c r="DO385" s="181"/>
      <c r="DP385" s="181"/>
      <c r="DQ385" s="181"/>
      <c r="DR385" s="181"/>
      <c r="DS385" s="181"/>
      <c r="DT385" s="181"/>
      <c r="DU385" s="181"/>
      <c r="DV385" s="181"/>
      <c r="DW385" s="181"/>
      <c r="DX385" s="181"/>
      <c r="DY385" s="181"/>
      <c r="DZ385" s="181"/>
      <c r="EA385" s="181"/>
      <c r="EB385" s="181"/>
      <c r="EC385" s="181"/>
      <c r="ED385" s="181"/>
      <c r="EE385" s="181"/>
      <c r="EF385" s="181"/>
      <c r="EG385" s="181"/>
      <c r="EH385" s="181"/>
      <c r="EI385" s="181"/>
      <c r="EJ385" s="181"/>
      <c r="EK385" s="181"/>
      <c r="EL385" s="181"/>
      <c r="EM385" s="181"/>
      <c r="EN385" s="177"/>
      <c r="EO385" s="177"/>
    </row>
    <row r="386" customFormat="false" ht="12.75" hidden="false" customHeight="false" outlineLevel="0" collapsed="false">
      <c r="A386" s="169" t="s">
        <v>42</v>
      </c>
      <c r="B386" s="96"/>
      <c r="C386" s="170"/>
      <c r="D386" s="171" t="n">
        <v>30</v>
      </c>
      <c r="E386" s="172" t="s">
        <v>234</v>
      </c>
      <c r="F386" s="173" t="n">
        <f aca="false">SUM(H386:EM386)</f>
        <v>0</v>
      </c>
      <c r="G386" s="174"/>
      <c r="H386" s="176"/>
      <c r="I386" s="176"/>
      <c r="J386" s="176"/>
      <c r="K386" s="176"/>
      <c r="L386" s="176"/>
      <c r="M386" s="176"/>
      <c r="N386" s="176"/>
      <c r="O386" s="176"/>
      <c r="P386" s="176"/>
      <c r="Q386" s="175"/>
      <c r="R386" s="175"/>
      <c r="S386" s="175"/>
      <c r="T386" s="175"/>
      <c r="U386" s="175"/>
      <c r="V386" s="175"/>
      <c r="W386" s="175"/>
      <c r="X386" s="175"/>
      <c r="Y386" s="175"/>
      <c r="Z386" s="175"/>
      <c r="AA386" s="175"/>
      <c r="AB386" s="175"/>
      <c r="AC386" s="175"/>
      <c r="AD386" s="175"/>
      <c r="AE386" s="175"/>
      <c r="AF386" s="175"/>
      <c r="AG386" s="175"/>
      <c r="AH386" s="175"/>
      <c r="AI386" s="175"/>
      <c r="AJ386" s="175"/>
      <c r="AK386" s="175"/>
      <c r="AL386" s="175"/>
      <c r="AM386" s="175"/>
      <c r="AN386" s="175"/>
      <c r="AO386" s="175"/>
      <c r="AP386" s="175"/>
      <c r="AQ386" s="175"/>
      <c r="AR386" s="175"/>
      <c r="AS386" s="175"/>
      <c r="AT386" s="175"/>
      <c r="AU386" s="175"/>
      <c r="AV386" s="175"/>
      <c r="AW386" s="175"/>
      <c r="AX386" s="175"/>
      <c r="AY386" s="175"/>
      <c r="AZ386" s="175"/>
      <c r="BA386" s="175"/>
      <c r="BB386" s="175"/>
      <c r="BC386" s="176"/>
      <c r="BD386" s="176"/>
      <c r="BE386" s="176"/>
      <c r="BF386" s="176"/>
      <c r="BG386" s="176"/>
      <c r="BH386" s="176"/>
      <c r="BI386" s="176"/>
      <c r="BJ386" s="176"/>
      <c r="BK386" s="176"/>
      <c r="BL386" s="176"/>
      <c r="BM386" s="176"/>
      <c r="BN386" s="176"/>
      <c r="BO386" s="176"/>
      <c r="BP386" s="176"/>
      <c r="BQ386" s="176"/>
      <c r="BR386" s="176"/>
      <c r="BS386" s="176"/>
      <c r="BT386" s="176"/>
      <c r="BU386" s="176"/>
      <c r="BV386" s="176"/>
      <c r="BW386" s="176"/>
      <c r="BX386" s="176"/>
      <c r="BY386" s="176"/>
      <c r="BZ386" s="176"/>
      <c r="CA386" s="176"/>
      <c r="CB386" s="176"/>
      <c r="CC386" s="176"/>
      <c r="CD386" s="176"/>
      <c r="CE386" s="176"/>
      <c r="CF386" s="176"/>
      <c r="CG386" s="176"/>
      <c r="CH386" s="176"/>
      <c r="CI386" s="176"/>
      <c r="CJ386" s="176"/>
      <c r="CK386" s="176"/>
      <c r="CL386" s="176"/>
      <c r="CM386" s="176"/>
      <c r="CN386" s="176"/>
      <c r="CO386" s="176"/>
      <c r="CP386" s="176"/>
      <c r="CQ386" s="176"/>
      <c r="CR386" s="176"/>
      <c r="CS386" s="176"/>
      <c r="CT386" s="176"/>
      <c r="CU386" s="176"/>
      <c r="CV386" s="176"/>
      <c r="CW386" s="176"/>
      <c r="CX386" s="176"/>
      <c r="CY386" s="176"/>
      <c r="CZ386" s="176"/>
      <c r="DA386" s="176"/>
      <c r="DB386" s="176"/>
      <c r="DC386" s="176"/>
      <c r="DD386" s="176"/>
      <c r="DE386" s="176"/>
      <c r="DF386" s="176"/>
      <c r="DG386" s="176"/>
      <c r="DH386" s="176"/>
      <c r="DI386" s="176"/>
      <c r="DJ386" s="176"/>
      <c r="DK386" s="176"/>
      <c r="DL386" s="176"/>
      <c r="DM386" s="176"/>
      <c r="DN386" s="176"/>
      <c r="DO386" s="176"/>
      <c r="DP386" s="176"/>
      <c r="DQ386" s="176"/>
      <c r="DR386" s="176"/>
      <c r="DS386" s="176"/>
      <c r="DT386" s="176"/>
      <c r="DU386" s="176"/>
      <c r="DV386" s="176"/>
      <c r="DW386" s="176"/>
      <c r="DX386" s="176"/>
      <c r="DY386" s="176"/>
      <c r="DZ386" s="176"/>
      <c r="EA386" s="176"/>
      <c r="EB386" s="176"/>
      <c r="EC386" s="176"/>
      <c r="ED386" s="176"/>
      <c r="EE386" s="176"/>
      <c r="EF386" s="176"/>
      <c r="EG386" s="176"/>
      <c r="EH386" s="176"/>
      <c r="EI386" s="176"/>
      <c r="EJ386" s="176"/>
      <c r="EK386" s="176"/>
      <c r="EL386" s="176"/>
      <c r="EM386" s="176"/>
      <c r="EN386" s="177"/>
      <c r="EO386" s="177"/>
    </row>
    <row r="387" customFormat="false" ht="13.5" hidden="false" customHeight="false" outlineLevel="0" collapsed="false">
      <c r="A387" s="169" t="s">
        <v>42</v>
      </c>
      <c r="B387" s="96"/>
      <c r="C387" s="170"/>
      <c r="D387" s="171" t="n">
        <v>31</v>
      </c>
      <c r="E387" s="172" t="s">
        <v>234</v>
      </c>
      <c r="F387" s="173" t="n">
        <f aca="false">SUM(H387:EM387)</f>
        <v>0</v>
      </c>
      <c r="G387" s="174"/>
      <c r="H387" s="176"/>
      <c r="I387" s="176"/>
      <c r="J387" s="176"/>
      <c r="K387" s="176"/>
      <c r="L387" s="176"/>
      <c r="M387" s="176"/>
      <c r="N387" s="176"/>
      <c r="O387" s="176"/>
      <c r="P387" s="176"/>
      <c r="Q387" s="175"/>
      <c r="R387" s="175"/>
      <c r="S387" s="175"/>
      <c r="T387" s="175"/>
      <c r="U387" s="175"/>
      <c r="V387" s="175"/>
      <c r="W387" s="175"/>
      <c r="X387" s="175"/>
      <c r="Y387" s="175"/>
      <c r="Z387" s="175"/>
      <c r="AA387" s="175"/>
      <c r="AB387" s="175"/>
      <c r="AC387" s="175"/>
      <c r="AD387" s="175"/>
      <c r="AE387" s="175"/>
      <c r="AF387" s="175"/>
      <c r="AG387" s="175"/>
      <c r="AH387" s="175"/>
      <c r="AI387" s="175"/>
      <c r="AJ387" s="175"/>
      <c r="AK387" s="175"/>
      <c r="AL387" s="175"/>
      <c r="AM387" s="175"/>
      <c r="AN387" s="175"/>
      <c r="AO387" s="175"/>
      <c r="AP387" s="175"/>
      <c r="AQ387" s="175"/>
      <c r="AR387" s="175"/>
      <c r="AS387" s="175"/>
      <c r="AT387" s="175"/>
      <c r="AU387" s="175"/>
      <c r="AV387" s="175"/>
      <c r="AW387" s="175"/>
      <c r="AX387" s="175"/>
      <c r="AY387" s="175"/>
      <c r="AZ387" s="175"/>
      <c r="BA387" s="175"/>
      <c r="BB387" s="175"/>
      <c r="BC387" s="176"/>
      <c r="BD387" s="176"/>
      <c r="BE387" s="176"/>
      <c r="BF387" s="176"/>
      <c r="BG387" s="176"/>
      <c r="BH387" s="176"/>
      <c r="BI387" s="176"/>
      <c r="BJ387" s="176"/>
      <c r="BK387" s="176"/>
      <c r="BL387" s="176"/>
      <c r="BM387" s="176"/>
      <c r="BN387" s="176"/>
      <c r="BO387" s="176"/>
      <c r="BP387" s="176"/>
      <c r="BQ387" s="176"/>
      <c r="BR387" s="176"/>
      <c r="BS387" s="176"/>
      <c r="BT387" s="176"/>
      <c r="BU387" s="176"/>
      <c r="BV387" s="176"/>
      <c r="BW387" s="176"/>
      <c r="BX387" s="176"/>
      <c r="BY387" s="176"/>
      <c r="BZ387" s="176"/>
      <c r="CA387" s="176"/>
      <c r="CB387" s="176"/>
      <c r="CC387" s="176"/>
      <c r="CD387" s="176"/>
      <c r="CE387" s="176"/>
      <c r="CF387" s="176"/>
      <c r="CG387" s="176"/>
      <c r="CH387" s="176"/>
      <c r="CI387" s="176"/>
      <c r="CJ387" s="176"/>
      <c r="CK387" s="176"/>
      <c r="CL387" s="176"/>
      <c r="CM387" s="176"/>
      <c r="CN387" s="176"/>
      <c r="CO387" s="176"/>
      <c r="CP387" s="176"/>
      <c r="CQ387" s="176"/>
      <c r="CR387" s="176"/>
      <c r="CS387" s="176"/>
      <c r="CT387" s="176"/>
      <c r="CU387" s="176"/>
      <c r="CV387" s="176"/>
      <c r="CW387" s="176"/>
      <c r="CX387" s="176"/>
      <c r="CY387" s="176"/>
      <c r="CZ387" s="176"/>
      <c r="DA387" s="176"/>
      <c r="DB387" s="176"/>
      <c r="DC387" s="176"/>
      <c r="DD387" s="176"/>
      <c r="DE387" s="176"/>
      <c r="DF387" s="176"/>
      <c r="DG387" s="176"/>
      <c r="DH387" s="176"/>
      <c r="DI387" s="176"/>
      <c r="DJ387" s="176"/>
      <c r="DK387" s="176"/>
      <c r="DL387" s="176"/>
      <c r="DM387" s="176"/>
      <c r="DN387" s="176"/>
      <c r="DO387" s="176"/>
      <c r="DP387" s="176"/>
      <c r="DQ387" s="176"/>
      <c r="DR387" s="176"/>
      <c r="DS387" s="176"/>
      <c r="DT387" s="176"/>
      <c r="DU387" s="176"/>
      <c r="DV387" s="176"/>
      <c r="DW387" s="176"/>
      <c r="DX387" s="176"/>
      <c r="DY387" s="176"/>
      <c r="DZ387" s="176"/>
      <c r="EA387" s="176"/>
      <c r="EB387" s="176"/>
      <c r="EC387" s="176"/>
      <c r="ED387" s="176"/>
      <c r="EE387" s="176"/>
      <c r="EF387" s="176"/>
      <c r="EG387" s="176"/>
      <c r="EH387" s="176"/>
      <c r="EI387" s="176"/>
      <c r="EJ387" s="176"/>
      <c r="EK387" s="176"/>
      <c r="EL387" s="176"/>
      <c r="EM387" s="176"/>
      <c r="EN387" s="177"/>
      <c r="EO387" s="177"/>
    </row>
    <row r="388" customFormat="false" ht="13.5" hidden="false" customHeight="false" outlineLevel="0" collapsed="false">
      <c r="A388" s="182" t="s">
        <v>42</v>
      </c>
      <c r="B388" s="118"/>
      <c r="C388" s="183"/>
      <c r="D388" s="184" t="s">
        <v>49</v>
      </c>
      <c r="E388" s="185"/>
      <c r="F388" s="185" t="n">
        <f aca="false">SUM(F357:F387)</f>
        <v>0</v>
      </c>
      <c r="G388" s="185"/>
      <c r="H388" s="187" t="n">
        <f aca="false">SUM(H357:H387)</f>
        <v>0</v>
      </c>
      <c r="I388" s="188" t="n">
        <f aca="false">SUM(I357:I387)</f>
        <v>0</v>
      </c>
      <c r="J388" s="189" t="n">
        <f aca="false">SUM(J357:J387)</f>
        <v>0</v>
      </c>
      <c r="K388" s="189" t="n">
        <f aca="false">SUM(K357:K387)</f>
        <v>0</v>
      </c>
      <c r="L388" s="190" t="n">
        <f aca="false">SUM(L357:L387)</f>
        <v>0</v>
      </c>
      <c r="M388" s="190" t="n">
        <f aca="false">SUM(M357:M387)</f>
        <v>0</v>
      </c>
      <c r="N388" s="190" t="n">
        <f aca="false">SUM(N357:N387)</f>
        <v>0</v>
      </c>
      <c r="O388" s="190" t="n">
        <f aca="false">SUM(O357:O387)</f>
        <v>0</v>
      </c>
      <c r="P388" s="190" t="n">
        <f aca="false">SUM(P357:P387)</f>
        <v>0</v>
      </c>
      <c r="Q388" s="186" t="n">
        <f aca="false">SUM(Q357:Q387)</f>
        <v>0</v>
      </c>
      <c r="R388" s="186" t="n">
        <f aca="false">SUM(R357:R387)</f>
        <v>0</v>
      </c>
      <c r="S388" s="186" t="n">
        <f aca="false">SUM(S357:S387)</f>
        <v>0</v>
      </c>
      <c r="T388" s="186" t="n">
        <f aca="false">SUM(T357:T387)</f>
        <v>0</v>
      </c>
      <c r="U388" s="186" t="n">
        <f aca="false">SUM(U357:U387)</f>
        <v>0</v>
      </c>
      <c r="V388" s="186" t="n">
        <f aca="false">SUM(V357:V387)</f>
        <v>0</v>
      </c>
      <c r="W388" s="186" t="n">
        <f aca="false">SUM(W357:W387)</f>
        <v>0</v>
      </c>
      <c r="X388" s="186" t="n">
        <f aca="false">SUM(X357:X387)</f>
        <v>0</v>
      </c>
      <c r="Y388" s="186" t="n">
        <f aca="false">SUM(Y357:Y387)</f>
        <v>0</v>
      </c>
      <c r="Z388" s="186" t="n">
        <f aca="false">SUM(Z357:Z387)</f>
        <v>0</v>
      </c>
      <c r="AA388" s="186" t="n">
        <f aca="false">SUM(AA357:AA387)</f>
        <v>0</v>
      </c>
      <c r="AB388" s="186" t="n">
        <f aca="false">SUM(AB357:AB387)</f>
        <v>0</v>
      </c>
      <c r="AC388" s="186" t="n">
        <f aca="false">SUM(AC357:AC387)</f>
        <v>0</v>
      </c>
      <c r="AD388" s="186" t="n">
        <f aca="false">SUM(AD357:AD387)</f>
        <v>0</v>
      </c>
      <c r="AE388" s="186" t="n">
        <f aca="false">SUM(AE357:AE387)</f>
        <v>0</v>
      </c>
      <c r="AF388" s="186" t="n">
        <f aca="false">SUM(AF357:AF387)</f>
        <v>0</v>
      </c>
      <c r="AG388" s="186" t="n">
        <f aca="false">SUM(AG357:AG387)</f>
        <v>0</v>
      </c>
      <c r="AH388" s="186" t="n">
        <f aca="false">SUM(AH357:AH387)</f>
        <v>0</v>
      </c>
      <c r="AI388" s="186" t="n">
        <f aca="false">SUM(AI357:AI387)</f>
        <v>0</v>
      </c>
      <c r="AJ388" s="186" t="n">
        <f aca="false">SUM(AJ357:AJ387)</f>
        <v>0</v>
      </c>
      <c r="AK388" s="186" t="n">
        <f aca="false">SUM(AK357:AK387)</f>
        <v>0</v>
      </c>
      <c r="AL388" s="186" t="n">
        <f aca="false">SUM(AL357:AL387)</f>
        <v>0</v>
      </c>
      <c r="AM388" s="186" t="n">
        <f aca="false">SUM(AM357:AM387)</f>
        <v>0</v>
      </c>
      <c r="AN388" s="186" t="n">
        <f aca="false">SUM(AN357:AN387)</f>
        <v>0</v>
      </c>
      <c r="AO388" s="186" t="n">
        <f aca="false">SUM(AO357:AO387)</f>
        <v>0</v>
      </c>
      <c r="AP388" s="186" t="n">
        <f aca="false">SUM(AP357:AP387)</f>
        <v>0</v>
      </c>
      <c r="AQ388" s="186" t="n">
        <f aca="false">SUM(AQ357:AQ387)</f>
        <v>0</v>
      </c>
      <c r="AR388" s="186" t="n">
        <f aca="false">SUM(AR357:AR387)</f>
        <v>0</v>
      </c>
      <c r="AS388" s="186" t="n">
        <f aca="false">SUM(AS357:AS387)</f>
        <v>0</v>
      </c>
      <c r="AT388" s="186" t="n">
        <f aca="false">SUM(AT357:AT387)</f>
        <v>0</v>
      </c>
      <c r="AU388" s="186" t="n">
        <f aca="false">SUM(AU357:AU387)</f>
        <v>0</v>
      </c>
      <c r="AV388" s="186" t="n">
        <f aca="false">SUM(AV357:AV387)</f>
        <v>0</v>
      </c>
      <c r="AW388" s="186" t="n">
        <f aca="false">SUM(AW357:AW387)</f>
        <v>0</v>
      </c>
      <c r="AX388" s="186" t="n">
        <f aca="false">SUM(AX357:AX387)</f>
        <v>0</v>
      </c>
      <c r="AY388" s="186" t="n">
        <f aca="false">SUM(AY357:AY387)</f>
        <v>0</v>
      </c>
      <c r="AZ388" s="186" t="n">
        <f aca="false">SUM(AZ357:AZ387)</f>
        <v>0</v>
      </c>
      <c r="BA388" s="186" t="n">
        <f aca="false">SUM(BA357:BA387)</f>
        <v>0</v>
      </c>
      <c r="BB388" s="186" t="n">
        <f aca="false">SUM(BB357:BB387)</f>
        <v>0</v>
      </c>
      <c r="BC388" s="188" t="n">
        <f aca="false">SUM(BC357:BC387)</f>
        <v>0</v>
      </c>
      <c r="BD388" s="188" t="n">
        <f aca="false">SUM(BD357:BD387)</f>
        <v>0</v>
      </c>
      <c r="BE388" s="188" t="n">
        <f aca="false">SUM(BE357:BE387)</f>
        <v>0</v>
      </c>
      <c r="BF388" s="188" t="n">
        <f aca="false">SUM(BF357:BF387)</f>
        <v>0</v>
      </c>
      <c r="BG388" s="188" t="n">
        <f aca="false">SUM(BG357:BG387)</f>
        <v>0</v>
      </c>
      <c r="BH388" s="188" t="n">
        <f aca="false">SUM(BH357:BH387)</f>
        <v>0</v>
      </c>
      <c r="BI388" s="188" t="n">
        <f aca="false">SUM(BI357:BI387)</f>
        <v>0</v>
      </c>
      <c r="BJ388" s="188" t="n">
        <f aca="false">SUM(BJ357:BJ387)</f>
        <v>0</v>
      </c>
      <c r="BK388" s="188" t="n">
        <f aca="false">SUM(BK357:BK387)</f>
        <v>0</v>
      </c>
      <c r="BL388" s="188" t="n">
        <f aca="false">SUM(BL357:BL387)</f>
        <v>0</v>
      </c>
      <c r="BM388" s="188" t="n">
        <f aca="false">SUM(BM357:BM387)</f>
        <v>0</v>
      </c>
      <c r="BN388" s="188" t="n">
        <f aca="false">SUM(BN357:BN387)</f>
        <v>0</v>
      </c>
      <c r="BO388" s="188" t="n">
        <f aca="false">SUM(BO357:BO387)</f>
        <v>0</v>
      </c>
      <c r="BP388" s="188" t="n">
        <f aca="false">SUM(BP357:BP387)</f>
        <v>0</v>
      </c>
      <c r="BQ388" s="188" t="n">
        <f aca="false">SUM(BQ357:BQ387)</f>
        <v>0</v>
      </c>
      <c r="BR388" s="188" t="n">
        <f aca="false">SUM(BR357:BR387)</f>
        <v>0</v>
      </c>
      <c r="BS388" s="188" t="n">
        <f aca="false">SUM(BS357:BS387)</f>
        <v>0</v>
      </c>
      <c r="BT388" s="188" t="n">
        <f aca="false">SUM(BT357:BT387)</f>
        <v>0</v>
      </c>
      <c r="BU388" s="188" t="n">
        <f aca="false">SUM(BU357:BU387)</f>
        <v>0</v>
      </c>
      <c r="BV388" s="188" t="n">
        <f aca="false">SUM(BV357:BV387)</f>
        <v>0</v>
      </c>
      <c r="BW388" s="188" t="n">
        <f aca="false">SUM(BW357:BW387)</f>
        <v>0</v>
      </c>
      <c r="BX388" s="188" t="n">
        <f aca="false">SUM(BX357:BX387)</f>
        <v>0</v>
      </c>
      <c r="BY388" s="188" t="n">
        <f aca="false">SUM(BY357:BY387)</f>
        <v>0</v>
      </c>
      <c r="BZ388" s="188" t="n">
        <f aca="false">SUM(BZ357:BZ387)</f>
        <v>0</v>
      </c>
      <c r="CA388" s="188" t="n">
        <f aca="false">SUM(CA357:CA387)</f>
        <v>0</v>
      </c>
      <c r="CB388" s="188" t="n">
        <f aca="false">SUM(CB357:CB387)</f>
        <v>0</v>
      </c>
      <c r="CC388" s="188" t="n">
        <f aca="false">SUM(CC357:CC387)</f>
        <v>0</v>
      </c>
      <c r="CD388" s="188" t="n">
        <f aca="false">SUM(CD357:CD387)</f>
        <v>0</v>
      </c>
      <c r="CE388" s="188" t="n">
        <f aca="false">SUM(CE357:CE387)</f>
        <v>0</v>
      </c>
      <c r="CF388" s="188" t="n">
        <f aca="false">SUM(CF357:CF387)</f>
        <v>0</v>
      </c>
      <c r="CG388" s="188" t="n">
        <f aca="false">SUM(CG357:CG387)</f>
        <v>0</v>
      </c>
      <c r="CH388" s="188" t="n">
        <f aca="false">SUM(CH357:CH387)</f>
        <v>0</v>
      </c>
      <c r="CI388" s="188" t="n">
        <f aca="false">SUM(CI357:CI387)</f>
        <v>0</v>
      </c>
      <c r="CJ388" s="188" t="n">
        <f aca="false">SUM(CJ357:CJ387)</f>
        <v>0</v>
      </c>
      <c r="CK388" s="188" t="n">
        <f aca="false">SUM(CK357:CK387)</f>
        <v>0</v>
      </c>
      <c r="CL388" s="188" t="n">
        <f aca="false">SUM(CL357:CL387)</f>
        <v>0</v>
      </c>
      <c r="CM388" s="188" t="n">
        <f aca="false">SUM(CM357:CM387)</f>
        <v>0</v>
      </c>
      <c r="CN388" s="188" t="n">
        <f aca="false">SUM(CN357:CN387)</f>
        <v>0</v>
      </c>
      <c r="CO388" s="188" t="n">
        <f aca="false">SUM(CO357:CO387)</f>
        <v>0</v>
      </c>
      <c r="CP388" s="188" t="n">
        <f aca="false">SUM(CP357:CP387)</f>
        <v>0</v>
      </c>
      <c r="CQ388" s="188" t="n">
        <f aca="false">SUM(CQ357:CQ387)</f>
        <v>0</v>
      </c>
      <c r="CR388" s="188" t="n">
        <f aca="false">SUM(CR357:CR387)</f>
        <v>0</v>
      </c>
      <c r="CS388" s="188" t="n">
        <f aca="false">SUM(CS357:CS387)</f>
        <v>0</v>
      </c>
      <c r="CT388" s="188" t="n">
        <f aca="false">SUM(CT357:CT387)</f>
        <v>0</v>
      </c>
      <c r="CU388" s="188" t="n">
        <f aca="false">SUM(CU357:CU387)</f>
        <v>0</v>
      </c>
      <c r="CV388" s="188" t="n">
        <f aca="false">SUM(CV357:CV387)</f>
        <v>0</v>
      </c>
      <c r="CW388" s="188" t="n">
        <f aca="false">SUM(CW357:CW387)</f>
        <v>0</v>
      </c>
      <c r="CX388" s="188" t="n">
        <f aca="false">SUM(CX357:CX387)</f>
        <v>0</v>
      </c>
      <c r="CY388" s="188" t="n">
        <f aca="false">SUM(CY357:CY387)</f>
        <v>0</v>
      </c>
      <c r="CZ388" s="188" t="n">
        <f aca="false">SUM(CZ357:CZ387)</f>
        <v>0</v>
      </c>
      <c r="DA388" s="188" t="n">
        <f aca="false">SUM(DA357:DA387)</f>
        <v>0</v>
      </c>
      <c r="DB388" s="188" t="n">
        <f aca="false">SUM(DB357:DB387)</f>
        <v>0</v>
      </c>
      <c r="DC388" s="188" t="n">
        <f aca="false">SUM(DC357:DC387)</f>
        <v>0</v>
      </c>
      <c r="DD388" s="188" t="n">
        <f aca="false">SUM(DD357:DD387)</f>
        <v>0</v>
      </c>
      <c r="DE388" s="188" t="n">
        <f aca="false">SUM(DE357:DE387)</f>
        <v>0</v>
      </c>
      <c r="DF388" s="188" t="n">
        <f aca="false">SUM(DF357:DF387)</f>
        <v>0</v>
      </c>
      <c r="DG388" s="188" t="n">
        <f aca="false">SUM(DG357:DG387)</f>
        <v>0</v>
      </c>
      <c r="DH388" s="188" t="n">
        <f aca="false">SUM(DH357:DH387)</f>
        <v>0</v>
      </c>
      <c r="DI388" s="188" t="n">
        <f aca="false">SUM(DI357:DI387)</f>
        <v>0</v>
      </c>
      <c r="DJ388" s="188" t="n">
        <f aca="false">SUM(DJ357:DJ387)</f>
        <v>0</v>
      </c>
      <c r="DK388" s="188" t="n">
        <f aca="false">SUM(DK357:DK387)</f>
        <v>0</v>
      </c>
      <c r="DL388" s="188" t="n">
        <f aca="false">SUM(DL357:DL387)</f>
        <v>0</v>
      </c>
      <c r="DM388" s="188" t="n">
        <f aca="false">SUM(DM357:DM387)</f>
        <v>0</v>
      </c>
      <c r="DN388" s="188" t="n">
        <f aca="false">SUM(DN357:DN387)</f>
        <v>0</v>
      </c>
      <c r="DO388" s="188" t="n">
        <f aca="false">SUM(DO357:DO387)</f>
        <v>0</v>
      </c>
      <c r="DP388" s="188" t="n">
        <f aca="false">SUM(DP357:DP387)</f>
        <v>0</v>
      </c>
      <c r="DQ388" s="188" t="n">
        <f aca="false">SUM(DQ357:DQ387)</f>
        <v>0</v>
      </c>
      <c r="DR388" s="188" t="n">
        <f aca="false">SUM(DR357:DR387)</f>
        <v>0</v>
      </c>
      <c r="DS388" s="188" t="n">
        <f aca="false">SUM(DS357:DS387)</f>
        <v>0</v>
      </c>
      <c r="DT388" s="188" t="n">
        <f aca="false">SUM(DT357:DT387)</f>
        <v>0</v>
      </c>
      <c r="DU388" s="188" t="n">
        <f aca="false">SUM(DU357:DU387)</f>
        <v>0</v>
      </c>
      <c r="DV388" s="188" t="n">
        <f aca="false">SUM(DV357:DV387)</f>
        <v>0</v>
      </c>
      <c r="DW388" s="188" t="n">
        <f aca="false">SUM(DW357:DW387)</f>
        <v>0</v>
      </c>
      <c r="DX388" s="188" t="n">
        <f aca="false">SUM(DX357:DX387)</f>
        <v>0</v>
      </c>
      <c r="DY388" s="188" t="n">
        <f aca="false">SUM(DY357:DY387)</f>
        <v>0</v>
      </c>
      <c r="DZ388" s="188" t="n">
        <f aca="false">SUM(DZ357:DZ387)</f>
        <v>0</v>
      </c>
      <c r="EA388" s="188" t="n">
        <f aca="false">SUM(EA357:EA387)</f>
        <v>0</v>
      </c>
      <c r="EB388" s="188" t="n">
        <f aca="false">SUM(EB357:EB387)</f>
        <v>0</v>
      </c>
      <c r="EC388" s="188" t="n">
        <f aca="false">SUM(EC357:EC387)</f>
        <v>0</v>
      </c>
      <c r="ED388" s="188" t="n">
        <f aca="false">SUM(ED357:ED387)</f>
        <v>0</v>
      </c>
      <c r="EE388" s="188" t="n">
        <f aca="false">SUM(EE357:EE387)</f>
        <v>0</v>
      </c>
      <c r="EF388" s="188" t="n">
        <f aca="false">SUM(EF357:EF387)</f>
        <v>0</v>
      </c>
      <c r="EG388" s="188" t="n">
        <f aca="false">SUM(EG357:EG387)</f>
        <v>0</v>
      </c>
      <c r="EH388" s="188" t="n">
        <f aca="false">SUM(EH357:EH387)</f>
        <v>0</v>
      </c>
      <c r="EI388" s="188" t="n">
        <f aca="false">SUM(EI357:EI387)</f>
        <v>0</v>
      </c>
      <c r="EJ388" s="188" t="n">
        <f aca="false">SUM(EJ357:EJ387)</f>
        <v>0</v>
      </c>
      <c r="EK388" s="188" t="n">
        <f aca="false">SUM(EK357:EK387)</f>
        <v>0</v>
      </c>
      <c r="EL388" s="188" t="n">
        <f aca="false">SUM(EL357:EL387)</f>
        <v>0</v>
      </c>
      <c r="EM388" s="188" t="n">
        <f aca="false">SUM(EM357:EM387)</f>
        <v>0</v>
      </c>
      <c r="EN388" s="138"/>
      <c r="EO388" s="138"/>
    </row>
    <row r="389" customFormat="false" ht="12.75" hidden="false" customHeight="false" outlineLevel="0" collapsed="false">
      <c r="A389" s="191" t="s">
        <v>42</v>
      </c>
      <c r="B389" s="192"/>
      <c r="C389" s="193"/>
      <c r="D389" s="171" t="n">
        <v>1</v>
      </c>
      <c r="E389" s="172" t="s">
        <v>193</v>
      </c>
      <c r="F389" s="178" t="n">
        <f aca="false">SUM(H389:EM389)</f>
        <v>0</v>
      </c>
      <c r="G389" s="179" t="n">
        <f aca="false">F389</f>
        <v>0</v>
      </c>
      <c r="H389" s="181"/>
      <c r="I389" s="181"/>
      <c r="J389" s="181"/>
      <c r="K389" s="181"/>
      <c r="L389" s="181"/>
      <c r="M389" s="181"/>
      <c r="N389" s="181"/>
      <c r="O389" s="181"/>
      <c r="P389" s="181"/>
      <c r="Q389" s="180"/>
      <c r="R389" s="180"/>
      <c r="S389" s="180"/>
      <c r="T389" s="180"/>
      <c r="U389" s="180"/>
      <c r="V389" s="180"/>
      <c r="W389" s="180"/>
      <c r="X389" s="180"/>
      <c r="Y389" s="180"/>
      <c r="Z389" s="180"/>
      <c r="AA389" s="180"/>
      <c r="AB389" s="180"/>
      <c r="AC389" s="180"/>
      <c r="AD389" s="180"/>
      <c r="AE389" s="180"/>
      <c r="AF389" s="180"/>
      <c r="AG389" s="180"/>
      <c r="AH389" s="180"/>
      <c r="AI389" s="180"/>
      <c r="AJ389" s="180"/>
      <c r="AK389" s="180"/>
      <c r="AL389" s="180"/>
      <c r="AM389" s="180"/>
      <c r="AN389" s="180"/>
      <c r="AO389" s="180"/>
      <c r="AP389" s="180"/>
      <c r="AQ389" s="180"/>
      <c r="AR389" s="180"/>
      <c r="AS389" s="180"/>
      <c r="AT389" s="180"/>
      <c r="AU389" s="180"/>
      <c r="AV389" s="180"/>
      <c r="AW389" s="180"/>
      <c r="AX389" s="180"/>
      <c r="AY389" s="180"/>
      <c r="AZ389" s="180"/>
      <c r="BA389" s="180"/>
      <c r="BB389" s="180"/>
      <c r="BC389" s="181"/>
      <c r="BD389" s="181"/>
      <c r="BE389" s="181"/>
      <c r="BF389" s="181"/>
      <c r="BG389" s="181"/>
      <c r="BH389" s="181"/>
      <c r="BI389" s="181"/>
      <c r="BJ389" s="181"/>
      <c r="BK389" s="181"/>
      <c r="BL389" s="181"/>
      <c r="BM389" s="181"/>
      <c r="BN389" s="181"/>
      <c r="BO389" s="181"/>
      <c r="BP389" s="181"/>
      <c r="BQ389" s="181"/>
      <c r="BR389" s="181"/>
      <c r="BS389" s="181"/>
      <c r="BT389" s="181"/>
      <c r="BU389" s="181"/>
      <c r="BV389" s="181"/>
      <c r="BW389" s="181"/>
      <c r="BX389" s="181"/>
      <c r="BY389" s="181"/>
      <c r="BZ389" s="181"/>
      <c r="CA389" s="181"/>
      <c r="CB389" s="181"/>
      <c r="CC389" s="181"/>
      <c r="CD389" s="181"/>
      <c r="CE389" s="181"/>
      <c r="CF389" s="181"/>
      <c r="CG389" s="181"/>
      <c r="CH389" s="181"/>
      <c r="CI389" s="181"/>
      <c r="CJ389" s="181"/>
      <c r="CK389" s="181"/>
      <c r="CL389" s="181"/>
      <c r="CM389" s="181"/>
      <c r="CN389" s="181"/>
      <c r="CO389" s="181"/>
      <c r="CP389" s="181"/>
      <c r="CQ389" s="181"/>
      <c r="CR389" s="181"/>
      <c r="CS389" s="181"/>
      <c r="CT389" s="181"/>
      <c r="CU389" s="181"/>
      <c r="CV389" s="181"/>
      <c r="CW389" s="181"/>
      <c r="CX389" s="181"/>
      <c r="CY389" s="181"/>
      <c r="CZ389" s="181"/>
      <c r="DA389" s="181"/>
      <c r="DB389" s="181"/>
      <c r="DC389" s="181"/>
      <c r="DD389" s="181"/>
      <c r="DE389" s="181"/>
      <c r="DF389" s="181"/>
      <c r="DG389" s="181"/>
      <c r="DH389" s="181"/>
      <c r="DI389" s="181"/>
      <c r="DJ389" s="181"/>
      <c r="DK389" s="181"/>
      <c r="DL389" s="181"/>
      <c r="DM389" s="181"/>
      <c r="DN389" s="181"/>
      <c r="DO389" s="181"/>
      <c r="DP389" s="181"/>
      <c r="DQ389" s="181"/>
      <c r="DR389" s="181"/>
      <c r="DS389" s="181"/>
      <c r="DT389" s="181"/>
      <c r="DU389" s="181"/>
      <c r="DV389" s="181"/>
      <c r="DW389" s="181"/>
      <c r="DX389" s="181"/>
      <c r="DY389" s="181"/>
      <c r="DZ389" s="181"/>
      <c r="EA389" s="181"/>
      <c r="EB389" s="181"/>
      <c r="EC389" s="181"/>
      <c r="ED389" s="181"/>
      <c r="EE389" s="181"/>
      <c r="EF389" s="181"/>
      <c r="EG389" s="181"/>
      <c r="EH389" s="181"/>
      <c r="EI389" s="181"/>
      <c r="EJ389" s="181"/>
      <c r="EK389" s="181"/>
      <c r="EL389" s="181"/>
      <c r="EM389" s="181"/>
      <c r="EN389" s="177"/>
      <c r="EO389" s="177"/>
    </row>
    <row r="390" customFormat="false" ht="12.75" hidden="false" customHeight="false" outlineLevel="0" collapsed="false">
      <c r="A390" s="169" t="s">
        <v>42</v>
      </c>
      <c r="B390" s="96"/>
      <c r="C390" s="170"/>
      <c r="D390" s="171" t="n">
        <v>2</v>
      </c>
      <c r="E390" s="172" t="s">
        <v>230</v>
      </c>
      <c r="F390" s="173" t="n">
        <f aca="false">SUM(H390:EM390)</f>
        <v>0</v>
      </c>
      <c r="G390" s="174"/>
      <c r="H390" s="176"/>
      <c r="I390" s="176"/>
      <c r="J390" s="176"/>
      <c r="K390" s="176"/>
      <c r="L390" s="176"/>
      <c r="M390" s="176"/>
      <c r="N390" s="176"/>
      <c r="O390" s="176"/>
      <c r="P390" s="176"/>
      <c r="Q390" s="175"/>
      <c r="R390" s="175"/>
      <c r="S390" s="175"/>
      <c r="T390" s="175"/>
      <c r="U390" s="175"/>
      <c r="V390" s="175"/>
      <c r="W390" s="175"/>
      <c r="X390" s="175"/>
      <c r="Y390" s="175"/>
      <c r="Z390" s="175"/>
      <c r="AA390" s="175"/>
      <c r="AB390" s="175"/>
      <c r="AC390" s="175"/>
      <c r="AD390" s="175"/>
      <c r="AE390" s="175"/>
      <c r="AF390" s="175"/>
      <c r="AG390" s="175"/>
      <c r="AH390" s="175"/>
      <c r="AI390" s="175"/>
      <c r="AJ390" s="175"/>
      <c r="AK390" s="175"/>
      <c r="AL390" s="175"/>
      <c r="AM390" s="175"/>
      <c r="AN390" s="175"/>
      <c r="AO390" s="175"/>
      <c r="AP390" s="175"/>
      <c r="AQ390" s="175"/>
      <c r="AR390" s="175"/>
      <c r="AS390" s="175"/>
      <c r="AT390" s="175"/>
      <c r="AU390" s="175"/>
      <c r="AV390" s="175"/>
      <c r="AW390" s="175"/>
      <c r="AX390" s="175"/>
      <c r="AY390" s="175"/>
      <c r="AZ390" s="175"/>
      <c r="BA390" s="175"/>
      <c r="BB390" s="175"/>
      <c r="BC390" s="176"/>
      <c r="BD390" s="176"/>
      <c r="BE390" s="176"/>
      <c r="BF390" s="176"/>
      <c r="BG390" s="176"/>
      <c r="BH390" s="176"/>
      <c r="BI390" s="176"/>
      <c r="BJ390" s="176"/>
      <c r="BK390" s="176"/>
      <c r="BL390" s="176"/>
      <c r="BM390" s="176"/>
      <c r="BN390" s="176"/>
      <c r="BO390" s="176"/>
      <c r="BP390" s="176"/>
      <c r="BQ390" s="176"/>
      <c r="BR390" s="176"/>
      <c r="BS390" s="176"/>
      <c r="BT390" s="176"/>
      <c r="BU390" s="176"/>
      <c r="BV390" s="176"/>
      <c r="BW390" s="176"/>
      <c r="BX390" s="176"/>
      <c r="BY390" s="176"/>
      <c r="BZ390" s="176"/>
      <c r="CA390" s="176"/>
      <c r="CB390" s="176"/>
      <c r="CC390" s="176"/>
      <c r="CD390" s="176"/>
      <c r="CE390" s="176"/>
      <c r="CF390" s="176"/>
      <c r="CG390" s="176"/>
      <c r="CH390" s="176"/>
      <c r="CI390" s="176"/>
      <c r="CJ390" s="176"/>
      <c r="CK390" s="176"/>
      <c r="CL390" s="176"/>
      <c r="CM390" s="176"/>
      <c r="CN390" s="176"/>
      <c r="CO390" s="176"/>
      <c r="CP390" s="176"/>
      <c r="CQ390" s="176"/>
      <c r="CR390" s="176"/>
      <c r="CS390" s="176"/>
      <c r="CT390" s="176"/>
      <c r="CU390" s="176"/>
      <c r="CV390" s="176"/>
      <c r="CW390" s="176"/>
      <c r="CX390" s="176"/>
      <c r="CY390" s="176"/>
      <c r="CZ390" s="176"/>
      <c r="DA390" s="176"/>
      <c r="DB390" s="176"/>
      <c r="DC390" s="176"/>
      <c r="DD390" s="176"/>
      <c r="DE390" s="176"/>
      <c r="DF390" s="176"/>
      <c r="DG390" s="176"/>
      <c r="DH390" s="176"/>
      <c r="DI390" s="176"/>
      <c r="DJ390" s="176"/>
      <c r="DK390" s="176"/>
      <c r="DL390" s="176"/>
      <c r="DM390" s="176"/>
      <c r="DN390" s="176"/>
      <c r="DO390" s="176"/>
      <c r="DP390" s="176"/>
      <c r="DQ390" s="176"/>
      <c r="DR390" s="176"/>
      <c r="DS390" s="176"/>
      <c r="DT390" s="176"/>
      <c r="DU390" s="176"/>
      <c r="DV390" s="176"/>
      <c r="DW390" s="176"/>
      <c r="DX390" s="176"/>
      <c r="DY390" s="176"/>
      <c r="DZ390" s="176"/>
      <c r="EA390" s="176"/>
      <c r="EB390" s="176"/>
      <c r="EC390" s="176"/>
      <c r="ED390" s="176"/>
      <c r="EE390" s="176"/>
      <c r="EF390" s="176"/>
      <c r="EG390" s="176"/>
      <c r="EH390" s="176"/>
      <c r="EI390" s="176"/>
      <c r="EJ390" s="176"/>
      <c r="EK390" s="176"/>
      <c r="EL390" s="176"/>
      <c r="EM390" s="176"/>
      <c r="EN390" s="177"/>
      <c r="EO390" s="177"/>
    </row>
    <row r="391" customFormat="false" ht="12.75" hidden="false" customHeight="false" outlineLevel="0" collapsed="false">
      <c r="A391" s="169" t="s">
        <v>42</v>
      </c>
      <c r="B391" s="96"/>
      <c r="C391" s="170"/>
      <c r="D391" s="171" t="n">
        <v>3</v>
      </c>
      <c r="E391" s="172" t="s">
        <v>230</v>
      </c>
      <c r="F391" s="173" t="n">
        <f aca="false">SUM(H391:EM391)</f>
        <v>0</v>
      </c>
      <c r="G391" s="174"/>
      <c r="H391" s="176"/>
      <c r="I391" s="176"/>
      <c r="J391" s="176"/>
      <c r="K391" s="176"/>
      <c r="L391" s="176"/>
      <c r="M391" s="176"/>
      <c r="N391" s="176"/>
      <c r="O391" s="176"/>
      <c r="P391" s="176"/>
      <c r="Q391" s="175"/>
      <c r="R391" s="175"/>
      <c r="S391" s="175"/>
      <c r="T391" s="175"/>
      <c r="U391" s="175"/>
      <c r="V391" s="175"/>
      <c r="W391" s="175"/>
      <c r="X391" s="175"/>
      <c r="Y391" s="175"/>
      <c r="Z391" s="175"/>
      <c r="AA391" s="175"/>
      <c r="AB391" s="175"/>
      <c r="AC391" s="175"/>
      <c r="AD391" s="175"/>
      <c r="AE391" s="175"/>
      <c r="AF391" s="175"/>
      <c r="AG391" s="175"/>
      <c r="AH391" s="175"/>
      <c r="AI391" s="175"/>
      <c r="AJ391" s="175"/>
      <c r="AK391" s="175"/>
      <c r="AL391" s="175"/>
      <c r="AM391" s="175"/>
      <c r="AN391" s="175"/>
      <c r="AO391" s="175"/>
      <c r="AP391" s="175"/>
      <c r="AQ391" s="175"/>
      <c r="AR391" s="175"/>
      <c r="AS391" s="175"/>
      <c r="AT391" s="175"/>
      <c r="AU391" s="175"/>
      <c r="AV391" s="175"/>
      <c r="AW391" s="175"/>
      <c r="AX391" s="175"/>
      <c r="AY391" s="175"/>
      <c r="AZ391" s="175"/>
      <c r="BA391" s="175"/>
      <c r="BB391" s="175"/>
      <c r="BC391" s="176"/>
      <c r="BD391" s="176"/>
      <c r="BE391" s="176"/>
      <c r="BF391" s="176"/>
      <c r="BG391" s="176"/>
      <c r="BH391" s="176"/>
      <c r="BI391" s="176"/>
      <c r="BJ391" s="176"/>
      <c r="BK391" s="176"/>
      <c r="BL391" s="176"/>
      <c r="BM391" s="176"/>
      <c r="BN391" s="176"/>
      <c r="BO391" s="176"/>
      <c r="BP391" s="176"/>
      <c r="BQ391" s="176"/>
      <c r="BR391" s="176"/>
      <c r="BS391" s="176"/>
      <c r="BT391" s="176"/>
      <c r="BU391" s="176"/>
      <c r="BV391" s="176"/>
      <c r="BW391" s="176"/>
      <c r="BX391" s="176"/>
      <c r="BY391" s="176"/>
      <c r="BZ391" s="176"/>
      <c r="CA391" s="176"/>
      <c r="CB391" s="176"/>
      <c r="CC391" s="176"/>
      <c r="CD391" s="176"/>
      <c r="CE391" s="176"/>
      <c r="CF391" s="176"/>
      <c r="CG391" s="176"/>
      <c r="CH391" s="176"/>
      <c r="CI391" s="176"/>
      <c r="CJ391" s="176"/>
      <c r="CK391" s="176"/>
      <c r="CL391" s="176"/>
      <c r="CM391" s="176"/>
      <c r="CN391" s="176"/>
      <c r="CO391" s="176"/>
      <c r="CP391" s="176"/>
      <c r="CQ391" s="176"/>
      <c r="CR391" s="176"/>
      <c r="CS391" s="176"/>
      <c r="CT391" s="176"/>
      <c r="CU391" s="176"/>
      <c r="CV391" s="176"/>
      <c r="CW391" s="176"/>
      <c r="CX391" s="176"/>
      <c r="CY391" s="176"/>
      <c r="CZ391" s="176"/>
      <c r="DA391" s="176"/>
      <c r="DB391" s="176"/>
      <c r="DC391" s="176"/>
      <c r="DD391" s="176"/>
      <c r="DE391" s="176"/>
      <c r="DF391" s="176"/>
      <c r="DG391" s="176"/>
      <c r="DH391" s="176"/>
      <c r="DI391" s="176"/>
      <c r="DJ391" s="176"/>
      <c r="DK391" s="176"/>
      <c r="DL391" s="176"/>
      <c r="DM391" s="176"/>
      <c r="DN391" s="176"/>
      <c r="DO391" s="176"/>
      <c r="DP391" s="176"/>
      <c r="DQ391" s="176"/>
      <c r="DR391" s="176"/>
      <c r="DS391" s="176"/>
      <c r="DT391" s="176"/>
      <c r="DU391" s="176"/>
      <c r="DV391" s="176"/>
      <c r="DW391" s="176"/>
      <c r="DX391" s="176"/>
      <c r="DY391" s="176"/>
      <c r="DZ391" s="176"/>
      <c r="EA391" s="176"/>
      <c r="EB391" s="176"/>
      <c r="EC391" s="176"/>
      <c r="ED391" s="176"/>
      <c r="EE391" s="176"/>
      <c r="EF391" s="176"/>
      <c r="EG391" s="176"/>
      <c r="EH391" s="176"/>
      <c r="EI391" s="176"/>
      <c r="EJ391" s="176"/>
      <c r="EK391" s="176"/>
      <c r="EL391" s="176"/>
      <c r="EM391" s="176"/>
      <c r="EN391" s="177"/>
      <c r="EO391" s="177"/>
    </row>
    <row r="392" customFormat="false" ht="12.75" hidden="false" customHeight="false" outlineLevel="0" collapsed="false">
      <c r="A392" s="169" t="s">
        <v>42</v>
      </c>
      <c r="B392" s="96"/>
      <c r="C392" s="170"/>
      <c r="D392" s="171" t="n">
        <v>4</v>
      </c>
      <c r="E392" s="172" t="s">
        <v>230</v>
      </c>
      <c r="F392" s="173" t="n">
        <f aca="false">SUM(H392:EM392)</f>
        <v>0</v>
      </c>
      <c r="G392" s="174"/>
      <c r="H392" s="176"/>
      <c r="I392" s="176"/>
      <c r="J392" s="176"/>
      <c r="K392" s="176"/>
      <c r="L392" s="176"/>
      <c r="M392" s="176"/>
      <c r="N392" s="176"/>
      <c r="O392" s="176"/>
      <c r="P392" s="176"/>
      <c r="Q392" s="175"/>
      <c r="R392" s="175"/>
      <c r="S392" s="175"/>
      <c r="T392" s="175"/>
      <c r="U392" s="175"/>
      <c r="V392" s="175"/>
      <c r="W392" s="175"/>
      <c r="X392" s="175"/>
      <c r="Y392" s="175"/>
      <c r="Z392" s="175"/>
      <c r="AA392" s="175"/>
      <c r="AB392" s="175"/>
      <c r="AC392" s="175"/>
      <c r="AD392" s="175"/>
      <c r="AE392" s="175"/>
      <c r="AF392" s="175"/>
      <c r="AG392" s="175"/>
      <c r="AH392" s="175"/>
      <c r="AI392" s="175"/>
      <c r="AJ392" s="175"/>
      <c r="AK392" s="175"/>
      <c r="AL392" s="175"/>
      <c r="AM392" s="175"/>
      <c r="AN392" s="175"/>
      <c r="AO392" s="175"/>
      <c r="AP392" s="175"/>
      <c r="AQ392" s="175"/>
      <c r="AR392" s="175"/>
      <c r="AS392" s="175"/>
      <c r="AT392" s="175"/>
      <c r="AU392" s="175"/>
      <c r="AV392" s="175"/>
      <c r="AW392" s="175"/>
      <c r="AX392" s="175"/>
      <c r="AY392" s="175"/>
      <c r="AZ392" s="175"/>
      <c r="BA392" s="175"/>
      <c r="BB392" s="175"/>
      <c r="BC392" s="176"/>
      <c r="BD392" s="176"/>
      <c r="BE392" s="176"/>
      <c r="BF392" s="176"/>
      <c r="BG392" s="176"/>
      <c r="BH392" s="176"/>
      <c r="BI392" s="176"/>
      <c r="BJ392" s="176"/>
      <c r="BK392" s="176"/>
      <c r="BL392" s="176"/>
      <c r="BM392" s="176"/>
      <c r="BN392" s="176"/>
      <c r="BO392" s="176"/>
      <c r="BP392" s="176"/>
      <c r="BQ392" s="176"/>
      <c r="BR392" s="176"/>
      <c r="BS392" s="176"/>
      <c r="BT392" s="176"/>
      <c r="BU392" s="176"/>
      <c r="BV392" s="176"/>
      <c r="BW392" s="176"/>
      <c r="BX392" s="176"/>
      <c r="BY392" s="176"/>
      <c r="BZ392" s="176"/>
      <c r="CA392" s="176"/>
      <c r="CB392" s="176"/>
      <c r="CC392" s="176"/>
      <c r="CD392" s="176"/>
      <c r="CE392" s="176"/>
      <c r="CF392" s="176"/>
      <c r="CG392" s="176"/>
      <c r="CH392" s="176"/>
      <c r="CI392" s="176"/>
      <c r="CJ392" s="176"/>
      <c r="CK392" s="176"/>
      <c r="CL392" s="176"/>
      <c r="CM392" s="176"/>
      <c r="CN392" s="176"/>
      <c r="CO392" s="176"/>
      <c r="CP392" s="176"/>
      <c r="CQ392" s="176"/>
      <c r="CR392" s="176"/>
      <c r="CS392" s="176"/>
      <c r="CT392" s="176"/>
      <c r="CU392" s="176"/>
      <c r="CV392" s="176"/>
      <c r="CW392" s="176"/>
      <c r="CX392" s="176"/>
      <c r="CY392" s="176"/>
      <c r="CZ392" s="176"/>
      <c r="DA392" s="176"/>
      <c r="DB392" s="176"/>
      <c r="DC392" s="176"/>
      <c r="DD392" s="176"/>
      <c r="DE392" s="176"/>
      <c r="DF392" s="176"/>
      <c r="DG392" s="176"/>
      <c r="DH392" s="176"/>
      <c r="DI392" s="176"/>
      <c r="DJ392" s="176"/>
      <c r="DK392" s="176"/>
      <c r="DL392" s="176"/>
      <c r="DM392" s="176"/>
      <c r="DN392" s="176"/>
      <c r="DO392" s="176"/>
      <c r="DP392" s="176"/>
      <c r="DQ392" s="176"/>
      <c r="DR392" s="176"/>
      <c r="DS392" s="176"/>
      <c r="DT392" s="176"/>
      <c r="DU392" s="176"/>
      <c r="DV392" s="176"/>
      <c r="DW392" s="176"/>
      <c r="DX392" s="176"/>
      <c r="DY392" s="176"/>
      <c r="DZ392" s="176"/>
      <c r="EA392" s="176"/>
      <c r="EB392" s="176"/>
      <c r="EC392" s="176"/>
      <c r="ED392" s="176"/>
      <c r="EE392" s="176"/>
      <c r="EF392" s="176"/>
      <c r="EG392" s="176"/>
      <c r="EH392" s="176"/>
      <c r="EI392" s="176"/>
      <c r="EJ392" s="176"/>
      <c r="EK392" s="176"/>
      <c r="EL392" s="176"/>
      <c r="EM392" s="176"/>
      <c r="EN392" s="177"/>
      <c r="EO392" s="177"/>
    </row>
    <row r="393" customFormat="false" ht="12.75" hidden="false" customHeight="false" outlineLevel="0" collapsed="false">
      <c r="A393" s="169" t="s">
        <v>42</v>
      </c>
      <c r="B393" s="96"/>
      <c r="C393" s="170"/>
      <c r="D393" s="171" t="n">
        <v>5</v>
      </c>
      <c r="E393" s="172" t="s">
        <v>230</v>
      </c>
      <c r="F393" s="173" t="n">
        <f aca="false">SUM(H393:EM393)</f>
        <v>0</v>
      </c>
      <c r="G393" s="174"/>
      <c r="H393" s="176"/>
      <c r="I393" s="176"/>
      <c r="J393" s="176"/>
      <c r="K393" s="176"/>
      <c r="L393" s="176"/>
      <c r="M393" s="176"/>
      <c r="N393" s="176"/>
      <c r="O393" s="176"/>
      <c r="P393" s="176"/>
      <c r="Q393" s="175"/>
      <c r="R393" s="175"/>
      <c r="S393" s="175"/>
      <c r="T393" s="175"/>
      <c r="U393" s="175"/>
      <c r="V393" s="175"/>
      <c r="W393" s="175"/>
      <c r="X393" s="175"/>
      <c r="Y393" s="175"/>
      <c r="Z393" s="175"/>
      <c r="AA393" s="175"/>
      <c r="AB393" s="175"/>
      <c r="AC393" s="175"/>
      <c r="AD393" s="175"/>
      <c r="AE393" s="175"/>
      <c r="AF393" s="175"/>
      <c r="AG393" s="175"/>
      <c r="AH393" s="175"/>
      <c r="AI393" s="175"/>
      <c r="AJ393" s="175"/>
      <c r="AK393" s="175"/>
      <c r="AL393" s="175"/>
      <c r="AM393" s="175"/>
      <c r="AN393" s="175"/>
      <c r="AO393" s="175"/>
      <c r="AP393" s="175"/>
      <c r="AQ393" s="175"/>
      <c r="AR393" s="175"/>
      <c r="AS393" s="175"/>
      <c r="AT393" s="175"/>
      <c r="AU393" s="175"/>
      <c r="AV393" s="175"/>
      <c r="AW393" s="175"/>
      <c r="AX393" s="175"/>
      <c r="AY393" s="175"/>
      <c r="AZ393" s="175"/>
      <c r="BA393" s="175"/>
      <c r="BB393" s="175"/>
      <c r="BC393" s="176"/>
      <c r="BD393" s="176"/>
      <c r="BE393" s="176"/>
      <c r="BF393" s="176"/>
      <c r="BG393" s="176"/>
      <c r="BH393" s="176"/>
      <c r="BI393" s="176"/>
      <c r="BJ393" s="176"/>
      <c r="BK393" s="176"/>
      <c r="BL393" s="176"/>
      <c r="BM393" s="176"/>
      <c r="BN393" s="176"/>
      <c r="BO393" s="176"/>
      <c r="BP393" s="176"/>
      <c r="BQ393" s="176"/>
      <c r="BR393" s="176"/>
      <c r="BS393" s="176"/>
      <c r="BT393" s="176"/>
      <c r="BU393" s="176"/>
      <c r="BV393" s="176"/>
      <c r="BW393" s="176"/>
      <c r="BX393" s="176"/>
      <c r="BY393" s="176"/>
      <c r="BZ393" s="176"/>
      <c r="CA393" s="176"/>
      <c r="CB393" s="176"/>
      <c r="CC393" s="176"/>
      <c r="CD393" s="176"/>
      <c r="CE393" s="176"/>
      <c r="CF393" s="176"/>
      <c r="CG393" s="176"/>
      <c r="CH393" s="176"/>
      <c r="CI393" s="176"/>
      <c r="CJ393" s="176"/>
      <c r="CK393" s="176"/>
      <c r="CL393" s="176"/>
      <c r="CM393" s="176"/>
      <c r="CN393" s="176"/>
      <c r="CO393" s="176"/>
      <c r="CP393" s="176"/>
      <c r="CQ393" s="176"/>
      <c r="CR393" s="176"/>
      <c r="CS393" s="176"/>
      <c r="CT393" s="176"/>
      <c r="CU393" s="176"/>
      <c r="CV393" s="176"/>
      <c r="CW393" s="176"/>
      <c r="CX393" s="176"/>
      <c r="CY393" s="176"/>
      <c r="CZ393" s="176"/>
      <c r="DA393" s="176"/>
      <c r="DB393" s="176"/>
      <c r="DC393" s="176"/>
      <c r="DD393" s="176"/>
      <c r="DE393" s="176"/>
      <c r="DF393" s="176"/>
      <c r="DG393" s="176"/>
      <c r="DH393" s="176"/>
      <c r="DI393" s="176"/>
      <c r="DJ393" s="176"/>
      <c r="DK393" s="176"/>
      <c r="DL393" s="176"/>
      <c r="DM393" s="176"/>
      <c r="DN393" s="176"/>
      <c r="DO393" s="176"/>
      <c r="DP393" s="176"/>
      <c r="DQ393" s="176"/>
      <c r="DR393" s="176"/>
      <c r="DS393" s="176"/>
      <c r="DT393" s="176"/>
      <c r="DU393" s="176"/>
      <c r="DV393" s="176"/>
      <c r="DW393" s="176"/>
      <c r="DX393" s="176"/>
      <c r="DY393" s="176"/>
      <c r="DZ393" s="176"/>
      <c r="EA393" s="176"/>
      <c r="EB393" s="176"/>
      <c r="EC393" s="176"/>
      <c r="ED393" s="176"/>
      <c r="EE393" s="176"/>
      <c r="EF393" s="176"/>
      <c r="EG393" s="176"/>
      <c r="EH393" s="176"/>
      <c r="EI393" s="176"/>
      <c r="EJ393" s="176"/>
      <c r="EK393" s="176"/>
      <c r="EL393" s="176"/>
      <c r="EM393" s="176"/>
      <c r="EN393" s="177"/>
      <c r="EO393" s="177"/>
    </row>
    <row r="394" customFormat="false" ht="12.75" hidden="false" customHeight="false" outlineLevel="0" collapsed="false">
      <c r="A394" s="169" t="s">
        <v>42</v>
      </c>
      <c r="B394" s="96"/>
      <c r="C394" s="170"/>
      <c r="D394" s="171" t="n">
        <v>6</v>
      </c>
      <c r="E394" s="172" t="s">
        <v>230</v>
      </c>
      <c r="F394" s="173" t="n">
        <f aca="false">SUM(H394:EM394)</f>
        <v>0</v>
      </c>
      <c r="G394" s="174"/>
      <c r="H394" s="176"/>
      <c r="I394" s="176"/>
      <c r="J394" s="176"/>
      <c r="K394" s="176"/>
      <c r="L394" s="176"/>
      <c r="M394" s="176"/>
      <c r="N394" s="176"/>
      <c r="O394" s="176"/>
      <c r="P394" s="176"/>
      <c r="Q394" s="175"/>
      <c r="R394" s="175"/>
      <c r="S394" s="175"/>
      <c r="T394" s="175"/>
      <c r="U394" s="175"/>
      <c r="V394" s="175"/>
      <c r="W394" s="175"/>
      <c r="X394" s="175"/>
      <c r="Y394" s="175"/>
      <c r="Z394" s="175"/>
      <c r="AA394" s="175"/>
      <c r="AB394" s="175"/>
      <c r="AC394" s="175"/>
      <c r="AD394" s="175"/>
      <c r="AE394" s="175"/>
      <c r="AF394" s="175"/>
      <c r="AG394" s="175"/>
      <c r="AH394" s="175"/>
      <c r="AI394" s="175"/>
      <c r="AJ394" s="175"/>
      <c r="AK394" s="175"/>
      <c r="AL394" s="175"/>
      <c r="AM394" s="175"/>
      <c r="AN394" s="175"/>
      <c r="AO394" s="175"/>
      <c r="AP394" s="175"/>
      <c r="AQ394" s="175"/>
      <c r="AR394" s="175"/>
      <c r="AS394" s="175"/>
      <c r="AT394" s="175"/>
      <c r="AU394" s="175"/>
      <c r="AV394" s="175"/>
      <c r="AW394" s="175"/>
      <c r="AX394" s="175"/>
      <c r="AY394" s="175"/>
      <c r="AZ394" s="175"/>
      <c r="BA394" s="175"/>
      <c r="BB394" s="175"/>
      <c r="BC394" s="176"/>
      <c r="BD394" s="176"/>
      <c r="BE394" s="176"/>
      <c r="BF394" s="176"/>
      <c r="BG394" s="176"/>
      <c r="BH394" s="176"/>
      <c r="BI394" s="176"/>
      <c r="BJ394" s="176"/>
      <c r="BK394" s="176"/>
      <c r="BL394" s="176"/>
      <c r="BM394" s="176"/>
      <c r="BN394" s="176"/>
      <c r="BO394" s="176"/>
      <c r="BP394" s="176"/>
      <c r="BQ394" s="176"/>
      <c r="BR394" s="176"/>
      <c r="BS394" s="176"/>
      <c r="BT394" s="176"/>
      <c r="BU394" s="176"/>
      <c r="BV394" s="176"/>
      <c r="BW394" s="176"/>
      <c r="BX394" s="176"/>
      <c r="BY394" s="176"/>
      <c r="BZ394" s="176"/>
      <c r="CA394" s="176"/>
      <c r="CB394" s="176"/>
      <c r="CC394" s="176"/>
      <c r="CD394" s="176"/>
      <c r="CE394" s="176"/>
      <c r="CF394" s="176"/>
      <c r="CG394" s="176"/>
      <c r="CH394" s="176"/>
      <c r="CI394" s="176"/>
      <c r="CJ394" s="176"/>
      <c r="CK394" s="176"/>
      <c r="CL394" s="176"/>
      <c r="CM394" s="176"/>
      <c r="CN394" s="176"/>
      <c r="CO394" s="176"/>
      <c r="CP394" s="176"/>
      <c r="CQ394" s="176"/>
      <c r="CR394" s="176"/>
      <c r="CS394" s="176"/>
      <c r="CT394" s="176"/>
      <c r="CU394" s="176"/>
      <c r="CV394" s="176"/>
      <c r="CW394" s="176"/>
      <c r="CX394" s="176"/>
      <c r="CY394" s="176"/>
      <c r="CZ394" s="176"/>
      <c r="DA394" s="176"/>
      <c r="DB394" s="176"/>
      <c r="DC394" s="176"/>
      <c r="DD394" s="176"/>
      <c r="DE394" s="176"/>
      <c r="DF394" s="176"/>
      <c r="DG394" s="176"/>
      <c r="DH394" s="176"/>
      <c r="DI394" s="176"/>
      <c r="DJ394" s="176"/>
      <c r="DK394" s="176"/>
      <c r="DL394" s="176"/>
      <c r="DM394" s="176"/>
      <c r="DN394" s="176"/>
      <c r="DO394" s="176"/>
      <c r="DP394" s="176"/>
      <c r="DQ394" s="176"/>
      <c r="DR394" s="176"/>
      <c r="DS394" s="176"/>
      <c r="DT394" s="176"/>
      <c r="DU394" s="176"/>
      <c r="DV394" s="176"/>
      <c r="DW394" s="176"/>
      <c r="DX394" s="176"/>
      <c r="DY394" s="176"/>
      <c r="DZ394" s="176"/>
      <c r="EA394" s="176"/>
      <c r="EB394" s="176"/>
      <c r="EC394" s="176"/>
      <c r="ED394" s="176"/>
      <c r="EE394" s="176"/>
      <c r="EF394" s="176"/>
      <c r="EG394" s="176"/>
      <c r="EH394" s="176"/>
      <c r="EI394" s="176"/>
      <c r="EJ394" s="176"/>
      <c r="EK394" s="176"/>
      <c r="EL394" s="176"/>
      <c r="EM394" s="176"/>
      <c r="EN394" s="177"/>
      <c r="EO394" s="177"/>
    </row>
    <row r="395" customFormat="false" ht="12.75" hidden="false" customHeight="false" outlineLevel="0" collapsed="false">
      <c r="A395" s="169" t="s">
        <v>42</v>
      </c>
      <c r="B395" s="96"/>
      <c r="C395" s="170"/>
      <c r="D395" s="171" t="n">
        <v>7</v>
      </c>
      <c r="E395" s="172" t="s">
        <v>230</v>
      </c>
      <c r="F395" s="178" t="n">
        <f aca="false">SUM(H395:EM395)</f>
        <v>0</v>
      </c>
      <c r="G395" s="179"/>
      <c r="H395" s="181"/>
      <c r="I395" s="181"/>
      <c r="J395" s="181"/>
      <c r="K395" s="181"/>
      <c r="L395" s="181"/>
      <c r="M395" s="181"/>
      <c r="N395" s="181"/>
      <c r="O395" s="181"/>
      <c r="P395" s="181"/>
      <c r="Q395" s="180"/>
      <c r="R395" s="180"/>
      <c r="S395" s="180"/>
      <c r="T395" s="180"/>
      <c r="U395" s="180"/>
      <c r="V395" s="180"/>
      <c r="W395" s="180"/>
      <c r="X395" s="180"/>
      <c r="Y395" s="180"/>
      <c r="Z395" s="180"/>
      <c r="AA395" s="180"/>
      <c r="AB395" s="180"/>
      <c r="AC395" s="180"/>
      <c r="AD395" s="180"/>
      <c r="AE395" s="180"/>
      <c r="AF395" s="180"/>
      <c r="AG395" s="180"/>
      <c r="AH395" s="180"/>
      <c r="AI395" s="180"/>
      <c r="AJ395" s="180"/>
      <c r="AK395" s="180"/>
      <c r="AL395" s="180"/>
      <c r="AM395" s="180"/>
      <c r="AN395" s="180"/>
      <c r="AO395" s="180"/>
      <c r="AP395" s="180"/>
      <c r="AQ395" s="180"/>
      <c r="AR395" s="180"/>
      <c r="AS395" s="180"/>
      <c r="AT395" s="180"/>
      <c r="AU395" s="180"/>
      <c r="AV395" s="180"/>
      <c r="AW395" s="180"/>
      <c r="AX395" s="180"/>
      <c r="AY395" s="180"/>
      <c r="AZ395" s="180"/>
      <c r="BA395" s="180"/>
      <c r="BB395" s="180"/>
      <c r="BC395" s="181"/>
      <c r="BD395" s="181"/>
      <c r="BE395" s="181"/>
      <c r="BF395" s="181"/>
      <c r="BG395" s="181"/>
      <c r="BH395" s="181"/>
      <c r="BI395" s="181"/>
      <c r="BJ395" s="181"/>
      <c r="BK395" s="181"/>
      <c r="BL395" s="181"/>
      <c r="BM395" s="181"/>
      <c r="BN395" s="181"/>
      <c r="BO395" s="181"/>
      <c r="BP395" s="181"/>
      <c r="BQ395" s="181"/>
      <c r="BR395" s="181"/>
      <c r="BS395" s="181"/>
      <c r="BT395" s="181"/>
      <c r="BU395" s="181"/>
      <c r="BV395" s="181"/>
      <c r="BW395" s="181"/>
      <c r="BX395" s="181"/>
      <c r="BY395" s="181"/>
      <c r="BZ395" s="181"/>
      <c r="CA395" s="181"/>
      <c r="CB395" s="181"/>
      <c r="CC395" s="181"/>
      <c r="CD395" s="181"/>
      <c r="CE395" s="181"/>
      <c r="CF395" s="181"/>
      <c r="CG395" s="181"/>
      <c r="CH395" s="181"/>
      <c r="CI395" s="181"/>
      <c r="CJ395" s="181"/>
      <c r="CK395" s="181"/>
      <c r="CL395" s="181"/>
      <c r="CM395" s="181"/>
      <c r="CN395" s="181"/>
      <c r="CO395" s="181"/>
      <c r="CP395" s="181"/>
      <c r="CQ395" s="181"/>
      <c r="CR395" s="181"/>
      <c r="CS395" s="181"/>
      <c r="CT395" s="181"/>
      <c r="CU395" s="181"/>
      <c r="CV395" s="181"/>
      <c r="CW395" s="181"/>
      <c r="CX395" s="181"/>
      <c r="CY395" s="181"/>
      <c r="CZ395" s="181"/>
      <c r="DA395" s="181"/>
      <c r="DB395" s="181"/>
      <c r="DC395" s="181"/>
      <c r="DD395" s="181"/>
      <c r="DE395" s="181"/>
      <c r="DF395" s="181"/>
      <c r="DG395" s="181"/>
      <c r="DH395" s="181"/>
      <c r="DI395" s="181"/>
      <c r="DJ395" s="181"/>
      <c r="DK395" s="181"/>
      <c r="DL395" s="181"/>
      <c r="DM395" s="181"/>
      <c r="DN395" s="181"/>
      <c r="DO395" s="181"/>
      <c r="DP395" s="181"/>
      <c r="DQ395" s="181"/>
      <c r="DR395" s="181"/>
      <c r="DS395" s="181"/>
      <c r="DT395" s="181"/>
      <c r="DU395" s="181"/>
      <c r="DV395" s="181"/>
      <c r="DW395" s="181"/>
      <c r="DX395" s="181"/>
      <c r="DY395" s="181"/>
      <c r="DZ395" s="181"/>
      <c r="EA395" s="181"/>
      <c r="EB395" s="181"/>
      <c r="EC395" s="181"/>
      <c r="ED395" s="181"/>
      <c r="EE395" s="181"/>
      <c r="EF395" s="181"/>
      <c r="EG395" s="181"/>
      <c r="EH395" s="181"/>
      <c r="EI395" s="181"/>
      <c r="EJ395" s="181"/>
      <c r="EK395" s="181"/>
      <c r="EL395" s="181"/>
      <c r="EM395" s="181"/>
      <c r="EN395" s="177"/>
      <c r="EO395" s="177"/>
    </row>
    <row r="396" customFormat="false" ht="12.75" hidden="false" customHeight="false" outlineLevel="0" collapsed="false">
      <c r="A396" s="169" t="s">
        <v>42</v>
      </c>
      <c r="B396" s="96"/>
      <c r="C396" s="170"/>
      <c r="D396" s="171" t="n">
        <v>8</v>
      </c>
      <c r="E396" s="172" t="s">
        <v>230</v>
      </c>
      <c r="F396" s="178" t="n">
        <f aca="false">SUM(H396:EM396)</f>
        <v>0</v>
      </c>
      <c r="G396" s="179" t="n">
        <f aca="false">SUM(F390:F396)</f>
        <v>0</v>
      </c>
      <c r="H396" s="181"/>
      <c r="I396" s="181"/>
      <c r="J396" s="181"/>
      <c r="K396" s="181"/>
      <c r="L396" s="181"/>
      <c r="M396" s="181"/>
      <c r="N396" s="181"/>
      <c r="O396" s="181"/>
      <c r="P396" s="181"/>
      <c r="Q396" s="180"/>
      <c r="R396" s="180"/>
      <c r="S396" s="180"/>
      <c r="T396" s="180"/>
      <c r="U396" s="180"/>
      <c r="V396" s="180"/>
      <c r="W396" s="180"/>
      <c r="X396" s="180"/>
      <c r="Y396" s="180"/>
      <c r="Z396" s="180"/>
      <c r="AA396" s="180"/>
      <c r="AB396" s="180"/>
      <c r="AC396" s="180"/>
      <c r="AD396" s="180"/>
      <c r="AE396" s="180"/>
      <c r="AF396" s="180"/>
      <c r="AG396" s="180"/>
      <c r="AH396" s="180"/>
      <c r="AI396" s="180"/>
      <c r="AJ396" s="180"/>
      <c r="AK396" s="180"/>
      <c r="AL396" s="180"/>
      <c r="AM396" s="180"/>
      <c r="AN396" s="180"/>
      <c r="AO396" s="180"/>
      <c r="AP396" s="180"/>
      <c r="AQ396" s="180"/>
      <c r="AR396" s="180"/>
      <c r="AS396" s="180"/>
      <c r="AT396" s="180"/>
      <c r="AU396" s="180"/>
      <c r="AV396" s="180"/>
      <c r="AW396" s="180"/>
      <c r="AX396" s="180"/>
      <c r="AY396" s="180"/>
      <c r="AZ396" s="180"/>
      <c r="BA396" s="180"/>
      <c r="BB396" s="180"/>
      <c r="BC396" s="181"/>
      <c r="BD396" s="181"/>
      <c r="BE396" s="181"/>
      <c r="BF396" s="181"/>
      <c r="BG396" s="181"/>
      <c r="BH396" s="181"/>
      <c r="BI396" s="181"/>
      <c r="BJ396" s="181"/>
      <c r="BK396" s="181"/>
      <c r="BL396" s="181"/>
      <c r="BM396" s="181"/>
      <c r="BN396" s="181"/>
      <c r="BO396" s="181"/>
      <c r="BP396" s="181"/>
      <c r="BQ396" s="181"/>
      <c r="BR396" s="181"/>
      <c r="BS396" s="181"/>
      <c r="BT396" s="181"/>
      <c r="BU396" s="181"/>
      <c r="BV396" s="181"/>
      <c r="BW396" s="181"/>
      <c r="BX396" s="181"/>
      <c r="BY396" s="181"/>
      <c r="BZ396" s="181"/>
      <c r="CA396" s="181"/>
      <c r="CB396" s="181"/>
      <c r="CC396" s="181"/>
      <c r="CD396" s="181"/>
      <c r="CE396" s="181"/>
      <c r="CF396" s="181"/>
      <c r="CG396" s="181"/>
      <c r="CH396" s="181"/>
      <c r="CI396" s="181"/>
      <c r="CJ396" s="181"/>
      <c r="CK396" s="181"/>
      <c r="CL396" s="181"/>
      <c r="CM396" s="181"/>
      <c r="CN396" s="181"/>
      <c r="CO396" s="181"/>
      <c r="CP396" s="181"/>
      <c r="CQ396" s="181"/>
      <c r="CR396" s="181"/>
      <c r="CS396" s="181"/>
      <c r="CT396" s="181"/>
      <c r="CU396" s="181"/>
      <c r="CV396" s="181"/>
      <c r="CW396" s="181"/>
      <c r="CX396" s="181"/>
      <c r="CY396" s="181"/>
      <c r="CZ396" s="181"/>
      <c r="DA396" s="181"/>
      <c r="DB396" s="181"/>
      <c r="DC396" s="181"/>
      <c r="DD396" s="181"/>
      <c r="DE396" s="181"/>
      <c r="DF396" s="181"/>
      <c r="DG396" s="181"/>
      <c r="DH396" s="181"/>
      <c r="DI396" s="181"/>
      <c r="DJ396" s="181"/>
      <c r="DK396" s="181"/>
      <c r="DL396" s="181"/>
      <c r="DM396" s="181"/>
      <c r="DN396" s="181"/>
      <c r="DO396" s="181"/>
      <c r="DP396" s="181"/>
      <c r="DQ396" s="181"/>
      <c r="DR396" s="181"/>
      <c r="DS396" s="181"/>
      <c r="DT396" s="181"/>
      <c r="DU396" s="181"/>
      <c r="DV396" s="181"/>
      <c r="DW396" s="181"/>
      <c r="DX396" s="181"/>
      <c r="DY396" s="181"/>
      <c r="DZ396" s="181"/>
      <c r="EA396" s="181"/>
      <c r="EB396" s="181"/>
      <c r="EC396" s="181"/>
      <c r="ED396" s="181"/>
      <c r="EE396" s="181"/>
      <c r="EF396" s="181"/>
      <c r="EG396" s="181"/>
      <c r="EH396" s="181"/>
      <c r="EI396" s="181"/>
      <c r="EJ396" s="181"/>
      <c r="EK396" s="181"/>
      <c r="EL396" s="181"/>
      <c r="EM396" s="181"/>
      <c r="EN396" s="177"/>
      <c r="EO396" s="177"/>
    </row>
    <row r="397" customFormat="false" ht="12.75" hidden="false" customHeight="false" outlineLevel="0" collapsed="false">
      <c r="A397" s="169" t="s">
        <v>42</v>
      </c>
      <c r="B397" s="96"/>
      <c r="C397" s="170"/>
      <c r="D397" s="171" t="n">
        <v>9</v>
      </c>
      <c r="E397" s="172" t="s">
        <v>231</v>
      </c>
      <c r="F397" s="173" t="n">
        <f aca="false">SUM(H397:EM397)</f>
        <v>0</v>
      </c>
      <c r="G397" s="174"/>
      <c r="H397" s="176"/>
      <c r="I397" s="176"/>
      <c r="J397" s="176"/>
      <c r="K397" s="176"/>
      <c r="L397" s="176"/>
      <c r="M397" s="176"/>
      <c r="N397" s="176"/>
      <c r="O397" s="176"/>
      <c r="P397" s="176"/>
      <c r="Q397" s="175"/>
      <c r="R397" s="175"/>
      <c r="S397" s="175"/>
      <c r="T397" s="175"/>
      <c r="U397" s="175"/>
      <c r="V397" s="175"/>
      <c r="W397" s="175"/>
      <c r="X397" s="175"/>
      <c r="Y397" s="175"/>
      <c r="Z397" s="175"/>
      <c r="AA397" s="175"/>
      <c r="AB397" s="175"/>
      <c r="AC397" s="175"/>
      <c r="AD397" s="175"/>
      <c r="AE397" s="175"/>
      <c r="AF397" s="175"/>
      <c r="AG397" s="175"/>
      <c r="AH397" s="175"/>
      <c r="AI397" s="175"/>
      <c r="AJ397" s="175"/>
      <c r="AK397" s="175"/>
      <c r="AL397" s="175"/>
      <c r="AM397" s="175"/>
      <c r="AN397" s="175"/>
      <c r="AO397" s="175"/>
      <c r="AP397" s="175"/>
      <c r="AQ397" s="175"/>
      <c r="AR397" s="175"/>
      <c r="AS397" s="175"/>
      <c r="AT397" s="175"/>
      <c r="AU397" s="175"/>
      <c r="AV397" s="175"/>
      <c r="AW397" s="175"/>
      <c r="AX397" s="175"/>
      <c r="AY397" s="175"/>
      <c r="AZ397" s="175"/>
      <c r="BA397" s="175"/>
      <c r="BB397" s="175"/>
      <c r="BC397" s="176"/>
      <c r="BD397" s="176"/>
      <c r="BE397" s="176"/>
      <c r="BF397" s="176"/>
      <c r="BG397" s="176"/>
      <c r="BH397" s="176"/>
      <c r="BI397" s="176"/>
      <c r="BJ397" s="176"/>
      <c r="BK397" s="176"/>
      <c r="BL397" s="176"/>
      <c r="BM397" s="176"/>
      <c r="BN397" s="176"/>
      <c r="BO397" s="176"/>
      <c r="BP397" s="176"/>
      <c r="BQ397" s="176"/>
      <c r="BR397" s="176"/>
      <c r="BS397" s="176"/>
      <c r="BT397" s="176"/>
      <c r="BU397" s="176"/>
      <c r="BV397" s="176"/>
      <c r="BW397" s="176"/>
      <c r="BX397" s="176"/>
      <c r="BY397" s="176"/>
      <c r="BZ397" s="176"/>
      <c r="CA397" s="176"/>
      <c r="CB397" s="176"/>
      <c r="CC397" s="176"/>
      <c r="CD397" s="176"/>
      <c r="CE397" s="176"/>
      <c r="CF397" s="176"/>
      <c r="CG397" s="176"/>
      <c r="CH397" s="176"/>
      <c r="CI397" s="176"/>
      <c r="CJ397" s="176"/>
      <c r="CK397" s="176"/>
      <c r="CL397" s="176"/>
      <c r="CM397" s="176"/>
      <c r="CN397" s="176"/>
      <c r="CO397" s="176"/>
      <c r="CP397" s="176"/>
      <c r="CQ397" s="176"/>
      <c r="CR397" s="176"/>
      <c r="CS397" s="176"/>
      <c r="CT397" s="176"/>
      <c r="CU397" s="176"/>
      <c r="CV397" s="176"/>
      <c r="CW397" s="176"/>
      <c r="CX397" s="176"/>
      <c r="CY397" s="176"/>
      <c r="CZ397" s="176"/>
      <c r="DA397" s="176"/>
      <c r="DB397" s="176"/>
      <c r="DC397" s="176"/>
      <c r="DD397" s="176"/>
      <c r="DE397" s="176"/>
      <c r="DF397" s="176"/>
      <c r="DG397" s="176"/>
      <c r="DH397" s="176"/>
      <c r="DI397" s="176"/>
      <c r="DJ397" s="176"/>
      <c r="DK397" s="176"/>
      <c r="DL397" s="176"/>
      <c r="DM397" s="176"/>
      <c r="DN397" s="176"/>
      <c r="DO397" s="176"/>
      <c r="DP397" s="176"/>
      <c r="DQ397" s="176"/>
      <c r="DR397" s="176"/>
      <c r="DS397" s="176"/>
      <c r="DT397" s="176"/>
      <c r="DU397" s="176"/>
      <c r="DV397" s="176"/>
      <c r="DW397" s="176"/>
      <c r="DX397" s="176"/>
      <c r="DY397" s="176"/>
      <c r="DZ397" s="176"/>
      <c r="EA397" s="176"/>
      <c r="EB397" s="176"/>
      <c r="EC397" s="176"/>
      <c r="ED397" s="176"/>
      <c r="EE397" s="176"/>
      <c r="EF397" s="176"/>
      <c r="EG397" s="176"/>
      <c r="EH397" s="176"/>
      <c r="EI397" s="176"/>
      <c r="EJ397" s="176"/>
      <c r="EK397" s="176"/>
      <c r="EL397" s="176"/>
      <c r="EM397" s="176"/>
      <c r="EN397" s="177"/>
      <c r="EO397" s="177"/>
    </row>
    <row r="398" customFormat="false" ht="12.75" hidden="false" customHeight="false" outlineLevel="0" collapsed="false">
      <c r="A398" s="169" t="s">
        <v>42</v>
      </c>
      <c r="B398" s="96"/>
      <c r="C398" s="170"/>
      <c r="D398" s="171" t="n">
        <v>10</v>
      </c>
      <c r="E398" s="172" t="s">
        <v>231</v>
      </c>
      <c r="F398" s="173" t="n">
        <f aca="false">SUM(H398:EM398)</f>
        <v>0</v>
      </c>
      <c r="G398" s="174"/>
      <c r="H398" s="176"/>
      <c r="I398" s="176"/>
      <c r="J398" s="176"/>
      <c r="K398" s="176"/>
      <c r="L398" s="176"/>
      <c r="M398" s="176"/>
      <c r="N398" s="176"/>
      <c r="O398" s="176"/>
      <c r="P398" s="176"/>
      <c r="Q398" s="175"/>
      <c r="R398" s="175"/>
      <c r="S398" s="175"/>
      <c r="T398" s="175"/>
      <c r="U398" s="175"/>
      <c r="V398" s="175"/>
      <c r="W398" s="175"/>
      <c r="X398" s="175"/>
      <c r="Y398" s="175"/>
      <c r="Z398" s="175"/>
      <c r="AA398" s="175"/>
      <c r="AB398" s="175"/>
      <c r="AC398" s="175"/>
      <c r="AD398" s="175"/>
      <c r="AE398" s="175"/>
      <c r="AF398" s="175"/>
      <c r="AG398" s="175"/>
      <c r="AH398" s="175"/>
      <c r="AI398" s="175"/>
      <c r="AJ398" s="175"/>
      <c r="AK398" s="175"/>
      <c r="AL398" s="175"/>
      <c r="AM398" s="175"/>
      <c r="AN398" s="175"/>
      <c r="AO398" s="175"/>
      <c r="AP398" s="175"/>
      <c r="AQ398" s="175"/>
      <c r="AR398" s="175"/>
      <c r="AS398" s="175"/>
      <c r="AT398" s="175"/>
      <c r="AU398" s="175"/>
      <c r="AV398" s="175"/>
      <c r="AW398" s="175"/>
      <c r="AX398" s="175"/>
      <c r="AY398" s="175"/>
      <c r="AZ398" s="175"/>
      <c r="BA398" s="175"/>
      <c r="BB398" s="175"/>
      <c r="BC398" s="176"/>
      <c r="BD398" s="176"/>
      <c r="BE398" s="176"/>
      <c r="BF398" s="176"/>
      <c r="BG398" s="176"/>
      <c r="BH398" s="176"/>
      <c r="BI398" s="176"/>
      <c r="BJ398" s="176"/>
      <c r="BK398" s="176"/>
      <c r="BL398" s="176"/>
      <c r="BM398" s="176"/>
      <c r="BN398" s="176"/>
      <c r="BO398" s="176"/>
      <c r="BP398" s="176"/>
      <c r="BQ398" s="176"/>
      <c r="BR398" s="176"/>
      <c r="BS398" s="176"/>
      <c r="BT398" s="176"/>
      <c r="BU398" s="176"/>
      <c r="BV398" s="176"/>
      <c r="BW398" s="176"/>
      <c r="BX398" s="176"/>
      <c r="BY398" s="176"/>
      <c r="BZ398" s="176"/>
      <c r="CA398" s="176"/>
      <c r="CB398" s="176"/>
      <c r="CC398" s="176"/>
      <c r="CD398" s="176"/>
      <c r="CE398" s="176"/>
      <c r="CF398" s="176"/>
      <c r="CG398" s="176"/>
      <c r="CH398" s="176"/>
      <c r="CI398" s="176"/>
      <c r="CJ398" s="176"/>
      <c r="CK398" s="176"/>
      <c r="CL398" s="176"/>
      <c r="CM398" s="176"/>
      <c r="CN398" s="176"/>
      <c r="CO398" s="176"/>
      <c r="CP398" s="176"/>
      <c r="CQ398" s="176"/>
      <c r="CR398" s="176"/>
      <c r="CS398" s="176"/>
      <c r="CT398" s="176"/>
      <c r="CU398" s="176"/>
      <c r="CV398" s="176"/>
      <c r="CW398" s="176"/>
      <c r="CX398" s="176"/>
      <c r="CY398" s="176"/>
      <c r="CZ398" s="176"/>
      <c r="DA398" s="176"/>
      <c r="DB398" s="176"/>
      <c r="DC398" s="176"/>
      <c r="DD398" s="176"/>
      <c r="DE398" s="176"/>
      <c r="DF398" s="176"/>
      <c r="DG398" s="176"/>
      <c r="DH398" s="176"/>
      <c r="DI398" s="176"/>
      <c r="DJ398" s="176"/>
      <c r="DK398" s="176"/>
      <c r="DL398" s="176"/>
      <c r="DM398" s="176"/>
      <c r="DN398" s="176"/>
      <c r="DO398" s="176"/>
      <c r="DP398" s="176"/>
      <c r="DQ398" s="176"/>
      <c r="DR398" s="176"/>
      <c r="DS398" s="176"/>
      <c r="DT398" s="176"/>
      <c r="DU398" s="176"/>
      <c r="DV398" s="176"/>
      <c r="DW398" s="176"/>
      <c r="DX398" s="176"/>
      <c r="DY398" s="176"/>
      <c r="DZ398" s="176"/>
      <c r="EA398" s="176"/>
      <c r="EB398" s="176"/>
      <c r="EC398" s="176"/>
      <c r="ED398" s="176"/>
      <c r="EE398" s="176"/>
      <c r="EF398" s="176"/>
      <c r="EG398" s="176"/>
      <c r="EH398" s="176"/>
      <c r="EI398" s="176"/>
      <c r="EJ398" s="176"/>
      <c r="EK398" s="176"/>
      <c r="EL398" s="176"/>
      <c r="EM398" s="176"/>
      <c r="EN398" s="177"/>
      <c r="EO398" s="177"/>
    </row>
    <row r="399" customFormat="false" ht="12.75" hidden="false" customHeight="false" outlineLevel="0" collapsed="false">
      <c r="A399" s="169" t="s">
        <v>42</v>
      </c>
      <c r="B399" s="96"/>
      <c r="C399" s="170"/>
      <c r="D399" s="171" t="n">
        <v>11</v>
      </c>
      <c r="E399" s="172" t="s">
        <v>231</v>
      </c>
      <c r="F399" s="173" t="n">
        <f aca="false">SUM(H399:EM399)</f>
        <v>0</v>
      </c>
      <c r="G399" s="174"/>
      <c r="H399" s="176"/>
      <c r="I399" s="176"/>
      <c r="J399" s="176"/>
      <c r="K399" s="176"/>
      <c r="L399" s="176"/>
      <c r="M399" s="176"/>
      <c r="N399" s="176"/>
      <c r="O399" s="176"/>
      <c r="P399" s="176"/>
      <c r="Q399" s="175"/>
      <c r="R399" s="175"/>
      <c r="S399" s="175"/>
      <c r="T399" s="175"/>
      <c r="U399" s="175"/>
      <c r="V399" s="175"/>
      <c r="W399" s="175"/>
      <c r="X399" s="175"/>
      <c r="Y399" s="175"/>
      <c r="Z399" s="175"/>
      <c r="AA399" s="175"/>
      <c r="AB399" s="175"/>
      <c r="AC399" s="175"/>
      <c r="AD399" s="175"/>
      <c r="AE399" s="175"/>
      <c r="AF399" s="175"/>
      <c r="AG399" s="175"/>
      <c r="AH399" s="175"/>
      <c r="AI399" s="175"/>
      <c r="AJ399" s="175"/>
      <c r="AK399" s="175"/>
      <c r="AL399" s="175"/>
      <c r="AM399" s="175"/>
      <c r="AN399" s="175"/>
      <c r="AO399" s="175"/>
      <c r="AP399" s="175"/>
      <c r="AQ399" s="175"/>
      <c r="AR399" s="175"/>
      <c r="AS399" s="175"/>
      <c r="AT399" s="175"/>
      <c r="AU399" s="175"/>
      <c r="AV399" s="175"/>
      <c r="AW399" s="175"/>
      <c r="AX399" s="175"/>
      <c r="AY399" s="175"/>
      <c r="AZ399" s="175"/>
      <c r="BA399" s="175"/>
      <c r="BB399" s="175"/>
      <c r="BC399" s="176"/>
      <c r="BD399" s="176"/>
      <c r="BE399" s="176"/>
      <c r="BF399" s="176"/>
      <c r="BG399" s="176"/>
      <c r="BH399" s="176"/>
      <c r="BI399" s="176"/>
      <c r="BJ399" s="176"/>
      <c r="BK399" s="176"/>
      <c r="BL399" s="176"/>
      <c r="BM399" s="176"/>
      <c r="BN399" s="176"/>
      <c r="BO399" s="176"/>
      <c r="BP399" s="176"/>
      <c r="BQ399" s="176"/>
      <c r="BR399" s="176"/>
      <c r="BS399" s="176"/>
      <c r="BT399" s="176"/>
      <c r="BU399" s="176"/>
      <c r="BV399" s="176"/>
      <c r="BW399" s="176"/>
      <c r="BX399" s="176"/>
      <c r="BY399" s="176"/>
      <c r="BZ399" s="176"/>
      <c r="CA399" s="176"/>
      <c r="CB399" s="176"/>
      <c r="CC399" s="176"/>
      <c r="CD399" s="176"/>
      <c r="CE399" s="176"/>
      <c r="CF399" s="176"/>
      <c r="CG399" s="176"/>
      <c r="CH399" s="176"/>
      <c r="CI399" s="176"/>
      <c r="CJ399" s="176"/>
      <c r="CK399" s="176"/>
      <c r="CL399" s="176"/>
      <c r="CM399" s="176"/>
      <c r="CN399" s="176"/>
      <c r="CO399" s="176"/>
      <c r="CP399" s="176"/>
      <c r="CQ399" s="176"/>
      <c r="CR399" s="176"/>
      <c r="CS399" s="176"/>
      <c r="CT399" s="176"/>
      <c r="CU399" s="176"/>
      <c r="CV399" s="176"/>
      <c r="CW399" s="176"/>
      <c r="CX399" s="176"/>
      <c r="CY399" s="176"/>
      <c r="CZ399" s="176"/>
      <c r="DA399" s="176"/>
      <c r="DB399" s="176"/>
      <c r="DC399" s="176"/>
      <c r="DD399" s="176"/>
      <c r="DE399" s="176"/>
      <c r="DF399" s="176"/>
      <c r="DG399" s="176"/>
      <c r="DH399" s="176"/>
      <c r="DI399" s="176"/>
      <c r="DJ399" s="176"/>
      <c r="DK399" s="176"/>
      <c r="DL399" s="176"/>
      <c r="DM399" s="176"/>
      <c r="DN399" s="176"/>
      <c r="DO399" s="176"/>
      <c r="DP399" s="176"/>
      <c r="DQ399" s="176"/>
      <c r="DR399" s="176"/>
      <c r="DS399" s="176"/>
      <c r="DT399" s="176"/>
      <c r="DU399" s="176"/>
      <c r="DV399" s="176"/>
      <c r="DW399" s="176"/>
      <c r="DX399" s="176"/>
      <c r="DY399" s="176"/>
      <c r="DZ399" s="176"/>
      <c r="EA399" s="176"/>
      <c r="EB399" s="176"/>
      <c r="EC399" s="176"/>
      <c r="ED399" s="176"/>
      <c r="EE399" s="176"/>
      <c r="EF399" s="176"/>
      <c r="EG399" s="176"/>
      <c r="EH399" s="176"/>
      <c r="EI399" s="176"/>
      <c r="EJ399" s="176"/>
      <c r="EK399" s="176"/>
      <c r="EL399" s="176"/>
      <c r="EM399" s="176"/>
      <c r="EN399" s="177"/>
      <c r="EO399" s="177"/>
    </row>
    <row r="400" customFormat="false" ht="12.75" hidden="false" customHeight="false" outlineLevel="0" collapsed="false">
      <c r="A400" s="169" t="s">
        <v>42</v>
      </c>
      <c r="B400" s="96"/>
      <c r="C400" s="170"/>
      <c r="D400" s="171" t="n">
        <v>12</v>
      </c>
      <c r="E400" s="172" t="s">
        <v>231</v>
      </c>
      <c r="F400" s="173" t="n">
        <f aca="false">SUM(H400:EM400)</f>
        <v>0</v>
      </c>
      <c r="G400" s="174"/>
      <c r="H400" s="176"/>
      <c r="I400" s="176"/>
      <c r="J400" s="176"/>
      <c r="K400" s="176"/>
      <c r="L400" s="176"/>
      <c r="M400" s="176"/>
      <c r="N400" s="176"/>
      <c r="O400" s="176"/>
      <c r="P400" s="176"/>
      <c r="Q400" s="175"/>
      <c r="R400" s="175"/>
      <c r="S400" s="175"/>
      <c r="T400" s="175"/>
      <c r="U400" s="175"/>
      <c r="V400" s="175"/>
      <c r="W400" s="175"/>
      <c r="X400" s="175"/>
      <c r="Y400" s="175"/>
      <c r="Z400" s="175"/>
      <c r="AA400" s="175"/>
      <c r="AB400" s="175"/>
      <c r="AC400" s="175"/>
      <c r="AD400" s="175"/>
      <c r="AE400" s="175"/>
      <c r="AF400" s="175"/>
      <c r="AG400" s="175"/>
      <c r="AH400" s="175"/>
      <c r="AI400" s="175"/>
      <c r="AJ400" s="175"/>
      <c r="AK400" s="175"/>
      <c r="AL400" s="175"/>
      <c r="AM400" s="175"/>
      <c r="AN400" s="175"/>
      <c r="AO400" s="175"/>
      <c r="AP400" s="175"/>
      <c r="AQ400" s="175"/>
      <c r="AR400" s="175"/>
      <c r="AS400" s="175"/>
      <c r="AT400" s="175"/>
      <c r="AU400" s="175"/>
      <c r="AV400" s="175"/>
      <c r="AW400" s="175"/>
      <c r="AX400" s="175"/>
      <c r="AY400" s="175"/>
      <c r="AZ400" s="175"/>
      <c r="BA400" s="175"/>
      <c r="BB400" s="175"/>
      <c r="BC400" s="176"/>
      <c r="BD400" s="176"/>
      <c r="BE400" s="176"/>
      <c r="BF400" s="176"/>
      <c r="BG400" s="176"/>
      <c r="BH400" s="176"/>
      <c r="BI400" s="176"/>
      <c r="BJ400" s="176"/>
      <c r="BK400" s="176"/>
      <c r="BL400" s="176"/>
      <c r="BM400" s="176"/>
      <c r="BN400" s="176"/>
      <c r="BO400" s="176"/>
      <c r="BP400" s="176"/>
      <c r="BQ400" s="176"/>
      <c r="BR400" s="176"/>
      <c r="BS400" s="176"/>
      <c r="BT400" s="176"/>
      <c r="BU400" s="176"/>
      <c r="BV400" s="176"/>
      <c r="BW400" s="176"/>
      <c r="BX400" s="176"/>
      <c r="BY400" s="176"/>
      <c r="BZ400" s="176"/>
      <c r="CA400" s="176"/>
      <c r="CB400" s="176"/>
      <c r="CC400" s="176"/>
      <c r="CD400" s="176"/>
      <c r="CE400" s="176"/>
      <c r="CF400" s="176"/>
      <c r="CG400" s="176"/>
      <c r="CH400" s="176"/>
      <c r="CI400" s="176"/>
      <c r="CJ400" s="176"/>
      <c r="CK400" s="176"/>
      <c r="CL400" s="176"/>
      <c r="CM400" s="176"/>
      <c r="CN400" s="176"/>
      <c r="CO400" s="176"/>
      <c r="CP400" s="176"/>
      <c r="CQ400" s="176"/>
      <c r="CR400" s="176"/>
      <c r="CS400" s="176"/>
      <c r="CT400" s="176"/>
      <c r="CU400" s="176"/>
      <c r="CV400" s="176"/>
      <c r="CW400" s="176"/>
      <c r="CX400" s="176"/>
      <c r="CY400" s="176"/>
      <c r="CZ400" s="176"/>
      <c r="DA400" s="176"/>
      <c r="DB400" s="176"/>
      <c r="DC400" s="176"/>
      <c r="DD400" s="176"/>
      <c r="DE400" s="176"/>
      <c r="DF400" s="176"/>
      <c r="DG400" s="176"/>
      <c r="DH400" s="176"/>
      <c r="DI400" s="176"/>
      <c r="DJ400" s="176"/>
      <c r="DK400" s="176"/>
      <c r="DL400" s="176"/>
      <c r="DM400" s="176"/>
      <c r="DN400" s="176"/>
      <c r="DO400" s="176"/>
      <c r="DP400" s="176"/>
      <c r="DQ400" s="176"/>
      <c r="DR400" s="176"/>
      <c r="DS400" s="176"/>
      <c r="DT400" s="176"/>
      <c r="DU400" s="176"/>
      <c r="DV400" s="176"/>
      <c r="DW400" s="176"/>
      <c r="DX400" s="176"/>
      <c r="DY400" s="176"/>
      <c r="DZ400" s="176"/>
      <c r="EA400" s="176"/>
      <c r="EB400" s="176"/>
      <c r="EC400" s="176"/>
      <c r="ED400" s="176"/>
      <c r="EE400" s="176"/>
      <c r="EF400" s="176"/>
      <c r="EG400" s="176"/>
      <c r="EH400" s="176"/>
      <c r="EI400" s="176"/>
      <c r="EJ400" s="176"/>
      <c r="EK400" s="176"/>
      <c r="EL400" s="176"/>
      <c r="EM400" s="176"/>
      <c r="EN400" s="177"/>
      <c r="EO400" s="177"/>
    </row>
    <row r="401" customFormat="false" ht="12.75" hidden="false" customHeight="false" outlineLevel="0" collapsed="false">
      <c r="A401" s="169" t="s">
        <v>42</v>
      </c>
      <c r="B401" s="96"/>
      <c r="C401" s="170"/>
      <c r="D401" s="171" t="n">
        <v>13</v>
      </c>
      <c r="E401" s="172" t="s">
        <v>231</v>
      </c>
      <c r="F401" s="173" t="n">
        <f aca="false">SUM(H401:EM401)</f>
        <v>0</v>
      </c>
      <c r="G401" s="174"/>
      <c r="H401" s="176"/>
      <c r="I401" s="176"/>
      <c r="J401" s="176"/>
      <c r="K401" s="176"/>
      <c r="L401" s="176"/>
      <c r="M401" s="176"/>
      <c r="N401" s="176"/>
      <c r="O401" s="176"/>
      <c r="P401" s="176"/>
      <c r="Q401" s="175"/>
      <c r="R401" s="175"/>
      <c r="S401" s="175"/>
      <c r="T401" s="175"/>
      <c r="U401" s="175"/>
      <c r="V401" s="175"/>
      <c r="W401" s="175"/>
      <c r="X401" s="175"/>
      <c r="Y401" s="175"/>
      <c r="Z401" s="175"/>
      <c r="AA401" s="175"/>
      <c r="AB401" s="175"/>
      <c r="AC401" s="175"/>
      <c r="AD401" s="175"/>
      <c r="AE401" s="175"/>
      <c r="AF401" s="175"/>
      <c r="AG401" s="175"/>
      <c r="AH401" s="175"/>
      <c r="AI401" s="175"/>
      <c r="AJ401" s="175"/>
      <c r="AK401" s="175"/>
      <c r="AL401" s="175"/>
      <c r="AM401" s="175"/>
      <c r="AN401" s="175"/>
      <c r="AO401" s="175"/>
      <c r="AP401" s="175"/>
      <c r="AQ401" s="175"/>
      <c r="AR401" s="175"/>
      <c r="AS401" s="175"/>
      <c r="AT401" s="175"/>
      <c r="AU401" s="175"/>
      <c r="AV401" s="175"/>
      <c r="AW401" s="175"/>
      <c r="AX401" s="175"/>
      <c r="AY401" s="175"/>
      <c r="AZ401" s="175"/>
      <c r="BA401" s="175"/>
      <c r="BB401" s="175"/>
      <c r="BC401" s="176"/>
      <c r="BD401" s="176"/>
      <c r="BE401" s="176"/>
      <c r="BF401" s="176"/>
      <c r="BG401" s="176"/>
      <c r="BH401" s="176"/>
      <c r="BI401" s="176"/>
      <c r="BJ401" s="176"/>
      <c r="BK401" s="176"/>
      <c r="BL401" s="176"/>
      <c r="BM401" s="176"/>
      <c r="BN401" s="176"/>
      <c r="BO401" s="176"/>
      <c r="BP401" s="176"/>
      <c r="BQ401" s="176"/>
      <c r="BR401" s="176"/>
      <c r="BS401" s="176"/>
      <c r="BT401" s="176"/>
      <c r="BU401" s="176"/>
      <c r="BV401" s="176"/>
      <c r="BW401" s="176"/>
      <c r="BX401" s="176"/>
      <c r="BY401" s="176"/>
      <c r="BZ401" s="176"/>
      <c r="CA401" s="176"/>
      <c r="CB401" s="176"/>
      <c r="CC401" s="176"/>
      <c r="CD401" s="176"/>
      <c r="CE401" s="176"/>
      <c r="CF401" s="176"/>
      <c r="CG401" s="176"/>
      <c r="CH401" s="176"/>
      <c r="CI401" s="176"/>
      <c r="CJ401" s="176"/>
      <c r="CK401" s="176"/>
      <c r="CL401" s="176"/>
      <c r="CM401" s="176"/>
      <c r="CN401" s="176"/>
      <c r="CO401" s="176"/>
      <c r="CP401" s="176"/>
      <c r="CQ401" s="176"/>
      <c r="CR401" s="176"/>
      <c r="CS401" s="176"/>
      <c r="CT401" s="176"/>
      <c r="CU401" s="176"/>
      <c r="CV401" s="176"/>
      <c r="CW401" s="176"/>
      <c r="CX401" s="176"/>
      <c r="CY401" s="176"/>
      <c r="CZ401" s="176"/>
      <c r="DA401" s="176"/>
      <c r="DB401" s="176"/>
      <c r="DC401" s="176"/>
      <c r="DD401" s="176"/>
      <c r="DE401" s="176"/>
      <c r="DF401" s="176"/>
      <c r="DG401" s="176"/>
      <c r="DH401" s="176"/>
      <c r="DI401" s="176"/>
      <c r="DJ401" s="176"/>
      <c r="DK401" s="176"/>
      <c r="DL401" s="176"/>
      <c r="DM401" s="176"/>
      <c r="DN401" s="176"/>
      <c r="DO401" s="176"/>
      <c r="DP401" s="176"/>
      <c r="DQ401" s="176"/>
      <c r="DR401" s="176"/>
      <c r="DS401" s="176"/>
      <c r="DT401" s="176"/>
      <c r="DU401" s="176"/>
      <c r="DV401" s="176"/>
      <c r="DW401" s="176"/>
      <c r="DX401" s="176"/>
      <c r="DY401" s="176"/>
      <c r="DZ401" s="176"/>
      <c r="EA401" s="176"/>
      <c r="EB401" s="176"/>
      <c r="EC401" s="176"/>
      <c r="ED401" s="176"/>
      <c r="EE401" s="176"/>
      <c r="EF401" s="176"/>
      <c r="EG401" s="176"/>
      <c r="EH401" s="176"/>
      <c r="EI401" s="176"/>
      <c r="EJ401" s="176"/>
      <c r="EK401" s="176"/>
      <c r="EL401" s="176"/>
      <c r="EM401" s="176"/>
      <c r="EN401" s="177"/>
      <c r="EO401" s="177"/>
    </row>
    <row r="402" customFormat="false" ht="12.75" hidden="false" customHeight="false" outlineLevel="0" collapsed="false">
      <c r="A402" s="169" t="s">
        <v>42</v>
      </c>
      <c r="B402" s="96"/>
      <c r="C402" s="170"/>
      <c r="D402" s="171" t="n">
        <v>14</v>
      </c>
      <c r="E402" s="172" t="s">
        <v>231</v>
      </c>
      <c r="F402" s="178" t="n">
        <f aca="false">SUM(H402:EM402)</f>
        <v>0</v>
      </c>
      <c r="G402" s="179"/>
      <c r="H402" s="181"/>
      <c r="I402" s="181"/>
      <c r="J402" s="181"/>
      <c r="K402" s="181"/>
      <c r="L402" s="181"/>
      <c r="M402" s="181"/>
      <c r="N402" s="181"/>
      <c r="O402" s="181"/>
      <c r="P402" s="181"/>
      <c r="Q402" s="180"/>
      <c r="R402" s="180"/>
      <c r="S402" s="180"/>
      <c r="T402" s="180"/>
      <c r="U402" s="180"/>
      <c r="V402" s="180"/>
      <c r="W402" s="180"/>
      <c r="X402" s="180"/>
      <c r="Y402" s="180"/>
      <c r="Z402" s="180"/>
      <c r="AA402" s="180"/>
      <c r="AB402" s="180"/>
      <c r="AC402" s="180"/>
      <c r="AD402" s="180"/>
      <c r="AE402" s="180"/>
      <c r="AF402" s="180"/>
      <c r="AG402" s="180"/>
      <c r="AH402" s="180"/>
      <c r="AI402" s="180"/>
      <c r="AJ402" s="180"/>
      <c r="AK402" s="180"/>
      <c r="AL402" s="180"/>
      <c r="AM402" s="180"/>
      <c r="AN402" s="180"/>
      <c r="AO402" s="180"/>
      <c r="AP402" s="180"/>
      <c r="AQ402" s="180"/>
      <c r="AR402" s="180"/>
      <c r="AS402" s="180"/>
      <c r="AT402" s="180"/>
      <c r="AU402" s="180"/>
      <c r="AV402" s="180"/>
      <c r="AW402" s="180"/>
      <c r="AX402" s="180"/>
      <c r="AY402" s="180"/>
      <c r="AZ402" s="180"/>
      <c r="BA402" s="180"/>
      <c r="BB402" s="180"/>
      <c r="BC402" s="181"/>
      <c r="BD402" s="181"/>
      <c r="BE402" s="181"/>
      <c r="BF402" s="181"/>
      <c r="BG402" s="181"/>
      <c r="BH402" s="181"/>
      <c r="BI402" s="181"/>
      <c r="BJ402" s="181"/>
      <c r="BK402" s="181"/>
      <c r="BL402" s="181"/>
      <c r="BM402" s="181"/>
      <c r="BN402" s="181"/>
      <c r="BO402" s="181"/>
      <c r="BP402" s="181"/>
      <c r="BQ402" s="181"/>
      <c r="BR402" s="181"/>
      <c r="BS402" s="181"/>
      <c r="BT402" s="181"/>
      <c r="BU402" s="181"/>
      <c r="BV402" s="181"/>
      <c r="BW402" s="181"/>
      <c r="BX402" s="181"/>
      <c r="BY402" s="181"/>
      <c r="BZ402" s="181"/>
      <c r="CA402" s="181"/>
      <c r="CB402" s="181"/>
      <c r="CC402" s="181"/>
      <c r="CD402" s="181"/>
      <c r="CE402" s="181"/>
      <c r="CF402" s="181"/>
      <c r="CG402" s="181"/>
      <c r="CH402" s="181"/>
      <c r="CI402" s="181"/>
      <c r="CJ402" s="181"/>
      <c r="CK402" s="181"/>
      <c r="CL402" s="181"/>
      <c r="CM402" s="181"/>
      <c r="CN402" s="181"/>
      <c r="CO402" s="181"/>
      <c r="CP402" s="181"/>
      <c r="CQ402" s="181"/>
      <c r="CR402" s="181"/>
      <c r="CS402" s="181"/>
      <c r="CT402" s="181"/>
      <c r="CU402" s="181"/>
      <c r="CV402" s="181"/>
      <c r="CW402" s="181"/>
      <c r="CX402" s="181"/>
      <c r="CY402" s="181"/>
      <c r="CZ402" s="181"/>
      <c r="DA402" s="181"/>
      <c r="DB402" s="181"/>
      <c r="DC402" s="181"/>
      <c r="DD402" s="181"/>
      <c r="DE402" s="181"/>
      <c r="DF402" s="181"/>
      <c r="DG402" s="181"/>
      <c r="DH402" s="181"/>
      <c r="DI402" s="181"/>
      <c r="DJ402" s="181"/>
      <c r="DK402" s="181"/>
      <c r="DL402" s="181"/>
      <c r="DM402" s="181"/>
      <c r="DN402" s="181"/>
      <c r="DO402" s="181"/>
      <c r="DP402" s="181"/>
      <c r="DQ402" s="181"/>
      <c r="DR402" s="181"/>
      <c r="DS402" s="181"/>
      <c r="DT402" s="181"/>
      <c r="DU402" s="181"/>
      <c r="DV402" s="181"/>
      <c r="DW402" s="181"/>
      <c r="DX402" s="181"/>
      <c r="DY402" s="181"/>
      <c r="DZ402" s="181"/>
      <c r="EA402" s="181"/>
      <c r="EB402" s="181"/>
      <c r="EC402" s="181"/>
      <c r="ED402" s="181"/>
      <c r="EE402" s="181"/>
      <c r="EF402" s="181"/>
      <c r="EG402" s="181"/>
      <c r="EH402" s="181"/>
      <c r="EI402" s="181"/>
      <c r="EJ402" s="181"/>
      <c r="EK402" s="181"/>
      <c r="EL402" s="181"/>
      <c r="EM402" s="181"/>
      <c r="EN402" s="177"/>
      <c r="EO402" s="177"/>
    </row>
    <row r="403" customFormat="false" ht="12.75" hidden="false" customHeight="false" outlineLevel="0" collapsed="false">
      <c r="A403" s="169" t="s">
        <v>42</v>
      </c>
      <c r="B403" s="96"/>
      <c r="C403" s="170"/>
      <c r="D403" s="171" t="n">
        <v>15</v>
      </c>
      <c r="E403" s="172" t="s">
        <v>231</v>
      </c>
      <c r="F403" s="178" t="n">
        <f aca="false">SUM(H403:EM403)</f>
        <v>0</v>
      </c>
      <c r="G403" s="179" t="n">
        <f aca="false">SUM(F397:F403)</f>
        <v>0</v>
      </c>
      <c r="H403" s="181"/>
      <c r="I403" s="181"/>
      <c r="J403" s="181"/>
      <c r="K403" s="181"/>
      <c r="L403" s="181"/>
      <c r="M403" s="181"/>
      <c r="N403" s="181"/>
      <c r="O403" s="181"/>
      <c r="P403" s="181"/>
      <c r="Q403" s="180"/>
      <c r="R403" s="180"/>
      <c r="S403" s="180"/>
      <c r="T403" s="180"/>
      <c r="U403" s="180"/>
      <c r="V403" s="180"/>
      <c r="W403" s="180"/>
      <c r="X403" s="180"/>
      <c r="Y403" s="180"/>
      <c r="Z403" s="180"/>
      <c r="AA403" s="180"/>
      <c r="AB403" s="180"/>
      <c r="AC403" s="180"/>
      <c r="AD403" s="180"/>
      <c r="AE403" s="180"/>
      <c r="AF403" s="180"/>
      <c r="AG403" s="180"/>
      <c r="AH403" s="180"/>
      <c r="AI403" s="180"/>
      <c r="AJ403" s="180"/>
      <c r="AK403" s="180"/>
      <c r="AL403" s="180"/>
      <c r="AM403" s="180"/>
      <c r="AN403" s="180"/>
      <c r="AO403" s="180"/>
      <c r="AP403" s="180"/>
      <c r="AQ403" s="180"/>
      <c r="AR403" s="180"/>
      <c r="AS403" s="180"/>
      <c r="AT403" s="180"/>
      <c r="AU403" s="180"/>
      <c r="AV403" s="180"/>
      <c r="AW403" s="180"/>
      <c r="AX403" s="180"/>
      <c r="AY403" s="180"/>
      <c r="AZ403" s="180"/>
      <c r="BA403" s="180"/>
      <c r="BB403" s="180"/>
      <c r="BC403" s="181"/>
      <c r="BD403" s="181"/>
      <c r="BE403" s="181"/>
      <c r="BF403" s="181"/>
      <c r="BG403" s="181"/>
      <c r="BH403" s="181"/>
      <c r="BI403" s="181"/>
      <c r="BJ403" s="181"/>
      <c r="BK403" s="181"/>
      <c r="BL403" s="181"/>
      <c r="BM403" s="181"/>
      <c r="BN403" s="181"/>
      <c r="BO403" s="181"/>
      <c r="BP403" s="181"/>
      <c r="BQ403" s="181"/>
      <c r="BR403" s="181"/>
      <c r="BS403" s="181"/>
      <c r="BT403" s="181"/>
      <c r="BU403" s="181"/>
      <c r="BV403" s="181"/>
      <c r="BW403" s="181"/>
      <c r="BX403" s="181"/>
      <c r="BY403" s="181"/>
      <c r="BZ403" s="181"/>
      <c r="CA403" s="181"/>
      <c r="CB403" s="181"/>
      <c r="CC403" s="181"/>
      <c r="CD403" s="181"/>
      <c r="CE403" s="181"/>
      <c r="CF403" s="181"/>
      <c r="CG403" s="181"/>
      <c r="CH403" s="181"/>
      <c r="CI403" s="181"/>
      <c r="CJ403" s="181"/>
      <c r="CK403" s="181"/>
      <c r="CL403" s="181"/>
      <c r="CM403" s="181"/>
      <c r="CN403" s="181"/>
      <c r="CO403" s="181"/>
      <c r="CP403" s="181"/>
      <c r="CQ403" s="181"/>
      <c r="CR403" s="181"/>
      <c r="CS403" s="181"/>
      <c r="CT403" s="181"/>
      <c r="CU403" s="181"/>
      <c r="CV403" s="181"/>
      <c r="CW403" s="181"/>
      <c r="CX403" s="181"/>
      <c r="CY403" s="181"/>
      <c r="CZ403" s="181"/>
      <c r="DA403" s="181"/>
      <c r="DB403" s="181"/>
      <c r="DC403" s="181"/>
      <c r="DD403" s="181"/>
      <c r="DE403" s="181"/>
      <c r="DF403" s="181"/>
      <c r="DG403" s="181"/>
      <c r="DH403" s="181"/>
      <c r="DI403" s="181"/>
      <c r="DJ403" s="181"/>
      <c r="DK403" s="181"/>
      <c r="DL403" s="181"/>
      <c r="DM403" s="181"/>
      <c r="DN403" s="181"/>
      <c r="DO403" s="181"/>
      <c r="DP403" s="181"/>
      <c r="DQ403" s="181"/>
      <c r="DR403" s="181"/>
      <c r="DS403" s="181"/>
      <c r="DT403" s="181"/>
      <c r="DU403" s="181"/>
      <c r="DV403" s="181"/>
      <c r="DW403" s="181"/>
      <c r="DX403" s="181"/>
      <c r="DY403" s="181"/>
      <c r="DZ403" s="181"/>
      <c r="EA403" s="181"/>
      <c r="EB403" s="181"/>
      <c r="EC403" s="181"/>
      <c r="ED403" s="181"/>
      <c r="EE403" s="181"/>
      <c r="EF403" s="181"/>
      <c r="EG403" s="181"/>
      <c r="EH403" s="181"/>
      <c r="EI403" s="181"/>
      <c r="EJ403" s="181"/>
      <c r="EK403" s="181"/>
      <c r="EL403" s="181"/>
      <c r="EM403" s="181"/>
      <c r="EN403" s="177"/>
      <c r="EO403" s="177"/>
    </row>
    <row r="404" customFormat="false" ht="12.75" hidden="false" customHeight="false" outlineLevel="0" collapsed="false">
      <c r="A404" s="169" t="s">
        <v>42</v>
      </c>
      <c r="B404" s="96"/>
      <c r="C404" s="170"/>
      <c r="D404" s="171" t="n">
        <v>16</v>
      </c>
      <c r="E404" s="172" t="s">
        <v>232</v>
      </c>
      <c r="F404" s="173" t="n">
        <f aca="false">SUM(H404:EM404)</f>
        <v>0</v>
      </c>
      <c r="G404" s="174"/>
      <c r="H404" s="176"/>
      <c r="I404" s="176"/>
      <c r="J404" s="176"/>
      <c r="K404" s="176"/>
      <c r="L404" s="176"/>
      <c r="M404" s="176"/>
      <c r="N404" s="176"/>
      <c r="O404" s="176"/>
      <c r="P404" s="176"/>
      <c r="Q404" s="175"/>
      <c r="R404" s="175"/>
      <c r="S404" s="175"/>
      <c r="T404" s="175"/>
      <c r="U404" s="175"/>
      <c r="V404" s="175"/>
      <c r="W404" s="175"/>
      <c r="X404" s="175"/>
      <c r="Y404" s="175"/>
      <c r="Z404" s="175"/>
      <c r="AA404" s="175"/>
      <c r="AB404" s="175"/>
      <c r="AC404" s="175"/>
      <c r="AD404" s="175"/>
      <c r="AE404" s="175"/>
      <c r="AF404" s="175"/>
      <c r="AG404" s="175"/>
      <c r="AH404" s="175"/>
      <c r="AI404" s="175"/>
      <c r="AJ404" s="175"/>
      <c r="AK404" s="175"/>
      <c r="AL404" s="175"/>
      <c r="AM404" s="175"/>
      <c r="AN404" s="175"/>
      <c r="AO404" s="175"/>
      <c r="AP404" s="175"/>
      <c r="AQ404" s="175"/>
      <c r="AR404" s="175"/>
      <c r="AS404" s="175"/>
      <c r="AT404" s="175"/>
      <c r="AU404" s="175"/>
      <c r="AV404" s="175"/>
      <c r="AW404" s="175"/>
      <c r="AX404" s="175"/>
      <c r="AY404" s="175"/>
      <c r="AZ404" s="175"/>
      <c r="BA404" s="175"/>
      <c r="BB404" s="175"/>
      <c r="BC404" s="176"/>
      <c r="BD404" s="176"/>
      <c r="BE404" s="176"/>
      <c r="BF404" s="176"/>
      <c r="BG404" s="176"/>
      <c r="BH404" s="176"/>
      <c r="BI404" s="176"/>
      <c r="BJ404" s="176"/>
      <c r="BK404" s="176"/>
      <c r="BL404" s="176"/>
      <c r="BM404" s="176"/>
      <c r="BN404" s="176"/>
      <c r="BO404" s="176"/>
      <c r="BP404" s="176"/>
      <c r="BQ404" s="176"/>
      <c r="BR404" s="176"/>
      <c r="BS404" s="176"/>
      <c r="BT404" s="176"/>
      <c r="BU404" s="176"/>
      <c r="BV404" s="176"/>
      <c r="BW404" s="176"/>
      <c r="BX404" s="176"/>
      <c r="BY404" s="176"/>
      <c r="BZ404" s="176"/>
      <c r="CA404" s="176"/>
      <c r="CB404" s="176"/>
      <c r="CC404" s="176"/>
      <c r="CD404" s="176"/>
      <c r="CE404" s="176"/>
      <c r="CF404" s="176"/>
      <c r="CG404" s="176"/>
      <c r="CH404" s="176"/>
      <c r="CI404" s="176"/>
      <c r="CJ404" s="176"/>
      <c r="CK404" s="176"/>
      <c r="CL404" s="176"/>
      <c r="CM404" s="176"/>
      <c r="CN404" s="176"/>
      <c r="CO404" s="176"/>
      <c r="CP404" s="176"/>
      <c r="CQ404" s="176"/>
      <c r="CR404" s="176"/>
      <c r="CS404" s="176"/>
      <c r="CT404" s="176"/>
      <c r="CU404" s="176"/>
      <c r="CV404" s="176"/>
      <c r="CW404" s="176"/>
      <c r="CX404" s="176"/>
      <c r="CY404" s="176"/>
      <c r="CZ404" s="176"/>
      <c r="DA404" s="176"/>
      <c r="DB404" s="176"/>
      <c r="DC404" s="176"/>
      <c r="DD404" s="176"/>
      <c r="DE404" s="176"/>
      <c r="DF404" s="176"/>
      <c r="DG404" s="176"/>
      <c r="DH404" s="176"/>
      <c r="DI404" s="176"/>
      <c r="DJ404" s="176"/>
      <c r="DK404" s="176"/>
      <c r="DL404" s="176"/>
      <c r="DM404" s="176"/>
      <c r="DN404" s="176"/>
      <c r="DO404" s="176"/>
      <c r="DP404" s="176"/>
      <c r="DQ404" s="176"/>
      <c r="DR404" s="176"/>
      <c r="DS404" s="176"/>
      <c r="DT404" s="176"/>
      <c r="DU404" s="176"/>
      <c r="DV404" s="176"/>
      <c r="DW404" s="176"/>
      <c r="DX404" s="176"/>
      <c r="DY404" s="176"/>
      <c r="DZ404" s="176"/>
      <c r="EA404" s="176"/>
      <c r="EB404" s="176"/>
      <c r="EC404" s="176"/>
      <c r="ED404" s="176"/>
      <c r="EE404" s="176"/>
      <c r="EF404" s="176"/>
      <c r="EG404" s="176"/>
      <c r="EH404" s="176"/>
      <c r="EI404" s="176"/>
      <c r="EJ404" s="176"/>
      <c r="EK404" s="176"/>
      <c r="EL404" s="176"/>
      <c r="EM404" s="176"/>
      <c r="EN404" s="177"/>
      <c r="EO404" s="177"/>
    </row>
    <row r="405" customFormat="false" ht="12.75" hidden="false" customHeight="false" outlineLevel="0" collapsed="false">
      <c r="A405" s="169" t="s">
        <v>42</v>
      </c>
      <c r="B405" s="96"/>
      <c r="C405" s="170"/>
      <c r="D405" s="171" t="n">
        <v>17</v>
      </c>
      <c r="E405" s="172" t="s">
        <v>232</v>
      </c>
      <c r="F405" s="173" t="n">
        <f aca="false">SUM(H405:EM405)</f>
        <v>0</v>
      </c>
      <c r="G405" s="174"/>
      <c r="H405" s="176"/>
      <c r="I405" s="176"/>
      <c r="J405" s="176"/>
      <c r="K405" s="176"/>
      <c r="L405" s="176"/>
      <c r="M405" s="176"/>
      <c r="N405" s="176"/>
      <c r="O405" s="176"/>
      <c r="P405" s="176"/>
      <c r="Q405" s="175"/>
      <c r="R405" s="175"/>
      <c r="S405" s="175"/>
      <c r="T405" s="175"/>
      <c r="U405" s="175"/>
      <c r="V405" s="175"/>
      <c r="W405" s="175"/>
      <c r="X405" s="175"/>
      <c r="Y405" s="175"/>
      <c r="Z405" s="175"/>
      <c r="AA405" s="175"/>
      <c r="AB405" s="175"/>
      <c r="AC405" s="175"/>
      <c r="AD405" s="175"/>
      <c r="AE405" s="175"/>
      <c r="AF405" s="175"/>
      <c r="AG405" s="175"/>
      <c r="AH405" s="175"/>
      <c r="AI405" s="175"/>
      <c r="AJ405" s="175"/>
      <c r="AK405" s="175"/>
      <c r="AL405" s="175"/>
      <c r="AM405" s="175"/>
      <c r="AN405" s="175"/>
      <c r="AO405" s="175"/>
      <c r="AP405" s="175"/>
      <c r="AQ405" s="175"/>
      <c r="AR405" s="175"/>
      <c r="AS405" s="175"/>
      <c r="AT405" s="175"/>
      <c r="AU405" s="175"/>
      <c r="AV405" s="175"/>
      <c r="AW405" s="175"/>
      <c r="AX405" s="175"/>
      <c r="AY405" s="175"/>
      <c r="AZ405" s="175"/>
      <c r="BA405" s="175"/>
      <c r="BB405" s="175"/>
      <c r="BC405" s="176"/>
      <c r="BD405" s="176"/>
      <c r="BE405" s="176"/>
      <c r="BF405" s="176"/>
      <c r="BG405" s="176"/>
      <c r="BH405" s="176"/>
      <c r="BI405" s="176"/>
      <c r="BJ405" s="176"/>
      <c r="BK405" s="176"/>
      <c r="BL405" s="176"/>
      <c r="BM405" s="176"/>
      <c r="BN405" s="176"/>
      <c r="BO405" s="176"/>
      <c r="BP405" s="176"/>
      <c r="BQ405" s="176"/>
      <c r="BR405" s="176"/>
      <c r="BS405" s="176"/>
      <c r="BT405" s="176"/>
      <c r="BU405" s="176"/>
      <c r="BV405" s="176"/>
      <c r="BW405" s="176"/>
      <c r="BX405" s="176"/>
      <c r="BY405" s="176"/>
      <c r="BZ405" s="176"/>
      <c r="CA405" s="176"/>
      <c r="CB405" s="176"/>
      <c r="CC405" s="176"/>
      <c r="CD405" s="176"/>
      <c r="CE405" s="176"/>
      <c r="CF405" s="176"/>
      <c r="CG405" s="176"/>
      <c r="CH405" s="176"/>
      <c r="CI405" s="176"/>
      <c r="CJ405" s="176"/>
      <c r="CK405" s="176"/>
      <c r="CL405" s="176"/>
      <c r="CM405" s="176"/>
      <c r="CN405" s="176"/>
      <c r="CO405" s="176"/>
      <c r="CP405" s="176"/>
      <c r="CQ405" s="176"/>
      <c r="CR405" s="176"/>
      <c r="CS405" s="176"/>
      <c r="CT405" s="176"/>
      <c r="CU405" s="176"/>
      <c r="CV405" s="176"/>
      <c r="CW405" s="176"/>
      <c r="CX405" s="176"/>
      <c r="CY405" s="176"/>
      <c r="CZ405" s="176"/>
      <c r="DA405" s="176"/>
      <c r="DB405" s="176"/>
      <c r="DC405" s="176"/>
      <c r="DD405" s="176"/>
      <c r="DE405" s="176"/>
      <c r="DF405" s="176"/>
      <c r="DG405" s="176"/>
      <c r="DH405" s="176"/>
      <c r="DI405" s="176"/>
      <c r="DJ405" s="176"/>
      <c r="DK405" s="176"/>
      <c r="DL405" s="176"/>
      <c r="DM405" s="176"/>
      <c r="DN405" s="176"/>
      <c r="DO405" s="176"/>
      <c r="DP405" s="176"/>
      <c r="DQ405" s="176"/>
      <c r="DR405" s="176"/>
      <c r="DS405" s="176"/>
      <c r="DT405" s="176"/>
      <c r="DU405" s="176"/>
      <c r="DV405" s="176"/>
      <c r="DW405" s="176"/>
      <c r="DX405" s="176"/>
      <c r="DY405" s="176"/>
      <c r="DZ405" s="176"/>
      <c r="EA405" s="176"/>
      <c r="EB405" s="176"/>
      <c r="EC405" s="176"/>
      <c r="ED405" s="176"/>
      <c r="EE405" s="176"/>
      <c r="EF405" s="176"/>
      <c r="EG405" s="176"/>
      <c r="EH405" s="176"/>
      <c r="EI405" s="176"/>
      <c r="EJ405" s="176"/>
      <c r="EK405" s="176"/>
      <c r="EL405" s="176"/>
      <c r="EM405" s="176"/>
      <c r="EN405" s="177"/>
      <c r="EO405" s="177"/>
    </row>
    <row r="406" customFormat="false" ht="12.75" hidden="false" customHeight="false" outlineLevel="0" collapsed="false">
      <c r="A406" s="169" t="s">
        <v>42</v>
      </c>
      <c r="B406" s="96"/>
      <c r="C406" s="170"/>
      <c r="D406" s="171" t="n">
        <v>18</v>
      </c>
      <c r="E406" s="172" t="s">
        <v>232</v>
      </c>
      <c r="F406" s="173" t="n">
        <f aca="false">SUM(H406:EM406)</f>
        <v>0</v>
      </c>
      <c r="G406" s="174"/>
      <c r="H406" s="176"/>
      <c r="I406" s="176"/>
      <c r="J406" s="176"/>
      <c r="K406" s="176"/>
      <c r="L406" s="176"/>
      <c r="M406" s="176"/>
      <c r="N406" s="176"/>
      <c r="O406" s="176"/>
      <c r="P406" s="176"/>
      <c r="Q406" s="175"/>
      <c r="R406" s="175"/>
      <c r="S406" s="175"/>
      <c r="T406" s="175"/>
      <c r="U406" s="175"/>
      <c r="V406" s="175"/>
      <c r="W406" s="175"/>
      <c r="X406" s="175"/>
      <c r="Y406" s="175"/>
      <c r="Z406" s="175"/>
      <c r="AA406" s="175"/>
      <c r="AB406" s="175"/>
      <c r="AC406" s="175"/>
      <c r="AD406" s="175"/>
      <c r="AE406" s="175"/>
      <c r="AF406" s="175"/>
      <c r="AG406" s="175"/>
      <c r="AH406" s="175"/>
      <c r="AI406" s="175"/>
      <c r="AJ406" s="175"/>
      <c r="AK406" s="175"/>
      <c r="AL406" s="175"/>
      <c r="AM406" s="175"/>
      <c r="AN406" s="175"/>
      <c r="AO406" s="175"/>
      <c r="AP406" s="175"/>
      <c r="AQ406" s="175"/>
      <c r="AR406" s="175"/>
      <c r="AS406" s="175"/>
      <c r="AT406" s="175"/>
      <c r="AU406" s="175"/>
      <c r="AV406" s="175"/>
      <c r="AW406" s="175"/>
      <c r="AX406" s="175"/>
      <c r="AY406" s="175"/>
      <c r="AZ406" s="175"/>
      <c r="BA406" s="175"/>
      <c r="BB406" s="175"/>
      <c r="BC406" s="176"/>
      <c r="BD406" s="176"/>
      <c r="BE406" s="176"/>
      <c r="BF406" s="176"/>
      <c r="BG406" s="176"/>
      <c r="BH406" s="176"/>
      <c r="BI406" s="176"/>
      <c r="BJ406" s="176"/>
      <c r="BK406" s="176"/>
      <c r="BL406" s="176"/>
      <c r="BM406" s="176"/>
      <c r="BN406" s="176"/>
      <c r="BO406" s="176"/>
      <c r="BP406" s="176"/>
      <c r="BQ406" s="176"/>
      <c r="BR406" s="176"/>
      <c r="BS406" s="176"/>
      <c r="BT406" s="176"/>
      <c r="BU406" s="176"/>
      <c r="BV406" s="176"/>
      <c r="BW406" s="176"/>
      <c r="BX406" s="176"/>
      <c r="BY406" s="176"/>
      <c r="BZ406" s="176"/>
      <c r="CA406" s="176"/>
      <c r="CB406" s="176"/>
      <c r="CC406" s="176"/>
      <c r="CD406" s="176"/>
      <c r="CE406" s="176"/>
      <c r="CF406" s="176"/>
      <c r="CG406" s="176"/>
      <c r="CH406" s="176"/>
      <c r="CI406" s="176"/>
      <c r="CJ406" s="176"/>
      <c r="CK406" s="176"/>
      <c r="CL406" s="176"/>
      <c r="CM406" s="176"/>
      <c r="CN406" s="176"/>
      <c r="CO406" s="176"/>
      <c r="CP406" s="176"/>
      <c r="CQ406" s="176"/>
      <c r="CR406" s="176"/>
      <c r="CS406" s="176"/>
      <c r="CT406" s="176"/>
      <c r="CU406" s="176"/>
      <c r="CV406" s="176"/>
      <c r="CW406" s="176"/>
      <c r="CX406" s="176"/>
      <c r="CY406" s="176"/>
      <c r="CZ406" s="176"/>
      <c r="DA406" s="176"/>
      <c r="DB406" s="176"/>
      <c r="DC406" s="176"/>
      <c r="DD406" s="176"/>
      <c r="DE406" s="176"/>
      <c r="DF406" s="176"/>
      <c r="DG406" s="176"/>
      <c r="DH406" s="176"/>
      <c r="DI406" s="176"/>
      <c r="DJ406" s="176"/>
      <c r="DK406" s="176"/>
      <c r="DL406" s="176"/>
      <c r="DM406" s="176"/>
      <c r="DN406" s="176"/>
      <c r="DO406" s="176"/>
      <c r="DP406" s="176"/>
      <c r="DQ406" s="176"/>
      <c r="DR406" s="176"/>
      <c r="DS406" s="176"/>
      <c r="DT406" s="176"/>
      <c r="DU406" s="176"/>
      <c r="DV406" s="176"/>
      <c r="DW406" s="176"/>
      <c r="DX406" s="176"/>
      <c r="DY406" s="176"/>
      <c r="DZ406" s="176"/>
      <c r="EA406" s="176"/>
      <c r="EB406" s="176"/>
      <c r="EC406" s="176"/>
      <c r="ED406" s="176"/>
      <c r="EE406" s="176"/>
      <c r="EF406" s="176"/>
      <c r="EG406" s="176"/>
      <c r="EH406" s="176"/>
      <c r="EI406" s="176"/>
      <c r="EJ406" s="176"/>
      <c r="EK406" s="176"/>
      <c r="EL406" s="176"/>
      <c r="EM406" s="176"/>
      <c r="EN406" s="177"/>
      <c r="EO406" s="177"/>
    </row>
    <row r="407" customFormat="false" ht="12.75" hidden="false" customHeight="false" outlineLevel="0" collapsed="false">
      <c r="A407" s="169" t="s">
        <v>42</v>
      </c>
      <c r="B407" s="96"/>
      <c r="C407" s="170"/>
      <c r="D407" s="171" t="n">
        <v>19</v>
      </c>
      <c r="E407" s="172" t="s">
        <v>232</v>
      </c>
      <c r="F407" s="173" t="n">
        <f aca="false">SUM(H407:EM407)</f>
        <v>0</v>
      </c>
      <c r="G407" s="174"/>
      <c r="H407" s="176"/>
      <c r="I407" s="176"/>
      <c r="J407" s="176"/>
      <c r="K407" s="176"/>
      <c r="L407" s="176"/>
      <c r="M407" s="176"/>
      <c r="N407" s="176"/>
      <c r="O407" s="176"/>
      <c r="P407" s="176"/>
      <c r="Q407" s="175"/>
      <c r="R407" s="175"/>
      <c r="S407" s="175"/>
      <c r="T407" s="175"/>
      <c r="U407" s="175"/>
      <c r="V407" s="175"/>
      <c r="W407" s="175"/>
      <c r="X407" s="175"/>
      <c r="Y407" s="175"/>
      <c r="Z407" s="175"/>
      <c r="AA407" s="175"/>
      <c r="AB407" s="175"/>
      <c r="AC407" s="175"/>
      <c r="AD407" s="175"/>
      <c r="AE407" s="175"/>
      <c r="AF407" s="175"/>
      <c r="AG407" s="175"/>
      <c r="AH407" s="175"/>
      <c r="AI407" s="175"/>
      <c r="AJ407" s="175"/>
      <c r="AK407" s="175"/>
      <c r="AL407" s="175"/>
      <c r="AM407" s="175"/>
      <c r="AN407" s="175"/>
      <c r="AO407" s="175"/>
      <c r="AP407" s="175"/>
      <c r="AQ407" s="175"/>
      <c r="AR407" s="175"/>
      <c r="AS407" s="175"/>
      <c r="AT407" s="175"/>
      <c r="AU407" s="175"/>
      <c r="AV407" s="175"/>
      <c r="AW407" s="175"/>
      <c r="AX407" s="175"/>
      <c r="AY407" s="175"/>
      <c r="AZ407" s="175"/>
      <c r="BA407" s="175"/>
      <c r="BB407" s="175"/>
      <c r="BC407" s="176"/>
      <c r="BD407" s="176"/>
      <c r="BE407" s="176"/>
      <c r="BF407" s="176"/>
      <c r="BG407" s="176"/>
      <c r="BH407" s="176"/>
      <c r="BI407" s="176"/>
      <c r="BJ407" s="176"/>
      <c r="BK407" s="176"/>
      <c r="BL407" s="176"/>
      <c r="BM407" s="176"/>
      <c r="BN407" s="176"/>
      <c r="BO407" s="176"/>
      <c r="BP407" s="176"/>
      <c r="BQ407" s="176"/>
      <c r="BR407" s="176"/>
      <c r="BS407" s="176"/>
      <c r="BT407" s="176"/>
      <c r="BU407" s="176"/>
      <c r="BV407" s="176"/>
      <c r="BW407" s="176"/>
      <c r="BX407" s="176"/>
      <c r="BY407" s="176"/>
      <c r="BZ407" s="176"/>
      <c r="CA407" s="176"/>
      <c r="CB407" s="176"/>
      <c r="CC407" s="176"/>
      <c r="CD407" s="176"/>
      <c r="CE407" s="176"/>
      <c r="CF407" s="176"/>
      <c r="CG407" s="176"/>
      <c r="CH407" s="176"/>
      <c r="CI407" s="176"/>
      <c r="CJ407" s="176"/>
      <c r="CK407" s="176"/>
      <c r="CL407" s="176"/>
      <c r="CM407" s="176"/>
      <c r="CN407" s="176"/>
      <c r="CO407" s="176"/>
      <c r="CP407" s="176"/>
      <c r="CQ407" s="176"/>
      <c r="CR407" s="176"/>
      <c r="CS407" s="176"/>
      <c r="CT407" s="176"/>
      <c r="CU407" s="176"/>
      <c r="CV407" s="176"/>
      <c r="CW407" s="176"/>
      <c r="CX407" s="176"/>
      <c r="CY407" s="176"/>
      <c r="CZ407" s="176"/>
      <c r="DA407" s="176"/>
      <c r="DB407" s="176"/>
      <c r="DC407" s="176"/>
      <c r="DD407" s="176"/>
      <c r="DE407" s="176"/>
      <c r="DF407" s="176"/>
      <c r="DG407" s="176"/>
      <c r="DH407" s="176"/>
      <c r="DI407" s="176"/>
      <c r="DJ407" s="176"/>
      <c r="DK407" s="176"/>
      <c r="DL407" s="176"/>
      <c r="DM407" s="176"/>
      <c r="DN407" s="176"/>
      <c r="DO407" s="176"/>
      <c r="DP407" s="176"/>
      <c r="DQ407" s="176"/>
      <c r="DR407" s="176"/>
      <c r="DS407" s="176"/>
      <c r="DT407" s="176"/>
      <c r="DU407" s="176"/>
      <c r="DV407" s="176"/>
      <c r="DW407" s="176"/>
      <c r="DX407" s="176"/>
      <c r="DY407" s="176"/>
      <c r="DZ407" s="176"/>
      <c r="EA407" s="176"/>
      <c r="EB407" s="176"/>
      <c r="EC407" s="176"/>
      <c r="ED407" s="176"/>
      <c r="EE407" s="176"/>
      <c r="EF407" s="176"/>
      <c r="EG407" s="176"/>
      <c r="EH407" s="176"/>
      <c r="EI407" s="176"/>
      <c r="EJ407" s="176"/>
      <c r="EK407" s="176"/>
      <c r="EL407" s="176"/>
      <c r="EM407" s="176"/>
      <c r="EN407" s="177"/>
      <c r="EO407" s="177"/>
    </row>
    <row r="408" customFormat="false" ht="12.75" hidden="false" customHeight="false" outlineLevel="0" collapsed="false">
      <c r="A408" s="169" t="s">
        <v>42</v>
      </c>
      <c r="B408" s="96"/>
      <c r="C408" s="170"/>
      <c r="D408" s="171" t="n">
        <v>20</v>
      </c>
      <c r="E408" s="172" t="s">
        <v>232</v>
      </c>
      <c r="F408" s="173" t="n">
        <f aca="false">SUM(H408:EM408)</f>
        <v>0</v>
      </c>
      <c r="G408" s="174"/>
      <c r="H408" s="176"/>
      <c r="I408" s="176"/>
      <c r="J408" s="176"/>
      <c r="K408" s="176"/>
      <c r="L408" s="176"/>
      <c r="M408" s="176"/>
      <c r="N408" s="176"/>
      <c r="O408" s="176"/>
      <c r="P408" s="176"/>
      <c r="Q408" s="175"/>
      <c r="R408" s="175"/>
      <c r="S408" s="175"/>
      <c r="T408" s="175"/>
      <c r="U408" s="175"/>
      <c r="V408" s="175"/>
      <c r="W408" s="175"/>
      <c r="X408" s="175"/>
      <c r="Y408" s="175"/>
      <c r="Z408" s="175"/>
      <c r="AA408" s="175"/>
      <c r="AB408" s="175"/>
      <c r="AC408" s="175"/>
      <c r="AD408" s="175"/>
      <c r="AE408" s="175"/>
      <c r="AF408" s="175"/>
      <c r="AG408" s="175"/>
      <c r="AH408" s="175"/>
      <c r="AI408" s="175"/>
      <c r="AJ408" s="175"/>
      <c r="AK408" s="175"/>
      <c r="AL408" s="175"/>
      <c r="AM408" s="175"/>
      <c r="AN408" s="175"/>
      <c r="AO408" s="175"/>
      <c r="AP408" s="175"/>
      <c r="AQ408" s="175"/>
      <c r="AR408" s="175"/>
      <c r="AS408" s="175"/>
      <c r="AT408" s="175"/>
      <c r="AU408" s="175"/>
      <c r="AV408" s="175"/>
      <c r="AW408" s="175"/>
      <c r="AX408" s="175"/>
      <c r="AY408" s="175"/>
      <c r="AZ408" s="175"/>
      <c r="BA408" s="175"/>
      <c r="BB408" s="175"/>
      <c r="BC408" s="176"/>
      <c r="BD408" s="176"/>
      <c r="BE408" s="176"/>
      <c r="BF408" s="176"/>
      <c r="BG408" s="176"/>
      <c r="BH408" s="176"/>
      <c r="BI408" s="176"/>
      <c r="BJ408" s="176"/>
      <c r="BK408" s="176"/>
      <c r="BL408" s="176"/>
      <c r="BM408" s="176"/>
      <c r="BN408" s="176"/>
      <c r="BO408" s="176"/>
      <c r="BP408" s="176"/>
      <c r="BQ408" s="176"/>
      <c r="BR408" s="176"/>
      <c r="BS408" s="176"/>
      <c r="BT408" s="176"/>
      <c r="BU408" s="176"/>
      <c r="BV408" s="176"/>
      <c r="BW408" s="176"/>
      <c r="BX408" s="176"/>
      <c r="BY408" s="176"/>
      <c r="BZ408" s="176"/>
      <c r="CA408" s="176"/>
      <c r="CB408" s="176"/>
      <c r="CC408" s="176"/>
      <c r="CD408" s="176"/>
      <c r="CE408" s="176"/>
      <c r="CF408" s="176"/>
      <c r="CG408" s="176"/>
      <c r="CH408" s="176"/>
      <c r="CI408" s="176"/>
      <c r="CJ408" s="176"/>
      <c r="CK408" s="176"/>
      <c r="CL408" s="176"/>
      <c r="CM408" s="176"/>
      <c r="CN408" s="176"/>
      <c r="CO408" s="176"/>
      <c r="CP408" s="176"/>
      <c r="CQ408" s="176"/>
      <c r="CR408" s="176"/>
      <c r="CS408" s="176"/>
      <c r="CT408" s="176"/>
      <c r="CU408" s="176"/>
      <c r="CV408" s="176"/>
      <c r="CW408" s="176"/>
      <c r="CX408" s="176"/>
      <c r="CY408" s="176"/>
      <c r="CZ408" s="176"/>
      <c r="DA408" s="176"/>
      <c r="DB408" s="176"/>
      <c r="DC408" s="176"/>
      <c r="DD408" s="176"/>
      <c r="DE408" s="176"/>
      <c r="DF408" s="176"/>
      <c r="DG408" s="176"/>
      <c r="DH408" s="176"/>
      <c r="DI408" s="176"/>
      <c r="DJ408" s="176"/>
      <c r="DK408" s="176"/>
      <c r="DL408" s="176"/>
      <c r="DM408" s="176"/>
      <c r="DN408" s="176"/>
      <c r="DO408" s="176"/>
      <c r="DP408" s="176"/>
      <c r="DQ408" s="176"/>
      <c r="DR408" s="176"/>
      <c r="DS408" s="176"/>
      <c r="DT408" s="176"/>
      <c r="DU408" s="176"/>
      <c r="DV408" s="176"/>
      <c r="DW408" s="176"/>
      <c r="DX408" s="176"/>
      <c r="DY408" s="176"/>
      <c r="DZ408" s="176"/>
      <c r="EA408" s="176"/>
      <c r="EB408" s="176"/>
      <c r="EC408" s="176"/>
      <c r="ED408" s="176"/>
      <c r="EE408" s="176"/>
      <c r="EF408" s="176"/>
      <c r="EG408" s="176"/>
      <c r="EH408" s="176"/>
      <c r="EI408" s="176"/>
      <c r="EJ408" s="176"/>
      <c r="EK408" s="176"/>
      <c r="EL408" s="176"/>
      <c r="EM408" s="176"/>
      <c r="EN408" s="177"/>
      <c r="EO408" s="177"/>
    </row>
    <row r="409" customFormat="false" ht="12.75" hidden="false" customHeight="false" outlineLevel="0" collapsed="false">
      <c r="A409" s="169" t="s">
        <v>42</v>
      </c>
      <c r="B409" s="96"/>
      <c r="C409" s="170"/>
      <c r="D409" s="171" t="n">
        <v>21</v>
      </c>
      <c r="E409" s="172" t="s">
        <v>232</v>
      </c>
      <c r="F409" s="178" t="n">
        <f aca="false">SUM(H409:EM409)</f>
        <v>0</v>
      </c>
      <c r="G409" s="179"/>
      <c r="H409" s="181"/>
      <c r="I409" s="181"/>
      <c r="J409" s="181"/>
      <c r="K409" s="181"/>
      <c r="L409" s="181"/>
      <c r="M409" s="181"/>
      <c r="N409" s="181"/>
      <c r="O409" s="181"/>
      <c r="P409" s="181"/>
      <c r="Q409" s="180"/>
      <c r="R409" s="180"/>
      <c r="S409" s="180"/>
      <c r="T409" s="180"/>
      <c r="U409" s="180"/>
      <c r="V409" s="180"/>
      <c r="W409" s="180"/>
      <c r="X409" s="180"/>
      <c r="Y409" s="180"/>
      <c r="Z409" s="180"/>
      <c r="AA409" s="180"/>
      <c r="AB409" s="180"/>
      <c r="AC409" s="180"/>
      <c r="AD409" s="180"/>
      <c r="AE409" s="180"/>
      <c r="AF409" s="180"/>
      <c r="AG409" s="180"/>
      <c r="AH409" s="180"/>
      <c r="AI409" s="180"/>
      <c r="AJ409" s="180"/>
      <c r="AK409" s="180"/>
      <c r="AL409" s="180"/>
      <c r="AM409" s="180"/>
      <c r="AN409" s="180"/>
      <c r="AO409" s="180"/>
      <c r="AP409" s="180"/>
      <c r="AQ409" s="180"/>
      <c r="AR409" s="180"/>
      <c r="AS409" s="180"/>
      <c r="AT409" s="180"/>
      <c r="AU409" s="180"/>
      <c r="AV409" s="180"/>
      <c r="AW409" s="180"/>
      <c r="AX409" s="180"/>
      <c r="AY409" s="180"/>
      <c r="AZ409" s="180"/>
      <c r="BA409" s="180"/>
      <c r="BB409" s="180"/>
      <c r="BC409" s="181"/>
      <c r="BD409" s="181"/>
      <c r="BE409" s="181"/>
      <c r="BF409" s="181"/>
      <c r="BG409" s="181"/>
      <c r="BH409" s="181"/>
      <c r="BI409" s="181"/>
      <c r="BJ409" s="181"/>
      <c r="BK409" s="181"/>
      <c r="BL409" s="181"/>
      <c r="BM409" s="181"/>
      <c r="BN409" s="181"/>
      <c r="BO409" s="181"/>
      <c r="BP409" s="181"/>
      <c r="BQ409" s="181"/>
      <c r="BR409" s="181"/>
      <c r="BS409" s="181"/>
      <c r="BT409" s="181"/>
      <c r="BU409" s="181"/>
      <c r="BV409" s="181"/>
      <c r="BW409" s="181"/>
      <c r="BX409" s="181"/>
      <c r="BY409" s="181"/>
      <c r="BZ409" s="181"/>
      <c r="CA409" s="181"/>
      <c r="CB409" s="181"/>
      <c r="CC409" s="181"/>
      <c r="CD409" s="181"/>
      <c r="CE409" s="181"/>
      <c r="CF409" s="181"/>
      <c r="CG409" s="181"/>
      <c r="CH409" s="181"/>
      <c r="CI409" s="181"/>
      <c r="CJ409" s="181"/>
      <c r="CK409" s="181"/>
      <c r="CL409" s="181"/>
      <c r="CM409" s="181"/>
      <c r="CN409" s="181"/>
      <c r="CO409" s="181"/>
      <c r="CP409" s="181"/>
      <c r="CQ409" s="181"/>
      <c r="CR409" s="181"/>
      <c r="CS409" s="181"/>
      <c r="CT409" s="181"/>
      <c r="CU409" s="181"/>
      <c r="CV409" s="181"/>
      <c r="CW409" s="181"/>
      <c r="CX409" s="181"/>
      <c r="CY409" s="181"/>
      <c r="CZ409" s="181"/>
      <c r="DA409" s="181"/>
      <c r="DB409" s="181"/>
      <c r="DC409" s="181"/>
      <c r="DD409" s="181"/>
      <c r="DE409" s="181"/>
      <c r="DF409" s="181"/>
      <c r="DG409" s="181"/>
      <c r="DH409" s="181"/>
      <c r="DI409" s="181"/>
      <c r="DJ409" s="181"/>
      <c r="DK409" s="181"/>
      <c r="DL409" s="181"/>
      <c r="DM409" s="181"/>
      <c r="DN409" s="181"/>
      <c r="DO409" s="181"/>
      <c r="DP409" s="181"/>
      <c r="DQ409" s="181"/>
      <c r="DR409" s="181"/>
      <c r="DS409" s="181"/>
      <c r="DT409" s="181"/>
      <c r="DU409" s="181"/>
      <c r="DV409" s="181"/>
      <c r="DW409" s="181"/>
      <c r="DX409" s="181"/>
      <c r="DY409" s="181"/>
      <c r="DZ409" s="181"/>
      <c r="EA409" s="181"/>
      <c r="EB409" s="181"/>
      <c r="EC409" s="181"/>
      <c r="ED409" s="181"/>
      <c r="EE409" s="181"/>
      <c r="EF409" s="181"/>
      <c r="EG409" s="181"/>
      <c r="EH409" s="181"/>
      <c r="EI409" s="181"/>
      <c r="EJ409" s="181"/>
      <c r="EK409" s="181"/>
      <c r="EL409" s="181"/>
      <c r="EM409" s="181"/>
      <c r="EN409" s="177"/>
      <c r="EO409" s="177"/>
    </row>
    <row r="410" customFormat="false" ht="12.75" hidden="false" customHeight="false" outlineLevel="0" collapsed="false">
      <c r="A410" s="169" t="s">
        <v>42</v>
      </c>
      <c r="B410" s="96"/>
      <c r="C410" s="170"/>
      <c r="D410" s="171" t="n">
        <v>22</v>
      </c>
      <c r="E410" s="172" t="s">
        <v>232</v>
      </c>
      <c r="F410" s="178" t="n">
        <f aca="false">SUM(H410:EM410)</f>
        <v>0</v>
      </c>
      <c r="G410" s="179" t="n">
        <f aca="false">SUM(F404:F410)</f>
        <v>0</v>
      </c>
      <c r="H410" s="181"/>
      <c r="I410" s="181"/>
      <c r="J410" s="181"/>
      <c r="K410" s="181"/>
      <c r="L410" s="181"/>
      <c r="M410" s="181"/>
      <c r="N410" s="181"/>
      <c r="O410" s="181"/>
      <c r="P410" s="181"/>
      <c r="Q410" s="180"/>
      <c r="R410" s="180"/>
      <c r="S410" s="180"/>
      <c r="T410" s="180"/>
      <c r="U410" s="180"/>
      <c r="V410" s="180"/>
      <c r="W410" s="180"/>
      <c r="X410" s="180"/>
      <c r="Y410" s="180"/>
      <c r="Z410" s="180"/>
      <c r="AA410" s="180"/>
      <c r="AB410" s="180"/>
      <c r="AC410" s="180"/>
      <c r="AD410" s="180"/>
      <c r="AE410" s="180"/>
      <c r="AF410" s="180"/>
      <c r="AG410" s="180"/>
      <c r="AH410" s="180"/>
      <c r="AI410" s="180"/>
      <c r="AJ410" s="180"/>
      <c r="AK410" s="180"/>
      <c r="AL410" s="180"/>
      <c r="AM410" s="180"/>
      <c r="AN410" s="180"/>
      <c r="AO410" s="180"/>
      <c r="AP410" s="180"/>
      <c r="AQ410" s="180"/>
      <c r="AR410" s="180"/>
      <c r="AS410" s="180"/>
      <c r="AT410" s="180"/>
      <c r="AU410" s="180"/>
      <c r="AV410" s="180"/>
      <c r="AW410" s="180"/>
      <c r="AX410" s="180"/>
      <c r="AY410" s="180"/>
      <c r="AZ410" s="180"/>
      <c r="BA410" s="180"/>
      <c r="BB410" s="180"/>
      <c r="BC410" s="181"/>
      <c r="BD410" s="181"/>
      <c r="BE410" s="181"/>
      <c r="BF410" s="181"/>
      <c r="BG410" s="181"/>
      <c r="BH410" s="181"/>
      <c r="BI410" s="181"/>
      <c r="BJ410" s="181"/>
      <c r="BK410" s="181"/>
      <c r="BL410" s="181"/>
      <c r="BM410" s="181"/>
      <c r="BN410" s="181"/>
      <c r="BO410" s="181"/>
      <c r="BP410" s="181"/>
      <c r="BQ410" s="181"/>
      <c r="BR410" s="181"/>
      <c r="BS410" s="181"/>
      <c r="BT410" s="181"/>
      <c r="BU410" s="181"/>
      <c r="BV410" s="181"/>
      <c r="BW410" s="181"/>
      <c r="BX410" s="181"/>
      <c r="BY410" s="181"/>
      <c r="BZ410" s="181"/>
      <c r="CA410" s="181"/>
      <c r="CB410" s="181"/>
      <c r="CC410" s="181"/>
      <c r="CD410" s="181"/>
      <c r="CE410" s="181"/>
      <c r="CF410" s="181"/>
      <c r="CG410" s="181"/>
      <c r="CH410" s="181"/>
      <c r="CI410" s="181"/>
      <c r="CJ410" s="181"/>
      <c r="CK410" s="181"/>
      <c r="CL410" s="181"/>
      <c r="CM410" s="181"/>
      <c r="CN410" s="181"/>
      <c r="CO410" s="181"/>
      <c r="CP410" s="181"/>
      <c r="CQ410" s="181"/>
      <c r="CR410" s="181"/>
      <c r="CS410" s="181"/>
      <c r="CT410" s="181"/>
      <c r="CU410" s="181"/>
      <c r="CV410" s="181"/>
      <c r="CW410" s="181"/>
      <c r="CX410" s="181"/>
      <c r="CY410" s="181"/>
      <c r="CZ410" s="181"/>
      <c r="DA410" s="181"/>
      <c r="DB410" s="181"/>
      <c r="DC410" s="181"/>
      <c r="DD410" s="181"/>
      <c r="DE410" s="181"/>
      <c r="DF410" s="181"/>
      <c r="DG410" s="181"/>
      <c r="DH410" s="181"/>
      <c r="DI410" s="181"/>
      <c r="DJ410" s="181"/>
      <c r="DK410" s="181"/>
      <c r="DL410" s="181"/>
      <c r="DM410" s="181"/>
      <c r="DN410" s="181"/>
      <c r="DO410" s="181"/>
      <c r="DP410" s="181"/>
      <c r="DQ410" s="181"/>
      <c r="DR410" s="181"/>
      <c r="DS410" s="181"/>
      <c r="DT410" s="181"/>
      <c r="DU410" s="181"/>
      <c r="DV410" s="181"/>
      <c r="DW410" s="181"/>
      <c r="DX410" s="181"/>
      <c r="DY410" s="181"/>
      <c r="DZ410" s="181"/>
      <c r="EA410" s="181"/>
      <c r="EB410" s="181"/>
      <c r="EC410" s="181"/>
      <c r="ED410" s="181"/>
      <c r="EE410" s="181"/>
      <c r="EF410" s="181"/>
      <c r="EG410" s="181"/>
      <c r="EH410" s="181"/>
      <c r="EI410" s="181"/>
      <c r="EJ410" s="181"/>
      <c r="EK410" s="181"/>
      <c r="EL410" s="181"/>
      <c r="EM410" s="181"/>
      <c r="EN410" s="177"/>
      <c r="EO410" s="177"/>
    </row>
    <row r="411" customFormat="false" ht="12.75" hidden="false" customHeight="false" outlineLevel="0" collapsed="false">
      <c r="A411" s="169" t="s">
        <v>42</v>
      </c>
      <c r="B411" s="96"/>
      <c r="C411" s="170"/>
      <c r="D411" s="171" t="n">
        <v>23</v>
      </c>
      <c r="E411" s="172" t="s">
        <v>233</v>
      </c>
      <c r="F411" s="173" t="n">
        <f aca="false">SUM(H411:EM411)</f>
        <v>0</v>
      </c>
      <c r="G411" s="174"/>
      <c r="H411" s="176"/>
      <c r="I411" s="176"/>
      <c r="J411" s="176"/>
      <c r="K411" s="176"/>
      <c r="L411" s="176"/>
      <c r="M411" s="176"/>
      <c r="N411" s="176"/>
      <c r="O411" s="176"/>
      <c r="P411" s="176"/>
      <c r="Q411" s="175"/>
      <c r="R411" s="175"/>
      <c r="S411" s="175"/>
      <c r="T411" s="175"/>
      <c r="U411" s="175"/>
      <c r="V411" s="175"/>
      <c r="W411" s="175"/>
      <c r="X411" s="175"/>
      <c r="Y411" s="175"/>
      <c r="Z411" s="175"/>
      <c r="AA411" s="175"/>
      <c r="AB411" s="175"/>
      <c r="AC411" s="175"/>
      <c r="AD411" s="175"/>
      <c r="AE411" s="175"/>
      <c r="AF411" s="175"/>
      <c r="AG411" s="175"/>
      <c r="AH411" s="175"/>
      <c r="AI411" s="175"/>
      <c r="AJ411" s="175"/>
      <c r="AK411" s="175"/>
      <c r="AL411" s="175"/>
      <c r="AM411" s="175"/>
      <c r="AN411" s="175"/>
      <c r="AO411" s="175"/>
      <c r="AP411" s="175"/>
      <c r="AQ411" s="175"/>
      <c r="AR411" s="175"/>
      <c r="AS411" s="175"/>
      <c r="AT411" s="175"/>
      <c r="AU411" s="175"/>
      <c r="AV411" s="175"/>
      <c r="AW411" s="175"/>
      <c r="AX411" s="175"/>
      <c r="AY411" s="175"/>
      <c r="AZ411" s="175"/>
      <c r="BA411" s="175"/>
      <c r="BB411" s="175"/>
      <c r="BC411" s="176"/>
      <c r="BD411" s="176"/>
      <c r="BE411" s="176"/>
      <c r="BF411" s="176"/>
      <c r="BG411" s="176"/>
      <c r="BH411" s="176"/>
      <c r="BI411" s="176"/>
      <c r="BJ411" s="176"/>
      <c r="BK411" s="176"/>
      <c r="BL411" s="176"/>
      <c r="BM411" s="176"/>
      <c r="BN411" s="176"/>
      <c r="BO411" s="176"/>
      <c r="BP411" s="176"/>
      <c r="BQ411" s="176"/>
      <c r="BR411" s="176"/>
      <c r="BS411" s="176"/>
      <c r="BT411" s="176"/>
      <c r="BU411" s="176"/>
      <c r="BV411" s="176"/>
      <c r="BW411" s="176"/>
      <c r="BX411" s="176"/>
      <c r="BY411" s="176"/>
      <c r="BZ411" s="176"/>
      <c r="CA411" s="176"/>
      <c r="CB411" s="176"/>
      <c r="CC411" s="176"/>
      <c r="CD411" s="176"/>
      <c r="CE411" s="176"/>
      <c r="CF411" s="176"/>
      <c r="CG411" s="176"/>
      <c r="CH411" s="176"/>
      <c r="CI411" s="176"/>
      <c r="CJ411" s="176"/>
      <c r="CK411" s="176"/>
      <c r="CL411" s="176"/>
      <c r="CM411" s="176"/>
      <c r="CN411" s="176"/>
      <c r="CO411" s="176"/>
      <c r="CP411" s="176"/>
      <c r="CQ411" s="176"/>
      <c r="CR411" s="176"/>
      <c r="CS411" s="176"/>
      <c r="CT411" s="176"/>
      <c r="CU411" s="176"/>
      <c r="CV411" s="176"/>
      <c r="CW411" s="176"/>
      <c r="CX411" s="176"/>
      <c r="CY411" s="176"/>
      <c r="CZ411" s="176"/>
      <c r="DA411" s="176"/>
      <c r="DB411" s="176"/>
      <c r="DC411" s="176"/>
      <c r="DD411" s="176"/>
      <c r="DE411" s="176"/>
      <c r="DF411" s="176"/>
      <c r="DG411" s="176"/>
      <c r="DH411" s="176"/>
      <c r="DI411" s="176"/>
      <c r="DJ411" s="176"/>
      <c r="DK411" s="176"/>
      <c r="DL411" s="176"/>
      <c r="DM411" s="176"/>
      <c r="DN411" s="176"/>
      <c r="DO411" s="176"/>
      <c r="DP411" s="176"/>
      <c r="DQ411" s="176"/>
      <c r="DR411" s="176"/>
      <c r="DS411" s="176"/>
      <c r="DT411" s="176"/>
      <c r="DU411" s="176"/>
      <c r="DV411" s="176"/>
      <c r="DW411" s="176"/>
      <c r="DX411" s="176"/>
      <c r="DY411" s="176"/>
      <c r="DZ411" s="176"/>
      <c r="EA411" s="176"/>
      <c r="EB411" s="176"/>
      <c r="EC411" s="176"/>
      <c r="ED411" s="176"/>
      <c r="EE411" s="176"/>
      <c r="EF411" s="176"/>
      <c r="EG411" s="176"/>
      <c r="EH411" s="176"/>
      <c r="EI411" s="176"/>
      <c r="EJ411" s="176"/>
      <c r="EK411" s="176"/>
      <c r="EL411" s="176"/>
      <c r="EM411" s="176"/>
      <c r="EN411" s="177"/>
      <c r="EO411" s="177"/>
    </row>
    <row r="412" customFormat="false" ht="12.75" hidden="false" customHeight="false" outlineLevel="0" collapsed="false">
      <c r="A412" s="169" t="s">
        <v>42</v>
      </c>
      <c r="B412" s="96"/>
      <c r="C412" s="170"/>
      <c r="D412" s="171" t="n">
        <v>24</v>
      </c>
      <c r="E412" s="172" t="s">
        <v>233</v>
      </c>
      <c r="F412" s="173" t="n">
        <f aca="false">SUM(H412:EM412)</f>
        <v>0</v>
      </c>
      <c r="G412" s="174"/>
      <c r="H412" s="176"/>
      <c r="I412" s="176"/>
      <c r="J412" s="176"/>
      <c r="K412" s="176"/>
      <c r="L412" s="176"/>
      <c r="M412" s="176"/>
      <c r="N412" s="176"/>
      <c r="O412" s="176"/>
      <c r="P412" s="176"/>
      <c r="Q412" s="175"/>
      <c r="R412" s="175"/>
      <c r="S412" s="175"/>
      <c r="T412" s="175"/>
      <c r="U412" s="175"/>
      <c r="V412" s="175"/>
      <c r="W412" s="175"/>
      <c r="X412" s="175"/>
      <c r="Y412" s="175"/>
      <c r="Z412" s="175"/>
      <c r="AA412" s="175"/>
      <c r="AB412" s="175"/>
      <c r="AC412" s="175"/>
      <c r="AD412" s="175"/>
      <c r="AE412" s="175"/>
      <c r="AF412" s="175"/>
      <c r="AG412" s="175"/>
      <c r="AH412" s="175"/>
      <c r="AI412" s="175"/>
      <c r="AJ412" s="175"/>
      <c r="AK412" s="175"/>
      <c r="AL412" s="175"/>
      <c r="AM412" s="175"/>
      <c r="AN412" s="175"/>
      <c r="AO412" s="175"/>
      <c r="AP412" s="175"/>
      <c r="AQ412" s="175"/>
      <c r="AR412" s="175"/>
      <c r="AS412" s="175"/>
      <c r="AT412" s="175"/>
      <c r="AU412" s="175"/>
      <c r="AV412" s="175"/>
      <c r="AW412" s="175"/>
      <c r="AX412" s="175"/>
      <c r="AY412" s="175"/>
      <c r="AZ412" s="175"/>
      <c r="BA412" s="175"/>
      <c r="BB412" s="175"/>
      <c r="BC412" s="176"/>
      <c r="BD412" s="176"/>
      <c r="BE412" s="176"/>
      <c r="BF412" s="176"/>
      <c r="BG412" s="176"/>
      <c r="BH412" s="176"/>
      <c r="BI412" s="176"/>
      <c r="BJ412" s="176"/>
      <c r="BK412" s="176"/>
      <c r="BL412" s="176"/>
      <c r="BM412" s="176"/>
      <c r="BN412" s="176"/>
      <c r="BO412" s="176"/>
      <c r="BP412" s="176"/>
      <c r="BQ412" s="176"/>
      <c r="BR412" s="176"/>
      <c r="BS412" s="176"/>
      <c r="BT412" s="176"/>
      <c r="BU412" s="176"/>
      <c r="BV412" s="176"/>
      <c r="BW412" s="176"/>
      <c r="BX412" s="176"/>
      <c r="BY412" s="176"/>
      <c r="BZ412" s="176"/>
      <c r="CA412" s="176"/>
      <c r="CB412" s="176"/>
      <c r="CC412" s="176"/>
      <c r="CD412" s="176"/>
      <c r="CE412" s="176"/>
      <c r="CF412" s="176"/>
      <c r="CG412" s="176"/>
      <c r="CH412" s="176"/>
      <c r="CI412" s="176"/>
      <c r="CJ412" s="176"/>
      <c r="CK412" s="176"/>
      <c r="CL412" s="176"/>
      <c r="CM412" s="176"/>
      <c r="CN412" s="176"/>
      <c r="CO412" s="176"/>
      <c r="CP412" s="176"/>
      <c r="CQ412" s="176"/>
      <c r="CR412" s="176"/>
      <c r="CS412" s="176"/>
      <c r="CT412" s="176"/>
      <c r="CU412" s="176"/>
      <c r="CV412" s="176"/>
      <c r="CW412" s="176"/>
      <c r="CX412" s="176"/>
      <c r="CY412" s="176"/>
      <c r="CZ412" s="176"/>
      <c r="DA412" s="176"/>
      <c r="DB412" s="176"/>
      <c r="DC412" s="176"/>
      <c r="DD412" s="176"/>
      <c r="DE412" s="176"/>
      <c r="DF412" s="176"/>
      <c r="DG412" s="176"/>
      <c r="DH412" s="176"/>
      <c r="DI412" s="176"/>
      <c r="DJ412" s="176"/>
      <c r="DK412" s="176"/>
      <c r="DL412" s="176"/>
      <c r="DM412" s="176"/>
      <c r="DN412" s="176"/>
      <c r="DO412" s="176"/>
      <c r="DP412" s="176"/>
      <c r="DQ412" s="176"/>
      <c r="DR412" s="176"/>
      <c r="DS412" s="176"/>
      <c r="DT412" s="176"/>
      <c r="DU412" s="176"/>
      <c r="DV412" s="176"/>
      <c r="DW412" s="176"/>
      <c r="DX412" s="176"/>
      <c r="DY412" s="176"/>
      <c r="DZ412" s="176"/>
      <c r="EA412" s="176"/>
      <c r="EB412" s="176"/>
      <c r="EC412" s="176"/>
      <c r="ED412" s="176"/>
      <c r="EE412" s="176"/>
      <c r="EF412" s="176"/>
      <c r="EG412" s="176"/>
      <c r="EH412" s="176"/>
      <c r="EI412" s="176"/>
      <c r="EJ412" s="176"/>
      <c r="EK412" s="176"/>
      <c r="EL412" s="176"/>
      <c r="EM412" s="176"/>
      <c r="EN412" s="177"/>
      <c r="EO412" s="177"/>
    </row>
    <row r="413" customFormat="false" ht="12.75" hidden="false" customHeight="false" outlineLevel="0" collapsed="false">
      <c r="A413" s="169" t="s">
        <v>42</v>
      </c>
      <c r="B413" s="96"/>
      <c r="C413" s="170"/>
      <c r="D413" s="171" t="n">
        <v>25</v>
      </c>
      <c r="E413" s="172" t="s">
        <v>233</v>
      </c>
      <c r="F413" s="173" t="n">
        <f aca="false">SUM(H413:EM413)</f>
        <v>0</v>
      </c>
      <c r="G413" s="174"/>
      <c r="H413" s="176"/>
      <c r="I413" s="176"/>
      <c r="J413" s="176"/>
      <c r="K413" s="176"/>
      <c r="L413" s="176"/>
      <c r="M413" s="176"/>
      <c r="N413" s="176"/>
      <c r="O413" s="176"/>
      <c r="P413" s="176"/>
      <c r="Q413" s="175"/>
      <c r="R413" s="175"/>
      <c r="S413" s="175"/>
      <c r="T413" s="175"/>
      <c r="U413" s="175"/>
      <c r="V413" s="175"/>
      <c r="W413" s="175"/>
      <c r="X413" s="175"/>
      <c r="Y413" s="175"/>
      <c r="Z413" s="175"/>
      <c r="AA413" s="175"/>
      <c r="AB413" s="175"/>
      <c r="AC413" s="175"/>
      <c r="AD413" s="175"/>
      <c r="AE413" s="175"/>
      <c r="AF413" s="175"/>
      <c r="AG413" s="175"/>
      <c r="AH413" s="175"/>
      <c r="AI413" s="175"/>
      <c r="AJ413" s="175"/>
      <c r="AK413" s="175"/>
      <c r="AL413" s="175"/>
      <c r="AM413" s="175"/>
      <c r="AN413" s="175"/>
      <c r="AO413" s="175"/>
      <c r="AP413" s="175"/>
      <c r="AQ413" s="175"/>
      <c r="AR413" s="175"/>
      <c r="AS413" s="175"/>
      <c r="AT413" s="175"/>
      <c r="AU413" s="175"/>
      <c r="AV413" s="175"/>
      <c r="AW413" s="175"/>
      <c r="AX413" s="175"/>
      <c r="AY413" s="175"/>
      <c r="AZ413" s="175"/>
      <c r="BA413" s="175"/>
      <c r="BB413" s="175"/>
      <c r="BC413" s="176"/>
      <c r="BD413" s="176"/>
      <c r="BE413" s="176"/>
      <c r="BF413" s="176"/>
      <c r="BG413" s="176"/>
      <c r="BH413" s="176"/>
      <c r="BI413" s="176"/>
      <c r="BJ413" s="176"/>
      <c r="BK413" s="176"/>
      <c r="BL413" s="176"/>
      <c r="BM413" s="176"/>
      <c r="BN413" s="176"/>
      <c r="BO413" s="176"/>
      <c r="BP413" s="176"/>
      <c r="BQ413" s="176"/>
      <c r="BR413" s="176"/>
      <c r="BS413" s="176"/>
      <c r="BT413" s="176"/>
      <c r="BU413" s="176"/>
      <c r="BV413" s="176"/>
      <c r="BW413" s="176"/>
      <c r="BX413" s="176"/>
      <c r="BY413" s="176"/>
      <c r="BZ413" s="176"/>
      <c r="CA413" s="176"/>
      <c r="CB413" s="176"/>
      <c r="CC413" s="176"/>
      <c r="CD413" s="176"/>
      <c r="CE413" s="176"/>
      <c r="CF413" s="176"/>
      <c r="CG413" s="176"/>
      <c r="CH413" s="176"/>
      <c r="CI413" s="176"/>
      <c r="CJ413" s="176"/>
      <c r="CK413" s="176"/>
      <c r="CL413" s="176"/>
      <c r="CM413" s="176"/>
      <c r="CN413" s="176"/>
      <c r="CO413" s="176"/>
      <c r="CP413" s="176"/>
      <c r="CQ413" s="176"/>
      <c r="CR413" s="176"/>
      <c r="CS413" s="176"/>
      <c r="CT413" s="176"/>
      <c r="CU413" s="176"/>
      <c r="CV413" s="176"/>
      <c r="CW413" s="176"/>
      <c r="CX413" s="176"/>
      <c r="CY413" s="176"/>
      <c r="CZ413" s="176"/>
      <c r="DA413" s="176"/>
      <c r="DB413" s="176"/>
      <c r="DC413" s="176"/>
      <c r="DD413" s="176"/>
      <c r="DE413" s="176"/>
      <c r="DF413" s="176"/>
      <c r="DG413" s="176"/>
      <c r="DH413" s="176"/>
      <c r="DI413" s="176"/>
      <c r="DJ413" s="176"/>
      <c r="DK413" s="176"/>
      <c r="DL413" s="176"/>
      <c r="DM413" s="176"/>
      <c r="DN413" s="176"/>
      <c r="DO413" s="176"/>
      <c r="DP413" s="176"/>
      <c r="DQ413" s="176"/>
      <c r="DR413" s="176"/>
      <c r="DS413" s="176"/>
      <c r="DT413" s="176"/>
      <c r="DU413" s="176"/>
      <c r="DV413" s="176"/>
      <c r="DW413" s="176"/>
      <c r="DX413" s="176"/>
      <c r="DY413" s="176"/>
      <c r="DZ413" s="176"/>
      <c r="EA413" s="176"/>
      <c r="EB413" s="176"/>
      <c r="EC413" s="176"/>
      <c r="ED413" s="176"/>
      <c r="EE413" s="176"/>
      <c r="EF413" s="176"/>
      <c r="EG413" s="176"/>
      <c r="EH413" s="176"/>
      <c r="EI413" s="176"/>
      <c r="EJ413" s="176"/>
      <c r="EK413" s="176"/>
      <c r="EL413" s="176"/>
      <c r="EM413" s="176"/>
      <c r="EN413" s="177"/>
      <c r="EO413" s="177"/>
    </row>
    <row r="414" customFormat="false" ht="12.75" hidden="false" customHeight="false" outlineLevel="0" collapsed="false">
      <c r="A414" s="169" t="s">
        <v>42</v>
      </c>
      <c r="B414" s="96"/>
      <c r="C414" s="170"/>
      <c r="D414" s="171" t="n">
        <v>26</v>
      </c>
      <c r="E414" s="172" t="s">
        <v>233</v>
      </c>
      <c r="F414" s="173" t="n">
        <f aca="false">SUM(H414:EM414)</f>
        <v>0</v>
      </c>
      <c r="G414" s="174"/>
      <c r="H414" s="176"/>
      <c r="I414" s="176"/>
      <c r="J414" s="176"/>
      <c r="K414" s="176"/>
      <c r="L414" s="176"/>
      <c r="M414" s="176"/>
      <c r="N414" s="176"/>
      <c r="O414" s="176"/>
      <c r="P414" s="176"/>
      <c r="Q414" s="175"/>
      <c r="R414" s="175"/>
      <c r="S414" s="175"/>
      <c r="T414" s="175"/>
      <c r="U414" s="175"/>
      <c r="V414" s="175"/>
      <c r="W414" s="175"/>
      <c r="X414" s="175"/>
      <c r="Y414" s="175"/>
      <c r="Z414" s="175"/>
      <c r="AA414" s="175"/>
      <c r="AB414" s="175"/>
      <c r="AC414" s="175"/>
      <c r="AD414" s="175"/>
      <c r="AE414" s="175"/>
      <c r="AF414" s="175"/>
      <c r="AG414" s="175"/>
      <c r="AH414" s="175"/>
      <c r="AI414" s="175"/>
      <c r="AJ414" s="175"/>
      <c r="AK414" s="175"/>
      <c r="AL414" s="175"/>
      <c r="AM414" s="175"/>
      <c r="AN414" s="175"/>
      <c r="AO414" s="175"/>
      <c r="AP414" s="175"/>
      <c r="AQ414" s="175"/>
      <c r="AR414" s="175"/>
      <c r="AS414" s="175"/>
      <c r="AT414" s="175"/>
      <c r="AU414" s="175"/>
      <c r="AV414" s="175"/>
      <c r="AW414" s="175"/>
      <c r="AX414" s="175"/>
      <c r="AY414" s="175"/>
      <c r="AZ414" s="175"/>
      <c r="BA414" s="175"/>
      <c r="BB414" s="175"/>
      <c r="BC414" s="176"/>
      <c r="BD414" s="176"/>
      <c r="BE414" s="176"/>
      <c r="BF414" s="176"/>
      <c r="BG414" s="176"/>
      <c r="BH414" s="176"/>
      <c r="BI414" s="176"/>
      <c r="BJ414" s="176"/>
      <c r="BK414" s="176"/>
      <c r="BL414" s="176"/>
      <c r="BM414" s="176"/>
      <c r="BN414" s="176"/>
      <c r="BO414" s="176"/>
      <c r="BP414" s="176"/>
      <c r="BQ414" s="176"/>
      <c r="BR414" s="176"/>
      <c r="BS414" s="176"/>
      <c r="BT414" s="176"/>
      <c r="BU414" s="176"/>
      <c r="BV414" s="176"/>
      <c r="BW414" s="176"/>
      <c r="BX414" s="176"/>
      <c r="BY414" s="176"/>
      <c r="BZ414" s="176"/>
      <c r="CA414" s="176"/>
      <c r="CB414" s="176"/>
      <c r="CC414" s="176"/>
      <c r="CD414" s="176"/>
      <c r="CE414" s="176"/>
      <c r="CF414" s="176"/>
      <c r="CG414" s="176"/>
      <c r="CH414" s="176"/>
      <c r="CI414" s="176"/>
      <c r="CJ414" s="176"/>
      <c r="CK414" s="176"/>
      <c r="CL414" s="176"/>
      <c r="CM414" s="176"/>
      <c r="CN414" s="176"/>
      <c r="CO414" s="176"/>
      <c r="CP414" s="176"/>
      <c r="CQ414" s="176"/>
      <c r="CR414" s="176"/>
      <c r="CS414" s="176"/>
      <c r="CT414" s="176"/>
      <c r="CU414" s="176"/>
      <c r="CV414" s="176"/>
      <c r="CW414" s="176"/>
      <c r="CX414" s="176"/>
      <c r="CY414" s="176"/>
      <c r="CZ414" s="176"/>
      <c r="DA414" s="176"/>
      <c r="DB414" s="176"/>
      <c r="DC414" s="176"/>
      <c r="DD414" s="176"/>
      <c r="DE414" s="176"/>
      <c r="DF414" s="176"/>
      <c r="DG414" s="176"/>
      <c r="DH414" s="176"/>
      <c r="DI414" s="176"/>
      <c r="DJ414" s="176"/>
      <c r="DK414" s="176"/>
      <c r="DL414" s="176"/>
      <c r="DM414" s="176"/>
      <c r="DN414" s="176"/>
      <c r="DO414" s="176"/>
      <c r="DP414" s="176"/>
      <c r="DQ414" s="176"/>
      <c r="DR414" s="176"/>
      <c r="DS414" s="176"/>
      <c r="DT414" s="176"/>
      <c r="DU414" s="176"/>
      <c r="DV414" s="176"/>
      <c r="DW414" s="176"/>
      <c r="DX414" s="176"/>
      <c r="DY414" s="176"/>
      <c r="DZ414" s="176"/>
      <c r="EA414" s="176"/>
      <c r="EB414" s="176"/>
      <c r="EC414" s="176"/>
      <c r="ED414" s="176"/>
      <c r="EE414" s="176"/>
      <c r="EF414" s="176"/>
      <c r="EG414" s="176"/>
      <c r="EH414" s="176"/>
      <c r="EI414" s="176"/>
      <c r="EJ414" s="176"/>
      <c r="EK414" s="176"/>
      <c r="EL414" s="176"/>
      <c r="EM414" s="176"/>
      <c r="EN414" s="177"/>
      <c r="EO414" s="177"/>
    </row>
    <row r="415" customFormat="false" ht="12.75" hidden="false" customHeight="false" outlineLevel="0" collapsed="false">
      <c r="A415" s="169" t="s">
        <v>42</v>
      </c>
      <c r="B415" s="96"/>
      <c r="C415" s="170"/>
      <c r="D415" s="171" t="n">
        <v>27</v>
      </c>
      <c r="E415" s="172" t="s">
        <v>233</v>
      </c>
      <c r="F415" s="173" t="n">
        <f aca="false">SUM(H415:EM415)</f>
        <v>0</v>
      </c>
      <c r="G415" s="174"/>
      <c r="H415" s="176"/>
      <c r="I415" s="176"/>
      <c r="J415" s="176"/>
      <c r="K415" s="176"/>
      <c r="L415" s="176"/>
      <c r="M415" s="176"/>
      <c r="N415" s="176"/>
      <c r="O415" s="176"/>
      <c r="P415" s="176"/>
      <c r="Q415" s="175"/>
      <c r="R415" s="175"/>
      <c r="S415" s="175"/>
      <c r="T415" s="175"/>
      <c r="U415" s="175"/>
      <c r="V415" s="175"/>
      <c r="W415" s="175"/>
      <c r="X415" s="175"/>
      <c r="Y415" s="175"/>
      <c r="Z415" s="175"/>
      <c r="AA415" s="175"/>
      <c r="AB415" s="175"/>
      <c r="AC415" s="175"/>
      <c r="AD415" s="175"/>
      <c r="AE415" s="175"/>
      <c r="AF415" s="175"/>
      <c r="AG415" s="175"/>
      <c r="AH415" s="175"/>
      <c r="AI415" s="175"/>
      <c r="AJ415" s="175"/>
      <c r="AK415" s="175"/>
      <c r="AL415" s="175"/>
      <c r="AM415" s="175"/>
      <c r="AN415" s="175"/>
      <c r="AO415" s="175"/>
      <c r="AP415" s="175"/>
      <c r="AQ415" s="175"/>
      <c r="AR415" s="175"/>
      <c r="AS415" s="175"/>
      <c r="AT415" s="175"/>
      <c r="AU415" s="175"/>
      <c r="AV415" s="175"/>
      <c r="AW415" s="175"/>
      <c r="AX415" s="175"/>
      <c r="AY415" s="175"/>
      <c r="AZ415" s="175"/>
      <c r="BA415" s="175"/>
      <c r="BB415" s="175"/>
      <c r="BC415" s="176"/>
      <c r="BD415" s="176"/>
      <c r="BE415" s="176"/>
      <c r="BF415" s="176"/>
      <c r="BG415" s="176"/>
      <c r="BH415" s="176"/>
      <c r="BI415" s="176"/>
      <c r="BJ415" s="176"/>
      <c r="BK415" s="176"/>
      <c r="BL415" s="176"/>
      <c r="BM415" s="176"/>
      <c r="BN415" s="176"/>
      <c r="BO415" s="176"/>
      <c r="BP415" s="176"/>
      <c r="BQ415" s="176"/>
      <c r="BR415" s="176"/>
      <c r="BS415" s="176"/>
      <c r="BT415" s="176"/>
      <c r="BU415" s="176"/>
      <c r="BV415" s="176"/>
      <c r="BW415" s="176"/>
      <c r="BX415" s="176"/>
      <c r="BY415" s="176"/>
      <c r="BZ415" s="176"/>
      <c r="CA415" s="176"/>
      <c r="CB415" s="176"/>
      <c r="CC415" s="176"/>
      <c r="CD415" s="176"/>
      <c r="CE415" s="176"/>
      <c r="CF415" s="176"/>
      <c r="CG415" s="176"/>
      <c r="CH415" s="176"/>
      <c r="CI415" s="176"/>
      <c r="CJ415" s="176"/>
      <c r="CK415" s="176"/>
      <c r="CL415" s="176"/>
      <c r="CM415" s="176"/>
      <c r="CN415" s="176"/>
      <c r="CO415" s="176"/>
      <c r="CP415" s="176"/>
      <c r="CQ415" s="176"/>
      <c r="CR415" s="176"/>
      <c r="CS415" s="176"/>
      <c r="CT415" s="176"/>
      <c r="CU415" s="176"/>
      <c r="CV415" s="176"/>
      <c r="CW415" s="176"/>
      <c r="CX415" s="176"/>
      <c r="CY415" s="176"/>
      <c r="CZ415" s="176"/>
      <c r="DA415" s="176"/>
      <c r="DB415" s="176"/>
      <c r="DC415" s="176"/>
      <c r="DD415" s="176"/>
      <c r="DE415" s="176"/>
      <c r="DF415" s="176"/>
      <c r="DG415" s="176"/>
      <c r="DH415" s="176"/>
      <c r="DI415" s="176"/>
      <c r="DJ415" s="176"/>
      <c r="DK415" s="176"/>
      <c r="DL415" s="176"/>
      <c r="DM415" s="176"/>
      <c r="DN415" s="176"/>
      <c r="DO415" s="176"/>
      <c r="DP415" s="176"/>
      <c r="DQ415" s="176"/>
      <c r="DR415" s="176"/>
      <c r="DS415" s="176"/>
      <c r="DT415" s="176"/>
      <c r="DU415" s="176"/>
      <c r="DV415" s="176"/>
      <c r="DW415" s="176"/>
      <c r="DX415" s="176"/>
      <c r="DY415" s="176"/>
      <c r="DZ415" s="176"/>
      <c r="EA415" s="176"/>
      <c r="EB415" s="176"/>
      <c r="EC415" s="176"/>
      <c r="ED415" s="176"/>
      <c r="EE415" s="176"/>
      <c r="EF415" s="176"/>
      <c r="EG415" s="176"/>
      <c r="EH415" s="176"/>
      <c r="EI415" s="176"/>
      <c r="EJ415" s="176"/>
      <c r="EK415" s="176"/>
      <c r="EL415" s="176"/>
      <c r="EM415" s="176"/>
      <c r="EN415" s="177"/>
      <c r="EO415" s="177"/>
    </row>
    <row r="416" customFormat="false" ht="12.75" hidden="false" customHeight="false" outlineLevel="0" collapsed="false">
      <c r="A416" s="169" t="s">
        <v>42</v>
      </c>
      <c r="B416" s="96"/>
      <c r="C416" s="170"/>
      <c r="D416" s="171" t="n">
        <v>28</v>
      </c>
      <c r="E416" s="172" t="s">
        <v>233</v>
      </c>
      <c r="F416" s="178" t="n">
        <f aca="false">SUM(H416:EM416)</f>
        <v>0</v>
      </c>
      <c r="G416" s="179"/>
      <c r="H416" s="181"/>
      <c r="I416" s="181"/>
      <c r="J416" s="181"/>
      <c r="K416" s="181"/>
      <c r="L416" s="181"/>
      <c r="M416" s="181"/>
      <c r="N416" s="181"/>
      <c r="O416" s="181"/>
      <c r="P416" s="181"/>
      <c r="Q416" s="180"/>
      <c r="R416" s="180"/>
      <c r="S416" s="180"/>
      <c r="T416" s="180"/>
      <c r="U416" s="180"/>
      <c r="V416" s="180"/>
      <c r="W416" s="180"/>
      <c r="X416" s="180"/>
      <c r="Y416" s="180"/>
      <c r="Z416" s="180"/>
      <c r="AA416" s="180"/>
      <c r="AB416" s="180"/>
      <c r="AC416" s="180"/>
      <c r="AD416" s="180"/>
      <c r="AE416" s="180"/>
      <c r="AF416" s="180"/>
      <c r="AG416" s="180"/>
      <c r="AH416" s="180"/>
      <c r="AI416" s="180"/>
      <c r="AJ416" s="180"/>
      <c r="AK416" s="180"/>
      <c r="AL416" s="180"/>
      <c r="AM416" s="180"/>
      <c r="AN416" s="180"/>
      <c r="AO416" s="180"/>
      <c r="AP416" s="180"/>
      <c r="AQ416" s="180"/>
      <c r="AR416" s="180"/>
      <c r="AS416" s="180"/>
      <c r="AT416" s="180"/>
      <c r="AU416" s="180"/>
      <c r="AV416" s="180"/>
      <c r="AW416" s="180"/>
      <c r="AX416" s="180"/>
      <c r="AY416" s="180"/>
      <c r="AZ416" s="180"/>
      <c r="BA416" s="180"/>
      <c r="BB416" s="180"/>
      <c r="BC416" s="181"/>
      <c r="BD416" s="181"/>
      <c r="BE416" s="181"/>
      <c r="BF416" s="181"/>
      <c r="BG416" s="181"/>
      <c r="BH416" s="181"/>
      <c r="BI416" s="181"/>
      <c r="BJ416" s="181"/>
      <c r="BK416" s="181"/>
      <c r="BL416" s="181"/>
      <c r="BM416" s="181"/>
      <c r="BN416" s="181"/>
      <c r="BO416" s="181"/>
      <c r="BP416" s="181"/>
      <c r="BQ416" s="181"/>
      <c r="BR416" s="181"/>
      <c r="BS416" s="181"/>
      <c r="BT416" s="181"/>
      <c r="BU416" s="181"/>
      <c r="BV416" s="181"/>
      <c r="BW416" s="181"/>
      <c r="BX416" s="181"/>
      <c r="BY416" s="181"/>
      <c r="BZ416" s="181"/>
      <c r="CA416" s="181"/>
      <c r="CB416" s="181"/>
      <c r="CC416" s="181"/>
      <c r="CD416" s="181"/>
      <c r="CE416" s="181"/>
      <c r="CF416" s="181"/>
      <c r="CG416" s="181"/>
      <c r="CH416" s="181"/>
      <c r="CI416" s="181"/>
      <c r="CJ416" s="181"/>
      <c r="CK416" s="181"/>
      <c r="CL416" s="181"/>
      <c r="CM416" s="181"/>
      <c r="CN416" s="181"/>
      <c r="CO416" s="181"/>
      <c r="CP416" s="181"/>
      <c r="CQ416" s="181"/>
      <c r="CR416" s="181"/>
      <c r="CS416" s="181"/>
      <c r="CT416" s="181"/>
      <c r="CU416" s="181"/>
      <c r="CV416" s="181"/>
      <c r="CW416" s="181"/>
      <c r="CX416" s="181"/>
      <c r="CY416" s="181"/>
      <c r="CZ416" s="181"/>
      <c r="DA416" s="181"/>
      <c r="DB416" s="181"/>
      <c r="DC416" s="181"/>
      <c r="DD416" s="181"/>
      <c r="DE416" s="181"/>
      <c r="DF416" s="181"/>
      <c r="DG416" s="181"/>
      <c r="DH416" s="181"/>
      <c r="DI416" s="181"/>
      <c r="DJ416" s="181"/>
      <c r="DK416" s="181"/>
      <c r="DL416" s="181"/>
      <c r="DM416" s="181"/>
      <c r="DN416" s="181"/>
      <c r="DO416" s="181"/>
      <c r="DP416" s="181"/>
      <c r="DQ416" s="181"/>
      <c r="DR416" s="181"/>
      <c r="DS416" s="181"/>
      <c r="DT416" s="181"/>
      <c r="DU416" s="181"/>
      <c r="DV416" s="181"/>
      <c r="DW416" s="181"/>
      <c r="DX416" s="181"/>
      <c r="DY416" s="181"/>
      <c r="DZ416" s="181"/>
      <c r="EA416" s="181"/>
      <c r="EB416" s="181"/>
      <c r="EC416" s="181"/>
      <c r="ED416" s="181"/>
      <c r="EE416" s="181"/>
      <c r="EF416" s="181"/>
      <c r="EG416" s="181"/>
      <c r="EH416" s="181"/>
      <c r="EI416" s="181"/>
      <c r="EJ416" s="181"/>
      <c r="EK416" s="181"/>
      <c r="EL416" s="181"/>
      <c r="EM416" s="181"/>
      <c r="EN416" s="177"/>
      <c r="EO416" s="177"/>
    </row>
    <row r="417" customFormat="false" ht="12.75" hidden="false" customHeight="false" outlineLevel="0" collapsed="false">
      <c r="A417" s="169" t="s">
        <v>42</v>
      </c>
      <c r="B417" s="96"/>
      <c r="C417" s="170"/>
      <c r="D417" s="171" t="n">
        <v>29</v>
      </c>
      <c r="E417" s="172" t="s">
        <v>233</v>
      </c>
      <c r="F417" s="178" t="n">
        <f aca="false">SUM(H417:EM417)</f>
        <v>0</v>
      </c>
      <c r="G417" s="179" t="n">
        <f aca="false">SUM(F411:F417)</f>
        <v>0</v>
      </c>
      <c r="H417" s="181"/>
      <c r="I417" s="181"/>
      <c r="J417" s="181"/>
      <c r="K417" s="181"/>
      <c r="L417" s="181"/>
      <c r="M417" s="181"/>
      <c r="N417" s="181"/>
      <c r="O417" s="181"/>
      <c r="P417" s="181"/>
      <c r="Q417" s="180"/>
      <c r="R417" s="180"/>
      <c r="S417" s="180"/>
      <c r="T417" s="180"/>
      <c r="U417" s="180"/>
      <c r="V417" s="180"/>
      <c r="W417" s="180"/>
      <c r="X417" s="180"/>
      <c r="Y417" s="180"/>
      <c r="Z417" s="180"/>
      <c r="AA417" s="180"/>
      <c r="AB417" s="180"/>
      <c r="AC417" s="180"/>
      <c r="AD417" s="180"/>
      <c r="AE417" s="180"/>
      <c r="AF417" s="180"/>
      <c r="AG417" s="180"/>
      <c r="AH417" s="180"/>
      <c r="AI417" s="180"/>
      <c r="AJ417" s="180"/>
      <c r="AK417" s="180"/>
      <c r="AL417" s="180"/>
      <c r="AM417" s="180"/>
      <c r="AN417" s="180"/>
      <c r="AO417" s="180"/>
      <c r="AP417" s="180"/>
      <c r="AQ417" s="180"/>
      <c r="AR417" s="180"/>
      <c r="AS417" s="180"/>
      <c r="AT417" s="180"/>
      <c r="AU417" s="180"/>
      <c r="AV417" s="180"/>
      <c r="AW417" s="180"/>
      <c r="AX417" s="180"/>
      <c r="AY417" s="180"/>
      <c r="AZ417" s="180"/>
      <c r="BA417" s="180"/>
      <c r="BB417" s="180"/>
      <c r="BC417" s="181"/>
      <c r="BD417" s="181"/>
      <c r="BE417" s="181"/>
      <c r="BF417" s="181"/>
      <c r="BG417" s="181"/>
      <c r="BH417" s="181"/>
      <c r="BI417" s="181"/>
      <c r="BJ417" s="181"/>
      <c r="BK417" s="181"/>
      <c r="BL417" s="181"/>
      <c r="BM417" s="181"/>
      <c r="BN417" s="181"/>
      <c r="BO417" s="181"/>
      <c r="BP417" s="181"/>
      <c r="BQ417" s="181"/>
      <c r="BR417" s="181"/>
      <c r="BS417" s="181"/>
      <c r="BT417" s="181"/>
      <c r="BU417" s="181"/>
      <c r="BV417" s="181"/>
      <c r="BW417" s="181"/>
      <c r="BX417" s="181"/>
      <c r="BY417" s="181"/>
      <c r="BZ417" s="181"/>
      <c r="CA417" s="181"/>
      <c r="CB417" s="181"/>
      <c r="CC417" s="181"/>
      <c r="CD417" s="181"/>
      <c r="CE417" s="181"/>
      <c r="CF417" s="181"/>
      <c r="CG417" s="181"/>
      <c r="CH417" s="181"/>
      <c r="CI417" s="181"/>
      <c r="CJ417" s="181"/>
      <c r="CK417" s="181"/>
      <c r="CL417" s="181"/>
      <c r="CM417" s="181"/>
      <c r="CN417" s="181"/>
      <c r="CO417" s="181"/>
      <c r="CP417" s="181"/>
      <c r="CQ417" s="181"/>
      <c r="CR417" s="181"/>
      <c r="CS417" s="181"/>
      <c r="CT417" s="181"/>
      <c r="CU417" s="181"/>
      <c r="CV417" s="181"/>
      <c r="CW417" s="181"/>
      <c r="CX417" s="181"/>
      <c r="CY417" s="181"/>
      <c r="CZ417" s="181"/>
      <c r="DA417" s="181"/>
      <c r="DB417" s="181"/>
      <c r="DC417" s="181"/>
      <c r="DD417" s="181"/>
      <c r="DE417" s="181"/>
      <c r="DF417" s="181"/>
      <c r="DG417" s="181"/>
      <c r="DH417" s="181"/>
      <c r="DI417" s="181"/>
      <c r="DJ417" s="181"/>
      <c r="DK417" s="181"/>
      <c r="DL417" s="181"/>
      <c r="DM417" s="181"/>
      <c r="DN417" s="181"/>
      <c r="DO417" s="181"/>
      <c r="DP417" s="181"/>
      <c r="DQ417" s="181"/>
      <c r="DR417" s="181"/>
      <c r="DS417" s="181"/>
      <c r="DT417" s="181"/>
      <c r="DU417" s="181"/>
      <c r="DV417" s="181"/>
      <c r="DW417" s="181"/>
      <c r="DX417" s="181"/>
      <c r="DY417" s="181"/>
      <c r="DZ417" s="181"/>
      <c r="EA417" s="181"/>
      <c r="EB417" s="181"/>
      <c r="EC417" s="181"/>
      <c r="ED417" s="181"/>
      <c r="EE417" s="181"/>
      <c r="EF417" s="181"/>
      <c r="EG417" s="181"/>
      <c r="EH417" s="181"/>
      <c r="EI417" s="181"/>
      <c r="EJ417" s="181"/>
      <c r="EK417" s="181"/>
      <c r="EL417" s="181"/>
      <c r="EM417" s="181"/>
      <c r="EN417" s="177"/>
      <c r="EO417" s="177"/>
    </row>
    <row r="418" customFormat="false" ht="12.75" hidden="false" customHeight="false" outlineLevel="0" collapsed="false">
      <c r="A418" s="169" t="s">
        <v>42</v>
      </c>
      <c r="B418" s="96"/>
      <c r="C418" s="170"/>
      <c r="D418" s="171" t="n">
        <v>30</v>
      </c>
      <c r="E418" s="172" t="s">
        <v>234</v>
      </c>
      <c r="F418" s="173" t="n">
        <f aca="false">SUM(H418:EM418)</f>
        <v>0</v>
      </c>
      <c r="G418" s="174"/>
      <c r="H418" s="176"/>
      <c r="I418" s="176"/>
      <c r="J418" s="176"/>
      <c r="K418" s="176"/>
      <c r="L418" s="176"/>
      <c r="M418" s="176"/>
      <c r="N418" s="176"/>
      <c r="O418" s="176"/>
      <c r="P418" s="176"/>
      <c r="Q418" s="175"/>
      <c r="R418" s="175"/>
      <c r="S418" s="175"/>
      <c r="T418" s="175"/>
      <c r="U418" s="175"/>
      <c r="V418" s="175"/>
      <c r="W418" s="175"/>
      <c r="X418" s="175"/>
      <c r="Y418" s="175"/>
      <c r="Z418" s="175"/>
      <c r="AA418" s="175"/>
      <c r="AB418" s="175"/>
      <c r="AC418" s="175"/>
      <c r="AD418" s="175"/>
      <c r="AE418" s="175"/>
      <c r="AF418" s="175"/>
      <c r="AG418" s="175"/>
      <c r="AH418" s="175"/>
      <c r="AI418" s="175"/>
      <c r="AJ418" s="175"/>
      <c r="AK418" s="175"/>
      <c r="AL418" s="175"/>
      <c r="AM418" s="175"/>
      <c r="AN418" s="175"/>
      <c r="AO418" s="175"/>
      <c r="AP418" s="175"/>
      <c r="AQ418" s="175"/>
      <c r="AR418" s="175"/>
      <c r="AS418" s="175"/>
      <c r="AT418" s="175"/>
      <c r="AU418" s="175"/>
      <c r="AV418" s="175"/>
      <c r="AW418" s="175"/>
      <c r="AX418" s="175"/>
      <c r="AY418" s="175"/>
      <c r="AZ418" s="175"/>
      <c r="BA418" s="175"/>
      <c r="BB418" s="175"/>
      <c r="BC418" s="176"/>
      <c r="BD418" s="176"/>
      <c r="BE418" s="176"/>
      <c r="BF418" s="176"/>
      <c r="BG418" s="176"/>
      <c r="BH418" s="176"/>
      <c r="BI418" s="176"/>
      <c r="BJ418" s="176"/>
      <c r="BK418" s="176"/>
      <c r="BL418" s="176"/>
      <c r="BM418" s="176"/>
      <c r="BN418" s="176"/>
      <c r="BO418" s="176"/>
      <c r="BP418" s="176"/>
      <c r="BQ418" s="176"/>
      <c r="BR418" s="176"/>
      <c r="BS418" s="176"/>
      <c r="BT418" s="176"/>
      <c r="BU418" s="176"/>
      <c r="BV418" s="176"/>
      <c r="BW418" s="176"/>
      <c r="BX418" s="176"/>
      <c r="BY418" s="176"/>
      <c r="BZ418" s="176"/>
      <c r="CA418" s="176"/>
      <c r="CB418" s="176"/>
      <c r="CC418" s="176"/>
      <c r="CD418" s="176"/>
      <c r="CE418" s="176"/>
      <c r="CF418" s="176"/>
      <c r="CG418" s="176"/>
      <c r="CH418" s="176"/>
      <c r="CI418" s="176"/>
      <c r="CJ418" s="176"/>
      <c r="CK418" s="176"/>
      <c r="CL418" s="176"/>
      <c r="CM418" s="176"/>
      <c r="CN418" s="176"/>
      <c r="CO418" s="176"/>
      <c r="CP418" s="176"/>
      <c r="CQ418" s="176"/>
      <c r="CR418" s="176"/>
      <c r="CS418" s="176"/>
      <c r="CT418" s="176"/>
      <c r="CU418" s="176"/>
      <c r="CV418" s="176"/>
      <c r="CW418" s="176"/>
      <c r="CX418" s="176"/>
      <c r="CY418" s="176"/>
      <c r="CZ418" s="176"/>
      <c r="DA418" s="176"/>
      <c r="DB418" s="176"/>
      <c r="DC418" s="176"/>
      <c r="DD418" s="176"/>
      <c r="DE418" s="176"/>
      <c r="DF418" s="176"/>
      <c r="DG418" s="176"/>
      <c r="DH418" s="176"/>
      <c r="DI418" s="176"/>
      <c r="DJ418" s="176"/>
      <c r="DK418" s="176"/>
      <c r="DL418" s="176"/>
      <c r="DM418" s="176"/>
      <c r="DN418" s="176"/>
      <c r="DO418" s="176"/>
      <c r="DP418" s="176"/>
      <c r="DQ418" s="176"/>
      <c r="DR418" s="176"/>
      <c r="DS418" s="176"/>
      <c r="DT418" s="176"/>
      <c r="DU418" s="176"/>
      <c r="DV418" s="176"/>
      <c r="DW418" s="176"/>
      <c r="DX418" s="176"/>
      <c r="DY418" s="176"/>
      <c r="DZ418" s="176"/>
      <c r="EA418" s="176"/>
      <c r="EB418" s="176"/>
      <c r="EC418" s="176"/>
      <c r="ED418" s="176"/>
      <c r="EE418" s="176"/>
      <c r="EF418" s="176"/>
      <c r="EG418" s="176"/>
      <c r="EH418" s="176"/>
      <c r="EI418" s="176"/>
      <c r="EJ418" s="176"/>
      <c r="EK418" s="176"/>
      <c r="EL418" s="176"/>
      <c r="EM418" s="176"/>
      <c r="EN418" s="177"/>
      <c r="EO418" s="177"/>
    </row>
    <row r="419" customFormat="false" ht="13.5" hidden="false" customHeight="false" outlineLevel="0" collapsed="false">
      <c r="A419" s="169" t="s">
        <v>42</v>
      </c>
      <c r="B419" s="96"/>
      <c r="C419" s="170"/>
      <c r="D419" s="171" t="n">
        <v>31</v>
      </c>
      <c r="E419" s="172" t="s">
        <v>234</v>
      </c>
      <c r="F419" s="173" t="n">
        <f aca="false">SUM(H419:EM419)</f>
        <v>0</v>
      </c>
      <c r="G419" s="174"/>
      <c r="H419" s="176"/>
      <c r="I419" s="176"/>
      <c r="J419" s="176"/>
      <c r="K419" s="176"/>
      <c r="L419" s="176"/>
      <c r="M419" s="176"/>
      <c r="N419" s="176"/>
      <c r="O419" s="176"/>
      <c r="P419" s="176"/>
      <c r="Q419" s="175"/>
      <c r="R419" s="175"/>
      <c r="S419" s="175"/>
      <c r="T419" s="175"/>
      <c r="U419" s="175"/>
      <c r="V419" s="175"/>
      <c r="W419" s="175"/>
      <c r="X419" s="175"/>
      <c r="Y419" s="175"/>
      <c r="Z419" s="175"/>
      <c r="AA419" s="175"/>
      <c r="AB419" s="175"/>
      <c r="AC419" s="175"/>
      <c r="AD419" s="175"/>
      <c r="AE419" s="175"/>
      <c r="AF419" s="175"/>
      <c r="AG419" s="175"/>
      <c r="AH419" s="175"/>
      <c r="AI419" s="175"/>
      <c r="AJ419" s="175"/>
      <c r="AK419" s="175"/>
      <c r="AL419" s="175"/>
      <c r="AM419" s="175"/>
      <c r="AN419" s="175"/>
      <c r="AO419" s="175"/>
      <c r="AP419" s="175"/>
      <c r="AQ419" s="175"/>
      <c r="AR419" s="175"/>
      <c r="AS419" s="175"/>
      <c r="AT419" s="175"/>
      <c r="AU419" s="175"/>
      <c r="AV419" s="175"/>
      <c r="AW419" s="175"/>
      <c r="AX419" s="175"/>
      <c r="AY419" s="175"/>
      <c r="AZ419" s="175"/>
      <c r="BA419" s="175"/>
      <c r="BB419" s="175"/>
      <c r="BC419" s="176"/>
      <c r="BD419" s="176"/>
      <c r="BE419" s="176"/>
      <c r="BF419" s="176"/>
      <c r="BG419" s="176"/>
      <c r="BH419" s="176"/>
      <c r="BI419" s="176"/>
      <c r="BJ419" s="176"/>
      <c r="BK419" s="176"/>
      <c r="BL419" s="176"/>
      <c r="BM419" s="176"/>
      <c r="BN419" s="176"/>
      <c r="BO419" s="176"/>
      <c r="BP419" s="176"/>
      <c r="BQ419" s="176"/>
      <c r="BR419" s="176"/>
      <c r="BS419" s="176"/>
      <c r="BT419" s="176"/>
      <c r="BU419" s="176"/>
      <c r="BV419" s="176"/>
      <c r="BW419" s="176"/>
      <c r="BX419" s="176"/>
      <c r="BY419" s="176"/>
      <c r="BZ419" s="176"/>
      <c r="CA419" s="176"/>
      <c r="CB419" s="176"/>
      <c r="CC419" s="176"/>
      <c r="CD419" s="176"/>
      <c r="CE419" s="176"/>
      <c r="CF419" s="176"/>
      <c r="CG419" s="176"/>
      <c r="CH419" s="176"/>
      <c r="CI419" s="176"/>
      <c r="CJ419" s="176"/>
      <c r="CK419" s="176"/>
      <c r="CL419" s="176"/>
      <c r="CM419" s="176"/>
      <c r="CN419" s="176"/>
      <c r="CO419" s="176"/>
      <c r="CP419" s="176"/>
      <c r="CQ419" s="176"/>
      <c r="CR419" s="176"/>
      <c r="CS419" s="176"/>
      <c r="CT419" s="176"/>
      <c r="CU419" s="176"/>
      <c r="CV419" s="176"/>
      <c r="CW419" s="176"/>
      <c r="CX419" s="176"/>
      <c r="CY419" s="176"/>
      <c r="CZ419" s="176"/>
      <c r="DA419" s="176"/>
      <c r="DB419" s="176"/>
      <c r="DC419" s="176"/>
      <c r="DD419" s="176"/>
      <c r="DE419" s="176"/>
      <c r="DF419" s="176"/>
      <c r="DG419" s="176"/>
      <c r="DH419" s="176"/>
      <c r="DI419" s="176"/>
      <c r="DJ419" s="176"/>
      <c r="DK419" s="176"/>
      <c r="DL419" s="176"/>
      <c r="DM419" s="176"/>
      <c r="DN419" s="176"/>
      <c r="DO419" s="176"/>
      <c r="DP419" s="176"/>
      <c r="DQ419" s="176"/>
      <c r="DR419" s="176"/>
      <c r="DS419" s="176"/>
      <c r="DT419" s="176"/>
      <c r="DU419" s="176"/>
      <c r="DV419" s="176"/>
      <c r="DW419" s="176"/>
      <c r="DX419" s="176"/>
      <c r="DY419" s="176"/>
      <c r="DZ419" s="176"/>
      <c r="EA419" s="176"/>
      <c r="EB419" s="176"/>
      <c r="EC419" s="176"/>
      <c r="ED419" s="176"/>
      <c r="EE419" s="176"/>
      <c r="EF419" s="176"/>
      <c r="EG419" s="176"/>
      <c r="EH419" s="176"/>
      <c r="EI419" s="176"/>
      <c r="EJ419" s="176"/>
      <c r="EK419" s="176"/>
      <c r="EL419" s="176"/>
      <c r="EM419" s="176"/>
      <c r="EN419" s="177"/>
      <c r="EO419" s="177"/>
    </row>
    <row r="420" customFormat="false" ht="13.5" hidden="false" customHeight="false" outlineLevel="0" collapsed="false">
      <c r="A420" s="182" t="s">
        <v>42</v>
      </c>
      <c r="B420" s="118"/>
      <c r="C420" s="183"/>
      <c r="D420" s="184" t="s">
        <v>49</v>
      </c>
      <c r="E420" s="185"/>
      <c r="F420" s="185" t="n">
        <f aca="false">SUM(F389:F419)</f>
        <v>0</v>
      </c>
      <c r="G420" s="185"/>
      <c r="H420" s="187" t="n">
        <f aca="false">SUM(H389:H419)</f>
        <v>0</v>
      </c>
      <c r="I420" s="188" t="n">
        <f aca="false">SUM(I389:I419)</f>
        <v>0</v>
      </c>
      <c r="J420" s="189" t="n">
        <f aca="false">SUM(J389:J419)</f>
        <v>0</v>
      </c>
      <c r="K420" s="189" t="n">
        <f aca="false">SUM(K389:K419)</f>
        <v>0</v>
      </c>
      <c r="L420" s="190" t="n">
        <f aca="false">SUM(L389:L419)</f>
        <v>0</v>
      </c>
      <c r="M420" s="190" t="n">
        <f aca="false">SUM(M389:M419)</f>
        <v>0</v>
      </c>
      <c r="N420" s="190" t="n">
        <f aca="false">SUM(N389:N419)</f>
        <v>0</v>
      </c>
      <c r="O420" s="190" t="n">
        <f aca="false">SUM(O389:O419)</f>
        <v>0</v>
      </c>
      <c r="P420" s="190" t="n">
        <f aca="false">SUM(P389:P419)</f>
        <v>0</v>
      </c>
      <c r="Q420" s="186" t="n">
        <f aca="false">SUM(Q389:Q419)</f>
        <v>0</v>
      </c>
      <c r="R420" s="186" t="n">
        <f aca="false">SUM(R389:R419)</f>
        <v>0</v>
      </c>
      <c r="S420" s="186" t="n">
        <f aca="false">SUM(S389:S419)</f>
        <v>0</v>
      </c>
      <c r="T420" s="186" t="n">
        <f aca="false">SUM(T389:T419)</f>
        <v>0</v>
      </c>
      <c r="U420" s="186" t="n">
        <f aca="false">SUM(U389:U419)</f>
        <v>0</v>
      </c>
      <c r="V420" s="186" t="n">
        <f aca="false">SUM(V389:V419)</f>
        <v>0</v>
      </c>
      <c r="W420" s="186" t="n">
        <f aca="false">SUM(W389:W419)</f>
        <v>0</v>
      </c>
      <c r="X420" s="186" t="n">
        <f aca="false">SUM(X389:X419)</f>
        <v>0</v>
      </c>
      <c r="Y420" s="186" t="n">
        <f aca="false">SUM(Y389:Y419)</f>
        <v>0</v>
      </c>
      <c r="Z420" s="186" t="n">
        <f aca="false">SUM(Z389:Z419)</f>
        <v>0</v>
      </c>
      <c r="AA420" s="186" t="n">
        <f aca="false">SUM(AA389:AA419)</f>
        <v>0</v>
      </c>
      <c r="AB420" s="186" t="n">
        <f aca="false">SUM(AB389:AB419)</f>
        <v>0</v>
      </c>
      <c r="AC420" s="186" t="n">
        <f aca="false">SUM(AC389:AC419)</f>
        <v>0</v>
      </c>
      <c r="AD420" s="186" t="n">
        <f aca="false">SUM(AD389:AD419)</f>
        <v>0</v>
      </c>
      <c r="AE420" s="186" t="n">
        <f aca="false">SUM(AE389:AE419)</f>
        <v>0</v>
      </c>
      <c r="AF420" s="186" t="n">
        <f aca="false">SUM(AF389:AF419)</f>
        <v>0</v>
      </c>
      <c r="AG420" s="186" t="n">
        <f aca="false">SUM(AG389:AG419)</f>
        <v>0</v>
      </c>
      <c r="AH420" s="186" t="n">
        <f aca="false">SUM(AH389:AH419)</f>
        <v>0</v>
      </c>
      <c r="AI420" s="186" t="n">
        <f aca="false">SUM(AI389:AI419)</f>
        <v>0</v>
      </c>
      <c r="AJ420" s="186" t="n">
        <f aca="false">SUM(AJ389:AJ419)</f>
        <v>0</v>
      </c>
      <c r="AK420" s="186" t="n">
        <f aca="false">SUM(AK389:AK419)</f>
        <v>0</v>
      </c>
      <c r="AL420" s="186" t="n">
        <f aca="false">SUM(AL389:AL419)</f>
        <v>0</v>
      </c>
      <c r="AM420" s="186" t="n">
        <f aca="false">SUM(AM389:AM419)</f>
        <v>0</v>
      </c>
      <c r="AN420" s="186" t="n">
        <f aca="false">SUM(AN389:AN419)</f>
        <v>0</v>
      </c>
      <c r="AO420" s="186" t="n">
        <f aca="false">SUM(AO389:AO419)</f>
        <v>0</v>
      </c>
      <c r="AP420" s="186" t="n">
        <f aca="false">SUM(AP389:AP419)</f>
        <v>0</v>
      </c>
      <c r="AQ420" s="186" t="n">
        <f aca="false">SUM(AQ389:AQ419)</f>
        <v>0</v>
      </c>
      <c r="AR420" s="186" t="n">
        <f aca="false">SUM(AR389:AR419)</f>
        <v>0</v>
      </c>
      <c r="AS420" s="186" t="n">
        <f aca="false">SUM(AS389:AS419)</f>
        <v>0</v>
      </c>
      <c r="AT420" s="186" t="n">
        <f aca="false">SUM(AT389:AT419)</f>
        <v>0</v>
      </c>
      <c r="AU420" s="186" t="n">
        <f aca="false">SUM(AU389:AU419)</f>
        <v>0</v>
      </c>
      <c r="AV420" s="186" t="n">
        <f aca="false">SUM(AV389:AV419)</f>
        <v>0</v>
      </c>
      <c r="AW420" s="186" t="n">
        <f aca="false">SUM(AW389:AW419)</f>
        <v>0</v>
      </c>
      <c r="AX420" s="186" t="n">
        <f aca="false">SUM(AX389:AX419)</f>
        <v>0</v>
      </c>
      <c r="AY420" s="186" t="n">
        <f aca="false">SUM(AY389:AY419)</f>
        <v>0</v>
      </c>
      <c r="AZ420" s="186" t="n">
        <f aca="false">SUM(AZ389:AZ419)</f>
        <v>0</v>
      </c>
      <c r="BA420" s="186" t="n">
        <f aca="false">SUM(BA389:BA419)</f>
        <v>0</v>
      </c>
      <c r="BB420" s="186" t="n">
        <f aca="false">SUM(BB389:BB419)</f>
        <v>0</v>
      </c>
      <c r="BC420" s="188" t="n">
        <f aca="false">SUM(BC389:BC419)</f>
        <v>0</v>
      </c>
      <c r="BD420" s="188" t="n">
        <f aca="false">SUM(BD389:BD419)</f>
        <v>0</v>
      </c>
      <c r="BE420" s="188" t="n">
        <f aca="false">SUM(BE389:BE419)</f>
        <v>0</v>
      </c>
      <c r="BF420" s="188" t="n">
        <f aca="false">SUM(BF389:BF419)</f>
        <v>0</v>
      </c>
      <c r="BG420" s="188" t="n">
        <f aca="false">SUM(BG389:BG419)</f>
        <v>0</v>
      </c>
      <c r="BH420" s="188" t="n">
        <f aca="false">SUM(BH389:BH419)</f>
        <v>0</v>
      </c>
      <c r="BI420" s="188" t="n">
        <f aca="false">SUM(BI389:BI419)</f>
        <v>0</v>
      </c>
      <c r="BJ420" s="188" t="n">
        <f aca="false">SUM(BJ389:BJ419)</f>
        <v>0</v>
      </c>
      <c r="BK420" s="188" t="n">
        <f aca="false">SUM(BK389:BK419)</f>
        <v>0</v>
      </c>
      <c r="BL420" s="188" t="n">
        <f aca="false">SUM(BL389:BL419)</f>
        <v>0</v>
      </c>
      <c r="BM420" s="188" t="n">
        <f aca="false">SUM(BM389:BM419)</f>
        <v>0</v>
      </c>
      <c r="BN420" s="188" t="n">
        <f aca="false">SUM(BN389:BN419)</f>
        <v>0</v>
      </c>
      <c r="BO420" s="188" t="n">
        <f aca="false">SUM(BO389:BO419)</f>
        <v>0</v>
      </c>
      <c r="BP420" s="188" t="n">
        <f aca="false">SUM(BP389:BP419)</f>
        <v>0</v>
      </c>
      <c r="BQ420" s="188" t="n">
        <f aca="false">SUM(BQ389:BQ419)</f>
        <v>0</v>
      </c>
      <c r="BR420" s="188" t="n">
        <f aca="false">SUM(BR389:BR419)</f>
        <v>0</v>
      </c>
      <c r="BS420" s="188" t="n">
        <f aca="false">SUM(BS389:BS419)</f>
        <v>0</v>
      </c>
      <c r="BT420" s="188" t="n">
        <f aca="false">SUM(BT389:BT419)</f>
        <v>0</v>
      </c>
      <c r="BU420" s="188" t="n">
        <f aca="false">SUM(BU389:BU419)</f>
        <v>0</v>
      </c>
      <c r="BV420" s="188" t="n">
        <f aca="false">SUM(BV389:BV419)</f>
        <v>0</v>
      </c>
      <c r="BW420" s="188" t="n">
        <f aca="false">SUM(BW389:BW419)</f>
        <v>0</v>
      </c>
      <c r="BX420" s="188" t="n">
        <f aca="false">SUM(BX389:BX419)</f>
        <v>0</v>
      </c>
      <c r="BY420" s="188" t="n">
        <f aca="false">SUM(BY389:BY419)</f>
        <v>0</v>
      </c>
      <c r="BZ420" s="188" t="n">
        <f aca="false">SUM(BZ389:BZ419)</f>
        <v>0</v>
      </c>
      <c r="CA420" s="188" t="n">
        <f aca="false">SUM(CA389:CA419)</f>
        <v>0</v>
      </c>
      <c r="CB420" s="188" t="n">
        <f aca="false">SUM(CB389:CB419)</f>
        <v>0</v>
      </c>
      <c r="CC420" s="188" t="n">
        <f aca="false">SUM(CC389:CC419)</f>
        <v>0</v>
      </c>
      <c r="CD420" s="188" t="n">
        <f aca="false">SUM(CD389:CD419)</f>
        <v>0</v>
      </c>
      <c r="CE420" s="188" t="n">
        <f aca="false">SUM(CE389:CE419)</f>
        <v>0</v>
      </c>
      <c r="CF420" s="188" t="n">
        <f aca="false">SUM(CF389:CF419)</f>
        <v>0</v>
      </c>
      <c r="CG420" s="188" t="n">
        <f aca="false">SUM(CG389:CG419)</f>
        <v>0</v>
      </c>
      <c r="CH420" s="188" t="n">
        <f aca="false">SUM(CH389:CH419)</f>
        <v>0</v>
      </c>
      <c r="CI420" s="188" t="n">
        <f aca="false">SUM(CI389:CI419)</f>
        <v>0</v>
      </c>
      <c r="CJ420" s="188" t="n">
        <f aca="false">SUM(CJ389:CJ419)</f>
        <v>0</v>
      </c>
      <c r="CK420" s="188" t="n">
        <f aca="false">SUM(CK389:CK419)</f>
        <v>0</v>
      </c>
      <c r="CL420" s="188" t="n">
        <f aca="false">SUM(CL389:CL419)</f>
        <v>0</v>
      </c>
      <c r="CM420" s="188" t="n">
        <f aca="false">SUM(CM389:CM419)</f>
        <v>0</v>
      </c>
      <c r="CN420" s="188" t="n">
        <f aca="false">SUM(CN389:CN419)</f>
        <v>0</v>
      </c>
      <c r="CO420" s="188" t="n">
        <f aca="false">SUM(CO389:CO419)</f>
        <v>0</v>
      </c>
      <c r="CP420" s="188" t="n">
        <f aca="false">SUM(CP389:CP419)</f>
        <v>0</v>
      </c>
      <c r="CQ420" s="188" t="n">
        <f aca="false">SUM(CQ389:CQ419)</f>
        <v>0</v>
      </c>
      <c r="CR420" s="188" t="n">
        <f aca="false">SUM(CR389:CR419)</f>
        <v>0</v>
      </c>
      <c r="CS420" s="188" t="n">
        <f aca="false">SUM(CS389:CS419)</f>
        <v>0</v>
      </c>
      <c r="CT420" s="188" t="n">
        <f aca="false">SUM(CT389:CT419)</f>
        <v>0</v>
      </c>
      <c r="CU420" s="188" t="n">
        <f aca="false">SUM(CU389:CU419)</f>
        <v>0</v>
      </c>
      <c r="CV420" s="188" t="n">
        <f aca="false">SUM(CV389:CV419)</f>
        <v>0</v>
      </c>
      <c r="CW420" s="188" t="n">
        <f aca="false">SUM(CW389:CW419)</f>
        <v>0</v>
      </c>
      <c r="CX420" s="188" t="n">
        <f aca="false">SUM(CX389:CX419)</f>
        <v>0</v>
      </c>
      <c r="CY420" s="188" t="n">
        <f aca="false">SUM(CY389:CY419)</f>
        <v>0</v>
      </c>
      <c r="CZ420" s="188" t="n">
        <f aca="false">SUM(CZ389:CZ419)</f>
        <v>0</v>
      </c>
      <c r="DA420" s="188" t="n">
        <f aca="false">SUM(DA389:DA419)</f>
        <v>0</v>
      </c>
      <c r="DB420" s="188" t="n">
        <f aca="false">SUM(DB389:DB419)</f>
        <v>0</v>
      </c>
      <c r="DC420" s="188" t="n">
        <f aca="false">SUM(DC389:DC419)</f>
        <v>0</v>
      </c>
      <c r="DD420" s="188" t="n">
        <f aca="false">SUM(DD389:DD419)</f>
        <v>0</v>
      </c>
      <c r="DE420" s="188" t="n">
        <f aca="false">SUM(DE389:DE419)</f>
        <v>0</v>
      </c>
      <c r="DF420" s="188" t="n">
        <f aca="false">SUM(DF389:DF419)</f>
        <v>0</v>
      </c>
      <c r="DG420" s="188" t="n">
        <f aca="false">SUM(DG389:DG419)</f>
        <v>0</v>
      </c>
      <c r="DH420" s="188" t="n">
        <f aca="false">SUM(DH389:DH419)</f>
        <v>0</v>
      </c>
      <c r="DI420" s="188" t="n">
        <f aca="false">SUM(DI389:DI419)</f>
        <v>0</v>
      </c>
      <c r="DJ420" s="188" t="n">
        <f aca="false">SUM(DJ389:DJ419)</f>
        <v>0</v>
      </c>
      <c r="DK420" s="188" t="n">
        <f aca="false">SUM(DK389:DK419)</f>
        <v>0</v>
      </c>
      <c r="DL420" s="188" t="n">
        <f aca="false">SUM(DL389:DL419)</f>
        <v>0</v>
      </c>
      <c r="DM420" s="188" t="n">
        <f aca="false">SUM(DM389:DM419)</f>
        <v>0</v>
      </c>
      <c r="DN420" s="188" t="n">
        <f aca="false">SUM(DN389:DN419)</f>
        <v>0</v>
      </c>
      <c r="DO420" s="188" t="n">
        <f aca="false">SUM(DO389:DO419)</f>
        <v>0</v>
      </c>
      <c r="DP420" s="188" t="n">
        <f aca="false">SUM(DP389:DP419)</f>
        <v>0</v>
      </c>
      <c r="DQ420" s="188" t="n">
        <f aca="false">SUM(DQ389:DQ419)</f>
        <v>0</v>
      </c>
      <c r="DR420" s="188" t="n">
        <f aca="false">SUM(DR389:DR419)</f>
        <v>0</v>
      </c>
      <c r="DS420" s="188" t="n">
        <f aca="false">SUM(DS389:DS419)</f>
        <v>0</v>
      </c>
      <c r="DT420" s="188" t="n">
        <f aca="false">SUM(DT389:DT419)</f>
        <v>0</v>
      </c>
      <c r="DU420" s="188" t="n">
        <f aca="false">SUM(DU389:DU419)</f>
        <v>0</v>
      </c>
      <c r="DV420" s="188" t="n">
        <f aca="false">SUM(DV389:DV419)</f>
        <v>0</v>
      </c>
      <c r="DW420" s="188" t="n">
        <f aca="false">SUM(DW389:DW419)</f>
        <v>0</v>
      </c>
      <c r="DX420" s="188" t="n">
        <f aca="false">SUM(DX389:DX419)</f>
        <v>0</v>
      </c>
      <c r="DY420" s="188" t="n">
        <f aca="false">SUM(DY389:DY419)</f>
        <v>0</v>
      </c>
      <c r="DZ420" s="188" t="n">
        <f aca="false">SUM(DZ389:DZ419)</f>
        <v>0</v>
      </c>
      <c r="EA420" s="188" t="n">
        <f aca="false">SUM(EA389:EA419)</f>
        <v>0</v>
      </c>
      <c r="EB420" s="188" t="n">
        <f aca="false">SUM(EB389:EB419)</f>
        <v>0</v>
      </c>
      <c r="EC420" s="188" t="n">
        <f aca="false">SUM(EC389:EC419)</f>
        <v>0</v>
      </c>
      <c r="ED420" s="188" t="n">
        <f aca="false">SUM(ED389:ED419)</f>
        <v>0</v>
      </c>
      <c r="EE420" s="188" t="n">
        <f aca="false">SUM(EE389:EE419)</f>
        <v>0</v>
      </c>
      <c r="EF420" s="188" t="n">
        <f aca="false">SUM(EF389:EF419)</f>
        <v>0</v>
      </c>
      <c r="EG420" s="188" t="n">
        <f aca="false">SUM(EG389:EG419)</f>
        <v>0</v>
      </c>
      <c r="EH420" s="188" t="n">
        <f aca="false">SUM(EH389:EH419)</f>
        <v>0</v>
      </c>
      <c r="EI420" s="188" t="n">
        <f aca="false">SUM(EI389:EI419)</f>
        <v>0</v>
      </c>
      <c r="EJ420" s="188" t="n">
        <f aca="false">SUM(EJ389:EJ419)</f>
        <v>0</v>
      </c>
      <c r="EK420" s="188" t="n">
        <f aca="false">SUM(EK389:EK419)</f>
        <v>0</v>
      </c>
      <c r="EL420" s="188" t="n">
        <f aca="false">SUM(EL389:EL419)</f>
        <v>0</v>
      </c>
      <c r="EM420" s="188" t="n">
        <f aca="false">SUM(EM389:EM419)</f>
        <v>0</v>
      </c>
      <c r="EN420" s="138"/>
      <c r="EO420" s="138"/>
    </row>
    <row r="421" customFormat="false" ht="12.75" hidden="false" customHeight="false" outlineLevel="0" collapsed="false">
      <c r="A421" s="194" t="s">
        <v>64</v>
      </c>
      <c r="B421" s="195"/>
      <c r="C421" s="204" t="s">
        <v>133</v>
      </c>
      <c r="D421" s="171" t="n">
        <v>1</v>
      </c>
      <c r="E421" s="172" t="s">
        <v>193</v>
      </c>
      <c r="F421" s="178" t="n">
        <f aca="false">SUM(H421:EM421)</f>
        <v>0</v>
      </c>
      <c r="G421" s="179" t="n">
        <f aca="false">F421</f>
        <v>0</v>
      </c>
      <c r="H421" s="181"/>
      <c r="I421" s="181"/>
      <c r="J421" s="181"/>
      <c r="K421" s="181"/>
      <c r="L421" s="181"/>
      <c r="M421" s="181"/>
      <c r="N421" s="181"/>
      <c r="O421" s="181"/>
      <c r="P421" s="181"/>
      <c r="Q421" s="180"/>
      <c r="R421" s="180"/>
      <c r="S421" s="180"/>
      <c r="T421" s="180"/>
      <c r="U421" s="180"/>
      <c r="V421" s="180"/>
      <c r="W421" s="180"/>
      <c r="X421" s="180"/>
      <c r="Y421" s="180"/>
      <c r="Z421" s="180"/>
      <c r="AA421" s="180"/>
      <c r="AB421" s="180"/>
      <c r="AC421" s="180"/>
      <c r="AD421" s="180"/>
      <c r="AE421" s="180"/>
      <c r="AF421" s="180"/>
      <c r="AG421" s="180"/>
      <c r="AH421" s="180"/>
      <c r="AI421" s="180"/>
      <c r="AJ421" s="180"/>
      <c r="AK421" s="180"/>
      <c r="AL421" s="180"/>
      <c r="AM421" s="180"/>
      <c r="AN421" s="180"/>
      <c r="AO421" s="180"/>
      <c r="AP421" s="180"/>
      <c r="AQ421" s="180"/>
      <c r="AR421" s="180"/>
      <c r="AS421" s="180"/>
      <c r="AT421" s="180"/>
      <c r="AU421" s="180"/>
      <c r="AV421" s="180"/>
      <c r="AW421" s="180"/>
      <c r="AX421" s="180"/>
      <c r="AY421" s="180"/>
      <c r="AZ421" s="180"/>
      <c r="BA421" s="180"/>
      <c r="BB421" s="180"/>
      <c r="BC421" s="181"/>
      <c r="BD421" s="181"/>
      <c r="BE421" s="181"/>
      <c r="BF421" s="181"/>
      <c r="BG421" s="181"/>
      <c r="BH421" s="181"/>
      <c r="BI421" s="181"/>
      <c r="BJ421" s="181"/>
      <c r="BK421" s="181"/>
      <c r="BL421" s="181"/>
      <c r="BM421" s="181"/>
      <c r="BN421" s="181"/>
      <c r="BO421" s="181"/>
      <c r="BP421" s="181"/>
      <c r="BQ421" s="181"/>
      <c r="BR421" s="181"/>
      <c r="BS421" s="181"/>
      <c r="BT421" s="181"/>
      <c r="BU421" s="181"/>
      <c r="BV421" s="181"/>
      <c r="BW421" s="181"/>
      <c r="BX421" s="181"/>
      <c r="BY421" s="181"/>
      <c r="BZ421" s="181"/>
      <c r="CA421" s="181"/>
      <c r="CB421" s="181"/>
      <c r="CC421" s="181"/>
      <c r="CD421" s="181"/>
      <c r="CE421" s="181"/>
      <c r="CF421" s="181"/>
      <c r="CG421" s="181"/>
      <c r="CH421" s="181"/>
      <c r="CI421" s="181"/>
      <c r="CJ421" s="181"/>
      <c r="CK421" s="181"/>
      <c r="CL421" s="181"/>
      <c r="CM421" s="181"/>
      <c r="CN421" s="181"/>
      <c r="CO421" s="181"/>
      <c r="CP421" s="181"/>
      <c r="CQ421" s="181"/>
      <c r="CR421" s="181"/>
      <c r="CS421" s="181"/>
      <c r="CT421" s="181"/>
      <c r="CU421" s="181"/>
      <c r="CV421" s="181"/>
      <c r="CW421" s="181"/>
      <c r="CX421" s="181"/>
      <c r="CY421" s="181"/>
      <c r="CZ421" s="181"/>
      <c r="DA421" s="181"/>
      <c r="DB421" s="181"/>
      <c r="DC421" s="181"/>
      <c r="DD421" s="181"/>
      <c r="DE421" s="181"/>
      <c r="DF421" s="181"/>
      <c r="DG421" s="181"/>
      <c r="DH421" s="181"/>
      <c r="DI421" s="181"/>
      <c r="DJ421" s="181"/>
      <c r="DK421" s="181"/>
      <c r="DL421" s="181"/>
      <c r="DM421" s="181"/>
      <c r="DN421" s="181"/>
      <c r="DO421" s="181"/>
      <c r="DP421" s="181"/>
      <c r="DQ421" s="181"/>
      <c r="DR421" s="181"/>
      <c r="DS421" s="181"/>
      <c r="DT421" s="181"/>
      <c r="DU421" s="181"/>
      <c r="DV421" s="181"/>
      <c r="DW421" s="181"/>
      <c r="DX421" s="181"/>
      <c r="DY421" s="181"/>
      <c r="DZ421" s="181"/>
      <c r="EA421" s="181"/>
      <c r="EB421" s="181"/>
      <c r="EC421" s="181"/>
      <c r="ED421" s="181"/>
      <c r="EE421" s="181"/>
      <c r="EF421" s="181"/>
      <c r="EG421" s="181"/>
      <c r="EH421" s="181"/>
      <c r="EI421" s="181"/>
      <c r="EJ421" s="181"/>
      <c r="EK421" s="181"/>
      <c r="EL421" s="181"/>
      <c r="EM421" s="181"/>
      <c r="EN421" s="177"/>
      <c r="EO421" s="177"/>
    </row>
    <row r="422" customFormat="false" ht="12.75" hidden="false" customHeight="false" outlineLevel="0" collapsed="false">
      <c r="A422" s="197" t="s">
        <v>64</v>
      </c>
      <c r="B422" s="198"/>
      <c r="C422" s="199" t="s">
        <v>133</v>
      </c>
      <c r="D422" s="171" t="n">
        <v>2</v>
      </c>
      <c r="E422" s="172" t="s">
        <v>230</v>
      </c>
      <c r="F422" s="173" t="n">
        <f aca="false">SUM(H422:EM422)</f>
        <v>7.75</v>
      </c>
      <c r="G422" s="174"/>
      <c r="H422" s="176"/>
      <c r="I422" s="176"/>
      <c r="J422" s="176"/>
      <c r="K422" s="176"/>
      <c r="L422" s="176"/>
      <c r="M422" s="176"/>
      <c r="N422" s="176"/>
      <c r="O422" s="176"/>
      <c r="P422" s="176"/>
      <c r="Q422" s="175"/>
      <c r="R422" s="175"/>
      <c r="S422" s="175"/>
      <c r="T422" s="175"/>
      <c r="U422" s="175"/>
      <c r="V422" s="175"/>
      <c r="W422" s="175"/>
      <c r="X422" s="175"/>
      <c r="Y422" s="175"/>
      <c r="Z422" s="175"/>
      <c r="AA422" s="175"/>
      <c r="AB422" s="175"/>
      <c r="AC422" s="175"/>
      <c r="AD422" s="175"/>
      <c r="AE422" s="175"/>
      <c r="AF422" s="175"/>
      <c r="AG422" s="175"/>
      <c r="AH422" s="175"/>
      <c r="AI422" s="175"/>
      <c r="AJ422" s="175"/>
      <c r="AK422" s="175"/>
      <c r="AL422" s="175"/>
      <c r="AM422" s="175"/>
      <c r="AN422" s="175"/>
      <c r="AO422" s="175"/>
      <c r="AP422" s="175"/>
      <c r="AQ422" s="175"/>
      <c r="AR422" s="175"/>
      <c r="AS422" s="175"/>
      <c r="AT422" s="175"/>
      <c r="AU422" s="175"/>
      <c r="AV422" s="175"/>
      <c r="AW422" s="175"/>
      <c r="AX422" s="175"/>
      <c r="AY422" s="175"/>
      <c r="AZ422" s="175"/>
      <c r="BA422" s="175"/>
      <c r="BB422" s="175"/>
      <c r="BC422" s="176"/>
      <c r="BD422" s="176"/>
      <c r="BE422" s="176"/>
      <c r="BF422" s="176"/>
      <c r="BG422" s="176"/>
      <c r="BH422" s="176"/>
      <c r="BI422" s="176" t="n">
        <v>7</v>
      </c>
      <c r="BJ422" s="176"/>
      <c r="BK422" s="176" t="n">
        <v>0.75</v>
      </c>
      <c r="BL422" s="176"/>
      <c r="BM422" s="176"/>
      <c r="BN422" s="176"/>
      <c r="BO422" s="176"/>
      <c r="BP422" s="176"/>
      <c r="BQ422" s="176"/>
      <c r="BR422" s="176"/>
      <c r="BS422" s="176"/>
      <c r="BT422" s="176"/>
      <c r="BU422" s="176"/>
      <c r="BV422" s="176"/>
      <c r="BW422" s="176"/>
      <c r="BX422" s="176"/>
      <c r="BY422" s="176"/>
      <c r="BZ422" s="176"/>
      <c r="CA422" s="176"/>
      <c r="CB422" s="176"/>
      <c r="CC422" s="176"/>
      <c r="CD422" s="176"/>
      <c r="CE422" s="176"/>
      <c r="CF422" s="176"/>
      <c r="CG422" s="176"/>
      <c r="CH422" s="176"/>
      <c r="CI422" s="176"/>
      <c r="CJ422" s="176"/>
      <c r="CK422" s="176"/>
      <c r="CL422" s="176"/>
      <c r="CM422" s="176"/>
      <c r="CN422" s="176"/>
      <c r="CO422" s="176"/>
      <c r="CP422" s="176"/>
      <c r="CQ422" s="176"/>
      <c r="CR422" s="176"/>
      <c r="CS422" s="176"/>
      <c r="CT422" s="176"/>
      <c r="CU422" s="176"/>
      <c r="CV422" s="176"/>
      <c r="CW422" s="176"/>
      <c r="CX422" s="176"/>
      <c r="CY422" s="176"/>
      <c r="CZ422" s="176"/>
      <c r="DA422" s="176"/>
      <c r="DB422" s="176"/>
      <c r="DC422" s="176"/>
      <c r="DD422" s="176"/>
      <c r="DE422" s="176"/>
      <c r="DF422" s="176"/>
      <c r="DG422" s="176"/>
      <c r="DH422" s="176"/>
      <c r="DI422" s="176"/>
      <c r="DJ422" s="176"/>
      <c r="DK422" s="176"/>
      <c r="DL422" s="176"/>
      <c r="DM422" s="176"/>
      <c r="DN422" s="176"/>
      <c r="DO422" s="176"/>
      <c r="DP422" s="176"/>
      <c r="DQ422" s="176"/>
      <c r="DR422" s="176"/>
      <c r="DS422" s="176"/>
      <c r="DT422" s="176"/>
      <c r="DU422" s="176"/>
      <c r="DV422" s="176"/>
      <c r="DW422" s="176"/>
      <c r="DX422" s="176"/>
      <c r="DY422" s="176"/>
      <c r="DZ422" s="176"/>
      <c r="EA422" s="176"/>
      <c r="EB422" s="176"/>
      <c r="EC422" s="176"/>
      <c r="ED422" s="176"/>
      <c r="EE422" s="176"/>
      <c r="EF422" s="176"/>
      <c r="EG422" s="176"/>
      <c r="EH422" s="176"/>
      <c r="EI422" s="176"/>
      <c r="EJ422" s="176"/>
      <c r="EK422" s="176"/>
      <c r="EL422" s="176"/>
      <c r="EM422" s="176"/>
      <c r="EN422" s="177"/>
      <c r="EO422" s="177"/>
    </row>
    <row r="423" customFormat="false" ht="12.75" hidden="false" customHeight="false" outlineLevel="0" collapsed="false">
      <c r="A423" s="197" t="s">
        <v>64</v>
      </c>
      <c r="B423" s="198"/>
      <c r="C423" s="199" t="s">
        <v>133</v>
      </c>
      <c r="D423" s="171" t="n">
        <v>3</v>
      </c>
      <c r="E423" s="172" t="s">
        <v>230</v>
      </c>
      <c r="F423" s="173" t="n">
        <f aca="false">SUM(H423:EM423)</f>
        <v>7.75</v>
      </c>
      <c r="G423" s="174"/>
      <c r="H423" s="176"/>
      <c r="I423" s="176"/>
      <c r="J423" s="176"/>
      <c r="K423" s="176"/>
      <c r="L423" s="176"/>
      <c r="M423" s="176"/>
      <c r="N423" s="176"/>
      <c r="O423" s="176"/>
      <c r="P423" s="176"/>
      <c r="Q423" s="175"/>
      <c r="R423" s="175"/>
      <c r="S423" s="175"/>
      <c r="T423" s="175"/>
      <c r="U423" s="175"/>
      <c r="V423" s="175"/>
      <c r="W423" s="175"/>
      <c r="X423" s="175"/>
      <c r="Y423" s="175"/>
      <c r="Z423" s="175"/>
      <c r="AA423" s="175"/>
      <c r="AB423" s="175"/>
      <c r="AC423" s="175"/>
      <c r="AD423" s="175"/>
      <c r="AE423" s="175"/>
      <c r="AF423" s="175"/>
      <c r="AG423" s="175"/>
      <c r="AH423" s="175"/>
      <c r="AI423" s="175"/>
      <c r="AJ423" s="175"/>
      <c r="AK423" s="175"/>
      <c r="AL423" s="175"/>
      <c r="AM423" s="175"/>
      <c r="AN423" s="175"/>
      <c r="AO423" s="175"/>
      <c r="AP423" s="175"/>
      <c r="AQ423" s="175"/>
      <c r="AR423" s="175"/>
      <c r="AS423" s="175"/>
      <c r="AT423" s="175"/>
      <c r="AU423" s="175"/>
      <c r="AV423" s="175"/>
      <c r="AW423" s="175"/>
      <c r="AX423" s="175"/>
      <c r="AY423" s="175"/>
      <c r="AZ423" s="175"/>
      <c r="BA423" s="175"/>
      <c r="BB423" s="175"/>
      <c r="BC423" s="176"/>
      <c r="BD423" s="176"/>
      <c r="BE423" s="176"/>
      <c r="BF423" s="176"/>
      <c r="BG423" s="176"/>
      <c r="BH423" s="176"/>
      <c r="BI423" s="176"/>
      <c r="BJ423" s="176"/>
      <c r="BK423" s="176" t="n">
        <v>6</v>
      </c>
      <c r="BL423" s="176"/>
      <c r="BM423" s="176"/>
      <c r="BN423" s="176"/>
      <c r="BO423" s="176"/>
      <c r="BP423" s="176"/>
      <c r="BQ423" s="176" t="n">
        <v>1.75</v>
      </c>
      <c r="BR423" s="176"/>
      <c r="BS423" s="176"/>
      <c r="BT423" s="176"/>
      <c r="BU423" s="176"/>
      <c r="BV423" s="176"/>
      <c r="BW423" s="176"/>
      <c r="BX423" s="176"/>
      <c r="BY423" s="176"/>
      <c r="BZ423" s="176"/>
      <c r="CA423" s="176"/>
      <c r="CB423" s="176"/>
      <c r="CC423" s="176"/>
      <c r="CD423" s="176"/>
      <c r="CE423" s="176"/>
      <c r="CF423" s="176"/>
      <c r="CG423" s="176"/>
      <c r="CH423" s="176"/>
      <c r="CI423" s="176"/>
      <c r="CJ423" s="176"/>
      <c r="CK423" s="176"/>
      <c r="CL423" s="176"/>
      <c r="CM423" s="176"/>
      <c r="CN423" s="176"/>
      <c r="CO423" s="176"/>
      <c r="CP423" s="176"/>
      <c r="CQ423" s="176"/>
      <c r="CR423" s="176"/>
      <c r="CS423" s="176"/>
      <c r="CT423" s="176"/>
      <c r="CU423" s="176"/>
      <c r="CV423" s="176"/>
      <c r="CW423" s="176"/>
      <c r="CX423" s="176"/>
      <c r="CY423" s="176"/>
      <c r="CZ423" s="176"/>
      <c r="DA423" s="176"/>
      <c r="DB423" s="176"/>
      <c r="DC423" s="176"/>
      <c r="DD423" s="176"/>
      <c r="DE423" s="176"/>
      <c r="DF423" s="176"/>
      <c r="DG423" s="176"/>
      <c r="DH423" s="176"/>
      <c r="DI423" s="176"/>
      <c r="DJ423" s="176"/>
      <c r="DK423" s="176"/>
      <c r="DL423" s="176"/>
      <c r="DM423" s="176"/>
      <c r="DN423" s="176"/>
      <c r="DO423" s="176"/>
      <c r="DP423" s="176"/>
      <c r="DQ423" s="176"/>
      <c r="DR423" s="176"/>
      <c r="DS423" s="176"/>
      <c r="DT423" s="176"/>
      <c r="DU423" s="176"/>
      <c r="DV423" s="176"/>
      <c r="DW423" s="176"/>
      <c r="DX423" s="176"/>
      <c r="DY423" s="176"/>
      <c r="DZ423" s="176"/>
      <c r="EA423" s="176"/>
      <c r="EB423" s="176"/>
      <c r="EC423" s="176"/>
      <c r="ED423" s="176"/>
      <c r="EE423" s="176"/>
      <c r="EF423" s="176"/>
      <c r="EG423" s="176"/>
      <c r="EH423" s="176"/>
      <c r="EI423" s="176"/>
      <c r="EJ423" s="176"/>
      <c r="EK423" s="176"/>
      <c r="EL423" s="176"/>
      <c r="EM423" s="176"/>
      <c r="EN423" s="177"/>
      <c r="EO423" s="177"/>
    </row>
    <row r="424" customFormat="false" ht="12.75" hidden="false" customHeight="false" outlineLevel="0" collapsed="false">
      <c r="A424" s="197" t="s">
        <v>64</v>
      </c>
      <c r="B424" s="198"/>
      <c r="C424" s="199" t="s">
        <v>133</v>
      </c>
      <c r="D424" s="171" t="n">
        <v>4</v>
      </c>
      <c r="E424" s="172" t="s">
        <v>230</v>
      </c>
      <c r="F424" s="173" t="n">
        <f aca="false">SUM(H424:EM424)</f>
        <v>7.75</v>
      </c>
      <c r="G424" s="174"/>
      <c r="H424" s="176"/>
      <c r="I424" s="176"/>
      <c r="J424" s="176"/>
      <c r="K424" s="176"/>
      <c r="L424" s="176"/>
      <c r="M424" s="176"/>
      <c r="N424" s="176"/>
      <c r="O424" s="176"/>
      <c r="P424" s="176"/>
      <c r="Q424" s="175"/>
      <c r="R424" s="175"/>
      <c r="S424" s="175"/>
      <c r="T424" s="175"/>
      <c r="U424" s="175"/>
      <c r="V424" s="175"/>
      <c r="W424" s="175"/>
      <c r="X424" s="175"/>
      <c r="Y424" s="175"/>
      <c r="Z424" s="175"/>
      <c r="AA424" s="175"/>
      <c r="AB424" s="175"/>
      <c r="AC424" s="175"/>
      <c r="AD424" s="175"/>
      <c r="AE424" s="175"/>
      <c r="AF424" s="175"/>
      <c r="AG424" s="175"/>
      <c r="AH424" s="175"/>
      <c r="AI424" s="175"/>
      <c r="AJ424" s="175"/>
      <c r="AK424" s="175"/>
      <c r="AL424" s="175"/>
      <c r="AM424" s="175"/>
      <c r="AN424" s="175"/>
      <c r="AO424" s="175"/>
      <c r="AP424" s="175"/>
      <c r="AQ424" s="175"/>
      <c r="AR424" s="175"/>
      <c r="AS424" s="175"/>
      <c r="AT424" s="175"/>
      <c r="AU424" s="175"/>
      <c r="AV424" s="175"/>
      <c r="AW424" s="175"/>
      <c r="AX424" s="175"/>
      <c r="AY424" s="175"/>
      <c r="AZ424" s="175"/>
      <c r="BA424" s="175"/>
      <c r="BB424" s="175"/>
      <c r="BC424" s="176"/>
      <c r="BD424" s="176"/>
      <c r="BE424" s="176"/>
      <c r="BF424" s="176"/>
      <c r="BG424" s="176"/>
      <c r="BH424" s="176"/>
      <c r="BI424" s="176"/>
      <c r="BJ424" s="176"/>
      <c r="BK424" s="176"/>
      <c r="BL424" s="176"/>
      <c r="BM424" s="176"/>
      <c r="BN424" s="176"/>
      <c r="BO424" s="176"/>
      <c r="BP424" s="176"/>
      <c r="BQ424" s="176" t="n">
        <v>7.75</v>
      </c>
      <c r="BR424" s="176"/>
      <c r="BS424" s="176"/>
      <c r="BT424" s="176"/>
      <c r="BU424" s="176"/>
      <c r="BV424" s="176"/>
      <c r="BW424" s="176"/>
      <c r="BX424" s="176"/>
      <c r="BY424" s="176"/>
      <c r="BZ424" s="176"/>
      <c r="CA424" s="176"/>
      <c r="CB424" s="176"/>
      <c r="CC424" s="176"/>
      <c r="CD424" s="176"/>
      <c r="CE424" s="176"/>
      <c r="CF424" s="176"/>
      <c r="CG424" s="176"/>
      <c r="CH424" s="176"/>
      <c r="CI424" s="176"/>
      <c r="CJ424" s="176"/>
      <c r="CK424" s="176"/>
      <c r="CL424" s="176"/>
      <c r="CM424" s="176"/>
      <c r="CN424" s="176"/>
      <c r="CO424" s="176"/>
      <c r="CP424" s="176"/>
      <c r="CQ424" s="176"/>
      <c r="CR424" s="176"/>
      <c r="CS424" s="176"/>
      <c r="CT424" s="176"/>
      <c r="CU424" s="176"/>
      <c r="CV424" s="176"/>
      <c r="CW424" s="176"/>
      <c r="CX424" s="176"/>
      <c r="CY424" s="176"/>
      <c r="CZ424" s="176"/>
      <c r="DA424" s="176"/>
      <c r="DB424" s="176"/>
      <c r="DC424" s="176"/>
      <c r="DD424" s="176"/>
      <c r="DE424" s="176"/>
      <c r="DF424" s="176"/>
      <c r="DG424" s="176"/>
      <c r="DH424" s="176"/>
      <c r="DI424" s="176"/>
      <c r="DJ424" s="176"/>
      <c r="DK424" s="176"/>
      <c r="DL424" s="176"/>
      <c r="DM424" s="176"/>
      <c r="DN424" s="176"/>
      <c r="DO424" s="176"/>
      <c r="DP424" s="176"/>
      <c r="DQ424" s="176"/>
      <c r="DR424" s="176"/>
      <c r="DS424" s="176"/>
      <c r="DT424" s="176"/>
      <c r="DU424" s="176"/>
      <c r="DV424" s="176"/>
      <c r="DW424" s="176"/>
      <c r="DX424" s="176"/>
      <c r="DY424" s="176"/>
      <c r="DZ424" s="176"/>
      <c r="EA424" s="176"/>
      <c r="EB424" s="176"/>
      <c r="EC424" s="176"/>
      <c r="ED424" s="176"/>
      <c r="EE424" s="176"/>
      <c r="EF424" s="176"/>
      <c r="EG424" s="176"/>
      <c r="EH424" s="176"/>
      <c r="EI424" s="176"/>
      <c r="EJ424" s="176"/>
      <c r="EK424" s="176"/>
      <c r="EL424" s="176"/>
      <c r="EM424" s="176"/>
      <c r="EN424" s="177"/>
      <c r="EO424" s="177"/>
    </row>
    <row r="425" customFormat="false" ht="12.75" hidden="false" customHeight="false" outlineLevel="0" collapsed="false">
      <c r="A425" s="197" t="s">
        <v>64</v>
      </c>
      <c r="B425" s="198"/>
      <c r="C425" s="199" t="s">
        <v>133</v>
      </c>
      <c r="D425" s="171" t="n">
        <v>5</v>
      </c>
      <c r="E425" s="172" t="s">
        <v>230</v>
      </c>
      <c r="F425" s="173" t="n">
        <f aca="false">SUM(H425:EM425)</f>
        <v>7.75</v>
      </c>
      <c r="G425" s="174"/>
      <c r="H425" s="176"/>
      <c r="I425" s="176"/>
      <c r="J425" s="176"/>
      <c r="K425" s="176"/>
      <c r="L425" s="176"/>
      <c r="M425" s="176" t="n">
        <v>0.25</v>
      </c>
      <c r="N425" s="176"/>
      <c r="O425" s="176"/>
      <c r="P425" s="176"/>
      <c r="Q425" s="175"/>
      <c r="R425" s="175"/>
      <c r="S425" s="175"/>
      <c r="T425" s="175"/>
      <c r="U425" s="175"/>
      <c r="V425" s="175"/>
      <c r="W425" s="175"/>
      <c r="X425" s="175"/>
      <c r="Y425" s="175"/>
      <c r="Z425" s="175"/>
      <c r="AA425" s="175"/>
      <c r="AB425" s="175"/>
      <c r="AC425" s="175"/>
      <c r="AD425" s="175"/>
      <c r="AE425" s="175"/>
      <c r="AF425" s="175"/>
      <c r="AG425" s="175"/>
      <c r="AH425" s="175"/>
      <c r="AI425" s="175"/>
      <c r="AJ425" s="175"/>
      <c r="AK425" s="175"/>
      <c r="AL425" s="175"/>
      <c r="AM425" s="175"/>
      <c r="AN425" s="175"/>
      <c r="AO425" s="175"/>
      <c r="AP425" s="175"/>
      <c r="AQ425" s="175"/>
      <c r="AR425" s="175"/>
      <c r="AS425" s="175"/>
      <c r="AT425" s="175"/>
      <c r="AU425" s="175"/>
      <c r="AV425" s="175"/>
      <c r="AW425" s="175"/>
      <c r="AX425" s="175"/>
      <c r="AY425" s="175"/>
      <c r="AZ425" s="175"/>
      <c r="BA425" s="175"/>
      <c r="BB425" s="175"/>
      <c r="BC425" s="176"/>
      <c r="BD425" s="176"/>
      <c r="BE425" s="176"/>
      <c r="BF425" s="176"/>
      <c r="BG425" s="176"/>
      <c r="BH425" s="176"/>
      <c r="BI425" s="176"/>
      <c r="BJ425" s="176"/>
      <c r="BK425" s="176" t="n">
        <v>2.5</v>
      </c>
      <c r="BL425" s="176"/>
      <c r="BM425" s="176"/>
      <c r="BN425" s="176"/>
      <c r="BO425" s="176"/>
      <c r="BP425" s="176" t="n">
        <v>0.5</v>
      </c>
      <c r="BQ425" s="176" t="n">
        <v>4.5</v>
      </c>
      <c r="BR425" s="176"/>
      <c r="BS425" s="176"/>
      <c r="BT425" s="176"/>
      <c r="BU425" s="176"/>
      <c r="BV425" s="176"/>
      <c r="BW425" s="176"/>
      <c r="BX425" s="176"/>
      <c r="BY425" s="176"/>
      <c r="BZ425" s="176"/>
      <c r="CA425" s="176"/>
      <c r="CB425" s="176"/>
      <c r="CC425" s="176"/>
      <c r="CD425" s="176"/>
      <c r="CE425" s="176"/>
      <c r="CF425" s="176"/>
      <c r="CG425" s="176"/>
      <c r="CH425" s="176"/>
      <c r="CI425" s="176"/>
      <c r="CJ425" s="176"/>
      <c r="CK425" s="176"/>
      <c r="CL425" s="176"/>
      <c r="CM425" s="176"/>
      <c r="CN425" s="176"/>
      <c r="CO425" s="176"/>
      <c r="CP425" s="176"/>
      <c r="CQ425" s="176"/>
      <c r="CR425" s="176"/>
      <c r="CS425" s="176"/>
      <c r="CT425" s="176"/>
      <c r="CU425" s="176"/>
      <c r="CV425" s="176"/>
      <c r="CW425" s="176"/>
      <c r="CX425" s="176"/>
      <c r="CY425" s="176"/>
      <c r="CZ425" s="176"/>
      <c r="DA425" s="176"/>
      <c r="DB425" s="176"/>
      <c r="DC425" s="176"/>
      <c r="DD425" s="176"/>
      <c r="DE425" s="176"/>
      <c r="DF425" s="176"/>
      <c r="DG425" s="176"/>
      <c r="DH425" s="176"/>
      <c r="DI425" s="176"/>
      <c r="DJ425" s="176"/>
      <c r="DK425" s="176"/>
      <c r="DL425" s="176"/>
      <c r="DM425" s="176"/>
      <c r="DN425" s="176"/>
      <c r="DO425" s="176"/>
      <c r="DP425" s="176"/>
      <c r="DQ425" s="176"/>
      <c r="DR425" s="176"/>
      <c r="DS425" s="176"/>
      <c r="DT425" s="176"/>
      <c r="DU425" s="176"/>
      <c r="DV425" s="176"/>
      <c r="DW425" s="176"/>
      <c r="DX425" s="176"/>
      <c r="DY425" s="176"/>
      <c r="DZ425" s="176"/>
      <c r="EA425" s="176"/>
      <c r="EB425" s="176"/>
      <c r="EC425" s="176"/>
      <c r="ED425" s="176"/>
      <c r="EE425" s="176"/>
      <c r="EF425" s="176"/>
      <c r="EG425" s="176"/>
      <c r="EH425" s="176"/>
      <c r="EI425" s="176"/>
      <c r="EJ425" s="176"/>
      <c r="EK425" s="176"/>
      <c r="EL425" s="176"/>
      <c r="EM425" s="176"/>
      <c r="EN425" s="177"/>
      <c r="EO425" s="177"/>
    </row>
    <row r="426" customFormat="false" ht="12.75" hidden="false" customHeight="false" outlineLevel="0" collapsed="false">
      <c r="A426" s="197" t="s">
        <v>64</v>
      </c>
      <c r="B426" s="198"/>
      <c r="C426" s="199" t="s">
        <v>133</v>
      </c>
      <c r="D426" s="171" t="n">
        <v>6</v>
      </c>
      <c r="E426" s="172" t="s">
        <v>230</v>
      </c>
      <c r="F426" s="173" t="n">
        <f aca="false">SUM(H426:EM426)</f>
        <v>7</v>
      </c>
      <c r="G426" s="174"/>
      <c r="H426" s="176"/>
      <c r="I426" s="176"/>
      <c r="J426" s="176"/>
      <c r="K426" s="176"/>
      <c r="L426" s="176"/>
      <c r="M426" s="176"/>
      <c r="N426" s="176"/>
      <c r="O426" s="176"/>
      <c r="P426" s="176"/>
      <c r="Q426" s="175"/>
      <c r="R426" s="175"/>
      <c r="S426" s="175"/>
      <c r="T426" s="175"/>
      <c r="U426" s="175"/>
      <c r="V426" s="175"/>
      <c r="W426" s="175"/>
      <c r="X426" s="175"/>
      <c r="Y426" s="175"/>
      <c r="Z426" s="175"/>
      <c r="AA426" s="175"/>
      <c r="AB426" s="175"/>
      <c r="AC426" s="175"/>
      <c r="AD426" s="175"/>
      <c r="AE426" s="175"/>
      <c r="AF426" s="175"/>
      <c r="AG426" s="175"/>
      <c r="AH426" s="175"/>
      <c r="AI426" s="175"/>
      <c r="AJ426" s="175"/>
      <c r="AK426" s="175"/>
      <c r="AL426" s="175"/>
      <c r="AM426" s="175"/>
      <c r="AN426" s="175"/>
      <c r="AO426" s="175"/>
      <c r="AP426" s="175"/>
      <c r="AQ426" s="175"/>
      <c r="AR426" s="175"/>
      <c r="AS426" s="175"/>
      <c r="AT426" s="175"/>
      <c r="AU426" s="175"/>
      <c r="AV426" s="175"/>
      <c r="AW426" s="175"/>
      <c r="AX426" s="175"/>
      <c r="AY426" s="175"/>
      <c r="AZ426" s="175"/>
      <c r="BA426" s="175"/>
      <c r="BB426" s="175"/>
      <c r="BC426" s="176"/>
      <c r="BD426" s="176"/>
      <c r="BE426" s="176"/>
      <c r="BF426" s="176"/>
      <c r="BG426" s="176"/>
      <c r="BH426" s="176"/>
      <c r="BI426" s="176"/>
      <c r="BJ426" s="176"/>
      <c r="BK426" s="176" t="n">
        <v>6</v>
      </c>
      <c r="BL426" s="176"/>
      <c r="BM426" s="176"/>
      <c r="BN426" s="176"/>
      <c r="BO426" s="176"/>
      <c r="BP426" s="176"/>
      <c r="BQ426" s="176"/>
      <c r="BR426" s="176"/>
      <c r="BS426" s="176"/>
      <c r="BT426" s="176"/>
      <c r="BU426" s="176"/>
      <c r="BV426" s="176"/>
      <c r="BW426" s="176"/>
      <c r="BX426" s="176" t="n">
        <v>1</v>
      </c>
      <c r="BY426" s="176"/>
      <c r="BZ426" s="176"/>
      <c r="CA426" s="176"/>
      <c r="CB426" s="176"/>
      <c r="CC426" s="176"/>
      <c r="CD426" s="176"/>
      <c r="CE426" s="176"/>
      <c r="CF426" s="176"/>
      <c r="CG426" s="176"/>
      <c r="CH426" s="176"/>
      <c r="CI426" s="176"/>
      <c r="CJ426" s="176"/>
      <c r="CK426" s="176"/>
      <c r="CL426" s="176"/>
      <c r="CM426" s="176"/>
      <c r="CN426" s="176"/>
      <c r="CO426" s="176"/>
      <c r="CP426" s="176"/>
      <c r="CQ426" s="176"/>
      <c r="CR426" s="176"/>
      <c r="CS426" s="176"/>
      <c r="CT426" s="176"/>
      <c r="CU426" s="176"/>
      <c r="CV426" s="176"/>
      <c r="CW426" s="176"/>
      <c r="CX426" s="176"/>
      <c r="CY426" s="176"/>
      <c r="CZ426" s="176"/>
      <c r="DA426" s="176"/>
      <c r="DB426" s="176"/>
      <c r="DC426" s="176"/>
      <c r="DD426" s="176"/>
      <c r="DE426" s="176"/>
      <c r="DF426" s="176"/>
      <c r="DG426" s="176"/>
      <c r="DH426" s="176"/>
      <c r="DI426" s="176"/>
      <c r="DJ426" s="176"/>
      <c r="DK426" s="176"/>
      <c r="DL426" s="176"/>
      <c r="DM426" s="176"/>
      <c r="DN426" s="176"/>
      <c r="DO426" s="176"/>
      <c r="DP426" s="176"/>
      <c r="DQ426" s="176"/>
      <c r="DR426" s="176"/>
      <c r="DS426" s="176"/>
      <c r="DT426" s="176"/>
      <c r="DU426" s="176"/>
      <c r="DV426" s="176"/>
      <c r="DW426" s="176"/>
      <c r="DX426" s="176"/>
      <c r="DY426" s="176"/>
      <c r="DZ426" s="176"/>
      <c r="EA426" s="176"/>
      <c r="EB426" s="176"/>
      <c r="EC426" s="176"/>
      <c r="ED426" s="176"/>
      <c r="EE426" s="176"/>
      <c r="EF426" s="176"/>
      <c r="EG426" s="176"/>
      <c r="EH426" s="176"/>
      <c r="EI426" s="176"/>
      <c r="EJ426" s="176"/>
      <c r="EK426" s="176"/>
      <c r="EL426" s="176"/>
      <c r="EM426" s="176"/>
      <c r="EN426" s="177"/>
      <c r="EO426" s="177"/>
    </row>
    <row r="427" customFormat="false" ht="12.75" hidden="false" customHeight="false" outlineLevel="0" collapsed="false">
      <c r="A427" s="197" t="s">
        <v>64</v>
      </c>
      <c r="B427" s="198"/>
      <c r="C427" s="199" t="s">
        <v>133</v>
      </c>
      <c r="D427" s="171" t="n">
        <v>7</v>
      </c>
      <c r="E427" s="172" t="s">
        <v>230</v>
      </c>
      <c r="F427" s="178" t="n">
        <f aca="false">SUM(H427:EM427)</f>
        <v>0</v>
      </c>
      <c r="G427" s="179"/>
      <c r="H427" s="181"/>
      <c r="I427" s="181"/>
      <c r="J427" s="181"/>
      <c r="K427" s="181"/>
      <c r="L427" s="181"/>
      <c r="M427" s="181"/>
      <c r="N427" s="181"/>
      <c r="O427" s="181"/>
      <c r="P427" s="181"/>
      <c r="Q427" s="180"/>
      <c r="R427" s="180"/>
      <c r="S427" s="180"/>
      <c r="T427" s="180"/>
      <c r="U427" s="180"/>
      <c r="V427" s="180"/>
      <c r="W427" s="180"/>
      <c r="X427" s="180"/>
      <c r="Y427" s="180"/>
      <c r="Z427" s="180"/>
      <c r="AA427" s="180"/>
      <c r="AB427" s="180"/>
      <c r="AC427" s="180"/>
      <c r="AD427" s="180"/>
      <c r="AE427" s="180"/>
      <c r="AF427" s="180"/>
      <c r="AG427" s="180"/>
      <c r="AH427" s="180"/>
      <c r="AI427" s="180"/>
      <c r="AJ427" s="180"/>
      <c r="AK427" s="180"/>
      <c r="AL427" s="180"/>
      <c r="AM427" s="180"/>
      <c r="AN427" s="180"/>
      <c r="AO427" s="180"/>
      <c r="AP427" s="180"/>
      <c r="AQ427" s="180"/>
      <c r="AR427" s="180"/>
      <c r="AS427" s="180"/>
      <c r="AT427" s="180"/>
      <c r="AU427" s="180"/>
      <c r="AV427" s="180"/>
      <c r="AW427" s="180"/>
      <c r="AX427" s="180"/>
      <c r="AY427" s="180"/>
      <c r="AZ427" s="180"/>
      <c r="BA427" s="180"/>
      <c r="BB427" s="180"/>
      <c r="BC427" s="181"/>
      <c r="BD427" s="181"/>
      <c r="BE427" s="181"/>
      <c r="BF427" s="181"/>
      <c r="BG427" s="181"/>
      <c r="BH427" s="181"/>
      <c r="BI427" s="181"/>
      <c r="BJ427" s="181"/>
      <c r="BK427" s="181"/>
      <c r="BL427" s="181"/>
      <c r="BM427" s="181"/>
      <c r="BN427" s="181"/>
      <c r="BO427" s="181"/>
      <c r="BP427" s="181"/>
      <c r="BQ427" s="181"/>
      <c r="BR427" s="181"/>
      <c r="BS427" s="181"/>
      <c r="BT427" s="181"/>
      <c r="BU427" s="181"/>
      <c r="BV427" s="181"/>
      <c r="BW427" s="181"/>
      <c r="BX427" s="181"/>
      <c r="BY427" s="181"/>
      <c r="BZ427" s="181"/>
      <c r="CA427" s="181"/>
      <c r="CB427" s="181"/>
      <c r="CC427" s="181"/>
      <c r="CD427" s="181"/>
      <c r="CE427" s="181"/>
      <c r="CF427" s="181"/>
      <c r="CG427" s="181"/>
      <c r="CH427" s="181"/>
      <c r="CI427" s="181"/>
      <c r="CJ427" s="181"/>
      <c r="CK427" s="181"/>
      <c r="CL427" s="181"/>
      <c r="CM427" s="181"/>
      <c r="CN427" s="181"/>
      <c r="CO427" s="181"/>
      <c r="CP427" s="181"/>
      <c r="CQ427" s="181"/>
      <c r="CR427" s="181"/>
      <c r="CS427" s="181"/>
      <c r="CT427" s="181"/>
      <c r="CU427" s="181"/>
      <c r="CV427" s="181"/>
      <c r="CW427" s="181"/>
      <c r="CX427" s="181"/>
      <c r="CY427" s="181"/>
      <c r="CZ427" s="181"/>
      <c r="DA427" s="181"/>
      <c r="DB427" s="181"/>
      <c r="DC427" s="181"/>
      <c r="DD427" s="181"/>
      <c r="DE427" s="181"/>
      <c r="DF427" s="181"/>
      <c r="DG427" s="181"/>
      <c r="DH427" s="181"/>
      <c r="DI427" s="181"/>
      <c r="DJ427" s="181"/>
      <c r="DK427" s="181"/>
      <c r="DL427" s="181"/>
      <c r="DM427" s="181"/>
      <c r="DN427" s="181"/>
      <c r="DO427" s="181"/>
      <c r="DP427" s="181"/>
      <c r="DQ427" s="181"/>
      <c r="DR427" s="181"/>
      <c r="DS427" s="181"/>
      <c r="DT427" s="181"/>
      <c r="DU427" s="181"/>
      <c r="DV427" s="181"/>
      <c r="DW427" s="181"/>
      <c r="DX427" s="181"/>
      <c r="DY427" s="181"/>
      <c r="DZ427" s="181"/>
      <c r="EA427" s="181"/>
      <c r="EB427" s="181"/>
      <c r="EC427" s="181"/>
      <c r="ED427" s="181"/>
      <c r="EE427" s="181"/>
      <c r="EF427" s="181"/>
      <c r="EG427" s="181"/>
      <c r="EH427" s="181"/>
      <c r="EI427" s="181"/>
      <c r="EJ427" s="181"/>
      <c r="EK427" s="181"/>
      <c r="EL427" s="181"/>
      <c r="EM427" s="181"/>
      <c r="EN427" s="177"/>
      <c r="EO427" s="177"/>
    </row>
    <row r="428" customFormat="false" ht="12.75" hidden="false" customHeight="false" outlineLevel="0" collapsed="false">
      <c r="A428" s="197" t="s">
        <v>64</v>
      </c>
      <c r="B428" s="198"/>
      <c r="C428" s="199" t="s">
        <v>133</v>
      </c>
      <c r="D428" s="171" t="n">
        <v>8</v>
      </c>
      <c r="E428" s="172" t="s">
        <v>230</v>
      </c>
      <c r="F428" s="178" t="n">
        <f aca="false">SUM(H428:EM428)</f>
        <v>0</v>
      </c>
      <c r="G428" s="179" t="n">
        <f aca="false">SUM(F422:F428)</f>
        <v>38</v>
      </c>
      <c r="H428" s="181"/>
      <c r="I428" s="181"/>
      <c r="J428" s="181"/>
      <c r="K428" s="181"/>
      <c r="L428" s="181"/>
      <c r="M428" s="181"/>
      <c r="N428" s="181"/>
      <c r="O428" s="181"/>
      <c r="P428" s="181"/>
      <c r="Q428" s="180"/>
      <c r="R428" s="180"/>
      <c r="S428" s="180"/>
      <c r="T428" s="180"/>
      <c r="U428" s="180"/>
      <c r="V428" s="180"/>
      <c r="W428" s="180"/>
      <c r="X428" s="180"/>
      <c r="Y428" s="180"/>
      <c r="Z428" s="180"/>
      <c r="AA428" s="180"/>
      <c r="AB428" s="180"/>
      <c r="AC428" s="180"/>
      <c r="AD428" s="180"/>
      <c r="AE428" s="180"/>
      <c r="AF428" s="180"/>
      <c r="AG428" s="180"/>
      <c r="AH428" s="180"/>
      <c r="AI428" s="180"/>
      <c r="AJ428" s="180"/>
      <c r="AK428" s="180"/>
      <c r="AL428" s="180"/>
      <c r="AM428" s="180"/>
      <c r="AN428" s="180"/>
      <c r="AO428" s="180"/>
      <c r="AP428" s="180"/>
      <c r="AQ428" s="180"/>
      <c r="AR428" s="180"/>
      <c r="AS428" s="180"/>
      <c r="AT428" s="180"/>
      <c r="AU428" s="180"/>
      <c r="AV428" s="180"/>
      <c r="AW428" s="180"/>
      <c r="AX428" s="180"/>
      <c r="AY428" s="180"/>
      <c r="AZ428" s="180"/>
      <c r="BA428" s="180"/>
      <c r="BB428" s="180"/>
      <c r="BC428" s="181"/>
      <c r="BD428" s="181"/>
      <c r="BE428" s="181"/>
      <c r="BF428" s="181"/>
      <c r="BG428" s="181"/>
      <c r="BH428" s="181"/>
      <c r="BI428" s="181"/>
      <c r="BJ428" s="181"/>
      <c r="BK428" s="181"/>
      <c r="BL428" s="181"/>
      <c r="BM428" s="181"/>
      <c r="BN428" s="181"/>
      <c r="BO428" s="181"/>
      <c r="BP428" s="181"/>
      <c r="BQ428" s="181"/>
      <c r="BR428" s="181"/>
      <c r="BS428" s="181"/>
      <c r="BT428" s="181"/>
      <c r="BU428" s="181"/>
      <c r="BV428" s="181"/>
      <c r="BW428" s="181"/>
      <c r="BX428" s="181"/>
      <c r="BY428" s="181"/>
      <c r="BZ428" s="181"/>
      <c r="CA428" s="181"/>
      <c r="CB428" s="181"/>
      <c r="CC428" s="181"/>
      <c r="CD428" s="181"/>
      <c r="CE428" s="181"/>
      <c r="CF428" s="181"/>
      <c r="CG428" s="181"/>
      <c r="CH428" s="181"/>
      <c r="CI428" s="181"/>
      <c r="CJ428" s="181"/>
      <c r="CK428" s="181"/>
      <c r="CL428" s="181"/>
      <c r="CM428" s="181"/>
      <c r="CN428" s="181"/>
      <c r="CO428" s="181"/>
      <c r="CP428" s="181"/>
      <c r="CQ428" s="181"/>
      <c r="CR428" s="181"/>
      <c r="CS428" s="181"/>
      <c r="CT428" s="181"/>
      <c r="CU428" s="181"/>
      <c r="CV428" s="181"/>
      <c r="CW428" s="181"/>
      <c r="CX428" s="181"/>
      <c r="CY428" s="181"/>
      <c r="CZ428" s="181"/>
      <c r="DA428" s="181"/>
      <c r="DB428" s="181"/>
      <c r="DC428" s="181"/>
      <c r="DD428" s="181"/>
      <c r="DE428" s="181"/>
      <c r="DF428" s="181"/>
      <c r="DG428" s="181"/>
      <c r="DH428" s="181"/>
      <c r="DI428" s="181"/>
      <c r="DJ428" s="181"/>
      <c r="DK428" s="181"/>
      <c r="DL428" s="181"/>
      <c r="DM428" s="181"/>
      <c r="DN428" s="181"/>
      <c r="DO428" s="181"/>
      <c r="DP428" s="181"/>
      <c r="DQ428" s="181"/>
      <c r="DR428" s="181"/>
      <c r="DS428" s="181"/>
      <c r="DT428" s="181"/>
      <c r="DU428" s="181"/>
      <c r="DV428" s="181"/>
      <c r="DW428" s="181"/>
      <c r="DX428" s="181"/>
      <c r="DY428" s="181"/>
      <c r="DZ428" s="181"/>
      <c r="EA428" s="181"/>
      <c r="EB428" s="181"/>
      <c r="EC428" s="181"/>
      <c r="ED428" s="181"/>
      <c r="EE428" s="181"/>
      <c r="EF428" s="181"/>
      <c r="EG428" s="181"/>
      <c r="EH428" s="181"/>
      <c r="EI428" s="181"/>
      <c r="EJ428" s="181"/>
      <c r="EK428" s="181"/>
      <c r="EL428" s="181"/>
      <c r="EM428" s="181"/>
      <c r="EN428" s="177"/>
      <c r="EO428" s="177"/>
    </row>
    <row r="429" customFormat="false" ht="12.75" hidden="false" customHeight="false" outlineLevel="0" collapsed="false">
      <c r="A429" s="197" t="s">
        <v>64</v>
      </c>
      <c r="B429" s="198"/>
      <c r="C429" s="199" t="s">
        <v>133</v>
      </c>
      <c r="D429" s="171" t="n">
        <v>9</v>
      </c>
      <c r="E429" s="172" t="s">
        <v>231</v>
      </c>
      <c r="F429" s="173" t="n">
        <f aca="false">SUM(H429:EM429)</f>
        <v>7.75</v>
      </c>
      <c r="G429" s="174"/>
      <c r="H429" s="176"/>
      <c r="I429" s="176"/>
      <c r="J429" s="176"/>
      <c r="K429" s="176"/>
      <c r="L429" s="176"/>
      <c r="M429" s="176"/>
      <c r="N429" s="176"/>
      <c r="O429" s="176"/>
      <c r="P429" s="176"/>
      <c r="Q429" s="175"/>
      <c r="R429" s="175"/>
      <c r="S429" s="175"/>
      <c r="T429" s="175"/>
      <c r="U429" s="175"/>
      <c r="V429" s="175"/>
      <c r="W429" s="175"/>
      <c r="X429" s="175"/>
      <c r="Y429" s="175"/>
      <c r="Z429" s="175"/>
      <c r="AA429" s="175"/>
      <c r="AB429" s="175"/>
      <c r="AC429" s="175"/>
      <c r="AD429" s="175"/>
      <c r="AE429" s="175"/>
      <c r="AF429" s="175"/>
      <c r="AG429" s="175"/>
      <c r="AH429" s="175"/>
      <c r="AI429" s="175"/>
      <c r="AJ429" s="175"/>
      <c r="AK429" s="175"/>
      <c r="AL429" s="175"/>
      <c r="AM429" s="175"/>
      <c r="AN429" s="175"/>
      <c r="AO429" s="175"/>
      <c r="AP429" s="175"/>
      <c r="AQ429" s="175"/>
      <c r="AR429" s="175"/>
      <c r="AS429" s="175"/>
      <c r="AT429" s="175"/>
      <c r="AU429" s="175"/>
      <c r="AV429" s="175"/>
      <c r="AW429" s="175"/>
      <c r="AX429" s="175"/>
      <c r="AY429" s="175"/>
      <c r="AZ429" s="175"/>
      <c r="BA429" s="175"/>
      <c r="BB429" s="175"/>
      <c r="BC429" s="176"/>
      <c r="BD429" s="176"/>
      <c r="BE429" s="176"/>
      <c r="BF429" s="176" t="n">
        <v>1.25</v>
      </c>
      <c r="BG429" s="176"/>
      <c r="BH429" s="176"/>
      <c r="BI429" s="176"/>
      <c r="BJ429" s="176"/>
      <c r="BK429" s="176"/>
      <c r="BL429" s="176"/>
      <c r="BM429" s="176"/>
      <c r="BN429" s="176"/>
      <c r="BO429" s="176"/>
      <c r="BP429" s="176"/>
      <c r="BQ429" s="176"/>
      <c r="BR429" s="176"/>
      <c r="BS429" s="176"/>
      <c r="BT429" s="176"/>
      <c r="BU429" s="176"/>
      <c r="BV429" s="176"/>
      <c r="BW429" s="176"/>
      <c r="BX429" s="176" t="n">
        <v>6.5</v>
      </c>
      <c r="BY429" s="176"/>
      <c r="BZ429" s="176"/>
      <c r="CA429" s="176"/>
      <c r="CB429" s="176"/>
      <c r="CC429" s="176"/>
      <c r="CD429" s="176"/>
      <c r="CE429" s="176"/>
      <c r="CF429" s="176"/>
      <c r="CG429" s="176"/>
      <c r="CH429" s="176"/>
      <c r="CI429" s="176"/>
      <c r="CJ429" s="176"/>
      <c r="CK429" s="176"/>
      <c r="CL429" s="176"/>
      <c r="CM429" s="176"/>
      <c r="CN429" s="176"/>
      <c r="CO429" s="176"/>
      <c r="CP429" s="176"/>
      <c r="CQ429" s="176"/>
      <c r="CR429" s="176"/>
      <c r="CS429" s="176"/>
      <c r="CT429" s="176"/>
      <c r="CU429" s="176"/>
      <c r="CV429" s="176"/>
      <c r="CW429" s="176"/>
      <c r="CX429" s="176"/>
      <c r="CY429" s="176"/>
      <c r="CZ429" s="176"/>
      <c r="DA429" s="176"/>
      <c r="DB429" s="176"/>
      <c r="DC429" s="176"/>
      <c r="DD429" s="176"/>
      <c r="DE429" s="176"/>
      <c r="DF429" s="176"/>
      <c r="DG429" s="176"/>
      <c r="DH429" s="176"/>
      <c r="DI429" s="176"/>
      <c r="DJ429" s="176"/>
      <c r="DK429" s="176"/>
      <c r="DL429" s="176"/>
      <c r="DM429" s="176"/>
      <c r="DN429" s="176"/>
      <c r="DO429" s="176"/>
      <c r="DP429" s="176"/>
      <c r="DQ429" s="176"/>
      <c r="DR429" s="176"/>
      <c r="DS429" s="176"/>
      <c r="DT429" s="176"/>
      <c r="DU429" s="176"/>
      <c r="DV429" s="176"/>
      <c r="DW429" s="176"/>
      <c r="DX429" s="176"/>
      <c r="DY429" s="176"/>
      <c r="DZ429" s="176"/>
      <c r="EA429" s="176"/>
      <c r="EB429" s="176"/>
      <c r="EC429" s="176"/>
      <c r="ED429" s="176"/>
      <c r="EE429" s="176"/>
      <c r="EF429" s="176"/>
      <c r="EG429" s="176"/>
      <c r="EH429" s="176"/>
      <c r="EI429" s="176"/>
      <c r="EJ429" s="176"/>
      <c r="EK429" s="176"/>
      <c r="EL429" s="176"/>
      <c r="EM429" s="176"/>
      <c r="EN429" s="177"/>
      <c r="EO429" s="177"/>
    </row>
    <row r="430" customFormat="false" ht="12.75" hidden="false" customHeight="false" outlineLevel="0" collapsed="false">
      <c r="A430" s="197" t="s">
        <v>64</v>
      </c>
      <c r="B430" s="198"/>
      <c r="C430" s="199" t="s">
        <v>133</v>
      </c>
      <c r="D430" s="171" t="n">
        <v>10</v>
      </c>
      <c r="E430" s="172" t="s">
        <v>231</v>
      </c>
      <c r="F430" s="173" t="n">
        <f aca="false">SUM(H430:EM430)</f>
        <v>6</v>
      </c>
      <c r="G430" s="174"/>
      <c r="H430" s="176"/>
      <c r="I430" s="176"/>
      <c r="J430" s="176"/>
      <c r="K430" s="176"/>
      <c r="L430" s="176"/>
      <c r="M430" s="176"/>
      <c r="N430" s="176"/>
      <c r="O430" s="176"/>
      <c r="P430" s="176"/>
      <c r="Q430" s="175"/>
      <c r="R430" s="175"/>
      <c r="S430" s="175"/>
      <c r="T430" s="175"/>
      <c r="U430" s="175"/>
      <c r="V430" s="175"/>
      <c r="W430" s="175"/>
      <c r="X430" s="175"/>
      <c r="Y430" s="175"/>
      <c r="Z430" s="175"/>
      <c r="AA430" s="175"/>
      <c r="AB430" s="175"/>
      <c r="AC430" s="175"/>
      <c r="AD430" s="175"/>
      <c r="AE430" s="175"/>
      <c r="AF430" s="175"/>
      <c r="AG430" s="175"/>
      <c r="AH430" s="175"/>
      <c r="AI430" s="175"/>
      <c r="AJ430" s="175"/>
      <c r="AK430" s="175"/>
      <c r="AL430" s="175"/>
      <c r="AM430" s="175"/>
      <c r="AN430" s="175"/>
      <c r="AO430" s="175"/>
      <c r="AP430" s="175"/>
      <c r="AQ430" s="175"/>
      <c r="AR430" s="175"/>
      <c r="AS430" s="175"/>
      <c r="AT430" s="175"/>
      <c r="AU430" s="175"/>
      <c r="AV430" s="175"/>
      <c r="AW430" s="175"/>
      <c r="AX430" s="175"/>
      <c r="AY430" s="175"/>
      <c r="AZ430" s="175"/>
      <c r="BA430" s="175"/>
      <c r="BB430" s="175"/>
      <c r="BC430" s="176"/>
      <c r="BD430" s="176"/>
      <c r="BE430" s="176"/>
      <c r="BF430" s="176" t="n">
        <v>6</v>
      </c>
      <c r="BG430" s="176"/>
      <c r="BH430" s="176"/>
      <c r="BI430" s="176"/>
      <c r="BJ430" s="176"/>
      <c r="BK430" s="176"/>
      <c r="BL430" s="176"/>
      <c r="BM430" s="176"/>
      <c r="BN430" s="176"/>
      <c r="BO430" s="176"/>
      <c r="BP430" s="176"/>
      <c r="BQ430" s="176"/>
      <c r="BR430" s="176"/>
      <c r="BS430" s="176"/>
      <c r="BT430" s="176"/>
      <c r="BU430" s="176"/>
      <c r="BV430" s="176"/>
      <c r="BW430" s="176"/>
      <c r="BX430" s="176"/>
      <c r="BY430" s="176"/>
      <c r="BZ430" s="176"/>
      <c r="CA430" s="176"/>
      <c r="CB430" s="176"/>
      <c r="CC430" s="176"/>
      <c r="CD430" s="176"/>
      <c r="CE430" s="176"/>
      <c r="CF430" s="176"/>
      <c r="CG430" s="176"/>
      <c r="CH430" s="176"/>
      <c r="CI430" s="176"/>
      <c r="CJ430" s="176"/>
      <c r="CK430" s="176"/>
      <c r="CL430" s="176"/>
      <c r="CM430" s="176"/>
      <c r="CN430" s="176"/>
      <c r="CO430" s="176"/>
      <c r="CP430" s="176"/>
      <c r="CQ430" s="176"/>
      <c r="CR430" s="176"/>
      <c r="CS430" s="176"/>
      <c r="CT430" s="176"/>
      <c r="CU430" s="176"/>
      <c r="CV430" s="176"/>
      <c r="CW430" s="176"/>
      <c r="CX430" s="176"/>
      <c r="CY430" s="176"/>
      <c r="CZ430" s="176"/>
      <c r="DA430" s="176"/>
      <c r="DB430" s="176"/>
      <c r="DC430" s="176"/>
      <c r="DD430" s="176"/>
      <c r="DE430" s="176"/>
      <c r="DF430" s="176"/>
      <c r="DG430" s="176"/>
      <c r="DH430" s="176"/>
      <c r="DI430" s="176"/>
      <c r="DJ430" s="176"/>
      <c r="DK430" s="176"/>
      <c r="DL430" s="176"/>
      <c r="DM430" s="176"/>
      <c r="DN430" s="176"/>
      <c r="DO430" s="176"/>
      <c r="DP430" s="176"/>
      <c r="DQ430" s="176"/>
      <c r="DR430" s="176"/>
      <c r="DS430" s="176"/>
      <c r="DT430" s="176"/>
      <c r="DU430" s="176"/>
      <c r="DV430" s="176"/>
      <c r="DW430" s="176"/>
      <c r="DX430" s="176"/>
      <c r="DY430" s="176"/>
      <c r="DZ430" s="176"/>
      <c r="EA430" s="176"/>
      <c r="EB430" s="176"/>
      <c r="EC430" s="176"/>
      <c r="ED430" s="176"/>
      <c r="EE430" s="176"/>
      <c r="EF430" s="176"/>
      <c r="EG430" s="176"/>
      <c r="EH430" s="176"/>
      <c r="EI430" s="176"/>
      <c r="EJ430" s="176"/>
      <c r="EK430" s="176"/>
      <c r="EL430" s="176"/>
      <c r="EM430" s="176"/>
      <c r="EN430" s="177"/>
      <c r="EO430" s="177"/>
    </row>
    <row r="431" customFormat="false" ht="12.75" hidden="false" customHeight="false" outlineLevel="0" collapsed="false">
      <c r="A431" s="197" t="s">
        <v>64</v>
      </c>
      <c r="B431" s="198"/>
      <c r="C431" s="199" t="s">
        <v>133</v>
      </c>
      <c r="D431" s="171" t="n">
        <v>11</v>
      </c>
      <c r="E431" s="172" t="s">
        <v>231</v>
      </c>
      <c r="F431" s="173" t="n">
        <f aca="false">SUM(H431:EM431)</f>
        <v>7.75</v>
      </c>
      <c r="G431" s="174"/>
      <c r="H431" s="176"/>
      <c r="I431" s="176"/>
      <c r="J431" s="176"/>
      <c r="K431" s="176"/>
      <c r="L431" s="176"/>
      <c r="M431" s="176"/>
      <c r="N431" s="176"/>
      <c r="O431" s="176"/>
      <c r="P431" s="176"/>
      <c r="Q431" s="175"/>
      <c r="R431" s="175"/>
      <c r="S431" s="175"/>
      <c r="T431" s="175"/>
      <c r="U431" s="175"/>
      <c r="V431" s="175"/>
      <c r="W431" s="175"/>
      <c r="X431" s="175"/>
      <c r="Y431" s="175"/>
      <c r="Z431" s="175"/>
      <c r="AA431" s="175"/>
      <c r="AB431" s="175"/>
      <c r="AC431" s="175"/>
      <c r="AD431" s="175"/>
      <c r="AE431" s="175"/>
      <c r="AF431" s="175"/>
      <c r="AG431" s="175"/>
      <c r="AH431" s="175"/>
      <c r="AI431" s="175"/>
      <c r="AJ431" s="175"/>
      <c r="AK431" s="175"/>
      <c r="AL431" s="175"/>
      <c r="AM431" s="175"/>
      <c r="AN431" s="175"/>
      <c r="AO431" s="175"/>
      <c r="AP431" s="175"/>
      <c r="AQ431" s="175"/>
      <c r="AR431" s="175"/>
      <c r="AS431" s="175"/>
      <c r="AT431" s="175"/>
      <c r="AU431" s="175"/>
      <c r="AV431" s="175"/>
      <c r="AW431" s="175"/>
      <c r="AX431" s="175"/>
      <c r="AY431" s="175"/>
      <c r="AZ431" s="175"/>
      <c r="BA431" s="175"/>
      <c r="BB431" s="175"/>
      <c r="BC431" s="176"/>
      <c r="BD431" s="176"/>
      <c r="BE431" s="176"/>
      <c r="BF431" s="176" t="n">
        <v>7.5</v>
      </c>
      <c r="BG431" s="176"/>
      <c r="BH431" s="176"/>
      <c r="BI431" s="176"/>
      <c r="BJ431" s="176"/>
      <c r="BK431" s="176" t="n">
        <v>0.25</v>
      </c>
      <c r="BL431" s="176"/>
      <c r="BM431" s="176"/>
      <c r="BN431" s="176"/>
      <c r="BO431" s="176"/>
      <c r="BP431" s="176"/>
      <c r="BQ431" s="176"/>
      <c r="BR431" s="176"/>
      <c r="BS431" s="176"/>
      <c r="BT431" s="176"/>
      <c r="BU431" s="176"/>
      <c r="BV431" s="176"/>
      <c r="BW431" s="176"/>
      <c r="BX431" s="176"/>
      <c r="BY431" s="176"/>
      <c r="BZ431" s="176"/>
      <c r="CA431" s="176"/>
      <c r="CB431" s="176"/>
      <c r="CC431" s="176"/>
      <c r="CD431" s="176"/>
      <c r="CE431" s="176"/>
      <c r="CF431" s="176"/>
      <c r="CG431" s="176"/>
      <c r="CH431" s="176"/>
      <c r="CI431" s="176"/>
      <c r="CJ431" s="176"/>
      <c r="CK431" s="176"/>
      <c r="CL431" s="176"/>
      <c r="CM431" s="176"/>
      <c r="CN431" s="176"/>
      <c r="CO431" s="176"/>
      <c r="CP431" s="176"/>
      <c r="CQ431" s="176"/>
      <c r="CR431" s="176"/>
      <c r="CS431" s="176"/>
      <c r="CT431" s="176"/>
      <c r="CU431" s="176"/>
      <c r="CV431" s="176"/>
      <c r="CW431" s="176"/>
      <c r="CX431" s="176"/>
      <c r="CY431" s="176"/>
      <c r="CZ431" s="176"/>
      <c r="DA431" s="176"/>
      <c r="DB431" s="176"/>
      <c r="DC431" s="176"/>
      <c r="DD431" s="176"/>
      <c r="DE431" s="176"/>
      <c r="DF431" s="176"/>
      <c r="DG431" s="176"/>
      <c r="DH431" s="176"/>
      <c r="DI431" s="176"/>
      <c r="DJ431" s="176"/>
      <c r="DK431" s="176"/>
      <c r="DL431" s="176"/>
      <c r="DM431" s="176"/>
      <c r="DN431" s="176"/>
      <c r="DO431" s="176"/>
      <c r="DP431" s="176"/>
      <c r="DQ431" s="176"/>
      <c r="DR431" s="176"/>
      <c r="DS431" s="176"/>
      <c r="DT431" s="176"/>
      <c r="DU431" s="176"/>
      <c r="DV431" s="176"/>
      <c r="DW431" s="176"/>
      <c r="DX431" s="176"/>
      <c r="DY431" s="176"/>
      <c r="DZ431" s="176"/>
      <c r="EA431" s="176"/>
      <c r="EB431" s="176"/>
      <c r="EC431" s="176"/>
      <c r="ED431" s="176"/>
      <c r="EE431" s="176"/>
      <c r="EF431" s="176"/>
      <c r="EG431" s="176"/>
      <c r="EH431" s="176"/>
      <c r="EI431" s="176"/>
      <c r="EJ431" s="176"/>
      <c r="EK431" s="176"/>
      <c r="EL431" s="176"/>
      <c r="EM431" s="176"/>
      <c r="EN431" s="177"/>
      <c r="EO431" s="177"/>
    </row>
    <row r="432" customFormat="false" ht="12.75" hidden="false" customHeight="false" outlineLevel="0" collapsed="false">
      <c r="A432" s="197" t="s">
        <v>64</v>
      </c>
      <c r="B432" s="198"/>
      <c r="C432" s="199" t="s">
        <v>133</v>
      </c>
      <c r="D432" s="171" t="n">
        <v>12</v>
      </c>
      <c r="E432" s="172" t="s">
        <v>231</v>
      </c>
      <c r="F432" s="173" t="n">
        <f aca="false">SUM(H432:EM432)</f>
        <v>7.75</v>
      </c>
      <c r="G432" s="174"/>
      <c r="H432" s="176"/>
      <c r="I432" s="176"/>
      <c r="J432" s="176"/>
      <c r="K432" s="176"/>
      <c r="L432" s="176"/>
      <c r="M432" s="176"/>
      <c r="N432" s="176"/>
      <c r="O432" s="176"/>
      <c r="P432" s="176"/>
      <c r="Q432" s="175"/>
      <c r="R432" s="175"/>
      <c r="S432" s="175"/>
      <c r="T432" s="175"/>
      <c r="U432" s="175"/>
      <c r="V432" s="175"/>
      <c r="W432" s="175"/>
      <c r="X432" s="175"/>
      <c r="Y432" s="175"/>
      <c r="Z432" s="175"/>
      <c r="AA432" s="175"/>
      <c r="AB432" s="175"/>
      <c r="AC432" s="175"/>
      <c r="AD432" s="175"/>
      <c r="AE432" s="175"/>
      <c r="AF432" s="175"/>
      <c r="AG432" s="175"/>
      <c r="AH432" s="175"/>
      <c r="AI432" s="175"/>
      <c r="AJ432" s="175"/>
      <c r="AK432" s="175"/>
      <c r="AL432" s="175"/>
      <c r="AM432" s="175"/>
      <c r="AN432" s="175"/>
      <c r="AO432" s="175"/>
      <c r="AP432" s="175"/>
      <c r="AQ432" s="175"/>
      <c r="AR432" s="175"/>
      <c r="AS432" s="175"/>
      <c r="AT432" s="175"/>
      <c r="AU432" s="175"/>
      <c r="AV432" s="175"/>
      <c r="AW432" s="175"/>
      <c r="AX432" s="175"/>
      <c r="AY432" s="175"/>
      <c r="AZ432" s="175"/>
      <c r="BA432" s="175"/>
      <c r="BB432" s="175"/>
      <c r="BC432" s="176"/>
      <c r="BD432" s="176"/>
      <c r="BE432" s="176"/>
      <c r="BF432" s="176" t="n">
        <v>3.25</v>
      </c>
      <c r="BG432" s="176"/>
      <c r="BH432" s="176"/>
      <c r="BI432" s="176" t="n">
        <v>4.5</v>
      </c>
      <c r="BJ432" s="176"/>
      <c r="BK432" s="176"/>
      <c r="BL432" s="176"/>
      <c r="BM432" s="176"/>
      <c r="BN432" s="176"/>
      <c r="BO432" s="176"/>
      <c r="BP432" s="176"/>
      <c r="BQ432" s="176"/>
      <c r="BR432" s="176"/>
      <c r="BS432" s="176"/>
      <c r="BT432" s="176"/>
      <c r="BU432" s="176"/>
      <c r="BV432" s="176"/>
      <c r="BW432" s="176"/>
      <c r="BX432" s="176"/>
      <c r="BY432" s="176"/>
      <c r="BZ432" s="176"/>
      <c r="CA432" s="176"/>
      <c r="CB432" s="176"/>
      <c r="CC432" s="176"/>
      <c r="CD432" s="176"/>
      <c r="CE432" s="176"/>
      <c r="CF432" s="176"/>
      <c r="CG432" s="176"/>
      <c r="CH432" s="176"/>
      <c r="CI432" s="176"/>
      <c r="CJ432" s="176"/>
      <c r="CK432" s="176"/>
      <c r="CL432" s="176"/>
      <c r="CM432" s="176"/>
      <c r="CN432" s="176"/>
      <c r="CO432" s="176"/>
      <c r="CP432" s="176"/>
      <c r="CQ432" s="176"/>
      <c r="CR432" s="176"/>
      <c r="CS432" s="176"/>
      <c r="CT432" s="176"/>
      <c r="CU432" s="176"/>
      <c r="CV432" s="176"/>
      <c r="CW432" s="176"/>
      <c r="CX432" s="176"/>
      <c r="CY432" s="176"/>
      <c r="CZ432" s="176"/>
      <c r="DA432" s="176"/>
      <c r="DB432" s="176"/>
      <c r="DC432" s="176"/>
      <c r="DD432" s="176"/>
      <c r="DE432" s="176"/>
      <c r="DF432" s="176"/>
      <c r="DG432" s="176"/>
      <c r="DH432" s="176"/>
      <c r="DI432" s="176"/>
      <c r="DJ432" s="176"/>
      <c r="DK432" s="176"/>
      <c r="DL432" s="176"/>
      <c r="DM432" s="176"/>
      <c r="DN432" s="176"/>
      <c r="DO432" s="176"/>
      <c r="DP432" s="176"/>
      <c r="DQ432" s="176"/>
      <c r="DR432" s="176"/>
      <c r="DS432" s="176"/>
      <c r="DT432" s="176"/>
      <c r="DU432" s="176"/>
      <c r="DV432" s="176"/>
      <c r="DW432" s="176"/>
      <c r="DX432" s="176"/>
      <c r="DY432" s="176"/>
      <c r="DZ432" s="176"/>
      <c r="EA432" s="176"/>
      <c r="EB432" s="176"/>
      <c r="EC432" s="176"/>
      <c r="ED432" s="176"/>
      <c r="EE432" s="176"/>
      <c r="EF432" s="176"/>
      <c r="EG432" s="176"/>
      <c r="EH432" s="176"/>
      <c r="EI432" s="176"/>
      <c r="EJ432" s="176"/>
      <c r="EK432" s="176"/>
      <c r="EL432" s="176"/>
      <c r="EM432" s="176"/>
      <c r="EN432" s="177"/>
      <c r="EO432" s="177"/>
    </row>
    <row r="433" customFormat="false" ht="12.75" hidden="false" customHeight="false" outlineLevel="0" collapsed="false">
      <c r="A433" s="197" t="s">
        <v>64</v>
      </c>
      <c r="B433" s="198"/>
      <c r="C433" s="199" t="s">
        <v>133</v>
      </c>
      <c r="D433" s="171" t="n">
        <v>13</v>
      </c>
      <c r="E433" s="172" t="s">
        <v>231</v>
      </c>
      <c r="F433" s="173" t="n">
        <f aca="false">SUM(H433:EM433)</f>
        <v>7</v>
      </c>
      <c r="G433" s="174"/>
      <c r="H433" s="176"/>
      <c r="I433" s="176"/>
      <c r="J433" s="176"/>
      <c r="K433" s="176"/>
      <c r="L433" s="176"/>
      <c r="M433" s="176"/>
      <c r="N433" s="176"/>
      <c r="O433" s="176"/>
      <c r="P433" s="176"/>
      <c r="Q433" s="175"/>
      <c r="R433" s="175"/>
      <c r="S433" s="175"/>
      <c r="T433" s="175"/>
      <c r="U433" s="175"/>
      <c r="V433" s="175"/>
      <c r="W433" s="175"/>
      <c r="X433" s="175"/>
      <c r="Y433" s="175"/>
      <c r="Z433" s="175"/>
      <c r="AA433" s="175"/>
      <c r="AB433" s="175"/>
      <c r="AC433" s="175"/>
      <c r="AD433" s="175"/>
      <c r="AE433" s="175"/>
      <c r="AF433" s="175"/>
      <c r="AG433" s="175"/>
      <c r="AH433" s="175"/>
      <c r="AI433" s="175"/>
      <c r="AJ433" s="175"/>
      <c r="AK433" s="175"/>
      <c r="AL433" s="175"/>
      <c r="AM433" s="175"/>
      <c r="AN433" s="175"/>
      <c r="AO433" s="175"/>
      <c r="AP433" s="175"/>
      <c r="AQ433" s="175"/>
      <c r="AR433" s="175"/>
      <c r="AS433" s="175"/>
      <c r="AT433" s="175"/>
      <c r="AU433" s="175"/>
      <c r="AV433" s="175"/>
      <c r="AW433" s="175"/>
      <c r="AX433" s="175"/>
      <c r="AY433" s="175"/>
      <c r="AZ433" s="175"/>
      <c r="BA433" s="175"/>
      <c r="BB433" s="175"/>
      <c r="BC433" s="176"/>
      <c r="BD433" s="176"/>
      <c r="BE433" s="176"/>
      <c r="BF433" s="176"/>
      <c r="BG433" s="176"/>
      <c r="BH433" s="176"/>
      <c r="BI433" s="176" t="n">
        <v>7</v>
      </c>
      <c r="BJ433" s="176"/>
      <c r="BK433" s="176"/>
      <c r="BL433" s="176"/>
      <c r="BM433" s="176"/>
      <c r="BN433" s="176"/>
      <c r="BO433" s="176"/>
      <c r="BP433" s="176"/>
      <c r="BQ433" s="176"/>
      <c r="BR433" s="176"/>
      <c r="BS433" s="176"/>
      <c r="BT433" s="176"/>
      <c r="BU433" s="176"/>
      <c r="BV433" s="176"/>
      <c r="BW433" s="176"/>
      <c r="BX433" s="176"/>
      <c r="BY433" s="176"/>
      <c r="BZ433" s="176"/>
      <c r="CA433" s="176"/>
      <c r="CB433" s="176"/>
      <c r="CC433" s="176"/>
      <c r="CD433" s="176"/>
      <c r="CE433" s="176"/>
      <c r="CF433" s="176"/>
      <c r="CG433" s="176"/>
      <c r="CH433" s="176"/>
      <c r="CI433" s="176"/>
      <c r="CJ433" s="176"/>
      <c r="CK433" s="176"/>
      <c r="CL433" s="176"/>
      <c r="CM433" s="176"/>
      <c r="CN433" s="176"/>
      <c r="CO433" s="176"/>
      <c r="CP433" s="176"/>
      <c r="CQ433" s="176"/>
      <c r="CR433" s="176"/>
      <c r="CS433" s="176"/>
      <c r="CT433" s="176"/>
      <c r="CU433" s="176"/>
      <c r="CV433" s="176"/>
      <c r="CW433" s="176"/>
      <c r="CX433" s="176"/>
      <c r="CY433" s="176"/>
      <c r="CZ433" s="176"/>
      <c r="DA433" s="176"/>
      <c r="DB433" s="176"/>
      <c r="DC433" s="176"/>
      <c r="DD433" s="176"/>
      <c r="DE433" s="176"/>
      <c r="DF433" s="176"/>
      <c r="DG433" s="176"/>
      <c r="DH433" s="176"/>
      <c r="DI433" s="176"/>
      <c r="DJ433" s="176"/>
      <c r="DK433" s="176"/>
      <c r="DL433" s="176"/>
      <c r="DM433" s="176"/>
      <c r="DN433" s="176"/>
      <c r="DO433" s="176"/>
      <c r="DP433" s="176"/>
      <c r="DQ433" s="176"/>
      <c r="DR433" s="176"/>
      <c r="DS433" s="176"/>
      <c r="DT433" s="176"/>
      <c r="DU433" s="176"/>
      <c r="DV433" s="176"/>
      <c r="DW433" s="176"/>
      <c r="DX433" s="176"/>
      <c r="DY433" s="176"/>
      <c r="DZ433" s="176"/>
      <c r="EA433" s="176"/>
      <c r="EB433" s="176"/>
      <c r="EC433" s="176"/>
      <c r="ED433" s="176"/>
      <c r="EE433" s="176"/>
      <c r="EF433" s="176"/>
      <c r="EG433" s="176"/>
      <c r="EH433" s="176"/>
      <c r="EI433" s="176"/>
      <c r="EJ433" s="176"/>
      <c r="EK433" s="176"/>
      <c r="EL433" s="176"/>
      <c r="EM433" s="176"/>
      <c r="EN433" s="177"/>
      <c r="EO433" s="177"/>
    </row>
    <row r="434" customFormat="false" ht="12.75" hidden="false" customHeight="false" outlineLevel="0" collapsed="false">
      <c r="A434" s="197" t="s">
        <v>64</v>
      </c>
      <c r="B434" s="198"/>
      <c r="C434" s="199" t="s">
        <v>133</v>
      </c>
      <c r="D434" s="171" t="n">
        <v>14</v>
      </c>
      <c r="E434" s="172" t="s">
        <v>231</v>
      </c>
      <c r="F434" s="178" t="n">
        <f aca="false">SUM(H434:EM434)</f>
        <v>0</v>
      </c>
      <c r="G434" s="179"/>
      <c r="H434" s="181"/>
      <c r="I434" s="181"/>
      <c r="J434" s="181"/>
      <c r="K434" s="181"/>
      <c r="L434" s="181"/>
      <c r="M434" s="181"/>
      <c r="N434" s="181"/>
      <c r="O434" s="181"/>
      <c r="P434" s="181"/>
      <c r="Q434" s="180"/>
      <c r="R434" s="180"/>
      <c r="S434" s="180"/>
      <c r="T434" s="180"/>
      <c r="U434" s="180"/>
      <c r="V434" s="180"/>
      <c r="W434" s="180"/>
      <c r="X434" s="180"/>
      <c r="Y434" s="180"/>
      <c r="Z434" s="180"/>
      <c r="AA434" s="180"/>
      <c r="AB434" s="180"/>
      <c r="AC434" s="180"/>
      <c r="AD434" s="180"/>
      <c r="AE434" s="180"/>
      <c r="AF434" s="180"/>
      <c r="AG434" s="180"/>
      <c r="AH434" s="180"/>
      <c r="AI434" s="180"/>
      <c r="AJ434" s="180"/>
      <c r="AK434" s="180"/>
      <c r="AL434" s="180"/>
      <c r="AM434" s="180"/>
      <c r="AN434" s="180"/>
      <c r="AO434" s="180"/>
      <c r="AP434" s="180"/>
      <c r="AQ434" s="180"/>
      <c r="AR434" s="180"/>
      <c r="AS434" s="180"/>
      <c r="AT434" s="180"/>
      <c r="AU434" s="180"/>
      <c r="AV434" s="180"/>
      <c r="AW434" s="180"/>
      <c r="AX434" s="180"/>
      <c r="AY434" s="180"/>
      <c r="AZ434" s="180"/>
      <c r="BA434" s="180"/>
      <c r="BB434" s="180"/>
      <c r="BC434" s="181"/>
      <c r="BD434" s="181"/>
      <c r="BE434" s="181"/>
      <c r="BF434" s="181"/>
      <c r="BG434" s="181"/>
      <c r="BH434" s="181"/>
      <c r="BI434" s="181"/>
      <c r="BJ434" s="181"/>
      <c r="BK434" s="181"/>
      <c r="BL434" s="181"/>
      <c r="BM434" s="181"/>
      <c r="BN434" s="181"/>
      <c r="BO434" s="181"/>
      <c r="BP434" s="181"/>
      <c r="BQ434" s="181"/>
      <c r="BR434" s="181"/>
      <c r="BS434" s="181"/>
      <c r="BT434" s="181"/>
      <c r="BU434" s="181"/>
      <c r="BV434" s="181"/>
      <c r="BW434" s="181"/>
      <c r="BX434" s="181"/>
      <c r="BY434" s="181"/>
      <c r="BZ434" s="181"/>
      <c r="CA434" s="181"/>
      <c r="CB434" s="181"/>
      <c r="CC434" s="181"/>
      <c r="CD434" s="181"/>
      <c r="CE434" s="181"/>
      <c r="CF434" s="181"/>
      <c r="CG434" s="181"/>
      <c r="CH434" s="181"/>
      <c r="CI434" s="181"/>
      <c r="CJ434" s="181"/>
      <c r="CK434" s="181"/>
      <c r="CL434" s="181"/>
      <c r="CM434" s="181"/>
      <c r="CN434" s="181"/>
      <c r="CO434" s="181"/>
      <c r="CP434" s="181"/>
      <c r="CQ434" s="181"/>
      <c r="CR434" s="181"/>
      <c r="CS434" s="181"/>
      <c r="CT434" s="181"/>
      <c r="CU434" s="181"/>
      <c r="CV434" s="181"/>
      <c r="CW434" s="181"/>
      <c r="CX434" s="181"/>
      <c r="CY434" s="181"/>
      <c r="CZ434" s="181"/>
      <c r="DA434" s="181"/>
      <c r="DB434" s="181"/>
      <c r="DC434" s="181"/>
      <c r="DD434" s="181"/>
      <c r="DE434" s="181"/>
      <c r="DF434" s="181"/>
      <c r="DG434" s="181"/>
      <c r="DH434" s="181"/>
      <c r="DI434" s="181"/>
      <c r="DJ434" s="181"/>
      <c r="DK434" s="181"/>
      <c r="DL434" s="181"/>
      <c r="DM434" s="181"/>
      <c r="DN434" s="181"/>
      <c r="DO434" s="181"/>
      <c r="DP434" s="181"/>
      <c r="DQ434" s="181"/>
      <c r="DR434" s="181"/>
      <c r="DS434" s="181"/>
      <c r="DT434" s="181"/>
      <c r="DU434" s="181"/>
      <c r="DV434" s="181"/>
      <c r="DW434" s="181"/>
      <c r="DX434" s="181"/>
      <c r="DY434" s="181"/>
      <c r="DZ434" s="181"/>
      <c r="EA434" s="181"/>
      <c r="EB434" s="181"/>
      <c r="EC434" s="181"/>
      <c r="ED434" s="181"/>
      <c r="EE434" s="181"/>
      <c r="EF434" s="181"/>
      <c r="EG434" s="181"/>
      <c r="EH434" s="181"/>
      <c r="EI434" s="181"/>
      <c r="EJ434" s="181"/>
      <c r="EK434" s="181"/>
      <c r="EL434" s="181"/>
      <c r="EM434" s="181"/>
      <c r="EN434" s="177"/>
      <c r="EO434" s="177"/>
    </row>
    <row r="435" customFormat="false" ht="12.75" hidden="false" customHeight="false" outlineLevel="0" collapsed="false">
      <c r="A435" s="197" t="s">
        <v>64</v>
      </c>
      <c r="B435" s="198"/>
      <c r="C435" s="199" t="s">
        <v>133</v>
      </c>
      <c r="D435" s="171" t="n">
        <v>15</v>
      </c>
      <c r="E435" s="172" t="s">
        <v>231</v>
      </c>
      <c r="F435" s="178" t="n">
        <f aca="false">SUM(H435:EM435)</f>
        <v>0</v>
      </c>
      <c r="G435" s="179" t="n">
        <f aca="false">SUM(F429:F435)</f>
        <v>36.25</v>
      </c>
      <c r="H435" s="181"/>
      <c r="I435" s="181"/>
      <c r="J435" s="181"/>
      <c r="K435" s="181"/>
      <c r="L435" s="181"/>
      <c r="M435" s="181"/>
      <c r="N435" s="181"/>
      <c r="O435" s="181"/>
      <c r="P435" s="181"/>
      <c r="Q435" s="180"/>
      <c r="R435" s="180"/>
      <c r="S435" s="180"/>
      <c r="T435" s="180"/>
      <c r="U435" s="180"/>
      <c r="V435" s="180"/>
      <c r="W435" s="180"/>
      <c r="X435" s="180"/>
      <c r="Y435" s="180"/>
      <c r="Z435" s="180"/>
      <c r="AA435" s="180"/>
      <c r="AB435" s="180"/>
      <c r="AC435" s="180"/>
      <c r="AD435" s="180"/>
      <c r="AE435" s="180"/>
      <c r="AF435" s="180"/>
      <c r="AG435" s="180"/>
      <c r="AH435" s="180"/>
      <c r="AI435" s="180"/>
      <c r="AJ435" s="180"/>
      <c r="AK435" s="180"/>
      <c r="AL435" s="180"/>
      <c r="AM435" s="180"/>
      <c r="AN435" s="180"/>
      <c r="AO435" s="180"/>
      <c r="AP435" s="180"/>
      <c r="AQ435" s="180"/>
      <c r="AR435" s="180"/>
      <c r="AS435" s="180"/>
      <c r="AT435" s="180"/>
      <c r="AU435" s="180"/>
      <c r="AV435" s="180"/>
      <c r="AW435" s="180"/>
      <c r="AX435" s="180"/>
      <c r="AY435" s="180"/>
      <c r="AZ435" s="180"/>
      <c r="BA435" s="180"/>
      <c r="BB435" s="180"/>
      <c r="BC435" s="181"/>
      <c r="BD435" s="181"/>
      <c r="BE435" s="181"/>
      <c r="BF435" s="181"/>
      <c r="BG435" s="181"/>
      <c r="BH435" s="181"/>
      <c r="BI435" s="181"/>
      <c r="BJ435" s="181"/>
      <c r="BK435" s="181"/>
      <c r="BL435" s="181"/>
      <c r="BM435" s="181"/>
      <c r="BN435" s="181"/>
      <c r="BO435" s="181"/>
      <c r="BP435" s="181"/>
      <c r="BQ435" s="181"/>
      <c r="BR435" s="181"/>
      <c r="BS435" s="181"/>
      <c r="BT435" s="181"/>
      <c r="BU435" s="181"/>
      <c r="BV435" s="181"/>
      <c r="BW435" s="181"/>
      <c r="BX435" s="181"/>
      <c r="BY435" s="181"/>
      <c r="BZ435" s="181"/>
      <c r="CA435" s="181"/>
      <c r="CB435" s="181"/>
      <c r="CC435" s="181"/>
      <c r="CD435" s="181"/>
      <c r="CE435" s="181"/>
      <c r="CF435" s="181"/>
      <c r="CG435" s="181"/>
      <c r="CH435" s="181"/>
      <c r="CI435" s="181"/>
      <c r="CJ435" s="181"/>
      <c r="CK435" s="181"/>
      <c r="CL435" s="181"/>
      <c r="CM435" s="181"/>
      <c r="CN435" s="181"/>
      <c r="CO435" s="181"/>
      <c r="CP435" s="181"/>
      <c r="CQ435" s="181"/>
      <c r="CR435" s="181"/>
      <c r="CS435" s="181"/>
      <c r="CT435" s="181"/>
      <c r="CU435" s="181"/>
      <c r="CV435" s="181"/>
      <c r="CW435" s="181"/>
      <c r="CX435" s="181"/>
      <c r="CY435" s="181"/>
      <c r="CZ435" s="181"/>
      <c r="DA435" s="181"/>
      <c r="DB435" s="181"/>
      <c r="DC435" s="181"/>
      <c r="DD435" s="181"/>
      <c r="DE435" s="181"/>
      <c r="DF435" s="181"/>
      <c r="DG435" s="181"/>
      <c r="DH435" s="181"/>
      <c r="DI435" s="181"/>
      <c r="DJ435" s="181"/>
      <c r="DK435" s="181"/>
      <c r="DL435" s="181"/>
      <c r="DM435" s="181"/>
      <c r="DN435" s="181"/>
      <c r="DO435" s="181"/>
      <c r="DP435" s="181"/>
      <c r="DQ435" s="181"/>
      <c r="DR435" s="181"/>
      <c r="DS435" s="181"/>
      <c r="DT435" s="181"/>
      <c r="DU435" s="181"/>
      <c r="DV435" s="181"/>
      <c r="DW435" s="181"/>
      <c r="DX435" s="181"/>
      <c r="DY435" s="181"/>
      <c r="DZ435" s="181"/>
      <c r="EA435" s="181"/>
      <c r="EB435" s="181"/>
      <c r="EC435" s="181"/>
      <c r="ED435" s="181"/>
      <c r="EE435" s="181"/>
      <c r="EF435" s="181"/>
      <c r="EG435" s="181"/>
      <c r="EH435" s="181"/>
      <c r="EI435" s="181"/>
      <c r="EJ435" s="181"/>
      <c r="EK435" s="181"/>
      <c r="EL435" s="181"/>
      <c r="EM435" s="181"/>
      <c r="EN435" s="177"/>
      <c r="EO435" s="177"/>
    </row>
    <row r="436" customFormat="false" ht="12.75" hidden="false" customHeight="false" outlineLevel="0" collapsed="false">
      <c r="A436" s="197" t="s">
        <v>64</v>
      </c>
      <c r="B436" s="198"/>
      <c r="C436" s="199" t="s">
        <v>133</v>
      </c>
      <c r="D436" s="171" t="n">
        <v>16</v>
      </c>
      <c r="E436" s="172" t="s">
        <v>232</v>
      </c>
      <c r="F436" s="173" t="n">
        <f aca="false">SUM(H436:EM436)</f>
        <v>7.75</v>
      </c>
      <c r="G436" s="174"/>
      <c r="H436" s="176"/>
      <c r="I436" s="176"/>
      <c r="J436" s="176"/>
      <c r="K436" s="176"/>
      <c r="L436" s="176"/>
      <c r="M436" s="176"/>
      <c r="N436" s="176"/>
      <c r="O436" s="176"/>
      <c r="P436" s="176"/>
      <c r="Q436" s="175"/>
      <c r="R436" s="175"/>
      <c r="S436" s="175"/>
      <c r="T436" s="175"/>
      <c r="U436" s="175"/>
      <c r="V436" s="175"/>
      <c r="W436" s="175"/>
      <c r="X436" s="175"/>
      <c r="Y436" s="175"/>
      <c r="Z436" s="175"/>
      <c r="AA436" s="175"/>
      <c r="AB436" s="175"/>
      <c r="AC436" s="175"/>
      <c r="AD436" s="175"/>
      <c r="AE436" s="175"/>
      <c r="AF436" s="175"/>
      <c r="AG436" s="175"/>
      <c r="AH436" s="175"/>
      <c r="AI436" s="175"/>
      <c r="AJ436" s="175"/>
      <c r="AK436" s="175"/>
      <c r="AL436" s="175"/>
      <c r="AM436" s="175"/>
      <c r="AN436" s="175"/>
      <c r="AO436" s="175"/>
      <c r="AP436" s="175"/>
      <c r="AQ436" s="175"/>
      <c r="AR436" s="175"/>
      <c r="AS436" s="175"/>
      <c r="AT436" s="175"/>
      <c r="AU436" s="175"/>
      <c r="AV436" s="175"/>
      <c r="AW436" s="175"/>
      <c r="AX436" s="175"/>
      <c r="AY436" s="175"/>
      <c r="AZ436" s="175"/>
      <c r="BA436" s="175"/>
      <c r="BB436" s="175"/>
      <c r="BC436" s="176"/>
      <c r="BD436" s="176" t="n">
        <v>1.5</v>
      </c>
      <c r="BE436" s="176"/>
      <c r="BF436" s="176"/>
      <c r="BG436" s="176" t="n">
        <v>4.25</v>
      </c>
      <c r="BH436" s="176"/>
      <c r="BI436" s="176"/>
      <c r="BJ436" s="176"/>
      <c r="BK436" s="176"/>
      <c r="BL436" s="176"/>
      <c r="BM436" s="176"/>
      <c r="BN436" s="176"/>
      <c r="BO436" s="176"/>
      <c r="BP436" s="176"/>
      <c r="BQ436" s="176"/>
      <c r="BR436" s="176"/>
      <c r="BS436" s="176"/>
      <c r="BT436" s="176"/>
      <c r="BU436" s="176"/>
      <c r="BV436" s="176"/>
      <c r="BW436" s="176"/>
      <c r="BX436" s="176"/>
      <c r="BY436" s="176"/>
      <c r="BZ436" s="176"/>
      <c r="CA436" s="176"/>
      <c r="CB436" s="176"/>
      <c r="CC436" s="176"/>
      <c r="CD436" s="176"/>
      <c r="CE436" s="176"/>
      <c r="CF436" s="176" t="n">
        <v>2</v>
      </c>
      <c r="CG436" s="176"/>
      <c r="CH436" s="176"/>
      <c r="CI436" s="176"/>
      <c r="CJ436" s="176"/>
      <c r="CK436" s="176"/>
      <c r="CL436" s="176"/>
      <c r="CM436" s="176"/>
      <c r="CN436" s="176"/>
      <c r="CO436" s="176"/>
      <c r="CP436" s="176"/>
      <c r="CQ436" s="176"/>
      <c r="CR436" s="176"/>
      <c r="CS436" s="176"/>
      <c r="CT436" s="176"/>
      <c r="CU436" s="176"/>
      <c r="CV436" s="176"/>
      <c r="CW436" s="176"/>
      <c r="CX436" s="176"/>
      <c r="CY436" s="176"/>
      <c r="CZ436" s="176"/>
      <c r="DA436" s="176"/>
      <c r="DB436" s="176"/>
      <c r="DC436" s="176"/>
      <c r="DD436" s="176"/>
      <c r="DE436" s="176"/>
      <c r="DF436" s="176"/>
      <c r="DG436" s="176"/>
      <c r="DH436" s="176"/>
      <c r="DI436" s="176"/>
      <c r="DJ436" s="176"/>
      <c r="DK436" s="176"/>
      <c r="DL436" s="176"/>
      <c r="DM436" s="176"/>
      <c r="DN436" s="176"/>
      <c r="DO436" s="176"/>
      <c r="DP436" s="176"/>
      <c r="DQ436" s="176"/>
      <c r="DR436" s="176"/>
      <c r="DS436" s="176"/>
      <c r="DT436" s="176"/>
      <c r="DU436" s="176"/>
      <c r="DV436" s="176"/>
      <c r="DW436" s="176"/>
      <c r="DX436" s="176"/>
      <c r="DY436" s="176"/>
      <c r="DZ436" s="176"/>
      <c r="EA436" s="176"/>
      <c r="EB436" s="176"/>
      <c r="EC436" s="176"/>
      <c r="ED436" s="176"/>
      <c r="EE436" s="176"/>
      <c r="EF436" s="176"/>
      <c r="EG436" s="176"/>
      <c r="EH436" s="176"/>
      <c r="EI436" s="176"/>
      <c r="EJ436" s="176"/>
      <c r="EK436" s="176"/>
      <c r="EL436" s="176"/>
      <c r="EM436" s="176"/>
      <c r="EN436" s="177"/>
      <c r="EO436" s="177"/>
    </row>
    <row r="437" customFormat="false" ht="12.75" hidden="false" customHeight="false" outlineLevel="0" collapsed="false">
      <c r="A437" s="197" t="s">
        <v>64</v>
      </c>
      <c r="B437" s="198"/>
      <c r="C437" s="199" t="s">
        <v>133</v>
      </c>
      <c r="D437" s="171" t="n">
        <v>17</v>
      </c>
      <c r="E437" s="172" t="s">
        <v>232</v>
      </c>
      <c r="F437" s="173" t="n">
        <f aca="false">SUM(H437:EM437)</f>
        <v>7.75</v>
      </c>
      <c r="G437" s="174"/>
      <c r="H437" s="176"/>
      <c r="I437" s="176"/>
      <c r="J437" s="176"/>
      <c r="K437" s="176"/>
      <c r="L437" s="176"/>
      <c r="M437" s="176"/>
      <c r="N437" s="176"/>
      <c r="O437" s="176"/>
      <c r="P437" s="176"/>
      <c r="Q437" s="175"/>
      <c r="R437" s="175"/>
      <c r="S437" s="175"/>
      <c r="T437" s="175"/>
      <c r="U437" s="175"/>
      <c r="V437" s="175"/>
      <c r="W437" s="175"/>
      <c r="X437" s="175"/>
      <c r="Y437" s="175"/>
      <c r="Z437" s="175"/>
      <c r="AA437" s="175"/>
      <c r="AB437" s="175"/>
      <c r="AC437" s="175"/>
      <c r="AD437" s="175"/>
      <c r="AE437" s="175"/>
      <c r="AF437" s="175"/>
      <c r="AG437" s="175"/>
      <c r="AH437" s="175"/>
      <c r="AI437" s="175"/>
      <c r="AJ437" s="175"/>
      <c r="AK437" s="175"/>
      <c r="AL437" s="175"/>
      <c r="AM437" s="175"/>
      <c r="AN437" s="175"/>
      <c r="AO437" s="175"/>
      <c r="AP437" s="175"/>
      <c r="AQ437" s="175"/>
      <c r="AR437" s="175"/>
      <c r="AS437" s="175"/>
      <c r="AT437" s="175"/>
      <c r="AU437" s="175"/>
      <c r="AV437" s="175"/>
      <c r="AW437" s="175"/>
      <c r="AX437" s="175"/>
      <c r="AY437" s="175"/>
      <c r="AZ437" s="175"/>
      <c r="BA437" s="175"/>
      <c r="BB437" s="175"/>
      <c r="BC437" s="176"/>
      <c r="BD437" s="176" t="n">
        <v>2.5</v>
      </c>
      <c r="BE437" s="176"/>
      <c r="BF437" s="176"/>
      <c r="BG437" s="176"/>
      <c r="BH437" s="176"/>
      <c r="BI437" s="176"/>
      <c r="BJ437" s="176"/>
      <c r="BK437" s="176"/>
      <c r="BL437" s="176"/>
      <c r="BM437" s="176"/>
      <c r="BN437" s="176"/>
      <c r="BO437" s="176"/>
      <c r="BP437" s="176"/>
      <c r="BQ437" s="176"/>
      <c r="BR437" s="176" t="n">
        <v>5.25</v>
      </c>
      <c r="BS437" s="176"/>
      <c r="BT437" s="176"/>
      <c r="BU437" s="176"/>
      <c r="BV437" s="176"/>
      <c r="BW437" s="176"/>
      <c r="BX437" s="176"/>
      <c r="BY437" s="176"/>
      <c r="BZ437" s="176"/>
      <c r="CA437" s="176"/>
      <c r="CB437" s="176"/>
      <c r="CC437" s="176"/>
      <c r="CD437" s="176"/>
      <c r="CE437" s="176"/>
      <c r="CF437" s="176"/>
      <c r="CG437" s="176"/>
      <c r="CH437" s="176"/>
      <c r="CI437" s="176"/>
      <c r="CJ437" s="176"/>
      <c r="CK437" s="176"/>
      <c r="CL437" s="176"/>
      <c r="CM437" s="176"/>
      <c r="CN437" s="176"/>
      <c r="CO437" s="176"/>
      <c r="CP437" s="176"/>
      <c r="CQ437" s="176"/>
      <c r="CR437" s="176"/>
      <c r="CS437" s="176"/>
      <c r="CT437" s="176"/>
      <c r="CU437" s="176"/>
      <c r="CV437" s="176"/>
      <c r="CW437" s="176"/>
      <c r="CX437" s="176"/>
      <c r="CY437" s="176"/>
      <c r="CZ437" s="176"/>
      <c r="DA437" s="176"/>
      <c r="DB437" s="176"/>
      <c r="DC437" s="176"/>
      <c r="DD437" s="176"/>
      <c r="DE437" s="176"/>
      <c r="DF437" s="176"/>
      <c r="DG437" s="176"/>
      <c r="DH437" s="176"/>
      <c r="DI437" s="176"/>
      <c r="DJ437" s="176"/>
      <c r="DK437" s="176"/>
      <c r="DL437" s="176"/>
      <c r="DM437" s="176"/>
      <c r="DN437" s="176"/>
      <c r="DO437" s="176"/>
      <c r="DP437" s="176"/>
      <c r="DQ437" s="176"/>
      <c r="DR437" s="176"/>
      <c r="DS437" s="176"/>
      <c r="DT437" s="176"/>
      <c r="DU437" s="176"/>
      <c r="DV437" s="176"/>
      <c r="DW437" s="176"/>
      <c r="DX437" s="176"/>
      <c r="DY437" s="176"/>
      <c r="DZ437" s="176"/>
      <c r="EA437" s="176"/>
      <c r="EB437" s="176"/>
      <c r="EC437" s="176"/>
      <c r="ED437" s="176"/>
      <c r="EE437" s="176"/>
      <c r="EF437" s="176"/>
      <c r="EG437" s="176"/>
      <c r="EH437" s="176"/>
      <c r="EI437" s="176"/>
      <c r="EJ437" s="176"/>
      <c r="EK437" s="176"/>
      <c r="EL437" s="176"/>
      <c r="EM437" s="176"/>
      <c r="EN437" s="177"/>
      <c r="EO437" s="177"/>
    </row>
    <row r="438" customFormat="false" ht="12.75" hidden="false" customHeight="false" outlineLevel="0" collapsed="false">
      <c r="A438" s="197" t="s">
        <v>64</v>
      </c>
      <c r="B438" s="198"/>
      <c r="C438" s="199" t="s">
        <v>133</v>
      </c>
      <c r="D438" s="171" t="n">
        <v>18</v>
      </c>
      <c r="E438" s="172" t="s">
        <v>232</v>
      </c>
      <c r="F438" s="173" t="n">
        <f aca="false">SUM(H438:EM438)</f>
        <v>7.75</v>
      </c>
      <c r="G438" s="174"/>
      <c r="H438" s="176"/>
      <c r="I438" s="176"/>
      <c r="J438" s="176"/>
      <c r="K438" s="176"/>
      <c r="L438" s="176"/>
      <c r="M438" s="176"/>
      <c r="N438" s="176"/>
      <c r="O438" s="176"/>
      <c r="P438" s="176"/>
      <c r="Q438" s="175"/>
      <c r="R438" s="175"/>
      <c r="S438" s="175"/>
      <c r="T438" s="175"/>
      <c r="U438" s="175"/>
      <c r="V438" s="175"/>
      <c r="W438" s="175"/>
      <c r="X438" s="175"/>
      <c r="Y438" s="175"/>
      <c r="Z438" s="175"/>
      <c r="AA438" s="175"/>
      <c r="AB438" s="175"/>
      <c r="AC438" s="175"/>
      <c r="AD438" s="175"/>
      <c r="AE438" s="175"/>
      <c r="AF438" s="175"/>
      <c r="AG438" s="175"/>
      <c r="AH438" s="175"/>
      <c r="AI438" s="175"/>
      <c r="AJ438" s="175"/>
      <c r="AK438" s="175"/>
      <c r="AL438" s="175"/>
      <c r="AM438" s="175"/>
      <c r="AN438" s="175"/>
      <c r="AO438" s="175"/>
      <c r="AP438" s="175"/>
      <c r="AQ438" s="175"/>
      <c r="AR438" s="175"/>
      <c r="AS438" s="175"/>
      <c r="AT438" s="175"/>
      <c r="AU438" s="175"/>
      <c r="AV438" s="175"/>
      <c r="AW438" s="175"/>
      <c r="AX438" s="175"/>
      <c r="AY438" s="175"/>
      <c r="AZ438" s="175"/>
      <c r="BA438" s="175"/>
      <c r="BB438" s="175"/>
      <c r="BC438" s="176"/>
      <c r="BD438" s="176"/>
      <c r="BE438" s="176"/>
      <c r="BF438" s="176"/>
      <c r="BG438" s="176"/>
      <c r="BH438" s="176"/>
      <c r="BI438" s="176"/>
      <c r="BJ438" s="176"/>
      <c r="BK438" s="176"/>
      <c r="BL438" s="176"/>
      <c r="BM438" s="176"/>
      <c r="BN438" s="176"/>
      <c r="BO438" s="176"/>
      <c r="BP438" s="176"/>
      <c r="BQ438" s="176"/>
      <c r="BR438" s="176" t="n">
        <v>7.75</v>
      </c>
      <c r="BS438" s="176"/>
      <c r="BT438" s="176"/>
      <c r="BU438" s="176"/>
      <c r="BV438" s="176"/>
      <c r="BW438" s="176"/>
      <c r="BX438" s="176"/>
      <c r="BY438" s="176"/>
      <c r="BZ438" s="176"/>
      <c r="CA438" s="176"/>
      <c r="CB438" s="176"/>
      <c r="CC438" s="176"/>
      <c r="CD438" s="176"/>
      <c r="CE438" s="176"/>
      <c r="CF438" s="176"/>
      <c r="CG438" s="176"/>
      <c r="CH438" s="176"/>
      <c r="CI438" s="176"/>
      <c r="CJ438" s="176"/>
      <c r="CK438" s="176"/>
      <c r="CL438" s="176"/>
      <c r="CM438" s="176"/>
      <c r="CN438" s="176"/>
      <c r="CO438" s="176"/>
      <c r="CP438" s="176"/>
      <c r="CQ438" s="176"/>
      <c r="CR438" s="176"/>
      <c r="CS438" s="176"/>
      <c r="CT438" s="176"/>
      <c r="CU438" s="176"/>
      <c r="CV438" s="176"/>
      <c r="CW438" s="176"/>
      <c r="CX438" s="176"/>
      <c r="CY438" s="176"/>
      <c r="CZ438" s="176"/>
      <c r="DA438" s="176"/>
      <c r="DB438" s="176"/>
      <c r="DC438" s="176"/>
      <c r="DD438" s="176"/>
      <c r="DE438" s="176"/>
      <c r="DF438" s="176"/>
      <c r="DG438" s="176"/>
      <c r="DH438" s="176"/>
      <c r="DI438" s="176"/>
      <c r="DJ438" s="176"/>
      <c r="DK438" s="176"/>
      <c r="DL438" s="176"/>
      <c r="DM438" s="176"/>
      <c r="DN438" s="176"/>
      <c r="DO438" s="176"/>
      <c r="DP438" s="176"/>
      <c r="DQ438" s="176"/>
      <c r="DR438" s="176"/>
      <c r="DS438" s="176"/>
      <c r="DT438" s="176"/>
      <c r="DU438" s="176"/>
      <c r="DV438" s="176"/>
      <c r="DW438" s="176"/>
      <c r="DX438" s="176"/>
      <c r="DY438" s="176"/>
      <c r="DZ438" s="176"/>
      <c r="EA438" s="176"/>
      <c r="EB438" s="176"/>
      <c r="EC438" s="176"/>
      <c r="ED438" s="176"/>
      <c r="EE438" s="176"/>
      <c r="EF438" s="176"/>
      <c r="EG438" s="176"/>
      <c r="EH438" s="176"/>
      <c r="EI438" s="176"/>
      <c r="EJ438" s="176"/>
      <c r="EK438" s="176"/>
      <c r="EL438" s="176"/>
      <c r="EM438" s="176"/>
      <c r="EN438" s="177"/>
      <c r="EO438" s="177"/>
    </row>
    <row r="439" customFormat="false" ht="12.75" hidden="false" customHeight="false" outlineLevel="0" collapsed="false">
      <c r="A439" s="197" t="s">
        <v>64</v>
      </c>
      <c r="B439" s="198"/>
      <c r="C439" s="199" t="s">
        <v>133</v>
      </c>
      <c r="D439" s="171" t="n">
        <v>19</v>
      </c>
      <c r="E439" s="172" t="s">
        <v>232</v>
      </c>
      <c r="F439" s="173" t="n">
        <f aca="false">SUM(H439:EM439)</f>
        <v>7.75</v>
      </c>
      <c r="G439" s="174"/>
      <c r="H439" s="176"/>
      <c r="I439" s="176"/>
      <c r="J439" s="176"/>
      <c r="K439" s="176"/>
      <c r="L439" s="176"/>
      <c r="M439" s="176"/>
      <c r="N439" s="176"/>
      <c r="O439" s="176"/>
      <c r="P439" s="176"/>
      <c r="Q439" s="175"/>
      <c r="R439" s="175"/>
      <c r="S439" s="175"/>
      <c r="T439" s="175"/>
      <c r="U439" s="175"/>
      <c r="V439" s="175"/>
      <c r="W439" s="175"/>
      <c r="X439" s="175"/>
      <c r="Y439" s="175"/>
      <c r="Z439" s="175"/>
      <c r="AA439" s="175"/>
      <c r="AB439" s="175"/>
      <c r="AC439" s="175"/>
      <c r="AD439" s="175"/>
      <c r="AE439" s="175"/>
      <c r="AF439" s="175"/>
      <c r="AG439" s="175"/>
      <c r="AH439" s="175"/>
      <c r="AI439" s="175"/>
      <c r="AJ439" s="175"/>
      <c r="AK439" s="175"/>
      <c r="AL439" s="175"/>
      <c r="AM439" s="175"/>
      <c r="AN439" s="175"/>
      <c r="AO439" s="175"/>
      <c r="AP439" s="175"/>
      <c r="AQ439" s="175"/>
      <c r="AR439" s="175"/>
      <c r="AS439" s="175"/>
      <c r="AT439" s="175"/>
      <c r="AU439" s="175"/>
      <c r="AV439" s="175"/>
      <c r="AW439" s="175"/>
      <c r="AX439" s="175"/>
      <c r="AY439" s="175"/>
      <c r="AZ439" s="175"/>
      <c r="BA439" s="175"/>
      <c r="BB439" s="175"/>
      <c r="BC439" s="176"/>
      <c r="BD439" s="176"/>
      <c r="BE439" s="176"/>
      <c r="BF439" s="176"/>
      <c r="BG439" s="176" t="n">
        <v>4.5</v>
      </c>
      <c r="BH439" s="176"/>
      <c r="BI439" s="176"/>
      <c r="BJ439" s="176"/>
      <c r="BK439" s="176"/>
      <c r="BL439" s="176"/>
      <c r="BM439" s="176"/>
      <c r="BN439" s="176"/>
      <c r="BO439" s="176"/>
      <c r="BP439" s="176"/>
      <c r="BQ439" s="176"/>
      <c r="BR439" s="176" t="n">
        <v>3.25</v>
      </c>
      <c r="BS439" s="176"/>
      <c r="BT439" s="176"/>
      <c r="BU439" s="176"/>
      <c r="BV439" s="176"/>
      <c r="BW439" s="176"/>
      <c r="BX439" s="176"/>
      <c r="BY439" s="176"/>
      <c r="BZ439" s="176"/>
      <c r="CA439" s="176"/>
      <c r="CB439" s="176"/>
      <c r="CC439" s="176"/>
      <c r="CD439" s="176"/>
      <c r="CE439" s="176"/>
      <c r="CF439" s="176"/>
      <c r="CG439" s="176"/>
      <c r="CH439" s="176"/>
      <c r="CI439" s="176"/>
      <c r="CJ439" s="176"/>
      <c r="CK439" s="176"/>
      <c r="CL439" s="176"/>
      <c r="CM439" s="176"/>
      <c r="CN439" s="176"/>
      <c r="CO439" s="176"/>
      <c r="CP439" s="176"/>
      <c r="CQ439" s="176"/>
      <c r="CR439" s="176"/>
      <c r="CS439" s="176"/>
      <c r="CT439" s="176"/>
      <c r="CU439" s="176"/>
      <c r="CV439" s="176"/>
      <c r="CW439" s="176"/>
      <c r="CX439" s="176"/>
      <c r="CY439" s="176"/>
      <c r="CZ439" s="176"/>
      <c r="DA439" s="176"/>
      <c r="DB439" s="176"/>
      <c r="DC439" s="176"/>
      <c r="DD439" s="176"/>
      <c r="DE439" s="176"/>
      <c r="DF439" s="176"/>
      <c r="DG439" s="176"/>
      <c r="DH439" s="176"/>
      <c r="DI439" s="176"/>
      <c r="DJ439" s="176"/>
      <c r="DK439" s="176"/>
      <c r="DL439" s="176"/>
      <c r="DM439" s="176"/>
      <c r="DN439" s="176"/>
      <c r="DO439" s="176"/>
      <c r="DP439" s="176"/>
      <c r="DQ439" s="176"/>
      <c r="DR439" s="176"/>
      <c r="DS439" s="176"/>
      <c r="DT439" s="176"/>
      <c r="DU439" s="176"/>
      <c r="DV439" s="176"/>
      <c r="DW439" s="176"/>
      <c r="DX439" s="176"/>
      <c r="DY439" s="176"/>
      <c r="DZ439" s="176"/>
      <c r="EA439" s="176"/>
      <c r="EB439" s="176"/>
      <c r="EC439" s="176"/>
      <c r="ED439" s="176"/>
      <c r="EE439" s="176"/>
      <c r="EF439" s="176"/>
      <c r="EG439" s="176"/>
      <c r="EH439" s="176"/>
      <c r="EI439" s="176"/>
      <c r="EJ439" s="176"/>
      <c r="EK439" s="176"/>
      <c r="EL439" s="176"/>
      <c r="EM439" s="176"/>
      <c r="EN439" s="177"/>
      <c r="EO439" s="177"/>
    </row>
    <row r="440" customFormat="false" ht="12.75" hidden="false" customHeight="false" outlineLevel="0" collapsed="false">
      <c r="A440" s="197" t="s">
        <v>64</v>
      </c>
      <c r="B440" s="198"/>
      <c r="C440" s="199" t="s">
        <v>133</v>
      </c>
      <c r="D440" s="171" t="n">
        <v>20</v>
      </c>
      <c r="E440" s="172" t="s">
        <v>232</v>
      </c>
      <c r="F440" s="173" t="n">
        <f aca="false">SUM(H440:EM440)</f>
        <v>7</v>
      </c>
      <c r="G440" s="174"/>
      <c r="H440" s="176"/>
      <c r="I440" s="176"/>
      <c r="J440" s="176"/>
      <c r="K440" s="176"/>
      <c r="L440" s="176"/>
      <c r="M440" s="176"/>
      <c r="N440" s="176"/>
      <c r="O440" s="176"/>
      <c r="P440" s="176"/>
      <c r="Q440" s="175"/>
      <c r="R440" s="175"/>
      <c r="S440" s="175"/>
      <c r="T440" s="175"/>
      <c r="U440" s="175"/>
      <c r="V440" s="175"/>
      <c r="W440" s="175"/>
      <c r="X440" s="175"/>
      <c r="Y440" s="175"/>
      <c r="Z440" s="175"/>
      <c r="AA440" s="175"/>
      <c r="AB440" s="175"/>
      <c r="AC440" s="175"/>
      <c r="AD440" s="175"/>
      <c r="AE440" s="175"/>
      <c r="AF440" s="175"/>
      <c r="AG440" s="175"/>
      <c r="AH440" s="175"/>
      <c r="AI440" s="175"/>
      <c r="AJ440" s="175"/>
      <c r="AK440" s="175"/>
      <c r="AL440" s="175"/>
      <c r="AM440" s="175"/>
      <c r="AN440" s="175"/>
      <c r="AO440" s="175"/>
      <c r="AP440" s="175"/>
      <c r="AQ440" s="175"/>
      <c r="AR440" s="175"/>
      <c r="AS440" s="175"/>
      <c r="AT440" s="175"/>
      <c r="AU440" s="175"/>
      <c r="AV440" s="175"/>
      <c r="AW440" s="175"/>
      <c r="AX440" s="175"/>
      <c r="AY440" s="175"/>
      <c r="AZ440" s="175"/>
      <c r="BA440" s="175"/>
      <c r="BB440" s="175"/>
      <c r="BC440" s="176" t="n">
        <v>2.5</v>
      </c>
      <c r="BD440" s="176"/>
      <c r="BE440" s="176"/>
      <c r="BF440" s="176"/>
      <c r="BG440" s="176"/>
      <c r="BH440" s="176"/>
      <c r="BI440" s="176"/>
      <c r="BJ440" s="176"/>
      <c r="BK440" s="176"/>
      <c r="BL440" s="176"/>
      <c r="BM440" s="176"/>
      <c r="BN440" s="176"/>
      <c r="BO440" s="176"/>
      <c r="BP440" s="176"/>
      <c r="BQ440" s="176"/>
      <c r="BR440" s="176"/>
      <c r="BS440" s="176"/>
      <c r="BT440" s="176"/>
      <c r="BU440" s="176"/>
      <c r="BV440" s="176"/>
      <c r="BW440" s="176"/>
      <c r="BX440" s="176"/>
      <c r="BY440" s="176"/>
      <c r="BZ440" s="176"/>
      <c r="CA440" s="176"/>
      <c r="CB440" s="176" t="n">
        <v>1</v>
      </c>
      <c r="CC440" s="176"/>
      <c r="CD440" s="176" t="n">
        <v>3.5</v>
      </c>
      <c r="CE440" s="176"/>
      <c r="CF440" s="176"/>
      <c r="CG440" s="176"/>
      <c r="CH440" s="176"/>
      <c r="CI440" s="176"/>
      <c r="CJ440" s="176"/>
      <c r="CK440" s="176"/>
      <c r="CL440" s="176"/>
      <c r="CM440" s="176"/>
      <c r="CN440" s="176"/>
      <c r="CO440" s="176"/>
      <c r="CP440" s="176"/>
      <c r="CQ440" s="176"/>
      <c r="CR440" s="176"/>
      <c r="CS440" s="176"/>
      <c r="CT440" s="176"/>
      <c r="CU440" s="176"/>
      <c r="CV440" s="176"/>
      <c r="CW440" s="176"/>
      <c r="CX440" s="176"/>
      <c r="CY440" s="176"/>
      <c r="CZ440" s="176"/>
      <c r="DA440" s="176"/>
      <c r="DB440" s="176"/>
      <c r="DC440" s="176"/>
      <c r="DD440" s="176"/>
      <c r="DE440" s="176"/>
      <c r="DF440" s="176"/>
      <c r="DG440" s="176"/>
      <c r="DH440" s="176"/>
      <c r="DI440" s="176"/>
      <c r="DJ440" s="176"/>
      <c r="DK440" s="176"/>
      <c r="DL440" s="176"/>
      <c r="DM440" s="176"/>
      <c r="DN440" s="176"/>
      <c r="DO440" s="176"/>
      <c r="DP440" s="176"/>
      <c r="DQ440" s="176"/>
      <c r="DR440" s="176"/>
      <c r="DS440" s="176"/>
      <c r="DT440" s="176"/>
      <c r="DU440" s="176"/>
      <c r="DV440" s="176"/>
      <c r="DW440" s="176"/>
      <c r="DX440" s="176"/>
      <c r="DY440" s="176"/>
      <c r="DZ440" s="176"/>
      <c r="EA440" s="176"/>
      <c r="EB440" s="176"/>
      <c r="EC440" s="176"/>
      <c r="ED440" s="176"/>
      <c r="EE440" s="176"/>
      <c r="EF440" s="176"/>
      <c r="EG440" s="176"/>
      <c r="EH440" s="176"/>
      <c r="EI440" s="176"/>
      <c r="EJ440" s="176"/>
      <c r="EK440" s="176"/>
      <c r="EL440" s="176"/>
      <c r="EM440" s="176"/>
      <c r="EN440" s="177"/>
      <c r="EO440" s="177"/>
    </row>
    <row r="441" customFormat="false" ht="12.75" hidden="false" customHeight="false" outlineLevel="0" collapsed="false">
      <c r="A441" s="197" t="s">
        <v>64</v>
      </c>
      <c r="B441" s="198"/>
      <c r="C441" s="199" t="s">
        <v>133</v>
      </c>
      <c r="D441" s="171" t="n">
        <v>21</v>
      </c>
      <c r="E441" s="172" t="s">
        <v>232</v>
      </c>
      <c r="F441" s="178" t="n">
        <f aca="false">SUM(H441:EM441)</f>
        <v>0</v>
      </c>
      <c r="G441" s="179"/>
      <c r="H441" s="181"/>
      <c r="I441" s="181"/>
      <c r="J441" s="181"/>
      <c r="K441" s="181"/>
      <c r="L441" s="181"/>
      <c r="M441" s="181"/>
      <c r="N441" s="181"/>
      <c r="O441" s="181"/>
      <c r="P441" s="181"/>
      <c r="Q441" s="180"/>
      <c r="R441" s="180"/>
      <c r="S441" s="180"/>
      <c r="T441" s="180"/>
      <c r="U441" s="180"/>
      <c r="V441" s="180"/>
      <c r="W441" s="180"/>
      <c r="X441" s="180"/>
      <c r="Y441" s="180"/>
      <c r="Z441" s="180"/>
      <c r="AA441" s="180"/>
      <c r="AB441" s="180"/>
      <c r="AC441" s="180"/>
      <c r="AD441" s="180"/>
      <c r="AE441" s="180"/>
      <c r="AF441" s="180"/>
      <c r="AG441" s="180"/>
      <c r="AH441" s="180"/>
      <c r="AI441" s="180"/>
      <c r="AJ441" s="180"/>
      <c r="AK441" s="180"/>
      <c r="AL441" s="180"/>
      <c r="AM441" s="180"/>
      <c r="AN441" s="180"/>
      <c r="AO441" s="180"/>
      <c r="AP441" s="180"/>
      <c r="AQ441" s="180"/>
      <c r="AR441" s="180"/>
      <c r="AS441" s="180"/>
      <c r="AT441" s="180"/>
      <c r="AU441" s="180"/>
      <c r="AV441" s="180"/>
      <c r="AW441" s="180"/>
      <c r="AX441" s="180"/>
      <c r="AY441" s="180"/>
      <c r="AZ441" s="180"/>
      <c r="BA441" s="180"/>
      <c r="BB441" s="180"/>
      <c r="BC441" s="181"/>
      <c r="BD441" s="181"/>
      <c r="BE441" s="181"/>
      <c r="BF441" s="181"/>
      <c r="BG441" s="181"/>
      <c r="BH441" s="181"/>
      <c r="BI441" s="181"/>
      <c r="BJ441" s="181"/>
      <c r="BK441" s="181"/>
      <c r="BL441" s="181"/>
      <c r="BM441" s="181"/>
      <c r="BN441" s="181"/>
      <c r="BO441" s="181"/>
      <c r="BP441" s="181"/>
      <c r="BQ441" s="181"/>
      <c r="BR441" s="181"/>
      <c r="BS441" s="181"/>
      <c r="BT441" s="181"/>
      <c r="BU441" s="181"/>
      <c r="BV441" s="181"/>
      <c r="BW441" s="181"/>
      <c r="BX441" s="181"/>
      <c r="BY441" s="181"/>
      <c r="BZ441" s="181"/>
      <c r="CA441" s="181"/>
      <c r="CB441" s="181"/>
      <c r="CC441" s="181"/>
      <c r="CD441" s="181"/>
      <c r="CE441" s="181"/>
      <c r="CF441" s="181"/>
      <c r="CG441" s="181"/>
      <c r="CH441" s="181"/>
      <c r="CI441" s="181"/>
      <c r="CJ441" s="181"/>
      <c r="CK441" s="181"/>
      <c r="CL441" s="181"/>
      <c r="CM441" s="181"/>
      <c r="CN441" s="181"/>
      <c r="CO441" s="181"/>
      <c r="CP441" s="181"/>
      <c r="CQ441" s="181"/>
      <c r="CR441" s="181"/>
      <c r="CS441" s="181"/>
      <c r="CT441" s="181"/>
      <c r="CU441" s="181"/>
      <c r="CV441" s="181"/>
      <c r="CW441" s="181"/>
      <c r="CX441" s="181"/>
      <c r="CY441" s="181"/>
      <c r="CZ441" s="181"/>
      <c r="DA441" s="181"/>
      <c r="DB441" s="181"/>
      <c r="DC441" s="181"/>
      <c r="DD441" s="181"/>
      <c r="DE441" s="181"/>
      <c r="DF441" s="181"/>
      <c r="DG441" s="181"/>
      <c r="DH441" s="181"/>
      <c r="DI441" s="181"/>
      <c r="DJ441" s="181"/>
      <c r="DK441" s="181"/>
      <c r="DL441" s="181"/>
      <c r="DM441" s="181"/>
      <c r="DN441" s="181"/>
      <c r="DO441" s="181"/>
      <c r="DP441" s="181"/>
      <c r="DQ441" s="181"/>
      <c r="DR441" s="181"/>
      <c r="DS441" s="181"/>
      <c r="DT441" s="181"/>
      <c r="DU441" s="181"/>
      <c r="DV441" s="181"/>
      <c r="DW441" s="181"/>
      <c r="DX441" s="181"/>
      <c r="DY441" s="181"/>
      <c r="DZ441" s="181"/>
      <c r="EA441" s="181"/>
      <c r="EB441" s="181"/>
      <c r="EC441" s="181"/>
      <c r="ED441" s="181"/>
      <c r="EE441" s="181"/>
      <c r="EF441" s="181"/>
      <c r="EG441" s="181"/>
      <c r="EH441" s="181"/>
      <c r="EI441" s="181"/>
      <c r="EJ441" s="181"/>
      <c r="EK441" s="181"/>
      <c r="EL441" s="181"/>
      <c r="EM441" s="181"/>
      <c r="EN441" s="177"/>
      <c r="EO441" s="177"/>
    </row>
    <row r="442" customFormat="false" ht="12.75" hidden="false" customHeight="false" outlineLevel="0" collapsed="false">
      <c r="A442" s="197" t="s">
        <v>64</v>
      </c>
      <c r="B442" s="198"/>
      <c r="C442" s="199" t="s">
        <v>133</v>
      </c>
      <c r="D442" s="171" t="n">
        <v>22</v>
      </c>
      <c r="E442" s="172" t="s">
        <v>232</v>
      </c>
      <c r="F442" s="178" t="n">
        <f aca="false">SUM(H442:EM442)</f>
        <v>0</v>
      </c>
      <c r="G442" s="179" t="n">
        <f aca="false">SUM(F436:F442)</f>
        <v>38</v>
      </c>
      <c r="H442" s="181"/>
      <c r="I442" s="181"/>
      <c r="J442" s="181"/>
      <c r="K442" s="181"/>
      <c r="L442" s="181"/>
      <c r="M442" s="181"/>
      <c r="N442" s="181"/>
      <c r="O442" s="181"/>
      <c r="P442" s="181"/>
      <c r="Q442" s="180"/>
      <c r="R442" s="180"/>
      <c r="S442" s="180"/>
      <c r="T442" s="180"/>
      <c r="U442" s="180"/>
      <c r="V442" s="180"/>
      <c r="W442" s="180"/>
      <c r="X442" s="180"/>
      <c r="Y442" s="180"/>
      <c r="Z442" s="180"/>
      <c r="AA442" s="180"/>
      <c r="AB442" s="180"/>
      <c r="AC442" s="180"/>
      <c r="AD442" s="180"/>
      <c r="AE442" s="180"/>
      <c r="AF442" s="180"/>
      <c r="AG442" s="180"/>
      <c r="AH442" s="180"/>
      <c r="AI442" s="180"/>
      <c r="AJ442" s="180"/>
      <c r="AK442" s="180"/>
      <c r="AL442" s="180"/>
      <c r="AM442" s="180"/>
      <c r="AN442" s="180"/>
      <c r="AO442" s="180"/>
      <c r="AP442" s="180"/>
      <c r="AQ442" s="180"/>
      <c r="AR442" s="180"/>
      <c r="AS442" s="180"/>
      <c r="AT442" s="180"/>
      <c r="AU442" s="180"/>
      <c r="AV442" s="180"/>
      <c r="AW442" s="180"/>
      <c r="AX442" s="180"/>
      <c r="AY442" s="180"/>
      <c r="AZ442" s="180"/>
      <c r="BA442" s="180"/>
      <c r="BB442" s="180"/>
      <c r="BC442" s="181"/>
      <c r="BD442" s="181"/>
      <c r="BE442" s="181"/>
      <c r="BF442" s="181"/>
      <c r="BG442" s="181"/>
      <c r="BH442" s="181"/>
      <c r="BI442" s="181"/>
      <c r="BJ442" s="181"/>
      <c r="BK442" s="181"/>
      <c r="BL442" s="181"/>
      <c r="BM442" s="181"/>
      <c r="BN442" s="181"/>
      <c r="BO442" s="181"/>
      <c r="BP442" s="181"/>
      <c r="BQ442" s="181"/>
      <c r="BR442" s="181"/>
      <c r="BS442" s="181"/>
      <c r="BT442" s="181"/>
      <c r="BU442" s="181"/>
      <c r="BV442" s="181"/>
      <c r="BW442" s="181"/>
      <c r="BX442" s="181"/>
      <c r="BY442" s="181"/>
      <c r="BZ442" s="181"/>
      <c r="CA442" s="181"/>
      <c r="CB442" s="181"/>
      <c r="CC442" s="181"/>
      <c r="CD442" s="181"/>
      <c r="CE442" s="181"/>
      <c r="CF442" s="181"/>
      <c r="CG442" s="181"/>
      <c r="CH442" s="181"/>
      <c r="CI442" s="181"/>
      <c r="CJ442" s="181"/>
      <c r="CK442" s="181"/>
      <c r="CL442" s="181"/>
      <c r="CM442" s="181"/>
      <c r="CN442" s="181"/>
      <c r="CO442" s="181"/>
      <c r="CP442" s="181"/>
      <c r="CQ442" s="181"/>
      <c r="CR442" s="181"/>
      <c r="CS442" s="181"/>
      <c r="CT442" s="181"/>
      <c r="CU442" s="181"/>
      <c r="CV442" s="181"/>
      <c r="CW442" s="181"/>
      <c r="CX442" s="181"/>
      <c r="CY442" s="181"/>
      <c r="CZ442" s="181"/>
      <c r="DA442" s="181"/>
      <c r="DB442" s="181"/>
      <c r="DC442" s="181"/>
      <c r="DD442" s="181"/>
      <c r="DE442" s="181"/>
      <c r="DF442" s="181"/>
      <c r="DG442" s="181"/>
      <c r="DH442" s="181"/>
      <c r="DI442" s="181"/>
      <c r="DJ442" s="181"/>
      <c r="DK442" s="181"/>
      <c r="DL442" s="181"/>
      <c r="DM442" s="181"/>
      <c r="DN442" s="181"/>
      <c r="DO442" s="181"/>
      <c r="DP442" s="181"/>
      <c r="DQ442" s="181"/>
      <c r="DR442" s="181"/>
      <c r="DS442" s="181"/>
      <c r="DT442" s="181"/>
      <c r="DU442" s="181"/>
      <c r="DV442" s="181"/>
      <c r="DW442" s="181"/>
      <c r="DX442" s="181"/>
      <c r="DY442" s="181"/>
      <c r="DZ442" s="181"/>
      <c r="EA442" s="181"/>
      <c r="EB442" s="181"/>
      <c r="EC442" s="181"/>
      <c r="ED442" s="181"/>
      <c r="EE442" s="181"/>
      <c r="EF442" s="181"/>
      <c r="EG442" s="181"/>
      <c r="EH442" s="181"/>
      <c r="EI442" s="181"/>
      <c r="EJ442" s="181"/>
      <c r="EK442" s="181"/>
      <c r="EL442" s="181"/>
      <c r="EM442" s="181"/>
      <c r="EN442" s="177"/>
      <c r="EO442" s="177"/>
    </row>
    <row r="443" customFormat="false" ht="12.75" hidden="false" customHeight="false" outlineLevel="0" collapsed="false">
      <c r="A443" s="197" t="s">
        <v>64</v>
      </c>
      <c r="B443" s="198"/>
      <c r="C443" s="199" t="s">
        <v>133</v>
      </c>
      <c r="D443" s="171" t="n">
        <v>23</v>
      </c>
      <c r="E443" s="172" t="s">
        <v>233</v>
      </c>
      <c r="F443" s="173" t="n">
        <f aca="false">SUM(H443:EM443)</f>
        <v>0</v>
      </c>
      <c r="G443" s="174"/>
      <c r="H443" s="176"/>
      <c r="I443" s="176"/>
      <c r="J443" s="176"/>
      <c r="K443" s="176"/>
      <c r="L443" s="176"/>
      <c r="M443" s="176"/>
      <c r="N443" s="176"/>
      <c r="O443" s="176"/>
      <c r="P443" s="176"/>
      <c r="Q443" s="175"/>
      <c r="R443" s="175"/>
      <c r="S443" s="175"/>
      <c r="T443" s="175"/>
      <c r="U443" s="175"/>
      <c r="V443" s="175"/>
      <c r="W443" s="175"/>
      <c r="X443" s="175"/>
      <c r="Y443" s="175"/>
      <c r="Z443" s="175"/>
      <c r="AA443" s="175"/>
      <c r="AB443" s="175"/>
      <c r="AC443" s="175"/>
      <c r="AD443" s="175"/>
      <c r="AE443" s="175"/>
      <c r="AF443" s="175"/>
      <c r="AG443" s="175"/>
      <c r="AH443" s="175"/>
      <c r="AI443" s="175"/>
      <c r="AJ443" s="175"/>
      <c r="AK443" s="175"/>
      <c r="AL443" s="175"/>
      <c r="AM443" s="175"/>
      <c r="AN443" s="175"/>
      <c r="AO443" s="175"/>
      <c r="AP443" s="175"/>
      <c r="AQ443" s="175"/>
      <c r="AR443" s="175"/>
      <c r="AS443" s="175"/>
      <c r="AT443" s="175"/>
      <c r="AU443" s="175"/>
      <c r="AV443" s="175"/>
      <c r="AW443" s="175"/>
      <c r="AX443" s="175"/>
      <c r="AY443" s="175"/>
      <c r="AZ443" s="175"/>
      <c r="BA443" s="175"/>
      <c r="BB443" s="175"/>
      <c r="BC443" s="176"/>
      <c r="BD443" s="176"/>
      <c r="BE443" s="176"/>
      <c r="BF443" s="176"/>
      <c r="BG443" s="176"/>
      <c r="BH443" s="176"/>
      <c r="BI443" s="176"/>
      <c r="BJ443" s="176"/>
      <c r="BK443" s="176"/>
      <c r="BL443" s="176"/>
      <c r="BM443" s="176"/>
      <c r="BN443" s="176"/>
      <c r="BO443" s="176"/>
      <c r="BP443" s="176"/>
      <c r="BQ443" s="176"/>
      <c r="BR443" s="176"/>
      <c r="BS443" s="176"/>
      <c r="BT443" s="176"/>
      <c r="BU443" s="176"/>
      <c r="BV443" s="176"/>
      <c r="BW443" s="176"/>
      <c r="BX443" s="176"/>
      <c r="BY443" s="176"/>
      <c r="BZ443" s="176"/>
      <c r="CA443" s="176"/>
      <c r="CB443" s="176"/>
      <c r="CC443" s="176"/>
      <c r="CD443" s="176"/>
      <c r="CE443" s="176"/>
      <c r="CF443" s="176"/>
      <c r="CG443" s="176"/>
      <c r="CH443" s="176"/>
      <c r="CI443" s="176"/>
      <c r="CJ443" s="176"/>
      <c r="CK443" s="176"/>
      <c r="CL443" s="176"/>
      <c r="CM443" s="176"/>
      <c r="CN443" s="176"/>
      <c r="CO443" s="176"/>
      <c r="CP443" s="176"/>
      <c r="CQ443" s="176"/>
      <c r="CR443" s="176"/>
      <c r="CS443" s="176"/>
      <c r="CT443" s="176"/>
      <c r="CU443" s="176"/>
      <c r="CV443" s="176"/>
      <c r="CW443" s="176"/>
      <c r="CX443" s="176"/>
      <c r="CY443" s="176"/>
      <c r="CZ443" s="176"/>
      <c r="DA443" s="176"/>
      <c r="DB443" s="176"/>
      <c r="DC443" s="176"/>
      <c r="DD443" s="176"/>
      <c r="DE443" s="176"/>
      <c r="DF443" s="176"/>
      <c r="DG443" s="176"/>
      <c r="DH443" s="176"/>
      <c r="DI443" s="176"/>
      <c r="DJ443" s="176"/>
      <c r="DK443" s="176"/>
      <c r="DL443" s="176"/>
      <c r="DM443" s="176"/>
      <c r="DN443" s="176"/>
      <c r="DO443" s="176"/>
      <c r="DP443" s="176"/>
      <c r="DQ443" s="176"/>
      <c r="DR443" s="176"/>
      <c r="DS443" s="176"/>
      <c r="DT443" s="176"/>
      <c r="DU443" s="176"/>
      <c r="DV443" s="176"/>
      <c r="DW443" s="176"/>
      <c r="DX443" s="176"/>
      <c r="DY443" s="176"/>
      <c r="DZ443" s="176"/>
      <c r="EA443" s="176"/>
      <c r="EB443" s="176"/>
      <c r="EC443" s="176"/>
      <c r="ED443" s="176"/>
      <c r="EE443" s="176"/>
      <c r="EF443" s="176"/>
      <c r="EG443" s="176"/>
      <c r="EH443" s="176"/>
      <c r="EI443" s="176"/>
      <c r="EJ443" s="176"/>
      <c r="EK443" s="176"/>
      <c r="EL443" s="176"/>
      <c r="EM443" s="176"/>
      <c r="EN443" s="177"/>
      <c r="EO443" s="177"/>
    </row>
    <row r="444" customFormat="false" ht="12.75" hidden="false" customHeight="false" outlineLevel="0" collapsed="false">
      <c r="A444" s="197" t="s">
        <v>64</v>
      </c>
      <c r="B444" s="198"/>
      <c r="C444" s="199" t="s">
        <v>133</v>
      </c>
      <c r="D444" s="171" t="n">
        <v>24</v>
      </c>
      <c r="E444" s="172" t="s">
        <v>233</v>
      </c>
      <c r="F444" s="173" t="n">
        <f aca="false">SUM(H444:EM444)</f>
        <v>0</v>
      </c>
      <c r="G444" s="174"/>
      <c r="H444" s="176"/>
      <c r="I444" s="176"/>
      <c r="J444" s="176"/>
      <c r="K444" s="176"/>
      <c r="L444" s="176"/>
      <c r="M444" s="176"/>
      <c r="N444" s="176"/>
      <c r="O444" s="176"/>
      <c r="P444" s="176"/>
      <c r="Q444" s="175"/>
      <c r="R444" s="175"/>
      <c r="S444" s="175"/>
      <c r="T444" s="175"/>
      <c r="U444" s="175"/>
      <c r="V444" s="175"/>
      <c r="W444" s="175"/>
      <c r="X444" s="175"/>
      <c r="Y444" s="175"/>
      <c r="Z444" s="175"/>
      <c r="AA444" s="175"/>
      <c r="AB444" s="175"/>
      <c r="AC444" s="175"/>
      <c r="AD444" s="175"/>
      <c r="AE444" s="175"/>
      <c r="AF444" s="175"/>
      <c r="AG444" s="175"/>
      <c r="AH444" s="175"/>
      <c r="AI444" s="175"/>
      <c r="AJ444" s="175"/>
      <c r="AK444" s="175"/>
      <c r="AL444" s="175"/>
      <c r="AM444" s="175"/>
      <c r="AN444" s="175"/>
      <c r="AO444" s="175"/>
      <c r="AP444" s="175"/>
      <c r="AQ444" s="175"/>
      <c r="AR444" s="175"/>
      <c r="AS444" s="175"/>
      <c r="AT444" s="175"/>
      <c r="AU444" s="175"/>
      <c r="AV444" s="175"/>
      <c r="AW444" s="175"/>
      <c r="AX444" s="175"/>
      <c r="AY444" s="175"/>
      <c r="AZ444" s="175"/>
      <c r="BA444" s="175"/>
      <c r="BB444" s="175"/>
      <c r="BC444" s="176"/>
      <c r="BD444" s="176"/>
      <c r="BE444" s="176"/>
      <c r="BF444" s="176"/>
      <c r="BG444" s="176"/>
      <c r="BH444" s="176"/>
      <c r="BI444" s="176"/>
      <c r="BJ444" s="176"/>
      <c r="BK444" s="176"/>
      <c r="BL444" s="176"/>
      <c r="BM444" s="176"/>
      <c r="BN444" s="176"/>
      <c r="BO444" s="176"/>
      <c r="BP444" s="176"/>
      <c r="BQ444" s="176"/>
      <c r="BR444" s="176"/>
      <c r="BS444" s="176"/>
      <c r="BT444" s="176"/>
      <c r="BU444" s="176"/>
      <c r="BV444" s="176"/>
      <c r="BW444" s="176"/>
      <c r="BX444" s="176"/>
      <c r="BY444" s="176"/>
      <c r="BZ444" s="176"/>
      <c r="CA444" s="176"/>
      <c r="CB444" s="176"/>
      <c r="CC444" s="176"/>
      <c r="CD444" s="176"/>
      <c r="CE444" s="176"/>
      <c r="CF444" s="176"/>
      <c r="CG444" s="176"/>
      <c r="CH444" s="176"/>
      <c r="CI444" s="176"/>
      <c r="CJ444" s="176"/>
      <c r="CK444" s="176"/>
      <c r="CL444" s="176"/>
      <c r="CM444" s="176"/>
      <c r="CN444" s="176"/>
      <c r="CO444" s="176"/>
      <c r="CP444" s="176"/>
      <c r="CQ444" s="176"/>
      <c r="CR444" s="176"/>
      <c r="CS444" s="176"/>
      <c r="CT444" s="176"/>
      <c r="CU444" s="176"/>
      <c r="CV444" s="176"/>
      <c r="CW444" s="176"/>
      <c r="CX444" s="176"/>
      <c r="CY444" s="176"/>
      <c r="CZ444" s="176"/>
      <c r="DA444" s="176"/>
      <c r="DB444" s="176"/>
      <c r="DC444" s="176"/>
      <c r="DD444" s="176"/>
      <c r="DE444" s="176"/>
      <c r="DF444" s="176"/>
      <c r="DG444" s="176"/>
      <c r="DH444" s="176"/>
      <c r="DI444" s="176"/>
      <c r="DJ444" s="176"/>
      <c r="DK444" s="176"/>
      <c r="DL444" s="176"/>
      <c r="DM444" s="176"/>
      <c r="DN444" s="176"/>
      <c r="DO444" s="176"/>
      <c r="DP444" s="176"/>
      <c r="DQ444" s="176"/>
      <c r="DR444" s="176"/>
      <c r="DS444" s="176"/>
      <c r="DT444" s="176"/>
      <c r="DU444" s="176"/>
      <c r="DV444" s="176"/>
      <c r="DW444" s="176"/>
      <c r="DX444" s="176"/>
      <c r="DY444" s="176"/>
      <c r="DZ444" s="176"/>
      <c r="EA444" s="176"/>
      <c r="EB444" s="176"/>
      <c r="EC444" s="176"/>
      <c r="ED444" s="176"/>
      <c r="EE444" s="176"/>
      <c r="EF444" s="176"/>
      <c r="EG444" s="176"/>
      <c r="EH444" s="176"/>
      <c r="EI444" s="176"/>
      <c r="EJ444" s="176"/>
      <c r="EK444" s="176"/>
      <c r="EL444" s="176"/>
      <c r="EM444" s="176"/>
      <c r="EN444" s="177"/>
      <c r="EO444" s="177"/>
    </row>
    <row r="445" customFormat="false" ht="12.75" hidden="false" customHeight="false" outlineLevel="0" collapsed="false">
      <c r="A445" s="197" t="s">
        <v>64</v>
      </c>
      <c r="B445" s="198"/>
      <c r="C445" s="199" t="s">
        <v>133</v>
      </c>
      <c r="D445" s="171" t="n">
        <v>25</v>
      </c>
      <c r="E445" s="172" t="s">
        <v>233</v>
      </c>
      <c r="F445" s="173" t="n">
        <f aca="false">SUM(H445:EM445)</f>
        <v>0</v>
      </c>
      <c r="G445" s="174"/>
      <c r="H445" s="176"/>
      <c r="I445" s="176"/>
      <c r="J445" s="176"/>
      <c r="K445" s="176"/>
      <c r="L445" s="176"/>
      <c r="M445" s="176"/>
      <c r="N445" s="176"/>
      <c r="O445" s="176"/>
      <c r="P445" s="176"/>
      <c r="Q445" s="175"/>
      <c r="R445" s="175"/>
      <c r="S445" s="175"/>
      <c r="T445" s="175"/>
      <c r="U445" s="175"/>
      <c r="V445" s="175"/>
      <c r="W445" s="175"/>
      <c r="X445" s="175"/>
      <c r="Y445" s="175"/>
      <c r="Z445" s="175"/>
      <c r="AA445" s="175"/>
      <c r="AB445" s="175"/>
      <c r="AC445" s="175"/>
      <c r="AD445" s="175"/>
      <c r="AE445" s="175"/>
      <c r="AF445" s="175"/>
      <c r="AG445" s="175"/>
      <c r="AH445" s="175"/>
      <c r="AI445" s="175"/>
      <c r="AJ445" s="175"/>
      <c r="AK445" s="175"/>
      <c r="AL445" s="175"/>
      <c r="AM445" s="175"/>
      <c r="AN445" s="175"/>
      <c r="AO445" s="175"/>
      <c r="AP445" s="175"/>
      <c r="AQ445" s="175"/>
      <c r="AR445" s="175"/>
      <c r="AS445" s="175"/>
      <c r="AT445" s="175"/>
      <c r="AU445" s="175"/>
      <c r="AV445" s="175"/>
      <c r="AW445" s="175"/>
      <c r="AX445" s="175"/>
      <c r="AY445" s="175"/>
      <c r="AZ445" s="175"/>
      <c r="BA445" s="175"/>
      <c r="BB445" s="175"/>
      <c r="BC445" s="176"/>
      <c r="BD445" s="176"/>
      <c r="BE445" s="176"/>
      <c r="BF445" s="176"/>
      <c r="BG445" s="176"/>
      <c r="BH445" s="176"/>
      <c r="BI445" s="176"/>
      <c r="BJ445" s="176"/>
      <c r="BK445" s="176"/>
      <c r="BL445" s="176"/>
      <c r="BM445" s="176"/>
      <c r="BN445" s="176"/>
      <c r="BO445" s="176"/>
      <c r="BP445" s="176"/>
      <c r="BQ445" s="176"/>
      <c r="BR445" s="176"/>
      <c r="BS445" s="176"/>
      <c r="BT445" s="176"/>
      <c r="BU445" s="176"/>
      <c r="BV445" s="176"/>
      <c r="BW445" s="176"/>
      <c r="BX445" s="176"/>
      <c r="BY445" s="176"/>
      <c r="BZ445" s="176"/>
      <c r="CA445" s="176"/>
      <c r="CB445" s="176"/>
      <c r="CC445" s="176"/>
      <c r="CD445" s="176"/>
      <c r="CE445" s="176"/>
      <c r="CF445" s="176"/>
      <c r="CG445" s="176"/>
      <c r="CH445" s="176"/>
      <c r="CI445" s="176"/>
      <c r="CJ445" s="176"/>
      <c r="CK445" s="176"/>
      <c r="CL445" s="176"/>
      <c r="CM445" s="176"/>
      <c r="CN445" s="176"/>
      <c r="CO445" s="176"/>
      <c r="CP445" s="176"/>
      <c r="CQ445" s="176"/>
      <c r="CR445" s="176"/>
      <c r="CS445" s="176"/>
      <c r="CT445" s="176"/>
      <c r="CU445" s="176"/>
      <c r="CV445" s="176"/>
      <c r="CW445" s="176"/>
      <c r="CX445" s="176"/>
      <c r="CY445" s="176"/>
      <c r="CZ445" s="176"/>
      <c r="DA445" s="176"/>
      <c r="DB445" s="176"/>
      <c r="DC445" s="176"/>
      <c r="DD445" s="176"/>
      <c r="DE445" s="176"/>
      <c r="DF445" s="176"/>
      <c r="DG445" s="176"/>
      <c r="DH445" s="176"/>
      <c r="DI445" s="176"/>
      <c r="DJ445" s="176"/>
      <c r="DK445" s="176"/>
      <c r="DL445" s="176"/>
      <c r="DM445" s="176"/>
      <c r="DN445" s="176"/>
      <c r="DO445" s="176"/>
      <c r="DP445" s="176"/>
      <c r="DQ445" s="176"/>
      <c r="DR445" s="176"/>
      <c r="DS445" s="176"/>
      <c r="DT445" s="176"/>
      <c r="DU445" s="176"/>
      <c r="DV445" s="176"/>
      <c r="DW445" s="176"/>
      <c r="DX445" s="176"/>
      <c r="DY445" s="176"/>
      <c r="DZ445" s="176"/>
      <c r="EA445" s="176"/>
      <c r="EB445" s="176"/>
      <c r="EC445" s="176"/>
      <c r="ED445" s="176"/>
      <c r="EE445" s="176"/>
      <c r="EF445" s="176"/>
      <c r="EG445" s="176"/>
      <c r="EH445" s="176"/>
      <c r="EI445" s="176"/>
      <c r="EJ445" s="176"/>
      <c r="EK445" s="176"/>
      <c r="EL445" s="176"/>
      <c r="EM445" s="176"/>
      <c r="EN445" s="177"/>
      <c r="EO445" s="177"/>
    </row>
    <row r="446" customFormat="false" ht="12.75" hidden="false" customHeight="false" outlineLevel="0" collapsed="false">
      <c r="A446" s="197" t="s">
        <v>64</v>
      </c>
      <c r="B446" s="198"/>
      <c r="C446" s="199" t="s">
        <v>133</v>
      </c>
      <c r="D446" s="171" t="n">
        <v>26</v>
      </c>
      <c r="E446" s="172" t="s">
        <v>233</v>
      </c>
      <c r="F446" s="173" t="n">
        <f aca="false">SUM(H446:EM446)</f>
        <v>0</v>
      </c>
      <c r="G446" s="174"/>
      <c r="H446" s="176"/>
      <c r="I446" s="176"/>
      <c r="J446" s="176"/>
      <c r="K446" s="176"/>
      <c r="L446" s="176"/>
      <c r="M446" s="176"/>
      <c r="N446" s="176"/>
      <c r="O446" s="176"/>
      <c r="P446" s="176"/>
      <c r="Q446" s="175"/>
      <c r="R446" s="175"/>
      <c r="S446" s="175"/>
      <c r="T446" s="175"/>
      <c r="U446" s="175"/>
      <c r="V446" s="175"/>
      <c r="W446" s="175"/>
      <c r="X446" s="175"/>
      <c r="Y446" s="175"/>
      <c r="Z446" s="175"/>
      <c r="AA446" s="175"/>
      <c r="AB446" s="175"/>
      <c r="AC446" s="175"/>
      <c r="AD446" s="175"/>
      <c r="AE446" s="175"/>
      <c r="AF446" s="175"/>
      <c r="AG446" s="175"/>
      <c r="AH446" s="175"/>
      <c r="AI446" s="175"/>
      <c r="AJ446" s="175"/>
      <c r="AK446" s="175"/>
      <c r="AL446" s="175"/>
      <c r="AM446" s="175"/>
      <c r="AN446" s="175"/>
      <c r="AO446" s="175"/>
      <c r="AP446" s="175"/>
      <c r="AQ446" s="175"/>
      <c r="AR446" s="175"/>
      <c r="AS446" s="175"/>
      <c r="AT446" s="175"/>
      <c r="AU446" s="175"/>
      <c r="AV446" s="175"/>
      <c r="AW446" s="175"/>
      <c r="AX446" s="175"/>
      <c r="AY446" s="175"/>
      <c r="AZ446" s="175"/>
      <c r="BA446" s="175"/>
      <c r="BB446" s="175"/>
      <c r="BC446" s="176"/>
      <c r="BD446" s="176"/>
      <c r="BE446" s="176"/>
      <c r="BF446" s="176"/>
      <c r="BG446" s="176"/>
      <c r="BH446" s="176"/>
      <c r="BI446" s="176"/>
      <c r="BJ446" s="176"/>
      <c r="BK446" s="176"/>
      <c r="BL446" s="176"/>
      <c r="BM446" s="176"/>
      <c r="BN446" s="176"/>
      <c r="BO446" s="176"/>
      <c r="BP446" s="176"/>
      <c r="BQ446" s="176"/>
      <c r="BR446" s="176"/>
      <c r="BS446" s="176"/>
      <c r="BT446" s="176"/>
      <c r="BU446" s="176"/>
      <c r="BV446" s="176"/>
      <c r="BW446" s="176"/>
      <c r="BX446" s="176"/>
      <c r="BY446" s="176"/>
      <c r="BZ446" s="176"/>
      <c r="CA446" s="176"/>
      <c r="CB446" s="176"/>
      <c r="CC446" s="176"/>
      <c r="CD446" s="176"/>
      <c r="CE446" s="176"/>
      <c r="CF446" s="176"/>
      <c r="CG446" s="176"/>
      <c r="CH446" s="176"/>
      <c r="CI446" s="176"/>
      <c r="CJ446" s="176"/>
      <c r="CK446" s="176"/>
      <c r="CL446" s="176"/>
      <c r="CM446" s="176"/>
      <c r="CN446" s="176"/>
      <c r="CO446" s="176"/>
      <c r="CP446" s="176"/>
      <c r="CQ446" s="176"/>
      <c r="CR446" s="176"/>
      <c r="CS446" s="176"/>
      <c r="CT446" s="176"/>
      <c r="CU446" s="176"/>
      <c r="CV446" s="176"/>
      <c r="CW446" s="176"/>
      <c r="CX446" s="176"/>
      <c r="CY446" s="176"/>
      <c r="CZ446" s="176"/>
      <c r="DA446" s="176"/>
      <c r="DB446" s="176"/>
      <c r="DC446" s="176"/>
      <c r="DD446" s="176"/>
      <c r="DE446" s="176"/>
      <c r="DF446" s="176"/>
      <c r="DG446" s="176"/>
      <c r="DH446" s="176"/>
      <c r="DI446" s="176"/>
      <c r="DJ446" s="176"/>
      <c r="DK446" s="176"/>
      <c r="DL446" s="176"/>
      <c r="DM446" s="176"/>
      <c r="DN446" s="176"/>
      <c r="DO446" s="176"/>
      <c r="DP446" s="176"/>
      <c r="DQ446" s="176"/>
      <c r="DR446" s="176"/>
      <c r="DS446" s="176"/>
      <c r="DT446" s="176"/>
      <c r="DU446" s="176"/>
      <c r="DV446" s="176"/>
      <c r="DW446" s="176"/>
      <c r="DX446" s="176"/>
      <c r="DY446" s="176"/>
      <c r="DZ446" s="176"/>
      <c r="EA446" s="176"/>
      <c r="EB446" s="176"/>
      <c r="EC446" s="176"/>
      <c r="ED446" s="176"/>
      <c r="EE446" s="176"/>
      <c r="EF446" s="176"/>
      <c r="EG446" s="176"/>
      <c r="EH446" s="176"/>
      <c r="EI446" s="176"/>
      <c r="EJ446" s="176"/>
      <c r="EK446" s="176"/>
      <c r="EL446" s="176"/>
      <c r="EM446" s="176"/>
      <c r="EN446" s="177"/>
      <c r="EO446" s="177"/>
    </row>
    <row r="447" customFormat="false" ht="12.75" hidden="false" customHeight="false" outlineLevel="0" collapsed="false">
      <c r="A447" s="197" t="s">
        <v>64</v>
      </c>
      <c r="B447" s="198"/>
      <c r="C447" s="199" t="s">
        <v>133</v>
      </c>
      <c r="D447" s="171" t="n">
        <v>27</v>
      </c>
      <c r="E447" s="172" t="s">
        <v>233</v>
      </c>
      <c r="F447" s="173" t="n">
        <f aca="false">SUM(H447:EM447)</f>
        <v>0</v>
      </c>
      <c r="G447" s="174"/>
      <c r="H447" s="176"/>
      <c r="I447" s="176"/>
      <c r="J447" s="176"/>
      <c r="K447" s="176"/>
      <c r="L447" s="176"/>
      <c r="M447" s="176"/>
      <c r="N447" s="176"/>
      <c r="O447" s="176"/>
      <c r="P447" s="176"/>
      <c r="Q447" s="175"/>
      <c r="R447" s="175"/>
      <c r="S447" s="175"/>
      <c r="T447" s="175"/>
      <c r="U447" s="175"/>
      <c r="V447" s="175"/>
      <c r="W447" s="175"/>
      <c r="X447" s="175"/>
      <c r="Y447" s="175"/>
      <c r="Z447" s="175"/>
      <c r="AA447" s="175"/>
      <c r="AB447" s="175"/>
      <c r="AC447" s="175"/>
      <c r="AD447" s="175"/>
      <c r="AE447" s="175"/>
      <c r="AF447" s="175"/>
      <c r="AG447" s="175"/>
      <c r="AH447" s="175"/>
      <c r="AI447" s="175"/>
      <c r="AJ447" s="175"/>
      <c r="AK447" s="175"/>
      <c r="AL447" s="175"/>
      <c r="AM447" s="175"/>
      <c r="AN447" s="175"/>
      <c r="AO447" s="175"/>
      <c r="AP447" s="175"/>
      <c r="AQ447" s="175"/>
      <c r="AR447" s="175"/>
      <c r="AS447" s="175"/>
      <c r="AT447" s="175"/>
      <c r="AU447" s="175"/>
      <c r="AV447" s="175"/>
      <c r="AW447" s="175"/>
      <c r="AX447" s="175"/>
      <c r="AY447" s="175"/>
      <c r="AZ447" s="175"/>
      <c r="BA447" s="175"/>
      <c r="BB447" s="175"/>
      <c r="BC447" s="176"/>
      <c r="BD447" s="176"/>
      <c r="BE447" s="176"/>
      <c r="BF447" s="176"/>
      <c r="BG447" s="176"/>
      <c r="BH447" s="176"/>
      <c r="BI447" s="176"/>
      <c r="BJ447" s="176"/>
      <c r="BK447" s="176"/>
      <c r="BL447" s="176"/>
      <c r="BM447" s="176"/>
      <c r="BN447" s="176"/>
      <c r="BO447" s="176"/>
      <c r="BP447" s="176"/>
      <c r="BQ447" s="176"/>
      <c r="BR447" s="176"/>
      <c r="BS447" s="176"/>
      <c r="BT447" s="176"/>
      <c r="BU447" s="176"/>
      <c r="BV447" s="176"/>
      <c r="BW447" s="176"/>
      <c r="BX447" s="176"/>
      <c r="BY447" s="176"/>
      <c r="BZ447" s="176"/>
      <c r="CA447" s="176"/>
      <c r="CB447" s="176"/>
      <c r="CC447" s="176"/>
      <c r="CD447" s="176"/>
      <c r="CE447" s="176"/>
      <c r="CF447" s="176"/>
      <c r="CG447" s="176"/>
      <c r="CH447" s="176"/>
      <c r="CI447" s="176"/>
      <c r="CJ447" s="176"/>
      <c r="CK447" s="176"/>
      <c r="CL447" s="176"/>
      <c r="CM447" s="176"/>
      <c r="CN447" s="176"/>
      <c r="CO447" s="176"/>
      <c r="CP447" s="176"/>
      <c r="CQ447" s="176"/>
      <c r="CR447" s="176"/>
      <c r="CS447" s="176"/>
      <c r="CT447" s="176"/>
      <c r="CU447" s="176"/>
      <c r="CV447" s="176"/>
      <c r="CW447" s="176"/>
      <c r="CX447" s="176"/>
      <c r="CY447" s="176"/>
      <c r="CZ447" s="176"/>
      <c r="DA447" s="176"/>
      <c r="DB447" s="176"/>
      <c r="DC447" s="176"/>
      <c r="DD447" s="176"/>
      <c r="DE447" s="176"/>
      <c r="DF447" s="176"/>
      <c r="DG447" s="176"/>
      <c r="DH447" s="176"/>
      <c r="DI447" s="176"/>
      <c r="DJ447" s="176"/>
      <c r="DK447" s="176"/>
      <c r="DL447" s="176"/>
      <c r="DM447" s="176"/>
      <c r="DN447" s="176"/>
      <c r="DO447" s="176"/>
      <c r="DP447" s="176"/>
      <c r="DQ447" s="176"/>
      <c r="DR447" s="176"/>
      <c r="DS447" s="176"/>
      <c r="DT447" s="176"/>
      <c r="DU447" s="176"/>
      <c r="DV447" s="176"/>
      <c r="DW447" s="176"/>
      <c r="DX447" s="176"/>
      <c r="DY447" s="176"/>
      <c r="DZ447" s="176"/>
      <c r="EA447" s="176"/>
      <c r="EB447" s="176"/>
      <c r="EC447" s="176"/>
      <c r="ED447" s="176"/>
      <c r="EE447" s="176"/>
      <c r="EF447" s="176"/>
      <c r="EG447" s="176"/>
      <c r="EH447" s="176"/>
      <c r="EI447" s="176"/>
      <c r="EJ447" s="176"/>
      <c r="EK447" s="176"/>
      <c r="EL447" s="176"/>
      <c r="EM447" s="176"/>
      <c r="EN447" s="177"/>
      <c r="EO447" s="177"/>
    </row>
    <row r="448" customFormat="false" ht="12.75" hidden="false" customHeight="false" outlineLevel="0" collapsed="false">
      <c r="A448" s="197" t="s">
        <v>64</v>
      </c>
      <c r="B448" s="198"/>
      <c r="C448" s="199" t="s">
        <v>133</v>
      </c>
      <c r="D448" s="171" t="n">
        <v>28</v>
      </c>
      <c r="E448" s="172" t="s">
        <v>233</v>
      </c>
      <c r="F448" s="178" t="n">
        <f aca="false">SUM(H448:EM448)</f>
        <v>0</v>
      </c>
      <c r="G448" s="179"/>
      <c r="H448" s="181"/>
      <c r="I448" s="181"/>
      <c r="J448" s="181"/>
      <c r="K448" s="181"/>
      <c r="L448" s="181"/>
      <c r="M448" s="181"/>
      <c r="N448" s="181"/>
      <c r="O448" s="181"/>
      <c r="P448" s="181"/>
      <c r="Q448" s="180"/>
      <c r="R448" s="180"/>
      <c r="S448" s="180"/>
      <c r="T448" s="180"/>
      <c r="U448" s="180"/>
      <c r="V448" s="180"/>
      <c r="W448" s="180"/>
      <c r="X448" s="180"/>
      <c r="Y448" s="180"/>
      <c r="Z448" s="180"/>
      <c r="AA448" s="180"/>
      <c r="AB448" s="180"/>
      <c r="AC448" s="180"/>
      <c r="AD448" s="180"/>
      <c r="AE448" s="180"/>
      <c r="AF448" s="180"/>
      <c r="AG448" s="180"/>
      <c r="AH448" s="180"/>
      <c r="AI448" s="180"/>
      <c r="AJ448" s="180"/>
      <c r="AK448" s="180"/>
      <c r="AL448" s="180"/>
      <c r="AM448" s="180"/>
      <c r="AN448" s="180"/>
      <c r="AO448" s="180"/>
      <c r="AP448" s="180"/>
      <c r="AQ448" s="180"/>
      <c r="AR448" s="180"/>
      <c r="AS448" s="180"/>
      <c r="AT448" s="180"/>
      <c r="AU448" s="180"/>
      <c r="AV448" s="180"/>
      <c r="AW448" s="180"/>
      <c r="AX448" s="180"/>
      <c r="AY448" s="180"/>
      <c r="AZ448" s="180"/>
      <c r="BA448" s="180"/>
      <c r="BB448" s="180"/>
      <c r="BC448" s="181"/>
      <c r="BD448" s="181"/>
      <c r="BE448" s="181"/>
      <c r="BF448" s="181"/>
      <c r="BG448" s="181"/>
      <c r="BH448" s="181"/>
      <c r="BI448" s="181"/>
      <c r="BJ448" s="181"/>
      <c r="BK448" s="181"/>
      <c r="BL448" s="181"/>
      <c r="BM448" s="181"/>
      <c r="BN448" s="181"/>
      <c r="BO448" s="181"/>
      <c r="BP448" s="181"/>
      <c r="BQ448" s="181"/>
      <c r="BR448" s="181"/>
      <c r="BS448" s="181"/>
      <c r="BT448" s="181"/>
      <c r="BU448" s="181"/>
      <c r="BV448" s="181"/>
      <c r="BW448" s="181"/>
      <c r="BX448" s="181"/>
      <c r="BY448" s="181"/>
      <c r="BZ448" s="181"/>
      <c r="CA448" s="181"/>
      <c r="CB448" s="181"/>
      <c r="CC448" s="181"/>
      <c r="CD448" s="181"/>
      <c r="CE448" s="181"/>
      <c r="CF448" s="181"/>
      <c r="CG448" s="181"/>
      <c r="CH448" s="181"/>
      <c r="CI448" s="181"/>
      <c r="CJ448" s="181"/>
      <c r="CK448" s="181"/>
      <c r="CL448" s="181"/>
      <c r="CM448" s="181"/>
      <c r="CN448" s="181"/>
      <c r="CO448" s="181"/>
      <c r="CP448" s="181"/>
      <c r="CQ448" s="181"/>
      <c r="CR448" s="181"/>
      <c r="CS448" s="181"/>
      <c r="CT448" s="181"/>
      <c r="CU448" s="181"/>
      <c r="CV448" s="181"/>
      <c r="CW448" s="181"/>
      <c r="CX448" s="181"/>
      <c r="CY448" s="181"/>
      <c r="CZ448" s="181"/>
      <c r="DA448" s="181"/>
      <c r="DB448" s="181"/>
      <c r="DC448" s="181"/>
      <c r="DD448" s="181"/>
      <c r="DE448" s="181"/>
      <c r="DF448" s="181"/>
      <c r="DG448" s="181"/>
      <c r="DH448" s="181"/>
      <c r="DI448" s="181"/>
      <c r="DJ448" s="181"/>
      <c r="DK448" s="181"/>
      <c r="DL448" s="181"/>
      <c r="DM448" s="181"/>
      <c r="DN448" s="181"/>
      <c r="DO448" s="181"/>
      <c r="DP448" s="181"/>
      <c r="DQ448" s="181"/>
      <c r="DR448" s="181"/>
      <c r="DS448" s="181"/>
      <c r="DT448" s="181"/>
      <c r="DU448" s="181"/>
      <c r="DV448" s="181"/>
      <c r="DW448" s="181"/>
      <c r="DX448" s="181"/>
      <c r="DY448" s="181"/>
      <c r="DZ448" s="181"/>
      <c r="EA448" s="181"/>
      <c r="EB448" s="181"/>
      <c r="EC448" s="181"/>
      <c r="ED448" s="181"/>
      <c r="EE448" s="181"/>
      <c r="EF448" s="181"/>
      <c r="EG448" s="181"/>
      <c r="EH448" s="181"/>
      <c r="EI448" s="181"/>
      <c r="EJ448" s="181"/>
      <c r="EK448" s="181"/>
      <c r="EL448" s="181"/>
      <c r="EM448" s="181"/>
      <c r="EN448" s="177"/>
      <c r="EO448" s="177"/>
    </row>
    <row r="449" customFormat="false" ht="12.75" hidden="false" customHeight="false" outlineLevel="0" collapsed="false">
      <c r="A449" s="197" t="s">
        <v>64</v>
      </c>
      <c r="B449" s="198"/>
      <c r="C449" s="199" t="s">
        <v>133</v>
      </c>
      <c r="D449" s="171" t="n">
        <v>29</v>
      </c>
      <c r="E449" s="172" t="s">
        <v>233</v>
      </c>
      <c r="F449" s="178" t="n">
        <f aca="false">SUM(H449:EM449)</f>
        <v>0</v>
      </c>
      <c r="G449" s="179" t="n">
        <f aca="false">SUM(F443:F449)</f>
        <v>0</v>
      </c>
      <c r="H449" s="181"/>
      <c r="I449" s="181"/>
      <c r="J449" s="181"/>
      <c r="K449" s="181"/>
      <c r="L449" s="181"/>
      <c r="M449" s="181"/>
      <c r="N449" s="181"/>
      <c r="O449" s="181"/>
      <c r="P449" s="181"/>
      <c r="Q449" s="180"/>
      <c r="R449" s="180"/>
      <c r="S449" s="180"/>
      <c r="T449" s="180"/>
      <c r="U449" s="180"/>
      <c r="V449" s="180"/>
      <c r="W449" s="180"/>
      <c r="X449" s="180"/>
      <c r="Y449" s="180"/>
      <c r="Z449" s="180"/>
      <c r="AA449" s="180"/>
      <c r="AB449" s="180"/>
      <c r="AC449" s="180"/>
      <c r="AD449" s="180"/>
      <c r="AE449" s="180"/>
      <c r="AF449" s="180"/>
      <c r="AG449" s="180"/>
      <c r="AH449" s="180"/>
      <c r="AI449" s="180"/>
      <c r="AJ449" s="180"/>
      <c r="AK449" s="180"/>
      <c r="AL449" s="180"/>
      <c r="AM449" s="180"/>
      <c r="AN449" s="180"/>
      <c r="AO449" s="180"/>
      <c r="AP449" s="180"/>
      <c r="AQ449" s="180"/>
      <c r="AR449" s="180"/>
      <c r="AS449" s="180"/>
      <c r="AT449" s="180"/>
      <c r="AU449" s="180"/>
      <c r="AV449" s="180"/>
      <c r="AW449" s="180"/>
      <c r="AX449" s="180"/>
      <c r="AY449" s="180"/>
      <c r="AZ449" s="180"/>
      <c r="BA449" s="180"/>
      <c r="BB449" s="180"/>
      <c r="BC449" s="181"/>
      <c r="BD449" s="181"/>
      <c r="BE449" s="181"/>
      <c r="BF449" s="181"/>
      <c r="BG449" s="181"/>
      <c r="BH449" s="181"/>
      <c r="BI449" s="181"/>
      <c r="BJ449" s="181"/>
      <c r="BK449" s="181"/>
      <c r="BL449" s="181"/>
      <c r="BM449" s="181"/>
      <c r="BN449" s="181"/>
      <c r="BO449" s="181"/>
      <c r="BP449" s="181"/>
      <c r="BQ449" s="181"/>
      <c r="BR449" s="181"/>
      <c r="BS449" s="181"/>
      <c r="BT449" s="181"/>
      <c r="BU449" s="181"/>
      <c r="BV449" s="181"/>
      <c r="BW449" s="181"/>
      <c r="BX449" s="181"/>
      <c r="BY449" s="181"/>
      <c r="BZ449" s="181"/>
      <c r="CA449" s="181"/>
      <c r="CB449" s="181"/>
      <c r="CC449" s="181"/>
      <c r="CD449" s="181"/>
      <c r="CE449" s="181"/>
      <c r="CF449" s="181"/>
      <c r="CG449" s="181"/>
      <c r="CH449" s="181"/>
      <c r="CI449" s="181"/>
      <c r="CJ449" s="181"/>
      <c r="CK449" s="181"/>
      <c r="CL449" s="181"/>
      <c r="CM449" s="181"/>
      <c r="CN449" s="181"/>
      <c r="CO449" s="181"/>
      <c r="CP449" s="181"/>
      <c r="CQ449" s="181"/>
      <c r="CR449" s="181"/>
      <c r="CS449" s="181"/>
      <c r="CT449" s="181"/>
      <c r="CU449" s="181"/>
      <c r="CV449" s="181"/>
      <c r="CW449" s="181"/>
      <c r="CX449" s="181"/>
      <c r="CY449" s="181"/>
      <c r="CZ449" s="181"/>
      <c r="DA449" s="181"/>
      <c r="DB449" s="181"/>
      <c r="DC449" s="181"/>
      <c r="DD449" s="181"/>
      <c r="DE449" s="181"/>
      <c r="DF449" s="181"/>
      <c r="DG449" s="181"/>
      <c r="DH449" s="181"/>
      <c r="DI449" s="181"/>
      <c r="DJ449" s="181"/>
      <c r="DK449" s="181"/>
      <c r="DL449" s="181"/>
      <c r="DM449" s="181"/>
      <c r="DN449" s="181"/>
      <c r="DO449" s="181"/>
      <c r="DP449" s="181"/>
      <c r="DQ449" s="181"/>
      <c r="DR449" s="181"/>
      <c r="DS449" s="181"/>
      <c r="DT449" s="181"/>
      <c r="DU449" s="181"/>
      <c r="DV449" s="181"/>
      <c r="DW449" s="181"/>
      <c r="DX449" s="181"/>
      <c r="DY449" s="181"/>
      <c r="DZ449" s="181"/>
      <c r="EA449" s="181"/>
      <c r="EB449" s="181"/>
      <c r="EC449" s="181"/>
      <c r="ED449" s="181"/>
      <c r="EE449" s="181"/>
      <c r="EF449" s="181"/>
      <c r="EG449" s="181"/>
      <c r="EH449" s="181"/>
      <c r="EI449" s="181"/>
      <c r="EJ449" s="181"/>
      <c r="EK449" s="181"/>
      <c r="EL449" s="181"/>
      <c r="EM449" s="181"/>
      <c r="EN449" s="177"/>
      <c r="EO449" s="177"/>
    </row>
    <row r="450" customFormat="false" ht="12.75" hidden="false" customHeight="false" outlineLevel="0" collapsed="false">
      <c r="A450" s="197" t="s">
        <v>64</v>
      </c>
      <c r="B450" s="198"/>
      <c r="C450" s="199" t="s">
        <v>133</v>
      </c>
      <c r="D450" s="171" t="n">
        <v>30</v>
      </c>
      <c r="E450" s="172" t="s">
        <v>234</v>
      </c>
      <c r="F450" s="173" t="n">
        <f aca="false">SUM(H450:EM450)</f>
        <v>0</v>
      </c>
      <c r="G450" s="174"/>
      <c r="H450" s="176"/>
      <c r="I450" s="176"/>
      <c r="J450" s="176"/>
      <c r="K450" s="176"/>
      <c r="L450" s="176"/>
      <c r="M450" s="176"/>
      <c r="N450" s="176"/>
      <c r="O450" s="176"/>
      <c r="P450" s="176"/>
      <c r="Q450" s="175"/>
      <c r="R450" s="175"/>
      <c r="S450" s="175"/>
      <c r="T450" s="175"/>
      <c r="U450" s="175"/>
      <c r="V450" s="175"/>
      <c r="W450" s="175"/>
      <c r="X450" s="175"/>
      <c r="Y450" s="175"/>
      <c r="Z450" s="175"/>
      <c r="AA450" s="175"/>
      <c r="AB450" s="175"/>
      <c r="AC450" s="175"/>
      <c r="AD450" s="175"/>
      <c r="AE450" s="175"/>
      <c r="AF450" s="175"/>
      <c r="AG450" s="175"/>
      <c r="AH450" s="175"/>
      <c r="AI450" s="175"/>
      <c r="AJ450" s="175"/>
      <c r="AK450" s="175"/>
      <c r="AL450" s="175"/>
      <c r="AM450" s="175"/>
      <c r="AN450" s="175"/>
      <c r="AO450" s="175"/>
      <c r="AP450" s="175"/>
      <c r="AQ450" s="175"/>
      <c r="AR450" s="175"/>
      <c r="AS450" s="175"/>
      <c r="AT450" s="175"/>
      <c r="AU450" s="175"/>
      <c r="AV450" s="175"/>
      <c r="AW450" s="175"/>
      <c r="AX450" s="175"/>
      <c r="AY450" s="175"/>
      <c r="AZ450" s="175"/>
      <c r="BA450" s="175"/>
      <c r="BB450" s="175"/>
      <c r="BC450" s="176"/>
      <c r="BD450" s="176"/>
      <c r="BE450" s="176"/>
      <c r="BF450" s="176"/>
      <c r="BG450" s="176"/>
      <c r="BH450" s="176"/>
      <c r="BI450" s="176"/>
      <c r="BJ450" s="176"/>
      <c r="BK450" s="176"/>
      <c r="BL450" s="176"/>
      <c r="BM450" s="176"/>
      <c r="BN450" s="176"/>
      <c r="BO450" s="176"/>
      <c r="BP450" s="176"/>
      <c r="BQ450" s="176"/>
      <c r="BR450" s="176"/>
      <c r="BS450" s="176"/>
      <c r="BT450" s="176"/>
      <c r="BU450" s="176"/>
      <c r="BV450" s="176"/>
      <c r="BW450" s="176"/>
      <c r="BX450" s="176"/>
      <c r="BY450" s="176"/>
      <c r="BZ450" s="176"/>
      <c r="CA450" s="176"/>
      <c r="CB450" s="176"/>
      <c r="CC450" s="176"/>
      <c r="CD450" s="176"/>
      <c r="CE450" s="176"/>
      <c r="CF450" s="176"/>
      <c r="CG450" s="176"/>
      <c r="CH450" s="176"/>
      <c r="CI450" s="176"/>
      <c r="CJ450" s="176"/>
      <c r="CK450" s="176"/>
      <c r="CL450" s="176"/>
      <c r="CM450" s="176"/>
      <c r="CN450" s="176"/>
      <c r="CO450" s="176"/>
      <c r="CP450" s="176"/>
      <c r="CQ450" s="176"/>
      <c r="CR450" s="176"/>
      <c r="CS450" s="176"/>
      <c r="CT450" s="176"/>
      <c r="CU450" s="176"/>
      <c r="CV450" s="176"/>
      <c r="CW450" s="176"/>
      <c r="CX450" s="176"/>
      <c r="CY450" s="176"/>
      <c r="CZ450" s="176"/>
      <c r="DA450" s="176"/>
      <c r="DB450" s="176"/>
      <c r="DC450" s="176"/>
      <c r="DD450" s="176"/>
      <c r="DE450" s="176"/>
      <c r="DF450" s="176"/>
      <c r="DG450" s="176"/>
      <c r="DH450" s="176"/>
      <c r="DI450" s="176"/>
      <c r="DJ450" s="176"/>
      <c r="DK450" s="176"/>
      <c r="DL450" s="176"/>
      <c r="DM450" s="176"/>
      <c r="DN450" s="176"/>
      <c r="DO450" s="176"/>
      <c r="DP450" s="176"/>
      <c r="DQ450" s="176"/>
      <c r="DR450" s="176"/>
      <c r="DS450" s="176"/>
      <c r="DT450" s="176"/>
      <c r="DU450" s="176"/>
      <c r="DV450" s="176"/>
      <c r="DW450" s="176"/>
      <c r="DX450" s="176"/>
      <c r="DY450" s="176"/>
      <c r="DZ450" s="176"/>
      <c r="EA450" s="176"/>
      <c r="EB450" s="176"/>
      <c r="EC450" s="176"/>
      <c r="ED450" s="176"/>
      <c r="EE450" s="176"/>
      <c r="EF450" s="176"/>
      <c r="EG450" s="176"/>
      <c r="EH450" s="176"/>
      <c r="EI450" s="176"/>
      <c r="EJ450" s="176"/>
      <c r="EK450" s="176"/>
      <c r="EL450" s="176"/>
      <c r="EM450" s="176"/>
      <c r="EN450" s="177"/>
      <c r="EO450" s="177"/>
    </row>
    <row r="451" customFormat="false" ht="13.5" hidden="false" customHeight="false" outlineLevel="0" collapsed="false">
      <c r="A451" s="197" t="s">
        <v>64</v>
      </c>
      <c r="B451" s="198"/>
      <c r="C451" s="199" t="s">
        <v>133</v>
      </c>
      <c r="D451" s="171" t="n">
        <v>31</v>
      </c>
      <c r="E451" s="172" t="s">
        <v>234</v>
      </c>
      <c r="F451" s="173" t="n">
        <f aca="false">SUM(H451:EM451)</f>
        <v>0</v>
      </c>
      <c r="G451" s="174"/>
      <c r="H451" s="176"/>
      <c r="I451" s="176"/>
      <c r="J451" s="176"/>
      <c r="K451" s="176"/>
      <c r="L451" s="176"/>
      <c r="M451" s="176"/>
      <c r="N451" s="176"/>
      <c r="O451" s="176"/>
      <c r="P451" s="176"/>
      <c r="Q451" s="175"/>
      <c r="R451" s="175"/>
      <c r="S451" s="175"/>
      <c r="T451" s="175"/>
      <c r="U451" s="175"/>
      <c r="V451" s="175"/>
      <c r="W451" s="175"/>
      <c r="X451" s="175"/>
      <c r="Y451" s="175"/>
      <c r="Z451" s="175"/>
      <c r="AA451" s="175"/>
      <c r="AB451" s="175"/>
      <c r="AC451" s="175"/>
      <c r="AD451" s="175"/>
      <c r="AE451" s="175"/>
      <c r="AF451" s="175"/>
      <c r="AG451" s="175"/>
      <c r="AH451" s="175"/>
      <c r="AI451" s="175"/>
      <c r="AJ451" s="175"/>
      <c r="AK451" s="175"/>
      <c r="AL451" s="175"/>
      <c r="AM451" s="175"/>
      <c r="AN451" s="175"/>
      <c r="AO451" s="175"/>
      <c r="AP451" s="175"/>
      <c r="AQ451" s="175"/>
      <c r="AR451" s="175"/>
      <c r="AS451" s="175"/>
      <c r="AT451" s="175"/>
      <c r="AU451" s="175"/>
      <c r="AV451" s="175"/>
      <c r="AW451" s="175"/>
      <c r="AX451" s="175"/>
      <c r="AY451" s="175"/>
      <c r="AZ451" s="175"/>
      <c r="BA451" s="175"/>
      <c r="BB451" s="175"/>
      <c r="BC451" s="176"/>
      <c r="BD451" s="176"/>
      <c r="BE451" s="176"/>
      <c r="BF451" s="176"/>
      <c r="BG451" s="176"/>
      <c r="BH451" s="176"/>
      <c r="BI451" s="176"/>
      <c r="BJ451" s="176"/>
      <c r="BK451" s="176"/>
      <c r="BL451" s="176"/>
      <c r="BM451" s="176"/>
      <c r="BN451" s="176"/>
      <c r="BO451" s="176"/>
      <c r="BP451" s="176"/>
      <c r="BQ451" s="176"/>
      <c r="BR451" s="176"/>
      <c r="BS451" s="176"/>
      <c r="BT451" s="176"/>
      <c r="BU451" s="176"/>
      <c r="BV451" s="176"/>
      <c r="BW451" s="176"/>
      <c r="BX451" s="176"/>
      <c r="BY451" s="176"/>
      <c r="BZ451" s="176"/>
      <c r="CA451" s="176"/>
      <c r="CB451" s="176"/>
      <c r="CC451" s="176"/>
      <c r="CD451" s="176"/>
      <c r="CE451" s="176"/>
      <c r="CF451" s="176"/>
      <c r="CG451" s="176"/>
      <c r="CH451" s="176"/>
      <c r="CI451" s="176"/>
      <c r="CJ451" s="176"/>
      <c r="CK451" s="176"/>
      <c r="CL451" s="176"/>
      <c r="CM451" s="176"/>
      <c r="CN451" s="176"/>
      <c r="CO451" s="176"/>
      <c r="CP451" s="176"/>
      <c r="CQ451" s="176"/>
      <c r="CR451" s="176"/>
      <c r="CS451" s="176"/>
      <c r="CT451" s="176"/>
      <c r="CU451" s="176"/>
      <c r="CV451" s="176"/>
      <c r="CW451" s="176"/>
      <c r="CX451" s="176"/>
      <c r="CY451" s="176"/>
      <c r="CZ451" s="176"/>
      <c r="DA451" s="176"/>
      <c r="DB451" s="176"/>
      <c r="DC451" s="176"/>
      <c r="DD451" s="176"/>
      <c r="DE451" s="176"/>
      <c r="DF451" s="176"/>
      <c r="DG451" s="176"/>
      <c r="DH451" s="176"/>
      <c r="DI451" s="176"/>
      <c r="DJ451" s="176"/>
      <c r="DK451" s="176"/>
      <c r="DL451" s="176"/>
      <c r="DM451" s="176"/>
      <c r="DN451" s="176"/>
      <c r="DO451" s="176"/>
      <c r="DP451" s="176"/>
      <c r="DQ451" s="176"/>
      <c r="DR451" s="176"/>
      <c r="DS451" s="176"/>
      <c r="DT451" s="176"/>
      <c r="DU451" s="176"/>
      <c r="DV451" s="176"/>
      <c r="DW451" s="176"/>
      <c r="DX451" s="176"/>
      <c r="DY451" s="176"/>
      <c r="DZ451" s="176"/>
      <c r="EA451" s="176"/>
      <c r="EB451" s="176"/>
      <c r="EC451" s="176"/>
      <c r="ED451" s="176"/>
      <c r="EE451" s="176"/>
      <c r="EF451" s="176"/>
      <c r="EG451" s="176"/>
      <c r="EH451" s="176"/>
      <c r="EI451" s="176"/>
      <c r="EJ451" s="176"/>
      <c r="EK451" s="176"/>
      <c r="EL451" s="176"/>
      <c r="EM451" s="176"/>
      <c r="EN451" s="177"/>
      <c r="EO451" s="177"/>
    </row>
    <row r="452" customFormat="false" ht="13.5" hidden="false" customHeight="false" outlineLevel="0" collapsed="false">
      <c r="A452" s="200" t="s">
        <v>64</v>
      </c>
      <c r="B452" s="201"/>
      <c r="C452" s="183" t="s">
        <v>134</v>
      </c>
      <c r="D452" s="184" t="s">
        <v>49</v>
      </c>
      <c r="E452" s="185"/>
      <c r="F452" s="185" t="n">
        <f aca="false">SUM(F421:F451)</f>
        <v>112.25</v>
      </c>
      <c r="G452" s="185"/>
      <c r="H452" s="187" t="n">
        <f aca="false">SUM(H421:H451)</f>
        <v>0</v>
      </c>
      <c r="I452" s="188" t="n">
        <f aca="false">SUM(I421:I451)</f>
        <v>0</v>
      </c>
      <c r="J452" s="189" t="n">
        <f aca="false">SUM(J421:J451)</f>
        <v>0</v>
      </c>
      <c r="K452" s="189" t="n">
        <f aca="false">SUM(K421:K451)</f>
        <v>0</v>
      </c>
      <c r="L452" s="190" t="n">
        <f aca="false">SUM(L421:L451)</f>
        <v>0</v>
      </c>
      <c r="M452" s="190" t="n">
        <f aca="false">SUM(M421:M451)</f>
        <v>0.25</v>
      </c>
      <c r="N452" s="190" t="n">
        <f aca="false">SUM(N421:N451)</f>
        <v>0</v>
      </c>
      <c r="O452" s="190" t="n">
        <f aca="false">SUM(O421:O451)</f>
        <v>0</v>
      </c>
      <c r="P452" s="190" t="n">
        <f aca="false">SUM(P421:P451)</f>
        <v>0</v>
      </c>
      <c r="Q452" s="186" t="n">
        <f aca="false">SUM(Q421:Q451)</f>
        <v>0</v>
      </c>
      <c r="R452" s="186" t="n">
        <f aca="false">SUM(R421:R451)</f>
        <v>0</v>
      </c>
      <c r="S452" s="186" t="n">
        <f aca="false">SUM(S421:S451)</f>
        <v>0</v>
      </c>
      <c r="T452" s="186" t="n">
        <f aca="false">SUM(T421:T451)</f>
        <v>0</v>
      </c>
      <c r="U452" s="186" t="n">
        <f aca="false">SUM(U421:U451)</f>
        <v>0</v>
      </c>
      <c r="V452" s="186" t="n">
        <f aca="false">SUM(V421:V451)</f>
        <v>0</v>
      </c>
      <c r="W452" s="186" t="n">
        <f aca="false">SUM(W421:W451)</f>
        <v>0</v>
      </c>
      <c r="X452" s="186" t="n">
        <f aca="false">SUM(X421:X451)</f>
        <v>0</v>
      </c>
      <c r="Y452" s="186" t="n">
        <f aca="false">SUM(Y421:Y451)</f>
        <v>0</v>
      </c>
      <c r="Z452" s="186" t="n">
        <f aca="false">SUM(Z421:Z451)</f>
        <v>0</v>
      </c>
      <c r="AA452" s="186" t="n">
        <f aca="false">SUM(AA421:AA451)</f>
        <v>0</v>
      </c>
      <c r="AB452" s="186" t="n">
        <f aca="false">SUM(AB421:AB451)</f>
        <v>0</v>
      </c>
      <c r="AC452" s="186" t="n">
        <f aca="false">SUM(AC421:AC451)</f>
        <v>0</v>
      </c>
      <c r="AD452" s="186" t="n">
        <f aca="false">SUM(AD421:AD451)</f>
        <v>0</v>
      </c>
      <c r="AE452" s="186" t="n">
        <f aca="false">SUM(AE421:AE451)</f>
        <v>0</v>
      </c>
      <c r="AF452" s="186" t="n">
        <f aca="false">SUM(AF421:AF451)</f>
        <v>0</v>
      </c>
      <c r="AG452" s="186" t="n">
        <f aca="false">SUM(AG421:AG451)</f>
        <v>0</v>
      </c>
      <c r="AH452" s="186" t="n">
        <f aca="false">SUM(AH421:AH451)</f>
        <v>0</v>
      </c>
      <c r="AI452" s="186" t="n">
        <f aca="false">SUM(AI421:AI451)</f>
        <v>0</v>
      </c>
      <c r="AJ452" s="186" t="n">
        <f aca="false">SUM(AJ421:AJ451)</f>
        <v>0</v>
      </c>
      <c r="AK452" s="186" t="n">
        <f aca="false">SUM(AK421:AK451)</f>
        <v>0</v>
      </c>
      <c r="AL452" s="186" t="n">
        <f aca="false">SUM(AL421:AL451)</f>
        <v>0</v>
      </c>
      <c r="AM452" s="186" t="n">
        <f aca="false">SUM(AM421:AM451)</f>
        <v>0</v>
      </c>
      <c r="AN452" s="186" t="n">
        <f aca="false">SUM(AN421:AN451)</f>
        <v>0</v>
      </c>
      <c r="AO452" s="186" t="n">
        <f aca="false">SUM(AO421:AO451)</f>
        <v>0</v>
      </c>
      <c r="AP452" s="186" t="n">
        <f aca="false">SUM(AP421:AP451)</f>
        <v>0</v>
      </c>
      <c r="AQ452" s="186" t="n">
        <f aca="false">SUM(AQ421:AQ451)</f>
        <v>0</v>
      </c>
      <c r="AR452" s="186" t="n">
        <f aca="false">SUM(AR421:AR451)</f>
        <v>0</v>
      </c>
      <c r="AS452" s="186" t="n">
        <f aca="false">SUM(AS421:AS451)</f>
        <v>0</v>
      </c>
      <c r="AT452" s="186" t="n">
        <f aca="false">SUM(AT421:AT451)</f>
        <v>0</v>
      </c>
      <c r="AU452" s="186" t="n">
        <f aca="false">SUM(AU421:AU451)</f>
        <v>0</v>
      </c>
      <c r="AV452" s="186" t="n">
        <f aca="false">SUM(AV421:AV451)</f>
        <v>0</v>
      </c>
      <c r="AW452" s="186" t="n">
        <f aca="false">SUM(AW421:AW451)</f>
        <v>0</v>
      </c>
      <c r="AX452" s="186" t="n">
        <f aca="false">SUM(AX421:AX451)</f>
        <v>0</v>
      </c>
      <c r="AY452" s="186" t="n">
        <f aca="false">SUM(AY421:AY451)</f>
        <v>0</v>
      </c>
      <c r="AZ452" s="186" t="n">
        <f aca="false">SUM(AZ421:AZ451)</f>
        <v>0</v>
      </c>
      <c r="BA452" s="186" t="n">
        <f aca="false">SUM(BA421:BA451)</f>
        <v>0</v>
      </c>
      <c r="BB452" s="186" t="n">
        <f aca="false">SUM(BB421:BB451)</f>
        <v>0</v>
      </c>
      <c r="BC452" s="188" t="n">
        <f aca="false">SUM(BC421:BC451)</f>
        <v>2.5</v>
      </c>
      <c r="BD452" s="188" t="n">
        <f aca="false">SUM(BD421:BD451)</f>
        <v>4</v>
      </c>
      <c r="BE452" s="188" t="n">
        <f aca="false">SUM(BE421:BE451)</f>
        <v>0</v>
      </c>
      <c r="BF452" s="188" t="n">
        <f aca="false">SUM(BF421:BF451)</f>
        <v>18</v>
      </c>
      <c r="BG452" s="188" t="n">
        <f aca="false">SUM(BG421:BG451)</f>
        <v>8.75</v>
      </c>
      <c r="BH452" s="188" t="n">
        <f aca="false">SUM(BH421:BH451)</f>
        <v>0</v>
      </c>
      <c r="BI452" s="188" t="n">
        <f aca="false">SUM(BI421:BI451)</f>
        <v>18.5</v>
      </c>
      <c r="BJ452" s="188" t="n">
        <f aca="false">SUM(BJ421:BJ451)</f>
        <v>0</v>
      </c>
      <c r="BK452" s="188" t="n">
        <f aca="false">SUM(BK421:BK451)</f>
        <v>15.5</v>
      </c>
      <c r="BL452" s="188" t="n">
        <f aca="false">SUM(BL421:BL451)</f>
        <v>0</v>
      </c>
      <c r="BM452" s="188" t="n">
        <f aca="false">SUM(BM421:BM451)</f>
        <v>0</v>
      </c>
      <c r="BN452" s="188" t="n">
        <f aca="false">SUM(BN421:BN451)</f>
        <v>0</v>
      </c>
      <c r="BO452" s="188" t="n">
        <f aca="false">SUM(BO421:BO451)</f>
        <v>0</v>
      </c>
      <c r="BP452" s="188" t="n">
        <f aca="false">SUM(BP421:BP451)</f>
        <v>0.5</v>
      </c>
      <c r="BQ452" s="188" t="n">
        <f aca="false">SUM(BQ421:BQ451)</f>
        <v>14</v>
      </c>
      <c r="BR452" s="188" t="n">
        <f aca="false">SUM(BR421:BR451)</f>
        <v>16.25</v>
      </c>
      <c r="BS452" s="188" t="n">
        <f aca="false">SUM(BS421:BS451)</f>
        <v>0</v>
      </c>
      <c r="BT452" s="188" t="n">
        <f aca="false">SUM(BT421:BT451)</f>
        <v>0</v>
      </c>
      <c r="BU452" s="188" t="n">
        <f aca="false">SUM(BU421:BU451)</f>
        <v>0</v>
      </c>
      <c r="BV452" s="188" t="n">
        <f aca="false">SUM(BV421:BV451)</f>
        <v>0</v>
      </c>
      <c r="BW452" s="188" t="n">
        <f aca="false">SUM(BW421:BW451)</f>
        <v>0</v>
      </c>
      <c r="BX452" s="188" t="n">
        <f aca="false">SUM(BX421:BX451)</f>
        <v>7.5</v>
      </c>
      <c r="BY452" s="188" t="n">
        <f aca="false">SUM(BY421:BY451)</f>
        <v>0</v>
      </c>
      <c r="BZ452" s="188" t="n">
        <f aca="false">SUM(BZ421:BZ451)</f>
        <v>0</v>
      </c>
      <c r="CA452" s="188" t="n">
        <f aca="false">SUM(CA421:CA451)</f>
        <v>0</v>
      </c>
      <c r="CB452" s="188" t="n">
        <f aca="false">SUM(CB421:CB451)</f>
        <v>1</v>
      </c>
      <c r="CC452" s="188" t="n">
        <f aca="false">SUM(CC421:CC451)</f>
        <v>0</v>
      </c>
      <c r="CD452" s="188" t="n">
        <f aca="false">SUM(CD421:CD451)</f>
        <v>3.5</v>
      </c>
      <c r="CE452" s="188" t="n">
        <f aca="false">SUM(CE421:CE451)</f>
        <v>0</v>
      </c>
      <c r="CF452" s="188" t="n">
        <f aca="false">SUM(CF421:CF451)</f>
        <v>2</v>
      </c>
      <c r="CG452" s="188" t="n">
        <f aca="false">SUM(CG421:CG451)</f>
        <v>0</v>
      </c>
      <c r="CH452" s="188" t="n">
        <f aca="false">SUM(CH421:CH451)</f>
        <v>0</v>
      </c>
      <c r="CI452" s="188" t="n">
        <f aca="false">SUM(CI421:CI451)</f>
        <v>0</v>
      </c>
      <c r="CJ452" s="188" t="n">
        <f aca="false">SUM(CJ421:CJ451)</f>
        <v>0</v>
      </c>
      <c r="CK452" s="188" t="n">
        <f aca="false">SUM(CK421:CK451)</f>
        <v>0</v>
      </c>
      <c r="CL452" s="188" t="n">
        <f aca="false">SUM(CL421:CL451)</f>
        <v>0</v>
      </c>
      <c r="CM452" s="188" t="n">
        <f aca="false">SUM(CM421:CM451)</f>
        <v>0</v>
      </c>
      <c r="CN452" s="188" t="n">
        <f aca="false">SUM(CN421:CN451)</f>
        <v>0</v>
      </c>
      <c r="CO452" s="188" t="n">
        <f aca="false">SUM(CO421:CO451)</f>
        <v>0</v>
      </c>
      <c r="CP452" s="188" t="n">
        <f aca="false">SUM(CP421:CP451)</f>
        <v>0</v>
      </c>
      <c r="CQ452" s="188" t="n">
        <f aca="false">SUM(CQ421:CQ451)</f>
        <v>0</v>
      </c>
      <c r="CR452" s="188" t="n">
        <f aca="false">SUM(CR421:CR451)</f>
        <v>0</v>
      </c>
      <c r="CS452" s="188" t="n">
        <f aca="false">SUM(CS421:CS451)</f>
        <v>0</v>
      </c>
      <c r="CT452" s="188" t="n">
        <f aca="false">SUM(CT421:CT451)</f>
        <v>0</v>
      </c>
      <c r="CU452" s="188" t="n">
        <f aca="false">SUM(CU421:CU451)</f>
        <v>0</v>
      </c>
      <c r="CV452" s="188" t="n">
        <f aca="false">SUM(CV421:CV451)</f>
        <v>0</v>
      </c>
      <c r="CW452" s="188" t="n">
        <f aca="false">SUM(CW421:CW451)</f>
        <v>0</v>
      </c>
      <c r="CX452" s="188" t="n">
        <f aca="false">SUM(CX421:CX451)</f>
        <v>0</v>
      </c>
      <c r="CY452" s="188" t="n">
        <f aca="false">SUM(CY421:CY451)</f>
        <v>0</v>
      </c>
      <c r="CZ452" s="188" t="n">
        <f aca="false">SUM(CZ421:CZ451)</f>
        <v>0</v>
      </c>
      <c r="DA452" s="188" t="n">
        <f aca="false">SUM(DA421:DA451)</f>
        <v>0</v>
      </c>
      <c r="DB452" s="188" t="n">
        <f aca="false">SUM(DB421:DB451)</f>
        <v>0</v>
      </c>
      <c r="DC452" s="188" t="n">
        <f aca="false">SUM(DC421:DC451)</f>
        <v>0</v>
      </c>
      <c r="DD452" s="188" t="n">
        <f aca="false">SUM(DD421:DD451)</f>
        <v>0</v>
      </c>
      <c r="DE452" s="188" t="n">
        <f aca="false">SUM(DE421:DE451)</f>
        <v>0</v>
      </c>
      <c r="DF452" s="188" t="n">
        <f aca="false">SUM(DF421:DF451)</f>
        <v>0</v>
      </c>
      <c r="DG452" s="188" t="n">
        <f aca="false">SUM(DG421:DG451)</f>
        <v>0</v>
      </c>
      <c r="DH452" s="188" t="n">
        <f aca="false">SUM(DH421:DH451)</f>
        <v>0</v>
      </c>
      <c r="DI452" s="188" t="n">
        <f aca="false">SUM(DI421:DI451)</f>
        <v>0</v>
      </c>
      <c r="DJ452" s="188" t="n">
        <f aca="false">SUM(DJ421:DJ451)</f>
        <v>0</v>
      </c>
      <c r="DK452" s="188" t="n">
        <f aca="false">SUM(DK421:DK451)</f>
        <v>0</v>
      </c>
      <c r="DL452" s="188" t="n">
        <f aca="false">SUM(DL421:DL451)</f>
        <v>0</v>
      </c>
      <c r="DM452" s="188" t="n">
        <f aca="false">SUM(DM421:DM451)</f>
        <v>0</v>
      </c>
      <c r="DN452" s="188" t="n">
        <f aca="false">SUM(DN421:DN451)</f>
        <v>0</v>
      </c>
      <c r="DO452" s="188" t="n">
        <f aca="false">SUM(DO421:DO451)</f>
        <v>0</v>
      </c>
      <c r="DP452" s="188" t="n">
        <f aca="false">SUM(DP421:DP451)</f>
        <v>0</v>
      </c>
      <c r="DQ452" s="188" t="n">
        <f aca="false">SUM(DQ421:DQ451)</f>
        <v>0</v>
      </c>
      <c r="DR452" s="188" t="n">
        <f aca="false">SUM(DR421:DR451)</f>
        <v>0</v>
      </c>
      <c r="DS452" s="188" t="n">
        <f aca="false">SUM(DS421:DS451)</f>
        <v>0</v>
      </c>
      <c r="DT452" s="188" t="n">
        <f aca="false">SUM(DT421:DT451)</f>
        <v>0</v>
      </c>
      <c r="DU452" s="188" t="n">
        <f aca="false">SUM(DU421:DU451)</f>
        <v>0</v>
      </c>
      <c r="DV452" s="188" t="n">
        <f aca="false">SUM(DV421:DV451)</f>
        <v>0</v>
      </c>
      <c r="DW452" s="188" t="n">
        <f aca="false">SUM(DW421:DW451)</f>
        <v>0</v>
      </c>
      <c r="DX452" s="188" t="n">
        <f aca="false">SUM(DX421:DX451)</f>
        <v>0</v>
      </c>
      <c r="DY452" s="188" t="n">
        <f aca="false">SUM(DY421:DY451)</f>
        <v>0</v>
      </c>
      <c r="DZ452" s="188" t="n">
        <f aca="false">SUM(DZ421:DZ451)</f>
        <v>0</v>
      </c>
      <c r="EA452" s="188" t="n">
        <f aca="false">SUM(EA421:EA451)</f>
        <v>0</v>
      </c>
      <c r="EB452" s="188" t="n">
        <f aca="false">SUM(EB421:EB451)</f>
        <v>0</v>
      </c>
      <c r="EC452" s="188" t="n">
        <f aca="false">SUM(EC421:EC451)</f>
        <v>0</v>
      </c>
      <c r="ED452" s="188" t="n">
        <f aca="false">SUM(ED421:ED451)</f>
        <v>0</v>
      </c>
      <c r="EE452" s="188" t="n">
        <f aca="false">SUM(EE421:EE451)</f>
        <v>0</v>
      </c>
      <c r="EF452" s="188" t="n">
        <f aca="false">SUM(EF421:EF451)</f>
        <v>0</v>
      </c>
      <c r="EG452" s="188" t="n">
        <f aca="false">SUM(EG421:EG451)</f>
        <v>0</v>
      </c>
      <c r="EH452" s="188" t="n">
        <f aca="false">SUM(EH421:EH451)</f>
        <v>0</v>
      </c>
      <c r="EI452" s="188" t="n">
        <f aca="false">SUM(EI421:EI451)</f>
        <v>0</v>
      </c>
      <c r="EJ452" s="188" t="n">
        <f aca="false">SUM(EJ421:EJ451)</f>
        <v>0</v>
      </c>
      <c r="EK452" s="188" t="n">
        <f aca="false">SUM(EK421:EK451)</f>
        <v>0</v>
      </c>
      <c r="EL452" s="188" t="n">
        <f aca="false">SUM(EL421:EL451)</f>
        <v>0</v>
      </c>
      <c r="EM452" s="188" t="n">
        <f aca="false">SUM(EM421:EM451)</f>
        <v>0</v>
      </c>
      <c r="EN452" s="138"/>
      <c r="EO452" s="138"/>
    </row>
    <row r="453" customFormat="false" ht="12.75" hidden="false" customHeight="false" outlineLevel="0" collapsed="false">
      <c r="A453" s="202" t="s">
        <v>64</v>
      </c>
      <c r="B453" s="203"/>
      <c r="C453" s="204" t="s">
        <v>111</v>
      </c>
      <c r="D453" s="171" t="n">
        <v>1</v>
      </c>
      <c r="E453" s="172" t="s">
        <v>193</v>
      </c>
      <c r="F453" s="178" t="n">
        <f aca="false">SUM(H453:EM453)</f>
        <v>0</v>
      </c>
      <c r="G453" s="179" t="n">
        <f aca="false">F453</f>
        <v>0</v>
      </c>
      <c r="H453" s="181"/>
      <c r="I453" s="181"/>
      <c r="J453" s="181"/>
      <c r="K453" s="181"/>
      <c r="L453" s="181"/>
      <c r="M453" s="181"/>
      <c r="N453" s="181"/>
      <c r="O453" s="181"/>
      <c r="P453" s="181"/>
      <c r="Q453" s="180"/>
      <c r="R453" s="180"/>
      <c r="S453" s="180"/>
      <c r="T453" s="180"/>
      <c r="U453" s="180"/>
      <c r="V453" s="180"/>
      <c r="W453" s="180"/>
      <c r="X453" s="180"/>
      <c r="Y453" s="180"/>
      <c r="Z453" s="180"/>
      <c r="AA453" s="180"/>
      <c r="AB453" s="180"/>
      <c r="AC453" s="180"/>
      <c r="AD453" s="180"/>
      <c r="AE453" s="180"/>
      <c r="AF453" s="180"/>
      <c r="AG453" s="180"/>
      <c r="AH453" s="180"/>
      <c r="AI453" s="180"/>
      <c r="AJ453" s="180"/>
      <c r="AK453" s="180"/>
      <c r="AL453" s="180"/>
      <c r="AM453" s="180"/>
      <c r="AN453" s="180"/>
      <c r="AO453" s="180"/>
      <c r="AP453" s="180"/>
      <c r="AQ453" s="180"/>
      <c r="AR453" s="180"/>
      <c r="AS453" s="180"/>
      <c r="AT453" s="180"/>
      <c r="AU453" s="180"/>
      <c r="AV453" s="180"/>
      <c r="AW453" s="180"/>
      <c r="AX453" s="180"/>
      <c r="AY453" s="180"/>
      <c r="AZ453" s="180"/>
      <c r="BA453" s="180"/>
      <c r="BB453" s="180"/>
      <c r="BC453" s="181"/>
      <c r="BD453" s="181"/>
      <c r="BE453" s="181"/>
      <c r="BF453" s="181"/>
      <c r="BG453" s="181"/>
      <c r="BH453" s="181"/>
      <c r="BI453" s="181"/>
      <c r="BJ453" s="181"/>
      <c r="BK453" s="181"/>
      <c r="BL453" s="181"/>
      <c r="BM453" s="181"/>
      <c r="BN453" s="181"/>
      <c r="BO453" s="181"/>
      <c r="BP453" s="181"/>
      <c r="BQ453" s="181"/>
      <c r="BR453" s="181"/>
      <c r="BS453" s="181"/>
      <c r="BT453" s="181"/>
      <c r="BU453" s="181"/>
      <c r="BV453" s="181"/>
      <c r="BW453" s="181"/>
      <c r="BX453" s="181"/>
      <c r="BY453" s="181"/>
      <c r="BZ453" s="181"/>
      <c r="CA453" s="181"/>
      <c r="CB453" s="181"/>
      <c r="CC453" s="181"/>
      <c r="CD453" s="181"/>
      <c r="CE453" s="181"/>
      <c r="CF453" s="181"/>
      <c r="CG453" s="181"/>
      <c r="CH453" s="181"/>
      <c r="CI453" s="181"/>
      <c r="CJ453" s="181"/>
      <c r="CK453" s="181"/>
      <c r="CL453" s="181"/>
      <c r="CM453" s="181"/>
      <c r="CN453" s="181"/>
      <c r="CO453" s="181"/>
      <c r="CP453" s="181"/>
      <c r="CQ453" s="181"/>
      <c r="CR453" s="181"/>
      <c r="CS453" s="181"/>
      <c r="CT453" s="181"/>
      <c r="CU453" s="181"/>
      <c r="CV453" s="181"/>
      <c r="CW453" s="181"/>
      <c r="CX453" s="181"/>
      <c r="CY453" s="181"/>
      <c r="CZ453" s="181"/>
      <c r="DA453" s="181"/>
      <c r="DB453" s="181"/>
      <c r="DC453" s="181"/>
      <c r="DD453" s="181"/>
      <c r="DE453" s="181"/>
      <c r="DF453" s="181"/>
      <c r="DG453" s="181"/>
      <c r="DH453" s="181"/>
      <c r="DI453" s="181"/>
      <c r="DJ453" s="181"/>
      <c r="DK453" s="181"/>
      <c r="DL453" s="181"/>
      <c r="DM453" s="181"/>
      <c r="DN453" s="181"/>
      <c r="DO453" s="181"/>
      <c r="DP453" s="181"/>
      <c r="DQ453" s="181"/>
      <c r="DR453" s="181"/>
      <c r="DS453" s="181"/>
      <c r="DT453" s="181"/>
      <c r="DU453" s="181"/>
      <c r="DV453" s="181"/>
      <c r="DW453" s="181"/>
      <c r="DX453" s="181"/>
      <c r="DY453" s="181"/>
      <c r="DZ453" s="181"/>
      <c r="EA453" s="181"/>
      <c r="EB453" s="181"/>
      <c r="EC453" s="181"/>
      <c r="ED453" s="181"/>
      <c r="EE453" s="181"/>
      <c r="EF453" s="181"/>
      <c r="EG453" s="181"/>
      <c r="EH453" s="181"/>
      <c r="EI453" s="181"/>
      <c r="EJ453" s="181"/>
      <c r="EK453" s="181"/>
      <c r="EL453" s="181"/>
      <c r="EM453" s="181"/>
      <c r="EN453" s="177"/>
      <c r="EO453" s="177"/>
    </row>
    <row r="454" customFormat="false" ht="12.75" hidden="false" customHeight="false" outlineLevel="0" collapsed="false">
      <c r="A454" s="197" t="s">
        <v>64</v>
      </c>
      <c r="B454" s="198"/>
      <c r="C454" s="199" t="s">
        <v>111</v>
      </c>
      <c r="D454" s="171" t="n">
        <v>2</v>
      </c>
      <c r="E454" s="172" t="s">
        <v>230</v>
      </c>
      <c r="F454" s="173" t="n">
        <f aca="false">SUM(H454:EM454)</f>
        <v>7.75</v>
      </c>
      <c r="G454" s="174"/>
      <c r="H454" s="176"/>
      <c r="I454" s="176"/>
      <c r="J454" s="176"/>
      <c r="K454" s="176"/>
      <c r="L454" s="176"/>
      <c r="M454" s="176"/>
      <c r="N454" s="176"/>
      <c r="O454" s="176"/>
      <c r="P454" s="176"/>
      <c r="Q454" s="175"/>
      <c r="R454" s="175"/>
      <c r="S454" s="175"/>
      <c r="T454" s="175"/>
      <c r="U454" s="175"/>
      <c r="V454" s="175"/>
      <c r="W454" s="175"/>
      <c r="X454" s="175"/>
      <c r="Y454" s="175"/>
      <c r="Z454" s="175"/>
      <c r="AA454" s="175"/>
      <c r="AB454" s="175"/>
      <c r="AC454" s="175"/>
      <c r="AD454" s="175"/>
      <c r="AE454" s="175"/>
      <c r="AF454" s="175"/>
      <c r="AG454" s="175"/>
      <c r="AH454" s="175"/>
      <c r="AI454" s="175"/>
      <c r="AJ454" s="175"/>
      <c r="AK454" s="175"/>
      <c r="AL454" s="175"/>
      <c r="AM454" s="175"/>
      <c r="AN454" s="175"/>
      <c r="AO454" s="175"/>
      <c r="AP454" s="175"/>
      <c r="AQ454" s="175"/>
      <c r="AR454" s="175"/>
      <c r="AS454" s="175"/>
      <c r="AT454" s="175"/>
      <c r="AU454" s="175"/>
      <c r="AV454" s="175"/>
      <c r="AW454" s="175"/>
      <c r="AX454" s="175"/>
      <c r="AY454" s="175"/>
      <c r="AZ454" s="175"/>
      <c r="BA454" s="175"/>
      <c r="BB454" s="175"/>
      <c r="BC454" s="176"/>
      <c r="BD454" s="176"/>
      <c r="BE454" s="176"/>
      <c r="BF454" s="176"/>
      <c r="BG454" s="176"/>
      <c r="BH454" s="176"/>
      <c r="BI454" s="176"/>
      <c r="BJ454" s="176"/>
      <c r="BK454" s="176"/>
      <c r="BL454" s="176"/>
      <c r="BM454" s="176"/>
      <c r="BN454" s="176"/>
      <c r="BO454" s="176"/>
      <c r="BP454" s="176"/>
      <c r="BQ454" s="176"/>
      <c r="BR454" s="176"/>
      <c r="BS454" s="176" t="n">
        <v>7.75</v>
      </c>
      <c r="BT454" s="176"/>
      <c r="BU454" s="176"/>
      <c r="BV454" s="176"/>
      <c r="BW454" s="176"/>
      <c r="BX454" s="176"/>
      <c r="BY454" s="176"/>
      <c r="BZ454" s="176"/>
      <c r="CA454" s="176"/>
      <c r="CB454" s="176"/>
      <c r="CC454" s="176"/>
      <c r="CD454" s="176"/>
      <c r="CE454" s="176"/>
      <c r="CF454" s="176"/>
      <c r="CG454" s="176"/>
      <c r="CH454" s="176"/>
      <c r="CI454" s="176"/>
      <c r="CJ454" s="176"/>
      <c r="CK454" s="176"/>
      <c r="CL454" s="176"/>
      <c r="CM454" s="176"/>
      <c r="CN454" s="176"/>
      <c r="CO454" s="176"/>
      <c r="CP454" s="176"/>
      <c r="CQ454" s="176"/>
      <c r="CR454" s="176"/>
      <c r="CS454" s="176"/>
      <c r="CT454" s="176"/>
      <c r="CU454" s="176"/>
      <c r="CV454" s="176"/>
      <c r="CW454" s="176"/>
      <c r="CX454" s="176"/>
      <c r="CY454" s="176"/>
      <c r="CZ454" s="176"/>
      <c r="DA454" s="176"/>
      <c r="DB454" s="176"/>
      <c r="DC454" s="176"/>
      <c r="DD454" s="176"/>
      <c r="DE454" s="176"/>
      <c r="DF454" s="176"/>
      <c r="DG454" s="176"/>
      <c r="DH454" s="176"/>
      <c r="DI454" s="176"/>
      <c r="DJ454" s="176"/>
      <c r="DK454" s="176"/>
      <c r="DL454" s="176"/>
      <c r="DM454" s="176"/>
      <c r="DN454" s="176"/>
      <c r="DO454" s="176"/>
      <c r="DP454" s="176"/>
      <c r="DQ454" s="176"/>
      <c r="DR454" s="176"/>
      <c r="DS454" s="176"/>
      <c r="DT454" s="176"/>
      <c r="DU454" s="176"/>
      <c r="DV454" s="176"/>
      <c r="DW454" s="176"/>
      <c r="DX454" s="176"/>
      <c r="DY454" s="176"/>
      <c r="DZ454" s="176"/>
      <c r="EA454" s="176"/>
      <c r="EB454" s="176"/>
      <c r="EC454" s="176"/>
      <c r="ED454" s="176"/>
      <c r="EE454" s="176"/>
      <c r="EF454" s="176"/>
      <c r="EG454" s="176"/>
      <c r="EH454" s="176"/>
      <c r="EI454" s="176"/>
      <c r="EJ454" s="176"/>
      <c r="EK454" s="176"/>
      <c r="EL454" s="176"/>
      <c r="EM454" s="176"/>
      <c r="EN454" s="177"/>
      <c r="EO454" s="177"/>
    </row>
    <row r="455" customFormat="false" ht="12.75" hidden="false" customHeight="false" outlineLevel="0" collapsed="false">
      <c r="A455" s="197" t="s">
        <v>64</v>
      </c>
      <c r="B455" s="198"/>
      <c r="C455" s="199" t="s">
        <v>111</v>
      </c>
      <c r="D455" s="171" t="n">
        <v>3</v>
      </c>
      <c r="E455" s="172" t="s">
        <v>230</v>
      </c>
      <c r="F455" s="173" t="n">
        <f aca="false">SUM(H455:EM455)</f>
        <v>0</v>
      </c>
      <c r="G455" s="174"/>
      <c r="H455" s="176"/>
      <c r="I455" s="176"/>
      <c r="J455" s="176"/>
      <c r="K455" s="176"/>
      <c r="L455" s="176"/>
      <c r="M455" s="176"/>
      <c r="N455" s="176"/>
      <c r="O455" s="176"/>
      <c r="P455" s="176"/>
      <c r="Q455" s="175"/>
      <c r="R455" s="175"/>
      <c r="S455" s="175"/>
      <c r="T455" s="175"/>
      <c r="U455" s="175"/>
      <c r="V455" s="175"/>
      <c r="W455" s="175"/>
      <c r="X455" s="175"/>
      <c r="Y455" s="175"/>
      <c r="Z455" s="175"/>
      <c r="AA455" s="175"/>
      <c r="AB455" s="175"/>
      <c r="AC455" s="175"/>
      <c r="AD455" s="175"/>
      <c r="AE455" s="175"/>
      <c r="AF455" s="175"/>
      <c r="AG455" s="175"/>
      <c r="AH455" s="175"/>
      <c r="AI455" s="175"/>
      <c r="AJ455" s="175"/>
      <c r="AK455" s="175"/>
      <c r="AL455" s="175"/>
      <c r="AM455" s="175"/>
      <c r="AN455" s="175"/>
      <c r="AO455" s="175"/>
      <c r="AP455" s="175"/>
      <c r="AQ455" s="175"/>
      <c r="AR455" s="175"/>
      <c r="AS455" s="175"/>
      <c r="AT455" s="175"/>
      <c r="AU455" s="175"/>
      <c r="AV455" s="175"/>
      <c r="AW455" s="175"/>
      <c r="AX455" s="175"/>
      <c r="AY455" s="175"/>
      <c r="AZ455" s="175"/>
      <c r="BA455" s="175"/>
      <c r="BB455" s="175"/>
      <c r="BC455" s="176"/>
      <c r="BD455" s="176"/>
      <c r="BE455" s="176"/>
      <c r="BF455" s="176"/>
      <c r="BG455" s="176"/>
      <c r="BH455" s="176"/>
      <c r="BI455" s="176"/>
      <c r="BJ455" s="176"/>
      <c r="BK455" s="176"/>
      <c r="BL455" s="176"/>
      <c r="BM455" s="176"/>
      <c r="BN455" s="176"/>
      <c r="BO455" s="176"/>
      <c r="BP455" s="176"/>
      <c r="BQ455" s="176"/>
      <c r="BR455" s="176"/>
      <c r="BS455" s="176"/>
      <c r="BT455" s="176"/>
      <c r="BU455" s="176"/>
      <c r="BV455" s="176"/>
      <c r="BW455" s="176"/>
      <c r="BX455" s="176"/>
      <c r="BY455" s="176"/>
      <c r="BZ455" s="176"/>
      <c r="CA455" s="176"/>
      <c r="CB455" s="176"/>
      <c r="CC455" s="176"/>
      <c r="CD455" s="176"/>
      <c r="CE455" s="176"/>
      <c r="CF455" s="176"/>
      <c r="CG455" s="176"/>
      <c r="CH455" s="176"/>
      <c r="CI455" s="176"/>
      <c r="CJ455" s="176"/>
      <c r="CK455" s="176"/>
      <c r="CL455" s="176"/>
      <c r="CM455" s="176"/>
      <c r="CN455" s="176"/>
      <c r="CO455" s="176"/>
      <c r="CP455" s="176"/>
      <c r="CQ455" s="176"/>
      <c r="CR455" s="176"/>
      <c r="CS455" s="176"/>
      <c r="CT455" s="176"/>
      <c r="CU455" s="176"/>
      <c r="CV455" s="176"/>
      <c r="CW455" s="176"/>
      <c r="CX455" s="176"/>
      <c r="CY455" s="176"/>
      <c r="CZ455" s="176"/>
      <c r="DA455" s="176"/>
      <c r="DB455" s="176"/>
      <c r="DC455" s="176"/>
      <c r="DD455" s="176"/>
      <c r="DE455" s="176"/>
      <c r="DF455" s="176"/>
      <c r="DG455" s="176"/>
      <c r="DH455" s="176"/>
      <c r="DI455" s="176"/>
      <c r="DJ455" s="176"/>
      <c r="DK455" s="176"/>
      <c r="DL455" s="176"/>
      <c r="DM455" s="176"/>
      <c r="DN455" s="176"/>
      <c r="DO455" s="176"/>
      <c r="DP455" s="176"/>
      <c r="DQ455" s="176"/>
      <c r="DR455" s="176"/>
      <c r="DS455" s="176"/>
      <c r="DT455" s="176"/>
      <c r="DU455" s="176"/>
      <c r="DV455" s="176"/>
      <c r="DW455" s="176"/>
      <c r="DX455" s="176"/>
      <c r="DY455" s="176"/>
      <c r="DZ455" s="176"/>
      <c r="EA455" s="176"/>
      <c r="EB455" s="176"/>
      <c r="EC455" s="176"/>
      <c r="ED455" s="176"/>
      <c r="EE455" s="176"/>
      <c r="EF455" s="176"/>
      <c r="EG455" s="176"/>
      <c r="EH455" s="176"/>
      <c r="EI455" s="176"/>
      <c r="EJ455" s="176"/>
      <c r="EK455" s="176"/>
      <c r="EL455" s="176"/>
      <c r="EM455" s="176"/>
      <c r="EN455" s="177"/>
      <c r="EO455" s="177"/>
    </row>
    <row r="456" customFormat="false" ht="12.75" hidden="false" customHeight="false" outlineLevel="0" collapsed="false">
      <c r="A456" s="197" t="s">
        <v>64</v>
      </c>
      <c r="B456" s="198"/>
      <c r="C456" s="199" t="s">
        <v>111</v>
      </c>
      <c r="D456" s="171" t="n">
        <v>4</v>
      </c>
      <c r="E456" s="172" t="s">
        <v>230</v>
      </c>
      <c r="F456" s="173" t="n">
        <f aca="false">SUM(H456:EM456)</f>
        <v>7.75</v>
      </c>
      <c r="G456" s="174"/>
      <c r="H456" s="176"/>
      <c r="I456" s="176"/>
      <c r="J456" s="176"/>
      <c r="K456" s="176"/>
      <c r="L456" s="176"/>
      <c r="M456" s="176"/>
      <c r="N456" s="176"/>
      <c r="O456" s="176"/>
      <c r="P456" s="176"/>
      <c r="Q456" s="175"/>
      <c r="R456" s="175"/>
      <c r="S456" s="175"/>
      <c r="T456" s="175"/>
      <c r="U456" s="175"/>
      <c r="V456" s="175"/>
      <c r="W456" s="175"/>
      <c r="X456" s="175"/>
      <c r="Y456" s="175"/>
      <c r="Z456" s="175"/>
      <c r="AA456" s="175"/>
      <c r="AB456" s="175"/>
      <c r="AC456" s="175"/>
      <c r="AD456" s="175"/>
      <c r="AE456" s="175"/>
      <c r="AF456" s="175"/>
      <c r="AG456" s="175"/>
      <c r="AH456" s="175"/>
      <c r="AI456" s="175"/>
      <c r="AJ456" s="175"/>
      <c r="AK456" s="175"/>
      <c r="AL456" s="175"/>
      <c r="AM456" s="175"/>
      <c r="AN456" s="175"/>
      <c r="AO456" s="175"/>
      <c r="AP456" s="175"/>
      <c r="AQ456" s="175"/>
      <c r="AR456" s="175"/>
      <c r="AS456" s="175"/>
      <c r="AT456" s="175"/>
      <c r="AU456" s="175"/>
      <c r="AV456" s="175"/>
      <c r="AW456" s="175"/>
      <c r="AX456" s="175"/>
      <c r="AY456" s="175"/>
      <c r="AZ456" s="175"/>
      <c r="BA456" s="175"/>
      <c r="BB456" s="175"/>
      <c r="BC456" s="176"/>
      <c r="BD456" s="176"/>
      <c r="BE456" s="176"/>
      <c r="BF456" s="176"/>
      <c r="BG456" s="176"/>
      <c r="BH456" s="176"/>
      <c r="BI456" s="176"/>
      <c r="BJ456" s="176"/>
      <c r="BK456" s="176"/>
      <c r="BL456" s="176"/>
      <c r="BM456" s="176"/>
      <c r="BN456" s="176"/>
      <c r="BO456" s="176"/>
      <c r="BP456" s="176"/>
      <c r="BQ456" s="176"/>
      <c r="BR456" s="176"/>
      <c r="BS456" s="176" t="n">
        <v>7.75</v>
      </c>
      <c r="BT456" s="176"/>
      <c r="BU456" s="176"/>
      <c r="BV456" s="176"/>
      <c r="BW456" s="176"/>
      <c r="BX456" s="176"/>
      <c r="BY456" s="176"/>
      <c r="BZ456" s="176"/>
      <c r="CA456" s="176"/>
      <c r="CB456" s="176"/>
      <c r="CC456" s="176"/>
      <c r="CD456" s="176"/>
      <c r="CE456" s="176"/>
      <c r="CF456" s="176"/>
      <c r="CG456" s="176"/>
      <c r="CH456" s="176"/>
      <c r="CI456" s="176"/>
      <c r="CJ456" s="176"/>
      <c r="CK456" s="176"/>
      <c r="CL456" s="176"/>
      <c r="CM456" s="176"/>
      <c r="CN456" s="176"/>
      <c r="CO456" s="176"/>
      <c r="CP456" s="176"/>
      <c r="CQ456" s="176"/>
      <c r="CR456" s="176"/>
      <c r="CS456" s="176"/>
      <c r="CT456" s="176"/>
      <c r="CU456" s="176"/>
      <c r="CV456" s="176"/>
      <c r="CW456" s="176"/>
      <c r="CX456" s="176"/>
      <c r="CY456" s="176"/>
      <c r="CZ456" s="176"/>
      <c r="DA456" s="176"/>
      <c r="DB456" s="176"/>
      <c r="DC456" s="176"/>
      <c r="DD456" s="176"/>
      <c r="DE456" s="176"/>
      <c r="DF456" s="176"/>
      <c r="DG456" s="176"/>
      <c r="DH456" s="176"/>
      <c r="DI456" s="176"/>
      <c r="DJ456" s="176"/>
      <c r="DK456" s="176"/>
      <c r="DL456" s="176"/>
      <c r="DM456" s="176"/>
      <c r="DN456" s="176"/>
      <c r="DO456" s="176"/>
      <c r="DP456" s="176"/>
      <c r="DQ456" s="176"/>
      <c r="DR456" s="176"/>
      <c r="DS456" s="176"/>
      <c r="DT456" s="176"/>
      <c r="DU456" s="176"/>
      <c r="DV456" s="176"/>
      <c r="DW456" s="176"/>
      <c r="DX456" s="176"/>
      <c r="DY456" s="176"/>
      <c r="DZ456" s="176"/>
      <c r="EA456" s="176"/>
      <c r="EB456" s="176"/>
      <c r="EC456" s="176"/>
      <c r="ED456" s="176"/>
      <c r="EE456" s="176"/>
      <c r="EF456" s="176"/>
      <c r="EG456" s="176"/>
      <c r="EH456" s="176"/>
      <c r="EI456" s="176"/>
      <c r="EJ456" s="176"/>
      <c r="EK456" s="176"/>
      <c r="EL456" s="176"/>
      <c r="EM456" s="176"/>
      <c r="EN456" s="177"/>
      <c r="EO456" s="177"/>
    </row>
    <row r="457" customFormat="false" ht="12.75" hidden="false" customHeight="false" outlineLevel="0" collapsed="false">
      <c r="A457" s="197" t="s">
        <v>64</v>
      </c>
      <c r="B457" s="198"/>
      <c r="C457" s="199" t="s">
        <v>111</v>
      </c>
      <c r="D457" s="171" t="n">
        <v>5</v>
      </c>
      <c r="E457" s="172" t="s">
        <v>230</v>
      </c>
      <c r="F457" s="173" t="n">
        <f aca="false">SUM(H457:EM457)</f>
        <v>7.75</v>
      </c>
      <c r="G457" s="174"/>
      <c r="H457" s="176"/>
      <c r="I457" s="176"/>
      <c r="J457" s="176"/>
      <c r="K457" s="176"/>
      <c r="L457" s="176"/>
      <c r="M457" s="176"/>
      <c r="N457" s="176"/>
      <c r="O457" s="176"/>
      <c r="P457" s="176"/>
      <c r="Q457" s="175"/>
      <c r="R457" s="175"/>
      <c r="S457" s="175"/>
      <c r="T457" s="175"/>
      <c r="U457" s="175"/>
      <c r="V457" s="175"/>
      <c r="W457" s="175"/>
      <c r="X457" s="175"/>
      <c r="Y457" s="175"/>
      <c r="Z457" s="175"/>
      <c r="AA457" s="175"/>
      <c r="AB457" s="175"/>
      <c r="AC457" s="175"/>
      <c r="AD457" s="175"/>
      <c r="AE457" s="175"/>
      <c r="AF457" s="175"/>
      <c r="AG457" s="175"/>
      <c r="AH457" s="175"/>
      <c r="AI457" s="175"/>
      <c r="AJ457" s="175"/>
      <c r="AK457" s="175"/>
      <c r="AL457" s="175"/>
      <c r="AM457" s="175"/>
      <c r="AN457" s="175"/>
      <c r="AO457" s="175"/>
      <c r="AP457" s="175"/>
      <c r="AQ457" s="175"/>
      <c r="AR457" s="175"/>
      <c r="AS457" s="175"/>
      <c r="AT457" s="175"/>
      <c r="AU457" s="175"/>
      <c r="AV457" s="175"/>
      <c r="AW457" s="175"/>
      <c r="AX457" s="175"/>
      <c r="AY457" s="175"/>
      <c r="AZ457" s="175"/>
      <c r="BA457" s="175"/>
      <c r="BB457" s="175"/>
      <c r="BC457" s="176"/>
      <c r="BD457" s="176"/>
      <c r="BE457" s="176"/>
      <c r="BF457" s="176"/>
      <c r="BG457" s="176"/>
      <c r="BH457" s="176"/>
      <c r="BI457" s="176"/>
      <c r="BJ457" s="176"/>
      <c r="BK457" s="176"/>
      <c r="BL457" s="176"/>
      <c r="BM457" s="176"/>
      <c r="BN457" s="176"/>
      <c r="BO457" s="176"/>
      <c r="BP457" s="176"/>
      <c r="BQ457" s="176"/>
      <c r="BR457" s="176"/>
      <c r="BS457" s="176" t="n">
        <v>6.75</v>
      </c>
      <c r="BT457" s="176"/>
      <c r="BU457" s="176"/>
      <c r="BV457" s="176"/>
      <c r="BW457" s="176"/>
      <c r="BX457" s="176"/>
      <c r="BY457" s="176" t="n">
        <v>1</v>
      </c>
      <c r="BZ457" s="176"/>
      <c r="CA457" s="176"/>
      <c r="CB457" s="176"/>
      <c r="CC457" s="176"/>
      <c r="CD457" s="176"/>
      <c r="CE457" s="176"/>
      <c r="CF457" s="176"/>
      <c r="CG457" s="176"/>
      <c r="CH457" s="176"/>
      <c r="CI457" s="176"/>
      <c r="CJ457" s="176"/>
      <c r="CK457" s="176"/>
      <c r="CL457" s="176"/>
      <c r="CM457" s="176"/>
      <c r="CN457" s="176"/>
      <c r="CO457" s="176"/>
      <c r="CP457" s="176"/>
      <c r="CQ457" s="176"/>
      <c r="CR457" s="176"/>
      <c r="CS457" s="176"/>
      <c r="CT457" s="176"/>
      <c r="CU457" s="176"/>
      <c r="CV457" s="176"/>
      <c r="CW457" s="176"/>
      <c r="CX457" s="176"/>
      <c r="CY457" s="176"/>
      <c r="CZ457" s="176"/>
      <c r="DA457" s="176"/>
      <c r="DB457" s="176"/>
      <c r="DC457" s="176"/>
      <c r="DD457" s="176"/>
      <c r="DE457" s="176"/>
      <c r="DF457" s="176"/>
      <c r="DG457" s="176"/>
      <c r="DH457" s="176"/>
      <c r="DI457" s="176"/>
      <c r="DJ457" s="176"/>
      <c r="DK457" s="176"/>
      <c r="DL457" s="176"/>
      <c r="DM457" s="176"/>
      <c r="DN457" s="176"/>
      <c r="DO457" s="176"/>
      <c r="DP457" s="176"/>
      <c r="DQ457" s="176"/>
      <c r="DR457" s="176"/>
      <c r="DS457" s="176"/>
      <c r="DT457" s="176"/>
      <c r="DU457" s="176"/>
      <c r="DV457" s="176"/>
      <c r="DW457" s="176"/>
      <c r="DX457" s="176"/>
      <c r="DY457" s="176"/>
      <c r="DZ457" s="176"/>
      <c r="EA457" s="176"/>
      <c r="EB457" s="176"/>
      <c r="EC457" s="176"/>
      <c r="ED457" s="176"/>
      <c r="EE457" s="176"/>
      <c r="EF457" s="176"/>
      <c r="EG457" s="176"/>
      <c r="EH457" s="176"/>
      <c r="EI457" s="176"/>
      <c r="EJ457" s="176"/>
      <c r="EK457" s="176"/>
      <c r="EL457" s="176"/>
      <c r="EM457" s="176"/>
      <c r="EN457" s="177"/>
      <c r="EO457" s="177"/>
    </row>
    <row r="458" customFormat="false" ht="12.75" hidden="false" customHeight="false" outlineLevel="0" collapsed="false">
      <c r="A458" s="197" t="s">
        <v>64</v>
      </c>
      <c r="B458" s="198"/>
      <c r="C458" s="199" t="s">
        <v>111</v>
      </c>
      <c r="D458" s="171" t="n">
        <v>6</v>
      </c>
      <c r="E458" s="172" t="s">
        <v>230</v>
      </c>
      <c r="F458" s="173" t="n">
        <f aca="false">SUM(H458:EM458)</f>
        <v>7</v>
      </c>
      <c r="G458" s="174"/>
      <c r="H458" s="176"/>
      <c r="I458" s="176"/>
      <c r="J458" s="176"/>
      <c r="K458" s="176"/>
      <c r="L458" s="176"/>
      <c r="M458" s="176"/>
      <c r="N458" s="176"/>
      <c r="O458" s="176"/>
      <c r="P458" s="176"/>
      <c r="Q458" s="175"/>
      <c r="R458" s="175"/>
      <c r="S458" s="175"/>
      <c r="T458" s="175"/>
      <c r="U458" s="175"/>
      <c r="V458" s="175"/>
      <c r="W458" s="175"/>
      <c r="X458" s="175"/>
      <c r="Y458" s="175"/>
      <c r="Z458" s="175"/>
      <c r="AA458" s="175"/>
      <c r="AB458" s="175"/>
      <c r="AC458" s="175"/>
      <c r="AD458" s="175"/>
      <c r="AE458" s="175"/>
      <c r="AF458" s="175"/>
      <c r="AG458" s="175"/>
      <c r="AH458" s="175"/>
      <c r="AI458" s="175"/>
      <c r="AJ458" s="175"/>
      <c r="AK458" s="175"/>
      <c r="AL458" s="175"/>
      <c r="AM458" s="175"/>
      <c r="AN458" s="175"/>
      <c r="AO458" s="175"/>
      <c r="AP458" s="175"/>
      <c r="AQ458" s="175"/>
      <c r="AR458" s="175"/>
      <c r="AS458" s="175"/>
      <c r="AT458" s="175"/>
      <c r="AU458" s="175"/>
      <c r="AV458" s="175"/>
      <c r="AW458" s="175"/>
      <c r="AX458" s="175"/>
      <c r="AY458" s="175"/>
      <c r="AZ458" s="175"/>
      <c r="BA458" s="175"/>
      <c r="BB458" s="175"/>
      <c r="BC458" s="176"/>
      <c r="BD458" s="176"/>
      <c r="BE458" s="176"/>
      <c r="BF458" s="176"/>
      <c r="BG458" s="176"/>
      <c r="BH458" s="176"/>
      <c r="BI458" s="176"/>
      <c r="BJ458" s="176"/>
      <c r="BK458" s="176"/>
      <c r="BL458" s="176"/>
      <c r="BM458" s="176"/>
      <c r="BN458" s="176"/>
      <c r="BO458" s="176"/>
      <c r="BP458" s="176"/>
      <c r="BQ458" s="176"/>
      <c r="BR458" s="176"/>
      <c r="BS458" s="176" t="n">
        <v>7</v>
      </c>
      <c r="BT458" s="176"/>
      <c r="BU458" s="176"/>
      <c r="BV458" s="176"/>
      <c r="BW458" s="176"/>
      <c r="BX458" s="176"/>
      <c r="BY458" s="176"/>
      <c r="BZ458" s="176"/>
      <c r="CA458" s="176"/>
      <c r="CB458" s="176"/>
      <c r="CC458" s="176"/>
      <c r="CD458" s="176"/>
      <c r="CE458" s="176"/>
      <c r="CF458" s="176"/>
      <c r="CG458" s="176"/>
      <c r="CH458" s="176"/>
      <c r="CI458" s="176"/>
      <c r="CJ458" s="176"/>
      <c r="CK458" s="176"/>
      <c r="CL458" s="176"/>
      <c r="CM458" s="176"/>
      <c r="CN458" s="176"/>
      <c r="CO458" s="176"/>
      <c r="CP458" s="176"/>
      <c r="CQ458" s="176"/>
      <c r="CR458" s="176"/>
      <c r="CS458" s="176"/>
      <c r="CT458" s="176"/>
      <c r="CU458" s="176"/>
      <c r="CV458" s="176"/>
      <c r="CW458" s="176"/>
      <c r="CX458" s="176"/>
      <c r="CY458" s="176"/>
      <c r="CZ458" s="176"/>
      <c r="DA458" s="176"/>
      <c r="DB458" s="176"/>
      <c r="DC458" s="176"/>
      <c r="DD458" s="176"/>
      <c r="DE458" s="176"/>
      <c r="DF458" s="176"/>
      <c r="DG458" s="176"/>
      <c r="DH458" s="176"/>
      <c r="DI458" s="176"/>
      <c r="DJ458" s="176"/>
      <c r="DK458" s="176"/>
      <c r="DL458" s="176"/>
      <c r="DM458" s="176"/>
      <c r="DN458" s="176"/>
      <c r="DO458" s="176"/>
      <c r="DP458" s="176"/>
      <c r="DQ458" s="176"/>
      <c r="DR458" s="176"/>
      <c r="DS458" s="176"/>
      <c r="DT458" s="176"/>
      <c r="DU458" s="176"/>
      <c r="DV458" s="176"/>
      <c r="DW458" s="176"/>
      <c r="DX458" s="176"/>
      <c r="DY458" s="176"/>
      <c r="DZ458" s="176"/>
      <c r="EA458" s="176"/>
      <c r="EB458" s="176"/>
      <c r="EC458" s="176"/>
      <c r="ED458" s="176"/>
      <c r="EE458" s="176"/>
      <c r="EF458" s="176"/>
      <c r="EG458" s="176"/>
      <c r="EH458" s="176"/>
      <c r="EI458" s="176"/>
      <c r="EJ458" s="176"/>
      <c r="EK458" s="176"/>
      <c r="EL458" s="176"/>
      <c r="EM458" s="176"/>
      <c r="EN458" s="177"/>
      <c r="EO458" s="177"/>
    </row>
    <row r="459" customFormat="false" ht="12.75" hidden="false" customHeight="false" outlineLevel="0" collapsed="false">
      <c r="A459" s="197" t="s">
        <v>64</v>
      </c>
      <c r="B459" s="198"/>
      <c r="C459" s="199" t="s">
        <v>111</v>
      </c>
      <c r="D459" s="171" t="n">
        <v>7</v>
      </c>
      <c r="E459" s="172" t="s">
        <v>230</v>
      </c>
      <c r="F459" s="178" t="n">
        <f aca="false">SUM(H459:EM459)</f>
        <v>0</v>
      </c>
      <c r="G459" s="179"/>
      <c r="H459" s="181"/>
      <c r="I459" s="181"/>
      <c r="J459" s="181"/>
      <c r="K459" s="181"/>
      <c r="L459" s="181"/>
      <c r="M459" s="181"/>
      <c r="N459" s="181"/>
      <c r="O459" s="181"/>
      <c r="P459" s="181"/>
      <c r="Q459" s="180"/>
      <c r="R459" s="180"/>
      <c r="S459" s="180"/>
      <c r="T459" s="180"/>
      <c r="U459" s="180"/>
      <c r="V459" s="180"/>
      <c r="W459" s="180"/>
      <c r="X459" s="180"/>
      <c r="Y459" s="180"/>
      <c r="Z459" s="180"/>
      <c r="AA459" s="180"/>
      <c r="AB459" s="180"/>
      <c r="AC459" s="180"/>
      <c r="AD459" s="180"/>
      <c r="AE459" s="180"/>
      <c r="AF459" s="180"/>
      <c r="AG459" s="180"/>
      <c r="AH459" s="180"/>
      <c r="AI459" s="180"/>
      <c r="AJ459" s="180"/>
      <c r="AK459" s="180"/>
      <c r="AL459" s="180"/>
      <c r="AM459" s="180"/>
      <c r="AN459" s="180"/>
      <c r="AO459" s="180"/>
      <c r="AP459" s="180"/>
      <c r="AQ459" s="180"/>
      <c r="AR459" s="180"/>
      <c r="AS459" s="180"/>
      <c r="AT459" s="180"/>
      <c r="AU459" s="180"/>
      <c r="AV459" s="180"/>
      <c r="AW459" s="180"/>
      <c r="AX459" s="180"/>
      <c r="AY459" s="180"/>
      <c r="AZ459" s="180"/>
      <c r="BA459" s="180"/>
      <c r="BB459" s="180"/>
      <c r="BC459" s="181"/>
      <c r="BD459" s="181"/>
      <c r="BE459" s="181"/>
      <c r="BF459" s="181"/>
      <c r="BG459" s="181"/>
      <c r="BH459" s="181"/>
      <c r="BI459" s="181"/>
      <c r="BJ459" s="181"/>
      <c r="BK459" s="181"/>
      <c r="BL459" s="181"/>
      <c r="BM459" s="181"/>
      <c r="BN459" s="181"/>
      <c r="BO459" s="181"/>
      <c r="BP459" s="181"/>
      <c r="BQ459" s="181"/>
      <c r="BR459" s="181"/>
      <c r="BS459" s="181"/>
      <c r="BT459" s="181"/>
      <c r="BU459" s="181"/>
      <c r="BV459" s="181"/>
      <c r="BW459" s="181"/>
      <c r="BX459" s="181"/>
      <c r="BY459" s="181"/>
      <c r="BZ459" s="181"/>
      <c r="CA459" s="181"/>
      <c r="CB459" s="181"/>
      <c r="CC459" s="181"/>
      <c r="CD459" s="181"/>
      <c r="CE459" s="181"/>
      <c r="CF459" s="181"/>
      <c r="CG459" s="181"/>
      <c r="CH459" s="181"/>
      <c r="CI459" s="181"/>
      <c r="CJ459" s="181"/>
      <c r="CK459" s="181"/>
      <c r="CL459" s="181"/>
      <c r="CM459" s="181"/>
      <c r="CN459" s="181"/>
      <c r="CO459" s="181"/>
      <c r="CP459" s="181"/>
      <c r="CQ459" s="181"/>
      <c r="CR459" s="181"/>
      <c r="CS459" s="181"/>
      <c r="CT459" s="181"/>
      <c r="CU459" s="181"/>
      <c r="CV459" s="181"/>
      <c r="CW459" s="181"/>
      <c r="CX459" s="181"/>
      <c r="CY459" s="181"/>
      <c r="CZ459" s="181"/>
      <c r="DA459" s="181"/>
      <c r="DB459" s="181"/>
      <c r="DC459" s="181"/>
      <c r="DD459" s="181"/>
      <c r="DE459" s="181"/>
      <c r="DF459" s="181"/>
      <c r="DG459" s="181"/>
      <c r="DH459" s="181"/>
      <c r="DI459" s="181"/>
      <c r="DJ459" s="181"/>
      <c r="DK459" s="181"/>
      <c r="DL459" s="181"/>
      <c r="DM459" s="181"/>
      <c r="DN459" s="181"/>
      <c r="DO459" s="181"/>
      <c r="DP459" s="181"/>
      <c r="DQ459" s="181"/>
      <c r="DR459" s="181"/>
      <c r="DS459" s="181"/>
      <c r="DT459" s="181"/>
      <c r="DU459" s="181"/>
      <c r="DV459" s="181"/>
      <c r="DW459" s="181"/>
      <c r="DX459" s="181"/>
      <c r="DY459" s="181"/>
      <c r="DZ459" s="181"/>
      <c r="EA459" s="181"/>
      <c r="EB459" s="181"/>
      <c r="EC459" s="181"/>
      <c r="ED459" s="181"/>
      <c r="EE459" s="181"/>
      <c r="EF459" s="181"/>
      <c r="EG459" s="181"/>
      <c r="EH459" s="181"/>
      <c r="EI459" s="181"/>
      <c r="EJ459" s="181"/>
      <c r="EK459" s="181"/>
      <c r="EL459" s="181"/>
      <c r="EM459" s="181"/>
      <c r="EN459" s="177"/>
      <c r="EO459" s="177"/>
    </row>
    <row r="460" customFormat="false" ht="12.75" hidden="false" customHeight="false" outlineLevel="0" collapsed="false">
      <c r="A460" s="197" t="s">
        <v>64</v>
      </c>
      <c r="B460" s="198"/>
      <c r="C460" s="199" t="s">
        <v>111</v>
      </c>
      <c r="D460" s="171" t="n">
        <v>8</v>
      </c>
      <c r="E460" s="172" t="s">
        <v>230</v>
      </c>
      <c r="F460" s="178" t="n">
        <f aca="false">SUM(H460:EM460)</f>
        <v>0</v>
      </c>
      <c r="G460" s="179" t="n">
        <f aca="false">SUM(F454:F460)</f>
        <v>30.25</v>
      </c>
      <c r="H460" s="181"/>
      <c r="I460" s="181"/>
      <c r="J460" s="181"/>
      <c r="K460" s="181"/>
      <c r="L460" s="181"/>
      <c r="M460" s="181"/>
      <c r="N460" s="181"/>
      <c r="O460" s="181"/>
      <c r="P460" s="181"/>
      <c r="Q460" s="180"/>
      <c r="R460" s="180"/>
      <c r="S460" s="180"/>
      <c r="T460" s="180"/>
      <c r="U460" s="180"/>
      <c r="V460" s="180"/>
      <c r="W460" s="180"/>
      <c r="X460" s="180"/>
      <c r="Y460" s="180"/>
      <c r="Z460" s="180"/>
      <c r="AA460" s="180"/>
      <c r="AB460" s="180"/>
      <c r="AC460" s="180"/>
      <c r="AD460" s="180"/>
      <c r="AE460" s="180"/>
      <c r="AF460" s="180"/>
      <c r="AG460" s="180"/>
      <c r="AH460" s="180"/>
      <c r="AI460" s="180"/>
      <c r="AJ460" s="180"/>
      <c r="AK460" s="180"/>
      <c r="AL460" s="180"/>
      <c r="AM460" s="180"/>
      <c r="AN460" s="180"/>
      <c r="AO460" s="180"/>
      <c r="AP460" s="180"/>
      <c r="AQ460" s="180"/>
      <c r="AR460" s="180"/>
      <c r="AS460" s="180"/>
      <c r="AT460" s="180"/>
      <c r="AU460" s="180"/>
      <c r="AV460" s="180"/>
      <c r="AW460" s="180"/>
      <c r="AX460" s="180"/>
      <c r="AY460" s="180"/>
      <c r="AZ460" s="180"/>
      <c r="BA460" s="180"/>
      <c r="BB460" s="180"/>
      <c r="BC460" s="181"/>
      <c r="BD460" s="181"/>
      <c r="BE460" s="181"/>
      <c r="BF460" s="181"/>
      <c r="BG460" s="181"/>
      <c r="BH460" s="181"/>
      <c r="BI460" s="181"/>
      <c r="BJ460" s="181"/>
      <c r="BK460" s="181"/>
      <c r="BL460" s="181"/>
      <c r="BM460" s="181"/>
      <c r="BN460" s="181"/>
      <c r="BO460" s="181"/>
      <c r="BP460" s="181"/>
      <c r="BQ460" s="181"/>
      <c r="BR460" s="181"/>
      <c r="BS460" s="181"/>
      <c r="BT460" s="181"/>
      <c r="BU460" s="181"/>
      <c r="BV460" s="181"/>
      <c r="BW460" s="181"/>
      <c r="BX460" s="181"/>
      <c r="BY460" s="181"/>
      <c r="BZ460" s="181"/>
      <c r="CA460" s="181"/>
      <c r="CB460" s="181"/>
      <c r="CC460" s="181"/>
      <c r="CD460" s="181"/>
      <c r="CE460" s="181"/>
      <c r="CF460" s="181"/>
      <c r="CG460" s="181"/>
      <c r="CH460" s="181"/>
      <c r="CI460" s="181"/>
      <c r="CJ460" s="181"/>
      <c r="CK460" s="181"/>
      <c r="CL460" s="181"/>
      <c r="CM460" s="181"/>
      <c r="CN460" s="181"/>
      <c r="CO460" s="181"/>
      <c r="CP460" s="181"/>
      <c r="CQ460" s="181"/>
      <c r="CR460" s="181"/>
      <c r="CS460" s="181"/>
      <c r="CT460" s="181"/>
      <c r="CU460" s="181"/>
      <c r="CV460" s="181"/>
      <c r="CW460" s="181"/>
      <c r="CX460" s="181"/>
      <c r="CY460" s="181"/>
      <c r="CZ460" s="181"/>
      <c r="DA460" s="181"/>
      <c r="DB460" s="181"/>
      <c r="DC460" s="181"/>
      <c r="DD460" s="181"/>
      <c r="DE460" s="181"/>
      <c r="DF460" s="181"/>
      <c r="DG460" s="181"/>
      <c r="DH460" s="181"/>
      <c r="DI460" s="181"/>
      <c r="DJ460" s="181"/>
      <c r="DK460" s="181"/>
      <c r="DL460" s="181"/>
      <c r="DM460" s="181"/>
      <c r="DN460" s="181"/>
      <c r="DO460" s="181"/>
      <c r="DP460" s="181"/>
      <c r="DQ460" s="181"/>
      <c r="DR460" s="181"/>
      <c r="DS460" s="181"/>
      <c r="DT460" s="181"/>
      <c r="DU460" s="181"/>
      <c r="DV460" s="181"/>
      <c r="DW460" s="181"/>
      <c r="DX460" s="181"/>
      <c r="DY460" s="181"/>
      <c r="DZ460" s="181"/>
      <c r="EA460" s="181"/>
      <c r="EB460" s="181"/>
      <c r="EC460" s="181"/>
      <c r="ED460" s="181"/>
      <c r="EE460" s="181"/>
      <c r="EF460" s="181"/>
      <c r="EG460" s="181"/>
      <c r="EH460" s="181"/>
      <c r="EI460" s="181"/>
      <c r="EJ460" s="181"/>
      <c r="EK460" s="181"/>
      <c r="EL460" s="181"/>
      <c r="EM460" s="181"/>
      <c r="EN460" s="177"/>
      <c r="EO460" s="177"/>
    </row>
    <row r="461" customFormat="false" ht="12.75" hidden="false" customHeight="false" outlineLevel="0" collapsed="false">
      <c r="A461" s="197" t="s">
        <v>64</v>
      </c>
      <c r="B461" s="198"/>
      <c r="C461" s="199" t="s">
        <v>111</v>
      </c>
      <c r="D461" s="171" t="n">
        <v>9</v>
      </c>
      <c r="E461" s="172" t="s">
        <v>231</v>
      </c>
      <c r="F461" s="173" t="n">
        <f aca="false">SUM(H461:EM461)</f>
        <v>7.75</v>
      </c>
      <c r="G461" s="174"/>
      <c r="H461" s="176"/>
      <c r="I461" s="176"/>
      <c r="J461" s="176"/>
      <c r="K461" s="176"/>
      <c r="L461" s="176"/>
      <c r="M461" s="176"/>
      <c r="N461" s="176"/>
      <c r="O461" s="176"/>
      <c r="P461" s="176"/>
      <c r="Q461" s="175"/>
      <c r="R461" s="175"/>
      <c r="S461" s="175"/>
      <c r="T461" s="175"/>
      <c r="U461" s="175"/>
      <c r="V461" s="175"/>
      <c r="W461" s="175"/>
      <c r="X461" s="175"/>
      <c r="Y461" s="175"/>
      <c r="Z461" s="175"/>
      <c r="AA461" s="175"/>
      <c r="AB461" s="175"/>
      <c r="AC461" s="175"/>
      <c r="AD461" s="175"/>
      <c r="AE461" s="175"/>
      <c r="AF461" s="175"/>
      <c r="AG461" s="175"/>
      <c r="AH461" s="175"/>
      <c r="AI461" s="175"/>
      <c r="AJ461" s="175"/>
      <c r="AK461" s="175"/>
      <c r="AL461" s="175"/>
      <c r="AM461" s="175"/>
      <c r="AN461" s="175"/>
      <c r="AO461" s="175"/>
      <c r="AP461" s="175"/>
      <c r="AQ461" s="175"/>
      <c r="AR461" s="175"/>
      <c r="AS461" s="175"/>
      <c r="AT461" s="175"/>
      <c r="AU461" s="175"/>
      <c r="AV461" s="175"/>
      <c r="AW461" s="175"/>
      <c r="AX461" s="175"/>
      <c r="AY461" s="175"/>
      <c r="AZ461" s="175"/>
      <c r="BA461" s="175"/>
      <c r="BB461" s="175"/>
      <c r="BC461" s="176"/>
      <c r="BD461" s="176"/>
      <c r="BE461" s="176"/>
      <c r="BF461" s="176"/>
      <c r="BG461" s="176"/>
      <c r="BH461" s="176"/>
      <c r="BI461" s="176"/>
      <c r="BJ461" s="176"/>
      <c r="BK461" s="176"/>
      <c r="BL461" s="176"/>
      <c r="BM461" s="176"/>
      <c r="BN461" s="176"/>
      <c r="BO461" s="176"/>
      <c r="BP461" s="176"/>
      <c r="BQ461" s="176"/>
      <c r="BR461" s="176"/>
      <c r="BS461" s="176" t="n">
        <v>4.5</v>
      </c>
      <c r="BT461" s="176"/>
      <c r="BU461" s="176"/>
      <c r="BV461" s="176" t="n">
        <v>3.25</v>
      </c>
      <c r="BW461" s="176"/>
      <c r="BX461" s="176"/>
      <c r="BY461" s="176"/>
      <c r="BZ461" s="176"/>
      <c r="CA461" s="176"/>
      <c r="CB461" s="176"/>
      <c r="CC461" s="176"/>
      <c r="CD461" s="176"/>
      <c r="CE461" s="176"/>
      <c r="CF461" s="176"/>
      <c r="CG461" s="176"/>
      <c r="CH461" s="176"/>
      <c r="CI461" s="176"/>
      <c r="CJ461" s="176"/>
      <c r="CK461" s="176"/>
      <c r="CL461" s="176"/>
      <c r="CM461" s="176"/>
      <c r="CN461" s="176"/>
      <c r="CO461" s="176"/>
      <c r="CP461" s="176"/>
      <c r="CQ461" s="176"/>
      <c r="CR461" s="176"/>
      <c r="CS461" s="176"/>
      <c r="CT461" s="176"/>
      <c r="CU461" s="176"/>
      <c r="CV461" s="176"/>
      <c r="CW461" s="176"/>
      <c r="CX461" s="176"/>
      <c r="CY461" s="176"/>
      <c r="CZ461" s="176"/>
      <c r="DA461" s="176"/>
      <c r="DB461" s="176"/>
      <c r="DC461" s="176"/>
      <c r="DD461" s="176"/>
      <c r="DE461" s="176"/>
      <c r="DF461" s="176"/>
      <c r="DG461" s="176"/>
      <c r="DH461" s="176"/>
      <c r="DI461" s="176"/>
      <c r="DJ461" s="176"/>
      <c r="DK461" s="176"/>
      <c r="DL461" s="176"/>
      <c r="DM461" s="176"/>
      <c r="DN461" s="176"/>
      <c r="DO461" s="176"/>
      <c r="DP461" s="176"/>
      <c r="DQ461" s="176"/>
      <c r="DR461" s="176"/>
      <c r="DS461" s="176"/>
      <c r="DT461" s="176"/>
      <c r="DU461" s="176"/>
      <c r="DV461" s="176"/>
      <c r="DW461" s="176"/>
      <c r="DX461" s="176"/>
      <c r="DY461" s="176"/>
      <c r="DZ461" s="176"/>
      <c r="EA461" s="176"/>
      <c r="EB461" s="176"/>
      <c r="EC461" s="176"/>
      <c r="ED461" s="176"/>
      <c r="EE461" s="176"/>
      <c r="EF461" s="176"/>
      <c r="EG461" s="176"/>
      <c r="EH461" s="176"/>
      <c r="EI461" s="176"/>
      <c r="EJ461" s="176"/>
      <c r="EK461" s="176"/>
      <c r="EL461" s="176"/>
      <c r="EM461" s="176"/>
      <c r="EN461" s="177"/>
      <c r="EO461" s="177"/>
    </row>
    <row r="462" customFormat="false" ht="12.75" hidden="false" customHeight="false" outlineLevel="0" collapsed="false">
      <c r="A462" s="197" t="s">
        <v>64</v>
      </c>
      <c r="B462" s="198"/>
      <c r="C462" s="199" t="s">
        <v>111</v>
      </c>
      <c r="D462" s="171" t="n">
        <v>10</v>
      </c>
      <c r="E462" s="172" t="s">
        <v>231</v>
      </c>
      <c r="F462" s="173" t="n">
        <f aca="false">SUM(H462:EM462)</f>
        <v>7.75</v>
      </c>
      <c r="G462" s="174"/>
      <c r="H462" s="176"/>
      <c r="I462" s="176"/>
      <c r="J462" s="176"/>
      <c r="K462" s="176"/>
      <c r="L462" s="176"/>
      <c r="M462" s="176"/>
      <c r="N462" s="176"/>
      <c r="O462" s="176"/>
      <c r="P462" s="176"/>
      <c r="Q462" s="175"/>
      <c r="R462" s="175"/>
      <c r="S462" s="175"/>
      <c r="T462" s="175"/>
      <c r="U462" s="175"/>
      <c r="V462" s="175"/>
      <c r="W462" s="175"/>
      <c r="X462" s="175"/>
      <c r="Y462" s="175"/>
      <c r="Z462" s="175"/>
      <c r="AA462" s="175"/>
      <c r="AB462" s="175"/>
      <c r="AC462" s="175"/>
      <c r="AD462" s="175"/>
      <c r="AE462" s="175"/>
      <c r="AF462" s="175"/>
      <c r="AG462" s="175"/>
      <c r="AH462" s="175"/>
      <c r="AI462" s="175"/>
      <c r="AJ462" s="175"/>
      <c r="AK462" s="175"/>
      <c r="AL462" s="175"/>
      <c r="AM462" s="175"/>
      <c r="AN462" s="175"/>
      <c r="AO462" s="175"/>
      <c r="AP462" s="175"/>
      <c r="AQ462" s="175"/>
      <c r="AR462" s="175"/>
      <c r="AS462" s="175"/>
      <c r="AT462" s="175"/>
      <c r="AU462" s="175"/>
      <c r="AV462" s="175"/>
      <c r="AW462" s="175"/>
      <c r="AX462" s="175"/>
      <c r="AY462" s="175"/>
      <c r="AZ462" s="175"/>
      <c r="BA462" s="175"/>
      <c r="BB462" s="175"/>
      <c r="BC462" s="176"/>
      <c r="BD462" s="176"/>
      <c r="BE462" s="176"/>
      <c r="BF462" s="176"/>
      <c r="BG462" s="176"/>
      <c r="BH462" s="176"/>
      <c r="BI462" s="176"/>
      <c r="BJ462" s="176"/>
      <c r="BK462" s="176"/>
      <c r="BL462" s="176"/>
      <c r="BM462" s="176"/>
      <c r="BN462" s="176"/>
      <c r="BO462" s="176"/>
      <c r="BP462" s="176"/>
      <c r="BQ462" s="176"/>
      <c r="BR462" s="176"/>
      <c r="BS462" s="176" t="n">
        <v>3.25</v>
      </c>
      <c r="BT462" s="176"/>
      <c r="BU462" s="176"/>
      <c r="BV462" s="176" t="n">
        <v>1.5</v>
      </c>
      <c r="BW462" s="176"/>
      <c r="BX462" s="176"/>
      <c r="BY462" s="176"/>
      <c r="BZ462" s="176"/>
      <c r="CA462" s="176"/>
      <c r="CB462" s="176"/>
      <c r="CC462" s="176" t="n">
        <v>3</v>
      </c>
      <c r="CD462" s="176"/>
      <c r="CE462" s="176"/>
      <c r="CF462" s="176"/>
      <c r="CG462" s="176"/>
      <c r="CH462" s="176"/>
      <c r="CI462" s="176"/>
      <c r="CJ462" s="176"/>
      <c r="CK462" s="176"/>
      <c r="CL462" s="176"/>
      <c r="CM462" s="176"/>
      <c r="CN462" s="176"/>
      <c r="CO462" s="176"/>
      <c r="CP462" s="176"/>
      <c r="CQ462" s="176"/>
      <c r="CR462" s="176"/>
      <c r="CS462" s="176"/>
      <c r="CT462" s="176"/>
      <c r="CU462" s="176"/>
      <c r="CV462" s="176"/>
      <c r="CW462" s="176"/>
      <c r="CX462" s="176"/>
      <c r="CY462" s="176"/>
      <c r="CZ462" s="176"/>
      <c r="DA462" s="176"/>
      <c r="DB462" s="176"/>
      <c r="DC462" s="176"/>
      <c r="DD462" s="176"/>
      <c r="DE462" s="176"/>
      <c r="DF462" s="176"/>
      <c r="DG462" s="176"/>
      <c r="DH462" s="176"/>
      <c r="DI462" s="176"/>
      <c r="DJ462" s="176"/>
      <c r="DK462" s="176"/>
      <c r="DL462" s="176"/>
      <c r="DM462" s="176"/>
      <c r="DN462" s="176"/>
      <c r="DO462" s="176"/>
      <c r="DP462" s="176"/>
      <c r="DQ462" s="176"/>
      <c r="DR462" s="176"/>
      <c r="DS462" s="176"/>
      <c r="DT462" s="176"/>
      <c r="DU462" s="176"/>
      <c r="DV462" s="176"/>
      <c r="DW462" s="176"/>
      <c r="DX462" s="176"/>
      <c r="DY462" s="176"/>
      <c r="DZ462" s="176"/>
      <c r="EA462" s="176"/>
      <c r="EB462" s="176"/>
      <c r="EC462" s="176"/>
      <c r="ED462" s="176"/>
      <c r="EE462" s="176"/>
      <c r="EF462" s="176"/>
      <c r="EG462" s="176"/>
      <c r="EH462" s="176"/>
      <c r="EI462" s="176"/>
      <c r="EJ462" s="176"/>
      <c r="EK462" s="176"/>
      <c r="EL462" s="176"/>
      <c r="EM462" s="176"/>
      <c r="EN462" s="177"/>
      <c r="EO462" s="177"/>
    </row>
    <row r="463" customFormat="false" ht="12.75" hidden="false" customHeight="false" outlineLevel="0" collapsed="false">
      <c r="A463" s="197" t="s">
        <v>64</v>
      </c>
      <c r="B463" s="198"/>
      <c r="C463" s="199" t="s">
        <v>111</v>
      </c>
      <c r="D463" s="171" t="n">
        <v>11</v>
      </c>
      <c r="E463" s="172" t="s">
        <v>231</v>
      </c>
      <c r="F463" s="173" t="n">
        <f aca="false">SUM(H463:EM463)</f>
        <v>7.75</v>
      </c>
      <c r="G463" s="174"/>
      <c r="H463" s="176"/>
      <c r="I463" s="176"/>
      <c r="J463" s="176"/>
      <c r="K463" s="176"/>
      <c r="L463" s="176"/>
      <c r="M463" s="176"/>
      <c r="N463" s="176"/>
      <c r="O463" s="176"/>
      <c r="P463" s="176"/>
      <c r="Q463" s="175"/>
      <c r="R463" s="175"/>
      <c r="S463" s="175"/>
      <c r="T463" s="175"/>
      <c r="U463" s="175"/>
      <c r="V463" s="175"/>
      <c r="W463" s="175"/>
      <c r="X463" s="175"/>
      <c r="Y463" s="175"/>
      <c r="Z463" s="175"/>
      <c r="AA463" s="175"/>
      <c r="AB463" s="175"/>
      <c r="AC463" s="175"/>
      <c r="AD463" s="175"/>
      <c r="AE463" s="175"/>
      <c r="AF463" s="175"/>
      <c r="AG463" s="175"/>
      <c r="AH463" s="175"/>
      <c r="AI463" s="175"/>
      <c r="AJ463" s="175"/>
      <c r="AK463" s="175"/>
      <c r="AL463" s="175"/>
      <c r="AM463" s="175"/>
      <c r="AN463" s="175"/>
      <c r="AO463" s="175"/>
      <c r="AP463" s="175"/>
      <c r="AQ463" s="175"/>
      <c r="AR463" s="175"/>
      <c r="AS463" s="175"/>
      <c r="AT463" s="175"/>
      <c r="AU463" s="175"/>
      <c r="AV463" s="175"/>
      <c r="AW463" s="175"/>
      <c r="AX463" s="175"/>
      <c r="AY463" s="175"/>
      <c r="AZ463" s="175"/>
      <c r="BA463" s="175"/>
      <c r="BB463" s="175"/>
      <c r="BC463" s="176"/>
      <c r="BD463" s="176"/>
      <c r="BE463" s="176"/>
      <c r="BF463" s="176"/>
      <c r="BG463" s="176"/>
      <c r="BH463" s="176"/>
      <c r="BI463" s="176"/>
      <c r="BJ463" s="176"/>
      <c r="BK463" s="176"/>
      <c r="BL463" s="176"/>
      <c r="BM463" s="176"/>
      <c r="BN463" s="176"/>
      <c r="BO463" s="176"/>
      <c r="BP463" s="176"/>
      <c r="BQ463" s="176"/>
      <c r="BR463" s="176"/>
      <c r="BS463" s="176" t="n">
        <v>4.5</v>
      </c>
      <c r="BT463" s="176"/>
      <c r="BU463" s="176"/>
      <c r="BV463" s="176"/>
      <c r="BW463" s="176"/>
      <c r="BX463" s="176"/>
      <c r="BY463" s="176"/>
      <c r="BZ463" s="176"/>
      <c r="CA463" s="176" t="n">
        <v>3.25</v>
      </c>
      <c r="CB463" s="176"/>
      <c r="CC463" s="176"/>
      <c r="CD463" s="176"/>
      <c r="CE463" s="176"/>
      <c r="CF463" s="176"/>
      <c r="CG463" s="176"/>
      <c r="CH463" s="176"/>
      <c r="CI463" s="176"/>
      <c r="CJ463" s="176"/>
      <c r="CK463" s="176"/>
      <c r="CL463" s="176"/>
      <c r="CM463" s="176"/>
      <c r="CN463" s="176"/>
      <c r="CO463" s="176"/>
      <c r="CP463" s="176"/>
      <c r="CQ463" s="176"/>
      <c r="CR463" s="176"/>
      <c r="CS463" s="176"/>
      <c r="CT463" s="176"/>
      <c r="CU463" s="176"/>
      <c r="CV463" s="176"/>
      <c r="CW463" s="176"/>
      <c r="CX463" s="176"/>
      <c r="CY463" s="176"/>
      <c r="CZ463" s="176"/>
      <c r="DA463" s="176"/>
      <c r="DB463" s="176"/>
      <c r="DC463" s="176"/>
      <c r="DD463" s="176"/>
      <c r="DE463" s="176"/>
      <c r="DF463" s="176"/>
      <c r="DG463" s="176"/>
      <c r="DH463" s="176"/>
      <c r="DI463" s="176"/>
      <c r="DJ463" s="176"/>
      <c r="DK463" s="176"/>
      <c r="DL463" s="176"/>
      <c r="DM463" s="176"/>
      <c r="DN463" s="176"/>
      <c r="DO463" s="176"/>
      <c r="DP463" s="176"/>
      <c r="DQ463" s="176"/>
      <c r="DR463" s="176"/>
      <c r="DS463" s="176"/>
      <c r="DT463" s="176"/>
      <c r="DU463" s="176"/>
      <c r="DV463" s="176"/>
      <c r="DW463" s="176"/>
      <c r="DX463" s="176"/>
      <c r="DY463" s="176"/>
      <c r="DZ463" s="176"/>
      <c r="EA463" s="176"/>
      <c r="EB463" s="176"/>
      <c r="EC463" s="176"/>
      <c r="ED463" s="176"/>
      <c r="EE463" s="176"/>
      <c r="EF463" s="176"/>
      <c r="EG463" s="176"/>
      <c r="EH463" s="176"/>
      <c r="EI463" s="176"/>
      <c r="EJ463" s="176"/>
      <c r="EK463" s="176"/>
      <c r="EL463" s="176"/>
      <c r="EM463" s="176"/>
      <c r="EN463" s="177"/>
      <c r="EO463" s="177"/>
    </row>
    <row r="464" customFormat="false" ht="12.75" hidden="false" customHeight="false" outlineLevel="0" collapsed="false">
      <c r="A464" s="197" t="s">
        <v>64</v>
      </c>
      <c r="B464" s="198"/>
      <c r="C464" s="199" t="s">
        <v>111</v>
      </c>
      <c r="D464" s="171" t="n">
        <v>12</v>
      </c>
      <c r="E464" s="172" t="s">
        <v>231</v>
      </c>
      <c r="F464" s="173" t="n">
        <f aca="false">SUM(H464:EM464)</f>
        <v>7.75</v>
      </c>
      <c r="G464" s="174"/>
      <c r="H464" s="176"/>
      <c r="I464" s="176"/>
      <c r="J464" s="176"/>
      <c r="K464" s="176"/>
      <c r="L464" s="176"/>
      <c r="M464" s="176"/>
      <c r="N464" s="176"/>
      <c r="O464" s="176"/>
      <c r="P464" s="176"/>
      <c r="Q464" s="175"/>
      <c r="R464" s="175"/>
      <c r="S464" s="175"/>
      <c r="T464" s="175"/>
      <c r="U464" s="175"/>
      <c r="V464" s="175"/>
      <c r="W464" s="175"/>
      <c r="X464" s="175"/>
      <c r="Y464" s="175"/>
      <c r="Z464" s="175"/>
      <c r="AA464" s="175"/>
      <c r="AB464" s="175"/>
      <c r="AC464" s="175"/>
      <c r="AD464" s="175"/>
      <c r="AE464" s="175"/>
      <c r="AF464" s="175"/>
      <c r="AG464" s="175"/>
      <c r="AH464" s="175"/>
      <c r="AI464" s="175"/>
      <c r="AJ464" s="175"/>
      <c r="AK464" s="175"/>
      <c r="AL464" s="175"/>
      <c r="AM464" s="175"/>
      <c r="AN464" s="175"/>
      <c r="AO464" s="175"/>
      <c r="AP464" s="175"/>
      <c r="AQ464" s="175"/>
      <c r="AR464" s="175"/>
      <c r="AS464" s="175"/>
      <c r="AT464" s="175"/>
      <c r="AU464" s="175"/>
      <c r="AV464" s="175"/>
      <c r="AW464" s="175"/>
      <c r="AX464" s="175"/>
      <c r="AY464" s="175"/>
      <c r="AZ464" s="175"/>
      <c r="BA464" s="175"/>
      <c r="BB464" s="175"/>
      <c r="BC464" s="176"/>
      <c r="BD464" s="176"/>
      <c r="BE464" s="176"/>
      <c r="BF464" s="176"/>
      <c r="BG464" s="176"/>
      <c r="BH464" s="176"/>
      <c r="BI464" s="176"/>
      <c r="BJ464" s="176"/>
      <c r="BK464" s="176"/>
      <c r="BL464" s="176"/>
      <c r="BM464" s="176"/>
      <c r="BN464" s="176"/>
      <c r="BO464" s="176"/>
      <c r="BP464" s="176"/>
      <c r="BQ464" s="176"/>
      <c r="BR464" s="176"/>
      <c r="BS464" s="176"/>
      <c r="BT464" s="176"/>
      <c r="BU464" s="176"/>
      <c r="BV464" s="176"/>
      <c r="BW464" s="176"/>
      <c r="BX464" s="176"/>
      <c r="BY464" s="176"/>
      <c r="BZ464" s="176"/>
      <c r="CA464" s="176" t="n">
        <v>7.75</v>
      </c>
      <c r="CB464" s="176"/>
      <c r="CC464" s="176"/>
      <c r="CD464" s="176"/>
      <c r="CE464" s="176"/>
      <c r="CF464" s="176"/>
      <c r="CG464" s="176"/>
      <c r="CH464" s="176"/>
      <c r="CI464" s="176"/>
      <c r="CJ464" s="176"/>
      <c r="CK464" s="176"/>
      <c r="CL464" s="176"/>
      <c r="CM464" s="176"/>
      <c r="CN464" s="176"/>
      <c r="CO464" s="176"/>
      <c r="CP464" s="176"/>
      <c r="CQ464" s="176"/>
      <c r="CR464" s="176"/>
      <c r="CS464" s="176"/>
      <c r="CT464" s="176"/>
      <c r="CU464" s="176"/>
      <c r="CV464" s="176"/>
      <c r="CW464" s="176"/>
      <c r="CX464" s="176"/>
      <c r="CY464" s="176"/>
      <c r="CZ464" s="176"/>
      <c r="DA464" s="176"/>
      <c r="DB464" s="176"/>
      <c r="DC464" s="176"/>
      <c r="DD464" s="176"/>
      <c r="DE464" s="176"/>
      <c r="DF464" s="176"/>
      <c r="DG464" s="176"/>
      <c r="DH464" s="176"/>
      <c r="DI464" s="176"/>
      <c r="DJ464" s="176"/>
      <c r="DK464" s="176"/>
      <c r="DL464" s="176"/>
      <c r="DM464" s="176"/>
      <c r="DN464" s="176"/>
      <c r="DO464" s="176"/>
      <c r="DP464" s="176"/>
      <c r="DQ464" s="176"/>
      <c r="DR464" s="176"/>
      <c r="DS464" s="176"/>
      <c r="DT464" s="176"/>
      <c r="DU464" s="176"/>
      <c r="DV464" s="176"/>
      <c r="DW464" s="176"/>
      <c r="DX464" s="176"/>
      <c r="DY464" s="176"/>
      <c r="DZ464" s="176"/>
      <c r="EA464" s="176"/>
      <c r="EB464" s="176"/>
      <c r="EC464" s="176"/>
      <c r="ED464" s="176"/>
      <c r="EE464" s="176"/>
      <c r="EF464" s="176"/>
      <c r="EG464" s="176"/>
      <c r="EH464" s="176"/>
      <c r="EI464" s="176"/>
      <c r="EJ464" s="176"/>
      <c r="EK464" s="176"/>
      <c r="EL464" s="176"/>
      <c r="EM464" s="176"/>
      <c r="EN464" s="177"/>
      <c r="EO464" s="177"/>
    </row>
    <row r="465" customFormat="false" ht="12.75" hidden="false" customHeight="false" outlineLevel="0" collapsed="false">
      <c r="A465" s="197" t="s">
        <v>64</v>
      </c>
      <c r="B465" s="198"/>
      <c r="C465" s="199" t="s">
        <v>111</v>
      </c>
      <c r="D465" s="171" t="n">
        <v>13</v>
      </c>
      <c r="E465" s="172" t="s">
        <v>231</v>
      </c>
      <c r="F465" s="173" t="n">
        <f aca="false">SUM(H465:EM465)</f>
        <v>7</v>
      </c>
      <c r="G465" s="174"/>
      <c r="H465" s="176"/>
      <c r="I465" s="176"/>
      <c r="J465" s="176"/>
      <c r="K465" s="176"/>
      <c r="L465" s="176"/>
      <c r="M465" s="176"/>
      <c r="N465" s="176"/>
      <c r="O465" s="176"/>
      <c r="P465" s="176"/>
      <c r="Q465" s="175"/>
      <c r="R465" s="175"/>
      <c r="S465" s="175"/>
      <c r="T465" s="175"/>
      <c r="U465" s="175"/>
      <c r="V465" s="175"/>
      <c r="W465" s="175"/>
      <c r="X465" s="175"/>
      <c r="Y465" s="175"/>
      <c r="Z465" s="175"/>
      <c r="AA465" s="175"/>
      <c r="AB465" s="175"/>
      <c r="AC465" s="175"/>
      <c r="AD465" s="175"/>
      <c r="AE465" s="175"/>
      <c r="AF465" s="175"/>
      <c r="AG465" s="175"/>
      <c r="AH465" s="175"/>
      <c r="AI465" s="175"/>
      <c r="AJ465" s="175"/>
      <c r="AK465" s="175"/>
      <c r="AL465" s="175"/>
      <c r="AM465" s="175"/>
      <c r="AN465" s="175"/>
      <c r="AO465" s="175"/>
      <c r="AP465" s="175"/>
      <c r="AQ465" s="175"/>
      <c r="AR465" s="175"/>
      <c r="AS465" s="175"/>
      <c r="AT465" s="175"/>
      <c r="AU465" s="175"/>
      <c r="AV465" s="175"/>
      <c r="AW465" s="175"/>
      <c r="AX465" s="175"/>
      <c r="AY465" s="175"/>
      <c r="AZ465" s="175"/>
      <c r="BA465" s="175"/>
      <c r="BB465" s="175"/>
      <c r="BC465" s="176"/>
      <c r="BD465" s="176"/>
      <c r="BE465" s="176"/>
      <c r="BF465" s="176"/>
      <c r="BG465" s="176"/>
      <c r="BH465" s="176"/>
      <c r="BI465" s="176"/>
      <c r="BJ465" s="176"/>
      <c r="BK465" s="176"/>
      <c r="BL465" s="176"/>
      <c r="BM465" s="176"/>
      <c r="BN465" s="176"/>
      <c r="BO465" s="176"/>
      <c r="BP465" s="176"/>
      <c r="BQ465" s="176"/>
      <c r="BR465" s="176"/>
      <c r="BS465" s="176"/>
      <c r="BT465" s="176"/>
      <c r="BU465" s="176"/>
      <c r="BV465" s="176"/>
      <c r="BW465" s="176"/>
      <c r="BX465" s="176"/>
      <c r="BY465" s="176"/>
      <c r="BZ465" s="176"/>
      <c r="CA465" s="176" t="n">
        <v>7</v>
      </c>
      <c r="CB465" s="176"/>
      <c r="CC465" s="176"/>
      <c r="CD465" s="176"/>
      <c r="CE465" s="176"/>
      <c r="CF465" s="176"/>
      <c r="CG465" s="176"/>
      <c r="CH465" s="176"/>
      <c r="CI465" s="176"/>
      <c r="CJ465" s="176"/>
      <c r="CK465" s="176"/>
      <c r="CL465" s="176"/>
      <c r="CM465" s="176"/>
      <c r="CN465" s="176"/>
      <c r="CO465" s="176"/>
      <c r="CP465" s="176"/>
      <c r="CQ465" s="176"/>
      <c r="CR465" s="176"/>
      <c r="CS465" s="176"/>
      <c r="CT465" s="176"/>
      <c r="CU465" s="176"/>
      <c r="CV465" s="176"/>
      <c r="CW465" s="176"/>
      <c r="CX465" s="176"/>
      <c r="CY465" s="176"/>
      <c r="CZ465" s="176"/>
      <c r="DA465" s="176"/>
      <c r="DB465" s="176"/>
      <c r="DC465" s="176"/>
      <c r="DD465" s="176"/>
      <c r="DE465" s="176"/>
      <c r="DF465" s="176"/>
      <c r="DG465" s="176"/>
      <c r="DH465" s="176"/>
      <c r="DI465" s="176"/>
      <c r="DJ465" s="176"/>
      <c r="DK465" s="176"/>
      <c r="DL465" s="176"/>
      <c r="DM465" s="176"/>
      <c r="DN465" s="176"/>
      <c r="DO465" s="176"/>
      <c r="DP465" s="176"/>
      <c r="DQ465" s="176"/>
      <c r="DR465" s="176"/>
      <c r="DS465" s="176"/>
      <c r="DT465" s="176"/>
      <c r="DU465" s="176"/>
      <c r="DV465" s="176"/>
      <c r="DW465" s="176"/>
      <c r="DX465" s="176"/>
      <c r="DY465" s="176"/>
      <c r="DZ465" s="176"/>
      <c r="EA465" s="176"/>
      <c r="EB465" s="176"/>
      <c r="EC465" s="176"/>
      <c r="ED465" s="176"/>
      <c r="EE465" s="176"/>
      <c r="EF465" s="176"/>
      <c r="EG465" s="176"/>
      <c r="EH465" s="176"/>
      <c r="EI465" s="176"/>
      <c r="EJ465" s="176"/>
      <c r="EK465" s="176"/>
      <c r="EL465" s="176"/>
      <c r="EM465" s="176"/>
      <c r="EN465" s="177"/>
      <c r="EO465" s="177"/>
    </row>
    <row r="466" customFormat="false" ht="12.75" hidden="false" customHeight="false" outlineLevel="0" collapsed="false">
      <c r="A466" s="197" t="s">
        <v>64</v>
      </c>
      <c r="B466" s="198"/>
      <c r="C466" s="199" t="s">
        <v>111</v>
      </c>
      <c r="D466" s="171" t="n">
        <v>14</v>
      </c>
      <c r="E466" s="172" t="s">
        <v>231</v>
      </c>
      <c r="F466" s="178" t="n">
        <f aca="false">SUM(H466:EM466)</f>
        <v>0</v>
      </c>
      <c r="G466" s="179"/>
      <c r="H466" s="181"/>
      <c r="I466" s="181"/>
      <c r="J466" s="181"/>
      <c r="K466" s="181"/>
      <c r="L466" s="181"/>
      <c r="M466" s="181"/>
      <c r="N466" s="181"/>
      <c r="O466" s="181"/>
      <c r="P466" s="181"/>
      <c r="Q466" s="180"/>
      <c r="R466" s="180"/>
      <c r="S466" s="180"/>
      <c r="T466" s="180"/>
      <c r="U466" s="180"/>
      <c r="V466" s="180"/>
      <c r="W466" s="180"/>
      <c r="X466" s="180"/>
      <c r="Y466" s="180"/>
      <c r="Z466" s="180"/>
      <c r="AA466" s="180"/>
      <c r="AB466" s="180"/>
      <c r="AC466" s="180"/>
      <c r="AD466" s="180"/>
      <c r="AE466" s="180"/>
      <c r="AF466" s="180"/>
      <c r="AG466" s="180"/>
      <c r="AH466" s="180"/>
      <c r="AI466" s="180"/>
      <c r="AJ466" s="180"/>
      <c r="AK466" s="180"/>
      <c r="AL466" s="180"/>
      <c r="AM466" s="180"/>
      <c r="AN466" s="180"/>
      <c r="AO466" s="180"/>
      <c r="AP466" s="180"/>
      <c r="AQ466" s="180"/>
      <c r="AR466" s="180"/>
      <c r="AS466" s="180"/>
      <c r="AT466" s="180"/>
      <c r="AU466" s="180"/>
      <c r="AV466" s="180"/>
      <c r="AW466" s="180"/>
      <c r="AX466" s="180"/>
      <c r="AY466" s="180"/>
      <c r="AZ466" s="180"/>
      <c r="BA466" s="180"/>
      <c r="BB466" s="180"/>
      <c r="BC466" s="181"/>
      <c r="BD466" s="181"/>
      <c r="BE466" s="181"/>
      <c r="BF466" s="181"/>
      <c r="BG466" s="181"/>
      <c r="BH466" s="181"/>
      <c r="BI466" s="181"/>
      <c r="BJ466" s="181"/>
      <c r="BK466" s="181"/>
      <c r="BL466" s="181"/>
      <c r="BM466" s="181"/>
      <c r="BN466" s="181"/>
      <c r="BO466" s="181"/>
      <c r="BP466" s="181"/>
      <c r="BQ466" s="181"/>
      <c r="BR466" s="181"/>
      <c r="BS466" s="181"/>
      <c r="BT466" s="181"/>
      <c r="BU466" s="181"/>
      <c r="BV466" s="181"/>
      <c r="BW466" s="181"/>
      <c r="BX466" s="181"/>
      <c r="BY466" s="181"/>
      <c r="BZ466" s="181"/>
      <c r="CA466" s="181"/>
      <c r="CB466" s="181"/>
      <c r="CC466" s="181"/>
      <c r="CD466" s="181"/>
      <c r="CE466" s="181"/>
      <c r="CF466" s="181"/>
      <c r="CG466" s="181"/>
      <c r="CH466" s="181"/>
      <c r="CI466" s="181"/>
      <c r="CJ466" s="181"/>
      <c r="CK466" s="181"/>
      <c r="CL466" s="181"/>
      <c r="CM466" s="181"/>
      <c r="CN466" s="181"/>
      <c r="CO466" s="181"/>
      <c r="CP466" s="181"/>
      <c r="CQ466" s="181"/>
      <c r="CR466" s="181"/>
      <c r="CS466" s="181"/>
      <c r="CT466" s="181"/>
      <c r="CU466" s="181"/>
      <c r="CV466" s="181"/>
      <c r="CW466" s="181"/>
      <c r="CX466" s="181"/>
      <c r="CY466" s="181"/>
      <c r="CZ466" s="181"/>
      <c r="DA466" s="181"/>
      <c r="DB466" s="181"/>
      <c r="DC466" s="181"/>
      <c r="DD466" s="181"/>
      <c r="DE466" s="181"/>
      <c r="DF466" s="181"/>
      <c r="DG466" s="181"/>
      <c r="DH466" s="181"/>
      <c r="DI466" s="181"/>
      <c r="DJ466" s="181"/>
      <c r="DK466" s="181"/>
      <c r="DL466" s="181"/>
      <c r="DM466" s="181"/>
      <c r="DN466" s="181"/>
      <c r="DO466" s="181"/>
      <c r="DP466" s="181"/>
      <c r="DQ466" s="181"/>
      <c r="DR466" s="181"/>
      <c r="DS466" s="181"/>
      <c r="DT466" s="181"/>
      <c r="DU466" s="181"/>
      <c r="DV466" s="181"/>
      <c r="DW466" s="181"/>
      <c r="DX466" s="181"/>
      <c r="DY466" s="181"/>
      <c r="DZ466" s="181"/>
      <c r="EA466" s="181"/>
      <c r="EB466" s="181"/>
      <c r="EC466" s="181"/>
      <c r="ED466" s="181"/>
      <c r="EE466" s="181"/>
      <c r="EF466" s="181"/>
      <c r="EG466" s="181"/>
      <c r="EH466" s="181"/>
      <c r="EI466" s="181"/>
      <c r="EJ466" s="181"/>
      <c r="EK466" s="181"/>
      <c r="EL466" s="181"/>
      <c r="EM466" s="181"/>
      <c r="EN466" s="177"/>
      <c r="EO466" s="177"/>
    </row>
    <row r="467" customFormat="false" ht="12.75" hidden="false" customHeight="false" outlineLevel="0" collapsed="false">
      <c r="A467" s="197" t="s">
        <v>64</v>
      </c>
      <c r="B467" s="198"/>
      <c r="C467" s="199" t="s">
        <v>111</v>
      </c>
      <c r="D467" s="171" t="n">
        <v>15</v>
      </c>
      <c r="E467" s="172" t="s">
        <v>231</v>
      </c>
      <c r="F467" s="178" t="n">
        <f aca="false">SUM(H467:EM467)</f>
        <v>0</v>
      </c>
      <c r="G467" s="179" t="n">
        <f aca="false">SUM(F461:F467)</f>
        <v>38</v>
      </c>
      <c r="H467" s="181"/>
      <c r="I467" s="181"/>
      <c r="J467" s="181"/>
      <c r="K467" s="181"/>
      <c r="L467" s="181"/>
      <c r="M467" s="181"/>
      <c r="N467" s="181"/>
      <c r="O467" s="181"/>
      <c r="P467" s="181"/>
      <c r="Q467" s="180"/>
      <c r="R467" s="180"/>
      <c r="S467" s="180"/>
      <c r="T467" s="180"/>
      <c r="U467" s="180"/>
      <c r="V467" s="180"/>
      <c r="W467" s="180"/>
      <c r="X467" s="180"/>
      <c r="Y467" s="180"/>
      <c r="Z467" s="180"/>
      <c r="AA467" s="180"/>
      <c r="AB467" s="180"/>
      <c r="AC467" s="180"/>
      <c r="AD467" s="180"/>
      <c r="AE467" s="180"/>
      <c r="AF467" s="180"/>
      <c r="AG467" s="180"/>
      <c r="AH467" s="180"/>
      <c r="AI467" s="180"/>
      <c r="AJ467" s="180"/>
      <c r="AK467" s="180"/>
      <c r="AL467" s="180"/>
      <c r="AM467" s="180"/>
      <c r="AN467" s="180"/>
      <c r="AO467" s="180"/>
      <c r="AP467" s="180"/>
      <c r="AQ467" s="180"/>
      <c r="AR467" s="180"/>
      <c r="AS467" s="180"/>
      <c r="AT467" s="180"/>
      <c r="AU467" s="180"/>
      <c r="AV467" s="180"/>
      <c r="AW467" s="180"/>
      <c r="AX467" s="180"/>
      <c r="AY467" s="180"/>
      <c r="AZ467" s="180"/>
      <c r="BA467" s="180"/>
      <c r="BB467" s="180"/>
      <c r="BC467" s="181"/>
      <c r="BD467" s="181"/>
      <c r="BE467" s="181"/>
      <c r="BF467" s="181"/>
      <c r="BG467" s="181"/>
      <c r="BH467" s="181"/>
      <c r="BI467" s="181"/>
      <c r="BJ467" s="181"/>
      <c r="BK467" s="181"/>
      <c r="BL467" s="181"/>
      <c r="BM467" s="181"/>
      <c r="BN467" s="181"/>
      <c r="BO467" s="181"/>
      <c r="BP467" s="181"/>
      <c r="BQ467" s="181"/>
      <c r="BR467" s="181"/>
      <c r="BS467" s="181"/>
      <c r="BT467" s="181"/>
      <c r="BU467" s="181"/>
      <c r="BV467" s="181"/>
      <c r="BW467" s="181"/>
      <c r="BX467" s="181"/>
      <c r="BY467" s="181"/>
      <c r="BZ467" s="181"/>
      <c r="CA467" s="181"/>
      <c r="CB467" s="181"/>
      <c r="CC467" s="181"/>
      <c r="CD467" s="181"/>
      <c r="CE467" s="181"/>
      <c r="CF467" s="181"/>
      <c r="CG467" s="181"/>
      <c r="CH467" s="181"/>
      <c r="CI467" s="181"/>
      <c r="CJ467" s="181"/>
      <c r="CK467" s="181"/>
      <c r="CL467" s="181"/>
      <c r="CM467" s="181"/>
      <c r="CN467" s="181"/>
      <c r="CO467" s="181"/>
      <c r="CP467" s="181"/>
      <c r="CQ467" s="181"/>
      <c r="CR467" s="181"/>
      <c r="CS467" s="181"/>
      <c r="CT467" s="181"/>
      <c r="CU467" s="181"/>
      <c r="CV467" s="181"/>
      <c r="CW467" s="181"/>
      <c r="CX467" s="181"/>
      <c r="CY467" s="181"/>
      <c r="CZ467" s="181"/>
      <c r="DA467" s="181"/>
      <c r="DB467" s="181"/>
      <c r="DC467" s="181"/>
      <c r="DD467" s="181"/>
      <c r="DE467" s="181"/>
      <c r="DF467" s="181"/>
      <c r="DG467" s="181"/>
      <c r="DH467" s="181"/>
      <c r="DI467" s="181"/>
      <c r="DJ467" s="181"/>
      <c r="DK467" s="181"/>
      <c r="DL467" s="181"/>
      <c r="DM467" s="181"/>
      <c r="DN467" s="181"/>
      <c r="DO467" s="181"/>
      <c r="DP467" s="181"/>
      <c r="DQ467" s="181"/>
      <c r="DR467" s="181"/>
      <c r="DS467" s="181"/>
      <c r="DT467" s="181"/>
      <c r="DU467" s="181"/>
      <c r="DV467" s="181"/>
      <c r="DW467" s="181"/>
      <c r="DX467" s="181"/>
      <c r="DY467" s="181"/>
      <c r="DZ467" s="181"/>
      <c r="EA467" s="181"/>
      <c r="EB467" s="181"/>
      <c r="EC467" s="181"/>
      <c r="ED467" s="181"/>
      <c r="EE467" s="181"/>
      <c r="EF467" s="181"/>
      <c r="EG467" s="181"/>
      <c r="EH467" s="181"/>
      <c r="EI467" s="181"/>
      <c r="EJ467" s="181"/>
      <c r="EK467" s="181"/>
      <c r="EL467" s="181"/>
      <c r="EM467" s="181"/>
      <c r="EN467" s="177"/>
      <c r="EO467" s="177"/>
    </row>
    <row r="468" customFormat="false" ht="12.75" hidden="false" customHeight="false" outlineLevel="0" collapsed="false">
      <c r="A468" s="197" t="s">
        <v>64</v>
      </c>
      <c r="B468" s="198"/>
      <c r="C468" s="199" t="s">
        <v>111</v>
      </c>
      <c r="D468" s="171" t="n">
        <v>16</v>
      </c>
      <c r="E468" s="172" t="s">
        <v>232</v>
      </c>
      <c r="F468" s="173" t="n">
        <f aca="false">SUM(H468:EM468)</f>
        <v>7.75</v>
      </c>
      <c r="G468" s="174"/>
      <c r="H468" s="176"/>
      <c r="I468" s="176"/>
      <c r="J468" s="176"/>
      <c r="K468" s="176"/>
      <c r="L468" s="176"/>
      <c r="M468" s="176"/>
      <c r="N468" s="176"/>
      <c r="O468" s="176"/>
      <c r="P468" s="176"/>
      <c r="Q468" s="175"/>
      <c r="R468" s="175"/>
      <c r="S468" s="175"/>
      <c r="T468" s="175"/>
      <c r="U468" s="175"/>
      <c r="V468" s="175"/>
      <c r="W468" s="175"/>
      <c r="X468" s="175"/>
      <c r="Y468" s="175"/>
      <c r="Z468" s="175"/>
      <c r="AA468" s="175"/>
      <c r="AB468" s="175"/>
      <c r="AC468" s="175"/>
      <c r="AD468" s="175"/>
      <c r="AE468" s="175"/>
      <c r="AF468" s="175"/>
      <c r="AG468" s="175"/>
      <c r="AH468" s="175"/>
      <c r="AI468" s="175"/>
      <c r="AJ468" s="175"/>
      <c r="AK468" s="175"/>
      <c r="AL468" s="175"/>
      <c r="AM468" s="175"/>
      <c r="AN468" s="175"/>
      <c r="AO468" s="175"/>
      <c r="AP468" s="175"/>
      <c r="AQ468" s="175"/>
      <c r="AR468" s="175"/>
      <c r="AS468" s="175"/>
      <c r="AT468" s="175"/>
      <c r="AU468" s="175"/>
      <c r="AV468" s="175"/>
      <c r="AW468" s="175"/>
      <c r="AX468" s="175"/>
      <c r="AY468" s="175"/>
      <c r="AZ468" s="175"/>
      <c r="BA468" s="175"/>
      <c r="BB468" s="175"/>
      <c r="BC468" s="176"/>
      <c r="BD468" s="176"/>
      <c r="BE468" s="176"/>
      <c r="BF468" s="176"/>
      <c r="BG468" s="176"/>
      <c r="BH468" s="176"/>
      <c r="BI468" s="176"/>
      <c r="BJ468" s="176"/>
      <c r="BK468" s="176"/>
      <c r="BL468" s="176"/>
      <c r="BM468" s="176"/>
      <c r="BN468" s="176"/>
      <c r="BO468" s="176"/>
      <c r="BP468" s="176"/>
      <c r="BQ468" s="176"/>
      <c r="BR468" s="176"/>
      <c r="BS468" s="176"/>
      <c r="BT468" s="176"/>
      <c r="BU468" s="176"/>
      <c r="BV468" s="176"/>
      <c r="BW468" s="176"/>
      <c r="BX468" s="176"/>
      <c r="BY468" s="176"/>
      <c r="BZ468" s="176"/>
      <c r="CA468" s="176" t="n">
        <v>7.75</v>
      </c>
      <c r="CB468" s="176"/>
      <c r="CC468" s="176"/>
      <c r="CD468" s="176"/>
      <c r="CE468" s="176"/>
      <c r="CF468" s="176"/>
      <c r="CG468" s="176"/>
      <c r="CH468" s="176"/>
      <c r="CI468" s="176"/>
      <c r="CJ468" s="176"/>
      <c r="CK468" s="176"/>
      <c r="CL468" s="176"/>
      <c r="CM468" s="176"/>
      <c r="CN468" s="176"/>
      <c r="CO468" s="176"/>
      <c r="CP468" s="176"/>
      <c r="CQ468" s="176"/>
      <c r="CR468" s="176"/>
      <c r="CS468" s="176"/>
      <c r="CT468" s="176"/>
      <c r="CU468" s="176"/>
      <c r="CV468" s="176"/>
      <c r="CW468" s="176"/>
      <c r="CX468" s="176"/>
      <c r="CY468" s="176"/>
      <c r="CZ468" s="176"/>
      <c r="DA468" s="176"/>
      <c r="DB468" s="176"/>
      <c r="DC468" s="176"/>
      <c r="DD468" s="176"/>
      <c r="DE468" s="176"/>
      <c r="DF468" s="176"/>
      <c r="DG468" s="176"/>
      <c r="DH468" s="176"/>
      <c r="DI468" s="176"/>
      <c r="DJ468" s="176"/>
      <c r="DK468" s="176"/>
      <c r="DL468" s="176"/>
      <c r="DM468" s="176"/>
      <c r="DN468" s="176"/>
      <c r="DO468" s="176"/>
      <c r="DP468" s="176"/>
      <c r="DQ468" s="176"/>
      <c r="DR468" s="176"/>
      <c r="DS468" s="176"/>
      <c r="DT468" s="176"/>
      <c r="DU468" s="176"/>
      <c r="DV468" s="176"/>
      <c r="DW468" s="176"/>
      <c r="DX468" s="176"/>
      <c r="DY468" s="176"/>
      <c r="DZ468" s="176"/>
      <c r="EA468" s="176"/>
      <c r="EB468" s="176"/>
      <c r="EC468" s="176"/>
      <c r="ED468" s="176"/>
      <c r="EE468" s="176"/>
      <c r="EF468" s="176"/>
      <c r="EG468" s="176"/>
      <c r="EH468" s="176"/>
      <c r="EI468" s="176"/>
      <c r="EJ468" s="176"/>
      <c r="EK468" s="176"/>
      <c r="EL468" s="176"/>
      <c r="EM468" s="176"/>
      <c r="EN468" s="177"/>
      <c r="EO468" s="177"/>
    </row>
    <row r="469" customFormat="false" ht="12.75" hidden="false" customHeight="false" outlineLevel="0" collapsed="false">
      <c r="A469" s="197" t="s">
        <v>64</v>
      </c>
      <c r="B469" s="198"/>
      <c r="C469" s="199" t="s">
        <v>111</v>
      </c>
      <c r="D469" s="171" t="n">
        <v>17</v>
      </c>
      <c r="E469" s="172" t="s">
        <v>232</v>
      </c>
      <c r="F469" s="173" t="n">
        <f aca="false">SUM(H469:EM469)</f>
        <v>7.75</v>
      </c>
      <c r="G469" s="174"/>
      <c r="H469" s="176"/>
      <c r="I469" s="176"/>
      <c r="J469" s="176"/>
      <c r="K469" s="176"/>
      <c r="L469" s="176"/>
      <c r="M469" s="176"/>
      <c r="N469" s="176"/>
      <c r="O469" s="176"/>
      <c r="P469" s="176"/>
      <c r="Q469" s="175"/>
      <c r="R469" s="175"/>
      <c r="S469" s="175"/>
      <c r="T469" s="175"/>
      <c r="U469" s="175"/>
      <c r="V469" s="175"/>
      <c r="W469" s="175"/>
      <c r="X469" s="175"/>
      <c r="Y469" s="175"/>
      <c r="Z469" s="175"/>
      <c r="AA469" s="175"/>
      <c r="AB469" s="175"/>
      <c r="AC469" s="175"/>
      <c r="AD469" s="175"/>
      <c r="AE469" s="175"/>
      <c r="AF469" s="175"/>
      <c r="AG469" s="175"/>
      <c r="AH469" s="175"/>
      <c r="AI469" s="175"/>
      <c r="AJ469" s="175"/>
      <c r="AK469" s="175"/>
      <c r="AL469" s="175"/>
      <c r="AM469" s="175"/>
      <c r="AN469" s="175"/>
      <c r="AO469" s="175"/>
      <c r="AP469" s="175"/>
      <c r="AQ469" s="175"/>
      <c r="AR469" s="175"/>
      <c r="AS469" s="175"/>
      <c r="AT469" s="175"/>
      <c r="AU469" s="175"/>
      <c r="AV469" s="175"/>
      <c r="AW469" s="175"/>
      <c r="AX469" s="175"/>
      <c r="AY469" s="175"/>
      <c r="AZ469" s="175"/>
      <c r="BA469" s="175"/>
      <c r="BB469" s="175"/>
      <c r="BC469" s="176"/>
      <c r="BD469" s="176"/>
      <c r="BE469" s="176"/>
      <c r="BF469" s="176"/>
      <c r="BG469" s="176"/>
      <c r="BH469" s="176"/>
      <c r="BI469" s="176"/>
      <c r="BJ469" s="176"/>
      <c r="BK469" s="176"/>
      <c r="BL469" s="176"/>
      <c r="BM469" s="176"/>
      <c r="BN469" s="176"/>
      <c r="BO469" s="176"/>
      <c r="BP469" s="176"/>
      <c r="BQ469" s="176"/>
      <c r="BR469" s="176"/>
      <c r="BS469" s="176"/>
      <c r="BT469" s="176"/>
      <c r="BU469" s="176"/>
      <c r="BV469" s="176"/>
      <c r="BW469" s="176"/>
      <c r="BX469" s="176"/>
      <c r="BY469" s="176"/>
      <c r="BZ469" s="176"/>
      <c r="CA469" s="176" t="n">
        <v>7.75</v>
      </c>
      <c r="CB469" s="176"/>
      <c r="CC469" s="176"/>
      <c r="CD469" s="176"/>
      <c r="CE469" s="176"/>
      <c r="CF469" s="176"/>
      <c r="CG469" s="176"/>
      <c r="CH469" s="176"/>
      <c r="CI469" s="176"/>
      <c r="CJ469" s="176"/>
      <c r="CK469" s="176"/>
      <c r="CL469" s="176"/>
      <c r="CM469" s="176"/>
      <c r="CN469" s="176"/>
      <c r="CO469" s="176"/>
      <c r="CP469" s="176"/>
      <c r="CQ469" s="176"/>
      <c r="CR469" s="176"/>
      <c r="CS469" s="176"/>
      <c r="CT469" s="176"/>
      <c r="CU469" s="176"/>
      <c r="CV469" s="176"/>
      <c r="CW469" s="176"/>
      <c r="CX469" s="176"/>
      <c r="CY469" s="176"/>
      <c r="CZ469" s="176"/>
      <c r="DA469" s="176"/>
      <c r="DB469" s="176"/>
      <c r="DC469" s="176"/>
      <c r="DD469" s="176"/>
      <c r="DE469" s="176"/>
      <c r="DF469" s="176"/>
      <c r="DG469" s="176"/>
      <c r="DH469" s="176"/>
      <c r="DI469" s="176"/>
      <c r="DJ469" s="176"/>
      <c r="DK469" s="176"/>
      <c r="DL469" s="176"/>
      <c r="DM469" s="176"/>
      <c r="DN469" s="176"/>
      <c r="DO469" s="176"/>
      <c r="DP469" s="176"/>
      <c r="DQ469" s="176"/>
      <c r="DR469" s="176"/>
      <c r="DS469" s="176"/>
      <c r="DT469" s="176"/>
      <c r="DU469" s="176"/>
      <c r="DV469" s="176"/>
      <c r="DW469" s="176"/>
      <c r="DX469" s="176"/>
      <c r="DY469" s="176"/>
      <c r="DZ469" s="176"/>
      <c r="EA469" s="176"/>
      <c r="EB469" s="176"/>
      <c r="EC469" s="176"/>
      <c r="ED469" s="176"/>
      <c r="EE469" s="176"/>
      <c r="EF469" s="176"/>
      <c r="EG469" s="176"/>
      <c r="EH469" s="176"/>
      <c r="EI469" s="176"/>
      <c r="EJ469" s="176"/>
      <c r="EK469" s="176"/>
      <c r="EL469" s="176"/>
      <c r="EM469" s="176"/>
      <c r="EN469" s="177"/>
      <c r="EO469" s="177"/>
    </row>
    <row r="470" customFormat="false" ht="12.75" hidden="false" customHeight="false" outlineLevel="0" collapsed="false">
      <c r="A470" s="197" t="s">
        <v>64</v>
      </c>
      <c r="B470" s="198"/>
      <c r="C470" s="199" t="s">
        <v>111</v>
      </c>
      <c r="D470" s="171" t="n">
        <v>18</v>
      </c>
      <c r="E470" s="172" t="s">
        <v>232</v>
      </c>
      <c r="F470" s="173" t="n">
        <f aca="false">SUM(H470:EM470)</f>
        <v>7.75</v>
      </c>
      <c r="G470" s="174"/>
      <c r="H470" s="176"/>
      <c r="I470" s="176"/>
      <c r="J470" s="176"/>
      <c r="K470" s="176"/>
      <c r="L470" s="176"/>
      <c r="M470" s="176"/>
      <c r="N470" s="176"/>
      <c r="O470" s="176"/>
      <c r="P470" s="176"/>
      <c r="Q470" s="175"/>
      <c r="R470" s="175"/>
      <c r="S470" s="175"/>
      <c r="T470" s="175"/>
      <c r="U470" s="175"/>
      <c r="V470" s="175"/>
      <c r="W470" s="175"/>
      <c r="X470" s="175"/>
      <c r="Y470" s="175"/>
      <c r="Z470" s="175"/>
      <c r="AA470" s="175"/>
      <c r="AB470" s="175"/>
      <c r="AC470" s="175"/>
      <c r="AD470" s="175"/>
      <c r="AE470" s="175"/>
      <c r="AF470" s="175"/>
      <c r="AG470" s="175"/>
      <c r="AH470" s="175"/>
      <c r="AI470" s="175"/>
      <c r="AJ470" s="175"/>
      <c r="AK470" s="175"/>
      <c r="AL470" s="175"/>
      <c r="AM470" s="175"/>
      <c r="AN470" s="175"/>
      <c r="AO470" s="175"/>
      <c r="AP470" s="175"/>
      <c r="AQ470" s="175"/>
      <c r="AR470" s="175"/>
      <c r="AS470" s="175"/>
      <c r="AT470" s="175"/>
      <c r="AU470" s="175"/>
      <c r="AV470" s="175"/>
      <c r="AW470" s="175"/>
      <c r="AX470" s="175"/>
      <c r="AY470" s="175"/>
      <c r="AZ470" s="175"/>
      <c r="BA470" s="175"/>
      <c r="BB470" s="175"/>
      <c r="BC470" s="176"/>
      <c r="BD470" s="176"/>
      <c r="BE470" s="176"/>
      <c r="BF470" s="176"/>
      <c r="BG470" s="176"/>
      <c r="BH470" s="176"/>
      <c r="BI470" s="176"/>
      <c r="BJ470" s="176"/>
      <c r="BK470" s="176"/>
      <c r="BL470" s="176"/>
      <c r="BM470" s="176"/>
      <c r="BN470" s="176"/>
      <c r="BO470" s="176"/>
      <c r="BP470" s="176"/>
      <c r="BQ470" s="176"/>
      <c r="BR470" s="176"/>
      <c r="BS470" s="176"/>
      <c r="BT470" s="176"/>
      <c r="BU470" s="176"/>
      <c r="BV470" s="176"/>
      <c r="BW470" s="176"/>
      <c r="BX470" s="176"/>
      <c r="BY470" s="176"/>
      <c r="BZ470" s="176"/>
      <c r="CA470" s="176" t="n">
        <v>7.75</v>
      </c>
      <c r="CB470" s="176"/>
      <c r="CC470" s="176"/>
      <c r="CD470" s="176"/>
      <c r="CE470" s="176"/>
      <c r="CF470" s="176"/>
      <c r="CG470" s="176"/>
      <c r="CH470" s="176"/>
      <c r="CI470" s="176"/>
      <c r="CJ470" s="176"/>
      <c r="CK470" s="176"/>
      <c r="CL470" s="176"/>
      <c r="CM470" s="176"/>
      <c r="CN470" s="176"/>
      <c r="CO470" s="176"/>
      <c r="CP470" s="176"/>
      <c r="CQ470" s="176"/>
      <c r="CR470" s="176"/>
      <c r="CS470" s="176"/>
      <c r="CT470" s="176"/>
      <c r="CU470" s="176"/>
      <c r="CV470" s="176"/>
      <c r="CW470" s="176"/>
      <c r="CX470" s="176"/>
      <c r="CY470" s="176"/>
      <c r="CZ470" s="176"/>
      <c r="DA470" s="176"/>
      <c r="DB470" s="176"/>
      <c r="DC470" s="176"/>
      <c r="DD470" s="176"/>
      <c r="DE470" s="176"/>
      <c r="DF470" s="176"/>
      <c r="DG470" s="176"/>
      <c r="DH470" s="176"/>
      <c r="DI470" s="176"/>
      <c r="DJ470" s="176"/>
      <c r="DK470" s="176"/>
      <c r="DL470" s="176"/>
      <c r="DM470" s="176"/>
      <c r="DN470" s="176"/>
      <c r="DO470" s="176"/>
      <c r="DP470" s="176"/>
      <c r="DQ470" s="176"/>
      <c r="DR470" s="176"/>
      <c r="DS470" s="176"/>
      <c r="DT470" s="176"/>
      <c r="DU470" s="176"/>
      <c r="DV470" s="176"/>
      <c r="DW470" s="176"/>
      <c r="DX470" s="176"/>
      <c r="DY470" s="176"/>
      <c r="DZ470" s="176"/>
      <c r="EA470" s="176"/>
      <c r="EB470" s="176"/>
      <c r="EC470" s="176"/>
      <c r="ED470" s="176"/>
      <c r="EE470" s="176"/>
      <c r="EF470" s="176"/>
      <c r="EG470" s="176"/>
      <c r="EH470" s="176"/>
      <c r="EI470" s="176"/>
      <c r="EJ470" s="176"/>
      <c r="EK470" s="176"/>
      <c r="EL470" s="176"/>
      <c r="EM470" s="176"/>
      <c r="EN470" s="177"/>
      <c r="EO470" s="177"/>
    </row>
    <row r="471" customFormat="false" ht="12.75" hidden="false" customHeight="false" outlineLevel="0" collapsed="false">
      <c r="A471" s="197" t="s">
        <v>64</v>
      </c>
      <c r="B471" s="198"/>
      <c r="C471" s="199" t="s">
        <v>111</v>
      </c>
      <c r="D471" s="171" t="n">
        <v>19</v>
      </c>
      <c r="E471" s="172" t="s">
        <v>232</v>
      </c>
      <c r="F471" s="173" t="n">
        <f aca="false">SUM(H471:EM471)</f>
        <v>7.75</v>
      </c>
      <c r="G471" s="174"/>
      <c r="H471" s="176"/>
      <c r="I471" s="176"/>
      <c r="J471" s="176"/>
      <c r="K471" s="176"/>
      <c r="L471" s="176"/>
      <c r="M471" s="176"/>
      <c r="N471" s="176"/>
      <c r="O471" s="176"/>
      <c r="P471" s="176"/>
      <c r="Q471" s="175"/>
      <c r="R471" s="175"/>
      <c r="S471" s="175"/>
      <c r="T471" s="175"/>
      <c r="U471" s="175"/>
      <c r="V471" s="175"/>
      <c r="W471" s="175"/>
      <c r="X471" s="175"/>
      <c r="Y471" s="175"/>
      <c r="Z471" s="175"/>
      <c r="AA471" s="175"/>
      <c r="AB471" s="175"/>
      <c r="AC471" s="175"/>
      <c r="AD471" s="175"/>
      <c r="AE471" s="175"/>
      <c r="AF471" s="175"/>
      <c r="AG471" s="175"/>
      <c r="AH471" s="175"/>
      <c r="AI471" s="175"/>
      <c r="AJ471" s="175"/>
      <c r="AK471" s="175"/>
      <c r="AL471" s="175"/>
      <c r="AM471" s="175"/>
      <c r="AN471" s="175"/>
      <c r="AO471" s="175"/>
      <c r="AP471" s="175"/>
      <c r="AQ471" s="175"/>
      <c r="AR471" s="175"/>
      <c r="AS471" s="175"/>
      <c r="AT471" s="175"/>
      <c r="AU471" s="175"/>
      <c r="AV471" s="175"/>
      <c r="AW471" s="175"/>
      <c r="AX471" s="175"/>
      <c r="AY471" s="175"/>
      <c r="AZ471" s="175"/>
      <c r="BA471" s="175"/>
      <c r="BB471" s="175"/>
      <c r="BC471" s="176"/>
      <c r="BD471" s="176"/>
      <c r="BE471" s="176"/>
      <c r="BF471" s="176"/>
      <c r="BG471" s="176"/>
      <c r="BH471" s="176"/>
      <c r="BI471" s="176"/>
      <c r="BJ471" s="176"/>
      <c r="BK471" s="176"/>
      <c r="BL471" s="176"/>
      <c r="BM471" s="176"/>
      <c r="BN471" s="176"/>
      <c r="BO471" s="176"/>
      <c r="BP471" s="176"/>
      <c r="BQ471" s="176"/>
      <c r="BR471" s="176"/>
      <c r="BS471" s="176"/>
      <c r="BT471" s="176"/>
      <c r="BU471" s="176"/>
      <c r="BV471" s="176"/>
      <c r="BW471" s="176"/>
      <c r="BX471" s="176"/>
      <c r="BY471" s="176"/>
      <c r="BZ471" s="176"/>
      <c r="CA471" s="176" t="n">
        <v>7.75</v>
      </c>
      <c r="CB471" s="176"/>
      <c r="CC471" s="176"/>
      <c r="CD471" s="176"/>
      <c r="CE471" s="176"/>
      <c r="CF471" s="176"/>
      <c r="CG471" s="176"/>
      <c r="CH471" s="176"/>
      <c r="CI471" s="176"/>
      <c r="CJ471" s="176"/>
      <c r="CK471" s="176"/>
      <c r="CL471" s="176"/>
      <c r="CM471" s="176"/>
      <c r="CN471" s="176"/>
      <c r="CO471" s="176"/>
      <c r="CP471" s="176"/>
      <c r="CQ471" s="176"/>
      <c r="CR471" s="176"/>
      <c r="CS471" s="176"/>
      <c r="CT471" s="176"/>
      <c r="CU471" s="176"/>
      <c r="CV471" s="176"/>
      <c r="CW471" s="176"/>
      <c r="CX471" s="176"/>
      <c r="CY471" s="176"/>
      <c r="CZ471" s="176"/>
      <c r="DA471" s="176"/>
      <c r="DB471" s="176"/>
      <c r="DC471" s="176"/>
      <c r="DD471" s="176"/>
      <c r="DE471" s="176"/>
      <c r="DF471" s="176"/>
      <c r="DG471" s="176"/>
      <c r="DH471" s="176"/>
      <c r="DI471" s="176"/>
      <c r="DJ471" s="176"/>
      <c r="DK471" s="176"/>
      <c r="DL471" s="176"/>
      <c r="DM471" s="176"/>
      <c r="DN471" s="176"/>
      <c r="DO471" s="176"/>
      <c r="DP471" s="176"/>
      <c r="DQ471" s="176"/>
      <c r="DR471" s="176"/>
      <c r="DS471" s="176"/>
      <c r="DT471" s="176"/>
      <c r="DU471" s="176"/>
      <c r="DV471" s="176"/>
      <c r="DW471" s="176"/>
      <c r="DX471" s="176"/>
      <c r="DY471" s="176"/>
      <c r="DZ471" s="176"/>
      <c r="EA471" s="176"/>
      <c r="EB471" s="176"/>
      <c r="EC471" s="176"/>
      <c r="ED471" s="176"/>
      <c r="EE471" s="176"/>
      <c r="EF471" s="176"/>
      <c r="EG471" s="176"/>
      <c r="EH471" s="176"/>
      <c r="EI471" s="176"/>
      <c r="EJ471" s="176"/>
      <c r="EK471" s="176"/>
      <c r="EL471" s="176"/>
      <c r="EM471" s="176"/>
      <c r="EN471" s="177"/>
      <c r="EO471" s="177"/>
    </row>
    <row r="472" customFormat="false" ht="12.75" hidden="false" customHeight="false" outlineLevel="0" collapsed="false">
      <c r="A472" s="197" t="s">
        <v>64</v>
      </c>
      <c r="B472" s="198"/>
      <c r="C472" s="199" t="s">
        <v>111</v>
      </c>
      <c r="D472" s="171" t="n">
        <v>20</v>
      </c>
      <c r="E472" s="172" t="s">
        <v>232</v>
      </c>
      <c r="F472" s="173" t="n">
        <f aca="false">SUM(H472:EM472)</f>
        <v>7</v>
      </c>
      <c r="G472" s="174"/>
      <c r="H472" s="176"/>
      <c r="I472" s="176"/>
      <c r="J472" s="176"/>
      <c r="K472" s="176"/>
      <c r="L472" s="176"/>
      <c r="M472" s="176"/>
      <c r="N472" s="176"/>
      <c r="O472" s="176"/>
      <c r="P472" s="176"/>
      <c r="Q472" s="175"/>
      <c r="R472" s="175"/>
      <c r="S472" s="175"/>
      <c r="T472" s="175"/>
      <c r="U472" s="175"/>
      <c r="V472" s="175"/>
      <c r="W472" s="175"/>
      <c r="X472" s="175"/>
      <c r="Y472" s="175"/>
      <c r="Z472" s="175"/>
      <c r="AA472" s="175"/>
      <c r="AB472" s="175"/>
      <c r="AC472" s="175"/>
      <c r="AD472" s="175"/>
      <c r="AE472" s="175"/>
      <c r="AF472" s="175"/>
      <c r="AG472" s="175"/>
      <c r="AH472" s="175"/>
      <c r="AI472" s="175"/>
      <c r="AJ472" s="175"/>
      <c r="AK472" s="175"/>
      <c r="AL472" s="175"/>
      <c r="AM472" s="175"/>
      <c r="AN472" s="175"/>
      <c r="AO472" s="175"/>
      <c r="AP472" s="175"/>
      <c r="AQ472" s="175"/>
      <c r="AR472" s="175"/>
      <c r="AS472" s="175"/>
      <c r="AT472" s="175"/>
      <c r="AU472" s="175"/>
      <c r="AV472" s="175"/>
      <c r="AW472" s="175"/>
      <c r="AX472" s="175"/>
      <c r="AY472" s="175"/>
      <c r="AZ472" s="175"/>
      <c r="BA472" s="175"/>
      <c r="BB472" s="175"/>
      <c r="BC472" s="176"/>
      <c r="BD472" s="176"/>
      <c r="BE472" s="176"/>
      <c r="BF472" s="176"/>
      <c r="BG472" s="176"/>
      <c r="BH472" s="176"/>
      <c r="BI472" s="176"/>
      <c r="BJ472" s="176"/>
      <c r="BK472" s="176"/>
      <c r="BL472" s="176"/>
      <c r="BM472" s="176"/>
      <c r="BN472" s="176"/>
      <c r="BO472" s="176"/>
      <c r="BP472" s="176"/>
      <c r="BQ472" s="176"/>
      <c r="BR472" s="176"/>
      <c r="BS472" s="176"/>
      <c r="BT472" s="176"/>
      <c r="BU472" s="176"/>
      <c r="BV472" s="176"/>
      <c r="BW472" s="176"/>
      <c r="BX472" s="176"/>
      <c r="BY472" s="176"/>
      <c r="BZ472" s="176"/>
      <c r="CA472" s="176" t="n">
        <v>7</v>
      </c>
      <c r="CB472" s="176"/>
      <c r="CC472" s="176"/>
      <c r="CD472" s="176"/>
      <c r="CE472" s="176"/>
      <c r="CF472" s="176"/>
      <c r="CG472" s="176"/>
      <c r="CH472" s="176"/>
      <c r="CI472" s="176"/>
      <c r="CJ472" s="176"/>
      <c r="CK472" s="176"/>
      <c r="CL472" s="176"/>
      <c r="CM472" s="176"/>
      <c r="CN472" s="176"/>
      <c r="CO472" s="176"/>
      <c r="CP472" s="176"/>
      <c r="CQ472" s="176"/>
      <c r="CR472" s="176"/>
      <c r="CS472" s="176"/>
      <c r="CT472" s="176"/>
      <c r="CU472" s="176"/>
      <c r="CV472" s="176"/>
      <c r="CW472" s="176"/>
      <c r="CX472" s="176"/>
      <c r="CY472" s="176"/>
      <c r="CZ472" s="176"/>
      <c r="DA472" s="176"/>
      <c r="DB472" s="176"/>
      <c r="DC472" s="176"/>
      <c r="DD472" s="176"/>
      <c r="DE472" s="176"/>
      <c r="DF472" s="176"/>
      <c r="DG472" s="176"/>
      <c r="DH472" s="176"/>
      <c r="DI472" s="176"/>
      <c r="DJ472" s="176"/>
      <c r="DK472" s="176"/>
      <c r="DL472" s="176"/>
      <c r="DM472" s="176"/>
      <c r="DN472" s="176"/>
      <c r="DO472" s="176"/>
      <c r="DP472" s="176"/>
      <c r="DQ472" s="176"/>
      <c r="DR472" s="176"/>
      <c r="DS472" s="176"/>
      <c r="DT472" s="176"/>
      <c r="DU472" s="176"/>
      <c r="DV472" s="176"/>
      <c r="DW472" s="176"/>
      <c r="DX472" s="176"/>
      <c r="DY472" s="176"/>
      <c r="DZ472" s="176"/>
      <c r="EA472" s="176"/>
      <c r="EB472" s="176"/>
      <c r="EC472" s="176"/>
      <c r="ED472" s="176"/>
      <c r="EE472" s="176"/>
      <c r="EF472" s="176"/>
      <c r="EG472" s="176"/>
      <c r="EH472" s="176"/>
      <c r="EI472" s="176"/>
      <c r="EJ472" s="176"/>
      <c r="EK472" s="176"/>
      <c r="EL472" s="176"/>
      <c r="EM472" s="176"/>
      <c r="EN472" s="177"/>
      <c r="EO472" s="177"/>
    </row>
    <row r="473" customFormat="false" ht="12.75" hidden="false" customHeight="false" outlineLevel="0" collapsed="false">
      <c r="A473" s="197" t="s">
        <v>64</v>
      </c>
      <c r="B473" s="198"/>
      <c r="C473" s="199" t="s">
        <v>111</v>
      </c>
      <c r="D473" s="171" t="n">
        <v>21</v>
      </c>
      <c r="E473" s="172" t="s">
        <v>232</v>
      </c>
      <c r="F473" s="178" t="n">
        <f aca="false">SUM(H473:EM473)</f>
        <v>0</v>
      </c>
      <c r="G473" s="179"/>
      <c r="H473" s="181"/>
      <c r="I473" s="181"/>
      <c r="J473" s="181"/>
      <c r="K473" s="181"/>
      <c r="L473" s="181"/>
      <c r="M473" s="181"/>
      <c r="N473" s="181"/>
      <c r="O473" s="181"/>
      <c r="P473" s="181"/>
      <c r="Q473" s="180"/>
      <c r="R473" s="180"/>
      <c r="S473" s="180"/>
      <c r="T473" s="180"/>
      <c r="U473" s="180"/>
      <c r="V473" s="180"/>
      <c r="W473" s="180"/>
      <c r="X473" s="180"/>
      <c r="Y473" s="180"/>
      <c r="Z473" s="180"/>
      <c r="AA473" s="180"/>
      <c r="AB473" s="180"/>
      <c r="AC473" s="180"/>
      <c r="AD473" s="180"/>
      <c r="AE473" s="180"/>
      <c r="AF473" s="180"/>
      <c r="AG473" s="180"/>
      <c r="AH473" s="180"/>
      <c r="AI473" s="180"/>
      <c r="AJ473" s="180"/>
      <c r="AK473" s="180"/>
      <c r="AL473" s="180"/>
      <c r="AM473" s="180"/>
      <c r="AN473" s="180"/>
      <c r="AO473" s="180"/>
      <c r="AP473" s="180"/>
      <c r="AQ473" s="180"/>
      <c r="AR473" s="180"/>
      <c r="AS473" s="180"/>
      <c r="AT473" s="180"/>
      <c r="AU473" s="180"/>
      <c r="AV473" s="180"/>
      <c r="AW473" s="180"/>
      <c r="AX473" s="180"/>
      <c r="AY473" s="180"/>
      <c r="AZ473" s="180"/>
      <c r="BA473" s="180"/>
      <c r="BB473" s="180"/>
      <c r="BC473" s="181"/>
      <c r="BD473" s="181"/>
      <c r="BE473" s="181"/>
      <c r="BF473" s="181"/>
      <c r="BG473" s="181"/>
      <c r="BH473" s="181"/>
      <c r="BI473" s="181"/>
      <c r="BJ473" s="181"/>
      <c r="BK473" s="181"/>
      <c r="BL473" s="181"/>
      <c r="BM473" s="181"/>
      <c r="BN473" s="181"/>
      <c r="BO473" s="181"/>
      <c r="BP473" s="181"/>
      <c r="BQ473" s="181"/>
      <c r="BR473" s="181"/>
      <c r="BS473" s="181"/>
      <c r="BT473" s="181"/>
      <c r="BU473" s="181"/>
      <c r="BV473" s="181"/>
      <c r="BW473" s="181"/>
      <c r="BX473" s="181"/>
      <c r="BY473" s="181"/>
      <c r="BZ473" s="181"/>
      <c r="CA473" s="181"/>
      <c r="CB473" s="181"/>
      <c r="CC473" s="181"/>
      <c r="CD473" s="181"/>
      <c r="CE473" s="181"/>
      <c r="CF473" s="181"/>
      <c r="CG473" s="181"/>
      <c r="CH473" s="181"/>
      <c r="CI473" s="181"/>
      <c r="CJ473" s="181"/>
      <c r="CK473" s="181"/>
      <c r="CL473" s="181"/>
      <c r="CM473" s="181"/>
      <c r="CN473" s="181"/>
      <c r="CO473" s="181"/>
      <c r="CP473" s="181"/>
      <c r="CQ473" s="181"/>
      <c r="CR473" s="181"/>
      <c r="CS473" s="181"/>
      <c r="CT473" s="181"/>
      <c r="CU473" s="181"/>
      <c r="CV473" s="181"/>
      <c r="CW473" s="181"/>
      <c r="CX473" s="181"/>
      <c r="CY473" s="181"/>
      <c r="CZ473" s="181"/>
      <c r="DA473" s="181"/>
      <c r="DB473" s="181"/>
      <c r="DC473" s="181"/>
      <c r="DD473" s="181"/>
      <c r="DE473" s="181"/>
      <c r="DF473" s="181"/>
      <c r="DG473" s="181"/>
      <c r="DH473" s="181"/>
      <c r="DI473" s="181"/>
      <c r="DJ473" s="181"/>
      <c r="DK473" s="181"/>
      <c r="DL473" s="181"/>
      <c r="DM473" s="181"/>
      <c r="DN473" s="181"/>
      <c r="DO473" s="181"/>
      <c r="DP473" s="181"/>
      <c r="DQ473" s="181"/>
      <c r="DR473" s="181"/>
      <c r="DS473" s="181"/>
      <c r="DT473" s="181"/>
      <c r="DU473" s="181"/>
      <c r="DV473" s="181"/>
      <c r="DW473" s="181"/>
      <c r="DX473" s="181"/>
      <c r="DY473" s="181"/>
      <c r="DZ473" s="181"/>
      <c r="EA473" s="181"/>
      <c r="EB473" s="181"/>
      <c r="EC473" s="181"/>
      <c r="ED473" s="181"/>
      <c r="EE473" s="181"/>
      <c r="EF473" s="181"/>
      <c r="EG473" s="181"/>
      <c r="EH473" s="181"/>
      <c r="EI473" s="181"/>
      <c r="EJ473" s="181"/>
      <c r="EK473" s="181"/>
      <c r="EL473" s="181"/>
      <c r="EM473" s="181"/>
      <c r="EN473" s="177"/>
      <c r="EO473" s="177"/>
    </row>
    <row r="474" customFormat="false" ht="12.75" hidden="false" customHeight="false" outlineLevel="0" collapsed="false">
      <c r="A474" s="197" t="s">
        <v>64</v>
      </c>
      <c r="B474" s="198"/>
      <c r="C474" s="199" t="s">
        <v>111</v>
      </c>
      <c r="D474" s="171" t="n">
        <v>22</v>
      </c>
      <c r="E474" s="172" t="s">
        <v>232</v>
      </c>
      <c r="F474" s="178" t="n">
        <f aca="false">SUM(H474:EM474)</f>
        <v>0</v>
      </c>
      <c r="G474" s="179" t="n">
        <f aca="false">SUM(F468:F474)</f>
        <v>38</v>
      </c>
      <c r="H474" s="181"/>
      <c r="I474" s="181"/>
      <c r="J474" s="181"/>
      <c r="K474" s="181"/>
      <c r="L474" s="181"/>
      <c r="M474" s="181"/>
      <c r="N474" s="181"/>
      <c r="O474" s="181"/>
      <c r="P474" s="181"/>
      <c r="Q474" s="180"/>
      <c r="R474" s="180"/>
      <c r="S474" s="180"/>
      <c r="T474" s="180"/>
      <c r="U474" s="180"/>
      <c r="V474" s="180"/>
      <c r="W474" s="180"/>
      <c r="X474" s="180"/>
      <c r="Y474" s="180"/>
      <c r="Z474" s="180"/>
      <c r="AA474" s="180"/>
      <c r="AB474" s="180"/>
      <c r="AC474" s="180"/>
      <c r="AD474" s="180"/>
      <c r="AE474" s="180"/>
      <c r="AF474" s="180"/>
      <c r="AG474" s="180"/>
      <c r="AH474" s="180"/>
      <c r="AI474" s="180"/>
      <c r="AJ474" s="180"/>
      <c r="AK474" s="180"/>
      <c r="AL474" s="180"/>
      <c r="AM474" s="180"/>
      <c r="AN474" s="180"/>
      <c r="AO474" s="180"/>
      <c r="AP474" s="180"/>
      <c r="AQ474" s="180"/>
      <c r="AR474" s="180"/>
      <c r="AS474" s="180"/>
      <c r="AT474" s="180"/>
      <c r="AU474" s="180"/>
      <c r="AV474" s="180"/>
      <c r="AW474" s="180"/>
      <c r="AX474" s="180"/>
      <c r="AY474" s="180"/>
      <c r="AZ474" s="180"/>
      <c r="BA474" s="180"/>
      <c r="BB474" s="180"/>
      <c r="BC474" s="181"/>
      <c r="BD474" s="181"/>
      <c r="BE474" s="181"/>
      <c r="BF474" s="181"/>
      <c r="BG474" s="181"/>
      <c r="BH474" s="181"/>
      <c r="BI474" s="181"/>
      <c r="BJ474" s="181"/>
      <c r="BK474" s="181"/>
      <c r="BL474" s="181"/>
      <c r="BM474" s="181"/>
      <c r="BN474" s="181"/>
      <c r="BO474" s="181"/>
      <c r="BP474" s="181"/>
      <c r="BQ474" s="181"/>
      <c r="BR474" s="181"/>
      <c r="BS474" s="181"/>
      <c r="BT474" s="181"/>
      <c r="BU474" s="181"/>
      <c r="BV474" s="181"/>
      <c r="BW474" s="181"/>
      <c r="BX474" s="181"/>
      <c r="BY474" s="181"/>
      <c r="BZ474" s="181"/>
      <c r="CA474" s="181"/>
      <c r="CB474" s="181"/>
      <c r="CC474" s="181"/>
      <c r="CD474" s="181"/>
      <c r="CE474" s="181"/>
      <c r="CF474" s="181"/>
      <c r="CG474" s="181"/>
      <c r="CH474" s="181"/>
      <c r="CI474" s="181"/>
      <c r="CJ474" s="181"/>
      <c r="CK474" s="181"/>
      <c r="CL474" s="181"/>
      <c r="CM474" s="181"/>
      <c r="CN474" s="181"/>
      <c r="CO474" s="181"/>
      <c r="CP474" s="181"/>
      <c r="CQ474" s="181"/>
      <c r="CR474" s="181"/>
      <c r="CS474" s="181"/>
      <c r="CT474" s="181"/>
      <c r="CU474" s="181"/>
      <c r="CV474" s="181"/>
      <c r="CW474" s="181"/>
      <c r="CX474" s="181"/>
      <c r="CY474" s="181"/>
      <c r="CZ474" s="181"/>
      <c r="DA474" s="181"/>
      <c r="DB474" s="181"/>
      <c r="DC474" s="181"/>
      <c r="DD474" s="181"/>
      <c r="DE474" s="181"/>
      <c r="DF474" s="181"/>
      <c r="DG474" s="181"/>
      <c r="DH474" s="181"/>
      <c r="DI474" s="181"/>
      <c r="DJ474" s="181"/>
      <c r="DK474" s="181"/>
      <c r="DL474" s="181"/>
      <c r="DM474" s="181"/>
      <c r="DN474" s="181"/>
      <c r="DO474" s="181"/>
      <c r="DP474" s="181"/>
      <c r="DQ474" s="181"/>
      <c r="DR474" s="181"/>
      <c r="DS474" s="181"/>
      <c r="DT474" s="181"/>
      <c r="DU474" s="181"/>
      <c r="DV474" s="181"/>
      <c r="DW474" s="181"/>
      <c r="DX474" s="181"/>
      <c r="DY474" s="181"/>
      <c r="DZ474" s="181"/>
      <c r="EA474" s="181"/>
      <c r="EB474" s="181"/>
      <c r="EC474" s="181"/>
      <c r="ED474" s="181"/>
      <c r="EE474" s="181"/>
      <c r="EF474" s="181"/>
      <c r="EG474" s="181"/>
      <c r="EH474" s="181"/>
      <c r="EI474" s="181"/>
      <c r="EJ474" s="181"/>
      <c r="EK474" s="181"/>
      <c r="EL474" s="181"/>
      <c r="EM474" s="181"/>
      <c r="EN474" s="177"/>
      <c r="EO474" s="177"/>
    </row>
    <row r="475" customFormat="false" ht="12.75" hidden="false" customHeight="false" outlineLevel="0" collapsed="false">
      <c r="A475" s="197" t="s">
        <v>64</v>
      </c>
      <c r="B475" s="198"/>
      <c r="C475" s="199" t="s">
        <v>111</v>
      </c>
      <c r="D475" s="171" t="n">
        <v>23</v>
      </c>
      <c r="E475" s="172" t="s">
        <v>233</v>
      </c>
      <c r="F475" s="173" t="n">
        <f aca="false">SUM(H475:EM475)</f>
        <v>0</v>
      </c>
      <c r="G475" s="174"/>
      <c r="H475" s="176"/>
      <c r="I475" s="176"/>
      <c r="J475" s="176"/>
      <c r="K475" s="176"/>
      <c r="L475" s="176"/>
      <c r="M475" s="176"/>
      <c r="N475" s="176"/>
      <c r="O475" s="176"/>
      <c r="P475" s="176"/>
      <c r="Q475" s="175"/>
      <c r="R475" s="175"/>
      <c r="S475" s="175"/>
      <c r="T475" s="175"/>
      <c r="U475" s="175"/>
      <c r="V475" s="175"/>
      <c r="W475" s="175"/>
      <c r="X475" s="175"/>
      <c r="Y475" s="175"/>
      <c r="Z475" s="175"/>
      <c r="AA475" s="175"/>
      <c r="AB475" s="175"/>
      <c r="AC475" s="175"/>
      <c r="AD475" s="175"/>
      <c r="AE475" s="175"/>
      <c r="AF475" s="175"/>
      <c r="AG475" s="175"/>
      <c r="AH475" s="175"/>
      <c r="AI475" s="175"/>
      <c r="AJ475" s="175"/>
      <c r="AK475" s="175"/>
      <c r="AL475" s="175"/>
      <c r="AM475" s="175"/>
      <c r="AN475" s="175"/>
      <c r="AO475" s="175"/>
      <c r="AP475" s="175"/>
      <c r="AQ475" s="175"/>
      <c r="AR475" s="175"/>
      <c r="AS475" s="175"/>
      <c r="AT475" s="175"/>
      <c r="AU475" s="175"/>
      <c r="AV475" s="175"/>
      <c r="AW475" s="175"/>
      <c r="AX475" s="175"/>
      <c r="AY475" s="175"/>
      <c r="AZ475" s="175"/>
      <c r="BA475" s="175"/>
      <c r="BB475" s="175"/>
      <c r="BC475" s="176"/>
      <c r="BD475" s="176"/>
      <c r="BE475" s="176"/>
      <c r="BF475" s="176"/>
      <c r="BG475" s="176"/>
      <c r="BH475" s="176"/>
      <c r="BI475" s="176"/>
      <c r="BJ475" s="176"/>
      <c r="BK475" s="176"/>
      <c r="BL475" s="176"/>
      <c r="BM475" s="176"/>
      <c r="BN475" s="176"/>
      <c r="BO475" s="176"/>
      <c r="BP475" s="176"/>
      <c r="BQ475" s="176"/>
      <c r="BR475" s="176"/>
      <c r="BS475" s="176"/>
      <c r="BT475" s="176"/>
      <c r="BU475" s="176"/>
      <c r="BV475" s="176"/>
      <c r="BW475" s="176"/>
      <c r="BX475" s="176"/>
      <c r="BY475" s="176"/>
      <c r="BZ475" s="176"/>
      <c r="CA475" s="176"/>
      <c r="CB475" s="176"/>
      <c r="CC475" s="176"/>
      <c r="CD475" s="176"/>
      <c r="CE475" s="176"/>
      <c r="CF475" s="176"/>
      <c r="CG475" s="176"/>
      <c r="CH475" s="176"/>
      <c r="CI475" s="176"/>
      <c r="CJ475" s="176"/>
      <c r="CK475" s="176"/>
      <c r="CL475" s="176"/>
      <c r="CM475" s="176"/>
      <c r="CN475" s="176"/>
      <c r="CO475" s="176"/>
      <c r="CP475" s="176"/>
      <c r="CQ475" s="176"/>
      <c r="CR475" s="176"/>
      <c r="CS475" s="176"/>
      <c r="CT475" s="176"/>
      <c r="CU475" s="176"/>
      <c r="CV475" s="176"/>
      <c r="CW475" s="176"/>
      <c r="CX475" s="176"/>
      <c r="CY475" s="176"/>
      <c r="CZ475" s="176"/>
      <c r="DA475" s="176"/>
      <c r="DB475" s="176"/>
      <c r="DC475" s="176"/>
      <c r="DD475" s="176"/>
      <c r="DE475" s="176"/>
      <c r="DF475" s="176"/>
      <c r="DG475" s="176"/>
      <c r="DH475" s="176"/>
      <c r="DI475" s="176"/>
      <c r="DJ475" s="176"/>
      <c r="DK475" s="176"/>
      <c r="DL475" s="176"/>
      <c r="DM475" s="176"/>
      <c r="DN475" s="176"/>
      <c r="DO475" s="176"/>
      <c r="DP475" s="176"/>
      <c r="DQ475" s="176"/>
      <c r="DR475" s="176"/>
      <c r="DS475" s="176"/>
      <c r="DT475" s="176"/>
      <c r="DU475" s="176"/>
      <c r="DV475" s="176"/>
      <c r="DW475" s="176"/>
      <c r="DX475" s="176"/>
      <c r="DY475" s="176"/>
      <c r="DZ475" s="176"/>
      <c r="EA475" s="176"/>
      <c r="EB475" s="176"/>
      <c r="EC475" s="176"/>
      <c r="ED475" s="176"/>
      <c r="EE475" s="176"/>
      <c r="EF475" s="176"/>
      <c r="EG475" s="176"/>
      <c r="EH475" s="176"/>
      <c r="EI475" s="176"/>
      <c r="EJ475" s="176"/>
      <c r="EK475" s="176"/>
      <c r="EL475" s="176"/>
      <c r="EM475" s="176"/>
      <c r="EN475" s="177"/>
      <c r="EO475" s="177"/>
    </row>
    <row r="476" customFormat="false" ht="12.75" hidden="false" customHeight="false" outlineLevel="0" collapsed="false">
      <c r="A476" s="197" t="s">
        <v>64</v>
      </c>
      <c r="B476" s="198"/>
      <c r="C476" s="199" t="s">
        <v>111</v>
      </c>
      <c r="D476" s="171" t="n">
        <v>24</v>
      </c>
      <c r="E476" s="172" t="s">
        <v>233</v>
      </c>
      <c r="F476" s="173" t="n">
        <f aca="false">SUM(H476:EM476)</f>
        <v>0</v>
      </c>
      <c r="G476" s="174"/>
      <c r="H476" s="176"/>
      <c r="I476" s="176"/>
      <c r="J476" s="176"/>
      <c r="K476" s="176"/>
      <c r="L476" s="176"/>
      <c r="M476" s="176"/>
      <c r="N476" s="176"/>
      <c r="O476" s="176"/>
      <c r="P476" s="176"/>
      <c r="Q476" s="175"/>
      <c r="R476" s="175"/>
      <c r="S476" s="175"/>
      <c r="T476" s="175"/>
      <c r="U476" s="175"/>
      <c r="V476" s="175"/>
      <c r="W476" s="175"/>
      <c r="X476" s="175"/>
      <c r="Y476" s="175"/>
      <c r="Z476" s="175"/>
      <c r="AA476" s="175"/>
      <c r="AB476" s="175"/>
      <c r="AC476" s="175"/>
      <c r="AD476" s="175"/>
      <c r="AE476" s="175"/>
      <c r="AF476" s="175"/>
      <c r="AG476" s="175"/>
      <c r="AH476" s="175"/>
      <c r="AI476" s="175"/>
      <c r="AJ476" s="175"/>
      <c r="AK476" s="175"/>
      <c r="AL476" s="175"/>
      <c r="AM476" s="175"/>
      <c r="AN476" s="175"/>
      <c r="AO476" s="175"/>
      <c r="AP476" s="175"/>
      <c r="AQ476" s="175"/>
      <c r="AR476" s="175"/>
      <c r="AS476" s="175"/>
      <c r="AT476" s="175"/>
      <c r="AU476" s="175"/>
      <c r="AV476" s="175"/>
      <c r="AW476" s="175"/>
      <c r="AX476" s="175"/>
      <c r="AY476" s="175"/>
      <c r="AZ476" s="175"/>
      <c r="BA476" s="175"/>
      <c r="BB476" s="175"/>
      <c r="BC476" s="176"/>
      <c r="BD476" s="176"/>
      <c r="BE476" s="176"/>
      <c r="BF476" s="176"/>
      <c r="BG476" s="176"/>
      <c r="BH476" s="176"/>
      <c r="BI476" s="176"/>
      <c r="BJ476" s="176"/>
      <c r="BK476" s="176"/>
      <c r="BL476" s="176"/>
      <c r="BM476" s="176"/>
      <c r="BN476" s="176"/>
      <c r="BO476" s="176"/>
      <c r="BP476" s="176"/>
      <c r="BQ476" s="176"/>
      <c r="BR476" s="176"/>
      <c r="BS476" s="176"/>
      <c r="BT476" s="176"/>
      <c r="BU476" s="176"/>
      <c r="BV476" s="176"/>
      <c r="BW476" s="176"/>
      <c r="BX476" s="176"/>
      <c r="BY476" s="176"/>
      <c r="BZ476" s="176"/>
      <c r="CA476" s="176"/>
      <c r="CB476" s="176"/>
      <c r="CC476" s="176"/>
      <c r="CD476" s="176"/>
      <c r="CE476" s="176"/>
      <c r="CF476" s="176"/>
      <c r="CG476" s="176"/>
      <c r="CH476" s="176"/>
      <c r="CI476" s="176"/>
      <c r="CJ476" s="176"/>
      <c r="CK476" s="176"/>
      <c r="CL476" s="176"/>
      <c r="CM476" s="176"/>
      <c r="CN476" s="176"/>
      <c r="CO476" s="176"/>
      <c r="CP476" s="176"/>
      <c r="CQ476" s="176"/>
      <c r="CR476" s="176"/>
      <c r="CS476" s="176"/>
      <c r="CT476" s="176"/>
      <c r="CU476" s="176"/>
      <c r="CV476" s="176"/>
      <c r="CW476" s="176"/>
      <c r="CX476" s="176"/>
      <c r="CY476" s="176"/>
      <c r="CZ476" s="176"/>
      <c r="DA476" s="176"/>
      <c r="DB476" s="176"/>
      <c r="DC476" s="176"/>
      <c r="DD476" s="176"/>
      <c r="DE476" s="176"/>
      <c r="DF476" s="176"/>
      <c r="DG476" s="176"/>
      <c r="DH476" s="176"/>
      <c r="DI476" s="176"/>
      <c r="DJ476" s="176"/>
      <c r="DK476" s="176"/>
      <c r="DL476" s="176"/>
      <c r="DM476" s="176"/>
      <c r="DN476" s="176"/>
      <c r="DO476" s="176"/>
      <c r="DP476" s="176"/>
      <c r="DQ476" s="176"/>
      <c r="DR476" s="176"/>
      <c r="DS476" s="176"/>
      <c r="DT476" s="176"/>
      <c r="DU476" s="176"/>
      <c r="DV476" s="176"/>
      <c r="DW476" s="176"/>
      <c r="DX476" s="176"/>
      <c r="DY476" s="176"/>
      <c r="DZ476" s="176"/>
      <c r="EA476" s="176"/>
      <c r="EB476" s="176"/>
      <c r="EC476" s="176"/>
      <c r="ED476" s="176"/>
      <c r="EE476" s="176"/>
      <c r="EF476" s="176"/>
      <c r="EG476" s="176"/>
      <c r="EH476" s="176"/>
      <c r="EI476" s="176"/>
      <c r="EJ476" s="176"/>
      <c r="EK476" s="176"/>
      <c r="EL476" s="176"/>
      <c r="EM476" s="176"/>
      <c r="EN476" s="177"/>
      <c r="EO476" s="177"/>
    </row>
    <row r="477" customFormat="false" ht="12.75" hidden="false" customHeight="false" outlineLevel="0" collapsed="false">
      <c r="A477" s="197" t="s">
        <v>64</v>
      </c>
      <c r="B477" s="198"/>
      <c r="C477" s="199" t="s">
        <v>111</v>
      </c>
      <c r="D477" s="171" t="n">
        <v>25</v>
      </c>
      <c r="E477" s="172" t="s">
        <v>233</v>
      </c>
      <c r="F477" s="173" t="n">
        <f aca="false">SUM(H477:EM477)</f>
        <v>0</v>
      </c>
      <c r="G477" s="174"/>
      <c r="H477" s="176"/>
      <c r="I477" s="176"/>
      <c r="J477" s="176"/>
      <c r="K477" s="176"/>
      <c r="L477" s="176"/>
      <c r="M477" s="176"/>
      <c r="N477" s="176"/>
      <c r="O477" s="176"/>
      <c r="P477" s="176"/>
      <c r="Q477" s="175"/>
      <c r="R477" s="175"/>
      <c r="S477" s="175"/>
      <c r="T477" s="175"/>
      <c r="U477" s="175"/>
      <c r="V477" s="175"/>
      <c r="W477" s="175"/>
      <c r="X477" s="175"/>
      <c r="Y477" s="175"/>
      <c r="Z477" s="175"/>
      <c r="AA477" s="175"/>
      <c r="AB477" s="175"/>
      <c r="AC477" s="175"/>
      <c r="AD477" s="175"/>
      <c r="AE477" s="175"/>
      <c r="AF477" s="175"/>
      <c r="AG477" s="175"/>
      <c r="AH477" s="175"/>
      <c r="AI477" s="175"/>
      <c r="AJ477" s="175"/>
      <c r="AK477" s="175"/>
      <c r="AL477" s="175"/>
      <c r="AM477" s="175"/>
      <c r="AN477" s="175"/>
      <c r="AO477" s="175"/>
      <c r="AP477" s="175"/>
      <c r="AQ477" s="175"/>
      <c r="AR477" s="175"/>
      <c r="AS477" s="175"/>
      <c r="AT477" s="175"/>
      <c r="AU477" s="175"/>
      <c r="AV477" s="175"/>
      <c r="AW477" s="175"/>
      <c r="AX477" s="175"/>
      <c r="AY477" s="175"/>
      <c r="AZ477" s="175"/>
      <c r="BA477" s="175"/>
      <c r="BB477" s="175"/>
      <c r="BC477" s="176"/>
      <c r="BD477" s="176"/>
      <c r="BE477" s="176"/>
      <c r="BF477" s="176"/>
      <c r="BG477" s="176"/>
      <c r="BH477" s="176"/>
      <c r="BI477" s="176"/>
      <c r="BJ477" s="176"/>
      <c r="BK477" s="176"/>
      <c r="BL477" s="176"/>
      <c r="BM477" s="176"/>
      <c r="BN477" s="176"/>
      <c r="BO477" s="176"/>
      <c r="BP477" s="176"/>
      <c r="BQ477" s="176"/>
      <c r="BR477" s="176"/>
      <c r="BS477" s="176"/>
      <c r="BT477" s="176"/>
      <c r="BU477" s="176"/>
      <c r="BV477" s="176"/>
      <c r="BW477" s="176"/>
      <c r="BX477" s="176"/>
      <c r="BY477" s="176"/>
      <c r="BZ477" s="176"/>
      <c r="CA477" s="176"/>
      <c r="CB477" s="176"/>
      <c r="CC477" s="176"/>
      <c r="CD477" s="176"/>
      <c r="CE477" s="176"/>
      <c r="CF477" s="176"/>
      <c r="CG477" s="176"/>
      <c r="CH477" s="176"/>
      <c r="CI477" s="176"/>
      <c r="CJ477" s="176"/>
      <c r="CK477" s="176"/>
      <c r="CL477" s="176"/>
      <c r="CM477" s="176"/>
      <c r="CN477" s="176"/>
      <c r="CO477" s="176"/>
      <c r="CP477" s="176"/>
      <c r="CQ477" s="176"/>
      <c r="CR477" s="176"/>
      <c r="CS477" s="176"/>
      <c r="CT477" s="176"/>
      <c r="CU477" s="176"/>
      <c r="CV477" s="176"/>
      <c r="CW477" s="176"/>
      <c r="CX477" s="176"/>
      <c r="CY477" s="176"/>
      <c r="CZ477" s="176"/>
      <c r="DA477" s="176"/>
      <c r="DB477" s="176"/>
      <c r="DC477" s="176"/>
      <c r="DD477" s="176"/>
      <c r="DE477" s="176"/>
      <c r="DF477" s="176"/>
      <c r="DG477" s="176"/>
      <c r="DH477" s="176"/>
      <c r="DI477" s="176"/>
      <c r="DJ477" s="176"/>
      <c r="DK477" s="176"/>
      <c r="DL477" s="176"/>
      <c r="DM477" s="176"/>
      <c r="DN477" s="176"/>
      <c r="DO477" s="176"/>
      <c r="DP477" s="176"/>
      <c r="DQ477" s="176"/>
      <c r="DR477" s="176"/>
      <c r="DS477" s="176"/>
      <c r="DT477" s="176"/>
      <c r="DU477" s="176"/>
      <c r="DV477" s="176"/>
      <c r="DW477" s="176"/>
      <c r="DX477" s="176"/>
      <c r="DY477" s="176"/>
      <c r="DZ477" s="176"/>
      <c r="EA477" s="176"/>
      <c r="EB477" s="176"/>
      <c r="EC477" s="176"/>
      <c r="ED477" s="176"/>
      <c r="EE477" s="176"/>
      <c r="EF477" s="176"/>
      <c r="EG477" s="176"/>
      <c r="EH477" s="176"/>
      <c r="EI477" s="176"/>
      <c r="EJ477" s="176"/>
      <c r="EK477" s="176"/>
      <c r="EL477" s="176"/>
      <c r="EM477" s="176"/>
      <c r="EN477" s="177"/>
      <c r="EO477" s="177"/>
    </row>
    <row r="478" customFormat="false" ht="12.75" hidden="false" customHeight="false" outlineLevel="0" collapsed="false">
      <c r="A478" s="197" t="s">
        <v>64</v>
      </c>
      <c r="B478" s="198"/>
      <c r="C478" s="199" t="s">
        <v>111</v>
      </c>
      <c r="D478" s="171" t="n">
        <v>26</v>
      </c>
      <c r="E478" s="172" t="s">
        <v>233</v>
      </c>
      <c r="F478" s="173" t="n">
        <f aca="false">SUM(H478:EM478)</f>
        <v>0</v>
      </c>
      <c r="G478" s="174"/>
      <c r="H478" s="176"/>
      <c r="I478" s="176"/>
      <c r="J478" s="176"/>
      <c r="K478" s="176"/>
      <c r="L478" s="176"/>
      <c r="M478" s="176"/>
      <c r="N478" s="176"/>
      <c r="O478" s="176"/>
      <c r="P478" s="176"/>
      <c r="Q478" s="175"/>
      <c r="R478" s="175"/>
      <c r="S478" s="175"/>
      <c r="T478" s="175"/>
      <c r="U478" s="175"/>
      <c r="V478" s="175"/>
      <c r="W478" s="175"/>
      <c r="X478" s="175"/>
      <c r="Y478" s="175"/>
      <c r="Z478" s="175"/>
      <c r="AA478" s="175"/>
      <c r="AB478" s="175"/>
      <c r="AC478" s="175"/>
      <c r="AD478" s="175"/>
      <c r="AE478" s="175"/>
      <c r="AF478" s="175"/>
      <c r="AG478" s="175"/>
      <c r="AH478" s="175"/>
      <c r="AI478" s="175"/>
      <c r="AJ478" s="175"/>
      <c r="AK478" s="175"/>
      <c r="AL478" s="175"/>
      <c r="AM478" s="175"/>
      <c r="AN478" s="175"/>
      <c r="AO478" s="175"/>
      <c r="AP478" s="175"/>
      <c r="AQ478" s="175"/>
      <c r="AR478" s="175"/>
      <c r="AS478" s="175"/>
      <c r="AT478" s="175"/>
      <c r="AU478" s="175"/>
      <c r="AV478" s="175"/>
      <c r="AW478" s="175"/>
      <c r="AX478" s="175"/>
      <c r="AY478" s="175"/>
      <c r="AZ478" s="175"/>
      <c r="BA478" s="175"/>
      <c r="BB478" s="175"/>
      <c r="BC478" s="176"/>
      <c r="BD478" s="176"/>
      <c r="BE478" s="176"/>
      <c r="BF478" s="176"/>
      <c r="BG478" s="176"/>
      <c r="BH478" s="176"/>
      <c r="BI478" s="176"/>
      <c r="BJ478" s="176"/>
      <c r="BK478" s="176"/>
      <c r="BL478" s="176"/>
      <c r="BM478" s="176"/>
      <c r="BN478" s="176"/>
      <c r="BO478" s="176"/>
      <c r="BP478" s="176"/>
      <c r="BQ478" s="176"/>
      <c r="BR478" s="176"/>
      <c r="BS478" s="176"/>
      <c r="BT478" s="176"/>
      <c r="BU478" s="176"/>
      <c r="BV478" s="176"/>
      <c r="BW478" s="176"/>
      <c r="BX478" s="176"/>
      <c r="BY478" s="176"/>
      <c r="BZ478" s="176"/>
      <c r="CA478" s="176"/>
      <c r="CB478" s="176"/>
      <c r="CC478" s="176"/>
      <c r="CD478" s="176"/>
      <c r="CE478" s="176"/>
      <c r="CF478" s="176"/>
      <c r="CG478" s="176"/>
      <c r="CH478" s="176"/>
      <c r="CI478" s="176"/>
      <c r="CJ478" s="176"/>
      <c r="CK478" s="176"/>
      <c r="CL478" s="176"/>
      <c r="CM478" s="176"/>
      <c r="CN478" s="176"/>
      <c r="CO478" s="176"/>
      <c r="CP478" s="176"/>
      <c r="CQ478" s="176"/>
      <c r="CR478" s="176"/>
      <c r="CS478" s="176"/>
      <c r="CT478" s="176"/>
      <c r="CU478" s="176"/>
      <c r="CV478" s="176"/>
      <c r="CW478" s="176"/>
      <c r="CX478" s="176"/>
      <c r="CY478" s="176"/>
      <c r="CZ478" s="176"/>
      <c r="DA478" s="176"/>
      <c r="DB478" s="176"/>
      <c r="DC478" s="176"/>
      <c r="DD478" s="176"/>
      <c r="DE478" s="176"/>
      <c r="DF478" s="176"/>
      <c r="DG478" s="176"/>
      <c r="DH478" s="176"/>
      <c r="DI478" s="176"/>
      <c r="DJ478" s="176"/>
      <c r="DK478" s="176"/>
      <c r="DL478" s="176"/>
      <c r="DM478" s="176"/>
      <c r="DN478" s="176"/>
      <c r="DO478" s="176"/>
      <c r="DP478" s="176"/>
      <c r="DQ478" s="176"/>
      <c r="DR478" s="176"/>
      <c r="DS478" s="176"/>
      <c r="DT478" s="176"/>
      <c r="DU478" s="176"/>
      <c r="DV478" s="176"/>
      <c r="DW478" s="176"/>
      <c r="DX478" s="176"/>
      <c r="DY478" s="176"/>
      <c r="DZ478" s="176"/>
      <c r="EA478" s="176"/>
      <c r="EB478" s="176"/>
      <c r="EC478" s="176"/>
      <c r="ED478" s="176"/>
      <c r="EE478" s="176"/>
      <c r="EF478" s="176"/>
      <c r="EG478" s="176"/>
      <c r="EH478" s="176"/>
      <c r="EI478" s="176"/>
      <c r="EJ478" s="176"/>
      <c r="EK478" s="176"/>
      <c r="EL478" s="176"/>
      <c r="EM478" s="176"/>
      <c r="EN478" s="177"/>
      <c r="EO478" s="177"/>
    </row>
    <row r="479" customFormat="false" ht="12.75" hidden="false" customHeight="false" outlineLevel="0" collapsed="false">
      <c r="A479" s="197" t="s">
        <v>64</v>
      </c>
      <c r="B479" s="198"/>
      <c r="C479" s="199" t="s">
        <v>111</v>
      </c>
      <c r="D479" s="171" t="n">
        <v>27</v>
      </c>
      <c r="E479" s="172" t="s">
        <v>233</v>
      </c>
      <c r="F479" s="173" t="n">
        <f aca="false">SUM(H479:EM479)</f>
        <v>0</v>
      </c>
      <c r="G479" s="174"/>
      <c r="H479" s="176"/>
      <c r="I479" s="176"/>
      <c r="J479" s="176"/>
      <c r="K479" s="176"/>
      <c r="L479" s="176"/>
      <c r="M479" s="176"/>
      <c r="N479" s="176"/>
      <c r="O479" s="176"/>
      <c r="P479" s="176"/>
      <c r="Q479" s="175"/>
      <c r="R479" s="175"/>
      <c r="S479" s="175"/>
      <c r="T479" s="175"/>
      <c r="U479" s="175"/>
      <c r="V479" s="175"/>
      <c r="W479" s="175"/>
      <c r="X479" s="175"/>
      <c r="Y479" s="175"/>
      <c r="Z479" s="175"/>
      <c r="AA479" s="175"/>
      <c r="AB479" s="175"/>
      <c r="AC479" s="175"/>
      <c r="AD479" s="175"/>
      <c r="AE479" s="175"/>
      <c r="AF479" s="175"/>
      <c r="AG479" s="175"/>
      <c r="AH479" s="175"/>
      <c r="AI479" s="175"/>
      <c r="AJ479" s="175"/>
      <c r="AK479" s="175"/>
      <c r="AL479" s="175"/>
      <c r="AM479" s="175"/>
      <c r="AN479" s="175"/>
      <c r="AO479" s="175"/>
      <c r="AP479" s="175"/>
      <c r="AQ479" s="175"/>
      <c r="AR479" s="175"/>
      <c r="AS479" s="175"/>
      <c r="AT479" s="175"/>
      <c r="AU479" s="175"/>
      <c r="AV479" s="175"/>
      <c r="AW479" s="175"/>
      <c r="AX479" s="175"/>
      <c r="AY479" s="175"/>
      <c r="AZ479" s="175"/>
      <c r="BA479" s="175"/>
      <c r="BB479" s="175"/>
      <c r="BC479" s="176"/>
      <c r="BD479" s="176"/>
      <c r="BE479" s="176"/>
      <c r="BF479" s="176"/>
      <c r="BG479" s="176"/>
      <c r="BH479" s="176"/>
      <c r="BI479" s="176"/>
      <c r="BJ479" s="176"/>
      <c r="BK479" s="176"/>
      <c r="BL479" s="176"/>
      <c r="BM479" s="176"/>
      <c r="BN479" s="176"/>
      <c r="BO479" s="176"/>
      <c r="BP479" s="176"/>
      <c r="BQ479" s="176"/>
      <c r="BR479" s="176"/>
      <c r="BS479" s="176"/>
      <c r="BT479" s="176"/>
      <c r="BU479" s="176"/>
      <c r="BV479" s="176"/>
      <c r="BW479" s="176"/>
      <c r="BX479" s="176"/>
      <c r="BY479" s="176"/>
      <c r="BZ479" s="176"/>
      <c r="CA479" s="176"/>
      <c r="CB479" s="176"/>
      <c r="CC479" s="176"/>
      <c r="CD479" s="176"/>
      <c r="CE479" s="176"/>
      <c r="CF479" s="176"/>
      <c r="CG479" s="176"/>
      <c r="CH479" s="176"/>
      <c r="CI479" s="176"/>
      <c r="CJ479" s="176"/>
      <c r="CK479" s="176"/>
      <c r="CL479" s="176"/>
      <c r="CM479" s="176"/>
      <c r="CN479" s="176"/>
      <c r="CO479" s="176"/>
      <c r="CP479" s="176"/>
      <c r="CQ479" s="176"/>
      <c r="CR479" s="176"/>
      <c r="CS479" s="176"/>
      <c r="CT479" s="176"/>
      <c r="CU479" s="176"/>
      <c r="CV479" s="176"/>
      <c r="CW479" s="176"/>
      <c r="CX479" s="176"/>
      <c r="CY479" s="176"/>
      <c r="CZ479" s="176"/>
      <c r="DA479" s="176"/>
      <c r="DB479" s="176"/>
      <c r="DC479" s="176"/>
      <c r="DD479" s="176"/>
      <c r="DE479" s="176"/>
      <c r="DF479" s="176"/>
      <c r="DG479" s="176"/>
      <c r="DH479" s="176"/>
      <c r="DI479" s="176"/>
      <c r="DJ479" s="176"/>
      <c r="DK479" s="176"/>
      <c r="DL479" s="176"/>
      <c r="DM479" s="176"/>
      <c r="DN479" s="176"/>
      <c r="DO479" s="176"/>
      <c r="DP479" s="176"/>
      <c r="DQ479" s="176"/>
      <c r="DR479" s="176"/>
      <c r="DS479" s="176"/>
      <c r="DT479" s="176"/>
      <c r="DU479" s="176"/>
      <c r="DV479" s="176"/>
      <c r="DW479" s="176"/>
      <c r="DX479" s="176"/>
      <c r="DY479" s="176"/>
      <c r="DZ479" s="176"/>
      <c r="EA479" s="176"/>
      <c r="EB479" s="176"/>
      <c r="EC479" s="176"/>
      <c r="ED479" s="176"/>
      <c r="EE479" s="176"/>
      <c r="EF479" s="176"/>
      <c r="EG479" s="176"/>
      <c r="EH479" s="176"/>
      <c r="EI479" s="176"/>
      <c r="EJ479" s="176"/>
      <c r="EK479" s="176"/>
      <c r="EL479" s="176"/>
      <c r="EM479" s="176"/>
      <c r="EN479" s="177"/>
      <c r="EO479" s="177"/>
    </row>
    <row r="480" customFormat="false" ht="12.75" hidden="false" customHeight="false" outlineLevel="0" collapsed="false">
      <c r="A480" s="197" t="s">
        <v>64</v>
      </c>
      <c r="B480" s="198"/>
      <c r="C480" s="199" t="s">
        <v>111</v>
      </c>
      <c r="D480" s="171" t="n">
        <v>28</v>
      </c>
      <c r="E480" s="172" t="s">
        <v>233</v>
      </c>
      <c r="F480" s="178" t="n">
        <f aca="false">SUM(H480:EM480)</f>
        <v>0</v>
      </c>
      <c r="G480" s="179"/>
      <c r="H480" s="181"/>
      <c r="I480" s="181"/>
      <c r="J480" s="181"/>
      <c r="K480" s="181"/>
      <c r="L480" s="181"/>
      <c r="M480" s="181"/>
      <c r="N480" s="181"/>
      <c r="O480" s="181"/>
      <c r="P480" s="181"/>
      <c r="Q480" s="180"/>
      <c r="R480" s="180"/>
      <c r="S480" s="180"/>
      <c r="T480" s="180"/>
      <c r="U480" s="180"/>
      <c r="V480" s="180"/>
      <c r="W480" s="180"/>
      <c r="X480" s="180"/>
      <c r="Y480" s="180"/>
      <c r="Z480" s="180"/>
      <c r="AA480" s="180"/>
      <c r="AB480" s="180"/>
      <c r="AC480" s="180"/>
      <c r="AD480" s="180"/>
      <c r="AE480" s="180"/>
      <c r="AF480" s="180"/>
      <c r="AG480" s="180"/>
      <c r="AH480" s="180"/>
      <c r="AI480" s="180"/>
      <c r="AJ480" s="180"/>
      <c r="AK480" s="180"/>
      <c r="AL480" s="180"/>
      <c r="AM480" s="180"/>
      <c r="AN480" s="180"/>
      <c r="AO480" s="180"/>
      <c r="AP480" s="180"/>
      <c r="AQ480" s="180"/>
      <c r="AR480" s="180"/>
      <c r="AS480" s="180"/>
      <c r="AT480" s="180"/>
      <c r="AU480" s="180"/>
      <c r="AV480" s="180"/>
      <c r="AW480" s="180"/>
      <c r="AX480" s="180"/>
      <c r="AY480" s="180"/>
      <c r="AZ480" s="180"/>
      <c r="BA480" s="180"/>
      <c r="BB480" s="180"/>
      <c r="BC480" s="181"/>
      <c r="BD480" s="181"/>
      <c r="BE480" s="181"/>
      <c r="BF480" s="181"/>
      <c r="BG480" s="181"/>
      <c r="BH480" s="181"/>
      <c r="BI480" s="181"/>
      <c r="BJ480" s="181"/>
      <c r="BK480" s="181"/>
      <c r="BL480" s="181"/>
      <c r="BM480" s="181"/>
      <c r="BN480" s="181"/>
      <c r="BO480" s="181"/>
      <c r="BP480" s="181"/>
      <c r="BQ480" s="181"/>
      <c r="BR480" s="181"/>
      <c r="BS480" s="181"/>
      <c r="BT480" s="181"/>
      <c r="BU480" s="181"/>
      <c r="BV480" s="181"/>
      <c r="BW480" s="181"/>
      <c r="BX480" s="181"/>
      <c r="BY480" s="181"/>
      <c r="BZ480" s="181"/>
      <c r="CA480" s="181"/>
      <c r="CB480" s="181"/>
      <c r="CC480" s="181"/>
      <c r="CD480" s="181"/>
      <c r="CE480" s="181"/>
      <c r="CF480" s="181"/>
      <c r="CG480" s="181"/>
      <c r="CH480" s="181"/>
      <c r="CI480" s="181"/>
      <c r="CJ480" s="181"/>
      <c r="CK480" s="181"/>
      <c r="CL480" s="181"/>
      <c r="CM480" s="181"/>
      <c r="CN480" s="181"/>
      <c r="CO480" s="181"/>
      <c r="CP480" s="181"/>
      <c r="CQ480" s="181"/>
      <c r="CR480" s="181"/>
      <c r="CS480" s="181"/>
      <c r="CT480" s="181"/>
      <c r="CU480" s="181"/>
      <c r="CV480" s="181"/>
      <c r="CW480" s="181"/>
      <c r="CX480" s="181"/>
      <c r="CY480" s="181"/>
      <c r="CZ480" s="181"/>
      <c r="DA480" s="181"/>
      <c r="DB480" s="181"/>
      <c r="DC480" s="181"/>
      <c r="DD480" s="181"/>
      <c r="DE480" s="181"/>
      <c r="DF480" s="181"/>
      <c r="DG480" s="181"/>
      <c r="DH480" s="181"/>
      <c r="DI480" s="181"/>
      <c r="DJ480" s="181"/>
      <c r="DK480" s="181"/>
      <c r="DL480" s="181"/>
      <c r="DM480" s="181"/>
      <c r="DN480" s="181"/>
      <c r="DO480" s="181"/>
      <c r="DP480" s="181"/>
      <c r="DQ480" s="181"/>
      <c r="DR480" s="181"/>
      <c r="DS480" s="181"/>
      <c r="DT480" s="181"/>
      <c r="DU480" s="181"/>
      <c r="DV480" s="181"/>
      <c r="DW480" s="181"/>
      <c r="DX480" s="181"/>
      <c r="DY480" s="181"/>
      <c r="DZ480" s="181"/>
      <c r="EA480" s="181"/>
      <c r="EB480" s="181"/>
      <c r="EC480" s="181"/>
      <c r="ED480" s="181"/>
      <c r="EE480" s="181"/>
      <c r="EF480" s="181"/>
      <c r="EG480" s="181"/>
      <c r="EH480" s="181"/>
      <c r="EI480" s="181"/>
      <c r="EJ480" s="181"/>
      <c r="EK480" s="181"/>
      <c r="EL480" s="181"/>
      <c r="EM480" s="181"/>
      <c r="EN480" s="177"/>
      <c r="EO480" s="177"/>
    </row>
    <row r="481" customFormat="false" ht="12.75" hidden="false" customHeight="false" outlineLevel="0" collapsed="false">
      <c r="A481" s="197" t="s">
        <v>64</v>
      </c>
      <c r="B481" s="198"/>
      <c r="C481" s="199" t="s">
        <v>111</v>
      </c>
      <c r="D481" s="171" t="n">
        <v>29</v>
      </c>
      <c r="E481" s="172" t="s">
        <v>233</v>
      </c>
      <c r="F481" s="178" t="n">
        <f aca="false">SUM(H481:EM481)</f>
        <v>0</v>
      </c>
      <c r="G481" s="179" t="n">
        <f aca="false">SUM(F475:F481)</f>
        <v>0</v>
      </c>
      <c r="H481" s="181"/>
      <c r="I481" s="181"/>
      <c r="J481" s="181"/>
      <c r="K481" s="181"/>
      <c r="L481" s="181"/>
      <c r="M481" s="181"/>
      <c r="N481" s="181"/>
      <c r="O481" s="181"/>
      <c r="P481" s="181"/>
      <c r="Q481" s="180"/>
      <c r="R481" s="180"/>
      <c r="S481" s="180"/>
      <c r="T481" s="180"/>
      <c r="U481" s="180"/>
      <c r="V481" s="180"/>
      <c r="W481" s="180"/>
      <c r="X481" s="180"/>
      <c r="Y481" s="180"/>
      <c r="Z481" s="180"/>
      <c r="AA481" s="180"/>
      <c r="AB481" s="180"/>
      <c r="AC481" s="180"/>
      <c r="AD481" s="180"/>
      <c r="AE481" s="180"/>
      <c r="AF481" s="180"/>
      <c r="AG481" s="180"/>
      <c r="AH481" s="180"/>
      <c r="AI481" s="180"/>
      <c r="AJ481" s="180"/>
      <c r="AK481" s="180"/>
      <c r="AL481" s="180"/>
      <c r="AM481" s="180"/>
      <c r="AN481" s="180"/>
      <c r="AO481" s="180"/>
      <c r="AP481" s="180"/>
      <c r="AQ481" s="180"/>
      <c r="AR481" s="180"/>
      <c r="AS481" s="180"/>
      <c r="AT481" s="180"/>
      <c r="AU481" s="180"/>
      <c r="AV481" s="180"/>
      <c r="AW481" s="180"/>
      <c r="AX481" s="180"/>
      <c r="AY481" s="180"/>
      <c r="AZ481" s="180"/>
      <c r="BA481" s="180"/>
      <c r="BB481" s="180"/>
      <c r="BC481" s="181"/>
      <c r="BD481" s="181"/>
      <c r="BE481" s="181"/>
      <c r="BF481" s="181"/>
      <c r="BG481" s="181"/>
      <c r="BH481" s="181"/>
      <c r="BI481" s="181"/>
      <c r="BJ481" s="181"/>
      <c r="BK481" s="181"/>
      <c r="BL481" s="181"/>
      <c r="BM481" s="181"/>
      <c r="BN481" s="181"/>
      <c r="BO481" s="181"/>
      <c r="BP481" s="181"/>
      <c r="BQ481" s="181"/>
      <c r="BR481" s="181"/>
      <c r="BS481" s="181"/>
      <c r="BT481" s="181"/>
      <c r="BU481" s="181"/>
      <c r="BV481" s="181"/>
      <c r="BW481" s="181"/>
      <c r="BX481" s="181"/>
      <c r="BY481" s="181"/>
      <c r="BZ481" s="181"/>
      <c r="CA481" s="181"/>
      <c r="CB481" s="181"/>
      <c r="CC481" s="181"/>
      <c r="CD481" s="181"/>
      <c r="CE481" s="181"/>
      <c r="CF481" s="181"/>
      <c r="CG481" s="181"/>
      <c r="CH481" s="181"/>
      <c r="CI481" s="181"/>
      <c r="CJ481" s="181"/>
      <c r="CK481" s="181"/>
      <c r="CL481" s="181"/>
      <c r="CM481" s="181"/>
      <c r="CN481" s="181"/>
      <c r="CO481" s="181"/>
      <c r="CP481" s="181"/>
      <c r="CQ481" s="181"/>
      <c r="CR481" s="181"/>
      <c r="CS481" s="181"/>
      <c r="CT481" s="181"/>
      <c r="CU481" s="181"/>
      <c r="CV481" s="181"/>
      <c r="CW481" s="181"/>
      <c r="CX481" s="181"/>
      <c r="CY481" s="181"/>
      <c r="CZ481" s="181"/>
      <c r="DA481" s="181"/>
      <c r="DB481" s="181"/>
      <c r="DC481" s="181"/>
      <c r="DD481" s="181"/>
      <c r="DE481" s="181"/>
      <c r="DF481" s="181"/>
      <c r="DG481" s="181"/>
      <c r="DH481" s="181"/>
      <c r="DI481" s="181"/>
      <c r="DJ481" s="181"/>
      <c r="DK481" s="181"/>
      <c r="DL481" s="181"/>
      <c r="DM481" s="181"/>
      <c r="DN481" s="181"/>
      <c r="DO481" s="181"/>
      <c r="DP481" s="181"/>
      <c r="DQ481" s="181"/>
      <c r="DR481" s="181"/>
      <c r="DS481" s="181"/>
      <c r="DT481" s="181"/>
      <c r="DU481" s="181"/>
      <c r="DV481" s="181"/>
      <c r="DW481" s="181"/>
      <c r="DX481" s="181"/>
      <c r="DY481" s="181"/>
      <c r="DZ481" s="181"/>
      <c r="EA481" s="181"/>
      <c r="EB481" s="181"/>
      <c r="EC481" s="181"/>
      <c r="ED481" s="181"/>
      <c r="EE481" s="181"/>
      <c r="EF481" s="181"/>
      <c r="EG481" s="181"/>
      <c r="EH481" s="181"/>
      <c r="EI481" s="181"/>
      <c r="EJ481" s="181"/>
      <c r="EK481" s="181"/>
      <c r="EL481" s="181"/>
      <c r="EM481" s="181"/>
      <c r="EN481" s="177"/>
      <c r="EO481" s="177"/>
    </row>
    <row r="482" customFormat="false" ht="12.75" hidden="false" customHeight="false" outlineLevel="0" collapsed="false">
      <c r="A482" s="197" t="s">
        <v>64</v>
      </c>
      <c r="B482" s="198"/>
      <c r="C482" s="199" t="s">
        <v>111</v>
      </c>
      <c r="D482" s="171" t="n">
        <v>30</v>
      </c>
      <c r="E482" s="172" t="s">
        <v>234</v>
      </c>
      <c r="F482" s="173" t="n">
        <f aca="false">SUM(H482:EM482)</f>
        <v>0</v>
      </c>
      <c r="G482" s="174"/>
      <c r="H482" s="176"/>
      <c r="I482" s="176"/>
      <c r="J482" s="176"/>
      <c r="K482" s="176"/>
      <c r="L482" s="176"/>
      <c r="M482" s="176"/>
      <c r="N482" s="176"/>
      <c r="O482" s="176"/>
      <c r="P482" s="176"/>
      <c r="Q482" s="175"/>
      <c r="R482" s="175"/>
      <c r="S482" s="175"/>
      <c r="T482" s="175"/>
      <c r="U482" s="175"/>
      <c r="V482" s="175"/>
      <c r="W482" s="175"/>
      <c r="X482" s="175"/>
      <c r="Y482" s="175"/>
      <c r="Z482" s="175"/>
      <c r="AA482" s="175"/>
      <c r="AB482" s="175"/>
      <c r="AC482" s="175"/>
      <c r="AD482" s="175"/>
      <c r="AE482" s="175"/>
      <c r="AF482" s="175"/>
      <c r="AG482" s="175"/>
      <c r="AH482" s="175"/>
      <c r="AI482" s="175"/>
      <c r="AJ482" s="175"/>
      <c r="AK482" s="175"/>
      <c r="AL482" s="175"/>
      <c r="AM482" s="175"/>
      <c r="AN482" s="175"/>
      <c r="AO482" s="175"/>
      <c r="AP482" s="175"/>
      <c r="AQ482" s="175"/>
      <c r="AR482" s="175"/>
      <c r="AS482" s="175"/>
      <c r="AT482" s="175"/>
      <c r="AU482" s="175"/>
      <c r="AV482" s="175"/>
      <c r="AW482" s="175"/>
      <c r="AX482" s="175"/>
      <c r="AY482" s="175"/>
      <c r="AZ482" s="175"/>
      <c r="BA482" s="175"/>
      <c r="BB482" s="175"/>
      <c r="BC482" s="176"/>
      <c r="BD482" s="176"/>
      <c r="BE482" s="176"/>
      <c r="BF482" s="176"/>
      <c r="BG482" s="176"/>
      <c r="BH482" s="176"/>
      <c r="BI482" s="176"/>
      <c r="BJ482" s="176"/>
      <c r="BK482" s="176"/>
      <c r="BL482" s="176"/>
      <c r="BM482" s="176"/>
      <c r="BN482" s="176"/>
      <c r="BO482" s="176"/>
      <c r="BP482" s="176"/>
      <c r="BQ482" s="176"/>
      <c r="BR482" s="176"/>
      <c r="BS482" s="176"/>
      <c r="BT482" s="176"/>
      <c r="BU482" s="176"/>
      <c r="BV482" s="176"/>
      <c r="BW482" s="176"/>
      <c r="BX482" s="176"/>
      <c r="BY482" s="176"/>
      <c r="BZ482" s="176"/>
      <c r="CA482" s="176"/>
      <c r="CB482" s="176"/>
      <c r="CC482" s="176"/>
      <c r="CD482" s="176"/>
      <c r="CE482" s="176"/>
      <c r="CF482" s="176"/>
      <c r="CG482" s="176"/>
      <c r="CH482" s="176"/>
      <c r="CI482" s="176"/>
      <c r="CJ482" s="176"/>
      <c r="CK482" s="176"/>
      <c r="CL482" s="176"/>
      <c r="CM482" s="176"/>
      <c r="CN482" s="176"/>
      <c r="CO482" s="176"/>
      <c r="CP482" s="176"/>
      <c r="CQ482" s="176"/>
      <c r="CR482" s="176"/>
      <c r="CS482" s="176"/>
      <c r="CT482" s="176"/>
      <c r="CU482" s="176"/>
      <c r="CV482" s="176"/>
      <c r="CW482" s="176"/>
      <c r="CX482" s="176"/>
      <c r="CY482" s="176"/>
      <c r="CZ482" s="176"/>
      <c r="DA482" s="176"/>
      <c r="DB482" s="176"/>
      <c r="DC482" s="176"/>
      <c r="DD482" s="176"/>
      <c r="DE482" s="176"/>
      <c r="DF482" s="176"/>
      <c r="DG482" s="176"/>
      <c r="DH482" s="176"/>
      <c r="DI482" s="176"/>
      <c r="DJ482" s="176"/>
      <c r="DK482" s="176"/>
      <c r="DL482" s="176"/>
      <c r="DM482" s="176"/>
      <c r="DN482" s="176"/>
      <c r="DO482" s="176"/>
      <c r="DP482" s="176"/>
      <c r="DQ482" s="176"/>
      <c r="DR482" s="176"/>
      <c r="DS482" s="176"/>
      <c r="DT482" s="176"/>
      <c r="DU482" s="176"/>
      <c r="DV482" s="176"/>
      <c r="DW482" s="176"/>
      <c r="DX482" s="176"/>
      <c r="DY482" s="176"/>
      <c r="DZ482" s="176"/>
      <c r="EA482" s="176"/>
      <c r="EB482" s="176"/>
      <c r="EC482" s="176"/>
      <c r="ED482" s="176"/>
      <c r="EE482" s="176"/>
      <c r="EF482" s="176"/>
      <c r="EG482" s="176"/>
      <c r="EH482" s="176"/>
      <c r="EI482" s="176"/>
      <c r="EJ482" s="176"/>
      <c r="EK482" s="176"/>
      <c r="EL482" s="176"/>
      <c r="EM482" s="176"/>
      <c r="EN482" s="177"/>
      <c r="EO482" s="177"/>
    </row>
    <row r="483" customFormat="false" ht="13.5" hidden="false" customHeight="false" outlineLevel="0" collapsed="false">
      <c r="A483" s="197" t="s">
        <v>64</v>
      </c>
      <c r="B483" s="198"/>
      <c r="C483" s="199" t="s">
        <v>111</v>
      </c>
      <c r="D483" s="171" t="n">
        <v>31</v>
      </c>
      <c r="E483" s="172" t="s">
        <v>234</v>
      </c>
      <c r="F483" s="173" t="n">
        <f aca="false">SUM(H483:EM483)</f>
        <v>0</v>
      </c>
      <c r="G483" s="174"/>
      <c r="H483" s="176"/>
      <c r="I483" s="176"/>
      <c r="J483" s="176"/>
      <c r="K483" s="176"/>
      <c r="L483" s="176"/>
      <c r="M483" s="176"/>
      <c r="N483" s="176"/>
      <c r="O483" s="176"/>
      <c r="P483" s="176"/>
      <c r="Q483" s="175"/>
      <c r="R483" s="175"/>
      <c r="S483" s="175"/>
      <c r="T483" s="175"/>
      <c r="U483" s="175"/>
      <c r="V483" s="175"/>
      <c r="W483" s="175"/>
      <c r="X483" s="175"/>
      <c r="Y483" s="175"/>
      <c r="Z483" s="175"/>
      <c r="AA483" s="175"/>
      <c r="AB483" s="175"/>
      <c r="AC483" s="175"/>
      <c r="AD483" s="175"/>
      <c r="AE483" s="175"/>
      <c r="AF483" s="175"/>
      <c r="AG483" s="175"/>
      <c r="AH483" s="175"/>
      <c r="AI483" s="175"/>
      <c r="AJ483" s="175"/>
      <c r="AK483" s="175"/>
      <c r="AL483" s="175"/>
      <c r="AM483" s="175"/>
      <c r="AN483" s="175"/>
      <c r="AO483" s="175"/>
      <c r="AP483" s="175"/>
      <c r="AQ483" s="175"/>
      <c r="AR483" s="175"/>
      <c r="AS483" s="175"/>
      <c r="AT483" s="175"/>
      <c r="AU483" s="175"/>
      <c r="AV483" s="175"/>
      <c r="AW483" s="175"/>
      <c r="AX483" s="175"/>
      <c r="AY483" s="175"/>
      <c r="AZ483" s="175"/>
      <c r="BA483" s="175"/>
      <c r="BB483" s="175"/>
      <c r="BC483" s="176"/>
      <c r="BD483" s="176"/>
      <c r="BE483" s="176"/>
      <c r="BF483" s="176"/>
      <c r="BG483" s="176"/>
      <c r="BH483" s="176"/>
      <c r="BI483" s="176"/>
      <c r="BJ483" s="176"/>
      <c r="BK483" s="176"/>
      <c r="BL483" s="176"/>
      <c r="BM483" s="176"/>
      <c r="BN483" s="176"/>
      <c r="BO483" s="176"/>
      <c r="BP483" s="176"/>
      <c r="BQ483" s="176"/>
      <c r="BR483" s="176"/>
      <c r="BS483" s="176"/>
      <c r="BT483" s="176"/>
      <c r="BU483" s="176"/>
      <c r="BV483" s="176"/>
      <c r="BW483" s="176"/>
      <c r="BX483" s="176"/>
      <c r="BY483" s="176"/>
      <c r="BZ483" s="176"/>
      <c r="CA483" s="176"/>
      <c r="CB483" s="176"/>
      <c r="CC483" s="176"/>
      <c r="CD483" s="176"/>
      <c r="CE483" s="176"/>
      <c r="CF483" s="176"/>
      <c r="CG483" s="176"/>
      <c r="CH483" s="176"/>
      <c r="CI483" s="176"/>
      <c r="CJ483" s="176"/>
      <c r="CK483" s="176"/>
      <c r="CL483" s="176"/>
      <c r="CM483" s="176"/>
      <c r="CN483" s="176"/>
      <c r="CO483" s="176"/>
      <c r="CP483" s="176"/>
      <c r="CQ483" s="176"/>
      <c r="CR483" s="176"/>
      <c r="CS483" s="176"/>
      <c r="CT483" s="176"/>
      <c r="CU483" s="176"/>
      <c r="CV483" s="176"/>
      <c r="CW483" s="176"/>
      <c r="CX483" s="176"/>
      <c r="CY483" s="176"/>
      <c r="CZ483" s="176"/>
      <c r="DA483" s="176"/>
      <c r="DB483" s="176"/>
      <c r="DC483" s="176"/>
      <c r="DD483" s="176"/>
      <c r="DE483" s="176"/>
      <c r="DF483" s="176"/>
      <c r="DG483" s="176"/>
      <c r="DH483" s="176"/>
      <c r="DI483" s="176"/>
      <c r="DJ483" s="176"/>
      <c r="DK483" s="176"/>
      <c r="DL483" s="176"/>
      <c r="DM483" s="176"/>
      <c r="DN483" s="176"/>
      <c r="DO483" s="176"/>
      <c r="DP483" s="176"/>
      <c r="DQ483" s="176"/>
      <c r="DR483" s="176"/>
      <c r="DS483" s="176"/>
      <c r="DT483" s="176"/>
      <c r="DU483" s="176"/>
      <c r="DV483" s="176"/>
      <c r="DW483" s="176"/>
      <c r="DX483" s="176"/>
      <c r="DY483" s="176"/>
      <c r="DZ483" s="176"/>
      <c r="EA483" s="176"/>
      <c r="EB483" s="176"/>
      <c r="EC483" s="176"/>
      <c r="ED483" s="176"/>
      <c r="EE483" s="176"/>
      <c r="EF483" s="176"/>
      <c r="EG483" s="176"/>
      <c r="EH483" s="176"/>
      <c r="EI483" s="176"/>
      <c r="EJ483" s="176"/>
      <c r="EK483" s="176"/>
      <c r="EL483" s="176"/>
      <c r="EM483" s="176"/>
      <c r="EN483" s="177"/>
      <c r="EO483" s="177"/>
    </row>
    <row r="484" customFormat="false" ht="13.5" hidden="false" customHeight="false" outlineLevel="0" collapsed="false">
      <c r="A484" s="200" t="s">
        <v>64</v>
      </c>
      <c r="B484" s="201"/>
      <c r="C484" s="183" t="s">
        <v>112</v>
      </c>
      <c r="D484" s="184" t="s">
        <v>49</v>
      </c>
      <c r="E484" s="185"/>
      <c r="F484" s="185" t="n">
        <f aca="false">SUM(F453:F483)</f>
        <v>106.25</v>
      </c>
      <c r="G484" s="185"/>
      <c r="H484" s="187" t="n">
        <f aca="false">SUM(H453:H483)</f>
        <v>0</v>
      </c>
      <c r="I484" s="188" t="n">
        <f aca="false">SUM(I453:I483)</f>
        <v>0</v>
      </c>
      <c r="J484" s="189" t="n">
        <f aca="false">SUM(J453:J483)</f>
        <v>0</v>
      </c>
      <c r="K484" s="189" t="n">
        <f aca="false">SUM(K453:K483)</f>
        <v>0</v>
      </c>
      <c r="L484" s="190" t="n">
        <f aca="false">SUM(L453:L483)</f>
        <v>0</v>
      </c>
      <c r="M484" s="190" t="n">
        <f aca="false">SUM(M453:M483)</f>
        <v>0</v>
      </c>
      <c r="N484" s="190" t="n">
        <f aca="false">SUM(N453:N483)</f>
        <v>0</v>
      </c>
      <c r="O484" s="190" t="n">
        <f aca="false">SUM(O453:O483)</f>
        <v>0</v>
      </c>
      <c r="P484" s="190" t="n">
        <f aca="false">SUM(P453:P483)</f>
        <v>0</v>
      </c>
      <c r="Q484" s="186" t="n">
        <f aca="false">SUM(Q453:Q483)</f>
        <v>0</v>
      </c>
      <c r="R484" s="186" t="n">
        <f aca="false">SUM(R453:R483)</f>
        <v>0</v>
      </c>
      <c r="S484" s="186" t="n">
        <f aca="false">SUM(S453:S483)</f>
        <v>0</v>
      </c>
      <c r="T484" s="186" t="n">
        <f aca="false">SUM(T453:T483)</f>
        <v>0</v>
      </c>
      <c r="U484" s="186" t="n">
        <f aca="false">SUM(U453:U483)</f>
        <v>0</v>
      </c>
      <c r="V484" s="186" t="n">
        <f aca="false">SUM(V453:V483)</f>
        <v>0</v>
      </c>
      <c r="W484" s="186" t="n">
        <f aca="false">SUM(W453:W483)</f>
        <v>0</v>
      </c>
      <c r="X484" s="186" t="n">
        <f aca="false">SUM(X453:X483)</f>
        <v>0</v>
      </c>
      <c r="Y484" s="186" t="n">
        <f aca="false">SUM(Y453:Y483)</f>
        <v>0</v>
      </c>
      <c r="Z484" s="186" t="n">
        <f aca="false">SUM(Z453:Z483)</f>
        <v>0</v>
      </c>
      <c r="AA484" s="186" t="n">
        <f aca="false">SUM(AA453:AA483)</f>
        <v>0</v>
      </c>
      <c r="AB484" s="186" t="n">
        <f aca="false">SUM(AB453:AB483)</f>
        <v>0</v>
      </c>
      <c r="AC484" s="186" t="n">
        <f aca="false">SUM(AC453:AC483)</f>
        <v>0</v>
      </c>
      <c r="AD484" s="186" t="n">
        <f aca="false">SUM(AD453:AD483)</f>
        <v>0</v>
      </c>
      <c r="AE484" s="186" t="n">
        <f aca="false">SUM(AE453:AE483)</f>
        <v>0</v>
      </c>
      <c r="AF484" s="186" t="n">
        <f aca="false">SUM(AF453:AF483)</f>
        <v>0</v>
      </c>
      <c r="AG484" s="186" t="n">
        <f aca="false">SUM(AG453:AG483)</f>
        <v>0</v>
      </c>
      <c r="AH484" s="186" t="n">
        <f aca="false">SUM(AH453:AH483)</f>
        <v>0</v>
      </c>
      <c r="AI484" s="186" t="n">
        <f aca="false">SUM(AI453:AI483)</f>
        <v>0</v>
      </c>
      <c r="AJ484" s="186" t="n">
        <f aca="false">SUM(AJ453:AJ483)</f>
        <v>0</v>
      </c>
      <c r="AK484" s="186" t="n">
        <f aca="false">SUM(AK453:AK483)</f>
        <v>0</v>
      </c>
      <c r="AL484" s="186" t="n">
        <f aca="false">SUM(AL453:AL483)</f>
        <v>0</v>
      </c>
      <c r="AM484" s="186" t="n">
        <f aca="false">SUM(AM453:AM483)</f>
        <v>0</v>
      </c>
      <c r="AN484" s="186" t="n">
        <f aca="false">SUM(AN453:AN483)</f>
        <v>0</v>
      </c>
      <c r="AO484" s="186" t="n">
        <f aca="false">SUM(AO453:AO483)</f>
        <v>0</v>
      </c>
      <c r="AP484" s="186" t="n">
        <f aca="false">SUM(AP453:AP483)</f>
        <v>0</v>
      </c>
      <c r="AQ484" s="186" t="n">
        <f aca="false">SUM(AQ453:AQ483)</f>
        <v>0</v>
      </c>
      <c r="AR484" s="186" t="n">
        <f aca="false">SUM(AR453:AR483)</f>
        <v>0</v>
      </c>
      <c r="AS484" s="186" t="n">
        <f aca="false">SUM(AS453:AS483)</f>
        <v>0</v>
      </c>
      <c r="AT484" s="186" t="n">
        <f aca="false">SUM(AT453:AT483)</f>
        <v>0</v>
      </c>
      <c r="AU484" s="186" t="n">
        <f aca="false">SUM(AU453:AU483)</f>
        <v>0</v>
      </c>
      <c r="AV484" s="186" t="n">
        <f aca="false">SUM(AV453:AV483)</f>
        <v>0</v>
      </c>
      <c r="AW484" s="186" t="n">
        <f aca="false">SUM(AW453:AW483)</f>
        <v>0</v>
      </c>
      <c r="AX484" s="186" t="n">
        <f aca="false">SUM(AX453:AX483)</f>
        <v>0</v>
      </c>
      <c r="AY484" s="186" t="n">
        <f aca="false">SUM(AY453:AY483)</f>
        <v>0</v>
      </c>
      <c r="AZ484" s="186" t="n">
        <f aca="false">SUM(AZ453:AZ483)</f>
        <v>0</v>
      </c>
      <c r="BA484" s="186" t="n">
        <f aca="false">SUM(BA453:BA483)</f>
        <v>0</v>
      </c>
      <c r="BB484" s="186" t="n">
        <f aca="false">SUM(BB453:BB483)</f>
        <v>0</v>
      </c>
      <c r="BC484" s="188" t="n">
        <f aca="false">SUM(BC453:BC483)</f>
        <v>0</v>
      </c>
      <c r="BD484" s="188" t="n">
        <f aca="false">SUM(BD453:BD483)</f>
        <v>0</v>
      </c>
      <c r="BE484" s="188" t="n">
        <f aca="false">SUM(BE453:BE483)</f>
        <v>0</v>
      </c>
      <c r="BF484" s="188" t="n">
        <f aca="false">SUM(BF453:BF483)</f>
        <v>0</v>
      </c>
      <c r="BG484" s="188" t="n">
        <f aca="false">SUM(BG453:BG483)</f>
        <v>0</v>
      </c>
      <c r="BH484" s="188" t="n">
        <f aca="false">SUM(BH453:BH483)</f>
        <v>0</v>
      </c>
      <c r="BI484" s="188" t="n">
        <f aca="false">SUM(BI453:BI483)</f>
        <v>0</v>
      </c>
      <c r="BJ484" s="188" t="n">
        <f aca="false">SUM(BJ453:BJ483)</f>
        <v>0</v>
      </c>
      <c r="BK484" s="188" t="n">
        <f aca="false">SUM(BK453:BK483)</f>
        <v>0</v>
      </c>
      <c r="BL484" s="188" t="n">
        <f aca="false">SUM(BL453:BL483)</f>
        <v>0</v>
      </c>
      <c r="BM484" s="188" t="n">
        <f aca="false">SUM(BM453:BM483)</f>
        <v>0</v>
      </c>
      <c r="BN484" s="188" t="n">
        <f aca="false">SUM(BN453:BN483)</f>
        <v>0</v>
      </c>
      <c r="BO484" s="188" t="n">
        <f aca="false">SUM(BO453:BO483)</f>
        <v>0</v>
      </c>
      <c r="BP484" s="188" t="n">
        <f aca="false">SUM(BP453:BP483)</f>
        <v>0</v>
      </c>
      <c r="BQ484" s="188" t="n">
        <f aca="false">SUM(BQ453:BQ483)</f>
        <v>0</v>
      </c>
      <c r="BR484" s="188" t="n">
        <f aca="false">SUM(BR453:BR483)</f>
        <v>0</v>
      </c>
      <c r="BS484" s="188" t="n">
        <f aca="false">SUM(BS453:BS483)</f>
        <v>41.5</v>
      </c>
      <c r="BT484" s="188" t="n">
        <f aca="false">SUM(BT453:BT483)</f>
        <v>0</v>
      </c>
      <c r="BU484" s="188" t="n">
        <f aca="false">SUM(BU453:BU483)</f>
        <v>0</v>
      </c>
      <c r="BV484" s="188" t="n">
        <f aca="false">SUM(BV453:BV483)</f>
        <v>4.75</v>
      </c>
      <c r="BW484" s="188" t="n">
        <f aca="false">SUM(BW453:BW483)</f>
        <v>0</v>
      </c>
      <c r="BX484" s="188" t="n">
        <f aca="false">SUM(BX453:BX483)</f>
        <v>0</v>
      </c>
      <c r="BY484" s="188" t="n">
        <f aca="false">SUM(BY453:BY483)</f>
        <v>1</v>
      </c>
      <c r="BZ484" s="188" t="n">
        <f aca="false">SUM(BZ453:BZ483)</f>
        <v>0</v>
      </c>
      <c r="CA484" s="188" t="n">
        <f aca="false">SUM(CA453:CA483)</f>
        <v>56</v>
      </c>
      <c r="CB484" s="188" t="n">
        <f aca="false">SUM(CB453:CB483)</f>
        <v>0</v>
      </c>
      <c r="CC484" s="188" t="n">
        <f aca="false">SUM(CC453:CC483)</f>
        <v>3</v>
      </c>
      <c r="CD484" s="188" t="n">
        <f aca="false">SUM(CD453:CD483)</f>
        <v>0</v>
      </c>
      <c r="CE484" s="188" t="n">
        <f aca="false">SUM(CE453:CE483)</f>
        <v>0</v>
      </c>
      <c r="CF484" s="188" t="n">
        <f aca="false">SUM(CF453:CF483)</f>
        <v>0</v>
      </c>
      <c r="CG484" s="188" t="n">
        <f aca="false">SUM(CG453:CG483)</f>
        <v>0</v>
      </c>
      <c r="CH484" s="188" t="n">
        <f aca="false">SUM(CH453:CH483)</f>
        <v>0</v>
      </c>
      <c r="CI484" s="188" t="n">
        <f aca="false">SUM(CI453:CI483)</f>
        <v>0</v>
      </c>
      <c r="CJ484" s="188" t="n">
        <f aca="false">SUM(CJ453:CJ483)</f>
        <v>0</v>
      </c>
      <c r="CK484" s="188" t="n">
        <f aca="false">SUM(CK453:CK483)</f>
        <v>0</v>
      </c>
      <c r="CL484" s="188" t="n">
        <f aca="false">SUM(CL453:CL483)</f>
        <v>0</v>
      </c>
      <c r="CM484" s="188" t="n">
        <f aca="false">SUM(CM453:CM483)</f>
        <v>0</v>
      </c>
      <c r="CN484" s="188" t="n">
        <f aca="false">SUM(CN453:CN483)</f>
        <v>0</v>
      </c>
      <c r="CO484" s="188" t="n">
        <f aca="false">SUM(CO453:CO483)</f>
        <v>0</v>
      </c>
      <c r="CP484" s="188" t="n">
        <f aca="false">SUM(CP453:CP483)</f>
        <v>0</v>
      </c>
      <c r="CQ484" s="188" t="n">
        <f aca="false">SUM(CQ453:CQ483)</f>
        <v>0</v>
      </c>
      <c r="CR484" s="188" t="n">
        <f aca="false">SUM(CR453:CR483)</f>
        <v>0</v>
      </c>
      <c r="CS484" s="188" t="n">
        <f aca="false">SUM(CS453:CS483)</f>
        <v>0</v>
      </c>
      <c r="CT484" s="188" t="n">
        <f aca="false">SUM(CT453:CT483)</f>
        <v>0</v>
      </c>
      <c r="CU484" s="188" t="n">
        <f aca="false">SUM(CU453:CU483)</f>
        <v>0</v>
      </c>
      <c r="CV484" s="188" t="n">
        <f aca="false">SUM(CV453:CV483)</f>
        <v>0</v>
      </c>
      <c r="CW484" s="188" t="n">
        <f aca="false">SUM(CW453:CW483)</f>
        <v>0</v>
      </c>
      <c r="CX484" s="188" t="n">
        <f aca="false">SUM(CX453:CX483)</f>
        <v>0</v>
      </c>
      <c r="CY484" s="188" t="n">
        <f aca="false">SUM(CY453:CY483)</f>
        <v>0</v>
      </c>
      <c r="CZ484" s="188" t="n">
        <f aca="false">SUM(CZ453:CZ483)</f>
        <v>0</v>
      </c>
      <c r="DA484" s="188" t="n">
        <f aca="false">SUM(DA453:DA483)</f>
        <v>0</v>
      </c>
      <c r="DB484" s="188" t="n">
        <f aca="false">SUM(DB453:DB483)</f>
        <v>0</v>
      </c>
      <c r="DC484" s="188" t="n">
        <f aca="false">SUM(DC453:DC483)</f>
        <v>0</v>
      </c>
      <c r="DD484" s="188" t="n">
        <f aca="false">SUM(DD453:DD483)</f>
        <v>0</v>
      </c>
      <c r="DE484" s="188" t="n">
        <f aca="false">SUM(DE453:DE483)</f>
        <v>0</v>
      </c>
      <c r="DF484" s="188" t="n">
        <f aca="false">SUM(DF453:DF483)</f>
        <v>0</v>
      </c>
      <c r="DG484" s="188" t="n">
        <f aca="false">SUM(DG453:DG483)</f>
        <v>0</v>
      </c>
      <c r="DH484" s="188" t="n">
        <f aca="false">SUM(DH453:DH483)</f>
        <v>0</v>
      </c>
      <c r="DI484" s="188" t="n">
        <f aca="false">SUM(DI453:DI483)</f>
        <v>0</v>
      </c>
      <c r="DJ484" s="188" t="n">
        <f aca="false">SUM(DJ453:DJ483)</f>
        <v>0</v>
      </c>
      <c r="DK484" s="188" t="n">
        <f aca="false">SUM(DK453:DK483)</f>
        <v>0</v>
      </c>
      <c r="DL484" s="188" t="n">
        <f aca="false">SUM(DL453:DL483)</f>
        <v>0</v>
      </c>
      <c r="DM484" s="188" t="n">
        <f aca="false">SUM(DM453:DM483)</f>
        <v>0</v>
      </c>
      <c r="DN484" s="188" t="n">
        <f aca="false">SUM(DN453:DN483)</f>
        <v>0</v>
      </c>
      <c r="DO484" s="188" t="n">
        <f aca="false">SUM(DO453:DO483)</f>
        <v>0</v>
      </c>
      <c r="DP484" s="188" t="n">
        <f aca="false">SUM(DP453:DP483)</f>
        <v>0</v>
      </c>
      <c r="DQ484" s="188" t="n">
        <f aca="false">SUM(DQ453:DQ483)</f>
        <v>0</v>
      </c>
      <c r="DR484" s="188" t="n">
        <f aca="false">SUM(DR453:DR483)</f>
        <v>0</v>
      </c>
      <c r="DS484" s="188" t="n">
        <f aca="false">SUM(DS453:DS483)</f>
        <v>0</v>
      </c>
      <c r="DT484" s="188" t="n">
        <f aca="false">SUM(DT453:DT483)</f>
        <v>0</v>
      </c>
      <c r="DU484" s="188" t="n">
        <f aca="false">SUM(DU453:DU483)</f>
        <v>0</v>
      </c>
      <c r="DV484" s="188" t="n">
        <f aca="false">SUM(DV453:DV483)</f>
        <v>0</v>
      </c>
      <c r="DW484" s="188" t="n">
        <f aca="false">SUM(DW453:DW483)</f>
        <v>0</v>
      </c>
      <c r="DX484" s="188" t="n">
        <f aca="false">SUM(DX453:DX483)</f>
        <v>0</v>
      </c>
      <c r="DY484" s="188" t="n">
        <f aca="false">SUM(DY453:DY483)</f>
        <v>0</v>
      </c>
      <c r="DZ484" s="188" t="n">
        <f aca="false">SUM(DZ453:DZ483)</f>
        <v>0</v>
      </c>
      <c r="EA484" s="188" t="n">
        <f aca="false">SUM(EA453:EA483)</f>
        <v>0</v>
      </c>
      <c r="EB484" s="188" t="n">
        <f aca="false">SUM(EB453:EB483)</f>
        <v>0</v>
      </c>
      <c r="EC484" s="188" t="n">
        <f aca="false">SUM(EC453:EC483)</f>
        <v>0</v>
      </c>
      <c r="ED484" s="188" t="n">
        <f aca="false">SUM(ED453:ED483)</f>
        <v>0</v>
      </c>
      <c r="EE484" s="188" t="n">
        <f aca="false">SUM(EE453:EE483)</f>
        <v>0</v>
      </c>
      <c r="EF484" s="188" t="n">
        <f aca="false">SUM(EF453:EF483)</f>
        <v>0</v>
      </c>
      <c r="EG484" s="188" t="n">
        <f aca="false">SUM(EG453:EG483)</f>
        <v>0</v>
      </c>
      <c r="EH484" s="188" t="n">
        <f aca="false">SUM(EH453:EH483)</f>
        <v>0</v>
      </c>
      <c r="EI484" s="188" t="n">
        <f aca="false">SUM(EI453:EI483)</f>
        <v>0</v>
      </c>
      <c r="EJ484" s="188" t="n">
        <f aca="false">SUM(EJ453:EJ483)</f>
        <v>0</v>
      </c>
      <c r="EK484" s="188" t="n">
        <f aca="false">SUM(EK453:EK483)</f>
        <v>0</v>
      </c>
      <c r="EL484" s="188" t="n">
        <f aca="false">SUM(EL453:EL483)</f>
        <v>0</v>
      </c>
      <c r="EM484" s="188" t="n">
        <f aca="false">SUM(EM453:EM483)</f>
        <v>0</v>
      </c>
      <c r="EN484" s="138"/>
      <c r="EO484" s="138"/>
    </row>
    <row r="485" customFormat="false" ht="12.75" hidden="false" customHeight="false" outlineLevel="0" collapsed="false">
      <c r="A485" s="202" t="s">
        <v>64</v>
      </c>
      <c r="B485" s="203"/>
      <c r="C485" s="199" t="s">
        <v>114</v>
      </c>
      <c r="D485" s="171" t="n">
        <v>1</v>
      </c>
      <c r="E485" s="172" t="s">
        <v>193</v>
      </c>
      <c r="F485" s="178" t="n">
        <f aca="false">SUM(H485:EM485)</f>
        <v>0</v>
      </c>
      <c r="G485" s="179" t="n">
        <f aca="false">F485</f>
        <v>0</v>
      </c>
      <c r="H485" s="181"/>
      <c r="I485" s="181"/>
      <c r="J485" s="181"/>
      <c r="K485" s="181"/>
      <c r="L485" s="181"/>
      <c r="M485" s="181"/>
      <c r="N485" s="181"/>
      <c r="O485" s="181"/>
      <c r="P485" s="181"/>
      <c r="Q485" s="180"/>
      <c r="R485" s="180"/>
      <c r="S485" s="180"/>
      <c r="T485" s="180"/>
      <c r="U485" s="180"/>
      <c r="V485" s="180"/>
      <c r="W485" s="180"/>
      <c r="X485" s="180"/>
      <c r="Y485" s="180"/>
      <c r="Z485" s="180"/>
      <c r="AA485" s="180"/>
      <c r="AB485" s="180"/>
      <c r="AC485" s="180"/>
      <c r="AD485" s="180"/>
      <c r="AE485" s="180"/>
      <c r="AF485" s="180"/>
      <c r="AG485" s="180"/>
      <c r="AH485" s="180"/>
      <c r="AI485" s="180"/>
      <c r="AJ485" s="180"/>
      <c r="AK485" s="180"/>
      <c r="AL485" s="180"/>
      <c r="AM485" s="180"/>
      <c r="AN485" s="180"/>
      <c r="AO485" s="180"/>
      <c r="AP485" s="180"/>
      <c r="AQ485" s="180"/>
      <c r="AR485" s="180"/>
      <c r="AS485" s="180"/>
      <c r="AT485" s="180"/>
      <c r="AU485" s="180"/>
      <c r="AV485" s="180"/>
      <c r="AW485" s="180"/>
      <c r="AX485" s="180"/>
      <c r="AY485" s="180"/>
      <c r="AZ485" s="180"/>
      <c r="BA485" s="180"/>
      <c r="BB485" s="180"/>
      <c r="BC485" s="181"/>
      <c r="BD485" s="181"/>
      <c r="BE485" s="181"/>
      <c r="BF485" s="181"/>
      <c r="BG485" s="181"/>
      <c r="BH485" s="181"/>
      <c r="BI485" s="181"/>
      <c r="BJ485" s="181"/>
      <c r="BK485" s="181"/>
      <c r="BL485" s="181"/>
      <c r="BM485" s="181"/>
      <c r="BN485" s="181"/>
      <c r="BO485" s="181"/>
      <c r="BP485" s="181"/>
      <c r="BQ485" s="181"/>
      <c r="BR485" s="181"/>
      <c r="BS485" s="181"/>
      <c r="BT485" s="181"/>
      <c r="BU485" s="181"/>
      <c r="BV485" s="181"/>
      <c r="BW485" s="181"/>
      <c r="BX485" s="181"/>
      <c r="BY485" s="181"/>
      <c r="BZ485" s="181"/>
      <c r="CA485" s="181"/>
      <c r="CB485" s="181"/>
      <c r="CC485" s="181"/>
      <c r="CD485" s="181"/>
      <c r="CE485" s="181"/>
      <c r="CF485" s="181"/>
      <c r="CG485" s="181"/>
      <c r="CH485" s="181"/>
      <c r="CI485" s="181"/>
      <c r="CJ485" s="181"/>
      <c r="CK485" s="181"/>
      <c r="CL485" s="181"/>
      <c r="CM485" s="181"/>
      <c r="CN485" s="181"/>
      <c r="CO485" s="181"/>
      <c r="CP485" s="181"/>
      <c r="CQ485" s="181"/>
      <c r="CR485" s="181"/>
      <c r="CS485" s="181"/>
      <c r="CT485" s="181"/>
      <c r="CU485" s="181"/>
      <c r="CV485" s="181"/>
      <c r="CW485" s="181"/>
      <c r="CX485" s="181"/>
      <c r="CY485" s="181"/>
      <c r="CZ485" s="181"/>
      <c r="DA485" s="181"/>
      <c r="DB485" s="181"/>
      <c r="DC485" s="181"/>
      <c r="DD485" s="181"/>
      <c r="DE485" s="181"/>
      <c r="DF485" s="181"/>
      <c r="DG485" s="181"/>
      <c r="DH485" s="181"/>
      <c r="DI485" s="181"/>
      <c r="DJ485" s="181"/>
      <c r="DK485" s="181"/>
      <c r="DL485" s="181"/>
      <c r="DM485" s="181"/>
      <c r="DN485" s="181"/>
      <c r="DO485" s="181"/>
      <c r="DP485" s="181"/>
      <c r="DQ485" s="181"/>
      <c r="DR485" s="181"/>
      <c r="DS485" s="181"/>
      <c r="DT485" s="181"/>
      <c r="DU485" s="181"/>
      <c r="DV485" s="181"/>
      <c r="DW485" s="181"/>
      <c r="DX485" s="181"/>
      <c r="DY485" s="181"/>
      <c r="DZ485" s="181"/>
      <c r="EA485" s="181"/>
      <c r="EB485" s="181"/>
      <c r="EC485" s="181"/>
      <c r="ED485" s="181"/>
      <c r="EE485" s="181"/>
      <c r="EF485" s="181"/>
      <c r="EG485" s="181"/>
      <c r="EH485" s="181"/>
      <c r="EI485" s="181"/>
      <c r="EJ485" s="181"/>
      <c r="EK485" s="181"/>
      <c r="EL485" s="181"/>
      <c r="EM485" s="181"/>
      <c r="EN485" s="177"/>
      <c r="EO485" s="177"/>
    </row>
    <row r="486" customFormat="false" ht="12.75" hidden="false" customHeight="false" outlineLevel="0" collapsed="false">
      <c r="A486" s="197" t="s">
        <v>64</v>
      </c>
      <c r="B486" s="198"/>
      <c r="C486" s="199" t="s">
        <v>114</v>
      </c>
      <c r="D486" s="171" t="n">
        <v>2</v>
      </c>
      <c r="E486" s="172" t="s">
        <v>230</v>
      </c>
      <c r="F486" s="173" t="n">
        <f aca="false">SUM(H486:EM486)</f>
        <v>7.75</v>
      </c>
      <c r="G486" s="174"/>
      <c r="H486" s="176"/>
      <c r="I486" s="176"/>
      <c r="J486" s="176"/>
      <c r="K486" s="176"/>
      <c r="L486" s="176"/>
      <c r="M486" s="176" t="n">
        <v>0.75</v>
      </c>
      <c r="N486" s="176"/>
      <c r="O486" s="176"/>
      <c r="P486" s="176"/>
      <c r="Q486" s="175"/>
      <c r="R486" s="175"/>
      <c r="S486" s="175"/>
      <c r="T486" s="175"/>
      <c r="U486" s="175"/>
      <c r="V486" s="175"/>
      <c r="W486" s="175"/>
      <c r="X486" s="175"/>
      <c r="Y486" s="175"/>
      <c r="Z486" s="175"/>
      <c r="AA486" s="175"/>
      <c r="AB486" s="175"/>
      <c r="AC486" s="175"/>
      <c r="AD486" s="175"/>
      <c r="AE486" s="175"/>
      <c r="AF486" s="175"/>
      <c r="AG486" s="175"/>
      <c r="AH486" s="175"/>
      <c r="AI486" s="175"/>
      <c r="AJ486" s="175"/>
      <c r="AK486" s="175"/>
      <c r="AL486" s="175"/>
      <c r="AM486" s="175"/>
      <c r="AN486" s="175"/>
      <c r="AO486" s="175"/>
      <c r="AP486" s="175"/>
      <c r="AQ486" s="175"/>
      <c r="AR486" s="175"/>
      <c r="AS486" s="175"/>
      <c r="AT486" s="175"/>
      <c r="AU486" s="175"/>
      <c r="AV486" s="175"/>
      <c r="AW486" s="175"/>
      <c r="AX486" s="175"/>
      <c r="AY486" s="175"/>
      <c r="AZ486" s="175"/>
      <c r="BA486" s="175"/>
      <c r="BB486" s="175"/>
      <c r="BC486" s="176"/>
      <c r="BD486" s="176"/>
      <c r="BE486" s="176"/>
      <c r="BF486" s="176"/>
      <c r="BG486" s="176"/>
      <c r="BH486" s="176"/>
      <c r="BI486" s="176"/>
      <c r="BJ486" s="176"/>
      <c r="BK486" s="176" t="n">
        <v>6</v>
      </c>
      <c r="BL486" s="176"/>
      <c r="BM486" s="176"/>
      <c r="BN486" s="176"/>
      <c r="BO486" s="176"/>
      <c r="BP486" s="176"/>
      <c r="BQ486" s="176" t="n">
        <v>1</v>
      </c>
      <c r="BR486" s="176"/>
      <c r="BS486" s="176"/>
      <c r="BT486" s="176"/>
      <c r="BU486" s="176"/>
      <c r="BV486" s="176"/>
      <c r="BW486" s="176"/>
      <c r="BX486" s="176"/>
      <c r="BY486" s="176"/>
      <c r="BZ486" s="176"/>
      <c r="CA486" s="176"/>
      <c r="CB486" s="176"/>
      <c r="CC486" s="176"/>
      <c r="CD486" s="176"/>
      <c r="CE486" s="176"/>
      <c r="CF486" s="176"/>
      <c r="CG486" s="176"/>
      <c r="CH486" s="176"/>
      <c r="CI486" s="176"/>
      <c r="CJ486" s="176"/>
      <c r="CK486" s="176"/>
      <c r="CL486" s="176"/>
      <c r="CM486" s="176"/>
      <c r="CN486" s="176"/>
      <c r="CO486" s="176"/>
      <c r="CP486" s="176"/>
      <c r="CQ486" s="176"/>
      <c r="CR486" s="176"/>
      <c r="CS486" s="176"/>
      <c r="CT486" s="176"/>
      <c r="CU486" s="176"/>
      <c r="CV486" s="176"/>
      <c r="CW486" s="176"/>
      <c r="CX486" s="176"/>
      <c r="CY486" s="176"/>
      <c r="CZ486" s="176"/>
      <c r="DA486" s="176"/>
      <c r="DB486" s="176"/>
      <c r="DC486" s="176"/>
      <c r="DD486" s="176"/>
      <c r="DE486" s="176"/>
      <c r="DF486" s="176"/>
      <c r="DG486" s="176"/>
      <c r="DH486" s="176"/>
      <c r="DI486" s="176"/>
      <c r="DJ486" s="176"/>
      <c r="DK486" s="176"/>
      <c r="DL486" s="176"/>
      <c r="DM486" s="176"/>
      <c r="DN486" s="176"/>
      <c r="DO486" s="176"/>
      <c r="DP486" s="176"/>
      <c r="DQ486" s="176"/>
      <c r="DR486" s="176"/>
      <c r="DS486" s="176"/>
      <c r="DT486" s="176"/>
      <c r="DU486" s="176"/>
      <c r="DV486" s="176"/>
      <c r="DW486" s="176"/>
      <c r="DX486" s="176"/>
      <c r="DY486" s="176"/>
      <c r="DZ486" s="176"/>
      <c r="EA486" s="176"/>
      <c r="EB486" s="176"/>
      <c r="EC486" s="176"/>
      <c r="ED486" s="176"/>
      <c r="EE486" s="176"/>
      <c r="EF486" s="176"/>
      <c r="EG486" s="176"/>
      <c r="EH486" s="176"/>
      <c r="EI486" s="176"/>
      <c r="EJ486" s="176"/>
      <c r="EK486" s="176"/>
      <c r="EL486" s="176"/>
      <c r="EM486" s="176"/>
      <c r="EN486" s="177"/>
      <c r="EO486" s="177"/>
    </row>
    <row r="487" customFormat="false" ht="12.75" hidden="false" customHeight="false" outlineLevel="0" collapsed="false">
      <c r="A487" s="197" t="s">
        <v>64</v>
      </c>
      <c r="B487" s="198"/>
      <c r="C487" s="199" t="s">
        <v>114</v>
      </c>
      <c r="D487" s="171" t="n">
        <v>3</v>
      </c>
      <c r="E487" s="172" t="s">
        <v>230</v>
      </c>
      <c r="F487" s="173" t="n">
        <f aca="false">SUM(H487:EM487)</f>
        <v>7.75</v>
      </c>
      <c r="G487" s="174"/>
      <c r="H487" s="176"/>
      <c r="I487" s="176"/>
      <c r="J487" s="176"/>
      <c r="K487" s="176"/>
      <c r="L487" s="176"/>
      <c r="M487" s="176"/>
      <c r="N487" s="176"/>
      <c r="O487" s="176"/>
      <c r="P487" s="176"/>
      <c r="Q487" s="175"/>
      <c r="R487" s="175"/>
      <c r="S487" s="175"/>
      <c r="T487" s="175"/>
      <c r="U487" s="175"/>
      <c r="V487" s="175"/>
      <c r="W487" s="175"/>
      <c r="X487" s="175"/>
      <c r="Y487" s="175"/>
      <c r="Z487" s="175"/>
      <c r="AA487" s="175"/>
      <c r="AB487" s="175"/>
      <c r="AC487" s="175"/>
      <c r="AD487" s="175"/>
      <c r="AE487" s="175"/>
      <c r="AF487" s="175"/>
      <c r="AG487" s="175"/>
      <c r="AH487" s="175"/>
      <c r="AI487" s="175"/>
      <c r="AJ487" s="175"/>
      <c r="AK487" s="175"/>
      <c r="AL487" s="175"/>
      <c r="AM487" s="175"/>
      <c r="AN487" s="175"/>
      <c r="AO487" s="175"/>
      <c r="AP487" s="175"/>
      <c r="AQ487" s="175"/>
      <c r="AR487" s="175"/>
      <c r="AS487" s="175"/>
      <c r="AT487" s="175"/>
      <c r="AU487" s="175"/>
      <c r="AV487" s="175"/>
      <c r="AW487" s="175"/>
      <c r="AX487" s="175"/>
      <c r="AY487" s="175"/>
      <c r="AZ487" s="175"/>
      <c r="BA487" s="175"/>
      <c r="BB487" s="175"/>
      <c r="BC487" s="176"/>
      <c r="BD487" s="176"/>
      <c r="BE487" s="176"/>
      <c r="BF487" s="176"/>
      <c r="BG487" s="176"/>
      <c r="BH487" s="176"/>
      <c r="BI487" s="176"/>
      <c r="BJ487" s="176"/>
      <c r="BK487" s="176" t="n">
        <v>1</v>
      </c>
      <c r="BL487" s="176"/>
      <c r="BM487" s="176"/>
      <c r="BN487" s="176"/>
      <c r="BO487" s="176"/>
      <c r="BP487" s="176"/>
      <c r="BQ487" s="176" t="n">
        <v>3.75</v>
      </c>
      <c r="BR487" s="176"/>
      <c r="BS487" s="176"/>
      <c r="BT487" s="176"/>
      <c r="BU487" s="176"/>
      <c r="BV487" s="176"/>
      <c r="BW487" s="176"/>
      <c r="BX487" s="176" t="n">
        <v>3</v>
      </c>
      <c r="BY487" s="176"/>
      <c r="BZ487" s="176"/>
      <c r="CA487" s="176"/>
      <c r="CB487" s="176"/>
      <c r="CC487" s="176"/>
      <c r="CD487" s="176"/>
      <c r="CE487" s="176"/>
      <c r="CF487" s="176"/>
      <c r="CG487" s="176"/>
      <c r="CH487" s="176"/>
      <c r="CI487" s="176"/>
      <c r="CJ487" s="176"/>
      <c r="CK487" s="176"/>
      <c r="CL487" s="176"/>
      <c r="CM487" s="176"/>
      <c r="CN487" s="176"/>
      <c r="CO487" s="176"/>
      <c r="CP487" s="176"/>
      <c r="CQ487" s="176"/>
      <c r="CR487" s="176"/>
      <c r="CS487" s="176"/>
      <c r="CT487" s="176"/>
      <c r="CU487" s="176"/>
      <c r="CV487" s="176"/>
      <c r="CW487" s="176"/>
      <c r="CX487" s="176"/>
      <c r="CY487" s="176"/>
      <c r="CZ487" s="176"/>
      <c r="DA487" s="176"/>
      <c r="DB487" s="176"/>
      <c r="DC487" s="176"/>
      <c r="DD487" s="176"/>
      <c r="DE487" s="176"/>
      <c r="DF487" s="176"/>
      <c r="DG487" s="176"/>
      <c r="DH487" s="176"/>
      <c r="DI487" s="176"/>
      <c r="DJ487" s="176"/>
      <c r="DK487" s="176"/>
      <c r="DL487" s="176"/>
      <c r="DM487" s="176"/>
      <c r="DN487" s="176"/>
      <c r="DO487" s="176"/>
      <c r="DP487" s="176"/>
      <c r="DQ487" s="176"/>
      <c r="DR487" s="176"/>
      <c r="DS487" s="176"/>
      <c r="DT487" s="176"/>
      <c r="DU487" s="176"/>
      <c r="DV487" s="176"/>
      <c r="DW487" s="176"/>
      <c r="DX487" s="176"/>
      <c r="DY487" s="176"/>
      <c r="DZ487" s="176"/>
      <c r="EA487" s="176"/>
      <c r="EB487" s="176"/>
      <c r="EC487" s="176"/>
      <c r="ED487" s="176"/>
      <c r="EE487" s="176"/>
      <c r="EF487" s="176"/>
      <c r="EG487" s="176"/>
      <c r="EH487" s="176"/>
      <c r="EI487" s="176"/>
      <c r="EJ487" s="176"/>
      <c r="EK487" s="176"/>
      <c r="EL487" s="176"/>
      <c r="EM487" s="176"/>
      <c r="EN487" s="177"/>
      <c r="EO487" s="177"/>
    </row>
    <row r="488" customFormat="false" ht="12.75" hidden="false" customHeight="false" outlineLevel="0" collapsed="false">
      <c r="A488" s="197" t="s">
        <v>64</v>
      </c>
      <c r="B488" s="198"/>
      <c r="C488" s="199" t="s">
        <v>114</v>
      </c>
      <c r="D488" s="171" t="n">
        <v>4</v>
      </c>
      <c r="E488" s="172" t="s">
        <v>230</v>
      </c>
      <c r="F488" s="173" t="n">
        <f aca="false">SUM(H488:EM488)</f>
        <v>7.75</v>
      </c>
      <c r="G488" s="174"/>
      <c r="H488" s="176"/>
      <c r="I488" s="176"/>
      <c r="J488" s="176"/>
      <c r="K488" s="176"/>
      <c r="L488" s="176"/>
      <c r="M488" s="176"/>
      <c r="N488" s="176"/>
      <c r="O488" s="176"/>
      <c r="P488" s="176"/>
      <c r="Q488" s="175"/>
      <c r="R488" s="175"/>
      <c r="S488" s="175"/>
      <c r="T488" s="175"/>
      <c r="U488" s="175"/>
      <c r="V488" s="175"/>
      <c r="W488" s="175"/>
      <c r="X488" s="175"/>
      <c r="Y488" s="175"/>
      <c r="Z488" s="175"/>
      <c r="AA488" s="175"/>
      <c r="AB488" s="175"/>
      <c r="AC488" s="175"/>
      <c r="AD488" s="175"/>
      <c r="AE488" s="175"/>
      <c r="AF488" s="175"/>
      <c r="AG488" s="175"/>
      <c r="AH488" s="175"/>
      <c r="AI488" s="175"/>
      <c r="AJ488" s="175"/>
      <c r="AK488" s="175"/>
      <c r="AL488" s="175"/>
      <c r="AM488" s="175"/>
      <c r="AN488" s="175"/>
      <c r="AO488" s="175"/>
      <c r="AP488" s="175"/>
      <c r="AQ488" s="175"/>
      <c r="AR488" s="175"/>
      <c r="AS488" s="175"/>
      <c r="AT488" s="175"/>
      <c r="AU488" s="175"/>
      <c r="AV488" s="175"/>
      <c r="AW488" s="175"/>
      <c r="AX488" s="175"/>
      <c r="AY488" s="175"/>
      <c r="AZ488" s="175"/>
      <c r="BA488" s="175"/>
      <c r="BB488" s="175"/>
      <c r="BC488" s="176"/>
      <c r="BD488" s="176"/>
      <c r="BE488" s="176"/>
      <c r="BF488" s="176"/>
      <c r="BG488" s="176"/>
      <c r="BH488" s="176"/>
      <c r="BI488" s="176"/>
      <c r="BJ488" s="176"/>
      <c r="BK488" s="176" t="n">
        <v>2.75</v>
      </c>
      <c r="BL488" s="176"/>
      <c r="BM488" s="176"/>
      <c r="BN488" s="176"/>
      <c r="BO488" s="176"/>
      <c r="BP488" s="176"/>
      <c r="BQ488" s="176"/>
      <c r="BR488" s="176"/>
      <c r="BS488" s="176"/>
      <c r="BT488" s="176"/>
      <c r="BU488" s="176"/>
      <c r="BV488" s="176"/>
      <c r="BW488" s="176"/>
      <c r="BX488" s="176" t="n">
        <v>5</v>
      </c>
      <c r="BY488" s="176"/>
      <c r="BZ488" s="176"/>
      <c r="CA488" s="176"/>
      <c r="CB488" s="176"/>
      <c r="CC488" s="176"/>
      <c r="CD488" s="176"/>
      <c r="CE488" s="176"/>
      <c r="CF488" s="176"/>
      <c r="CG488" s="176"/>
      <c r="CH488" s="176"/>
      <c r="CI488" s="176"/>
      <c r="CJ488" s="176"/>
      <c r="CK488" s="176"/>
      <c r="CL488" s="176"/>
      <c r="CM488" s="176"/>
      <c r="CN488" s="176"/>
      <c r="CO488" s="176"/>
      <c r="CP488" s="176"/>
      <c r="CQ488" s="176"/>
      <c r="CR488" s="176"/>
      <c r="CS488" s="176"/>
      <c r="CT488" s="176"/>
      <c r="CU488" s="176"/>
      <c r="CV488" s="176"/>
      <c r="CW488" s="176"/>
      <c r="CX488" s="176"/>
      <c r="CY488" s="176"/>
      <c r="CZ488" s="176"/>
      <c r="DA488" s="176"/>
      <c r="DB488" s="176"/>
      <c r="DC488" s="176"/>
      <c r="DD488" s="176"/>
      <c r="DE488" s="176"/>
      <c r="DF488" s="176"/>
      <c r="DG488" s="176"/>
      <c r="DH488" s="176"/>
      <c r="DI488" s="176"/>
      <c r="DJ488" s="176"/>
      <c r="DK488" s="176"/>
      <c r="DL488" s="176"/>
      <c r="DM488" s="176"/>
      <c r="DN488" s="176"/>
      <c r="DO488" s="176"/>
      <c r="DP488" s="176"/>
      <c r="DQ488" s="176"/>
      <c r="DR488" s="176"/>
      <c r="DS488" s="176"/>
      <c r="DT488" s="176"/>
      <c r="DU488" s="176"/>
      <c r="DV488" s="176"/>
      <c r="DW488" s="176"/>
      <c r="DX488" s="176"/>
      <c r="DY488" s="176"/>
      <c r="DZ488" s="176"/>
      <c r="EA488" s="176"/>
      <c r="EB488" s="176"/>
      <c r="EC488" s="176"/>
      <c r="ED488" s="176"/>
      <c r="EE488" s="176"/>
      <c r="EF488" s="176"/>
      <c r="EG488" s="176"/>
      <c r="EH488" s="176"/>
      <c r="EI488" s="176"/>
      <c r="EJ488" s="176"/>
      <c r="EK488" s="176"/>
      <c r="EL488" s="176"/>
      <c r="EM488" s="176"/>
      <c r="EN488" s="177"/>
      <c r="EO488" s="177"/>
    </row>
    <row r="489" customFormat="false" ht="12.75" hidden="false" customHeight="false" outlineLevel="0" collapsed="false">
      <c r="A489" s="197" t="s">
        <v>64</v>
      </c>
      <c r="B489" s="198"/>
      <c r="C489" s="199" t="s">
        <v>114</v>
      </c>
      <c r="D489" s="171" t="n">
        <v>5</v>
      </c>
      <c r="E489" s="172" t="s">
        <v>230</v>
      </c>
      <c r="F489" s="173" t="n">
        <f aca="false">SUM(H489:EM489)</f>
        <v>7.75</v>
      </c>
      <c r="G489" s="174"/>
      <c r="H489" s="176"/>
      <c r="I489" s="176"/>
      <c r="J489" s="176"/>
      <c r="K489" s="176"/>
      <c r="L489" s="176"/>
      <c r="M489" s="176"/>
      <c r="N489" s="176"/>
      <c r="O489" s="176"/>
      <c r="P489" s="176"/>
      <c r="Q489" s="175"/>
      <c r="R489" s="175"/>
      <c r="S489" s="175"/>
      <c r="T489" s="175"/>
      <c r="U489" s="175"/>
      <c r="V489" s="175"/>
      <c r="W489" s="175"/>
      <c r="X489" s="175"/>
      <c r="Y489" s="175"/>
      <c r="Z489" s="175"/>
      <c r="AA489" s="175"/>
      <c r="AB489" s="175"/>
      <c r="AC489" s="175"/>
      <c r="AD489" s="175"/>
      <c r="AE489" s="175"/>
      <c r="AF489" s="175"/>
      <c r="AG489" s="175"/>
      <c r="AH489" s="175"/>
      <c r="AI489" s="175"/>
      <c r="AJ489" s="175"/>
      <c r="AK489" s="175"/>
      <c r="AL489" s="175"/>
      <c r="AM489" s="175"/>
      <c r="AN489" s="175"/>
      <c r="AO489" s="175"/>
      <c r="AP489" s="175"/>
      <c r="AQ489" s="175"/>
      <c r="AR489" s="175"/>
      <c r="AS489" s="175"/>
      <c r="AT489" s="175"/>
      <c r="AU489" s="175"/>
      <c r="AV489" s="175"/>
      <c r="AW489" s="175"/>
      <c r="AX489" s="175"/>
      <c r="AY489" s="175"/>
      <c r="AZ489" s="175"/>
      <c r="BA489" s="175"/>
      <c r="BB489" s="175"/>
      <c r="BC489" s="176"/>
      <c r="BD489" s="176"/>
      <c r="BE489" s="176"/>
      <c r="BF489" s="176"/>
      <c r="BG489" s="176"/>
      <c r="BH489" s="176"/>
      <c r="BI489" s="176"/>
      <c r="BJ489" s="176"/>
      <c r="BK489" s="176" t="n">
        <v>1</v>
      </c>
      <c r="BL489" s="176"/>
      <c r="BM489" s="176"/>
      <c r="BN489" s="176"/>
      <c r="BO489" s="176"/>
      <c r="BP489" s="176"/>
      <c r="BQ489" s="176" t="n">
        <v>3.75</v>
      </c>
      <c r="BR489" s="176"/>
      <c r="BS489" s="176"/>
      <c r="BT489" s="176"/>
      <c r="BU489" s="176"/>
      <c r="BV489" s="176"/>
      <c r="BW489" s="176"/>
      <c r="BX489" s="176" t="n">
        <v>3</v>
      </c>
      <c r="BY489" s="176"/>
      <c r="BZ489" s="176"/>
      <c r="CA489" s="176"/>
      <c r="CB489" s="176"/>
      <c r="CC489" s="176"/>
      <c r="CD489" s="176"/>
      <c r="CE489" s="176"/>
      <c r="CF489" s="176"/>
      <c r="CG489" s="176"/>
      <c r="CH489" s="176"/>
      <c r="CI489" s="176"/>
      <c r="CJ489" s="176"/>
      <c r="CK489" s="176"/>
      <c r="CL489" s="176"/>
      <c r="CM489" s="176"/>
      <c r="CN489" s="176"/>
      <c r="CO489" s="176"/>
      <c r="CP489" s="176"/>
      <c r="CQ489" s="176"/>
      <c r="CR489" s="176"/>
      <c r="CS489" s="176"/>
      <c r="CT489" s="176"/>
      <c r="CU489" s="176"/>
      <c r="CV489" s="176"/>
      <c r="CW489" s="176"/>
      <c r="CX489" s="176"/>
      <c r="CY489" s="176"/>
      <c r="CZ489" s="176"/>
      <c r="DA489" s="176"/>
      <c r="DB489" s="176"/>
      <c r="DC489" s="176"/>
      <c r="DD489" s="176"/>
      <c r="DE489" s="176"/>
      <c r="DF489" s="176"/>
      <c r="DG489" s="176"/>
      <c r="DH489" s="176"/>
      <c r="DI489" s="176"/>
      <c r="DJ489" s="176"/>
      <c r="DK489" s="176"/>
      <c r="DL489" s="176"/>
      <c r="DM489" s="176"/>
      <c r="DN489" s="176"/>
      <c r="DO489" s="176"/>
      <c r="DP489" s="176"/>
      <c r="DQ489" s="176"/>
      <c r="DR489" s="176"/>
      <c r="DS489" s="176"/>
      <c r="DT489" s="176"/>
      <c r="DU489" s="176"/>
      <c r="DV489" s="176"/>
      <c r="DW489" s="176"/>
      <c r="DX489" s="176"/>
      <c r="DY489" s="176"/>
      <c r="DZ489" s="176"/>
      <c r="EA489" s="176"/>
      <c r="EB489" s="176"/>
      <c r="EC489" s="176"/>
      <c r="ED489" s="176"/>
      <c r="EE489" s="176"/>
      <c r="EF489" s="176"/>
      <c r="EG489" s="176"/>
      <c r="EH489" s="176"/>
      <c r="EI489" s="176"/>
      <c r="EJ489" s="176"/>
      <c r="EK489" s="176"/>
      <c r="EL489" s="176"/>
      <c r="EM489" s="176"/>
      <c r="EN489" s="177"/>
      <c r="EO489" s="177"/>
    </row>
    <row r="490" customFormat="false" ht="12.75" hidden="false" customHeight="false" outlineLevel="0" collapsed="false">
      <c r="A490" s="197" t="s">
        <v>64</v>
      </c>
      <c r="B490" s="198"/>
      <c r="C490" s="199" t="s">
        <v>114</v>
      </c>
      <c r="D490" s="171" t="n">
        <v>6</v>
      </c>
      <c r="E490" s="172" t="s">
        <v>230</v>
      </c>
      <c r="F490" s="173" t="n">
        <f aca="false">SUM(H490:EM490)</f>
        <v>7</v>
      </c>
      <c r="G490" s="174"/>
      <c r="H490" s="176"/>
      <c r="I490" s="176"/>
      <c r="J490" s="176"/>
      <c r="K490" s="176"/>
      <c r="L490" s="176"/>
      <c r="M490" s="176"/>
      <c r="N490" s="176"/>
      <c r="O490" s="176"/>
      <c r="P490" s="176"/>
      <c r="Q490" s="175"/>
      <c r="R490" s="175"/>
      <c r="S490" s="175"/>
      <c r="T490" s="175"/>
      <c r="U490" s="175"/>
      <c r="V490" s="175"/>
      <c r="W490" s="175"/>
      <c r="X490" s="175"/>
      <c r="Y490" s="175"/>
      <c r="Z490" s="175"/>
      <c r="AA490" s="175"/>
      <c r="AB490" s="175"/>
      <c r="AC490" s="175"/>
      <c r="AD490" s="175"/>
      <c r="AE490" s="175"/>
      <c r="AF490" s="175"/>
      <c r="AG490" s="175"/>
      <c r="AH490" s="175"/>
      <c r="AI490" s="175"/>
      <c r="AJ490" s="175"/>
      <c r="AK490" s="175"/>
      <c r="AL490" s="175"/>
      <c r="AM490" s="175"/>
      <c r="AN490" s="175"/>
      <c r="AO490" s="175"/>
      <c r="AP490" s="175"/>
      <c r="AQ490" s="175"/>
      <c r="AR490" s="175"/>
      <c r="AS490" s="175"/>
      <c r="AT490" s="175"/>
      <c r="AU490" s="175"/>
      <c r="AV490" s="175"/>
      <c r="AW490" s="175"/>
      <c r="AX490" s="175"/>
      <c r="AY490" s="175"/>
      <c r="AZ490" s="175"/>
      <c r="BA490" s="175"/>
      <c r="BB490" s="175"/>
      <c r="BC490" s="176"/>
      <c r="BD490" s="176"/>
      <c r="BE490" s="176"/>
      <c r="BF490" s="176"/>
      <c r="BG490" s="176" t="n">
        <v>3</v>
      </c>
      <c r="BH490" s="176"/>
      <c r="BI490" s="176"/>
      <c r="BJ490" s="176"/>
      <c r="BK490" s="176" t="n">
        <v>2</v>
      </c>
      <c r="BL490" s="176"/>
      <c r="BM490" s="176"/>
      <c r="BN490" s="176"/>
      <c r="BO490" s="176"/>
      <c r="BP490" s="176"/>
      <c r="BQ490" s="176"/>
      <c r="BR490" s="176"/>
      <c r="BS490" s="176"/>
      <c r="BT490" s="176"/>
      <c r="BU490" s="176"/>
      <c r="BV490" s="176"/>
      <c r="BW490" s="176"/>
      <c r="BX490" s="176" t="n">
        <v>2</v>
      </c>
      <c r="BY490" s="176"/>
      <c r="BZ490" s="176"/>
      <c r="CA490" s="176"/>
      <c r="CB490" s="176"/>
      <c r="CC490" s="176"/>
      <c r="CD490" s="176"/>
      <c r="CE490" s="176"/>
      <c r="CF490" s="176"/>
      <c r="CG490" s="176"/>
      <c r="CH490" s="176"/>
      <c r="CI490" s="176"/>
      <c r="CJ490" s="176"/>
      <c r="CK490" s="176"/>
      <c r="CL490" s="176"/>
      <c r="CM490" s="176"/>
      <c r="CN490" s="176"/>
      <c r="CO490" s="176"/>
      <c r="CP490" s="176"/>
      <c r="CQ490" s="176"/>
      <c r="CR490" s="176"/>
      <c r="CS490" s="176"/>
      <c r="CT490" s="176"/>
      <c r="CU490" s="176"/>
      <c r="CV490" s="176"/>
      <c r="CW490" s="176"/>
      <c r="CX490" s="176"/>
      <c r="CY490" s="176"/>
      <c r="CZ490" s="176"/>
      <c r="DA490" s="176"/>
      <c r="DB490" s="176"/>
      <c r="DC490" s="176"/>
      <c r="DD490" s="176"/>
      <c r="DE490" s="176"/>
      <c r="DF490" s="176"/>
      <c r="DG490" s="176"/>
      <c r="DH490" s="176"/>
      <c r="DI490" s="176"/>
      <c r="DJ490" s="176"/>
      <c r="DK490" s="176"/>
      <c r="DL490" s="176"/>
      <c r="DM490" s="176"/>
      <c r="DN490" s="176"/>
      <c r="DO490" s="176"/>
      <c r="DP490" s="176"/>
      <c r="DQ490" s="176"/>
      <c r="DR490" s="176"/>
      <c r="DS490" s="176"/>
      <c r="DT490" s="176"/>
      <c r="DU490" s="176"/>
      <c r="DV490" s="176"/>
      <c r="DW490" s="176"/>
      <c r="DX490" s="176"/>
      <c r="DY490" s="176"/>
      <c r="DZ490" s="176"/>
      <c r="EA490" s="176"/>
      <c r="EB490" s="176"/>
      <c r="EC490" s="176"/>
      <c r="ED490" s="176"/>
      <c r="EE490" s="176"/>
      <c r="EF490" s="176"/>
      <c r="EG490" s="176"/>
      <c r="EH490" s="176"/>
      <c r="EI490" s="176"/>
      <c r="EJ490" s="176"/>
      <c r="EK490" s="176"/>
      <c r="EL490" s="176"/>
      <c r="EM490" s="176"/>
      <c r="EN490" s="177"/>
      <c r="EO490" s="177"/>
    </row>
    <row r="491" customFormat="false" ht="12.75" hidden="false" customHeight="false" outlineLevel="0" collapsed="false">
      <c r="A491" s="197" t="s">
        <v>64</v>
      </c>
      <c r="B491" s="198"/>
      <c r="C491" s="199" t="s">
        <v>114</v>
      </c>
      <c r="D491" s="171" t="n">
        <v>7</v>
      </c>
      <c r="E491" s="172" t="s">
        <v>230</v>
      </c>
      <c r="F491" s="178" t="n">
        <f aca="false">SUM(H491:EM491)</f>
        <v>0</v>
      </c>
      <c r="G491" s="179"/>
      <c r="H491" s="181"/>
      <c r="I491" s="181"/>
      <c r="J491" s="181"/>
      <c r="K491" s="181"/>
      <c r="L491" s="181"/>
      <c r="M491" s="181"/>
      <c r="N491" s="181"/>
      <c r="O491" s="181"/>
      <c r="P491" s="181"/>
      <c r="Q491" s="180"/>
      <c r="R491" s="180"/>
      <c r="S491" s="180"/>
      <c r="T491" s="180"/>
      <c r="U491" s="180"/>
      <c r="V491" s="180"/>
      <c r="W491" s="180"/>
      <c r="X491" s="180"/>
      <c r="Y491" s="180"/>
      <c r="Z491" s="180"/>
      <c r="AA491" s="180"/>
      <c r="AB491" s="180"/>
      <c r="AC491" s="180"/>
      <c r="AD491" s="180"/>
      <c r="AE491" s="180"/>
      <c r="AF491" s="180"/>
      <c r="AG491" s="180"/>
      <c r="AH491" s="180"/>
      <c r="AI491" s="180"/>
      <c r="AJ491" s="180"/>
      <c r="AK491" s="180"/>
      <c r="AL491" s="180"/>
      <c r="AM491" s="180"/>
      <c r="AN491" s="180"/>
      <c r="AO491" s="180"/>
      <c r="AP491" s="180"/>
      <c r="AQ491" s="180"/>
      <c r="AR491" s="180"/>
      <c r="AS491" s="180"/>
      <c r="AT491" s="180"/>
      <c r="AU491" s="180"/>
      <c r="AV491" s="180"/>
      <c r="AW491" s="180"/>
      <c r="AX491" s="180"/>
      <c r="AY491" s="180"/>
      <c r="AZ491" s="180"/>
      <c r="BA491" s="180"/>
      <c r="BB491" s="180"/>
      <c r="BC491" s="181"/>
      <c r="BD491" s="181"/>
      <c r="BE491" s="181"/>
      <c r="BF491" s="181"/>
      <c r="BG491" s="181"/>
      <c r="BH491" s="181"/>
      <c r="BI491" s="181"/>
      <c r="BJ491" s="181"/>
      <c r="BK491" s="181"/>
      <c r="BL491" s="181"/>
      <c r="BM491" s="181"/>
      <c r="BN491" s="181"/>
      <c r="BO491" s="181"/>
      <c r="BP491" s="181"/>
      <c r="BQ491" s="181"/>
      <c r="BR491" s="181"/>
      <c r="BS491" s="181"/>
      <c r="BT491" s="181"/>
      <c r="BU491" s="181"/>
      <c r="BV491" s="181"/>
      <c r="BW491" s="181"/>
      <c r="BX491" s="181"/>
      <c r="BY491" s="181"/>
      <c r="BZ491" s="181"/>
      <c r="CA491" s="181"/>
      <c r="CB491" s="181"/>
      <c r="CC491" s="181"/>
      <c r="CD491" s="181"/>
      <c r="CE491" s="181"/>
      <c r="CF491" s="181"/>
      <c r="CG491" s="181"/>
      <c r="CH491" s="181"/>
      <c r="CI491" s="181"/>
      <c r="CJ491" s="181"/>
      <c r="CK491" s="181"/>
      <c r="CL491" s="181"/>
      <c r="CM491" s="181"/>
      <c r="CN491" s="181"/>
      <c r="CO491" s="181"/>
      <c r="CP491" s="181"/>
      <c r="CQ491" s="181"/>
      <c r="CR491" s="181"/>
      <c r="CS491" s="181"/>
      <c r="CT491" s="181"/>
      <c r="CU491" s="181"/>
      <c r="CV491" s="181"/>
      <c r="CW491" s="181"/>
      <c r="CX491" s="181"/>
      <c r="CY491" s="181"/>
      <c r="CZ491" s="181"/>
      <c r="DA491" s="181"/>
      <c r="DB491" s="181"/>
      <c r="DC491" s="181"/>
      <c r="DD491" s="181"/>
      <c r="DE491" s="181"/>
      <c r="DF491" s="181"/>
      <c r="DG491" s="181"/>
      <c r="DH491" s="181"/>
      <c r="DI491" s="181"/>
      <c r="DJ491" s="181"/>
      <c r="DK491" s="181"/>
      <c r="DL491" s="181"/>
      <c r="DM491" s="181"/>
      <c r="DN491" s="181"/>
      <c r="DO491" s="181"/>
      <c r="DP491" s="181"/>
      <c r="DQ491" s="181"/>
      <c r="DR491" s="181"/>
      <c r="DS491" s="181"/>
      <c r="DT491" s="181"/>
      <c r="DU491" s="181"/>
      <c r="DV491" s="181"/>
      <c r="DW491" s="181"/>
      <c r="DX491" s="181"/>
      <c r="DY491" s="181"/>
      <c r="DZ491" s="181"/>
      <c r="EA491" s="181"/>
      <c r="EB491" s="181"/>
      <c r="EC491" s="181"/>
      <c r="ED491" s="181"/>
      <c r="EE491" s="181"/>
      <c r="EF491" s="181"/>
      <c r="EG491" s="181"/>
      <c r="EH491" s="181"/>
      <c r="EI491" s="181"/>
      <c r="EJ491" s="181"/>
      <c r="EK491" s="181"/>
      <c r="EL491" s="181"/>
      <c r="EM491" s="181"/>
      <c r="EN491" s="177"/>
      <c r="EO491" s="177"/>
    </row>
    <row r="492" customFormat="false" ht="12.75" hidden="false" customHeight="false" outlineLevel="0" collapsed="false">
      <c r="A492" s="197" t="s">
        <v>64</v>
      </c>
      <c r="B492" s="198"/>
      <c r="C492" s="199" t="s">
        <v>114</v>
      </c>
      <c r="D492" s="171" t="n">
        <v>8</v>
      </c>
      <c r="E492" s="172" t="s">
        <v>230</v>
      </c>
      <c r="F492" s="178" t="n">
        <f aca="false">SUM(H492:EM492)</f>
        <v>0</v>
      </c>
      <c r="G492" s="179" t="n">
        <f aca="false">SUM(F486:F492)</f>
        <v>38</v>
      </c>
      <c r="H492" s="181"/>
      <c r="I492" s="181"/>
      <c r="J492" s="181"/>
      <c r="K492" s="181"/>
      <c r="L492" s="181"/>
      <c r="M492" s="181"/>
      <c r="N492" s="181"/>
      <c r="O492" s="181"/>
      <c r="P492" s="181"/>
      <c r="Q492" s="180"/>
      <c r="R492" s="180"/>
      <c r="S492" s="180"/>
      <c r="T492" s="180"/>
      <c r="U492" s="180"/>
      <c r="V492" s="180"/>
      <c r="W492" s="180"/>
      <c r="X492" s="180"/>
      <c r="Y492" s="180"/>
      <c r="Z492" s="180"/>
      <c r="AA492" s="180"/>
      <c r="AB492" s="180"/>
      <c r="AC492" s="180"/>
      <c r="AD492" s="180"/>
      <c r="AE492" s="180"/>
      <c r="AF492" s="180"/>
      <c r="AG492" s="180"/>
      <c r="AH492" s="180"/>
      <c r="AI492" s="180"/>
      <c r="AJ492" s="180"/>
      <c r="AK492" s="180"/>
      <c r="AL492" s="180"/>
      <c r="AM492" s="180"/>
      <c r="AN492" s="180"/>
      <c r="AO492" s="180"/>
      <c r="AP492" s="180"/>
      <c r="AQ492" s="180"/>
      <c r="AR492" s="180"/>
      <c r="AS492" s="180"/>
      <c r="AT492" s="180"/>
      <c r="AU492" s="180"/>
      <c r="AV492" s="180"/>
      <c r="AW492" s="180"/>
      <c r="AX492" s="180"/>
      <c r="AY492" s="180"/>
      <c r="AZ492" s="180"/>
      <c r="BA492" s="180"/>
      <c r="BB492" s="180"/>
      <c r="BC492" s="181"/>
      <c r="BD492" s="181"/>
      <c r="BE492" s="181"/>
      <c r="BF492" s="181"/>
      <c r="BG492" s="181"/>
      <c r="BH492" s="181"/>
      <c r="BI492" s="181"/>
      <c r="BJ492" s="181"/>
      <c r="BK492" s="181"/>
      <c r="BL492" s="181"/>
      <c r="BM492" s="181"/>
      <c r="BN492" s="181"/>
      <c r="BO492" s="181"/>
      <c r="BP492" s="181"/>
      <c r="BQ492" s="181"/>
      <c r="BR492" s="181"/>
      <c r="BS492" s="181"/>
      <c r="BT492" s="181"/>
      <c r="BU492" s="181"/>
      <c r="BV492" s="181"/>
      <c r="BW492" s="181"/>
      <c r="BX492" s="181"/>
      <c r="BY492" s="181"/>
      <c r="BZ492" s="181"/>
      <c r="CA492" s="181"/>
      <c r="CB492" s="181"/>
      <c r="CC492" s="181"/>
      <c r="CD492" s="181"/>
      <c r="CE492" s="181"/>
      <c r="CF492" s="181"/>
      <c r="CG492" s="181"/>
      <c r="CH492" s="181"/>
      <c r="CI492" s="181"/>
      <c r="CJ492" s="181"/>
      <c r="CK492" s="181"/>
      <c r="CL492" s="181"/>
      <c r="CM492" s="181"/>
      <c r="CN492" s="181"/>
      <c r="CO492" s="181"/>
      <c r="CP492" s="181"/>
      <c r="CQ492" s="181"/>
      <c r="CR492" s="181"/>
      <c r="CS492" s="181"/>
      <c r="CT492" s="181"/>
      <c r="CU492" s="181"/>
      <c r="CV492" s="181"/>
      <c r="CW492" s="181"/>
      <c r="CX492" s="181"/>
      <c r="CY492" s="181"/>
      <c r="CZ492" s="181"/>
      <c r="DA492" s="181"/>
      <c r="DB492" s="181"/>
      <c r="DC492" s="181"/>
      <c r="DD492" s="181"/>
      <c r="DE492" s="181"/>
      <c r="DF492" s="181"/>
      <c r="DG492" s="181"/>
      <c r="DH492" s="181"/>
      <c r="DI492" s="181"/>
      <c r="DJ492" s="181"/>
      <c r="DK492" s="181"/>
      <c r="DL492" s="181"/>
      <c r="DM492" s="181"/>
      <c r="DN492" s="181"/>
      <c r="DO492" s="181"/>
      <c r="DP492" s="181"/>
      <c r="DQ492" s="181"/>
      <c r="DR492" s="181"/>
      <c r="DS492" s="181"/>
      <c r="DT492" s="181"/>
      <c r="DU492" s="181"/>
      <c r="DV492" s="181"/>
      <c r="DW492" s="181"/>
      <c r="DX492" s="181"/>
      <c r="DY492" s="181"/>
      <c r="DZ492" s="181"/>
      <c r="EA492" s="181"/>
      <c r="EB492" s="181"/>
      <c r="EC492" s="181"/>
      <c r="ED492" s="181"/>
      <c r="EE492" s="181"/>
      <c r="EF492" s="181"/>
      <c r="EG492" s="181"/>
      <c r="EH492" s="181"/>
      <c r="EI492" s="181"/>
      <c r="EJ492" s="181"/>
      <c r="EK492" s="181"/>
      <c r="EL492" s="181"/>
      <c r="EM492" s="181"/>
      <c r="EN492" s="177"/>
      <c r="EO492" s="177"/>
    </row>
    <row r="493" customFormat="false" ht="12.75" hidden="false" customHeight="false" outlineLevel="0" collapsed="false">
      <c r="A493" s="197" t="s">
        <v>64</v>
      </c>
      <c r="B493" s="198"/>
      <c r="C493" s="199" t="s">
        <v>114</v>
      </c>
      <c r="D493" s="171" t="n">
        <v>9</v>
      </c>
      <c r="E493" s="172" t="s">
        <v>231</v>
      </c>
      <c r="F493" s="173" t="n">
        <f aca="false">SUM(H493:EM493)</f>
        <v>7.75</v>
      </c>
      <c r="G493" s="174"/>
      <c r="H493" s="176"/>
      <c r="I493" s="176"/>
      <c r="J493" s="176"/>
      <c r="K493" s="176"/>
      <c r="L493" s="176"/>
      <c r="M493" s="176"/>
      <c r="N493" s="176"/>
      <c r="O493" s="176"/>
      <c r="P493" s="176"/>
      <c r="Q493" s="175"/>
      <c r="R493" s="175"/>
      <c r="S493" s="175"/>
      <c r="T493" s="175"/>
      <c r="U493" s="175"/>
      <c r="V493" s="175"/>
      <c r="W493" s="175"/>
      <c r="X493" s="175"/>
      <c r="Y493" s="175"/>
      <c r="Z493" s="175"/>
      <c r="AA493" s="175"/>
      <c r="AB493" s="175"/>
      <c r="AC493" s="175"/>
      <c r="AD493" s="175"/>
      <c r="AE493" s="175"/>
      <c r="AF493" s="175"/>
      <c r="AG493" s="175"/>
      <c r="AH493" s="175"/>
      <c r="AI493" s="175"/>
      <c r="AJ493" s="175"/>
      <c r="AK493" s="175"/>
      <c r="AL493" s="175"/>
      <c r="AM493" s="175"/>
      <c r="AN493" s="175"/>
      <c r="AO493" s="175"/>
      <c r="AP493" s="175"/>
      <c r="AQ493" s="175"/>
      <c r="AR493" s="175"/>
      <c r="AS493" s="175"/>
      <c r="AT493" s="175"/>
      <c r="AU493" s="175"/>
      <c r="AV493" s="175"/>
      <c r="AW493" s="175"/>
      <c r="AX493" s="175"/>
      <c r="AY493" s="175"/>
      <c r="AZ493" s="175"/>
      <c r="BA493" s="175"/>
      <c r="BB493" s="175"/>
      <c r="BC493" s="176"/>
      <c r="BD493" s="176"/>
      <c r="BE493" s="176"/>
      <c r="BF493" s="176"/>
      <c r="BG493" s="176" t="n">
        <v>2</v>
      </c>
      <c r="BH493" s="176"/>
      <c r="BI493" s="176"/>
      <c r="BJ493" s="176"/>
      <c r="BK493" s="176"/>
      <c r="BL493" s="176"/>
      <c r="BM493" s="176"/>
      <c r="BN493" s="176"/>
      <c r="BO493" s="176"/>
      <c r="BP493" s="176"/>
      <c r="BQ493" s="176"/>
      <c r="BR493" s="176"/>
      <c r="BS493" s="176"/>
      <c r="BT493" s="176" t="n">
        <v>5.75</v>
      </c>
      <c r="BU493" s="176"/>
      <c r="BV493" s="176"/>
      <c r="BW493" s="176"/>
      <c r="BX493" s="176"/>
      <c r="BY493" s="176"/>
      <c r="BZ493" s="176"/>
      <c r="CA493" s="176"/>
      <c r="CB493" s="176"/>
      <c r="CC493" s="176"/>
      <c r="CD493" s="176"/>
      <c r="CE493" s="176"/>
      <c r="CF493" s="176"/>
      <c r="CG493" s="176"/>
      <c r="CH493" s="176"/>
      <c r="CI493" s="176"/>
      <c r="CJ493" s="176"/>
      <c r="CK493" s="176"/>
      <c r="CL493" s="176"/>
      <c r="CM493" s="176"/>
      <c r="CN493" s="176"/>
      <c r="CO493" s="176"/>
      <c r="CP493" s="176"/>
      <c r="CQ493" s="176"/>
      <c r="CR493" s="176"/>
      <c r="CS493" s="176"/>
      <c r="CT493" s="176"/>
      <c r="CU493" s="176"/>
      <c r="CV493" s="176"/>
      <c r="CW493" s="176"/>
      <c r="CX493" s="176"/>
      <c r="CY493" s="176"/>
      <c r="CZ493" s="176"/>
      <c r="DA493" s="176"/>
      <c r="DB493" s="176"/>
      <c r="DC493" s="176"/>
      <c r="DD493" s="176"/>
      <c r="DE493" s="176"/>
      <c r="DF493" s="176"/>
      <c r="DG493" s="176"/>
      <c r="DH493" s="176"/>
      <c r="DI493" s="176"/>
      <c r="DJ493" s="176"/>
      <c r="DK493" s="176"/>
      <c r="DL493" s="176"/>
      <c r="DM493" s="176"/>
      <c r="DN493" s="176"/>
      <c r="DO493" s="176"/>
      <c r="DP493" s="176"/>
      <c r="DQ493" s="176"/>
      <c r="DR493" s="176"/>
      <c r="DS493" s="176"/>
      <c r="DT493" s="176"/>
      <c r="DU493" s="176"/>
      <c r="DV493" s="176"/>
      <c r="DW493" s="176"/>
      <c r="DX493" s="176"/>
      <c r="DY493" s="176"/>
      <c r="DZ493" s="176"/>
      <c r="EA493" s="176"/>
      <c r="EB493" s="176"/>
      <c r="EC493" s="176"/>
      <c r="ED493" s="176"/>
      <c r="EE493" s="176"/>
      <c r="EF493" s="176"/>
      <c r="EG493" s="176"/>
      <c r="EH493" s="176"/>
      <c r="EI493" s="176"/>
      <c r="EJ493" s="176"/>
      <c r="EK493" s="176"/>
      <c r="EL493" s="176"/>
      <c r="EM493" s="176"/>
      <c r="EN493" s="177"/>
      <c r="EO493" s="177"/>
    </row>
    <row r="494" customFormat="false" ht="12.75" hidden="false" customHeight="false" outlineLevel="0" collapsed="false">
      <c r="A494" s="197" t="s">
        <v>64</v>
      </c>
      <c r="B494" s="198"/>
      <c r="C494" s="199" t="s">
        <v>114</v>
      </c>
      <c r="D494" s="171" t="n">
        <v>10</v>
      </c>
      <c r="E494" s="172" t="s">
        <v>231</v>
      </c>
      <c r="F494" s="173" t="n">
        <f aca="false">SUM(H494:EM494)</f>
        <v>7.75</v>
      </c>
      <c r="G494" s="174"/>
      <c r="H494" s="176"/>
      <c r="I494" s="176"/>
      <c r="J494" s="176"/>
      <c r="K494" s="176"/>
      <c r="L494" s="176"/>
      <c r="M494" s="176"/>
      <c r="N494" s="176"/>
      <c r="O494" s="176"/>
      <c r="P494" s="176"/>
      <c r="Q494" s="175"/>
      <c r="R494" s="175"/>
      <c r="S494" s="175"/>
      <c r="T494" s="175"/>
      <c r="U494" s="175"/>
      <c r="V494" s="175"/>
      <c r="W494" s="175"/>
      <c r="X494" s="175"/>
      <c r="Y494" s="175"/>
      <c r="Z494" s="175"/>
      <c r="AA494" s="175"/>
      <c r="AB494" s="175"/>
      <c r="AC494" s="175"/>
      <c r="AD494" s="175"/>
      <c r="AE494" s="175"/>
      <c r="AF494" s="175"/>
      <c r="AG494" s="175"/>
      <c r="AH494" s="175"/>
      <c r="AI494" s="175"/>
      <c r="AJ494" s="175"/>
      <c r="AK494" s="175"/>
      <c r="AL494" s="175"/>
      <c r="AM494" s="175"/>
      <c r="AN494" s="175"/>
      <c r="AO494" s="175"/>
      <c r="AP494" s="175"/>
      <c r="AQ494" s="175"/>
      <c r="AR494" s="175"/>
      <c r="AS494" s="175"/>
      <c r="AT494" s="175"/>
      <c r="AU494" s="175"/>
      <c r="AV494" s="175"/>
      <c r="AW494" s="175"/>
      <c r="AX494" s="175"/>
      <c r="AY494" s="175"/>
      <c r="AZ494" s="175"/>
      <c r="BA494" s="175"/>
      <c r="BB494" s="175"/>
      <c r="BC494" s="176"/>
      <c r="BD494" s="176"/>
      <c r="BE494" s="176"/>
      <c r="BF494" s="176"/>
      <c r="BG494" s="176" t="n">
        <v>2</v>
      </c>
      <c r="BH494" s="176"/>
      <c r="BI494" s="176"/>
      <c r="BJ494" s="176"/>
      <c r="BK494" s="176"/>
      <c r="BL494" s="176" t="n">
        <v>2</v>
      </c>
      <c r="BM494" s="176"/>
      <c r="BN494" s="176"/>
      <c r="BO494" s="176"/>
      <c r="BP494" s="176"/>
      <c r="BQ494" s="176"/>
      <c r="BR494" s="176" t="n">
        <v>0.75</v>
      </c>
      <c r="BS494" s="176"/>
      <c r="BT494" s="176" t="n">
        <v>3</v>
      </c>
      <c r="BU494" s="176"/>
      <c r="BV494" s="176"/>
      <c r="BW494" s="176"/>
      <c r="BX494" s="176"/>
      <c r="BY494" s="176"/>
      <c r="BZ494" s="176"/>
      <c r="CA494" s="176"/>
      <c r="CB494" s="176"/>
      <c r="CC494" s="176"/>
      <c r="CD494" s="176"/>
      <c r="CE494" s="176"/>
      <c r="CF494" s="176"/>
      <c r="CG494" s="176"/>
      <c r="CH494" s="176"/>
      <c r="CI494" s="176"/>
      <c r="CJ494" s="176"/>
      <c r="CK494" s="176"/>
      <c r="CL494" s="176"/>
      <c r="CM494" s="176"/>
      <c r="CN494" s="176"/>
      <c r="CO494" s="176"/>
      <c r="CP494" s="176"/>
      <c r="CQ494" s="176"/>
      <c r="CR494" s="176"/>
      <c r="CS494" s="176"/>
      <c r="CT494" s="176"/>
      <c r="CU494" s="176"/>
      <c r="CV494" s="176"/>
      <c r="CW494" s="176"/>
      <c r="CX494" s="176"/>
      <c r="CY494" s="176"/>
      <c r="CZ494" s="176"/>
      <c r="DA494" s="176"/>
      <c r="DB494" s="176"/>
      <c r="DC494" s="176"/>
      <c r="DD494" s="176"/>
      <c r="DE494" s="176"/>
      <c r="DF494" s="176"/>
      <c r="DG494" s="176"/>
      <c r="DH494" s="176"/>
      <c r="DI494" s="176"/>
      <c r="DJ494" s="176"/>
      <c r="DK494" s="176"/>
      <c r="DL494" s="176"/>
      <c r="DM494" s="176"/>
      <c r="DN494" s="176"/>
      <c r="DO494" s="176"/>
      <c r="DP494" s="176"/>
      <c r="DQ494" s="176"/>
      <c r="DR494" s="176"/>
      <c r="DS494" s="176"/>
      <c r="DT494" s="176"/>
      <c r="DU494" s="176"/>
      <c r="DV494" s="176"/>
      <c r="DW494" s="176"/>
      <c r="DX494" s="176"/>
      <c r="DY494" s="176"/>
      <c r="DZ494" s="176"/>
      <c r="EA494" s="176"/>
      <c r="EB494" s="176"/>
      <c r="EC494" s="176"/>
      <c r="ED494" s="176"/>
      <c r="EE494" s="176"/>
      <c r="EF494" s="176"/>
      <c r="EG494" s="176"/>
      <c r="EH494" s="176"/>
      <c r="EI494" s="176"/>
      <c r="EJ494" s="176"/>
      <c r="EK494" s="176"/>
      <c r="EL494" s="176"/>
      <c r="EM494" s="176"/>
      <c r="EN494" s="177"/>
      <c r="EO494" s="177"/>
    </row>
    <row r="495" customFormat="false" ht="12.75" hidden="false" customHeight="false" outlineLevel="0" collapsed="false">
      <c r="A495" s="197" t="s">
        <v>64</v>
      </c>
      <c r="B495" s="198"/>
      <c r="C495" s="199" t="s">
        <v>114</v>
      </c>
      <c r="D495" s="171" t="n">
        <v>11</v>
      </c>
      <c r="E495" s="172" t="s">
        <v>231</v>
      </c>
      <c r="F495" s="173" t="n">
        <f aca="false">SUM(H495:EM495)</f>
        <v>7.75</v>
      </c>
      <c r="G495" s="174"/>
      <c r="H495" s="176"/>
      <c r="I495" s="176"/>
      <c r="J495" s="176"/>
      <c r="K495" s="176"/>
      <c r="L495" s="176"/>
      <c r="M495" s="176" t="n">
        <v>1.5</v>
      </c>
      <c r="N495" s="176"/>
      <c r="O495" s="176"/>
      <c r="P495" s="176"/>
      <c r="Q495" s="175"/>
      <c r="R495" s="175"/>
      <c r="S495" s="175"/>
      <c r="T495" s="175"/>
      <c r="U495" s="175"/>
      <c r="V495" s="175"/>
      <c r="W495" s="175"/>
      <c r="X495" s="175"/>
      <c r="Y495" s="175"/>
      <c r="Z495" s="175"/>
      <c r="AA495" s="175"/>
      <c r="AB495" s="175"/>
      <c r="AC495" s="175"/>
      <c r="AD495" s="175"/>
      <c r="AE495" s="175"/>
      <c r="AF495" s="175"/>
      <c r="AG495" s="175"/>
      <c r="AH495" s="175"/>
      <c r="AI495" s="175"/>
      <c r="AJ495" s="175"/>
      <c r="AK495" s="175"/>
      <c r="AL495" s="175"/>
      <c r="AM495" s="175"/>
      <c r="AN495" s="175"/>
      <c r="AO495" s="175"/>
      <c r="AP495" s="175"/>
      <c r="AQ495" s="175"/>
      <c r="AR495" s="175"/>
      <c r="AS495" s="175"/>
      <c r="AT495" s="175"/>
      <c r="AU495" s="175"/>
      <c r="AV495" s="175"/>
      <c r="AW495" s="175"/>
      <c r="AX495" s="175"/>
      <c r="AY495" s="175"/>
      <c r="AZ495" s="175"/>
      <c r="BA495" s="175"/>
      <c r="BB495" s="175"/>
      <c r="BC495" s="176"/>
      <c r="BD495" s="176"/>
      <c r="BE495" s="176"/>
      <c r="BF495" s="176"/>
      <c r="BG495" s="176"/>
      <c r="BH495" s="176"/>
      <c r="BI495" s="176"/>
      <c r="BJ495" s="176"/>
      <c r="BK495" s="176"/>
      <c r="BL495" s="176"/>
      <c r="BM495" s="176"/>
      <c r="BN495" s="176"/>
      <c r="BO495" s="176"/>
      <c r="BP495" s="176"/>
      <c r="BQ495" s="176"/>
      <c r="BR495" s="176" t="n">
        <v>2</v>
      </c>
      <c r="BS495" s="176"/>
      <c r="BT495" s="176"/>
      <c r="BU495" s="176"/>
      <c r="BV495" s="176"/>
      <c r="BW495" s="176"/>
      <c r="BX495" s="176" t="n">
        <v>4.25</v>
      </c>
      <c r="BY495" s="176"/>
      <c r="BZ495" s="176"/>
      <c r="CA495" s="176"/>
      <c r="CB495" s="176"/>
      <c r="CC495" s="176"/>
      <c r="CD495" s="176"/>
      <c r="CE495" s="176"/>
      <c r="CF495" s="176"/>
      <c r="CG495" s="176"/>
      <c r="CH495" s="176"/>
      <c r="CI495" s="176"/>
      <c r="CJ495" s="176"/>
      <c r="CK495" s="176"/>
      <c r="CL495" s="176"/>
      <c r="CM495" s="176"/>
      <c r="CN495" s="176"/>
      <c r="CO495" s="176"/>
      <c r="CP495" s="176"/>
      <c r="CQ495" s="176"/>
      <c r="CR495" s="176"/>
      <c r="CS495" s="176"/>
      <c r="CT495" s="176"/>
      <c r="CU495" s="176"/>
      <c r="CV495" s="176"/>
      <c r="CW495" s="176"/>
      <c r="CX495" s="176"/>
      <c r="CY495" s="176"/>
      <c r="CZ495" s="176"/>
      <c r="DA495" s="176"/>
      <c r="DB495" s="176"/>
      <c r="DC495" s="176"/>
      <c r="DD495" s="176"/>
      <c r="DE495" s="176"/>
      <c r="DF495" s="176"/>
      <c r="DG495" s="176"/>
      <c r="DH495" s="176"/>
      <c r="DI495" s="176"/>
      <c r="DJ495" s="176"/>
      <c r="DK495" s="176"/>
      <c r="DL495" s="176"/>
      <c r="DM495" s="176"/>
      <c r="DN495" s="176"/>
      <c r="DO495" s="176"/>
      <c r="DP495" s="176"/>
      <c r="DQ495" s="176"/>
      <c r="DR495" s="176"/>
      <c r="DS495" s="176"/>
      <c r="DT495" s="176"/>
      <c r="DU495" s="176"/>
      <c r="DV495" s="176"/>
      <c r="DW495" s="176"/>
      <c r="DX495" s="176"/>
      <c r="DY495" s="176"/>
      <c r="DZ495" s="176"/>
      <c r="EA495" s="176"/>
      <c r="EB495" s="176"/>
      <c r="EC495" s="176"/>
      <c r="ED495" s="176"/>
      <c r="EE495" s="176"/>
      <c r="EF495" s="176"/>
      <c r="EG495" s="176"/>
      <c r="EH495" s="176"/>
      <c r="EI495" s="176"/>
      <c r="EJ495" s="176"/>
      <c r="EK495" s="176"/>
      <c r="EL495" s="176"/>
      <c r="EM495" s="176"/>
      <c r="EN495" s="177"/>
      <c r="EO495" s="177"/>
    </row>
    <row r="496" customFormat="false" ht="12.75" hidden="false" customHeight="false" outlineLevel="0" collapsed="false">
      <c r="A496" s="197" t="s">
        <v>64</v>
      </c>
      <c r="B496" s="198"/>
      <c r="C496" s="199" t="s">
        <v>114</v>
      </c>
      <c r="D496" s="171" t="n">
        <v>12</v>
      </c>
      <c r="E496" s="172" t="s">
        <v>231</v>
      </c>
      <c r="F496" s="173" t="n">
        <f aca="false">SUM(H496:EM496)</f>
        <v>7.75</v>
      </c>
      <c r="G496" s="174"/>
      <c r="H496" s="176"/>
      <c r="I496" s="176"/>
      <c r="J496" s="176"/>
      <c r="K496" s="176"/>
      <c r="L496" s="176"/>
      <c r="M496" s="176" t="n">
        <v>2.5</v>
      </c>
      <c r="N496" s="176"/>
      <c r="O496" s="176"/>
      <c r="P496" s="176"/>
      <c r="Q496" s="175"/>
      <c r="R496" s="175"/>
      <c r="S496" s="175"/>
      <c r="T496" s="175"/>
      <c r="U496" s="175"/>
      <c r="V496" s="175"/>
      <c r="W496" s="175"/>
      <c r="X496" s="175"/>
      <c r="Y496" s="175"/>
      <c r="Z496" s="175"/>
      <c r="AA496" s="175"/>
      <c r="AB496" s="175"/>
      <c r="AC496" s="175"/>
      <c r="AD496" s="175"/>
      <c r="AE496" s="175"/>
      <c r="AF496" s="175"/>
      <c r="AG496" s="175"/>
      <c r="AH496" s="175"/>
      <c r="AI496" s="175"/>
      <c r="AJ496" s="175"/>
      <c r="AK496" s="175"/>
      <c r="AL496" s="175"/>
      <c r="AM496" s="175"/>
      <c r="AN496" s="175"/>
      <c r="AO496" s="175"/>
      <c r="AP496" s="175"/>
      <c r="AQ496" s="175"/>
      <c r="AR496" s="175"/>
      <c r="AS496" s="175"/>
      <c r="AT496" s="175"/>
      <c r="AU496" s="175"/>
      <c r="AV496" s="175"/>
      <c r="AW496" s="175"/>
      <c r="AX496" s="175"/>
      <c r="AY496" s="175"/>
      <c r="AZ496" s="175"/>
      <c r="BA496" s="175"/>
      <c r="BB496" s="175"/>
      <c r="BC496" s="176"/>
      <c r="BD496" s="176"/>
      <c r="BE496" s="176"/>
      <c r="BF496" s="176"/>
      <c r="BG496" s="176"/>
      <c r="BH496" s="176"/>
      <c r="BI496" s="176" t="n">
        <v>3</v>
      </c>
      <c r="BJ496" s="176"/>
      <c r="BK496" s="176"/>
      <c r="BL496" s="176"/>
      <c r="BM496" s="176"/>
      <c r="BN496" s="176"/>
      <c r="BO496" s="176"/>
      <c r="BP496" s="176"/>
      <c r="BQ496" s="176"/>
      <c r="BR496" s="176"/>
      <c r="BS496" s="176" t="n">
        <v>1</v>
      </c>
      <c r="BT496" s="176"/>
      <c r="BU496" s="176"/>
      <c r="BV496" s="176"/>
      <c r="BW496" s="176"/>
      <c r="BX496" s="176" t="n">
        <v>1.25</v>
      </c>
      <c r="BY496" s="176"/>
      <c r="BZ496" s="176"/>
      <c r="CA496" s="176"/>
      <c r="CB496" s="176"/>
      <c r="CC496" s="176"/>
      <c r="CD496" s="176"/>
      <c r="CE496" s="176"/>
      <c r="CF496" s="176"/>
      <c r="CG496" s="176"/>
      <c r="CH496" s="176"/>
      <c r="CI496" s="176"/>
      <c r="CJ496" s="176"/>
      <c r="CK496" s="176"/>
      <c r="CL496" s="176"/>
      <c r="CM496" s="176"/>
      <c r="CN496" s="176"/>
      <c r="CO496" s="176"/>
      <c r="CP496" s="176"/>
      <c r="CQ496" s="176"/>
      <c r="CR496" s="176"/>
      <c r="CS496" s="176"/>
      <c r="CT496" s="176"/>
      <c r="CU496" s="176"/>
      <c r="CV496" s="176"/>
      <c r="CW496" s="176"/>
      <c r="CX496" s="176"/>
      <c r="CY496" s="176"/>
      <c r="CZ496" s="176"/>
      <c r="DA496" s="176"/>
      <c r="DB496" s="176"/>
      <c r="DC496" s="176"/>
      <c r="DD496" s="176"/>
      <c r="DE496" s="176"/>
      <c r="DF496" s="176"/>
      <c r="DG496" s="176"/>
      <c r="DH496" s="176"/>
      <c r="DI496" s="176"/>
      <c r="DJ496" s="176"/>
      <c r="DK496" s="176"/>
      <c r="DL496" s="176"/>
      <c r="DM496" s="176"/>
      <c r="DN496" s="176"/>
      <c r="DO496" s="176"/>
      <c r="DP496" s="176"/>
      <c r="DQ496" s="176"/>
      <c r="DR496" s="176"/>
      <c r="DS496" s="176"/>
      <c r="DT496" s="176"/>
      <c r="DU496" s="176"/>
      <c r="DV496" s="176"/>
      <c r="DW496" s="176"/>
      <c r="DX496" s="176"/>
      <c r="DY496" s="176"/>
      <c r="DZ496" s="176"/>
      <c r="EA496" s="176"/>
      <c r="EB496" s="176"/>
      <c r="EC496" s="176"/>
      <c r="ED496" s="176"/>
      <c r="EE496" s="176"/>
      <c r="EF496" s="176"/>
      <c r="EG496" s="176"/>
      <c r="EH496" s="176"/>
      <c r="EI496" s="176"/>
      <c r="EJ496" s="176"/>
      <c r="EK496" s="176"/>
      <c r="EL496" s="176"/>
      <c r="EM496" s="176"/>
      <c r="EN496" s="177"/>
      <c r="EO496" s="177"/>
    </row>
    <row r="497" customFormat="false" ht="12.75" hidden="false" customHeight="false" outlineLevel="0" collapsed="false">
      <c r="A497" s="197" t="s">
        <v>64</v>
      </c>
      <c r="B497" s="198"/>
      <c r="C497" s="199" t="s">
        <v>114</v>
      </c>
      <c r="D497" s="171" t="n">
        <v>13</v>
      </c>
      <c r="E497" s="172" t="s">
        <v>231</v>
      </c>
      <c r="F497" s="173" t="n">
        <f aca="false">SUM(H497:EM497)</f>
        <v>0</v>
      </c>
      <c r="G497" s="174"/>
      <c r="H497" s="176"/>
      <c r="I497" s="176"/>
      <c r="J497" s="176"/>
      <c r="K497" s="176"/>
      <c r="L497" s="176"/>
      <c r="M497" s="176"/>
      <c r="N497" s="176"/>
      <c r="O497" s="176"/>
      <c r="P497" s="176"/>
      <c r="Q497" s="175"/>
      <c r="R497" s="175"/>
      <c r="S497" s="175"/>
      <c r="T497" s="175"/>
      <c r="U497" s="175"/>
      <c r="V497" s="175"/>
      <c r="W497" s="175"/>
      <c r="X497" s="175"/>
      <c r="Y497" s="175"/>
      <c r="Z497" s="175"/>
      <c r="AA497" s="175"/>
      <c r="AB497" s="175"/>
      <c r="AC497" s="175"/>
      <c r="AD497" s="175"/>
      <c r="AE497" s="175"/>
      <c r="AF497" s="175"/>
      <c r="AG497" s="175"/>
      <c r="AH497" s="175"/>
      <c r="AI497" s="175"/>
      <c r="AJ497" s="175"/>
      <c r="AK497" s="175"/>
      <c r="AL497" s="175"/>
      <c r="AM497" s="175"/>
      <c r="AN497" s="175"/>
      <c r="AO497" s="175"/>
      <c r="AP497" s="175"/>
      <c r="AQ497" s="175"/>
      <c r="AR497" s="175"/>
      <c r="AS497" s="175"/>
      <c r="AT497" s="175"/>
      <c r="AU497" s="175"/>
      <c r="AV497" s="175"/>
      <c r="AW497" s="175"/>
      <c r="AX497" s="175"/>
      <c r="AY497" s="175"/>
      <c r="AZ497" s="175"/>
      <c r="BA497" s="175"/>
      <c r="BB497" s="175"/>
      <c r="BC497" s="176"/>
      <c r="BD497" s="176"/>
      <c r="BE497" s="176"/>
      <c r="BF497" s="176"/>
      <c r="BG497" s="176"/>
      <c r="BH497" s="176"/>
      <c r="BI497" s="176"/>
      <c r="BJ497" s="176"/>
      <c r="BK497" s="176"/>
      <c r="BL497" s="176"/>
      <c r="BM497" s="176"/>
      <c r="BN497" s="176"/>
      <c r="BO497" s="176"/>
      <c r="BP497" s="176"/>
      <c r="BQ497" s="176"/>
      <c r="BR497" s="176"/>
      <c r="BS497" s="176"/>
      <c r="BT497" s="176"/>
      <c r="BU497" s="176"/>
      <c r="BV497" s="176"/>
      <c r="BW497" s="176"/>
      <c r="BX497" s="176"/>
      <c r="BY497" s="176"/>
      <c r="BZ497" s="176"/>
      <c r="CA497" s="176"/>
      <c r="CB497" s="176"/>
      <c r="CC497" s="176"/>
      <c r="CD497" s="176"/>
      <c r="CE497" s="176"/>
      <c r="CF497" s="176"/>
      <c r="CG497" s="176"/>
      <c r="CH497" s="176"/>
      <c r="CI497" s="176"/>
      <c r="CJ497" s="176"/>
      <c r="CK497" s="176"/>
      <c r="CL497" s="176"/>
      <c r="CM497" s="176"/>
      <c r="CN497" s="176"/>
      <c r="CO497" s="176"/>
      <c r="CP497" s="176"/>
      <c r="CQ497" s="176"/>
      <c r="CR497" s="176"/>
      <c r="CS497" s="176"/>
      <c r="CT497" s="176"/>
      <c r="CU497" s="176"/>
      <c r="CV497" s="176"/>
      <c r="CW497" s="176"/>
      <c r="CX497" s="176"/>
      <c r="CY497" s="176"/>
      <c r="CZ497" s="176"/>
      <c r="DA497" s="176"/>
      <c r="DB497" s="176"/>
      <c r="DC497" s="176"/>
      <c r="DD497" s="176"/>
      <c r="DE497" s="176"/>
      <c r="DF497" s="176"/>
      <c r="DG497" s="176"/>
      <c r="DH497" s="176"/>
      <c r="DI497" s="176"/>
      <c r="DJ497" s="176"/>
      <c r="DK497" s="176"/>
      <c r="DL497" s="176"/>
      <c r="DM497" s="176"/>
      <c r="DN497" s="176"/>
      <c r="DO497" s="176"/>
      <c r="DP497" s="176"/>
      <c r="DQ497" s="176"/>
      <c r="DR497" s="176"/>
      <c r="DS497" s="176"/>
      <c r="DT497" s="176"/>
      <c r="DU497" s="176"/>
      <c r="DV497" s="176"/>
      <c r="DW497" s="176"/>
      <c r="DX497" s="176"/>
      <c r="DY497" s="176"/>
      <c r="DZ497" s="176"/>
      <c r="EA497" s="176"/>
      <c r="EB497" s="176"/>
      <c r="EC497" s="176"/>
      <c r="ED497" s="176"/>
      <c r="EE497" s="176"/>
      <c r="EF497" s="176"/>
      <c r="EG497" s="176"/>
      <c r="EH497" s="176"/>
      <c r="EI497" s="176"/>
      <c r="EJ497" s="176"/>
      <c r="EK497" s="176"/>
      <c r="EL497" s="176"/>
      <c r="EM497" s="176"/>
      <c r="EN497" s="177"/>
      <c r="EO497" s="177"/>
    </row>
    <row r="498" customFormat="false" ht="12.75" hidden="false" customHeight="false" outlineLevel="0" collapsed="false">
      <c r="A498" s="197" t="s">
        <v>64</v>
      </c>
      <c r="B498" s="198"/>
      <c r="C498" s="199" t="s">
        <v>114</v>
      </c>
      <c r="D498" s="171" t="n">
        <v>14</v>
      </c>
      <c r="E498" s="172" t="s">
        <v>231</v>
      </c>
      <c r="F498" s="178" t="n">
        <f aca="false">SUM(H498:EM498)</f>
        <v>0</v>
      </c>
      <c r="G498" s="179"/>
      <c r="H498" s="181"/>
      <c r="I498" s="181"/>
      <c r="J498" s="181"/>
      <c r="K498" s="181"/>
      <c r="L498" s="181"/>
      <c r="M498" s="181"/>
      <c r="N498" s="181"/>
      <c r="O498" s="181"/>
      <c r="P498" s="181"/>
      <c r="Q498" s="180"/>
      <c r="R498" s="180"/>
      <c r="S498" s="180"/>
      <c r="T498" s="180"/>
      <c r="U498" s="180"/>
      <c r="V498" s="180"/>
      <c r="W498" s="180"/>
      <c r="X498" s="180"/>
      <c r="Y498" s="180"/>
      <c r="Z498" s="180"/>
      <c r="AA498" s="180"/>
      <c r="AB498" s="180"/>
      <c r="AC498" s="180"/>
      <c r="AD498" s="180"/>
      <c r="AE498" s="180"/>
      <c r="AF498" s="180"/>
      <c r="AG498" s="180"/>
      <c r="AH498" s="180"/>
      <c r="AI498" s="180"/>
      <c r="AJ498" s="180"/>
      <c r="AK498" s="180"/>
      <c r="AL498" s="180"/>
      <c r="AM498" s="180"/>
      <c r="AN498" s="180"/>
      <c r="AO498" s="180"/>
      <c r="AP498" s="180"/>
      <c r="AQ498" s="180"/>
      <c r="AR498" s="180"/>
      <c r="AS498" s="180"/>
      <c r="AT498" s="180"/>
      <c r="AU498" s="180"/>
      <c r="AV498" s="180"/>
      <c r="AW498" s="180"/>
      <c r="AX498" s="180"/>
      <c r="AY498" s="180"/>
      <c r="AZ498" s="180"/>
      <c r="BA498" s="180"/>
      <c r="BB498" s="180"/>
      <c r="BC498" s="181"/>
      <c r="BD498" s="181"/>
      <c r="BE498" s="181"/>
      <c r="BF498" s="181"/>
      <c r="BG498" s="181"/>
      <c r="BH498" s="181"/>
      <c r="BI498" s="181"/>
      <c r="BJ498" s="181"/>
      <c r="BK498" s="181"/>
      <c r="BL498" s="181"/>
      <c r="BM498" s="181"/>
      <c r="BN498" s="181"/>
      <c r="BO498" s="181"/>
      <c r="BP498" s="181"/>
      <c r="BQ498" s="181"/>
      <c r="BR498" s="181"/>
      <c r="BS498" s="181"/>
      <c r="BT498" s="181"/>
      <c r="BU498" s="181"/>
      <c r="BV498" s="181"/>
      <c r="BW498" s="181"/>
      <c r="BX498" s="181"/>
      <c r="BY498" s="181"/>
      <c r="BZ498" s="181"/>
      <c r="CA498" s="181"/>
      <c r="CB498" s="181"/>
      <c r="CC498" s="181"/>
      <c r="CD498" s="181"/>
      <c r="CE498" s="181"/>
      <c r="CF498" s="181"/>
      <c r="CG498" s="181"/>
      <c r="CH498" s="181"/>
      <c r="CI498" s="181"/>
      <c r="CJ498" s="181"/>
      <c r="CK498" s="181"/>
      <c r="CL498" s="181"/>
      <c r="CM498" s="181"/>
      <c r="CN498" s="181"/>
      <c r="CO498" s="181"/>
      <c r="CP498" s="181"/>
      <c r="CQ498" s="181"/>
      <c r="CR498" s="181"/>
      <c r="CS498" s="181"/>
      <c r="CT498" s="181"/>
      <c r="CU498" s="181"/>
      <c r="CV498" s="181"/>
      <c r="CW498" s="181"/>
      <c r="CX498" s="181"/>
      <c r="CY498" s="181"/>
      <c r="CZ498" s="181"/>
      <c r="DA498" s="181"/>
      <c r="DB498" s="181"/>
      <c r="DC498" s="181"/>
      <c r="DD498" s="181"/>
      <c r="DE498" s="181"/>
      <c r="DF498" s="181"/>
      <c r="DG498" s="181"/>
      <c r="DH498" s="181"/>
      <c r="DI498" s="181"/>
      <c r="DJ498" s="181"/>
      <c r="DK498" s="181"/>
      <c r="DL498" s="181"/>
      <c r="DM498" s="181"/>
      <c r="DN498" s="181"/>
      <c r="DO498" s="181"/>
      <c r="DP498" s="181"/>
      <c r="DQ498" s="181"/>
      <c r="DR498" s="181"/>
      <c r="DS498" s="181"/>
      <c r="DT498" s="181"/>
      <c r="DU498" s="181"/>
      <c r="DV498" s="181"/>
      <c r="DW498" s="181"/>
      <c r="DX498" s="181"/>
      <c r="DY498" s="181"/>
      <c r="DZ498" s="181"/>
      <c r="EA498" s="181"/>
      <c r="EB498" s="181"/>
      <c r="EC498" s="181"/>
      <c r="ED498" s="181"/>
      <c r="EE498" s="181"/>
      <c r="EF498" s="181"/>
      <c r="EG498" s="181"/>
      <c r="EH498" s="181"/>
      <c r="EI498" s="181"/>
      <c r="EJ498" s="181"/>
      <c r="EK498" s="181"/>
      <c r="EL498" s="181"/>
      <c r="EM498" s="181"/>
      <c r="EN498" s="177"/>
      <c r="EO498" s="177"/>
    </row>
    <row r="499" customFormat="false" ht="12.75" hidden="false" customHeight="false" outlineLevel="0" collapsed="false">
      <c r="A499" s="197" t="s">
        <v>64</v>
      </c>
      <c r="B499" s="198"/>
      <c r="C499" s="199" t="s">
        <v>114</v>
      </c>
      <c r="D499" s="171" t="n">
        <v>15</v>
      </c>
      <c r="E499" s="172" t="s">
        <v>231</v>
      </c>
      <c r="F499" s="178" t="n">
        <f aca="false">SUM(H499:EM499)</f>
        <v>0</v>
      </c>
      <c r="G499" s="179" t="n">
        <f aca="false">SUM(F493:F499)</f>
        <v>31</v>
      </c>
      <c r="H499" s="181"/>
      <c r="I499" s="181"/>
      <c r="J499" s="181"/>
      <c r="K499" s="181"/>
      <c r="L499" s="181"/>
      <c r="M499" s="181"/>
      <c r="N499" s="181"/>
      <c r="O499" s="181"/>
      <c r="P499" s="181"/>
      <c r="Q499" s="180"/>
      <c r="R499" s="180"/>
      <c r="S499" s="180"/>
      <c r="T499" s="180"/>
      <c r="U499" s="180"/>
      <c r="V499" s="180"/>
      <c r="W499" s="180"/>
      <c r="X499" s="180"/>
      <c r="Y499" s="180"/>
      <c r="Z499" s="180"/>
      <c r="AA499" s="180"/>
      <c r="AB499" s="180"/>
      <c r="AC499" s="180"/>
      <c r="AD499" s="180"/>
      <c r="AE499" s="180"/>
      <c r="AF499" s="180"/>
      <c r="AG499" s="180"/>
      <c r="AH499" s="180"/>
      <c r="AI499" s="180"/>
      <c r="AJ499" s="180"/>
      <c r="AK499" s="180"/>
      <c r="AL499" s="180"/>
      <c r="AM499" s="180"/>
      <c r="AN499" s="180"/>
      <c r="AO499" s="180"/>
      <c r="AP499" s="180"/>
      <c r="AQ499" s="180"/>
      <c r="AR499" s="180"/>
      <c r="AS499" s="180"/>
      <c r="AT499" s="180"/>
      <c r="AU499" s="180"/>
      <c r="AV499" s="180"/>
      <c r="AW499" s="180"/>
      <c r="AX499" s="180"/>
      <c r="AY499" s="180"/>
      <c r="AZ499" s="180"/>
      <c r="BA499" s="180"/>
      <c r="BB499" s="180"/>
      <c r="BC499" s="181"/>
      <c r="BD499" s="181"/>
      <c r="BE499" s="181"/>
      <c r="BF499" s="181"/>
      <c r="BG499" s="181"/>
      <c r="BH499" s="181"/>
      <c r="BI499" s="181"/>
      <c r="BJ499" s="181"/>
      <c r="BK499" s="181"/>
      <c r="BL499" s="181"/>
      <c r="BM499" s="181"/>
      <c r="BN499" s="181"/>
      <c r="BO499" s="181"/>
      <c r="BP499" s="181"/>
      <c r="BQ499" s="181"/>
      <c r="BR499" s="181"/>
      <c r="BS499" s="181"/>
      <c r="BT499" s="181"/>
      <c r="BU499" s="181"/>
      <c r="BV499" s="181"/>
      <c r="BW499" s="181"/>
      <c r="BX499" s="181"/>
      <c r="BY499" s="181"/>
      <c r="BZ499" s="181"/>
      <c r="CA499" s="181"/>
      <c r="CB499" s="181"/>
      <c r="CC499" s="181"/>
      <c r="CD499" s="181"/>
      <c r="CE499" s="181"/>
      <c r="CF499" s="181"/>
      <c r="CG499" s="181"/>
      <c r="CH499" s="181"/>
      <c r="CI499" s="181"/>
      <c r="CJ499" s="181"/>
      <c r="CK499" s="181"/>
      <c r="CL499" s="181"/>
      <c r="CM499" s="181"/>
      <c r="CN499" s="181"/>
      <c r="CO499" s="181"/>
      <c r="CP499" s="181"/>
      <c r="CQ499" s="181"/>
      <c r="CR499" s="181"/>
      <c r="CS499" s="181"/>
      <c r="CT499" s="181"/>
      <c r="CU499" s="181"/>
      <c r="CV499" s="181"/>
      <c r="CW499" s="181"/>
      <c r="CX499" s="181"/>
      <c r="CY499" s="181"/>
      <c r="CZ499" s="181"/>
      <c r="DA499" s="181"/>
      <c r="DB499" s="181"/>
      <c r="DC499" s="181"/>
      <c r="DD499" s="181"/>
      <c r="DE499" s="181"/>
      <c r="DF499" s="181"/>
      <c r="DG499" s="181"/>
      <c r="DH499" s="181"/>
      <c r="DI499" s="181"/>
      <c r="DJ499" s="181"/>
      <c r="DK499" s="181"/>
      <c r="DL499" s="181"/>
      <c r="DM499" s="181"/>
      <c r="DN499" s="181"/>
      <c r="DO499" s="181"/>
      <c r="DP499" s="181"/>
      <c r="DQ499" s="181"/>
      <c r="DR499" s="181"/>
      <c r="DS499" s="181"/>
      <c r="DT499" s="181"/>
      <c r="DU499" s="181"/>
      <c r="DV499" s="181"/>
      <c r="DW499" s="181"/>
      <c r="DX499" s="181"/>
      <c r="DY499" s="181"/>
      <c r="DZ499" s="181"/>
      <c r="EA499" s="181"/>
      <c r="EB499" s="181"/>
      <c r="EC499" s="181"/>
      <c r="ED499" s="181"/>
      <c r="EE499" s="181"/>
      <c r="EF499" s="181"/>
      <c r="EG499" s="181"/>
      <c r="EH499" s="181"/>
      <c r="EI499" s="181"/>
      <c r="EJ499" s="181"/>
      <c r="EK499" s="181"/>
      <c r="EL499" s="181"/>
      <c r="EM499" s="181"/>
      <c r="EN499" s="177"/>
      <c r="EO499" s="177"/>
    </row>
    <row r="500" customFormat="false" ht="12.75" hidden="false" customHeight="false" outlineLevel="0" collapsed="false">
      <c r="A500" s="197" t="s">
        <v>64</v>
      </c>
      <c r="B500" s="198"/>
      <c r="C500" s="199" t="s">
        <v>114</v>
      </c>
      <c r="D500" s="171" t="n">
        <v>16</v>
      </c>
      <c r="E500" s="172" t="s">
        <v>232</v>
      </c>
      <c r="F500" s="173" t="n">
        <f aca="false">SUM(H500:EM500)</f>
        <v>0</v>
      </c>
      <c r="G500" s="174"/>
      <c r="H500" s="176"/>
      <c r="I500" s="176"/>
      <c r="J500" s="176"/>
      <c r="K500" s="176"/>
      <c r="L500" s="176"/>
      <c r="M500" s="176"/>
      <c r="N500" s="176"/>
      <c r="O500" s="176"/>
      <c r="P500" s="176"/>
      <c r="Q500" s="175"/>
      <c r="R500" s="175"/>
      <c r="S500" s="175"/>
      <c r="T500" s="175"/>
      <c r="U500" s="175"/>
      <c r="V500" s="175"/>
      <c r="W500" s="175"/>
      <c r="X500" s="175"/>
      <c r="Y500" s="175"/>
      <c r="Z500" s="175"/>
      <c r="AA500" s="175"/>
      <c r="AB500" s="175"/>
      <c r="AC500" s="175"/>
      <c r="AD500" s="175"/>
      <c r="AE500" s="175"/>
      <c r="AF500" s="175"/>
      <c r="AG500" s="175"/>
      <c r="AH500" s="175"/>
      <c r="AI500" s="175"/>
      <c r="AJ500" s="175"/>
      <c r="AK500" s="175"/>
      <c r="AL500" s="175"/>
      <c r="AM500" s="175"/>
      <c r="AN500" s="175"/>
      <c r="AO500" s="175"/>
      <c r="AP500" s="175"/>
      <c r="AQ500" s="175"/>
      <c r="AR500" s="175"/>
      <c r="AS500" s="175"/>
      <c r="AT500" s="175"/>
      <c r="AU500" s="175"/>
      <c r="AV500" s="175"/>
      <c r="AW500" s="175"/>
      <c r="AX500" s="175"/>
      <c r="AY500" s="175"/>
      <c r="AZ500" s="175"/>
      <c r="BA500" s="175"/>
      <c r="BB500" s="175"/>
      <c r="BC500" s="176"/>
      <c r="BD500" s="176"/>
      <c r="BE500" s="176"/>
      <c r="BF500" s="176"/>
      <c r="BG500" s="176"/>
      <c r="BH500" s="176"/>
      <c r="BI500" s="176"/>
      <c r="BJ500" s="176"/>
      <c r="BK500" s="176"/>
      <c r="BL500" s="176"/>
      <c r="BM500" s="176"/>
      <c r="BN500" s="176"/>
      <c r="BO500" s="176"/>
      <c r="BP500" s="176"/>
      <c r="BQ500" s="176"/>
      <c r="BR500" s="176"/>
      <c r="BS500" s="176"/>
      <c r="BT500" s="176"/>
      <c r="BU500" s="176"/>
      <c r="BV500" s="176"/>
      <c r="BW500" s="176"/>
      <c r="BX500" s="176"/>
      <c r="BY500" s="176"/>
      <c r="BZ500" s="176"/>
      <c r="CA500" s="176"/>
      <c r="CB500" s="176"/>
      <c r="CC500" s="176"/>
      <c r="CD500" s="176"/>
      <c r="CE500" s="176"/>
      <c r="CF500" s="176"/>
      <c r="CG500" s="176"/>
      <c r="CH500" s="176"/>
      <c r="CI500" s="176"/>
      <c r="CJ500" s="176"/>
      <c r="CK500" s="176"/>
      <c r="CL500" s="176"/>
      <c r="CM500" s="176"/>
      <c r="CN500" s="176"/>
      <c r="CO500" s="176"/>
      <c r="CP500" s="176"/>
      <c r="CQ500" s="176"/>
      <c r="CR500" s="176"/>
      <c r="CS500" s="176"/>
      <c r="CT500" s="176"/>
      <c r="CU500" s="176"/>
      <c r="CV500" s="176"/>
      <c r="CW500" s="176"/>
      <c r="CX500" s="176"/>
      <c r="CY500" s="176"/>
      <c r="CZ500" s="176"/>
      <c r="DA500" s="176"/>
      <c r="DB500" s="176"/>
      <c r="DC500" s="176"/>
      <c r="DD500" s="176"/>
      <c r="DE500" s="176"/>
      <c r="DF500" s="176"/>
      <c r="DG500" s="176"/>
      <c r="DH500" s="176"/>
      <c r="DI500" s="176"/>
      <c r="DJ500" s="176"/>
      <c r="DK500" s="176"/>
      <c r="DL500" s="176"/>
      <c r="DM500" s="176"/>
      <c r="DN500" s="176"/>
      <c r="DO500" s="176"/>
      <c r="DP500" s="176"/>
      <c r="DQ500" s="176"/>
      <c r="DR500" s="176"/>
      <c r="DS500" s="176"/>
      <c r="DT500" s="176"/>
      <c r="DU500" s="176"/>
      <c r="DV500" s="176"/>
      <c r="DW500" s="176"/>
      <c r="DX500" s="176"/>
      <c r="DY500" s="176"/>
      <c r="DZ500" s="176"/>
      <c r="EA500" s="176"/>
      <c r="EB500" s="176"/>
      <c r="EC500" s="176"/>
      <c r="ED500" s="176"/>
      <c r="EE500" s="176"/>
      <c r="EF500" s="176"/>
      <c r="EG500" s="176"/>
      <c r="EH500" s="176"/>
      <c r="EI500" s="176"/>
      <c r="EJ500" s="176"/>
      <c r="EK500" s="176"/>
      <c r="EL500" s="176"/>
      <c r="EM500" s="176"/>
      <c r="EN500" s="177"/>
      <c r="EO500" s="177"/>
    </row>
    <row r="501" customFormat="false" ht="12.75" hidden="false" customHeight="false" outlineLevel="0" collapsed="false">
      <c r="A501" s="197" t="s">
        <v>64</v>
      </c>
      <c r="B501" s="198"/>
      <c r="C501" s="199" t="s">
        <v>114</v>
      </c>
      <c r="D501" s="171" t="n">
        <v>17</v>
      </c>
      <c r="E501" s="172" t="s">
        <v>232</v>
      </c>
      <c r="F501" s="173" t="n">
        <f aca="false">SUM(H501:EM501)</f>
        <v>0</v>
      </c>
      <c r="G501" s="174"/>
      <c r="H501" s="176"/>
      <c r="I501" s="176"/>
      <c r="J501" s="176"/>
      <c r="K501" s="176"/>
      <c r="L501" s="176"/>
      <c r="M501" s="176"/>
      <c r="N501" s="176"/>
      <c r="O501" s="176"/>
      <c r="P501" s="176"/>
      <c r="Q501" s="175"/>
      <c r="R501" s="175"/>
      <c r="S501" s="175"/>
      <c r="T501" s="175"/>
      <c r="U501" s="175"/>
      <c r="V501" s="175"/>
      <c r="W501" s="175"/>
      <c r="X501" s="175"/>
      <c r="Y501" s="175"/>
      <c r="Z501" s="175"/>
      <c r="AA501" s="175"/>
      <c r="AB501" s="175"/>
      <c r="AC501" s="175"/>
      <c r="AD501" s="175"/>
      <c r="AE501" s="175"/>
      <c r="AF501" s="175"/>
      <c r="AG501" s="175"/>
      <c r="AH501" s="175"/>
      <c r="AI501" s="175"/>
      <c r="AJ501" s="175"/>
      <c r="AK501" s="175"/>
      <c r="AL501" s="175"/>
      <c r="AM501" s="175"/>
      <c r="AN501" s="175"/>
      <c r="AO501" s="175"/>
      <c r="AP501" s="175"/>
      <c r="AQ501" s="175"/>
      <c r="AR501" s="175"/>
      <c r="AS501" s="175"/>
      <c r="AT501" s="175"/>
      <c r="AU501" s="175"/>
      <c r="AV501" s="175"/>
      <c r="AW501" s="175"/>
      <c r="AX501" s="175"/>
      <c r="AY501" s="175"/>
      <c r="AZ501" s="175"/>
      <c r="BA501" s="175"/>
      <c r="BB501" s="175"/>
      <c r="BC501" s="176"/>
      <c r="BD501" s="176"/>
      <c r="BE501" s="176"/>
      <c r="BF501" s="176"/>
      <c r="BG501" s="176"/>
      <c r="BH501" s="176"/>
      <c r="BI501" s="176"/>
      <c r="BJ501" s="176"/>
      <c r="BK501" s="176"/>
      <c r="BL501" s="176"/>
      <c r="BM501" s="176"/>
      <c r="BN501" s="176"/>
      <c r="BO501" s="176"/>
      <c r="BP501" s="176"/>
      <c r="BQ501" s="176"/>
      <c r="BR501" s="176"/>
      <c r="BS501" s="176"/>
      <c r="BT501" s="176"/>
      <c r="BU501" s="176"/>
      <c r="BV501" s="176"/>
      <c r="BW501" s="176"/>
      <c r="BX501" s="176"/>
      <c r="BY501" s="176"/>
      <c r="BZ501" s="176"/>
      <c r="CA501" s="176"/>
      <c r="CB501" s="176"/>
      <c r="CC501" s="176"/>
      <c r="CD501" s="176"/>
      <c r="CE501" s="176"/>
      <c r="CF501" s="176"/>
      <c r="CG501" s="176"/>
      <c r="CH501" s="176"/>
      <c r="CI501" s="176"/>
      <c r="CJ501" s="176"/>
      <c r="CK501" s="176"/>
      <c r="CL501" s="176"/>
      <c r="CM501" s="176"/>
      <c r="CN501" s="176"/>
      <c r="CO501" s="176"/>
      <c r="CP501" s="176"/>
      <c r="CQ501" s="176"/>
      <c r="CR501" s="176"/>
      <c r="CS501" s="176"/>
      <c r="CT501" s="176"/>
      <c r="CU501" s="176"/>
      <c r="CV501" s="176"/>
      <c r="CW501" s="176"/>
      <c r="CX501" s="176"/>
      <c r="CY501" s="176"/>
      <c r="CZ501" s="176"/>
      <c r="DA501" s="176"/>
      <c r="DB501" s="176"/>
      <c r="DC501" s="176"/>
      <c r="DD501" s="176"/>
      <c r="DE501" s="176"/>
      <c r="DF501" s="176"/>
      <c r="DG501" s="176"/>
      <c r="DH501" s="176"/>
      <c r="DI501" s="176"/>
      <c r="DJ501" s="176"/>
      <c r="DK501" s="176"/>
      <c r="DL501" s="176"/>
      <c r="DM501" s="176"/>
      <c r="DN501" s="176"/>
      <c r="DO501" s="176"/>
      <c r="DP501" s="176"/>
      <c r="DQ501" s="176"/>
      <c r="DR501" s="176"/>
      <c r="DS501" s="176"/>
      <c r="DT501" s="176"/>
      <c r="DU501" s="176"/>
      <c r="DV501" s="176"/>
      <c r="DW501" s="176"/>
      <c r="DX501" s="176"/>
      <c r="DY501" s="176"/>
      <c r="DZ501" s="176"/>
      <c r="EA501" s="176"/>
      <c r="EB501" s="176"/>
      <c r="EC501" s="176"/>
      <c r="ED501" s="176"/>
      <c r="EE501" s="176"/>
      <c r="EF501" s="176"/>
      <c r="EG501" s="176"/>
      <c r="EH501" s="176"/>
      <c r="EI501" s="176"/>
      <c r="EJ501" s="176"/>
      <c r="EK501" s="176"/>
      <c r="EL501" s="176"/>
      <c r="EM501" s="176"/>
      <c r="EN501" s="177"/>
      <c r="EO501" s="177"/>
    </row>
    <row r="502" customFormat="false" ht="12.75" hidden="false" customHeight="false" outlineLevel="0" collapsed="false">
      <c r="A502" s="197" t="s">
        <v>64</v>
      </c>
      <c r="B502" s="198"/>
      <c r="C502" s="199" t="s">
        <v>114</v>
      </c>
      <c r="D502" s="171" t="n">
        <v>18</v>
      </c>
      <c r="E502" s="172" t="s">
        <v>232</v>
      </c>
      <c r="F502" s="173" t="n">
        <f aca="false">SUM(H502:EM502)</f>
        <v>0</v>
      </c>
      <c r="G502" s="174"/>
      <c r="H502" s="176"/>
      <c r="I502" s="176"/>
      <c r="J502" s="176"/>
      <c r="K502" s="176"/>
      <c r="L502" s="176"/>
      <c r="M502" s="176"/>
      <c r="N502" s="176"/>
      <c r="O502" s="176"/>
      <c r="P502" s="176"/>
      <c r="Q502" s="175"/>
      <c r="R502" s="175"/>
      <c r="S502" s="175"/>
      <c r="T502" s="175"/>
      <c r="U502" s="175"/>
      <c r="V502" s="175"/>
      <c r="W502" s="175"/>
      <c r="X502" s="175"/>
      <c r="Y502" s="175"/>
      <c r="Z502" s="175"/>
      <c r="AA502" s="175"/>
      <c r="AB502" s="175"/>
      <c r="AC502" s="175"/>
      <c r="AD502" s="175"/>
      <c r="AE502" s="175"/>
      <c r="AF502" s="175"/>
      <c r="AG502" s="175"/>
      <c r="AH502" s="175"/>
      <c r="AI502" s="175"/>
      <c r="AJ502" s="175"/>
      <c r="AK502" s="175"/>
      <c r="AL502" s="175"/>
      <c r="AM502" s="175"/>
      <c r="AN502" s="175"/>
      <c r="AO502" s="175"/>
      <c r="AP502" s="175"/>
      <c r="AQ502" s="175"/>
      <c r="AR502" s="175"/>
      <c r="AS502" s="175"/>
      <c r="AT502" s="175"/>
      <c r="AU502" s="175"/>
      <c r="AV502" s="175"/>
      <c r="AW502" s="175"/>
      <c r="AX502" s="175"/>
      <c r="AY502" s="175"/>
      <c r="AZ502" s="175"/>
      <c r="BA502" s="175"/>
      <c r="BB502" s="175"/>
      <c r="BC502" s="176"/>
      <c r="BD502" s="176"/>
      <c r="BE502" s="176"/>
      <c r="BF502" s="176"/>
      <c r="BG502" s="176"/>
      <c r="BH502" s="176"/>
      <c r="BI502" s="176"/>
      <c r="BJ502" s="176"/>
      <c r="BK502" s="176"/>
      <c r="BL502" s="176"/>
      <c r="BM502" s="176"/>
      <c r="BN502" s="176"/>
      <c r="BO502" s="176"/>
      <c r="BP502" s="176"/>
      <c r="BQ502" s="176"/>
      <c r="BR502" s="176"/>
      <c r="BS502" s="176"/>
      <c r="BT502" s="176"/>
      <c r="BU502" s="176"/>
      <c r="BV502" s="176"/>
      <c r="BW502" s="176"/>
      <c r="BX502" s="176"/>
      <c r="BY502" s="176"/>
      <c r="BZ502" s="176"/>
      <c r="CA502" s="176"/>
      <c r="CB502" s="176"/>
      <c r="CC502" s="176"/>
      <c r="CD502" s="176"/>
      <c r="CE502" s="176"/>
      <c r="CF502" s="176"/>
      <c r="CG502" s="176"/>
      <c r="CH502" s="176"/>
      <c r="CI502" s="176"/>
      <c r="CJ502" s="176"/>
      <c r="CK502" s="176"/>
      <c r="CL502" s="176"/>
      <c r="CM502" s="176"/>
      <c r="CN502" s="176"/>
      <c r="CO502" s="176"/>
      <c r="CP502" s="176"/>
      <c r="CQ502" s="176"/>
      <c r="CR502" s="176"/>
      <c r="CS502" s="176"/>
      <c r="CT502" s="176"/>
      <c r="CU502" s="176"/>
      <c r="CV502" s="176"/>
      <c r="CW502" s="176"/>
      <c r="CX502" s="176"/>
      <c r="CY502" s="176"/>
      <c r="CZ502" s="176"/>
      <c r="DA502" s="176"/>
      <c r="DB502" s="176"/>
      <c r="DC502" s="176"/>
      <c r="DD502" s="176"/>
      <c r="DE502" s="176"/>
      <c r="DF502" s="176"/>
      <c r="DG502" s="176"/>
      <c r="DH502" s="176"/>
      <c r="DI502" s="176"/>
      <c r="DJ502" s="176"/>
      <c r="DK502" s="176"/>
      <c r="DL502" s="176"/>
      <c r="DM502" s="176"/>
      <c r="DN502" s="176"/>
      <c r="DO502" s="176"/>
      <c r="DP502" s="176"/>
      <c r="DQ502" s="176"/>
      <c r="DR502" s="176"/>
      <c r="DS502" s="176"/>
      <c r="DT502" s="176"/>
      <c r="DU502" s="176"/>
      <c r="DV502" s="176"/>
      <c r="DW502" s="176"/>
      <c r="DX502" s="176"/>
      <c r="DY502" s="176"/>
      <c r="DZ502" s="176"/>
      <c r="EA502" s="176"/>
      <c r="EB502" s="176"/>
      <c r="EC502" s="176"/>
      <c r="ED502" s="176"/>
      <c r="EE502" s="176"/>
      <c r="EF502" s="176"/>
      <c r="EG502" s="176"/>
      <c r="EH502" s="176"/>
      <c r="EI502" s="176"/>
      <c r="EJ502" s="176"/>
      <c r="EK502" s="176"/>
      <c r="EL502" s="176"/>
      <c r="EM502" s="176"/>
      <c r="EN502" s="177"/>
      <c r="EO502" s="177"/>
    </row>
    <row r="503" customFormat="false" ht="12.75" hidden="false" customHeight="false" outlineLevel="0" collapsed="false">
      <c r="A503" s="197" t="s">
        <v>64</v>
      </c>
      <c r="B503" s="198"/>
      <c r="C503" s="199" t="s">
        <v>114</v>
      </c>
      <c r="D503" s="171" t="n">
        <v>19</v>
      </c>
      <c r="E503" s="172" t="s">
        <v>232</v>
      </c>
      <c r="F503" s="173" t="n">
        <f aca="false">SUM(H503:EM503)</f>
        <v>0</v>
      </c>
      <c r="G503" s="174"/>
      <c r="H503" s="176"/>
      <c r="I503" s="176"/>
      <c r="J503" s="176"/>
      <c r="K503" s="176"/>
      <c r="L503" s="176"/>
      <c r="M503" s="176"/>
      <c r="N503" s="176"/>
      <c r="O503" s="176"/>
      <c r="P503" s="176"/>
      <c r="Q503" s="175"/>
      <c r="R503" s="175"/>
      <c r="S503" s="175"/>
      <c r="T503" s="175"/>
      <c r="U503" s="175"/>
      <c r="V503" s="175"/>
      <c r="W503" s="175"/>
      <c r="X503" s="175"/>
      <c r="Y503" s="175"/>
      <c r="Z503" s="175"/>
      <c r="AA503" s="175"/>
      <c r="AB503" s="175"/>
      <c r="AC503" s="175"/>
      <c r="AD503" s="175"/>
      <c r="AE503" s="175"/>
      <c r="AF503" s="175"/>
      <c r="AG503" s="175"/>
      <c r="AH503" s="175"/>
      <c r="AI503" s="175"/>
      <c r="AJ503" s="175"/>
      <c r="AK503" s="175"/>
      <c r="AL503" s="175"/>
      <c r="AM503" s="175"/>
      <c r="AN503" s="175"/>
      <c r="AO503" s="175"/>
      <c r="AP503" s="175"/>
      <c r="AQ503" s="175"/>
      <c r="AR503" s="175"/>
      <c r="AS503" s="175"/>
      <c r="AT503" s="175"/>
      <c r="AU503" s="175"/>
      <c r="AV503" s="175"/>
      <c r="AW503" s="175"/>
      <c r="AX503" s="175"/>
      <c r="AY503" s="175"/>
      <c r="AZ503" s="175"/>
      <c r="BA503" s="175"/>
      <c r="BB503" s="175"/>
      <c r="BC503" s="176"/>
      <c r="BD503" s="176"/>
      <c r="BE503" s="176"/>
      <c r="BF503" s="176"/>
      <c r="BG503" s="176"/>
      <c r="BH503" s="176"/>
      <c r="BI503" s="176"/>
      <c r="BJ503" s="176"/>
      <c r="BK503" s="176"/>
      <c r="BL503" s="176"/>
      <c r="BM503" s="176"/>
      <c r="BN503" s="176"/>
      <c r="BO503" s="176"/>
      <c r="BP503" s="176"/>
      <c r="BQ503" s="176"/>
      <c r="BR503" s="176"/>
      <c r="BS503" s="176"/>
      <c r="BT503" s="176"/>
      <c r="BU503" s="176"/>
      <c r="BV503" s="176"/>
      <c r="BW503" s="176"/>
      <c r="BX503" s="176"/>
      <c r="BY503" s="176"/>
      <c r="BZ503" s="176"/>
      <c r="CA503" s="176"/>
      <c r="CB503" s="176"/>
      <c r="CC503" s="176"/>
      <c r="CD503" s="176"/>
      <c r="CE503" s="176"/>
      <c r="CF503" s="176"/>
      <c r="CG503" s="176"/>
      <c r="CH503" s="176"/>
      <c r="CI503" s="176"/>
      <c r="CJ503" s="176"/>
      <c r="CK503" s="176"/>
      <c r="CL503" s="176"/>
      <c r="CM503" s="176"/>
      <c r="CN503" s="176"/>
      <c r="CO503" s="176"/>
      <c r="CP503" s="176"/>
      <c r="CQ503" s="176"/>
      <c r="CR503" s="176"/>
      <c r="CS503" s="176"/>
      <c r="CT503" s="176"/>
      <c r="CU503" s="176"/>
      <c r="CV503" s="176"/>
      <c r="CW503" s="176"/>
      <c r="CX503" s="176"/>
      <c r="CY503" s="176"/>
      <c r="CZ503" s="176"/>
      <c r="DA503" s="176"/>
      <c r="DB503" s="176"/>
      <c r="DC503" s="176"/>
      <c r="DD503" s="176"/>
      <c r="DE503" s="176"/>
      <c r="DF503" s="176"/>
      <c r="DG503" s="176"/>
      <c r="DH503" s="176"/>
      <c r="DI503" s="176"/>
      <c r="DJ503" s="176"/>
      <c r="DK503" s="176"/>
      <c r="DL503" s="176"/>
      <c r="DM503" s="176"/>
      <c r="DN503" s="176"/>
      <c r="DO503" s="176"/>
      <c r="DP503" s="176"/>
      <c r="DQ503" s="176"/>
      <c r="DR503" s="176"/>
      <c r="DS503" s="176"/>
      <c r="DT503" s="176"/>
      <c r="DU503" s="176"/>
      <c r="DV503" s="176"/>
      <c r="DW503" s="176"/>
      <c r="DX503" s="176"/>
      <c r="DY503" s="176"/>
      <c r="DZ503" s="176"/>
      <c r="EA503" s="176"/>
      <c r="EB503" s="176"/>
      <c r="EC503" s="176"/>
      <c r="ED503" s="176"/>
      <c r="EE503" s="176"/>
      <c r="EF503" s="176"/>
      <c r="EG503" s="176"/>
      <c r="EH503" s="176"/>
      <c r="EI503" s="176"/>
      <c r="EJ503" s="176"/>
      <c r="EK503" s="176"/>
      <c r="EL503" s="176"/>
      <c r="EM503" s="176"/>
      <c r="EN503" s="177"/>
      <c r="EO503" s="177"/>
    </row>
    <row r="504" customFormat="false" ht="12.75" hidden="false" customHeight="false" outlineLevel="0" collapsed="false">
      <c r="A504" s="197" t="s">
        <v>64</v>
      </c>
      <c r="B504" s="198"/>
      <c r="C504" s="199" t="s">
        <v>114</v>
      </c>
      <c r="D504" s="171" t="n">
        <v>20</v>
      </c>
      <c r="E504" s="172" t="s">
        <v>232</v>
      </c>
      <c r="F504" s="173" t="n">
        <f aca="false">SUM(H504:EM504)</f>
        <v>0</v>
      </c>
      <c r="G504" s="174"/>
      <c r="H504" s="176"/>
      <c r="I504" s="176"/>
      <c r="J504" s="176"/>
      <c r="K504" s="176"/>
      <c r="L504" s="176"/>
      <c r="M504" s="176"/>
      <c r="N504" s="176"/>
      <c r="O504" s="176"/>
      <c r="P504" s="176"/>
      <c r="Q504" s="175"/>
      <c r="R504" s="175"/>
      <c r="S504" s="175"/>
      <c r="T504" s="175"/>
      <c r="U504" s="175"/>
      <c r="V504" s="175"/>
      <c r="W504" s="175"/>
      <c r="X504" s="175"/>
      <c r="Y504" s="175"/>
      <c r="Z504" s="175"/>
      <c r="AA504" s="175"/>
      <c r="AB504" s="175"/>
      <c r="AC504" s="175"/>
      <c r="AD504" s="175"/>
      <c r="AE504" s="175"/>
      <c r="AF504" s="175"/>
      <c r="AG504" s="175"/>
      <c r="AH504" s="175"/>
      <c r="AI504" s="175"/>
      <c r="AJ504" s="175"/>
      <c r="AK504" s="175"/>
      <c r="AL504" s="175"/>
      <c r="AM504" s="175"/>
      <c r="AN504" s="175"/>
      <c r="AO504" s="175"/>
      <c r="AP504" s="175"/>
      <c r="AQ504" s="175"/>
      <c r="AR504" s="175"/>
      <c r="AS504" s="175"/>
      <c r="AT504" s="175"/>
      <c r="AU504" s="175"/>
      <c r="AV504" s="175"/>
      <c r="AW504" s="175"/>
      <c r="AX504" s="175"/>
      <c r="AY504" s="175"/>
      <c r="AZ504" s="175"/>
      <c r="BA504" s="175"/>
      <c r="BB504" s="175"/>
      <c r="BC504" s="176"/>
      <c r="BD504" s="176"/>
      <c r="BE504" s="176"/>
      <c r="BF504" s="176"/>
      <c r="BG504" s="176"/>
      <c r="BH504" s="176"/>
      <c r="BI504" s="176"/>
      <c r="BJ504" s="176"/>
      <c r="BK504" s="176"/>
      <c r="BL504" s="176"/>
      <c r="BM504" s="176"/>
      <c r="BN504" s="176"/>
      <c r="BO504" s="176"/>
      <c r="BP504" s="176"/>
      <c r="BQ504" s="176"/>
      <c r="BR504" s="176"/>
      <c r="BS504" s="176"/>
      <c r="BT504" s="176"/>
      <c r="BU504" s="176"/>
      <c r="BV504" s="176"/>
      <c r="BW504" s="176"/>
      <c r="BX504" s="176"/>
      <c r="BY504" s="176"/>
      <c r="BZ504" s="176"/>
      <c r="CA504" s="176"/>
      <c r="CB504" s="176"/>
      <c r="CC504" s="176"/>
      <c r="CD504" s="176"/>
      <c r="CE504" s="176"/>
      <c r="CF504" s="176"/>
      <c r="CG504" s="176"/>
      <c r="CH504" s="176"/>
      <c r="CI504" s="176"/>
      <c r="CJ504" s="176"/>
      <c r="CK504" s="176"/>
      <c r="CL504" s="176"/>
      <c r="CM504" s="176"/>
      <c r="CN504" s="176"/>
      <c r="CO504" s="176"/>
      <c r="CP504" s="176"/>
      <c r="CQ504" s="176"/>
      <c r="CR504" s="176"/>
      <c r="CS504" s="176"/>
      <c r="CT504" s="176"/>
      <c r="CU504" s="176"/>
      <c r="CV504" s="176"/>
      <c r="CW504" s="176"/>
      <c r="CX504" s="176"/>
      <c r="CY504" s="176"/>
      <c r="CZ504" s="176"/>
      <c r="DA504" s="176"/>
      <c r="DB504" s="176"/>
      <c r="DC504" s="176"/>
      <c r="DD504" s="176"/>
      <c r="DE504" s="176"/>
      <c r="DF504" s="176"/>
      <c r="DG504" s="176"/>
      <c r="DH504" s="176"/>
      <c r="DI504" s="176"/>
      <c r="DJ504" s="176"/>
      <c r="DK504" s="176"/>
      <c r="DL504" s="176"/>
      <c r="DM504" s="176"/>
      <c r="DN504" s="176"/>
      <c r="DO504" s="176"/>
      <c r="DP504" s="176"/>
      <c r="DQ504" s="176"/>
      <c r="DR504" s="176"/>
      <c r="DS504" s="176"/>
      <c r="DT504" s="176"/>
      <c r="DU504" s="176"/>
      <c r="DV504" s="176"/>
      <c r="DW504" s="176"/>
      <c r="DX504" s="176"/>
      <c r="DY504" s="176"/>
      <c r="DZ504" s="176"/>
      <c r="EA504" s="176"/>
      <c r="EB504" s="176"/>
      <c r="EC504" s="176"/>
      <c r="ED504" s="176"/>
      <c r="EE504" s="176"/>
      <c r="EF504" s="176"/>
      <c r="EG504" s="176"/>
      <c r="EH504" s="176"/>
      <c r="EI504" s="176"/>
      <c r="EJ504" s="176"/>
      <c r="EK504" s="176"/>
      <c r="EL504" s="176"/>
      <c r="EM504" s="176"/>
      <c r="EN504" s="177"/>
      <c r="EO504" s="177"/>
    </row>
    <row r="505" customFormat="false" ht="12.75" hidden="false" customHeight="false" outlineLevel="0" collapsed="false">
      <c r="A505" s="197" t="s">
        <v>64</v>
      </c>
      <c r="B505" s="198"/>
      <c r="C505" s="199" t="s">
        <v>114</v>
      </c>
      <c r="D505" s="171" t="n">
        <v>21</v>
      </c>
      <c r="E505" s="172" t="s">
        <v>232</v>
      </c>
      <c r="F505" s="178" t="n">
        <f aca="false">SUM(H505:EM505)</f>
        <v>0</v>
      </c>
      <c r="G505" s="179"/>
      <c r="H505" s="181"/>
      <c r="I505" s="181"/>
      <c r="J505" s="181"/>
      <c r="K505" s="181"/>
      <c r="L505" s="181"/>
      <c r="M505" s="181"/>
      <c r="N505" s="181"/>
      <c r="O505" s="181"/>
      <c r="P505" s="181"/>
      <c r="Q505" s="180"/>
      <c r="R505" s="180"/>
      <c r="S505" s="180"/>
      <c r="T505" s="180"/>
      <c r="U505" s="180"/>
      <c r="V505" s="180"/>
      <c r="W505" s="180"/>
      <c r="X505" s="180"/>
      <c r="Y505" s="180"/>
      <c r="Z505" s="180"/>
      <c r="AA505" s="180"/>
      <c r="AB505" s="180"/>
      <c r="AC505" s="180"/>
      <c r="AD505" s="180"/>
      <c r="AE505" s="180"/>
      <c r="AF505" s="180"/>
      <c r="AG505" s="180"/>
      <c r="AH505" s="180"/>
      <c r="AI505" s="180"/>
      <c r="AJ505" s="180"/>
      <c r="AK505" s="180"/>
      <c r="AL505" s="180"/>
      <c r="AM505" s="180"/>
      <c r="AN505" s="180"/>
      <c r="AO505" s="180"/>
      <c r="AP505" s="180"/>
      <c r="AQ505" s="180"/>
      <c r="AR505" s="180"/>
      <c r="AS505" s="180"/>
      <c r="AT505" s="180"/>
      <c r="AU505" s="180"/>
      <c r="AV505" s="180"/>
      <c r="AW505" s="180"/>
      <c r="AX505" s="180"/>
      <c r="AY505" s="180"/>
      <c r="AZ505" s="180"/>
      <c r="BA505" s="180"/>
      <c r="BB505" s="180"/>
      <c r="BC505" s="181"/>
      <c r="BD505" s="181"/>
      <c r="BE505" s="181"/>
      <c r="BF505" s="181"/>
      <c r="BG505" s="181"/>
      <c r="BH505" s="181"/>
      <c r="BI505" s="181"/>
      <c r="BJ505" s="181"/>
      <c r="BK505" s="181"/>
      <c r="BL505" s="181"/>
      <c r="BM505" s="181"/>
      <c r="BN505" s="181"/>
      <c r="BO505" s="181"/>
      <c r="BP505" s="181"/>
      <c r="BQ505" s="181"/>
      <c r="BR505" s="181"/>
      <c r="BS505" s="181"/>
      <c r="BT505" s="181"/>
      <c r="BU505" s="181"/>
      <c r="BV505" s="181"/>
      <c r="BW505" s="181"/>
      <c r="BX505" s="181"/>
      <c r="BY505" s="181"/>
      <c r="BZ505" s="181"/>
      <c r="CA505" s="181"/>
      <c r="CB505" s="181"/>
      <c r="CC505" s="181"/>
      <c r="CD505" s="181"/>
      <c r="CE505" s="181"/>
      <c r="CF505" s="181"/>
      <c r="CG505" s="181"/>
      <c r="CH505" s="181"/>
      <c r="CI505" s="181"/>
      <c r="CJ505" s="181"/>
      <c r="CK505" s="181"/>
      <c r="CL505" s="181"/>
      <c r="CM505" s="181"/>
      <c r="CN505" s="181"/>
      <c r="CO505" s="181"/>
      <c r="CP505" s="181"/>
      <c r="CQ505" s="181"/>
      <c r="CR505" s="181"/>
      <c r="CS505" s="181"/>
      <c r="CT505" s="181"/>
      <c r="CU505" s="181"/>
      <c r="CV505" s="181"/>
      <c r="CW505" s="181"/>
      <c r="CX505" s="181"/>
      <c r="CY505" s="181"/>
      <c r="CZ505" s="181"/>
      <c r="DA505" s="181"/>
      <c r="DB505" s="181"/>
      <c r="DC505" s="181"/>
      <c r="DD505" s="181"/>
      <c r="DE505" s="181"/>
      <c r="DF505" s="181"/>
      <c r="DG505" s="181"/>
      <c r="DH505" s="181"/>
      <c r="DI505" s="181"/>
      <c r="DJ505" s="181"/>
      <c r="DK505" s="181"/>
      <c r="DL505" s="181"/>
      <c r="DM505" s="181"/>
      <c r="DN505" s="181"/>
      <c r="DO505" s="181"/>
      <c r="DP505" s="181"/>
      <c r="DQ505" s="181"/>
      <c r="DR505" s="181"/>
      <c r="DS505" s="181"/>
      <c r="DT505" s="181"/>
      <c r="DU505" s="181"/>
      <c r="DV505" s="181"/>
      <c r="DW505" s="181"/>
      <c r="DX505" s="181"/>
      <c r="DY505" s="181"/>
      <c r="DZ505" s="181"/>
      <c r="EA505" s="181"/>
      <c r="EB505" s="181"/>
      <c r="EC505" s="181"/>
      <c r="ED505" s="181"/>
      <c r="EE505" s="181"/>
      <c r="EF505" s="181"/>
      <c r="EG505" s="181"/>
      <c r="EH505" s="181"/>
      <c r="EI505" s="181"/>
      <c r="EJ505" s="181"/>
      <c r="EK505" s="181"/>
      <c r="EL505" s="181"/>
      <c r="EM505" s="181"/>
      <c r="EN505" s="177"/>
      <c r="EO505" s="177"/>
    </row>
    <row r="506" customFormat="false" ht="12.75" hidden="false" customHeight="false" outlineLevel="0" collapsed="false">
      <c r="A506" s="197" t="s">
        <v>64</v>
      </c>
      <c r="B506" s="198"/>
      <c r="C506" s="199" t="s">
        <v>114</v>
      </c>
      <c r="D506" s="171" t="n">
        <v>22</v>
      </c>
      <c r="E506" s="172" t="s">
        <v>232</v>
      </c>
      <c r="F506" s="178" t="n">
        <f aca="false">SUM(H506:EM506)</f>
        <v>0</v>
      </c>
      <c r="G506" s="179" t="n">
        <f aca="false">SUM(F500:F506)</f>
        <v>0</v>
      </c>
      <c r="H506" s="181"/>
      <c r="I506" s="181"/>
      <c r="J506" s="181"/>
      <c r="K506" s="181"/>
      <c r="L506" s="181"/>
      <c r="M506" s="181"/>
      <c r="N506" s="181"/>
      <c r="O506" s="181"/>
      <c r="P506" s="181"/>
      <c r="Q506" s="180"/>
      <c r="R506" s="180"/>
      <c r="S506" s="180"/>
      <c r="T506" s="180"/>
      <c r="U506" s="180"/>
      <c r="V506" s="180"/>
      <c r="W506" s="180"/>
      <c r="X506" s="180"/>
      <c r="Y506" s="180"/>
      <c r="Z506" s="180"/>
      <c r="AA506" s="180"/>
      <c r="AB506" s="180"/>
      <c r="AC506" s="180"/>
      <c r="AD506" s="180"/>
      <c r="AE506" s="180"/>
      <c r="AF506" s="180"/>
      <c r="AG506" s="180"/>
      <c r="AH506" s="180"/>
      <c r="AI506" s="180"/>
      <c r="AJ506" s="180"/>
      <c r="AK506" s="180"/>
      <c r="AL506" s="180"/>
      <c r="AM506" s="180"/>
      <c r="AN506" s="180"/>
      <c r="AO506" s="180"/>
      <c r="AP506" s="180"/>
      <c r="AQ506" s="180"/>
      <c r="AR506" s="180"/>
      <c r="AS506" s="180"/>
      <c r="AT506" s="180"/>
      <c r="AU506" s="180"/>
      <c r="AV506" s="180"/>
      <c r="AW506" s="180"/>
      <c r="AX506" s="180"/>
      <c r="AY506" s="180"/>
      <c r="AZ506" s="180"/>
      <c r="BA506" s="180"/>
      <c r="BB506" s="180"/>
      <c r="BC506" s="181"/>
      <c r="BD506" s="181"/>
      <c r="BE506" s="181"/>
      <c r="BF506" s="181"/>
      <c r="BG506" s="181"/>
      <c r="BH506" s="181"/>
      <c r="BI506" s="181"/>
      <c r="BJ506" s="181"/>
      <c r="BK506" s="181"/>
      <c r="BL506" s="181"/>
      <c r="BM506" s="181"/>
      <c r="BN506" s="181"/>
      <c r="BO506" s="181"/>
      <c r="BP506" s="181"/>
      <c r="BQ506" s="181"/>
      <c r="BR506" s="181"/>
      <c r="BS506" s="181"/>
      <c r="BT506" s="181"/>
      <c r="BU506" s="181"/>
      <c r="BV506" s="181"/>
      <c r="BW506" s="181"/>
      <c r="BX506" s="181"/>
      <c r="BY506" s="181"/>
      <c r="BZ506" s="181"/>
      <c r="CA506" s="181"/>
      <c r="CB506" s="181"/>
      <c r="CC506" s="181"/>
      <c r="CD506" s="181"/>
      <c r="CE506" s="181"/>
      <c r="CF506" s="181"/>
      <c r="CG506" s="181"/>
      <c r="CH506" s="181"/>
      <c r="CI506" s="181"/>
      <c r="CJ506" s="181"/>
      <c r="CK506" s="181"/>
      <c r="CL506" s="181"/>
      <c r="CM506" s="181"/>
      <c r="CN506" s="181"/>
      <c r="CO506" s="181"/>
      <c r="CP506" s="181"/>
      <c r="CQ506" s="181"/>
      <c r="CR506" s="181"/>
      <c r="CS506" s="181"/>
      <c r="CT506" s="181"/>
      <c r="CU506" s="181"/>
      <c r="CV506" s="181"/>
      <c r="CW506" s="181"/>
      <c r="CX506" s="181"/>
      <c r="CY506" s="181"/>
      <c r="CZ506" s="181"/>
      <c r="DA506" s="181"/>
      <c r="DB506" s="181"/>
      <c r="DC506" s="181"/>
      <c r="DD506" s="181"/>
      <c r="DE506" s="181"/>
      <c r="DF506" s="181"/>
      <c r="DG506" s="181"/>
      <c r="DH506" s="181"/>
      <c r="DI506" s="181"/>
      <c r="DJ506" s="181"/>
      <c r="DK506" s="181"/>
      <c r="DL506" s="181"/>
      <c r="DM506" s="181"/>
      <c r="DN506" s="181"/>
      <c r="DO506" s="181"/>
      <c r="DP506" s="181"/>
      <c r="DQ506" s="181"/>
      <c r="DR506" s="181"/>
      <c r="DS506" s="181"/>
      <c r="DT506" s="181"/>
      <c r="DU506" s="181"/>
      <c r="DV506" s="181"/>
      <c r="DW506" s="181"/>
      <c r="DX506" s="181"/>
      <c r="DY506" s="181"/>
      <c r="DZ506" s="181"/>
      <c r="EA506" s="181"/>
      <c r="EB506" s="181"/>
      <c r="EC506" s="181"/>
      <c r="ED506" s="181"/>
      <c r="EE506" s="181"/>
      <c r="EF506" s="181"/>
      <c r="EG506" s="181"/>
      <c r="EH506" s="181"/>
      <c r="EI506" s="181"/>
      <c r="EJ506" s="181"/>
      <c r="EK506" s="181"/>
      <c r="EL506" s="181"/>
      <c r="EM506" s="181"/>
      <c r="EN506" s="177"/>
      <c r="EO506" s="177"/>
    </row>
    <row r="507" customFormat="false" ht="12.75" hidden="false" customHeight="false" outlineLevel="0" collapsed="false">
      <c r="A507" s="197" t="s">
        <v>64</v>
      </c>
      <c r="B507" s="198"/>
      <c r="C507" s="199" t="s">
        <v>114</v>
      </c>
      <c r="D507" s="171" t="n">
        <v>23</v>
      </c>
      <c r="E507" s="172" t="s">
        <v>233</v>
      </c>
      <c r="F507" s="173" t="n">
        <f aca="false">SUM(H507:EM507)</f>
        <v>0</v>
      </c>
      <c r="G507" s="174"/>
      <c r="H507" s="176"/>
      <c r="I507" s="176"/>
      <c r="J507" s="176"/>
      <c r="K507" s="176"/>
      <c r="L507" s="176"/>
      <c r="M507" s="176"/>
      <c r="N507" s="176"/>
      <c r="O507" s="176"/>
      <c r="P507" s="176"/>
      <c r="Q507" s="175"/>
      <c r="R507" s="175"/>
      <c r="S507" s="175"/>
      <c r="T507" s="175"/>
      <c r="U507" s="175"/>
      <c r="V507" s="175"/>
      <c r="W507" s="175"/>
      <c r="X507" s="175"/>
      <c r="Y507" s="175"/>
      <c r="Z507" s="175"/>
      <c r="AA507" s="175"/>
      <c r="AB507" s="175"/>
      <c r="AC507" s="175"/>
      <c r="AD507" s="175"/>
      <c r="AE507" s="175"/>
      <c r="AF507" s="175"/>
      <c r="AG507" s="175"/>
      <c r="AH507" s="175"/>
      <c r="AI507" s="175"/>
      <c r="AJ507" s="175"/>
      <c r="AK507" s="175"/>
      <c r="AL507" s="175"/>
      <c r="AM507" s="175"/>
      <c r="AN507" s="175"/>
      <c r="AO507" s="175"/>
      <c r="AP507" s="175"/>
      <c r="AQ507" s="175"/>
      <c r="AR507" s="175"/>
      <c r="AS507" s="175"/>
      <c r="AT507" s="175"/>
      <c r="AU507" s="175"/>
      <c r="AV507" s="175"/>
      <c r="AW507" s="175"/>
      <c r="AX507" s="175"/>
      <c r="AY507" s="175"/>
      <c r="AZ507" s="175"/>
      <c r="BA507" s="175"/>
      <c r="BB507" s="175"/>
      <c r="BC507" s="176"/>
      <c r="BD507" s="176"/>
      <c r="BE507" s="176"/>
      <c r="BF507" s="176"/>
      <c r="BG507" s="176"/>
      <c r="BH507" s="176"/>
      <c r="BI507" s="176"/>
      <c r="BJ507" s="176"/>
      <c r="BK507" s="176"/>
      <c r="BL507" s="176"/>
      <c r="BM507" s="176"/>
      <c r="BN507" s="176"/>
      <c r="BO507" s="176"/>
      <c r="BP507" s="176"/>
      <c r="BQ507" s="176"/>
      <c r="BR507" s="176"/>
      <c r="BS507" s="176"/>
      <c r="BT507" s="176"/>
      <c r="BU507" s="176"/>
      <c r="BV507" s="176"/>
      <c r="BW507" s="176"/>
      <c r="BX507" s="176"/>
      <c r="BY507" s="176"/>
      <c r="BZ507" s="176"/>
      <c r="CA507" s="176"/>
      <c r="CB507" s="176"/>
      <c r="CC507" s="176"/>
      <c r="CD507" s="176"/>
      <c r="CE507" s="176"/>
      <c r="CF507" s="176"/>
      <c r="CG507" s="176"/>
      <c r="CH507" s="176"/>
      <c r="CI507" s="176"/>
      <c r="CJ507" s="176"/>
      <c r="CK507" s="176"/>
      <c r="CL507" s="176"/>
      <c r="CM507" s="176"/>
      <c r="CN507" s="176"/>
      <c r="CO507" s="176"/>
      <c r="CP507" s="176"/>
      <c r="CQ507" s="176"/>
      <c r="CR507" s="176"/>
      <c r="CS507" s="176"/>
      <c r="CT507" s="176"/>
      <c r="CU507" s="176"/>
      <c r="CV507" s="176"/>
      <c r="CW507" s="176"/>
      <c r="CX507" s="176"/>
      <c r="CY507" s="176"/>
      <c r="CZ507" s="176"/>
      <c r="DA507" s="176"/>
      <c r="DB507" s="176"/>
      <c r="DC507" s="176"/>
      <c r="DD507" s="176"/>
      <c r="DE507" s="176"/>
      <c r="DF507" s="176"/>
      <c r="DG507" s="176"/>
      <c r="DH507" s="176"/>
      <c r="DI507" s="176"/>
      <c r="DJ507" s="176"/>
      <c r="DK507" s="176"/>
      <c r="DL507" s="176"/>
      <c r="DM507" s="176"/>
      <c r="DN507" s="176"/>
      <c r="DO507" s="176"/>
      <c r="DP507" s="176"/>
      <c r="DQ507" s="176"/>
      <c r="DR507" s="176"/>
      <c r="DS507" s="176"/>
      <c r="DT507" s="176"/>
      <c r="DU507" s="176"/>
      <c r="DV507" s="176"/>
      <c r="DW507" s="176"/>
      <c r="DX507" s="176"/>
      <c r="DY507" s="176"/>
      <c r="DZ507" s="176"/>
      <c r="EA507" s="176"/>
      <c r="EB507" s="176"/>
      <c r="EC507" s="176"/>
      <c r="ED507" s="176"/>
      <c r="EE507" s="176"/>
      <c r="EF507" s="176"/>
      <c r="EG507" s="176"/>
      <c r="EH507" s="176"/>
      <c r="EI507" s="176"/>
      <c r="EJ507" s="176"/>
      <c r="EK507" s="176"/>
      <c r="EL507" s="176"/>
      <c r="EM507" s="176"/>
      <c r="EN507" s="177"/>
      <c r="EO507" s="177"/>
    </row>
    <row r="508" customFormat="false" ht="12.75" hidden="false" customHeight="false" outlineLevel="0" collapsed="false">
      <c r="A508" s="197" t="s">
        <v>64</v>
      </c>
      <c r="B508" s="198"/>
      <c r="C508" s="199" t="s">
        <v>114</v>
      </c>
      <c r="D508" s="171" t="n">
        <v>24</v>
      </c>
      <c r="E508" s="172" t="s">
        <v>233</v>
      </c>
      <c r="F508" s="173" t="n">
        <f aca="false">SUM(H508:EM508)</f>
        <v>0</v>
      </c>
      <c r="G508" s="174"/>
      <c r="H508" s="176"/>
      <c r="I508" s="176"/>
      <c r="J508" s="176"/>
      <c r="K508" s="176"/>
      <c r="L508" s="176"/>
      <c r="M508" s="176"/>
      <c r="N508" s="176"/>
      <c r="O508" s="176"/>
      <c r="P508" s="176"/>
      <c r="Q508" s="175"/>
      <c r="R508" s="175"/>
      <c r="S508" s="175"/>
      <c r="T508" s="175"/>
      <c r="U508" s="175"/>
      <c r="V508" s="175"/>
      <c r="W508" s="175"/>
      <c r="X508" s="175"/>
      <c r="Y508" s="175"/>
      <c r="Z508" s="175"/>
      <c r="AA508" s="175"/>
      <c r="AB508" s="175"/>
      <c r="AC508" s="175"/>
      <c r="AD508" s="175"/>
      <c r="AE508" s="175"/>
      <c r="AF508" s="175"/>
      <c r="AG508" s="175"/>
      <c r="AH508" s="175"/>
      <c r="AI508" s="175"/>
      <c r="AJ508" s="175"/>
      <c r="AK508" s="175"/>
      <c r="AL508" s="175"/>
      <c r="AM508" s="175"/>
      <c r="AN508" s="175"/>
      <c r="AO508" s="175"/>
      <c r="AP508" s="175"/>
      <c r="AQ508" s="175"/>
      <c r="AR508" s="175"/>
      <c r="AS508" s="175"/>
      <c r="AT508" s="175"/>
      <c r="AU508" s="175"/>
      <c r="AV508" s="175"/>
      <c r="AW508" s="175"/>
      <c r="AX508" s="175"/>
      <c r="AY508" s="175"/>
      <c r="AZ508" s="175"/>
      <c r="BA508" s="175"/>
      <c r="BB508" s="175"/>
      <c r="BC508" s="176"/>
      <c r="BD508" s="176"/>
      <c r="BE508" s="176"/>
      <c r="BF508" s="176"/>
      <c r="BG508" s="176"/>
      <c r="BH508" s="176"/>
      <c r="BI508" s="176"/>
      <c r="BJ508" s="176"/>
      <c r="BK508" s="176"/>
      <c r="BL508" s="176"/>
      <c r="BM508" s="176"/>
      <c r="BN508" s="176"/>
      <c r="BO508" s="176"/>
      <c r="BP508" s="176"/>
      <c r="BQ508" s="176"/>
      <c r="BR508" s="176"/>
      <c r="BS508" s="176"/>
      <c r="BT508" s="176"/>
      <c r="BU508" s="176"/>
      <c r="BV508" s="176"/>
      <c r="BW508" s="176"/>
      <c r="BX508" s="176"/>
      <c r="BY508" s="176"/>
      <c r="BZ508" s="176"/>
      <c r="CA508" s="176"/>
      <c r="CB508" s="176"/>
      <c r="CC508" s="176"/>
      <c r="CD508" s="176"/>
      <c r="CE508" s="176"/>
      <c r="CF508" s="176"/>
      <c r="CG508" s="176"/>
      <c r="CH508" s="176"/>
      <c r="CI508" s="176"/>
      <c r="CJ508" s="176"/>
      <c r="CK508" s="176"/>
      <c r="CL508" s="176"/>
      <c r="CM508" s="176"/>
      <c r="CN508" s="176"/>
      <c r="CO508" s="176"/>
      <c r="CP508" s="176"/>
      <c r="CQ508" s="176"/>
      <c r="CR508" s="176"/>
      <c r="CS508" s="176"/>
      <c r="CT508" s="176"/>
      <c r="CU508" s="176"/>
      <c r="CV508" s="176"/>
      <c r="CW508" s="176"/>
      <c r="CX508" s="176"/>
      <c r="CY508" s="176"/>
      <c r="CZ508" s="176"/>
      <c r="DA508" s="176"/>
      <c r="DB508" s="176"/>
      <c r="DC508" s="176"/>
      <c r="DD508" s="176"/>
      <c r="DE508" s="176"/>
      <c r="DF508" s="176"/>
      <c r="DG508" s="176"/>
      <c r="DH508" s="176"/>
      <c r="DI508" s="176"/>
      <c r="DJ508" s="176"/>
      <c r="DK508" s="176"/>
      <c r="DL508" s="176"/>
      <c r="DM508" s="176"/>
      <c r="DN508" s="176"/>
      <c r="DO508" s="176"/>
      <c r="DP508" s="176"/>
      <c r="DQ508" s="176"/>
      <c r="DR508" s="176"/>
      <c r="DS508" s="176"/>
      <c r="DT508" s="176"/>
      <c r="DU508" s="176"/>
      <c r="DV508" s="176"/>
      <c r="DW508" s="176"/>
      <c r="DX508" s="176"/>
      <c r="DY508" s="176"/>
      <c r="DZ508" s="176"/>
      <c r="EA508" s="176"/>
      <c r="EB508" s="176"/>
      <c r="EC508" s="176"/>
      <c r="ED508" s="176"/>
      <c r="EE508" s="176"/>
      <c r="EF508" s="176"/>
      <c r="EG508" s="176"/>
      <c r="EH508" s="176"/>
      <c r="EI508" s="176"/>
      <c r="EJ508" s="176"/>
      <c r="EK508" s="176"/>
      <c r="EL508" s="176"/>
      <c r="EM508" s="176"/>
      <c r="EN508" s="177"/>
      <c r="EO508" s="177"/>
    </row>
    <row r="509" customFormat="false" ht="12.75" hidden="false" customHeight="false" outlineLevel="0" collapsed="false">
      <c r="A509" s="197" t="s">
        <v>64</v>
      </c>
      <c r="B509" s="198"/>
      <c r="C509" s="199" t="s">
        <v>114</v>
      </c>
      <c r="D509" s="171" t="n">
        <v>25</v>
      </c>
      <c r="E509" s="172" t="s">
        <v>233</v>
      </c>
      <c r="F509" s="173" t="n">
        <f aca="false">SUM(H509:EM509)</f>
        <v>0</v>
      </c>
      <c r="G509" s="174"/>
      <c r="H509" s="176"/>
      <c r="I509" s="176"/>
      <c r="J509" s="176"/>
      <c r="K509" s="176"/>
      <c r="L509" s="176"/>
      <c r="M509" s="176"/>
      <c r="N509" s="176"/>
      <c r="O509" s="176"/>
      <c r="P509" s="176"/>
      <c r="Q509" s="175"/>
      <c r="R509" s="175"/>
      <c r="S509" s="175"/>
      <c r="T509" s="175"/>
      <c r="U509" s="175"/>
      <c r="V509" s="175"/>
      <c r="W509" s="175"/>
      <c r="X509" s="175"/>
      <c r="Y509" s="175"/>
      <c r="Z509" s="175"/>
      <c r="AA509" s="175"/>
      <c r="AB509" s="175"/>
      <c r="AC509" s="175"/>
      <c r="AD509" s="175"/>
      <c r="AE509" s="175"/>
      <c r="AF509" s="175"/>
      <c r="AG509" s="175"/>
      <c r="AH509" s="175"/>
      <c r="AI509" s="175"/>
      <c r="AJ509" s="175"/>
      <c r="AK509" s="175"/>
      <c r="AL509" s="175"/>
      <c r="AM509" s="175"/>
      <c r="AN509" s="175"/>
      <c r="AO509" s="175"/>
      <c r="AP509" s="175"/>
      <c r="AQ509" s="175"/>
      <c r="AR509" s="175"/>
      <c r="AS509" s="175"/>
      <c r="AT509" s="175"/>
      <c r="AU509" s="175"/>
      <c r="AV509" s="175"/>
      <c r="AW509" s="175"/>
      <c r="AX509" s="175"/>
      <c r="AY509" s="175"/>
      <c r="AZ509" s="175"/>
      <c r="BA509" s="175"/>
      <c r="BB509" s="175"/>
      <c r="BC509" s="176"/>
      <c r="BD509" s="176"/>
      <c r="BE509" s="176"/>
      <c r="BF509" s="176"/>
      <c r="BG509" s="176"/>
      <c r="BH509" s="176"/>
      <c r="BI509" s="176"/>
      <c r="BJ509" s="176"/>
      <c r="BK509" s="176"/>
      <c r="BL509" s="176"/>
      <c r="BM509" s="176"/>
      <c r="BN509" s="176"/>
      <c r="BO509" s="176"/>
      <c r="BP509" s="176"/>
      <c r="BQ509" s="176"/>
      <c r="BR509" s="176"/>
      <c r="BS509" s="176"/>
      <c r="BT509" s="176"/>
      <c r="BU509" s="176"/>
      <c r="BV509" s="176"/>
      <c r="BW509" s="176"/>
      <c r="BX509" s="176"/>
      <c r="BY509" s="176"/>
      <c r="BZ509" s="176"/>
      <c r="CA509" s="176"/>
      <c r="CB509" s="176"/>
      <c r="CC509" s="176"/>
      <c r="CD509" s="176"/>
      <c r="CE509" s="176"/>
      <c r="CF509" s="176"/>
      <c r="CG509" s="176"/>
      <c r="CH509" s="176"/>
      <c r="CI509" s="176"/>
      <c r="CJ509" s="176"/>
      <c r="CK509" s="176"/>
      <c r="CL509" s="176"/>
      <c r="CM509" s="176"/>
      <c r="CN509" s="176"/>
      <c r="CO509" s="176"/>
      <c r="CP509" s="176"/>
      <c r="CQ509" s="176"/>
      <c r="CR509" s="176"/>
      <c r="CS509" s="176"/>
      <c r="CT509" s="176"/>
      <c r="CU509" s="176"/>
      <c r="CV509" s="176"/>
      <c r="CW509" s="176"/>
      <c r="CX509" s="176"/>
      <c r="CY509" s="176"/>
      <c r="CZ509" s="176"/>
      <c r="DA509" s="176"/>
      <c r="DB509" s="176"/>
      <c r="DC509" s="176"/>
      <c r="DD509" s="176"/>
      <c r="DE509" s="176"/>
      <c r="DF509" s="176"/>
      <c r="DG509" s="176"/>
      <c r="DH509" s="176"/>
      <c r="DI509" s="176"/>
      <c r="DJ509" s="176"/>
      <c r="DK509" s="176"/>
      <c r="DL509" s="176"/>
      <c r="DM509" s="176"/>
      <c r="DN509" s="176"/>
      <c r="DO509" s="176"/>
      <c r="DP509" s="176"/>
      <c r="DQ509" s="176"/>
      <c r="DR509" s="176"/>
      <c r="DS509" s="176"/>
      <c r="DT509" s="176"/>
      <c r="DU509" s="176"/>
      <c r="DV509" s="176"/>
      <c r="DW509" s="176"/>
      <c r="DX509" s="176"/>
      <c r="DY509" s="176"/>
      <c r="DZ509" s="176"/>
      <c r="EA509" s="176"/>
      <c r="EB509" s="176"/>
      <c r="EC509" s="176"/>
      <c r="ED509" s="176"/>
      <c r="EE509" s="176"/>
      <c r="EF509" s="176"/>
      <c r="EG509" s="176"/>
      <c r="EH509" s="176"/>
      <c r="EI509" s="176"/>
      <c r="EJ509" s="176"/>
      <c r="EK509" s="176"/>
      <c r="EL509" s="176"/>
      <c r="EM509" s="176"/>
      <c r="EN509" s="177"/>
      <c r="EO509" s="177"/>
    </row>
    <row r="510" customFormat="false" ht="12.75" hidden="false" customHeight="false" outlineLevel="0" collapsed="false">
      <c r="A510" s="197" t="s">
        <v>64</v>
      </c>
      <c r="B510" s="198"/>
      <c r="C510" s="199" t="s">
        <v>114</v>
      </c>
      <c r="D510" s="171" t="n">
        <v>26</v>
      </c>
      <c r="E510" s="172" t="s">
        <v>233</v>
      </c>
      <c r="F510" s="173" t="n">
        <f aca="false">SUM(H510:EM510)</f>
        <v>0</v>
      </c>
      <c r="G510" s="174"/>
      <c r="H510" s="176"/>
      <c r="I510" s="176"/>
      <c r="J510" s="176"/>
      <c r="K510" s="176"/>
      <c r="L510" s="176"/>
      <c r="M510" s="176"/>
      <c r="N510" s="176"/>
      <c r="O510" s="176"/>
      <c r="P510" s="176"/>
      <c r="Q510" s="175"/>
      <c r="R510" s="175"/>
      <c r="S510" s="175"/>
      <c r="T510" s="175"/>
      <c r="U510" s="175"/>
      <c r="V510" s="175"/>
      <c r="W510" s="175"/>
      <c r="X510" s="175"/>
      <c r="Y510" s="175"/>
      <c r="Z510" s="175"/>
      <c r="AA510" s="175"/>
      <c r="AB510" s="175"/>
      <c r="AC510" s="175"/>
      <c r="AD510" s="175"/>
      <c r="AE510" s="175"/>
      <c r="AF510" s="175"/>
      <c r="AG510" s="175"/>
      <c r="AH510" s="175"/>
      <c r="AI510" s="175"/>
      <c r="AJ510" s="175"/>
      <c r="AK510" s="175"/>
      <c r="AL510" s="175"/>
      <c r="AM510" s="175"/>
      <c r="AN510" s="175"/>
      <c r="AO510" s="175"/>
      <c r="AP510" s="175"/>
      <c r="AQ510" s="175"/>
      <c r="AR510" s="175"/>
      <c r="AS510" s="175"/>
      <c r="AT510" s="175"/>
      <c r="AU510" s="175"/>
      <c r="AV510" s="175"/>
      <c r="AW510" s="175"/>
      <c r="AX510" s="175"/>
      <c r="AY510" s="175"/>
      <c r="AZ510" s="175"/>
      <c r="BA510" s="175"/>
      <c r="BB510" s="175"/>
      <c r="BC510" s="176"/>
      <c r="BD510" s="176"/>
      <c r="BE510" s="176"/>
      <c r="BF510" s="176"/>
      <c r="BG510" s="176"/>
      <c r="BH510" s="176"/>
      <c r="BI510" s="176"/>
      <c r="BJ510" s="176"/>
      <c r="BK510" s="176"/>
      <c r="BL510" s="176"/>
      <c r="BM510" s="176"/>
      <c r="BN510" s="176"/>
      <c r="BO510" s="176"/>
      <c r="BP510" s="176"/>
      <c r="BQ510" s="176"/>
      <c r="BR510" s="176"/>
      <c r="BS510" s="176"/>
      <c r="BT510" s="176"/>
      <c r="BU510" s="176"/>
      <c r="BV510" s="176"/>
      <c r="BW510" s="176"/>
      <c r="BX510" s="176"/>
      <c r="BY510" s="176"/>
      <c r="BZ510" s="176"/>
      <c r="CA510" s="176"/>
      <c r="CB510" s="176"/>
      <c r="CC510" s="176"/>
      <c r="CD510" s="176"/>
      <c r="CE510" s="176"/>
      <c r="CF510" s="176"/>
      <c r="CG510" s="176"/>
      <c r="CH510" s="176"/>
      <c r="CI510" s="176"/>
      <c r="CJ510" s="176"/>
      <c r="CK510" s="176"/>
      <c r="CL510" s="176"/>
      <c r="CM510" s="176"/>
      <c r="CN510" s="176"/>
      <c r="CO510" s="176"/>
      <c r="CP510" s="176"/>
      <c r="CQ510" s="176"/>
      <c r="CR510" s="176"/>
      <c r="CS510" s="176"/>
      <c r="CT510" s="176"/>
      <c r="CU510" s="176"/>
      <c r="CV510" s="176"/>
      <c r="CW510" s="176"/>
      <c r="CX510" s="176"/>
      <c r="CY510" s="176"/>
      <c r="CZ510" s="176"/>
      <c r="DA510" s="176"/>
      <c r="DB510" s="176"/>
      <c r="DC510" s="176"/>
      <c r="DD510" s="176"/>
      <c r="DE510" s="176"/>
      <c r="DF510" s="176"/>
      <c r="DG510" s="176"/>
      <c r="DH510" s="176"/>
      <c r="DI510" s="176"/>
      <c r="DJ510" s="176"/>
      <c r="DK510" s="176"/>
      <c r="DL510" s="176"/>
      <c r="DM510" s="176"/>
      <c r="DN510" s="176"/>
      <c r="DO510" s="176"/>
      <c r="DP510" s="176"/>
      <c r="DQ510" s="176"/>
      <c r="DR510" s="176"/>
      <c r="DS510" s="176"/>
      <c r="DT510" s="176"/>
      <c r="DU510" s="176"/>
      <c r="DV510" s="176"/>
      <c r="DW510" s="176"/>
      <c r="DX510" s="176"/>
      <c r="DY510" s="176"/>
      <c r="DZ510" s="176"/>
      <c r="EA510" s="176"/>
      <c r="EB510" s="176"/>
      <c r="EC510" s="176"/>
      <c r="ED510" s="176"/>
      <c r="EE510" s="176"/>
      <c r="EF510" s="176"/>
      <c r="EG510" s="176"/>
      <c r="EH510" s="176"/>
      <c r="EI510" s="176"/>
      <c r="EJ510" s="176"/>
      <c r="EK510" s="176"/>
      <c r="EL510" s="176"/>
      <c r="EM510" s="176"/>
      <c r="EN510" s="177"/>
      <c r="EO510" s="177"/>
    </row>
    <row r="511" customFormat="false" ht="12.75" hidden="false" customHeight="false" outlineLevel="0" collapsed="false">
      <c r="A511" s="197" t="s">
        <v>64</v>
      </c>
      <c r="B511" s="198"/>
      <c r="C511" s="199" t="s">
        <v>114</v>
      </c>
      <c r="D511" s="171" t="n">
        <v>27</v>
      </c>
      <c r="E511" s="172" t="s">
        <v>233</v>
      </c>
      <c r="F511" s="173" t="n">
        <f aca="false">SUM(H511:EM511)</f>
        <v>0</v>
      </c>
      <c r="G511" s="174"/>
      <c r="H511" s="176"/>
      <c r="I511" s="176"/>
      <c r="J511" s="176"/>
      <c r="K511" s="176"/>
      <c r="L511" s="176"/>
      <c r="M511" s="176"/>
      <c r="N511" s="176"/>
      <c r="O511" s="176"/>
      <c r="P511" s="176"/>
      <c r="Q511" s="175"/>
      <c r="R511" s="175"/>
      <c r="S511" s="175"/>
      <c r="T511" s="175"/>
      <c r="U511" s="175"/>
      <c r="V511" s="175"/>
      <c r="W511" s="175"/>
      <c r="X511" s="175"/>
      <c r="Y511" s="175"/>
      <c r="Z511" s="175"/>
      <c r="AA511" s="175"/>
      <c r="AB511" s="175"/>
      <c r="AC511" s="175"/>
      <c r="AD511" s="175"/>
      <c r="AE511" s="175"/>
      <c r="AF511" s="175"/>
      <c r="AG511" s="175"/>
      <c r="AH511" s="175"/>
      <c r="AI511" s="175"/>
      <c r="AJ511" s="175"/>
      <c r="AK511" s="175"/>
      <c r="AL511" s="175"/>
      <c r="AM511" s="175"/>
      <c r="AN511" s="175"/>
      <c r="AO511" s="175"/>
      <c r="AP511" s="175"/>
      <c r="AQ511" s="175"/>
      <c r="AR511" s="175"/>
      <c r="AS511" s="175"/>
      <c r="AT511" s="175"/>
      <c r="AU511" s="175"/>
      <c r="AV511" s="175"/>
      <c r="AW511" s="175"/>
      <c r="AX511" s="175"/>
      <c r="AY511" s="175"/>
      <c r="AZ511" s="175"/>
      <c r="BA511" s="175"/>
      <c r="BB511" s="175"/>
      <c r="BC511" s="176"/>
      <c r="BD511" s="176"/>
      <c r="BE511" s="176"/>
      <c r="BF511" s="176"/>
      <c r="BG511" s="176"/>
      <c r="BH511" s="176"/>
      <c r="BI511" s="176"/>
      <c r="BJ511" s="176"/>
      <c r="BK511" s="176"/>
      <c r="BL511" s="176"/>
      <c r="BM511" s="176"/>
      <c r="BN511" s="176"/>
      <c r="BO511" s="176"/>
      <c r="BP511" s="176"/>
      <c r="BQ511" s="176"/>
      <c r="BR511" s="176"/>
      <c r="BS511" s="176"/>
      <c r="BT511" s="176"/>
      <c r="BU511" s="176"/>
      <c r="BV511" s="176"/>
      <c r="BW511" s="176"/>
      <c r="BX511" s="176"/>
      <c r="BY511" s="176"/>
      <c r="BZ511" s="176"/>
      <c r="CA511" s="176"/>
      <c r="CB511" s="176"/>
      <c r="CC511" s="176"/>
      <c r="CD511" s="176"/>
      <c r="CE511" s="176"/>
      <c r="CF511" s="176"/>
      <c r="CG511" s="176"/>
      <c r="CH511" s="176"/>
      <c r="CI511" s="176"/>
      <c r="CJ511" s="176"/>
      <c r="CK511" s="176"/>
      <c r="CL511" s="176"/>
      <c r="CM511" s="176"/>
      <c r="CN511" s="176"/>
      <c r="CO511" s="176"/>
      <c r="CP511" s="176"/>
      <c r="CQ511" s="176"/>
      <c r="CR511" s="176"/>
      <c r="CS511" s="176"/>
      <c r="CT511" s="176"/>
      <c r="CU511" s="176"/>
      <c r="CV511" s="176"/>
      <c r="CW511" s="176"/>
      <c r="CX511" s="176"/>
      <c r="CY511" s="176"/>
      <c r="CZ511" s="176"/>
      <c r="DA511" s="176"/>
      <c r="DB511" s="176"/>
      <c r="DC511" s="176"/>
      <c r="DD511" s="176"/>
      <c r="DE511" s="176"/>
      <c r="DF511" s="176"/>
      <c r="DG511" s="176"/>
      <c r="DH511" s="176"/>
      <c r="DI511" s="176"/>
      <c r="DJ511" s="176"/>
      <c r="DK511" s="176"/>
      <c r="DL511" s="176"/>
      <c r="DM511" s="176"/>
      <c r="DN511" s="176"/>
      <c r="DO511" s="176"/>
      <c r="DP511" s="176"/>
      <c r="DQ511" s="176"/>
      <c r="DR511" s="176"/>
      <c r="DS511" s="176"/>
      <c r="DT511" s="176"/>
      <c r="DU511" s="176"/>
      <c r="DV511" s="176"/>
      <c r="DW511" s="176"/>
      <c r="DX511" s="176"/>
      <c r="DY511" s="176"/>
      <c r="DZ511" s="176"/>
      <c r="EA511" s="176"/>
      <c r="EB511" s="176"/>
      <c r="EC511" s="176"/>
      <c r="ED511" s="176"/>
      <c r="EE511" s="176"/>
      <c r="EF511" s="176"/>
      <c r="EG511" s="176"/>
      <c r="EH511" s="176"/>
      <c r="EI511" s="176"/>
      <c r="EJ511" s="176"/>
      <c r="EK511" s="176"/>
      <c r="EL511" s="176"/>
      <c r="EM511" s="176"/>
      <c r="EN511" s="177"/>
      <c r="EO511" s="177"/>
    </row>
    <row r="512" customFormat="false" ht="12.75" hidden="false" customHeight="false" outlineLevel="0" collapsed="false">
      <c r="A512" s="197" t="s">
        <v>64</v>
      </c>
      <c r="B512" s="198"/>
      <c r="C512" s="199" t="s">
        <v>114</v>
      </c>
      <c r="D512" s="171" t="n">
        <v>28</v>
      </c>
      <c r="E512" s="172" t="s">
        <v>233</v>
      </c>
      <c r="F512" s="178" t="n">
        <f aca="false">SUM(H512:EM512)</f>
        <v>0</v>
      </c>
      <c r="G512" s="179"/>
      <c r="H512" s="181"/>
      <c r="I512" s="181"/>
      <c r="J512" s="181"/>
      <c r="K512" s="181"/>
      <c r="L512" s="181"/>
      <c r="M512" s="181"/>
      <c r="N512" s="181"/>
      <c r="O512" s="181"/>
      <c r="P512" s="181"/>
      <c r="Q512" s="180"/>
      <c r="R512" s="180"/>
      <c r="S512" s="180"/>
      <c r="T512" s="180"/>
      <c r="U512" s="180"/>
      <c r="V512" s="180"/>
      <c r="W512" s="180"/>
      <c r="X512" s="180"/>
      <c r="Y512" s="180"/>
      <c r="Z512" s="180"/>
      <c r="AA512" s="180"/>
      <c r="AB512" s="180"/>
      <c r="AC512" s="180"/>
      <c r="AD512" s="180"/>
      <c r="AE512" s="180"/>
      <c r="AF512" s="180"/>
      <c r="AG512" s="180"/>
      <c r="AH512" s="180"/>
      <c r="AI512" s="180"/>
      <c r="AJ512" s="180"/>
      <c r="AK512" s="180"/>
      <c r="AL512" s="180"/>
      <c r="AM512" s="180"/>
      <c r="AN512" s="180"/>
      <c r="AO512" s="180"/>
      <c r="AP512" s="180"/>
      <c r="AQ512" s="180"/>
      <c r="AR512" s="180"/>
      <c r="AS512" s="180"/>
      <c r="AT512" s="180"/>
      <c r="AU512" s="180"/>
      <c r="AV512" s="180"/>
      <c r="AW512" s="180"/>
      <c r="AX512" s="180"/>
      <c r="AY512" s="180"/>
      <c r="AZ512" s="180"/>
      <c r="BA512" s="180"/>
      <c r="BB512" s="180"/>
      <c r="BC512" s="181"/>
      <c r="BD512" s="181"/>
      <c r="BE512" s="181"/>
      <c r="BF512" s="181"/>
      <c r="BG512" s="181"/>
      <c r="BH512" s="181"/>
      <c r="BI512" s="181"/>
      <c r="BJ512" s="181"/>
      <c r="BK512" s="181"/>
      <c r="BL512" s="181"/>
      <c r="BM512" s="181"/>
      <c r="BN512" s="181"/>
      <c r="BO512" s="181"/>
      <c r="BP512" s="181"/>
      <c r="BQ512" s="181"/>
      <c r="BR512" s="181"/>
      <c r="BS512" s="181"/>
      <c r="BT512" s="181"/>
      <c r="BU512" s="181"/>
      <c r="BV512" s="181"/>
      <c r="BW512" s="181"/>
      <c r="BX512" s="181"/>
      <c r="BY512" s="181"/>
      <c r="BZ512" s="181"/>
      <c r="CA512" s="181"/>
      <c r="CB512" s="181"/>
      <c r="CC512" s="181"/>
      <c r="CD512" s="181"/>
      <c r="CE512" s="181"/>
      <c r="CF512" s="181"/>
      <c r="CG512" s="181"/>
      <c r="CH512" s="181"/>
      <c r="CI512" s="181"/>
      <c r="CJ512" s="181"/>
      <c r="CK512" s="181"/>
      <c r="CL512" s="181"/>
      <c r="CM512" s="181"/>
      <c r="CN512" s="181"/>
      <c r="CO512" s="181"/>
      <c r="CP512" s="181"/>
      <c r="CQ512" s="181"/>
      <c r="CR512" s="181"/>
      <c r="CS512" s="181"/>
      <c r="CT512" s="181"/>
      <c r="CU512" s="181"/>
      <c r="CV512" s="181"/>
      <c r="CW512" s="181"/>
      <c r="CX512" s="181"/>
      <c r="CY512" s="181"/>
      <c r="CZ512" s="181"/>
      <c r="DA512" s="181"/>
      <c r="DB512" s="181"/>
      <c r="DC512" s="181"/>
      <c r="DD512" s="181"/>
      <c r="DE512" s="181"/>
      <c r="DF512" s="181"/>
      <c r="DG512" s="181"/>
      <c r="DH512" s="181"/>
      <c r="DI512" s="181"/>
      <c r="DJ512" s="181"/>
      <c r="DK512" s="181"/>
      <c r="DL512" s="181"/>
      <c r="DM512" s="181"/>
      <c r="DN512" s="181"/>
      <c r="DO512" s="181"/>
      <c r="DP512" s="181"/>
      <c r="DQ512" s="181"/>
      <c r="DR512" s="181"/>
      <c r="DS512" s="181"/>
      <c r="DT512" s="181"/>
      <c r="DU512" s="181"/>
      <c r="DV512" s="181"/>
      <c r="DW512" s="181"/>
      <c r="DX512" s="181"/>
      <c r="DY512" s="181"/>
      <c r="DZ512" s="181"/>
      <c r="EA512" s="181"/>
      <c r="EB512" s="181"/>
      <c r="EC512" s="181"/>
      <c r="ED512" s="181"/>
      <c r="EE512" s="181"/>
      <c r="EF512" s="181"/>
      <c r="EG512" s="181"/>
      <c r="EH512" s="181"/>
      <c r="EI512" s="181"/>
      <c r="EJ512" s="181"/>
      <c r="EK512" s="181"/>
      <c r="EL512" s="181"/>
      <c r="EM512" s="181"/>
      <c r="EN512" s="177"/>
      <c r="EO512" s="177"/>
    </row>
    <row r="513" customFormat="false" ht="12.75" hidden="false" customHeight="false" outlineLevel="0" collapsed="false">
      <c r="A513" s="197" t="s">
        <v>64</v>
      </c>
      <c r="B513" s="198"/>
      <c r="C513" s="199" t="s">
        <v>114</v>
      </c>
      <c r="D513" s="171" t="n">
        <v>29</v>
      </c>
      <c r="E513" s="172" t="s">
        <v>233</v>
      </c>
      <c r="F513" s="178" t="n">
        <f aca="false">SUM(H513:EM513)</f>
        <v>0</v>
      </c>
      <c r="G513" s="179" t="n">
        <f aca="false">SUM(F507:F513)</f>
        <v>0</v>
      </c>
      <c r="H513" s="181"/>
      <c r="I513" s="181"/>
      <c r="J513" s="181"/>
      <c r="K513" s="181"/>
      <c r="L513" s="181"/>
      <c r="M513" s="181"/>
      <c r="N513" s="181"/>
      <c r="O513" s="181"/>
      <c r="P513" s="181"/>
      <c r="Q513" s="180"/>
      <c r="R513" s="180"/>
      <c r="S513" s="180"/>
      <c r="T513" s="180"/>
      <c r="U513" s="180"/>
      <c r="V513" s="180"/>
      <c r="W513" s="180"/>
      <c r="X513" s="180"/>
      <c r="Y513" s="180"/>
      <c r="Z513" s="180"/>
      <c r="AA513" s="180"/>
      <c r="AB513" s="180"/>
      <c r="AC513" s="180"/>
      <c r="AD513" s="180"/>
      <c r="AE513" s="180"/>
      <c r="AF513" s="180"/>
      <c r="AG513" s="180"/>
      <c r="AH513" s="180"/>
      <c r="AI513" s="180"/>
      <c r="AJ513" s="180"/>
      <c r="AK513" s="180"/>
      <c r="AL513" s="180"/>
      <c r="AM513" s="180"/>
      <c r="AN513" s="180"/>
      <c r="AO513" s="180"/>
      <c r="AP513" s="180"/>
      <c r="AQ513" s="180"/>
      <c r="AR513" s="180"/>
      <c r="AS513" s="180"/>
      <c r="AT513" s="180"/>
      <c r="AU513" s="180"/>
      <c r="AV513" s="180"/>
      <c r="AW513" s="180"/>
      <c r="AX513" s="180"/>
      <c r="AY513" s="180"/>
      <c r="AZ513" s="180"/>
      <c r="BA513" s="180"/>
      <c r="BB513" s="180"/>
      <c r="BC513" s="181"/>
      <c r="BD513" s="181"/>
      <c r="BE513" s="181"/>
      <c r="BF513" s="181"/>
      <c r="BG513" s="181"/>
      <c r="BH513" s="181"/>
      <c r="BI513" s="181"/>
      <c r="BJ513" s="181"/>
      <c r="BK513" s="181"/>
      <c r="BL513" s="181"/>
      <c r="BM513" s="181"/>
      <c r="BN513" s="181"/>
      <c r="BO513" s="181"/>
      <c r="BP513" s="181"/>
      <c r="BQ513" s="181"/>
      <c r="BR513" s="181"/>
      <c r="BS513" s="181"/>
      <c r="BT513" s="181"/>
      <c r="BU513" s="181"/>
      <c r="BV513" s="181"/>
      <c r="BW513" s="181"/>
      <c r="BX513" s="181"/>
      <c r="BY513" s="181"/>
      <c r="BZ513" s="181"/>
      <c r="CA513" s="181"/>
      <c r="CB513" s="181"/>
      <c r="CC513" s="181"/>
      <c r="CD513" s="181"/>
      <c r="CE513" s="181"/>
      <c r="CF513" s="181"/>
      <c r="CG513" s="181"/>
      <c r="CH513" s="181"/>
      <c r="CI513" s="181"/>
      <c r="CJ513" s="181"/>
      <c r="CK513" s="181"/>
      <c r="CL513" s="181"/>
      <c r="CM513" s="181"/>
      <c r="CN513" s="181"/>
      <c r="CO513" s="181"/>
      <c r="CP513" s="181"/>
      <c r="CQ513" s="181"/>
      <c r="CR513" s="181"/>
      <c r="CS513" s="181"/>
      <c r="CT513" s="181"/>
      <c r="CU513" s="181"/>
      <c r="CV513" s="181"/>
      <c r="CW513" s="181"/>
      <c r="CX513" s="181"/>
      <c r="CY513" s="181"/>
      <c r="CZ513" s="181"/>
      <c r="DA513" s="181"/>
      <c r="DB513" s="181"/>
      <c r="DC513" s="181"/>
      <c r="DD513" s="181"/>
      <c r="DE513" s="181"/>
      <c r="DF513" s="181"/>
      <c r="DG513" s="181"/>
      <c r="DH513" s="181"/>
      <c r="DI513" s="181"/>
      <c r="DJ513" s="181"/>
      <c r="DK513" s="181"/>
      <c r="DL513" s="181"/>
      <c r="DM513" s="181"/>
      <c r="DN513" s="181"/>
      <c r="DO513" s="181"/>
      <c r="DP513" s="181"/>
      <c r="DQ513" s="181"/>
      <c r="DR513" s="181"/>
      <c r="DS513" s="181"/>
      <c r="DT513" s="181"/>
      <c r="DU513" s="181"/>
      <c r="DV513" s="181"/>
      <c r="DW513" s="181"/>
      <c r="DX513" s="181"/>
      <c r="DY513" s="181"/>
      <c r="DZ513" s="181"/>
      <c r="EA513" s="181"/>
      <c r="EB513" s="181"/>
      <c r="EC513" s="181"/>
      <c r="ED513" s="181"/>
      <c r="EE513" s="181"/>
      <c r="EF513" s="181"/>
      <c r="EG513" s="181"/>
      <c r="EH513" s="181"/>
      <c r="EI513" s="181"/>
      <c r="EJ513" s="181"/>
      <c r="EK513" s="181"/>
      <c r="EL513" s="181"/>
      <c r="EM513" s="181"/>
      <c r="EN513" s="177"/>
      <c r="EO513" s="177"/>
    </row>
    <row r="514" customFormat="false" ht="12.75" hidden="false" customHeight="false" outlineLevel="0" collapsed="false">
      <c r="A514" s="197" t="s">
        <v>64</v>
      </c>
      <c r="B514" s="198"/>
      <c r="C514" s="199" t="s">
        <v>114</v>
      </c>
      <c r="D514" s="171" t="n">
        <v>30</v>
      </c>
      <c r="E514" s="172" t="s">
        <v>234</v>
      </c>
      <c r="F514" s="173" t="n">
        <f aca="false">SUM(H514:EM514)</f>
        <v>0</v>
      </c>
      <c r="G514" s="174"/>
      <c r="H514" s="176"/>
      <c r="I514" s="176"/>
      <c r="J514" s="176"/>
      <c r="K514" s="176"/>
      <c r="L514" s="176"/>
      <c r="M514" s="176"/>
      <c r="N514" s="176"/>
      <c r="O514" s="176"/>
      <c r="P514" s="176"/>
      <c r="Q514" s="175"/>
      <c r="R514" s="175"/>
      <c r="S514" s="175"/>
      <c r="T514" s="175"/>
      <c r="U514" s="175"/>
      <c r="V514" s="175"/>
      <c r="W514" s="175"/>
      <c r="X514" s="175"/>
      <c r="Y514" s="175"/>
      <c r="Z514" s="175"/>
      <c r="AA514" s="175"/>
      <c r="AB514" s="175"/>
      <c r="AC514" s="175"/>
      <c r="AD514" s="175"/>
      <c r="AE514" s="175"/>
      <c r="AF514" s="175"/>
      <c r="AG514" s="175"/>
      <c r="AH514" s="175"/>
      <c r="AI514" s="175"/>
      <c r="AJ514" s="175"/>
      <c r="AK514" s="175"/>
      <c r="AL514" s="175"/>
      <c r="AM514" s="175"/>
      <c r="AN514" s="175"/>
      <c r="AO514" s="175"/>
      <c r="AP514" s="175"/>
      <c r="AQ514" s="175"/>
      <c r="AR514" s="175"/>
      <c r="AS514" s="175"/>
      <c r="AT514" s="175"/>
      <c r="AU514" s="175"/>
      <c r="AV514" s="175"/>
      <c r="AW514" s="175"/>
      <c r="AX514" s="175"/>
      <c r="AY514" s="175"/>
      <c r="AZ514" s="175"/>
      <c r="BA514" s="175"/>
      <c r="BB514" s="175"/>
      <c r="BC514" s="176"/>
      <c r="BD514" s="176"/>
      <c r="BE514" s="176"/>
      <c r="BF514" s="176"/>
      <c r="BG514" s="176"/>
      <c r="BH514" s="176"/>
      <c r="BI514" s="176"/>
      <c r="BJ514" s="176"/>
      <c r="BK514" s="176"/>
      <c r="BL514" s="176"/>
      <c r="BM514" s="176"/>
      <c r="BN514" s="176"/>
      <c r="BO514" s="176"/>
      <c r="BP514" s="176"/>
      <c r="BQ514" s="176"/>
      <c r="BR514" s="176"/>
      <c r="BS514" s="176"/>
      <c r="BT514" s="176"/>
      <c r="BU514" s="176"/>
      <c r="BV514" s="176"/>
      <c r="BW514" s="176"/>
      <c r="BX514" s="176"/>
      <c r="BY514" s="176"/>
      <c r="BZ514" s="176"/>
      <c r="CA514" s="176"/>
      <c r="CB514" s="176"/>
      <c r="CC514" s="176"/>
      <c r="CD514" s="176"/>
      <c r="CE514" s="176"/>
      <c r="CF514" s="176"/>
      <c r="CG514" s="176"/>
      <c r="CH514" s="176"/>
      <c r="CI514" s="176"/>
      <c r="CJ514" s="176"/>
      <c r="CK514" s="176"/>
      <c r="CL514" s="176"/>
      <c r="CM514" s="176"/>
      <c r="CN514" s="176"/>
      <c r="CO514" s="176"/>
      <c r="CP514" s="176"/>
      <c r="CQ514" s="176"/>
      <c r="CR514" s="176"/>
      <c r="CS514" s="176"/>
      <c r="CT514" s="176"/>
      <c r="CU514" s="176"/>
      <c r="CV514" s="176"/>
      <c r="CW514" s="176"/>
      <c r="CX514" s="176"/>
      <c r="CY514" s="176"/>
      <c r="CZ514" s="176"/>
      <c r="DA514" s="176"/>
      <c r="DB514" s="176"/>
      <c r="DC514" s="176"/>
      <c r="DD514" s="176"/>
      <c r="DE514" s="176"/>
      <c r="DF514" s="176"/>
      <c r="DG514" s="176"/>
      <c r="DH514" s="176"/>
      <c r="DI514" s="176"/>
      <c r="DJ514" s="176"/>
      <c r="DK514" s="176"/>
      <c r="DL514" s="176"/>
      <c r="DM514" s="176"/>
      <c r="DN514" s="176"/>
      <c r="DO514" s="176"/>
      <c r="DP514" s="176"/>
      <c r="DQ514" s="176"/>
      <c r="DR514" s="176"/>
      <c r="DS514" s="176"/>
      <c r="DT514" s="176"/>
      <c r="DU514" s="176"/>
      <c r="DV514" s="176"/>
      <c r="DW514" s="176"/>
      <c r="DX514" s="176"/>
      <c r="DY514" s="176"/>
      <c r="DZ514" s="176"/>
      <c r="EA514" s="176"/>
      <c r="EB514" s="176"/>
      <c r="EC514" s="176"/>
      <c r="ED514" s="176"/>
      <c r="EE514" s="176"/>
      <c r="EF514" s="176"/>
      <c r="EG514" s="176"/>
      <c r="EH514" s="176"/>
      <c r="EI514" s="176"/>
      <c r="EJ514" s="176"/>
      <c r="EK514" s="176"/>
      <c r="EL514" s="176"/>
      <c r="EM514" s="176"/>
      <c r="EN514" s="177"/>
      <c r="EO514" s="177"/>
    </row>
    <row r="515" customFormat="false" ht="13.5" hidden="false" customHeight="false" outlineLevel="0" collapsed="false">
      <c r="A515" s="197" t="s">
        <v>64</v>
      </c>
      <c r="B515" s="198"/>
      <c r="C515" s="199" t="s">
        <v>114</v>
      </c>
      <c r="D515" s="171" t="n">
        <v>31</v>
      </c>
      <c r="E515" s="172" t="s">
        <v>234</v>
      </c>
      <c r="F515" s="173" t="n">
        <f aca="false">SUM(H515:EM515)</f>
        <v>0</v>
      </c>
      <c r="G515" s="174"/>
      <c r="H515" s="176"/>
      <c r="I515" s="176"/>
      <c r="J515" s="176"/>
      <c r="K515" s="176"/>
      <c r="L515" s="176"/>
      <c r="M515" s="176"/>
      <c r="N515" s="176"/>
      <c r="O515" s="176"/>
      <c r="P515" s="176"/>
      <c r="Q515" s="175"/>
      <c r="R515" s="175"/>
      <c r="S515" s="175"/>
      <c r="T515" s="175"/>
      <c r="U515" s="175"/>
      <c r="V515" s="175"/>
      <c r="W515" s="175"/>
      <c r="X515" s="175"/>
      <c r="Y515" s="175"/>
      <c r="Z515" s="175"/>
      <c r="AA515" s="175"/>
      <c r="AB515" s="175"/>
      <c r="AC515" s="175"/>
      <c r="AD515" s="175"/>
      <c r="AE515" s="175"/>
      <c r="AF515" s="175"/>
      <c r="AG515" s="175"/>
      <c r="AH515" s="175"/>
      <c r="AI515" s="175"/>
      <c r="AJ515" s="175"/>
      <c r="AK515" s="175"/>
      <c r="AL515" s="175"/>
      <c r="AM515" s="175"/>
      <c r="AN515" s="175"/>
      <c r="AO515" s="175"/>
      <c r="AP515" s="175"/>
      <c r="AQ515" s="175"/>
      <c r="AR515" s="175"/>
      <c r="AS515" s="175"/>
      <c r="AT515" s="175"/>
      <c r="AU515" s="175"/>
      <c r="AV515" s="175"/>
      <c r="AW515" s="175"/>
      <c r="AX515" s="175"/>
      <c r="AY515" s="175"/>
      <c r="AZ515" s="175"/>
      <c r="BA515" s="175"/>
      <c r="BB515" s="175"/>
      <c r="BC515" s="176"/>
      <c r="BD515" s="176"/>
      <c r="BE515" s="176"/>
      <c r="BF515" s="176"/>
      <c r="BG515" s="176"/>
      <c r="BH515" s="176"/>
      <c r="BI515" s="176"/>
      <c r="BJ515" s="176"/>
      <c r="BK515" s="176"/>
      <c r="BL515" s="176"/>
      <c r="BM515" s="176"/>
      <c r="BN515" s="176"/>
      <c r="BO515" s="176"/>
      <c r="BP515" s="176"/>
      <c r="BQ515" s="176"/>
      <c r="BR515" s="176"/>
      <c r="BS515" s="176"/>
      <c r="BT515" s="176"/>
      <c r="BU515" s="176"/>
      <c r="BV515" s="176"/>
      <c r="BW515" s="176"/>
      <c r="BX515" s="176"/>
      <c r="BY515" s="176"/>
      <c r="BZ515" s="176"/>
      <c r="CA515" s="176"/>
      <c r="CB515" s="176"/>
      <c r="CC515" s="176"/>
      <c r="CD515" s="176"/>
      <c r="CE515" s="176"/>
      <c r="CF515" s="176"/>
      <c r="CG515" s="176"/>
      <c r="CH515" s="176"/>
      <c r="CI515" s="176"/>
      <c r="CJ515" s="176"/>
      <c r="CK515" s="176"/>
      <c r="CL515" s="176"/>
      <c r="CM515" s="176"/>
      <c r="CN515" s="176"/>
      <c r="CO515" s="176"/>
      <c r="CP515" s="176"/>
      <c r="CQ515" s="176"/>
      <c r="CR515" s="176"/>
      <c r="CS515" s="176"/>
      <c r="CT515" s="176"/>
      <c r="CU515" s="176"/>
      <c r="CV515" s="176"/>
      <c r="CW515" s="176"/>
      <c r="CX515" s="176"/>
      <c r="CY515" s="176"/>
      <c r="CZ515" s="176"/>
      <c r="DA515" s="176"/>
      <c r="DB515" s="176"/>
      <c r="DC515" s="176"/>
      <c r="DD515" s="176"/>
      <c r="DE515" s="176"/>
      <c r="DF515" s="176"/>
      <c r="DG515" s="176"/>
      <c r="DH515" s="176"/>
      <c r="DI515" s="176"/>
      <c r="DJ515" s="176"/>
      <c r="DK515" s="176"/>
      <c r="DL515" s="176"/>
      <c r="DM515" s="176"/>
      <c r="DN515" s="176"/>
      <c r="DO515" s="176"/>
      <c r="DP515" s="176"/>
      <c r="DQ515" s="176"/>
      <c r="DR515" s="176"/>
      <c r="DS515" s="176"/>
      <c r="DT515" s="176"/>
      <c r="DU515" s="176"/>
      <c r="DV515" s="176"/>
      <c r="DW515" s="176"/>
      <c r="DX515" s="176"/>
      <c r="DY515" s="176"/>
      <c r="DZ515" s="176"/>
      <c r="EA515" s="176"/>
      <c r="EB515" s="176"/>
      <c r="EC515" s="176"/>
      <c r="ED515" s="176"/>
      <c r="EE515" s="176"/>
      <c r="EF515" s="176"/>
      <c r="EG515" s="176"/>
      <c r="EH515" s="176"/>
      <c r="EI515" s="176"/>
      <c r="EJ515" s="176"/>
      <c r="EK515" s="176"/>
      <c r="EL515" s="176"/>
      <c r="EM515" s="176"/>
      <c r="EN515" s="177"/>
      <c r="EO515" s="177"/>
    </row>
    <row r="516" customFormat="false" ht="13.5" hidden="false" customHeight="false" outlineLevel="0" collapsed="false">
      <c r="A516" s="200" t="s">
        <v>64</v>
      </c>
      <c r="B516" s="201"/>
      <c r="C516" s="183" t="s">
        <v>130</v>
      </c>
      <c r="D516" s="184" t="s">
        <v>49</v>
      </c>
      <c r="E516" s="185"/>
      <c r="F516" s="185" t="n">
        <f aca="false">SUM(F485:F515)</f>
        <v>69</v>
      </c>
      <c r="G516" s="185"/>
      <c r="H516" s="187" t="n">
        <f aca="false">SUM(H485:H515)</f>
        <v>0</v>
      </c>
      <c r="I516" s="188" t="n">
        <f aca="false">SUM(I485:I515)</f>
        <v>0</v>
      </c>
      <c r="J516" s="189" t="n">
        <f aca="false">SUM(J485:J515)</f>
        <v>0</v>
      </c>
      <c r="K516" s="189" t="n">
        <f aca="false">SUM(K485:K515)</f>
        <v>0</v>
      </c>
      <c r="L516" s="190" t="n">
        <f aca="false">SUM(L485:L515)</f>
        <v>0</v>
      </c>
      <c r="M516" s="190" t="n">
        <f aca="false">SUM(M485:M515)</f>
        <v>4.75</v>
      </c>
      <c r="N516" s="190" t="n">
        <f aca="false">SUM(N485:N515)</f>
        <v>0</v>
      </c>
      <c r="O516" s="190" t="n">
        <f aca="false">SUM(O485:O515)</f>
        <v>0</v>
      </c>
      <c r="P516" s="190" t="n">
        <f aca="false">SUM(P485:P515)</f>
        <v>0</v>
      </c>
      <c r="Q516" s="186" t="n">
        <f aca="false">SUM(Q485:Q515)</f>
        <v>0</v>
      </c>
      <c r="R516" s="186" t="n">
        <f aca="false">SUM(R485:R515)</f>
        <v>0</v>
      </c>
      <c r="S516" s="186" t="n">
        <f aca="false">SUM(S485:S515)</f>
        <v>0</v>
      </c>
      <c r="T516" s="186" t="n">
        <f aca="false">SUM(T485:T515)</f>
        <v>0</v>
      </c>
      <c r="U516" s="186" t="n">
        <f aca="false">SUM(U485:U515)</f>
        <v>0</v>
      </c>
      <c r="V516" s="186" t="n">
        <f aca="false">SUM(V485:V515)</f>
        <v>0</v>
      </c>
      <c r="W516" s="186" t="n">
        <f aca="false">SUM(W485:W515)</f>
        <v>0</v>
      </c>
      <c r="X516" s="186" t="n">
        <f aca="false">SUM(X485:X515)</f>
        <v>0</v>
      </c>
      <c r="Y516" s="186" t="n">
        <f aca="false">SUM(Y485:Y515)</f>
        <v>0</v>
      </c>
      <c r="Z516" s="186" t="n">
        <f aca="false">SUM(Z485:Z515)</f>
        <v>0</v>
      </c>
      <c r="AA516" s="186" t="n">
        <f aca="false">SUM(AA485:AA515)</f>
        <v>0</v>
      </c>
      <c r="AB516" s="186" t="n">
        <f aca="false">SUM(AB485:AB515)</f>
        <v>0</v>
      </c>
      <c r="AC516" s="186" t="n">
        <f aca="false">SUM(AC485:AC515)</f>
        <v>0</v>
      </c>
      <c r="AD516" s="186" t="n">
        <f aca="false">SUM(AD485:AD515)</f>
        <v>0</v>
      </c>
      <c r="AE516" s="186" t="n">
        <f aca="false">SUM(AE485:AE515)</f>
        <v>0</v>
      </c>
      <c r="AF516" s="186" t="n">
        <f aca="false">SUM(AF485:AF515)</f>
        <v>0</v>
      </c>
      <c r="AG516" s="186" t="n">
        <f aca="false">SUM(AG485:AG515)</f>
        <v>0</v>
      </c>
      <c r="AH516" s="186" t="n">
        <f aca="false">SUM(AH485:AH515)</f>
        <v>0</v>
      </c>
      <c r="AI516" s="186" t="n">
        <f aca="false">SUM(AI485:AI515)</f>
        <v>0</v>
      </c>
      <c r="AJ516" s="186" t="n">
        <f aca="false">SUM(AJ485:AJ515)</f>
        <v>0</v>
      </c>
      <c r="AK516" s="186" t="n">
        <f aca="false">SUM(AK485:AK515)</f>
        <v>0</v>
      </c>
      <c r="AL516" s="186" t="n">
        <f aca="false">SUM(AL485:AL515)</f>
        <v>0</v>
      </c>
      <c r="AM516" s="186" t="n">
        <f aca="false">SUM(AM485:AM515)</f>
        <v>0</v>
      </c>
      <c r="AN516" s="186" t="n">
        <f aca="false">SUM(AN485:AN515)</f>
        <v>0</v>
      </c>
      <c r="AO516" s="186" t="n">
        <f aca="false">SUM(AO485:AO515)</f>
        <v>0</v>
      </c>
      <c r="AP516" s="186" t="n">
        <f aca="false">SUM(AP485:AP515)</f>
        <v>0</v>
      </c>
      <c r="AQ516" s="186" t="n">
        <f aca="false">SUM(AQ485:AQ515)</f>
        <v>0</v>
      </c>
      <c r="AR516" s="186" t="n">
        <f aca="false">SUM(AR485:AR515)</f>
        <v>0</v>
      </c>
      <c r="AS516" s="186" t="n">
        <f aca="false">SUM(AS485:AS515)</f>
        <v>0</v>
      </c>
      <c r="AT516" s="186" t="n">
        <f aca="false">SUM(AT485:AT515)</f>
        <v>0</v>
      </c>
      <c r="AU516" s="186" t="n">
        <f aca="false">SUM(AU485:AU515)</f>
        <v>0</v>
      </c>
      <c r="AV516" s="186" t="n">
        <f aca="false">SUM(AV485:AV515)</f>
        <v>0</v>
      </c>
      <c r="AW516" s="186" t="n">
        <f aca="false">SUM(AW485:AW515)</f>
        <v>0</v>
      </c>
      <c r="AX516" s="186" t="n">
        <f aca="false">SUM(AX485:AX515)</f>
        <v>0</v>
      </c>
      <c r="AY516" s="186" t="n">
        <f aca="false">SUM(AY485:AY515)</f>
        <v>0</v>
      </c>
      <c r="AZ516" s="186" t="n">
        <f aca="false">SUM(AZ485:AZ515)</f>
        <v>0</v>
      </c>
      <c r="BA516" s="186" t="n">
        <f aca="false">SUM(BA485:BA515)</f>
        <v>0</v>
      </c>
      <c r="BB516" s="186" t="n">
        <f aca="false">SUM(BB485:BB515)</f>
        <v>0</v>
      </c>
      <c r="BC516" s="188" t="n">
        <f aca="false">SUM(BC485:BC515)</f>
        <v>0</v>
      </c>
      <c r="BD516" s="188" t="n">
        <f aca="false">SUM(BD485:BD515)</f>
        <v>0</v>
      </c>
      <c r="BE516" s="188" t="n">
        <f aca="false">SUM(BE485:BE515)</f>
        <v>0</v>
      </c>
      <c r="BF516" s="188" t="n">
        <f aca="false">SUM(BF485:BF515)</f>
        <v>0</v>
      </c>
      <c r="BG516" s="188" t="n">
        <f aca="false">SUM(BG485:BG515)</f>
        <v>7</v>
      </c>
      <c r="BH516" s="188" t="n">
        <f aca="false">SUM(BH485:BH515)</f>
        <v>0</v>
      </c>
      <c r="BI516" s="188" t="n">
        <f aca="false">SUM(BI485:BI515)</f>
        <v>3</v>
      </c>
      <c r="BJ516" s="188" t="n">
        <f aca="false">SUM(BJ485:BJ515)</f>
        <v>0</v>
      </c>
      <c r="BK516" s="188" t="n">
        <f aca="false">SUM(BK485:BK515)</f>
        <v>12.75</v>
      </c>
      <c r="BL516" s="188" t="n">
        <f aca="false">SUM(BL485:BL515)</f>
        <v>2</v>
      </c>
      <c r="BM516" s="188" t="n">
        <f aca="false">SUM(BM485:BM515)</f>
        <v>0</v>
      </c>
      <c r="BN516" s="188" t="n">
        <f aca="false">SUM(BN485:BN515)</f>
        <v>0</v>
      </c>
      <c r="BO516" s="188" t="n">
        <f aca="false">SUM(BO485:BO515)</f>
        <v>0</v>
      </c>
      <c r="BP516" s="188" t="n">
        <f aca="false">SUM(BP485:BP515)</f>
        <v>0</v>
      </c>
      <c r="BQ516" s="188" t="n">
        <f aca="false">SUM(BQ485:BQ515)</f>
        <v>8.5</v>
      </c>
      <c r="BR516" s="188" t="n">
        <f aca="false">SUM(BR485:BR515)</f>
        <v>2.75</v>
      </c>
      <c r="BS516" s="188" t="n">
        <f aca="false">SUM(BS485:BS515)</f>
        <v>1</v>
      </c>
      <c r="BT516" s="188" t="n">
        <f aca="false">SUM(BT485:BT515)</f>
        <v>8.75</v>
      </c>
      <c r="BU516" s="188" t="n">
        <f aca="false">SUM(BU485:BU515)</f>
        <v>0</v>
      </c>
      <c r="BV516" s="188" t="n">
        <f aca="false">SUM(BV485:BV515)</f>
        <v>0</v>
      </c>
      <c r="BW516" s="188" t="n">
        <f aca="false">SUM(BW485:BW515)</f>
        <v>0</v>
      </c>
      <c r="BX516" s="188" t="n">
        <f aca="false">SUM(BX485:BX515)</f>
        <v>18.5</v>
      </c>
      <c r="BY516" s="188" t="n">
        <f aca="false">SUM(BY485:BY515)</f>
        <v>0</v>
      </c>
      <c r="BZ516" s="188" t="n">
        <f aca="false">SUM(BZ485:BZ515)</f>
        <v>0</v>
      </c>
      <c r="CA516" s="188" t="n">
        <f aca="false">SUM(CA485:CA515)</f>
        <v>0</v>
      </c>
      <c r="CB516" s="188" t="n">
        <f aca="false">SUM(CB485:CB515)</f>
        <v>0</v>
      </c>
      <c r="CC516" s="188" t="n">
        <f aca="false">SUM(CC485:CC515)</f>
        <v>0</v>
      </c>
      <c r="CD516" s="188" t="n">
        <f aca="false">SUM(CD485:CD515)</f>
        <v>0</v>
      </c>
      <c r="CE516" s="188" t="n">
        <f aca="false">SUM(CE485:CE515)</f>
        <v>0</v>
      </c>
      <c r="CF516" s="188" t="n">
        <f aca="false">SUM(CF485:CF515)</f>
        <v>0</v>
      </c>
      <c r="CG516" s="188" t="n">
        <f aca="false">SUM(CG485:CG515)</f>
        <v>0</v>
      </c>
      <c r="CH516" s="188" t="n">
        <f aca="false">SUM(CH485:CH515)</f>
        <v>0</v>
      </c>
      <c r="CI516" s="188" t="n">
        <f aca="false">SUM(CI485:CI515)</f>
        <v>0</v>
      </c>
      <c r="CJ516" s="188" t="n">
        <f aca="false">SUM(CJ485:CJ515)</f>
        <v>0</v>
      </c>
      <c r="CK516" s="188" t="n">
        <f aca="false">SUM(CK485:CK515)</f>
        <v>0</v>
      </c>
      <c r="CL516" s="188" t="n">
        <f aca="false">SUM(CL485:CL515)</f>
        <v>0</v>
      </c>
      <c r="CM516" s="188" t="n">
        <f aca="false">SUM(CM485:CM515)</f>
        <v>0</v>
      </c>
      <c r="CN516" s="188" t="n">
        <f aca="false">SUM(CN485:CN515)</f>
        <v>0</v>
      </c>
      <c r="CO516" s="188" t="n">
        <f aca="false">SUM(CO485:CO515)</f>
        <v>0</v>
      </c>
      <c r="CP516" s="188" t="n">
        <f aca="false">SUM(CP485:CP515)</f>
        <v>0</v>
      </c>
      <c r="CQ516" s="188" t="n">
        <f aca="false">SUM(CQ485:CQ515)</f>
        <v>0</v>
      </c>
      <c r="CR516" s="188" t="n">
        <f aca="false">SUM(CR485:CR515)</f>
        <v>0</v>
      </c>
      <c r="CS516" s="188" t="n">
        <f aca="false">SUM(CS485:CS515)</f>
        <v>0</v>
      </c>
      <c r="CT516" s="188" t="n">
        <f aca="false">SUM(CT485:CT515)</f>
        <v>0</v>
      </c>
      <c r="CU516" s="188" t="n">
        <f aca="false">SUM(CU485:CU515)</f>
        <v>0</v>
      </c>
      <c r="CV516" s="188" t="n">
        <f aca="false">SUM(CV485:CV515)</f>
        <v>0</v>
      </c>
      <c r="CW516" s="188" t="n">
        <f aca="false">SUM(CW485:CW515)</f>
        <v>0</v>
      </c>
      <c r="CX516" s="188" t="n">
        <f aca="false">SUM(CX485:CX515)</f>
        <v>0</v>
      </c>
      <c r="CY516" s="188" t="n">
        <f aca="false">SUM(CY485:CY515)</f>
        <v>0</v>
      </c>
      <c r="CZ516" s="188" t="n">
        <f aca="false">SUM(CZ485:CZ515)</f>
        <v>0</v>
      </c>
      <c r="DA516" s="188" t="n">
        <f aca="false">SUM(DA485:DA515)</f>
        <v>0</v>
      </c>
      <c r="DB516" s="188" t="n">
        <f aca="false">SUM(DB485:DB515)</f>
        <v>0</v>
      </c>
      <c r="DC516" s="188" t="n">
        <f aca="false">SUM(DC485:DC515)</f>
        <v>0</v>
      </c>
      <c r="DD516" s="188" t="n">
        <f aca="false">SUM(DD485:DD515)</f>
        <v>0</v>
      </c>
      <c r="DE516" s="188" t="n">
        <f aca="false">SUM(DE485:DE515)</f>
        <v>0</v>
      </c>
      <c r="DF516" s="188" t="n">
        <f aca="false">SUM(DF485:DF515)</f>
        <v>0</v>
      </c>
      <c r="DG516" s="188" t="n">
        <f aca="false">SUM(DG485:DG515)</f>
        <v>0</v>
      </c>
      <c r="DH516" s="188" t="n">
        <f aca="false">SUM(DH485:DH515)</f>
        <v>0</v>
      </c>
      <c r="DI516" s="188" t="n">
        <f aca="false">SUM(DI485:DI515)</f>
        <v>0</v>
      </c>
      <c r="DJ516" s="188" t="n">
        <f aca="false">SUM(DJ485:DJ515)</f>
        <v>0</v>
      </c>
      <c r="DK516" s="188" t="n">
        <f aca="false">SUM(DK485:DK515)</f>
        <v>0</v>
      </c>
      <c r="DL516" s="188" t="n">
        <f aca="false">SUM(DL485:DL515)</f>
        <v>0</v>
      </c>
      <c r="DM516" s="188" t="n">
        <f aca="false">SUM(DM485:DM515)</f>
        <v>0</v>
      </c>
      <c r="DN516" s="188" t="n">
        <f aca="false">SUM(DN485:DN515)</f>
        <v>0</v>
      </c>
      <c r="DO516" s="188" t="n">
        <f aca="false">SUM(DO485:DO515)</f>
        <v>0</v>
      </c>
      <c r="DP516" s="188" t="n">
        <f aca="false">SUM(DP485:DP515)</f>
        <v>0</v>
      </c>
      <c r="DQ516" s="188" t="n">
        <f aca="false">SUM(DQ485:DQ515)</f>
        <v>0</v>
      </c>
      <c r="DR516" s="188" t="n">
        <f aca="false">SUM(DR485:DR515)</f>
        <v>0</v>
      </c>
      <c r="DS516" s="188" t="n">
        <f aca="false">SUM(DS485:DS515)</f>
        <v>0</v>
      </c>
      <c r="DT516" s="188" t="n">
        <f aca="false">SUM(DT485:DT515)</f>
        <v>0</v>
      </c>
      <c r="DU516" s="188" t="n">
        <f aca="false">SUM(DU485:DU515)</f>
        <v>0</v>
      </c>
      <c r="DV516" s="188" t="n">
        <f aca="false">SUM(DV485:DV515)</f>
        <v>0</v>
      </c>
      <c r="DW516" s="188" t="n">
        <f aca="false">SUM(DW485:DW515)</f>
        <v>0</v>
      </c>
      <c r="DX516" s="188" t="n">
        <f aca="false">SUM(DX485:DX515)</f>
        <v>0</v>
      </c>
      <c r="DY516" s="188" t="n">
        <f aca="false">SUM(DY485:DY515)</f>
        <v>0</v>
      </c>
      <c r="DZ516" s="188" t="n">
        <f aca="false">SUM(DZ485:DZ515)</f>
        <v>0</v>
      </c>
      <c r="EA516" s="188" t="n">
        <f aca="false">SUM(EA485:EA515)</f>
        <v>0</v>
      </c>
      <c r="EB516" s="188" t="n">
        <f aca="false">SUM(EB485:EB515)</f>
        <v>0</v>
      </c>
      <c r="EC516" s="188" t="n">
        <f aca="false">SUM(EC485:EC515)</f>
        <v>0</v>
      </c>
      <c r="ED516" s="188" t="n">
        <f aca="false">SUM(ED485:ED515)</f>
        <v>0</v>
      </c>
      <c r="EE516" s="188" t="n">
        <f aca="false">SUM(EE485:EE515)</f>
        <v>0</v>
      </c>
      <c r="EF516" s="188" t="n">
        <f aca="false">SUM(EF485:EF515)</f>
        <v>0</v>
      </c>
      <c r="EG516" s="188" t="n">
        <f aca="false">SUM(EG485:EG515)</f>
        <v>0</v>
      </c>
      <c r="EH516" s="188" t="n">
        <f aca="false">SUM(EH485:EH515)</f>
        <v>0</v>
      </c>
      <c r="EI516" s="188" t="n">
        <f aca="false">SUM(EI485:EI515)</f>
        <v>0</v>
      </c>
      <c r="EJ516" s="188" t="n">
        <f aca="false">SUM(EJ485:EJ515)</f>
        <v>0</v>
      </c>
      <c r="EK516" s="188" t="n">
        <f aca="false">SUM(EK485:EK515)</f>
        <v>0</v>
      </c>
      <c r="EL516" s="188" t="n">
        <f aca="false">SUM(EL485:EL515)</f>
        <v>0</v>
      </c>
      <c r="EM516" s="188" t="n">
        <f aca="false">SUM(EM485:EM515)</f>
        <v>0</v>
      </c>
      <c r="EN516" s="138"/>
      <c r="EO516" s="138"/>
    </row>
    <row r="517" customFormat="false" ht="12.75" hidden="false" customHeight="false" outlineLevel="0" collapsed="false">
      <c r="A517" s="197" t="s">
        <v>64</v>
      </c>
      <c r="B517" s="198"/>
      <c r="C517" s="199" t="s">
        <v>69</v>
      </c>
      <c r="D517" s="171" t="n">
        <v>1</v>
      </c>
      <c r="E517" s="172" t="s">
        <v>193</v>
      </c>
      <c r="F517" s="178" t="n">
        <f aca="false">SUM(H517:EM517)</f>
        <v>0</v>
      </c>
      <c r="G517" s="179" t="n">
        <f aca="false">F517</f>
        <v>0</v>
      </c>
      <c r="H517" s="181"/>
      <c r="I517" s="181"/>
      <c r="J517" s="181"/>
      <c r="K517" s="181"/>
      <c r="L517" s="181"/>
      <c r="M517" s="181"/>
      <c r="N517" s="181"/>
      <c r="O517" s="181"/>
      <c r="P517" s="181"/>
      <c r="Q517" s="180"/>
      <c r="R517" s="180"/>
      <c r="S517" s="180"/>
      <c r="T517" s="180"/>
      <c r="U517" s="180"/>
      <c r="V517" s="180"/>
      <c r="W517" s="180"/>
      <c r="X517" s="180"/>
      <c r="Y517" s="180"/>
      <c r="Z517" s="180"/>
      <c r="AA517" s="180"/>
      <c r="AB517" s="180"/>
      <c r="AC517" s="180"/>
      <c r="AD517" s="180"/>
      <c r="AE517" s="180"/>
      <c r="AF517" s="180"/>
      <c r="AG517" s="180"/>
      <c r="AH517" s="180"/>
      <c r="AI517" s="180"/>
      <c r="AJ517" s="180"/>
      <c r="AK517" s="180"/>
      <c r="AL517" s="180"/>
      <c r="AM517" s="180"/>
      <c r="AN517" s="180"/>
      <c r="AO517" s="180"/>
      <c r="AP517" s="180"/>
      <c r="AQ517" s="180"/>
      <c r="AR517" s="180"/>
      <c r="AS517" s="180"/>
      <c r="AT517" s="180"/>
      <c r="AU517" s="180"/>
      <c r="AV517" s="180"/>
      <c r="AW517" s="180"/>
      <c r="AX517" s="180"/>
      <c r="AY517" s="180"/>
      <c r="AZ517" s="180"/>
      <c r="BA517" s="180"/>
      <c r="BB517" s="180"/>
      <c r="BC517" s="181"/>
      <c r="BD517" s="181"/>
      <c r="BE517" s="181"/>
      <c r="BF517" s="181"/>
      <c r="BG517" s="181"/>
      <c r="BH517" s="181"/>
      <c r="BI517" s="181"/>
      <c r="BJ517" s="181"/>
      <c r="BK517" s="181"/>
      <c r="BL517" s="181"/>
      <c r="BM517" s="181"/>
      <c r="BN517" s="181"/>
      <c r="BO517" s="181"/>
      <c r="BP517" s="181"/>
      <c r="BQ517" s="181"/>
      <c r="BR517" s="181"/>
      <c r="BS517" s="181"/>
      <c r="BT517" s="181"/>
      <c r="BU517" s="181"/>
      <c r="BV517" s="181"/>
      <c r="BW517" s="181"/>
      <c r="BX517" s="181"/>
      <c r="BY517" s="181"/>
      <c r="BZ517" s="181"/>
      <c r="CA517" s="181"/>
      <c r="CB517" s="181"/>
      <c r="CC517" s="181"/>
      <c r="CD517" s="181"/>
      <c r="CE517" s="181"/>
      <c r="CF517" s="181"/>
      <c r="CG517" s="181"/>
      <c r="CH517" s="181"/>
      <c r="CI517" s="181"/>
      <c r="CJ517" s="181"/>
      <c r="CK517" s="181"/>
      <c r="CL517" s="181"/>
      <c r="CM517" s="181"/>
      <c r="CN517" s="181"/>
      <c r="CO517" s="181"/>
      <c r="CP517" s="181"/>
      <c r="CQ517" s="181"/>
      <c r="CR517" s="181"/>
      <c r="CS517" s="181"/>
      <c r="CT517" s="181"/>
      <c r="CU517" s="181"/>
      <c r="CV517" s="181"/>
      <c r="CW517" s="181"/>
      <c r="CX517" s="181"/>
      <c r="CY517" s="181"/>
      <c r="CZ517" s="181"/>
      <c r="DA517" s="181"/>
      <c r="DB517" s="181"/>
      <c r="DC517" s="181"/>
      <c r="DD517" s="181"/>
      <c r="DE517" s="181"/>
      <c r="DF517" s="181"/>
      <c r="DG517" s="181"/>
      <c r="DH517" s="181"/>
      <c r="DI517" s="181"/>
      <c r="DJ517" s="181"/>
      <c r="DK517" s="181"/>
      <c r="DL517" s="181"/>
      <c r="DM517" s="181"/>
      <c r="DN517" s="181"/>
      <c r="DO517" s="181"/>
      <c r="DP517" s="181"/>
      <c r="DQ517" s="181"/>
      <c r="DR517" s="181"/>
      <c r="DS517" s="181"/>
      <c r="DT517" s="181"/>
      <c r="DU517" s="181"/>
      <c r="DV517" s="181"/>
      <c r="DW517" s="181"/>
      <c r="DX517" s="181"/>
      <c r="DY517" s="181"/>
      <c r="DZ517" s="181"/>
      <c r="EA517" s="181"/>
      <c r="EB517" s="181"/>
      <c r="EC517" s="181"/>
      <c r="ED517" s="181"/>
      <c r="EE517" s="181"/>
      <c r="EF517" s="181"/>
      <c r="EG517" s="181"/>
      <c r="EH517" s="181"/>
      <c r="EI517" s="181"/>
      <c r="EJ517" s="181"/>
      <c r="EK517" s="181"/>
      <c r="EL517" s="181"/>
      <c r="EM517" s="181"/>
      <c r="EN517" s="177"/>
      <c r="EO517" s="177"/>
    </row>
    <row r="518" customFormat="false" ht="12.75" hidden="false" customHeight="false" outlineLevel="0" collapsed="false">
      <c r="A518" s="197" t="s">
        <v>64</v>
      </c>
      <c r="B518" s="198"/>
      <c r="C518" s="199" t="s">
        <v>69</v>
      </c>
      <c r="D518" s="171" t="n">
        <v>2</v>
      </c>
      <c r="E518" s="172" t="s">
        <v>230</v>
      </c>
      <c r="F518" s="173" t="n">
        <f aca="false">SUM(H518:EM518)</f>
        <v>7.75</v>
      </c>
      <c r="G518" s="174"/>
      <c r="H518" s="176"/>
      <c r="I518" s="176"/>
      <c r="J518" s="176"/>
      <c r="K518" s="176"/>
      <c r="L518" s="176"/>
      <c r="M518" s="176"/>
      <c r="N518" s="176"/>
      <c r="O518" s="176"/>
      <c r="P518" s="176"/>
      <c r="Q518" s="175"/>
      <c r="R518" s="175"/>
      <c r="S518" s="175"/>
      <c r="T518" s="175"/>
      <c r="U518" s="175"/>
      <c r="V518" s="175"/>
      <c r="W518" s="175"/>
      <c r="X518" s="175"/>
      <c r="Y518" s="175"/>
      <c r="Z518" s="175"/>
      <c r="AA518" s="175"/>
      <c r="AB518" s="175"/>
      <c r="AC518" s="175"/>
      <c r="AD518" s="175"/>
      <c r="AE518" s="175"/>
      <c r="AF518" s="175"/>
      <c r="AG518" s="175"/>
      <c r="AH518" s="175"/>
      <c r="AI518" s="175"/>
      <c r="AJ518" s="175"/>
      <c r="AK518" s="175"/>
      <c r="AL518" s="175"/>
      <c r="AM518" s="175"/>
      <c r="AN518" s="175"/>
      <c r="AO518" s="175"/>
      <c r="AP518" s="175"/>
      <c r="AQ518" s="175"/>
      <c r="AR518" s="175"/>
      <c r="AS518" s="175"/>
      <c r="AT518" s="175"/>
      <c r="AU518" s="175"/>
      <c r="AV518" s="175"/>
      <c r="AW518" s="175"/>
      <c r="AX518" s="175"/>
      <c r="AY518" s="175"/>
      <c r="AZ518" s="175"/>
      <c r="BA518" s="175"/>
      <c r="BB518" s="175"/>
      <c r="BC518" s="176"/>
      <c r="BD518" s="176"/>
      <c r="BE518" s="176"/>
      <c r="BF518" s="176"/>
      <c r="BG518" s="176"/>
      <c r="BH518" s="176"/>
      <c r="BI518" s="176"/>
      <c r="BJ518" s="176"/>
      <c r="BK518" s="176"/>
      <c r="BL518" s="176"/>
      <c r="BM518" s="176"/>
      <c r="BN518" s="176"/>
      <c r="BO518" s="176"/>
      <c r="BP518" s="176" t="n">
        <v>4.25</v>
      </c>
      <c r="BQ518" s="176" t="n">
        <v>3.5</v>
      </c>
      <c r="BR518" s="176"/>
      <c r="BS518" s="176"/>
      <c r="BT518" s="176"/>
      <c r="BU518" s="176"/>
      <c r="BV518" s="176"/>
      <c r="BW518" s="176"/>
      <c r="BX518" s="176"/>
      <c r="BY518" s="176"/>
      <c r="BZ518" s="176"/>
      <c r="CA518" s="176"/>
      <c r="CB518" s="176"/>
      <c r="CC518" s="176"/>
      <c r="CD518" s="176"/>
      <c r="CE518" s="176"/>
      <c r="CF518" s="176"/>
      <c r="CG518" s="176"/>
      <c r="CH518" s="176"/>
      <c r="CI518" s="176"/>
      <c r="CJ518" s="176"/>
      <c r="CK518" s="176"/>
      <c r="CL518" s="176"/>
      <c r="CM518" s="176"/>
      <c r="CN518" s="176"/>
      <c r="CO518" s="176"/>
      <c r="CP518" s="176"/>
      <c r="CQ518" s="176"/>
      <c r="CR518" s="176"/>
      <c r="CS518" s="176"/>
      <c r="CT518" s="176"/>
      <c r="CU518" s="176"/>
      <c r="CV518" s="176"/>
      <c r="CW518" s="176"/>
      <c r="CX518" s="176"/>
      <c r="CY518" s="176"/>
      <c r="CZ518" s="176"/>
      <c r="DA518" s="176"/>
      <c r="DB518" s="176"/>
      <c r="DC518" s="176"/>
      <c r="DD518" s="176"/>
      <c r="DE518" s="176"/>
      <c r="DF518" s="176"/>
      <c r="DG518" s="176"/>
      <c r="DH518" s="176"/>
      <c r="DI518" s="176"/>
      <c r="DJ518" s="176"/>
      <c r="DK518" s="176"/>
      <c r="DL518" s="176"/>
      <c r="DM518" s="176"/>
      <c r="DN518" s="176"/>
      <c r="DO518" s="176"/>
      <c r="DP518" s="176"/>
      <c r="DQ518" s="176"/>
      <c r="DR518" s="176"/>
      <c r="DS518" s="176"/>
      <c r="DT518" s="176"/>
      <c r="DU518" s="176"/>
      <c r="DV518" s="176"/>
      <c r="DW518" s="176"/>
      <c r="DX518" s="176"/>
      <c r="DY518" s="176"/>
      <c r="DZ518" s="176"/>
      <c r="EA518" s="176"/>
      <c r="EB518" s="176"/>
      <c r="EC518" s="176"/>
      <c r="ED518" s="176"/>
      <c r="EE518" s="176"/>
      <c r="EF518" s="176"/>
      <c r="EG518" s="176"/>
      <c r="EH518" s="176"/>
      <c r="EI518" s="176"/>
      <c r="EJ518" s="176"/>
      <c r="EK518" s="176"/>
      <c r="EL518" s="176"/>
      <c r="EM518" s="176"/>
      <c r="EN518" s="177"/>
      <c r="EO518" s="177"/>
    </row>
    <row r="519" customFormat="false" ht="12.75" hidden="false" customHeight="false" outlineLevel="0" collapsed="false">
      <c r="A519" s="197" t="s">
        <v>64</v>
      </c>
      <c r="B519" s="198"/>
      <c r="C519" s="199" t="s">
        <v>69</v>
      </c>
      <c r="D519" s="171" t="n">
        <v>3</v>
      </c>
      <c r="E519" s="172" t="s">
        <v>230</v>
      </c>
      <c r="F519" s="173" t="n">
        <f aca="false">SUM(H519:EM519)</f>
        <v>7.75</v>
      </c>
      <c r="G519" s="174"/>
      <c r="H519" s="176"/>
      <c r="I519" s="176"/>
      <c r="J519" s="176"/>
      <c r="K519" s="176"/>
      <c r="L519" s="176"/>
      <c r="M519" s="176"/>
      <c r="N519" s="176"/>
      <c r="O519" s="176"/>
      <c r="P519" s="176"/>
      <c r="Q519" s="175"/>
      <c r="R519" s="175"/>
      <c r="S519" s="175"/>
      <c r="T519" s="175"/>
      <c r="U519" s="175"/>
      <c r="V519" s="175"/>
      <c r="W519" s="175"/>
      <c r="X519" s="175"/>
      <c r="Y519" s="175"/>
      <c r="Z519" s="175"/>
      <c r="AA519" s="175"/>
      <c r="AB519" s="175"/>
      <c r="AC519" s="175"/>
      <c r="AD519" s="175"/>
      <c r="AE519" s="175"/>
      <c r="AF519" s="175"/>
      <c r="AG519" s="175"/>
      <c r="AH519" s="175"/>
      <c r="AI519" s="175"/>
      <c r="AJ519" s="175"/>
      <c r="AK519" s="175"/>
      <c r="AL519" s="175"/>
      <c r="AM519" s="175"/>
      <c r="AN519" s="175"/>
      <c r="AO519" s="175"/>
      <c r="AP519" s="175"/>
      <c r="AQ519" s="175"/>
      <c r="AR519" s="175"/>
      <c r="AS519" s="175"/>
      <c r="AT519" s="175"/>
      <c r="AU519" s="175"/>
      <c r="AV519" s="175"/>
      <c r="AW519" s="175"/>
      <c r="AX519" s="175"/>
      <c r="AY519" s="175"/>
      <c r="AZ519" s="175"/>
      <c r="BA519" s="175"/>
      <c r="BB519" s="175"/>
      <c r="BC519" s="176"/>
      <c r="BD519" s="176"/>
      <c r="BE519" s="176"/>
      <c r="BF519" s="176"/>
      <c r="BG519" s="176"/>
      <c r="BH519" s="176"/>
      <c r="BI519" s="176"/>
      <c r="BJ519" s="176"/>
      <c r="BK519" s="176"/>
      <c r="BL519" s="176"/>
      <c r="BM519" s="176"/>
      <c r="BN519" s="176"/>
      <c r="BO519" s="176"/>
      <c r="BP519" s="176" t="n">
        <v>7.75</v>
      </c>
      <c r="BQ519" s="176"/>
      <c r="BR519" s="176"/>
      <c r="BS519" s="176"/>
      <c r="BT519" s="176"/>
      <c r="BU519" s="176"/>
      <c r="BV519" s="176"/>
      <c r="BW519" s="176"/>
      <c r="BX519" s="176"/>
      <c r="BY519" s="176"/>
      <c r="BZ519" s="176"/>
      <c r="CA519" s="176"/>
      <c r="CB519" s="176"/>
      <c r="CC519" s="176"/>
      <c r="CD519" s="176"/>
      <c r="CE519" s="176"/>
      <c r="CF519" s="176"/>
      <c r="CG519" s="176"/>
      <c r="CH519" s="176"/>
      <c r="CI519" s="176"/>
      <c r="CJ519" s="176"/>
      <c r="CK519" s="176"/>
      <c r="CL519" s="176"/>
      <c r="CM519" s="176"/>
      <c r="CN519" s="176"/>
      <c r="CO519" s="176"/>
      <c r="CP519" s="176"/>
      <c r="CQ519" s="176"/>
      <c r="CR519" s="176"/>
      <c r="CS519" s="176"/>
      <c r="CT519" s="176"/>
      <c r="CU519" s="176"/>
      <c r="CV519" s="176"/>
      <c r="CW519" s="176"/>
      <c r="CX519" s="176"/>
      <c r="CY519" s="176"/>
      <c r="CZ519" s="176"/>
      <c r="DA519" s="176"/>
      <c r="DB519" s="176"/>
      <c r="DC519" s="176"/>
      <c r="DD519" s="176"/>
      <c r="DE519" s="176"/>
      <c r="DF519" s="176"/>
      <c r="DG519" s="176"/>
      <c r="DH519" s="176"/>
      <c r="DI519" s="176"/>
      <c r="DJ519" s="176"/>
      <c r="DK519" s="176"/>
      <c r="DL519" s="176"/>
      <c r="DM519" s="176"/>
      <c r="DN519" s="176"/>
      <c r="DO519" s="176"/>
      <c r="DP519" s="176"/>
      <c r="DQ519" s="176"/>
      <c r="DR519" s="176"/>
      <c r="DS519" s="176"/>
      <c r="DT519" s="176"/>
      <c r="DU519" s="176"/>
      <c r="DV519" s="176"/>
      <c r="DW519" s="176"/>
      <c r="DX519" s="176"/>
      <c r="DY519" s="176"/>
      <c r="DZ519" s="176"/>
      <c r="EA519" s="176"/>
      <c r="EB519" s="176"/>
      <c r="EC519" s="176"/>
      <c r="ED519" s="176"/>
      <c r="EE519" s="176"/>
      <c r="EF519" s="176"/>
      <c r="EG519" s="176"/>
      <c r="EH519" s="176"/>
      <c r="EI519" s="176"/>
      <c r="EJ519" s="176"/>
      <c r="EK519" s="176"/>
      <c r="EL519" s="176"/>
      <c r="EM519" s="176"/>
      <c r="EN519" s="177"/>
      <c r="EO519" s="177"/>
    </row>
    <row r="520" customFormat="false" ht="12.75" hidden="false" customHeight="false" outlineLevel="0" collapsed="false">
      <c r="A520" s="197" t="s">
        <v>64</v>
      </c>
      <c r="B520" s="198"/>
      <c r="C520" s="199" t="s">
        <v>69</v>
      </c>
      <c r="D520" s="171" t="n">
        <v>4</v>
      </c>
      <c r="E520" s="172" t="s">
        <v>230</v>
      </c>
      <c r="F520" s="173" t="n">
        <f aca="false">SUM(H520:EM520)</f>
        <v>7.75</v>
      </c>
      <c r="G520" s="174"/>
      <c r="H520" s="176"/>
      <c r="I520" s="176"/>
      <c r="J520" s="176"/>
      <c r="K520" s="176"/>
      <c r="L520" s="176"/>
      <c r="M520" s="176"/>
      <c r="N520" s="176"/>
      <c r="O520" s="176"/>
      <c r="P520" s="176"/>
      <c r="Q520" s="175"/>
      <c r="R520" s="175"/>
      <c r="S520" s="175"/>
      <c r="T520" s="175"/>
      <c r="U520" s="175"/>
      <c r="V520" s="175"/>
      <c r="W520" s="175"/>
      <c r="X520" s="175"/>
      <c r="Y520" s="175"/>
      <c r="Z520" s="175"/>
      <c r="AA520" s="175"/>
      <c r="AB520" s="175"/>
      <c r="AC520" s="175"/>
      <c r="AD520" s="175"/>
      <c r="AE520" s="175"/>
      <c r="AF520" s="175"/>
      <c r="AG520" s="175"/>
      <c r="AH520" s="175"/>
      <c r="AI520" s="175"/>
      <c r="AJ520" s="175"/>
      <c r="AK520" s="175"/>
      <c r="AL520" s="175"/>
      <c r="AM520" s="175"/>
      <c r="AN520" s="175"/>
      <c r="AO520" s="175"/>
      <c r="AP520" s="175"/>
      <c r="AQ520" s="175"/>
      <c r="AR520" s="175"/>
      <c r="AS520" s="175"/>
      <c r="AT520" s="175"/>
      <c r="AU520" s="175"/>
      <c r="AV520" s="175"/>
      <c r="AW520" s="175"/>
      <c r="AX520" s="175"/>
      <c r="AY520" s="175"/>
      <c r="AZ520" s="175"/>
      <c r="BA520" s="175"/>
      <c r="BB520" s="175"/>
      <c r="BC520" s="176"/>
      <c r="BD520" s="176"/>
      <c r="BE520" s="176"/>
      <c r="BF520" s="176"/>
      <c r="BG520" s="176"/>
      <c r="BH520" s="176"/>
      <c r="BI520" s="176"/>
      <c r="BJ520" s="176"/>
      <c r="BK520" s="176"/>
      <c r="BL520" s="176"/>
      <c r="BM520" s="176" t="n">
        <v>0.75</v>
      </c>
      <c r="BN520" s="176"/>
      <c r="BO520" s="176"/>
      <c r="BP520" s="176" t="n">
        <v>7</v>
      </c>
      <c r="BQ520" s="176"/>
      <c r="BR520" s="176"/>
      <c r="BS520" s="176"/>
      <c r="BT520" s="176"/>
      <c r="BU520" s="176"/>
      <c r="BV520" s="176"/>
      <c r="BW520" s="176"/>
      <c r="BX520" s="176"/>
      <c r="BY520" s="176"/>
      <c r="BZ520" s="176"/>
      <c r="CA520" s="176"/>
      <c r="CB520" s="176"/>
      <c r="CC520" s="176"/>
      <c r="CD520" s="176"/>
      <c r="CE520" s="176"/>
      <c r="CF520" s="176"/>
      <c r="CG520" s="176"/>
      <c r="CH520" s="176"/>
      <c r="CI520" s="176"/>
      <c r="CJ520" s="176"/>
      <c r="CK520" s="176"/>
      <c r="CL520" s="176"/>
      <c r="CM520" s="176"/>
      <c r="CN520" s="176"/>
      <c r="CO520" s="176"/>
      <c r="CP520" s="176"/>
      <c r="CQ520" s="176"/>
      <c r="CR520" s="176"/>
      <c r="CS520" s="176"/>
      <c r="CT520" s="176"/>
      <c r="CU520" s="176"/>
      <c r="CV520" s="176"/>
      <c r="CW520" s="176"/>
      <c r="CX520" s="176"/>
      <c r="CY520" s="176"/>
      <c r="CZ520" s="176"/>
      <c r="DA520" s="176"/>
      <c r="DB520" s="176"/>
      <c r="DC520" s="176"/>
      <c r="DD520" s="176"/>
      <c r="DE520" s="176"/>
      <c r="DF520" s="176"/>
      <c r="DG520" s="176"/>
      <c r="DH520" s="176"/>
      <c r="DI520" s="176"/>
      <c r="DJ520" s="176"/>
      <c r="DK520" s="176"/>
      <c r="DL520" s="176"/>
      <c r="DM520" s="176"/>
      <c r="DN520" s="176"/>
      <c r="DO520" s="176"/>
      <c r="DP520" s="176"/>
      <c r="DQ520" s="176"/>
      <c r="DR520" s="176"/>
      <c r="DS520" s="176"/>
      <c r="DT520" s="176"/>
      <c r="DU520" s="176"/>
      <c r="DV520" s="176"/>
      <c r="DW520" s="176"/>
      <c r="DX520" s="176"/>
      <c r="DY520" s="176"/>
      <c r="DZ520" s="176"/>
      <c r="EA520" s="176"/>
      <c r="EB520" s="176"/>
      <c r="EC520" s="176"/>
      <c r="ED520" s="176"/>
      <c r="EE520" s="176"/>
      <c r="EF520" s="176"/>
      <c r="EG520" s="176"/>
      <c r="EH520" s="176"/>
      <c r="EI520" s="176"/>
      <c r="EJ520" s="176"/>
      <c r="EK520" s="176"/>
      <c r="EL520" s="176"/>
      <c r="EM520" s="176"/>
      <c r="EN520" s="177"/>
      <c r="EO520" s="177"/>
    </row>
    <row r="521" customFormat="false" ht="12.75" hidden="false" customHeight="false" outlineLevel="0" collapsed="false">
      <c r="A521" s="197" t="s">
        <v>64</v>
      </c>
      <c r="B521" s="198"/>
      <c r="C521" s="199" t="s">
        <v>69</v>
      </c>
      <c r="D521" s="171" t="n">
        <v>5</v>
      </c>
      <c r="E521" s="172" t="s">
        <v>230</v>
      </c>
      <c r="F521" s="173" t="n">
        <f aca="false">SUM(H521:EM521)</f>
        <v>7.75</v>
      </c>
      <c r="G521" s="174"/>
      <c r="H521" s="176"/>
      <c r="I521" s="176"/>
      <c r="J521" s="176"/>
      <c r="K521" s="176"/>
      <c r="L521" s="176"/>
      <c r="M521" s="176"/>
      <c r="N521" s="176"/>
      <c r="O521" s="176"/>
      <c r="P521" s="176"/>
      <c r="Q521" s="175"/>
      <c r="R521" s="175"/>
      <c r="S521" s="175"/>
      <c r="T521" s="175"/>
      <c r="U521" s="175"/>
      <c r="V521" s="175"/>
      <c r="W521" s="175"/>
      <c r="X521" s="175"/>
      <c r="Y521" s="175"/>
      <c r="Z521" s="175"/>
      <c r="AA521" s="175"/>
      <c r="AB521" s="175"/>
      <c r="AC521" s="175"/>
      <c r="AD521" s="175"/>
      <c r="AE521" s="175"/>
      <c r="AF521" s="175"/>
      <c r="AG521" s="175"/>
      <c r="AH521" s="175"/>
      <c r="AI521" s="175"/>
      <c r="AJ521" s="175"/>
      <c r="AK521" s="175"/>
      <c r="AL521" s="175"/>
      <c r="AM521" s="175"/>
      <c r="AN521" s="175"/>
      <c r="AO521" s="175"/>
      <c r="AP521" s="175"/>
      <c r="AQ521" s="175"/>
      <c r="AR521" s="175"/>
      <c r="AS521" s="175"/>
      <c r="AT521" s="175"/>
      <c r="AU521" s="175"/>
      <c r="AV521" s="175"/>
      <c r="AW521" s="175"/>
      <c r="AX521" s="175"/>
      <c r="AY521" s="175"/>
      <c r="AZ521" s="175"/>
      <c r="BA521" s="175"/>
      <c r="BB521" s="175"/>
      <c r="BC521" s="176"/>
      <c r="BD521" s="176"/>
      <c r="BE521" s="176"/>
      <c r="BF521" s="176"/>
      <c r="BG521" s="176"/>
      <c r="BH521" s="176"/>
      <c r="BI521" s="176"/>
      <c r="BJ521" s="176"/>
      <c r="BK521" s="176" t="n">
        <v>3</v>
      </c>
      <c r="BL521" s="176"/>
      <c r="BM521" s="176" t="n">
        <v>3.5</v>
      </c>
      <c r="BN521" s="176"/>
      <c r="BO521" s="176"/>
      <c r="BP521" s="176"/>
      <c r="BQ521" s="176"/>
      <c r="BR521" s="176"/>
      <c r="BS521" s="176"/>
      <c r="BT521" s="176"/>
      <c r="BU521" s="176"/>
      <c r="BV521" s="176"/>
      <c r="BW521" s="176"/>
      <c r="BX521" s="176" t="n">
        <v>1.25</v>
      </c>
      <c r="BY521" s="176"/>
      <c r="BZ521" s="176"/>
      <c r="CA521" s="176"/>
      <c r="CB521" s="176"/>
      <c r="CC521" s="176"/>
      <c r="CD521" s="176"/>
      <c r="CE521" s="176"/>
      <c r="CF521" s="176"/>
      <c r="CG521" s="176"/>
      <c r="CH521" s="176"/>
      <c r="CI521" s="176"/>
      <c r="CJ521" s="176"/>
      <c r="CK521" s="176"/>
      <c r="CL521" s="176"/>
      <c r="CM521" s="176"/>
      <c r="CN521" s="176"/>
      <c r="CO521" s="176"/>
      <c r="CP521" s="176"/>
      <c r="CQ521" s="176"/>
      <c r="CR521" s="176"/>
      <c r="CS521" s="176"/>
      <c r="CT521" s="176"/>
      <c r="CU521" s="176"/>
      <c r="CV521" s="176"/>
      <c r="CW521" s="176"/>
      <c r="CX521" s="176"/>
      <c r="CY521" s="176"/>
      <c r="CZ521" s="176"/>
      <c r="DA521" s="176"/>
      <c r="DB521" s="176"/>
      <c r="DC521" s="176"/>
      <c r="DD521" s="176"/>
      <c r="DE521" s="176"/>
      <c r="DF521" s="176"/>
      <c r="DG521" s="176"/>
      <c r="DH521" s="176"/>
      <c r="DI521" s="176"/>
      <c r="DJ521" s="176"/>
      <c r="DK521" s="176"/>
      <c r="DL521" s="176"/>
      <c r="DM521" s="176"/>
      <c r="DN521" s="176"/>
      <c r="DO521" s="176"/>
      <c r="DP521" s="176"/>
      <c r="DQ521" s="176"/>
      <c r="DR521" s="176"/>
      <c r="DS521" s="176"/>
      <c r="DT521" s="176"/>
      <c r="DU521" s="176"/>
      <c r="DV521" s="176"/>
      <c r="DW521" s="176"/>
      <c r="DX521" s="176"/>
      <c r="DY521" s="176"/>
      <c r="DZ521" s="176"/>
      <c r="EA521" s="176"/>
      <c r="EB521" s="176"/>
      <c r="EC521" s="176"/>
      <c r="ED521" s="176"/>
      <c r="EE521" s="176"/>
      <c r="EF521" s="176"/>
      <c r="EG521" s="176"/>
      <c r="EH521" s="176"/>
      <c r="EI521" s="176"/>
      <c r="EJ521" s="176"/>
      <c r="EK521" s="176"/>
      <c r="EL521" s="176"/>
      <c r="EM521" s="176"/>
      <c r="EN521" s="177"/>
      <c r="EO521" s="177"/>
    </row>
    <row r="522" customFormat="false" ht="12.75" hidden="false" customHeight="false" outlineLevel="0" collapsed="false">
      <c r="A522" s="197" t="s">
        <v>64</v>
      </c>
      <c r="B522" s="198"/>
      <c r="C522" s="199" t="s">
        <v>69</v>
      </c>
      <c r="D522" s="171" t="n">
        <v>6</v>
      </c>
      <c r="E522" s="172" t="s">
        <v>230</v>
      </c>
      <c r="F522" s="173" t="n">
        <f aca="false">SUM(H522:EM522)</f>
        <v>7</v>
      </c>
      <c r="G522" s="174"/>
      <c r="H522" s="176"/>
      <c r="I522" s="176"/>
      <c r="J522" s="176"/>
      <c r="K522" s="176"/>
      <c r="L522" s="176"/>
      <c r="M522" s="176"/>
      <c r="N522" s="176"/>
      <c r="O522" s="176"/>
      <c r="P522" s="176"/>
      <c r="Q522" s="175"/>
      <c r="R522" s="175"/>
      <c r="S522" s="175"/>
      <c r="T522" s="175"/>
      <c r="U522" s="175"/>
      <c r="V522" s="175"/>
      <c r="W522" s="175"/>
      <c r="X522" s="175"/>
      <c r="Y522" s="175"/>
      <c r="Z522" s="175"/>
      <c r="AA522" s="175"/>
      <c r="AB522" s="175"/>
      <c r="AC522" s="175"/>
      <c r="AD522" s="175"/>
      <c r="AE522" s="175"/>
      <c r="AF522" s="175"/>
      <c r="AG522" s="175"/>
      <c r="AH522" s="175"/>
      <c r="AI522" s="175"/>
      <c r="AJ522" s="175"/>
      <c r="AK522" s="175"/>
      <c r="AL522" s="175"/>
      <c r="AM522" s="175"/>
      <c r="AN522" s="175"/>
      <c r="AO522" s="175"/>
      <c r="AP522" s="175"/>
      <c r="AQ522" s="175"/>
      <c r="AR522" s="175"/>
      <c r="AS522" s="175"/>
      <c r="AT522" s="175"/>
      <c r="AU522" s="175"/>
      <c r="AV522" s="175"/>
      <c r="AW522" s="175"/>
      <c r="AX522" s="175"/>
      <c r="AY522" s="175"/>
      <c r="AZ522" s="175"/>
      <c r="BA522" s="175"/>
      <c r="BB522" s="175"/>
      <c r="BC522" s="176"/>
      <c r="BD522" s="176"/>
      <c r="BE522" s="176"/>
      <c r="BF522" s="176"/>
      <c r="BG522" s="176"/>
      <c r="BH522" s="176"/>
      <c r="BI522" s="176"/>
      <c r="BJ522" s="176"/>
      <c r="BK522" s="176"/>
      <c r="BL522" s="176"/>
      <c r="BM522" s="176"/>
      <c r="BN522" s="176"/>
      <c r="BO522" s="176"/>
      <c r="BP522" s="176"/>
      <c r="BQ522" s="176"/>
      <c r="BR522" s="176"/>
      <c r="BS522" s="176"/>
      <c r="BT522" s="176"/>
      <c r="BU522" s="176"/>
      <c r="BV522" s="176"/>
      <c r="BW522" s="176"/>
      <c r="BX522" s="176" t="n">
        <v>7</v>
      </c>
      <c r="BY522" s="176"/>
      <c r="BZ522" s="176"/>
      <c r="CA522" s="176"/>
      <c r="CB522" s="176"/>
      <c r="CC522" s="176"/>
      <c r="CD522" s="176"/>
      <c r="CE522" s="176"/>
      <c r="CF522" s="176"/>
      <c r="CG522" s="176"/>
      <c r="CH522" s="176"/>
      <c r="CI522" s="176"/>
      <c r="CJ522" s="176"/>
      <c r="CK522" s="176"/>
      <c r="CL522" s="176"/>
      <c r="CM522" s="176"/>
      <c r="CN522" s="176"/>
      <c r="CO522" s="176"/>
      <c r="CP522" s="176"/>
      <c r="CQ522" s="176"/>
      <c r="CR522" s="176"/>
      <c r="CS522" s="176"/>
      <c r="CT522" s="176"/>
      <c r="CU522" s="176"/>
      <c r="CV522" s="176"/>
      <c r="CW522" s="176"/>
      <c r="CX522" s="176"/>
      <c r="CY522" s="176"/>
      <c r="CZ522" s="176"/>
      <c r="DA522" s="176"/>
      <c r="DB522" s="176"/>
      <c r="DC522" s="176"/>
      <c r="DD522" s="176"/>
      <c r="DE522" s="176"/>
      <c r="DF522" s="176"/>
      <c r="DG522" s="176"/>
      <c r="DH522" s="176"/>
      <c r="DI522" s="176"/>
      <c r="DJ522" s="176"/>
      <c r="DK522" s="176"/>
      <c r="DL522" s="176"/>
      <c r="DM522" s="176"/>
      <c r="DN522" s="176"/>
      <c r="DO522" s="176"/>
      <c r="DP522" s="176"/>
      <c r="DQ522" s="176"/>
      <c r="DR522" s="176"/>
      <c r="DS522" s="176"/>
      <c r="DT522" s="176"/>
      <c r="DU522" s="176"/>
      <c r="DV522" s="176"/>
      <c r="DW522" s="176"/>
      <c r="DX522" s="176"/>
      <c r="DY522" s="176"/>
      <c r="DZ522" s="176"/>
      <c r="EA522" s="176"/>
      <c r="EB522" s="176"/>
      <c r="EC522" s="176"/>
      <c r="ED522" s="176"/>
      <c r="EE522" s="176"/>
      <c r="EF522" s="176"/>
      <c r="EG522" s="176"/>
      <c r="EH522" s="176"/>
      <c r="EI522" s="176"/>
      <c r="EJ522" s="176"/>
      <c r="EK522" s="176"/>
      <c r="EL522" s="176"/>
      <c r="EM522" s="176"/>
      <c r="EN522" s="177"/>
      <c r="EO522" s="177"/>
    </row>
    <row r="523" customFormat="false" ht="12.75" hidden="false" customHeight="false" outlineLevel="0" collapsed="false">
      <c r="A523" s="197" t="s">
        <v>64</v>
      </c>
      <c r="B523" s="198"/>
      <c r="C523" s="199" t="s">
        <v>69</v>
      </c>
      <c r="D523" s="171" t="n">
        <v>7</v>
      </c>
      <c r="E523" s="172" t="s">
        <v>230</v>
      </c>
      <c r="F523" s="178" t="n">
        <f aca="false">SUM(H523:EM523)</f>
        <v>0</v>
      </c>
      <c r="G523" s="179"/>
      <c r="H523" s="181"/>
      <c r="I523" s="181"/>
      <c r="J523" s="181"/>
      <c r="K523" s="181"/>
      <c r="L523" s="181"/>
      <c r="M523" s="181"/>
      <c r="N523" s="181"/>
      <c r="O523" s="181"/>
      <c r="P523" s="181"/>
      <c r="Q523" s="180"/>
      <c r="R523" s="180"/>
      <c r="S523" s="180"/>
      <c r="T523" s="180"/>
      <c r="U523" s="180"/>
      <c r="V523" s="180"/>
      <c r="W523" s="180"/>
      <c r="X523" s="180"/>
      <c r="Y523" s="180"/>
      <c r="Z523" s="180"/>
      <c r="AA523" s="180"/>
      <c r="AB523" s="180"/>
      <c r="AC523" s="180"/>
      <c r="AD523" s="180"/>
      <c r="AE523" s="180"/>
      <c r="AF523" s="180"/>
      <c r="AG523" s="180"/>
      <c r="AH523" s="180"/>
      <c r="AI523" s="180"/>
      <c r="AJ523" s="180"/>
      <c r="AK523" s="180"/>
      <c r="AL523" s="180"/>
      <c r="AM523" s="180"/>
      <c r="AN523" s="180"/>
      <c r="AO523" s="180"/>
      <c r="AP523" s="180"/>
      <c r="AQ523" s="180"/>
      <c r="AR523" s="180"/>
      <c r="AS523" s="180"/>
      <c r="AT523" s="180"/>
      <c r="AU523" s="180"/>
      <c r="AV523" s="180"/>
      <c r="AW523" s="180"/>
      <c r="AX523" s="180"/>
      <c r="AY523" s="180"/>
      <c r="AZ523" s="180"/>
      <c r="BA523" s="180"/>
      <c r="BB523" s="180"/>
      <c r="BC523" s="181"/>
      <c r="BD523" s="181"/>
      <c r="BE523" s="181"/>
      <c r="BF523" s="181"/>
      <c r="BG523" s="181"/>
      <c r="BH523" s="181"/>
      <c r="BI523" s="181"/>
      <c r="BJ523" s="181"/>
      <c r="BK523" s="181"/>
      <c r="BL523" s="181"/>
      <c r="BM523" s="181"/>
      <c r="BN523" s="181"/>
      <c r="BO523" s="181"/>
      <c r="BP523" s="181"/>
      <c r="BQ523" s="181"/>
      <c r="BR523" s="181"/>
      <c r="BS523" s="181"/>
      <c r="BT523" s="181"/>
      <c r="BU523" s="181"/>
      <c r="BV523" s="181"/>
      <c r="BW523" s="181"/>
      <c r="BX523" s="181"/>
      <c r="BY523" s="181"/>
      <c r="BZ523" s="181"/>
      <c r="CA523" s="181"/>
      <c r="CB523" s="181"/>
      <c r="CC523" s="181"/>
      <c r="CD523" s="181"/>
      <c r="CE523" s="181"/>
      <c r="CF523" s="181"/>
      <c r="CG523" s="181"/>
      <c r="CH523" s="181"/>
      <c r="CI523" s="181"/>
      <c r="CJ523" s="181"/>
      <c r="CK523" s="181"/>
      <c r="CL523" s="181"/>
      <c r="CM523" s="181"/>
      <c r="CN523" s="181"/>
      <c r="CO523" s="181"/>
      <c r="CP523" s="181"/>
      <c r="CQ523" s="181"/>
      <c r="CR523" s="181"/>
      <c r="CS523" s="181"/>
      <c r="CT523" s="181"/>
      <c r="CU523" s="181"/>
      <c r="CV523" s="181"/>
      <c r="CW523" s="181"/>
      <c r="CX523" s="181"/>
      <c r="CY523" s="181"/>
      <c r="CZ523" s="181"/>
      <c r="DA523" s="181"/>
      <c r="DB523" s="181"/>
      <c r="DC523" s="181"/>
      <c r="DD523" s="181"/>
      <c r="DE523" s="181"/>
      <c r="DF523" s="181"/>
      <c r="DG523" s="181"/>
      <c r="DH523" s="181"/>
      <c r="DI523" s="181"/>
      <c r="DJ523" s="181"/>
      <c r="DK523" s="181"/>
      <c r="DL523" s="181"/>
      <c r="DM523" s="181"/>
      <c r="DN523" s="181"/>
      <c r="DO523" s="181"/>
      <c r="DP523" s="181"/>
      <c r="DQ523" s="181"/>
      <c r="DR523" s="181"/>
      <c r="DS523" s="181"/>
      <c r="DT523" s="181"/>
      <c r="DU523" s="181"/>
      <c r="DV523" s="181"/>
      <c r="DW523" s="181"/>
      <c r="DX523" s="181"/>
      <c r="DY523" s="181"/>
      <c r="DZ523" s="181"/>
      <c r="EA523" s="181"/>
      <c r="EB523" s="181"/>
      <c r="EC523" s="181"/>
      <c r="ED523" s="181"/>
      <c r="EE523" s="181"/>
      <c r="EF523" s="181"/>
      <c r="EG523" s="181"/>
      <c r="EH523" s="181"/>
      <c r="EI523" s="181"/>
      <c r="EJ523" s="181"/>
      <c r="EK523" s="181"/>
      <c r="EL523" s="181"/>
      <c r="EM523" s="181"/>
      <c r="EN523" s="177"/>
      <c r="EO523" s="177"/>
    </row>
    <row r="524" customFormat="false" ht="12.75" hidden="false" customHeight="false" outlineLevel="0" collapsed="false">
      <c r="A524" s="197" t="s">
        <v>64</v>
      </c>
      <c r="B524" s="198"/>
      <c r="C524" s="199" t="s">
        <v>69</v>
      </c>
      <c r="D524" s="171" t="n">
        <v>8</v>
      </c>
      <c r="E524" s="172" t="s">
        <v>230</v>
      </c>
      <c r="F524" s="178" t="n">
        <f aca="false">SUM(H524:EM524)</f>
        <v>0</v>
      </c>
      <c r="G524" s="179" t="n">
        <f aca="false">SUM(F518:F524)</f>
        <v>38</v>
      </c>
      <c r="H524" s="181"/>
      <c r="I524" s="181"/>
      <c r="J524" s="181"/>
      <c r="K524" s="181"/>
      <c r="L524" s="181"/>
      <c r="M524" s="181"/>
      <c r="N524" s="181"/>
      <c r="O524" s="181"/>
      <c r="P524" s="181"/>
      <c r="Q524" s="180"/>
      <c r="R524" s="180"/>
      <c r="S524" s="180"/>
      <c r="T524" s="180"/>
      <c r="U524" s="180"/>
      <c r="V524" s="180"/>
      <c r="W524" s="180"/>
      <c r="X524" s="180"/>
      <c r="Y524" s="180"/>
      <c r="Z524" s="180"/>
      <c r="AA524" s="180"/>
      <c r="AB524" s="180"/>
      <c r="AC524" s="180"/>
      <c r="AD524" s="180"/>
      <c r="AE524" s="180"/>
      <c r="AF524" s="180"/>
      <c r="AG524" s="180"/>
      <c r="AH524" s="180"/>
      <c r="AI524" s="180"/>
      <c r="AJ524" s="180"/>
      <c r="AK524" s="180"/>
      <c r="AL524" s="180"/>
      <c r="AM524" s="180"/>
      <c r="AN524" s="180"/>
      <c r="AO524" s="180"/>
      <c r="AP524" s="180"/>
      <c r="AQ524" s="180"/>
      <c r="AR524" s="180"/>
      <c r="AS524" s="180"/>
      <c r="AT524" s="180"/>
      <c r="AU524" s="180"/>
      <c r="AV524" s="180"/>
      <c r="AW524" s="180"/>
      <c r="AX524" s="180"/>
      <c r="AY524" s="180"/>
      <c r="AZ524" s="180"/>
      <c r="BA524" s="180"/>
      <c r="BB524" s="180"/>
      <c r="BC524" s="181"/>
      <c r="BD524" s="181"/>
      <c r="BE524" s="181"/>
      <c r="BF524" s="181"/>
      <c r="BG524" s="181"/>
      <c r="BH524" s="181"/>
      <c r="BI524" s="181"/>
      <c r="BJ524" s="181"/>
      <c r="BK524" s="181"/>
      <c r="BL524" s="181"/>
      <c r="BM524" s="181"/>
      <c r="BN524" s="181"/>
      <c r="BO524" s="181"/>
      <c r="BP524" s="181"/>
      <c r="BQ524" s="181"/>
      <c r="BR524" s="181"/>
      <c r="BS524" s="181"/>
      <c r="BT524" s="181"/>
      <c r="BU524" s="181"/>
      <c r="BV524" s="181"/>
      <c r="BW524" s="181"/>
      <c r="BX524" s="181"/>
      <c r="BY524" s="181"/>
      <c r="BZ524" s="181"/>
      <c r="CA524" s="181"/>
      <c r="CB524" s="181"/>
      <c r="CC524" s="181"/>
      <c r="CD524" s="181"/>
      <c r="CE524" s="181"/>
      <c r="CF524" s="181"/>
      <c r="CG524" s="181"/>
      <c r="CH524" s="181"/>
      <c r="CI524" s="181"/>
      <c r="CJ524" s="181"/>
      <c r="CK524" s="181"/>
      <c r="CL524" s="181"/>
      <c r="CM524" s="181"/>
      <c r="CN524" s="181"/>
      <c r="CO524" s="181"/>
      <c r="CP524" s="181"/>
      <c r="CQ524" s="181"/>
      <c r="CR524" s="181"/>
      <c r="CS524" s="181"/>
      <c r="CT524" s="181"/>
      <c r="CU524" s="181"/>
      <c r="CV524" s="181"/>
      <c r="CW524" s="181"/>
      <c r="CX524" s="181"/>
      <c r="CY524" s="181"/>
      <c r="CZ524" s="181"/>
      <c r="DA524" s="181"/>
      <c r="DB524" s="181"/>
      <c r="DC524" s="181"/>
      <c r="DD524" s="181"/>
      <c r="DE524" s="181"/>
      <c r="DF524" s="181"/>
      <c r="DG524" s="181"/>
      <c r="DH524" s="181"/>
      <c r="DI524" s="181"/>
      <c r="DJ524" s="181"/>
      <c r="DK524" s="181"/>
      <c r="DL524" s="181"/>
      <c r="DM524" s="181"/>
      <c r="DN524" s="181"/>
      <c r="DO524" s="181"/>
      <c r="DP524" s="181"/>
      <c r="DQ524" s="181"/>
      <c r="DR524" s="181"/>
      <c r="DS524" s="181"/>
      <c r="DT524" s="181"/>
      <c r="DU524" s="181"/>
      <c r="DV524" s="181"/>
      <c r="DW524" s="181"/>
      <c r="DX524" s="181"/>
      <c r="DY524" s="181"/>
      <c r="DZ524" s="181"/>
      <c r="EA524" s="181"/>
      <c r="EB524" s="181"/>
      <c r="EC524" s="181"/>
      <c r="ED524" s="181"/>
      <c r="EE524" s="181"/>
      <c r="EF524" s="181"/>
      <c r="EG524" s="181"/>
      <c r="EH524" s="181"/>
      <c r="EI524" s="181"/>
      <c r="EJ524" s="181"/>
      <c r="EK524" s="181"/>
      <c r="EL524" s="181"/>
      <c r="EM524" s="181"/>
      <c r="EN524" s="177"/>
      <c r="EO524" s="177"/>
    </row>
    <row r="525" customFormat="false" ht="12.75" hidden="false" customHeight="false" outlineLevel="0" collapsed="false">
      <c r="A525" s="197" t="s">
        <v>64</v>
      </c>
      <c r="B525" s="198"/>
      <c r="C525" s="199" t="s">
        <v>69</v>
      </c>
      <c r="D525" s="171" t="n">
        <v>9</v>
      </c>
      <c r="E525" s="172" t="s">
        <v>231</v>
      </c>
      <c r="F525" s="173" t="n">
        <f aca="false">SUM(H525:EM525)</f>
        <v>7.75</v>
      </c>
      <c r="G525" s="174"/>
      <c r="H525" s="176"/>
      <c r="I525" s="176"/>
      <c r="J525" s="176"/>
      <c r="K525" s="176"/>
      <c r="L525" s="176"/>
      <c r="M525" s="176"/>
      <c r="N525" s="176"/>
      <c r="O525" s="176"/>
      <c r="P525" s="176"/>
      <c r="Q525" s="175"/>
      <c r="R525" s="175"/>
      <c r="S525" s="175"/>
      <c r="T525" s="175"/>
      <c r="U525" s="175"/>
      <c r="V525" s="175"/>
      <c r="W525" s="175"/>
      <c r="X525" s="175"/>
      <c r="Y525" s="175"/>
      <c r="Z525" s="175"/>
      <c r="AA525" s="175"/>
      <c r="AB525" s="175"/>
      <c r="AC525" s="175"/>
      <c r="AD525" s="175"/>
      <c r="AE525" s="175"/>
      <c r="AF525" s="175"/>
      <c r="AG525" s="175"/>
      <c r="AH525" s="175"/>
      <c r="AI525" s="175"/>
      <c r="AJ525" s="175"/>
      <c r="AK525" s="175"/>
      <c r="AL525" s="175"/>
      <c r="AM525" s="175"/>
      <c r="AN525" s="175"/>
      <c r="AO525" s="175"/>
      <c r="AP525" s="175"/>
      <c r="AQ525" s="175"/>
      <c r="AR525" s="175"/>
      <c r="AS525" s="175"/>
      <c r="AT525" s="175"/>
      <c r="AU525" s="175"/>
      <c r="AV525" s="175"/>
      <c r="AW525" s="175"/>
      <c r="AX525" s="175"/>
      <c r="AY525" s="175"/>
      <c r="AZ525" s="175"/>
      <c r="BA525" s="175"/>
      <c r="BB525" s="175"/>
      <c r="BC525" s="176" t="n">
        <v>5.25</v>
      </c>
      <c r="BD525" s="176"/>
      <c r="BE525" s="176"/>
      <c r="BF525" s="176"/>
      <c r="BG525" s="176"/>
      <c r="BH525" s="176"/>
      <c r="BI525" s="176"/>
      <c r="BJ525" s="176"/>
      <c r="BK525" s="176"/>
      <c r="BL525" s="176"/>
      <c r="BM525" s="176"/>
      <c r="BN525" s="176"/>
      <c r="BO525" s="176"/>
      <c r="BP525" s="176"/>
      <c r="BQ525" s="176"/>
      <c r="BR525" s="176"/>
      <c r="BS525" s="176"/>
      <c r="BT525" s="176"/>
      <c r="BU525" s="176"/>
      <c r="BV525" s="176"/>
      <c r="BW525" s="176"/>
      <c r="BX525" s="176" t="n">
        <v>2.5</v>
      </c>
      <c r="BY525" s="176"/>
      <c r="BZ525" s="176"/>
      <c r="CA525" s="176"/>
      <c r="CB525" s="176"/>
      <c r="CC525" s="176"/>
      <c r="CD525" s="176"/>
      <c r="CE525" s="176"/>
      <c r="CF525" s="176"/>
      <c r="CG525" s="176"/>
      <c r="CH525" s="176"/>
      <c r="CI525" s="176"/>
      <c r="CJ525" s="176"/>
      <c r="CK525" s="176"/>
      <c r="CL525" s="176"/>
      <c r="CM525" s="176"/>
      <c r="CN525" s="176"/>
      <c r="CO525" s="176"/>
      <c r="CP525" s="176"/>
      <c r="CQ525" s="176"/>
      <c r="CR525" s="176"/>
      <c r="CS525" s="176"/>
      <c r="CT525" s="176"/>
      <c r="CU525" s="176"/>
      <c r="CV525" s="176"/>
      <c r="CW525" s="176"/>
      <c r="CX525" s="176"/>
      <c r="CY525" s="176"/>
      <c r="CZ525" s="176"/>
      <c r="DA525" s="176"/>
      <c r="DB525" s="176"/>
      <c r="DC525" s="176"/>
      <c r="DD525" s="176"/>
      <c r="DE525" s="176"/>
      <c r="DF525" s="176"/>
      <c r="DG525" s="176"/>
      <c r="DH525" s="176"/>
      <c r="DI525" s="176"/>
      <c r="DJ525" s="176"/>
      <c r="DK525" s="176"/>
      <c r="DL525" s="176"/>
      <c r="DM525" s="176"/>
      <c r="DN525" s="176"/>
      <c r="DO525" s="176"/>
      <c r="DP525" s="176"/>
      <c r="DQ525" s="176"/>
      <c r="DR525" s="176"/>
      <c r="DS525" s="176"/>
      <c r="DT525" s="176"/>
      <c r="DU525" s="176"/>
      <c r="DV525" s="176"/>
      <c r="DW525" s="176"/>
      <c r="DX525" s="176"/>
      <c r="DY525" s="176"/>
      <c r="DZ525" s="176"/>
      <c r="EA525" s="176"/>
      <c r="EB525" s="176"/>
      <c r="EC525" s="176"/>
      <c r="ED525" s="176"/>
      <c r="EE525" s="176"/>
      <c r="EF525" s="176"/>
      <c r="EG525" s="176"/>
      <c r="EH525" s="176"/>
      <c r="EI525" s="176"/>
      <c r="EJ525" s="176"/>
      <c r="EK525" s="176"/>
      <c r="EL525" s="176"/>
      <c r="EM525" s="176"/>
      <c r="EN525" s="177"/>
      <c r="EO525" s="177"/>
    </row>
    <row r="526" customFormat="false" ht="12.75" hidden="false" customHeight="false" outlineLevel="0" collapsed="false">
      <c r="A526" s="197" t="s">
        <v>64</v>
      </c>
      <c r="B526" s="198"/>
      <c r="C526" s="199" t="s">
        <v>69</v>
      </c>
      <c r="D526" s="171" t="n">
        <v>10</v>
      </c>
      <c r="E526" s="172" t="s">
        <v>231</v>
      </c>
      <c r="F526" s="173" t="n">
        <f aca="false">SUM(H526:EM526)</f>
        <v>7.75</v>
      </c>
      <c r="G526" s="174"/>
      <c r="H526" s="176"/>
      <c r="I526" s="176"/>
      <c r="J526" s="176"/>
      <c r="K526" s="176"/>
      <c r="L526" s="176"/>
      <c r="M526" s="176"/>
      <c r="N526" s="176"/>
      <c r="O526" s="176"/>
      <c r="P526" s="176"/>
      <c r="Q526" s="175"/>
      <c r="R526" s="175"/>
      <c r="S526" s="175"/>
      <c r="T526" s="175"/>
      <c r="U526" s="175"/>
      <c r="V526" s="175"/>
      <c r="W526" s="175"/>
      <c r="X526" s="175"/>
      <c r="Y526" s="175"/>
      <c r="Z526" s="175"/>
      <c r="AA526" s="175"/>
      <c r="AB526" s="175"/>
      <c r="AC526" s="175"/>
      <c r="AD526" s="175"/>
      <c r="AE526" s="175"/>
      <c r="AF526" s="175"/>
      <c r="AG526" s="175"/>
      <c r="AH526" s="175"/>
      <c r="AI526" s="175"/>
      <c r="AJ526" s="175"/>
      <c r="AK526" s="175"/>
      <c r="AL526" s="175"/>
      <c r="AM526" s="175"/>
      <c r="AN526" s="175"/>
      <c r="AO526" s="175"/>
      <c r="AP526" s="175"/>
      <c r="AQ526" s="175"/>
      <c r="AR526" s="175"/>
      <c r="AS526" s="175"/>
      <c r="AT526" s="175"/>
      <c r="AU526" s="175"/>
      <c r="AV526" s="175"/>
      <c r="AW526" s="175"/>
      <c r="AX526" s="175"/>
      <c r="AY526" s="175"/>
      <c r="AZ526" s="175"/>
      <c r="BA526" s="175"/>
      <c r="BB526" s="175"/>
      <c r="BC526" s="176"/>
      <c r="BD526" s="176"/>
      <c r="BE526" s="176"/>
      <c r="BF526" s="176" t="n">
        <v>4</v>
      </c>
      <c r="BG526" s="176" t="n">
        <v>3</v>
      </c>
      <c r="BH526" s="176"/>
      <c r="BI526" s="176"/>
      <c r="BJ526" s="176"/>
      <c r="BK526" s="176" t="n">
        <v>0.75</v>
      </c>
      <c r="BL526" s="176"/>
      <c r="BM526" s="176"/>
      <c r="BN526" s="176"/>
      <c r="BO526" s="176"/>
      <c r="BP526" s="176"/>
      <c r="BQ526" s="176"/>
      <c r="BR526" s="176"/>
      <c r="BS526" s="176"/>
      <c r="BT526" s="176"/>
      <c r="BU526" s="176"/>
      <c r="BV526" s="176"/>
      <c r="BW526" s="176"/>
      <c r="BX526" s="176"/>
      <c r="BY526" s="176"/>
      <c r="BZ526" s="176"/>
      <c r="CA526" s="176"/>
      <c r="CB526" s="176"/>
      <c r="CC526" s="176"/>
      <c r="CD526" s="176"/>
      <c r="CE526" s="176"/>
      <c r="CF526" s="176"/>
      <c r="CG526" s="176"/>
      <c r="CH526" s="176"/>
      <c r="CI526" s="176"/>
      <c r="CJ526" s="176"/>
      <c r="CK526" s="176"/>
      <c r="CL526" s="176"/>
      <c r="CM526" s="176"/>
      <c r="CN526" s="176"/>
      <c r="CO526" s="176"/>
      <c r="CP526" s="176"/>
      <c r="CQ526" s="176"/>
      <c r="CR526" s="176"/>
      <c r="CS526" s="176"/>
      <c r="CT526" s="176"/>
      <c r="CU526" s="176"/>
      <c r="CV526" s="176"/>
      <c r="CW526" s="176"/>
      <c r="CX526" s="176"/>
      <c r="CY526" s="176"/>
      <c r="CZ526" s="176"/>
      <c r="DA526" s="176"/>
      <c r="DB526" s="176"/>
      <c r="DC526" s="176"/>
      <c r="DD526" s="176"/>
      <c r="DE526" s="176"/>
      <c r="DF526" s="176"/>
      <c r="DG526" s="176"/>
      <c r="DH526" s="176"/>
      <c r="DI526" s="176"/>
      <c r="DJ526" s="176"/>
      <c r="DK526" s="176"/>
      <c r="DL526" s="176"/>
      <c r="DM526" s="176"/>
      <c r="DN526" s="176"/>
      <c r="DO526" s="176"/>
      <c r="DP526" s="176"/>
      <c r="DQ526" s="176"/>
      <c r="DR526" s="176"/>
      <c r="DS526" s="176"/>
      <c r="DT526" s="176"/>
      <c r="DU526" s="176"/>
      <c r="DV526" s="176"/>
      <c r="DW526" s="176"/>
      <c r="DX526" s="176"/>
      <c r="DY526" s="176"/>
      <c r="DZ526" s="176"/>
      <c r="EA526" s="176"/>
      <c r="EB526" s="176"/>
      <c r="EC526" s="176"/>
      <c r="ED526" s="176"/>
      <c r="EE526" s="176"/>
      <c r="EF526" s="176"/>
      <c r="EG526" s="176"/>
      <c r="EH526" s="176"/>
      <c r="EI526" s="176"/>
      <c r="EJ526" s="176"/>
      <c r="EK526" s="176"/>
      <c r="EL526" s="176"/>
      <c r="EM526" s="176"/>
      <c r="EN526" s="177"/>
      <c r="EO526" s="177"/>
    </row>
    <row r="527" customFormat="false" ht="12.75" hidden="false" customHeight="false" outlineLevel="0" collapsed="false">
      <c r="A527" s="197" t="s">
        <v>64</v>
      </c>
      <c r="B527" s="198"/>
      <c r="C527" s="199" t="s">
        <v>69</v>
      </c>
      <c r="D527" s="171" t="n">
        <v>11</v>
      </c>
      <c r="E527" s="172" t="s">
        <v>231</v>
      </c>
      <c r="F527" s="173" t="n">
        <f aca="false">SUM(H527:EM527)</f>
        <v>7.75</v>
      </c>
      <c r="G527" s="174"/>
      <c r="H527" s="176"/>
      <c r="I527" s="176"/>
      <c r="J527" s="176"/>
      <c r="K527" s="176"/>
      <c r="L527" s="176"/>
      <c r="M527" s="176"/>
      <c r="N527" s="176"/>
      <c r="O527" s="176"/>
      <c r="P527" s="176"/>
      <c r="Q527" s="175"/>
      <c r="R527" s="175"/>
      <c r="S527" s="175"/>
      <c r="T527" s="175"/>
      <c r="U527" s="175"/>
      <c r="V527" s="175"/>
      <c r="W527" s="175"/>
      <c r="X527" s="175"/>
      <c r="Y527" s="175"/>
      <c r="Z527" s="175"/>
      <c r="AA527" s="175"/>
      <c r="AB527" s="175"/>
      <c r="AC527" s="175"/>
      <c r="AD527" s="175"/>
      <c r="AE527" s="175"/>
      <c r="AF527" s="175"/>
      <c r="AG527" s="175"/>
      <c r="AH527" s="175"/>
      <c r="AI527" s="175"/>
      <c r="AJ527" s="175"/>
      <c r="AK527" s="175"/>
      <c r="AL527" s="175"/>
      <c r="AM527" s="175"/>
      <c r="AN527" s="175"/>
      <c r="AO527" s="175"/>
      <c r="AP527" s="175"/>
      <c r="AQ527" s="175"/>
      <c r="AR527" s="175"/>
      <c r="AS527" s="175"/>
      <c r="AT527" s="175"/>
      <c r="AU527" s="175"/>
      <c r="AV527" s="175"/>
      <c r="AW527" s="175"/>
      <c r="AX527" s="175"/>
      <c r="AY527" s="175"/>
      <c r="AZ527" s="175"/>
      <c r="BA527" s="175"/>
      <c r="BB527" s="175"/>
      <c r="BC527" s="176"/>
      <c r="BD527" s="176"/>
      <c r="BE527" s="176"/>
      <c r="BF527" s="176"/>
      <c r="BG527" s="176"/>
      <c r="BH527" s="176"/>
      <c r="BI527" s="176"/>
      <c r="BJ527" s="176"/>
      <c r="BK527" s="176" t="n">
        <v>2</v>
      </c>
      <c r="BL527" s="176"/>
      <c r="BM527" s="176"/>
      <c r="BN527" s="176"/>
      <c r="BO527" s="176"/>
      <c r="BP527" s="176"/>
      <c r="BQ527" s="176"/>
      <c r="BR527" s="176"/>
      <c r="BS527" s="176"/>
      <c r="BT527" s="176" t="n">
        <v>1.5</v>
      </c>
      <c r="BU527" s="176"/>
      <c r="BV527" s="176"/>
      <c r="BW527" s="176"/>
      <c r="BX527" s="176" t="n">
        <v>4.25</v>
      </c>
      <c r="BY527" s="176"/>
      <c r="BZ527" s="176"/>
      <c r="CA527" s="176"/>
      <c r="CB527" s="176"/>
      <c r="CC527" s="176"/>
      <c r="CD527" s="176"/>
      <c r="CE527" s="176"/>
      <c r="CF527" s="176"/>
      <c r="CG527" s="176"/>
      <c r="CH527" s="176"/>
      <c r="CI527" s="176"/>
      <c r="CJ527" s="176"/>
      <c r="CK527" s="176"/>
      <c r="CL527" s="176"/>
      <c r="CM527" s="176"/>
      <c r="CN527" s="176"/>
      <c r="CO527" s="176"/>
      <c r="CP527" s="176"/>
      <c r="CQ527" s="176"/>
      <c r="CR527" s="176"/>
      <c r="CS527" s="176"/>
      <c r="CT527" s="176"/>
      <c r="CU527" s="176"/>
      <c r="CV527" s="176"/>
      <c r="CW527" s="176"/>
      <c r="CX527" s="176"/>
      <c r="CY527" s="176"/>
      <c r="CZ527" s="176"/>
      <c r="DA527" s="176"/>
      <c r="DB527" s="176"/>
      <c r="DC527" s="176"/>
      <c r="DD527" s="176"/>
      <c r="DE527" s="176"/>
      <c r="DF527" s="176"/>
      <c r="DG527" s="176"/>
      <c r="DH527" s="176"/>
      <c r="DI527" s="176"/>
      <c r="DJ527" s="176"/>
      <c r="DK527" s="176"/>
      <c r="DL527" s="176"/>
      <c r="DM527" s="176"/>
      <c r="DN527" s="176"/>
      <c r="DO527" s="176"/>
      <c r="DP527" s="176"/>
      <c r="DQ527" s="176"/>
      <c r="DR527" s="176"/>
      <c r="DS527" s="176"/>
      <c r="DT527" s="176"/>
      <c r="DU527" s="176"/>
      <c r="DV527" s="176"/>
      <c r="DW527" s="176"/>
      <c r="DX527" s="176"/>
      <c r="DY527" s="176"/>
      <c r="DZ527" s="176"/>
      <c r="EA527" s="176"/>
      <c r="EB527" s="176"/>
      <c r="EC527" s="176"/>
      <c r="ED527" s="176"/>
      <c r="EE527" s="176"/>
      <c r="EF527" s="176"/>
      <c r="EG527" s="176"/>
      <c r="EH527" s="176"/>
      <c r="EI527" s="176"/>
      <c r="EJ527" s="176"/>
      <c r="EK527" s="176"/>
      <c r="EL527" s="176"/>
      <c r="EM527" s="176"/>
      <c r="EN527" s="177"/>
      <c r="EO527" s="177"/>
    </row>
    <row r="528" customFormat="false" ht="12.75" hidden="false" customHeight="false" outlineLevel="0" collapsed="false">
      <c r="A528" s="197" t="s">
        <v>64</v>
      </c>
      <c r="B528" s="198"/>
      <c r="C528" s="199" t="s">
        <v>69</v>
      </c>
      <c r="D528" s="171" t="n">
        <v>12</v>
      </c>
      <c r="E528" s="172" t="s">
        <v>231</v>
      </c>
      <c r="F528" s="173" t="n">
        <f aca="false">SUM(H528:EM528)</f>
        <v>7.75</v>
      </c>
      <c r="G528" s="174"/>
      <c r="H528" s="176"/>
      <c r="I528" s="176"/>
      <c r="J528" s="176"/>
      <c r="K528" s="176"/>
      <c r="L528" s="176"/>
      <c r="M528" s="176"/>
      <c r="N528" s="176"/>
      <c r="O528" s="176"/>
      <c r="P528" s="176"/>
      <c r="Q528" s="175"/>
      <c r="R528" s="175"/>
      <c r="S528" s="175"/>
      <c r="T528" s="175"/>
      <c r="U528" s="175"/>
      <c r="V528" s="175"/>
      <c r="W528" s="175"/>
      <c r="X528" s="175"/>
      <c r="Y528" s="175"/>
      <c r="Z528" s="175"/>
      <c r="AA528" s="175"/>
      <c r="AB528" s="175"/>
      <c r="AC528" s="175"/>
      <c r="AD528" s="175"/>
      <c r="AE528" s="175"/>
      <c r="AF528" s="175"/>
      <c r="AG528" s="175"/>
      <c r="AH528" s="175"/>
      <c r="AI528" s="175"/>
      <c r="AJ528" s="175"/>
      <c r="AK528" s="175"/>
      <c r="AL528" s="175"/>
      <c r="AM528" s="175"/>
      <c r="AN528" s="175"/>
      <c r="AO528" s="175"/>
      <c r="AP528" s="175"/>
      <c r="AQ528" s="175"/>
      <c r="AR528" s="175"/>
      <c r="AS528" s="175"/>
      <c r="AT528" s="175"/>
      <c r="AU528" s="175"/>
      <c r="AV528" s="175"/>
      <c r="AW528" s="175"/>
      <c r="AX528" s="175"/>
      <c r="AY528" s="175"/>
      <c r="AZ528" s="175"/>
      <c r="BA528" s="175"/>
      <c r="BB528" s="175"/>
      <c r="BC528" s="176"/>
      <c r="BD528" s="176"/>
      <c r="BE528" s="176"/>
      <c r="BF528" s="176"/>
      <c r="BG528" s="176"/>
      <c r="BH528" s="176"/>
      <c r="BI528" s="176" t="n">
        <v>1.5</v>
      </c>
      <c r="BJ528" s="176"/>
      <c r="BK528" s="176"/>
      <c r="BL528" s="176"/>
      <c r="BM528" s="176" t="n">
        <v>1.5</v>
      </c>
      <c r="BN528" s="176"/>
      <c r="BO528" s="176"/>
      <c r="BP528" s="176"/>
      <c r="BQ528" s="176"/>
      <c r="BR528" s="176" t="n">
        <v>1.25</v>
      </c>
      <c r="BS528" s="176"/>
      <c r="BT528" s="176" t="n">
        <v>0.5</v>
      </c>
      <c r="BU528" s="176"/>
      <c r="BV528" s="176"/>
      <c r="BW528" s="176"/>
      <c r="BX528" s="176" t="n">
        <v>3</v>
      </c>
      <c r="BY528" s="176"/>
      <c r="BZ528" s="176"/>
      <c r="CA528" s="176"/>
      <c r="CB528" s="176"/>
      <c r="CC528" s="176"/>
      <c r="CD528" s="176"/>
      <c r="CE528" s="176"/>
      <c r="CF528" s="176"/>
      <c r="CG528" s="176"/>
      <c r="CH528" s="176"/>
      <c r="CI528" s="176"/>
      <c r="CJ528" s="176"/>
      <c r="CK528" s="176"/>
      <c r="CL528" s="176"/>
      <c r="CM528" s="176"/>
      <c r="CN528" s="176"/>
      <c r="CO528" s="176"/>
      <c r="CP528" s="176"/>
      <c r="CQ528" s="176"/>
      <c r="CR528" s="176"/>
      <c r="CS528" s="176"/>
      <c r="CT528" s="176"/>
      <c r="CU528" s="176"/>
      <c r="CV528" s="176"/>
      <c r="CW528" s="176"/>
      <c r="CX528" s="176"/>
      <c r="CY528" s="176"/>
      <c r="CZ528" s="176"/>
      <c r="DA528" s="176"/>
      <c r="DB528" s="176"/>
      <c r="DC528" s="176"/>
      <c r="DD528" s="176"/>
      <c r="DE528" s="176"/>
      <c r="DF528" s="176"/>
      <c r="DG528" s="176"/>
      <c r="DH528" s="176"/>
      <c r="DI528" s="176"/>
      <c r="DJ528" s="176"/>
      <c r="DK528" s="176"/>
      <c r="DL528" s="176"/>
      <c r="DM528" s="176"/>
      <c r="DN528" s="176"/>
      <c r="DO528" s="176"/>
      <c r="DP528" s="176"/>
      <c r="DQ528" s="176"/>
      <c r="DR528" s="176"/>
      <c r="DS528" s="176"/>
      <c r="DT528" s="176"/>
      <c r="DU528" s="176"/>
      <c r="DV528" s="176"/>
      <c r="DW528" s="176"/>
      <c r="DX528" s="176"/>
      <c r="DY528" s="176"/>
      <c r="DZ528" s="176"/>
      <c r="EA528" s="176"/>
      <c r="EB528" s="176"/>
      <c r="EC528" s="176"/>
      <c r="ED528" s="176"/>
      <c r="EE528" s="176"/>
      <c r="EF528" s="176"/>
      <c r="EG528" s="176"/>
      <c r="EH528" s="176"/>
      <c r="EI528" s="176"/>
      <c r="EJ528" s="176"/>
      <c r="EK528" s="176"/>
      <c r="EL528" s="176"/>
      <c r="EM528" s="176"/>
      <c r="EN528" s="177"/>
      <c r="EO528" s="177"/>
    </row>
    <row r="529" customFormat="false" ht="12.75" hidden="false" customHeight="false" outlineLevel="0" collapsed="false">
      <c r="A529" s="197" t="s">
        <v>64</v>
      </c>
      <c r="B529" s="198"/>
      <c r="C529" s="199" t="s">
        <v>69</v>
      </c>
      <c r="D529" s="171" t="n">
        <v>13</v>
      </c>
      <c r="E529" s="172" t="s">
        <v>231</v>
      </c>
      <c r="F529" s="173" t="n">
        <f aca="false">SUM(H529:EM529)</f>
        <v>7</v>
      </c>
      <c r="G529" s="174"/>
      <c r="H529" s="176"/>
      <c r="I529" s="176"/>
      <c r="J529" s="176"/>
      <c r="K529" s="176"/>
      <c r="L529" s="176"/>
      <c r="M529" s="176"/>
      <c r="N529" s="176"/>
      <c r="O529" s="176"/>
      <c r="P529" s="176"/>
      <c r="Q529" s="175"/>
      <c r="R529" s="175"/>
      <c r="S529" s="175"/>
      <c r="T529" s="175"/>
      <c r="U529" s="175"/>
      <c r="V529" s="175"/>
      <c r="W529" s="175"/>
      <c r="X529" s="175"/>
      <c r="Y529" s="175"/>
      <c r="Z529" s="175"/>
      <c r="AA529" s="175"/>
      <c r="AB529" s="175"/>
      <c r="AC529" s="175"/>
      <c r="AD529" s="175"/>
      <c r="AE529" s="175"/>
      <c r="AF529" s="175"/>
      <c r="AG529" s="175"/>
      <c r="AH529" s="175"/>
      <c r="AI529" s="175"/>
      <c r="AJ529" s="175"/>
      <c r="AK529" s="175"/>
      <c r="AL529" s="175"/>
      <c r="AM529" s="175"/>
      <c r="AN529" s="175"/>
      <c r="AO529" s="175"/>
      <c r="AP529" s="175"/>
      <c r="AQ529" s="175"/>
      <c r="AR529" s="175"/>
      <c r="AS529" s="175"/>
      <c r="AT529" s="175"/>
      <c r="AU529" s="175"/>
      <c r="AV529" s="175"/>
      <c r="AW529" s="175"/>
      <c r="AX529" s="175"/>
      <c r="AY529" s="175"/>
      <c r="AZ529" s="175"/>
      <c r="BA529" s="175"/>
      <c r="BB529" s="175"/>
      <c r="BC529" s="176" t="n">
        <v>0.25</v>
      </c>
      <c r="BD529" s="176" t="n">
        <v>2.25</v>
      </c>
      <c r="BE529" s="176"/>
      <c r="BF529" s="176"/>
      <c r="BG529" s="176"/>
      <c r="BH529" s="176"/>
      <c r="BI529" s="176"/>
      <c r="BJ529" s="176"/>
      <c r="BK529" s="176"/>
      <c r="BL529" s="176" t="n">
        <v>1</v>
      </c>
      <c r="BM529" s="176"/>
      <c r="BN529" s="176"/>
      <c r="BO529" s="176"/>
      <c r="BP529" s="176"/>
      <c r="BQ529" s="176"/>
      <c r="BR529" s="176" t="n">
        <v>3.5</v>
      </c>
      <c r="BS529" s="176"/>
      <c r="BT529" s="176"/>
      <c r="BU529" s="176"/>
      <c r="BV529" s="176"/>
      <c r="BW529" s="176"/>
      <c r="BX529" s="176"/>
      <c r="BY529" s="176"/>
      <c r="BZ529" s="176"/>
      <c r="CA529" s="176"/>
      <c r="CB529" s="176"/>
      <c r="CC529" s="176"/>
      <c r="CD529" s="176"/>
      <c r="CE529" s="176"/>
      <c r="CF529" s="176"/>
      <c r="CG529" s="176"/>
      <c r="CH529" s="176"/>
      <c r="CI529" s="176"/>
      <c r="CJ529" s="176"/>
      <c r="CK529" s="176"/>
      <c r="CL529" s="176"/>
      <c r="CM529" s="176"/>
      <c r="CN529" s="176"/>
      <c r="CO529" s="176"/>
      <c r="CP529" s="176"/>
      <c r="CQ529" s="176"/>
      <c r="CR529" s="176"/>
      <c r="CS529" s="176"/>
      <c r="CT529" s="176"/>
      <c r="CU529" s="176"/>
      <c r="CV529" s="176"/>
      <c r="CW529" s="176"/>
      <c r="CX529" s="176"/>
      <c r="CY529" s="176"/>
      <c r="CZ529" s="176"/>
      <c r="DA529" s="176"/>
      <c r="DB529" s="176"/>
      <c r="DC529" s="176"/>
      <c r="DD529" s="176"/>
      <c r="DE529" s="176"/>
      <c r="DF529" s="176"/>
      <c r="DG529" s="176"/>
      <c r="DH529" s="176"/>
      <c r="DI529" s="176"/>
      <c r="DJ529" s="176"/>
      <c r="DK529" s="176"/>
      <c r="DL529" s="176"/>
      <c r="DM529" s="176"/>
      <c r="DN529" s="176"/>
      <c r="DO529" s="176"/>
      <c r="DP529" s="176"/>
      <c r="DQ529" s="176"/>
      <c r="DR529" s="176"/>
      <c r="DS529" s="176"/>
      <c r="DT529" s="176"/>
      <c r="DU529" s="176"/>
      <c r="DV529" s="176"/>
      <c r="DW529" s="176"/>
      <c r="DX529" s="176"/>
      <c r="DY529" s="176"/>
      <c r="DZ529" s="176"/>
      <c r="EA529" s="176"/>
      <c r="EB529" s="176"/>
      <c r="EC529" s="176"/>
      <c r="ED529" s="176"/>
      <c r="EE529" s="176"/>
      <c r="EF529" s="176"/>
      <c r="EG529" s="176"/>
      <c r="EH529" s="176"/>
      <c r="EI529" s="176"/>
      <c r="EJ529" s="176"/>
      <c r="EK529" s="176"/>
      <c r="EL529" s="176"/>
      <c r="EM529" s="176"/>
      <c r="EN529" s="177"/>
      <c r="EO529" s="177"/>
    </row>
    <row r="530" customFormat="false" ht="12.75" hidden="false" customHeight="false" outlineLevel="0" collapsed="false">
      <c r="A530" s="197" t="s">
        <v>64</v>
      </c>
      <c r="B530" s="198"/>
      <c r="C530" s="199" t="s">
        <v>69</v>
      </c>
      <c r="D530" s="171" t="n">
        <v>14</v>
      </c>
      <c r="E530" s="172" t="s">
        <v>231</v>
      </c>
      <c r="F530" s="178" t="n">
        <f aca="false">SUM(H530:EM530)</f>
        <v>0</v>
      </c>
      <c r="G530" s="179"/>
      <c r="H530" s="181"/>
      <c r="I530" s="181"/>
      <c r="J530" s="181"/>
      <c r="K530" s="181"/>
      <c r="L530" s="181"/>
      <c r="M530" s="181"/>
      <c r="N530" s="181"/>
      <c r="O530" s="181"/>
      <c r="P530" s="181"/>
      <c r="Q530" s="180"/>
      <c r="R530" s="180"/>
      <c r="S530" s="180"/>
      <c r="T530" s="180"/>
      <c r="U530" s="180"/>
      <c r="V530" s="180"/>
      <c r="W530" s="180"/>
      <c r="X530" s="180"/>
      <c r="Y530" s="180"/>
      <c r="Z530" s="180"/>
      <c r="AA530" s="180"/>
      <c r="AB530" s="180"/>
      <c r="AC530" s="180"/>
      <c r="AD530" s="180"/>
      <c r="AE530" s="180"/>
      <c r="AF530" s="180"/>
      <c r="AG530" s="180"/>
      <c r="AH530" s="180"/>
      <c r="AI530" s="180"/>
      <c r="AJ530" s="180"/>
      <c r="AK530" s="180"/>
      <c r="AL530" s="180"/>
      <c r="AM530" s="180"/>
      <c r="AN530" s="180"/>
      <c r="AO530" s="180"/>
      <c r="AP530" s="180"/>
      <c r="AQ530" s="180"/>
      <c r="AR530" s="180"/>
      <c r="AS530" s="180"/>
      <c r="AT530" s="180"/>
      <c r="AU530" s="180"/>
      <c r="AV530" s="180"/>
      <c r="AW530" s="180"/>
      <c r="AX530" s="180"/>
      <c r="AY530" s="180"/>
      <c r="AZ530" s="180"/>
      <c r="BA530" s="180"/>
      <c r="BB530" s="180"/>
      <c r="BC530" s="181"/>
      <c r="BD530" s="181"/>
      <c r="BE530" s="181"/>
      <c r="BF530" s="181"/>
      <c r="BG530" s="181"/>
      <c r="BH530" s="181"/>
      <c r="BI530" s="181"/>
      <c r="BJ530" s="181"/>
      <c r="BK530" s="181"/>
      <c r="BL530" s="181"/>
      <c r="BM530" s="181"/>
      <c r="BN530" s="181"/>
      <c r="BO530" s="181"/>
      <c r="BP530" s="181"/>
      <c r="BQ530" s="181"/>
      <c r="BR530" s="181"/>
      <c r="BS530" s="181"/>
      <c r="BT530" s="181"/>
      <c r="BU530" s="181"/>
      <c r="BV530" s="181"/>
      <c r="BW530" s="181"/>
      <c r="BX530" s="181"/>
      <c r="BY530" s="181"/>
      <c r="BZ530" s="181"/>
      <c r="CA530" s="181"/>
      <c r="CB530" s="181"/>
      <c r="CC530" s="181"/>
      <c r="CD530" s="181"/>
      <c r="CE530" s="181"/>
      <c r="CF530" s="181"/>
      <c r="CG530" s="181"/>
      <c r="CH530" s="181"/>
      <c r="CI530" s="181"/>
      <c r="CJ530" s="181"/>
      <c r="CK530" s="181"/>
      <c r="CL530" s="181"/>
      <c r="CM530" s="181"/>
      <c r="CN530" s="181"/>
      <c r="CO530" s="181"/>
      <c r="CP530" s="181"/>
      <c r="CQ530" s="181"/>
      <c r="CR530" s="181"/>
      <c r="CS530" s="181"/>
      <c r="CT530" s="181"/>
      <c r="CU530" s="181"/>
      <c r="CV530" s="181"/>
      <c r="CW530" s="181"/>
      <c r="CX530" s="181"/>
      <c r="CY530" s="181"/>
      <c r="CZ530" s="181"/>
      <c r="DA530" s="181"/>
      <c r="DB530" s="181"/>
      <c r="DC530" s="181"/>
      <c r="DD530" s="181"/>
      <c r="DE530" s="181"/>
      <c r="DF530" s="181"/>
      <c r="DG530" s="181"/>
      <c r="DH530" s="181"/>
      <c r="DI530" s="181"/>
      <c r="DJ530" s="181"/>
      <c r="DK530" s="181"/>
      <c r="DL530" s="181"/>
      <c r="DM530" s="181"/>
      <c r="DN530" s="181"/>
      <c r="DO530" s="181"/>
      <c r="DP530" s="181"/>
      <c r="DQ530" s="181"/>
      <c r="DR530" s="181"/>
      <c r="DS530" s="181"/>
      <c r="DT530" s="181"/>
      <c r="DU530" s="181"/>
      <c r="DV530" s="181"/>
      <c r="DW530" s="181"/>
      <c r="DX530" s="181"/>
      <c r="DY530" s="181"/>
      <c r="DZ530" s="181"/>
      <c r="EA530" s="181"/>
      <c r="EB530" s="181"/>
      <c r="EC530" s="181"/>
      <c r="ED530" s="181"/>
      <c r="EE530" s="181"/>
      <c r="EF530" s="181"/>
      <c r="EG530" s="181"/>
      <c r="EH530" s="181"/>
      <c r="EI530" s="181"/>
      <c r="EJ530" s="181"/>
      <c r="EK530" s="181"/>
      <c r="EL530" s="181"/>
      <c r="EM530" s="181"/>
      <c r="EN530" s="177"/>
      <c r="EO530" s="177"/>
    </row>
    <row r="531" customFormat="false" ht="12.75" hidden="false" customHeight="false" outlineLevel="0" collapsed="false">
      <c r="A531" s="197" t="s">
        <v>64</v>
      </c>
      <c r="B531" s="198"/>
      <c r="C531" s="199" t="s">
        <v>69</v>
      </c>
      <c r="D531" s="171" t="n">
        <v>15</v>
      </c>
      <c r="E531" s="172" t="s">
        <v>231</v>
      </c>
      <c r="F531" s="178" t="n">
        <f aca="false">SUM(H531:EM531)</f>
        <v>0</v>
      </c>
      <c r="G531" s="179" t="n">
        <f aca="false">SUM(F525:F531)</f>
        <v>38</v>
      </c>
      <c r="H531" s="181"/>
      <c r="I531" s="181"/>
      <c r="J531" s="181"/>
      <c r="K531" s="181"/>
      <c r="L531" s="181"/>
      <c r="M531" s="181"/>
      <c r="N531" s="181"/>
      <c r="O531" s="181"/>
      <c r="P531" s="181"/>
      <c r="Q531" s="180"/>
      <c r="R531" s="180"/>
      <c r="S531" s="180"/>
      <c r="T531" s="180"/>
      <c r="U531" s="180"/>
      <c r="V531" s="180"/>
      <c r="W531" s="180"/>
      <c r="X531" s="180"/>
      <c r="Y531" s="180"/>
      <c r="Z531" s="180"/>
      <c r="AA531" s="180"/>
      <c r="AB531" s="180"/>
      <c r="AC531" s="180"/>
      <c r="AD531" s="180"/>
      <c r="AE531" s="180"/>
      <c r="AF531" s="180"/>
      <c r="AG531" s="180"/>
      <c r="AH531" s="180"/>
      <c r="AI531" s="180"/>
      <c r="AJ531" s="180"/>
      <c r="AK531" s="180"/>
      <c r="AL531" s="180"/>
      <c r="AM531" s="180"/>
      <c r="AN531" s="180"/>
      <c r="AO531" s="180"/>
      <c r="AP531" s="180"/>
      <c r="AQ531" s="180"/>
      <c r="AR531" s="180"/>
      <c r="AS531" s="180"/>
      <c r="AT531" s="180"/>
      <c r="AU531" s="180"/>
      <c r="AV531" s="180"/>
      <c r="AW531" s="180"/>
      <c r="AX531" s="180"/>
      <c r="AY531" s="180"/>
      <c r="AZ531" s="180"/>
      <c r="BA531" s="180"/>
      <c r="BB531" s="180"/>
      <c r="BC531" s="181"/>
      <c r="BD531" s="181"/>
      <c r="BE531" s="181"/>
      <c r="BF531" s="181"/>
      <c r="BG531" s="181"/>
      <c r="BH531" s="181"/>
      <c r="BI531" s="181"/>
      <c r="BJ531" s="181"/>
      <c r="BK531" s="181"/>
      <c r="BL531" s="181"/>
      <c r="BM531" s="181"/>
      <c r="BN531" s="181"/>
      <c r="BO531" s="181"/>
      <c r="BP531" s="181"/>
      <c r="BQ531" s="181"/>
      <c r="BR531" s="181"/>
      <c r="BS531" s="181"/>
      <c r="BT531" s="181"/>
      <c r="BU531" s="181"/>
      <c r="BV531" s="181"/>
      <c r="BW531" s="181"/>
      <c r="BX531" s="181"/>
      <c r="BY531" s="181"/>
      <c r="BZ531" s="181"/>
      <c r="CA531" s="181"/>
      <c r="CB531" s="181"/>
      <c r="CC531" s="181"/>
      <c r="CD531" s="181"/>
      <c r="CE531" s="181"/>
      <c r="CF531" s="181"/>
      <c r="CG531" s="181"/>
      <c r="CH531" s="181"/>
      <c r="CI531" s="181"/>
      <c r="CJ531" s="181"/>
      <c r="CK531" s="181"/>
      <c r="CL531" s="181"/>
      <c r="CM531" s="181"/>
      <c r="CN531" s="181"/>
      <c r="CO531" s="181"/>
      <c r="CP531" s="181"/>
      <c r="CQ531" s="181"/>
      <c r="CR531" s="181"/>
      <c r="CS531" s="181"/>
      <c r="CT531" s="181"/>
      <c r="CU531" s="181"/>
      <c r="CV531" s="181"/>
      <c r="CW531" s="181"/>
      <c r="CX531" s="181"/>
      <c r="CY531" s="181"/>
      <c r="CZ531" s="181"/>
      <c r="DA531" s="181"/>
      <c r="DB531" s="181"/>
      <c r="DC531" s="181"/>
      <c r="DD531" s="181"/>
      <c r="DE531" s="181"/>
      <c r="DF531" s="181"/>
      <c r="DG531" s="181"/>
      <c r="DH531" s="181"/>
      <c r="DI531" s="181"/>
      <c r="DJ531" s="181"/>
      <c r="DK531" s="181"/>
      <c r="DL531" s="181"/>
      <c r="DM531" s="181"/>
      <c r="DN531" s="181"/>
      <c r="DO531" s="181"/>
      <c r="DP531" s="181"/>
      <c r="DQ531" s="181"/>
      <c r="DR531" s="181"/>
      <c r="DS531" s="181"/>
      <c r="DT531" s="181"/>
      <c r="DU531" s="181"/>
      <c r="DV531" s="181"/>
      <c r="DW531" s="181"/>
      <c r="DX531" s="181"/>
      <c r="DY531" s="181"/>
      <c r="DZ531" s="181"/>
      <c r="EA531" s="181"/>
      <c r="EB531" s="181"/>
      <c r="EC531" s="181"/>
      <c r="ED531" s="181"/>
      <c r="EE531" s="181"/>
      <c r="EF531" s="181"/>
      <c r="EG531" s="181"/>
      <c r="EH531" s="181"/>
      <c r="EI531" s="181"/>
      <c r="EJ531" s="181"/>
      <c r="EK531" s="181"/>
      <c r="EL531" s="181"/>
      <c r="EM531" s="181"/>
      <c r="EN531" s="177"/>
      <c r="EO531" s="177"/>
    </row>
    <row r="532" customFormat="false" ht="12.75" hidden="false" customHeight="false" outlineLevel="0" collapsed="false">
      <c r="A532" s="197" t="s">
        <v>64</v>
      </c>
      <c r="B532" s="198"/>
      <c r="C532" s="199" t="s">
        <v>69</v>
      </c>
      <c r="D532" s="171" t="n">
        <v>16</v>
      </c>
      <c r="E532" s="172" t="s">
        <v>232</v>
      </c>
      <c r="F532" s="173" t="n">
        <f aca="false">SUM(H532:EM532)</f>
        <v>7.75</v>
      </c>
      <c r="G532" s="174"/>
      <c r="H532" s="176"/>
      <c r="I532" s="176"/>
      <c r="J532" s="176"/>
      <c r="K532" s="176"/>
      <c r="L532" s="176"/>
      <c r="M532" s="176"/>
      <c r="N532" s="176"/>
      <c r="O532" s="176"/>
      <c r="P532" s="176"/>
      <c r="Q532" s="175"/>
      <c r="R532" s="175"/>
      <c r="S532" s="175"/>
      <c r="T532" s="175"/>
      <c r="U532" s="175"/>
      <c r="V532" s="175"/>
      <c r="W532" s="175"/>
      <c r="X532" s="175"/>
      <c r="Y532" s="175"/>
      <c r="Z532" s="175"/>
      <c r="AA532" s="175"/>
      <c r="AB532" s="175"/>
      <c r="AC532" s="175"/>
      <c r="AD532" s="175"/>
      <c r="AE532" s="175"/>
      <c r="AF532" s="175"/>
      <c r="AG532" s="175"/>
      <c r="AH532" s="175"/>
      <c r="AI532" s="175"/>
      <c r="AJ532" s="175"/>
      <c r="AK532" s="175"/>
      <c r="AL532" s="175"/>
      <c r="AM532" s="175"/>
      <c r="AN532" s="175"/>
      <c r="AO532" s="175"/>
      <c r="AP532" s="175"/>
      <c r="AQ532" s="175"/>
      <c r="AR532" s="175"/>
      <c r="AS532" s="175"/>
      <c r="AT532" s="175"/>
      <c r="AU532" s="175"/>
      <c r="AV532" s="175"/>
      <c r="AW532" s="175"/>
      <c r="AX532" s="175"/>
      <c r="AY532" s="175"/>
      <c r="AZ532" s="175"/>
      <c r="BA532" s="175"/>
      <c r="BB532" s="175"/>
      <c r="BC532" s="176"/>
      <c r="BD532" s="176"/>
      <c r="BE532" s="176"/>
      <c r="BF532" s="176"/>
      <c r="BG532" s="176"/>
      <c r="BH532" s="176"/>
      <c r="BI532" s="176"/>
      <c r="BJ532" s="176"/>
      <c r="BK532" s="176"/>
      <c r="BL532" s="176" t="n">
        <v>1</v>
      </c>
      <c r="BM532" s="176"/>
      <c r="BN532" s="176"/>
      <c r="BO532" s="176"/>
      <c r="BP532" s="176"/>
      <c r="BQ532" s="176"/>
      <c r="BR532" s="176" t="n">
        <v>6.75</v>
      </c>
      <c r="BS532" s="176"/>
      <c r="BT532" s="176"/>
      <c r="BU532" s="176"/>
      <c r="BV532" s="176"/>
      <c r="BW532" s="176"/>
      <c r="BX532" s="176"/>
      <c r="BY532" s="176"/>
      <c r="BZ532" s="176"/>
      <c r="CA532" s="176"/>
      <c r="CB532" s="176"/>
      <c r="CC532" s="176"/>
      <c r="CD532" s="176"/>
      <c r="CE532" s="176"/>
      <c r="CF532" s="176"/>
      <c r="CG532" s="176"/>
      <c r="CH532" s="176"/>
      <c r="CI532" s="176"/>
      <c r="CJ532" s="176"/>
      <c r="CK532" s="176"/>
      <c r="CL532" s="176"/>
      <c r="CM532" s="176"/>
      <c r="CN532" s="176"/>
      <c r="CO532" s="176"/>
      <c r="CP532" s="176"/>
      <c r="CQ532" s="176"/>
      <c r="CR532" s="176"/>
      <c r="CS532" s="176"/>
      <c r="CT532" s="176"/>
      <c r="CU532" s="176"/>
      <c r="CV532" s="176"/>
      <c r="CW532" s="176"/>
      <c r="CX532" s="176"/>
      <c r="CY532" s="176"/>
      <c r="CZ532" s="176"/>
      <c r="DA532" s="176"/>
      <c r="DB532" s="176"/>
      <c r="DC532" s="176"/>
      <c r="DD532" s="176"/>
      <c r="DE532" s="176"/>
      <c r="DF532" s="176"/>
      <c r="DG532" s="176"/>
      <c r="DH532" s="176"/>
      <c r="DI532" s="176"/>
      <c r="DJ532" s="176"/>
      <c r="DK532" s="176"/>
      <c r="DL532" s="176"/>
      <c r="DM532" s="176"/>
      <c r="DN532" s="176"/>
      <c r="DO532" s="176"/>
      <c r="DP532" s="176"/>
      <c r="DQ532" s="176"/>
      <c r="DR532" s="176"/>
      <c r="DS532" s="176"/>
      <c r="DT532" s="176"/>
      <c r="DU532" s="176"/>
      <c r="DV532" s="176"/>
      <c r="DW532" s="176"/>
      <c r="DX532" s="176"/>
      <c r="DY532" s="176"/>
      <c r="DZ532" s="176"/>
      <c r="EA532" s="176"/>
      <c r="EB532" s="176"/>
      <c r="EC532" s="176"/>
      <c r="ED532" s="176"/>
      <c r="EE532" s="176"/>
      <c r="EF532" s="176"/>
      <c r="EG532" s="176"/>
      <c r="EH532" s="176"/>
      <c r="EI532" s="176"/>
      <c r="EJ532" s="176"/>
      <c r="EK532" s="176"/>
      <c r="EL532" s="176"/>
      <c r="EM532" s="176"/>
      <c r="EN532" s="177"/>
      <c r="EO532" s="177"/>
    </row>
    <row r="533" customFormat="false" ht="12.75" hidden="false" customHeight="false" outlineLevel="0" collapsed="false">
      <c r="A533" s="197" t="s">
        <v>64</v>
      </c>
      <c r="B533" s="198"/>
      <c r="C533" s="199" t="s">
        <v>69</v>
      </c>
      <c r="D533" s="171" t="n">
        <v>17</v>
      </c>
      <c r="E533" s="172" t="s">
        <v>232</v>
      </c>
      <c r="F533" s="173" t="n">
        <f aca="false">SUM(H533:EM533)</f>
        <v>7.75</v>
      </c>
      <c r="G533" s="174"/>
      <c r="H533" s="176"/>
      <c r="I533" s="176"/>
      <c r="J533" s="176"/>
      <c r="K533" s="176"/>
      <c r="L533" s="176"/>
      <c r="M533" s="176"/>
      <c r="N533" s="176"/>
      <c r="O533" s="176"/>
      <c r="P533" s="176"/>
      <c r="Q533" s="175"/>
      <c r="R533" s="175"/>
      <c r="S533" s="175"/>
      <c r="T533" s="175"/>
      <c r="U533" s="175"/>
      <c r="V533" s="175"/>
      <c r="W533" s="175"/>
      <c r="X533" s="175"/>
      <c r="Y533" s="175"/>
      <c r="Z533" s="175"/>
      <c r="AA533" s="175"/>
      <c r="AB533" s="175"/>
      <c r="AC533" s="175"/>
      <c r="AD533" s="175"/>
      <c r="AE533" s="175"/>
      <c r="AF533" s="175"/>
      <c r="AG533" s="175"/>
      <c r="AH533" s="175"/>
      <c r="AI533" s="175"/>
      <c r="AJ533" s="175"/>
      <c r="AK533" s="175"/>
      <c r="AL533" s="175"/>
      <c r="AM533" s="175"/>
      <c r="AN533" s="175"/>
      <c r="AO533" s="175"/>
      <c r="AP533" s="175"/>
      <c r="AQ533" s="175"/>
      <c r="AR533" s="175"/>
      <c r="AS533" s="175"/>
      <c r="AT533" s="175"/>
      <c r="AU533" s="175"/>
      <c r="AV533" s="175"/>
      <c r="AW533" s="175"/>
      <c r="AX533" s="175"/>
      <c r="AY533" s="175"/>
      <c r="AZ533" s="175"/>
      <c r="BA533" s="175"/>
      <c r="BB533" s="175"/>
      <c r="BC533" s="176"/>
      <c r="BD533" s="176"/>
      <c r="BE533" s="176"/>
      <c r="BF533" s="176"/>
      <c r="BG533" s="176"/>
      <c r="BH533" s="176"/>
      <c r="BI533" s="176"/>
      <c r="BJ533" s="176"/>
      <c r="BK533" s="176"/>
      <c r="BL533" s="176"/>
      <c r="BM533" s="176"/>
      <c r="BN533" s="176"/>
      <c r="BO533" s="176"/>
      <c r="BP533" s="176"/>
      <c r="BQ533" s="176"/>
      <c r="BR533" s="176" t="n">
        <v>0.5</v>
      </c>
      <c r="BS533" s="176"/>
      <c r="BT533" s="176"/>
      <c r="BU533" s="176"/>
      <c r="BV533" s="176"/>
      <c r="BW533" s="176"/>
      <c r="BX533" s="176"/>
      <c r="BY533" s="176"/>
      <c r="BZ533" s="176"/>
      <c r="CA533" s="176" t="n">
        <v>0.75</v>
      </c>
      <c r="CB533" s="176"/>
      <c r="CC533" s="176"/>
      <c r="CD533" s="176" t="n">
        <v>6.5</v>
      </c>
      <c r="CE533" s="176"/>
      <c r="CF533" s="176"/>
      <c r="CG533" s="176"/>
      <c r="CH533" s="176"/>
      <c r="CI533" s="176"/>
      <c r="CJ533" s="176"/>
      <c r="CK533" s="176"/>
      <c r="CL533" s="176"/>
      <c r="CM533" s="176"/>
      <c r="CN533" s="176"/>
      <c r="CO533" s="176"/>
      <c r="CP533" s="176"/>
      <c r="CQ533" s="176"/>
      <c r="CR533" s="176"/>
      <c r="CS533" s="176"/>
      <c r="CT533" s="176"/>
      <c r="CU533" s="176"/>
      <c r="CV533" s="176"/>
      <c r="CW533" s="176"/>
      <c r="CX533" s="176"/>
      <c r="CY533" s="176"/>
      <c r="CZ533" s="176"/>
      <c r="DA533" s="176"/>
      <c r="DB533" s="176"/>
      <c r="DC533" s="176"/>
      <c r="DD533" s="176"/>
      <c r="DE533" s="176"/>
      <c r="DF533" s="176"/>
      <c r="DG533" s="176"/>
      <c r="DH533" s="176"/>
      <c r="DI533" s="176"/>
      <c r="DJ533" s="176"/>
      <c r="DK533" s="176"/>
      <c r="DL533" s="176"/>
      <c r="DM533" s="176"/>
      <c r="DN533" s="176"/>
      <c r="DO533" s="176"/>
      <c r="DP533" s="176"/>
      <c r="DQ533" s="176"/>
      <c r="DR533" s="176"/>
      <c r="DS533" s="176"/>
      <c r="DT533" s="176"/>
      <c r="DU533" s="176"/>
      <c r="DV533" s="176"/>
      <c r="DW533" s="176"/>
      <c r="DX533" s="176"/>
      <c r="DY533" s="176"/>
      <c r="DZ533" s="176"/>
      <c r="EA533" s="176"/>
      <c r="EB533" s="176"/>
      <c r="EC533" s="176"/>
      <c r="ED533" s="176"/>
      <c r="EE533" s="176"/>
      <c r="EF533" s="176"/>
      <c r="EG533" s="176"/>
      <c r="EH533" s="176"/>
      <c r="EI533" s="176"/>
      <c r="EJ533" s="176"/>
      <c r="EK533" s="176"/>
      <c r="EL533" s="176"/>
      <c r="EM533" s="176"/>
      <c r="EN533" s="177"/>
      <c r="EO533" s="177"/>
    </row>
    <row r="534" customFormat="false" ht="12.75" hidden="false" customHeight="false" outlineLevel="0" collapsed="false">
      <c r="A534" s="197" t="s">
        <v>64</v>
      </c>
      <c r="B534" s="198"/>
      <c r="C534" s="199" t="s">
        <v>69</v>
      </c>
      <c r="D534" s="171" t="n">
        <v>18</v>
      </c>
      <c r="E534" s="172" t="s">
        <v>232</v>
      </c>
      <c r="F534" s="173" t="n">
        <f aca="false">SUM(H534:EM534)</f>
        <v>7.75</v>
      </c>
      <c r="G534" s="174"/>
      <c r="H534" s="176"/>
      <c r="I534" s="176"/>
      <c r="J534" s="176"/>
      <c r="K534" s="176"/>
      <c r="L534" s="176"/>
      <c r="M534" s="176"/>
      <c r="N534" s="176"/>
      <c r="O534" s="176"/>
      <c r="P534" s="176"/>
      <c r="Q534" s="175"/>
      <c r="R534" s="175"/>
      <c r="S534" s="175"/>
      <c r="T534" s="175"/>
      <c r="U534" s="175"/>
      <c r="V534" s="175"/>
      <c r="W534" s="175"/>
      <c r="X534" s="175"/>
      <c r="Y534" s="175"/>
      <c r="Z534" s="175"/>
      <c r="AA534" s="175"/>
      <c r="AB534" s="175"/>
      <c r="AC534" s="175"/>
      <c r="AD534" s="175"/>
      <c r="AE534" s="175"/>
      <c r="AF534" s="175"/>
      <c r="AG534" s="175"/>
      <c r="AH534" s="175"/>
      <c r="AI534" s="175"/>
      <c r="AJ534" s="175"/>
      <c r="AK534" s="175"/>
      <c r="AL534" s="175"/>
      <c r="AM534" s="175"/>
      <c r="AN534" s="175"/>
      <c r="AO534" s="175"/>
      <c r="AP534" s="175"/>
      <c r="AQ534" s="175"/>
      <c r="AR534" s="175"/>
      <c r="AS534" s="175"/>
      <c r="AT534" s="175"/>
      <c r="AU534" s="175"/>
      <c r="AV534" s="175"/>
      <c r="AW534" s="175"/>
      <c r="AX534" s="175"/>
      <c r="AY534" s="175"/>
      <c r="AZ534" s="175"/>
      <c r="BA534" s="175"/>
      <c r="BB534" s="175"/>
      <c r="BC534" s="176"/>
      <c r="BD534" s="176"/>
      <c r="BE534" s="176"/>
      <c r="BF534" s="176"/>
      <c r="BG534" s="176"/>
      <c r="BH534" s="176"/>
      <c r="BI534" s="176"/>
      <c r="BJ534" s="176"/>
      <c r="BK534" s="176"/>
      <c r="BL534" s="176"/>
      <c r="BM534" s="176"/>
      <c r="BN534" s="176"/>
      <c r="BO534" s="176"/>
      <c r="BP534" s="176"/>
      <c r="BQ534" s="176"/>
      <c r="BR534" s="176"/>
      <c r="BS534" s="176"/>
      <c r="BT534" s="176"/>
      <c r="BU534" s="176"/>
      <c r="BV534" s="176"/>
      <c r="BW534" s="176" t="n">
        <v>4.5</v>
      </c>
      <c r="BX534" s="176"/>
      <c r="BY534" s="176"/>
      <c r="BZ534" s="176"/>
      <c r="CA534" s="176" t="n">
        <v>2.5</v>
      </c>
      <c r="CB534" s="176"/>
      <c r="CC534" s="176"/>
      <c r="CD534" s="176"/>
      <c r="CE534" s="176"/>
      <c r="CF534" s="176"/>
      <c r="CG534" s="176"/>
      <c r="CH534" s="176" t="n">
        <v>0.75</v>
      </c>
      <c r="CI534" s="176"/>
      <c r="CJ534" s="176"/>
      <c r="CK534" s="176"/>
      <c r="CL534" s="176"/>
      <c r="CM534" s="176"/>
      <c r="CN534" s="176"/>
      <c r="CO534" s="176"/>
      <c r="CP534" s="176"/>
      <c r="CQ534" s="176"/>
      <c r="CR534" s="176"/>
      <c r="CS534" s="176"/>
      <c r="CT534" s="176"/>
      <c r="CU534" s="176"/>
      <c r="CV534" s="176"/>
      <c r="CW534" s="176"/>
      <c r="CX534" s="176"/>
      <c r="CY534" s="176"/>
      <c r="CZ534" s="176"/>
      <c r="DA534" s="176"/>
      <c r="DB534" s="176"/>
      <c r="DC534" s="176"/>
      <c r="DD534" s="176"/>
      <c r="DE534" s="176"/>
      <c r="DF534" s="176"/>
      <c r="DG534" s="176"/>
      <c r="DH534" s="176"/>
      <c r="DI534" s="176"/>
      <c r="DJ534" s="176"/>
      <c r="DK534" s="176"/>
      <c r="DL534" s="176"/>
      <c r="DM534" s="176"/>
      <c r="DN534" s="176"/>
      <c r="DO534" s="176"/>
      <c r="DP534" s="176"/>
      <c r="DQ534" s="176"/>
      <c r="DR534" s="176"/>
      <c r="DS534" s="176"/>
      <c r="DT534" s="176"/>
      <c r="DU534" s="176"/>
      <c r="DV534" s="176"/>
      <c r="DW534" s="176"/>
      <c r="DX534" s="176"/>
      <c r="DY534" s="176"/>
      <c r="DZ534" s="176"/>
      <c r="EA534" s="176"/>
      <c r="EB534" s="176"/>
      <c r="EC534" s="176"/>
      <c r="ED534" s="176"/>
      <c r="EE534" s="176"/>
      <c r="EF534" s="176"/>
      <c r="EG534" s="176"/>
      <c r="EH534" s="176"/>
      <c r="EI534" s="176"/>
      <c r="EJ534" s="176"/>
      <c r="EK534" s="176"/>
      <c r="EL534" s="176"/>
      <c r="EM534" s="176"/>
      <c r="EN534" s="177"/>
      <c r="EO534" s="177"/>
    </row>
    <row r="535" customFormat="false" ht="12.75" hidden="false" customHeight="false" outlineLevel="0" collapsed="false">
      <c r="A535" s="197" t="s">
        <v>64</v>
      </c>
      <c r="B535" s="198"/>
      <c r="C535" s="199" t="s">
        <v>69</v>
      </c>
      <c r="D535" s="171" t="n">
        <v>19</v>
      </c>
      <c r="E535" s="172" t="s">
        <v>232</v>
      </c>
      <c r="F535" s="173" t="n">
        <f aca="false">SUM(H535:EM535)</f>
        <v>7.75</v>
      </c>
      <c r="G535" s="174"/>
      <c r="H535" s="176"/>
      <c r="I535" s="176"/>
      <c r="J535" s="176"/>
      <c r="K535" s="176"/>
      <c r="L535" s="176"/>
      <c r="M535" s="176"/>
      <c r="N535" s="176"/>
      <c r="O535" s="176"/>
      <c r="P535" s="176"/>
      <c r="Q535" s="175"/>
      <c r="R535" s="175"/>
      <c r="S535" s="175"/>
      <c r="T535" s="175"/>
      <c r="U535" s="175"/>
      <c r="V535" s="175"/>
      <c r="W535" s="175"/>
      <c r="X535" s="175"/>
      <c r="Y535" s="175"/>
      <c r="Z535" s="175"/>
      <c r="AA535" s="175"/>
      <c r="AB535" s="175"/>
      <c r="AC535" s="175"/>
      <c r="AD535" s="175"/>
      <c r="AE535" s="175"/>
      <c r="AF535" s="175"/>
      <c r="AG535" s="175"/>
      <c r="AH535" s="175"/>
      <c r="AI535" s="175"/>
      <c r="AJ535" s="175"/>
      <c r="AK535" s="175"/>
      <c r="AL535" s="175"/>
      <c r="AM535" s="175"/>
      <c r="AN535" s="175"/>
      <c r="AO535" s="175"/>
      <c r="AP535" s="175"/>
      <c r="AQ535" s="175"/>
      <c r="AR535" s="175"/>
      <c r="AS535" s="175"/>
      <c r="AT535" s="175"/>
      <c r="AU535" s="175"/>
      <c r="AV535" s="175"/>
      <c r="AW535" s="175"/>
      <c r="AX535" s="175"/>
      <c r="AY535" s="175"/>
      <c r="AZ535" s="175"/>
      <c r="BA535" s="175"/>
      <c r="BB535" s="175"/>
      <c r="BC535" s="176"/>
      <c r="BD535" s="176"/>
      <c r="BE535" s="176"/>
      <c r="BF535" s="176"/>
      <c r="BG535" s="176"/>
      <c r="BH535" s="176"/>
      <c r="BI535" s="176"/>
      <c r="BJ535" s="176"/>
      <c r="BK535" s="176"/>
      <c r="BL535" s="176"/>
      <c r="BM535" s="176"/>
      <c r="BN535" s="176"/>
      <c r="BO535" s="176"/>
      <c r="BP535" s="176"/>
      <c r="BQ535" s="176"/>
      <c r="BR535" s="176"/>
      <c r="BS535" s="176"/>
      <c r="BT535" s="176"/>
      <c r="BU535" s="176"/>
      <c r="BV535" s="176"/>
      <c r="BW535" s="176"/>
      <c r="BX535" s="176"/>
      <c r="BY535" s="176"/>
      <c r="BZ535" s="176"/>
      <c r="CA535" s="176"/>
      <c r="CB535" s="176"/>
      <c r="CC535" s="176"/>
      <c r="CD535" s="176"/>
      <c r="CE535" s="176"/>
      <c r="CF535" s="176"/>
      <c r="CG535" s="176"/>
      <c r="CH535" s="176" t="n">
        <v>6.5</v>
      </c>
      <c r="CI535" s="176"/>
      <c r="CJ535" s="176"/>
      <c r="CK535" s="176" t="n">
        <v>1.25</v>
      </c>
      <c r="CL535" s="176"/>
      <c r="CM535" s="176"/>
      <c r="CN535" s="176"/>
      <c r="CO535" s="176"/>
      <c r="CP535" s="176"/>
      <c r="CQ535" s="176"/>
      <c r="CR535" s="176"/>
      <c r="CS535" s="176"/>
      <c r="CT535" s="176"/>
      <c r="CU535" s="176"/>
      <c r="CV535" s="176"/>
      <c r="CW535" s="176"/>
      <c r="CX535" s="176"/>
      <c r="CY535" s="176"/>
      <c r="CZ535" s="176"/>
      <c r="DA535" s="176"/>
      <c r="DB535" s="176"/>
      <c r="DC535" s="176"/>
      <c r="DD535" s="176"/>
      <c r="DE535" s="176"/>
      <c r="DF535" s="176"/>
      <c r="DG535" s="176"/>
      <c r="DH535" s="176"/>
      <c r="DI535" s="176"/>
      <c r="DJ535" s="176"/>
      <c r="DK535" s="176"/>
      <c r="DL535" s="176"/>
      <c r="DM535" s="176"/>
      <c r="DN535" s="176"/>
      <c r="DO535" s="176"/>
      <c r="DP535" s="176"/>
      <c r="DQ535" s="176"/>
      <c r="DR535" s="176"/>
      <c r="DS535" s="176"/>
      <c r="DT535" s="176"/>
      <c r="DU535" s="176"/>
      <c r="DV535" s="176"/>
      <c r="DW535" s="176"/>
      <c r="DX535" s="176"/>
      <c r="DY535" s="176"/>
      <c r="DZ535" s="176"/>
      <c r="EA535" s="176"/>
      <c r="EB535" s="176"/>
      <c r="EC535" s="176"/>
      <c r="ED535" s="176"/>
      <c r="EE535" s="176"/>
      <c r="EF535" s="176"/>
      <c r="EG535" s="176"/>
      <c r="EH535" s="176"/>
      <c r="EI535" s="176"/>
      <c r="EJ535" s="176"/>
      <c r="EK535" s="176"/>
      <c r="EL535" s="176"/>
      <c r="EM535" s="176"/>
      <c r="EN535" s="177"/>
      <c r="EO535" s="177"/>
    </row>
    <row r="536" customFormat="false" ht="12.75" hidden="false" customHeight="false" outlineLevel="0" collapsed="false">
      <c r="A536" s="197" t="s">
        <v>64</v>
      </c>
      <c r="B536" s="198"/>
      <c r="C536" s="199" t="s">
        <v>69</v>
      </c>
      <c r="D536" s="171" t="n">
        <v>20</v>
      </c>
      <c r="E536" s="172" t="s">
        <v>232</v>
      </c>
      <c r="F536" s="173" t="n">
        <f aca="false">SUM(H536:EM536)</f>
        <v>7</v>
      </c>
      <c r="G536" s="174"/>
      <c r="H536" s="176"/>
      <c r="I536" s="176"/>
      <c r="J536" s="176"/>
      <c r="K536" s="176"/>
      <c r="L536" s="176"/>
      <c r="M536" s="176"/>
      <c r="N536" s="176"/>
      <c r="O536" s="176"/>
      <c r="P536" s="176"/>
      <c r="Q536" s="175"/>
      <c r="R536" s="175"/>
      <c r="S536" s="175"/>
      <c r="T536" s="175"/>
      <c r="U536" s="175"/>
      <c r="V536" s="175"/>
      <c r="W536" s="175"/>
      <c r="X536" s="175"/>
      <c r="Y536" s="175"/>
      <c r="Z536" s="175"/>
      <c r="AA536" s="175"/>
      <c r="AB536" s="175"/>
      <c r="AC536" s="175"/>
      <c r="AD536" s="175"/>
      <c r="AE536" s="175"/>
      <c r="AF536" s="175"/>
      <c r="AG536" s="175"/>
      <c r="AH536" s="175"/>
      <c r="AI536" s="175"/>
      <c r="AJ536" s="175"/>
      <c r="AK536" s="175"/>
      <c r="AL536" s="175"/>
      <c r="AM536" s="175"/>
      <c r="AN536" s="175"/>
      <c r="AO536" s="175"/>
      <c r="AP536" s="175"/>
      <c r="AQ536" s="175"/>
      <c r="AR536" s="175"/>
      <c r="AS536" s="175"/>
      <c r="AT536" s="175"/>
      <c r="AU536" s="175"/>
      <c r="AV536" s="175"/>
      <c r="AW536" s="175"/>
      <c r="AX536" s="175"/>
      <c r="AY536" s="175"/>
      <c r="AZ536" s="175"/>
      <c r="BA536" s="175"/>
      <c r="BB536" s="175"/>
      <c r="BC536" s="176"/>
      <c r="BD536" s="176"/>
      <c r="BE536" s="176"/>
      <c r="BF536" s="176"/>
      <c r="BG536" s="176"/>
      <c r="BH536" s="176"/>
      <c r="BI536" s="176"/>
      <c r="BJ536" s="176"/>
      <c r="BK536" s="176"/>
      <c r="BL536" s="176"/>
      <c r="BM536" s="176"/>
      <c r="BN536" s="176"/>
      <c r="BO536" s="176"/>
      <c r="BP536" s="176"/>
      <c r="BQ536" s="176"/>
      <c r="BR536" s="176"/>
      <c r="BS536" s="176"/>
      <c r="BT536" s="176"/>
      <c r="BU536" s="176"/>
      <c r="BV536" s="176"/>
      <c r="BW536" s="176"/>
      <c r="BX536" s="176"/>
      <c r="BY536" s="176"/>
      <c r="BZ536" s="176" t="n">
        <v>0.75</v>
      </c>
      <c r="CA536" s="176"/>
      <c r="CB536" s="176"/>
      <c r="CC536" s="176"/>
      <c r="CD536" s="176"/>
      <c r="CE536" s="176"/>
      <c r="CF536" s="176"/>
      <c r="CG536" s="176"/>
      <c r="CH536" s="176"/>
      <c r="CI536" s="176"/>
      <c r="CJ536" s="176"/>
      <c r="CK536" s="176" t="n">
        <v>6.25</v>
      </c>
      <c r="CL536" s="176"/>
      <c r="CM536" s="176"/>
      <c r="CN536" s="176"/>
      <c r="CO536" s="176"/>
      <c r="CP536" s="176"/>
      <c r="CQ536" s="176"/>
      <c r="CR536" s="176"/>
      <c r="CS536" s="176"/>
      <c r="CT536" s="176"/>
      <c r="CU536" s="176"/>
      <c r="CV536" s="176"/>
      <c r="CW536" s="176"/>
      <c r="CX536" s="176"/>
      <c r="CY536" s="176"/>
      <c r="CZ536" s="176"/>
      <c r="DA536" s="176"/>
      <c r="DB536" s="176"/>
      <c r="DC536" s="176"/>
      <c r="DD536" s="176"/>
      <c r="DE536" s="176"/>
      <c r="DF536" s="176"/>
      <c r="DG536" s="176"/>
      <c r="DH536" s="176"/>
      <c r="DI536" s="176"/>
      <c r="DJ536" s="176"/>
      <c r="DK536" s="176"/>
      <c r="DL536" s="176"/>
      <c r="DM536" s="176"/>
      <c r="DN536" s="176"/>
      <c r="DO536" s="176"/>
      <c r="DP536" s="176"/>
      <c r="DQ536" s="176"/>
      <c r="DR536" s="176"/>
      <c r="DS536" s="176"/>
      <c r="DT536" s="176"/>
      <c r="DU536" s="176"/>
      <c r="DV536" s="176"/>
      <c r="DW536" s="176"/>
      <c r="DX536" s="176"/>
      <c r="DY536" s="176"/>
      <c r="DZ536" s="176"/>
      <c r="EA536" s="176"/>
      <c r="EB536" s="176"/>
      <c r="EC536" s="176"/>
      <c r="ED536" s="176"/>
      <c r="EE536" s="176"/>
      <c r="EF536" s="176"/>
      <c r="EG536" s="176"/>
      <c r="EH536" s="176"/>
      <c r="EI536" s="176"/>
      <c r="EJ536" s="176"/>
      <c r="EK536" s="176"/>
      <c r="EL536" s="176"/>
      <c r="EM536" s="176"/>
      <c r="EN536" s="177"/>
      <c r="EO536" s="177"/>
    </row>
    <row r="537" customFormat="false" ht="12.75" hidden="false" customHeight="false" outlineLevel="0" collapsed="false">
      <c r="A537" s="197" t="s">
        <v>64</v>
      </c>
      <c r="B537" s="198"/>
      <c r="C537" s="199" t="s">
        <v>69</v>
      </c>
      <c r="D537" s="171" t="n">
        <v>21</v>
      </c>
      <c r="E537" s="172" t="s">
        <v>232</v>
      </c>
      <c r="F537" s="178" t="n">
        <f aca="false">SUM(H537:EM537)</f>
        <v>5</v>
      </c>
      <c r="G537" s="179"/>
      <c r="H537" s="181"/>
      <c r="I537" s="181"/>
      <c r="J537" s="181"/>
      <c r="K537" s="181"/>
      <c r="L537" s="181"/>
      <c r="M537" s="181"/>
      <c r="N537" s="181"/>
      <c r="O537" s="181"/>
      <c r="P537" s="181"/>
      <c r="Q537" s="180"/>
      <c r="R537" s="180"/>
      <c r="S537" s="180"/>
      <c r="T537" s="180"/>
      <c r="U537" s="180"/>
      <c r="V537" s="180"/>
      <c r="W537" s="180"/>
      <c r="X537" s="180"/>
      <c r="Y537" s="180"/>
      <c r="Z537" s="180"/>
      <c r="AA537" s="180"/>
      <c r="AB537" s="180"/>
      <c r="AC537" s="180"/>
      <c r="AD537" s="180"/>
      <c r="AE537" s="180"/>
      <c r="AF537" s="180"/>
      <c r="AG537" s="180"/>
      <c r="AH537" s="180"/>
      <c r="AI537" s="180"/>
      <c r="AJ537" s="180"/>
      <c r="AK537" s="180"/>
      <c r="AL537" s="180"/>
      <c r="AM537" s="180"/>
      <c r="AN537" s="180"/>
      <c r="AO537" s="180"/>
      <c r="AP537" s="180"/>
      <c r="AQ537" s="180"/>
      <c r="AR537" s="180"/>
      <c r="AS537" s="180"/>
      <c r="AT537" s="180"/>
      <c r="AU537" s="180"/>
      <c r="AV537" s="180"/>
      <c r="AW537" s="180"/>
      <c r="AX537" s="180"/>
      <c r="AY537" s="180"/>
      <c r="AZ537" s="180"/>
      <c r="BA537" s="180"/>
      <c r="BB537" s="180"/>
      <c r="BC537" s="181"/>
      <c r="BD537" s="181"/>
      <c r="BE537" s="181"/>
      <c r="BF537" s="181"/>
      <c r="BG537" s="181"/>
      <c r="BH537" s="181"/>
      <c r="BI537" s="181"/>
      <c r="BJ537" s="181"/>
      <c r="BK537" s="181"/>
      <c r="BL537" s="181"/>
      <c r="BM537" s="181"/>
      <c r="BN537" s="181"/>
      <c r="BO537" s="181"/>
      <c r="BP537" s="181"/>
      <c r="BQ537" s="181"/>
      <c r="BR537" s="181"/>
      <c r="BS537" s="181"/>
      <c r="BT537" s="181"/>
      <c r="BU537" s="181"/>
      <c r="BV537" s="181"/>
      <c r="BW537" s="181"/>
      <c r="BX537" s="181"/>
      <c r="BY537" s="181"/>
      <c r="BZ537" s="181" t="n">
        <v>5</v>
      </c>
      <c r="CA537" s="181"/>
      <c r="CB537" s="181"/>
      <c r="CC537" s="181"/>
      <c r="CD537" s="181"/>
      <c r="CE537" s="181"/>
      <c r="CF537" s="181"/>
      <c r="CG537" s="181"/>
      <c r="CH537" s="181"/>
      <c r="CI537" s="181"/>
      <c r="CJ537" s="181"/>
      <c r="CK537" s="181"/>
      <c r="CL537" s="181"/>
      <c r="CM537" s="181"/>
      <c r="CN537" s="181"/>
      <c r="CO537" s="181"/>
      <c r="CP537" s="181"/>
      <c r="CQ537" s="181"/>
      <c r="CR537" s="181"/>
      <c r="CS537" s="181"/>
      <c r="CT537" s="181"/>
      <c r="CU537" s="181"/>
      <c r="CV537" s="181"/>
      <c r="CW537" s="181"/>
      <c r="CX537" s="181"/>
      <c r="CY537" s="181"/>
      <c r="CZ537" s="181"/>
      <c r="DA537" s="181"/>
      <c r="DB537" s="181"/>
      <c r="DC537" s="181"/>
      <c r="DD537" s="181"/>
      <c r="DE537" s="181"/>
      <c r="DF537" s="181"/>
      <c r="DG537" s="181"/>
      <c r="DH537" s="181"/>
      <c r="DI537" s="181"/>
      <c r="DJ537" s="181"/>
      <c r="DK537" s="181"/>
      <c r="DL537" s="181"/>
      <c r="DM537" s="181"/>
      <c r="DN537" s="181"/>
      <c r="DO537" s="181"/>
      <c r="DP537" s="181"/>
      <c r="DQ537" s="181"/>
      <c r="DR537" s="181"/>
      <c r="DS537" s="181"/>
      <c r="DT537" s="181"/>
      <c r="DU537" s="181"/>
      <c r="DV537" s="181"/>
      <c r="DW537" s="181"/>
      <c r="DX537" s="181"/>
      <c r="DY537" s="181"/>
      <c r="DZ537" s="181"/>
      <c r="EA537" s="181"/>
      <c r="EB537" s="181"/>
      <c r="EC537" s="181"/>
      <c r="ED537" s="181"/>
      <c r="EE537" s="181"/>
      <c r="EF537" s="181"/>
      <c r="EG537" s="181"/>
      <c r="EH537" s="181"/>
      <c r="EI537" s="181"/>
      <c r="EJ537" s="181"/>
      <c r="EK537" s="181"/>
      <c r="EL537" s="181"/>
      <c r="EM537" s="181"/>
      <c r="EN537" s="177"/>
      <c r="EO537" s="177"/>
    </row>
    <row r="538" customFormat="false" ht="12.75" hidden="false" customHeight="false" outlineLevel="0" collapsed="false">
      <c r="A538" s="197" t="s">
        <v>64</v>
      </c>
      <c r="B538" s="198"/>
      <c r="C538" s="199" t="s">
        <v>69</v>
      </c>
      <c r="D538" s="171" t="n">
        <v>22</v>
      </c>
      <c r="E538" s="172" t="s">
        <v>232</v>
      </c>
      <c r="F538" s="178" t="n">
        <f aca="false">SUM(H538:EM538)</f>
        <v>0</v>
      </c>
      <c r="G538" s="179" t="n">
        <f aca="false">SUM(F532:F538)</f>
        <v>43</v>
      </c>
      <c r="H538" s="181"/>
      <c r="I538" s="181"/>
      <c r="J538" s="181"/>
      <c r="K538" s="181"/>
      <c r="L538" s="181"/>
      <c r="M538" s="181"/>
      <c r="N538" s="181"/>
      <c r="O538" s="181"/>
      <c r="P538" s="181"/>
      <c r="Q538" s="180"/>
      <c r="R538" s="180"/>
      <c r="S538" s="180"/>
      <c r="T538" s="180"/>
      <c r="U538" s="180"/>
      <c r="V538" s="180"/>
      <c r="W538" s="180"/>
      <c r="X538" s="180"/>
      <c r="Y538" s="180"/>
      <c r="Z538" s="180"/>
      <c r="AA538" s="180"/>
      <c r="AB538" s="180"/>
      <c r="AC538" s="180"/>
      <c r="AD538" s="180"/>
      <c r="AE538" s="180"/>
      <c r="AF538" s="180"/>
      <c r="AG538" s="180"/>
      <c r="AH538" s="180"/>
      <c r="AI538" s="180"/>
      <c r="AJ538" s="180"/>
      <c r="AK538" s="180"/>
      <c r="AL538" s="180"/>
      <c r="AM538" s="180"/>
      <c r="AN538" s="180"/>
      <c r="AO538" s="180"/>
      <c r="AP538" s="180"/>
      <c r="AQ538" s="180"/>
      <c r="AR538" s="180"/>
      <c r="AS538" s="180"/>
      <c r="AT538" s="180"/>
      <c r="AU538" s="180"/>
      <c r="AV538" s="180"/>
      <c r="AW538" s="180"/>
      <c r="AX538" s="180"/>
      <c r="AY538" s="180"/>
      <c r="AZ538" s="180"/>
      <c r="BA538" s="180"/>
      <c r="BB538" s="180"/>
      <c r="BC538" s="181"/>
      <c r="BD538" s="181"/>
      <c r="BE538" s="181"/>
      <c r="BF538" s="181"/>
      <c r="BG538" s="181"/>
      <c r="BH538" s="181"/>
      <c r="BI538" s="181"/>
      <c r="BJ538" s="181"/>
      <c r="BK538" s="181"/>
      <c r="BL538" s="181"/>
      <c r="BM538" s="181"/>
      <c r="BN538" s="181"/>
      <c r="BO538" s="181"/>
      <c r="BP538" s="181"/>
      <c r="BQ538" s="181"/>
      <c r="BR538" s="181"/>
      <c r="BS538" s="181"/>
      <c r="BT538" s="181"/>
      <c r="BU538" s="181"/>
      <c r="BV538" s="181"/>
      <c r="BW538" s="181"/>
      <c r="BX538" s="181"/>
      <c r="BY538" s="181"/>
      <c r="BZ538" s="181"/>
      <c r="CA538" s="181"/>
      <c r="CB538" s="181"/>
      <c r="CC538" s="181"/>
      <c r="CD538" s="181"/>
      <c r="CE538" s="181"/>
      <c r="CF538" s="181"/>
      <c r="CG538" s="181"/>
      <c r="CH538" s="181"/>
      <c r="CI538" s="181"/>
      <c r="CJ538" s="181"/>
      <c r="CK538" s="181"/>
      <c r="CL538" s="181"/>
      <c r="CM538" s="181"/>
      <c r="CN538" s="181"/>
      <c r="CO538" s="181"/>
      <c r="CP538" s="181"/>
      <c r="CQ538" s="181"/>
      <c r="CR538" s="181"/>
      <c r="CS538" s="181"/>
      <c r="CT538" s="181"/>
      <c r="CU538" s="181"/>
      <c r="CV538" s="181"/>
      <c r="CW538" s="181"/>
      <c r="CX538" s="181"/>
      <c r="CY538" s="181"/>
      <c r="CZ538" s="181"/>
      <c r="DA538" s="181"/>
      <c r="DB538" s="181"/>
      <c r="DC538" s="181"/>
      <c r="DD538" s="181"/>
      <c r="DE538" s="181"/>
      <c r="DF538" s="181"/>
      <c r="DG538" s="181"/>
      <c r="DH538" s="181"/>
      <c r="DI538" s="181"/>
      <c r="DJ538" s="181"/>
      <c r="DK538" s="181"/>
      <c r="DL538" s="181"/>
      <c r="DM538" s="181"/>
      <c r="DN538" s="181"/>
      <c r="DO538" s="181"/>
      <c r="DP538" s="181"/>
      <c r="DQ538" s="181"/>
      <c r="DR538" s="181"/>
      <c r="DS538" s="181"/>
      <c r="DT538" s="181"/>
      <c r="DU538" s="181"/>
      <c r="DV538" s="181"/>
      <c r="DW538" s="181"/>
      <c r="DX538" s="181"/>
      <c r="DY538" s="181"/>
      <c r="DZ538" s="181"/>
      <c r="EA538" s="181"/>
      <c r="EB538" s="181"/>
      <c r="EC538" s="181"/>
      <c r="ED538" s="181"/>
      <c r="EE538" s="181"/>
      <c r="EF538" s="181"/>
      <c r="EG538" s="181"/>
      <c r="EH538" s="181"/>
      <c r="EI538" s="181"/>
      <c r="EJ538" s="181"/>
      <c r="EK538" s="181"/>
      <c r="EL538" s="181"/>
      <c r="EM538" s="181"/>
      <c r="EN538" s="177"/>
      <c r="EO538" s="177"/>
    </row>
    <row r="539" customFormat="false" ht="12.75" hidden="false" customHeight="false" outlineLevel="0" collapsed="false">
      <c r="A539" s="197" t="s">
        <v>64</v>
      </c>
      <c r="B539" s="198"/>
      <c r="C539" s="199" t="s">
        <v>69</v>
      </c>
      <c r="D539" s="171" t="n">
        <v>23</v>
      </c>
      <c r="E539" s="172" t="s">
        <v>233</v>
      </c>
      <c r="F539" s="173" t="n">
        <f aca="false">SUM(H539:EM539)</f>
        <v>0</v>
      </c>
      <c r="G539" s="174"/>
      <c r="H539" s="176"/>
      <c r="I539" s="176"/>
      <c r="J539" s="176"/>
      <c r="K539" s="176"/>
      <c r="L539" s="176"/>
      <c r="M539" s="176"/>
      <c r="N539" s="176"/>
      <c r="O539" s="176"/>
      <c r="P539" s="176"/>
      <c r="Q539" s="175"/>
      <c r="R539" s="175"/>
      <c r="S539" s="175"/>
      <c r="T539" s="175"/>
      <c r="U539" s="175"/>
      <c r="V539" s="175"/>
      <c r="W539" s="175"/>
      <c r="X539" s="175"/>
      <c r="Y539" s="175"/>
      <c r="Z539" s="175"/>
      <c r="AA539" s="175"/>
      <c r="AB539" s="175"/>
      <c r="AC539" s="175"/>
      <c r="AD539" s="175"/>
      <c r="AE539" s="175"/>
      <c r="AF539" s="175"/>
      <c r="AG539" s="175"/>
      <c r="AH539" s="175"/>
      <c r="AI539" s="175"/>
      <c r="AJ539" s="175"/>
      <c r="AK539" s="175"/>
      <c r="AL539" s="175"/>
      <c r="AM539" s="175"/>
      <c r="AN539" s="175"/>
      <c r="AO539" s="175"/>
      <c r="AP539" s="175"/>
      <c r="AQ539" s="175"/>
      <c r="AR539" s="175"/>
      <c r="AS539" s="175"/>
      <c r="AT539" s="175"/>
      <c r="AU539" s="175"/>
      <c r="AV539" s="175"/>
      <c r="AW539" s="175"/>
      <c r="AX539" s="175"/>
      <c r="AY539" s="175"/>
      <c r="AZ539" s="175"/>
      <c r="BA539" s="175"/>
      <c r="BB539" s="175"/>
      <c r="BC539" s="176"/>
      <c r="BD539" s="176"/>
      <c r="BE539" s="176"/>
      <c r="BF539" s="176"/>
      <c r="BG539" s="176"/>
      <c r="BH539" s="176"/>
      <c r="BI539" s="176"/>
      <c r="BJ539" s="176"/>
      <c r="BK539" s="176"/>
      <c r="BL539" s="176"/>
      <c r="BM539" s="176"/>
      <c r="BN539" s="176"/>
      <c r="BO539" s="176"/>
      <c r="BP539" s="176"/>
      <c r="BQ539" s="176"/>
      <c r="BR539" s="176"/>
      <c r="BS539" s="176"/>
      <c r="BT539" s="176"/>
      <c r="BU539" s="176"/>
      <c r="BV539" s="176"/>
      <c r="BW539" s="176"/>
      <c r="BX539" s="176"/>
      <c r="BY539" s="176"/>
      <c r="BZ539" s="176"/>
      <c r="CA539" s="176"/>
      <c r="CB539" s="176"/>
      <c r="CC539" s="176"/>
      <c r="CD539" s="176"/>
      <c r="CE539" s="176"/>
      <c r="CF539" s="176"/>
      <c r="CG539" s="176"/>
      <c r="CH539" s="176"/>
      <c r="CI539" s="176"/>
      <c r="CJ539" s="176"/>
      <c r="CK539" s="176"/>
      <c r="CL539" s="176"/>
      <c r="CM539" s="176"/>
      <c r="CN539" s="176"/>
      <c r="CO539" s="176"/>
      <c r="CP539" s="176"/>
      <c r="CQ539" s="176"/>
      <c r="CR539" s="176"/>
      <c r="CS539" s="176"/>
      <c r="CT539" s="176"/>
      <c r="CU539" s="176"/>
      <c r="CV539" s="176"/>
      <c r="CW539" s="176"/>
      <c r="CX539" s="176"/>
      <c r="CY539" s="176"/>
      <c r="CZ539" s="176"/>
      <c r="DA539" s="176"/>
      <c r="DB539" s="176"/>
      <c r="DC539" s="176"/>
      <c r="DD539" s="176"/>
      <c r="DE539" s="176"/>
      <c r="DF539" s="176"/>
      <c r="DG539" s="176"/>
      <c r="DH539" s="176"/>
      <c r="DI539" s="176"/>
      <c r="DJ539" s="176"/>
      <c r="DK539" s="176"/>
      <c r="DL539" s="176"/>
      <c r="DM539" s="176"/>
      <c r="DN539" s="176"/>
      <c r="DO539" s="176"/>
      <c r="DP539" s="176"/>
      <c r="DQ539" s="176"/>
      <c r="DR539" s="176"/>
      <c r="DS539" s="176"/>
      <c r="DT539" s="176"/>
      <c r="DU539" s="176"/>
      <c r="DV539" s="176"/>
      <c r="DW539" s="176"/>
      <c r="DX539" s="176"/>
      <c r="DY539" s="176"/>
      <c r="DZ539" s="176"/>
      <c r="EA539" s="176"/>
      <c r="EB539" s="176"/>
      <c r="EC539" s="176"/>
      <c r="ED539" s="176"/>
      <c r="EE539" s="176"/>
      <c r="EF539" s="176"/>
      <c r="EG539" s="176"/>
      <c r="EH539" s="176"/>
      <c r="EI539" s="176"/>
      <c r="EJ539" s="176"/>
      <c r="EK539" s="176"/>
      <c r="EL539" s="176"/>
      <c r="EM539" s="176"/>
      <c r="EN539" s="177"/>
      <c r="EO539" s="177"/>
    </row>
    <row r="540" customFormat="false" ht="12.75" hidden="false" customHeight="false" outlineLevel="0" collapsed="false">
      <c r="A540" s="197" t="s">
        <v>64</v>
      </c>
      <c r="B540" s="198"/>
      <c r="C540" s="199" t="s">
        <v>69</v>
      </c>
      <c r="D540" s="171" t="n">
        <v>24</v>
      </c>
      <c r="E540" s="172" t="s">
        <v>233</v>
      </c>
      <c r="F540" s="173" t="n">
        <f aca="false">SUM(H540:EM540)</f>
        <v>0</v>
      </c>
      <c r="G540" s="174"/>
      <c r="H540" s="176"/>
      <c r="I540" s="176"/>
      <c r="J540" s="176"/>
      <c r="K540" s="176"/>
      <c r="L540" s="176"/>
      <c r="M540" s="176"/>
      <c r="N540" s="176"/>
      <c r="O540" s="176"/>
      <c r="P540" s="176"/>
      <c r="Q540" s="175"/>
      <c r="R540" s="175"/>
      <c r="S540" s="175"/>
      <c r="T540" s="175"/>
      <c r="U540" s="175"/>
      <c r="V540" s="175"/>
      <c r="W540" s="175"/>
      <c r="X540" s="175"/>
      <c r="Y540" s="175"/>
      <c r="Z540" s="175"/>
      <c r="AA540" s="175"/>
      <c r="AB540" s="175"/>
      <c r="AC540" s="175"/>
      <c r="AD540" s="175"/>
      <c r="AE540" s="175"/>
      <c r="AF540" s="175"/>
      <c r="AG540" s="175"/>
      <c r="AH540" s="175"/>
      <c r="AI540" s="175"/>
      <c r="AJ540" s="175"/>
      <c r="AK540" s="175"/>
      <c r="AL540" s="175"/>
      <c r="AM540" s="175"/>
      <c r="AN540" s="175"/>
      <c r="AO540" s="175"/>
      <c r="AP540" s="175"/>
      <c r="AQ540" s="175"/>
      <c r="AR540" s="175"/>
      <c r="AS540" s="175"/>
      <c r="AT540" s="175"/>
      <c r="AU540" s="175"/>
      <c r="AV540" s="175"/>
      <c r="AW540" s="175"/>
      <c r="AX540" s="175"/>
      <c r="AY540" s="175"/>
      <c r="AZ540" s="175"/>
      <c r="BA540" s="175"/>
      <c r="BB540" s="175"/>
      <c r="BC540" s="176"/>
      <c r="BD540" s="176"/>
      <c r="BE540" s="176"/>
      <c r="BF540" s="176"/>
      <c r="BG540" s="176"/>
      <c r="BH540" s="176"/>
      <c r="BI540" s="176"/>
      <c r="BJ540" s="176"/>
      <c r="BK540" s="176"/>
      <c r="BL540" s="176"/>
      <c r="BM540" s="176"/>
      <c r="BN540" s="176"/>
      <c r="BO540" s="176"/>
      <c r="BP540" s="176"/>
      <c r="BQ540" s="176"/>
      <c r="BR540" s="176"/>
      <c r="BS540" s="176"/>
      <c r="BT540" s="176"/>
      <c r="BU540" s="176"/>
      <c r="BV540" s="176"/>
      <c r="BW540" s="176"/>
      <c r="BX540" s="176"/>
      <c r="BY540" s="176"/>
      <c r="BZ540" s="176"/>
      <c r="CA540" s="176"/>
      <c r="CB540" s="176"/>
      <c r="CC540" s="176"/>
      <c r="CD540" s="176"/>
      <c r="CE540" s="176"/>
      <c r="CF540" s="176"/>
      <c r="CG540" s="176"/>
      <c r="CH540" s="176"/>
      <c r="CI540" s="176"/>
      <c r="CJ540" s="176"/>
      <c r="CK540" s="176"/>
      <c r="CL540" s="176"/>
      <c r="CM540" s="176"/>
      <c r="CN540" s="176"/>
      <c r="CO540" s="176"/>
      <c r="CP540" s="176"/>
      <c r="CQ540" s="176"/>
      <c r="CR540" s="176"/>
      <c r="CS540" s="176"/>
      <c r="CT540" s="176"/>
      <c r="CU540" s="176"/>
      <c r="CV540" s="176"/>
      <c r="CW540" s="176"/>
      <c r="CX540" s="176"/>
      <c r="CY540" s="176"/>
      <c r="CZ540" s="176"/>
      <c r="DA540" s="176"/>
      <c r="DB540" s="176"/>
      <c r="DC540" s="176"/>
      <c r="DD540" s="176"/>
      <c r="DE540" s="176"/>
      <c r="DF540" s="176"/>
      <c r="DG540" s="176"/>
      <c r="DH540" s="176"/>
      <c r="DI540" s="176"/>
      <c r="DJ540" s="176"/>
      <c r="DK540" s="176"/>
      <c r="DL540" s="176"/>
      <c r="DM540" s="176"/>
      <c r="DN540" s="176"/>
      <c r="DO540" s="176"/>
      <c r="DP540" s="176"/>
      <c r="DQ540" s="176"/>
      <c r="DR540" s="176"/>
      <c r="DS540" s="176"/>
      <c r="DT540" s="176"/>
      <c r="DU540" s="176"/>
      <c r="DV540" s="176"/>
      <c r="DW540" s="176"/>
      <c r="DX540" s="176"/>
      <c r="DY540" s="176"/>
      <c r="DZ540" s="176"/>
      <c r="EA540" s="176"/>
      <c r="EB540" s="176"/>
      <c r="EC540" s="176"/>
      <c r="ED540" s="176"/>
      <c r="EE540" s="176"/>
      <c r="EF540" s="176"/>
      <c r="EG540" s="176"/>
      <c r="EH540" s="176"/>
      <c r="EI540" s="176"/>
      <c r="EJ540" s="176"/>
      <c r="EK540" s="176"/>
      <c r="EL540" s="176"/>
      <c r="EM540" s="176"/>
      <c r="EN540" s="177"/>
      <c r="EO540" s="177"/>
    </row>
    <row r="541" customFormat="false" ht="12.75" hidden="false" customHeight="false" outlineLevel="0" collapsed="false">
      <c r="A541" s="197" t="s">
        <v>64</v>
      </c>
      <c r="B541" s="198"/>
      <c r="C541" s="199" t="s">
        <v>69</v>
      </c>
      <c r="D541" s="171" t="n">
        <v>25</v>
      </c>
      <c r="E541" s="172" t="s">
        <v>233</v>
      </c>
      <c r="F541" s="173" t="n">
        <f aca="false">SUM(H541:EM541)</f>
        <v>0</v>
      </c>
      <c r="G541" s="174"/>
      <c r="H541" s="176"/>
      <c r="I541" s="176"/>
      <c r="J541" s="176"/>
      <c r="K541" s="176"/>
      <c r="L541" s="176"/>
      <c r="M541" s="176"/>
      <c r="N541" s="176"/>
      <c r="O541" s="176"/>
      <c r="P541" s="176"/>
      <c r="Q541" s="175"/>
      <c r="R541" s="175"/>
      <c r="S541" s="175"/>
      <c r="T541" s="175"/>
      <c r="U541" s="175"/>
      <c r="V541" s="175"/>
      <c r="W541" s="175"/>
      <c r="X541" s="175"/>
      <c r="Y541" s="175"/>
      <c r="Z541" s="175"/>
      <c r="AA541" s="175"/>
      <c r="AB541" s="175"/>
      <c r="AC541" s="175"/>
      <c r="AD541" s="175"/>
      <c r="AE541" s="175"/>
      <c r="AF541" s="175"/>
      <c r="AG541" s="175"/>
      <c r="AH541" s="175"/>
      <c r="AI541" s="175"/>
      <c r="AJ541" s="175"/>
      <c r="AK541" s="175"/>
      <c r="AL541" s="175"/>
      <c r="AM541" s="175"/>
      <c r="AN541" s="175"/>
      <c r="AO541" s="175"/>
      <c r="AP541" s="175"/>
      <c r="AQ541" s="175"/>
      <c r="AR541" s="175"/>
      <c r="AS541" s="175"/>
      <c r="AT541" s="175"/>
      <c r="AU541" s="175"/>
      <c r="AV541" s="175"/>
      <c r="AW541" s="175"/>
      <c r="AX541" s="175"/>
      <c r="AY541" s="175"/>
      <c r="AZ541" s="175"/>
      <c r="BA541" s="175"/>
      <c r="BB541" s="175"/>
      <c r="BC541" s="176"/>
      <c r="BD541" s="176"/>
      <c r="BE541" s="176"/>
      <c r="BF541" s="176"/>
      <c r="BG541" s="176"/>
      <c r="BH541" s="176"/>
      <c r="BI541" s="176"/>
      <c r="BJ541" s="176"/>
      <c r="BK541" s="176"/>
      <c r="BL541" s="176"/>
      <c r="BM541" s="176"/>
      <c r="BN541" s="176"/>
      <c r="BO541" s="176"/>
      <c r="BP541" s="176"/>
      <c r="BQ541" s="176"/>
      <c r="BR541" s="176"/>
      <c r="BS541" s="176"/>
      <c r="BT541" s="176"/>
      <c r="BU541" s="176"/>
      <c r="BV541" s="176"/>
      <c r="BW541" s="176"/>
      <c r="BX541" s="176"/>
      <c r="BY541" s="176"/>
      <c r="BZ541" s="176"/>
      <c r="CA541" s="176"/>
      <c r="CB541" s="176"/>
      <c r="CC541" s="176"/>
      <c r="CD541" s="176"/>
      <c r="CE541" s="176"/>
      <c r="CF541" s="176"/>
      <c r="CG541" s="176"/>
      <c r="CH541" s="176"/>
      <c r="CI541" s="176"/>
      <c r="CJ541" s="176"/>
      <c r="CK541" s="176"/>
      <c r="CL541" s="176"/>
      <c r="CM541" s="176"/>
      <c r="CN541" s="176"/>
      <c r="CO541" s="176"/>
      <c r="CP541" s="176"/>
      <c r="CQ541" s="176"/>
      <c r="CR541" s="176"/>
      <c r="CS541" s="176"/>
      <c r="CT541" s="176"/>
      <c r="CU541" s="176"/>
      <c r="CV541" s="176"/>
      <c r="CW541" s="176"/>
      <c r="CX541" s="176"/>
      <c r="CY541" s="176"/>
      <c r="CZ541" s="176"/>
      <c r="DA541" s="176"/>
      <c r="DB541" s="176"/>
      <c r="DC541" s="176"/>
      <c r="DD541" s="176"/>
      <c r="DE541" s="176"/>
      <c r="DF541" s="176"/>
      <c r="DG541" s="176"/>
      <c r="DH541" s="176"/>
      <c r="DI541" s="176"/>
      <c r="DJ541" s="176"/>
      <c r="DK541" s="176"/>
      <c r="DL541" s="176"/>
      <c r="DM541" s="176"/>
      <c r="DN541" s="176"/>
      <c r="DO541" s="176"/>
      <c r="DP541" s="176"/>
      <c r="DQ541" s="176"/>
      <c r="DR541" s="176"/>
      <c r="DS541" s="176"/>
      <c r="DT541" s="176"/>
      <c r="DU541" s="176"/>
      <c r="DV541" s="176"/>
      <c r="DW541" s="176"/>
      <c r="DX541" s="176"/>
      <c r="DY541" s="176"/>
      <c r="DZ541" s="176"/>
      <c r="EA541" s="176"/>
      <c r="EB541" s="176"/>
      <c r="EC541" s="176"/>
      <c r="ED541" s="176"/>
      <c r="EE541" s="176"/>
      <c r="EF541" s="176"/>
      <c r="EG541" s="176"/>
      <c r="EH541" s="176"/>
      <c r="EI541" s="176"/>
      <c r="EJ541" s="176"/>
      <c r="EK541" s="176"/>
      <c r="EL541" s="176"/>
      <c r="EM541" s="176"/>
      <c r="EN541" s="177"/>
      <c r="EO541" s="177"/>
    </row>
    <row r="542" customFormat="false" ht="12.75" hidden="false" customHeight="false" outlineLevel="0" collapsed="false">
      <c r="A542" s="197" t="s">
        <v>64</v>
      </c>
      <c r="B542" s="198"/>
      <c r="C542" s="199" t="s">
        <v>69</v>
      </c>
      <c r="D542" s="171" t="n">
        <v>26</v>
      </c>
      <c r="E542" s="172" t="s">
        <v>233</v>
      </c>
      <c r="F542" s="173" t="n">
        <f aca="false">SUM(H542:EM542)</f>
        <v>0</v>
      </c>
      <c r="G542" s="174"/>
      <c r="H542" s="176"/>
      <c r="I542" s="176"/>
      <c r="J542" s="176"/>
      <c r="K542" s="176"/>
      <c r="L542" s="176"/>
      <c r="M542" s="176"/>
      <c r="N542" s="176"/>
      <c r="O542" s="176"/>
      <c r="P542" s="176"/>
      <c r="Q542" s="175"/>
      <c r="R542" s="175"/>
      <c r="S542" s="175"/>
      <c r="T542" s="175"/>
      <c r="U542" s="175"/>
      <c r="V542" s="175"/>
      <c r="W542" s="175"/>
      <c r="X542" s="175"/>
      <c r="Y542" s="175"/>
      <c r="Z542" s="175"/>
      <c r="AA542" s="175"/>
      <c r="AB542" s="175"/>
      <c r="AC542" s="175"/>
      <c r="AD542" s="175"/>
      <c r="AE542" s="175"/>
      <c r="AF542" s="175"/>
      <c r="AG542" s="175"/>
      <c r="AH542" s="175"/>
      <c r="AI542" s="175"/>
      <c r="AJ542" s="175"/>
      <c r="AK542" s="175"/>
      <c r="AL542" s="175"/>
      <c r="AM542" s="175"/>
      <c r="AN542" s="175"/>
      <c r="AO542" s="175"/>
      <c r="AP542" s="175"/>
      <c r="AQ542" s="175"/>
      <c r="AR542" s="175"/>
      <c r="AS542" s="175"/>
      <c r="AT542" s="175"/>
      <c r="AU542" s="175"/>
      <c r="AV542" s="175"/>
      <c r="AW542" s="175"/>
      <c r="AX542" s="175"/>
      <c r="AY542" s="175"/>
      <c r="AZ542" s="175"/>
      <c r="BA542" s="175"/>
      <c r="BB542" s="175"/>
      <c r="BC542" s="176"/>
      <c r="BD542" s="176"/>
      <c r="BE542" s="176"/>
      <c r="BF542" s="176"/>
      <c r="BG542" s="176"/>
      <c r="BH542" s="176"/>
      <c r="BI542" s="176"/>
      <c r="BJ542" s="176"/>
      <c r="BK542" s="176"/>
      <c r="BL542" s="176"/>
      <c r="BM542" s="176"/>
      <c r="BN542" s="176"/>
      <c r="BO542" s="176"/>
      <c r="BP542" s="176"/>
      <c r="BQ542" s="176"/>
      <c r="BR542" s="176"/>
      <c r="BS542" s="176"/>
      <c r="BT542" s="176"/>
      <c r="BU542" s="176"/>
      <c r="BV542" s="176"/>
      <c r="BW542" s="176"/>
      <c r="BX542" s="176"/>
      <c r="BY542" s="176"/>
      <c r="BZ542" s="176"/>
      <c r="CA542" s="176"/>
      <c r="CB542" s="176"/>
      <c r="CC542" s="176"/>
      <c r="CD542" s="176"/>
      <c r="CE542" s="176"/>
      <c r="CF542" s="176"/>
      <c r="CG542" s="176"/>
      <c r="CH542" s="176"/>
      <c r="CI542" s="176"/>
      <c r="CJ542" s="176"/>
      <c r="CK542" s="176"/>
      <c r="CL542" s="176"/>
      <c r="CM542" s="176"/>
      <c r="CN542" s="176"/>
      <c r="CO542" s="176"/>
      <c r="CP542" s="176"/>
      <c r="CQ542" s="176"/>
      <c r="CR542" s="176"/>
      <c r="CS542" s="176"/>
      <c r="CT542" s="176"/>
      <c r="CU542" s="176"/>
      <c r="CV542" s="176"/>
      <c r="CW542" s="176"/>
      <c r="CX542" s="176"/>
      <c r="CY542" s="176"/>
      <c r="CZ542" s="176"/>
      <c r="DA542" s="176"/>
      <c r="DB542" s="176"/>
      <c r="DC542" s="176"/>
      <c r="DD542" s="176"/>
      <c r="DE542" s="176"/>
      <c r="DF542" s="176"/>
      <c r="DG542" s="176"/>
      <c r="DH542" s="176"/>
      <c r="DI542" s="176"/>
      <c r="DJ542" s="176"/>
      <c r="DK542" s="176"/>
      <c r="DL542" s="176"/>
      <c r="DM542" s="176"/>
      <c r="DN542" s="176"/>
      <c r="DO542" s="176"/>
      <c r="DP542" s="176"/>
      <c r="DQ542" s="176"/>
      <c r="DR542" s="176"/>
      <c r="DS542" s="176"/>
      <c r="DT542" s="176"/>
      <c r="DU542" s="176"/>
      <c r="DV542" s="176"/>
      <c r="DW542" s="176"/>
      <c r="DX542" s="176"/>
      <c r="DY542" s="176"/>
      <c r="DZ542" s="176"/>
      <c r="EA542" s="176"/>
      <c r="EB542" s="176"/>
      <c r="EC542" s="176"/>
      <c r="ED542" s="176"/>
      <c r="EE542" s="176"/>
      <c r="EF542" s="176"/>
      <c r="EG542" s="176"/>
      <c r="EH542" s="176"/>
      <c r="EI542" s="176"/>
      <c r="EJ542" s="176"/>
      <c r="EK542" s="176"/>
      <c r="EL542" s="176"/>
      <c r="EM542" s="176"/>
      <c r="EN542" s="177"/>
      <c r="EO542" s="177"/>
    </row>
    <row r="543" customFormat="false" ht="12.75" hidden="false" customHeight="false" outlineLevel="0" collapsed="false">
      <c r="A543" s="197" t="s">
        <v>64</v>
      </c>
      <c r="B543" s="198"/>
      <c r="C543" s="199" t="s">
        <v>69</v>
      </c>
      <c r="D543" s="171" t="n">
        <v>27</v>
      </c>
      <c r="E543" s="172" t="s">
        <v>233</v>
      </c>
      <c r="F543" s="173" t="n">
        <f aca="false">SUM(H543:EM543)</f>
        <v>0</v>
      </c>
      <c r="G543" s="174"/>
      <c r="H543" s="176"/>
      <c r="I543" s="176"/>
      <c r="J543" s="176"/>
      <c r="K543" s="176"/>
      <c r="L543" s="176"/>
      <c r="M543" s="176"/>
      <c r="N543" s="176"/>
      <c r="O543" s="176"/>
      <c r="P543" s="176"/>
      <c r="Q543" s="175"/>
      <c r="R543" s="175"/>
      <c r="S543" s="175"/>
      <c r="T543" s="175"/>
      <c r="U543" s="175"/>
      <c r="V543" s="175"/>
      <c r="W543" s="175"/>
      <c r="X543" s="175"/>
      <c r="Y543" s="175"/>
      <c r="Z543" s="175"/>
      <c r="AA543" s="175"/>
      <c r="AB543" s="175"/>
      <c r="AC543" s="175"/>
      <c r="AD543" s="175"/>
      <c r="AE543" s="175"/>
      <c r="AF543" s="175"/>
      <c r="AG543" s="175"/>
      <c r="AH543" s="175"/>
      <c r="AI543" s="175"/>
      <c r="AJ543" s="175"/>
      <c r="AK543" s="175"/>
      <c r="AL543" s="175"/>
      <c r="AM543" s="175"/>
      <c r="AN543" s="175"/>
      <c r="AO543" s="175"/>
      <c r="AP543" s="175"/>
      <c r="AQ543" s="175"/>
      <c r="AR543" s="175"/>
      <c r="AS543" s="175"/>
      <c r="AT543" s="175"/>
      <c r="AU543" s="175"/>
      <c r="AV543" s="175"/>
      <c r="AW543" s="175"/>
      <c r="AX543" s="175"/>
      <c r="AY543" s="175"/>
      <c r="AZ543" s="175"/>
      <c r="BA543" s="175"/>
      <c r="BB543" s="175"/>
      <c r="BC543" s="176"/>
      <c r="BD543" s="176"/>
      <c r="BE543" s="176"/>
      <c r="BF543" s="176"/>
      <c r="BG543" s="176"/>
      <c r="BH543" s="176"/>
      <c r="BI543" s="176"/>
      <c r="BJ543" s="176"/>
      <c r="BK543" s="176"/>
      <c r="BL543" s="176"/>
      <c r="BM543" s="176"/>
      <c r="BN543" s="176"/>
      <c r="BO543" s="176"/>
      <c r="BP543" s="176"/>
      <c r="BQ543" s="176"/>
      <c r="BR543" s="176"/>
      <c r="BS543" s="176"/>
      <c r="BT543" s="176"/>
      <c r="BU543" s="176"/>
      <c r="BV543" s="176"/>
      <c r="BW543" s="176"/>
      <c r="BX543" s="176"/>
      <c r="BY543" s="176"/>
      <c r="BZ543" s="176"/>
      <c r="CA543" s="176"/>
      <c r="CB543" s="176"/>
      <c r="CC543" s="176"/>
      <c r="CD543" s="176"/>
      <c r="CE543" s="176"/>
      <c r="CF543" s="176"/>
      <c r="CG543" s="176"/>
      <c r="CH543" s="176"/>
      <c r="CI543" s="176"/>
      <c r="CJ543" s="176"/>
      <c r="CK543" s="176"/>
      <c r="CL543" s="176"/>
      <c r="CM543" s="176"/>
      <c r="CN543" s="176"/>
      <c r="CO543" s="176"/>
      <c r="CP543" s="176"/>
      <c r="CQ543" s="176"/>
      <c r="CR543" s="176"/>
      <c r="CS543" s="176"/>
      <c r="CT543" s="176"/>
      <c r="CU543" s="176"/>
      <c r="CV543" s="176"/>
      <c r="CW543" s="176"/>
      <c r="CX543" s="176"/>
      <c r="CY543" s="176"/>
      <c r="CZ543" s="176"/>
      <c r="DA543" s="176"/>
      <c r="DB543" s="176"/>
      <c r="DC543" s="176"/>
      <c r="DD543" s="176"/>
      <c r="DE543" s="176"/>
      <c r="DF543" s="176"/>
      <c r="DG543" s="176"/>
      <c r="DH543" s="176"/>
      <c r="DI543" s="176"/>
      <c r="DJ543" s="176"/>
      <c r="DK543" s="176"/>
      <c r="DL543" s="176"/>
      <c r="DM543" s="176"/>
      <c r="DN543" s="176"/>
      <c r="DO543" s="176"/>
      <c r="DP543" s="176"/>
      <c r="DQ543" s="176"/>
      <c r="DR543" s="176"/>
      <c r="DS543" s="176"/>
      <c r="DT543" s="176"/>
      <c r="DU543" s="176"/>
      <c r="DV543" s="176"/>
      <c r="DW543" s="176"/>
      <c r="DX543" s="176"/>
      <c r="DY543" s="176"/>
      <c r="DZ543" s="176"/>
      <c r="EA543" s="176"/>
      <c r="EB543" s="176"/>
      <c r="EC543" s="176"/>
      <c r="ED543" s="176"/>
      <c r="EE543" s="176"/>
      <c r="EF543" s="176"/>
      <c r="EG543" s="176"/>
      <c r="EH543" s="176"/>
      <c r="EI543" s="176"/>
      <c r="EJ543" s="176"/>
      <c r="EK543" s="176"/>
      <c r="EL543" s="176"/>
      <c r="EM543" s="176"/>
      <c r="EN543" s="177"/>
      <c r="EO543" s="177"/>
    </row>
    <row r="544" customFormat="false" ht="12.75" hidden="false" customHeight="false" outlineLevel="0" collapsed="false">
      <c r="A544" s="197" t="s">
        <v>64</v>
      </c>
      <c r="B544" s="198"/>
      <c r="C544" s="199" t="s">
        <v>69</v>
      </c>
      <c r="D544" s="171" t="n">
        <v>28</v>
      </c>
      <c r="E544" s="172" t="s">
        <v>233</v>
      </c>
      <c r="F544" s="178" t="n">
        <f aca="false">SUM(H544:EM544)</f>
        <v>0</v>
      </c>
      <c r="G544" s="179"/>
      <c r="H544" s="181"/>
      <c r="I544" s="181"/>
      <c r="J544" s="181"/>
      <c r="K544" s="181"/>
      <c r="L544" s="181"/>
      <c r="M544" s="181"/>
      <c r="N544" s="181"/>
      <c r="O544" s="181"/>
      <c r="P544" s="181"/>
      <c r="Q544" s="180"/>
      <c r="R544" s="180"/>
      <c r="S544" s="180"/>
      <c r="T544" s="180"/>
      <c r="U544" s="180"/>
      <c r="V544" s="180"/>
      <c r="W544" s="180"/>
      <c r="X544" s="180"/>
      <c r="Y544" s="180"/>
      <c r="Z544" s="180"/>
      <c r="AA544" s="180"/>
      <c r="AB544" s="180"/>
      <c r="AC544" s="180"/>
      <c r="AD544" s="180"/>
      <c r="AE544" s="180"/>
      <c r="AF544" s="180"/>
      <c r="AG544" s="180"/>
      <c r="AH544" s="180"/>
      <c r="AI544" s="180"/>
      <c r="AJ544" s="180"/>
      <c r="AK544" s="180"/>
      <c r="AL544" s="180"/>
      <c r="AM544" s="180"/>
      <c r="AN544" s="180"/>
      <c r="AO544" s="180"/>
      <c r="AP544" s="180"/>
      <c r="AQ544" s="180"/>
      <c r="AR544" s="180"/>
      <c r="AS544" s="180"/>
      <c r="AT544" s="180"/>
      <c r="AU544" s="180"/>
      <c r="AV544" s="180"/>
      <c r="AW544" s="180"/>
      <c r="AX544" s="180"/>
      <c r="AY544" s="180"/>
      <c r="AZ544" s="180"/>
      <c r="BA544" s="180"/>
      <c r="BB544" s="180"/>
      <c r="BC544" s="181"/>
      <c r="BD544" s="181"/>
      <c r="BE544" s="181"/>
      <c r="BF544" s="181"/>
      <c r="BG544" s="181"/>
      <c r="BH544" s="181"/>
      <c r="BI544" s="181"/>
      <c r="BJ544" s="181"/>
      <c r="BK544" s="181"/>
      <c r="BL544" s="181"/>
      <c r="BM544" s="181"/>
      <c r="BN544" s="181"/>
      <c r="BO544" s="181"/>
      <c r="BP544" s="181"/>
      <c r="BQ544" s="181"/>
      <c r="BR544" s="181"/>
      <c r="BS544" s="181"/>
      <c r="BT544" s="181"/>
      <c r="BU544" s="181"/>
      <c r="BV544" s="181"/>
      <c r="BW544" s="181"/>
      <c r="BX544" s="181"/>
      <c r="BY544" s="181"/>
      <c r="BZ544" s="181"/>
      <c r="CA544" s="181"/>
      <c r="CB544" s="181"/>
      <c r="CC544" s="181"/>
      <c r="CD544" s="181"/>
      <c r="CE544" s="181"/>
      <c r="CF544" s="181"/>
      <c r="CG544" s="181"/>
      <c r="CH544" s="181"/>
      <c r="CI544" s="181"/>
      <c r="CJ544" s="181"/>
      <c r="CK544" s="181"/>
      <c r="CL544" s="181"/>
      <c r="CM544" s="181"/>
      <c r="CN544" s="181"/>
      <c r="CO544" s="181"/>
      <c r="CP544" s="181"/>
      <c r="CQ544" s="181"/>
      <c r="CR544" s="181"/>
      <c r="CS544" s="181"/>
      <c r="CT544" s="181"/>
      <c r="CU544" s="181"/>
      <c r="CV544" s="181"/>
      <c r="CW544" s="181"/>
      <c r="CX544" s="181"/>
      <c r="CY544" s="181"/>
      <c r="CZ544" s="181"/>
      <c r="DA544" s="181"/>
      <c r="DB544" s="181"/>
      <c r="DC544" s="181"/>
      <c r="DD544" s="181"/>
      <c r="DE544" s="181"/>
      <c r="DF544" s="181"/>
      <c r="DG544" s="181"/>
      <c r="DH544" s="181"/>
      <c r="DI544" s="181"/>
      <c r="DJ544" s="181"/>
      <c r="DK544" s="181"/>
      <c r="DL544" s="181"/>
      <c r="DM544" s="181"/>
      <c r="DN544" s="181"/>
      <c r="DO544" s="181"/>
      <c r="DP544" s="181"/>
      <c r="DQ544" s="181"/>
      <c r="DR544" s="181"/>
      <c r="DS544" s="181"/>
      <c r="DT544" s="181"/>
      <c r="DU544" s="181"/>
      <c r="DV544" s="181"/>
      <c r="DW544" s="181"/>
      <c r="DX544" s="181"/>
      <c r="DY544" s="181"/>
      <c r="DZ544" s="181"/>
      <c r="EA544" s="181"/>
      <c r="EB544" s="181"/>
      <c r="EC544" s="181"/>
      <c r="ED544" s="181"/>
      <c r="EE544" s="181"/>
      <c r="EF544" s="181"/>
      <c r="EG544" s="181"/>
      <c r="EH544" s="181"/>
      <c r="EI544" s="181"/>
      <c r="EJ544" s="181"/>
      <c r="EK544" s="181"/>
      <c r="EL544" s="181"/>
      <c r="EM544" s="181"/>
      <c r="EN544" s="177"/>
      <c r="EO544" s="177"/>
    </row>
    <row r="545" customFormat="false" ht="12.75" hidden="false" customHeight="false" outlineLevel="0" collapsed="false">
      <c r="A545" s="197" t="s">
        <v>64</v>
      </c>
      <c r="B545" s="198"/>
      <c r="C545" s="199" t="s">
        <v>69</v>
      </c>
      <c r="D545" s="171" t="n">
        <v>29</v>
      </c>
      <c r="E545" s="172" t="s">
        <v>233</v>
      </c>
      <c r="F545" s="178" t="n">
        <f aca="false">SUM(H545:EM545)</f>
        <v>0</v>
      </c>
      <c r="G545" s="179" t="n">
        <f aca="false">SUM(F539:F545)</f>
        <v>0</v>
      </c>
      <c r="H545" s="181"/>
      <c r="I545" s="181"/>
      <c r="J545" s="181"/>
      <c r="K545" s="181"/>
      <c r="L545" s="181"/>
      <c r="M545" s="181"/>
      <c r="N545" s="181"/>
      <c r="O545" s="181"/>
      <c r="P545" s="181"/>
      <c r="Q545" s="180"/>
      <c r="R545" s="180"/>
      <c r="S545" s="180"/>
      <c r="T545" s="180"/>
      <c r="U545" s="180"/>
      <c r="V545" s="180"/>
      <c r="W545" s="180"/>
      <c r="X545" s="180"/>
      <c r="Y545" s="180"/>
      <c r="Z545" s="180"/>
      <c r="AA545" s="180"/>
      <c r="AB545" s="180"/>
      <c r="AC545" s="180"/>
      <c r="AD545" s="180"/>
      <c r="AE545" s="180"/>
      <c r="AF545" s="180"/>
      <c r="AG545" s="180"/>
      <c r="AH545" s="180"/>
      <c r="AI545" s="180"/>
      <c r="AJ545" s="180"/>
      <c r="AK545" s="180"/>
      <c r="AL545" s="180"/>
      <c r="AM545" s="180"/>
      <c r="AN545" s="180"/>
      <c r="AO545" s="180"/>
      <c r="AP545" s="180"/>
      <c r="AQ545" s="180"/>
      <c r="AR545" s="180"/>
      <c r="AS545" s="180"/>
      <c r="AT545" s="180"/>
      <c r="AU545" s="180"/>
      <c r="AV545" s="180"/>
      <c r="AW545" s="180"/>
      <c r="AX545" s="180"/>
      <c r="AY545" s="180"/>
      <c r="AZ545" s="180"/>
      <c r="BA545" s="180"/>
      <c r="BB545" s="180"/>
      <c r="BC545" s="181"/>
      <c r="BD545" s="181"/>
      <c r="BE545" s="181"/>
      <c r="BF545" s="181"/>
      <c r="BG545" s="181"/>
      <c r="BH545" s="181"/>
      <c r="BI545" s="181"/>
      <c r="BJ545" s="181"/>
      <c r="BK545" s="181"/>
      <c r="BL545" s="181"/>
      <c r="BM545" s="181"/>
      <c r="BN545" s="181"/>
      <c r="BO545" s="181"/>
      <c r="BP545" s="181"/>
      <c r="BQ545" s="181"/>
      <c r="BR545" s="181"/>
      <c r="BS545" s="181"/>
      <c r="BT545" s="181"/>
      <c r="BU545" s="181"/>
      <c r="BV545" s="181"/>
      <c r="BW545" s="181"/>
      <c r="BX545" s="181"/>
      <c r="BY545" s="181"/>
      <c r="BZ545" s="181"/>
      <c r="CA545" s="181"/>
      <c r="CB545" s="181"/>
      <c r="CC545" s="181"/>
      <c r="CD545" s="181"/>
      <c r="CE545" s="181"/>
      <c r="CF545" s="181"/>
      <c r="CG545" s="181"/>
      <c r="CH545" s="181"/>
      <c r="CI545" s="181"/>
      <c r="CJ545" s="181"/>
      <c r="CK545" s="181"/>
      <c r="CL545" s="181"/>
      <c r="CM545" s="181"/>
      <c r="CN545" s="181"/>
      <c r="CO545" s="181"/>
      <c r="CP545" s="181"/>
      <c r="CQ545" s="181"/>
      <c r="CR545" s="181"/>
      <c r="CS545" s="181"/>
      <c r="CT545" s="181"/>
      <c r="CU545" s="181"/>
      <c r="CV545" s="181"/>
      <c r="CW545" s="181"/>
      <c r="CX545" s="181"/>
      <c r="CY545" s="181"/>
      <c r="CZ545" s="181"/>
      <c r="DA545" s="181"/>
      <c r="DB545" s="181"/>
      <c r="DC545" s="181"/>
      <c r="DD545" s="181"/>
      <c r="DE545" s="181"/>
      <c r="DF545" s="181"/>
      <c r="DG545" s="181"/>
      <c r="DH545" s="181"/>
      <c r="DI545" s="181"/>
      <c r="DJ545" s="181"/>
      <c r="DK545" s="181"/>
      <c r="DL545" s="181"/>
      <c r="DM545" s="181"/>
      <c r="DN545" s="181"/>
      <c r="DO545" s="181"/>
      <c r="DP545" s="181"/>
      <c r="DQ545" s="181"/>
      <c r="DR545" s="181"/>
      <c r="DS545" s="181"/>
      <c r="DT545" s="181"/>
      <c r="DU545" s="181"/>
      <c r="DV545" s="181"/>
      <c r="DW545" s="181"/>
      <c r="DX545" s="181"/>
      <c r="DY545" s="181"/>
      <c r="DZ545" s="181"/>
      <c r="EA545" s="181"/>
      <c r="EB545" s="181"/>
      <c r="EC545" s="181"/>
      <c r="ED545" s="181"/>
      <c r="EE545" s="181"/>
      <c r="EF545" s="181"/>
      <c r="EG545" s="181"/>
      <c r="EH545" s="181"/>
      <c r="EI545" s="181"/>
      <c r="EJ545" s="181"/>
      <c r="EK545" s="181"/>
      <c r="EL545" s="181"/>
      <c r="EM545" s="181"/>
      <c r="EN545" s="177"/>
      <c r="EO545" s="177"/>
    </row>
    <row r="546" customFormat="false" ht="12.75" hidden="false" customHeight="false" outlineLevel="0" collapsed="false">
      <c r="A546" s="197" t="s">
        <v>64</v>
      </c>
      <c r="B546" s="198"/>
      <c r="C546" s="199" t="s">
        <v>69</v>
      </c>
      <c r="D546" s="171" t="n">
        <v>30</v>
      </c>
      <c r="E546" s="172" t="s">
        <v>234</v>
      </c>
      <c r="F546" s="173" t="n">
        <f aca="false">SUM(H546:EM546)</f>
        <v>0</v>
      </c>
      <c r="G546" s="174"/>
      <c r="H546" s="176"/>
      <c r="I546" s="176"/>
      <c r="J546" s="176"/>
      <c r="K546" s="176"/>
      <c r="L546" s="176"/>
      <c r="M546" s="176"/>
      <c r="N546" s="176"/>
      <c r="O546" s="176"/>
      <c r="P546" s="176"/>
      <c r="Q546" s="175"/>
      <c r="R546" s="175"/>
      <c r="S546" s="175"/>
      <c r="T546" s="175"/>
      <c r="U546" s="175"/>
      <c r="V546" s="175"/>
      <c r="W546" s="175"/>
      <c r="X546" s="175"/>
      <c r="Y546" s="175"/>
      <c r="Z546" s="175"/>
      <c r="AA546" s="175"/>
      <c r="AB546" s="175"/>
      <c r="AC546" s="175"/>
      <c r="AD546" s="175"/>
      <c r="AE546" s="175"/>
      <c r="AF546" s="175"/>
      <c r="AG546" s="175"/>
      <c r="AH546" s="175"/>
      <c r="AI546" s="175"/>
      <c r="AJ546" s="175"/>
      <c r="AK546" s="175"/>
      <c r="AL546" s="175"/>
      <c r="AM546" s="175"/>
      <c r="AN546" s="175"/>
      <c r="AO546" s="175"/>
      <c r="AP546" s="175"/>
      <c r="AQ546" s="175"/>
      <c r="AR546" s="175"/>
      <c r="AS546" s="175"/>
      <c r="AT546" s="175"/>
      <c r="AU546" s="175"/>
      <c r="AV546" s="175"/>
      <c r="AW546" s="175"/>
      <c r="AX546" s="175"/>
      <c r="AY546" s="175"/>
      <c r="AZ546" s="175"/>
      <c r="BA546" s="175"/>
      <c r="BB546" s="175"/>
      <c r="BC546" s="176"/>
      <c r="BD546" s="176"/>
      <c r="BE546" s="176"/>
      <c r="BF546" s="176"/>
      <c r="BG546" s="176"/>
      <c r="BH546" s="176"/>
      <c r="BI546" s="176"/>
      <c r="BJ546" s="176"/>
      <c r="BK546" s="176"/>
      <c r="BL546" s="176"/>
      <c r="BM546" s="176"/>
      <c r="BN546" s="176"/>
      <c r="BO546" s="176"/>
      <c r="BP546" s="176"/>
      <c r="BQ546" s="176"/>
      <c r="BR546" s="176"/>
      <c r="BS546" s="176"/>
      <c r="BT546" s="176"/>
      <c r="BU546" s="176"/>
      <c r="BV546" s="176"/>
      <c r="BW546" s="176"/>
      <c r="BX546" s="176"/>
      <c r="BY546" s="176"/>
      <c r="BZ546" s="176"/>
      <c r="CA546" s="176"/>
      <c r="CB546" s="176"/>
      <c r="CC546" s="176"/>
      <c r="CD546" s="176"/>
      <c r="CE546" s="176"/>
      <c r="CF546" s="176"/>
      <c r="CG546" s="176"/>
      <c r="CH546" s="176"/>
      <c r="CI546" s="176"/>
      <c r="CJ546" s="176"/>
      <c r="CK546" s="176"/>
      <c r="CL546" s="176"/>
      <c r="CM546" s="176"/>
      <c r="CN546" s="176"/>
      <c r="CO546" s="176"/>
      <c r="CP546" s="176"/>
      <c r="CQ546" s="176"/>
      <c r="CR546" s="176"/>
      <c r="CS546" s="176"/>
      <c r="CT546" s="176"/>
      <c r="CU546" s="176"/>
      <c r="CV546" s="176"/>
      <c r="CW546" s="176"/>
      <c r="CX546" s="176"/>
      <c r="CY546" s="176"/>
      <c r="CZ546" s="176"/>
      <c r="DA546" s="176"/>
      <c r="DB546" s="176"/>
      <c r="DC546" s="176"/>
      <c r="DD546" s="176"/>
      <c r="DE546" s="176"/>
      <c r="DF546" s="176"/>
      <c r="DG546" s="176"/>
      <c r="DH546" s="176"/>
      <c r="DI546" s="176"/>
      <c r="DJ546" s="176"/>
      <c r="DK546" s="176"/>
      <c r="DL546" s="176"/>
      <c r="DM546" s="176"/>
      <c r="DN546" s="176"/>
      <c r="DO546" s="176"/>
      <c r="DP546" s="176"/>
      <c r="DQ546" s="176"/>
      <c r="DR546" s="176"/>
      <c r="DS546" s="176"/>
      <c r="DT546" s="176"/>
      <c r="DU546" s="176"/>
      <c r="DV546" s="176"/>
      <c r="DW546" s="176"/>
      <c r="DX546" s="176"/>
      <c r="DY546" s="176"/>
      <c r="DZ546" s="176"/>
      <c r="EA546" s="176"/>
      <c r="EB546" s="176"/>
      <c r="EC546" s="176"/>
      <c r="ED546" s="176"/>
      <c r="EE546" s="176"/>
      <c r="EF546" s="176"/>
      <c r="EG546" s="176"/>
      <c r="EH546" s="176"/>
      <c r="EI546" s="176"/>
      <c r="EJ546" s="176"/>
      <c r="EK546" s="176"/>
      <c r="EL546" s="176"/>
      <c r="EM546" s="176"/>
      <c r="EN546" s="177"/>
      <c r="EO546" s="177"/>
    </row>
    <row r="547" customFormat="false" ht="13.5" hidden="false" customHeight="false" outlineLevel="0" collapsed="false">
      <c r="A547" s="197" t="s">
        <v>64</v>
      </c>
      <c r="B547" s="198"/>
      <c r="C547" s="199" t="s">
        <v>69</v>
      </c>
      <c r="D547" s="171" t="n">
        <v>31</v>
      </c>
      <c r="E547" s="172" t="s">
        <v>234</v>
      </c>
      <c r="F547" s="173" t="n">
        <f aca="false">SUM(H547:EM547)</f>
        <v>0</v>
      </c>
      <c r="G547" s="174"/>
      <c r="H547" s="176"/>
      <c r="I547" s="176"/>
      <c r="J547" s="176"/>
      <c r="K547" s="176"/>
      <c r="L547" s="176"/>
      <c r="M547" s="176"/>
      <c r="N547" s="176"/>
      <c r="O547" s="176"/>
      <c r="P547" s="176"/>
      <c r="Q547" s="175"/>
      <c r="R547" s="175"/>
      <c r="S547" s="175"/>
      <c r="T547" s="175"/>
      <c r="U547" s="175"/>
      <c r="V547" s="175"/>
      <c r="W547" s="175"/>
      <c r="X547" s="175"/>
      <c r="Y547" s="175"/>
      <c r="Z547" s="175"/>
      <c r="AA547" s="175"/>
      <c r="AB547" s="175"/>
      <c r="AC547" s="175"/>
      <c r="AD547" s="175"/>
      <c r="AE547" s="175"/>
      <c r="AF547" s="175"/>
      <c r="AG547" s="175"/>
      <c r="AH547" s="175"/>
      <c r="AI547" s="175"/>
      <c r="AJ547" s="175"/>
      <c r="AK547" s="175"/>
      <c r="AL547" s="175"/>
      <c r="AM547" s="175"/>
      <c r="AN547" s="175"/>
      <c r="AO547" s="175"/>
      <c r="AP547" s="175"/>
      <c r="AQ547" s="175"/>
      <c r="AR547" s="175"/>
      <c r="AS547" s="175"/>
      <c r="AT547" s="175"/>
      <c r="AU547" s="175"/>
      <c r="AV547" s="175"/>
      <c r="AW547" s="175"/>
      <c r="AX547" s="175"/>
      <c r="AY547" s="175"/>
      <c r="AZ547" s="175"/>
      <c r="BA547" s="175"/>
      <c r="BB547" s="175"/>
      <c r="BC547" s="176"/>
      <c r="BD547" s="176"/>
      <c r="BE547" s="176"/>
      <c r="BF547" s="176"/>
      <c r="BG547" s="176"/>
      <c r="BH547" s="176"/>
      <c r="BI547" s="176"/>
      <c r="BJ547" s="176"/>
      <c r="BK547" s="176"/>
      <c r="BL547" s="176"/>
      <c r="BM547" s="176"/>
      <c r="BN547" s="176"/>
      <c r="BO547" s="176"/>
      <c r="BP547" s="176"/>
      <c r="BQ547" s="176"/>
      <c r="BR547" s="176"/>
      <c r="BS547" s="176"/>
      <c r="BT547" s="176"/>
      <c r="BU547" s="176"/>
      <c r="BV547" s="176"/>
      <c r="BW547" s="176"/>
      <c r="BX547" s="176"/>
      <c r="BY547" s="176"/>
      <c r="BZ547" s="176"/>
      <c r="CA547" s="176"/>
      <c r="CB547" s="176"/>
      <c r="CC547" s="176"/>
      <c r="CD547" s="176"/>
      <c r="CE547" s="176"/>
      <c r="CF547" s="176"/>
      <c r="CG547" s="176"/>
      <c r="CH547" s="176"/>
      <c r="CI547" s="176"/>
      <c r="CJ547" s="176"/>
      <c r="CK547" s="176"/>
      <c r="CL547" s="176"/>
      <c r="CM547" s="176"/>
      <c r="CN547" s="176"/>
      <c r="CO547" s="176"/>
      <c r="CP547" s="176"/>
      <c r="CQ547" s="176"/>
      <c r="CR547" s="176"/>
      <c r="CS547" s="176"/>
      <c r="CT547" s="176"/>
      <c r="CU547" s="176"/>
      <c r="CV547" s="176"/>
      <c r="CW547" s="176"/>
      <c r="CX547" s="176"/>
      <c r="CY547" s="176"/>
      <c r="CZ547" s="176"/>
      <c r="DA547" s="176"/>
      <c r="DB547" s="176"/>
      <c r="DC547" s="176"/>
      <c r="DD547" s="176"/>
      <c r="DE547" s="176"/>
      <c r="DF547" s="176"/>
      <c r="DG547" s="176"/>
      <c r="DH547" s="176"/>
      <c r="DI547" s="176"/>
      <c r="DJ547" s="176"/>
      <c r="DK547" s="176"/>
      <c r="DL547" s="176"/>
      <c r="DM547" s="176"/>
      <c r="DN547" s="176"/>
      <c r="DO547" s="176"/>
      <c r="DP547" s="176"/>
      <c r="DQ547" s="176"/>
      <c r="DR547" s="176"/>
      <c r="DS547" s="176"/>
      <c r="DT547" s="176"/>
      <c r="DU547" s="176"/>
      <c r="DV547" s="176"/>
      <c r="DW547" s="176"/>
      <c r="DX547" s="176"/>
      <c r="DY547" s="176"/>
      <c r="DZ547" s="176"/>
      <c r="EA547" s="176"/>
      <c r="EB547" s="176"/>
      <c r="EC547" s="176"/>
      <c r="ED547" s="176"/>
      <c r="EE547" s="176"/>
      <c r="EF547" s="176"/>
      <c r="EG547" s="176"/>
      <c r="EH547" s="176"/>
      <c r="EI547" s="176"/>
      <c r="EJ547" s="176"/>
      <c r="EK547" s="176"/>
      <c r="EL547" s="176"/>
      <c r="EM547" s="176"/>
      <c r="EN547" s="177"/>
      <c r="EO547" s="177"/>
    </row>
    <row r="548" customFormat="false" ht="13.5" hidden="false" customHeight="false" outlineLevel="0" collapsed="false">
      <c r="A548" s="200" t="s">
        <v>64</v>
      </c>
      <c r="B548" s="201"/>
      <c r="C548" s="183" t="s">
        <v>81</v>
      </c>
      <c r="D548" s="184" t="s">
        <v>49</v>
      </c>
      <c r="E548" s="185"/>
      <c r="F548" s="185" t="n">
        <f aca="false">SUM(F517:F547)</f>
        <v>119</v>
      </c>
      <c r="G548" s="185"/>
      <c r="H548" s="187" t="n">
        <f aca="false">SUM(H517:H547)</f>
        <v>0</v>
      </c>
      <c r="I548" s="188" t="n">
        <f aca="false">SUM(I517:I547)</f>
        <v>0</v>
      </c>
      <c r="J548" s="189" t="n">
        <f aca="false">SUM(J517:J547)</f>
        <v>0</v>
      </c>
      <c r="K548" s="189" t="n">
        <f aca="false">SUM(K517:K547)</f>
        <v>0</v>
      </c>
      <c r="L548" s="190" t="n">
        <f aca="false">SUM(L517:L547)</f>
        <v>0</v>
      </c>
      <c r="M548" s="190" t="n">
        <f aca="false">SUM(M517:M547)</f>
        <v>0</v>
      </c>
      <c r="N548" s="190" t="n">
        <f aca="false">SUM(N517:N547)</f>
        <v>0</v>
      </c>
      <c r="O548" s="190" t="n">
        <f aca="false">SUM(O517:O547)</f>
        <v>0</v>
      </c>
      <c r="P548" s="190" t="n">
        <f aca="false">SUM(P517:P547)</f>
        <v>0</v>
      </c>
      <c r="Q548" s="186" t="n">
        <f aca="false">SUM(Q517:Q547)</f>
        <v>0</v>
      </c>
      <c r="R548" s="186" t="n">
        <f aca="false">SUM(R517:R547)</f>
        <v>0</v>
      </c>
      <c r="S548" s="186" t="n">
        <f aca="false">SUM(S517:S547)</f>
        <v>0</v>
      </c>
      <c r="T548" s="186" t="n">
        <f aca="false">SUM(T517:T547)</f>
        <v>0</v>
      </c>
      <c r="U548" s="186" t="n">
        <f aca="false">SUM(U517:U547)</f>
        <v>0</v>
      </c>
      <c r="V548" s="186" t="n">
        <f aca="false">SUM(V517:V547)</f>
        <v>0</v>
      </c>
      <c r="W548" s="186" t="n">
        <f aca="false">SUM(W517:W547)</f>
        <v>0</v>
      </c>
      <c r="X548" s="186" t="n">
        <f aca="false">SUM(X517:X547)</f>
        <v>0</v>
      </c>
      <c r="Y548" s="186" t="n">
        <f aca="false">SUM(Y517:Y547)</f>
        <v>0</v>
      </c>
      <c r="Z548" s="186" t="n">
        <f aca="false">SUM(Z517:Z547)</f>
        <v>0</v>
      </c>
      <c r="AA548" s="186" t="n">
        <f aca="false">SUM(AA517:AA547)</f>
        <v>0</v>
      </c>
      <c r="AB548" s="186" t="n">
        <f aca="false">SUM(AB517:AB547)</f>
        <v>0</v>
      </c>
      <c r="AC548" s="186" t="n">
        <f aca="false">SUM(AC517:AC547)</f>
        <v>0</v>
      </c>
      <c r="AD548" s="186" t="n">
        <f aca="false">SUM(AD517:AD547)</f>
        <v>0</v>
      </c>
      <c r="AE548" s="186" t="n">
        <f aca="false">SUM(AE517:AE547)</f>
        <v>0</v>
      </c>
      <c r="AF548" s="186" t="n">
        <f aca="false">SUM(AF517:AF547)</f>
        <v>0</v>
      </c>
      <c r="AG548" s="186" t="n">
        <f aca="false">SUM(AG517:AG547)</f>
        <v>0</v>
      </c>
      <c r="AH548" s="186" t="n">
        <f aca="false">SUM(AH517:AH547)</f>
        <v>0</v>
      </c>
      <c r="AI548" s="186" t="n">
        <f aca="false">SUM(AI517:AI547)</f>
        <v>0</v>
      </c>
      <c r="AJ548" s="186" t="n">
        <f aca="false">SUM(AJ517:AJ547)</f>
        <v>0</v>
      </c>
      <c r="AK548" s="186" t="n">
        <f aca="false">SUM(AK517:AK547)</f>
        <v>0</v>
      </c>
      <c r="AL548" s="186" t="n">
        <f aca="false">SUM(AL517:AL547)</f>
        <v>0</v>
      </c>
      <c r="AM548" s="186" t="n">
        <f aca="false">SUM(AM517:AM547)</f>
        <v>0</v>
      </c>
      <c r="AN548" s="186" t="n">
        <f aca="false">SUM(AN517:AN547)</f>
        <v>0</v>
      </c>
      <c r="AO548" s="186" t="n">
        <f aca="false">SUM(AO517:AO547)</f>
        <v>0</v>
      </c>
      <c r="AP548" s="186" t="n">
        <f aca="false">SUM(AP517:AP547)</f>
        <v>0</v>
      </c>
      <c r="AQ548" s="186" t="n">
        <f aca="false">SUM(AQ517:AQ547)</f>
        <v>0</v>
      </c>
      <c r="AR548" s="186" t="n">
        <f aca="false">SUM(AR517:AR547)</f>
        <v>0</v>
      </c>
      <c r="AS548" s="186" t="n">
        <f aca="false">SUM(AS517:AS547)</f>
        <v>0</v>
      </c>
      <c r="AT548" s="186" t="n">
        <f aca="false">SUM(AT517:AT547)</f>
        <v>0</v>
      </c>
      <c r="AU548" s="186" t="n">
        <f aca="false">SUM(AU517:AU547)</f>
        <v>0</v>
      </c>
      <c r="AV548" s="186" t="n">
        <f aca="false">SUM(AV517:AV547)</f>
        <v>0</v>
      </c>
      <c r="AW548" s="186" t="n">
        <f aca="false">SUM(AW517:AW547)</f>
        <v>0</v>
      </c>
      <c r="AX548" s="186" t="n">
        <f aca="false">SUM(AX517:AX547)</f>
        <v>0</v>
      </c>
      <c r="AY548" s="186" t="n">
        <f aca="false">SUM(AY517:AY547)</f>
        <v>0</v>
      </c>
      <c r="AZ548" s="186" t="n">
        <f aca="false">SUM(AZ517:AZ547)</f>
        <v>0</v>
      </c>
      <c r="BA548" s="186" t="n">
        <f aca="false">SUM(BA517:BA547)</f>
        <v>0</v>
      </c>
      <c r="BB548" s="186" t="n">
        <f aca="false">SUM(BB517:BB547)</f>
        <v>0</v>
      </c>
      <c r="BC548" s="188" t="n">
        <f aca="false">SUM(BC517:BC547)</f>
        <v>5.5</v>
      </c>
      <c r="BD548" s="188" t="n">
        <f aca="false">SUM(BD517:BD547)</f>
        <v>2.25</v>
      </c>
      <c r="BE548" s="188" t="n">
        <f aca="false">SUM(BE517:BE547)</f>
        <v>0</v>
      </c>
      <c r="BF548" s="188" t="n">
        <f aca="false">SUM(BF517:BF547)</f>
        <v>4</v>
      </c>
      <c r="BG548" s="188" t="n">
        <f aca="false">SUM(BG517:BG547)</f>
        <v>3</v>
      </c>
      <c r="BH548" s="188" t="n">
        <f aca="false">SUM(BH517:BH547)</f>
        <v>0</v>
      </c>
      <c r="BI548" s="188" t="n">
        <f aca="false">SUM(BI517:BI547)</f>
        <v>1.5</v>
      </c>
      <c r="BJ548" s="188" t="n">
        <f aca="false">SUM(BJ517:BJ547)</f>
        <v>0</v>
      </c>
      <c r="BK548" s="188" t="n">
        <f aca="false">SUM(BK517:BK547)</f>
        <v>5.75</v>
      </c>
      <c r="BL548" s="188" t="n">
        <f aca="false">SUM(BL517:BL547)</f>
        <v>2</v>
      </c>
      <c r="BM548" s="188" t="n">
        <f aca="false">SUM(BM517:BM547)</f>
        <v>5.75</v>
      </c>
      <c r="BN548" s="188" t="n">
        <f aca="false">SUM(BN517:BN547)</f>
        <v>0</v>
      </c>
      <c r="BO548" s="188" t="n">
        <f aca="false">SUM(BO517:BO547)</f>
        <v>0</v>
      </c>
      <c r="BP548" s="188" t="n">
        <f aca="false">SUM(BP517:BP547)</f>
        <v>19</v>
      </c>
      <c r="BQ548" s="188" t="n">
        <f aca="false">SUM(BQ517:BQ547)</f>
        <v>3.5</v>
      </c>
      <c r="BR548" s="188" t="n">
        <f aca="false">SUM(BR517:BR547)</f>
        <v>12</v>
      </c>
      <c r="BS548" s="188" t="n">
        <f aca="false">SUM(BS517:BS547)</f>
        <v>0</v>
      </c>
      <c r="BT548" s="188" t="n">
        <f aca="false">SUM(BT517:BT547)</f>
        <v>2</v>
      </c>
      <c r="BU548" s="188" t="n">
        <f aca="false">SUM(BU517:BU547)</f>
        <v>0</v>
      </c>
      <c r="BV548" s="188" t="n">
        <f aca="false">SUM(BV517:BV547)</f>
        <v>0</v>
      </c>
      <c r="BW548" s="188" t="n">
        <f aca="false">SUM(BW517:BW547)</f>
        <v>4.5</v>
      </c>
      <c r="BX548" s="188" t="n">
        <f aca="false">SUM(BX517:BX547)</f>
        <v>18</v>
      </c>
      <c r="BY548" s="188" t="n">
        <f aca="false">SUM(BY517:BY547)</f>
        <v>0</v>
      </c>
      <c r="BZ548" s="188" t="n">
        <f aca="false">SUM(BZ517:BZ547)</f>
        <v>5.75</v>
      </c>
      <c r="CA548" s="188" t="n">
        <f aca="false">SUM(CA517:CA547)</f>
        <v>3.25</v>
      </c>
      <c r="CB548" s="188" t="n">
        <f aca="false">SUM(CB517:CB547)</f>
        <v>0</v>
      </c>
      <c r="CC548" s="188" t="n">
        <f aca="false">SUM(CC517:CC547)</f>
        <v>0</v>
      </c>
      <c r="CD548" s="188" t="n">
        <f aca="false">SUM(CD517:CD547)</f>
        <v>6.5</v>
      </c>
      <c r="CE548" s="188" t="n">
        <f aca="false">SUM(CE517:CE547)</f>
        <v>0</v>
      </c>
      <c r="CF548" s="188" t="n">
        <f aca="false">SUM(CF517:CF547)</f>
        <v>0</v>
      </c>
      <c r="CG548" s="188" t="n">
        <f aca="false">SUM(CG517:CG547)</f>
        <v>0</v>
      </c>
      <c r="CH548" s="188" t="n">
        <f aca="false">SUM(CH517:CH547)</f>
        <v>7.25</v>
      </c>
      <c r="CI548" s="188" t="n">
        <f aca="false">SUM(CI517:CI547)</f>
        <v>0</v>
      </c>
      <c r="CJ548" s="188" t="n">
        <f aca="false">SUM(CJ517:CJ547)</f>
        <v>0</v>
      </c>
      <c r="CK548" s="188" t="n">
        <f aca="false">SUM(CK517:CK547)</f>
        <v>7.5</v>
      </c>
      <c r="CL548" s="188" t="n">
        <f aca="false">SUM(CL517:CL547)</f>
        <v>0</v>
      </c>
      <c r="CM548" s="188" t="n">
        <f aca="false">SUM(CM517:CM547)</f>
        <v>0</v>
      </c>
      <c r="CN548" s="188" t="n">
        <f aca="false">SUM(CN517:CN547)</f>
        <v>0</v>
      </c>
      <c r="CO548" s="188" t="n">
        <f aca="false">SUM(CO517:CO547)</f>
        <v>0</v>
      </c>
      <c r="CP548" s="188" t="n">
        <f aca="false">SUM(CP517:CP547)</f>
        <v>0</v>
      </c>
      <c r="CQ548" s="188" t="n">
        <f aca="false">SUM(CQ517:CQ547)</f>
        <v>0</v>
      </c>
      <c r="CR548" s="188" t="n">
        <f aca="false">SUM(CR517:CR547)</f>
        <v>0</v>
      </c>
      <c r="CS548" s="188" t="n">
        <f aca="false">SUM(CS517:CS547)</f>
        <v>0</v>
      </c>
      <c r="CT548" s="188" t="n">
        <f aca="false">SUM(CT517:CT547)</f>
        <v>0</v>
      </c>
      <c r="CU548" s="188" t="n">
        <f aca="false">SUM(CU517:CU547)</f>
        <v>0</v>
      </c>
      <c r="CV548" s="188" t="n">
        <f aca="false">SUM(CV517:CV547)</f>
        <v>0</v>
      </c>
      <c r="CW548" s="188" t="n">
        <f aca="false">SUM(CW517:CW547)</f>
        <v>0</v>
      </c>
      <c r="CX548" s="188" t="n">
        <f aca="false">SUM(CX517:CX547)</f>
        <v>0</v>
      </c>
      <c r="CY548" s="188" t="n">
        <f aca="false">SUM(CY517:CY547)</f>
        <v>0</v>
      </c>
      <c r="CZ548" s="188" t="n">
        <f aca="false">SUM(CZ517:CZ547)</f>
        <v>0</v>
      </c>
      <c r="DA548" s="188" t="n">
        <f aca="false">SUM(DA517:DA547)</f>
        <v>0</v>
      </c>
      <c r="DB548" s="188" t="n">
        <f aca="false">SUM(DB517:DB547)</f>
        <v>0</v>
      </c>
      <c r="DC548" s="188" t="n">
        <f aca="false">SUM(DC517:DC547)</f>
        <v>0</v>
      </c>
      <c r="DD548" s="188" t="n">
        <f aca="false">SUM(DD517:DD547)</f>
        <v>0</v>
      </c>
      <c r="DE548" s="188" t="n">
        <f aca="false">SUM(DE517:DE547)</f>
        <v>0</v>
      </c>
      <c r="DF548" s="188" t="n">
        <f aca="false">SUM(DF517:DF547)</f>
        <v>0</v>
      </c>
      <c r="DG548" s="188" t="n">
        <f aca="false">SUM(DG517:DG547)</f>
        <v>0</v>
      </c>
      <c r="DH548" s="188" t="n">
        <f aca="false">SUM(DH517:DH547)</f>
        <v>0</v>
      </c>
      <c r="DI548" s="188" t="n">
        <f aca="false">SUM(DI517:DI547)</f>
        <v>0</v>
      </c>
      <c r="DJ548" s="188" t="n">
        <f aca="false">SUM(DJ517:DJ547)</f>
        <v>0</v>
      </c>
      <c r="DK548" s="188" t="n">
        <f aca="false">SUM(DK517:DK547)</f>
        <v>0</v>
      </c>
      <c r="DL548" s="188" t="n">
        <f aca="false">SUM(DL517:DL547)</f>
        <v>0</v>
      </c>
      <c r="DM548" s="188" t="n">
        <f aca="false">SUM(DM517:DM547)</f>
        <v>0</v>
      </c>
      <c r="DN548" s="188" t="n">
        <f aca="false">SUM(DN517:DN547)</f>
        <v>0</v>
      </c>
      <c r="DO548" s="188" t="n">
        <f aca="false">SUM(DO517:DO547)</f>
        <v>0</v>
      </c>
      <c r="DP548" s="188" t="n">
        <f aca="false">SUM(DP517:DP547)</f>
        <v>0</v>
      </c>
      <c r="DQ548" s="188" t="n">
        <f aca="false">SUM(DQ517:DQ547)</f>
        <v>0</v>
      </c>
      <c r="DR548" s="188" t="n">
        <f aca="false">SUM(DR517:DR547)</f>
        <v>0</v>
      </c>
      <c r="DS548" s="188" t="n">
        <f aca="false">SUM(DS517:DS547)</f>
        <v>0</v>
      </c>
      <c r="DT548" s="188" t="n">
        <f aca="false">SUM(DT517:DT547)</f>
        <v>0</v>
      </c>
      <c r="DU548" s="188" t="n">
        <f aca="false">SUM(DU517:DU547)</f>
        <v>0</v>
      </c>
      <c r="DV548" s="188" t="n">
        <f aca="false">SUM(DV517:DV547)</f>
        <v>0</v>
      </c>
      <c r="DW548" s="188" t="n">
        <f aca="false">SUM(DW517:DW547)</f>
        <v>0</v>
      </c>
      <c r="DX548" s="188" t="n">
        <f aca="false">SUM(DX517:DX547)</f>
        <v>0</v>
      </c>
      <c r="DY548" s="188" t="n">
        <f aca="false">SUM(DY517:DY547)</f>
        <v>0</v>
      </c>
      <c r="DZ548" s="188" t="n">
        <f aca="false">SUM(DZ517:DZ547)</f>
        <v>0</v>
      </c>
      <c r="EA548" s="188" t="n">
        <f aca="false">SUM(EA517:EA547)</f>
        <v>0</v>
      </c>
      <c r="EB548" s="188" t="n">
        <f aca="false">SUM(EB517:EB547)</f>
        <v>0</v>
      </c>
      <c r="EC548" s="188" t="n">
        <f aca="false">SUM(EC517:EC547)</f>
        <v>0</v>
      </c>
      <c r="ED548" s="188" t="n">
        <f aca="false">SUM(ED517:ED547)</f>
        <v>0</v>
      </c>
      <c r="EE548" s="188" t="n">
        <f aca="false">SUM(EE517:EE547)</f>
        <v>0</v>
      </c>
      <c r="EF548" s="188" t="n">
        <f aca="false">SUM(EF517:EF547)</f>
        <v>0</v>
      </c>
      <c r="EG548" s="188" t="n">
        <f aca="false">SUM(EG517:EG547)</f>
        <v>0</v>
      </c>
      <c r="EH548" s="188" t="n">
        <f aca="false">SUM(EH517:EH547)</f>
        <v>0</v>
      </c>
      <c r="EI548" s="188" t="n">
        <f aca="false">SUM(EI517:EI547)</f>
        <v>0</v>
      </c>
      <c r="EJ548" s="188" t="n">
        <f aca="false">SUM(EJ517:EJ547)</f>
        <v>0</v>
      </c>
      <c r="EK548" s="188" t="n">
        <f aca="false">SUM(EK517:EK547)</f>
        <v>0</v>
      </c>
      <c r="EL548" s="188" t="n">
        <f aca="false">SUM(EL517:EL547)</f>
        <v>0</v>
      </c>
      <c r="EM548" s="188" t="n">
        <f aca="false">SUM(EM517:EM547)</f>
        <v>0</v>
      </c>
      <c r="EN548" s="138"/>
      <c r="EO548" s="138"/>
    </row>
    <row r="549" customFormat="false" ht="12.75" hidden="false" customHeight="false" outlineLevel="0" collapsed="false">
      <c r="A549" s="202" t="s">
        <v>64</v>
      </c>
      <c r="B549" s="203"/>
      <c r="C549" s="204" t="s">
        <v>195</v>
      </c>
      <c r="D549" s="171" t="n">
        <v>1</v>
      </c>
      <c r="E549" s="172" t="s">
        <v>193</v>
      </c>
      <c r="F549" s="178" t="n">
        <f aca="false">SUM(H549:EM549)</f>
        <v>0</v>
      </c>
      <c r="G549" s="179" t="n">
        <f aca="false">F549</f>
        <v>0</v>
      </c>
      <c r="H549" s="181"/>
      <c r="I549" s="181"/>
      <c r="J549" s="181"/>
      <c r="K549" s="181"/>
      <c r="L549" s="181"/>
      <c r="M549" s="181"/>
      <c r="N549" s="181"/>
      <c r="O549" s="181"/>
      <c r="P549" s="181"/>
      <c r="Q549" s="180"/>
      <c r="R549" s="180"/>
      <c r="S549" s="180"/>
      <c r="T549" s="180"/>
      <c r="U549" s="180"/>
      <c r="V549" s="180"/>
      <c r="W549" s="180"/>
      <c r="X549" s="180"/>
      <c r="Y549" s="180"/>
      <c r="Z549" s="180"/>
      <c r="AA549" s="180"/>
      <c r="AB549" s="180"/>
      <c r="AC549" s="180"/>
      <c r="AD549" s="180"/>
      <c r="AE549" s="180"/>
      <c r="AF549" s="180"/>
      <c r="AG549" s="180"/>
      <c r="AH549" s="180"/>
      <c r="AI549" s="180"/>
      <c r="AJ549" s="180"/>
      <c r="AK549" s="180"/>
      <c r="AL549" s="180"/>
      <c r="AM549" s="180"/>
      <c r="AN549" s="180"/>
      <c r="AO549" s="180"/>
      <c r="AP549" s="180"/>
      <c r="AQ549" s="180"/>
      <c r="AR549" s="180"/>
      <c r="AS549" s="180"/>
      <c r="AT549" s="180"/>
      <c r="AU549" s="180"/>
      <c r="AV549" s="180"/>
      <c r="AW549" s="180"/>
      <c r="AX549" s="180"/>
      <c r="AY549" s="180"/>
      <c r="AZ549" s="180"/>
      <c r="BA549" s="180"/>
      <c r="BB549" s="180"/>
      <c r="BC549" s="181"/>
      <c r="BD549" s="181"/>
      <c r="BE549" s="181"/>
      <c r="BF549" s="181"/>
      <c r="BG549" s="181"/>
      <c r="BH549" s="181"/>
      <c r="BI549" s="181"/>
      <c r="BJ549" s="181"/>
      <c r="BK549" s="181"/>
      <c r="BL549" s="181"/>
      <c r="BM549" s="181"/>
      <c r="BN549" s="181"/>
      <c r="BO549" s="181"/>
      <c r="BP549" s="181"/>
      <c r="BQ549" s="181"/>
      <c r="BR549" s="181"/>
      <c r="BS549" s="181"/>
      <c r="BT549" s="181"/>
      <c r="BU549" s="181"/>
      <c r="BV549" s="181"/>
      <c r="BW549" s="181"/>
      <c r="BX549" s="181"/>
      <c r="BY549" s="181"/>
      <c r="BZ549" s="181"/>
      <c r="CA549" s="181"/>
      <c r="CB549" s="181"/>
      <c r="CC549" s="181"/>
      <c r="CD549" s="181"/>
      <c r="CE549" s="181"/>
      <c r="CF549" s="181"/>
      <c r="CG549" s="181"/>
      <c r="CH549" s="181"/>
      <c r="CI549" s="181"/>
      <c r="CJ549" s="181"/>
      <c r="CK549" s="181"/>
      <c r="CL549" s="181"/>
      <c r="CM549" s="181"/>
      <c r="CN549" s="181"/>
      <c r="CO549" s="181"/>
      <c r="CP549" s="181"/>
      <c r="CQ549" s="181"/>
      <c r="CR549" s="181"/>
      <c r="CS549" s="181"/>
      <c r="CT549" s="181"/>
      <c r="CU549" s="181"/>
      <c r="CV549" s="181"/>
      <c r="CW549" s="181"/>
      <c r="CX549" s="181"/>
      <c r="CY549" s="181"/>
      <c r="CZ549" s="181"/>
      <c r="DA549" s="181"/>
      <c r="DB549" s="181"/>
      <c r="DC549" s="181"/>
      <c r="DD549" s="181"/>
      <c r="DE549" s="181"/>
      <c r="DF549" s="181"/>
      <c r="DG549" s="181"/>
      <c r="DH549" s="181"/>
      <c r="DI549" s="181"/>
      <c r="DJ549" s="181"/>
      <c r="DK549" s="181"/>
      <c r="DL549" s="181"/>
      <c r="DM549" s="181"/>
      <c r="DN549" s="181"/>
      <c r="DO549" s="181"/>
      <c r="DP549" s="181"/>
      <c r="DQ549" s="181"/>
      <c r="DR549" s="181"/>
      <c r="DS549" s="181"/>
      <c r="DT549" s="181"/>
      <c r="DU549" s="181"/>
      <c r="DV549" s="181"/>
      <c r="DW549" s="181"/>
      <c r="DX549" s="181"/>
      <c r="DY549" s="181"/>
      <c r="DZ549" s="181"/>
      <c r="EA549" s="181"/>
      <c r="EB549" s="181"/>
      <c r="EC549" s="181"/>
      <c r="ED549" s="181"/>
      <c r="EE549" s="181"/>
      <c r="EF549" s="181"/>
      <c r="EG549" s="181"/>
      <c r="EH549" s="181"/>
      <c r="EI549" s="181"/>
      <c r="EJ549" s="181"/>
      <c r="EK549" s="181"/>
      <c r="EL549" s="181"/>
      <c r="EM549" s="181"/>
      <c r="EN549" s="177"/>
      <c r="EO549" s="177"/>
    </row>
    <row r="550" customFormat="false" ht="12.75" hidden="false" customHeight="false" outlineLevel="0" collapsed="false">
      <c r="A550" s="197" t="s">
        <v>64</v>
      </c>
      <c r="B550" s="198"/>
      <c r="C550" s="199" t="s">
        <v>195</v>
      </c>
      <c r="D550" s="171" t="n">
        <v>2</v>
      </c>
      <c r="E550" s="172" t="s">
        <v>230</v>
      </c>
      <c r="F550" s="173" t="n">
        <f aca="false">SUM(H550:EM550)</f>
        <v>7.75</v>
      </c>
      <c r="G550" s="174"/>
      <c r="H550" s="176"/>
      <c r="I550" s="176"/>
      <c r="J550" s="176"/>
      <c r="K550" s="176"/>
      <c r="L550" s="176"/>
      <c r="M550" s="176"/>
      <c r="N550" s="176"/>
      <c r="O550" s="176"/>
      <c r="P550" s="176"/>
      <c r="Q550" s="175"/>
      <c r="R550" s="175"/>
      <c r="S550" s="175"/>
      <c r="T550" s="175"/>
      <c r="U550" s="175"/>
      <c r="V550" s="175"/>
      <c r="W550" s="175"/>
      <c r="X550" s="175"/>
      <c r="Y550" s="175"/>
      <c r="Z550" s="175"/>
      <c r="AA550" s="175"/>
      <c r="AB550" s="175"/>
      <c r="AC550" s="175"/>
      <c r="AD550" s="175"/>
      <c r="AE550" s="175"/>
      <c r="AF550" s="175"/>
      <c r="AG550" s="175"/>
      <c r="AH550" s="175"/>
      <c r="AI550" s="175"/>
      <c r="AJ550" s="175"/>
      <c r="AK550" s="175"/>
      <c r="AL550" s="175"/>
      <c r="AM550" s="175"/>
      <c r="AN550" s="175"/>
      <c r="AO550" s="175"/>
      <c r="AP550" s="175"/>
      <c r="AQ550" s="175"/>
      <c r="AR550" s="175"/>
      <c r="AS550" s="175"/>
      <c r="AT550" s="175"/>
      <c r="AU550" s="175"/>
      <c r="AV550" s="175"/>
      <c r="AW550" s="175"/>
      <c r="AX550" s="175"/>
      <c r="AY550" s="175"/>
      <c r="AZ550" s="175"/>
      <c r="BA550" s="175"/>
      <c r="BB550" s="175"/>
      <c r="BC550" s="176"/>
      <c r="BD550" s="176"/>
      <c r="BE550" s="176"/>
      <c r="BF550" s="176"/>
      <c r="BG550" s="176"/>
      <c r="BH550" s="176"/>
      <c r="BI550" s="176"/>
      <c r="BJ550" s="176"/>
      <c r="BK550" s="176" t="n">
        <v>4.5</v>
      </c>
      <c r="BL550" s="176"/>
      <c r="BM550" s="176"/>
      <c r="BN550" s="176"/>
      <c r="BO550" s="176"/>
      <c r="BP550" s="176"/>
      <c r="BQ550" s="176" t="n">
        <v>3.25</v>
      </c>
      <c r="BR550" s="176"/>
      <c r="BS550" s="176"/>
      <c r="BT550" s="176"/>
      <c r="BU550" s="176"/>
      <c r="BV550" s="176"/>
      <c r="BW550" s="176"/>
      <c r="BX550" s="176"/>
      <c r="BY550" s="176"/>
      <c r="BZ550" s="176"/>
      <c r="CA550" s="176"/>
      <c r="CB550" s="176"/>
      <c r="CC550" s="176"/>
      <c r="CD550" s="176"/>
      <c r="CE550" s="176"/>
      <c r="CF550" s="176"/>
      <c r="CG550" s="176"/>
      <c r="CH550" s="176"/>
      <c r="CI550" s="176"/>
      <c r="CJ550" s="176"/>
      <c r="CK550" s="176"/>
      <c r="CL550" s="176"/>
      <c r="CM550" s="176"/>
      <c r="CN550" s="176"/>
      <c r="CO550" s="176"/>
      <c r="CP550" s="176"/>
      <c r="CQ550" s="176"/>
      <c r="CR550" s="176"/>
      <c r="CS550" s="176"/>
      <c r="CT550" s="176"/>
      <c r="CU550" s="176"/>
      <c r="CV550" s="176"/>
      <c r="CW550" s="176"/>
      <c r="CX550" s="176"/>
      <c r="CY550" s="176"/>
      <c r="CZ550" s="176"/>
      <c r="DA550" s="176"/>
      <c r="DB550" s="176"/>
      <c r="DC550" s="176"/>
      <c r="DD550" s="176"/>
      <c r="DE550" s="176"/>
      <c r="DF550" s="176"/>
      <c r="DG550" s="176"/>
      <c r="DH550" s="176"/>
      <c r="DI550" s="176"/>
      <c r="DJ550" s="176"/>
      <c r="DK550" s="176"/>
      <c r="DL550" s="176"/>
      <c r="DM550" s="176"/>
      <c r="DN550" s="176"/>
      <c r="DO550" s="176"/>
      <c r="DP550" s="176"/>
      <c r="DQ550" s="176"/>
      <c r="DR550" s="176"/>
      <c r="DS550" s="176"/>
      <c r="DT550" s="176"/>
      <c r="DU550" s="176"/>
      <c r="DV550" s="176"/>
      <c r="DW550" s="176"/>
      <c r="DX550" s="176"/>
      <c r="DY550" s="176"/>
      <c r="DZ550" s="176"/>
      <c r="EA550" s="176"/>
      <c r="EB550" s="176"/>
      <c r="EC550" s="176"/>
      <c r="ED550" s="176"/>
      <c r="EE550" s="176"/>
      <c r="EF550" s="176"/>
      <c r="EG550" s="176"/>
      <c r="EH550" s="176"/>
      <c r="EI550" s="176"/>
      <c r="EJ550" s="176"/>
      <c r="EK550" s="176"/>
      <c r="EL550" s="176"/>
      <c r="EM550" s="176"/>
      <c r="EN550" s="177"/>
      <c r="EO550" s="177"/>
    </row>
    <row r="551" customFormat="false" ht="12.75" hidden="false" customHeight="false" outlineLevel="0" collapsed="false">
      <c r="A551" s="197" t="s">
        <v>64</v>
      </c>
      <c r="B551" s="198"/>
      <c r="C551" s="199" t="s">
        <v>195</v>
      </c>
      <c r="D551" s="171" t="n">
        <v>3</v>
      </c>
      <c r="E551" s="172" t="s">
        <v>230</v>
      </c>
      <c r="F551" s="173" t="n">
        <f aca="false">SUM(H551:EM551)</f>
        <v>7.75</v>
      </c>
      <c r="G551" s="174"/>
      <c r="H551" s="176"/>
      <c r="I551" s="176"/>
      <c r="J551" s="176"/>
      <c r="K551" s="176"/>
      <c r="L551" s="176"/>
      <c r="M551" s="176"/>
      <c r="N551" s="176"/>
      <c r="O551" s="176"/>
      <c r="P551" s="176"/>
      <c r="Q551" s="175"/>
      <c r="R551" s="175"/>
      <c r="S551" s="175"/>
      <c r="T551" s="175"/>
      <c r="U551" s="175"/>
      <c r="V551" s="175"/>
      <c r="W551" s="175"/>
      <c r="X551" s="175"/>
      <c r="Y551" s="175"/>
      <c r="Z551" s="175"/>
      <c r="AA551" s="175"/>
      <c r="AB551" s="175"/>
      <c r="AC551" s="175"/>
      <c r="AD551" s="175"/>
      <c r="AE551" s="175"/>
      <c r="AF551" s="175"/>
      <c r="AG551" s="175"/>
      <c r="AH551" s="175"/>
      <c r="AI551" s="175"/>
      <c r="AJ551" s="175"/>
      <c r="AK551" s="175"/>
      <c r="AL551" s="175"/>
      <c r="AM551" s="175"/>
      <c r="AN551" s="175"/>
      <c r="AO551" s="175"/>
      <c r="AP551" s="175"/>
      <c r="AQ551" s="175"/>
      <c r="AR551" s="175"/>
      <c r="AS551" s="175"/>
      <c r="AT551" s="175"/>
      <c r="AU551" s="175"/>
      <c r="AV551" s="175"/>
      <c r="AW551" s="175"/>
      <c r="AX551" s="175"/>
      <c r="AY551" s="175"/>
      <c r="AZ551" s="175"/>
      <c r="BA551" s="175"/>
      <c r="BB551" s="175"/>
      <c r="BC551" s="176"/>
      <c r="BD551" s="176"/>
      <c r="BE551" s="176"/>
      <c r="BF551" s="176"/>
      <c r="BG551" s="176"/>
      <c r="BH551" s="176"/>
      <c r="BI551" s="176"/>
      <c r="BJ551" s="176"/>
      <c r="BK551" s="176"/>
      <c r="BL551" s="176"/>
      <c r="BM551" s="176"/>
      <c r="BN551" s="176"/>
      <c r="BO551" s="176"/>
      <c r="BP551" s="176"/>
      <c r="BQ551" s="176" t="n">
        <v>7.75</v>
      </c>
      <c r="BR551" s="176"/>
      <c r="BS551" s="176"/>
      <c r="BT551" s="176"/>
      <c r="BU551" s="176"/>
      <c r="BV551" s="176"/>
      <c r="BW551" s="176"/>
      <c r="BX551" s="176"/>
      <c r="BY551" s="176"/>
      <c r="BZ551" s="176"/>
      <c r="CA551" s="176"/>
      <c r="CB551" s="176"/>
      <c r="CC551" s="176"/>
      <c r="CD551" s="176"/>
      <c r="CE551" s="176"/>
      <c r="CF551" s="176"/>
      <c r="CG551" s="176"/>
      <c r="CH551" s="176"/>
      <c r="CI551" s="176"/>
      <c r="CJ551" s="176"/>
      <c r="CK551" s="176"/>
      <c r="CL551" s="176"/>
      <c r="CM551" s="176"/>
      <c r="CN551" s="176"/>
      <c r="CO551" s="176"/>
      <c r="CP551" s="176"/>
      <c r="CQ551" s="176"/>
      <c r="CR551" s="176"/>
      <c r="CS551" s="176"/>
      <c r="CT551" s="176"/>
      <c r="CU551" s="176"/>
      <c r="CV551" s="176"/>
      <c r="CW551" s="176"/>
      <c r="CX551" s="176"/>
      <c r="CY551" s="176"/>
      <c r="CZ551" s="176"/>
      <c r="DA551" s="176"/>
      <c r="DB551" s="176"/>
      <c r="DC551" s="176"/>
      <c r="DD551" s="176"/>
      <c r="DE551" s="176"/>
      <c r="DF551" s="176"/>
      <c r="DG551" s="176"/>
      <c r="DH551" s="176"/>
      <c r="DI551" s="176"/>
      <c r="DJ551" s="176"/>
      <c r="DK551" s="176"/>
      <c r="DL551" s="176"/>
      <c r="DM551" s="176"/>
      <c r="DN551" s="176"/>
      <c r="DO551" s="176"/>
      <c r="DP551" s="176"/>
      <c r="DQ551" s="176"/>
      <c r="DR551" s="176"/>
      <c r="DS551" s="176"/>
      <c r="DT551" s="176"/>
      <c r="DU551" s="176"/>
      <c r="DV551" s="176"/>
      <c r="DW551" s="176"/>
      <c r="DX551" s="176"/>
      <c r="DY551" s="176"/>
      <c r="DZ551" s="176"/>
      <c r="EA551" s="176"/>
      <c r="EB551" s="176"/>
      <c r="EC551" s="176"/>
      <c r="ED551" s="176"/>
      <c r="EE551" s="176"/>
      <c r="EF551" s="176"/>
      <c r="EG551" s="176"/>
      <c r="EH551" s="176"/>
      <c r="EI551" s="176"/>
      <c r="EJ551" s="176"/>
      <c r="EK551" s="176"/>
      <c r="EL551" s="176"/>
      <c r="EM551" s="176"/>
      <c r="EN551" s="177"/>
      <c r="EO551" s="177"/>
    </row>
    <row r="552" customFormat="false" ht="12.75" hidden="false" customHeight="false" outlineLevel="0" collapsed="false">
      <c r="A552" s="197" t="s">
        <v>64</v>
      </c>
      <c r="B552" s="198"/>
      <c r="C552" s="199" t="s">
        <v>195</v>
      </c>
      <c r="D552" s="171" t="n">
        <v>4</v>
      </c>
      <c r="E552" s="172" t="s">
        <v>230</v>
      </c>
      <c r="F552" s="173" t="n">
        <f aca="false">SUM(H552:EM552)</f>
        <v>7.75</v>
      </c>
      <c r="G552" s="174"/>
      <c r="H552" s="176"/>
      <c r="I552" s="176"/>
      <c r="J552" s="176"/>
      <c r="K552" s="176"/>
      <c r="L552" s="176"/>
      <c r="M552" s="176"/>
      <c r="N552" s="176"/>
      <c r="O552" s="176"/>
      <c r="P552" s="176"/>
      <c r="Q552" s="175"/>
      <c r="R552" s="175"/>
      <c r="S552" s="175"/>
      <c r="T552" s="175"/>
      <c r="U552" s="175"/>
      <c r="V552" s="175"/>
      <c r="W552" s="175"/>
      <c r="X552" s="175"/>
      <c r="Y552" s="175"/>
      <c r="Z552" s="175"/>
      <c r="AA552" s="175"/>
      <c r="AB552" s="175"/>
      <c r="AC552" s="175"/>
      <c r="AD552" s="175"/>
      <c r="AE552" s="175"/>
      <c r="AF552" s="175"/>
      <c r="AG552" s="175"/>
      <c r="AH552" s="175"/>
      <c r="AI552" s="175"/>
      <c r="AJ552" s="175"/>
      <c r="AK552" s="175"/>
      <c r="AL552" s="175"/>
      <c r="AM552" s="175"/>
      <c r="AN552" s="175"/>
      <c r="AO552" s="175"/>
      <c r="AP552" s="175"/>
      <c r="AQ552" s="175"/>
      <c r="AR552" s="175"/>
      <c r="AS552" s="175"/>
      <c r="AT552" s="175"/>
      <c r="AU552" s="175"/>
      <c r="AV552" s="175"/>
      <c r="AW552" s="175"/>
      <c r="AX552" s="175"/>
      <c r="AY552" s="175"/>
      <c r="AZ552" s="175"/>
      <c r="BA552" s="175"/>
      <c r="BB552" s="175"/>
      <c r="BC552" s="176"/>
      <c r="BD552" s="176"/>
      <c r="BE552" s="176"/>
      <c r="BF552" s="176"/>
      <c r="BG552" s="176"/>
      <c r="BH552" s="176"/>
      <c r="BI552" s="176"/>
      <c r="BJ552" s="176"/>
      <c r="BK552" s="176" t="n">
        <v>2.5</v>
      </c>
      <c r="BL552" s="176"/>
      <c r="BM552" s="176"/>
      <c r="BN552" s="176"/>
      <c r="BO552" s="176"/>
      <c r="BP552" s="176"/>
      <c r="BQ552" s="176" t="n">
        <v>4.5</v>
      </c>
      <c r="BR552" s="176"/>
      <c r="BS552" s="176"/>
      <c r="BT552" s="176"/>
      <c r="BU552" s="176"/>
      <c r="BV552" s="176"/>
      <c r="BW552" s="176"/>
      <c r="BX552" s="176" t="n">
        <v>0.75</v>
      </c>
      <c r="BY552" s="176"/>
      <c r="BZ552" s="176"/>
      <c r="CA552" s="176"/>
      <c r="CB552" s="176"/>
      <c r="CC552" s="176"/>
      <c r="CD552" s="176"/>
      <c r="CE552" s="176"/>
      <c r="CF552" s="176"/>
      <c r="CG552" s="176"/>
      <c r="CH552" s="176"/>
      <c r="CI552" s="176"/>
      <c r="CJ552" s="176"/>
      <c r="CK552" s="176"/>
      <c r="CL552" s="176"/>
      <c r="CM552" s="176"/>
      <c r="CN552" s="176"/>
      <c r="CO552" s="176"/>
      <c r="CP552" s="176"/>
      <c r="CQ552" s="176"/>
      <c r="CR552" s="176"/>
      <c r="CS552" s="176"/>
      <c r="CT552" s="176"/>
      <c r="CU552" s="176"/>
      <c r="CV552" s="176"/>
      <c r="CW552" s="176"/>
      <c r="CX552" s="176"/>
      <c r="CY552" s="176"/>
      <c r="CZ552" s="176"/>
      <c r="DA552" s="176"/>
      <c r="DB552" s="176"/>
      <c r="DC552" s="176"/>
      <c r="DD552" s="176"/>
      <c r="DE552" s="176"/>
      <c r="DF552" s="176"/>
      <c r="DG552" s="176"/>
      <c r="DH552" s="176"/>
      <c r="DI552" s="176"/>
      <c r="DJ552" s="176"/>
      <c r="DK552" s="176"/>
      <c r="DL552" s="176"/>
      <c r="DM552" s="176"/>
      <c r="DN552" s="176"/>
      <c r="DO552" s="176"/>
      <c r="DP552" s="176"/>
      <c r="DQ552" s="176"/>
      <c r="DR552" s="176"/>
      <c r="DS552" s="176"/>
      <c r="DT552" s="176"/>
      <c r="DU552" s="176"/>
      <c r="DV552" s="176"/>
      <c r="DW552" s="176"/>
      <c r="DX552" s="176"/>
      <c r="DY552" s="176"/>
      <c r="DZ552" s="176"/>
      <c r="EA552" s="176"/>
      <c r="EB552" s="176"/>
      <c r="EC552" s="176"/>
      <c r="ED552" s="176"/>
      <c r="EE552" s="176"/>
      <c r="EF552" s="176"/>
      <c r="EG552" s="176"/>
      <c r="EH552" s="176"/>
      <c r="EI552" s="176"/>
      <c r="EJ552" s="176"/>
      <c r="EK552" s="176"/>
      <c r="EL552" s="176"/>
      <c r="EM552" s="176"/>
      <c r="EN552" s="177"/>
      <c r="EO552" s="177"/>
    </row>
    <row r="553" customFormat="false" ht="12.75" hidden="false" customHeight="false" outlineLevel="0" collapsed="false">
      <c r="A553" s="197" t="s">
        <v>64</v>
      </c>
      <c r="B553" s="198"/>
      <c r="C553" s="199" t="s">
        <v>195</v>
      </c>
      <c r="D553" s="171" t="n">
        <v>5</v>
      </c>
      <c r="E553" s="172" t="s">
        <v>230</v>
      </c>
      <c r="F553" s="173" t="n">
        <f aca="false">SUM(H553:EM553)</f>
        <v>7.75</v>
      </c>
      <c r="G553" s="174"/>
      <c r="H553" s="176"/>
      <c r="I553" s="176"/>
      <c r="J553" s="176"/>
      <c r="K553" s="176"/>
      <c r="L553" s="176"/>
      <c r="M553" s="176"/>
      <c r="N553" s="176"/>
      <c r="O553" s="176"/>
      <c r="P553" s="176"/>
      <c r="Q553" s="175"/>
      <c r="R553" s="175"/>
      <c r="S553" s="175"/>
      <c r="T553" s="175"/>
      <c r="U553" s="175"/>
      <c r="V553" s="175"/>
      <c r="W553" s="175"/>
      <c r="X553" s="175"/>
      <c r="Y553" s="175"/>
      <c r="Z553" s="175"/>
      <c r="AA553" s="175"/>
      <c r="AB553" s="175"/>
      <c r="AC553" s="175"/>
      <c r="AD553" s="175"/>
      <c r="AE553" s="175"/>
      <c r="AF553" s="175"/>
      <c r="AG553" s="175"/>
      <c r="AH553" s="175"/>
      <c r="AI553" s="175"/>
      <c r="AJ553" s="175"/>
      <c r="AK553" s="175"/>
      <c r="AL553" s="175"/>
      <c r="AM553" s="175"/>
      <c r="AN553" s="175"/>
      <c r="AO553" s="175"/>
      <c r="AP553" s="175"/>
      <c r="AQ553" s="175"/>
      <c r="AR553" s="175"/>
      <c r="AS553" s="175"/>
      <c r="AT553" s="175"/>
      <c r="AU553" s="175"/>
      <c r="AV553" s="175"/>
      <c r="AW553" s="175"/>
      <c r="AX553" s="175"/>
      <c r="AY553" s="175"/>
      <c r="AZ553" s="175"/>
      <c r="BA553" s="175"/>
      <c r="BB553" s="175"/>
      <c r="BC553" s="176"/>
      <c r="BD553" s="176"/>
      <c r="BE553" s="176"/>
      <c r="BF553" s="176"/>
      <c r="BG553" s="176"/>
      <c r="BH553" s="176"/>
      <c r="BI553" s="176"/>
      <c r="BJ553" s="176"/>
      <c r="BK553" s="176" t="n">
        <v>4</v>
      </c>
      <c r="BL553" s="176"/>
      <c r="BM553" s="176"/>
      <c r="BN553" s="176"/>
      <c r="BO553" s="176"/>
      <c r="BP553" s="176"/>
      <c r="BQ553" s="176"/>
      <c r="BR553" s="176"/>
      <c r="BS553" s="176"/>
      <c r="BT553" s="176"/>
      <c r="BU553" s="176"/>
      <c r="BV553" s="176"/>
      <c r="BW553" s="176"/>
      <c r="BX553" s="176" t="n">
        <v>3.75</v>
      </c>
      <c r="BY553" s="176"/>
      <c r="BZ553" s="176"/>
      <c r="CA553" s="176"/>
      <c r="CB553" s="176"/>
      <c r="CC553" s="176"/>
      <c r="CD553" s="176"/>
      <c r="CE553" s="176"/>
      <c r="CF553" s="176"/>
      <c r="CG553" s="176"/>
      <c r="CH553" s="176"/>
      <c r="CI553" s="176"/>
      <c r="CJ553" s="176"/>
      <c r="CK553" s="176"/>
      <c r="CL553" s="176"/>
      <c r="CM553" s="176"/>
      <c r="CN553" s="176"/>
      <c r="CO553" s="176"/>
      <c r="CP553" s="176"/>
      <c r="CQ553" s="176"/>
      <c r="CR553" s="176"/>
      <c r="CS553" s="176"/>
      <c r="CT553" s="176"/>
      <c r="CU553" s="176"/>
      <c r="CV553" s="176"/>
      <c r="CW553" s="176"/>
      <c r="CX553" s="176"/>
      <c r="CY553" s="176"/>
      <c r="CZ553" s="176"/>
      <c r="DA553" s="176"/>
      <c r="DB553" s="176"/>
      <c r="DC553" s="176"/>
      <c r="DD553" s="176"/>
      <c r="DE553" s="176"/>
      <c r="DF553" s="176"/>
      <c r="DG553" s="176"/>
      <c r="DH553" s="176"/>
      <c r="DI553" s="176"/>
      <c r="DJ553" s="176"/>
      <c r="DK553" s="176"/>
      <c r="DL553" s="176"/>
      <c r="DM553" s="176"/>
      <c r="DN553" s="176"/>
      <c r="DO553" s="176"/>
      <c r="DP553" s="176"/>
      <c r="DQ553" s="176"/>
      <c r="DR553" s="176"/>
      <c r="DS553" s="176"/>
      <c r="DT553" s="176"/>
      <c r="DU553" s="176"/>
      <c r="DV553" s="176"/>
      <c r="DW553" s="176"/>
      <c r="DX553" s="176"/>
      <c r="DY553" s="176"/>
      <c r="DZ553" s="176"/>
      <c r="EA553" s="176"/>
      <c r="EB553" s="176"/>
      <c r="EC553" s="176"/>
      <c r="ED553" s="176"/>
      <c r="EE553" s="176"/>
      <c r="EF553" s="176"/>
      <c r="EG553" s="176"/>
      <c r="EH553" s="176"/>
      <c r="EI553" s="176"/>
      <c r="EJ553" s="176"/>
      <c r="EK553" s="176"/>
      <c r="EL553" s="176"/>
      <c r="EM553" s="176"/>
      <c r="EN553" s="177"/>
      <c r="EO553" s="177"/>
    </row>
    <row r="554" customFormat="false" ht="12.75" hidden="false" customHeight="false" outlineLevel="0" collapsed="false">
      <c r="A554" s="197" t="s">
        <v>64</v>
      </c>
      <c r="B554" s="198"/>
      <c r="C554" s="199" t="s">
        <v>195</v>
      </c>
      <c r="D554" s="171" t="n">
        <v>6</v>
      </c>
      <c r="E554" s="172" t="s">
        <v>230</v>
      </c>
      <c r="F554" s="173" t="n">
        <f aca="false">SUM(H554:EM554)</f>
        <v>7</v>
      </c>
      <c r="G554" s="174"/>
      <c r="H554" s="176"/>
      <c r="I554" s="176"/>
      <c r="J554" s="176"/>
      <c r="K554" s="176"/>
      <c r="L554" s="176"/>
      <c r="M554" s="176"/>
      <c r="N554" s="176"/>
      <c r="O554" s="176"/>
      <c r="P554" s="176"/>
      <c r="Q554" s="175"/>
      <c r="R554" s="175"/>
      <c r="S554" s="175"/>
      <c r="T554" s="175"/>
      <c r="U554" s="175"/>
      <c r="V554" s="175"/>
      <c r="W554" s="175"/>
      <c r="X554" s="175"/>
      <c r="Y554" s="175"/>
      <c r="Z554" s="175"/>
      <c r="AA554" s="175"/>
      <c r="AB554" s="175"/>
      <c r="AC554" s="175"/>
      <c r="AD554" s="175"/>
      <c r="AE554" s="175"/>
      <c r="AF554" s="175"/>
      <c r="AG554" s="175"/>
      <c r="AH554" s="175"/>
      <c r="AI554" s="175"/>
      <c r="AJ554" s="175"/>
      <c r="AK554" s="175"/>
      <c r="AL554" s="175"/>
      <c r="AM554" s="175"/>
      <c r="AN554" s="175"/>
      <c r="AO554" s="175"/>
      <c r="AP554" s="175"/>
      <c r="AQ554" s="175"/>
      <c r="AR554" s="175"/>
      <c r="AS554" s="175"/>
      <c r="AT554" s="175"/>
      <c r="AU554" s="175"/>
      <c r="AV554" s="175"/>
      <c r="AW554" s="175"/>
      <c r="AX554" s="175"/>
      <c r="AY554" s="175"/>
      <c r="AZ554" s="175"/>
      <c r="BA554" s="175"/>
      <c r="BB554" s="175"/>
      <c r="BC554" s="176"/>
      <c r="BD554" s="176"/>
      <c r="BE554" s="176" t="n">
        <v>2</v>
      </c>
      <c r="BF554" s="176"/>
      <c r="BG554" s="176"/>
      <c r="BH554" s="176"/>
      <c r="BI554" s="176"/>
      <c r="BJ554" s="176"/>
      <c r="BK554" s="176"/>
      <c r="BL554" s="176"/>
      <c r="BM554" s="176"/>
      <c r="BN554" s="176"/>
      <c r="BO554" s="176"/>
      <c r="BP554" s="176"/>
      <c r="BQ554" s="176"/>
      <c r="BR554" s="176"/>
      <c r="BS554" s="176"/>
      <c r="BT554" s="176"/>
      <c r="BU554" s="176"/>
      <c r="BV554" s="176"/>
      <c r="BW554" s="176"/>
      <c r="BX554" s="176" t="n">
        <v>5</v>
      </c>
      <c r="BY554" s="176"/>
      <c r="BZ554" s="176"/>
      <c r="CA554" s="176"/>
      <c r="CB554" s="176"/>
      <c r="CC554" s="176"/>
      <c r="CD554" s="176"/>
      <c r="CE554" s="176"/>
      <c r="CF554" s="176"/>
      <c r="CG554" s="176"/>
      <c r="CH554" s="176"/>
      <c r="CI554" s="176"/>
      <c r="CJ554" s="176"/>
      <c r="CK554" s="176"/>
      <c r="CL554" s="176"/>
      <c r="CM554" s="176"/>
      <c r="CN554" s="176"/>
      <c r="CO554" s="176"/>
      <c r="CP554" s="176"/>
      <c r="CQ554" s="176"/>
      <c r="CR554" s="176"/>
      <c r="CS554" s="176"/>
      <c r="CT554" s="176"/>
      <c r="CU554" s="176"/>
      <c r="CV554" s="176"/>
      <c r="CW554" s="176"/>
      <c r="CX554" s="176"/>
      <c r="CY554" s="176"/>
      <c r="CZ554" s="176"/>
      <c r="DA554" s="176"/>
      <c r="DB554" s="176"/>
      <c r="DC554" s="176"/>
      <c r="DD554" s="176"/>
      <c r="DE554" s="176"/>
      <c r="DF554" s="176"/>
      <c r="DG554" s="176"/>
      <c r="DH554" s="176"/>
      <c r="DI554" s="176"/>
      <c r="DJ554" s="176"/>
      <c r="DK554" s="176"/>
      <c r="DL554" s="176"/>
      <c r="DM554" s="176"/>
      <c r="DN554" s="176"/>
      <c r="DO554" s="176"/>
      <c r="DP554" s="176"/>
      <c r="DQ554" s="176"/>
      <c r="DR554" s="176"/>
      <c r="DS554" s="176"/>
      <c r="DT554" s="176"/>
      <c r="DU554" s="176"/>
      <c r="DV554" s="176"/>
      <c r="DW554" s="176"/>
      <c r="DX554" s="176"/>
      <c r="DY554" s="176"/>
      <c r="DZ554" s="176"/>
      <c r="EA554" s="176"/>
      <c r="EB554" s="176"/>
      <c r="EC554" s="176"/>
      <c r="ED554" s="176"/>
      <c r="EE554" s="176"/>
      <c r="EF554" s="176"/>
      <c r="EG554" s="176"/>
      <c r="EH554" s="176"/>
      <c r="EI554" s="176"/>
      <c r="EJ554" s="176"/>
      <c r="EK554" s="176"/>
      <c r="EL554" s="176"/>
      <c r="EM554" s="176"/>
      <c r="EN554" s="177"/>
      <c r="EO554" s="177"/>
    </row>
    <row r="555" customFormat="false" ht="12.75" hidden="false" customHeight="false" outlineLevel="0" collapsed="false">
      <c r="A555" s="197" t="s">
        <v>64</v>
      </c>
      <c r="B555" s="198"/>
      <c r="C555" s="199" t="s">
        <v>195</v>
      </c>
      <c r="D555" s="171" t="n">
        <v>7</v>
      </c>
      <c r="E555" s="172" t="s">
        <v>230</v>
      </c>
      <c r="F555" s="178" t="n">
        <f aca="false">SUM(H555:EM555)</f>
        <v>0</v>
      </c>
      <c r="G555" s="179"/>
      <c r="H555" s="181"/>
      <c r="I555" s="181"/>
      <c r="J555" s="181"/>
      <c r="K555" s="181"/>
      <c r="L555" s="181"/>
      <c r="M555" s="181"/>
      <c r="N555" s="181"/>
      <c r="O555" s="181"/>
      <c r="P555" s="181"/>
      <c r="Q555" s="180"/>
      <c r="R555" s="180"/>
      <c r="S555" s="180"/>
      <c r="T555" s="180"/>
      <c r="U555" s="180"/>
      <c r="V555" s="180"/>
      <c r="W555" s="180"/>
      <c r="X555" s="180"/>
      <c r="Y555" s="180"/>
      <c r="Z555" s="180"/>
      <c r="AA555" s="180"/>
      <c r="AB555" s="180"/>
      <c r="AC555" s="180"/>
      <c r="AD555" s="180"/>
      <c r="AE555" s="180"/>
      <c r="AF555" s="180"/>
      <c r="AG555" s="180"/>
      <c r="AH555" s="180"/>
      <c r="AI555" s="180"/>
      <c r="AJ555" s="180"/>
      <c r="AK555" s="180"/>
      <c r="AL555" s="180"/>
      <c r="AM555" s="180"/>
      <c r="AN555" s="180"/>
      <c r="AO555" s="180"/>
      <c r="AP555" s="180"/>
      <c r="AQ555" s="180"/>
      <c r="AR555" s="180"/>
      <c r="AS555" s="180"/>
      <c r="AT555" s="180"/>
      <c r="AU555" s="180"/>
      <c r="AV555" s="180"/>
      <c r="AW555" s="180"/>
      <c r="AX555" s="180"/>
      <c r="AY555" s="180"/>
      <c r="AZ555" s="180"/>
      <c r="BA555" s="180"/>
      <c r="BB555" s="180"/>
      <c r="BC555" s="181"/>
      <c r="BD555" s="181"/>
      <c r="BE555" s="181"/>
      <c r="BF555" s="181"/>
      <c r="BG555" s="181"/>
      <c r="BH555" s="181"/>
      <c r="BI555" s="181"/>
      <c r="BJ555" s="181"/>
      <c r="BK555" s="181"/>
      <c r="BL555" s="181"/>
      <c r="BM555" s="181"/>
      <c r="BN555" s="181"/>
      <c r="BO555" s="181"/>
      <c r="BP555" s="181"/>
      <c r="BQ555" s="181"/>
      <c r="BR555" s="181"/>
      <c r="BS555" s="181"/>
      <c r="BT555" s="181"/>
      <c r="BU555" s="181"/>
      <c r="BV555" s="181"/>
      <c r="BW555" s="181"/>
      <c r="BX555" s="181"/>
      <c r="BY555" s="181"/>
      <c r="BZ555" s="181"/>
      <c r="CA555" s="181"/>
      <c r="CB555" s="181"/>
      <c r="CC555" s="181"/>
      <c r="CD555" s="181"/>
      <c r="CE555" s="181"/>
      <c r="CF555" s="181"/>
      <c r="CG555" s="181"/>
      <c r="CH555" s="181"/>
      <c r="CI555" s="181"/>
      <c r="CJ555" s="181"/>
      <c r="CK555" s="181"/>
      <c r="CL555" s="181"/>
      <c r="CM555" s="181"/>
      <c r="CN555" s="181"/>
      <c r="CO555" s="181"/>
      <c r="CP555" s="181"/>
      <c r="CQ555" s="181"/>
      <c r="CR555" s="181"/>
      <c r="CS555" s="181"/>
      <c r="CT555" s="181"/>
      <c r="CU555" s="181"/>
      <c r="CV555" s="181"/>
      <c r="CW555" s="181"/>
      <c r="CX555" s="181"/>
      <c r="CY555" s="181"/>
      <c r="CZ555" s="181"/>
      <c r="DA555" s="181"/>
      <c r="DB555" s="181"/>
      <c r="DC555" s="181"/>
      <c r="DD555" s="181"/>
      <c r="DE555" s="181"/>
      <c r="DF555" s="181"/>
      <c r="DG555" s="181"/>
      <c r="DH555" s="181"/>
      <c r="DI555" s="181"/>
      <c r="DJ555" s="181"/>
      <c r="DK555" s="181"/>
      <c r="DL555" s="181"/>
      <c r="DM555" s="181"/>
      <c r="DN555" s="181"/>
      <c r="DO555" s="181"/>
      <c r="DP555" s="181"/>
      <c r="DQ555" s="181"/>
      <c r="DR555" s="181"/>
      <c r="DS555" s="181"/>
      <c r="DT555" s="181"/>
      <c r="DU555" s="181"/>
      <c r="DV555" s="181"/>
      <c r="DW555" s="181"/>
      <c r="DX555" s="181"/>
      <c r="DY555" s="181"/>
      <c r="DZ555" s="181"/>
      <c r="EA555" s="181"/>
      <c r="EB555" s="181"/>
      <c r="EC555" s="181"/>
      <c r="ED555" s="181"/>
      <c r="EE555" s="181"/>
      <c r="EF555" s="181"/>
      <c r="EG555" s="181"/>
      <c r="EH555" s="181"/>
      <c r="EI555" s="181"/>
      <c r="EJ555" s="181"/>
      <c r="EK555" s="181"/>
      <c r="EL555" s="181"/>
      <c r="EM555" s="181"/>
      <c r="EN555" s="177"/>
      <c r="EO555" s="177"/>
    </row>
    <row r="556" customFormat="false" ht="12.75" hidden="false" customHeight="false" outlineLevel="0" collapsed="false">
      <c r="A556" s="197" t="s">
        <v>64</v>
      </c>
      <c r="B556" s="198"/>
      <c r="C556" s="199" t="s">
        <v>195</v>
      </c>
      <c r="D556" s="171" t="n">
        <v>8</v>
      </c>
      <c r="E556" s="172" t="s">
        <v>230</v>
      </c>
      <c r="F556" s="178" t="n">
        <f aca="false">SUM(H556:EM556)</f>
        <v>0</v>
      </c>
      <c r="G556" s="179" t="n">
        <f aca="false">SUM(F550:F556)</f>
        <v>38</v>
      </c>
      <c r="H556" s="181"/>
      <c r="I556" s="181"/>
      <c r="J556" s="181"/>
      <c r="K556" s="181"/>
      <c r="L556" s="181"/>
      <c r="M556" s="181"/>
      <c r="N556" s="181"/>
      <c r="O556" s="181"/>
      <c r="P556" s="181"/>
      <c r="Q556" s="180"/>
      <c r="R556" s="180"/>
      <c r="S556" s="180"/>
      <c r="T556" s="180"/>
      <c r="U556" s="180"/>
      <c r="V556" s="180"/>
      <c r="W556" s="180"/>
      <c r="X556" s="180"/>
      <c r="Y556" s="180"/>
      <c r="Z556" s="180"/>
      <c r="AA556" s="180"/>
      <c r="AB556" s="180"/>
      <c r="AC556" s="180"/>
      <c r="AD556" s="180"/>
      <c r="AE556" s="180"/>
      <c r="AF556" s="180"/>
      <c r="AG556" s="180"/>
      <c r="AH556" s="180"/>
      <c r="AI556" s="180"/>
      <c r="AJ556" s="180"/>
      <c r="AK556" s="180"/>
      <c r="AL556" s="180"/>
      <c r="AM556" s="180"/>
      <c r="AN556" s="180"/>
      <c r="AO556" s="180"/>
      <c r="AP556" s="180"/>
      <c r="AQ556" s="180"/>
      <c r="AR556" s="180"/>
      <c r="AS556" s="180"/>
      <c r="AT556" s="180"/>
      <c r="AU556" s="180"/>
      <c r="AV556" s="180"/>
      <c r="AW556" s="180"/>
      <c r="AX556" s="180"/>
      <c r="AY556" s="180"/>
      <c r="AZ556" s="180"/>
      <c r="BA556" s="180"/>
      <c r="BB556" s="180"/>
      <c r="BC556" s="181"/>
      <c r="BD556" s="181"/>
      <c r="BE556" s="181"/>
      <c r="BF556" s="181"/>
      <c r="BG556" s="181"/>
      <c r="BH556" s="181"/>
      <c r="BI556" s="181"/>
      <c r="BJ556" s="181"/>
      <c r="BK556" s="181"/>
      <c r="BL556" s="181"/>
      <c r="BM556" s="181"/>
      <c r="BN556" s="181"/>
      <c r="BO556" s="181"/>
      <c r="BP556" s="181"/>
      <c r="BQ556" s="181"/>
      <c r="BR556" s="181"/>
      <c r="BS556" s="181"/>
      <c r="BT556" s="181"/>
      <c r="BU556" s="181"/>
      <c r="BV556" s="181"/>
      <c r="BW556" s="181"/>
      <c r="BX556" s="181"/>
      <c r="BY556" s="181"/>
      <c r="BZ556" s="181"/>
      <c r="CA556" s="181"/>
      <c r="CB556" s="181"/>
      <c r="CC556" s="181"/>
      <c r="CD556" s="181"/>
      <c r="CE556" s="181"/>
      <c r="CF556" s="181"/>
      <c r="CG556" s="181"/>
      <c r="CH556" s="181"/>
      <c r="CI556" s="181"/>
      <c r="CJ556" s="181"/>
      <c r="CK556" s="181"/>
      <c r="CL556" s="181"/>
      <c r="CM556" s="181"/>
      <c r="CN556" s="181"/>
      <c r="CO556" s="181"/>
      <c r="CP556" s="181"/>
      <c r="CQ556" s="181"/>
      <c r="CR556" s="181"/>
      <c r="CS556" s="181"/>
      <c r="CT556" s="181"/>
      <c r="CU556" s="181"/>
      <c r="CV556" s="181"/>
      <c r="CW556" s="181"/>
      <c r="CX556" s="181"/>
      <c r="CY556" s="181"/>
      <c r="CZ556" s="181"/>
      <c r="DA556" s="181"/>
      <c r="DB556" s="181"/>
      <c r="DC556" s="181"/>
      <c r="DD556" s="181"/>
      <c r="DE556" s="181"/>
      <c r="DF556" s="181"/>
      <c r="DG556" s="181"/>
      <c r="DH556" s="181"/>
      <c r="DI556" s="181"/>
      <c r="DJ556" s="181"/>
      <c r="DK556" s="181"/>
      <c r="DL556" s="181"/>
      <c r="DM556" s="181"/>
      <c r="DN556" s="181"/>
      <c r="DO556" s="181"/>
      <c r="DP556" s="181"/>
      <c r="DQ556" s="181"/>
      <c r="DR556" s="181"/>
      <c r="DS556" s="181"/>
      <c r="DT556" s="181"/>
      <c r="DU556" s="181"/>
      <c r="DV556" s="181"/>
      <c r="DW556" s="181"/>
      <c r="DX556" s="181"/>
      <c r="DY556" s="181"/>
      <c r="DZ556" s="181"/>
      <c r="EA556" s="181"/>
      <c r="EB556" s="181"/>
      <c r="EC556" s="181"/>
      <c r="ED556" s="181"/>
      <c r="EE556" s="181"/>
      <c r="EF556" s="181"/>
      <c r="EG556" s="181"/>
      <c r="EH556" s="181"/>
      <c r="EI556" s="181"/>
      <c r="EJ556" s="181"/>
      <c r="EK556" s="181"/>
      <c r="EL556" s="181"/>
      <c r="EM556" s="181"/>
      <c r="EN556" s="177"/>
      <c r="EO556" s="177"/>
    </row>
    <row r="557" customFormat="false" ht="12.75" hidden="false" customHeight="false" outlineLevel="0" collapsed="false">
      <c r="A557" s="197" t="s">
        <v>64</v>
      </c>
      <c r="B557" s="198"/>
      <c r="C557" s="199" t="s">
        <v>195</v>
      </c>
      <c r="D557" s="171" t="n">
        <v>9</v>
      </c>
      <c r="E557" s="172" t="s">
        <v>231</v>
      </c>
      <c r="F557" s="173" t="n">
        <f aca="false">SUM(H557:EM557)</f>
        <v>7.75</v>
      </c>
      <c r="G557" s="174"/>
      <c r="H557" s="176"/>
      <c r="I557" s="176"/>
      <c r="J557" s="176"/>
      <c r="K557" s="176"/>
      <c r="L557" s="176"/>
      <c r="M557" s="176"/>
      <c r="N557" s="176"/>
      <c r="O557" s="176"/>
      <c r="P557" s="176"/>
      <c r="Q557" s="175"/>
      <c r="R557" s="175"/>
      <c r="S557" s="175"/>
      <c r="T557" s="175"/>
      <c r="U557" s="175"/>
      <c r="V557" s="175"/>
      <c r="W557" s="175"/>
      <c r="X557" s="175"/>
      <c r="Y557" s="175"/>
      <c r="Z557" s="175"/>
      <c r="AA557" s="175"/>
      <c r="AB557" s="175"/>
      <c r="AC557" s="175"/>
      <c r="AD557" s="175"/>
      <c r="AE557" s="175"/>
      <c r="AF557" s="175"/>
      <c r="AG557" s="175"/>
      <c r="AH557" s="175"/>
      <c r="AI557" s="175"/>
      <c r="AJ557" s="175"/>
      <c r="AK557" s="175"/>
      <c r="AL557" s="175"/>
      <c r="AM557" s="175"/>
      <c r="AN557" s="175"/>
      <c r="AO557" s="175"/>
      <c r="AP557" s="175"/>
      <c r="AQ557" s="175"/>
      <c r="AR557" s="175"/>
      <c r="AS557" s="175"/>
      <c r="AT557" s="175"/>
      <c r="AU557" s="175"/>
      <c r="AV557" s="175"/>
      <c r="AW557" s="175"/>
      <c r="AX557" s="175"/>
      <c r="AY557" s="175"/>
      <c r="AZ557" s="175"/>
      <c r="BA557" s="175"/>
      <c r="BB557" s="175"/>
      <c r="BC557" s="176"/>
      <c r="BD557" s="176"/>
      <c r="BE557" s="176"/>
      <c r="BF557" s="176" t="n">
        <v>6.5</v>
      </c>
      <c r="BG557" s="176"/>
      <c r="BH557" s="176"/>
      <c r="BI557" s="176"/>
      <c r="BJ557" s="176"/>
      <c r="BK557" s="176"/>
      <c r="BL557" s="176" t="n">
        <v>1.25</v>
      </c>
      <c r="BM557" s="176"/>
      <c r="BN557" s="176"/>
      <c r="BO557" s="176"/>
      <c r="BP557" s="176"/>
      <c r="BQ557" s="176"/>
      <c r="BR557" s="176"/>
      <c r="BS557" s="176"/>
      <c r="BT557" s="176"/>
      <c r="BU557" s="176"/>
      <c r="BV557" s="176"/>
      <c r="BW557" s="176"/>
      <c r="BX557" s="176"/>
      <c r="BY557" s="176"/>
      <c r="BZ557" s="176"/>
      <c r="CA557" s="176"/>
      <c r="CB557" s="176"/>
      <c r="CC557" s="176"/>
      <c r="CD557" s="176"/>
      <c r="CE557" s="176"/>
      <c r="CF557" s="176"/>
      <c r="CG557" s="176"/>
      <c r="CH557" s="176"/>
      <c r="CI557" s="176"/>
      <c r="CJ557" s="176"/>
      <c r="CK557" s="176"/>
      <c r="CL557" s="176"/>
      <c r="CM557" s="176"/>
      <c r="CN557" s="176"/>
      <c r="CO557" s="176"/>
      <c r="CP557" s="176"/>
      <c r="CQ557" s="176"/>
      <c r="CR557" s="176"/>
      <c r="CS557" s="176"/>
      <c r="CT557" s="176"/>
      <c r="CU557" s="176"/>
      <c r="CV557" s="176"/>
      <c r="CW557" s="176"/>
      <c r="CX557" s="176"/>
      <c r="CY557" s="176"/>
      <c r="CZ557" s="176"/>
      <c r="DA557" s="176"/>
      <c r="DB557" s="176"/>
      <c r="DC557" s="176"/>
      <c r="DD557" s="176"/>
      <c r="DE557" s="176"/>
      <c r="DF557" s="176"/>
      <c r="DG557" s="176"/>
      <c r="DH557" s="176"/>
      <c r="DI557" s="176"/>
      <c r="DJ557" s="176"/>
      <c r="DK557" s="176"/>
      <c r="DL557" s="176"/>
      <c r="DM557" s="176"/>
      <c r="DN557" s="176"/>
      <c r="DO557" s="176"/>
      <c r="DP557" s="176"/>
      <c r="DQ557" s="176"/>
      <c r="DR557" s="176"/>
      <c r="DS557" s="176"/>
      <c r="DT557" s="176"/>
      <c r="DU557" s="176"/>
      <c r="DV557" s="176"/>
      <c r="DW557" s="176"/>
      <c r="DX557" s="176"/>
      <c r="DY557" s="176"/>
      <c r="DZ557" s="176"/>
      <c r="EA557" s="176"/>
      <c r="EB557" s="176"/>
      <c r="EC557" s="176"/>
      <c r="ED557" s="176"/>
      <c r="EE557" s="176"/>
      <c r="EF557" s="176"/>
      <c r="EG557" s="176"/>
      <c r="EH557" s="176"/>
      <c r="EI557" s="176"/>
      <c r="EJ557" s="176"/>
      <c r="EK557" s="176"/>
      <c r="EL557" s="176"/>
      <c r="EM557" s="176"/>
      <c r="EN557" s="177"/>
      <c r="EO557" s="177"/>
    </row>
    <row r="558" customFormat="false" ht="12.75" hidden="false" customHeight="false" outlineLevel="0" collapsed="false">
      <c r="A558" s="197" t="s">
        <v>64</v>
      </c>
      <c r="B558" s="198"/>
      <c r="C558" s="199" t="s">
        <v>195</v>
      </c>
      <c r="D558" s="171" t="n">
        <v>10</v>
      </c>
      <c r="E558" s="172" t="s">
        <v>231</v>
      </c>
      <c r="F558" s="173" t="n">
        <f aca="false">SUM(H558:EM558)</f>
        <v>7.75</v>
      </c>
      <c r="G558" s="174"/>
      <c r="H558" s="176"/>
      <c r="I558" s="176"/>
      <c r="J558" s="176"/>
      <c r="K558" s="176"/>
      <c r="L558" s="176"/>
      <c r="M558" s="176"/>
      <c r="N558" s="176"/>
      <c r="O558" s="176"/>
      <c r="P558" s="176"/>
      <c r="Q558" s="175"/>
      <c r="R558" s="175"/>
      <c r="S558" s="175"/>
      <c r="T558" s="175"/>
      <c r="U558" s="175"/>
      <c r="V558" s="175"/>
      <c r="W558" s="175"/>
      <c r="X558" s="175"/>
      <c r="Y558" s="175"/>
      <c r="Z558" s="175"/>
      <c r="AA558" s="175"/>
      <c r="AB558" s="175"/>
      <c r="AC558" s="175"/>
      <c r="AD558" s="175"/>
      <c r="AE558" s="175"/>
      <c r="AF558" s="175"/>
      <c r="AG558" s="175"/>
      <c r="AH558" s="175"/>
      <c r="AI558" s="175"/>
      <c r="AJ558" s="175"/>
      <c r="AK558" s="175"/>
      <c r="AL558" s="175"/>
      <c r="AM558" s="175"/>
      <c r="AN558" s="175"/>
      <c r="AO558" s="175"/>
      <c r="AP558" s="175"/>
      <c r="AQ558" s="175"/>
      <c r="AR558" s="175"/>
      <c r="AS558" s="175"/>
      <c r="AT558" s="175"/>
      <c r="AU558" s="175"/>
      <c r="AV558" s="175"/>
      <c r="AW558" s="175"/>
      <c r="AX558" s="175"/>
      <c r="AY558" s="175"/>
      <c r="AZ558" s="175"/>
      <c r="BA558" s="175"/>
      <c r="BB558" s="175"/>
      <c r="BC558" s="176"/>
      <c r="BD558" s="176"/>
      <c r="BE558" s="176"/>
      <c r="BF558" s="176"/>
      <c r="BG558" s="176"/>
      <c r="BH558" s="176"/>
      <c r="BI558" s="176"/>
      <c r="BJ558" s="176"/>
      <c r="BK558" s="176"/>
      <c r="BL558" s="176" t="n">
        <v>6.5</v>
      </c>
      <c r="BM558" s="176"/>
      <c r="BN558" s="176"/>
      <c r="BO558" s="176"/>
      <c r="BP558" s="176"/>
      <c r="BQ558" s="176"/>
      <c r="BR558" s="176" t="n">
        <v>1.25</v>
      </c>
      <c r="BS558" s="176"/>
      <c r="BT558" s="176"/>
      <c r="BU558" s="176"/>
      <c r="BV558" s="176"/>
      <c r="BW558" s="176"/>
      <c r="BX558" s="176"/>
      <c r="BY558" s="176"/>
      <c r="BZ558" s="176"/>
      <c r="CA558" s="176"/>
      <c r="CB558" s="176"/>
      <c r="CC558" s="176"/>
      <c r="CD558" s="176"/>
      <c r="CE558" s="176"/>
      <c r="CF558" s="176"/>
      <c r="CG558" s="176"/>
      <c r="CH558" s="176"/>
      <c r="CI558" s="176"/>
      <c r="CJ558" s="176"/>
      <c r="CK558" s="176"/>
      <c r="CL558" s="176"/>
      <c r="CM558" s="176"/>
      <c r="CN558" s="176"/>
      <c r="CO558" s="176"/>
      <c r="CP558" s="176"/>
      <c r="CQ558" s="176"/>
      <c r="CR558" s="176"/>
      <c r="CS558" s="176"/>
      <c r="CT558" s="176"/>
      <c r="CU558" s="176"/>
      <c r="CV558" s="176"/>
      <c r="CW558" s="176"/>
      <c r="CX558" s="176"/>
      <c r="CY558" s="176"/>
      <c r="CZ558" s="176"/>
      <c r="DA558" s="176"/>
      <c r="DB558" s="176"/>
      <c r="DC558" s="176"/>
      <c r="DD558" s="176"/>
      <c r="DE558" s="176"/>
      <c r="DF558" s="176"/>
      <c r="DG558" s="176"/>
      <c r="DH558" s="176"/>
      <c r="DI558" s="176"/>
      <c r="DJ558" s="176"/>
      <c r="DK558" s="176"/>
      <c r="DL558" s="176"/>
      <c r="DM558" s="176"/>
      <c r="DN558" s="176"/>
      <c r="DO558" s="176"/>
      <c r="DP558" s="176"/>
      <c r="DQ558" s="176"/>
      <c r="DR558" s="176"/>
      <c r="DS558" s="176"/>
      <c r="DT558" s="176"/>
      <c r="DU558" s="176"/>
      <c r="DV558" s="176"/>
      <c r="DW558" s="176"/>
      <c r="DX558" s="176"/>
      <c r="DY558" s="176"/>
      <c r="DZ558" s="176"/>
      <c r="EA558" s="176"/>
      <c r="EB558" s="176"/>
      <c r="EC558" s="176"/>
      <c r="ED558" s="176"/>
      <c r="EE558" s="176"/>
      <c r="EF558" s="176"/>
      <c r="EG558" s="176"/>
      <c r="EH558" s="176"/>
      <c r="EI558" s="176"/>
      <c r="EJ558" s="176"/>
      <c r="EK558" s="176"/>
      <c r="EL558" s="176"/>
      <c r="EM558" s="176"/>
      <c r="EN558" s="177"/>
      <c r="EO558" s="177"/>
    </row>
    <row r="559" customFormat="false" ht="12.75" hidden="false" customHeight="false" outlineLevel="0" collapsed="false">
      <c r="A559" s="197" t="s">
        <v>64</v>
      </c>
      <c r="B559" s="198"/>
      <c r="C559" s="199" t="s">
        <v>195</v>
      </c>
      <c r="D559" s="171" t="n">
        <v>11</v>
      </c>
      <c r="E559" s="172" t="s">
        <v>231</v>
      </c>
      <c r="F559" s="173" t="n">
        <f aca="false">SUM(H559:EM559)</f>
        <v>7.75</v>
      </c>
      <c r="G559" s="174"/>
      <c r="H559" s="176"/>
      <c r="I559" s="176"/>
      <c r="J559" s="176"/>
      <c r="K559" s="176"/>
      <c r="L559" s="176"/>
      <c r="M559" s="176"/>
      <c r="N559" s="176"/>
      <c r="O559" s="176"/>
      <c r="P559" s="176"/>
      <c r="Q559" s="175"/>
      <c r="R559" s="175"/>
      <c r="S559" s="175"/>
      <c r="T559" s="175"/>
      <c r="U559" s="175"/>
      <c r="V559" s="175"/>
      <c r="W559" s="175"/>
      <c r="X559" s="175"/>
      <c r="Y559" s="175"/>
      <c r="Z559" s="175"/>
      <c r="AA559" s="175"/>
      <c r="AB559" s="175"/>
      <c r="AC559" s="175"/>
      <c r="AD559" s="175"/>
      <c r="AE559" s="175"/>
      <c r="AF559" s="175"/>
      <c r="AG559" s="175"/>
      <c r="AH559" s="175"/>
      <c r="AI559" s="175"/>
      <c r="AJ559" s="175"/>
      <c r="AK559" s="175"/>
      <c r="AL559" s="175"/>
      <c r="AM559" s="175"/>
      <c r="AN559" s="175"/>
      <c r="AO559" s="175"/>
      <c r="AP559" s="175"/>
      <c r="AQ559" s="175"/>
      <c r="AR559" s="175"/>
      <c r="AS559" s="175"/>
      <c r="AT559" s="175"/>
      <c r="AU559" s="175"/>
      <c r="AV559" s="175"/>
      <c r="AW559" s="175"/>
      <c r="AX559" s="175"/>
      <c r="AY559" s="175"/>
      <c r="AZ559" s="175"/>
      <c r="BA559" s="175"/>
      <c r="BB559" s="175"/>
      <c r="BC559" s="176"/>
      <c r="BD559" s="176"/>
      <c r="BE559" s="176"/>
      <c r="BF559" s="176"/>
      <c r="BG559" s="176"/>
      <c r="BH559" s="176"/>
      <c r="BI559" s="176"/>
      <c r="BJ559" s="176"/>
      <c r="BK559" s="176"/>
      <c r="BL559" s="176"/>
      <c r="BM559" s="176"/>
      <c r="BN559" s="176"/>
      <c r="BO559" s="176"/>
      <c r="BP559" s="176"/>
      <c r="BQ559" s="176"/>
      <c r="BR559" s="176" t="n">
        <v>2</v>
      </c>
      <c r="BS559" s="176"/>
      <c r="BT559" s="176" t="n">
        <v>1.5</v>
      </c>
      <c r="BU559" s="176"/>
      <c r="BV559" s="176"/>
      <c r="BW559" s="176"/>
      <c r="BX559" s="176" t="n">
        <v>4.25</v>
      </c>
      <c r="BY559" s="176"/>
      <c r="BZ559" s="176"/>
      <c r="CA559" s="176"/>
      <c r="CB559" s="176"/>
      <c r="CC559" s="176"/>
      <c r="CD559" s="176"/>
      <c r="CE559" s="176"/>
      <c r="CF559" s="176"/>
      <c r="CG559" s="176"/>
      <c r="CH559" s="176"/>
      <c r="CI559" s="176"/>
      <c r="CJ559" s="176"/>
      <c r="CK559" s="176"/>
      <c r="CL559" s="176"/>
      <c r="CM559" s="176"/>
      <c r="CN559" s="176"/>
      <c r="CO559" s="176"/>
      <c r="CP559" s="176"/>
      <c r="CQ559" s="176"/>
      <c r="CR559" s="176"/>
      <c r="CS559" s="176"/>
      <c r="CT559" s="176"/>
      <c r="CU559" s="176"/>
      <c r="CV559" s="176"/>
      <c r="CW559" s="176"/>
      <c r="CX559" s="176"/>
      <c r="CY559" s="176"/>
      <c r="CZ559" s="176"/>
      <c r="DA559" s="176"/>
      <c r="DB559" s="176"/>
      <c r="DC559" s="176"/>
      <c r="DD559" s="176"/>
      <c r="DE559" s="176"/>
      <c r="DF559" s="176"/>
      <c r="DG559" s="176"/>
      <c r="DH559" s="176"/>
      <c r="DI559" s="176"/>
      <c r="DJ559" s="176"/>
      <c r="DK559" s="176"/>
      <c r="DL559" s="176"/>
      <c r="DM559" s="176"/>
      <c r="DN559" s="176"/>
      <c r="DO559" s="176"/>
      <c r="DP559" s="176"/>
      <c r="DQ559" s="176"/>
      <c r="DR559" s="176"/>
      <c r="DS559" s="176"/>
      <c r="DT559" s="176"/>
      <c r="DU559" s="176"/>
      <c r="DV559" s="176"/>
      <c r="DW559" s="176"/>
      <c r="DX559" s="176"/>
      <c r="DY559" s="176"/>
      <c r="DZ559" s="176"/>
      <c r="EA559" s="176"/>
      <c r="EB559" s="176"/>
      <c r="EC559" s="176"/>
      <c r="ED559" s="176"/>
      <c r="EE559" s="176"/>
      <c r="EF559" s="176"/>
      <c r="EG559" s="176"/>
      <c r="EH559" s="176"/>
      <c r="EI559" s="176"/>
      <c r="EJ559" s="176"/>
      <c r="EK559" s="176"/>
      <c r="EL559" s="176"/>
      <c r="EM559" s="176"/>
      <c r="EN559" s="177"/>
      <c r="EO559" s="177"/>
    </row>
    <row r="560" customFormat="false" ht="12.75" hidden="false" customHeight="false" outlineLevel="0" collapsed="false">
      <c r="A560" s="197" t="s">
        <v>64</v>
      </c>
      <c r="B560" s="198"/>
      <c r="C560" s="199" t="s">
        <v>195</v>
      </c>
      <c r="D560" s="171" t="n">
        <v>12</v>
      </c>
      <c r="E560" s="172" t="s">
        <v>231</v>
      </c>
      <c r="F560" s="173" t="n">
        <f aca="false">SUM(H560:EM560)</f>
        <v>7.75</v>
      </c>
      <c r="G560" s="174"/>
      <c r="H560" s="176"/>
      <c r="I560" s="176"/>
      <c r="J560" s="176"/>
      <c r="K560" s="176"/>
      <c r="L560" s="176"/>
      <c r="M560" s="176"/>
      <c r="N560" s="176"/>
      <c r="O560" s="176"/>
      <c r="P560" s="176"/>
      <c r="Q560" s="175"/>
      <c r="R560" s="175"/>
      <c r="S560" s="175"/>
      <c r="T560" s="175"/>
      <c r="U560" s="175"/>
      <c r="V560" s="175"/>
      <c r="W560" s="175"/>
      <c r="X560" s="175"/>
      <c r="Y560" s="175"/>
      <c r="Z560" s="175"/>
      <c r="AA560" s="175"/>
      <c r="AB560" s="175"/>
      <c r="AC560" s="175"/>
      <c r="AD560" s="175"/>
      <c r="AE560" s="175"/>
      <c r="AF560" s="175"/>
      <c r="AG560" s="175"/>
      <c r="AH560" s="175"/>
      <c r="AI560" s="175"/>
      <c r="AJ560" s="175"/>
      <c r="AK560" s="175"/>
      <c r="AL560" s="175"/>
      <c r="AM560" s="175"/>
      <c r="AN560" s="175"/>
      <c r="AO560" s="175"/>
      <c r="AP560" s="175"/>
      <c r="AQ560" s="175"/>
      <c r="AR560" s="175"/>
      <c r="AS560" s="175"/>
      <c r="AT560" s="175"/>
      <c r="AU560" s="175"/>
      <c r="AV560" s="175"/>
      <c r="AW560" s="175"/>
      <c r="AX560" s="175"/>
      <c r="AY560" s="175"/>
      <c r="AZ560" s="175"/>
      <c r="BA560" s="175"/>
      <c r="BB560" s="175"/>
      <c r="BC560" s="176"/>
      <c r="BD560" s="176"/>
      <c r="BE560" s="176"/>
      <c r="BF560" s="176"/>
      <c r="BG560" s="176"/>
      <c r="BH560" s="176"/>
      <c r="BI560" s="176" t="n">
        <v>1.5</v>
      </c>
      <c r="BJ560" s="176"/>
      <c r="BK560" s="176"/>
      <c r="BL560" s="176"/>
      <c r="BM560" s="176"/>
      <c r="BN560" s="176"/>
      <c r="BO560" s="176"/>
      <c r="BP560" s="176"/>
      <c r="BQ560" s="176"/>
      <c r="BR560" s="176" t="n">
        <v>0.5</v>
      </c>
      <c r="BS560" s="176" t="n">
        <v>1.75</v>
      </c>
      <c r="BT560" s="176" t="n">
        <v>1</v>
      </c>
      <c r="BU560" s="176"/>
      <c r="BV560" s="176"/>
      <c r="BW560" s="176"/>
      <c r="BX560" s="176" t="n">
        <v>3</v>
      </c>
      <c r="BY560" s="176"/>
      <c r="BZ560" s="176"/>
      <c r="CA560" s="176"/>
      <c r="CB560" s="176"/>
      <c r="CC560" s="176"/>
      <c r="CD560" s="176"/>
      <c r="CE560" s="176"/>
      <c r="CF560" s="176"/>
      <c r="CG560" s="176"/>
      <c r="CH560" s="176"/>
      <c r="CI560" s="176"/>
      <c r="CJ560" s="176"/>
      <c r="CK560" s="176"/>
      <c r="CL560" s="176"/>
      <c r="CM560" s="176"/>
      <c r="CN560" s="176"/>
      <c r="CO560" s="176"/>
      <c r="CP560" s="176"/>
      <c r="CQ560" s="176"/>
      <c r="CR560" s="176"/>
      <c r="CS560" s="176"/>
      <c r="CT560" s="176"/>
      <c r="CU560" s="176"/>
      <c r="CV560" s="176"/>
      <c r="CW560" s="176"/>
      <c r="CX560" s="176"/>
      <c r="CY560" s="176"/>
      <c r="CZ560" s="176"/>
      <c r="DA560" s="176"/>
      <c r="DB560" s="176"/>
      <c r="DC560" s="176"/>
      <c r="DD560" s="176"/>
      <c r="DE560" s="176"/>
      <c r="DF560" s="176"/>
      <c r="DG560" s="176"/>
      <c r="DH560" s="176"/>
      <c r="DI560" s="176"/>
      <c r="DJ560" s="176"/>
      <c r="DK560" s="176"/>
      <c r="DL560" s="176"/>
      <c r="DM560" s="176"/>
      <c r="DN560" s="176"/>
      <c r="DO560" s="176"/>
      <c r="DP560" s="176"/>
      <c r="DQ560" s="176"/>
      <c r="DR560" s="176"/>
      <c r="DS560" s="176"/>
      <c r="DT560" s="176"/>
      <c r="DU560" s="176"/>
      <c r="DV560" s="176"/>
      <c r="DW560" s="176"/>
      <c r="DX560" s="176"/>
      <c r="DY560" s="176"/>
      <c r="DZ560" s="176"/>
      <c r="EA560" s="176"/>
      <c r="EB560" s="176"/>
      <c r="EC560" s="176"/>
      <c r="ED560" s="176"/>
      <c r="EE560" s="176"/>
      <c r="EF560" s="176"/>
      <c r="EG560" s="176"/>
      <c r="EH560" s="176"/>
      <c r="EI560" s="176"/>
      <c r="EJ560" s="176"/>
      <c r="EK560" s="176"/>
      <c r="EL560" s="176"/>
      <c r="EM560" s="176"/>
      <c r="EN560" s="177"/>
      <c r="EO560" s="177"/>
    </row>
    <row r="561" customFormat="false" ht="12.75" hidden="false" customHeight="false" outlineLevel="0" collapsed="false">
      <c r="A561" s="197" t="s">
        <v>64</v>
      </c>
      <c r="B561" s="198"/>
      <c r="C561" s="199" t="s">
        <v>195</v>
      </c>
      <c r="D561" s="171" t="n">
        <v>13</v>
      </c>
      <c r="E561" s="172" t="s">
        <v>231</v>
      </c>
      <c r="F561" s="173" t="n">
        <f aca="false">SUM(H561:EM561)</f>
        <v>7</v>
      </c>
      <c r="G561" s="174"/>
      <c r="H561" s="176"/>
      <c r="I561" s="176"/>
      <c r="J561" s="176"/>
      <c r="K561" s="176"/>
      <c r="L561" s="176"/>
      <c r="M561" s="176"/>
      <c r="N561" s="176"/>
      <c r="O561" s="176"/>
      <c r="P561" s="176"/>
      <c r="Q561" s="175"/>
      <c r="R561" s="175"/>
      <c r="S561" s="175"/>
      <c r="T561" s="175"/>
      <c r="U561" s="175"/>
      <c r="V561" s="175"/>
      <c r="W561" s="175"/>
      <c r="X561" s="175"/>
      <c r="Y561" s="175"/>
      <c r="Z561" s="175"/>
      <c r="AA561" s="175"/>
      <c r="AB561" s="175"/>
      <c r="AC561" s="175"/>
      <c r="AD561" s="175"/>
      <c r="AE561" s="175"/>
      <c r="AF561" s="175"/>
      <c r="AG561" s="175"/>
      <c r="AH561" s="175"/>
      <c r="AI561" s="175"/>
      <c r="AJ561" s="175"/>
      <c r="AK561" s="175"/>
      <c r="AL561" s="175"/>
      <c r="AM561" s="175"/>
      <c r="AN561" s="175"/>
      <c r="AO561" s="175"/>
      <c r="AP561" s="175"/>
      <c r="AQ561" s="175"/>
      <c r="AR561" s="175"/>
      <c r="AS561" s="175"/>
      <c r="AT561" s="175"/>
      <c r="AU561" s="175"/>
      <c r="AV561" s="175"/>
      <c r="AW561" s="175"/>
      <c r="AX561" s="175"/>
      <c r="AY561" s="175"/>
      <c r="AZ561" s="175"/>
      <c r="BA561" s="175"/>
      <c r="BB561" s="175"/>
      <c r="BC561" s="176"/>
      <c r="BD561" s="176" t="n">
        <v>1.5</v>
      </c>
      <c r="BE561" s="176"/>
      <c r="BF561" s="176"/>
      <c r="BG561" s="176"/>
      <c r="BH561" s="176"/>
      <c r="BI561" s="176"/>
      <c r="BJ561" s="176"/>
      <c r="BK561" s="176"/>
      <c r="BL561" s="176"/>
      <c r="BM561" s="176"/>
      <c r="BN561" s="176"/>
      <c r="BO561" s="176"/>
      <c r="BP561" s="176"/>
      <c r="BQ561" s="176"/>
      <c r="BR561" s="176" t="n">
        <v>5.5</v>
      </c>
      <c r="BS561" s="176"/>
      <c r="BT561" s="176"/>
      <c r="BU561" s="176"/>
      <c r="BV561" s="176"/>
      <c r="BW561" s="176"/>
      <c r="BX561" s="176"/>
      <c r="BY561" s="176"/>
      <c r="BZ561" s="176"/>
      <c r="CA561" s="176"/>
      <c r="CB561" s="176"/>
      <c r="CC561" s="176"/>
      <c r="CD561" s="176"/>
      <c r="CE561" s="176"/>
      <c r="CF561" s="176"/>
      <c r="CG561" s="176"/>
      <c r="CH561" s="176"/>
      <c r="CI561" s="176"/>
      <c r="CJ561" s="176"/>
      <c r="CK561" s="176"/>
      <c r="CL561" s="176"/>
      <c r="CM561" s="176"/>
      <c r="CN561" s="176"/>
      <c r="CO561" s="176"/>
      <c r="CP561" s="176"/>
      <c r="CQ561" s="176"/>
      <c r="CR561" s="176"/>
      <c r="CS561" s="176"/>
      <c r="CT561" s="176"/>
      <c r="CU561" s="176"/>
      <c r="CV561" s="176"/>
      <c r="CW561" s="176"/>
      <c r="CX561" s="176"/>
      <c r="CY561" s="176"/>
      <c r="CZ561" s="176"/>
      <c r="DA561" s="176"/>
      <c r="DB561" s="176"/>
      <c r="DC561" s="176"/>
      <c r="DD561" s="176"/>
      <c r="DE561" s="176"/>
      <c r="DF561" s="176"/>
      <c r="DG561" s="176"/>
      <c r="DH561" s="176"/>
      <c r="DI561" s="176"/>
      <c r="DJ561" s="176"/>
      <c r="DK561" s="176"/>
      <c r="DL561" s="176"/>
      <c r="DM561" s="176"/>
      <c r="DN561" s="176"/>
      <c r="DO561" s="176"/>
      <c r="DP561" s="176"/>
      <c r="DQ561" s="176"/>
      <c r="DR561" s="176"/>
      <c r="DS561" s="176"/>
      <c r="DT561" s="176"/>
      <c r="DU561" s="176"/>
      <c r="DV561" s="176"/>
      <c r="DW561" s="176"/>
      <c r="DX561" s="176"/>
      <c r="DY561" s="176"/>
      <c r="DZ561" s="176"/>
      <c r="EA561" s="176"/>
      <c r="EB561" s="176"/>
      <c r="EC561" s="176"/>
      <c r="ED561" s="176"/>
      <c r="EE561" s="176"/>
      <c r="EF561" s="176"/>
      <c r="EG561" s="176"/>
      <c r="EH561" s="176"/>
      <c r="EI561" s="176"/>
      <c r="EJ561" s="176"/>
      <c r="EK561" s="176"/>
      <c r="EL561" s="176"/>
      <c r="EM561" s="176"/>
      <c r="EN561" s="177"/>
      <c r="EO561" s="177"/>
    </row>
    <row r="562" customFormat="false" ht="12.75" hidden="false" customHeight="false" outlineLevel="0" collapsed="false">
      <c r="A562" s="197" t="s">
        <v>64</v>
      </c>
      <c r="B562" s="198"/>
      <c r="C562" s="199" t="s">
        <v>195</v>
      </c>
      <c r="D562" s="171" t="n">
        <v>14</v>
      </c>
      <c r="E562" s="172" t="s">
        <v>231</v>
      </c>
      <c r="F562" s="178" t="n">
        <f aca="false">SUM(H562:EM562)</f>
        <v>0</v>
      </c>
      <c r="G562" s="179"/>
      <c r="H562" s="181"/>
      <c r="I562" s="181"/>
      <c r="J562" s="181"/>
      <c r="K562" s="181"/>
      <c r="L562" s="181"/>
      <c r="M562" s="181"/>
      <c r="N562" s="181"/>
      <c r="O562" s="181"/>
      <c r="P562" s="181"/>
      <c r="Q562" s="180"/>
      <c r="R562" s="180"/>
      <c r="S562" s="180"/>
      <c r="T562" s="180"/>
      <c r="U562" s="180"/>
      <c r="V562" s="180"/>
      <c r="W562" s="180"/>
      <c r="X562" s="180"/>
      <c r="Y562" s="180"/>
      <c r="Z562" s="180"/>
      <c r="AA562" s="180"/>
      <c r="AB562" s="180"/>
      <c r="AC562" s="180"/>
      <c r="AD562" s="180"/>
      <c r="AE562" s="180"/>
      <c r="AF562" s="180"/>
      <c r="AG562" s="180"/>
      <c r="AH562" s="180"/>
      <c r="AI562" s="180"/>
      <c r="AJ562" s="180"/>
      <c r="AK562" s="180"/>
      <c r="AL562" s="180"/>
      <c r="AM562" s="180"/>
      <c r="AN562" s="180"/>
      <c r="AO562" s="180"/>
      <c r="AP562" s="180"/>
      <c r="AQ562" s="180"/>
      <c r="AR562" s="180"/>
      <c r="AS562" s="180"/>
      <c r="AT562" s="180"/>
      <c r="AU562" s="180"/>
      <c r="AV562" s="180"/>
      <c r="AW562" s="180"/>
      <c r="AX562" s="180"/>
      <c r="AY562" s="180"/>
      <c r="AZ562" s="180"/>
      <c r="BA562" s="180"/>
      <c r="BB562" s="180"/>
      <c r="BC562" s="181"/>
      <c r="BD562" s="181"/>
      <c r="BE562" s="181"/>
      <c r="BF562" s="181"/>
      <c r="BG562" s="181"/>
      <c r="BH562" s="181"/>
      <c r="BI562" s="181"/>
      <c r="BJ562" s="181"/>
      <c r="BK562" s="181"/>
      <c r="BL562" s="181"/>
      <c r="BM562" s="181"/>
      <c r="BN562" s="181"/>
      <c r="BO562" s="181"/>
      <c r="BP562" s="181"/>
      <c r="BQ562" s="181"/>
      <c r="BR562" s="181"/>
      <c r="BS562" s="181"/>
      <c r="BT562" s="181"/>
      <c r="BU562" s="181"/>
      <c r="BV562" s="181"/>
      <c r="BW562" s="181"/>
      <c r="BX562" s="181"/>
      <c r="BY562" s="181"/>
      <c r="BZ562" s="181"/>
      <c r="CA562" s="181"/>
      <c r="CB562" s="181"/>
      <c r="CC562" s="181"/>
      <c r="CD562" s="181"/>
      <c r="CE562" s="181"/>
      <c r="CF562" s="181"/>
      <c r="CG562" s="181"/>
      <c r="CH562" s="181"/>
      <c r="CI562" s="181"/>
      <c r="CJ562" s="181"/>
      <c r="CK562" s="181"/>
      <c r="CL562" s="181"/>
      <c r="CM562" s="181"/>
      <c r="CN562" s="181"/>
      <c r="CO562" s="181"/>
      <c r="CP562" s="181"/>
      <c r="CQ562" s="181"/>
      <c r="CR562" s="181"/>
      <c r="CS562" s="181"/>
      <c r="CT562" s="181"/>
      <c r="CU562" s="181"/>
      <c r="CV562" s="181"/>
      <c r="CW562" s="181"/>
      <c r="CX562" s="181"/>
      <c r="CY562" s="181"/>
      <c r="CZ562" s="181"/>
      <c r="DA562" s="181"/>
      <c r="DB562" s="181"/>
      <c r="DC562" s="181"/>
      <c r="DD562" s="181"/>
      <c r="DE562" s="181"/>
      <c r="DF562" s="181"/>
      <c r="DG562" s="181"/>
      <c r="DH562" s="181"/>
      <c r="DI562" s="181"/>
      <c r="DJ562" s="181"/>
      <c r="DK562" s="181"/>
      <c r="DL562" s="181"/>
      <c r="DM562" s="181"/>
      <c r="DN562" s="181"/>
      <c r="DO562" s="181"/>
      <c r="DP562" s="181"/>
      <c r="DQ562" s="181"/>
      <c r="DR562" s="181"/>
      <c r="DS562" s="181"/>
      <c r="DT562" s="181"/>
      <c r="DU562" s="181"/>
      <c r="DV562" s="181"/>
      <c r="DW562" s="181"/>
      <c r="DX562" s="181"/>
      <c r="DY562" s="181"/>
      <c r="DZ562" s="181"/>
      <c r="EA562" s="181"/>
      <c r="EB562" s="181"/>
      <c r="EC562" s="181"/>
      <c r="ED562" s="181"/>
      <c r="EE562" s="181"/>
      <c r="EF562" s="181"/>
      <c r="EG562" s="181"/>
      <c r="EH562" s="181"/>
      <c r="EI562" s="181"/>
      <c r="EJ562" s="181"/>
      <c r="EK562" s="181"/>
      <c r="EL562" s="181"/>
      <c r="EM562" s="181"/>
      <c r="EN562" s="177"/>
      <c r="EO562" s="177"/>
    </row>
    <row r="563" customFormat="false" ht="12.75" hidden="false" customHeight="false" outlineLevel="0" collapsed="false">
      <c r="A563" s="197" t="s">
        <v>64</v>
      </c>
      <c r="B563" s="198"/>
      <c r="C563" s="199" t="s">
        <v>195</v>
      </c>
      <c r="D563" s="171" t="n">
        <v>15</v>
      </c>
      <c r="E563" s="172" t="s">
        <v>231</v>
      </c>
      <c r="F563" s="178" t="n">
        <f aca="false">SUM(H563:EM563)</f>
        <v>0</v>
      </c>
      <c r="G563" s="179" t="n">
        <f aca="false">SUM(F557:F563)</f>
        <v>38</v>
      </c>
      <c r="H563" s="181"/>
      <c r="I563" s="181"/>
      <c r="J563" s="181"/>
      <c r="K563" s="181"/>
      <c r="L563" s="181"/>
      <c r="M563" s="181"/>
      <c r="N563" s="181"/>
      <c r="O563" s="181"/>
      <c r="P563" s="181"/>
      <c r="Q563" s="180"/>
      <c r="R563" s="180"/>
      <c r="S563" s="180"/>
      <c r="T563" s="180"/>
      <c r="U563" s="180"/>
      <c r="V563" s="180"/>
      <c r="W563" s="180"/>
      <c r="X563" s="180"/>
      <c r="Y563" s="180"/>
      <c r="Z563" s="180"/>
      <c r="AA563" s="180"/>
      <c r="AB563" s="180"/>
      <c r="AC563" s="180"/>
      <c r="AD563" s="180"/>
      <c r="AE563" s="180"/>
      <c r="AF563" s="180"/>
      <c r="AG563" s="180"/>
      <c r="AH563" s="180"/>
      <c r="AI563" s="180"/>
      <c r="AJ563" s="180"/>
      <c r="AK563" s="180"/>
      <c r="AL563" s="180"/>
      <c r="AM563" s="180"/>
      <c r="AN563" s="180"/>
      <c r="AO563" s="180"/>
      <c r="AP563" s="180"/>
      <c r="AQ563" s="180"/>
      <c r="AR563" s="180"/>
      <c r="AS563" s="180"/>
      <c r="AT563" s="180"/>
      <c r="AU563" s="180"/>
      <c r="AV563" s="180"/>
      <c r="AW563" s="180"/>
      <c r="AX563" s="180"/>
      <c r="AY563" s="180"/>
      <c r="AZ563" s="180"/>
      <c r="BA563" s="180"/>
      <c r="BB563" s="180"/>
      <c r="BC563" s="181"/>
      <c r="BD563" s="181"/>
      <c r="BE563" s="181"/>
      <c r="BF563" s="181"/>
      <c r="BG563" s="181"/>
      <c r="BH563" s="181"/>
      <c r="BI563" s="181"/>
      <c r="BJ563" s="181"/>
      <c r="BK563" s="181"/>
      <c r="BL563" s="181"/>
      <c r="BM563" s="181"/>
      <c r="BN563" s="181"/>
      <c r="BO563" s="181"/>
      <c r="BP563" s="181"/>
      <c r="BQ563" s="181"/>
      <c r="BR563" s="181"/>
      <c r="BS563" s="181"/>
      <c r="BT563" s="181"/>
      <c r="BU563" s="181"/>
      <c r="BV563" s="181"/>
      <c r="BW563" s="181"/>
      <c r="BX563" s="181"/>
      <c r="BY563" s="181"/>
      <c r="BZ563" s="181"/>
      <c r="CA563" s="181"/>
      <c r="CB563" s="181"/>
      <c r="CC563" s="181"/>
      <c r="CD563" s="181"/>
      <c r="CE563" s="181"/>
      <c r="CF563" s="181"/>
      <c r="CG563" s="181"/>
      <c r="CH563" s="181"/>
      <c r="CI563" s="181"/>
      <c r="CJ563" s="181"/>
      <c r="CK563" s="181"/>
      <c r="CL563" s="181"/>
      <c r="CM563" s="181"/>
      <c r="CN563" s="181"/>
      <c r="CO563" s="181"/>
      <c r="CP563" s="181"/>
      <c r="CQ563" s="181"/>
      <c r="CR563" s="181"/>
      <c r="CS563" s="181"/>
      <c r="CT563" s="181"/>
      <c r="CU563" s="181"/>
      <c r="CV563" s="181"/>
      <c r="CW563" s="181"/>
      <c r="CX563" s="181"/>
      <c r="CY563" s="181"/>
      <c r="CZ563" s="181"/>
      <c r="DA563" s="181"/>
      <c r="DB563" s="181"/>
      <c r="DC563" s="181"/>
      <c r="DD563" s="181"/>
      <c r="DE563" s="181"/>
      <c r="DF563" s="181"/>
      <c r="DG563" s="181"/>
      <c r="DH563" s="181"/>
      <c r="DI563" s="181"/>
      <c r="DJ563" s="181"/>
      <c r="DK563" s="181"/>
      <c r="DL563" s="181"/>
      <c r="DM563" s="181"/>
      <c r="DN563" s="181"/>
      <c r="DO563" s="181"/>
      <c r="DP563" s="181"/>
      <c r="DQ563" s="181"/>
      <c r="DR563" s="181"/>
      <c r="DS563" s="181"/>
      <c r="DT563" s="181"/>
      <c r="DU563" s="181"/>
      <c r="DV563" s="181"/>
      <c r="DW563" s="181"/>
      <c r="DX563" s="181"/>
      <c r="DY563" s="181"/>
      <c r="DZ563" s="181"/>
      <c r="EA563" s="181"/>
      <c r="EB563" s="181"/>
      <c r="EC563" s="181"/>
      <c r="ED563" s="181"/>
      <c r="EE563" s="181"/>
      <c r="EF563" s="181"/>
      <c r="EG563" s="181"/>
      <c r="EH563" s="181"/>
      <c r="EI563" s="181"/>
      <c r="EJ563" s="181"/>
      <c r="EK563" s="181"/>
      <c r="EL563" s="181"/>
      <c r="EM563" s="181"/>
      <c r="EN563" s="177"/>
      <c r="EO563" s="177"/>
    </row>
    <row r="564" customFormat="false" ht="12.75" hidden="false" customHeight="false" outlineLevel="0" collapsed="false">
      <c r="A564" s="197" t="s">
        <v>64</v>
      </c>
      <c r="B564" s="198"/>
      <c r="C564" s="199" t="s">
        <v>195</v>
      </c>
      <c r="D564" s="171" t="n">
        <v>16</v>
      </c>
      <c r="E564" s="172" t="s">
        <v>232</v>
      </c>
      <c r="F564" s="173" t="n">
        <f aca="false">SUM(H564:EM564)</f>
        <v>7.75</v>
      </c>
      <c r="G564" s="174"/>
      <c r="H564" s="176"/>
      <c r="I564" s="176"/>
      <c r="J564" s="176"/>
      <c r="K564" s="176"/>
      <c r="L564" s="176"/>
      <c r="M564" s="176"/>
      <c r="N564" s="176"/>
      <c r="O564" s="176"/>
      <c r="P564" s="176"/>
      <c r="Q564" s="175"/>
      <c r="R564" s="175"/>
      <c r="S564" s="175"/>
      <c r="T564" s="175"/>
      <c r="U564" s="175"/>
      <c r="V564" s="175"/>
      <c r="W564" s="175"/>
      <c r="X564" s="175"/>
      <c r="Y564" s="175"/>
      <c r="Z564" s="175"/>
      <c r="AA564" s="175"/>
      <c r="AB564" s="175"/>
      <c r="AC564" s="175"/>
      <c r="AD564" s="175"/>
      <c r="AE564" s="175"/>
      <c r="AF564" s="175"/>
      <c r="AG564" s="175"/>
      <c r="AH564" s="175"/>
      <c r="AI564" s="175"/>
      <c r="AJ564" s="175"/>
      <c r="AK564" s="175"/>
      <c r="AL564" s="175"/>
      <c r="AM564" s="175"/>
      <c r="AN564" s="175"/>
      <c r="AO564" s="175"/>
      <c r="AP564" s="175"/>
      <c r="AQ564" s="175"/>
      <c r="AR564" s="175"/>
      <c r="AS564" s="175"/>
      <c r="AT564" s="175"/>
      <c r="AU564" s="175"/>
      <c r="AV564" s="175"/>
      <c r="AW564" s="175"/>
      <c r="AX564" s="175"/>
      <c r="AY564" s="175"/>
      <c r="AZ564" s="175"/>
      <c r="BA564" s="175"/>
      <c r="BB564" s="175"/>
      <c r="BC564" s="176"/>
      <c r="BD564" s="176" t="n">
        <v>0.75</v>
      </c>
      <c r="BE564" s="176"/>
      <c r="BF564" s="176"/>
      <c r="BG564" s="176"/>
      <c r="BH564" s="176"/>
      <c r="BI564" s="176"/>
      <c r="BJ564" s="176"/>
      <c r="BK564" s="176"/>
      <c r="BL564" s="176"/>
      <c r="BM564" s="176"/>
      <c r="BN564" s="176"/>
      <c r="BO564" s="176"/>
      <c r="BP564" s="176"/>
      <c r="BQ564" s="176"/>
      <c r="BR564" s="176"/>
      <c r="BS564" s="176"/>
      <c r="BT564" s="176"/>
      <c r="BU564" s="176"/>
      <c r="BV564" s="176"/>
      <c r="BW564" s="176"/>
      <c r="BX564" s="176"/>
      <c r="BY564" s="176"/>
      <c r="BZ564" s="176"/>
      <c r="CA564" s="176"/>
      <c r="CB564" s="176"/>
      <c r="CC564" s="176"/>
      <c r="CD564" s="176" t="n">
        <v>7</v>
      </c>
      <c r="CE564" s="176"/>
      <c r="CF564" s="176"/>
      <c r="CG564" s="176"/>
      <c r="CH564" s="176"/>
      <c r="CI564" s="176"/>
      <c r="CJ564" s="176"/>
      <c r="CK564" s="176"/>
      <c r="CL564" s="176"/>
      <c r="CM564" s="176"/>
      <c r="CN564" s="176"/>
      <c r="CO564" s="176"/>
      <c r="CP564" s="176"/>
      <c r="CQ564" s="176"/>
      <c r="CR564" s="176"/>
      <c r="CS564" s="176"/>
      <c r="CT564" s="176"/>
      <c r="CU564" s="176"/>
      <c r="CV564" s="176"/>
      <c r="CW564" s="176"/>
      <c r="CX564" s="176"/>
      <c r="CY564" s="176"/>
      <c r="CZ564" s="176"/>
      <c r="DA564" s="176"/>
      <c r="DB564" s="176"/>
      <c r="DC564" s="176"/>
      <c r="DD564" s="176"/>
      <c r="DE564" s="176"/>
      <c r="DF564" s="176"/>
      <c r="DG564" s="176"/>
      <c r="DH564" s="176"/>
      <c r="DI564" s="176"/>
      <c r="DJ564" s="176"/>
      <c r="DK564" s="176"/>
      <c r="DL564" s="176"/>
      <c r="DM564" s="176"/>
      <c r="DN564" s="176"/>
      <c r="DO564" s="176"/>
      <c r="DP564" s="176"/>
      <c r="DQ564" s="176"/>
      <c r="DR564" s="176"/>
      <c r="DS564" s="176"/>
      <c r="DT564" s="176"/>
      <c r="DU564" s="176"/>
      <c r="DV564" s="176"/>
      <c r="DW564" s="176"/>
      <c r="DX564" s="176"/>
      <c r="DY564" s="176"/>
      <c r="DZ564" s="176"/>
      <c r="EA564" s="176"/>
      <c r="EB564" s="176"/>
      <c r="EC564" s="176"/>
      <c r="ED564" s="176"/>
      <c r="EE564" s="176"/>
      <c r="EF564" s="176"/>
      <c r="EG564" s="176"/>
      <c r="EH564" s="176"/>
      <c r="EI564" s="176"/>
      <c r="EJ564" s="176"/>
      <c r="EK564" s="176"/>
      <c r="EL564" s="176"/>
      <c r="EM564" s="176"/>
      <c r="EN564" s="177"/>
      <c r="EO564" s="177"/>
    </row>
    <row r="565" customFormat="false" ht="12.75" hidden="false" customHeight="false" outlineLevel="0" collapsed="false">
      <c r="A565" s="197" t="s">
        <v>64</v>
      </c>
      <c r="B565" s="198"/>
      <c r="C565" s="199" t="s">
        <v>195</v>
      </c>
      <c r="D565" s="171" t="n">
        <v>17</v>
      </c>
      <c r="E565" s="172" t="s">
        <v>232</v>
      </c>
      <c r="F565" s="173" t="n">
        <f aca="false">SUM(H565:EM565)</f>
        <v>7.75</v>
      </c>
      <c r="G565" s="174"/>
      <c r="H565" s="176"/>
      <c r="I565" s="176"/>
      <c r="J565" s="176"/>
      <c r="K565" s="176"/>
      <c r="L565" s="176"/>
      <c r="M565" s="176"/>
      <c r="N565" s="176"/>
      <c r="O565" s="176"/>
      <c r="P565" s="176"/>
      <c r="Q565" s="175"/>
      <c r="R565" s="175"/>
      <c r="S565" s="175"/>
      <c r="T565" s="175"/>
      <c r="U565" s="175"/>
      <c r="V565" s="175"/>
      <c r="W565" s="175"/>
      <c r="X565" s="175"/>
      <c r="Y565" s="175"/>
      <c r="Z565" s="175"/>
      <c r="AA565" s="175"/>
      <c r="AB565" s="175"/>
      <c r="AC565" s="175"/>
      <c r="AD565" s="175"/>
      <c r="AE565" s="175"/>
      <c r="AF565" s="175"/>
      <c r="AG565" s="175"/>
      <c r="AH565" s="175"/>
      <c r="AI565" s="175"/>
      <c r="AJ565" s="175"/>
      <c r="AK565" s="175"/>
      <c r="AL565" s="175"/>
      <c r="AM565" s="175"/>
      <c r="AN565" s="175"/>
      <c r="AO565" s="175"/>
      <c r="AP565" s="175"/>
      <c r="AQ565" s="175"/>
      <c r="AR565" s="175"/>
      <c r="AS565" s="175"/>
      <c r="AT565" s="175"/>
      <c r="AU565" s="175"/>
      <c r="AV565" s="175"/>
      <c r="AW565" s="175"/>
      <c r="AX565" s="175"/>
      <c r="AY565" s="175"/>
      <c r="AZ565" s="175"/>
      <c r="BA565" s="175"/>
      <c r="BB565" s="175"/>
      <c r="BC565" s="176" t="n">
        <v>2.5</v>
      </c>
      <c r="BD565" s="176"/>
      <c r="BE565" s="176"/>
      <c r="BF565" s="176"/>
      <c r="BG565" s="176"/>
      <c r="BH565" s="176"/>
      <c r="BI565" s="176"/>
      <c r="BJ565" s="176"/>
      <c r="BK565" s="176"/>
      <c r="BL565" s="176"/>
      <c r="BM565" s="176"/>
      <c r="BN565" s="176"/>
      <c r="BO565" s="176"/>
      <c r="BP565" s="176"/>
      <c r="BQ565" s="176"/>
      <c r="BR565" s="176" t="n">
        <v>4.25</v>
      </c>
      <c r="BS565" s="176"/>
      <c r="BT565" s="176"/>
      <c r="BU565" s="176"/>
      <c r="BV565" s="176"/>
      <c r="BW565" s="176"/>
      <c r="BX565" s="176"/>
      <c r="BY565" s="176"/>
      <c r="BZ565" s="176"/>
      <c r="CA565" s="176"/>
      <c r="CB565" s="176"/>
      <c r="CC565" s="176"/>
      <c r="CD565" s="176" t="n">
        <v>1</v>
      </c>
      <c r="CE565" s="176"/>
      <c r="CF565" s="176"/>
      <c r="CG565" s="176"/>
      <c r="CH565" s="176"/>
      <c r="CI565" s="176"/>
      <c r="CJ565" s="176"/>
      <c r="CK565" s="176"/>
      <c r="CL565" s="176"/>
      <c r="CM565" s="176"/>
      <c r="CN565" s="176"/>
      <c r="CO565" s="176"/>
      <c r="CP565" s="176"/>
      <c r="CQ565" s="176"/>
      <c r="CR565" s="176"/>
      <c r="CS565" s="176"/>
      <c r="CT565" s="176"/>
      <c r="CU565" s="176"/>
      <c r="CV565" s="176"/>
      <c r="CW565" s="176"/>
      <c r="CX565" s="176"/>
      <c r="CY565" s="176"/>
      <c r="CZ565" s="176"/>
      <c r="DA565" s="176"/>
      <c r="DB565" s="176"/>
      <c r="DC565" s="176"/>
      <c r="DD565" s="176"/>
      <c r="DE565" s="176"/>
      <c r="DF565" s="176"/>
      <c r="DG565" s="176"/>
      <c r="DH565" s="176"/>
      <c r="DI565" s="176"/>
      <c r="DJ565" s="176"/>
      <c r="DK565" s="176"/>
      <c r="DL565" s="176"/>
      <c r="DM565" s="176"/>
      <c r="DN565" s="176"/>
      <c r="DO565" s="176"/>
      <c r="DP565" s="176"/>
      <c r="DQ565" s="176"/>
      <c r="DR565" s="176"/>
      <c r="DS565" s="176"/>
      <c r="DT565" s="176"/>
      <c r="DU565" s="176"/>
      <c r="DV565" s="176"/>
      <c r="DW565" s="176"/>
      <c r="DX565" s="176"/>
      <c r="DY565" s="176"/>
      <c r="DZ565" s="176"/>
      <c r="EA565" s="176"/>
      <c r="EB565" s="176"/>
      <c r="EC565" s="176"/>
      <c r="ED565" s="176"/>
      <c r="EE565" s="176"/>
      <c r="EF565" s="176"/>
      <c r="EG565" s="176"/>
      <c r="EH565" s="176"/>
      <c r="EI565" s="176"/>
      <c r="EJ565" s="176"/>
      <c r="EK565" s="176"/>
      <c r="EL565" s="176"/>
      <c r="EM565" s="176"/>
      <c r="EN565" s="177"/>
      <c r="EO565" s="177"/>
    </row>
    <row r="566" customFormat="false" ht="12.75" hidden="false" customHeight="false" outlineLevel="0" collapsed="false">
      <c r="A566" s="197" t="s">
        <v>64</v>
      </c>
      <c r="B566" s="198"/>
      <c r="C566" s="199" t="s">
        <v>195</v>
      </c>
      <c r="D566" s="171" t="n">
        <v>18</v>
      </c>
      <c r="E566" s="172" t="s">
        <v>232</v>
      </c>
      <c r="F566" s="173" t="n">
        <f aca="false">SUM(H566:EM566)</f>
        <v>7.75</v>
      </c>
      <c r="G566" s="174"/>
      <c r="H566" s="176"/>
      <c r="I566" s="176"/>
      <c r="J566" s="176"/>
      <c r="K566" s="176"/>
      <c r="L566" s="176"/>
      <c r="M566" s="176"/>
      <c r="N566" s="176"/>
      <c r="O566" s="176"/>
      <c r="P566" s="176"/>
      <c r="Q566" s="175"/>
      <c r="R566" s="175"/>
      <c r="S566" s="175"/>
      <c r="T566" s="175"/>
      <c r="U566" s="175"/>
      <c r="V566" s="175"/>
      <c r="W566" s="175"/>
      <c r="X566" s="175"/>
      <c r="Y566" s="175"/>
      <c r="Z566" s="175"/>
      <c r="AA566" s="175"/>
      <c r="AB566" s="175"/>
      <c r="AC566" s="175"/>
      <c r="AD566" s="175"/>
      <c r="AE566" s="175"/>
      <c r="AF566" s="175"/>
      <c r="AG566" s="175"/>
      <c r="AH566" s="175"/>
      <c r="AI566" s="175"/>
      <c r="AJ566" s="175"/>
      <c r="AK566" s="175"/>
      <c r="AL566" s="175"/>
      <c r="AM566" s="175"/>
      <c r="AN566" s="175"/>
      <c r="AO566" s="175"/>
      <c r="AP566" s="175"/>
      <c r="AQ566" s="175"/>
      <c r="AR566" s="175"/>
      <c r="AS566" s="175"/>
      <c r="AT566" s="175"/>
      <c r="AU566" s="175"/>
      <c r="AV566" s="175"/>
      <c r="AW566" s="175"/>
      <c r="AX566" s="175"/>
      <c r="AY566" s="175"/>
      <c r="AZ566" s="175"/>
      <c r="BA566" s="175"/>
      <c r="BB566" s="175"/>
      <c r="BC566" s="176" t="n">
        <v>1</v>
      </c>
      <c r="BD566" s="176"/>
      <c r="BE566" s="176"/>
      <c r="BF566" s="176"/>
      <c r="BG566" s="176" t="n">
        <v>3.5</v>
      </c>
      <c r="BH566" s="176"/>
      <c r="BI566" s="176"/>
      <c r="BJ566" s="176"/>
      <c r="BK566" s="176"/>
      <c r="BL566" s="176"/>
      <c r="BM566" s="176"/>
      <c r="BN566" s="176"/>
      <c r="BO566" s="176"/>
      <c r="BP566" s="176"/>
      <c r="BQ566" s="176"/>
      <c r="BR566" s="176"/>
      <c r="BS566" s="176"/>
      <c r="BT566" s="176"/>
      <c r="BU566" s="176"/>
      <c r="BV566" s="176"/>
      <c r="BW566" s="176"/>
      <c r="BX566" s="176"/>
      <c r="BY566" s="176"/>
      <c r="BZ566" s="176"/>
      <c r="CA566" s="176"/>
      <c r="CB566" s="176"/>
      <c r="CC566" s="176"/>
      <c r="CD566" s="176"/>
      <c r="CE566" s="176"/>
      <c r="CF566" s="176"/>
      <c r="CG566" s="176"/>
      <c r="CH566" s="176"/>
      <c r="CI566" s="176" t="n">
        <v>3.25</v>
      </c>
      <c r="CJ566" s="176"/>
      <c r="CK566" s="176"/>
      <c r="CL566" s="176"/>
      <c r="CM566" s="176"/>
      <c r="CN566" s="176"/>
      <c r="CO566" s="176"/>
      <c r="CP566" s="176"/>
      <c r="CQ566" s="176"/>
      <c r="CR566" s="176"/>
      <c r="CS566" s="176"/>
      <c r="CT566" s="176"/>
      <c r="CU566" s="176"/>
      <c r="CV566" s="176"/>
      <c r="CW566" s="176"/>
      <c r="CX566" s="176"/>
      <c r="CY566" s="176"/>
      <c r="CZ566" s="176"/>
      <c r="DA566" s="176"/>
      <c r="DB566" s="176"/>
      <c r="DC566" s="176"/>
      <c r="DD566" s="176"/>
      <c r="DE566" s="176"/>
      <c r="DF566" s="176"/>
      <c r="DG566" s="176"/>
      <c r="DH566" s="176"/>
      <c r="DI566" s="176"/>
      <c r="DJ566" s="176"/>
      <c r="DK566" s="176"/>
      <c r="DL566" s="176"/>
      <c r="DM566" s="176"/>
      <c r="DN566" s="176"/>
      <c r="DO566" s="176"/>
      <c r="DP566" s="176"/>
      <c r="DQ566" s="176"/>
      <c r="DR566" s="176"/>
      <c r="DS566" s="176"/>
      <c r="DT566" s="176"/>
      <c r="DU566" s="176"/>
      <c r="DV566" s="176"/>
      <c r="DW566" s="176"/>
      <c r="DX566" s="176"/>
      <c r="DY566" s="176"/>
      <c r="DZ566" s="176"/>
      <c r="EA566" s="176"/>
      <c r="EB566" s="176"/>
      <c r="EC566" s="176"/>
      <c r="ED566" s="176"/>
      <c r="EE566" s="176"/>
      <c r="EF566" s="176"/>
      <c r="EG566" s="176"/>
      <c r="EH566" s="176"/>
      <c r="EI566" s="176"/>
      <c r="EJ566" s="176"/>
      <c r="EK566" s="176"/>
      <c r="EL566" s="176"/>
      <c r="EM566" s="176"/>
      <c r="EN566" s="177"/>
      <c r="EO566" s="177"/>
    </row>
    <row r="567" customFormat="false" ht="12.75" hidden="false" customHeight="false" outlineLevel="0" collapsed="false">
      <c r="A567" s="197" t="s">
        <v>64</v>
      </c>
      <c r="B567" s="198"/>
      <c r="C567" s="199" t="s">
        <v>195</v>
      </c>
      <c r="D567" s="171" t="n">
        <v>19</v>
      </c>
      <c r="E567" s="172" t="s">
        <v>232</v>
      </c>
      <c r="F567" s="173" t="n">
        <f aca="false">SUM(H567:EM567)</f>
        <v>7.75</v>
      </c>
      <c r="G567" s="174"/>
      <c r="H567" s="176"/>
      <c r="I567" s="176"/>
      <c r="J567" s="176"/>
      <c r="K567" s="176"/>
      <c r="L567" s="176"/>
      <c r="M567" s="176"/>
      <c r="N567" s="176"/>
      <c r="O567" s="176"/>
      <c r="P567" s="176"/>
      <c r="Q567" s="175"/>
      <c r="R567" s="175"/>
      <c r="S567" s="175"/>
      <c r="T567" s="175"/>
      <c r="U567" s="175"/>
      <c r="V567" s="175"/>
      <c r="W567" s="175"/>
      <c r="X567" s="175"/>
      <c r="Y567" s="175"/>
      <c r="Z567" s="175"/>
      <c r="AA567" s="175"/>
      <c r="AB567" s="175"/>
      <c r="AC567" s="175"/>
      <c r="AD567" s="175"/>
      <c r="AE567" s="175"/>
      <c r="AF567" s="175"/>
      <c r="AG567" s="175"/>
      <c r="AH567" s="175"/>
      <c r="AI567" s="175"/>
      <c r="AJ567" s="175"/>
      <c r="AK567" s="175"/>
      <c r="AL567" s="175"/>
      <c r="AM567" s="175"/>
      <c r="AN567" s="175"/>
      <c r="AO567" s="175"/>
      <c r="AP567" s="175"/>
      <c r="AQ567" s="175"/>
      <c r="AR567" s="175"/>
      <c r="AS567" s="175"/>
      <c r="AT567" s="175"/>
      <c r="AU567" s="175"/>
      <c r="AV567" s="175"/>
      <c r="AW567" s="175"/>
      <c r="AX567" s="175"/>
      <c r="AY567" s="175"/>
      <c r="AZ567" s="175"/>
      <c r="BA567" s="175"/>
      <c r="BB567" s="175"/>
      <c r="BC567" s="176"/>
      <c r="BD567" s="176"/>
      <c r="BE567" s="176"/>
      <c r="BF567" s="176"/>
      <c r="BG567" s="176"/>
      <c r="BH567" s="176"/>
      <c r="BI567" s="176"/>
      <c r="BJ567" s="176"/>
      <c r="BK567" s="176"/>
      <c r="BL567" s="176"/>
      <c r="BM567" s="176"/>
      <c r="BN567" s="176"/>
      <c r="BO567" s="176"/>
      <c r="BP567" s="176"/>
      <c r="BQ567" s="176"/>
      <c r="BR567" s="176"/>
      <c r="BS567" s="176"/>
      <c r="BT567" s="176"/>
      <c r="BU567" s="176"/>
      <c r="BV567" s="176"/>
      <c r="BW567" s="176"/>
      <c r="BX567" s="176"/>
      <c r="BY567" s="176"/>
      <c r="BZ567" s="176"/>
      <c r="CA567" s="176"/>
      <c r="CB567" s="176"/>
      <c r="CC567" s="176"/>
      <c r="CD567" s="176"/>
      <c r="CE567" s="176"/>
      <c r="CF567" s="176"/>
      <c r="CG567" s="176"/>
      <c r="CH567" s="176" t="n">
        <v>6.75</v>
      </c>
      <c r="CI567" s="176" t="n">
        <v>1</v>
      </c>
      <c r="CJ567" s="176"/>
      <c r="CK567" s="176"/>
      <c r="CL567" s="176"/>
      <c r="CM567" s="176"/>
      <c r="CN567" s="176"/>
      <c r="CO567" s="176"/>
      <c r="CP567" s="176"/>
      <c r="CQ567" s="176"/>
      <c r="CR567" s="176"/>
      <c r="CS567" s="176"/>
      <c r="CT567" s="176"/>
      <c r="CU567" s="176"/>
      <c r="CV567" s="176"/>
      <c r="CW567" s="176"/>
      <c r="CX567" s="176"/>
      <c r="CY567" s="176"/>
      <c r="CZ567" s="176"/>
      <c r="DA567" s="176"/>
      <c r="DB567" s="176"/>
      <c r="DC567" s="176"/>
      <c r="DD567" s="176"/>
      <c r="DE567" s="176"/>
      <c r="DF567" s="176"/>
      <c r="DG567" s="176"/>
      <c r="DH567" s="176"/>
      <c r="DI567" s="176"/>
      <c r="DJ567" s="176"/>
      <c r="DK567" s="176"/>
      <c r="DL567" s="176"/>
      <c r="DM567" s="176"/>
      <c r="DN567" s="176"/>
      <c r="DO567" s="176"/>
      <c r="DP567" s="176"/>
      <c r="DQ567" s="176"/>
      <c r="DR567" s="176"/>
      <c r="DS567" s="176"/>
      <c r="DT567" s="176"/>
      <c r="DU567" s="176"/>
      <c r="DV567" s="176"/>
      <c r="DW567" s="176"/>
      <c r="DX567" s="176"/>
      <c r="DY567" s="176"/>
      <c r="DZ567" s="176"/>
      <c r="EA567" s="176"/>
      <c r="EB567" s="176"/>
      <c r="EC567" s="176"/>
      <c r="ED567" s="176"/>
      <c r="EE567" s="176"/>
      <c r="EF567" s="176"/>
      <c r="EG567" s="176"/>
      <c r="EH567" s="176"/>
      <c r="EI567" s="176"/>
      <c r="EJ567" s="176"/>
      <c r="EK567" s="176"/>
      <c r="EL567" s="176"/>
      <c r="EM567" s="176"/>
      <c r="EN567" s="177"/>
      <c r="EO567" s="177"/>
    </row>
    <row r="568" customFormat="false" ht="12.75" hidden="false" customHeight="false" outlineLevel="0" collapsed="false">
      <c r="A568" s="197" t="s">
        <v>64</v>
      </c>
      <c r="B568" s="198"/>
      <c r="C568" s="199" t="s">
        <v>195</v>
      </c>
      <c r="D568" s="171" t="n">
        <v>20</v>
      </c>
      <c r="E568" s="172" t="s">
        <v>232</v>
      </c>
      <c r="F568" s="173" t="n">
        <f aca="false">SUM(H568:EM568)</f>
        <v>7</v>
      </c>
      <c r="G568" s="174"/>
      <c r="H568" s="176"/>
      <c r="I568" s="176"/>
      <c r="J568" s="176"/>
      <c r="K568" s="176"/>
      <c r="L568" s="176"/>
      <c r="M568" s="176"/>
      <c r="N568" s="176"/>
      <c r="O568" s="176"/>
      <c r="P568" s="176"/>
      <c r="Q568" s="175"/>
      <c r="R568" s="175"/>
      <c r="S568" s="175"/>
      <c r="T568" s="175"/>
      <c r="U568" s="175"/>
      <c r="V568" s="175"/>
      <c r="W568" s="175"/>
      <c r="X568" s="175"/>
      <c r="Y568" s="175"/>
      <c r="Z568" s="175"/>
      <c r="AA568" s="175"/>
      <c r="AB568" s="175"/>
      <c r="AC568" s="175"/>
      <c r="AD568" s="175"/>
      <c r="AE568" s="175"/>
      <c r="AF568" s="175"/>
      <c r="AG568" s="175"/>
      <c r="AH568" s="175"/>
      <c r="AI568" s="175"/>
      <c r="AJ568" s="175"/>
      <c r="AK568" s="175"/>
      <c r="AL568" s="175"/>
      <c r="AM568" s="175"/>
      <c r="AN568" s="175"/>
      <c r="AO568" s="175"/>
      <c r="AP568" s="175"/>
      <c r="AQ568" s="175"/>
      <c r="AR568" s="175"/>
      <c r="AS568" s="175"/>
      <c r="AT568" s="175"/>
      <c r="AU568" s="175"/>
      <c r="AV568" s="175"/>
      <c r="AW568" s="175"/>
      <c r="AX568" s="175"/>
      <c r="AY568" s="175"/>
      <c r="AZ568" s="175"/>
      <c r="BA568" s="175"/>
      <c r="BB568" s="175"/>
      <c r="BC568" s="176"/>
      <c r="BD568" s="176"/>
      <c r="BE568" s="176"/>
      <c r="BF568" s="176"/>
      <c r="BG568" s="176"/>
      <c r="BH568" s="176"/>
      <c r="BI568" s="176"/>
      <c r="BJ568" s="176"/>
      <c r="BK568" s="176"/>
      <c r="BL568" s="176"/>
      <c r="BM568" s="176"/>
      <c r="BN568" s="176"/>
      <c r="BO568" s="176"/>
      <c r="BP568" s="176"/>
      <c r="BQ568" s="176"/>
      <c r="BR568" s="176"/>
      <c r="BS568" s="176"/>
      <c r="BT568" s="176"/>
      <c r="BU568" s="176"/>
      <c r="BV568" s="176"/>
      <c r="BW568" s="176"/>
      <c r="BX568" s="176"/>
      <c r="BY568" s="176"/>
      <c r="BZ568" s="176"/>
      <c r="CA568" s="176"/>
      <c r="CB568" s="176"/>
      <c r="CC568" s="176"/>
      <c r="CD568" s="176"/>
      <c r="CE568" s="176"/>
      <c r="CF568" s="176"/>
      <c r="CG568" s="176"/>
      <c r="CH568" s="176"/>
      <c r="CI568" s="176" t="n">
        <v>3.5</v>
      </c>
      <c r="CJ568" s="176"/>
      <c r="CK568" s="176" t="n">
        <v>3.5</v>
      </c>
      <c r="CL568" s="176"/>
      <c r="CM568" s="176"/>
      <c r="CN568" s="176"/>
      <c r="CO568" s="176"/>
      <c r="CP568" s="176"/>
      <c r="CQ568" s="176"/>
      <c r="CR568" s="176"/>
      <c r="CS568" s="176"/>
      <c r="CT568" s="176"/>
      <c r="CU568" s="176"/>
      <c r="CV568" s="176"/>
      <c r="CW568" s="176"/>
      <c r="CX568" s="176"/>
      <c r="CY568" s="176"/>
      <c r="CZ568" s="176"/>
      <c r="DA568" s="176"/>
      <c r="DB568" s="176"/>
      <c r="DC568" s="176"/>
      <c r="DD568" s="176"/>
      <c r="DE568" s="176"/>
      <c r="DF568" s="176"/>
      <c r="DG568" s="176"/>
      <c r="DH568" s="176"/>
      <c r="DI568" s="176"/>
      <c r="DJ568" s="176"/>
      <c r="DK568" s="176"/>
      <c r="DL568" s="176"/>
      <c r="DM568" s="176"/>
      <c r="DN568" s="176"/>
      <c r="DO568" s="176"/>
      <c r="DP568" s="176"/>
      <c r="DQ568" s="176"/>
      <c r="DR568" s="176"/>
      <c r="DS568" s="176"/>
      <c r="DT568" s="176"/>
      <c r="DU568" s="176"/>
      <c r="DV568" s="176"/>
      <c r="DW568" s="176"/>
      <c r="DX568" s="176"/>
      <c r="DY568" s="176"/>
      <c r="DZ568" s="176"/>
      <c r="EA568" s="176"/>
      <c r="EB568" s="176"/>
      <c r="EC568" s="176"/>
      <c r="ED568" s="176"/>
      <c r="EE568" s="176"/>
      <c r="EF568" s="176"/>
      <c r="EG568" s="176"/>
      <c r="EH568" s="176"/>
      <c r="EI568" s="176"/>
      <c r="EJ568" s="176"/>
      <c r="EK568" s="176"/>
      <c r="EL568" s="176"/>
      <c r="EM568" s="176"/>
      <c r="EN568" s="177"/>
      <c r="EO568" s="177"/>
    </row>
    <row r="569" customFormat="false" ht="12.75" hidden="false" customHeight="false" outlineLevel="0" collapsed="false">
      <c r="A569" s="197" t="s">
        <v>64</v>
      </c>
      <c r="B569" s="198"/>
      <c r="C569" s="199" t="s">
        <v>195</v>
      </c>
      <c r="D569" s="171" t="n">
        <v>21</v>
      </c>
      <c r="E569" s="172" t="s">
        <v>232</v>
      </c>
      <c r="F569" s="178" t="n">
        <f aca="false">SUM(H569:EM569)</f>
        <v>0</v>
      </c>
      <c r="G569" s="179"/>
      <c r="H569" s="181"/>
      <c r="I569" s="181"/>
      <c r="J569" s="181"/>
      <c r="K569" s="181"/>
      <c r="L569" s="181"/>
      <c r="M569" s="181"/>
      <c r="N569" s="181"/>
      <c r="O569" s="181"/>
      <c r="P569" s="181"/>
      <c r="Q569" s="180"/>
      <c r="R569" s="180"/>
      <c r="S569" s="180"/>
      <c r="T569" s="180"/>
      <c r="U569" s="180"/>
      <c r="V569" s="180"/>
      <c r="W569" s="180"/>
      <c r="X569" s="180"/>
      <c r="Y569" s="180"/>
      <c r="Z569" s="180"/>
      <c r="AA569" s="180"/>
      <c r="AB569" s="180"/>
      <c r="AC569" s="180"/>
      <c r="AD569" s="180"/>
      <c r="AE569" s="180"/>
      <c r="AF569" s="180"/>
      <c r="AG569" s="180"/>
      <c r="AH569" s="180"/>
      <c r="AI569" s="180"/>
      <c r="AJ569" s="180"/>
      <c r="AK569" s="180"/>
      <c r="AL569" s="180"/>
      <c r="AM569" s="180"/>
      <c r="AN569" s="180"/>
      <c r="AO569" s="180"/>
      <c r="AP569" s="180"/>
      <c r="AQ569" s="180"/>
      <c r="AR569" s="180"/>
      <c r="AS569" s="180"/>
      <c r="AT569" s="180"/>
      <c r="AU569" s="180"/>
      <c r="AV569" s="180"/>
      <c r="AW569" s="180"/>
      <c r="AX569" s="180"/>
      <c r="AY569" s="180"/>
      <c r="AZ569" s="180"/>
      <c r="BA569" s="180"/>
      <c r="BB569" s="180"/>
      <c r="BC569" s="181"/>
      <c r="BD569" s="181"/>
      <c r="BE569" s="181"/>
      <c r="BF569" s="181"/>
      <c r="BG569" s="181"/>
      <c r="BH569" s="181"/>
      <c r="BI569" s="181"/>
      <c r="BJ569" s="181"/>
      <c r="BK569" s="181"/>
      <c r="BL569" s="181"/>
      <c r="BM569" s="181"/>
      <c r="BN569" s="181"/>
      <c r="BO569" s="181"/>
      <c r="BP569" s="181"/>
      <c r="BQ569" s="181"/>
      <c r="BR569" s="181"/>
      <c r="BS569" s="181"/>
      <c r="BT569" s="181"/>
      <c r="BU569" s="181"/>
      <c r="BV569" s="181"/>
      <c r="BW569" s="181"/>
      <c r="BX569" s="181"/>
      <c r="BY569" s="181"/>
      <c r="BZ569" s="181"/>
      <c r="CA569" s="181"/>
      <c r="CB569" s="181"/>
      <c r="CC569" s="181"/>
      <c r="CD569" s="181"/>
      <c r="CE569" s="181"/>
      <c r="CF569" s="181"/>
      <c r="CG569" s="181"/>
      <c r="CH569" s="181"/>
      <c r="CI569" s="181"/>
      <c r="CJ569" s="181"/>
      <c r="CK569" s="181"/>
      <c r="CL569" s="181"/>
      <c r="CM569" s="181"/>
      <c r="CN569" s="181"/>
      <c r="CO569" s="181"/>
      <c r="CP569" s="181"/>
      <c r="CQ569" s="181"/>
      <c r="CR569" s="181"/>
      <c r="CS569" s="181"/>
      <c r="CT569" s="181"/>
      <c r="CU569" s="181"/>
      <c r="CV569" s="181"/>
      <c r="CW569" s="181"/>
      <c r="CX569" s="181"/>
      <c r="CY569" s="181"/>
      <c r="CZ569" s="181"/>
      <c r="DA569" s="181"/>
      <c r="DB569" s="181"/>
      <c r="DC569" s="181"/>
      <c r="DD569" s="181"/>
      <c r="DE569" s="181"/>
      <c r="DF569" s="181"/>
      <c r="DG569" s="181"/>
      <c r="DH569" s="181"/>
      <c r="DI569" s="181"/>
      <c r="DJ569" s="181"/>
      <c r="DK569" s="181"/>
      <c r="DL569" s="181"/>
      <c r="DM569" s="181"/>
      <c r="DN569" s="181"/>
      <c r="DO569" s="181"/>
      <c r="DP569" s="181"/>
      <c r="DQ569" s="181"/>
      <c r="DR569" s="181"/>
      <c r="DS569" s="181"/>
      <c r="DT569" s="181"/>
      <c r="DU569" s="181"/>
      <c r="DV569" s="181"/>
      <c r="DW569" s="181"/>
      <c r="DX569" s="181"/>
      <c r="DY569" s="181"/>
      <c r="DZ569" s="181"/>
      <c r="EA569" s="181"/>
      <c r="EB569" s="181"/>
      <c r="EC569" s="181"/>
      <c r="ED569" s="181"/>
      <c r="EE569" s="181"/>
      <c r="EF569" s="181"/>
      <c r="EG569" s="181"/>
      <c r="EH569" s="181"/>
      <c r="EI569" s="181"/>
      <c r="EJ569" s="181"/>
      <c r="EK569" s="181"/>
      <c r="EL569" s="181"/>
      <c r="EM569" s="181"/>
      <c r="EN569" s="177"/>
      <c r="EO569" s="177"/>
    </row>
    <row r="570" customFormat="false" ht="12.75" hidden="false" customHeight="false" outlineLevel="0" collapsed="false">
      <c r="A570" s="197" t="s">
        <v>64</v>
      </c>
      <c r="B570" s="198"/>
      <c r="C570" s="199" t="s">
        <v>195</v>
      </c>
      <c r="D570" s="171" t="n">
        <v>22</v>
      </c>
      <c r="E570" s="172" t="s">
        <v>232</v>
      </c>
      <c r="F570" s="178" t="n">
        <f aca="false">SUM(H570:EM570)</f>
        <v>0</v>
      </c>
      <c r="G570" s="179" t="n">
        <f aca="false">SUM(F564:F570)</f>
        <v>38</v>
      </c>
      <c r="H570" s="181"/>
      <c r="I570" s="181"/>
      <c r="J570" s="181"/>
      <c r="K570" s="181"/>
      <c r="L570" s="181"/>
      <c r="M570" s="181"/>
      <c r="N570" s="181"/>
      <c r="O570" s="181"/>
      <c r="P570" s="181"/>
      <c r="Q570" s="180"/>
      <c r="R570" s="180"/>
      <c r="S570" s="180"/>
      <c r="T570" s="180"/>
      <c r="U570" s="180"/>
      <c r="V570" s="180"/>
      <c r="W570" s="180"/>
      <c r="X570" s="180"/>
      <c r="Y570" s="180"/>
      <c r="Z570" s="180"/>
      <c r="AA570" s="180"/>
      <c r="AB570" s="180"/>
      <c r="AC570" s="180"/>
      <c r="AD570" s="180"/>
      <c r="AE570" s="180"/>
      <c r="AF570" s="180"/>
      <c r="AG570" s="180"/>
      <c r="AH570" s="180"/>
      <c r="AI570" s="180"/>
      <c r="AJ570" s="180"/>
      <c r="AK570" s="180"/>
      <c r="AL570" s="180"/>
      <c r="AM570" s="180"/>
      <c r="AN570" s="180"/>
      <c r="AO570" s="180"/>
      <c r="AP570" s="180"/>
      <c r="AQ570" s="180"/>
      <c r="AR570" s="180"/>
      <c r="AS570" s="180"/>
      <c r="AT570" s="180"/>
      <c r="AU570" s="180"/>
      <c r="AV570" s="180"/>
      <c r="AW570" s="180"/>
      <c r="AX570" s="180"/>
      <c r="AY570" s="180"/>
      <c r="AZ570" s="180"/>
      <c r="BA570" s="180"/>
      <c r="BB570" s="180"/>
      <c r="BC570" s="181"/>
      <c r="BD570" s="181"/>
      <c r="BE570" s="181"/>
      <c r="BF570" s="181"/>
      <c r="BG570" s="181"/>
      <c r="BH570" s="181"/>
      <c r="BI570" s="181"/>
      <c r="BJ570" s="181"/>
      <c r="BK570" s="181"/>
      <c r="BL570" s="181"/>
      <c r="BM570" s="181"/>
      <c r="BN570" s="181"/>
      <c r="BO570" s="181"/>
      <c r="BP570" s="181"/>
      <c r="BQ570" s="181"/>
      <c r="BR570" s="181"/>
      <c r="BS570" s="181"/>
      <c r="BT570" s="181"/>
      <c r="BU570" s="181"/>
      <c r="BV570" s="181"/>
      <c r="BW570" s="181"/>
      <c r="BX570" s="181"/>
      <c r="BY570" s="181"/>
      <c r="BZ570" s="181"/>
      <c r="CA570" s="181"/>
      <c r="CB570" s="181"/>
      <c r="CC570" s="181"/>
      <c r="CD570" s="181"/>
      <c r="CE570" s="181"/>
      <c r="CF570" s="181"/>
      <c r="CG570" s="181"/>
      <c r="CH570" s="181"/>
      <c r="CI570" s="181"/>
      <c r="CJ570" s="181"/>
      <c r="CK570" s="181"/>
      <c r="CL570" s="181"/>
      <c r="CM570" s="181"/>
      <c r="CN570" s="181"/>
      <c r="CO570" s="181"/>
      <c r="CP570" s="181"/>
      <c r="CQ570" s="181"/>
      <c r="CR570" s="181"/>
      <c r="CS570" s="181"/>
      <c r="CT570" s="181"/>
      <c r="CU570" s="181"/>
      <c r="CV570" s="181"/>
      <c r="CW570" s="181"/>
      <c r="CX570" s="181"/>
      <c r="CY570" s="181"/>
      <c r="CZ570" s="181"/>
      <c r="DA570" s="181"/>
      <c r="DB570" s="181"/>
      <c r="DC570" s="181"/>
      <c r="DD570" s="181"/>
      <c r="DE570" s="181"/>
      <c r="DF570" s="181"/>
      <c r="DG570" s="181"/>
      <c r="DH570" s="181"/>
      <c r="DI570" s="181"/>
      <c r="DJ570" s="181"/>
      <c r="DK570" s="181"/>
      <c r="DL570" s="181"/>
      <c r="DM570" s="181"/>
      <c r="DN570" s="181"/>
      <c r="DO570" s="181"/>
      <c r="DP570" s="181"/>
      <c r="DQ570" s="181"/>
      <c r="DR570" s="181"/>
      <c r="DS570" s="181"/>
      <c r="DT570" s="181"/>
      <c r="DU570" s="181"/>
      <c r="DV570" s="181"/>
      <c r="DW570" s="181"/>
      <c r="DX570" s="181"/>
      <c r="DY570" s="181"/>
      <c r="DZ570" s="181"/>
      <c r="EA570" s="181"/>
      <c r="EB570" s="181"/>
      <c r="EC570" s="181"/>
      <c r="ED570" s="181"/>
      <c r="EE570" s="181"/>
      <c r="EF570" s="181"/>
      <c r="EG570" s="181"/>
      <c r="EH570" s="181"/>
      <c r="EI570" s="181"/>
      <c r="EJ570" s="181"/>
      <c r="EK570" s="181"/>
      <c r="EL570" s="181"/>
      <c r="EM570" s="181"/>
      <c r="EN570" s="177"/>
      <c r="EO570" s="177"/>
    </row>
    <row r="571" customFormat="false" ht="12.75" hidden="false" customHeight="false" outlineLevel="0" collapsed="false">
      <c r="A571" s="197" t="s">
        <v>64</v>
      </c>
      <c r="B571" s="198"/>
      <c r="C571" s="199" t="s">
        <v>195</v>
      </c>
      <c r="D571" s="171" t="n">
        <v>23</v>
      </c>
      <c r="E571" s="172" t="s">
        <v>233</v>
      </c>
      <c r="F571" s="173" t="n">
        <f aca="false">SUM(H571:EM571)</f>
        <v>0</v>
      </c>
      <c r="G571" s="174"/>
      <c r="H571" s="176"/>
      <c r="I571" s="176"/>
      <c r="J571" s="176"/>
      <c r="K571" s="176"/>
      <c r="L571" s="176"/>
      <c r="M571" s="176"/>
      <c r="N571" s="176"/>
      <c r="O571" s="176"/>
      <c r="P571" s="176"/>
      <c r="Q571" s="175"/>
      <c r="R571" s="175"/>
      <c r="S571" s="175"/>
      <c r="T571" s="175"/>
      <c r="U571" s="175"/>
      <c r="V571" s="175"/>
      <c r="W571" s="175"/>
      <c r="X571" s="175"/>
      <c r="Y571" s="175"/>
      <c r="Z571" s="175"/>
      <c r="AA571" s="175"/>
      <c r="AB571" s="175"/>
      <c r="AC571" s="175"/>
      <c r="AD571" s="175"/>
      <c r="AE571" s="175"/>
      <c r="AF571" s="175"/>
      <c r="AG571" s="175"/>
      <c r="AH571" s="175"/>
      <c r="AI571" s="175"/>
      <c r="AJ571" s="175"/>
      <c r="AK571" s="175"/>
      <c r="AL571" s="175"/>
      <c r="AM571" s="175"/>
      <c r="AN571" s="175"/>
      <c r="AO571" s="175"/>
      <c r="AP571" s="175"/>
      <c r="AQ571" s="175"/>
      <c r="AR571" s="175"/>
      <c r="AS571" s="175"/>
      <c r="AT571" s="175"/>
      <c r="AU571" s="175"/>
      <c r="AV571" s="175"/>
      <c r="AW571" s="175"/>
      <c r="AX571" s="175"/>
      <c r="AY571" s="175"/>
      <c r="AZ571" s="175"/>
      <c r="BA571" s="175"/>
      <c r="BB571" s="175"/>
      <c r="BC571" s="176"/>
      <c r="BD571" s="176"/>
      <c r="BE571" s="176"/>
      <c r="BF571" s="176"/>
      <c r="BG571" s="176"/>
      <c r="BH571" s="176"/>
      <c r="BI571" s="176"/>
      <c r="BJ571" s="176"/>
      <c r="BK571" s="176"/>
      <c r="BL571" s="176"/>
      <c r="BM571" s="176"/>
      <c r="BN571" s="176"/>
      <c r="BO571" s="176"/>
      <c r="BP571" s="176"/>
      <c r="BQ571" s="176"/>
      <c r="BR571" s="176"/>
      <c r="BS571" s="176"/>
      <c r="BT571" s="176"/>
      <c r="BU571" s="176"/>
      <c r="BV571" s="176"/>
      <c r="BW571" s="176"/>
      <c r="BX571" s="176"/>
      <c r="BY571" s="176"/>
      <c r="BZ571" s="176"/>
      <c r="CA571" s="176"/>
      <c r="CB571" s="176"/>
      <c r="CC571" s="176"/>
      <c r="CD571" s="176"/>
      <c r="CE571" s="176"/>
      <c r="CF571" s="176"/>
      <c r="CG571" s="176"/>
      <c r="CH571" s="176"/>
      <c r="CI571" s="176"/>
      <c r="CJ571" s="176"/>
      <c r="CK571" s="176"/>
      <c r="CL571" s="176"/>
      <c r="CM571" s="176"/>
      <c r="CN571" s="176"/>
      <c r="CO571" s="176"/>
      <c r="CP571" s="176"/>
      <c r="CQ571" s="176"/>
      <c r="CR571" s="176"/>
      <c r="CS571" s="176"/>
      <c r="CT571" s="176"/>
      <c r="CU571" s="176"/>
      <c r="CV571" s="176"/>
      <c r="CW571" s="176"/>
      <c r="CX571" s="176"/>
      <c r="CY571" s="176"/>
      <c r="CZ571" s="176"/>
      <c r="DA571" s="176"/>
      <c r="DB571" s="176"/>
      <c r="DC571" s="176"/>
      <c r="DD571" s="176"/>
      <c r="DE571" s="176"/>
      <c r="DF571" s="176"/>
      <c r="DG571" s="176"/>
      <c r="DH571" s="176"/>
      <c r="DI571" s="176"/>
      <c r="DJ571" s="176"/>
      <c r="DK571" s="176"/>
      <c r="DL571" s="176"/>
      <c r="DM571" s="176"/>
      <c r="DN571" s="176"/>
      <c r="DO571" s="176"/>
      <c r="DP571" s="176"/>
      <c r="DQ571" s="176"/>
      <c r="DR571" s="176"/>
      <c r="DS571" s="176"/>
      <c r="DT571" s="176"/>
      <c r="DU571" s="176"/>
      <c r="DV571" s="176"/>
      <c r="DW571" s="176"/>
      <c r="DX571" s="176"/>
      <c r="DY571" s="176"/>
      <c r="DZ571" s="176"/>
      <c r="EA571" s="176"/>
      <c r="EB571" s="176"/>
      <c r="EC571" s="176"/>
      <c r="ED571" s="176"/>
      <c r="EE571" s="176"/>
      <c r="EF571" s="176"/>
      <c r="EG571" s="176"/>
      <c r="EH571" s="176"/>
      <c r="EI571" s="176"/>
      <c r="EJ571" s="176"/>
      <c r="EK571" s="176"/>
      <c r="EL571" s="176"/>
      <c r="EM571" s="176"/>
      <c r="EN571" s="177"/>
      <c r="EO571" s="177"/>
    </row>
    <row r="572" customFormat="false" ht="12.75" hidden="false" customHeight="false" outlineLevel="0" collapsed="false">
      <c r="A572" s="197" t="s">
        <v>64</v>
      </c>
      <c r="B572" s="198"/>
      <c r="C572" s="199" t="s">
        <v>195</v>
      </c>
      <c r="D572" s="171" t="n">
        <v>24</v>
      </c>
      <c r="E572" s="172" t="s">
        <v>233</v>
      </c>
      <c r="F572" s="173" t="n">
        <f aca="false">SUM(H572:EM572)</f>
        <v>0</v>
      </c>
      <c r="G572" s="174"/>
      <c r="H572" s="176"/>
      <c r="I572" s="176"/>
      <c r="J572" s="176"/>
      <c r="K572" s="176"/>
      <c r="L572" s="176"/>
      <c r="M572" s="176"/>
      <c r="N572" s="176"/>
      <c r="O572" s="176"/>
      <c r="P572" s="176"/>
      <c r="Q572" s="175"/>
      <c r="R572" s="175"/>
      <c r="S572" s="175"/>
      <c r="T572" s="175"/>
      <c r="U572" s="175"/>
      <c r="V572" s="175"/>
      <c r="W572" s="175"/>
      <c r="X572" s="175"/>
      <c r="Y572" s="175"/>
      <c r="Z572" s="175"/>
      <c r="AA572" s="175"/>
      <c r="AB572" s="175"/>
      <c r="AC572" s="175"/>
      <c r="AD572" s="175"/>
      <c r="AE572" s="175"/>
      <c r="AF572" s="175"/>
      <c r="AG572" s="175"/>
      <c r="AH572" s="175"/>
      <c r="AI572" s="175"/>
      <c r="AJ572" s="175"/>
      <c r="AK572" s="175"/>
      <c r="AL572" s="175"/>
      <c r="AM572" s="175"/>
      <c r="AN572" s="175"/>
      <c r="AO572" s="175"/>
      <c r="AP572" s="175"/>
      <c r="AQ572" s="175"/>
      <c r="AR572" s="175"/>
      <c r="AS572" s="175"/>
      <c r="AT572" s="175"/>
      <c r="AU572" s="175"/>
      <c r="AV572" s="175"/>
      <c r="AW572" s="175"/>
      <c r="AX572" s="175"/>
      <c r="AY572" s="175"/>
      <c r="AZ572" s="175"/>
      <c r="BA572" s="175"/>
      <c r="BB572" s="175"/>
      <c r="BC572" s="176"/>
      <c r="BD572" s="176"/>
      <c r="BE572" s="176"/>
      <c r="BF572" s="176"/>
      <c r="BG572" s="176"/>
      <c r="BH572" s="176"/>
      <c r="BI572" s="176"/>
      <c r="BJ572" s="176"/>
      <c r="BK572" s="176"/>
      <c r="BL572" s="176"/>
      <c r="BM572" s="176"/>
      <c r="BN572" s="176"/>
      <c r="BO572" s="176"/>
      <c r="BP572" s="176"/>
      <c r="BQ572" s="176"/>
      <c r="BR572" s="176"/>
      <c r="BS572" s="176"/>
      <c r="BT572" s="176"/>
      <c r="BU572" s="176"/>
      <c r="BV572" s="176"/>
      <c r="BW572" s="176"/>
      <c r="BX572" s="176"/>
      <c r="BY572" s="176"/>
      <c r="BZ572" s="176"/>
      <c r="CA572" s="176"/>
      <c r="CB572" s="176"/>
      <c r="CC572" s="176"/>
      <c r="CD572" s="176"/>
      <c r="CE572" s="176"/>
      <c r="CF572" s="176"/>
      <c r="CG572" s="176"/>
      <c r="CH572" s="176"/>
      <c r="CI572" s="176"/>
      <c r="CJ572" s="176"/>
      <c r="CK572" s="176"/>
      <c r="CL572" s="176"/>
      <c r="CM572" s="176"/>
      <c r="CN572" s="176"/>
      <c r="CO572" s="176"/>
      <c r="CP572" s="176"/>
      <c r="CQ572" s="176"/>
      <c r="CR572" s="176"/>
      <c r="CS572" s="176"/>
      <c r="CT572" s="176"/>
      <c r="CU572" s="176"/>
      <c r="CV572" s="176"/>
      <c r="CW572" s="176"/>
      <c r="CX572" s="176"/>
      <c r="CY572" s="176"/>
      <c r="CZ572" s="176"/>
      <c r="DA572" s="176"/>
      <c r="DB572" s="176"/>
      <c r="DC572" s="176"/>
      <c r="DD572" s="176"/>
      <c r="DE572" s="176"/>
      <c r="DF572" s="176"/>
      <c r="DG572" s="176"/>
      <c r="DH572" s="176"/>
      <c r="DI572" s="176"/>
      <c r="DJ572" s="176"/>
      <c r="DK572" s="176"/>
      <c r="DL572" s="176"/>
      <c r="DM572" s="176"/>
      <c r="DN572" s="176"/>
      <c r="DO572" s="176"/>
      <c r="DP572" s="176"/>
      <c r="DQ572" s="176"/>
      <c r="DR572" s="176"/>
      <c r="DS572" s="176"/>
      <c r="DT572" s="176"/>
      <c r="DU572" s="176"/>
      <c r="DV572" s="176"/>
      <c r="DW572" s="176"/>
      <c r="DX572" s="176"/>
      <c r="DY572" s="176"/>
      <c r="DZ572" s="176"/>
      <c r="EA572" s="176"/>
      <c r="EB572" s="176"/>
      <c r="EC572" s="176"/>
      <c r="ED572" s="176"/>
      <c r="EE572" s="176"/>
      <c r="EF572" s="176"/>
      <c r="EG572" s="176"/>
      <c r="EH572" s="176"/>
      <c r="EI572" s="176"/>
      <c r="EJ572" s="176"/>
      <c r="EK572" s="176"/>
      <c r="EL572" s="176"/>
      <c r="EM572" s="176"/>
      <c r="EN572" s="177"/>
      <c r="EO572" s="177"/>
    </row>
    <row r="573" customFormat="false" ht="12.75" hidden="false" customHeight="false" outlineLevel="0" collapsed="false">
      <c r="A573" s="197" t="s">
        <v>64</v>
      </c>
      <c r="B573" s="198"/>
      <c r="C573" s="199" t="s">
        <v>195</v>
      </c>
      <c r="D573" s="171" t="n">
        <v>25</v>
      </c>
      <c r="E573" s="172" t="s">
        <v>233</v>
      </c>
      <c r="F573" s="173" t="n">
        <f aca="false">SUM(H573:EM573)</f>
        <v>0</v>
      </c>
      <c r="G573" s="174"/>
      <c r="H573" s="176"/>
      <c r="I573" s="176"/>
      <c r="J573" s="176"/>
      <c r="K573" s="176"/>
      <c r="L573" s="176"/>
      <c r="M573" s="176"/>
      <c r="N573" s="176"/>
      <c r="O573" s="176"/>
      <c r="P573" s="176"/>
      <c r="Q573" s="175"/>
      <c r="R573" s="175"/>
      <c r="S573" s="175"/>
      <c r="T573" s="175"/>
      <c r="U573" s="175"/>
      <c r="V573" s="175"/>
      <c r="W573" s="175"/>
      <c r="X573" s="175"/>
      <c r="Y573" s="175"/>
      <c r="Z573" s="175"/>
      <c r="AA573" s="175"/>
      <c r="AB573" s="175"/>
      <c r="AC573" s="175"/>
      <c r="AD573" s="175"/>
      <c r="AE573" s="175"/>
      <c r="AF573" s="175"/>
      <c r="AG573" s="175"/>
      <c r="AH573" s="175"/>
      <c r="AI573" s="175"/>
      <c r="AJ573" s="175"/>
      <c r="AK573" s="175"/>
      <c r="AL573" s="175"/>
      <c r="AM573" s="175"/>
      <c r="AN573" s="175"/>
      <c r="AO573" s="175"/>
      <c r="AP573" s="175"/>
      <c r="AQ573" s="175"/>
      <c r="AR573" s="175"/>
      <c r="AS573" s="175"/>
      <c r="AT573" s="175"/>
      <c r="AU573" s="175"/>
      <c r="AV573" s="175"/>
      <c r="AW573" s="175"/>
      <c r="AX573" s="175"/>
      <c r="AY573" s="175"/>
      <c r="AZ573" s="175"/>
      <c r="BA573" s="175"/>
      <c r="BB573" s="175"/>
      <c r="BC573" s="176"/>
      <c r="BD573" s="176"/>
      <c r="BE573" s="176"/>
      <c r="BF573" s="176"/>
      <c r="BG573" s="176"/>
      <c r="BH573" s="176"/>
      <c r="BI573" s="176"/>
      <c r="BJ573" s="176"/>
      <c r="BK573" s="176"/>
      <c r="BL573" s="176"/>
      <c r="BM573" s="176"/>
      <c r="BN573" s="176"/>
      <c r="BO573" s="176"/>
      <c r="BP573" s="176"/>
      <c r="BQ573" s="176"/>
      <c r="BR573" s="176"/>
      <c r="BS573" s="176"/>
      <c r="BT573" s="176"/>
      <c r="BU573" s="176"/>
      <c r="BV573" s="176"/>
      <c r="BW573" s="176"/>
      <c r="BX573" s="176"/>
      <c r="BY573" s="176"/>
      <c r="BZ573" s="176"/>
      <c r="CA573" s="176"/>
      <c r="CB573" s="176"/>
      <c r="CC573" s="176"/>
      <c r="CD573" s="176"/>
      <c r="CE573" s="176"/>
      <c r="CF573" s="176"/>
      <c r="CG573" s="176"/>
      <c r="CH573" s="176"/>
      <c r="CI573" s="176"/>
      <c r="CJ573" s="176"/>
      <c r="CK573" s="176"/>
      <c r="CL573" s="176"/>
      <c r="CM573" s="176"/>
      <c r="CN573" s="176"/>
      <c r="CO573" s="176"/>
      <c r="CP573" s="176"/>
      <c r="CQ573" s="176"/>
      <c r="CR573" s="176"/>
      <c r="CS573" s="176"/>
      <c r="CT573" s="176"/>
      <c r="CU573" s="176"/>
      <c r="CV573" s="176"/>
      <c r="CW573" s="176"/>
      <c r="CX573" s="176"/>
      <c r="CY573" s="176"/>
      <c r="CZ573" s="176"/>
      <c r="DA573" s="176"/>
      <c r="DB573" s="176"/>
      <c r="DC573" s="176"/>
      <c r="DD573" s="176"/>
      <c r="DE573" s="176"/>
      <c r="DF573" s="176"/>
      <c r="DG573" s="176"/>
      <c r="DH573" s="176"/>
      <c r="DI573" s="176"/>
      <c r="DJ573" s="176"/>
      <c r="DK573" s="176"/>
      <c r="DL573" s="176"/>
      <c r="DM573" s="176"/>
      <c r="DN573" s="176"/>
      <c r="DO573" s="176"/>
      <c r="DP573" s="176"/>
      <c r="DQ573" s="176"/>
      <c r="DR573" s="176"/>
      <c r="DS573" s="176"/>
      <c r="DT573" s="176"/>
      <c r="DU573" s="176"/>
      <c r="DV573" s="176"/>
      <c r="DW573" s="176"/>
      <c r="DX573" s="176"/>
      <c r="DY573" s="176"/>
      <c r="DZ573" s="176"/>
      <c r="EA573" s="176"/>
      <c r="EB573" s="176"/>
      <c r="EC573" s="176"/>
      <c r="ED573" s="176"/>
      <c r="EE573" s="176"/>
      <c r="EF573" s="176"/>
      <c r="EG573" s="176"/>
      <c r="EH573" s="176"/>
      <c r="EI573" s="176"/>
      <c r="EJ573" s="176"/>
      <c r="EK573" s="176"/>
      <c r="EL573" s="176"/>
      <c r="EM573" s="176"/>
      <c r="EN573" s="177"/>
      <c r="EO573" s="177"/>
    </row>
    <row r="574" customFormat="false" ht="12.75" hidden="false" customHeight="false" outlineLevel="0" collapsed="false">
      <c r="A574" s="197" t="s">
        <v>64</v>
      </c>
      <c r="B574" s="198"/>
      <c r="C574" s="199" t="s">
        <v>195</v>
      </c>
      <c r="D574" s="171" t="n">
        <v>26</v>
      </c>
      <c r="E574" s="172" t="s">
        <v>233</v>
      </c>
      <c r="F574" s="173" t="n">
        <f aca="false">SUM(H574:EM574)</f>
        <v>0</v>
      </c>
      <c r="G574" s="174"/>
      <c r="H574" s="176"/>
      <c r="I574" s="176"/>
      <c r="J574" s="176"/>
      <c r="K574" s="176"/>
      <c r="L574" s="176"/>
      <c r="M574" s="176"/>
      <c r="N574" s="176"/>
      <c r="O574" s="176"/>
      <c r="P574" s="176"/>
      <c r="Q574" s="175"/>
      <c r="R574" s="175"/>
      <c r="S574" s="175"/>
      <c r="T574" s="175"/>
      <c r="U574" s="175"/>
      <c r="V574" s="175"/>
      <c r="W574" s="175"/>
      <c r="X574" s="175"/>
      <c r="Y574" s="175"/>
      <c r="Z574" s="175"/>
      <c r="AA574" s="175"/>
      <c r="AB574" s="175"/>
      <c r="AC574" s="175"/>
      <c r="AD574" s="175"/>
      <c r="AE574" s="175"/>
      <c r="AF574" s="175"/>
      <c r="AG574" s="175"/>
      <c r="AH574" s="175"/>
      <c r="AI574" s="175"/>
      <c r="AJ574" s="175"/>
      <c r="AK574" s="175"/>
      <c r="AL574" s="175"/>
      <c r="AM574" s="175"/>
      <c r="AN574" s="175"/>
      <c r="AO574" s="175"/>
      <c r="AP574" s="175"/>
      <c r="AQ574" s="175"/>
      <c r="AR574" s="175"/>
      <c r="AS574" s="175"/>
      <c r="AT574" s="175"/>
      <c r="AU574" s="175"/>
      <c r="AV574" s="175"/>
      <c r="AW574" s="175"/>
      <c r="AX574" s="175"/>
      <c r="AY574" s="175"/>
      <c r="AZ574" s="175"/>
      <c r="BA574" s="175"/>
      <c r="BB574" s="175"/>
      <c r="BC574" s="176"/>
      <c r="BD574" s="176"/>
      <c r="BE574" s="176"/>
      <c r="BF574" s="176"/>
      <c r="BG574" s="176"/>
      <c r="BH574" s="176"/>
      <c r="BI574" s="176"/>
      <c r="BJ574" s="176"/>
      <c r="BK574" s="176"/>
      <c r="BL574" s="176"/>
      <c r="BM574" s="176"/>
      <c r="BN574" s="176"/>
      <c r="BO574" s="176"/>
      <c r="BP574" s="176"/>
      <c r="BQ574" s="176"/>
      <c r="BR574" s="176"/>
      <c r="BS574" s="176"/>
      <c r="BT574" s="176"/>
      <c r="BU574" s="176"/>
      <c r="BV574" s="176"/>
      <c r="BW574" s="176"/>
      <c r="BX574" s="176"/>
      <c r="BY574" s="176"/>
      <c r="BZ574" s="176"/>
      <c r="CA574" s="176"/>
      <c r="CB574" s="176"/>
      <c r="CC574" s="176"/>
      <c r="CD574" s="176"/>
      <c r="CE574" s="176"/>
      <c r="CF574" s="176"/>
      <c r="CG574" s="176"/>
      <c r="CH574" s="176"/>
      <c r="CI574" s="176"/>
      <c r="CJ574" s="176"/>
      <c r="CK574" s="176"/>
      <c r="CL574" s="176"/>
      <c r="CM574" s="176"/>
      <c r="CN574" s="176"/>
      <c r="CO574" s="176"/>
      <c r="CP574" s="176"/>
      <c r="CQ574" s="176"/>
      <c r="CR574" s="176"/>
      <c r="CS574" s="176"/>
      <c r="CT574" s="176"/>
      <c r="CU574" s="176"/>
      <c r="CV574" s="176"/>
      <c r="CW574" s="176"/>
      <c r="CX574" s="176"/>
      <c r="CY574" s="176"/>
      <c r="CZ574" s="176"/>
      <c r="DA574" s="176"/>
      <c r="DB574" s="176"/>
      <c r="DC574" s="176"/>
      <c r="DD574" s="176"/>
      <c r="DE574" s="176"/>
      <c r="DF574" s="176"/>
      <c r="DG574" s="176"/>
      <c r="DH574" s="176"/>
      <c r="DI574" s="176"/>
      <c r="DJ574" s="176"/>
      <c r="DK574" s="176"/>
      <c r="DL574" s="176"/>
      <c r="DM574" s="176"/>
      <c r="DN574" s="176"/>
      <c r="DO574" s="176"/>
      <c r="DP574" s="176"/>
      <c r="DQ574" s="176"/>
      <c r="DR574" s="176"/>
      <c r="DS574" s="176"/>
      <c r="DT574" s="176"/>
      <c r="DU574" s="176"/>
      <c r="DV574" s="176"/>
      <c r="DW574" s="176"/>
      <c r="DX574" s="176"/>
      <c r="DY574" s="176"/>
      <c r="DZ574" s="176"/>
      <c r="EA574" s="176"/>
      <c r="EB574" s="176"/>
      <c r="EC574" s="176"/>
      <c r="ED574" s="176"/>
      <c r="EE574" s="176"/>
      <c r="EF574" s="176"/>
      <c r="EG574" s="176"/>
      <c r="EH574" s="176"/>
      <c r="EI574" s="176"/>
      <c r="EJ574" s="176"/>
      <c r="EK574" s="176"/>
      <c r="EL574" s="176"/>
      <c r="EM574" s="176"/>
      <c r="EN574" s="177"/>
      <c r="EO574" s="177"/>
    </row>
    <row r="575" customFormat="false" ht="12.75" hidden="false" customHeight="false" outlineLevel="0" collapsed="false">
      <c r="A575" s="197" t="s">
        <v>64</v>
      </c>
      <c r="B575" s="198"/>
      <c r="C575" s="199" t="s">
        <v>195</v>
      </c>
      <c r="D575" s="171" t="n">
        <v>27</v>
      </c>
      <c r="E575" s="172" t="s">
        <v>233</v>
      </c>
      <c r="F575" s="173" t="n">
        <f aca="false">SUM(H575:EM575)</f>
        <v>0</v>
      </c>
      <c r="G575" s="174"/>
      <c r="H575" s="176"/>
      <c r="I575" s="176"/>
      <c r="J575" s="176"/>
      <c r="K575" s="176"/>
      <c r="L575" s="176"/>
      <c r="M575" s="176"/>
      <c r="N575" s="176"/>
      <c r="O575" s="176"/>
      <c r="P575" s="176"/>
      <c r="Q575" s="175"/>
      <c r="R575" s="175"/>
      <c r="S575" s="175"/>
      <c r="T575" s="175"/>
      <c r="U575" s="175"/>
      <c r="V575" s="175"/>
      <c r="W575" s="175"/>
      <c r="X575" s="175"/>
      <c r="Y575" s="175"/>
      <c r="Z575" s="175"/>
      <c r="AA575" s="175"/>
      <c r="AB575" s="175"/>
      <c r="AC575" s="175"/>
      <c r="AD575" s="175"/>
      <c r="AE575" s="175"/>
      <c r="AF575" s="175"/>
      <c r="AG575" s="175"/>
      <c r="AH575" s="175"/>
      <c r="AI575" s="175"/>
      <c r="AJ575" s="175"/>
      <c r="AK575" s="175"/>
      <c r="AL575" s="175"/>
      <c r="AM575" s="175"/>
      <c r="AN575" s="175"/>
      <c r="AO575" s="175"/>
      <c r="AP575" s="175"/>
      <c r="AQ575" s="175"/>
      <c r="AR575" s="175"/>
      <c r="AS575" s="175"/>
      <c r="AT575" s="175"/>
      <c r="AU575" s="175"/>
      <c r="AV575" s="175"/>
      <c r="AW575" s="175"/>
      <c r="AX575" s="175"/>
      <c r="AY575" s="175"/>
      <c r="AZ575" s="175"/>
      <c r="BA575" s="175"/>
      <c r="BB575" s="175"/>
      <c r="BC575" s="176"/>
      <c r="BD575" s="176"/>
      <c r="BE575" s="176"/>
      <c r="BF575" s="176"/>
      <c r="BG575" s="176"/>
      <c r="BH575" s="176"/>
      <c r="BI575" s="176"/>
      <c r="BJ575" s="176"/>
      <c r="BK575" s="176"/>
      <c r="BL575" s="176"/>
      <c r="BM575" s="176"/>
      <c r="BN575" s="176"/>
      <c r="BO575" s="176"/>
      <c r="BP575" s="176"/>
      <c r="BQ575" s="176"/>
      <c r="BR575" s="176"/>
      <c r="BS575" s="176"/>
      <c r="BT575" s="176"/>
      <c r="BU575" s="176"/>
      <c r="BV575" s="176"/>
      <c r="BW575" s="176"/>
      <c r="BX575" s="176"/>
      <c r="BY575" s="176"/>
      <c r="BZ575" s="176"/>
      <c r="CA575" s="176"/>
      <c r="CB575" s="176"/>
      <c r="CC575" s="176"/>
      <c r="CD575" s="176"/>
      <c r="CE575" s="176"/>
      <c r="CF575" s="176"/>
      <c r="CG575" s="176"/>
      <c r="CH575" s="176"/>
      <c r="CI575" s="176"/>
      <c r="CJ575" s="176"/>
      <c r="CK575" s="176"/>
      <c r="CL575" s="176"/>
      <c r="CM575" s="176"/>
      <c r="CN575" s="176"/>
      <c r="CO575" s="176"/>
      <c r="CP575" s="176"/>
      <c r="CQ575" s="176"/>
      <c r="CR575" s="176"/>
      <c r="CS575" s="176"/>
      <c r="CT575" s="176"/>
      <c r="CU575" s="176"/>
      <c r="CV575" s="176"/>
      <c r="CW575" s="176"/>
      <c r="CX575" s="176"/>
      <c r="CY575" s="176"/>
      <c r="CZ575" s="176"/>
      <c r="DA575" s="176"/>
      <c r="DB575" s="176"/>
      <c r="DC575" s="176"/>
      <c r="DD575" s="176"/>
      <c r="DE575" s="176"/>
      <c r="DF575" s="176"/>
      <c r="DG575" s="176"/>
      <c r="DH575" s="176"/>
      <c r="DI575" s="176"/>
      <c r="DJ575" s="176"/>
      <c r="DK575" s="176"/>
      <c r="DL575" s="176"/>
      <c r="DM575" s="176"/>
      <c r="DN575" s="176"/>
      <c r="DO575" s="176"/>
      <c r="DP575" s="176"/>
      <c r="DQ575" s="176"/>
      <c r="DR575" s="176"/>
      <c r="DS575" s="176"/>
      <c r="DT575" s="176"/>
      <c r="DU575" s="176"/>
      <c r="DV575" s="176"/>
      <c r="DW575" s="176"/>
      <c r="DX575" s="176"/>
      <c r="DY575" s="176"/>
      <c r="DZ575" s="176"/>
      <c r="EA575" s="176"/>
      <c r="EB575" s="176"/>
      <c r="EC575" s="176"/>
      <c r="ED575" s="176"/>
      <c r="EE575" s="176"/>
      <c r="EF575" s="176"/>
      <c r="EG575" s="176"/>
      <c r="EH575" s="176"/>
      <c r="EI575" s="176"/>
      <c r="EJ575" s="176"/>
      <c r="EK575" s="176"/>
      <c r="EL575" s="176"/>
      <c r="EM575" s="176"/>
      <c r="EN575" s="177"/>
      <c r="EO575" s="177"/>
    </row>
    <row r="576" customFormat="false" ht="12.75" hidden="false" customHeight="false" outlineLevel="0" collapsed="false">
      <c r="A576" s="197" t="s">
        <v>64</v>
      </c>
      <c r="B576" s="198"/>
      <c r="C576" s="199" t="s">
        <v>195</v>
      </c>
      <c r="D576" s="171" t="n">
        <v>28</v>
      </c>
      <c r="E576" s="172" t="s">
        <v>233</v>
      </c>
      <c r="F576" s="178" t="n">
        <f aca="false">SUM(H576:EM576)</f>
        <v>0</v>
      </c>
      <c r="G576" s="179"/>
      <c r="H576" s="181"/>
      <c r="I576" s="181"/>
      <c r="J576" s="181"/>
      <c r="K576" s="181"/>
      <c r="L576" s="181"/>
      <c r="M576" s="181"/>
      <c r="N576" s="181"/>
      <c r="O576" s="181"/>
      <c r="P576" s="181"/>
      <c r="Q576" s="180"/>
      <c r="R576" s="180"/>
      <c r="S576" s="180"/>
      <c r="T576" s="180"/>
      <c r="U576" s="180"/>
      <c r="V576" s="180"/>
      <c r="W576" s="180"/>
      <c r="X576" s="180"/>
      <c r="Y576" s="180"/>
      <c r="Z576" s="180"/>
      <c r="AA576" s="180"/>
      <c r="AB576" s="180"/>
      <c r="AC576" s="180"/>
      <c r="AD576" s="180"/>
      <c r="AE576" s="180"/>
      <c r="AF576" s="180"/>
      <c r="AG576" s="180"/>
      <c r="AH576" s="180"/>
      <c r="AI576" s="180"/>
      <c r="AJ576" s="180"/>
      <c r="AK576" s="180"/>
      <c r="AL576" s="180"/>
      <c r="AM576" s="180"/>
      <c r="AN576" s="180"/>
      <c r="AO576" s="180"/>
      <c r="AP576" s="180"/>
      <c r="AQ576" s="180"/>
      <c r="AR576" s="180"/>
      <c r="AS576" s="180"/>
      <c r="AT576" s="180"/>
      <c r="AU576" s="180"/>
      <c r="AV576" s="180"/>
      <c r="AW576" s="180"/>
      <c r="AX576" s="180"/>
      <c r="AY576" s="180"/>
      <c r="AZ576" s="180"/>
      <c r="BA576" s="180"/>
      <c r="BB576" s="180"/>
      <c r="BC576" s="181"/>
      <c r="BD576" s="181"/>
      <c r="BE576" s="181"/>
      <c r="BF576" s="181"/>
      <c r="BG576" s="181"/>
      <c r="BH576" s="181"/>
      <c r="BI576" s="181"/>
      <c r="BJ576" s="181"/>
      <c r="BK576" s="181"/>
      <c r="BL576" s="181"/>
      <c r="BM576" s="181"/>
      <c r="BN576" s="181"/>
      <c r="BO576" s="181"/>
      <c r="BP576" s="181"/>
      <c r="BQ576" s="181"/>
      <c r="BR576" s="181"/>
      <c r="BS576" s="181"/>
      <c r="BT576" s="181"/>
      <c r="BU576" s="181"/>
      <c r="BV576" s="181"/>
      <c r="BW576" s="181"/>
      <c r="BX576" s="181"/>
      <c r="BY576" s="181"/>
      <c r="BZ576" s="181"/>
      <c r="CA576" s="181"/>
      <c r="CB576" s="181"/>
      <c r="CC576" s="181"/>
      <c r="CD576" s="181"/>
      <c r="CE576" s="181"/>
      <c r="CF576" s="181"/>
      <c r="CG576" s="181"/>
      <c r="CH576" s="181"/>
      <c r="CI576" s="181"/>
      <c r="CJ576" s="181"/>
      <c r="CK576" s="181"/>
      <c r="CL576" s="181"/>
      <c r="CM576" s="181"/>
      <c r="CN576" s="181"/>
      <c r="CO576" s="181"/>
      <c r="CP576" s="181"/>
      <c r="CQ576" s="181"/>
      <c r="CR576" s="181"/>
      <c r="CS576" s="181"/>
      <c r="CT576" s="181"/>
      <c r="CU576" s="181"/>
      <c r="CV576" s="181"/>
      <c r="CW576" s="181"/>
      <c r="CX576" s="181"/>
      <c r="CY576" s="181"/>
      <c r="CZ576" s="181"/>
      <c r="DA576" s="181"/>
      <c r="DB576" s="181"/>
      <c r="DC576" s="181"/>
      <c r="DD576" s="181"/>
      <c r="DE576" s="181"/>
      <c r="DF576" s="181"/>
      <c r="DG576" s="181"/>
      <c r="DH576" s="181"/>
      <c r="DI576" s="181"/>
      <c r="DJ576" s="181"/>
      <c r="DK576" s="181"/>
      <c r="DL576" s="181"/>
      <c r="DM576" s="181"/>
      <c r="DN576" s="181"/>
      <c r="DO576" s="181"/>
      <c r="DP576" s="181"/>
      <c r="DQ576" s="181"/>
      <c r="DR576" s="181"/>
      <c r="DS576" s="181"/>
      <c r="DT576" s="181"/>
      <c r="DU576" s="181"/>
      <c r="DV576" s="181"/>
      <c r="DW576" s="181"/>
      <c r="DX576" s="181"/>
      <c r="DY576" s="181"/>
      <c r="DZ576" s="181"/>
      <c r="EA576" s="181"/>
      <c r="EB576" s="181"/>
      <c r="EC576" s="181"/>
      <c r="ED576" s="181"/>
      <c r="EE576" s="181"/>
      <c r="EF576" s="181"/>
      <c r="EG576" s="181"/>
      <c r="EH576" s="181"/>
      <c r="EI576" s="181"/>
      <c r="EJ576" s="181"/>
      <c r="EK576" s="181"/>
      <c r="EL576" s="181"/>
      <c r="EM576" s="181"/>
      <c r="EN576" s="177"/>
      <c r="EO576" s="177"/>
    </row>
    <row r="577" customFormat="false" ht="12.75" hidden="false" customHeight="false" outlineLevel="0" collapsed="false">
      <c r="A577" s="197" t="s">
        <v>64</v>
      </c>
      <c r="B577" s="198"/>
      <c r="C577" s="199" t="s">
        <v>195</v>
      </c>
      <c r="D577" s="171" t="n">
        <v>29</v>
      </c>
      <c r="E577" s="172" t="s">
        <v>233</v>
      </c>
      <c r="F577" s="178" t="n">
        <f aca="false">SUM(H577:EM577)</f>
        <v>0</v>
      </c>
      <c r="G577" s="179" t="n">
        <f aca="false">SUM(F571:F577)</f>
        <v>0</v>
      </c>
      <c r="H577" s="181"/>
      <c r="I577" s="181"/>
      <c r="J577" s="181"/>
      <c r="K577" s="181"/>
      <c r="L577" s="181"/>
      <c r="M577" s="181"/>
      <c r="N577" s="181"/>
      <c r="O577" s="181"/>
      <c r="P577" s="181"/>
      <c r="Q577" s="180"/>
      <c r="R577" s="180"/>
      <c r="S577" s="180"/>
      <c r="T577" s="180"/>
      <c r="U577" s="180"/>
      <c r="V577" s="180"/>
      <c r="W577" s="180"/>
      <c r="X577" s="180"/>
      <c r="Y577" s="180"/>
      <c r="Z577" s="180"/>
      <c r="AA577" s="180"/>
      <c r="AB577" s="180"/>
      <c r="AC577" s="180"/>
      <c r="AD577" s="180"/>
      <c r="AE577" s="180"/>
      <c r="AF577" s="180"/>
      <c r="AG577" s="180"/>
      <c r="AH577" s="180"/>
      <c r="AI577" s="180"/>
      <c r="AJ577" s="180"/>
      <c r="AK577" s="180"/>
      <c r="AL577" s="180"/>
      <c r="AM577" s="180"/>
      <c r="AN577" s="180"/>
      <c r="AO577" s="180"/>
      <c r="AP577" s="180"/>
      <c r="AQ577" s="180"/>
      <c r="AR577" s="180"/>
      <c r="AS577" s="180"/>
      <c r="AT577" s="180"/>
      <c r="AU577" s="180"/>
      <c r="AV577" s="180"/>
      <c r="AW577" s="180"/>
      <c r="AX577" s="180"/>
      <c r="AY577" s="180"/>
      <c r="AZ577" s="180"/>
      <c r="BA577" s="180"/>
      <c r="BB577" s="180"/>
      <c r="BC577" s="181"/>
      <c r="BD577" s="181"/>
      <c r="BE577" s="181"/>
      <c r="BF577" s="181"/>
      <c r="BG577" s="181"/>
      <c r="BH577" s="181"/>
      <c r="BI577" s="181"/>
      <c r="BJ577" s="181"/>
      <c r="BK577" s="181"/>
      <c r="BL577" s="181"/>
      <c r="BM577" s="181"/>
      <c r="BN577" s="181"/>
      <c r="BO577" s="181"/>
      <c r="BP577" s="181"/>
      <c r="BQ577" s="181"/>
      <c r="BR577" s="181"/>
      <c r="BS577" s="181"/>
      <c r="BT577" s="181"/>
      <c r="BU577" s="181"/>
      <c r="BV577" s="181"/>
      <c r="BW577" s="181"/>
      <c r="BX577" s="181"/>
      <c r="BY577" s="181"/>
      <c r="BZ577" s="181"/>
      <c r="CA577" s="181"/>
      <c r="CB577" s="181"/>
      <c r="CC577" s="181"/>
      <c r="CD577" s="181"/>
      <c r="CE577" s="181"/>
      <c r="CF577" s="181"/>
      <c r="CG577" s="181"/>
      <c r="CH577" s="181"/>
      <c r="CI577" s="181"/>
      <c r="CJ577" s="181"/>
      <c r="CK577" s="181"/>
      <c r="CL577" s="181"/>
      <c r="CM577" s="181"/>
      <c r="CN577" s="181"/>
      <c r="CO577" s="181"/>
      <c r="CP577" s="181"/>
      <c r="CQ577" s="181"/>
      <c r="CR577" s="181"/>
      <c r="CS577" s="181"/>
      <c r="CT577" s="181"/>
      <c r="CU577" s="181"/>
      <c r="CV577" s="181"/>
      <c r="CW577" s="181"/>
      <c r="CX577" s="181"/>
      <c r="CY577" s="181"/>
      <c r="CZ577" s="181"/>
      <c r="DA577" s="181"/>
      <c r="DB577" s="181"/>
      <c r="DC577" s="181"/>
      <c r="DD577" s="181"/>
      <c r="DE577" s="181"/>
      <c r="DF577" s="181"/>
      <c r="DG577" s="181"/>
      <c r="DH577" s="181"/>
      <c r="DI577" s="181"/>
      <c r="DJ577" s="181"/>
      <c r="DK577" s="181"/>
      <c r="DL577" s="181"/>
      <c r="DM577" s="181"/>
      <c r="DN577" s="181"/>
      <c r="DO577" s="181"/>
      <c r="DP577" s="181"/>
      <c r="DQ577" s="181"/>
      <c r="DR577" s="181"/>
      <c r="DS577" s="181"/>
      <c r="DT577" s="181"/>
      <c r="DU577" s="181"/>
      <c r="DV577" s="181"/>
      <c r="DW577" s="181"/>
      <c r="DX577" s="181"/>
      <c r="DY577" s="181"/>
      <c r="DZ577" s="181"/>
      <c r="EA577" s="181"/>
      <c r="EB577" s="181"/>
      <c r="EC577" s="181"/>
      <c r="ED577" s="181"/>
      <c r="EE577" s="181"/>
      <c r="EF577" s="181"/>
      <c r="EG577" s="181"/>
      <c r="EH577" s="181"/>
      <c r="EI577" s="181"/>
      <c r="EJ577" s="181"/>
      <c r="EK577" s="181"/>
      <c r="EL577" s="181"/>
      <c r="EM577" s="181"/>
      <c r="EN577" s="177"/>
      <c r="EO577" s="177"/>
    </row>
    <row r="578" customFormat="false" ht="12.75" hidden="false" customHeight="false" outlineLevel="0" collapsed="false">
      <c r="A578" s="197" t="s">
        <v>64</v>
      </c>
      <c r="B578" s="198"/>
      <c r="C578" s="199" t="s">
        <v>195</v>
      </c>
      <c r="D578" s="171" t="n">
        <v>30</v>
      </c>
      <c r="E578" s="172" t="s">
        <v>234</v>
      </c>
      <c r="F578" s="173" t="n">
        <f aca="false">SUM(H578:EM578)</f>
        <v>0</v>
      </c>
      <c r="G578" s="174"/>
      <c r="H578" s="176"/>
      <c r="I578" s="176"/>
      <c r="J578" s="176"/>
      <c r="K578" s="176"/>
      <c r="L578" s="176"/>
      <c r="M578" s="176"/>
      <c r="N578" s="176"/>
      <c r="O578" s="176"/>
      <c r="P578" s="176"/>
      <c r="Q578" s="175"/>
      <c r="R578" s="175"/>
      <c r="S578" s="175"/>
      <c r="T578" s="175"/>
      <c r="U578" s="175"/>
      <c r="V578" s="175"/>
      <c r="W578" s="175"/>
      <c r="X578" s="175"/>
      <c r="Y578" s="175"/>
      <c r="Z578" s="175"/>
      <c r="AA578" s="175"/>
      <c r="AB578" s="175"/>
      <c r="AC578" s="175"/>
      <c r="AD578" s="175"/>
      <c r="AE578" s="175"/>
      <c r="AF578" s="175"/>
      <c r="AG578" s="175"/>
      <c r="AH578" s="175"/>
      <c r="AI578" s="175"/>
      <c r="AJ578" s="175"/>
      <c r="AK578" s="175"/>
      <c r="AL578" s="175"/>
      <c r="AM578" s="175"/>
      <c r="AN578" s="175"/>
      <c r="AO578" s="175"/>
      <c r="AP578" s="175"/>
      <c r="AQ578" s="175"/>
      <c r="AR578" s="175"/>
      <c r="AS578" s="175"/>
      <c r="AT578" s="175"/>
      <c r="AU578" s="175"/>
      <c r="AV578" s="175"/>
      <c r="AW578" s="175"/>
      <c r="AX578" s="175"/>
      <c r="AY578" s="175"/>
      <c r="AZ578" s="175"/>
      <c r="BA578" s="175"/>
      <c r="BB578" s="175"/>
      <c r="BC578" s="176"/>
      <c r="BD578" s="176"/>
      <c r="BE578" s="176"/>
      <c r="BF578" s="176"/>
      <c r="BG578" s="176"/>
      <c r="BH578" s="176"/>
      <c r="BI578" s="176"/>
      <c r="BJ578" s="176"/>
      <c r="BK578" s="176"/>
      <c r="BL578" s="176"/>
      <c r="BM578" s="176"/>
      <c r="BN578" s="176"/>
      <c r="BO578" s="176"/>
      <c r="BP578" s="176"/>
      <c r="BQ578" s="176"/>
      <c r="BR578" s="176"/>
      <c r="BS578" s="176"/>
      <c r="BT578" s="176"/>
      <c r="BU578" s="176"/>
      <c r="BV578" s="176"/>
      <c r="BW578" s="176"/>
      <c r="BX578" s="176"/>
      <c r="BY578" s="176"/>
      <c r="BZ578" s="176"/>
      <c r="CA578" s="176"/>
      <c r="CB578" s="176"/>
      <c r="CC578" s="176"/>
      <c r="CD578" s="176"/>
      <c r="CE578" s="176"/>
      <c r="CF578" s="176"/>
      <c r="CG578" s="176"/>
      <c r="CH578" s="176"/>
      <c r="CI578" s="176"/>
      <c r="CJ578" s="176"/>
      <c r="CK578" s="176"/>
      <c r="CL578" s="176"/>
      <c r="CM578" s="176"/>
      <c r="CN578" s="176"/>
      <c r="CO578" s="176"/>
      <c r="CP578" s="176"/>
      <c r="CQ578" s="176"/>
      <c r="CR578" s="176"/>
      <c r="CS578" s="176"/>
      <c r="CT578" s="176"/>
      <c r="CU578" s="176"/>
      <c r="CV578" s="176"/>
      <c r="CW578" s="176"/>
      <c r="CX578" s="176"/>
      <c r="CY578" s="176"/>
      <c r="CZ578" s="176"/>
      <c r="DA578" s="176"/>
      <c r="DB578" s="176"/>
      <c r="DC578" s="176"/>
      <c r="DD578" s="176"/>
      <c r="DE578" s="176"/>
      <c r="DF578" s="176"/>
      <c r="DG578" s="176"/>
      <c r="DH578" s="176"/>
      <c r="DI578" s="176"/>
      <c r="DJ578" s="176"/>
      <c r="DK578" s="176"/>
      <c r="DL578" s="176"/>
      <c r="DM578" s="176"/>
      <c r="DN578" s="176"/>
      <c r="DO578" s="176"/>
      <c r="DP578" s="176"/>
      <c r="DQ578" s="176"/>
      <c r="DR578" s="176"/>
      <c r="DS578" s="176"/>
      <c r="DT578" s="176"/>
      <c r="DU578" s="176"/>
      <c r="DV578" s="176"/>
      <c r="DW578" s="176"/>
      <c r="DX578" s="176"/>
      <c r="DY578" s="176"/>
      <c r="DZ578" s="176"/>
      <c r="EA578" s="176"/>
      <c r="EB578" s="176"/>
      <c r="EC578" s="176"/>
      <c r="ED578" s="176"/>
      <c r="EE578" s="176"/>
      <c r="EF578" s="176"/>
      <c r="EG578" s="176"/>
      <c r="EH578" s="176"/>
      <c r="EI578" s="176"/>
      <c r="EJ578" s="176"/>
      <c r="EK578" s="176"/>
      <c r="EL578" s="176"/>
      <c r="EM578" s="176"/>
      <c r="EN578" s="177"/>
      <c r="EO578" s="177"/>
    </row>
    <row r="579" customFormat="false" ht="13.5" hidden="false" customHeight="false" outlineLevel="0" collapsed="false">
      <c r="A579" s="197" t="s">
        <v>64</v>
      </c>
      <c r="B579" s="198"/>
      <c r="C579" s="199" t="s">
        <v>195</v>
      </c>
      <c r="D579" s="171" t="n">
        <v>31</v>
      </c>
      <c r="E579" s="172" t="s">
        <v>234</v>
      </c>
      <c r="F579" s="173" t="n">
        <f aca="false">SUM(H579:EM579)</f>
        <v>0</v>
      </c>
      <c r="G579" s="174"/>
      <c r="H579" s="176"/>
      <c r="I579" s="176"/>
      <c r="J579" s="176"/>
      <c r="K579" s="176"/>
      <c r="L579" s="176"/>
      <c r="M579" s="176"/>
      <c r="N579" s="176"/>
      <c r="O579" s="176"/>
      <c r="P579" s="176"/>
      <c r="Q579" s="175"/>
      <c r="R579" s="175"/>
      <c r="S579" s="175"/>
      <c r="T579" s="175"/>
      <c r="U579" s="175"/>
      <c r="V579" s="175"/>
      <c r="W579" s="175"/>
      <c r="X579" s="175"/>
      <c r="Y579" s="175"/>
      <c r="Z579" s="175"/>
      <c r="AA579" s="175"/>
      <c r="AB579" s="175"/>
      <c r="AC579" s="175"/>
      <c r="AD579" s="175"/>
      <c r="AE579" s="175"/>
      <c r="AF579" s="175"/>
      <c r="AG579" s="175"/>
      <c r="AH579" s="175"/>
      <c r="AI579" s="175"/>
      <c r="AJ579" s="175"/>
      <c r="AK579" s="175"/>
      <c r="AL579" s="175"/>
      <c r="AM579" s="175"/>
      <c r="AN579" s="175"/>
      <c r="AO579" s="175"/>
      <c r="AP579" s="175"/>
      <c r="AQ579" s="175"/>
      <c r="AR579" s="175"/>
      <c r="AS579" s="175"/>
      <c r="AT579" s="175"/>
      <c r="AU579" s="175"/>
      <c r="AV579" s="175"/>
      <c r="AW579" s="175"/>
      <c r="AX579" s="175"/>
      <c r="AY579" s="175"/>
      <c r="AZ579" s="175"/>
      <c r="BA579" s="175"/>
      <c r="BB579" s="175"/>
      <c r="BC579" s="176"/>
      <c r="BD579" s="176"/>
      <c r="BE579" s="176"/>
      <c r="BF579" s="176"/>
      <c r="BG579" s="176"/>
      <c r="BH579" s="176"/>
      <c r="BI579" s="176"/>
      <c r="BJ579" s="176"/>
      <c r="BK579" s="176"/>
      <c r="BL579" s="176"/>
      <c r="BM579" s="176"/>
      <c r="BN579" s="176"/>
      <c r="BO579" s="176"/>
      <c r="BP579" s="176"/>
      <c r="BQ579" s="176"/>
      <c r="BR579" s="176"/>
      <c r="BS579" s="176"/>
      <c r="BT579" s="176"/>
      <c r="BU579" s="176"/>
      <c r="BV579" s="176"/>
      <c r="BW579" s="176"/>
      <c r="BX579" s="176"/>
      <c r="BY579" s="176"/>
      <c r="BZ579" s="176"/>
      <c r="CA579" s="176"/>
      <c r="CB579" s="176"/>
      <c r="CC579" s="176"/>
      <c r="CD579" s="176"/>
      <c r="CE579" s="176"/>
      <c r="CF579" s="176"/>
      <c r="CG579" s="176"/>
      <c r="CH579" s="176"/>
      <c r="CI579" s="176"/>
      <c r="CJ579" s="176"/>
      <c r="CK579" s="176"/>
      <c r="CL579" s="176"/>
      <c r="CM579" s="176"/>
      <c r="CN579" s="176"/>
      <c r="CO579" s="176"/>
      <c r="CP579" s="176"/>
      <c r="CQ579" s="176"/>
      <c r="CR579" s="176"/>
      <c r="CS579" s="176"/>
      <c r="CT579" s="176"/>
      <c r="CU579" s="176"/>
      <c r="CV579" s="176"/>
      <c r="CW579" s="176"/>
      <c r="CX579" s="176"/>
      <c r="CY579" s="176"/>
      <c r="CZ579" s="176"/>
      <c r="DA579" s="176"/>
      <c r="DB579" s="176"/>
      <c r="DC579" s="176"/>
      <c r="DD579" s="176"/>
      <c r="DE579" s="176"/>
      <c r="DF579" s="176"/>
      <c r="DG579" s="176"/>
      <c r="DH579" s="176"/>
      <c r="DI579" s="176"/>
      <c r="DJ579" s="176"/>
      <c r="DK579" s="176"/>
      <c r="DL579" s="176"/>
      <c r="DM579" s="176"/>
      <c r="DN579" s="176"/>
      <c r="DO579" s="176"/>
      <c r="DP579" s="176"/>
      <c r="DQ579" s="176"/>
      <c r="DR579" s="176"/>
      <c r="DS579" s="176"/>
      <c r="DT579" s="176"/>
      <c r="DU579" s="176"/>
      <c r="DV579" s="176"/>
      <c r="DW579" s="176"/>
      <c r="DX579" s="176"/>
      <c r="DY579" s="176"/>
      <c r="DZ579" s="176"/>
      <c r="EA579" s="176"/>
      <c r="EB579" s="176"/>
      <c r="EC579" s="176"/>
      <c r="ED579" s="176"/>
      <c r="EE579" s="176"/>
      <c r="EF579" s="176"/>
      <c r="EG579" s="176"/>
      <c r="EH579" s="176"/>
      <c r="EI579" s="176"/>
      <c r="EJ579" s="176"/>
      <c r="EK579" s="176"/>
      <c r="EL579" s="176"/>
      <c r="EM579" s="176"/>
      <c r="EN579" s="177"/>
      <c r="EO579" s="177"/>
    </row>
    <row r="580" customFormat="false" ht="13.5" hidden="false" customHeight="false" outlineLevel="0" collapsed="false">
      <c r="A580" s="200" t="s">
        <v>64</v>
      </c>
      <c r="B580" s="201"/>
      <c r="C580" s="183" t="s">
        <v>196</v>
      </c>
      <c r="D580" s="184" t="s">
        <v>49</v>
      </c>
      <c r="E580" s="185"/>
      <c r="F580" s="185" t="n">
        <f aca="false">SUM(F549:F579)</f>
        <v>114</v>
      </c>
      <c r="G580" s="185"/>
      <c r="H580" s="187" t="n">
        <f aca="false">SUM(H549:H579)</f>
        <v>0</v>
      </c>
      <c r="I580" s="188" t="n">
        <f aca="false">SUM(I549:I579)</f>
        <v>0</v>
      </c>
      <c r="J580" s="189" t="n">
        <f aca="false">SUM(J549:J579)</f>
        <v>0</v>
      </c>
      <c r="K580" s="189" t="n">
        <f aca="false">SUM(K549:K579)</f>
        <v>0</v>
      </c>
      <c r="L580" s="190" t="n">
        <f aca="false">SUM(L549:L579)</f>
        <v>0</v>
      </c>
      <c r="M580" s="190" t="n">
        <f aca="false">SUM(M549:M579)</f>
        <v>0</v>
      </c>
      <c r="N580" s="190" t="n">
        <f aca="false">SUM(N549:N579)</f>
        <v>0</v>
      </c>
      <c r="O580" s="190" t="n">
        <f aca="false">SUM(O549:O579)</f>
        <v>0</v>
      </c>
      <c r="P580" s="190" t="n">
        <f aca="false">SUM(P549:P579)</f>
        <v>0</v>
      </c>
      <c r="Q580" s="186" t="n">
        <f aca="false">SUM(Q549:Q579)</f>
        <v>0</v>
      </c>
      <c r="R580" s="186" t="n">
        <f aca="false">SUM(R549:R579)</f>
        <v>0</v>
      </c>
      <c r="S580" s="186" t="n">
        <f aca="false">SUM(S549:S579)</f>
        <v>0</v>
      </c>
      <c r="T580" s="186" t="n">
        <f aca="false">SUM(T549:T579)</f>
        <v>0</v>
      </c>
      <c r="U580" s="186" t="n">
        <f aca="false">SUM(U549:U579)</f>
        <v>0</v>
      </c>
      <c r="V580" s="186" t="n">
        <f aca="false">SUM(V549:V579)</f>
        <v>0</v>
      </c>
      <c r="W580" s="186" t="n">
        <f aca="false">SUM(W549:W579)</f>
        <v>0</v>
      </c>
      <c r="X580" s="186" t="n">
        <f aca="false">SUM(X549:X579)</f>
        <v>0</v>
      </c>
      <c r="Y580" s="186" t="n">
        <f aca="false">SUM(Y549:Y579)</f>
        <v>0</v>
      </c>
      <c r="Z580" s="186" t="n">
        <f aca="false">SUM(Z549:Z579)</f>
        <v>0</v>
      </c>
      <c r="AA580" s="186" t="n">
        <f aca="false">SUM(AA549:AA579)</f>
        <v>0</v>
      </c>
      <c r="AB580" s="186" t="n">
        <f aca="false">SUM(AB549:AB579)</f>
        <v>0</v>
      </c>
      <c r="AC580" s="186" t="n">
        <f aca="false">SUM(AC549:AC579)</f>
        <v>0</v>
      </c>
      <c r="AD580" s="186" t="n">
        <f aca="false">SUM(AD549:AD579)</f>
        <v>0</v>
      </c>
      <c r="AE580" s="186" t="n">
        <f aca="false">SUM(AE549:AE579)</f>
        <v>0</v>
      </c>
      <c r="AF580" s="186" t="n">
        <f aca="false">SUM(AF549:AF579)</f>
        <v>0</v>
      </c>
      <c r="AG580" s="186" t="n">
        <f aca="false">SUM(AG549:AG579)</f>
        <v>0</v>
      </c>
      <c r="AH580" s="186" t="n">
        <f aca="false">SUM(AH549:AH579)</f>
        <v>0</v>
      </c>
      <c r="AI580" s="186" t="n">
        <f aca="false">SUM(AI549:AI579)</f>
        <v>0</v>
      </c>
      <c r="AJ580" s="186" t="n">
        <f aca="false">SUM(AJ549:AJ579)</f>
        <v>0</v>
      </c>
      <c r="AK580" s="186" t="n">
        <f aca="false">SUM(AK549:AK579)</f>
        <v>0</v>
      </c>
      <c r="AL580" s="186" t="n">
        <f aca="false">SUM(AL549:AL579)</f>
        <v>0</v>
      </c>
      <c r="AM580" s="186" t="n">
        <f aca="false">SUM(AM549:AM579)</f>
        <v>0</v>
      </c>
      <c r="AN580" s="186" t="n">
        <f aca="false">SUM(AN549:AN579)</f>
        <v>0</v>
      </c>
      <c r="AO580" s="186" t="n">
        <f aca="false">SUM(AO549:AO579)</f>
        <v>0</v>
      </c>
      <c r="AP580" s="186" t="n">
        <f aca="false">SUM(AP549:AP579)</f>
        <v>0</v>
      </c>
      <c r="AQ580" s="186" t="n">
        <f aca="false">SUM(AQ549:AQ579)</f>
        <v>0</v>
      </c>
      <c r="AR580" s="186" t="n">
        <f aca="false">SUM(AR549:AR579)</f>
        <v>0</v>
      </c>
      <c r="AS580" s="186" t="n">
        <f aca="false">SUM(AS549:AS579)</f>
        <v>0</v>
      </c>
      <c r="AT580" s="186" t="n">
        <f aca="false">SUM(AT549:AT579)</f>
        <v>0</v>
      </c>
      <c r="AU580" s="186" t="n">
        <f aca="false">SUM(AU549:AU579)</f>
        <v>0</v>
      </c>
      <c r="AV580" s="186" t="n">
        <f aca="false">SUM(AV549:AV579)</f>
        <v>0</v>
      </c>
      <c r="AW580" s="186" t="n">
        <f aca="false">SUM(AW549:AW579)</f>
        <v>0</v>
      </c>
      <c r="AX580" s="186" t="n">
        <f aca="false">SUM(AX549:AX579)</f>
        <v>0</v>
      </c>
      <c r="AY580" s="186" t="n">
        <f aca="false">SUM(AY549:AY579)</f>
        <v>0</v>
      </c>
      <c r="AZ580" s="186" t="n">
        <f aca="false">SUM(AZ549:AZ579)</f>
        <v>0</v>
      </c>
      <c r="BA580" s="186" t="n">
        <f aca="false">SUM(BA549:BA579)</f>
        <v>0</v>
      </c>
      <c r="BB580" s="186" t="n">
        <f aca="false">SUM(BB549:BB579)</f>
        <v>0</v>
      </c>
      <c r="BC580" s="188" t="n">
        <f aca="false">SUM(BC549:BC579)</f>
        <v>3.5</v>
      </c>
      <c r="BD580" s="188" t="n">
        <f aca="false">SUM(BD549:BD579)</f>
        <v>2.25</v>
      </c>
      <c r="BE580" s="188" t="n">
        <f aca="false">SUM(BE549:BE579)</f>
        <v>2</v>
      </c>
      <c r="BF580" s="188" t="n">
        <f aca="false">SUM(BF549:BF579)</f>
        <v>6.5</v>
      </c>
      <c r="BG580" s="188" t="n">
        <f aca="false">SUM(BG549:BG579)</f>
        <v>3.5</v>
      </c>
      <c r="BH580" s="188" t="n">
        <f aca="false">SUM(BH549:BH579)</f>
        <v>0</v>
      </c>
      <c r="BI580" s="188" t="n">
        <f aca="false">SUM(BI549:BI579)</f>
        <v>1.5</v>
      </c>
      <c r="BJ580" s="188" t="n">
        <f aca="false">SUM(BJ549:BJ579)</f>
        <v>0</v>
      </c>
      <c r="BK580" s="188" t="n">
        <f aca="false">SUM(BK549:BK579)</f>
        <v>11</v>
      </c>
      <c r="BL580" s="188" t="n">
        <f aca="false">SUM(BL549:BL579)</f>
        <v>7.75</v>
      </c>
      <c r="BM580" s="188" t="n">
        <f aca="false">SUM(BM549:BM579)</f>
        <v>0</v>
      </c>
      <c r="BN580" s="188" t="n">
        <f aca="false">SUM(BN549:BN579)</f>
        <v>0</v>
      </c>
      <c r="BO580" s="188" t="n">
        <f aca="false">SUM(BO549:BO579)</f>
        <v>0</v>
      </c>
      <c r="BP580" s="188" t="n">
        <f aca="false">SUM(BP549:BP579)</f>
        <v>0</v>
      </c>
      <c r="BQ580" s="188" t="n">
        <f aca="false">SUM(BQ549:BQ579)</f>
        <v>15.5</v>
      </c>
      <c r="BR580" s="188" t="n">
        <f aca="false">SUM(BR549:BR579)</f>
        <v>13.5</v>
      </c>
      <c r="BS580" s="188" t="n">
        <f aca="false">SUM(BS549:BS579)</f>
        <v>1.75</v>
      </c>
      <c r="BT580" s="188" t="n">
        <f aca="false">SUM(BT549:BT579)</f>
        <v>2.5</v>
      </c>
      <c r="BU580" s="188" t="n">
        <f aca="false">SUM(BU549:BU579)</f>
        <v>0</v>
      </c>
      <c r="BV580" s="188" t="n">
        <f aca="false">SUM(BV549:BV579)</f>
        <v>0</v>
      </c>
      <c r="BW580" s="188" t="n">
        <f aca="false">SUM(BW549:BW579)</f>
        <v>0</v>
      </c>
      <c r="BX580" s="188" t="n">
        <f aca="false">SUM(BX549:BX579)</f>
        <v>16.75</v>
      </c>
      <c r="BY580" s="188" t="n">
        <f aca="false">SUM(BY549:BY579)</f>
        <v>0</v>
      </c>
      <c r="BZ580" s="188" t="n">
        <f aca="false">SUM(BZ549:BZ579)</f>
        <v>0</v>
      </c>
      <c r="CA580" s="188" t="n">
        <f aca="false">SUM(CA549:CA579)</f>
        <v>0</v>
      </c>
      <c r="CB580" s="188" t="n">
        <f aca="false">SUM(CB549:CB579)</f>
        <v>0</v>
      </c>
      <c r="CC580" s="188" t="n">
        <f aca="false">SUM(CC549:CC579)</f>
        <v>0</v>
      </c>
      <c r="CD580" s="188" t="n">
        <f aca="false">SUM(CD549:CD579)</f>
        <v>8</v>
      </c>
      <c r="CE580" s="188" t="n">
        <f aca="false">SUM(CE549:CE579)</f>
        <v>0</v>
      </c>
      <c r="CF580" s="188" t="n">
        <f aca="false">SUM(CF549:CF579)</f>
        <v>0</v>
      </c>
      <c r="CG580" s="188" t="n">
        <f aca="false">SUM(CG549:CG579)</f>
        <v>0</v>
      </c>
      <c r="CH580" s="188" t="n">
        <f aca="false">SUM(CH549:CH579)</f>
        <v>6.75</v>
      </c>
      <c r="CI580" s="188" t="n">
        <f aca="false">SUM(CI549:CI579)</f>
        <v>7.75</v>
      </c>
      <c r="CJ580" s="188" t="n">
        <f aca="false">SUM(CJ549:CJ579)</f>
        <v>0</v>
      </c>
      <c r="CK580" s="188" t="n">
        <f aca="false">SUM(CK549:CK579)</f>
        <v>3.5</v>
      </c>
      <c r="CL580" s="188" t="n">
        <f aca="false">SUM(CL549:CL579)</f>
        <v>0</v>
      </c>
      <c r="CM580" s="188" t="n">
        <f aca="false">SUM(CM549:CM579)</f>
        <v>0</v>
      </c>
      <c r="CN580" s="188" t="n">
        <f aca="false">SUM(CN549:CN579)</f>
        <v>0</v>
      </c>
      <c r="CO580" s="188" t="n">
        <f aca="false">SUM(CO549:CO579)</f>
        <v>0</v>
      </c>
      <c r="CP580" s="188" t="n">
        <f aca="false">SUM(CP549:CP579)</f>
        <v>0</v>
      </c>
      <c r="CQ580" s="188" t="n">
        <f aca="false">SUM(CQ549:CQ579)</f>
        <v>0</v>
      </c>
      <c r="CR580" s="188" t="n">
        <f aca="false">SUM(CR549:CR579)</f>
        <v>0</v>
      </c>
      <c r="CS580" s="188" t="n">
        <f aca="false">SUM(CS549:CS579)</f>
        <v>0</v>
      </c>
      <c r="CT580" s="188" t="n">
        <f aca="false">SUM(CT549:CT579)</f>
        <v>0</v>
      </c>
      <c r="CU580" s="188" t="n">
        <f aca="false">SUM(CU549:CU579)</f>
        <v>0</v>
      </c>
      <c r="CV580" s="188" t="n">
        <f aca="false">SUM(CV549:CV579)</f>
        <v>0</v>
      </c>
      <c r="CW580" s="188" t="n">
        <f aca="false">SUM(CW549:CW579)</f>
        <v>0</v>
      </c>
      <c r="CX580" s="188" t="n">
        <f aca="false">SUM(CX549:CX579)</f>
        <v>0</v>
      </c>
      <c r="CY580" s="188" t="n">
        <f aca="false">SUM(CY549:CY579)</f>
        <v>0</v>
      </c>
      <c r="CZ580" s="188" t="n">
        <f aca="false">SUM(CZ549:CZ579)</f>
        <v>0</v>
      </c>
      <c r="DA580" s="188" t="n">
        <f aca="false">SUM(DA549:DA579)</f>
        <v>0</v>
      </c>
      <c r="DB580" s="188" t="n">
        <f aca="false">SUM(DB549:DB579)</f>
        <v>0</v>
      </c>
      <c r="DC580" s="188" t="n">
        <f aca="false">SUM(DC549:DC579)</f>
        <v>0</v>
      </c>
      <c r="DD580" s="188" t="n">
        <f aca="false">SUM(DD549:DD579)</f>
        <v>0</v>
      </c>
      <c r="DE580" s="188" t="n">
        <f aca="false">SUM(DE549:DE579)</f>
        <v>0</v>
      </c>
      <c r="DF580" s="188" t="n">
        <f aca="false">SUM(DF549:DF579)</f>
        <v>0</v>
      </c>
      <c r="DG580" s="188" t="n">
        <f aca="false">SUM(DG549:DG579)</f>
        <v>0</v>
      </c>
      <c r="DH580" s="188" t="n">
        <f aca="false">SUM(DH549:DH579)</f>
        <v>0</v>
      </c>
      <c r="DI580" s="188" t="n">
        <f aca="false">SUM(DI549:DI579)</f>
        <v>0</v>
      </c>
      <c r="DJ580" s="188" t="n">
        <f aca="false">SUM(DJ549:DJ579)</f>
        <v>0</v>
      </c>
      <c r="DK580" s="188" t="n">
        <f aca="false">SUM(DK549:DK579)</f>
        <v>0</v>
      </c>
      <c r="DL580" s="188" t="n">
        <f aca="false">SUM(DL549:DL579)</f>
        <v>0</v>
      </c>
      <c r="DM580" s="188" t="n">
        <f aca="false">SUM(DM549:DM579)</f>
        <v>0</v>
      </c>
      <c r="DN580" s="188" t="n">
        <f aca="false">SUM(DN549:DN579)</f>
        <v>0</v>
      </c>
      <c r="DO580" s="188" t="n">
        <f aca="false">SUM(DO549:DO579)</f>
        <v>0</v>
      </c>
      <c r="DP580" s="188" t="n">
        <f aca="false">SUM(DP549:DP579)</f>
        <v>0</v>
      </c>
      <c r="DQ580" s="188" t="n">
        <f aca="false">SUM(DQ549:DQ579)</f>
        <v>0</v>
      </c>
      <c r="DR580" s="188" t="n">
        <f aca="false">SUM(DR549:DR579)</f>
        <v>0</v>
      </c>
      <c r="DS580" s="188" t="n">
        <f aca="false">SUM(DS549:DS579)</f>
        <v>0</v>
      </c>
      <c r="DT580" s="188" t="n">
        <f aca="false">SUM(DT549:DT579)</f>
        <v>0</v>
      </c>
      <c r="DU580" s="188" t="n">
        <f aca="false">SUM(DU549:DU579)</f>
        <v>0</v>
      </c>
      <c r="DV580" s="188" t="n">
        <f aca="false">SUM(DV549:DV579)</f>
        <v>0</v>
      </c>
      <c r="DW580" s="188" t="n">
        <f aca="false">SUM(DW549:DW579)</f>
        <v>0</v>
      </c>
      <c r="DX580" s="188" t="n">
        <f aca="false">SUM(DX549:DX579)</f>
        <v>0</v>
      </c>
      <c r="DY580" s="188" t="n">
        <f aca="false">SUM(DY549:DY579)</f>
        <v>0</v>
      </c>
      <c r="DZ580" s="188" t="n">
        <f aca="false">SUM(DZ549:DZ579)</f>
        <v>0</v>
      </c>
      <c r="EA580" s="188" t="n">
        <f aca="false">SUM(EA549:EA579)</f>
        <v>0</v>
      </c>
      <c r="EB580" s="188" t="n">
        <f aca="false">SUM(EB549:EB579)</f>
        <v>0</v>
      </c>
      <c r="EC580" s="188" t="n">
        <f aca="false">SUM(EC549:EC579)</f>
        <v>0</v>
      </c>
      <c r="ED580" s="188" t="n">
        <f aca="false">SUM(ED549:ED579)</f>
        <v>0</v>
      </c>
      <c r="EE580" s="188" t="n">
        <f aca="false">SUM(EE549:EE579)</f>
        <v>0</v>
      </c>
      <c r="EF580" s="188" t="n">
        <f aca="false">SUM(EF549:EF579)</f>
        <v>0</v>
      </c>
      <c r="EG580" s="188" t="n">
        <f aca="false">SUM(EG549:EG579)</f>
        <v>0</v>
      </c>
      <c r="EH580" s="188" t="n">
        <f aca="false">SUM(EH549:EH579)</f>
        <v>0</v>
      </c>
      <c r="EI580" s="188" t="n">
        <f aca="false">SUM(EI549:EI579)</f>
        <v>0</v>
      </c>
      <c r="EJ580" s="188" t="n">
        <f aca="false">SUM(EJ549:EJ579)</f>
        <v>0</v>
      </c>
      <c r="EK580" s="188" t="n">
        <f aca="false">SUM(EK549:EK579)</f>
        <v>0</v>
      </c>
      <c r="EL580" s="188" t="n">
        <f aca="false">SUM(EL549:EL579)</f>
        <v>0</v>
      </c>
      <c r="EM580" s="188" t="n">
        <f aca="false">SUM(EM549:EM579)</f>
        <v>0</v>
      </c>
      <c r="EN580" s="138"/>
      <c r="EO580" s="138"/>
    </row>
    <row r="581" customFormat="false" ht="12.75" hidden="false" customHeight="false" outlineLevel="0" collapsed="false">
      <c r="A581" s="202" t="s">
        <v>64</v>
      </c>
      <c r="B581" s="203"/>
      <c r="C581" s="199" t="s">
        <v>197</v>
      </c>
      <c r="D581" s="171" t="n">
        <v>1</v>
      </c>
      <c r="E581" s="172" t="s">
        <v>193</v>
      </c>
      <c r="F581" s="178" t="n">
        <f aca="false">SUM(H581:EM581)</f>
        <v>0</v>
      </c>
      <c r="G581" s="179" t="n">
        <f aca="false">F581</f>
        <v>0</v>
      </c>
      <c r="H581" s="181"/>
      <c r="I581" s="181"/>
      <c r="J581" s="181"/>
      <c r="K581" s="181"/>
      <c r="L581" s="181"/>
      <c r="M581" s="181"/>
      <c r="N581" s="181"/>
      <c r="O581" s="181"/>
      <c r="P581" s="181"/>
      <c r="Q581" s="180"/>
      <c r="R581" s="180"/>
      <c r="S581" s="180"/>
      <c r="T581" s="180"/>
      <c r="U581" s="180"/>
      <c r="V581" s="180"/>
      <c r="W581" s="180"/>
      <c r="X581" s="180"/>
      <c r="Y581" s="180"/>
      <c r="Z581" s="180"/>
      <c r="AA581" s="180"/>
      <c r="AB581" s="180"/>
      <c r="AC581" s="180"/>
      <c r="AD581" s="180"/>
      <c r="AE581" s="180"/>
      <c r="AF581" s="180"/>
      <c r="AG581" s="180"/>
      <c r="AH581" s="180"/>
      <c r="AI581" s="180"/>
      <c r="AJ581" s="180"/>
      <c r="AK581" s="180"/>
      <c r="AL581" s="180"/>
      <c r="AM581" s="180"/>
      <c r="AN581" s="180"/>
      <c r="AO581" s="180"/>
      <c r="AP581" s="180"/>
      <c r="AQ581" s="180"/>
      <c r="AR581" s="180"/>
      <c r="AS581" s="180"/>
      <c r="AT581" s="180"/>
      <c r="AU581" s="180"/>
      <c r="AV581" s="180"/>
      <c r="AW581" s="180"/>
      <c r="AX581" s="180"/>
      <c r="AY581" s="180"/>
      <c r="AZ581" s="180"/>
      <c r="BA581" s="180"/>
      <c r="BB581" s="180"/>
      <c r="BC581" s="181"/>
      <c r="BD581" s="181"/>
      <c r="BE581" s="181"/>
      <c r="BF581" s="181"/>
      <c r="BG581" s="181"/>
      <c r="BH581" s="181"/>
      <c r="BI581" s="181"/>
      <c r="BJ581" s="181"/>
      <c r="BK581" s="181"/>
      <c r="BL581" s="181"/>
      <c r="BM581" s="181"/>
      <c r="BN581" s="181"/>
      <c r="BO581" s="181"/>
      <c r="BP581" s="181"/>
      <c r="BQ581" s="181"/>
      <c r="BR581" s="181"/>
      <c r="BS581" s="181"/>
      <c r="BT581" s="181"/>
      <c r="BU581" s="181"/>
      <c r="BV581" s="181"/>
      <c r="BW581" s="181"/>
      <c r="BX581" s="181"/>
      <c r="BY581" s="181"/>
      <c r="BZ581" s="181"/>
      <c r="CA581" s="181"/>
      <c r="CB581" s="181"/>
      <c r="CC581" s="181"/>
      <c r="CD581" s="181"/>
      <c r="CE581" s="181"/>
      <c r="CF581" s="181"/>
      <c r="CG581" s="181"/>
      <c r="CH581" s="181"/>
      <c r="CI581" s="181"/>
      <c r="CJ581" s="181"/>
      <c r="CK581" s="181"/>
      <c r="CL581" s="181"/>
      <c r="CM581" s="181"/>
      <c r="CN581" s="181"/>
      <c r="CO581" s="181"/>
      <c r="CP581" s="181"/>
      <c r="CQ581" s="181"/>
      <c r="CR581" s="181"/>
      <c r="CS581" s="181"/>
      <c r="CT581" s="181"/>
      <c r="CU581" s="181"/>
      <c r="CV581" s="181"/>
      <c r="CW581" s="181"/>
      <c r="CX581" s="181"/>
      <c r="CY581" s="181"/>
      <c r="CZ581" s="181"/>
      <c r="DA581" s="181"/>
      <c r="DB581" s="181"/>
      <c r="DC581" s="181"/>
      <c r="DD581" s="181"/>
      <c r="DE581" s="181"/>
      <c r="DF581" s="181"/>
      <c r="DG581" s="181"/>
      <c r="DH581" s="181"/>
      <c r="DI581" s="181"/>
      <c r="DJ581" s="181"/>
      <c r="DK581" s="181"/>
      <c r="DL581" s="181"/>
      <c r="DM581" s="181"/>
      <c r="DN581" s="181"/>
      <c r="DO581" s="181"/>
      <c r="DP581" s="181"/>
      <c r="DQ581" s="181"/>
      <c r="DR581" s="181"/>
      <c r="DS581" s="181"/>
      <c r="DT581" s="181"/>
      <c r="DU581" s="181"/>
      <c r="DV581" s="181"/>
      <c r="DW581" s="181"/>
      <c r="DX581" s="181"/>
      <c r="DY581" s="181"/>
      <c r="DZ581" s="181"/>
      <c r="EA581" s="181"/>
      <c r="EB581" s="181"/>
      <c r="EC581" s="181"/>
      <c r="ED581" s="181"/>
      <c r="EE581" s="181"/>
      <c r="EF581" s="181"/>
      <c r="EG581" s="181"/>
      <c r="EH581" s="181"/>
      <c r="EI581" s="181"/>
      <c r="EJ581" s="181"/>
      <c r="EK581" s="181"/>
      <c r="EL581" s="181"/>
      <c r="EM581" s="181"/>
      <c r="EN581" s="177"/>
      <c r="EO581" s="177"/>
    </row>
    <row r="582" customFormat="false" ht="12.75" hidden="false" customHeight="false" outlineLevel="0" collapsed="false">
      <c r="A582" s="197" t="s">
        <v>64</v>
      </c>
      <c r="B582" s="198"/>
      <c r="C582" s="199" t="s">
        <v>197</v>
      </c>
      <c r="D582" s="171" t="n">
        <v>2</v>
      </c>
      <c r="E582" s="172" t="s">
        <v>230</v>
      </c>
      <c r="F582" s="173" t="n">
        <f aca="false">SUM(H582:EM582)</f>
        <v>7.75</v>
      </c>
      <c r="G582" s="174"/>
      <c r="H582" s="176"/>
      <c r="I582" s="176"/>
      <c r="J582" s="176"/>
      <c r="K582" s="176"/>
      <c r="L582" s="176"/>
      <c r="M582" s="176"/>
      <c r="N582" s="176"/>
      <c r="O582" s="176"/>
      <c r="P582" s="176"/>
      <c r="Q582" s="175"/>
      <c r="R582" s="175"/>
      <c r="S582" s="175"/>
      <c r="T582" s="175"/>
      <c r="U582" s="175"/>
      <c r="V582" s="175"/>
      <c r="W582" s="175"/>
      <c r="X582" s="175"/>
      <c r="Y582" s="175"/>
      <c r="Z582" s="175"/>
      <c r="AA582" s="175"/>
      <c r="AB582" s="175" t="n">
        <v>0.25</v>
      </c>
      <c r="AC582" s="175"/>
      <c r="AD582" s="175" t="n">
        <v>0.5</v>
      </c>
      <c r="AE582" s="175"/>
      <c r="AF582" s="175"/>
      <c r="AG582" s="175" t="n">
        <v>0.5</v>
      </c>
      <c r="AH582" s="175"/>
      <c r="AI582" s="175"/>
      <c r="AJ582" s="175"/>
      <c r="AK582" s="175" t="n">
        <v>6</v>
      </c>
      <c r="AL582" s="175" t="n">
        <v>0.5</v>
      </c>
      <c r="AM582" s="175"/>
      <c r="AN582" s="175"/>
      <c r="AO582" s="175"/>
      <c r="AP582" s="175"/>
      <c r="AQ582" s="175"/>
      <c r="AR582" s="175"/>
      <c r="AS582" s="175"/>
      <c r="AT582" s="175"/>
      <c r="AU582" s="175"/>
      <c r="AV582" s="175"/>
      <c r="AW582" s="175"/>
      <c r="AX582" s="175"/>
      <c r="AY582" s="175"/>
      <c r="AZ582" s="175"/>
      <c r="BA582" s="175"/>
      <c r="BB582" s="175"/>
      <c r="BC582" s="176"/>
      <c r="BD582" s="176"/>
      <c r="BE582" s="176"/>
      <c r="BF582" s="176"/>
      <c r="BG582" s="176"/>
      <c r="BH582" s="176"/>
      <c r="BI582" s="176"/>
      <c r="BJ582" s="176"/>
      <c r="BK582" s="176"/>
      <c r="BL582" s="176"/>
      <c r="BM582" s="176"/>
      <c r="BN582" s="176"/>
      <c r="BO582" s="176"/>
      <c r="BP582" s="176"/>
      <c r="BQ582" s="176"/>
      <c r="BR582" s="176"/>
      <c r="BS582" s="176"/>
      <c r="BT582" s="176"/>
      <c r="BU582" s="176"/>
      <c r="BV582" s="176"/>
      <c r="BW582" s="176"/>
      <c r="BX582" s="176"/>
      <c r="BY582" s="176"/>
      <c r="BZ582" s="176"/>
      <c r="CA582" s="176"/>
      <c r="CB582" s="176"/>
      <c r="CC582" s="176"/>
      <c r="CD582" s="176"/>
      <c r="CE582" s="176"/>
      <c r="CF582" s="176"/>
      <c r="CG582" s="176"/>
      <c r="CH582" s="176"/>
      <c r="CI582" s="176"/>
      <c r="CJ582" s="176"/>
      <c r="CK582" s="176"/>
      <c r="CL582" s="176"/>
      <c r="CM582" s="176"/>
      <c r="CN582" s="176"/>
      <c r="CO582" s="176"/>
      <c r="CP582" s="176"/>
      <c r="CQ582" s="176"/>
      <c r="CR582" s="176"/>
      <c r="CS582" s="176"/>
      <c r="CT582" s="176"/>
      <c r="CU582" s="176"/>
      <c r="CV582" s="176"/>
      <c r="CW582" s="176"/>
      <c r="CX582" s="176"/>
      <c r="CY582" s="176"/>
      <c r="CZ582" s="176"/>
      <c r="DA582" s="176"/>
      <c r="DB582" s="176"/>
      <c r="DC582" s="176"/>
      <c r="DD582" s="176"/>
      <c r="DE582" s="176"/>
      <c r="DF582" s="176"/>
      <c r="DG582" s="176"/>
      <c r="DH582" s="176"/>
      <c r="DI582" s="176"/>
      <c r="DJ582" s="176"/>
      <c r="DK582" s="176"/>
      <c r="DL582" s="176"/>
      <c r="DM582" s="176"/>
      <c r="DN582" s="176"/>
      <c r="DO582" s="176"/>
      <c r="DP582" s="176"/>
      <c r="DQ582" s="176"/>
      <c r="DR582" s="176"/>
      <c r="DS582" s="176"/>
      <c r="DT582" s="176"/>
      <c r="DU582" s="176"/>
      <c r="DV582" s="176"/>
      <c r="DW582" s="176"/>
      <c r="DX582" s="176"/>
      <c r="DY582" s="176"/>
      <c r="DZ582" s="176"/>
      <c r="EA582" s="176"/>
      <c r="EB582" s="176"/>
      <c r="EC582" s="176"/>
      <c r="ED582" s="176"/>
      <c r="EE582" s="176"/>
      <c r="EF582" s="176"/>
      <c r="EG582" s="176"/>
      <c r="EH582" s="176"/>
      <c r="EI582" s="176"/>
      <c r="EJ582" s="176"/>
      <c r="EK582" s="176"/>
      <c r="EL582" s="176"/>
      <c r="EM582" s="176"/>
      <c r="EN582" s="177"/>
      <c r="EO582" s="177"/>
    </row>
    <row r="583" customFormat="false" ht="12.75" hidden="false" customHeight="false" outlineLevel="0" collapsed="false">
      <c r="A583" s="197" t="s">
        <v>64</v>
      </c>
      <c r="B583" s="198"/>
      <c r="C583" s="199" t="s">
        <v>197</v>
      </c>
      <c r="D583" s="171" t="n">
        <v>3</v>
      </c>
      <c r="E583" s="172" t="s">
        <v>230</v>
      </c>
      <c r="F583" s="173" t="n">
        <f aca="false">SUM(H583:EM583)</f>
        <v>0</v>
      </c>
      <c r="G583" s="174"/>
      <c r="H583" s="176"/>
      <c r="I583" s="176"/>
      <c r="J583" s="176"/>
      <c r="K583" s="176"/>
      <c r="L583" s="176"/>
      <c r="M583" s="176"/>
      <c r="N583" s="176"/>
      <c r="O583" s="176"/>
      <c r="P583" s="176"/>
      <c r="Q583" s="175"/>
      <c r="R583" s="175"/>
      <c r="S583" s="175"/>
      <c r="T583" s="175"/>
      <c r="U583" s="175"/>
      <c r="V583" s="175"/>
      <c r="W583" s="175"/>
      <c r="X583" s="175"/>
      <c r="Y583" s="175"/>
      <c r="Z583" s="175"/>
      <c r="AA583" s="175"/>
      <c r="AB583" s="175"/>
      <c r="AC583" s="175"/>
      <c r="AD583" s="175"/>
      <c r="AE583" s="175"/>
      <c r="AF583" s="175"/>
      <c r="AG583" s="175"/>
      <c r="AH583" s="175"/>
      <c r="AI583" s="175"/>
      <c r="AJ583" s="175"/>
      <c r="AK583" s="175"/>
      <c r="AL583" s="175"/>
      <c r="AM583" s="175"/>
      <c r="AN583" s="175"/>
      <c r="AO583" s="175"/>
      <c r="AP583" s="175"/>
      <c r="AQ583" s="175"/>
      <c r="AR583" s="175"/>
      <c r="AS583" s="175"/>
      <c r="AT583" s="175"/>
      <c r="AU583" s="175"/>
      <c r="AV583" s="175"/>
      <c r="AW583" s="175"/>
      <c r="AX583" s="175"/>
      <c r="AY583" s="175"/>
      <c r="AZ583" s="175"/>
      <c r="BA583" s="175"/>
      <c r="BB583" s="175"/>
      <c r="BC583" s="176"/>
      <c r="BD583" s="176"/>
      <c r="BE583" s="176"/>
      <c r="BF583" s="176"/>
      <c r="BG583" s="176"/>
      <c r="BH583" s="176"/>
      <c r="BI583" s="176"/>
      <c r="BJ583" s="176"/>
      <c r="BK583" s="176"/>
      <c r="BL583" s="176"/>
      <c r="BM583" s="176"/>
      <c r="BN583" s="176"/>
      <c r="BO583" s="176"/>
      <c r="BP583" s="176"/>
      <c r="BQ583" s="176"/>
      <c r="BR583" s="176"/>
      <c r="BS583" s="176"/>
      <c r="BT583" s="176"/>
      <c r="BU583" s="176"/>
      <c r="BV583" s="176"/>
      <c r="BW583" s="176"/>
      <c r="BX583" s="176"/>
      <c r="BY583" s="176"/>
      <c r="BZ583" s="176"/>
      <c r="CA583" s="176"/>
      <c r="CB583" s="176"/>
      <c r="CC583" s="176"/>
      <c r="CD583" s="176"/>
      <c r="CE583" s="176"/>
      <c r="CF583" s="176"/>
      <c r="CG583" s="176"/>
      <c r="CH583" s="176"/>
      <c r="CI583" s="176"/>
      <c r="CJ583" s="176"/>
      <c r="CK583" s="176"/>
      <c r="CL583" s="176"/>
      <c r="CM583" s="176"/>
      <c r="CN583" s="176"/>
      <c r="CO583" s="176"/>
      <c r="CP583" s="176"/>
      <c r="CQ583" s="176"/>
      <c r="CR583" s="176"/>
      <c r="CS583" s="176"/>
      <c r="CT583" s="176"/>
      <c r="CU583" s="176"/>
      <c r="CV583" s="176"/>
      <c r="CW583" s="176"/>
      <c r="CX583" s="176"/>
      <c r="CY583" s="176"/>
      <c r="CZ583" s="176"/>
      <c r="DA583" s="176"/>
      <c r="DB583" s="176"/>
      <c r="DC583" s="176"/>
      <c r="DD583" s="176"/>
      <c r="DE583" s="176"/>
      <c r="DF583" s="176"/>
      <c r="DG583" s="176"/>
      <c r="DH583" s="176"/>
      <c r="DI583" s="176"/>
      <c r="DJ583" s="176"/>
      <c r="DK583" s="176"/>
      <c r="DL583" s="176"/>
      <c r="DM583" s="176"/>
      <c r="DN583" s="176"/>
      <c r="DO583" s="176"/>
      <c r="DP583" s="176"/>
      <c r="DQ583" s="176"/>
      <c r="DR583" s="176"/>
      <c r="DS583" s="176"/>
      <c r="DT583" s="176"/>
      <c r="DU583" s="176"/>
      <c r="DV583" s="176"/>
      <c r="DW583" s="176"/>
      <c r="DX583" s="176"/>
      <c r="DY583" s="176"/>
      <c r="DZ583" s="176"/>
      <c r="EA583" s="176"/>
      <c r="EB583" s="176"/>
      <c r="EC583" s="176"/>
      <c r="ED583" s="176"/>
      <c r="EE583" s="176"/>
      <c r="EF583" s="176"/>
      <c r="EG583" s="176"/>
      <c r="EH583" s="176"/>
      <c r="EI583" s="176"/>
      <c r="EJ583" s="176"/>
      <c r="EK583" s="176"/>
      <c r="EL583" s="176"/>
      <c r="EM583" s="176"/>
      <c r="EN583" s="177"/>
      <c r="EO583" s="177"/>
    </row>
    <row r="584" customFormat="false" ht="12.75" hidden="false" customHeight="false" outlineLevel="0" collapsed="false">
      <c r="A584" s="197" t="s">
        <v>64</v>
      </c>
      <c r="B584" s="198"/>
      <c r="C584" s="199" t="s">
        <v>197</v>
      </c>
      <c r="D584" s="171" t="n">
        <v>4</v>
      </c>
      <c r="E584" s="172" t="s">
        <v>230</v>
      </c>
      <c r="F584" s="173" t="n">
        <f aca="false">SUM(H584:EM584)</f>
        <v>7.75</v>
      </c>
      <c r="G584" s="174"/>
      <c r="H584" s="176"/>
      <c r="I584" s="176"/>
      <c r="J584" s="176"/>
      <c r="K584" s="176"/>
      <c r="L584" s="176"/>
      <c r="M584" s="176"/>
      <c r="N584" s="176"/>
      <c r="O584" s="176"/>
      <c r="P584" s="176"/>
      <c r="Q584" s="175"/>
      <c r="R584" s="175"/>
      <c r="S584" s="175" t="n">
        <v>0.25</v>
      </c>
      <c r="T584" s="175"/>
      <c r="U584" s="175"/>
      <c r="V584" s="175"/>
      <c r="W584" s="175" t="n">
        <v>3</v>
      </c>
      <c r="X584" s="175"/>
      <c r="Y584" s="175"/>
      <c r="Z584" s="175"/>
      <c r="AA584" s="175"/>
      <c r="AB584" s="175"/>
      <c r="AC584" s="175" t="n">
        <v>0.75</v>
      </c>
      <c r="AD584" s="175"/>
      <c r="AE584" s="175"/>
      <c r="AF584" s="175"/>
      <c r="AG584" s="175"/>
      <c r="AH584" s="175" t="n">
        <v>2.5</v>
      </c>
      <c r="AI584" s="175"/>
      <c r="AJ584" s="175" t="n">
        <v>0.25</v>
      </c>
      <c r="AK584" s="175"/>
      <c r="AL584" s="175"/>
      <c r="AM584" s="175"/>
      <c r="AN584" s="175"/>
      <c r="AO584" s="175" t="n">
        <v>0.5</v>
      </c>
      <c r="AP584" s="175" t="n">
        <v>0.5</v>
      </c>
      <c r="AQ584" s="175"/>
      <c r="AR584" s="175"/>
      <c r="AS584" s="175"/>
      <c r="AT584" s="175"/>
      <c r="AU584" s="175"/>
      <c r="AV584" s="175"/>
      <c r="AW584" s="175"/>
      <c r="AX584" s="175"/>
      <c r="AY584" s="175"/>
      <c r="AZ584" s="175"/>
      <c r="BA584" s="175"/>
      <c r="BB584" s="175"/>
      <c r="BC584" s="176"/>
      <c r="BD584" s="176"/>
      <c r="BE584" s="176"/>
      <c r="BF584" s="176"/>
      <c r="BG584" s="176"/>
      <c r="BH584" s="176"/>
      <c r="BI584" s="176"/>
      <c r="BJ584" s="176"/>
      <c r="BK584" s="176"/>
      <c r="BL584" s="176"/>
      <c r="BM584" s="176"/>
      <c r="BN584" s="176"/>
      <c r="BO584" s="176"/>
      <c r="BP584" s="176"/>
      <c r="BQ584" s="176"/>
      <c r="BR584" s="176"/>
      <c r="BS584" s="176"/>
      <c r="BT584" s="176"/>
      <c r="BU584" s="176"/>
      <c r="BV584" s="176"/>
      <c r="BW584" s="176"/>
      <c r="BX584" s="176"/>
      <c r="BY584" s="176"/>
      <c r="BZ584" s="176"/>
      <c r="CA584" s="176"/>
      <c r="CB584" s="176"/>
      <c r="CC584" s="176"/>
      <c r="CD584" s="176"/>
      <c r="CE584" s="176"/>
      <c r="CF584" s="176"/>
      <c r="CG584" s="176"/>
      <c r="CH584" s="176"/>
      <c r="CI584" s="176"/>
      <c r="CJ584" s="176"/>
      <c r="CK584" s="176"/>
      <c r="CL584" s="176"/>
      <c r="CM584" s="176"/>
      <c r="CN584" s="176"/>
      <c r="CO584" s="176"/>
      <c r="CP584" s="176"/>
      <c r="CQ584" s="176"/>
      <c r="CR584" s="176"/>
      <c r="CS584" s="176"/>
      <c r="CT584" s="176"/>
      <c r="CU584" s="176"/>
      <c r="CV584" s="176"/>
      <c r="CW584" s="176"/>
      <c r="CX584" s="176"/>
      <c r="CY584" s="176"/>
      <c r="CZ584" s="176"/>
      <c r="DA584" s="176"/>
      <c r="DB584" s="176"/>
      <c r="DC584" s="176"/>
      <c r="DD584" s="176"/>
      <c r="DE584" s="176"/>
      <c r="DF584" s="176"/>
      <c r="DG584" s="176"/>
      <c r="DH584" s="176"/>
      <c r="DI584" s="176"/>
      <c r="DJ584" s="176"/>
      <c r="DK584" s="176"/>
      <c r="DL584" s="176"/>
      <c r="DM584" s="176"/>
      <c r="DN584" s="176"/>
      <c r="DO584" s="176"/>
      <c r="DP584" s="176"/>
      <c r="DQ584" s="176"/>
      <c r="DR584" s="176"/>
      <c r="DS584" s="176"/>
      <c r="DT584" s="176"/>
      <c r="DU584" s="176"/>
      <c r="DV584" s="176"/>
      <c r="DW584" s="176"/>
      <c r="DX584" s="176"/>
      <c r="DY584" s="176"/>
      <c r="DZ584" s="176"/>
      <c r="EA584" s="176"/>
      <c r="EB584" s="176"/>
      <c r="EC584" s="176"/>
      <c r="ED584" s="176"/>
      <c r="EE584" s="176"/>
      <c r="EF584" s="176"/>
      <c r="EG584" s="176"/>
      <c r="EH584" s="176"/>
      <c r="EI584" s="176"/>
      <c r="EJ584" s="176"/>
      <c r="EK584" s="176"/>
      <c r="EL584" s="176"/>
      <c r="EM584" s="176"/>
      <c r="EN584" s="177"/>
      <c r="EO584" s="177"/>
    </row>
    <row r="585" customFormat="false" ht="12.75" hidden="false" customHeight="false" outlineLevel="0" collapsed="false">
      <c r="A585" s="197" t="s">
        <v>64</v>
      </c>
      <c r="B585" s="198"/>
      <c r="C585" s="199" t="s">
        <v>197</v>
      </c>
      <c r="D585" s="171" t="n">
        <v>5</v>
      </c>
      <c r="E585" s="172" t="s">
        <v>230</v>
      </c>
      <c r="F585" s="173" t="n">
        <f aca="false">SUM(H585:EM585)</f>
        <v>8.25</v>
      </c>
      <c r="G585" s="174"/>
      <c r="H585" s="176"/>
      <c r="I585" s="176"/>
      <c r="J585" s="176"/>
      <c r="K585" s="176"/>
      <c r="L585" s="176"/>
      <c r="M585" s="176" t="n">
        <f aca="false">2+0.25</f>
        <v>2.25</v>
      </c>
      <c r="N585" s="176"/>
      <c r="O585" s="176"/>
      <c r="P585" s="176"/>
      <c r="Q585" s="175"/>
      <c r="R585" s="175"/>
      <c r="S585" s="175"/>
      <c r="T585" s="175"/>
      <c r="U585" s="175" t="n">
        <v>0.75</v>
      </c>
      <c r="V585" s="175"/>
      <c r="W585" s="175"/>
      <c r="X585" s="175"/>
      <c r="Y585" s="175"/>
      <c r="Z585" s="175"/>
      <c r="AA585" s="175"/>
      <c r="AB585" s="175"/>
      <c r="AC585" s="175"/>
      <c r="AD585" s="175"/>
      <c r="AE585" s="175"/>
      <c r="AF585" s="175"/>
      <c r="AG585" s="175"/>
      <c r="AH585" s="175"/>
      <c r="AI585" s="175"/>
      <c r="AJ585" s="175"/>
      <c r="AK585" s="175"/>
      <c r="AL585" s="175"/>
      <c r="AM585" s="175" t="n">
        <v>1.5</v>
      </c>
      <c r="AN585" s="175"/>
      <c r="AO585" s="175" t="n">
        <v>2.75</v>
      </c>
      <c r="AP585" s="175"/>
      <c r="AQ585" s="175"/>
      <c r="AR585" s="175"/>
      <c r="AS585" s="175"/>
      <c r="AT585" s="175"/>
      <c r="AU585" s="175"/>
      <c r="AV585" s="175"/>
      <c r="AW585" s="175"/>
      <c r="AX585" s="175"/>
      <c r="AY585" s="175"/>
      <c r="AZ585" s="175"/>
      <c r="BA585" s="175"/>
      <c r="BB585" s="175"/>
      <c r="BC585" s="176"/>
      <c r="BD585" s="176"/>
      <c r="BE585" s="176"/>
      <c r="BF585" s="176" t="n">
        <v>1</v>
      </c>
      <c r="BG585" s="176"/>
      <c r="BH585" s="176"/>
      <c r="BI585" s="176"/>
      <c r="BJ585" s="176"/>
      <c r="BK585" s="176"/>
      <c r="BL585" s="176"/>
      <c r="BM585" s="176"/>
      <c r="BN585" s="176"/>
      <c r="BO585" s="176"/>
      <c r="BP585" s="176"/>
      <c r="BQ585" s="176"/>
      <c r="BR585" s="176"/>
      <c r="BS585" s="176"/>
      <c r="BT585" s="176"/>
      <c r="BU585" s="176"/>
      <c r="BV585" s="176"/>
      <c r="BW585" s="176"/>
      <c r="BX585" s="176"/>
      <c r="BY585" s="176"/>
      <c r="BZ585" s="176"/>
      <c r="CA585" s="176"/>
      <c r="CB585" s="176"/>
      <c r="CC585" s="176"/>
      <c r="CD585" s="176"/>
      <c r="CE585" s="176"/>
      <c r="CF585" s="176"/>
      <c r="CG585" s="176"/>
      <c r="CH585" s="176"/>
      <c r="CI585" s="176"/>
      <c r="CJ585" s="176"/>
      <c r="CK585" s="176"/>
      <c r="CL585" s="176"/>
      <c r="CM585" s="176"/>
      <c r="CN585" s="176"/>
      <c r="CO585" s="176"/>
      <c r="CP585" s="176"/>
      <c r="CQ585" s="176"/>
      <c r="CR585" s="176"/>
      <c r="CS585" s="176"/>
      <c r="CT585" s="176"/>
      <c r="CU585" s="176"/>
      <c r="CV585" s="176"/>
      <c r="CW585" s="176"/>
      <c r="CX585" s="176"/>
      <c r="CY585" s="176"/>
      <c r="CZ585" s="176"/>
      <c r="DA585" s="176"/>
      <c r="DB585" s="176"/>
      <c r="DC585" s="176"/>
      <c r="DD585" s="176"/>
      <c r="DE585" s="176"/>
      <c r="DF585" s="176"/>
      <c r="DG585" s="176"/>
      <c r="DH585" s="176"/>
      <c r="DI585" s="176"/>
      <c r="DJ585" s="176"/>
      <c r="DK585" s="176"/>
      <c r="DL585" s="176"/>
      <c r="DM585" s="176"/>
      <c r="DN585" s="176"/>
      <c r="DO585" s="176"/>
      <c r="DP585" s="176"/>
      <c r="DQ585" s="176"/>
      <c r="DR585" s="176"/>
      <c r="DS585" s="176"/>
      <c r="DT585" s="176"/>
      <c r="DU585" s="176"/>
      <c r="DV585" s="176"/>
      <c r="DW585" s="176"/>
      <c r="DX585" s="176"/>
      <c r="DY585" s="176"/>
      <c r="DZ585" s="176"/>
      <c r="EA585" s="176"/>
      <c r="EB585" s="176"/>
      <c r="EC585" s="176"/>
      <c r="ED585" s="176"/>
      <c r="EE585" s="176"/>
      <c r="EF585" s="176"/>
      <c r="EG585" s="176"/>
      <c r="EH585" s="176"/>
      <c r="EI585" s="176"/>
      <c r="EJ585" s="176"/>
      <c r="EK585" s="176"/>
      <c r="EL585" s="176"/>
      <c r="EM585" s="176"/>
      <c r="EN585" s="177"/>
      <c r="EO585" s="177"/>
    </row>
    <row r="586" customFormat="false" ht="12.75" hidden="false" customHeight="false" outlineLevel="0" collapsed="false">
      <c r="A586" s="197" t="s">
        <v>64</v>
      </c>
      <c r="B586" s="198"/>
      <c r="C586" s="199" t="s">
        <v>197</v>
      </c>
      <c r="D586" s="171" t="n">
        <v>6</v>
      </c>
      <c r="E586" s="172" t="s">
        <v>230</v>
      </c>
      <c r="F586" s="173" t="n">
        <f aca="false">SUM(H586:EM586)</f>
        <v>7</v>
      </c>
      <c r="G586" s="174"/>
      <c r="H586" s="176"/>
      <c r="I586" s="176"/>
      <c r="J586" s="176"/>
      <c r="K586" s="176"/>
      <c r="L586" s="176"/>
      <c r="M586" s="176"/>
      <c r="N586" s="176"/>
      <c r="O586" s="176"/>
      <c r="P586" s="176"/>
      <c r="Q586" s="175"/>
      <c r="R586" s="175"/>
      <c r="S586" s="175"/>
      <c r="T586" s="175" t="n">
        <f aca="false">1.5+1.25</f>
        <v>2.75</v>
      </c>
      <c r="U586" s="175"/>
      <c r="V586" s="175" t="n">
        <f aca="false">0.5+1+0.25</f>
        <v>1.75</v>
      </c>
      <c r="W586" s="175"/>
      <c r="X586" s="175"/>
      <c r="Y586" s="175" t="n">
        <v>1.25</v>
      </c>
      <c r="Z586" s="175"/>
      <c r="AA586" s="175"/>
      <c r="AB586" s="175"/>
      <c r="AC586" s="175"/>
      <c r="AD586" s="175"/>
      <c r="AE586" s="175"/>
      <c r="AF586" s="175"/>
      <c r="AG586" s="175"/>
      <c r="AH586" s="175"/>
      <c r="AI586" s="175"/>
      <c r="AJ586" s="175"/>
      <c r="AK586" s="175"/>
      <c r="AL586" s="175"/>
      <c r="AM586" s="175"/>
      <c r="AN586" s="175"/>
      <c r="AO586" s="175"/>
      <c r="AP586" s="175"/>
      <c r="AQ586" s="175" t="n">
        <v>1.25</v>
      </c>
      <c r="AR586" s="175"/>
      <c r="AS586" s="175"/>
      <c r="AT586" s="175"/>
      <c r="AU586" s="175"/>
      <c r="AV586" s="175"/>
      <c r="AW586" s="175"/>
      <c r="AX586" s="175"/>
      <c r="AY586" s="175"/>
      <c r="AZ586" s="175"/>
      <c r="BA586" s="175"/>
      <c r="BB586" s="175"/>
      <c r="BC586" s="176"/>
      <c r="BD586" s="176"/>
      <c r="BE586" s="176"/>
      <c r="BF586" s="176"/>
      <c r="BG586" s="176"/>
      <c r="BH586" s="176"/>
      <c r="BI586" s="176"/>
      <c r="BJ586" s="176"/>
      <c r="BK586" s="176"/>
      <c r="BL586" s="176"/>
      <c r="BM586" s="176"/>
      <c r="BN586" s="176"/>
      <c r="BO586" s="176"/>
      <c r="BP586" s="176"/>
      <c r="BQ586" s="176"/>
      <c r="BR586" s="176"/>
      <c r="BS586" s="176"/>
      <c r="BT586" s="176"/>
      <c r="BU586" s="176"/>
      <c r="BV586" s="176"/>
      <c r="BW586" s="176"/>
      <c r="BX586" s="176"/>
      <c r="BY586" s="176"/>
      <c r="BZ586" s="176"/>
      <c r="CA586" s="176"/>
      <c r="CB586" s="176"/>
      <c r="CC586" s="176"/>
      <c r="CD586" s="176"/>
      <c r="CE586" s="176"/>
      <c r="CF586" s="176"/>
      <c r="CG586" s="176"/>
      <c r="CH586" s="176"/>
      <c r="CI586" s="176"/>
      <c r="CJ586" s="176"/>
      <c r="CK586" s="176"/>
      <c r="CL586" s="176"/>
      <c r="CM586" s="176"/>
      <c r="CN586" s="176"/>
      <c r="CO586" s="176"/>
      <c r="CP586" s="176"/>
      <c r="CQ586" s="176"/>
      <c r="CR586" s="176"/>
      <c r="CS586" s="176"/>
      <c r="CT586" s="176"/>
      <c r="CU586" s="176"/>
      <c r="CV586" s="176"/>
      <c r="CW586" s="176"/>
      <c r="CX586" s="176"/>
      <c r="CY586" s="176"/>
      <c r="CZ586" s="176"/>
      <c r="DA586" s="176"/>
      <c r="DB586" s="176"/>
      <c r="DC586" s="176"/>
      <c r="DD586" s="176"/>
      <c r="DE586" s="176"/>
      <c r="DF586" s="176"/>
      <c r="DG586" s="176"/>
      <c r="DH586" s="176"/>
      <c r="DI586" s="176"/>
      <c r="DJ586" s="176"/>
      <c r="DK586" s="176"/>
      <c r="DL586" s="176"/>
      <c r="DM586" s="176"/>
      <c r="DN586" s="176"/>
      <c r="DO586" s="176"/>
      <c r="DP586" s="176"/>
      <c r="DQ586" s="176"/>
      <c r="DR586" s="176"/>
      <c r="DS586" s="176"/>
      <c r="DT586" s="176"/>
      <c r="DU586" s="176"/>
      <c r="DV586" s="176"/>
      <c r="DW586" s="176"/>
      <c r="DX586" s="176"/>
      <c r="DY586" s="176"/>
      <c r="DZ586" s="176"/>
      <c r="EA586" s="176"/>
      <c r="EB586" s="176"/>
      <c r="EC586" s="176"/>
      <c r="ED586" s="176"/>
      <c r="EE586" s="176"/>
      <c r="EF586" s="176"/>
      <c r="EG586" s="176"/>
      <c r="EH586" s="176"/>
      <c r="EI586" s="176"/>
      <c r="EJ586" s="176"/>
      <c r="EK586" s="176"/>
      <c r="EL586" s="176"/>
      <c r="EM586" s="176"/>
      <c r="EN586" s="177"/>
      <c r="EO586" s="177"/>
    </row>
    <row r="587" customFormat="false" ht="12.75" hidden="false" customHeight="false" outlineLevel="0" collapsed="false">
      <c r="A587" s="197" t="s">
        <v>64</v>
      </c>
      <c r="B587" s="198"/>
      <c r="C587" s="199" t="s">
        <v>197</v>
      </c>
      <c r="D587" s="171" t="n">
        <v>7</v>
      </c>
      <c r="E587" s="172" t="s">
        <v>230</v>
      </c>
      <c r="F587" s="178" t="n">
        <f aca="false">SUM(H587:EM587)</f>
        <v>0</v>
      </c>
      <c r="G587" s="179"/>
      <c r="H587" s="181"/>
      <c r="I587" s="181"/>
      <c r="J587" s="181"/>
      <c r="K587" s="181"/>
      <c r="L587" s="181"/>
      <c r="M587" s="181"/>
      <c r="N587" s="181"/>
      <c r="O587" s="181"/>
      <c r="P587" s="181"/>
      <c r="Q587" s="180"/>
      <c r="R587" s="180"/>
      <c r="S587" s="180"/>
      <c r="T587" s="180"/>
      <c r="U587" s="180"/>
      <c r="V587" s="180"/>
      <c r="W587" s="180"/>
      <c r="X587" s="180"/>
      <c r="Y587" s="180"/>
      <c r="Z587" s="180"/>
      <c r="AA587" s="180"/>
      <c r="AB587" s="180"/>
      <c r="AC587" s="180"/>
      <c r="AD587" s="180"/>
      <c r="AE587" s="180"/>
      <c r="AF587" s="180"/>
      <c r="AG587" s="180"/>
      <c r="AH587" s="180"/>
      <c r="AI587" s="180"/>
      <c r="AJ587" s="180"/>
      <c r="AK587" s="180"/>
      <c r="AL587" s="180"/>
      <c r="AM587" s="180"/>
      <c r="AN587" s="180"/>
      <c r="AO587" s="180"/>
      <c r="AP587" s="180"/>
      <c r="AQ587" s="180"/>
      <c r="AR587" s="180"/>
      <c r="AS587" s="180"/>
      <c r="AT587" s="180"/>
      <c r="AU587" s="180"/>
      <c r="AV587" s="180"/>
      <c r="AW587" s="180"/>
      <c r="AX587" s="180"/>
      <c r="AY587" s="180"/>
      <c r="AZ587" s="180"/>
      <c r="BA587" s="180"/>
      <c r="BB587" s="180"/>
      <c r="BC587" s="181"/>
      <c r="BD587" s="181"/>
      <c r="BE587" s="181"/>
      <c r="BF587" s="181"/>
      <c r="BG587" s="181"/>
      <c r="BH587" s="181"/>
      <c r="BI587" s="181"/>
      <c r="BJ587" s="181"/>
      <c r="BK587" s="181"/>
      <c r="BL587" s="181"/>
      <c r="BM587" s="181"/>
      <c r="BN587" s="181"/>
      <c r="BO587" s="181"/>
      <c r="BP587" s="181"/>
      <c r="BQ587" s="181"/>
      <c r="BR587" s="181"/>
      <c r="BS587" s="181"/>
      <c r="BT587" s="181"/>
      <c r="BU587" s="181"/>
      <c r="BV587" s="181"/>
      <c r="BW587" s="181"/>
      <c r="BX587" s="181"/>
      <c r="BY587" s="181"/>
      <c r="BZ587" s="181"/>
      <c r="CA587" s="181"/>
      <c r="CB587" s="181"/>
      <c r="CC587" s="181"/>
      <c r="CD587" s="181"/>
      <c r="CE587" s="181"/>
      <c r="CF587" s="181"/>
      <c r="CG587" s="181"/>
      <c r="CH587" s="181"/>
      <c r="CI587" s="181"/>
      <c r="CJ587" s="181"/>
      <c r="CK587" s="181"/>
      <c r="CL587" s="181"/>
      <c r="CM587" s="181"/>
      <c r="CN587" s="181"/>
      <c r="CO587" s="181"/>
      <c r="CP587" s="181"/>
      <c r="CQ587" s="181"/>
      <c r="CR587" s="181"/>
      <c r="CS587" s="181"/>
      <c r="CT587" s="181"/>
      <c r="CU587" s="181"/>
      <c r="CV587" s="181"/>
      <c r="CW587" s="181"/>
      <c r="CX587" s="181"/>
      <c r="CY587" s="181"/>
      <c r="CZ587" s="181"/>
      <c r="DA587" s="181"/>
      <c r="DB587" s="181"/>
      <c r="DC587" s="181"/>
      <c r="DD587" s="181"/>
      <c r="DE587" s="181"/>
      <c r="DF587" s="181"/>
      <c r="DG587" s="181"/>
      <c r="DH587" s="181"/>
      <c r="DI587" s="181"/>
      <c r="DJ587" s="181"/>
      <c r="DK587" s="181"/>
      <c r="DL587" s="181"/>
      <c r="DM587" s="181"/>
      <c r="DN587" s="181"/>
      <c r="DO587" s="181"/>
      <c r="DP587" s="181"/>
      <c r="DQ587" s="181"/>
      <c r="DR587" s="181"/>
      <c r="DS587" s="181"/>
      <c r="DT587" s="181"/>
      <c r="DU587" s="181"/>
      <c r="DV587" s="181"/>
      <c r="DW587" s="181"/>
      <c r="DX587" s="181"/>
      <c r="DY587" s="181"/>
      <c r="DZ587" s="181"/>
      <c r="EA587" s="181"/>
      <c r="EB587" s="181"/>
      <c r="EC587" s="181"/>
      <c r="ED587" s="181"/>
      <c r="EE587" s="181"/>
      <c r="EF587" s="181"/>
      <c r="EG587" s="181"/>
      <c r="EH587" s="181"/>
      <c r="EI587" s="181"/>
      <c r="EJ587" s="181"/>
      <c r="EK587" s="181"/>
      <c r="EL587" s="181"/>
      <c r="EM587" s="181"/>
      <c r="EN587" s="177"/>
      <c r="EO587" s="177"/>
    </row>
    <row r="588" customFormat="false" ht="12.75" hidden="false" customHeight="false" outlineLevel="0" collapsed="false">
      <c r="A588" s="197" t="s">
        <v>64</v>
      </c>
      <c r="B588" s="198"/>
      <c r="C588" s="199" t="s">
        <v>197</v>
      </c>
      <c r="D588" s="171" t="n">
        <v>8</v>
      </c>
      <c r="E588" s="172" t="s">
        <v>230</v>
      </c>
      <c r="F588" s="178" t="n">
        <f aca="false">SUM(H588:EM588)</f>
        <v>0</v>
      </c>
      <c r="G588" s="179" t="n">
        <f aca="false">SUM(F582:F588)</f>
        <v>30.75</v>
      </c>
      <c r="H588" s="181"/>
      <c r="I588" s="181"/>
      <c r="J588" s="181"/>
      <c r="K588" s="181"/>
      <c r="L588" s="181"/>
      <c r="M588" s="181"/>
      <c r="N588" s="181"/>
      <c r="O588" s="181"/>
      <c r="P588" s="181"/>
      <c r="Q588" s="180"/>
      <c r="R588" s="180"/>
      <c r="S588" s="180"/>
      <c r="T588" s="180"/>
      <c r="U588" s="180"/>
      <c r="V588" s="180"/>
      <c r="W588" s="180"/>
      <c r="X588" s="180"/>
      <c r="Y588" s="180"/>
      <c r="Z588" s="180"/>
      <c r="AA588" s="180"/>
      <c r="AB588" s="180"/>
      <c r="AC588" s="180"/>
      <c r="AD588" s="180"/>
      <c r="AE588" s="180"/>
      <c r="AF588" s="180"/>
      <c r="AG588" s="180"/>
      <c r="AH588" s="180"/>
      <c r="AI588" s="180"/>
      <c r="AJ588" s="180"/>
      <c r="AK588" s="180"/>
      <c r="AL588" s="180"/>
      <c r="AM588" s="180"/>
      <c r="AN588" s="180"/>
      <c r="AO588" s="180"/>
      <c r="AP588" s="180"/>
      <c r="AQ588" s="180"/>
      <c r="AR588" s="180"/>
      <c r="AS588" s="180"/>
      <c r="AT588" s="180"/>
      <c r="AU588" s="180"/>
      <c r="AV588" s="180"/>
      <c r="AW588" s="180"/>
      <c r="AX588" s="180"/>
      <c r="AY588" s="180"/>
      <c r="AZ588" s="180"/>
      <c r="BA588" s="180"/>
      <c r="BB588" s="180"/>
      <c r="BC588" s="181"/>
      <c r="BD588" s="181"/>
      <c r="BE588" s="181"/>
      <c r="BF588" s="181"/>
      <c r="BG588" s="181"/>
      <c r="BH588" s="181"/>
      <c r="BI588" s="181"/>
      <c r="BJ588" s="181"/>
      <c r="BK588" s="181"/>
      <c r="BL588" s="181"/>
      <c r="BM588" s="181"/>
      <c r="BN588" s="181"/>
      <c r="BO588" s="181"/>
      <c r="BP588" s="181"/>
      <c r="BQ588" s="181"/>
      <c r="BR588" s="181"/>
      <c r="BS588" s="181"/>
      <c r="BT588" s="181"/>
      <c r="BU588" s="181"/>
      <c r="BV588" s="181"/>
      <c r="BW588" s="181"/>
      <c r="BX588" s="181"/>
      <c r="BY588" s="181"/>
      <c r="BZ588" s="181"/>
      <c r="CA588" s="181"/>
      <c r="CB588" s="181"/>
      <c r="CC588" s="181"/>
      <c r="CD588" s="181"/>
      <c r="CE588" s="181"/>
      <c r="CF588" s="181"/>
      <c r="CG588" s="181"/>
      <c r="CH588" s="181"/>
      <c r="CI588" s="181"/>
      <c r="CJ588" s="181"/>
      <c r="CK588" s="181"/>
      <c r="CL588" s="181"/>
      <c r="CM588" s="181"/>
      <c r="CN588" s="181"/>
      <c r="CO588" s="181"/>
      <c r="CP588" s="181"/>
      <c r="CQ588" s="181"/>
      <c r="CR588" s="181"/>
      <c r="CS588" s="181"/>
      <c r="CT588" s="181"/>
      <c r="CU588" s="181"/>
      <c r="CV588" s="181"/>
      <c r="CW588" s="181"/>
      <c r="CX588" s="181"/>
      <c r="CY588" s="181"/>
      <c r="CZ588" s="181"/>
      <c r="DA588" s="181"/>
      <c r="DB588" s="181"/>
      <c r="DC588" s="181"/>
      <c r="DD588" s="181"/>
      <c r="DE588" s="181"/>
      <c r="DF588" s="181"/>
      <c r="DG588" s="181"/>
      <c r="DH588" s="181"/>
      <c r="DI588" s="181"/>
      <c r="DJ588" s="181"/>
      <c r="DK588" s="181"/>
      <c r="DL588" s="181"/>
      <c r="DM588" s="181"/>
      <c r="DN588" s="181"/>
      <c r="DO588" s="181"/>
      <c r="DP588" s="181"/>
      <c r="DQ588" s="181"/>
      <c r="DR588" s="181"/>
      <c r="DS588" s="181"/>
      <c r="DT588" s="181"/>
      <c r="DU588" s="181"/>
      <c r="DV588" s="181"/>
      <c r="DW588" s="181"/>
      <c r="DX588" s="181"/>
      <c r="DY588" s="181"/>
      <c r="DZ588" s="181"/>
      <c r="EA588" s="181"/>
      <c r="EB588" s="181"/>
      <c r="EC588" s="181"/>
      <c r="ED588" s="181"/>
      <c r="EE588" s="181"/>
      <c r="EF588" s="181"/>
      <c r="EG588" s="181"/>
      <c r="EH588" s="181"/>
      <c r="EI588" s="181"/>
      <c r="EJ588" s="181"/>
      <c r="EK588" s="181"/>
      <c r="EL588" s="181"/>
      <c r="EM588" s="181"/>
      <c r="EN588" s="177"/>
      <c r="EO588" s="177"/>
    </row>
    <row r="589" customFormat="false" ht="12.75" hidden="false" customHeight="false" outlineLevel="0" collapsed="false">
      <c r="A589" s="197" t="s">
        <v>64</v>
      </c>
      <c r="B589" s="198"/>
      <c r="C589" s="199" t="s">
        <v>197</v>
      </c>
      <c r="D589" s="171" t="n">
        <v>9</v>
      </c>
      <c r="E589" s="172" t="s">
        <v>231</v>
      </c>
      <c r="F589" s="173" t="n">
        <f aca="false">SUM(H589:EM589)</f>
        <v>8.25</v>
      </c>
      <c r="G589" s="174"/>
      <c r="H589" s="176"/>
      <c r="I589" s="176"/>
      <c r="J589" s="176"/>
      <c r="K589" s="176"/>
      <c r="L589" s="176"/>
      <c r="M589" s="176" t="n">
        <v>0.5</v>
      </c>
      <c r="N589" s="176"/>
      <c r="O589" s="176"/>
      <c r="P589" s="176"/>
      <c r="Q589" s="175"/>
      <c r="R589" s="175"/>
      <c r="S589" s="175"/>
      <c r="T589" s="175"/>
      <c r="U589" s="175"/>
      <c r="V589" s="175"/>
      <c r="W589" s="175"/>
      <c r="X589" s="175"/>
      <c r="Y589" s="175"/>
      <c r="Z589" s="175"/>
      <c r="AA589" s="175"/>
      <c r="AB589" s="175"/>
      <c r="AC589" s="175"/>
      <c r="AD589" s="175"/>
      <c r="AE589" s="175"/>
      <c r="AF589" s="175"/>
      <c r="AG589" s="175"/>
      <c r="AH589" s="175"/>
      <c r="AI589" s="175"/>
      <c r="AJ589" s="175"/>
      <c r="AK589" s="175" t="n">
        <v>2</v>
      </c>
      <c r="AL589" s="175"/>
      <c r="AM589" s="175"/>
      <c r="AN589" s="175" t="n">
        <v>3.75</v>
      </c>
      <c r="AO589" s="175"/>
      <c r="AP589" s="175"/>
      <c r="AQ589" s="175"/>
      <c r="AR589" s="175" t="n">
        <v>0.5</v>
      </c>
      <c r="AS589" s="175"/>
      <c r="AT589" s="175"/>
      <c r="AU589" s="175"/>
      <c r="AV589" s="175"/>
      <c r="AW589" s="175"/>
      <c r="AX589" s="175"/>
      <c r="AY589" s="175"/>
      <c r="AZ589" s="175"/>
      <c r="BA589" s="175"/>
      <c r="BB589" s="175"/>
      <c r="BC589" s="176"/>
      <c r="BD589" s="176"/>
      <c r="BE589" s="176"/>
      <c r="BF589" s="176"/>
      <c r="BG589" s="176"/>
      <c r="BH589" s="176"/>
      <c r="BI589" s="176"/>
      <c r="BJ589" s="176"/>
      <c r="BK589" s="176"/>
      <c r="BL589" s="176"/>
      <c r="BM589" s="176"/>
      <c r="BN589" s="176"/>
      <c r="BO589" s="176"/>
      <c r="BP589" s="176"/>
      <c r="BQ589" s="176"/>
      <c r="BR589" s="176"/>
      <c r="BS589" s="176"/>
      <c r="BT589" s="176"/>
      <c r="BU589" s="176"/>
      <c r="BV589" s="176"/>
      <c r="BW589" s="176"/>
      <c r="BX589" s="176" t="n">
        <v>1.5</v>
      </c>
      <c r="BY589" s="176"/>
      <c r="BZ589" s="176"/>
      <c r="CA589" s="176"/>
      <c r="CB589" s="176"/>
      <c r="CC589" s="176"/>
      <c r="CD589" s="176"/>
      <c r="CE589" s="176"/>
      <c r="CF589" s="176"/>
      <c r="CG589" s="176"/>
      <c r="CH589" s="176"/>
      <c r="CI589" s="176"/>
      <c r="CJ589" s="176"/>
      <c r="CK589" s="176"/>
      <c r="CL589" s="176"/>
      <c r="CM589" s="176"/>
      <c r="CN589" s="176"/>
      <c r="CO589" s="176"/>
      <c r="CP589" s="176"/>
      <c r="CQ589" s="176"/>
      <c r="CR589" s="176"/>
      <c r="CS589" s="176"/>
      <c r="CT589" s="176"/>
      <c r="CU589" s="176"/>
      <c r="CV589" s="176"/>
      <c r="CW589" s="176"/>
      <c r="CX589" s="176"/>
      <c r="CY589" s="176"/>
      <c r="CZ589" s="176"/>
      <c r="DA589" s="176"/>
      <c r="DB589" s="176"/>
      <c r="DC589" s="176"/>
      <c r="DD589" s="176"/>
      <c r="DE589" s="176"/>
      <c r="DF589" s="176"/>
      <c r="DG589" s="176"/>
      <c r="DH589" s="176"/>
      <c r="DI589" s="176"/>
      <c r="DJ589" s="176"/>
      <c r="DK589" s="176"/>
      <c r="DL589" s="176"/>
      <c r="DM589" s="176"/>
      <c r="DN589" s="176"/>
      <c r="DO589" s="176"/>
      <c r="DP589" s="176"/>
      <c r="DQ589" s="176"/>
      <c r="DR589" s="176"/>
      <c r="DS589" s="176"/>
      <c r="DT589" s="176"/>
      <c r="DU589" s="176"/>
      <c r="DV589" s="176"/>
      <c r="DW589" s="176"/>
      <c r="DX589" s="176"/>
      <c r="DY589" s="176"/>
      <c r="DZ589" s="176"/>
      <c r="EA589" s="176"/>
      <c r="EB589" s="176"/>
      <c r="EC589" s="176"/>
      <c r="ED589" s="176"/>
      <c r="EE589" s="176"/>
      <c r="EF589" s="176"/>
      <c r="EG589" s="176"/>
      <c r="EH589" s="176"/>
      <c r="EI589" s="176"/>
      <c r="EJ589" s="176"/>
      <c r="EK589" s="176"/>
      <c r="EL589" s="176"/>
      <c r="EM589" s="176"/>
      <c r="EN589" s="177"/>
      <c r="EO589" s="177"/>
    </row>
    <row r="590" customFormat="false" ht="12.75" hidden="false" customHeight="false" outlineLevel="0" collapsed="false">
      <c r="A590" s="197" t="s">
        <v>64</v>
      </c>
      <c r="B590" s="198"/>
      <c r="C590" s="199" t="s">
        <v>197</v>
      </c>
      <c r="D590" s="171" t="n">
        <v>10</v>
      </c>
      <c r="E590" s="172" t="s">
        <v>231</v>
      </c>
      <c r="F590" s="173" t="n">
        <f aca="false">SUM(H590:EM590)</f>
        <v>9.75</v>
      </c>
      <c r="G590" s="174"/>
      <c r="H590" s="176"/>
      <c r="I590" s="176"/>
      <c r="J590" s="176"/>
      <c r="K590" s="176"/>
      <c r="L590" s="176"/>
      <c r="M590" s="176"/>
      <c r="N590" s="176"/>
      <c r="O590" s="176"/>
      <c r="P590" s="176"/>
      <c r="Q590" s="175"/>
      <c r="R590" s="175"/>
      <c r="S590" s="175"/>
      <c r="T590" s="175"/>
      <c r="U590" s="175"/>
      <c r="V590" s="175"/>
      <c r="W590" s="175"/>
      <c r="X590" s="175"/>
      <c r="Y590" s="175"/>
      <c r="Z590" s="175"/>
      <c r="AA590" s="175"/>
      <c r="AB590" s="175"/>
      <c r="AC590" s="175"/>
      <c r="AD590" s="175"/>
      <c r="AE590" s="175"/>
      <c r="AF590" s="175"/>
      <c r="AG590" s="175"/>
      <c r="AH590" s="175"/>
      <c r="AI590" s="175"/>
      <c r="AJ590" s="175"/>
      <c r="AK590" s="175"/>
      <c r="AL590" s="175"/>
      <c r="AM590" s="175"/>
      <c r="AN590" s="175" t="n">
        <f aca="false">4.5+1.75</f>
        <v>6.25</v>
      </c>
      <c r="AO590" s="175"/>
      <c r="AP590" s="175"/>
      <c r="AQ590" s="175"/>
      <c r="AR590" s="175"/>
      <c r="AS590" s="175"/>
      <c r="AT590" s="175"/>
      <c r="AU590" s="175"/>
      <c r="AV590" s="175"/>
      <c r="AW590" s="175"/>
      <c r="AX590" s="175"/>
      <c r="AY590" s="175"/>
      <c r="AZ590" s="175"/>
      <c r="BA590" s="175"/>
      <c r="BB590" s="175"/>
      <c r="BC590" s="176"/>
      <c r="BD590" s="176"/>
      <c r="BE590" s="176"/>
      <c r="BF590" s="176"/>
      <c r="BG590" s="176"/>
      <c r="BH590" s="176"/>
      <c r="BI590" s="176"/>
      <c r="BJ590" s="176"/>
      <c r="BK590" s="176"/>
      <c r="BL590" s="176"/>
      <c r="BM590" s="176"/>
      <c r="BN590" s="176"/>
      <c r="BO590" s="176"/>
      <c r="BP590" s="176"/>
      <c r="BQ590" s="176"/>
      <c r="BR590" s="176"/>
      <c r="BS590" s="176" t="n">
        <v>2</v>
      </c>
      <c r="BT590" s="176"/>
      <c r="BU590" s="176"/>
      <c r="BV590" s="176"/>
      <c r="BW590" s="176"/>
      <c r="BX590" s="176" t="n">
        <v>1.5</v>
      </c>
      <c r="BY590" s="176"/>
      <c r="BZ590" s="176"/>
      <c r="CA590" s="176"/>
      <c r="CB590" s="176"/>
      <c r="CC590" s="176"/>
      <c r="CD590" s="176"/>
      <c r="CE590" s="176"/>
      <c r="CF590" s="176"/>
      <c r="CG590" s="176"/>
      <c r="CH590" s="176"/>
      <c r="CI590" s="176"/>
      <c r="CJ590" s="176"/>
      <c r="CK590" s="176"/>
      <c r="CL590" s="176"/>
      <c r="CM590" s="176"/>
      <c r="CN590" s="176"/>
      <c r="CO590" s="176"/>
      <c r="CP590" s="176"/>
      <c r="CQ590" s="176"/>
      <c r="CR590" s="176"/>
      <c r="CS590" s="176"/>
      <c r="CT590" s="176"/>
      <c r="CU590" s="176"/>
      <c r="CV590" s="176"/>
      <c r="CW590" s="176"/>
      <c r="CX590" s="176"/>
      <c r="CY590" s="176"/>
      <c r="CZ590" s="176"/>
      <c r="DA590" s="176"/>
      <c r="DB590" s="176"/>
      <c r="DC590" s="176"/>
      <c r="DD590" s="176"/>
      <c r="DE590" s="176"/>
      <c r="DF590" s="176"/>
      <c r="DG590" s="176"/>
      <c r="DH590" s="176"/>
      <c r="DI590" s="176"/>
      <c r="DJ590" s="176"/>
      <c r="DK590" s="176"/>
      <c r="DL590" s="176"/>
      <c r="DM590" s="176"/>
      <c r="DN590" s="176"/>
      <c r="DO590" s="176"/>
      <c r="DP590" s="176"/>
      <c r="DQ590" s="176"/>
      <c r="DR590" s="176"/>
      <c r="DS590" s="176"/>
      <c r="DT590" s="176"/>
      <c r="DU590" s="176"/>
      <c r="DV590" s="176"/>
      <c r="DW590" s="176"/>
      <c r="DX590" s="176"/>
      <c r="DY590" s="176"/>
      <c r="DZ590" s="176"/>
      <c r="EA590" s="176"/>
      <c r="EB590" s="176"/>
      <c r="EC590" s="176"/>
      <c r="ED590" s="176"/>
      <c r="EE590" s="176"/>
      <c r="EF590" s="176"/>
      <c r="EG590" s="176"/>
      <c r="EH590" s="176"/>
      <c r="EI590" s="176"/>
      <c r="EJ590" s="176"/>
      <c r="EK590" s="176"/>
      <c r="EL590" s="176"/>
      <c r="EM590" s="176"/>
      <c r="EN590" s="177"/>
      <c r="EO590" s="177"/>
    </row>
    <row r="591" customFormat="false" ht="12.75" hidden="false" customHeight="false" outlineLevel="0" collapsed="false">
      <c r="A591" s="197" t="s">
        <v>64</v>
      </c>
      <c r="B591" s="198"/>
      <c r="C591" s="199" t="s">
        <v>197</v>
      </c>
      <c r="D591" s="171" t="n">
        <v>11</v>
      </c>
      <c r="E591" s="172" t="s">
        <v>231</v>
      </c>
      <c r="F591" s="173" t="n">
        <f aca="false">SUM(H591:EM591)</f>
        <v>7</v>
      </c>
      <c r="G591" s="174"/>
      <c r="H591" s="176"/>
      <c r="I591" s="176"/>
      <c r="J591" s="176"/>
      <c r="K591" s="176"/>
      <c r="L591" s="176"/>
      <c r="M591" s="176"/>
      <c r="N591" s="176"/>
      <c r="O591" s="176"/>
      <c r="P591" s="176"/>
      <c r="Q591" s="175"/>
      <c r="R591" s="175" t="n">
        <v>1.25</v>
      </c>
      <c r="S591" s="175"/>
      <c r="T591" s="175"/>
      <c r="U591" s="175"/>
      <c r="V591" s="175"/>
      <c r="W591" s="175"/>
      <c r="X591" s="175"/>
      <c r="Y591" s="175"/>
      <c r="Z591" s="175"/>
      <c r="AA591" s="175"/>
      <c r="AB591" s="175"/>
      <c r="AC591" s="175"/>
      <c r="AD591" s="175"/>
      <c r="AE591" s="175" t="n">
        <v>0.5</v>
      </c>
      <c r="AF591" s="175"/>
      <c r="AG591" s="175"/>
      <c r="AH591" s="175"/>
      <c r="AI591" s="175"/>
      <c r="AJ591" s="175"/>
      <c r="AK591" s="175"/>
      <c r="AL591" s="175"/>
      <c r="AM591" s="175"/>
      <c r="AN591" s="175"/>
      <c r="AO591" s="175"/>
      <c r="AP591" s="175"/>
      <c r="AQ591" s="175"/>
      <c r="AR591" s="175"/>
      <c r="AS591" s="175"/>
      <c r="AT591" s="175"/>
      <c r="AU591" s="175" t="n">
        <v>4.5</v>
      </c>
      <c r="AV591" s="175"/>
      <c r="AW591" s="175"/>
      <c r="AX591" s="175"/>
      <c r="AY591" s="175"/>
      <c r="AZ591" s="175"/>
      <c r="BA591" s="175"/>
      <c r="BB591" s="175"/>
      <c r="BC591" s="176"/>
      <c r="BD591" s="176"/>
      <c r="BE591" s="176"/>
      <c r="BF591" s="176"/>
      <c r="BG591" s="176"/>
      <c r="BH591" s="176"/>
      <c r="BI591" s="176"/>
      <c r="BJ591" s="176"/>
      <c r="BK591" s="176"/>
      <c r="BL591" s="176"/>
      <c r="BM591" s="176"/>
      <c r="BN591" s="176"/>
      <c r="BO591" s="176"/>
      <c r="BP591" s="176"/>
      <c r="BQ591" s="176"/>
      <c r="BR591" s="176"/>
      <c r="BS591" s="176" t="n">
        <v>0.75</v>
      </c>
      <c r="BT591" s="176"/>
      <c r="BU591" s="176"/>
      <c r="BV591" s="176"/>
      <c r="BW591" s="176"/>
      <c r="BX591" s="176"/>
      <c r="BY591" s="176"/>
      <c r="BZ591" s="176"/>
      <c r="CA591" s="176"/>
      <c r="CB591" s="176"/>
      <c r="CC591" s="176"/>
      <c r="CD591" s="176"/>
      <c r="CE591" s="176"/>
      <c r="CF591" s="176"/>
      <c r="CG591" s="176"/>
      <c r="CH591" s="176"/>
      <c r="CI591" s="176"/>
      <c r="CJ591" s="176"/>
      <c r="CK591" s="176"/>
      <c r="CL591" s="176"/>
      <c r="CM591" s="176"/>
      <c r="CN591" s="176"/>
      <c r="CO591" s="176"/>
      <c r="CP591" s="176"/>
      <c r="CQ591" s="176"/>
      <c r="CR591" s="176"/>
      <c r="CS591" s="176"/>
      <c r="CT591" s="176"/>
      <c r="CU591" s="176"/>
      <c r="CV591" s="176"/>
      <c r="CW591" s="176"/>
      <c r="CX591" s="176"/>
      <c r="CY591" s="176"/>
      <c r="CZ591" s="176"/>
      <c r="DA591" s="176"/>
      <c r="DB591" s="176"/>
      <c r="DC591" s="176"/>
      <c r="DD591" s="176"/>
      <c r="DE591" s="176"/>
      <c r="DF591" s="176"/>
      <c r="DG591" s="176"/>
      <c r="DH591" s="176"/>
      <c r="DI591" s="176"/>
      <c r="DJ591" s="176"/>
      <c r="DK591" s="176"/>
      <c r="DL591" s="176"/>
      <c r="DM591" s="176"/>
      <c r="DN591" s="176"/>
      <c r="DO591" s="176"/>
      <c r="DP591" s="176"/>
      <c r="DQ591" s="176"/>
      <c r="DR591" s="176"/>
      <c r="DS591" s="176"/>
      <c r="DT591" s="176"/>
      <c r="DU591" s="176"/>
      <c r="DV591" s="176"/>
      <c r="DW591" s="176"/>
      <c r="DX591" s="176"/>
      <c r="DY591" s="176"/>
      <c r="DZ591" s="176"/>
      <c r="EA591" s="176"/>
      <c r="EB591" s="176"/>
      <c r="EC591" s="176"/>
      <c r="ED591" s="176"/>
      <c r="EE591" s="176"/>
      <c r="EF591" s="176"/>
      <c r="EG591" s="176"/>
      <c r="EH591" s="176"/>
      <c r="EI591" s="176"/>
      <c r="EJ591" s="176"/>
      <c r="EK591" s="176"/>
      <c r="EL591" s="176"/>
      <c r="EM591" s="176"/>
      <c r="EN591" s="177"/>
      <c r="EO591" s="177"/>
    </row>
    <row r="592" customFormat="false" ht="12.75" hidden="false" customHeight="false" outlineLevel="0" collapsed="false">
      <c r="A592" s="197" t="s">
        <v>64</v>
      </c>
      <c r="B592" s="198"/>
      <c r="C592" s="199" t="s">
        <v>197</v>
      </c>
      <c r="D592" s="171" t="n">
        <v>12</v>
      </c>
      <c r="E592" s="172" t="s">
        <v>231</v>
      </c>
      <c r="F592" s="173" t="n">
        <f aca="false">SUM(H592:EM592)</f>
        <v>8.25</v>
      </c>
      <c r="G592" s="174"/>
      <c r="H592" s="176"/>
      <c r="I592" s="176"/>
      <c r="J592" s="176"/>
      <c r="K592" s="176"/>
      <c r="L592" s="176"/>
      <c r="M592" s="176"/>
      <c r="N592" s="176"/>
      <c r="O592" s="176" t="n">
        <v>0.5</v>
      </c>
      <c r="P592" s="176"/>
      <c r="Q592" s="175"/>
      <c r="R592" s="175"/>
      <c r="S592" s="175"/>
      <c r="T592" s="175"/>
      <c r="U592" s="175"/>
      <c r="V592" s="175"/>
      <c r="W592" s="175"/>
      <c r="X592" s="175"/>
      <c r="Y592" s="175"/>
      <c r="Z592" s="175"/>
      <c r="AA592" s="175"/>
      <c r="AB592" s="175"/>
      <c r="AC592" s="175"/>
      <c r="AD592" s="175"/>
      <c r="AE592" s="175"/>
      <c r="AF592" s="175" t="n">
        <v>6.25</v>
      </c>
      <c r="AG592" s="175"/>
      <c r="AH592" s="175"/>
      <c r="AI592" s="175"/>
      <c r="AJ592" s="175"/>
      <c r="AK592" s="175" t="n">
        <v>1.5</v>
      </c>
      <c r="AL592" s="175"/>
      <c r="AM592" s="175"/>
      <c r="AN592" s="175"/>
      <c r="AO592" s="175"/>
      <c r="AP592" s="175"/>
      <c r="AQ592" s="175"/>
      <c r="AR592" s="175"/>
      <c r="AS592" s="175"/>
      <c r="AT592" s="175"/>
      <c r="AU592" s="175"/>
      <c r="AV592" s="175"/>
      <c r="AW592" s="175"/>
      <c r="AX592" s="175"/>
      <c r="AY592" s="175"/>
      <c r="AZ592" s="175"/>
      <c r="BA592" s="175"/>
      <c r="BB592" s="175"/>
      <c r="BC592" s="176"/>
      <c r="BD592" s="176"/>
      <c r="BE592" s="176"/>
      <c r="BF592" s="176"/>
      <c r="BG592" s="176"/>
      <c r="BH592" s="176"/>
      <c r="BI592" s="176"/>
      <c r="BJ592" s="176"/>
      <c r="BK592" s="176"/>
      <c r="BL592" s="176"/>
      <c r="BM592" s="176"/>
      <c r="BN592" s="176"/>
      <c r="BO592" s="176"/>
      <c r="BP592" s="176"/>
      <c r="BQ592" s="176"/>
      <c r="BR592" s="176"/>
      <c r="BS592" s="176"/>
      <c r="BT592" s="176"/>
      <c r="BU592" s="176"/>
      <c r="BV592" s="176"/>
      <c r="BW592" s="176"/>
      <c r="BX592" s="176"/>
      <c r="BY592" s="176"/>
      <c r="BZ592" s="176"/>
      <c r="CA592" s="176"/>
      <c r="CB592" s="176"/>
      <c r="CC592" s="176"/>
      <c r="CD592" s="176"/>
      <c r="CE592" s="176"/>
      <c r="CF592" s="176"/>
      <c r="CG592" s="176"/>
      <c r="CH592" s="176"/>
      <c r="CI592" s="176"/>
      <c r="CJ592" s="176"/>
      <c r="CK592" s="176"/>
      <c r="CL592" s="176"/>
      <c r="CM592" s="176"/>
      <c r="CN592" s="176"/>
      <c r="CO592" s="176"/>
      <c r="CP592" s="176"/>
      <c r="CQ592" s="176"/>
      <c r="CR592" s="176"/>
      <c r="CS592" s="176"/>
      <c r="CT592" s="176"/>
      <c r="CU592" s="176"/>
      <c r="CV592" s="176"/>
      <c r="CW592" s="176"/>
      <c r="CX592" s="176"/>
      <c r="CY592" s="176"/>
      <c r="CZ592" s="176"/>
      <c r="DA592" s="176"/>
      <c r="DB592" s="176"/>
      <c r="DC592" s="176"/>
      <c r="DD592" s="176"/>
      <c r="DE592" s="176"/>
      <c r="DF592" s="176"/>
      <c r="DG592" s="176"/>
      <c r="DH592" s="176"/>
      <c r="DI592" s="176"/>
      <c r="DJ592" s="176"/>
      <c r="DK592" s="176"/>
      <c r="DL592" s="176"/>
      <c r="DM592" s="176"/>
      <c r="DN592" s="176"/>
      <c r="DO592" s="176"/>
      <c r="DP592" s="176"/>
      <c r="DQ592" s="176"/>
      <c r="DR592" s="176"/>
      <c r="DS592" s="176"/>
      <c r="DT592" s="176"/>
      <c r="DU592" s="176"/>
      <c r="DV592" s="176"/>
      <c r="DW592" s="176"/>
      <c r="DX592" s="176"/>
      <c r="DY592" s="176"/>
      <c r="DZ592" s="176"/>
      <c r="EA592" s="176"/>
      <c r="EB592" s="176"/>
      <c r="EC592" s="176"/>
      <c r="ED592" s="176"/>
      <c r="EE592" s="176"/>
      <c r="EF592" s="176"/>
      <c r="EG592" s="176"/>
      <c r="EH592" s="176"/>
      <c r="EI592" s="176"/>
      <c r="EJ592" s="176"/>
      <c r="EK592" s="176"/>
      <c r="EL592" s="176"/>
      <c r="EM592" s="176"/>
      <c r="EN592" s="177"/>
      <c r="EO592" s="177"/>
    </row>
    <row r="593" customFormat="false" ht="12.75" hidden="false" customHeight="false" outlineLevel="0" collapsed="false">
      <c r="A593" s="197" t="s">
        <v>64</v>
      </c>
      <c r="B593" s="198"/>
      <c r="C593" s="199" t="s">
        <v>197</v>
      </c>
      <c r="D593" s="171" t="n">
        <v>13</v>
      </c>
      <c r="E593" s="172" t="s">
        <v>231</v>
      </c>
      <c r="F593" s="173" t="n">
        <f aca="false">SUM(H593:EM593)</f>
        <v>7</v>
      </c>
      <c r="G593" s="174"/>
      <c r="H593" s="176"/>
      <c r="I593" s="176"/>
      <c r="J593" s="176"/>
      <c r="K593" s="176"/>
      <c r="L593" s="176"/>
      <c r="M593" s="176"/>
      <c r="N593" s="176"/>
      <c r="O593" s="176"/>
      <c r="P593" s="176"/>
      <c r="Q593" s="175"/>
      <c r="R593" s="175"/>
      <c r="S593" s="175"/>
      <c r="T593" s="175"/>
      <c r="U593" s="175"/>
      <c r="V593" s="175"/>
      <c r="W593" s="175"/>
      <c r="X593" s="175"/>
      <c r="Y593" s="175"/>
      <c r="Z593" s="175"/>
      <c r="AA593" s="175"/>
      <c r="AB593" s="175"/>
      <c r="AC593" s="175"/>
      <c r="AD593" s="175"/>
      <c r="AE593" s="175"/>
      <c r="AF593" s="175"/>
      <c r="AG593" s="175"/>
      <c r="AH593" s="175"/>
      <c r="AI593" s="175"/>
      <c r="AJ593" s="175"/>
      <c r="AK593" s="175"/>
      <c r="AL593" s="175"/>
      <c r="AM593" s="175"/>
      <c r="AN593" s="175"/>
      <c r="AO593" s="175"/>
      <c r="AP593" s="175"/>
      <c r="AQ593" s="175"/>
      <c r="AR593" s="175"/>
      <c r="AS593" s="175"/>
      <c r="AT593" s="175" t="n">
        <v>7</v>
      </c>
      <c r="AU593" s="175"/>
      <c r="AV593" s="175"/>
      <c r="AW593" s="175"/>
      <c r="AX593" s="175"/>
      <c r="AY593" s="175"/>
      <c r="AZ593" s="175"/>
      <c r="BA593" s="175"/>
      <c r="BB593" s="175"/>
      <c r="BC593" s="176"/>
      <c r="BD593" s="176"/>
      <c r="BE593" s="176"/>
      <c r="BF593" s="176"/>
      <c r="BG593" s="176"/>
      <c r="BH593" s="176"/>
      <c r="BI593" s="176"/>
      <c r="BJ593" s="176"/>
      <c r="BK593" s="176"/>
      <c r="BL593" s="176"/>
      <c r="BM593" s="176"/>
      <c r="BN593" s="176"/>
      <c r="BO593" s="176"/>
      <c r="BP593" s="176"/>
      <c r="BQ593" s="176"/>
      <c r="BR593" s="176"/>
      <c r="BS593" s="176"/>
      <c r="BT593" s="176"/>
      <c r="BU593" s="176"/>
      <c r="BV593" s="176"/>
      <c r="BW593" s="176"/>
      <c r="BX593" s="176"/>
      <c r="BY593" s="176"/>
      <c r="BZ593" s="176"/>
      <c r="CA593" s="176"/>
      <c r="CB593" s="176"/>
      <c r="CC593" s="176"/>
      <c r="CD593" s="176"/>
      <c r="CE593" s="176"/>
      <c r="CF593" s="176"/>
      <c r="CG593" s="176"/>
      <c r="CH593" s="176"/>
      <c r="CI593" s="176"/>
      <c r="CJ593" s="176"/>
      <c r="CK593" s="176"/>
      <c r="CL593" s="176"/>
      <c r="CM593" s="176"/>
      <c r="CN593" s="176"/>
      <c r="CO593" s="176"/>
      <c r="CP593" s="176"/>
      <c r="CQ593" s="176"/>
      <c r="CR593" s="176"/>
      <c r="CS593" s="176"/>
      <c r="CT593" s="176"/>
      <c r="CU593" s="176"/>
      <c r="CV593" s="176"/>
      <c r="CW593" s="176"/>
      <c r="CX593" s="176"/>
      <c r="CY593" s="176"/>
      <c r="CZ593" s="176"/>
      <c r="DA593" s="176"/>
      <c r="DB593" s="176"/>
      <c r="DC593" s="176"/>
      <c r="DD593" s="176"/>
      <c r="DE593" s="176"/>
      <c r="DF593" s="176"/>
      <c r="DG593" s="176"/>
      <c r="DH593" s="176"/>
      <c r="DI593" s="176"/>
      <c r="DJ593" s="176"/>
      <c r="DK593" s="176"/>
      <c r="DL593" s="176"/>
      <c r="DM593" s="176"/>
      <c r="DN593" s="176"/>
      <c r="DO593" s="176"/>
      <c r="DP593" s="176"/>
      <c r="DQ593" s="176"/>
      <c r="DR593" s="176"/>
      <c r="DS593" s="176"/>
      <c r="DT593" s="176"/>
      <c r="DU593" s="176"/>
      <c r="DV593" s="176"/>
      <c r="DW593" s="176"/>
      <c r="DX593" s="176"/>
      <c r="DY593" s="176"/>
      <c r="DZ593" s="176"/>
      <c r="EA593" s="176"/>
      <c r="EB593" s="176"/>
      <c r="EC593" s="176"/>
      <c r="ED593" s="176"/>
      <c r="EE593" s="176"/>
      <c r="EF593" s="176"/>
      <c r="EG593" s="176"/>
      <c r="EH593" s="176"/>
      <c r="EI593" s="176"/>
      <c r="EJ593" s="176"/>
      <c r="EK593" s="176"/>
      <c r="EL593" s="176"/>
      <c r="EM593" s="176"/>
      <c r="EN593" s="177"/>
      <c r="EO593" s="177"/>
    </row>
    <row r="594" customFormat="false" ht="12.75" hidden="false" customHeight="false" outlineLevel="0" collapsed="false">
      <c r="A594" s="197" t="s">
        <v>64</v>
      </c>
      <c r="B594" s="198"/>
      <c r="C594" s="199" t="s">
        <v>197</v>
      </c>
      <c r="D594" s="171" t="n">
        <v>14</v>
      </c>
      <c r="E594" s="172" t="s">
        <v>231</v>
      </c>
      <c r="F594" s="178" t="n">
        <f aca="false">SUM(H594:EM594)</f>
        <v>0</v>
      </c>
      <c r="G594" s="179"/>
      <c r="H594" s="181"/>
      <c r="I594" s="181"/>
      <c r="J594" s="181"/>
      <c r="K594" s="181"/>
      <c r="L594" s="181"/>
      <c r="M594" s="181"/>
      <c r="N594" s="181"/>
      <c r="O594" s="181"/>
      <c r="P594" s="181"/>
      <c r="Q594" s="180"/>
      <c r="R594" s="180"/>
      <c r="S594" s="180"/>
      <c r="T594" s="180"/>
      <c r="U594" s="180"/>
      <c r="V594" s="180"/>
      <c r="W594" s="180"/>
      <c r="X594" s="180"/>
      <c r="Y594" s="180"/>
      <c r="Z594" s="180"/>
      <c r="AA594" s="180"/>
      <c r="AB594" s="180"/>
      <c r="AC594" s="180"/>
      <c r="AD594" s="180"/>
      <c r="AE594" s="180"/>
      <c r="AF594" s="180"/>
      <c r="AG594" s="180"/>
      <c r="AH594" s="180"/>
      <c r="AI594" s="180"/>
      <c r="AJ594" s="180"/>
      <c r="AK594" s="180"/>
      <c r="AL594" s="180"/>
      <c r="AM594" s="180"/>
      <c r="AN594" s="180"/>
      <c r="AO594" s="180"/>
      <c r="AP594" s="180"/>
      <c r="AQ594" s="180"/>
      <c r="AR594" s="180"/>
      <c r="AS594" s="180"/>
      <c r="AT594" s="180"/>
      <c r="AU594" s="180"/>
      <c r="AV594" s="180"/>
      <c r="AW594" s="180"/>
      <c r="AX594" s="180"/>
      <c r="AY594" s="180"/>
      <c r="AZ594" s="180"/>
      <c r="BA594" s="180"/>
      <c r="BB594" s="180"/>
      <c r="BC594" s="181"/>
      <c r="BD594" s="181"/>
      <c r="BE594" s="181"/>
      <c r="BF594" s="181"/>
      <c r="BG594" s="181"/>
      <c r="BH594" s="181"/>
      <c r="BI594" s="181"/>
      <c r="BJ594" s="181"/>
      <c r="BK594" s="181"/>
      <c r="BL594" s="181"/>
      <c r="BM594" s="181"/>
      <c r="BN594" s="181"/>
      <c r="BO594" s="181"/>
      <c r="BP594" s="181"/>
      <c r="BQ594" s="181"/>
      <c r="BR594" s="181"/>
      <c r="BS594" s="181"/>
      <c r="BT594" s="181"/>
      <c r="BU594" s="181"/>
      <c r="BV594" s="181"/>
      <c r="BW594" s="181"/>
      <c r="BX594" s="181"/>
      <c r="BY594" s="181"/>
      <c r="BZ594" s="181"/>
      <c r="CA594" s="181"/>
      <c r="CB594" s="181"/>
      <c r="CC594" s="181"/>
      <c r="CD594" s="181"/>
      <c r="CE594" s="181"/>
      <c r="CF594" s="181"/>
      <c r="CG594" s="181"/>
      <c r="CH594" s="181"/>
      <c r="CI594" s="181"/>
      <c r="CJ594" s="181"/>
      <c r="CK594" s="181"/>
      <c r="CL594" s="181"/>
      <c r="CM594" s="181"/>
      <c r="CN594" s="181"/>
      <c r="CO594" s="181"/>
      <c r="CP594" s="181"/>
      <c r="CQ594" s="181"/>
      <c r="CR594" s="181"/>
      <c r="CS594" s="181"/>
      <c r="CT594" s="181"/>
      <c r="CU594" s="181"/>
      <c r="CV594" s="181"/>
      <c r="CW594" s="181"/>
      <c r="CX594" s="181"/>
      <c r="CY594" s="181"/>
      <c r="CZ594" s="181"/>
      <c r="DA594" s="181"/>
      <c r="DB594" s="181"/>
      <c r="DC594" s="181"/>
      <c r="DD594" s="181"/>
      <c r="DE594" s="181"/>
      <c r="DF594" s="181"/>
      <c r="DG594" s="181"/>
      <c r="DH594" s="181"/>
      <c r="DI594" s="181"/>
      <c r="DJ594" s="181"/>
      <c r="DK594" s="181"/>
      <c r="DL594" s="181"/>
      <c r="DM594" s="181"/>
      <c r="DN594" s="181"/>
      <c r="DO594" s="181"/>
      <c r="DP594" s="181"/>
      <c r="DQ594" s="181"/>
      <c r="DR594" s="181"/>
      <c r="DS594" s="181"/>
      <c r="DT594" s="181"/>
      <c r="DU594" s="181"/>
      <c r="DV594" s="181"/>
      <c r="DW594" s="181"/>
      <c r="DX594" s="181"/>
      <c r="DY594" s="181"/>
      <c r="DZ594" s="181"/>
      <c r="EA594" s="181"/>
      <c r="EB594" s="181"/>
      <c r="EC594" s="181"/>
      <c r="ED594" s="181"/>
      <c r="EE594" s="181"/>
      <c r="EF594" s="181"/>
      <c r="EG594" s="181"/>
      <c r="EH594" s="181"/>
      <c r="EI594" s="181"/>
      <c r="EJ594" s="181"/>
      <c r="EK594" s="181"/>
      <c r="EL594" s="181"/>
      <c r="EM594" s="181"/>
      <c r="EN594" s="177"/>
      <c r="EO594" s="177"/>
    </row>
    <row r="595" customFormat="false" ht="12.75" hidden="false" customHeight="false" outlineLevel="0" collapsed="false">
      <c r="A595" s="197" t="s">
        <v>64</v>
      </c>
      <c r="B595" s="198"/>
      <c r="C595" s="199" t="s">
        <v>197</v>
      </c>
      <c r="D595" s="171" t="n">
        <v>15</v>
      </c>
      <c r="E595" s="172" t="s">
        <v>231</v>
      </c>
      <c r="F595" s="178" t="n">
        <f aca="false">SUM(H595:EM595)</f>
        <v>0</v>
      </c>
      <c r="G595" s="179" t="n">
        <f aca="false">SUM(F589:F595)</f>
        <v>40.25</v>
      </c>
      <c r="H595" s="181"/>
      <c r="I595" s="181"/>
      <c r="J595" s="181"/>
      <c r="K595" s="181"/>
      <c r="L595" s="181"/>
      <c r="M595" s="181"/>
      <c r="N595" s="181"/>
      <c r="O595" s="181"/>
      <c r="P595" s="181"/>
      <c r="Q595" s="180"/>
      <c r="R595" s="180"/>
      <c r="S595" s="180"/>
      <c r="T595" s="180"/>
      <c r="U595" s="180"/>
      <c r="V595" s="180"/>
      <c r="W595" s="180"/>
      <c r="X595" s="180"/>
      <c r="Y595" s="180"/>
      <c r="Z595" s="180"/>
      <c r="AA595" s="180"/>
      <c r="AB595" s="180"/>
      <c r="AC595" s="180"/>
      <c r="AD595" s="180"/>
      <c r="AE595" s="180"/>
      <c r="AF595" s="180"/>
      <c r="AG595" s="180"/>
      <c r="AH595" s="180"/>
      <c r="AI595" s="180"/>
      <c r="AJ595" s="180"/>
      <c r="AK595" s="180"/>
      <c r="AL595" s="180"/>
      <c r="AM595" s="180"/>
      <c r="AN595" s="180"/>
      <c r="AO595" s="180"/>
      <c r="AP595" s="180"/>
      <c r="AQ595" s="180"/>
      <c r="AR595" s="180"/>
      <c r="AS595" s="180"/>
      <c r="AT595" s="180"/>
      <c r="AU595" s="180"/>
      <c r="AV595" s="180"/>
      <c r="AW595" s="180"/>
      <c r="AX595" s="180"/>
      <c r="AY595" s="180"/>
      <c r="AZ595" s="180"/>
      <c r="BA595" s="180"/>
      <c r="BB595" s="180"/>
      <c r="BC595" s="181"/>
      <c r="BD595" s="181"/>
      <c r="BE595" s="181"/>
      <c r="BF595" s="181"/>
      <c r="BG595" s="181"/>
      <c r="BH595" s="181"/>
      <c r="BI595" s="181"/>
      <c r="BJ595" s="181"/>
      <c r="BK595" s="181"/>
      <c r="BL595" s="181"/>
      <c r="BM595" s="181"/>
      <c r="BN595" s="181"/>
      <c r="BO595" s="181"/>
      <c r="BP595" s="181"/>
      <c r="BQ595" s="181"/>
      <c r="BR595" s="181"/>
      <c r="BS595" s="181"/>
      <c r="BT595" s="181"/>
      <c r="BU595" s="181"/>
      <c r="BV595" s="181"/>
      <c r="BW595" s="181"/>
      <c r="BX595" s="181"/>
      <c r="BY595" s="181"/>
      <c r="BZ595" s="181"/>
      <c r="CA595" s="181"/>
      <c r="CB595" s="181"/>
      <c r="CC595" s="181"/>
      <c r="CD595" s="181"/>
      <c r="CE595" s="181"/>
      <c r="CF595" s="181"/>
      <c r="CG595" s="181"/>
      <c r="CH595" s="181"/>
      <c r="CI595" s="181"/>
      <c r="CJ595" s="181"/>
      <c r="CK595" s="181"/>
      <c r="CL595" s="181"/>
      <c r="CM595" s="181"/>
      <c r="CN595" s="181"/>
      <c r="CO595" s="181"/>
      <c r="CP595" s="181"/>
      <c r="CQ595" s="181"/>
      <c r="CR595" s="181"/>
      <c r="CS595" s="181"/>
      <c r="CT595" s="181"/>
      <c r="CU595" s="181"/>
      <c r="CV595" s="181"/>
      <c r="CW595" s="181"/>
      <c r="CX595" s="181"/>
      <c r="CY595" s="181"/>
      <c r="CZ595" s="181"/>
      <c r="DA595" s="181"/>
      <c r="DB595" s="181"/>
      <c r="DC595" s="181"/>
      <c r="DD595" s="181"/>
      <c r="DE595" s="181"/>
      <c r="DF595" s="181"/>
      <c r="DG595" s="181"/>
      <c r="DH595" s="181"/>
      <c r="DI595" s="181"/>
      <c r="DJ595" s="181"/>
      <c r="DK595" s="181"/>
      <c r="DL595" s="181"/>
      <c r="DM595" s="181"/>
      <c r="DN595" s="181"/>
      <c r="DO595" s="181"/>
      <c r="DP595" s="181"/>
      <c r="DQ595" s="181"/>
      <c r="DR595" s="181"/>
      <c r="DS595" s="181"/>
      <c r="DT595" s="181"/>
      <c r="DU595" s="181"/>
      <c r="DV595" s="181"/>
      <c r="DW595" s="181"/>
      <c r="DX595" s="181"/>
      <c r="DY595" s="181"/>
      <c r="DZ595" s="181"/>
      <c r="EA595" s="181"/>
      <c r="EB595" s="181"/>
      <c r="EC595" s="181"/>
      <c r="ED595" s="181"/>
      <c r="EE595" s="181"/>
      <c r="EF595" s="181"/>
      <c r="EG595" s="181"/>
      <c r="EH595" s="181"/>
      <c r="EI595" s="181"/>
      <c r="EJ595" s="181"/>
      <c r="EK595" s="181"/>
      <c r="EL595" s="181"/>
      <c r="EM595" s="181"/>
      <c r="EN595" s="177"/>
      <c r="EO595" s="177"/>
    </row>
    <row r="596" customFormat="false" ht="12.75" hidden="false" customHeight="false" outlineLevel="0" collapsed="false">
      <c r="A596" s="197" t="s">
        <v>64</v>
      </c>
      <c r="B596" s="198"/>
      <c r="C596" s="199" t="s">
        <v>197</v>
      </c>
      <c r="D596" s="171" t="n">
        <v>16</v>
      </c>
      <c r="E596" s="172" t="s">
        <v>232</v>
      </c>
      <c r="F596" s="173" t="n">
        <f aca="false">SUM(H596:EM596)</f>
        <v>7.75</v>
      </c>
      <c r="G596" s="174"/>
      <c r="H596" s="176"/>
      <c r="I596" s="176"/>
      <c r="J596" s="176"/>
      <c r="K596" s="176"/>
      <c r="L596" s="176"/>
      <c r="M596" s="176"/>
      <c r="N596" s="176"/>
      <c r="O596" s="176"/>
      <c r="P596" s="176"/>
      <c r="Q596" s="175"/>
      <c r="R596" s="175"/>
      <c r="S596" s="175"/>
      <c r="T596" s="175"/>
      <c r="U596" s="175"/>
      <c r="V596" s="175"/>
      <c r="W596" s="175"/>
      <c r="X596" s="175" t="n">
        <v>1</v>
      </c>
      <c r="Y596" s="175"/>
      <c r="Z596" s="175"/>
      <c r="AA596" s="175" t="n">
        <v>1.5</v>
      </c>
      <c r="AB596" s="175"/>
      <c r="AC596" s="175"/>
      <c r="AD596" s="175"/>
      <c r="AE596" s="175"/>
      <c r="AF596" s="175"/>
      <c r="AG596" s="175"/>
      <c r="AH596" s="175"/>
      <c r="AI596" s="175"/>
      <c r="AJ596" s="175"/>
      <c r="AK596" s="175"/>
      <c r="AL596" s="175"/>
      <c r="AM596" s="175"/>
      <c r="AN596" s="175"/>
      <c r="AO596" s="175"/>
      <c r="AP596" s="175"/>
      <c r="AQ596" s="175"/>
      <c r="AR596" s="175"/>
      <c r="AS596" s="175"/>
      <c r="AT596" s="175"/>
      <c r="AU596" s="175" t="n">
        <f aca="false">1.25+4</f>
        <v>5.25</v>
      </c>
      <c r="AV596" s="175"/>
      <c r="AW596" s="175"/>
      <c r="AX596" s="175"/>
      <c r="AY596" s="175"/>
      <c r="AZ596" s="175"/>
      <c r="BA596" s="175"/>
      <c r="BB596" s="175"/>
      <c r="BC596" s="176"/>
      <c r="BD596" s="176"/>
      <c r="BE596" s="176"/>
      <c r="BF596" s="176"/>
      <c r="BG596" s="176"/>
      <c r="BH596" s="176"/>
      <c r="BI596" s="176"/>
      <c r="BJ596" s="176"/>
      <c r="BK596" s="176"/>
      <c r="BL596" s="176"/>
      <c r="BM596" s="176"/>
      <c r="BN596" s="176"/>
      <c r="BO596" s="176"/>
      <c r="BP596" s="176"/>
      <c r="BQ596" s="176"/>
      <c r="BR596" s="176"/>
      <c r="BS596" s="176"/>
      <c r="BT596" s="176"/>
      <c r="BU596" s="176"/>
      <c r="BV596" s="176"/>
      <c r="BW596" s="176"/>
      <c r="BX596" s="176"/>
      <c r="BY596" s="176"/>
      <c r="BZ596" s="176"/>
      <c r="CA596" s="176"/>
      <c r="CB596" s="176"/>
      <c r="CC596" s="176"/>
      <c r="CD596" s="176"/>
      <c r="CE596" s="176"/>
      <c r="CF596" s="176"/>
      <c r="CG596" s="176"/>
      <c r="CH596" s="176"/>
      <c r="CI596" s="176"/>
      <c r="CJ596" s="176"/>
      <c r="CK596" s="176"/>
      <c r="CL596" s="176"/>
      <c r="CM596" s="176"/>
      <c r="CN596" s="176"/>
      <c r="CO596" s="176"/>
      <c r="CP596" s="176"/>
      <c r="CQ596" s="176"/>
      <c r="CR596" s="176"/>
      <c r="CS596" s="176"/>
      <c r="CT596" s="176"/>
      <c r="CU596" s="176"/>
      <c r="CV596" s="176"/>
      <c r="CW596" s="176"/>
      <c r="CX596" s="176"/>
      <c r="CY596" s="176"/>
      <c r="CZ596" s="176"/>
      <c r="DA596" s="176"/>
      <c r="DB596" s="176"/>
      <c r="DC596" s="176"/>
      <c r="DD596" s="176"/>
      <c r="DE596" s="176"/>
      <c r="DF596" s="176"/>
      <c r="DG596" s="176"/>
      <c r="DH596" s="176"/>
      <c r="DI596" s="176"/>
      <c r="DJ596" s="176"/>
      <c r="DK596" s="176"/>
      <c r="DL596" s="176"/>
      <c r="DM596" s="176"/>
      <c r="DN596" s="176"/>
      <c r="DO596" s="176"/>
      <c r="DP596" s="176"/>
      <c r="DQ596" s="176"/>
      <c r="DR596" s="176"/>
      <c r="DS596" s="176"/>
      <c r="DT596" s="176"/>
      <c r="DU596" s="176"/>
      <c r="DV596" s="176"/>
      <c r="DW596" s="176"/>
      <c r="DX596" s="176"/>
      <c r="DY596" s="176"/>
      <c r="DZ596" s="176"/>
      <c r="EA596" s="176"/>
      <c r="EB596" s="176"/>
      <c r="EC596" s="176"/>
      <c r="ED596" s="176"/>
      <c r="EE596" s="176"/>
      <c r="EF596" s="176"/>
      <c r="EG596" s="176"/>
      <c r="EH596" s="176"/>
      <c r="EI596" s="176"/>
      <c r="EJ596" s="176"/>
      <c r="EK596" s="176"/>
      <c r="EL596" s="176"/>
      <c r="EM596" s="176"/>
      <c r="EN596" s="177"/>
      <c r="EO596" s="177"/>
    </row>
    <row r="597" customFormat="false" ht="12.75" hidden="false" customHeight="false" outlineLevel="0" collapsed="false">
      <c r="A597" s="197" t="s">
        <v>64</v>
      </c>
      <c r="B597" s="198"/>
      <c r="C597" s="199" t="s">
        <v>197</v>
      </c>
      <c r="D597" s="171" t="n">
        <v>17</v>
      </c>
      <c r="E597" s="172" t="s">
        <v>232</v>
      </c>
      <c r="F597" s="173" t="n">
        <f aca="false">SUM(H597:EM597)</f>
        <v>7.75</v>
      </c>
      <c r="G597" s="174"/>
      <c r="H597" s="176"/>
      <c r="I597" s="176"/>
      <c r="J597" s="176"/>
      <c r="K597" s="176"/>
      <c r="L597" s="176"/>
      <c r="M597" s="176" t="n">
        <v>0.5</v>
      </c>
      <c r="N597" s="176"/>
      <c r="O597" s="176"/>
      <c r="P597" s="176"/>
      <c r="Q597" s="175"/>
      <c r="R597" s="175"/>
      <c r="S597" s="175"/>
      <c r="T597" s="175"/>
      <c r="U597" s="175"/>
      <c r="V597" s="175"/>
      <c r="W597" s="175"/>
      <c r="X597" s="175"/>
      <c r="Y597" s="175"/>
      <c r="Z597" s="175"/>
      <c r="AA597" s="175"/>
      <c r="AB597" s="175"/>
      <c r="AC597" s="175"/>
      <c r="AD597" s="175"/>
      <c r="AE597" s="175"/>
      <c r="AF597" s="175"/>
      <c r="AG597" s="175"/>
      <c r="AH597" s="175"/>
      <c r="AI597" s="175"/>
      <c r="AJ597" s="175"/>
      <c r="AK597" s="175"/>
      <c r="AL597" s="175"/>
      <c r="AM597" s="175"/>
      <c r="AN597" s="175"/>
      <c r="AO597" s="175"/>
      <c r="AP597" s="175"/>
      <c r="AQ597" s="175"/>
      <c r="AR597" s="175"/>
      <c r="AS597" s="175"/>
      <c r="AT597" s="175"/>
      <c r="AU597" s="175"/>
      <c r="AV597" s="175"/>
      <c r="AW597" s="175"/>
      <c r="AX597" s="175"/>
      <c r="AY597" s="175"/>
      <c r="AZ597" s="175"/>
      <c r="BA597" s="175"/>
      <c r="BB597" s="175"/>
      <c r="BC597" s="176"/>
      <c r="BD597" s="176" t="n">
        <v>1.25</v>
      </c>
      <c r="BE597" s="176"/>
      <c r="BF597" s="176"/>
      <c r="BG597" s="176"/>
      <c r="BH597" s="176"/>
      <c r="BI597" s="176"/>
      <c r="BJ597" s="176"/>
      <c r="BK597" s="176"/>
      <c r="BL597" s="176"/>
      <c r="BM597" s="176"/>
      <c r="BN597" s="176"/>
      <c r="BO597" s="176"/>
      <c r="BP597" s="176"/>
      <c r="BQ597" s="176"/>
      <c r="BR597" s="176" t="n">
        <v>5</v>
      </c>
      <c r="BS597" s="176"/>
      <c r="BT597" s="176"/>
      <c r="BU597" s="176"/>
      <c r="BV597" s="176"/>
      <c r="BW597" s="176"/>
      <c r="BX597" s="176"/>
      <c r="BY597" s="176"/>
      <c r="BZ597" s="176"/>
      <c r="CA597" s="176" t="n">
        <v>1</v>
      </c>
      <c r="CB597" s="176"/>
      <c r="CC597" s="176"/>
      <c r="CD597" s="176"/>
      <c r="CE597" s="176"/>
      <c r="CF597" s="176"/>
      <c r="CG597" s="176"/>
      <c r="CH597" s="176"/>
      <c r="CI597" s="176"/>
      <c r="CJ597" s="176"/>
      <c r="CK597" s="176"/>
      <c r="CL597" s="176"/>
      <c r="CM597" s="176"/>
      <c r="CN597" s="176"/>
      <c r="CO597" s="176"/>
      <c r="CP597" s="176"/>
      <c r="CQ597" s="176"/>
      <c r="CR597" s="176"/>
      <c r="CS597" s="176"/>
      <c r="CT597" s="176"/>
      <c r="CU597" s="176"/>
      <c r="CV597" s="176"/>
      <c r="CW597" s="176"/>
      <c r="CX597" s="176"/>
      <c r="CY597" s="176"/>
      <c r="CZ597" s="176"/>
      <c r="DA597" s="176"/>
      <c r="DB597" s="176"/>
      <c r="DC597" s="176"/>
      <c r="DD597" s="176"/>
      <c r="DE597" s="176"/>
      <c r="DF597" s="176"/>
      <c r="DG597" s="176"/>
      <c r="DH597" s="176"/>
      <c r="DI597" s="176"/>
      <c r="DJ597" s="176"/>
      <c r="DK597" s="176"/>
      <c r="DL597" s="176"/>
      <c r="DM597" s="176"/>
      <c r="DN597" s="176"/>
      <c r="DO597" s="176"/>
      <c r="DP597" s="176"/>
      <c r="DQ597" s="176"/>
      <c r="DR597" s="176"/>
      <c r="DS597" s="176"/>
      <c r="DT597" s="176"/>
      <c r="DU597" s="176"/>
      <c r="DV597" s="176"/>
      <c r="DW597" s="176"/>
      <c r="DX597" s="176"/>
      <c r="DY597" s="176"/>
      <c r="DZ597" s="176"/>
      <c r="EA597" s="176"/>
      <c r="EB597" s="176"/>
      <c r="EC597" s="176"/>
      <c r="ED597" s="176"/>
      <c r="EE597" s="176"/>
      <c r="EF597" s="176"/>
      <c r="EG597" s="176"/>
      <c r="EH597" s="176"/>
      <c r="EI597" s="176"/>
      <c r="EJ597" s="176"/>
      <c r="EK597" s="176"/>
      <c r="EL597" s="176"/>
      <c r="EM597" s="176"/>
      <c r="EN597" s="177"/>
      <c r="EO597" s="177"/>
    </row>
    <row r="598" customFormat="false" ht="12.75" hidden="false" customHeight="false" outlineLevel="0" collapsed="false">
      <c r="A598" s="197" t="s">
        <v>64</v>
      </c>
      <c r="B598" s="198"/>
      <c r="C598" s="199" t="s">
        <v>197</v>
      </c>
      <c r="D598" s="171" t="n">
        <v>18</v>
      </c>
      <c r="E598" s="172" t="s">
        <v>232</v>
      </c>
      <c r="F598" s="173" t="n">
        <f aca="false">SUM(H598:EM598)</f>
        <v>7.75</v>
      </c>
      <c r="G598" s="174"/>
      <c r="H598" s="176"/>
      <c r="I598" s="176"/>
      <c r="J598" s="176"/>
      <c r="K598" s="176"/>
      <c r="L598" s="176"/>
      <c r="M598" s="176"/>
      <c r="N598" s="176"/>
      <c r="O598" s="176"/>
      <c r="P598" s="176"/>
      <c r="Q598" s="175"/>
      <c r="R598" s="175"/>
      <c r="S598" s="175"/>
      <c r="T598" s="175"/>
      <c r="U598" s="175"/>
      <c r="V598" s="175"/>
      <c r="W598" s="175"/>
      <c r="X598" s="175"/>
      <c r="Y598" s="175"/>
      <c r="Z598" s="175"/>
      <c r="AA598" s="175"/>
      <c r="AB598" s="175"/>
      <c r="AC598" s="175"/>
      <c r="AD598" s="175"/>
      <c r="AE598" s="175"/>
      <c r="AF598" s="175"/>
      <c r="AG598" s="175"/>
      <c r="AH598" s="175"/>
      <c r="AI598" s="175"/>
      <c r="AJ598" s="175"/>
      <c r="AK598" s="175"/>
      <c r="AL598" s="175"/>
      <c r="AM598" s="175"/>
      <c r="AN598" s="175"/>
      <c r="AO598" s="175"/>
      <c r="AP598" s="175"/>
      <c r="AQ598" s="175"/>
      <c r="AR598" s="175"/>
      <c r="AS598" s="175"/>
      <c r="AT598" s="175"/>
      <c r="AU598" s="175"/>
      <c r="AV598" s="175"/>
      <c r="AW598" s="175"/>
      <c r="AX598" s="175"/>
      <c r="AY598" s="175"/>
      <c r="AZ598" s="175"/>
      <c r="BA598" s="175"/>
      <c r="BB598" s="175"/>
      <c r="BC598" s="176"/>
      <c r="BD598" s="176"/>
      <c r="BE598" s="176"/>
      <c r="BF598" s="176"/>
      <c r="BG598" s="176"/>
      <c r="BH598" s="176"/>
      <c r="BI598" s="176"/>
      <c r="BJ598" s="176"/>
      <c r="BK598" s="176"/>
      <c r="BL598" s="176"/>
      <c r="BM598" s="176"/>
      <c r="BN598" s="176"/>
      <c r="BO598" s="176"/>
      <c r="BP598" s="176"/>
      <c r="BQ598" s="176"/>
      <c r="BR598" s="176" t="n">
        <v>7.75</v>
      </c>
      <c r="BS598" s="176"/>
      <c r="BT598" s="176"/>
      <c r="BU598" s="176"/>
      <c r="BV598" s="176"/>
      <c r="BW598" s="176"/>
      <c r="BX598" s="176"/>
      <c r="BY598" s="176"/>
      <c r="BZ598" s="176"/>
      <c r="CA598" s="176"/>
      <c r="CB598" s="176"/>
      <c r="CC598" s="176"/>
      <c r="CD598" s="176"/>
      <c r="CE598" s="176"/>
      <c r="CF598" s="176"/>
      <c r="CG598" s="176"/>
      <c r="CH598" s="176"/>
      <c r="CI598" s="176"/>
      <c r="CJ598" s="176"/>
      <c r="CK598" s="176"/>
      <c r="CL598" s="176"/>
      <c r="CM598" s="176"/>
      <c r="CN598" s="176"/>
      <c r="CO598" s="176"/>
      <c r="CP598" s="176"/>
      <c r="CQ598" s="176"/>
      <c r="CR598" s="176"/>
      <c r="CS598" s="176"/>
      <c r="CT598" s="176"/>
      <c r="CU598" s="176"/>
      <c r="CV598" s="176"/>
      <c r="CW598" s="176"/>
      <c r="CX598" s="176"/>
      <c r="CY598" s="176"/>
      <c r="CZ598" s="176"/>
      <c r="DA598" s="176"/>
      <c r="DB598" s="176"/>
      <c r="DC598" s="176"/>
      <c r="DD598" s="176"/>
      <c r="DE598" s="176"/>
      <c r="DF598" s="176"/>
      <c r="DG598" s="176"/>
      <c r="DH598" s="176"/>
      <c r="DI598" s="176"/>
      <c r="DJ598" s="176"/>
      <c r="DK598" s="176"/>
      <c r="DL598" s="176"/>
      <c r="DM598" s="176"/>
      <c r="DN598" s="176"/>
      <c r="DO598" s="176"/>
      <c r="DP598" s="176"/>
      <c r="DQ598" s="176"/>
      <c r="DR598" s="176"/>
      <c r="DS598" s="176"/>
      <c r="DT598" s="176"/>
      <c r="DU598" s="176"/>
      <c r="DV598" s="176"/>
      <c r="DW598" s="176"/>
      <c r="DX598" s="176"/>
      <c r="DY598" s="176"/>
      <c r="DZ598" s="176"/>
      <c r="EA598" s="176"/>
      <c r="EB598" s="176"/>
      <c r="EC598" s="176"/>
      <c r="ED598" s="176"/>
      <c r="EE598" s="176"/>
      <c r="EF598" s="176"/>
      <c r="EG598" s="176"/>
      <c r="EH598" s="176"/>
      <c r="EI598" s="176"/>
      <c r="EJ598" s="176"/>
      <c r="EK598" s="176"/>
      <c r="EL598" s="176"/>
      <c r="EM598" s="176"/>
      <c r="EN598" s="177"/>
      <c r="EO598" s="177"/>
    </row>
    <row r="599" customFormat="false" ht="12.75" hidden="false" customHeight="false" outlineLevel="0" collapsed="false">
      <c r="A599" s="197" t="s">
        <v>64</v>
      </c>
      <c r="B599" s="198"/>
      <c r="C599" s="199" t="s">
        <v>197</v>
      </c>
      <c r="D599" s="171" t="n">
        <v>19</v>
      </c>
      <c r="E599" s="172" t="s">
        <v>232</v>
      </c>
      <c r="F599" s="173" t="n">
        <f aca="false">SUM(H599:EM599)</f>
        <v>7.75</v>
      </c>
      <c r="G599" s="174"/>
      <c r="H599" s="176"/>
      <c r="I599" s="176"/>
      <c r="J599" s="176"/>
      <c r="K599" s="176"/>
      <c r="L599" s="176"/>
      <c r="M599" s="176"/>
      <c r="N599" s="176"/>
      <c r="O599" s="176"/>
      <c r="P599" s="176"/>
      <c r="Q599" s="175"/>
      <c r="R599" s="175"/>
      <c r="S599" s="175"/>
      <c r="T599" s="175"/>
      <c r="U599" s="175"/>
      <c r="V599" s="175"/>
      <c r="W599" s="175"/>
      <c r="X599" s="175"/>
      <c r="Y599" s="175"/>
      <c r="Z599" s="175"/>
      <c r="AA599" s="175"/>
      <c r="AB599" s="175"/>
      <c r="AC599" s="175"/>
      <c r="AD599" s="175"/>
      <c r="AE599" s="175"/>
      <c r="AF599" s="175"/>
      <c r="AG599" s="175" t="n">
        <v>1</v>
      </c>
      <c r="AH599" s="175"/>
      <c r="AI599" s="175"/>
      <c r="AJ599" s="175"/>
      <c r="AK599" s="175"/>
      <c r="AL599" s="175"/>
      <c r="AM599" s="175"/>
      <c r="AN599" s="175"/>
      <c r="AO599" s="175"/>
      <c r="AP599" s="175"/>
      <c r="AQ599" s="175"/>
      <c r="AR599" s="175"/>
      <c r="AS599" s="175"/>
      <c r="AT599" s="175"/>
      <c r="AU599" s="175"/>
      <c r="AV599" s="175"/>
      <c r="AW599" s="175"/>
      <c r="AX599" s="175"/>
      <c r="AY599" s="175"/>
      <c r="AZ599" s="175"/>
      <c r="BA599" s="175"/>
      <c r="BB599" s="175"/>
      <c r="BC599" s="176"/>
      <c r="BD599" s="176"/>
      <c r="BE599" s="176"/>
      <c r="BF599" s="176"/>
      <c r="BG599" s="176" t="n">
        <v>3.5</v>
      </c>
      <c r="BH599" s="176"/>
      <c r="BI599" s="176"/>
      <c r="BJ599" s="176"/>
      <c r="BK599" s="176"/>
      <c r="BL599" s="176"/>
      <c r="BM599" s="176"/>
      <c r="BN599" s="176"/>
      <c r="BO599" s="176"/>
      <c r="BP599" s="176"/>
      <c r="BQ599" s="176"/>
      <c r="BR599" s="176" t="n">
        <v>3.25</v>
      </c>
      <c r="BS599" s="176"/>
      <c r="BT599" s="176"/>
      <c r="BU599" s="176"/>
      <c r="BV599" s="176"/>
      <c r="BW599" s="176"/>
      <c r="BX599" s="176"/>
      <c r="BY599" s="176"/>
      <c r="BZ599" s="176"/>
      <c r="CA599" s="176"/>
      <c r="CB599" s="176"/>
      <c r="CC599" s="176"/>
      <c r="CD599" s="176"/>
      <c r="CE599" s="176"/>
      <c r="CF599" s="176"/>
      <c r="CG599" s="176"/>
      <c r="CH599" s="176"/>
      <c r="CI599" s="176"/>
      <c r="CJ599" s="176"/>
      <c r="CK599" s="176"/>
      <c r="CL599" s="176"/>
      <c r="CM599" s="176"/>
      <c r="CN599" s="176"/>
      <c r="CO599" s="176"/>
      <c r="CP599" s="176"/>
      <c r="CQ599" s="176"/>
      <c r="CR599" s="176"/>
      <c r="CS599" s="176"/>
      <c r="CT599" s="176"/>
      <c r="CU599" s="176"/>
      <c r="CV599" s="176"/>
      <c r="CW599" s="176"/>
      <c r="CX599" s="176"/>
      <c r="CY599" s="176"/>
      <c r="CZ599" s="176"/>
      <c r="DA599" s="176"/>
      <c r="DB599" s="176"/>
      <c r="DC599" s="176"/>
      <c r="DD599" s="176"/>
      <c r="DE599" s="176"/>
      <c r="DF599" s="176"/>
      <c r="DG599" s="176"/>
      <c r="DH599" s="176"/>
      <c r="DI599" s="176"/>
      <c r="DJ599" s="176"/>
      <c r="DK599" s="176"/>
      <c r="DL599" s="176"/>
      <c r="DM599" s="176"/>
      <c r="DN599" s="176"/>
      <c r="DO599" s="176"/>
      <c r="DP599" s="176"/>
      <c r="DQ599" s="176"/>
      <c r="DR599" s="176"/>
      <c r="DS599" s="176"/>
      <c r="DT599" s="176"/>
      <c r="DU599" s="176"/>
      <c r="DV599" s="176"/>
      <c r="DW599" s="176"/>
      <c r="DX599" s="176"/>
      <c r="DY599" s="176"/>
      <c r="DZ599" s="176"/>
      <c r="EA599" s="176"/>
      <c r="EB599" s="176"/>
      <c r="EC599" s="176"/>
      <c r="ED599" s="176"/>
      <c r="EE599" s="176"/>
      <c r="EF599" s="176"/>
      <c r="EG599" s="176"/>
      <c r="EH599" s="176"/>
      <c r="EI599" s="176"/>
      <c r="EJ599" s="176"/>
      <c r="EK599" s="176"/>
      <c r="EL599" s="176"/>
      <c r="EM599" s="176"/>
      <c r="EN599" s="177"/>
      <c r="EO599" s="177"/>
    </row>
    <row r="600" customFormat="false" ht="12.75" hidden="false" customHeight="false" outlineLevel="0" collapsed="false">
      <c r="A600" s="197" t="s">
        <v>64</v>
      </c>
      <c r="B600" s="198"/>
      <c r="C600" s="199" t="s">
        <v>197</v>
      </c>
      <c r="D600" s="171" t="n">
        <v>20</v>
      </c>
      <c r="E600" s="172" t="s">
        <v>232</v>
      </c>
      <c r="F600" s="173" t="n">
        <f aca="false">SUM(H600:EM600)</f>
        <v>7</v>
      </c>
      <c r="G600" s="174"/>
      <c r="H600" s="176"/>
      <c r="I600" s="176"/>
      <c r="J600" s="176"/>
      <c r="K600" s="176"/>
      <c r="L600" s="176"/>
      <c r="M600" s="176"/>
      <c r="N600" s="176"/>
      <c r="O600" s="176" t="n">
        <v>1</v>
      </c>
      <c r="P600" s="176"/>
      <c r="Q600" s="175"/>
      <c r="R600" s="175"/>
      <c r="S600" s="175"/>
      <c r="T600" s="175"/>
      <c r="U600" s="175"/>
      <c r="V600" s="175"/>
      <c r="W600" s="175"/>
      <c r="X600" s="175"/>
      <c r="Y600" s="175"/>
      <c r="Z600" s="175"/>
      <c r="AA600" s="175" t="n">
        <v>2</v>
      </c>
      <c r="AB600" s="175"/>
      <c r="AC600" s="175"/>
      <c r="AD600" s="175"/>
      <c r="AE600" s="175"/>
      <c r="AF600" s="175"/>
      <c r="AG600" s="175"/>
      <c r="AH600" s="175"/>
      <c r="AI600" s="175"/>
      <c r="AJ600" s="175"/>
      <c r="AK600" s="175"/>
      <c r="AL600" s="175"/>
      <c r="AM600" s="175"/>
      <c r="AN600" s="175"/>
      <c r="AO600" s="175"/>
      <c r="AP600" s="175"/>
      <c r="AQ600" s="175"/>
      <c r="AR600" s="175"/>
      <c r="AS600" s="175"/>
      <c r="AT600" s="175"/>
      <c r="AU600" s="175"/>
      <c r="AV600" s="175"/>
      <c r="AW600" s="175"/>
      <c r="AX600" s="175"/>
      <c r="AY600" s="175"/>
      <c r="AZ600" s="175"/>
      <c r="BA600" s="175"/>
      <c r="BB600" s="175"/>
      <c r="BC600" s="176" t="n">
        <v>0.75</v>
      </c>
      <c r="BD600" s="176"/>
      <c r="BE600" s="176"/>
      <c r="BF600" s="176"/>
      <c r="BG600" s="176"/>
      <c r="BH600" s="176"/>
      <c r="BI600" s="176"/>
      <c r="BJ600" s="176"/>
      <c r="BK600" s="176"/>
      <c r="BL600" s="176"/>
      <c r="BM600" s="176"/>
      <c r="BN600" s="176"/>
      <c r="BO600" s="176"/>
      <c r="BP600" s="176"/>
      <c r="BQ600" s="176"/>
      <c r="BR600" s="176"/>
      <c r="BS600" s="176"/>
      <c r="BT600" s="176"/>
      <c r="BU600" s="176"/>
      <c r="BV600" s="176"/>
      <c r="BW600" s="176"/>
      <c r="BX600" s="176"/>
      <c r="BY600" s="176"/>
      <c r="BZ600" s="176"/>
      <c r="CA600" s="176"/>
      <c r="CB600" s="176"/>
      <c r="CC600" s="176"/>
      <c r="CD600" s="176"/>
      <c r="CE600" s="176"/>
      <c r="CF600" s="176" t="n">
        <v>2.75</v>
      </c>
      <c r="CG600" s="176"/>
      <c r="CH600" s="176"/>
      <c r="CI600" s="176"/>
      <c r="CJ600" s="176"/>
      <c r="CK600" s="176"/>
      <c r="CL600" s="176"/>
      <c r="CM600" s="176"/>
      <c r="CN600" s="176"/>
      <c r="CO600" s="176" t="n">
        <v>0.5</v>
      </c>
      <c r="CP600" s="176"/>
      <c r="CQ600" s="176"/>
      <c r="CR600" s="176"/>
      <c r="CS600" s="176"/>
      <c r="CT600" s="176"/>
      <c r="CU600" s="176"/>
      <c r="CV600" s="176"/>
      <c r="CW600" s="176"/>
      <c r="CX600" s="176"/>
      <c r="CY600" s="176"/>
      <c r="CZ600" s="176"/>
      <c r="DA600" s="176"/>
      <c r="DB600" s="176"/>
      <c r="DC600" s="176"/>
      <c r="DD600" s="176"/>
      <c r="DE600" s="176"/>
      <c r="DF600" s="176"/>
      <c r="DG600" s="176"/>
      <c r="DH600" s="176"/>
      <c r="DI600" s="176"/>
      <c r="DJ600" s="176"/>
      <c r="DK600" s="176"/>
      <c r="DL600" s="176"/>
      <c r="DM600" s="176"/>
      <c r="DN600" s="176"/>
      <c r="DO600" s="176"/>
      <c r="DP600" s="176"/>
      <c r="DQ600" s="176"/>
      <c r="DR600" s="176"/>
      <c r="DS600" s="176"/>
      <c r="DT600" s="176"/>
      <c r="DU600" s="176"/>
      <c r="DV600" s="176"/>
      <c r="DW600" s="176"/>
      <c r="DX600" s="176"/>
      <c r="DY600" s="176"/>
      <c r="DZ600" s="176"/>
      <c r="EA600" s="176"/>
      <c r="EB600" s="176"/>
      <c r="EC600" s="176"/>
      <c r="ED600" s="176"/>
      <c r="EE600" s="176"/>
      <c r="EF600" s="176"/>
      <c r="EG600" s="176"/>
      <c r="EH600" s="176"/>
      <c r="EI600" s="176"/>
      <c r="EJ600" s="176"/>
      <c r="EK600" s="176"/>
      <c r="EL600" s="176"/>
      <c r="EM600" s="176"/>
      <c r="EN600" s="177"/>
      <c r="EO600" s="177"/>
    </row>
    <row r="601" customFormat="false" ht="12.75" hidden="false" customHeight="false" outlineLevel="0" collapsed="false">
      <c r="A601" s="197" t="s">
        <v>64</v>
      </c>
      <c r="B601" s="198"/>
      <c r="C601" s="199" t="s">
        <v>197</v>
      </c>
      <c r="D601" s="171" t="n">
        <v>21</v>
      </c>
      <c r="E601" s="172" t="s">
        <v>232</v>
      </c>
      <c r="F601" s="178" t="n">
        <f aca="false">SUM(H601:EM601)</f>
        <v>0</v>
      </c>
      <c r="G601" s="179"/>
      <c r="H601" s="181"/>
      <c r="I601" s="181"/>
      <c r="J601" s="181"/>
      <c r="K601" s="181"/>
      <c r="L601" s="181"/>
      <c r="M601" s="181"/>
      <c r="N601" s="181"/>
      <c r="O601" s="181"/>
      <c r="P601" s="181"/>
      <c r="Q601" s="180"/>
      <c r="R601" s="180"/>
      <c r="S601" s="180"/>
      <c r="T601" s="180"/>
      <c r="U601" s="180"/>
      <c r="V601" s="180"/>
      <c r="W601" s="180"/>
      <c r="X601" s="180"/>
      <c r="Y601" s="180"/>
      <c r="Z601" s="180"/>
      <c r="AA601" s="180"/>
      <c r="AB601" s="180"/>
      <c r="AC601" s="180"/>
      <c r="AD601" s="180"/>
      <c r="AE601" s="180"/>
      <c r="AF601" s="180"/>
      <c r="AG601" s="180"/>
      <c r="AH601" s="180"/>
      <c r="AI601" s="180"/>
      <c r="AJ601" s="180"/>
      <c r="AK601" s="180"/>
      <c r="AL601" s="180"/>
      <c r="AM601" s="180"/>
      <c r="AN601" s="180"/>
      <c r="AO601" s="180"/>
      <c r="AP601" s="180"/>
      <c r="AQ601" s="180"/>
      <c r="AR601" s="180"/>
      <c r="AS601" s="180"/>
      <c r="AT601" s="180"/>
      <c r="AU601" s="180"/>
      <c r="AV601" s="180"/>
      <c r="AW601" s="180"/>
      <c r="AX601" s="180"/>
      <c r="AY601" s="180"/>
      <c r="AZ601" s="180"/>
      <c r="BA601" s="180"/>
      <c r="BB601" s="180"/>
      <c r="BC601" s="181"/>
      <c r="BD601" s="181"/>
      <c r="BE601" s="181"/>
      <c r="BF601" s="181"/>
      <c r="BG601" s="181"/>
      <c r="BH601" s="181"/>
      <c r="BI601" s="181"/>
      <c r="BJ601" s="181"/>
      <c r="BK601" s="181"/>
      <c r="BL601" s="181"/>
      <c r="BM601" s="181"/>
      <c r="BN601" s="181"/>
      <c r="BO601" s="181"/>
      <c r="BP601" s="181"/>
      <c r="BQ601" s="181"/>
      <c r="BR601" s="181"/>
      <c r="BS601" s="181"/>
      <c r="BT601" s="181"/>
      <c r="BU601" s="181"/>
      <c r="BV601" s="181"/>
      <c r="BW601" s="181"/>
      <c r="BX601" s="181"/>
      <c r="BY601" s="181"/>
      <c r="BZ601" s="181"/>
      <c r="CA601" s="181"/>
      <c r="CB601" s="181"/>
      <c r="CC601" s="181"/>
      <c r="CD601" s="181"/>
      <c r="CE601" s="181"/>
      <c r="CF601" s="181"/>
      <c r="CG601" s="181"/>
      <c r="CH601" s="181"/>
      <c r="CI601" s="181"/>
      <c r="CJ601" s="181"/>
      <c r="CK601" s="181"/>
      <c r="CL601" s="181"/>
      <c r="CM601" s="181"/>
      <c r="CN601" s="181"/>
      <c r="CO601" s="181"/>
      <c r="CP601" s="181"/>
      <c r="CQ601" s="181"/>
      <c r="CR601" s="181"/>
      <c r="CS601" s="181"/>
      <c r="CT601" s="181"/>
      <c r="CU601" s="181"/>
      <c r="CV601" s="181"/>
      <c r="CW601" s="181"/>
      <c r="CX601" s="181"/>
      <c r="CY601" s="181"/>
      <c r="CZ601" s="181"/>
      <c r="DA601" s="181"/>
      <c r="DB601" s="181"/>
      <c r="DC601" s="181"/>
      <c r="DD601" s="181"/>
      <c r="DE601" s="181"/>
      <c r="DF601" s="181"/>
      <c r="DG601" s="181"/>
      <c r="DH601" s="181"/>
      <c r="DI601" s="181"/>
      <c r="DJ601" s="181"/>
      <c r="DK601" s="181"/>
      <c r="DL601" s="181"/>
      <c r="DM601" s="181"/>
      <c r="DN601" s="181"/>
      <c r="DO601" s="181"/>
      <c r="DP601" s="181"/>
      <c r="DQ601" s="181"/>
      <c r="DR601" s="181"/>
      <c r="DS601" s="181"/>
      <c r="DT601" s="181"/>
      <c r="DU601" s="181"/>
      <c r="DV601" s="181"/>
      <c r="DW601" s="181"/>
      <c r="DX601" s="181"/>
      <c r="DY601" s="181"/>
      <c r="DZ601" s="181"/>
      <c r="EA601" s="181"/>
      <c r="EB601" s="181"/>
      <c r="EC601" s="181"/>
      <c r="ED601" s="181"/>
      <c r="EE601" s="181"/>
      <c r="EF601" s="181"/>
      <c r="EG601" s="181"/>
      <c r="EH601" s="181"/>
      <c r="EI601" s="181"/>
      <c r="EJ601" s="181"/>
      <c r="EK601" s="181"/>
      <c r="EL601" s="181"/>
      <c r="EM601" s="181"/>
      <c r="EN601" s="177"/>
      <c r="EO601" s="177"/>
    </row>
    <row r="602" customFormat="false" ht="12.75" hidden="false" customHeight="false" outlineLevel="0" collapsed="false">
      <c r="A602" s="197" t="s">
        <v>64</v>
      </c>
      <c r="B602" s="198"/>
      <c r="C602" s="199" t="s">
        <v>197</v>
      </c>
      <c r="D602" s="171" t="n">
        <v>22</v>
      </c>
      <c r="E602" s="172" t="s">
        <v>232</v>
      </c>
      <c r="F602" s="178" t="n">
        <f aca="false">SUM(H602:EM602)</f>
        <v>0</v>
      </c>
      <c r="G602" s="179" t="n">
        <f aca="false">SUM(F596:F602)</f>
        <v>38</v>
      </c>
      <c r="H602" s="181"/>
      <c r="I602" s="181"/>
      <c r="J602" s="181"/>
      <c r="K602" s="181"/>
      <c r="L602" s="181"/>
      <c r="M602" s="181"/>
      <c r="N602" s="181"/>
      <c r="O602" s="181"/>
      <c r="P602" s="181"/>
      <c r="Q602" s="180"/>
      <c r="R602" s="180"/>
      <c r="S602" s="180"/>
      <c r="T602" s="180"/>
      <c r="U602" s="180"/>
      <c r="V602" s="180"/>
      <c r="W602" s="180"/>
      <c r="X602" s="180"/>
      <c r="Y602" s="180"/>
      <c r="Z602" s="180"/>
      <c r="AA602" s="180"/>
      <c r="AB602" s="180"/>
      <c r="AC602" s="180"/>
      <c r="AD602" s="180"/>
      <c r="AE602" s="180"/>
      <c r="AF602" s="180"/>
      <c r="AG602" s="180"/>
      <c r="AH602" s="180"/>
      <c r="AI602" s="180"/>
      <c r="AJ602" s="180"/>
      <c r="AK602" s="180"/>
      <c r="AL602" s="180"/>
      <c r="AM602" s="180"/>
      <c r="AN602" s="180"/>
      <c r="AO602" s="180"/>
      <c r="AP602" s="180"/>
      <c r="AQ602" s="180"/>
      <c r="AR602" s="180"/>
      <c r="AS602" s="180"/>
      <c r="AT602" s="180"/>
      <c r="AU602" s="180"/>
      <c r="AV602" s="180"/>
      <c r="AW602" s="180"/>
      <c r="AX602" s="180"/>
      <c r="AY602" s="180"/>
      <c r="AZ602" s="180"/>
      <c r="BA602" s="180"/>
      <c r="BB602" s="180"/>
      <c r="BC602" s="181"/>
      <c r="BD602" s="181"/>
      <c r="BE602" s="181"/>
      <c r="BF602" s="181"/>
      <c r="BG602" s="181"/>
      <c r="BH602" s="181"/>
      <c r="BI602" s="181"/>
      <c r="BJ602" s="181"/>
      <c r="BK602" s="181"/>
      <c r="BL602" s="181"/>
      <c r="BM602" s="181"/>
      <c r="BN602" s="181"/>
      <c r="BO602" s="181"/>
      <c r="BP602" s="181"/>
      <c r="BQ602" s="181"/>
      <c r="BR602" s="181"/>
      <c r="BS602" s="181"/>
      <c r="BT602" s="181"/>
      <c r="BU602" s="181"/>
      <c r="BV602" s="181"/>
      <c r="BW602" s="181"/>
      <c r="BX602" s="181"/>
      <c r="BY602" s="181"/>
      <c r="BZ602" s="181"/>
      <c r="CA602" s="181"/>
      <c r="CB602" s="181"/>
      <c r="CC602" s="181"/>
      <c r="CD602" s="181"/>
      <c r="CE602" s="181"/>
      <c r="CF602" s="181"/>
      <c r="CG602" s="181"/>
      <c r="CH602" s="181"/>
      <c r="CI602" s="181"/>
      <c r="CJ602" s="181"/>
      <c r="CK602" s="181"/>
      <c r="CL602" s="181"/>
      <c r="CM602" s="181"/>
      <c r="CN602" s="181"/>
      <c r="CO602" s="181"/>
      <c r="CP602" s="181"/>
      <c r="CQ602" s="181"/>
      <c r="CR602" s="181"/>
      <c r="CS602" s="181"/>
      <c r="CT602" s="181"/>
      <c r="CU602" s="181"/>
      <c r="CV602" s="181"/>
      <c r="CW602" s="181"/>
      <c r="CX602" s="181"/>
      <c r="CY602" s="181"/>
      <c r="CZ602" s="181"/>
      <c r="DA602" s="181"/>
      <c r="DB602" s="181"/>
      <c r="DC602" s="181"/>
      <c r="DD602" s="181"/>
      <c r="DE602" s="181"/>
      <c r="DF602" s="181"/>
      <c r="DG602" s="181"/>
      <c r="DH602" s="181"/>
      <c r="DI602" s="181"/>
      <c r="DJ602" s="181"/>
      <c r="DK602" s="181"/>
      <c r="DL602" s="181"/>
      <c r="DM602" s="181"/>
      <c r="DN602" s="181"/>
      <c r="DO602" s="181"/>
      <c r="DP602" s="181"/>
      <c r="DQ602" s="181"/>
      <c r="DR602" s="181"/>
      <c r="DS602" s="181"/>
      <c r="DT602" s="181"/>
      <c r="DU602" s="181"/>
      <c r="DV602" s="181"/>
      <c r="DW602" s="181"/>
      <c r="DX602" s="181"/>
      <c r="DY602" s="181"/>
      <c r="DZ602" s="181"/>
      <c r="EA602" s="181"/>
      <c r="EB602" s="181"/>
      <c r="EC602" s="181"/>
      <c r="ED602" s="181"/>
      <c r="EE602" s="181"/>
      <c r="EF602" s="181"/>
      <c r="EG602" s="181"/>
      <c r="EH602" s="181"/>
      <c r="EI602" s="181"/>
      <c r="EJ602" s="181"/>
      <c r="EK602" s="181"/>
      <c r="EL602" s="181"/>
      <c r="EM602" s="181"/>
      <c r="EN602" s="177"/>
      <c r="EO602" s="177"/>
    </row>
    <row r="603" customFormat="false" ht="12.75" hidden="false" customHeight="false" outlineLevel="0" collapsed="false">
      <c r="A603" s="197" t="s">
        <v>64</v>
      </c>
      <c r="B603" s="198"/>
      <c r="C603" s="199" t="s">
        <v>197</v>
      </c>
      <c r="D603" s="171" t="n">
        <v>23</v>
      </c>
      <c r="E603" s="172" t="s">
        <v>233</v>
      </c>
      <c r="F603" s="173" t="n">
        <f aca="false">SUM(H603:EM603)</f>
        <v>0</v>
      </c>
      <c r="G603" s="174"/>
      <c r="H603" s="176"/>
      <c r="I603" s="176"/>
      <c r="J603" s="176"/>
      <c r="K603" s="176"/>
      <c r="L603" s="176"/>
      <c r="M603" s="176"/>
      <c r="N603" s="176"/>
      <c r="O603" s="176"/>
      <c r="P603" s="176"/>
      <c r="Q603" s="175"/>
      <c r="R603" s="175"/>
      <c r="S603" s="175"/>
      <c r="T603" s="175"/>
      <c r="U603" s="175"/>
      <c r="V603" s="175"/>
      <c r="W603" s="175"/>
      <c r="X603" s="175"/>
      <c r="Y603" s="175"/>
      <c r="Z603" s="175"/>
      <c r="AA603" s="175"/>
      <c r="AB603" s="175"/>
      <c r="AC603" s="175"/>
      <c r="AD603" s="175"/>
      <c r="AE603" s="175"/>
      <c r="AF603" s="175"/>
      <c r="AG603" s="175"/>
      <c r="AH603" s="175"/>
      <c r="AI603" s="175"/>
      <c r="AJ603" s="175"/>
      <c r="AK603" s="175"/>
      <c r="AL603" s="175"/>
      <c r="AM603" s="175"/>
      <c r="AN603" s="175"/>
      <c r="AO603" s="175"/>
      <c r="AP603" s="175"/>
      <c r="AQ603" s="175"/>
      <c r="AR603" s="175"/>
      <c r="AS603" s="175"/>
      <c r="AT603" s="175"/>
      <c r="AU603" s="175"/>
      <c r="AV603" s="175"/>
      <c r="AW603" s="175"/>
      <c r="AX603" s="175"/>
      <c r="AY603" s="175"/>
      <c r="AZ603" s="175"/>
      <c r="BA603" s="175"/>
      <c r="BB603" s="175"/>
      <c r="BC603" s="176"/>
      <c r="BD603" s="176"/>
      <c r="BE603" s="176"/>
      <c r="BF603" s="176"/>
      <c r="BG603" s="176"/>
      <c r="BH603" s="176"/>
      <c r="BI603" s="176"/>
      <c r="BJ603" s="176"/>
      <c r="BK603" s="176"/>
      <c r="BL603" s="176"/>
      <c r="BM603" s="176"/>
      <c r="BN603" s="176"/>
      <c r="BO603" s="176"/>
      <c r="BP603" s="176"/>
      <c r="BQ603" s="176"/>
      <c r="BR603" s="176"/>
      <c r="BS603" s="176"/>
      <c r="BT603" s="176"/>
      <c r="BU603" s="176"/>
      <c r="BV603" s="176"/>
      <c r="BW603" s="176"/>
      <c r="BX603" s="176"/>
      <c r="BY603" s="176"/>
      <c r="BZ603" s="176"/>
      <c r="CA603" s="176"/>
      <c r="CB603" s="176"/>
      <c r="CC603" s="176"/>
      <c r="CD603" s="176"/>
      <c r="CE603" s="176"/>
      <c r="CF603" s="176"/>
      <c r="CG603" s="176"/>
      <c r="CH603" s="176"/>
      <c r="CI603" s="176"/>
      <c r="CJ603" s="176"/>
      <c r="CK603" s="176"/>
      <c r="CL603" s="176"/>
      <c r="CM603" s="176"/>
      <c r="CN603" s="176"/>
      <c r="CO603" s="176"/>
      <c r="CP603" s="176"/>
      <c r="CQ603" s="176"/>
      <c r="CR603" s="176"/>
      <c r="CS603" s="176"/>
      <c r="CT603" s="176"/>
      <c r="CU603" s="176"/>
      <c r="CV603" s="176"/>
      <c r="CW603" s="176"/>
      <c r="CX603" s="176"/>
      <c r="CY603" s="176"/>
      <c r="CZ603" s="176"/>
      <c r="DA603" s="176"/>
      <c r="DB603" s="176"/>
      <c r="DC603" s="176"/>
      <c r="DD603" s="176"/>
      <c r="DE603" s="176"/>
      <c r="DF603" s="176"/>
      <c r="DG603" s="176"/>
      <c r="DH603" s="176"/>
      <c r="DI603" s="176"/>
      <c r="DJ603" s="176"/>
      <c r="DK603" s="176"/>
      <c r="DL603" s="176"/>
      <c r="DM603" s="176"/>
      <c r="DN603" s="176"/>
      <c r="DO603" s="176"/>
      <c r="DP603" s="176"/>
      <c r="DQ603" s="176"/>
      <c r="DR603" s="176"/>
      <c r="DS603" s="176"/>
      <c r="DT603" s="176"/>
      <c r="DU603" s="176"/>
      <c r="DV603" s="176"/>
      <c r="DW603" s="176"/>
      <c r="DX603" s="176"/>
      <c r="DY603" s="176"/>
      <c r="DZ603" s="176"/>
      <c r="EA603" s="176"/>
      <c r="EB603" s="176"/>
      <c r="EC603" s="176"/>
      <c r="ED603" s="176"/>
      <c r="EE603" s="176"/>
      <c r="EF603" s="176"/>
      <c r="EG603" s="176"/>
      <c r="EH603" s="176"/>
      <c r="EI603" s="176"/>
      <c r="EJ603" s="176"/>
      <c r="EK603" s="176"/>
      <c r="EL603" s="176"/>
      <c r="EM603" s="176"/>
      <c r="EN603" s="177"/>
      <c r="EO603" s="177"/>
    </row>
    <row r="604" customFormat="false" ht="12.75" hidden="false" customHeight="false" outlineLevel="0" collapsed="false">
      <c r="A604" s="197" t="s">
        <v>64</v>
      </c>
      <c r="B604" s="198"/>
      <c r="C604" s="199" t="s">
        <v>197</v>
      </c>
      <c r="D604" s="171" t="n">
        <v>24</v>
      </c>
      <c r="E604" s="172" t="s">
        <v>233</v>
      </c>
      <c r="F604" s="173" t="n">
        <f aca="false">SUM(H604:EM604)</f>
        <v>0</v>
      </c>
      <c r="G604" s="174"/>
      <c r="H604" s="176"/>
      <c r="I604" s="176"/>
      <c r="J604" s="176"/>
      <c r="K604" s="176"/>
      <c r="L604" s="176"/>
      <c r="M604" s="176"/>
      <c r="N604" s="176"/>
      <c r="O604" s="176"/>
      <c r="P604" s="176"/>
      <c r="Q604" s="175"/>
      <c r="R604" s="175"/>
      <c r="S604" s="175"/>
      <c r="T604" s="175"/>
      <c r="U604" s="175"/>
      <c r="V604" s="175"/>
      <c r="W604" s="175"/>
      <c r="X604" s="175"/>
      <c r="Y604" s="175"/>
      <c r="Z604" s="175"/>
      <c r="AA604" s="175"/>
      <c r="AB604" s="175"/>
      <c r="AC604" s="175"/>
      <c r="AD604" s="175"/>
      <c r="AE604" s="175"/>
      <c r="AF604" s="175"/>
      <c r="AG604" s="175"/>
      <c r="AH604" s="175"/>
      <c r="AI604" s="175"/>
      <c r="AJ604" s="175"/>
      <c r="AK604" s="175"/>
      <c r="AL604" s="175"/>
      <c r="AM604" s="175"/>
      <c r="AN604" s="175"/>
      <c r="AO604" s="175"/>
      <c r="AP604" s="175"/>
      <c r="AQ604" s="175"/>
      <c r="AR604" s="175"/>
      <c r="AS604" s="175"/>
      <c r="AT604" s="175"/>
      <c r="AU604" s="175"/>
      <c r="AV604" s="175"/>
      <c r="AW604" s="175"/>
      <c r="AX604" s="175"/>
      <c r="AY604" s="175"/>
      <c r="AZ604" s="175"/>
      <c r="BA604" s="175"/>
      <c r="BB604" s="175"/>
      <c r="BC604" s="176"/>
      <c r="BD604" s="176"/>
      <c r="BE604" s="176"/>
      <c r="BF604" s="176"/>
      <c r="BG604" s="176"/>
      <c r="BH604" s="176"/>
      <c r="BI604" s="176"/>
      <c r="BJ604" s="176"/>
      <c r="BK604" s="176"/>
      <c r="BL604" s="176"/>
      <c r="BM604" s="176"/>
      <c r="BN604" s="176"/>
      <c r="BO604" s="176"/>
      <c r="BP604" s="176"/>
      <c r="BQ604" s="176"/>
      <c r="BR604" s="176"/>
      <c r="BS604" s="176"/>
      <c r="BT604" s="176"/>
      <c r="BU604" s="176"/>
      <c r="BV604" s="176"/>
      <c r="BW604" s="176"/>
      <c r="BX604" s="176"/>
      <c r="BY604" s="176"/>
      <c r="BZ604" s="176"/>
      <c r="CA604" s="176"/>
      <c r="CB604" s="176"/>
      <c r="CC604" s="176"/>
      <c r="CD604" s="176"/>
      <c r="CE604" s="176"/>
      <c r="CF604" s="176"/>
      <c r="CG604" s="176"/>
      <c r="CH604" s="176"/>
      <c r="CI604" s="176"/>
      <c r="CJ604" s="176"/>
      <c r="CK604" s="176"/>
      <c r="CL604" s="176"/>
      <c r="CM604" s="176"/>
      <c r="CN604" s="176"/>
      <c r="CO604" s="176"/>
      <c r="CP604" s="176"/>
      <c r="CQ604" s="176"/>
      <c r="CR604" s="176"/>
      <c r="CS604" s="176"/>
      <c r="CT604" s="176"/>
      <c r="CU604" s="176"/>
      <c r="CV604" s="176"/>
      <c r="CW604" s="176"/>
      <c r="CX604" s="176"/>
      <c r="CY604" s="176"/>
      <c r="CZ604" s="176"/>
      <c r="DA604" s="176"/>
      <c r="DB604" s="176"/>
      <c r="DC604" s="176"/>
      <c r="DD604" s="176"/>
      <c r="DE604" s="176"/>
      <c r="DF604" s="176"/>
      <c r="DG604" s="176"/>
      <c r="DH604" s="176"/>
      <c r="DI604" s="176"/>
      <c r="DJ604" s="176"/>
      <c r="DK604" s="176"/>
      <c r="DL604" s="176"/>
      <c r="DM604" s="176"/>
      <c r="DN604" s="176"/>
      <c r="DO604" s="176"/>
      <c r="DP604" s="176"/>
      <c r="DQ604" s="176"/>
      <c r="DR604" s="176"/>
      <c r="DS604" s="176"/>
      <c r="DT604" s="176"/>
      <c r="DU604" s="176"/>
      <c r="DV604" s="176"/>
      <c r="DW604" s="176"/>
      <c r="DX604" s="176"/>
      <c r="DY604" s="176"/>
      <c r="DZ604" s="176"/>
      <c r="EA604" s="176"/>
      <c r="EB604" s="176"/>
      <c r="EC604" s="176"/>
      <c r="ED604" s="176"/>
      <c r="EE604" s="176"/>
      <c r="EF604" s="176"/>
      <c r="EG604" s="176"/>
      <c r="EH604" s="176"/>
      <c r="EI604" s="176"/>
      <c r="EJ604" s="176"/>
      <c r="EK604" s="176"/>
      <c r="EL604" s="176"/>
      <c r="EM604" s="176"/>
      <c r="EN604" s="177"/>
      <c r="EO604" s="177"/>
    </row>
    <row r="605" customFormat="false" ht="12.75" hidden="false" customHeight="false" outlineLevel="0" collapsed="false">
      <c r="A605" s="197" t="s">
        <v>64</v>
      </c>
      <c r="B605" s="198"/>
      <c r="C605" s="199" t="s">
        <v>197</v>
      </c>
      <c r="D605" s="171" t="n">
        <v>25</v>
      </c>
      <c r="E605" s="172" t="s">
        <v>233</v>
      </c>
      <c r="F605" s="173" t="n">
        <f aca="false">SUM(H605:EM605)</f>
        <v>0</v>
      </c>
      <c r="G605" s="174"/>
      <c r="H605" s="176"/>
      <c r="I605" s="176"/>
      <c r="J605" s="176"/>
      <c r="K605" s="176"/>
      <c r="L605" s="176"/>
      <c r="M605" s="176"/>
      <c r="N605" s="176"/>
      <c r="O605" s="176"/>
      <c r="P605" s="176"/>
      <c r="Q605" s="175"/>
      <c r="R605" s="175"/>
      <c r="S605" s="175"/>
      <c r="T605" s="175"/>
      <c r="U605" s="175"/>
      <c r="V605" s="175"/>
      <c r="W605" s="175"/>
      <c r="X605" s="175"/>
      <c r="Y605" s="175"/>
      <c r="Z605" s="175"/>
      <c r="AA605" s="175"/>
      <c r="AB605" s="175"/>
      <c r="AC605" s="175"/>
      <c r="AD605" s="175"/>
      <c r="AE605" s="175"/>
      <c r="AF605" s="175"/>
      <c r="AG605" s="175"/>
      <c r="AH605" s="175"/>
      <c r="AI605" s="175"/>
      <c r="AJ605" s="175"/>
      <c r="AK605" s="175"/>
      <c r="AL605" s="175"/>
      <c r="AM605" s="175"/>
      <c r="AN605" s="175"/>
      <c r="AO605" s="175"/>
      <c r="AP605" s="175"/>
      <c r="AQ605" s="175"/>
      <c r="AR605" s="175"/>
      <c r="AS605" s="175"/>
      <c r="AT605" s="175"/>
      <c r="AU605" s="175"/>
      <c r="AV605" s="175"/>
      <c r="AW605" s="175"/>
      <c r="AX605" s="175"/>
      <c r="AY605" s="175"/>
      <c r="AZ605" s="175"/>
      <c r="BA605" s="175"/>
      <c r="BB605" s="175"/>
      <c r="BC605" s="176"/>
      <c r="BD605" s="176"/>
      <c r="BE605" s="176"/>
      <c r="BF605" s="176"/>
      <c r="BG605" s="176"/>
      <c r="BH605" s="176"/>
      <c r="BI605" s="176"/>
      <c r="BJ605" s="176"/>
      <c r="BK605" s="176"/>
      <c r="BL605" s="176"/>
      <c r="BM605" s="176"/>
      <c r="BN605" s="176"/>
      <c r="BO605" s="176"/>
      <c r="BP605" s="176"/>
      <c r="BQ605" s="176"/>
      <c r="BR605" s="176"/>
      <c r="BS605" s="176"/>
      <c r="BT605" s="176"/>
      <c r="BU605" s="176"/>
      <c r="BV605" s="176"/>
      <c r="BW605" s="176"/>
      <c r="BX605" s="176"/>
      <c r="BY605" s="176"/>
      <c r="BZ605" s="176"/>
      <c r="CA605" s="176"/>
      <c r="CB605" s="176"/>
      <c r="CC605" s="176"/>
      <c r="CD605" s="176"/>
      <c r="CE605" s="176"/>
      <c r="CF605" s="176"/>
      <c r="CG605" s="176"/>
      <c r="CH605" s="176"/>
      <c r="CI605" s="176"/>
      <c r="CJ605" s="176"/>
      <c r="CK605" s="176"/>
      <c r="CL605" s="176"/>
      <c r="CM605" s="176"/>
      <c r="CN605" s="176"/>
      <c r="CO605" s="176"/>
      <c r="CP605" s="176"/>
      <c r="CQ605" s="176"/>
      <c r="CR605" s="176"/>
      <c r="CS605" s="176"/>
      <c r="CT605" s="176"/>
      <c r="CU605" s="176"/>
      <c r="CV605" s="176"/>
      <c r="CW605" s="176"/>
      <c r="CX605" s="176"/>
      <c r="CY605" s="176"/>
      <c r="CZ605" s="176"/>
      <c r="DA605" s="176"/>
      <c r="DB605" s="176"/>
      <c r="DC605" s="176"/>
      <c r="DD605" s="176"/>
      <c r="DE605" s="176"/>
      <c r="DF605" s="176"/>
      <c r="DG605" s="176"/>
      <c r="DH605" s="176"/>
      <c r="DI605" s="176"/>
      <c r="DJ605" s="176"/>
      <c r="DK605" s="176"/>
      <c r="DL605" s="176"/>
      <c r="DM605" s="176"/>
      <c r="DN605" s="176"/>
      <c r="DO605" s="176"/>
      <c r="DP605" s="176"/>
      <c r="DQ605" s="176"/>
      <c r="DR605" s="176"/>
      <c r="DS605" s="176"/>
      <c r="DT605" s="176"/>
      <c r="DU605" s="176"/>
      <c r="DV605" s="176"/>
      <c r="DW605" s="176"/>
      <c r="DX605" s="176"/>
      <c r="DY605" s="176"/>
      <c r="DZ605" s="176"/>
      <c r="EA605" s="176"/>
      <c r="EB605" s="176"/>
      <c r="EC605" s="176"/>
      <c r="ED605" s="176"/>
      <c r="EE605" s="176"/>
      <c r="EF605" s="176"/>
      <c r="EG605" s="176"/>
      <c r="EH605" s="176"/>
      <c r="EI605" s="176"/>
      <c r="EJ605" s="176"/>
      <c r="EK605" s="176"/>
      <c r="EL605" s="176"/>
      <c r="EM605" s="176"/>
      <c r="EN605" s="177"/>
      <c r="EO605" s="177"/>
    </row>
    <row r="606" customFormat="false" ht="12.75" hidden="false" customHeight="false" outlineLevel="0" collapsed="false">
      <c r="A606" s="197" t="s">
        <v>64</v>
      </c>
      <c r="B606" s="198"/>
      <c r="C606" s="199" t="s">
        <v>197</v>
      </c>
      <c r="D606" s="171" t="n">
        <v>26</v>
      </c>
      <c r="E606" s="172" t="s">
        <v>233</v>
      </c>
      <c r="F606" s="173" t="n">
        <f aca="false">SUM(H606:EM606)</f>
        <v>0</v>
      </c>
      <c r="G606" s="174"/>
      <c r="H606" s="176"/>
      <c r="I606" s="176"/>
      <c r="J606" s="176"/>
      <c r="K606" s="176"/>
      <c r="L606" s="176"/>
      <c r="M606" s="176"/>
      <c r="N606" s="176"/>
      <c r="O606" s="176"/>
      <c r="P606" s="176"/>
      <c r="Q606" s="175"/>
      <c r="R606" s="175"/>
      <c r="S606" s="175"/>
      <c r="T606" s="175"/>
      <c r="U606" s="175"/>
      <c r="V606" s="175"/>
      <c r="W606" s="175"/>
      <c r="X606" s="175"/>
      <c r="Y606" s="175"/>
      <c r="Z606" s="175"/>
      <c r="AA606" s="175"/>
      <c r="AB606" s="175"/>
      <c r="AC606" s="175"/>
      <c r="AD606" s="175"/>
      <c r="AE606" s="175"/>
      <c r="AF606" s="175"/>
      <c r="AG606" s="175"/>
      <c r="AH606" s="175"/>
      <c r="AI606" s="175"/>
      <c r="AJ606" s="175"/>
      <c r="AK606" s="175"/>
      <c r="AL606" s="175"/>
      <c r="AM606" s="175"/>
      <c r="AN606" s="175"/>
      <c r="AO606" s="175"/>
      <c r="AP606" s="175"/>
      <c r="AQ606" s="175"/>
      <c r="AR606" s="175"/>
      <c r="AS606" s="175"/>
      <c r="AT606" s="175"/>
      <c r="AU606" s="175"/>
      <c r="AV606" s="175"/>
      <c r="AW606" s="175"/>
      <c r="AX606" s="175"/>
      <c r="AY606" s="175"/>
      <c r="AZ606" s="175"/>
      <c r="BA606" s="175"/>
      <c r="BB606" s="175"/>
      <c r="BC606" s="176"/>
      <c r="BD606" s="176"/>
      <c r="BE606" s="176"/>
      <c r="BF606" s="176"/>
      <c r="BG606" s="176"/>
      <c r="BH606" s="176"/>
      <c r="BI606" s="176"/>
      <c r="BJ606" s="176"/>
      <c r="BK606" s="176"/>
      <c r="BL606" s="176"/>
      <c r="BM606" s="176"/>
      <c r="BN606" s="176"/>
      <c r="BO606" s="176"/>
      <c r="BP606" s="176"/>
      <c r="BQ606" s="176"/>
      <c r="BR606" s="176"/>
      <c r="BS606" s="176"/>
      <c r="BT606" s="176"/>
      <c r="BU606" s="176"/>
      <c r="BV606" s="176"/>
      <c r="BW606" s="176"/>
      <c r="BX606" s="176"/>
      <c r="BY606" s="176"/>
      <c r="BZ606" s="176"/>
      <c r="CA606" s="176"/>
      <c r="CB606" s="176"/>
      <c r="CC606" s="176"/>
      <c r="CD606" s="176"/>
      <c r="CE606" s="176"/>
      <c r="CF606" s="176"/>
      <c r="CG606" s="176"/>
      <c r="CH606" s="176"/>
      <c r="CI606" s="176"/>
      <c r="CJ606" s="176"/>
      <c r="CK606" s="176"/>
      <c r="CL606" s="176"/>
      <c r="CM606" s="176"/>
      <c r="CN606" s="176"/>
      <c r="CO606" s="176"/>
      <c r="CP606" s="176"/>
      <c r="CQ606" s="176"/>
      <c r="CR606" s="176"/>
      <c r="CS606" s="176"/>
      <c r="CT606" s="176"/>
      <c r="CU606" s="176"/>
      <c r="CV606" s="176"/>
      <c r="CW606" s="176"/>
      <c r="CX606" s="176"/>
      <c r="CY606" s="176"/>
      <c r="CZ606" s="176"/>
      <c r="DA606" s="176"/>
      <c r="DB606" s="176"/>
      <c r="DC606" s="176"/>
      <c r="DD606" s="176"/>
      <c r="DE606" s="176"/>
      <c r="DF606" s="176"/>
      <c r="DG606" s="176"/>
      <c r="DH606" s="176"/>
      <c r="DI606" s="176"/>
      <c r="DJ606" s="176"/>
      <c r="DK606" s="176"/>
      <c r="DL606" s="176"/>
      <c r="DM606" s="176"/>
      <c r="DN606" s="176"/>
      <c r="DO606" s="176"/>
      <c r="DP606" s="176"/>
      <c r="DQ606" s="176"/>
      <c r="DR606" s="176"/>
      <c r="DS606" s="176"/>
      <c r="DT606" s="176"/>
      <c r="DU606" s="176"/>
      <c r="DV606" s="176"/>
      <c r="DW606" s="176"/>
      <c r="DX606" s="176"/>
      <c r="DY606" s="176"/>
      <c r="DZ606" s="176"/>
      <c r="EA606" s="176"/>
      <c r="EB606" s="176"/>
      <c r="EC606" s="176"/>
      <c r="ED606" s="176"/>
      <c r="EE606" s="176"/>
      <c r="EF606" s="176"/>
      <c r="EG606" s="176"/>
      <c r="EH606" s="176"/>
      <c r="EI606" s="176"/>
      <c r="EJ606" s="176"/>
      <c r="EK606" s="176"/>
      <c r="EL606" s="176"/>
      <c r="EM606" s="176"/>
      <c r="EN606" s="177"/>
      <c r="EO606" s="177"/>
    </row>
    <row r="607" customFormat="false" ht="12.75" hidden="false" customHeight="false" outlineLevel="0" collapsed="false">
      <c r="A607" s="197" t="s">
        <v>64</v>
      </c>
      <c r="B607" s="198"/>
      <c r="C607" s="199" t="s">
        <v>197</v>
      </c>
      <c r="D607" s="171" t="n">
        <v>27</v>
      </c>
      <c r="E607" s="172" t="s">
        <v>233</v>
      </c>
      <c r="F607" s="173" t="n">
        <f aca="false">SUM(H607:EM607)</f>
        <v>0</v>
      </c>
      <c r="G607" s="174"/>
      <c r="H607" s="176"/>
      <c r="I607" s="176"/>
      <c r="J607" s="176"/>
      <c r="K607" s="176"/>
      <c r="L607" s="176"/>
      <c r="M607" s="176"/>
      <c r="N607" s="176"/>
      <c r="O607" s="176"/>
      <c r="P607" s="176"/>
      <c r="Q607" s="175"/>
      <c r="R607" s="175"/>
      <c r="S607" s="175"/>
      <c r="T607" s="175"/>
      <c r="U607" s="175"/>
      <c r="V607" s="175"/>
      <c r="W607" s="175"/>
      <c r="X607" s="175"/>
      <c r="Y607" s="175"/>
      <c r="Z607" s="175"/>
      <c r="AA607" s="175"/>
      <c r="AB607" s="175"/>
      <c r="AC607" s="175"/>
      <c r="AD607" s="175"/>
      <c r="AE607" s="175"/>
      <c r="AF607" s="175"/>
      <c r="AG607" s="175"/>
      <c r="AH607" s="175"/>
      <c r="AI607" s="175"/>
      <c r="AJ607" s="175"/>
      <c r="AK607" s="175"/>
      <c r="AL607" s="175"/>
      <c r="AM607" s="175"/>
      <c r="AN607" s="175"/>
      <c r="AO607" s="175"/>
      <c r="AP607" s="175"/>
      <c r="AQ607" s="175"/>
      <c r="AR607" s="175"/>
      <c r="AS607" s="175"/>
      <c r="AT607" s="175"/>
      <c r="AU607" s="175"/>
      <c r="AV607" s="175"/>
      <c r="AW607" s="175"/>
      <c r="AX607" s="175"/>
      <c r="AY607" s="175"/>
      <c r="AZ607" s="175"/>
      <c r="BA607" s="175"/>
      <c r="BB607" s="175"/>
      <c r="BC607" s="176"/>
      <c r="BD607" s="176"/>
      <c r="BE607" s="176"/>
      <c r="BF607" s="176"/>
      <c r="BG607" s="176"/>
      <c r="BH607" s="176"/>
      <c r="BI607" s="176"/>
      <c r="BJ607" s="176"/>
      <c r="BK607" s="176"/>
      <c r="BL607" s="176"/>
      <c r="BM607" s="176"/>
      <c r="BN607" s="176"/>
      <c r="BO607" s="176"/>
      <c r="BP607" s="176"/>
      <c r="BQ607" s="176"/>
      <c r="BR607" s="176"/>
      <c r="BS607" s="176"/>
      <c r="BT607" s="176"/>
      <c r="BU607" s="176"/>
      <c r="BV607" s="176"/>
      <c r="BW607" s="176"/>
      <c r="BX607" s="176"/>
      <c r="BY607" s="176"/>
      <c r="BZ607" s="176"/>
      <c r="CA607" s="176"/>
      <c r="CB607" s="176"/>
      <c r="CC607" s="176"/>
      <c r="CD607" s="176"/>
      <c r="CE607" s="176"/>
      <c r="CF607" s="176"/>
      <c r="CG607" s="176"/>
      <c r="CH607" s="176"/>
      <c r="CI607" s="176"/>
      <c r="CJ607" s="176"/>
      <c r="CK607" s="176"/>
      <c r="CL607" s="176"/>
      <c r="CM607" s="176"/>
      <c r="CN607" s="176"/>
      <c r="CO607" s="176"/>
      <c r="CP607" s="176"/>
      <c r="CQ607" s="176"/>
      <c r="CR607" s="176"/>
      <c r="CS607" s="176"/>
      <c r="CT607" s="176"/>
      <c r="CU607" s="176"/>
      <c r="CV607" s="176"/>
      <c r="CW607" s="176"/>
      <c r="CX607" s="176"/>
      <c r="CY607" s="176"/>
      <c r="CZ607" s="176"/>
      <c r="DA607" s="176"/>
      <c r="DB607" s="176"/>
      <c r="DC607" s="176"/>
      <c r="DD607" s="176"/>
      <c r="DE607" s="176"/>
      <c r="DF607" s="176"/>
      <c r="DG607" s="176"/>
      <c r="DH607" s="176"/>
      <c r="DI607" s="176"/>
      <c r="DJ607" s="176"/>
      <c r="DK607" s="176"/>
      <c r="DL607" s="176"/>
      <c r="DM607" s="176"/>
      <c r="DN607" s="176"/>
      <c r="DO607" s="176"/>
      <c r="DP607" s="176"/>
      <c r="DQ607" s="176"/>
      <c r="DR607" s="176"/>
      <c r="DS607" s="176"/>
      <c r="DT607" s="176"/>
      <c r="DU607" s="176"/>
      <c r="DV607" s="176"/>
      <c r="DW607" s="176"/>
      <c r="DX607" s="176"/>
      <c r="DY607" s="176"/>
      <c r="DZ607" s="176"/>
      <c r="EA607" s="176"/>
      <c r="EB607" s="176"/>
      <c r="EC607" s="176"/>
      <c r="ED607" s="176"/>
      <c r="EE607" s="176"/>
      <c r="EF607" s="176"/>
      <c r="EG607" s="176"/>
      <c r="EH607" s="176"/>
      <c r="EI607" s="176"/>
      <c r="EJ607" s="176"/>
      <c r="EK607" s="176"/>
      <c r="EL607" s="176"/>
      <c r="EM607" s="176"/>
      <c r="EN607" s="177"/>
      <c r="EO607" s="177"/>
    </row>
    <row r="608" customFormat="false" ht="12.75" hidden="false" customHeight="false" outlineLevel="0" collapsed="false">
      <c r="A608" s="197" t="s">
        <v>64</v>
      </c>
      <c r="B608" s="198"/>
      <c r="C608" s="199" t="s">
        <v>197</v>
      </c>
      <c r="D608" s="171" t="n">
        <v>28</v>
      </c>
      <c r="E608" s="172" t="s">
        <v>233</v>
      </c>
      <c r="F608" s="178" t="n">
        <f aca="false">SUM(H608:EM608)</f>
        <v>0</v>
      </c>
      <c r="G608" s="179"/>
      <c r="H608" s="181"/>
      <c r="I608" s="181"/>
      <c r="J608" s="181"/>
      <c r="K608" s="181"/>
      <c r="L608" s="181"/>
      <c r="M608" s="181"/>
      <c r="N608" s="181"/>
      <c r="O608" s="181"/>
      <c r="P608" s="181"/>
      <c r="Q608" s="180"/>
      <c r="R608" s="180"/>
      <c r="S608" s="180"/>
      <c r="T608" s="180"/>
      <c r="U608" s="180"/>
      <c r="V608" s="180"/>
      <c r="W608" s="180"/>
      <c r="X608" s="180"/>
      <c r="Y608" s="180"/>
      <c r="Z608" s="180"/>
      <c r="AA608" s="180"/>
      <c r="AB608" s="180"/>
      <c r="AC608" s="180"/>
      <c r="AD608" s="180"/>
      <c r="AE608" s="180"/>
      <c r="AF608" s="180"/>
      <c r="AG608" s="180"/>
      <c r="AH608" s="180"/>
      <c r="AI608" s="180"/>
      <c r="AJ608" s="180"/>
      <c r="AK608" s="180"/>
      <c r="AL608" s="180"/>
      <c r="AM608" s="180"/>
      <c r="AN608" s="180"/>
      <c r="AO608" s="180"/>
      <c r="AP608" s="180"/>
      <c r="AQ608" s="180"/>
      <c r="AR608" s="180"/>
      <c r="AS608" s="180"/>
      <c r="AT608" s="180"/>
      <c r="AU608" s="180"/>
      <c r="AV608" s="180"/>
      <c r="AW608" s="180"/>
      <c r="AX608" s="180"/>
      <c r="AY608" s="180"/>
      <c r="AZ608" s="180"/>
      <c r="BA608" s="180"/>
      <c r="BB608" s="180"/>
      <c r="BC608" s="181"/>
      <c r="BD608" s="181"/>
      <c r="BE608" s="181"/>
      <c r="BF608" s="181"/>
      <c r="BG608" s="181"/>
      <c r="BH608" s="181"/>
      <c r="BI608" s="181"/>
      <c r="BJ608" s="181"/>
      <c r="BK608" s="181"/>
      <c r="BL608" s="181"/>
      <c r="BM608" s="181"/>
      <c r="BN608" s="181"/>
      <c r="BO608" s="181"/>
      <c r="BP608" s="181"/>
      <c r="BQ608" s="181"/>
      <c r="BR608" s="181"/>
      <c r="BS608" s="181"/>
      <c r="BT608" s="181"/>
      <c r="BU608" s="181"/>
      <c r="BV608" s="181"/>
      <c r="BW608" s="181"/>
      <c r="BX608" s="181"/>
      <c r="BY608" s="181"/>
      <c r="BZ608" s="181"/>
      <c r="CA608" s="181"/>
      <c r="CB608" s="181"/>
      <c r="CC608" s="181"/>
      <c r="CD608" s="181"/>
      <c r="CE608" s="181"/>
      <c r="CF608" s="181"/>
      <c r="CG608" s="181"/>
      <c r="CH608" s="181"/>
      <c r="CI608" s="181"/>
      <c r="CJ608" s="181"/>
      <c r="CK608" s="181"/>
      <c r="CL608" s="181"/>
      <c r="CM608" s="181"/>
      <c r="CN608" s="181"/>
      <c r="CO608" s="181"/>
      <c r="CP608" s="181"/>
      <c r="CQ608" s="181"/>
      <c r="CR608" s="181"/>
      <c r="CS608" s="181"/>
      <c r="CT608" s="181"/>
      <c r="CU608" s="181"/>
      <c r="CV608" s="181"/>
      <c r="CW608" s="181"/>
      <c r="CX608" s="181"/>
      <c r="CY608" s="181"/>
      <c r="CZ608" s="181"/>
      <c r="DA608" s="181"/>
      <c r="DB608" s="181"/>
      <c r="DC608" s="181"/>
      <c r="DD608" s="181"/>
      <c r="DE608" s="181"/>
      <c r="DF608" s="181"/>
      <c r="DG608" s="181"/>
      <c r="DH608" s="181"/>
      <c r="DI608" s="181"/>
      <c r="DJ608" s="181"/>
      <c r="DK608" s="181"/>
      <c r="DL608" s="181"/>
      <c r="DM608" s="181"/>
      <c r="DN608" s="181"/>
      <c r="DO608" s="181"/>
      <c r="DP608" s="181"/>
      <c r="DQ608" s="181"/>
      <c r="DR608" s="181"/>
      <c r="DS608" s="181"/>
      <c r="DT608" s="181"/>
      <c r="DU608" s="181"/>
      <c r="DV608" s="181"/>
      <c r="DW608" s="181"/>
      <c r="DX608" s="181"/>
      <c r="DY608" s="181"/>
      <c r="DZ608" s="181"/>
      <c r="EA608" s="181"/>
      <c r="EB608" s="181"/>
      <c r="EC608" s="181"/>
      <c r="ED608" s="181"/>
      <c r="EE608" s="181"/>
      <c r="EF608" s="181"/>
      <c r="EG608" s="181"/>
      <c r="EH608" s="181"/>
      <c r="EI608" s="181"/>
      <c r="EJ608" s="181"/>
      <c r="EK608" s="181"/>
      <c r="EL608" s="181"/>
      <c r="EM608" s="181"/>
      <c r="EN608" s="177"/>
      <c r="EO608" s="177"/>
    </row>
    <row r="609" customFormat="false" ht="12.75" hidden="false" customHeight="false" outlineLevel="0" collapsed="false">
      <c r="A609" s="197" t="s">
        <v>64</v>
      </c>
      <c r="B609" s="198"/>
      <c r="C609" s="199" t="s">
        <v>197</v>
      </c>
      <c r="D609" s="171" t="n">
        <v>29</v>
      </c>
      <c r="E609" s="172" t="s">
        <v>233</v>
      </c>
      <c r="F609" s="178" t="n">
        <f aca="false">SUM(H609:EM609)</f>
        <v>0</v>
      </c>
      <c r="G609" s="179" t="n">
        <f aca="false">SUM(F603:F609)</f>
        <v>0</v>
      </c>
      <c r="H609" s="181"/>
      <c r="I609" s="181"/>
      <c r="J609" s="181"/>
      <c r="K609" s="181"/>
      <c r="L609" s="181"/>
      <c r="M609" s="181"/>
      <c r="N609" s="181"/>
      <c r="O609" s="181"/>
      <c r="P609" s="181"/>
      <c r="Q609" s="180"/>
      <c r="R609" s="180"/>
      <c r="S609" s="180"/>
      <c r="T609" s="180"/>
      <c r="U609" s="180"/>
      <c r="V609" s="180"/>
      <c r="W609" s="180"/>
      <c r="X609" s="180"/>
      <c r="Y609" s="180"/>
      <c r="Z609" s="180"/>
      <c r="AA609" s="180"/>
      <c r="AB609" s="180"/>
      <c r="AC609" s="180"/>
      <c r="AD609" s="180"/>
      <c r="AE609" s="180"/>
      <c r="AF609" s="180"/>
      <c r="AG609" s="180"/>
      <c r="AH609" s="180"/>
      <c r="AI609" s="180"/>
      <c r="AJ609" s="180"/>
      <c r="AK609" s="180"/>
      <c r="AL609" s="180"/>
      <c r="AM609" s="180"/>
      <c r="AN609" s="180"/>
      <c r="AO609" s="180"/>
      <c r="AP609" s="180"/>
      <c r="AQ609" s="180"/>
      <c r="AR609" s="180"/>
      <c r="AS609" s="180"/>
      <c r="AT609" s="180"/>
      <c r="AU609" s="180"/>
      <c r="AV609" s="180"/>
      <c r="AW609" s="180"/>
      <c r="AX609" s="180"/>
      <c r="AY609" s="180"/>
      <c r="AZ609" s="180"/>
      <c r="BA609" s="180"/>
      <c r="BB609" s="180"/>
      <c r="BC609" s="181"/>
      <c r="BD609" s="181"/>
      <c r="BE609" s="181"/>
      <c r="BF609" s="181"/>
      <c r="BG609" s="181"/>
      <c r="BH609" s="181"/>
      <c r="BI609" s="181"/>
      <c r="BJ609" s="181"/>
      <c r="BK609" s="181"/>
      <c r="BL609" s="181"/>
      <c r="BM609" s="181"/>
      <c r="BN609" s="181"/>
      <c r="BO609" s="181"/>
      <c r="BP609" s="181"/>
      <c r="BQ609" s="181"/>
      <c r="BR609" s="181"/>
      <c r="BS609" s="181"/>
      <c r="BT609" s="181"/>
      <c r="BU609" s="181"/>
      <c r="BV609" s="181"/>
      <c r="BW609" s="181"/>
      <c r="BX609" s="181"/>
      <c r="BY609" s="181"/>
      <c r="BZ609" s="181"/>
      <c r="CA609" s="181"/>
      <c r="CB609" s="181"/>
      <c r="CC609" s="181"/>
      <c r="CD609" s="181"/>
      <c r="CE609" s="181"/>
      <c r="CF609" s="181"/>
      <c r="CG609" s="181"/>
      <c r="CH609" s="181"/>
      <c r="CI609" s="181"/>
      <c r="CJ609" s="181"/>
      <c r="CK609" s="181"/>
      <c r="CL609" s="181"/>
      <c r="CM609" s="181"/>
      <c r="CN609" s="181"/>
      <c r="CO609" s="181"/>
      <c r="CP609" s="181"/>
      <c r="CQ609" s="181"/>
      <c r="CR609" s="181"/>
      <c r="CS609" s="181"/>
      <c r="CT609" s="181"/>
      <c r="CU609" s="181"/>
      <c r="CV609" s="181"/>
      <c r="CW609" s="181"/>
      <c r="CX609" s="181"/>
      <c r="CY609" s="181"/>
      <c r="CZ609" s="181"/>
      <c r="DA609" s="181"/>
      <c r="DB609" s="181"/>
      <c r="DC609" s="181"/>
      <c r="DD609" s="181"/>
      <c r="DE609" s="181"/>
      <c r="DF609" s="181"/>
      <c r="DG609" s="181"/>
      <c r="DH609" s="181"/>
      <c r="DI609" s="181"/>
      <c r="DJ609" s="181"/>
      <c r="DK609" s="181"/>
      <c r="DL609" s="181"/>
      <c r="DM609" s="181"/>
      <c r="DN609" s="181"/>
      <c r="DO609" s="181"/>
      <c r="DP609" s="181"/>
      <c r="DQ609" s="181"/>
      <c r="DR609" s="181"/>
      <c r="DS609" s="181"/>
      <c r="DT609" s="181"/>
      <c r="DU609" s="181"/>
      <c r="DV609" s="181"/>
      <c r="DW609" s="181"/>
      <c r="DX609" s="181"/>
      <c r="DY609" s="181"/>
      <c r="DZ609" s="181"/>
      <c r="EA609" s="181"/>
      <c r="EB609" s="181"/>
      <c r="EC609" s="181"/>
      <c r="ED609" s="181"/>
      <c r="EE609" s="181"/>
      <c r="EF609" s="181"/>
      <c r="EG609" s="181"/>
      <c r="EH609" s="181"/>
      <c r="EI609" s="181"/>
      <c r="EJ609" s="181"/>
      <c r="EK609" s="181"/>
      <c r="EL609" s="181"/>
      <c r="EM609" s="181"/>
      <c r="EN609" s="177"/>
      <c r="EO609" s="177"/>
    </row>
    <row r="610" customFormat="false" ht="12.75" hidden="false" customHeight="false" outlineLevel="0" collapsed="false">
      <c r="A610" s="197" t="s">
        <v>64</v>
      </c>
      <c r="B610" s="198"/>
      <c r="C610" s="199" t="s">
        <v>197</v>
      </c>
      <c r="D610" s="171" t="n">
        <v>30</v>
      </c>
      <c r="E610" s="172" t="s">
        <v>234</v>
      </c>
      <c r="F610" s="173" t="n">
        <f aca="false">SUM(H610:EM610)</f>
        <v>0</v>
      </c>
      <c r="G610" s="174"/>
      <c r="H610" s="176"/>
      <c r="I610" s="176"/>
      <c r="J610" s="176"/>
      <c r="K610" s="176"/>
      <c r="L610" s="176"/>
      <c r="M610" s="176"/>
      <c r="N610" s="176"/>
      <c r="O610" s="176"/>
      <c r="P610" s="176"/>
      <c r="Q610" s="175"/>
      <c r="R610" s="175"/>
      <c r="S610" s="175"/>
      <c r="T610" s="175"/>
      <c r="U610" s="175"/>
      <c r="V610" s="175"/>
      <c r="W610" s="175"/>
      <c r="X610" s="175"/>
      <c r="Y610" s="175"/>
      <c r="Z610" s="175"/>
      <c r="AA610" s="175"/>
      <c r="AB610" s="175"/>
      <c r="AC610" s="175"/>
      <c r="AD610" s="175"/>
      <c r="AE610" s="175"/>
      <c r="AF610" s="175"/>
      <c r="AG610" s="175"/>
      <c r="AH610" s="175"/>
      <c r="AI610" s="175"/>
      <c r="AJ610" s="175"/>
      <c r="AK610" s="175"/>
      <c r="AL610" s="175"/>
      <c r="AM610" s="175"/>
      <c r="AN610" s="175"/>
      <c r="AO610" s="175"/>
      <c r="AP610" s="175"/>
      <c r="AQ610" s="175"/>
      <c r="AR610" s="175"/>
      <c r="AS610" s="175"/>
      <c r="AT610" s="175"/>
      <c r="AU610" s="175"/>
      <c r="AV610" s="175"/>
      <c r="AW610" s="175"/>
      <c r="AX610" s="175"/>
      <c r="AY610" s="175"/>
      <c r="AZ610" s="175"/>
      <c r="BA610" s="175"/>
      <c r="BB610" s="175"/>
      <c r="BC610" s="176"/>
      <c r="BD610" s="176"/>
      <c r="BE610" s="176"/>
      <c r="BF610" s="176"/>
      <c r="BG610" s="176"/>
      <c r="BH610" s="176"/>
      <c r="BI610" s="176"/>
      <c r="BJ610" s="176"/>
      <c r="BK610" s="176"/>
      <c r="BL610" s="176"/>
      <c r="BM610" s="176"/>
      <c r="BN610" s="176"/>
      <c r="BO610" s="176"/>
      <c r="BP610" s="176"/>
      <c r="BQ610" s="176"/>
      <c r="BR610" s="176"/>
      <c r="BS610" s="176"/>
      <c r="BT610" s="176"/>
      <c r="BU610" s="176"/>
      <c r="BV610" s="176"/>
      <c r="BW610" s="176"/>
      <c r="BX610" s="176"/>
      <c r="BY610" s="176"/>
      <c r="BZ610" s="176"/>
      <c r="CA610" s="176"/>
      <c r="CB610" s="176"/>
      <c r="CC610" s="176"/>
      <c r="CD610" s="176"/>
      <c r="CE610" s="176"/>
      <c r="CF610" s="176"/>
      <c r="CG610" s="176"/>
      <c r="CH610" s="176"/>
      <c r="CI610" s="176"/>
      <c r="CJ610" s="176"/>
      <c r="CK610" s="176"/>
      <c r="CL610" s="176"/>
      <c r="CM610" s="176"/>
      <c r="CN610" s="176"/>
      <c r="CO610" s="176"/>
      <c r="CP610" s="176"/>
      <c r="CQ610" s="176"/>
      <c r="CR610" s="176"/>
      <c r="CS610" s="176"/>
      <c r="CT610" s="176"/>
      <c r="CU610" s="176"/>
      <c r="CV610" s="176"/>
      <c r="CW610" s="176"/>
      <c r="CX610" s="176"/>
      <c r="CY610" s="176"/>
      <c r="CZ610" s="176"/>
      <c r="DA610" s="176"/>
      <c r="DB610" s="176"/>
      <c r="DC610" s="176"/>
      <c r="DD610" s="176"/>
      <c r="DE610" s="176"/>
      <c r="DF610" s="176"/>
      <c r="DG610" s="176"/>
      <c r="DH610" s="176"/>
      <c r="DI610" s="176"/>
      <c r="DJ610" s="176"/>
      <c r="DK610" s="176"/>
      <c r="DL610" s="176"/>
      <c r="DM610" s="176"/>
      <c r="DN610" s="176"/>
      <c r="DO610" s="176"/>
      <c r="DP610" s="176"/>
      <c r="DQ610" s="176"/>
      <c r="DR610" s="176"/>
      <c r="DS610" s="176"/>
      <c r="DT610" s="176"/>
      <c r="DU610" s="176"/>
      <c r="DV610" s="176"/>
      <c r="DW610" s="176"/>
      <c r="DX610" s="176"/>
      <c r="DY610" s="176"/>
      <c r="DZ610" s="176"/>
      <c r="EA610" s="176"/>
      <c r="EB610" s="176"/>
      <c r="EC610" s="176"/>
      <c r="ED610" s="176"/>
      <c r="EE610" s="176"/>
      <c r="EF610" s="176"/>
      <c r="EG610" s="176"/>
      <c r="EH610" s="176"/>
      <c r="EI610" s="176"/>
      <c r="EJ610" s="176"/>
      <c r="EK610" s="176"/>
      <c r="EL610" s="176"/>
      <c r="EM610" s="176"/>
      <c r="EN610" s="177"/>
      <c r="EO610" s="177"/>
    </row>
    <row r="611" customFormat="false" ht="13.5" hidden="false" customHeight="false" outlineLevel="0" collapsed="false">
      <c r="A611" s="197" t="s">
        <v>64</v>
      </c>
      <c r="B611" s="198"/>
      <c r="C611" s="199" t="s">
        <v>197</v>
      </c>
      <c r="D611" s="171" t="n">
        <v>31</v>
      </c>
      <c r="E611" s="172" t="s">
        <v>234</v>
      </c>
      <c r="F611" s="173" t="n">
        <f aca="false">SUM(H611:EM611)</f>
        <v>0</v>
      </c>
      <c r="G611" s="174"/>
      <c r="H611" s="176"/>
      <c r="I611" s="176"/>
      <c r="J611" s="176"/>
      <c r="K611" s="176"/>
      <c r="L611" s="176"/>
      <c r="M611" s="176"/>
      <c r="N611" s="176"/>
      <c r="O611" s="176"/>
      <c r="P611" s="176"/>
      <c r="Q611" s="175"/>
      <c r="R611" s="175"/>
      <c r="S611" s="175"/>
      <c r="T611" s="175"/>
      <c r="U611" s="175"/>
      <c r="V611" s="175"/>
      <c r="W611" s="175"/>
      <c r="X611" s="175"/>
      <c r="Y611" s="175"/>
      <c r="Z611" s="175"/>
      <c r="AA611" s="175"/>
      <c r="AB611" s="175"/>
      <c r="AC611" s="175"/>
      <c r="AD611" s="175"/>
      <c r="AE611" s="175"/>
      <c r="AF611" s="175"/>
      <c r="AG611" s="175"/>
      <c r="AH611" s="175"/>
      <c r="AI611" s="175"/>
      <c r="AJ611" s="175"/>
      <c r="AK611" s="175"/>
      <c r="AL611" s="175"/>
      <c r="AM611" s="175"/>
      <c r="AN611" s="175"/>
      <c r="AO611" s="175"/>
      <c r="AP611" s="175"/>
      <c r="AQ611" s="175"/>
      <c r="AR611" s="175"/>
      <c r="AS611" s="175"/>
      <c r="AT611" s="175"/>
      <c r="AU611" s="175"/>
      <c r="AV611" s="175"/>
      <c r="AW611" s="175"/>
      <c r="AX611" s="175"/>
      <c r="AY611" s="175"/>
      <c r="AZ611" s="175"/>
      <c r="BA611" s="175"/>
      <c r="BB611" s="175"/>
      <c r="BC611" s="176"/>
      <c r="BD611" s="176"/>
      <c r="BE611" s="176"/>
      <c r="BF611" s="176"/>
      <c r="BG611" s="176"/>
      <c r="BH611" s="176"/>
      <c r="BI611" s="176"/>
      <c r="BJ611" s="176"/>
      <c r="BK611" s="176"/>
      <c r="BL611" s="176"/>
      <c r="BM611" s="176"/>
      <c r="BN611" s="176"/>
      <c r="BO611" s="176"/>
      <c r="BP611" s="176"/>
      <c r="BQ611" s="176"/>
      <c r="BR611" s="176"/>
      <c r="BS611" s="176"/>
      <c r="BT611" s="176"/>
      <c r="BU611" s="176"/>
      <c r="BV611" s="176"/>
      <c r="BW611" s="176"/>
      <c r="BX611" s="176"/>
      <c r="BY611" s="176"/>
      <c r="BZ611" s="176"/>
      <c r="CA611" s="176"/>
      <c r="CB611" s="176"/>
      <c r="CC611" s="176"/>
      <c r="CD611" s="176"/>
      <c r="CE611" s="176"/>
      <c r="CF611" s="176"/>
      <c r="CG611" s="176"/>
      <c r="CH611" s="176"/>
      <c r="CI611" s="176"/>
      <c r="CJ611" s="176"/>
      <c r="CK611" s="176"/>
      <c r="CL611" s="176"/>
      <c r="CM611" s="176"/>
      <c r="CN611" s="176"/>
      <c r="CO611" s="176"/>
      <c r="CP611" s="176"/>
      <c r="CQ611" s="176"/>
      <c r="CR611" s="176"/>
      <c r="CS611" s="176"/>
      <c r="CT611" s="176"/>
      <c r="CU611" s="176"/>
      <c r="CV611" s="176"/>
      <c r="CW611" s="176"/>
      <c r="CX611" s="176"/>
      <c r="CY611" s="176"/>
      <c r="CZ611" s="176"/>
      <c r="DA611" s="176"/>
      <c r="DB611" s="176"/>
      <c r="DC611" s="176"/>
      <c r="DD611" s="176"/>
      <c r="DE611" s="176"/>
      <c r="DF611" s="176"/>
      <c r="DG611" s="176"/>
      <c r="DH611" s="176"/>
      <c r="DI611" s="176"/>
      <c r="DJ611" s="176"/>
      <c r="DK611" s="176"/>
      <c r="DL611" s="176"/>
      <c r="DM611" s="176"/>
      <c r="DN611" s="176"/>
      <c r="DO611" s="176"/>
      <c r="DP611" s="176"/>
      <c r="DQ611" s="176"/>
      <c r="DR611" s="176"/>
      <c r="DS611" s="176"/>
      <c r="DT611" s="176"/>
      <c r="DU611" s="176"/>
      <c r="DV611" s="176"/>
      <c r="DW611" s="176"/>
      <c r="DX611" s="176"/>
      <c r="DY611" s="176"/>
      <c r="DZ611" s="176"/>
      <c r="EA611" s="176"/>
      <c r="EB611" s="176"/>
      <c r="EC611" s="176"/>
      <c r="ED611" s="176"/>
      <c r="EE611" s="176"/>
      <c r="EF611" s="176"/>
      <c r="EG611" s="176"/>
      <c r="EH611" s="176"/>
      <c r="EI611" s="176"/>
      <c r="EJ611" s="176"/>
      <c r="EK611" s="176"/>
      <c r="EL611" s="176"/>
      <c r="EM611" s="176"/>
      <c r="EN611" s="177"/>
      <c r="EO611" s="177"/>
    </row>
    <row r="612" customFormat="false" ht="13.5" hidden="false" customHeight="false" outlineLevel="0" collapsed="false">
      <c r="A612" s="200" t="s">
        <v>64</v>
      </c>
      <c r="B612" s="201"/>
      <c r="C612" s="183" t="s">
        <v>235</v>
      </c>
      <c r="D612" s="184" t="s">
        <v>49</v>
      </c>
      <c r="E612" s="185"/>
      <c r="F612" s="185" t="n">
        <f aca="false">SUM(F581:F611)</f>
        <v>109</v>
      </c>
      <c r="G612" s="185"/>
      <c r="H612" s="187" t="n">
        <f aca="false">SUM(H581:H611)</f>
        <v>0</v>
      </c>
      <c r="I612" s="188" t="n">
        <f aca="false">SUM(I581:I611)</f>
        <v>0</v>
      </c>
      <c r="J612" s="189" t="n">
        <f aca="false">SUM(J581:J611)</f>
        <v>0</v>
      </c>
      <c r="K612" s="189" t="n">
        <f aca="false">SUM(K581:K611)</f>
        <v>0</v>
      </c>
      <c r="L612" s="190" t="n">
        <f aca="false">SUM(L581:L611)</f>
        <v>0</v>
      </c>
      <c r="M612" s="190" t="n">
        <f aca="false">SUM(M581:M611)</f>
        <v>3.25</v>
      </c>
      <c r="N612" s="190" t="n">
        <f aca="false">SUM(N581:N611)</f>
        <v>0</v>
      </c>
      <c r="O612" s="190" t="n">
        <f aca="false">SUM(O581:O611)</f>
        <v>1.5</v>
      </c>
      <c r="P612" s="190" t="n">
        <f aca="false">SUM(P581:P611)</f>
        <v>0</v>
      </c>
      <c r="Q612" s="186" t="n">
        <f aca="false">SUM(Q581:Q611)</f>
        <v>0</v>
      </c>
      <c r="R612" s="186" t="n">
        <f aca="false">SUM(R581:R611)</f>
        <v>1.25</v>
      </c>
      <c r="S612" s="186" t="n">
        <f aca="false">SUM(S581:S611)</f>
        <v>0.25</v>
      </c>
      <c r="T612" s="186" t="n">
        <f aca="false">SUM(T581:T611)</f>
        <v>2.75</v>
      </c>
      <c r="U612" s="186" t="n">
        <f aca="false">SUM(U581:U611)</f>
        <v>0.75</v>
      </c>
      <c r="V612" s="186" t="n">
        <f aca="false">SUM(V581:V611)</f>
        <v>1.75</v>
      </c>
      <c r="W612" s="186" t="n">
        <f aca="false">SUM(W581:W611)</f>
        <v>3</v>
      </c>
      <c r="X612" s="186" t="n">
        <f aca="false">SUM(X581:X611)</f>
        <v>1</v>
      </c>
      <c r="Y612" s="186" t="n">
        <f aca="false">SUM(Y581:Y611)</f>
        <v>1.25</v>
      </c>
      <c r="Z612" s="186" t="n">
        <f aca="false">SUM(Z581:Z611)</f>
        <v>0</v>
      </c>
      <c r="AA612" s="186" t="n">
        <f aca="false">SUM(AA581:AA611)</f>
        <v>3.5</v>
      </c>
      <c r="AB612" s="186" t="n">
        <f aca="false">SUM(AB581:AB611)</f>
        <v>0.25</v>
      </c>
      <c r="AC612" s="186" t="n">
        <f aca="false">SUM(AC581:AC611)</f>
        <v>0.75</v>
      </c>
      <c r="AD612" s="186" t="n">
        <f aca="false">SUM(AD581:AD611)</f>
        <v>0.5</v>
      </c>
      <c r="AE612" s="186" t="n">
        <f aca="false">SUM(AE581:AE611)</f>
        <v>0.5</v>
      </c>
      <c r="AF612" s="186" t="n">
        <f aca="false">SUM(AF581:AF611)</f>
        <v>6.25</v>
      </c>
      <c r="AG612" s="186" t="n">
        <f aca="false">SUM(AG581:AG611)</f>
        <v>1.5</v>
      </c>
      <c r="AH612" s="186" t="n">
        <f aca="false">SUM(AH581:AH611)</f>
        <v>2.5</v>
      </c>
      <c r="AI612" s="186" t="n">
        <f aca="false">SUM(AI581:AI611)</f>
        <v>0</v>
      </c>
      <c r="AJ612" s="186" t="n">
        <f aca="false">SUM(AJ581:AJ611)</f>
        <v>0.25</v>
      </c>
      <c r="AK612" s="186" t="n">
        <f aca="false">SUM(AK581:AK611)</f>
        <v>9.5</v>
      </c>
      <c r="AL612" s="186" t="n">
        <f aca="false">SUM(AL581:AL611)</f>
        <v>0.5</v>
      </c>
      <c r="AM612" s="186" t="n">
        <f aca="false">SUM(AM581:AM611)</f>
        <v>1.5</v>
      </c>
      <c r="AN612" s="186" t="n">
        <f aca="false">SUM(AN581:AN611)</f>
        <v>10</v>
      </c>
      <c r="AO612" s="186" t="n">
        <f aca="false">SUM(AO581:AO611)</f>
        <v>3.25</v>
      </c>
      <c r="AP612" s="186" t="n">
        <f aca="false">SUM(AP581:AP611)</f>
        <v>0.5</v>
      </c>
      <c r="AQ612" s="186" t="n">
        <f aca="false">SUM(AQ581:AQ611)</f>
        <v>1.25</v>
      </c>
      <c r="AR612" s="186" t="n">
        <f aca="false">SUM(AR581:AR611)</f>
        <v>0.5</v>
      </c>
      <c r="AS612" s="186" t="n">
        <f aca="false">SUM(AS581:AS611)</f>
        <v>0</v>
      </c>
      <c r="AT612" s="186" t="n">
        <f aca="false">SUM(AT581:AT611)</f>
        <v>7</v>
      </c>
      <c r="AU612" s="186" t="n">
        <f aca="false">SUM(AU581:AU611)</f>
        <v>9.75</v>
      </c>
      <c r="AV612" s="186" t="n">
        <f aca="false">SUM(AV581:AV611)</f>
        <v>0</v>
      </c>
      <c r="AW612" s="186" t="n">
        <f aca="false">SUM(AW581:AW611)</f>
        <v>0</v>
      </c>
      <c r="AX612" s="186" t="n">
        <f aca="false">SUM(AX581:AX611)</f>
        <v>0</v>
      </c>
      <c r="AY612" s="186" t="n">
        <f aca="false">SUM(AY581:AY611)</f>
        <v>0</v>
      </c>
      <c r="AZ612" s="186" t="n">
        <f aca="false">SUM(AZ581:AZ611)</f>
        <v>0</v>
      </c>
      <c r="BA612" s="186" t="n">
        <f aca="false">SUM(BA581:BA611)</f>
        <v>0</v>
      </c>
      <c r="BB612" s="186" t="n">
        <f aca="false">SUM(BB581:BB611)</f>
        <v>0</v>
      </c>
      <c r="BC612" s="188" t="n">
        <f aca="false">SUM(BC581:BC611)</f>
        <v>0.75</v>
      </c>
      <c r="BD612" s="188" t="n">
        <f aca="false">SUM(BD581:BD611)</f>
        <v>1.25</v>
      </c>
      <c r="BE612" s="188" t="n">
        <f aca="false">SUM(BE581:BE611)</f>
        <v>0</v>
      </c>
      <c r="BF612" s="188" t="n">
        <f aca="false">SUM(BF581:BF611)</f>
        <v>1</v>
      </c>
      <c r="BG612" s="188" t="n">
        <f aca="false">SUM(BG581:BG611)</f>
        <v>3.5</v>
      </c>
      <c r="BH612" s="188" t="n">
        <f aca="false">SUM(BH581:BH611)</f>
        <v>0</v>
      </c>
      <c r="BI612" s="188" t="n">
        <f aca="false">SUM(BI581:BI611)</f>
        <v>0</v>
      </c>
      <c r="BJ612" s="188" t="n">
        <f aca="false">SUM(BJ581:BJ611)</f>
        <v>0</v>
      </c>
      <c r="BK612" s="188" t="n">
        <f aca="false">SUM(BK581:BK611)</f>
        <v>0</v>
      </c>
      <c r="BL612" s="188" t="n">
        <f aca="false">SUM(BL581:BL611)</f>
        <v>0</v>
      </c>
      <c r="BM612" s="188" t="n">
        <f aca="false">SUM(BM581:BM611)</f>
        <v>0</v>
      </c>
      <c r="BN612" s="188" t="n">
        <f aca="false">SUM(BN581:BN611)</f>
        <v>0</v>
      </c>
      <c r="BO612" s="188" t="n">
        <f aca="false">SUM(BO581:BO611)</f>
        <v>0</v>
      </c>
      <c r="BP612" s="188" t="n">
        <f aca="false">SUM(BP581:BP611)</f>
        <v>0</v>
      </c>
      <c r="BQ612" s="188" t="n">
        <f aca="false">SUM(BQ581:BQ611)</f>
        <v>0</v>
      </c>
      <c r="BR612" s="188" t="n">
        <f aca="false">SUM(BR581:BR611)</f>
        <v>16</v>
      </c>
      <c r="BS612" s="188" t="n">
        <f aca="false">SUM(BS581:BS611)</f>
        <v>2.75</v>
      </c>
      <c r="BT612" s="188" t="n">
        <f aca="false">SUM(BT581:BT611)</f>
        <v>0</v>
      </c>
      <c r="BU612" s="188" t="n">
        <f aca="false">SUM(BU581:BU611)</f>
        <v>0</v>
      </c>
      <c r="BV612" s="188" t="n">
        <f aca="false">SUM(BV581:BV611)</f>
        <v>0</v>
      </c>
      <c r="BW612" s="188" t="n">
        <f aca="false">SUM(BW581:BW611)</f>
        <v>0</v>
      </c>
      <c r="BX612" s="188" t="n">
        <f aca="false">SUM(BX581:BX611)</f>
        <v>3</v>
      </c>
      <c r="BY612" s="188" t="n">
        <f aca="false">SUM(BY581:BY611)</f>
        <v>0</v>
      </c>
      <c r="BZ612" s="188" t="n">
        <f aca="false">SUM(BZ581:BZ611)</f>
        <v>0</v>
      </c>
      <c r="CA612" s="188" t="n">
        <f aca="false">SUM(CA581:CA611)</f>
        <v>1</v>
      </c>
      <c r="CB612" s="188" t="n">
        <f aca="false">SUM(CB581:CB611)</f>
        <v>0</v>
      </c>
      <c r="CC612" s="188" t="n">
        <f aca="false">SUM(CC581:CC611)</f>
        <v>0</v>
      </c>
      <c r="CD612" s="188" t="n">
        <f aca="false">SUM(CD581:CD611)</f>
        <v>0</v>
      </c>
      <c r="CE612" s="188" t="n">
        <f aca="false">SUM(CE581:CE611)</f>
        <v>0</v>
      </c>
      <c r="CF612" s="188" t="n">
        <f aca="false">SUM(CF581:CF611)</f>
        <v>2.75</v>
      </c>
      <c r="CG612" s="188" t="n">
        <f aca="false">SUM(CG581:CG611)</f>
        <v>0</v>
      </c>
      <c r="CH612" s="188" t="n">
        <f aca="false">SUM(CH581:CH611)</f>
        <v>0</v>
      </c>
      <c r="CI612" s="188" t="n">
        <f aca="false">SUM(CI581:CI611)</f>
        <v>0</v>
      </c>
      <c r="CJ612" s="188" t="n">
        <f aca="false">SUM(CJ581:CJ611)</f>
        <v>0</v>
      </c>
      <c r="CK612" s="188" t="n">
        <f aca="false">SUM(CK581:CK611)</f>
        <v>0</v>
      </c>
      <c r="CL612" s="188" t="n">
        <f aca="false">SUM(CL581:CL611)</f>
        <v>0</v>
      </c>
      <c r="CM612" s="188" t="n">
        <f aca="false">SUM(CM581:CM611)</f>
        <v>0</v>
      </c>
      <c r="CN612" s="188" t="n">
        <f aca="false">SUM(CN581:CN611)</f>
        <v>0</v>
      </c>
      <c r="CO612" s="188" t="n">
        <f aca="false">SUM(CO581:CO611)</f>
        <v>0.5</v>
      </c>
      <c r="CP612" s="188" t="n">
        <f aca="false">SUM(CP581:CP611)</f>
        <v>0</v>
      </c>
      <c r="CQ612" s="188" t="n">
        <f aca="false">SUM(CQ581:CQ611)</f>
        <v>0</v>
      </c>
      <c r="CR612" s="188" t="n">
        <f aca="false">SUM(CR581:CR611)</f>
        <v>0</v>
      </c>
      <c r="CS612" s="188" t="n">
        <f aca="false">SUM(CS581:CS611)</f>
        <v>0</v>
      </c>
      <c r="CT612" s="188" t="n">
        <f aca="false">SUM(CT581:CT611)</f>
        <v>0</v>
      </c>
      <c r="CU612" s="188" t="n">
        <f aca="false">SUM(CU581:CU611)</f>
        <v>0</v>
      </c>
      <c r="CV612" s="188" t="n">
        <f aca="false">SUM(CV581:CV611)</f>
        <v>0</v>
      </c>
      <c r="CW612" s="188" t="n">
        <f aca="false">SUM(CW581:CW611)</f>
        <v>0</v>
      </c>
      <c r="CX612" s="188" t="n">
        <f aca="false">SUM(CX581:CX611)</f>
        <v>0</v>
      </c>
      <c r="CY612" s="188" t="n">
        <f aca="false">SUM(CY581:CY611)</f>
        <v>0</v>
      </c>
      <c r="CZ612" s="188" t="n">
        <f aca="false">SUM(CZ581:CZ611)</f>
        <v>0</v>
      </c>
      <c r="DA612" s="188" t="n">
        <f aca="false">SUM(DA581:DA611)</f>
        <v>0</v>
      </c>
      <c r="DB612" s="188" t="n">
        <f aca="false">SUM(DB581:DB611)</f>
        <v>0</v>
      </c>
      <c r="DC612" s="188" t="n">
        <f aca="false">SUM(DC581:DC611)</f>
        <v>0</v>
      </c>
      <c r="DD612" s="188" t="n">
        <f aca="false">SUM(DD581:DD611)</f>
        <v>0</v>
      </c>
      <c r="DE612" s="188" t="n">
        <f aca="false">SUM(DE581:DE611)</f>
        <v>0</v>
      </c>
      <c r="DF612" s="188" t="n">
        <f aca="false">SUM(DF581:DF611)</f>
        <v>0</v>
      </c>
      <c r="DG612" s="188" t="n">
        <f aca="false">SUM(DG581:DG611)</f>
        <v>0</v>
      </c>
      <c r="DH612" s="188" t="n">
        <f aca="false">SUM(DH581:DH611)</f>
        <v>0</v>
      </c>
      <c r="DI612" s="188" t="n">
        <f aca="false">SUM(DI581:DI611)</f>
        <v>0</v>
      </c>
      <c r="DJ612" s="188" t="n">
        <f aca="false">SUM(DJ581:DJ611)</f>
        <v>0</v>
      </c>
      <c r="DK612" s="188" t="n">
        <f aca="false">SUM(DK581:DK611)</f>
        <v>0</v>
      </c>
      <c r="DL612" s="188" t="n">
        <f aca="false">SUM(DL581:DL611)</f>
        <v>0</v>
      </c>
      <c r="DM612" s="188" t="n">
        <f aca="false">SUM(DM581:DM611)</f>
        <v>0</v>
      </c>
      <c r="DN612" s="188" t="n">
        <f aca="false">SUM(DN581:DN611)</f>
        <v>0</v>
      </c>
      <c r="DO612" s="188" t="n">
        <f aca="false">SUM(DO581:DO611)</f>
        <v>0</v>
      </c>
      <c r="DP612" s="188" t="n">
        <f aca="false">SUM(DP581:DP611)</f>
        <v>0</v>
      </c>
      <c r="DQ612" s="188" t="n">
        <f aca="false">SUM(DQ581:DQ611)</f>
        <v>0</v>
      </c>
      <c r="DR612" s="188" t="n">
        <f aca="false">SUM(DR581:DR611)</f>
        <v>0</v>
      </c>
      <c r="DS612" s="188" t="n">
        <f aca="false">SUM(DS581:DS611)</f>
        <v>0</v>
      </c>
      <c r="DT612" s="188" t="n">
        <f aca="false">SUM(DT581:DT611)</f>
        <v>0</v>
      </c>
      <c r="DU612" s="188" t="n">
        <f aca="false">SUM(DU581:DU611)</f>
        <v>0</v>
      </c>
      <c r="DV612" s="188" t="n">
        <f aca="false">SUM(DV581:DV611)</f>
        <v>0</v>
      </c>
      <c r="DW612" s="188" t="n">
        <f aca="false">SUM(DW581:DW611)</f>
        <v>0</v>
      </c>
      <c r="DX612" s="188" t="n">
        <f aca="false">SUM(DX581:DX611)</f>
        <v>0</v>
      </c>
      <c r="DY612" s="188" t="n">
        <f aca="false">SUM(DY581:DY611)</f>
        <v>0</v>
      </c>
      <c r="DZ612" s="188" t="n">
        <f aca="false">SUM(DZ581:DZ611)</f>
        <v>0</v>
      </c>
      <c r="EA612" s="188" t="n">
        <f aca="false">SUM(EA581:EA611)</f>
        <v>0</v>
      </c>
      <c r="EB612" s="188" t="n">
        <f aca="false">SUM(EB581:EB611)</f>
        <v>0</v>
      </c>
      <c r="EC612" s="188" t="n">
        <f aca="false">SUM(EC581:EC611)</f>
        <v>0</v>
      </c>
      <c r="ED612" s="188" t="n">
        <f aca="false">SUM(ED581:ED611)</f>
        <v>0</v>
      </c>
      <c r="EE612" s="188" t="n">
        <f aca="false">SUM(EE581:EE611)</f>
        <v>0</v>
      </c>
      <c r="EF612" s="188" t="n">
        <f aca="false">SUM(EF581:EF611)</f>
        <v>0</v>
      </c>
      <c r="EG612" s="188" t="n">
        <f aca="false">SUM(EG581:EG611)</f>
        <v>0</v>
      </c>
      <c r="EH612" s="188" t="n">
        <f aca="false">SUM(EH581:EH611)</f>
        <v>0</v>
      </c>
      <c r="EI612" s="188" t="n">
        <f aca="false">SUM(EI581:EI611)</f>
        <v>0</v>
      </c>
      <c r="EJ612" s="188" t="n">
        <f aca="false">SUM(EJ581:EJ611)</f>
        <v>0</v>
      </c>
      <c r="EK612" s="188" t="n">
        <f aca="false">SUM(EK581:EK611)</f>
        <v>0</v>
      </c>
      <c r="EL612" s="188" t="n">
        <f aca="false">SUM(EL581:EL611)</f>
        <v>0</v>
      </c>
      <c r="EM612" s="188" t="n">
        <f aca="false">SUM(EM581:EM611)</f>
        <v>0</v>
      </c>
      <c r="EN612" s="138"/>
      <c r="EO612" s="138"/>
    </row>
    <row r="613" customFormat="false" ht="12.75" hidden="false" customHeight="false" outlineLevel="0" collapsed="false">
      <c r="A613" s="202" t="s">
        <v>64</v>
      </c>
      <c r="B613" s="203"/>
      <c r="C613" s="204" t="s">
        <v>236</v>
      </c>
      <c r="D613" s="171" t="n">
        <v>1</v>
      </c>
      <c r="E613" s="172" t="s">
        <v>193</v>
      </c>
      <c r="F613" s="178" t="n">
        <f aca="false">SUM(H613:EM613)</f>
        <v>0</v>
      </c>
      <c r="G613" s="179" t="n">
        <f aca="false">F613</f>
        <v>0</v>
      </c>
      <c r="H613" s="181"/>
      <c r="I613" s="181"/>
      <c r="J613" s="181"/>
      <c r="K613" s="181"/>
      <c r="L613" s="181"/>
      <c r="M613" s="181"/>
      <c r="N613" s="181"/>
      <c r="O613" s="181"/>
      <c r="P613" s="181"/>
      <c r="Q613" s="180"/>
      <c r="R613" s="180"/>
      <c r="S613" s="180"/>
      <c r="T613" s="180"/>
      <c r="U613" s="180"/>
      <c r="V613" s="180"/>
      <c r="W613" s="180"/>
      <c r="X613" s="180"/>
      <c r="Y613" s="180"/>
      <c r="Z613" s="180"/>
      <c r="AA613" s="180"/>
      <c r="AB613" s="180"/>
      <c r="AC613" s="180"/>
      <c r="AD613" s="180"/>
      <c r="AE613" s="180"/>
      <c r="AF613" s="180"/>
      <c r="AG613" s="180"/>
      <c r="AH613" s="180"/>
      <c r="AI613" s="180"/>
      <c r="AJ613" s="180"/>
      <c r="AK613" s="180"/>
      <c r="AL613" s="180"/>
      <c r="AM613" s="180"/>
      <c r="AN613" s="180"/>
      <c r="AO613" s="180"/>
      <c r="AP613" s="180"/>
      <c r="AQ613" s="180"/>
      <c r="AR613" s="180"/>
      <c r="AS613" s="180"/>
      <c r="AT613" s="180"/>
      <c r="AU613" s="180"/>
      <c r="AV613" s="180"/>
      <c r="AW613" s="180"/>
      <c r="AX613" s="180"/>
      <c r="AY613" s="180"/>
      <c r="AZ613" s="180"/>
      <c r="BA613" s="180"/>
      <c r="BB613" s="180"/>
      <c r="BC613" s="181"/>
      <c r="BD613" s="181"/>
      <c r="BE613" s="181"/>
      <c r="BF613" s="181"/>
      <c r="BG613" s="181"/>
      <c r="BH613" s="181"/>
      <c r="BI613" s="181"/>
      <c r="BJ613" s="181"/>
      <c r="BK613" s="181"/>
      <c r="BL613" s="181"/>
      <c r="BM613" s="181"/>
      <c r="BN613" s="181"/>
      <c r="BO613" s="181"/>
      <c r="BP613" s="181"/>
      <c r="BQ613" s="181"/>
      <c r="BR613" s="181"/>
      <c r="BS613" s="181"/>
      <c r="BT613" s="181"/>
      <c r="BU613" s="181"/>
      <c r="BV613" s="181"/>
      <c r="BW613" s="181"/>
      <c r="BX613" s="181"/>
      <c r="BY613" s="181"/>
      <c r="BZ613" s="181"/>
      <c r="CA613" s="181"/>
      <c r="CB613" s="181"/>
      <c r="CC613" s="181"/>
      <c r="CD613" s="181"/>
      <c r="CE613" s="181"/>
      <c r="CF613" s="181"/>
      <c r="CG613" s="181"/>
      <c r="CH613" s="181"/>
      <c r="CI613" s="181"/>
      <c r="CJ613" s="181"/>
      <c r="CK613" s="181"/>
      <c r="CL613" s="181"/>
      <c r="CM613" s="181"/>
      <c r="CN613" s="181"/>
      <c r="CO613" s="181"/>
      <c r="CP613" s="181"/>
      <c r="CQ613" s="181"/>
      <c r="CR613" s="181"/>
      <c r="CS613" s="181"/>
      <c r="CT613" s="181"/>
      <c r="CU613" s="181"/>
      <c r="CV613" s="181"/>
      <c r="CW613" s="181"/>
      <c r="CX613" s="181"/>
      <c r="CY613" s="181"/>
      <c r="CZ613" s="181"/>
      <c r="DA613" s="181"/>
      <c r="DB613" s="181"/>
      <c r="DC613" s="181"/>
      <c r="DD613" s="181"/>
      <c r="DE613" s="181"/>
      <c r="DF613" s="181"/>
      <c r="DG613" s="181"/>
      <c r="DH613" s="181"/>
      <c r="DI613" s="181"/>
      <c r="DJ613" s="181"/>
      <c r="DK613" s="181"/>
      <c r="DL613" s="181"/>
      <c r="DM613" s="181"/>
      <c r="DN613" s="181"/>
      <c r="DO613" s="181"/>
      <c r="DP613" s="181"/>
      <c r="DQ613" s="181"/>
      <c r="DR613" s="181"/>
      <c r="DS613" s="181"/>
      <c r="DT613" s="181"/>
      <c r="DU613" s="181"/>
      <c r="DV613" s="181"/>
      <c r="DW613" s="181"/>
      <c r="DX613" s="181"/>
      <c r="DY613" s="181"/>
      <c r="DZ613" s="181"/>
      <c r="EA613" s="181"/>
      <c r="EB613" s="181"/>
      <c r="EC613" s="181"/>
      <c r="ED613" s="181"/>
      <c r="EE613" s="181"/>
      <c r="EF613" s="181"/>
      <c r="EG613" s="181"/>
      <c r="EH613" s="181"/>
      <c r="EI613" s="181"/>
      <c r="EJ613" s="181"/>
      <c r="EK613" s="181"/>
      <c r="EL613" s="181"/>
      <c r="EM613" s="181"/>
      <c r="EN613" s="177"/>
      <c r="EO613" s="177"/>
    </row>
    <row r="614" customFormat="false" ht="12.75" hidden="false" customHeight="false" outlineLevel="0" collapsed="false">
      <c r="A614" s="197" t="s">
        <v>64</v>
      </c>
      <c r="B614" s="198"/>
      <c r="C614" s="199" t="s">
        <v>236</v>
      </c>
      <c r="D614" s="171" t="n">
        <v>2</v>
      </c>
      <c r="E614" s="172" t="s">
        <v>230</v>
      </c>
      <c r="F614" s="173" t="n">
        <f aca="false">SUM(H614:EM614)</f>
        <v>7.75</v>
      </c>
      <c r="G614" s="174"/>
      <c r="H614" s="176"/>
      <c r="I614" s="176"/>
      <c r="J614" s="176"/>
      <c r="K614" s="176"/>
      <c r="L614" s="176"/>
      <c r="M614" s="176"/>
      <c r="N614" s="176"/>
      <c r="O614" s="176"/>
      <c r="P614" s="176"/>
      <c r="Q614" s="175"/>
      <c r="R614" s="175"/>
      <c r="S614" s="175"/>
      <c r="T614" s="175"/>
      <c r="U614" s="175"/>
      <c r="V614" s="175"/>
      <c r="W614" s="175"/>
      <c r="X614" s="175"/>
      <c r="Y614" s="175"/>
      <c r="Z614" s="175"/>
      <c r="AA614" s="175"/>
      <c r="AB614" s="175"/>
      <c r="AC614" s="175"/>
      <c r="AD614" s="175"/>
      <c r="AE614" s="175"/>
      <c r="AF614" s="175"/>
      <c r="AG614" s="175"/>
      <c r="AH614" s="175"/>
      <c r="AI614" s="175"/>
      <c r="AJ614" s="175"/>
      <c r="AK614" s="175"/>
      <c r="AL614" s="175"/>
      <c r="AM614" s="175"/>
      <c r="AN614" s="175"/>
      <c r="AO614" s="175"/>
      <c r="AP614" s="175"/>
      <c r="AQ614" s="175"/>
      <c r="AR614" s="175"/>
      <c r="AS614" s="175"/>
      <c r="AT614" s="175"/>
      <c r="AU614" s="175"/>
      <c r="AV614" s="175"/>
      <c r="AW614" s="175"/>
      <c r="AX614" s="175"/>
      <c r="AY614" s="175"/>
      <c r="AZ614" s="175"/>
      <c r="BA614" s="175"/>
      <c r="BB614" s="175"/>
      <c r="BC614" s="176"/>
      <c r="BD614" s="176"/>
      <c r="BE614" s="176"/>
      <c r="BF614" s="176"/>
      <c r="BG614" s="176"/>
      <c r="BH614" s="176"/>
      <c r="BI614" s="176"/>
      <c r="BJ614" s="176"/>
      <c r="BK614" s="176"/>
      <c r="BL614" s="176"/>
      <c r="BM614" s="176"/>
      <c r="BN614" s="176"/>
      <c r="BO614" s="176"/>
      <c r="BP614" s="176"/>
      <c r="BQ614" s="176"/>
      <c r="BR614" s="176"/>
      <c r="BS614" s="176" t="n">
        <v>7.75</v>
      </c>
      <c r="BT614" s="176"/>
      <c r="BU614" s="176"/>
      <c r="BV614" s="176"/>
      <c r="BW614" s="176"/>
      <c r="BX614" s="176"/>
      <c r="BY614" s="176"/>
      <c r="BZ614" s="176"/>
      <c r="CA614" s="176"/>
      <c r="CB614" s="176"/>
      <c r="CC614" s="176"/>
      <c r="CD614" s="176"/>
      <c r="CE614" s="176"/>
      <c r="CF614" s="176"/>
      <c r="CG614" s="176"/>
      <c r="CH614" s="176"/>
      <c r="CI614" s="176"/>
      <c r="CJ614" s="176"/>
      <c r="CK614" s="176"/>
      <c r="CL614" s="176"/>
      <c r="CM614" s="176"/>
      <c r="CN614" s="176"/>
      <c r="CO614" s="176"/>
      <c r="CP614" s="176"/>
      <c r="CQ614" s="176"/>
      <c r="CR614" s="176"/>
      <c r="CS614" s="176"/>
      <c r="CT614" s="176"/>
      <c r="CU614" s="176"/>
      <c r="CV614" s="176"/>
      <c r="CW614" s="176"/>
      <c r="CX614" s="176"/>
      <c r="CY614" s="176"/>
      <c r="CZ614" s="176"/>
      <c r="DA614" s="176"/>
      <c r="DB614" s="176"/>
      <c r="DC614" s="176"/>
      <c r="DD614" s="176"/>
      <c r="DE614" s="176"/>
      <c r="DF614" s="176"/>
      <c r="DG614" s="176"/>
      <c r="DH614" s="176"/>
      <c r="DI614" s="176"/>
      <c r="DJ614" s="176"/>
      <c r="DK614" s="176"/>
      <c r="DL614" s="176"/>
      <c r="DM614" s="176"/>
      <c r="DN614" s="176"/>
      <c r="DO614" s="176"/>
      <c r="DP614" s="176"/>
      <c r="DQ614" s="176"/>
      <c r="DR614" s="176"/>
      <c r="DS614" s="176"/>
      <c r="DT614" s="176"/>
      <c r="DU614" s="176"/>
      <c r="DV614" s="176"/>
      <c r="DW614" s="176"/>
      <c r="DX614" s="176"/>
      <c r="DY614" s="176"/>
      <c r="DZ614" s="176"/>
      <c r="EA614" s="176"/>
      <c r="EB614" s="176"/>
      <c r="EC614" s="176"/>
      <c r="ED614" s="176"/>
      <c r="EE614" s="176"/>
      <c r="EF614" s="176"/>
      <c r="EG614" s="176"/>
      <c r="EH614" s="176"/>
      <c r="EI614" s="176"/>
      <c r="EJ614" s="176"/>
      <c r="EK614" s="176"/>
      <c r="EL614" s="176"/>
      <c r="EM614" s="176"/>
      <c r="EN614" s="177"/>
      <c r="EO614" s="177"/>
    </row>
    <row r="615" customFormat="false" ht="12.75" hidden="false" customHeight="false" outlineLevel="0" collapsed="false">
      <c r="A615" s="197" t="s">
        <v>64</v>
      </c>
      <c r="B615" s="198"/>
      <c r="C615" s="199" t="s">
        <v>236</v>
      </c>
      <c r="D615" s="171" t="n">
        <v>3</v>
      </c>
      <c r="E615" s="172" t="s">
        <v>230</v>
      </c>
      <c r="F615" s="173" t="n">
        <f aca="false">SUM(H615:EM615)</f>
        <v>7.75</v>
      </c>
      <c r="G615" s="174"/>
      <c r="H615" s="176"/>
      <c r="I615" s="176"/>
      <c r="J615" s="176"/>
      <c r="K615" s="176"/>
      <c r="L615" s="176"/>
      <c r="M615" s="176"/>
      <c r="N615" s="176"/>
      <c r="O615" s="176"/>
      <c r="P615" s="176"/>
      <c r="Q615" s="175"/>
      <c r="R615" s="175"/>
      <c r="S615" s="175"/>
      <c r="T615" s="175"/>
      <c r="U615" s="175"/>
      <c r="V615" s="175"/>
      <c r="W615" s="175"/>
      <c r="X615" s="175"/>
      <c r="Y615" s="175"/>
      <c r="Z615" s="175"/>
      <c r="AA615" s="175"/>
      <c r="AB615" s="175"/>
      <c r="AC615" s="175"/>
      <c r="AD615" s="175"/>
      <c r="AE615" s="175"/>
      <c r="AF615" s="175"/>
      <c r="AG615" s="175"/>
      <c r="AH615" s="175"/>
      <c r="AI615" s="175"/>
      <c r="AJ615" s="175"/>
      <c r="AK615" s="175"/>
      <c r="AL615" s="175"/>
      <c r="AM615" s="175"/>
      <c r="AN615" s="175"/>
      <c r="AO615" s="175"/>
      <c r="AP615" s="175"/>
      <c r="AQ615" s="175"/>
      <c r="AR615" s="175"/>
      <c r="AS615" s="175"/>
      <c r="AT615" s="175"/>
      <c r="AU615" s="175"/>
      <c r="AV615" s="175"/>
      <c r="AW615" s="175"/>
      <c r="AX615" s="175"/>
      <c r="AY615" s="175"/>
      <c r="AZ615" s="175"/>
      <c r="BA615" s="175"/>
      <c r="BB615" s="175"/>
      <c r="BC615" s="176"/>
      <c r="BD615" s="176"/>
      <c r="BE615" s="176"/>
      <c r="BF615" s="176"/>
      <c r="BG615" s="176"/>
      <c r="BH615" s="176"/>
      <c r="BI615" s="176"/>
      <c r="BJ615" s="176"/>
      <c r="BK615" s="176"/>
      <c r="BL615" s="176"/>
      <c r="BM615" s="176"/>
      <c r="BN615" s="176"/>
      <c r="BO615" s="176"/>
      <c r="BP615" s="176"/>
      <c r="BQ615" s="176"/>
      <c r="BR615" s="176"/>
      <c r="BS615" s="176" t="n">
        <v>7.75</v>
      </c>
      <c r="BT615" s="176"/>
      <c r="BU615" s="176"/>
      <c r="BV615" s="176"/>
      <c r="BW615" s="176"/>
      <c r="BX615" s="176"/>
      <c r="BY615" s="176"/>
      <c r="BZ615" s="176"/>
      <c r="CA615" s="176"/>
      <c r="CB615" s="176"/>
      <c r="CC615" s="176"/>
      <c r="CD615" s="176"/>
      <c r="CE615" s="176"/>
      <c r="CF615" s="176"/>
      <c r="CG615" s="176"/>
      <c r="CH615" s="176"/>
      <c r="CI615" s="176"/>
      <c r="CJ615" s="176"/>
      <c r="CK615" s="176"/>
      <c r="CL615" s="176"/>
      <c r="CM615" s="176"/>
      <c r="CN615" s="176"/>
      <c r="CO615" s="176"/>
      <c r="CP615" s="176"/>
      <c r="CQ615" s="176"/>
      <c r="CR615" s="176"/>
      <c r="CS615" s="176"/>
      <c r="CT615" s="176"/>
      <c r="CU615" s="176"/>
      <c r="CV615" s="176"/>
      <c r="CW615" s="176"/>
      <c r="CX615" s="176"/>
      <c r="CY615" s="176"/>
      <c r="CZ615" s="176"/>
      <c r="DA615" s="176"/>
      <c r="DB615" s="176"/>
      <c r="DC615" s="176"/>
      <c r="DD615" s="176"/>
      <c r="DE615" s="176"/>
      <c r="DF615" s="176"/>
      <c r="DG615" s="176"/>
      <c r="DH615" s="176"/>
      <c r="DI615" s="176"/>
      <c r="DJ615" s="176"/>
      <c r="DK615" s="176"/>
      <c r="DL615" s="176"/>
      <c r="DM615" s="176"/>
      <c r="DN615" s="176"/>
      <c r="DO615" s="176"/>
      <c r="DP615" s="176"/>
      <c r="DQ615" s="176"/>
      <c r="DR615" s="176"/>
      <c r="DS615" s="176"/>
      <c r="DT615" s="176"/>
      <c r="DU615" s="176"/>
      <c r="DV615" s="176"/>
      <c r="DW615" s="176"/>
      <c r="DX615" s="176"/>
      <c r="DY615" s="176"/>
      <c r="DZ615" s="176"/>
      <c r="EA615" s="176"/>
      <c r="EB615" s="176"/>
      <c r="EC615" s="176"/>
      <c r="ED615" s="176"/>
      <c r="EE615" s="176"/>
      <c r="EF615" s="176"/>
      <c r="EG615" s="176"/>
      <c r="EH615" s="176"/>
      <c r="EI615" s="176"/>
      <c r="EJ615" s="176"/>
      <c r="EK615" s="176"/>
      <c r="EL615" s="176"/>
      <c r="EM615" s="176"/>
      <c r="EN615" s="177"/>
      <c r="EO615" s="177"/>
    </row>
    <row r="616" customFormat="false" ht="12.75" hidden="false" customHeight="false" outlineLevel="0" collapsed="false">
      <c r="A616" s="197" t="s">
        <v>64</v>
      </c>
      <c r="B616" s="198"/>
      <c r="C616" s="199" t="s">
        <v>236</v>
      </c>
      <c r="D616" s="171" t="n">
        <v>4</v>
      </c>
      <c r="E616" s="172" t="s">
        <v>230</v>
      </c>
      <c r="F616" s="173" t="n">
        <f aca="false">SUM(H616:EM616)</f>
        <v>7.75</v>
      </c>
      <c r="G616" s="174"/>
      <c r="H616" s="176"/>
      <c r="I616" s="176"/>
      <c r="J616" s="176"/>
      <c r="K616" s="176"/>
      <c r="L616" s="176"/>
      <c r="M616" s="176"/>
      <c r="N616" s="176"/>
      <c r="O616" s="176"/>
      <c r="P616" s="176"/>
      <c r="Q616" s="175"/>
      <c r="R616" s="175"/>
      <c r="S616" s="175"/>
      <c r="T616" s="175"/>
      <c r="U616" s="175"/>
      <c r="V616" s="175"/>
      <c r="W616" s="175"/>
      <c r="X616" s="175"/>
      <c r="Y616" s="175"/>
      <c r="Z616" s="175"/>
      <c r="AA616" s="175"/>
      <c r="AB616" s="175"/>
      <c r="AC616" s="175"/>
      <c r="AD616" s="175"/>
      <c r="AE616" s="175"/>
      <c r="AF616" s="175"/>
      <c r="AG616" s="175"/>
      <c r="AH616" s="175"/>
      <c r="AI616" s="175"/>
      <c r="AJ616" s="175"/>
      <c r="AK616" s="175"/>
      <c r="AL616" s="175"/>
      <c r="AM616" s="175"/>
      <c r="AN616" s="175"/>
      <c r="AO616" s="175"/>
      <c r="AP616" s="175"/>
      <c r="AQ616" s="175"/>
      <c r="AR616" s="175"/>
      <c r="AS616" s="175"/>
      <c r="AT616" s="175"/>
      <c r="AU616" s="175"/>
      <c r="AV616" s="175"/>
      <c r="AW616" s="175"/>
      <c r="AX616" s="175"/>
      <c r="AY616" s="175"/>
      <c r="AZ616" s="175"/>
      <c r="BA616" s="175"/>
      <c r="BB616" s="175"/>
      <c r="BC616" s="176"/>
      <c r="BD616" s="176"/>
      <c r="BE616" s="176"/>
      <c r="BF616" s="176"/>
      <c r="BG616" s="176"/>
      <c r="BH616" s="176"/>
      <c r="BI616" s="176"/>
      <c r="BJ616" s="176"/>
      <c r="BK616" s="176"/>
      <c r="BL616" s="176"/>
      <c r="BM616" s="176"/>
      <c r="BN616" s="176"/>
      <c r="BO616" s="176"/>
      <c r="BP616" s="176"/>
      <c r="BQ616" s="176"/>
      <c r="BR616" s="176"/>
      <c r="BS616" s="176" t="n">
        <v>7.75</v>
      </c>
      <c r="BT616" s="176"/>
      <c r="BU616" s="176"/>
      <c r="BV616" s="176"/>
      <c r="BW616" s="176"/>
      <c r="BX616" s="176"/>
      <c r="BY616" s="176"/>
      <c r="BZ616" s="176"/>
      <c r="CA616" s="176"/>
      <c r="CB616" s="176"/>
      <c r="CC616" s="176"/>
      <c r="CD616" s="176"/>
      <c r="CE616" s="176"/>
      <c r="CF616" s="176"/>
      <c r="CG616" s="176"/>
      <c r="CH616" s="176"/>
      <c r="CI616" s="176"/>
      <c r="CJ616" s="176"/>
      <c r="CK616" s="176"/>
      <c r="CL616" s="176"/>
      <c r="CM616" s="176"/>
      <c r="CN616" s="176"/>
      <c r="CO616" s="176"/>
      <c r="CP616" s="176"/>
      <c r="CQ616" s="176"/>
      <c r="CR616" s="176"/>
      <c r="CS616" s="176"/>
      <c r="CT616" s="176"/>
      <c r="CU616" s="176"/>
      <c r="CV616" s="176"/>
      <c r="CW616" s="176"/>
      <c r="CX616" s="176"/>
      <c r="CY616" s="176"/>
      <c r="CZ616" s="176"/>
      <c r="DA616" s="176"/>
      <c r="DB616" s="176"/>
      <c r="DC616" s="176"/>
      <c r="DD616" s="176"/>
      <c r="DE616" s="176"/>
      <c r="DF616" s="176"/>
      <c r="DG616" s="176"/>
      <c r="DH616" s="176"/>
      <c r="DI616" s="176"/>
      <c r="DJ616" s="176"/>
      <c r="DK616" s="176"/>
      <c r="DL616" s="176"/>
      <c r="DM616" s="176"/>
      <c r="DN616" s="176"/>
      <c r="DO616" s="176"/>
      <c r="DP616" s="176"/>
      <c r="DQ616" s="176"/>
      <c r="DR616" s="176"/>
      <c r="DS616" s="176"/>
      <c r="DT616" s="176"/>
      <c r="DU616" s="176"/>
      <c r="DV616" s="176"/>
      <c r="DW616" s="176"/>
      <c r="DX616" s="176"/>
      <c r="DY616" s="176"/>
      <c r="DZ616" s="176"/>
      <c r="EA616" s="176"/>
      <c r="EB616" s="176"/>
      <c r="EC616" s="176"/>
      <c r="ED616" s="176"/>
      <c r="EE616" s="176"/>
      <c r="EF616" s="176"/>
      <c r="EG616" s="176"/>
      <c r="EH616" s="176"/>
      <c r="EI616" s="176"/>
      <c r="EJ616" s="176"/>
      <c r="EK616" s="176"/>
      <c r="EL616" s="176"/>
      <c r="EM616" s="176"/>
      <c r="EN616" s="177"/>
      <c r="EO616" s="177"/>
    </row>
    <row r="617" customFormat="false" ht="12.75" hidden="false" customHeight="false" outlineLevel="0" collapsed="false">
      <c r="A617" s="197" t="s">
        <v>64</v>
      </c>
      <c r="B617" s="198"/>
      <c r="C617" s="199" t="s">
        <v>236</v>
      </c>
      <c r="D617" s="171" t="n">
        <v>5</v>
      </c>
      <c r="E617" s="172" t="s">
        <v>230</v>
      </c>
      <c r="F617" s="173" t="n">
        <f aca="false">SUM(H617:EM617)</f>
        <v>7.75</v>
      </c>
      <c r="G617" s="174"/>
      <c r="H617" s="176"/>
      <c r="I617" s="176"/>
      <c r="J617" s="176"/>
      <c r="K617" s="176"/>
      <c r="L617" s="176"/>
      <c r="M617" s="176"/>
      <c r="N617" s="176"/>
      <c r="O617" s="176"/>
      <c r="P617" s="176"/>
      <c r="Q617" s="175"/>
      <c r="R617" s="175"/>
      <c r="S617" s="175"/>
      <c r="T617" s="175"/>
      <c r="U617" s="175"/>
      <c r="V617" s="175"/>
      <c r="W617" s="175"/>
      <c r="X617" s="175"/>
      <c r="Y617" s="175"/>
      <c r="Z617" s="175"/>
      <c r="AA617" s="175"/>
      <c r="AB617" s="175"/>
      <c r="AC617" s="175"/>
      <c r="AD617" s="175"/>
      <c r="AE617" s="175"/>
      <c r="AF617" s="175"/>
      <c r="AG617" s="175"/>
      <c r="AH617" s="175"/>
      <c r="AI617" s="175"/>
      <c r="AJ617" s="175"/>
      <c r="AK617" s="175"/>
      <c r="AL617" s="175"/>
      <c r="AM617" s="175"/>
      <c r="AN617" s="175"/>
      <c r="AO617" s="175"/>
      <c r="AP617" s="175"/>
      <c r="AQ617" s="175"/>
      <c r="AR617" s="175"/>
      <c r="AS617" s="175"/>
      <c r="AT617" s="175"/>
      <c r="AU617" s="175"/>
      <c r="AV617" s="175"/>
      <c r="AW617" s="175"/>
      <c r="AX617" s="175"/>
      <c r="AY617" s="175"/>
      <c r="AZ617" s="175"/>
      <c r="BA617" s="175"/>
      <c r="BB617" s="175"/>
      <c r="BC617" s="176"/>
      <c r="BD617" s="176"/>
      <c r="BE617" s="176"/>
      <c r="BF617" s="176"/>
      <c r="BG617" s="176"/>
      <c r="BH617" s="176"/>
      <c r="BI617" s="176"/>
      <c r="BJ617" s="176"/>
      <c r="BK617" s="176"/>
      <c r="BL617" s="176"/>
      <c r="BM617" s="176"/>
      <c r="BN617" s="176"/>
      <c r="BO617" s="176"/>
      <c r="BP617" s="176"/>
      <c r="BQ617" s="176"/>
      <c r="BR617" s="176"/>
      <c r="BS617" s="176" t="n">
        <v>7.75</v>
      </c>
      <c r="BT617" s="176"/>
      <c r="BU617" s="176"/>
      <c r="BV617" s="176"/>
      <c r="BW617" s="176"/>
      <c r="BX617" s="176"/>
      <c r="BY617" s="176"/>
      <c r="BZ617" s="176"/>
      <c r="CA617" s="176"/>
      <c r="CB617" s="176"/>
      <c r="CC617" s="176"/>
      <c r="CD617" s="176"/>
      <c r="CE617" s="176"/>
      <c r="CF617" s="176"/>
      <c r="CG617" s="176"/>
      <c r="CH617" s="176"/>
      <c r="CI617" s="176"/>
      <c r="CJ617" s="176"/>
      <c r="CK617" s="176"/>
      <c r="CL617" s="176"/>
      <c r="CM617" s="176"/>
      <c r="CN617" s="176"/>
      <c r="CO617" s="176"/>
      <c r="CP617" s="176"/>
      <c r="CQ617" s="176"/>
      <c r="CR617" s="176"/>
      <c r="CS617" s="176"/>
      <c r="CT617" s="176"/>
      <c r="CU617" s="176"/>
      <c r="CV617" s="176"/>
      <c r="CW617" s="176"/>
      <c r="CX617" s="176"/>
      <c r="CY617" s="176"/>
      <c r="CZ617" s="176"/>
      <c r="DA617" s="176"/>
      <c r="DB617" s="176"/>
      <c r="DC617" s="176"/>
      <c r="DD617" s="176"/>
      <c r="DE617" s="176"/>
      <c r="DF617" s="176"/>
      <c r="DG617" s="176"/>
      <c r="DH617" s="176"/>
      <c r="DI617" s="176"/>
      <c r="DJ617" s="176"/>
      <c r="DK617" s="176"/>
      <c r="DL617" s="176"/>
      <c r="DM617" s="176"/>
      <c r="DN617" s="176"/>
      <c r="DO617" s="176"/>
      <c r="DP617" s="176"/>
      <c r="DQ617" s="176"/>
      <c r="DR617" s="176"/>
      <c r="DS617" s="176"/>
      <c r="DT617" s="176"/>
      <c r="DU617" s="176"/>
      <c r="DV617" s="176"/>
      <c r="DW617" s="176"/>
      <c r="DX617" s="176"/>
      <c r="DY617" s="176"/>
      <c r="DZ617" s="176"/>
      <c r="EA617" s="176"/>
      <c r="EB617" s="176"/>
      <c r="EC617" s="176"/>
      <c r="ED617" s="176"/>
      <c r="EE617" s="176"/>
      <c r="EF617" s="176"/>
      <c r="EG617" s="176"/>
      <c r="EH617" s="176"/>
      <c r="EI617" s="176"/>
      <c r="EJ617" s="176"/>
      <c r="EK617" s="176"/>
      <c r="EL617" s="176"/>
      <c r="EM617" s="176"/>
      <c r="EN617" s="177"/>
      <c r="EO617" s="177"/>
    </row>
    <row r="618" customFormat="false" ht="12.75" hidden="false" customHeight="false" outlineLevel="0" collapsed="false">
      <c r="A618" s="197" t="s">
        <v>64</v>
      </c>
      <c r="B618" s="198"/>
      <c r="C618" s="199" t="s">
        <v>236</v>
      </c>
      <c r="D618" s="171" t="n">
        <v>6</v>
      </c>
      <c r="E618" s="172" t="s">
        <v>230</v>
      </c>
      <c r="F618" s="173" t="n">
        <f aca="false">SUM(H618:EM618)</f>
        <v>4</v>
      </c>
      <c r="G618" s="174"/>
      <c r="H618" s="176"/>
      <c r="I618" s="176"/>
      <c r="J618" s="176"/>
      <c r="K618" s="176"/>
      <c r="L618" s="176"/>
      <c r="M618" s="176"/>
      <c r="N618" s="176"/>
      <c r="O618" s="176"/>
      <c r="P618" s="176"/>
      <c r="Q618" s="175"/>
      <c r="R618" s="175"/>
      <c r="S618" s="175"/>
      <c r="T618" s="175"/>
      <c r="U618" s="175"/>
      <c r="V618" s="175"/>
      <c r="W618" s="175"/>
      <c r="X618" s="175"/>
      <c r="Y618" s="175"/>
      <c r="Z618" s="175"/>
      <c r="AA618" s="175"/>
      <c r="AB618" s="175"/>
      <c r="AC618" s="175"/>
      <c r="AD618" s="175"/>
      <c r="AE618" s="175"/>
      <c r="AF618" s="175"/>
      <c r="AG618" s="175"/>
      <c r="AH618" s="175"/>
      <c r="AI618" s="175"/>
      <c r="AJ618" s="175"/>
      <c r="AK618" s="175"/>
      <c r="AL618" s="175"/>
      <c r="AM618" s="175"/>
      <c r="AN618" s="175"/>
      <c r="AO618" s="175"/>
      <c r="AP618" s="175"/>
      <c r="AQ618" s="175"/>
      <c r="AR618" s="175"/>
      <c r="AS618" s="175"/>
      <c r="AT618" s="175"/>
      <c r="AU618" s="175"/>
      <c r="AV618" s="175"/>
      <c r="AW618" s="175"/>
      <c r="AX618" s="175"/>
      <c r="AY618" s="175"/>
      <c r="AZ618" s="175"/>
      <c r="BA618" s="175"/>
      <c r="BB618" s="175"/>
      <c r="BC618" s="176"/>
      <c r="BD618" s="176"/>
      <c r="BE618" s="176"/>
      <c r="BF618" s="176"/>
      <c r="BG618" s="176"/>
      <c r="BH618" s="176"/>
      <c r="BI618" s="176"/>
      <c r="BJ618" s="176"/>
      <c r="BK618" s="176"/>
      <c r="BL618" s="176"/>
      <c r="BM618" s="176"/>
      <c r="BN618" s="176"/>
      <c r="BO618" s="176"/>
      <c r="BP618" s="176"/>
      <c r="BQ618" s="176"/>
      <c r="BR618" s="176"/>
      <c r="BS618" s="176" t="n">
        <v>4</v>
      </c>
      <c r="BT618" s="176"/>
      <c r="BU618" s="176"/>
      <c r="BV618" s="176"/>
      <c r="BW618" s="176"/>
      <c r="BX618" s="176"/>
      <c r="BY618" s="176"/>
      <c r="BZ618" s="176"/>
      <c r="CA618" s="176"/>
      <c r="CB618" s="176"/>
      <c r="CC618" s="176"/>
      <c r="CD618" s="176"/>
      <c r="CE618" s="176"/>
      <c r="CF618" s="176"/>
      <c r="CG618" s="176"/>
      <c r="CH618" s="176"/>
      <c r="CI618" s="176"/>
      <c r="CJ618" s="176"/>
      <c r="CK618" s="176"/>
      <c r="CL618" s="176"/>
      <c r="CM618" s="176"/>
      <c r="CN618" s="176"/>
      <c r="CO618" s="176"/>
      <c r="CP618" s="176"/>
      <c r="CQ618" s="176"/>
      <c r="CR618" s="176"/>
      <c r="CS618" s="176"/>
      <c r="CT618" s="176"/>
      <c r="CU618" s="176"/>
      <c r="CV618" s="176"/>
      <c r="CW618" s="176"/>
      <c r="CX618" s="176"/>
      <c r="CY618" s="176"/>
      <c r="CZ618" s="176"/>
      <c r="DA618" s="176"/>
      <c r="DB618" s="176"/>
      <c r="DC618" s="176"/>
      <c r="DD618" s="176"/>
      <c r="DE618" s="176"/>
      <c r="DF618" s="176"/>
      <c r="DG618" s="176"/>
      <c r="DH618" s="176"/>
      <c r="DI618" s="176"/>
      <c r="DJ618" s="176"/>
      <c r="DK618" s="176"/>
      <c r="DL618" s="176"/>
      <c r="DM618" s="176"/>
      <c r="DN618" s="176"/>
      <c r="DO618" s="176"/>
      <c r="DP618" s="176"/>
      <c r="DQ618" s="176"/>
      <c r="DR618" s="176"/>
      <c r="DS618" s="176"/>
      <c r="DT618" s="176"/>
      <c r="DU618" s="176"/>
      <c r="DV618" s="176"/>
      <c r="DW618" s="176"/>
      <c r="DX618" s="176"/>
      <c r="DY618" s="176"/>
      <c r="DZ618" s="176"/>
      <c r="EA618" s="176"/>
      <c r="EB618" s="176"/>
      <c r="EC618" s="176"/>
      <c r="ED618" s="176"/>
      <c r="EE618" s="176"/>
      <c r="EF618" s="176"/>
      <c r="EG618" s="176"/>
      <c r="EH618" s="176"/>
      <c r="EI618" s="176"/>
      <c r="EJ618" s="176"/>
      <c r="EK618" s="176"/>
      <c r="EL618" s="176"/>
      <c r="EM618" s="176"/>
      <c r="EN618" s="177"/>
      <c r="EO618" s="177"/>
    </row>
    <row r="619" customFormat="false" ht="12.75" hidden="false" customHeight="false" outlineLevel="0" collapsed="false">
      <c r="A619" s="197" t="s">
        <v>64</v>
      </c>
      <c r="B619" s="198"/>
      <c r="C619" s="199" t="s">
        <v>236</v>
      </c>
      <c r="D619" s="171" t="n">
        <v>7</v>
      </c>
      <c r="E619" s="172" t="s">
        <v>230</v>
      </c>
      <c r="F619" s="178" t="n">
        <f aca="false">SUM(H619:EM619)</f>
        <v>0</v>
      </c>
      <c r="G619" s="179"/>
      <c r="H619" s="181"/>
      <c r="I619" s="181"/>
      <c r="J619" s="181"/>
      <c r="K619" s="181"/>
      <c r="L619" s="181"/>
      <c r="M619" s="181"/>
      <c r="N619" s="181"/>
      <c r="O619" s="181"/>
      <c r="P619" s="181"/>
      <c r="Q619" s="180"/>
      <c r="R619" s="180"/>
      <c r="S619" s="180"/>
      <c r="T619" s="180"/>
      <c r="U619" s="180"/>
      <c r="V619" s="180"/>
      <c r="W619" s="180"/>
      <c r="X619" s="180"/>
      <c r="Y619" s="180"/>
      <c r="Z619" s="180"/>
      <c r="AA619" s="180"/>
      <c r="AB619" s="180"/>
      <c r="AC619" s="180"/>
      <c r="AD619" s="180"/>
      <c r="AE619" s="180"/>
      <c r="AF619" s="180"/>
      <c r="AG619" s="180"/>
      <c r="AH619" s="180"/>
      <c r="AI619" s="180"/>
      <c r="AJ619" s="180"/>
      <c r="AK619" s="180"/>
      <c r="AL619" s="180"/>
      <c r="AM619" s="180"/>
      <c r="AN619" s="180"/>
      <c r="AO619" s="180"/>
      <c r="AP619" s="180"/>
      <c r="AQ619" s="180"/>
      <c r="AR619" s="180"/>
      <c r="AS619" s="180"/>
      <c r="AT619" s="180"/>
      <c r="AU619" s="180"/>
      <c r="AV619" s="180"/>
      <c r="AW619" s="180"/>
      <c r="AX619" s="180"/>
      <c r="AY619" s="180"/>
      <c r="AZ619" s="180"/>
      <c r="BA619" s="180"/>
      <c r="BB619" s="180"/>
      <c r="BC619" s="181"/>
      <c r="BD619" s="181"/>
      <c r="BE619" s="181"/>
      <c r="BF619" s="181"/>
      <c r="BG619" s="181"/>
      <c r="BH619" s="181"/>
      <c r="BI619" s="181"/>
      <c r="BJ619" s="181"/>
      <c r="BK619" s="181"/>
      <c r="BL619" s="181"/>
      <c r="BM619" s="181"/>
      <c r="BN619" s="181"/>
      <c r="BO619" s="181"/>
      <c r="BP619" s="181"/>
      <c r="BQ619" s="181"/>
      <c r="BR619" s="181"/>
      <c r="BS619" s="181"/>
      <c r="BT619" s="181"/>
      <c r="BU619" s="181"/>
      <c r="BV619" s="181"/>
      <c r="BW619" s="181"/>
      <c r="BX619" s="181"/>
      <c r="BY619" s="181"/>
      <c r="BZ619" s="181"/>
      <c r="CA619" s="181"/>
      <c r="CB619" s="181"/>
      <c r="CC619" s="181"/>
      <c r="CD619" s="181"/>
      <c r="CE619" s="181"/>
      <c r="CF619" s="181"/>
      <c r="CG619" s="181"/>
      <c r="CH619" s="181"/>
      <c r="CI619" s="181"/>
      <c r="CJ619" s="181"/>
      <c r="CK619" s="181"/>
      <c r="CL619" s="181"/>
      <c r="CM619" s="181"/>
      <c r="CN619" s="181"/>
      <c r="CO619" s="181"/>
      <c r="CP619" s="181"/>
      <c r="CQ619" s="181"/>
      <c r="CR619" s="181"/>
      <c r="CS619" s="181"/>
      <c r="CT619" s="181"/>
      <c r="CU619" s="181"/>
      <c r="CV619" s="181"/>
      <c r="CW619" s="181"/>
      <c r="CX619" s="181"/>
      <c r="CY619" s="181"/>
      <c r="CZ619" s="181"/>
      <c r="DA619" s="181"/>
      <c r="DB619" s="181"/>
      <c r="DC619" s="181"/>
      <c r="DD619" s="181"/>
      <c r="DE619" s="181"/>
      <c r="DF619" s="181"/>
      <c r="DG619" s="181"/>
      <c r="DH619" s="181"/>
      <c r="DI619" s="181"/>
      <c r="DJ619" s="181"/>
      <c r="DK619" s="181"/>
      <c r="DL619" s="181"/>
      <c r="DM619" s="181"/>
      <c r="DN619" s="181"/>
      <c r="DO619" s="181"/>
      <c r="DP619" s="181"/>
      <c r="DQ619" s="181"/>
      <c r="DR619" s="181"/>
      <c r="DS619" s="181"/>
      <c r="DT619" s="181"/>
      <c r="DU619" s="181"/>
      <c r="DV619" s="181"/>
      <c r="DW619" s="181"/>
      <c r="DX619" s="181"/>
      <c r="DY619" s="181"/>
      <c r="DZ619" s="181"/>
      <c r="EA619" s="181"/>
      <c r="EB619" s="181"/>
      <c r="EC619" s="181"/>
      <c r="ED619" s="181"/>
      <c r="EE619" s="181"/>
      <c r="EF619" s="181"/>
      <c r="EG619" s="181"/>
      <c r="EH619" s="181"/>
      <c r="EI619" s="181"/>
      <c r="EJ619" s="181"/>
      <c r="EK619" s="181"/>
      <c r="EL619" s="181"/>
      <c r="EM619" s="181"/>
      <c r="EN619" s="177"/>
      <c r="EO619" s="177"/>
    </row>
    <row r="620" customFormat="false" ht="12.75" hidden="false" customHeight="false" outlineLevel="0" collapsed="false">
      <c r="A620" s="197" t="s">
        <v>64</v>
      </c>
      <c r="B620" s="198"/>
      <c r="C620" s="199" t="s">
        <v>236</v>
      </c>
      <c r="D620" s="171" t="n">
        <v>8</v>
      </c>
      <c r="E620" s="172" t="s">
        <v>230</v>
      </c>
      <c r="F620" s="178" t="n">
        <f aca="false">SUM(H620:EM620)</f>
        <v>0</v>
      </c>
      <c r="G620" s="179" t="n">
        <f aca="false">SUM(F614:F620)</f>
        <v>35</v>
      </c>
      <c r="H620" s="181"/>
      <c r="I620" s="181"/>
      <c r="J620" s="181"/>
      <c r="K620" s="181"/>
      <c r="L620" s="181"/>
      <c r="M620" s="181"/>
      <c r="N620" s="181"/>
      <c r="O620" s="181"/>
      <c r="P620" s="181"/>
      <c r="Q620" s="180"/>
      <c r="R620" s="180"/>
      <c r="S620" s="180"/>
      <c r="T620" s="180"/>
      <c r="U620" s="180"/>
      <c r="V620" s="180"/>
      <c r="W620" s="180"/>
      <c r="X620" s="180"/>
      <c r="Y620" s="180"/>
      <c r="Z620" s="180"/>
      <c r="AA620" s="180"/>
      <c r="AB620" s="180"/>
      <c r="AC620" s="180"/>
      <c r="AD620" s="180"/>
      <c r="AE620" s="180"/>
      <c r="AF620" s="180"/>
      <c r="AG620" s="180"/>
      <c r="AH620" s="180"/>
      <c r="AI620" s="180"/>
      <c r="AJ620" s="180"/>
      <c r="AK620" s="180"/>
      <c r="AL620" s="180"/>
      <c r="AM620" s="180"/>
      <c r="AN620" s="180"/>
      <c r="AO620" s="180"/>
      <c r="AP620" s="180"/>
      <c r="AQ620" s="180"/>
      <c r="AR620" s="180"/>
      <c r="AS620" s="180"/>
      <c r="AT620" s="180"/>
      <c r="AU620" s="180"/>
      <c r="AV620" s="180"/>
      <c r="AW620" s="180"/>
      <c r="AX620" s="180"/>
      <c r="AY620" s="180"/>
      <c r="AZ620" s="180"/>
      <c r="BA620" s="180"/>
      <c r="BB620" s="180"/>
      <c r="BC620" s="181"/>
      <c r="BD620" s="181"/>
      <c r="BE620" s="181"/>
      <c r="BF620" s="181"/>
      <c r="BG620" s="181"/>
      <c r="BH620" s="181"/>
      <c r="BI620" s="181"/>
      <c r="BJ620" s="181"/>
      <c r="BK620" s="181"/>
      <c r="BL620" s="181"/>
      <c r="BM620" s="181"/>
      <c r="BN620" s="181"/>
      <c r="BO620" s="181"/>
      <c r="BP620" s="181"/>
      <c r="BQ620" s="181"/>
      <c r="BR620" s="181"/>
      <c r="BS620" s="181"/>
      <c r="BT620" s="181"/>
      <c r="BU620" s="181"/>
      <c r="BV620" s="181"/>
      <c r="BW620" s="181"/>
      <c r="BX620" s="181"/>
      <c r="BY620" s="181"/>
      <c r="BZ620" s="181"/>
      <c r="CA620" s="181"/>
      <c r="CB620" s="181"/>
      <c r="CC620" s="181"/>
      <c r="CD620" s="181"/>
      <c r="CE620" s="181"/>
      <c r="CF620" s="181"/>
      <c r="CG620" s="181"/>
      <c r="CH620" s="181"/>
      <c r="CI620" s="181"/>
      <c r="CJ620" s="181"/>
      <c r="CK620" s="181"/>
      <c r="CL620" s="181"/>
      <c r="CM620" s="181"/>
      <c r="CN620" s="181"/>
      <c r="CO620" s="181"/>
      <c r="CP620" s="181"/>
      <c r="CQ620" s="181"/>
      <c r="CR620" s="181"/>
      <c r="CS620" s="181"/>
      <c r="CT620" s="181"/>
      <c r="CU620" s="181"/>
      <c r="CV620" s="181"/>
      <c r="CW620" s="181"/>
      <c r="CX620" s="181"/>
      <c r="CY620" s="181"/>
      <c r="CZ620" s="181"/>
      <c r="DA620" s="181"/>
      <c r="DB620" s="181"/>
      <c r="DC620" s="181"/>
      <c r="DD620" s="181"/>
      <c r="DE620" s="181"/>
      <c r="DF620" s="181"/>
      <c r="DG620" s="181"/>
      <c r="DH620" s="181"/>
      <c r="DI620" s="181"/>
      <c r="DJ620" s="181"/>
      <c r="DK620" s="181"/>
      <c r="DL620" s="181"/>
      <c r="DM620" s="181"/>
      <c r="DN620" s="181"/>
      <c r="DO620" s="181"/>
      <c r="DP620" s="181"/>
      <c r="DQ620" s="181"/>
      <c r="DR620" s="181"/>
      <c r="DS620" s="181"/>
      <c r="DT620" s="181"/>
      <c r="DU620" s="181"/>
      <c r="DV620" s="181"/>
      <c r="DW620" s="181"/>
      <c r="DX620" s="181"/>
      <c r="DY620" s="181"/>
      <c r="DZ620" s="181"/>
      <c r="EA620" s="181"/>
      <c r="EB620" s="181"/>
      <c r="EC620" s="181"/>
      <c r="ED620" s="181"/>
      <c r="EE620" s="181"/>
      <c r="EF620" s="181"/>
      <c r="EG620" s="181"/>
      <c r="EH620" s="181"/>
      <c r="EI620" s="181"/>
      <c r="EJ620" s="181"/>
      <c r="EK620" s="181"/>
      <c r="EL620" s="181"/>
      <c r="EM620" s="181"/>
      <c r="EN620" s="177"/>
      <c r="EO620" s="177"/>
    </row>
    <row r="621" customFormat="false" ht="12.75" hidden="false" customHeight="false" outlineLevel="0" collapsed="false">
      <c r="A621" s="197" t="s">
        <v>64</v>
      </c>
      <c r="B621" s="198"/>
      <c r="C621" s="199" t="s">
        <v>236</v>
      </c>
      <c r="D621" s="171" t="n">
        <v>9</v>
      </c>
      <c r="E621" s="172" t="s">
        <v>231</v>
      </c>
      <c r="F621" s="173" t="n">
        <f aca="false">SUM(H621:EM621)</f>
        <v>0</v>
      </c>
      <c r="G621" s="174"/>
      <c r="H621" s="176"/>
      <c r="I621" s="176"/>
      <c r="J621" s="176"/>
      <c r="K621" s="176"/>
      <c r="L621" s="176"/>
      <c r="M621" s="176"/>
      <c r="N621" s="176"/>
      <c r="O621" s="176"/>
      <c r="P621" s="176"/>
      <c r="Q621" s="175"/>
      <c r="R621" s="175"/>
      <c r="S621" s="175"/>
      <c r="T621" s="175"/>
      <c r="U621" s="175"/>
      <c r="V621" s="175"/>
      <c r="W621" s="175"/>
      <c r="X621" s="175"/>
      <c r="Y621" s="175"/>
      <c r="Z621" s="175"/>
      <c r="AA621" s="175"/>
      <c r="AB621" s="175"/>
      <c r="AC621" s="175"/>
      <c r="AD621" s="175"/>
      <c r="AE621" s="175"/>
      <c r="AF621" s="175"/>
      <c r="AG621" s="175"/>
      <c r="AH621" s="175"/>
      <c r="AI621" s="175"/>
      <c r="AJ621" s="175"/>
      <c r="AK621" s="175"/>
      <c r="AL621" s="175"/>
      <c r="AM621" s="175"/>
      <c r="AN621" s="175"/>
      <c r="AO621" s="175"/>
      <c r="AP621" s="175"/>
      <c r="AQ621" s="175"/>
      <c r="AR621" s="175"/>
      <c r="AS621" s="175"/>
      <c r="AT621" s="175"/>
      <c r="AU621" s="175"/>
      <c r="AV621" s="175"/>
      <c r="AW621" s="175"/>
      <c r="AX621" s="175"/>
      <c r="AY621" s="175"/>
      <c r="AZ621" s="175"/>
      <c r="BA621" s="175"/>
      <c r="BB621" s="175"/>
      <c r="BC621" s="176"/>
      <c r="BD621" s="176"/>
      <c r="BE621" s="176"/>
      <c r="BF621" s="176"/>
      <c r="BG621" s="176"/>
      <c r="BH621" s="176"/>
      <c r="BI621" s="176"/>
      <c r="BJ621" s="176"/>
      <c r="BK621" s="176"/>
      <c r="BL621" s="176"/>
      <c r="BM621" s="176"/>
      <c r="BN621" s="176"/>
      <c r="BO621" s="176"/>
      <c r="BP621" s="176"/>
      <c r="BQ621" s="176"/>
      <c r="BR621" s="176"/>
      <c r="BS621" s="176"/>
      <c r="BT621" s="176"/>
      <c r="BU621" s="176"/>
      <c r="BV621" s="176"/>
      <c r="BW621" s="176"/>
      <c r="BX621" s="176"/>
      <c r="BY621" s="176"/>
      <c r="BZ621" s="176"/>
      <c r="CA621" s="176"/>
      <c r="CB621" s="176"/>
      <c r="CC621" s="176"/>
      <c r="CD621" s="176"/>
      <c r="CE621" s="176"/>
      <c r="CF621" s="176"/>
      <c r="CG621" s="176"/>
      <c r="CH621" s="176"/>
      <c r="CI621" s="176"/>
      <c r="CJ621" s="176"/>
      <c r="CK621" s="176"/>
      <c r="CL621" s="176"/>
      <c r="CM621" s="176"/>
      <c r="CN621" s="176"/>
      <c r="CO621" s="176"/>
      <c r="CP621" s="176"/>
      <c r="CQ621" s="176"/>
      <c r="CR621" s="176"/>
      <c r="CS621" s="176"/>
      <c r="CT621" s="176"/>
      <c r="CU621" s="176"/>
      <c r="CV621" s="176"/>
      <c r="CW621" s="176"/>
      <c r="CX621" s="176"/>
      <c r="CY621" s="176"/>
      <c r="CZ621" s="176"/>
      <c r="DA621" s="176"/>
      <c r="DB621" s="176"/>
      <c r="DC621" s="176"/>
      <c r="DD621" s="176"/>
      <c r="DE621" s="176"/>
      <c r="DF621" s="176"/>
      <c r="DG621" s="176"/>
      <c r="DH621" s="176"/>
      <c r="DI621" s="176"/>
      <c r="DJ621" s="176"/>
      <c r="DK621" s="176"/>
      <c r="DL621" s="176"/>
      <c r="DM621" s="176"/>
      <c r="DN621" s="176"/>
      <c r="DO621" s="176"/>
      <c r="DP621" s="176"/>
      <c r="DQ621" s="176"/>
      <c r="DR621" s="176"/>
      <c r="DS621" s="176"/>
      <c r="DT621" s="176"/>
      <c r="DU621" s="176"/>
      <c r="DV621" s="176"/>
      <c r="DW621" s="176"/>
      <c r="DX621" s="176"/>
      <c r="DY621" s="176"/>
      <c r="DZ621" s="176"/>
      <c r="EA621" s="176"/>
      <c r="EB621" s="176"/>
      <c r="EC621" s="176"/>
      <c r="ED621" s="176"/>
      <c r="EE621" s="176"/>
      <c r="EF621" s="176"/>
      <c r="EG621" s="176"/>
      <c r="EH621" s="176"/>
      <c r="EI621" s="176"/>
      <c r="EJ621" s="176"/>
      <c r="EK621" s="176"/>
      <c r="EL621" s="176"/>
      <c r="EM621" s="176"/>
      <c r="EN621" s="177"/>
      <c r="EO621" s="177"/>
    </row>
    <row r="622" customFormat="false" ht="12.75" hidden="false" customHeight="false" outlineLevel="0" collapsed="false">
      <c r="A622" s="197" t="s">
        <v>64</v>
      </c>
      <c r="B622" s="198"/>
      <c r="C622" s="199" t="s">
        <v>236</v>
      </c>
      <c r="D622" s="171" t="n">
        <v>10</v>
      </c>
      <c r="E622" s="172" t="s">
        <v>231</v>
      </c>
      <c r="F622" s="173" t="n">
        <f aca="false">SUM(H622:EM622)</f>
        <v>0</v>
      </c>
      <c r="G622" s="174"/>
      <c r="H622" s="176"/>
      <c r="I622" s="176"/>
      <c r="J622" s="176"/>
      <c r="K622" s="176"/>
      <c r="L622" s="176"/>
      <c r="M622" s="176"/>
      <c r="N622" s="176"/>
      <c r="O622" s="176"/>
      <c r="P622" s="176"/>
      <c r="Q622" s="175"/>
      <c r="R622" s="175"/>
      <c r="S622" s="175"/>
      <c r="T622" s="175"/>
      <c r="U622" s="175"/>
      <c r="V622" s="175"/>
      <c r="W622" s="175"/>
      <c r="X622" s="175"/>
      <c r="Y622" s="175"/>
      <c r="Z622" s="175"/>
      <c r="AA622" s="175"/>
      <c r="AB622" s="175"/>
      <c r="AC622" s="175"/>
      <c r="AD622" s="175"/>
      <c r="AE622" s="175"/>
      <c r="AF622" s="175"/>
      <c r="AG622" s="175"/>
      <c r="AH622" s="175"/>
      <c r="AI622" s="175"/>
      <c r="AJ622" s="175"/>
      <c r="AK622" s="175"/>
      <c r="AL622" s="175"/>
      <c r="AM622" s="175"/>
      <c r="AN622" s="175"/>
      <c r="AO622" s="175"/>
      <c r="AP622" s="175"/>
      <c r="AQ622" s="175"/>
      <c r="AR622" s="175"/>
      <c r="AS622" s="175"/>
      <c r="AT622" s="175"/>
      <c r="AU622" s="175"/>
      <c r="AV622" s="175"/>
      <c r="AW622" s="175"/>
      <c r="AX622" s="175"/>
      <c r="AY622" s="175"/>
      <c r="AZ622" s="175"/>
      <c r="BA622" s="175"/>
      <c r="BB622" s="175"/>
      <c r="BC622" s="176"/>
      <c r="BD622" s="176"/>
      <c r="BE622" s="176"/>
      <c r="BF622" s="176"/>
      <c r="BG622" s="176"/>
      <c r="BH622" s="176"/>
      <c r="BI622" s="176"/>
      <c r="BJ622" s="176"/>
      <c r="BK622" s="176"/>
      <c r="BL622" s="176"/>
      <c r="BM622" s="176"/>
      <c r="BN622" s="176"/>
      <c r="BO622" s="176"/>
      <c r="BP622" s="176"/>
      <c r="BQ622" s="176"/>
      <c r="BR622" s="176"/>
      <c r="BS622" s="176"/>
      <c r="BT622" s="176"/>
      <c r="BU622" s="176"/>
      <c r="BV622" s="176"/>
      <c r="BW622" s="176"/>
      <c r="BX622" s="176"/>
      <c r="BY622" s="176"/>
      <c r="BZ622" s="176"/>
      <c r="CA622" s="176"/>
      <c r="CB622" s="176"/>
      <c r="CC622" s="176"/>
      <c r="CD622" s="176"/>
      <c r="CE622" s="176"/>
      <c r="CF622" s="176"/>
      <c r="CG622" s="176"/>
      <c r="CH622" s="176"/>
      <c r="CI622" s="176"/>
      <c r="CJ622" s="176"/>
      <c r="CK622" s="176"/>
      <c r="CL622" s="176"/>
      <c r="CM622" s="176"/>
      <c r="CN622" s="176"/>
      <c r="CO622" s="176"/>
      <c r="CP622" s="176"/>
      <c r="CQ622" s="176"/>
      <c r="CR622" s="176"/>
      <c r="CS622" s="176"/>
      <c r="CT622" s="176"/>
      <c r="CU622" s="176"/>
      <c r="CV622" s="176"/>
      <c r="CW622" s="176"/>
      <c r="CX622" s="176"/>
      <c r="CY622" s="176"/>
      <c r="CZ622" s="176"/>
      <c r="DA622" s="176"/>
      <c r="DB622" s="176"/>
      <c r="DC622" s="176"/>
      <c r="DD622" s="176"/>
      <c r="DE622" s="176"/>
      <c r="DF622" s="176"/>
      <c r="DG622" s="176"/>
      <c r="DH622" s="176"/>
      <c r="DI622" s="176"/>
      <c r="DJ622" s="176"/>
      <c r="DK622" s="176"/>
      <c r="DL622" s="176"/>
      <c r="DM622" s="176"/>
      <c r="DN622" s="176"/>
      <c r="DO622" s="176"/>
      <c r="DP622" s="176"/>
      <c r="DQ622" s="176"/>
      <c r="DR622" s="176"/>
      <c r="DS622" s="176"/>
      <c r="DT622" s="176"/>
      <c r="DU622" s="176"/>
      <c r="DV622" s="176"/>
      <c r="DW622" s="176"/>
      <c r="DX622" s="176"/>
      <c r="DY622" s="176"/>
      <c r="DZ622" s="176"/>
      <c r="EA622" s="176"/>
      <c r="EB622" s="176"/>
      <c r="EC622" s="176"/>
      <c r="ED622" s="176"/>
      <c r="EE622" s="176"/>
      <c r="EF622" s="176"/>
      <c r="EG622" s="176"/>
      <c r="EH622" s="176"/>
      <c r="EI622" s="176"/>
      <c r="EJ622" s="176"/>
      <c r="EK622" s="176"/>
      <c r="EL622" s="176"/>
      <c r="EM622" s="176"/>
      <c r="EN622" s="177"/>
      <c r="EO622" s="177"/>
    </row>
    <row r="623" customFormat="false" ht="12.75" hidden="false" customHeight="false" outlineLevel="0" collapsed="false">
      <c r="A623" s="197" t="s">
        <v>64</v>
      </c>
      <c r="B623" s="198"/>
      <c r="C623" s="199" t="s">
        <v>236</v>
      </c>
      <c r="D623" s="171" t="n">
        <v>11</v>
      </c>
      <c r="E623" s="172" t="s">
        <v>231</v>
      </c>
      <c r="F623" s="173" t="n">
        <f aca="false">SUM(H623:EM623)</f>
        <v>0</v>
      </c>
      <c r="G623" s="174"/>
      <c r="H623" s="176"/>
      <c r="I623" s="176"/>
      <c r="J623" s="176"/>
      <c r="K623" s="176"/>
      <c r="L623" s="176"/>
      <c r="M623" s="176"/>
      <c r="N623" s="176"/>
      <c r="O623" s="176"/>
      <c r="P623" s="176"/>
      <c r="Q623" s="175"/>
      <c r="R623" s="175"/>
      <c r="S623" s="175"/>
      <c r="T623" s="175"/>
      <c r="U623" s="175"/>
      <c r="V623" s="175"/>
      <c r="W623" s="175"/>
      <c r="X623" s="175"/>
      <c r="Y623" s="175"/>
      <c r="Z623" s="175"/>
      <c r="AA623" s="175"/>
      <c r="AB623" s="175"/>
      <c r="AC623" s="175"/>
      <c r="AD623" s="175"/>
      <c r="AE623" s="175"/>
      <c r="AF623" s="175"/>
      <c r="AG623" s="175"/>
      <c r="AH623" s="175"/>
      <c r="AI623" s="175"/>
      <c r="AJ623" s="175"/>
      <c r="AK623" s="175"/>
      <c r="AL623" s="175"/>
      <c r="AM623" s="175"/>
      <c r="AN623" s="175"/>
      <c r="AO623" s="175"/>
      <c r="AP623" s="175"/>
      <c r="AQ623" s="175"/>
      <c r="AR623" s="175"/>
      <c r="AS623" s="175"/>
      <c r="AT623" s="175"/>
      <c r="AU623" s="175"/>
      <c r="AV623" s="175"/>
      <c r="AW623" s="175"/>
      <c r="AX623" s="175"/>
      <c r="AY623" s="175"/>
      <c r="AZ623" s="175"/>
      <c r="BA623" s="175"/>
      <c r="BB623" s="175"/>
      <c r="BC623" s="176"/>
      <c r="BD623" s="176"/>
      <c r="BE623" s="176"/>
      <c r="BF623" s="176"/>
      <c r="BG623" s="176"/>
      <c r="BH623" s="176"/>
      <c r="BI623" s="176"/>
      <c r="BJ623" s="176"/>
      <c r="BK623" s="176"/>
      <c r="BL623" s="176"/>
      <c r="BM623" s="176"/>
      <c r="BN623" s="176"/>
      <c r="BO623" s="176"/>
      <c r="BP623" s="176"/>
      <c r="BQ623" s="176"/>
      <c r="BR623" s="176"/>
      <c r="BS623" s="176"/>
      <c r="BT623" s="176"/>
      <c r="BU623" s="176"/>
      <c r="BV623" s="176"/>
      <c r="BW623" s="176"/>
      <c r="BX623" s="176"/>
      <c r="BY623" s="176"/>
      <c r="BZ623" s="176"/>
      <c r="CA623" s="176"/>
      <c r="CB623" s="176"/>
      <c r="CC623" s="176"/>
      <c r="CD623" s="176"/>
      <c r="CE623" s="176"/>
      <c r="CF623" s="176"/>
      <c r="CG623" s="176"/>
      <c r="CH623" s="176"/>
      <c r="CI623" s="176"/>
      <c r="CJ623" s="176"/>
      <c r="CK623" s="176"/>
      <c r="CL623" s="176"/>
      <c r="CM623" s="176"/>
      <c r="CN623" s="176"/>
      <c r="CO623" s="176"/>
      <c r="CP623" s="176"/>
      <c r="CQ623" s="176"/>
      <c r="CR623" s="176"/>
      <c r="CS623" s="176"/>
      <c r="CT623" s="176"/>
      <c r="CU623" s="176"/>
      <c r="CV623" s="176"/>
      <c r="CW623" s="176"/>
      <c r="CX623" s="176"/>
      <c r="CY623" s="176"/>
      <c r="CZ623" s="176"/>
      <c r="DA623" s="176"/>
      <c r="DB623" s="176"/>
      <c r="DC623" s="176"/>
      <c r="DD623" s="176"/>
      <c r="DE623" s="176"/>
      <c r="DF623" s="176"/>
      <c r="DG623" s="176"/>
      <c r="DH623" s="176"/>
      <c r="DI623" s="176"/>
      <c r="DJ623" s="176"/>
      <c r="DK623" s="176"/>
      <c r="DL623" s="176"/>
      <c r="DM623" s="176"/>
      <c r="DN623" s="176"/>
      <c r="DO623" s="176"/>
      <c r="DP623" s="176"/>
      <c r="DQ623" s="176"/>
      <c r="DR623" s="176"/>
      <c r="DS623" s="176"/>
      <c r="DT623" s="176"/>
      <c r="DU623" s="176"/>
      <c r="DV623" s="176"/>
      <c r="DW623" s="176"/>
      <c r="DX623" s="176"/>
      <c r="DY623" s="176"/>
      <c r="DZ623" s="176"/>
      <c r="EA623" s="176"/>
      <c r="EB623" s="176"/>
      <c r="EC623" s="176"/>
      <c r="ED623" s="176"/>
      <c r="EE623" s="176"/>
      <c r="EF623" s="176"/>
      <c r="EG623" s="176"/>
      <c r="EH623" s="176"/>
      <c r="EI623" s="176"/>
      <c r="EJ623" s="176"/>
      <c r="EK623" s="176"/>
      <c r="EL623" s="176"/>
      <c r="EM623" s="176"/>
      <c r="EN623" s="177"/>
      <c r="EO623" s="177"/>
    </row>
    <row r="624" customFormat="false" ht="12.75" hidden="false" customHeight="false" outlineLevel="0" collapsed="false">
      <c r="A624" s="197" t="s">
        <v>64</v>
      </c>
      <c r="B624" s="198"/>
      <c r="C624" s="199" t="s">
        <v>236</v>
      </c>
      <c r="D624" s="171" t="n">
        <v>12</v>
      </c>
      <c r="E624" s="172" t="s">
        <v>231</v>
      </c>
      <c r="F624" s="173" t="n">
        <f aca="false">SUM(H624:EM624)</f>
        <v>0</v>
      </c>
      <c r="G624" s="174"/>
      <c r="H624" s="176"/>
      <c r="I624" s="176"/>
      <c r="J624" s="176"/>
      <c r="K624" s="176"/>
      <c r="L624" s="176"/>
      <c r="M624" s="176"/>
      <c r="N624" s="176"/>
      <c r="O624" s="176"/>
      <c r="P624" s="176"/>
      <c r="Q624" s="175"/>
      <c r="R624" s="175"/>
      <c r="S624" s="175"/>
      <c r="T624" s="175"/>
      <c r="U624" s="175"/>
      <c r="V624" s="175"/>
      <c r="W624" s="175"/>
      <c r="X624" s="175"/>
      <c r="Y624" s="175"/>
      <c r="Z624" s="175"/>
      <c r="AA624" s="175"/>
      <c r="AB624" s="175"/>
      <c r="AC624" s="175"/>
      <c r="AD624" s="175"/>
      <c r="AE624" s="175"/>
      <c r="AF624" s="175"/>
      <c r="AG624" s="175"/>
      <c r="AH624" s="175"/>
      <c r="AI624" s="175"/>
      <c r="AJ624" s="175"/>
      <c r="AK624" s="175"/>
      <c r="AL624" s="175"/>
      <c r="AM624" s="175"/>
      <c r="AN624" s="175"/>
      <c r="AO624" s="175"/>
      <c r="AP624" s="175"/>
      <c r="AQ624" s="175"/>
      <c r="AR624" s="175"/>
      <c r="AS624" s="175"/>
      <c r="AT624" s="175"/>
      <c r="AU624" s="175"/>
      <c r="AV624" s="175"/>
      <c r="AW624" s="175"/>
      <c r="AX624" s="175"/>
      <c r="AY624" s="175"/>
      <c r="AZ624" s="175"/>
      <c r="BA624" s="175"/>
      <c r="BB624" s="175"/>
      <c r="BC624" s="176"/>
      <c r="BD624" s="176"/>
      <c r="BE624" s="176"/>
      <c r="BF624" s="176"/>
      <c r="BG624" s="176"/>
      <c r="BH624" s="176"/>
      <c r="BI624" s="176"/>
      <c r="BJ624" s="176"/>
      <c r="BK624" s="176"/>
      <c r="BL624" s="176"/>
      <c r="BM624" s="176"/>
      <c r="BN624" s="176"/>
      <c r="BO624" s="176"/>
      <c r="BP624" s="176"/>
      <c r="BQ624" s="176"/>
      <c r="BR624" s="176"/>
      <c r="BS624" s="176"/>
      <c r="BT624" s="176"/>
      <c r="BU624" s="176"/>
      <c r="BV624" s="176"/>
      <c r="BW624" s="176"/>
      <c r="BX624" s="176"/>
      <c r="BY624" s="176"/>
      <c r="BZ624" s="176"/>
      <c r="CA624" s="176"/>
      <c r="CB624" s="176"/>
      <c r="CC624" s="176"/>
      <c r="CD624" s="176"/>
      <c r="CE624" s="176"/>
      <c r="CF624" s="176"/>
      <c r="CG624" s="176"/>
      <c r="CH624" s="176"/>
      <c r="CI624" s="176"/>
      <c r="CJ624" s="176"/>
      <c r="CK624" s="176"/>
      <c r="CL624" s="176"/>
      <c r="CM624" s="176"/>
      <c r="CN624" s="176"/>
      <c r="CO624" s="176"/>
      <c r="CP624" s="176"/>
      <c r="CQ624" s="176"/>
      <c r="CR624" s="176"/>
      <c r="CS624" s="176"/>
      <c r="CT624" s="176"/>
      <c r="CU624" s="176"/>
      <c r="CV624" s="176"/>
      <c r="CW624" s="176"/>
      <c r="CX624" s="176"/>
      <c r="CY624" s="176"/>
      <c r="CZ624" s="176"/>
      <c r="DA624" s="176"/>
      <c r="DB624" s="176"/>
      <c r="DC624" s="176"/>
      <c r="DD624" s="176"/>
      <c r="DE624" s="176"/>
      <c r="DF624" s="176"/>
      <c r="DG624" s="176"/>
      <c r="DH624" s="176"/>
      <c r="DI624" s="176"/>
      <c r="DJ624" s="176"/>
      <c r="DK624" s="176"/>
      <c r="DL624" s="176"/>
      <c r="DM624" s="176"/>
      <c r="DN624" s="176"/>
      <c r="DO624" s="176"/>
      <c r="DP624" s="176"/>
      <c r="DQ624" s="176"/>
      <c r="DR624" s="176"/>
      <c r="DS624" s="176"/>
      <c r="DT624" s="176"/>
      <c r="DU624" s="176"/>
      <c r="DV624" s="176"/>
      <c r="DW624" s="176"/>
      <c r="DX624" s="176"/>
      <c r="DY624" s="176"/>
      <c r="DZ624" s="176"/>
      <c r="EA624" s="176"/>
      <c r="EB624" s="176"/>
      <c r="EC624" s="176"/>
      <c r="ED624" s="176"/>
      <c r="EE624" s="176"/>
      <c r="EF624" s="176"/>
      <c r="EG624" s="176"/>
      <c r="EH624" s="176"/>
      <c r="EI624" s="176"/>
      <c r="EJ624" s="176"/>
      <c r="EK624" s="176"/>
      <c r="EL624" s="176"/>
      <c r="EM624" s="176"/>
      <c r="EN624" s="177"/>
      <c r="EO624" s="177"/>
    </row>
    <row r="625" customFormat="false" ht="12.75" hidden="false" customHeight="false" outlineLevel="0" collapsed="false">
      <c r="A625" s="197" t="s">
        <v>64</v>
      </c>
      <c r="B625" s="198"/>
      <c r="C625" s="199" t="s">
        <v>236</v>
      </c>
      <c r="D625" s="171" t="n">
        <v>13</v>
      </c>
      <c r="E625" s="172" t="s">
        <v>231</v>
      </c>
      <c r="F625" s="173" t="n">
        <f aca="false">SUM(H625:EM625)</f>
        <v>0</v>
      </c>
      <c r="G625" s="174"/>
      <c r="H625" s="176"/>
      <c r="I625" s="176"/>
      <c r="J625" s="176"/>
      <c r="K625" s="176"/>
      <c r="L625" s="176"/>
      <c r="M625" s="176"/>
      <c r="N625" s="176"/>
      <c r="O625" s="176"/>
      <c r="P625" s="176"/>
      <c r="Q625" s="175"/>
      <c r="R625" s="175"/>
      <c r="S625" s="175"/>
      <c r="T625" s="175"/>
      <c r="U625" s="175"/>
      <c r="V625" s="175"/>
      <c r="W625" s="175"/>
      <c r="X625" s="175"/>
      <c r="Y625" s="175"/>
      <c r="Z625" s="175"/>
      <c r="AA625" s="175"/>
      <c r="AB625" s="175"/>
      <c r="AC625" s="175"/>
      <c r="AD625" s="175"/>
      <c r="AE625" s="175"/>
      <c r="AF625" s="175"/>
      <c r="AG625" s="175"/>
      <c r="AH625" s="175"/>
      <c r="AI625" s="175"/>
      <c r="AJ625" s="175"/>
      <c r="AK625" s="175"/>
      <c r="AL625" s="175"/>
      <c r="AM625" s="175"/>
      <c r="AN625" s="175"/>
      <c r="AO625" s="175"/>
      <c r="AP625" s="175"/>
      <c r="AQ625" s="175"/>
      <c r="AR625" s="175"/>
      <c r="AS625" s="175"/>
      <c r="AT625" s="175"/>
      <c r="AU625" s="175"/>
      <c r="AV625" s="175"/>
      <c r="AW625" s="175"/>
      <c r="AX625" s="175"/>
      <c r="AY625" s="175"/>
      <c r="AZ625" s="175"/>
      <c r="BA625" s="175"/>
      <c r="BB625" s="175"/>
      <c r="BC625" s="176"/>
      <c r="BD625" s="176"/>
      <c r="BE625" s="176"/>
      <c r="BF625" s="176"/>
      <c r="BG625" s="176"/>
      <c r="BH625" s="176"/>
      <c r="BI625" s="176"/>
      <c r="BJ625" s="176"/>
      <c r="BK625" s="176"/>
      <c r="BL625" s="176"/>
      <c r="BM625" s="176"/>
      <c r="BN625" s="176"/>
      <c r="BO625" s="176"/>
      <c r="BP625" s="176"/>
      <c r="BQ625" s="176"/>
      <c r="BR625" s="176"/>
      <c r="BS625" s="176"/>
      <c r="BT625" s="176"/>
      <c r="BU625" s="176"/>
      <c r="BV625" s="176"/>
      <c r="BW625" s="176"/>
      <c r="BX625" s="176"/>
      <c r="BY625" s="176"/>
      <c r="BZ625" s="176"/>
      <c r="CA625" s="176"/>
      <c r="CB625" s="176"/>
      <c r="CC625" s="176"/>
      <c r="CD625" s="176"/>
      <c r="CE625" s="176"/>
      <c r="CF625" s="176"/>
      <c r="CG625" s="176"/>
      <c r="CH625" s="176"/>
      <c r="CI625" s="176"/>
      <c r="CJ625" s="176"/>
      <c r="CK625" s="176"/>
      <c r="CL625" s="176"/>
      <c r="CM625" s="176"/>
      <c r="CN625" s="176"/>
      <c r="CO625" s="176"/>
      <c r="CP625" s="176"/>
      <c r="CQ625" s="176"/>
      <c r="CR625" s="176"/>
      <c r="CS625" s="176"/>
      <c r="CT625" s="176"/>
      <c r="CU625" s="176"/>
      <c r="CV625" s="176"/>
      <c r="CW625" s="176"/>
      <c r="CX625" s="176"/>
      <c r="CY625" s="176"/>
      <c r="CZ625" s="176"/>
      <c r="DA625" s="176"/>
      <c r="DB625" s="176"/>
      <c r="DC625" s="176"/>
      <c r="DD625" s="176"/>
      <c r="DE625" s="176"/>
      <c r="DF625" s="176"/>
      <c r="DG625" s="176"/>
      <c r="DH625" s="176"/>
      <c r="DI625" s="176"/>
      <c r="DJ625" s="176"/>
      <c r="DK625" s="176"/>
      <c r="DL625" s="176"/>
      <c r="DM625" s="176"/>
      <c r="DN625" s="176"/>
      <c r="DO625" s="176"/>
      <c r="DP625" s="176"/>
      <c r="DQ625" s="176"/>
      <c r="DR625" s="176"/>
      <c r="DS625" s="176"/>
      <c r="DT625" s="176"/>
      <c r="DU625" s="176"/>
      <c r="DV625" s="176"/>
      <c r="DW625" s="176"/>
      <c r="DX625" s="176"/>
      <c r="DY625" s="176"/>
      <c r="DZ625" s="176"/>
      <c r="EA625" s="176"/>
      <c r="EB625" s="176"/>
      <c r="EC625" s="176"/>
      <c r="ED625" s="176"/>
      <c r="EE625" s="176"/>
      <c r="EF625" s="176"/>
      <c r="EG625" s="176"/>
      <c r="EH625" s="176"/>
      <c r="EI625" s="176"/>
      <c r="EJ625" s="176"/>
      <c r="EK625" s="176"/>
      <c r="EL625" s="176"/>
      <c r="EM625" s="176"/>
      <c r="EN625" s="177"/>
      <c r="EO625" s="177"/>
    </row>
    <row r="626" customFormat="false" ht="12.75" hidden="false" customHeight="false" outlineLevel="0" collapsed="false">
      <c r="A626" s="197" t="s">
        <v>64</v>
      </c>
      <c r="B626" s="198"/>
      <c r="C626" s="199" t="s">
        <v>236</v>
      </c>
      <c r="D626" s="171" t="n">
        <v>14</v>
      </c>
      <c r="E626" s="172" t="s">
        <v>231</v>
      </c>
      <c r="F626" s="178" t="n">
        <f aca="false">SUM(H626:EM626)</f>
        <v>0</v>
      </c>
      <c r="G626" s="179"/>
      <c r="H626" s="181"/>
      <c r="I626" s="181"/>
      <c r="J626" s="181"/>
      <c r="K626" s="181"/>
      <c r="L626" s="181"/>
      <c r="M626" s="181"/>
      <c r="N626" s="181"/>
      <c r="O626" s="181"/>
      <c r="P626" s="181"/>
      <c r="Q626" s="180"/>
      <c r="R626" s="180"/>
      <c r="S626" s="180"/>
      <c r="T626" s="180"/>
      <c r="U626" s="180"/>
      <c r="V626" s="180"/>
      <c r="W626" s="180"/>
      <c r="X626" s="180"/>
      <c r="Y626" s="180"/>
      <c r="Z626" s="180"/>
      <c r="AA626" s="180"/>
      <c r="AB626" s="180"/>
      <c r="AC626" s="180"/>
      <c r="AD626" s="180"/>
      <c r="AE626" s="180"/>
      <c r="AF626" s="180"/>
      <c r="AG626" s="180"/>
      <c r="AH626" s="180"/>
      <c r="AI626" s="180"/>
      <c r="AJ626" s="180"/>
      <c r="AK626" s="180"/>
      <c r="AL626" s="180"/>
      <c r="AM626" s="180"/>
      <c r="AN626" s="180"/>
      <c r="AO626" s="180"/>
      <c r="AP626" s="180"/>
      <c r="AQ626" s="180"/>
      <c r="AR626" s="180"/>
      <c r="AS626" s="180"/>
      <c r="AT626" s="180"/>
      <c r="AU626" s="180"/>
      <c r="AV626" s="180"/>
      <c r="AW626" s="180"/>
      <c r="AX626" s="180"/>
      <c r="AY626" s="180"/>
      <c r="AZ626" s="180"/>
      <c r="BA626" s="180"/>
      <c r="BB626" s="180"/>
      <c r="BC626" s="181"/>
      <c r="BD626" s="181"/>
      <c r="BE626" s="181"/>
      <c r="BF626" s="181"/>
      <c r="BG626" s="181"/>
      <c r="BH626" s="181"/>
      <c r="BI626" s="181"/>
      <c r="BJ626" s="181"/>
      <c r="BK626" s="181"/>
      <c r="BL626" s="181"/>
      <c r="BM626" s="181"/>
      <c r="BN626" s="181"/>
      <c r="BO626" s="181"/>
      <c r="BP626" s="181"/>
      <c r="BQ626" s="181"/>
      <c r="BR626" s="181"/>
      <c r="BS626" s="181"/>
      <c r="BT626" s="181"/>
      <c r="BU626" s="181"/>
      <c r="BV626" s="181"/>
      <c r="BW626" s="181"/>
      <c r="BX626" s="181"/>
      <c r="BY626" s="181"/>
      <c r="BZ626" s="181"/>
      <c r="CA626" s="181"/>
      <c r="CB626" s="181"/>
      <c r="CC626" s="181"/>
      <c r="CD626" s="181"/>
      <c r="CE626" s="181"/>
      <c r="CF626" s="181"/>
      <c r="CG626" s="181"/>
      <c r="CH626" s="181"/>
      <c r="CI626" s="181"/>
      <c r="CJ626" s="181"/>
      <c r="CK626" s="181"/>
      <c r="CL626" s="181"/>
      <c r="CM626" s="181"/>
      <c r="CN626" s="181"/>
      <c r="CO626" s="181"/>
      <c r="CP626" s="181"/>
      <c r="CQ626" s="181"/>
      <c r="CR626" s="181"/>
      <c r="CS626" s="181"/>
      <c r="CT626" s="181"/>
      <c r="CU626" s="181"/>
      <c r="CV626" s="181"/>
      <c r="CW626" s="181"/>
      <c r="CX626" s="181"/>
      <c r="CY626" s="181"/>
      <c r="CZ626" s="181"/>
      <c r="DA626" s="181"/>
      <c r="DB626" s="181"/>
      <c r="DC626" s="181"/>
      <c r="DD626" s="181"/>
      <c r="DE626" s="181"/>
      <c r="DF626" s="181"/>
      <c r="DG626" s="181"/>
      <c r="DH626" s="181"/>
      <c r="DI626" s="181"/>
      <c r="DJ626" s="181"/>
      <c r="DK626" s="181"/>
      <c r="DL626" s="181"/>
      <c r="DM626" s="181"/>
      <c r="DN626" s="181"/>
      <c r="DO626" s="181"/>
      <c r="DP626" s="181"/>
      <c r="DQ626" s="181"/>
      <c r="DR626" s="181"/>
      <c r="DS626" s="181"/>
      <c r="DT626" s="181"/>
      <c r="DU626" s="181"/>
      <c r="DV626" s="181"/>
      <c r="DW626" s="181"/>
      <c r="DX626" s="181"/>
      <c r="DY626" s="181"/>
      <c r="DZ626" s="181"/>
      <c r="EA626" s="181"/>
      <c r="EB626" s="181"/>
      <c r="EC626" s="181"/>
      <c r="ED626" s="181"/>
      <c r="EE626" s="181"/>
      <c r="EF626" s="181"/>
      <c r="EG626" s="181"/>
      <c r="EH626" s="181"/>
      <c r="EI626" s="181"/>
      <c r="EJ626" s="181"/>
      <c r="EK626" s="181"/>
      <c r="EL626" s="181"/>
      <c r="EM626" s="181"/>
      <c r="EN626" s="177"/>
      <c r="EO626" s="177"/>
    </row>
    <row r="627" customFormat="false" ht="12.75" hidden="false" customHeight="false" outlineLevel="0" collapsed="false">
      <c r="A627" s="197" t="s">
        <v>64</v>
      </c>
      <c r="B627" s="198"/>
      <c r="C627" s="199" t="s">
        <v>236</v>
      </c>
      <c r="D627" s="171" t="n">
        <v>15</v>
      </c>
      <c r="E627" s="172" t="s">
        <v>231</v>
      </c>
      <c r="F627" s="178" t="n">
        <f aca="false">SUM(H627:EM627)</f>
        <v>0</v>
      </c>
      <c r="G627" s="179" t="n">
        <f aca="false">SUM(F621:F627)</f>
        <v>0</v>
      </c>
      <c r="H627" s="181"/>
      <c r="I627" s="181"/>
      <c r="J627" s="181"/>
      <c r="K627" s="181"/>
      <c r="L627" s="181"/>
      <c r="M627" s="181"/>
      <c r="N627" s="181"/>
      <c r="O627" s="181"/>
      <c r="P627" s="181"/>
      <c r="Q627" s="180"/>
      <c r="R627" s="180"/>
      <c r="S627" s="180"/>
      <c r="T627" s="180"/>
      <c r="U627" s="180"/>
      <c r="V627" s="180"/>
      <c r="W627" s="180"/>
      <c r="X627" s="180"/>
      <c r="Y627" s="180"/>
      <c r="Z627" s="180"/>
      <c r="AA627" s="180"/>
      <c r="AB627" s="180"/>
      <c r="AC627" s="180"/>
      <c r="AD627" s="180"/>
      <c r="AE627" s="180"/>
      <c r="AF627" s="180"/>
      <c r="AG627" s="180"/>
      <c r="AH627" s="180"/>
      <c r="AI627" s="180"/>
      <c r="AJ627" s="180"/>
      <c r="AK627" s="180"/>
      <c r="AL627" s="180"/>
      <c r="AM627" s="180"/>
      <c r="AN627" s="180"/>
      <c r="AO627" s="180"/>
      <c r="AP627" s="180"/>
      <c r="AQ627" s="180"/>
      <c r="AR627" s="180"/>
      <c r="AS627" s="180"/>
      <c r="AT627" s="180"/>
      <c r="AU627" s="180"/>
      <c r="AV627" s="180"/>
      <c r="AW627" s="180"/>
      <c r="AX627" s="180"/>
      <c r="AY627" s="180"/>
      <c r="AZ627" s="180"/>
      <c r="BA627" s="180"/>
      <c r="BB627" s="180"/>
      <c r="BC627" s="181"/>
      <c r="BD627" s="181"/>
      <c r="BE627" s="181"/>
      <c r="BF627" s="181"/>
      <c r="BG627" s="181"/>
      <c r="BH627" s="181"/>
      <c r="BI627" s="181"/>
      <c r="BJ627" s="181"/>
      <c r="BK627" s="181"/>
      <c r="BL627" s="181"/>
      <c r="BM627" s="181"/>
      <c r="BN627" s="181"/>
      <c r="BO627" s="181"/>
      <c r="BP627" s="181"/>
      <c r="BQ627" s="181"/>
      <c r="BR627" s="181"/>
      <c r="BS627" s="181"/>
      <c r="BT627" s="181"/>
      <c r="BU627" s="181"/>
      <c r="BV627" s="181"/>
      <c r="BW627" s="181"/>
      <c r="BX627" s="181"/>
      <c r="BY627" s="181"/>
      <c r="BZ627" s="181"/>
      <c r="CA627" s="181"/>
      <c r="CB627" s="181"/>
      <c r="CC627" s="181"/>
      <c r="CD627" s="181"/>
      <c r="CE627" s="181"/>
      <c r="CF627" s="181"/>
      <c r="CG627" s="181"/>
      <c r="CH627" s="181"/>
      <c r="CI627" s="181"/>
      <c r="CJ627" s="181"/>
      <c r="CK627" s="181"/>
      <c r="CL627" s="181"/>
      <c r="CM627" s="181"/>
      <c r="CN627" s="181"/>
      <c r="CO627" s="181"/>
      <c r="CP627" s="181"/>
      <c r="CQ627" s="181"/>
      <c r="CR627" s="181"/>
      <c r="CS627" s="181"/>
      <c r="CT627" s="181"/>
      <c r="CU627" s="181"/>
      <c r="CV627" s="181"/>
      <c r="CW627" s="181"/>
      <c r="CX627" s="181"/>
      <c r="CY627" s="181"/>
      <c r="CZ627" s="181"/>
      <c r="DA627" s="181"/>
      <c r="DB627" s="181"/>
      <c r="DC627" s="181"/>
      <c r="DD627" s="181"/>
      <c r="DE627" s="181"/>
      <c r="DF627" s="181"/>
      <c r="DG627" s="181"/>
      <c r="DH627" s="181"/>
      <c r="DI627" s="181"/>
      <c r="DJ627" s="181"/>
      <c r="DK627" s="181"/>
      <c r="DL627" s="181"/>
      <c r="DM627" s="181"/>
      <c r="DN627" s="181"/>
      <c r="DO627" s="181"/>
      <c r="DP627" s="181"/>
      <c r="DQ627" s="181"/>
      <c r="DR627" s="181"/>
      <c r="DS627" s="181"/>
      <c r="DT627" s="181"/>
      <c r="DU627" s="181"/>
      <c r="DV627" s="181"/>
      <c r="DW627" s="181"/>
      <c r="DX627" s="181"/>
      <c r="DY627" s="181"/>
      <c r="DZ627" s="181"/>
      <c r="EA627" s="181"/>
      <c r="EB627" s="181"/>
      <c r="EC627" s="181"/>
      <c r="ED627" s="181"/>
      <c r="EE627" s="181"/>
      <c r="EF627" s="181"/>
      <c r="EG627" s="181"/>
      <c r="EH627" s="181"/>
      <c r="EI627" s="181"/>
      <c r="EJ627" s="181"/>
      <c r="EK627" s="181"/>
      <c r="EL627" s="181"/>
      <c r="EM627" s="181"/>
      <c r="EN627" s="177"/>
      <c r="EO627" s="177"/>
    </row>
    <row r="628" customFormat="false" ht="12.75" hidden="false" customHeight="false" outlineLevel="0" collapsed="false">
      <c r="A628" s="197" t="s">
        <v>64</v>
      </c>
      <c r="B628" s="198"/>
      <c r="C628" s="199" t="s">
        <v>236</v>
      </c>
      <c r="D628" s="171" t="n">
        <v>16</v>
      </c>
      <c r="E628" s="172" t="s">
        <v>232</v>
      </c>
      <c r="F628" s="173" t="n">
        <f aca="false">SUM(H628:EM628)</f>
        <v>7.75</v>
      </c>
      <c r="G628" s="174"/>
      <c r="H628" s="176"/>
      <c r="I628" s="176"/>
      <c r="J628" s="176"/>
      <c r="K628" s="176"/>
      <c r="L628" s="176"/>
      <c r="M628" s="176"/>
      <c r="N628" s="176"/>
      <c r="O628" s="176"/>
      <c r="P628" s="176"/>
      <c r="Q628" s="175"/>
      <c r="R628" s="175"/>
      <c r="S628" s="175"/>
      <c r="T628" s="175"/>
      <c r="U628" s="175"/>
      <c r="V628" s="175"/>
      <c r="W628" s="175"/>
      <c r="X628" s="175"/>
      <c r="Y628" s="175"/>
      <c r="Z628" s="175"/>
      <c r="AA628" s="175"/>
      <c r="AB628" s="175"/>
      <c r="AC628" s="175"/>
      <c r="AD628" s="175"/>
      <c r="AE628" s="175"/>
      <c r="AF628" s="175"/>
      <c r="AG628" s="175"/>
      <c r="AH628" s="175"/>
      <c r="AI628" s="175"/>
      <c r="AJ628" s="175"/>
      <c r="AK628" s="175"/>
      <c r="AL628" s="175"/>
      <c r="AM628" s="175"/>
      <c r="AN628" s="175"/>
      <c r="AO628" s="175"/>
      <c r="AP628" s="175"/>
      <c r="AQ628" s="175"/>
      <c r="AR628" s="175"/>
      <c r="AS628" s="175"/>
      <c r="AT628" s="175"/>
      <c r="AU628" s="175"/>
      <c r="AV628" s="175"/>
      <c r="AW628" s="175"/>
      <c r="AX628" s="175"/>
      <c r="AY628" s="175"/>
      <c r="AZ628" s="175"/>
      <c r="BA628" s="175"/>
      <c r="BB628" s="175"/>
      <c r="BC628" s="176"/>
      <c r="BD628" s="176"/>
      <c r="BE628" s="176"/>
      <c r="BF628" s="176"/>
      <c r="BG628" s="176"/>
      <c r="BH628" s="176"/>
      <c r="BI628" s="176"/>
      <c r="BJ628" s="176"/>
      <c r="BK628" s="176"/>
      <c r="BL628" s="176"/>
      <c r="BM628" s="176"/>
      <c r="BN628" s="176"/>
      <c r="BO628" s="176"/>
      <c r="BP628" s="176"/>
      <c r="BQ628" s="176"/>
      <c r="BR628" s="176"/>
      <c r="BS628" s="176"/>
      <c r="BT628" s="176"/>
      <c r="BU628" s="176"/>
      <c r="BV628" s="176"/>
      <c r="BW628" s="176"/>
      <c r="BX628" s="176"/>
      <c r="BY628" s="176"/>
      <c r="BZ628" s="176"/>
      <c r="CA628" s="176" t="n">
        <v>7.75</v>
      </c>
      <c r="CB628" s="176"/>
      <c r="CC628" s="176"/>
      <c r="CD628" s="176"/>
      <c r="CE628" s="176"/>
      <c r="CF628" s="176"/>
      <c r="CG628" s="176"/>
      <c r="CH628" s="176"/>
      <c r="CI628" s="176"/>
      <c r="CJ628" s="176"/>
      <c r="CK628" s="176"/>
      <c r="CL628" s="176"/>
      <c r="CM628" s="176"/>
      <c r="CN628" s="176"/>
      <c r="CO628" s="176"/>
      <c r="CP628" s="176"/>
      <c r="CQ628" s="176"/>
      <c r="CR628" s="176"/>
      <c r="CS628" s="176"/>
      <c r="CT628" s="176"/>
      <c r="CU628" s="176"/>
      <c r="CV628" s="176"/>
      <c r="CW628" s="176"/>
      <c r="CX628" s="176"/>
      <c r="CY628" s="176"/>
      <c r="CZ628" s="176"/>
      <c r="DA628" s="176"/>
      <c r="DB628" s="176"/>
      <c r="DC628" s="176"/>
      <c r="DD628" s="176"/>
      <c r="DE628" s="176"/>
      <c r="DF628" s="176"/>
      <c r="DG628" s="176"/>
      <c r="DH628" s="176"/>
      <c r="DI628" s="176"/>
      <c r="DJ628" s="176"/>
      <c r="DK628" s="176"/>
      <c r="DL628" s="176"/>
      <c r="DM628" s="176"/>
      <c r="DN628" s="176"/>
      <c r="DO628" s="176"/>
      <c r="DP628" s="176"/>
      <c r="DQ628" s="176"/>
      <c r="DR628" s="176"/>
      <c r="DS628" s="176"/>
      <c r="DT628" s="176"/>
      <c r="DU628" s="176"/>
      <c r="DV628" s="176"/>
      <c r="DW628" s="176"/>
      <c r="DX628" s="176"/>
      <c r="DY628" s="176"/>
      <c r="DZ628" s="176"/>
      <c r="EA628" s="176"/>
      <c r="EB628" s="176"/>
      <c r="EC628" s="176"/>
      <c r="ED628" s="176"/>
      <c r="EE628" s="176"/>
      <c r="EF628" s="176"/>
      <c r="EG628" s="176"/>
      <c r="EH628" s="176"/>
      <c r="EI628" s="176"/>
      <c r="EJ628" s="176"/>
      <c r="EK628" s="176"/>
      <c r="EL628" s="176"/>
      <c r="EM628" s="176"/>
      <c r="EN628" s="177"/>
      <c r="EO628" s="177"/>
    </row>
    <row r="629" customFormat="false" ht="12.75" hidden="false" customHeight="false" outlineLevel="0" collapsed="false">
      <c r="A629" s="197" t="s">
        <v>64</v>
      </c>
      <c r="B629" s="198"/>
      <c r="C629" s="199" t="s">
        <v>236</v>
      </c>
      <c r="D629" s="171" t="n">
        <v>17</v>
      </c>
      <c r="E629" s="172" t="s">
        <v>232</v>
      </c>
      <c r="F629" s="173" t="n">
        <f aca="false">SUM(H629:EM629)</f>
        <v>7.75</v>
      </c>
      <c r="G629" s="174"/>
      <c r="H629" s="176"/>
      <c r="I629" s="176"/>
      <c r="J629" s="176"/>
      <c r="K629" s="176"/>
      <c r="L629" s="176"/>
      <c r="M629" s="176"/>
      <c r="N629" s="176"/>
      <c r="O629" s="176"/>
      <c r="P629" s="176"/>
      <c r="Q629" s="175"/>
      <c r="R629" s="175"/>
      <c r="S629" s="175"/>
      <c r="T629" s="175"/>
      <c r="U629" s="175"/>
      <c r="V629" s="175"/>
      <c r="W629" s="175"/>
      <c r="X629" s="175"/>
      <c r="Y629" s="175"/>
      <c r="Z629" s="175"/>
      <c r="AA629" s="175"/>
      <c r="AB629" s="175"/>
      <c r="AC629" s="175"/>
      <c r="AD629" s="175"/>
      <c r="AE629" s="175"/>
      <c r="AF629" s="175"/>
      <c r="AG629" s="175"/>
      <c r="AH629" s="175"/>
      <c r="AI629" s="175"/>
      <c r="AJ629" s="175"/>
      <c r="AK629" s="175"/>
      <c r="AL629" s="175"/>
      <c r="AM629" s="175"/>
      <c r="AN629" s="175"/>
      <c r="AO629" s="175"/>
      <c r="AP629" s="175"/>
      <c r="AQ629" s="175"/>
      <c r="AR629" s="175"/>
      <c r="AS629" s="175"/>
      <c r="AT629" s="175"/>
      <c r="AU629" s="175"/>
      <c r="AV629" s="175"/>
      <c r="AW629" s="175"/>
      <c r="AX629" s="175"/>
      <c r="AY629" s="175"/>
      <c r="AZ629" s="175"/>
      <c r="BA629" s="175"/>
      <c r="BB629" s="175"/>
      <c r="BC629" s="176"/>
      <c r="BD629" s="176"/>
      <c r="BE629" s="176"/>
      <c r="BF629" s="176"/>
      <c r="BG629" s="176"/>
      <c r="BH629" s="176"/>
      <c r="BI629" s="176"/>
      <c r="BJ629" s="176"/>
      <c r="BK629" s="176"/>
      <c r="BL629" s="176"/>
      <c r="BM629" s="176"/>
      <c r="BN629" s="176"/>
      <c r="BO629" s="176"/>
      <c r="BP629" s="176"/>
      <c r="BQ629" s="176"/>
      <c r="BR629" s="176"/>
      <c r="BS629" s="176"/>
      <c r="BT629" s="176"/>
      <c r="BU629" s="176"/>
      <c r="BV629" s="176"/>
      <c r="BW629" s="176"/>
      <c r="BX629" s="176"/>
      <c r="BY629" s="176"/>
      <c r="BZ629" s="176"/>
      <c r="CA629" s="176" t="n">
        <v>7.75</v>
      </c>
      <c r="CB629" s="176"/>
      <c r="CC629" s="176"/>
      <c r="CD629" s="176"/>
      <c r="CE629" s="176"/>
      <c r="CF629" s="176"/>
      <c r="CG629" s="176"/>
      <c r="CH629" s="176"/>
      <c r="CI629" s="176"/>
      <c r="CJ629" s="176"/>
      <c r="CK629" s="176"/>
      <c r="CL629" s="176"/>
      <c r="CM629" s="176"/>
      <c r="CN629" s="176"/>
      <c r="CO629" s="176"/>
      <c r="CP629" s="176"/>
      <c r="CQ629" s="176"/>
      <c r="CR629" s="176"/>
      <c r="CS629" s="176"/>
      <c r="CT629" s="176"/>
      <c r="CU629" s="176"/>
      <c r="CV629" s="176"/>
      <c r="CW629" s="176"/>
      <c r="CX629" s="176"/>
      <c r="CY629" s="176"/>
      <c r="CZ629" s="176"/>
      <c r="DA629" s="176"/>
      <c r="DB629" s="176"/>
      <c r="DC629" s="176"/>
      <c r="DD629" s="176"/>
      <c r="DE629" s="176"/>
      <c r="DF629" s="176"/>
      <c r="DG629" s="176"/>
      <c r="DH629" s="176"/>
      <c r="DI629" s="176"/>
      <c r="DJ629" s="176"/>
      <c r="DK629" s="176"/>
      <c r="DL629" s="176"/>
      <c r="DM629" s="176"/>
      <c r="DN629" s="176"/>
      <c r="DO629" s="176"/>
      <c r="DP629" s="176"/>
      <c r="DQ629" s="176"/>
      <c r="DR629" s="176"/>
      <c r="DS629" s="176"/>
      <c r="DT629" s="176"/>
      <c r="DU629" s="176"/>
      <c r="DV629" s="176"/>
      <c r="DW629" s="176"/>
      <c r="DX629" s="176"/>
      <c r="DY629" s="176"/>
      <c r="DZ629" s="176"/>
      <c r="EA629" s="176"/>
      <c r="EB629" s="176"/>
      <c r="EC629" s="176"/>
      <c r="ED629" s="176"/>
      <c r="EE629" s="176"/>
      <c r="EF629" s="176"/>
      <c r="EG629" s="176"/>
      <c r="EH629" s="176"/>
      <c r="EI629" s="176"/>
      <c r="EJ629" s="176"/>
      <c r="EK629" s="176"/>
      <c r="EL629" s="176"/>
      <c r="EM629" s="176"/>
      <c r="EN629" s="177"/>
      <c r="EO629" s="177"/>
    </row>
    <row r="630" customFormat="false" ht="12.75" hidden="false" customHeight="false" outlineLevel="0" collapsed="false">
      <c r="A630" s="197" t="s">
        <v>64</v>
      </c>
      <c r="B630" s="198"/>
      <c r="C630" s="199" t="s">
        <v>236</v>
      </c>
      <c r="D630" s="171" t="n">
        <v>18</v>
      </c>
      <c r="E630" s="172" t="s">
        <v>232</v>
      </c>
      <c r="F630" s="173" t="n">
        <f aca="false">SUM(H630:EM630)</f>
        <v>7.75</v>
      </c>
      <c r="G630" s="174"/>
      <c r="H630" s="176"/>
      <c r="I630" s="176"/>
      <c r="J630" s="176"/>
      <c r="K630" s="176"/>
      <c r="L630" s="176"/>
      <c r="M630" s="176"/>
      <c r="N630" s="176"/>
      <c r="O630" s="176"/>
      <c r="P630" s="176"/>
      <c r="Q630" s="175"/>
      <c r="R630" s="175"/>
      <c r="S630" s="175"/>
      <c r="T630" s="175"/>
      <c r="U630" s="175"/>
      <c r="V630" s="175"/>
      <c r="W630" s="175"/>
      <c r="X630" s="175"/>
      <c r="Y630" s="175"/>
      <c r="Z630" s="175"/>
      <c r="AA630" s="175"/>
      <c r="AB630" s="175"/>
      <c r="AC630" s="175"/>
      <c r="AD630" s="175"/>
      <c r="AE630" s="175"/>
      <c r="AF630" s="175"/>
      <c r="AG630" s="175"/>
      <c r="AH630" s="175"/>
      <c r="AI630" s="175"/>
      <c r="AJ630" s="175"/>
      <c r="AK630" s="175"/>
      <c r="AL630" s="175"/>
      <c r="AM630" s="175"/>
      <c r="AN630" s="175"/>
      <c r="AO630" s="175"/>
      <c r="AP630" s="175"/>
      <c r="AQ630" s="175"/>
      <c r="AR630" s="175"/>
      <c r="AS630" s="175"/>
      <c r="AT630" s="175"/>
      <c r="AU630" s="175"/>
      <c r="AV630" s="175"/>
      <c r="AW630" s="175"/>
      <c r="AX630" s="175"/>
      <c r="AY630" s="175"/>
      <c r="AZ630" s="175"/>
      <c r="BA630" s="175"/>
      <c r="BB630" s="175"/>
      <c r="BC630" s="176"/>
      <c r="BD630" s="176"/>
      <c r="BE630" s="176"/>
      <c r="BF630" s="176"/>
      <c r="BG630" s="176"/>
      <c r="BH630" s="176"/>
      <c r="BI630" s="176"/>
      <c r="BJ630" s="176"/>
      <c r="BK630" s="176"/>
      <c r="BL630" s="176"/>
      <c r="BM630" s="176"/>
      <c r="BN630" s="176"/>
      <c r="BO630" s="176"/>
      <c r="BP630" s="176"/>
      <c r="BQ630" s="176"/>
      <c r="BR630" s="176"/>
      <c r="BS630" s="176"/>
      <c r="BT630" s="176"/>
      <c r="BU630" s="176"/>
      <c r="BV630" s="176"/>
      <c r="BW630" s="176"/>
      <c r="BX630" s="176"/>
      <c r="BY630" s="176"/>
      <c r="BZ630" s="176"/>
      <c r="CA630" s="176" t="n">
        <v>7.75</v>
      </c>
      <c r="CB630" s="176"/>
      <c r="CC630" s="176"/>
      <c r="CD630" s="176"/>
      <c r="CE630" s="176"/>
      <c r="CF630" s="176"/>
      <c r="CG630" s="176"/>
      <c r="CH630" s="176"/>
      <c r="CI630" s="176"/>
      <c r="CJ630" s="176"/>
      <c r="CK630" s="176"/>
      <c r="CL630" s="176"/>
      <c r="CM630" s="176"/>
      <c r="CN630" s="176"/>
      <c r="CO630" s="176"/>
      <c r="CP630" s="176"/>
      <c r="CQ630" s="176"/>
      <c r="CR630" s="176"/>
      <c r="CS630" s="176"/>
      <c r="CT630" s="176"/>
      <c r="CU630" s="176"/>
      <c r="CV630" s="176"/>
      <c r="CW630" s="176"/>
      <c r="CX630" s="176"/>
      <c r="CY630" s="176"/>
      <c r="CZ630" s="176"/>
      <c r="DA630" s="176"/>
      <c r="DB630" s="176"/>
      <c r="DC630" s="176"/>
      <c r="DD630" s="176"/>
      <c r="DE630" s="176"/>
      <c r="DF630" s="176"/>
      <c r="DG630" s="176"/>
      <c r="DH630" s="176"/>
      <c r="DI630" s="176"/>
      <c r="DJ630" s="176"/>
      <c r="DK630" s="176"/>
      <c r="DL630" s="176"/>
      <c r="DM630" s="176"/>
      <c r="DN630" s="176"/>
      <c r="DO630" s="176"/>
      <c r="DP630" s="176"/>
      <c r="DQ630" s="176"/>
      <c r="DR630" s="176"/>
      <c r="DS630" s="176"/>
      <c r="DT630" s="176"/>
      <c r="DU630" s="176"/>
      <c r="DV630" s="176"/>
      <c r="DW630" s="176"/>
      <c r="DX630" s="176"/>
      <c r="DY630" s="176"/>
      <c r="DZ630" s="176"/>
      <c r="EA630" s="176"/>
      <c r="EB630" s="176"/>
      <c r="EC630" s="176"/>
      <c r="ED630" s="176"/>
      <c r="EE630" s="176"/>
      <c r="EF630" s="176"/>
      <c r="EG630" s="176"/>
      <c r="EH630" s="176"/>
      <c r="EI630" s="176"/>
      <c r="EJ630" s="176"/>
      <c r="EK630" s="176"/>
      <c r="EL630" s="176"/>
      <c r="EM630" s="176"/>
      <c r="EN630" s="177"/>
      <c r="EO630" s="177"/>
    </row>
    <row r="631" customFormat="false" ht="12.75" hidden="false" customHeight="false" outlineLevel="0" collapsed="false">
      <c r="A631" s="197" t="s">
        <v>64</v>
      </c>
      <c r="B631" s="198"/>
      <c r="C631" s="199" t="s">
        <v>236</v>
      </c>
      <c r="D631" s="171" t="n">
        <v>19</v>
      </c>
      <c r="E631" s="172" t="s">
        <v>232</v>
      </c>
      <c r="F631" s="173" t="n">
        <f aca="false">SUM(H631:EM631)</f>
        <v>7.75</v>
      </c>
      <c r="G631" s="174"/>
      <c r="H631" s="176"/>
      <c r="I631" s="176"/>
      <c r="J631" s="176"/>
      <c r="K631" s="176"/>
      <c r="L631" s="176"/>
      <c r="M631" s="176"/>
      <c r="N631" s="176"/>
      <c r="O631" s="176"/>
      <c r="P631" s="176"/>
      <c r="Q631" s="175"/>
      <c r="R631" s="175"/>
      <c r="S631" s="175"/>
      <c r="T631" s="175"/>
      <c r="U631" s="175"/>
      <c r="V631" s="175"/>
      <c r="W631" s="175"/>
      <c r="X631" s="175"/>
      <c r="Y631" s="175"/>
      <c r="Z631" s="175"/>
      <c r="AA631" s="175"/>
      <c r="AB631" s="175"/>
      <c r="AC631" s="175"/>
      <c r="AD631" s="175"/>
      <c r="AE631" s="175"/>
      <c r="AF631" s="175"/>
      <c r="AG631" s="175"/>
      <c r="AH631" s="175"/>
      <c r="AI631" s="175"/>
      <c r="AJ631" s="175"/>
      <c r="AK631" s="175"/>
      <c r="AL631" s="175"/>
      <c r="AM631" s="175"/>
      <c r="AN631" s="175"/>
      <c r="AO631" s="175"/>
      <c r="AP631" s="175"/>
      <c r="AQ631" s="175"/>
      <c r="AR631" s="175"/>
      <c r="AS631" s="175"/>
      <c r="AT631" s="175"/>
      <c r="AU631" s="175"/>
      <c r="AV631" s="175"/>
      <c r="AW631" s="175"/>
      <c r="AX631" s="175"/>
      <c r="AY631" s="175"/>
      <c r="AZ631" s="175"/>
      <c r="BA631" s="175"/>
      <c r="BB631" s="175"/>
      <c r="BC631" s="176"/>
      <c r="BD631" s="176"/>
      <c r="BE631" s="176"/>
      <c r="BF631" s="176"/>
      <c r="BG631" s="176"/>
      <c r="BH631" s="176"/>
      <c r="BI631" s="176"/>
      <c r="BJ631" s="176"/>
      <c r="BK631" s="176"/>
      <c r="BL631" s="176"/>
      <c r="BM631" s="176"/>
      <c r="BN631" s="176"/>
      <c r="BO631" s="176"/>
      <c r="BP631" s="176"/>
      <c r="BQ631" s="176"/>
      <c r="BR631" s="176"/>
      <c r="BS631" s="176"/>
      <c r="BT631" s="176"/>
      <c r="BU631" s="176"/>
      <c r="BV631" s="176"/>
      <c r="BW631" s="176"/>
      <c r="BX631" s="176"/>
      <c r="BY631" s="176"/>
      <c r="BZ631" s="176"/>
      <c r="CA631" s="176" t="n">
        <v>7.75</v>
      </c>
      <c r="CB631" s="176"/>
      <c r="CC631" s="176"/>
      <c r="CD631" s="176"/>
      <c r="CE631" s="176"/>
      <c r="CF631" s="176"/>
      <c r="CG631" s="176"/>
      <c r="CH631" s="176"/>
      <c r="CI631" s="176"/>
      <c r="CJ631" s="176"/>
      <c r="CK631" s="176"/>
      <c r="CL631" s="176"/>
      <c r="CM631" s="176"/>
      <c r="CN631" s="176"/>
      <c r="CO631" s="176"/>
      <c r="CP631" s="176"/>
      <c r="CQ631" s="176"/>
      <c r="CR631" s="176"/>
      <c r="CS631" s="176"/>
      <c r="CT631" s="176"/>
      <c r="CU631" s="176"/>
      <c r="CV631" s="176"/>
      <c r="CW631" s="176"/>
      <c r="CX631" s="176"/>
      <c r="CY631" s="176"/>
      <c r="CZ631" s="176"/>
      <c r="DA631" s="176"/>
      <c r="DB631" s="176"/>
      <c r="DC631" s="176"/>
      <c r="DD631" s="176"/>
      <c r="DE631" s="176"/>
      <c r="DF631" s="176"/>
      <c r="DG631" s="176"/>
      <c r="DH631" s="176"/>
      <c r="DI631" s="176"/>
      <c r="DJ631" s="176"/>
      <c r="DK631" s="176"/>
      <c r="DL631" s="176"/>
      <c r="DM631" s="176"/>
      <c r="DN631" s="176"/>
      <c r="DO631" s="176"/>
      <c r="DP631" s="176"/>
      <c r="DQ631" s="176"/>
      <c r="DR631" s="176"/>
      <c r="DS631" s="176"/>
      <c r="DT631" s="176"/>
      <c r="DU631" s="176"/>
      <c r="DV631" s="176"/>
      <c r="DW631" s="176"/>
      <c r="DX631" s="176"/>
      <c r="DY631" s="176"/>
      <c r="DZ631" s="176"/>
      <c r="EA631" s="176"/>
      <c r="EB631" s="176"/>
      <c r="EC631" s="176"/>
      <c r="ED631" s="176"/>
      <c r="EE631" s="176"/>
      <c r="EF631" s="176"/>
      <c r="EG631" s="176"/>
      <c r="EH631" s="176"/>
      <c r="EI631" s="176"/>
      <c r="EJ631" s="176"/>
      <c r="EK631" s="176"/>
      <c r="EL631" s="176"/>
      <c r="EM631" s="176"/>
      <c r="EN631" s="177"/>
      <c r="EO631" s="177"/>
    </row>
    <row r="632" customFormat="false" ht="12.75" hidden="false" customHeight="false" outlineLevel="0" collapsed="false">
      <c r="A632" s="197" t="s">
        <v>64</v>
      </c>
      <c r="B632" s="198"/>
      <c r="C632" s="199" t="s">
        <v>236</v>
      </c>
      <c r="D632" s="171" t="n">
        <v>20</v>
      </c>
      <c r="E632" s="172" t="s">
        <v>232</v>
      </c>
      <c r="F632" s="173" t="n">
        <f aca="false">SUM(H632:EM632)</f>
        <v>4</v>
      </c>
      <c r="G632" s="174"/>
      <c r="H632" s="176"/>
      <c r="I632" s="176"/>
      <c r="J632" s="176"/>
      <c r="K632" s="176"/>
      <c r="L632" s="176"/>
      <c r="M632" s="176"/>
      <c r="N632" s="176"/>
      <c r="O632" s="176"/>
      <c r="P632" s="176"/>
      <c r="Q632" s="175"/>
      <c r="R632" s="175"/>
      <c r="S632" s="175"/>
      <c r="T632" s="175"/>
      <c r="U632" s="175"/>
      <c r="V632" s="175"/>
      <c r="W632" s="175"/>
      <c r="X632" s="175"/>
      <c r="Y632" s="175"/>
      <c r="Z632" s="175"/>
      <c r="AA632" s="175"/>
      <c r="AB632" s="175"/>
      <c r="AC632" s="175"/>
      <c r="AD632" s="175"/>
      <c r="AE632" s="175"/>
      <c r="AF632" s="175"/>
      <c r="AG632" s="175"/>
      <c r="AH632" s="175"/>
      <c r="AI632" s="175"/>
      <c r="AJ632" s="175"/>
      <c r="AK632" s="175"/>
      <c r="AL632" s="175"/>
      <c r="AM632" s="175"/>
      <c r="AN632" s="175"/>
      <c r="AO632" s="175"/>
      <c r="AP632" s="175"/>
      <c r="AQ632" s="175"/>
      <c r="AR632" s="175"/>
      <c r="AS632" s="175"/>
      <c r="AT632" s="175"/>
      <c r="AU632" s="175"/>
      <c r="AV632" s="175"/>
      <c r="AW632" s="175"/>
      <c r="AX632" s="175"/>
      <c r="AY632" s="175"/>
      <c r="AZ632" s="175"/>
      <c r="BA632" s="175"/>
      <c r="BB632" s="175"/>
      <c r="BC632" s="176"/>
      <c r="BD632" s="176"/>
      <c r="BE632" s="176"/>
      <c r="BF632" s="176"/>
      <c r="BG632" s="176"/>
      <c r="BH632" s="176"/>
      <c r="BI632" s="176"/>
      <c r="BJ632" s="176"/>
      <c r="BK632" s="176"/>
      <c r="BL632" s="176"/>
      <c r="BM632" s="176"/>
      <c r="BN632" s="176"/>
      <c r="BO632" s="176"/>
      <c r="BP632" s="176"/>
      <c r="BQ632" s="176"/>
      <c r="BR632" s="176"/>
      <c r="BS632" s="176"/>
      <c r="BT632" s="176"/>
      <c r="BU632" s="176"/>
      <c r="BV632" s="176"/>
      <c r="BW632" s="176"/>
      <c r="BX632" s="176" t="n">
        <v>4</v>
      </c>
      <c r="BY632" s="176"/>
      <c r="BZ632" s="176"/>
      <c r="CA632" s="176"/>
      <c r="CB632" s="176"/>
      <c r="CC632" s="176"/>
      <c r="CD632" s="176"/>
      <c r="CE632" s="176"/>
      <c r="CF632" s="176"/>
      <c r="CG632" s="176"/>
      <c r="CH632" s="176"/>
      <c r="CI632" s="176"/>
      <c r="CJ632" s="176"/>
      <c r="CK632" s="176"/>
      <c r="CL632" s="176"/>
      <c r="CM632" s="176"/>
      <c r="CN632" s="176"/>
      <c r="CO632" s="176"/>
      <c r="CP632" s="176"/>
      <c r="CQ632" s="176"/>
      <c r="CR632" s="176"/>
      <c r="CS632" s="176"/>
      <c r="CT632" s="176"/>
      <c r="CU632" s="176"/>
      <c r="CV632" s="176"/>
      <c r="CW632" s="176"/>
      <c r="CX632" s="176"/>
      <c r="CY632" s="176"/>
      <c r="CZ632" s="176"/>
      <c r="DA632" s="176"/>
      <c r="DB632" s="176"/>
      <c r="DC632" s="176"/>
      <c r="DD632" s="176"/>
      <c r="DE632" s="176"/>
      <c r="DF632" s="176"/>
      <c r="DG632" s="176"/>
      <c r="DH632" s="176"/>
      <c r="DI632" s="176"/>
      <c r="DJ632" s="176"/>
      <c r="DK632" s="176"/>
      <c r="DL632" s="176"/>
      <c r="DM632" s="176"/>
      <c r="DN632" s="176"/>
      <c r="DO632" s="176"/>
      <c r="DP632" s="176"/>
      <c r="DQ632" s="176"/>
      <c r="DR632" s="176"/>
      <c r="DS632" s="176"/>
      <c r="DT632" s="176"/>
      <c r="DU632" s="176"/>
      <c r="DV632" s="176"/>
      <c r="DW632" s="176"/>
      <c r="DX632" s="176"/>
      <c r="DY632" s="176"/>
      <c r="DZ632" s="176"/>
      <c r="EA632" s="176"/>
      <c r="EB632" s="176"/>
      <c r="EC632" s="176"/>
      <c r="ED632" s="176"/>
      <c r="EE632" s="176"/>
      <c r="EF632" s="176"/>
      <c r="EG632" s="176"/>
      <c r="EH632" s="176"/>
      <c r="EI632" s="176"/>
      <c r="EJ632" s="176"/>
      <c r="EK632" s="176"/>
      <c r="EL632" s="176"/>
      <c r="EM632" s="176"/>
      <c r="EN632" s="177"/>
      <c r="EO632" s="177"/>
    </row>
    <row r="633" customFormat="false" ht="12.75" hidden="false" customHeight="false" outlineLevel="0" collapsed="false">
      <c r="A633" s="197" t="s">
        <v>64</v>
      </c>
      <c r="B633" s="198"/>
      <c r="C633" s="199" t="s">
        <v>236</v>
      </c>
      <c r="D633" s="171" t="n">
        <v>21</v>
      </c>
      <c r="E633" s="172" t="s">
        <v>232</v>
      </c>
      <c r="F633" s="178" t="n">
        <f aca="false">SUM(H633:EM633)</f>
        <v>0</v>
      </c>
      <c r="G633" s="179"/>
      <c r="H633" s="181"/>
      <c r="I633" s="181"/>
      <c r="J633" s="181"/>
      <c r="K633" s="181"/>
      <c r="L633" s="181"/>
      <c r="M633" s="181"/>
      <c r="N633" s="181"/>
      <c r="O633" s="181"/>
      <c r="P633" s="181"/>
      <c r="Q633" s="180"/>
      <c r="R633" s="180"/>
      <c r="S633" s="180"/>
      <c r="T633" s="180"/>
      <c r="U633" s="180"/>
      <c r="V633" s="180"/>
      <c r="W633" s="180"/>
      <c r="X633" s="180"/>
      <c r="Y633" s="180"/>
      <c r="Z633" s="180"/>
      <c r="AA633" s="180"/>
      <c r="AB633" s="180"/>
      <c r="AC633" s="180"/>
      <c r="AD633" s="180"/>
      <c r="AE633" s="180"/>
      <c r="AF633" s="180"/>
      <c r="AG633" s="180"/>
      <c r="AH633" s="180"/>
      <c r="AI633" s="180"/>
      <c r="AJ633" s="180"/>
      <c r="AK633" s="180"/>
      <c r="AL633" s="180"/>
      <c r="AM633" s="180"/>
      <c r="AN633" s="180"/>
      <c r="AO633" s="180"/>
      <c r="AP633" s="180"/>
      <c r="AQ633" s="180"/>
      <c r="AR633" s="180"/>
      <c r="AS633" s="180"/>
      <c r="AT633" s="180"/>
      <c r="AU633" s="180"/>
      <c r="AV633" s="180"/>
      <c r="AW633" s="180"/>
      <c r="AX633" s="180"/>
      <c r="AY633" s="180"/>
      <c r="AZ633" s="180"/>
      <c r="BA633" s="180"/>
      <c r="BB633" s="180"/>
      <c r="BC633" s="181"/>
      <c r="BD633" s="181"/>
      <c r="BE633" s="181"/>
      <c r="BF633" s="181"/>
      <c r="BG633" s="181"/>
      <c r="BH633" s="181"/>
      <c r="BI633" s="181"/>
      <c r="BJ633" s="181"/>
      <c r="BK633" s="181"/>
      <c r="BL633" s="181"/>
      <c r="BM633" s="181"/>
      <c r="BN633" s="181"/>
      <c r="BO633" s="181"/>
      <c r="BP633" s="181"/>
      <c r="BQ633" s="181"/>
      <c r="BR633" s="181"/>
      <c r="BS633" s="181"/>
      <c r="BT633" s="181"/>
      <c r="BU633" s="181"/>
      <c r="BV633" s="181"/>
      <c r="BW633" s="181"/>
      <c r="BX633" s="181"/>
      <c r="BY633" s="181"/>
      <c r="BZ633" s="181"/>
      <c r="CA633" s="181"/>
      <c r="CB633" s="181"/>
      <c r="CC633" s="181"/>
      <c r="CD633" s="181"/>
      <c r="CE633" s="181"/>
      <c r="CF633" s="181"/>
      <c r="CG633" s="181"/>
      <c r="CH633" s="181"/>
      <c r="CI633" s="181"/>
      <c r="CJ633" s="181"/>
      <c r="CK633" s="181"/>
      <c r="CL633" s="181"/>
      <c r="CM633" s="181"/>
      <c r="CN633" s="181"/>
      <c r="CO633" s="181"/>
      <c r="CP633" s="181"/>
      <c r="CQ633" s="181"/>
      <c r="CR633" s="181"/>
      <c r="CS633" s="181"/>
      <c r="CT633" s="181"/>
      <c r="CU633" s="181"/>
      <c r="CV633" s="181"/>
      <c r="CW633" s="181"/>
      <c r="CX633" s="181"/>
      <c r="CY633" s="181"/>
      <c r="CZ633" s="181"/>
      <c r="DA633" s="181"/>
      <c r="DB633" s="181"/>
      <c r="DC633" s="181"/>
      <c r="DD633" s="181"/>
      <c r="DE633" s="181"/>
      <c r="DF633" s="181"/>
      <c r="DG633" s="181"/>
      <c r="DH633" s="181"/>
      <c r="DI633" s="181"/>
      <c r="DJ633" s="181"/>
      <c r="DK633" s="181"/>
      <c r="DL633" s="181"/>
      <c r="DM633" s="181"/>
      <c r="DN633" s="181"/>
      <c r="DO633" s="181"/>
      <c r="DP633" s="181"/>
      <c r="DQ633" s="181"/>
      <c r="DR633" s="181"/>
      <c r="DS633" s="181"/>
      <c r="DT633" s="181"/>
      <c r="DU633" s="181"/>
      <c r="DV633" s="181"/>
      <c r="DW633" s="181"/>
      <c r="DX633" s="181"/>
      <c r="DY633" s="181"/>
      <c r="DZ633" s="181"/>
      <c r="EA633" s="181"/>
      <c r="EB633" s="181"/>
      <c r="EC633" s="181"/>
      <c r="ED633" s="181"/>
      <c r="EE633" s="181"/>
      <c r="EF633" s="181"/>
      <c r="EG633" s="181"/>
      <c r="EH633" s="181"/>
      <c r="EI633" s="181"/>
      <c r="EJ633" s="181"/>
      <c r="EK633" s="181"/>
      <c r="EL633" s="181"/>
      <c r="EM633" s="181"/>
      <c r="EN633" s="177"/>
      <c r="EO633" s="177"/>
    </row>
    <row r="634" customFormat="false" ht="12.75" hidden="false" customHeight="false" outlineLevel="0" collapsed="false">
      <c r="A634" s="197" t="s">
        <v>64</v>
      </c>
      <c r="B634" s="198"/>
      <c r="C634" s="199" t="s">
        <v>236</v>
      </c>
      <c r="D634" s="171" t="n">
        <v>22</v>
      </c>
      <c r="E634" s="172" t="s">
        <v>232</v>
      </c>
      <c r="F634" s="178" t="n">
        <f aca="false">SUM(H634:EM634)</f>
        <v>0</v>
      </c>
      <c r="G634" s="179" t="n">
        <f aca="false">SUM(F628:F634)</f>
        <v>35</v>
      </c>
      <c r="H634" s="181"/>
      <c r="I634" s="181"/>
      <c r="J634" s="181"/>
      <c r="K634" s="181"/>
      <c r="L634" s="181"/>
      <c r="M634" s="181"/>
      <c r="N634" s="181"/>
      <c r="O634" s="181"/>
      <c r="P634" s="181"/>
      <c r="Q634" s="180"/>
      <c r="R634" s="180"/>
      <c r="S634" s="180"/>
      <c r="T634" s="180"/>
      <c r="U634" s="180"/>
      <c r="V634" s="180"/>
      <c r="W634" s="180"/>
      <c r="X634" s="180"/>
      <c r="Y634" s="180"/>
      <c r="Z634" s="180"/>
      <c r="AA634" s="180"/>
      <c r="AB634" s="180"/>
      <c r="AC634" s="180"/>
      <c r="AD634" s="180"/>
      <c r="AE634" s="180"/>
      <c r="AF634" s="180"/>
      <c r="AG634" s="180"/>
      <c r="AH634" s="180"/>
      <c r="AI634" s="180"/>
      <c r="AJ634" s="180"/>
      <c r="AK634" s="180"/>
      <c r="AL634" s="180"/>
      <c r="AM634" s="180"/>
      <c r="AN634" s="180"/>
      <c r="AO634" s="180"/>
      <c r="AP634" s="180"/>
      <c r="AQ634" s="180"/>
      <c r="AR634" s="180"/>
      <c r="AS634" s="180"/>
      <c r="AT634" s="180"/>
      <c r="AU634" s="180"/>
      <c r="AV634" s="180"/>
      <c r="AW634" s="180"/>
      <c r="AX634" s="180"/>
      <c r="AY634" s="180"/>
      <c r="AZ634" s="180"/>
      <c r="BA634" s="180"/>
      <c r="BB634" s="180"/>
      <c r="BC634" s="181"/>
      <c r="BD634" s="181"/>
      <c r="BE634" s="181"/>
      <c r="BF634" s="181"/>
      <c r="BG634" s="181"/>
      <c r="BH634" s="181"/>
      <c r="BI634" s="181"/>
      <c r="BJ634" s="181"/>
      <c r="BK634" s="181"/>
      <c r="BL634" s="181"/>
      <c r="BM634" s="181"/>
      <c r="BN634" s="181"/>
      <c r="BO634" s="181"/>
      <c r="BP634" s="181"/>
      <c r="BQ634" s="181"/>
      <c r="BR634" s="181"/>
      <c r="BS634" s="181"/>
      <c r="BT634" s="181"/>
      <c r="BU634" s="181"/>
      <c r="BV634" s="181"/>
      <c r="BW634" s="181"/>
      <c r="BX634" s="181"/>
      <c r="BY634" s="181"/>
      <c r="BZ634" s="181"/>
      <c r="CA634" s="181"/>
      <c r="CB634" s="181"/>
      <c r="CC634" s="181"/>
      <c r="CD634" s="181"/>
      <c r="CE634" s="181"/>
      <c r="CF634" s="181"/>
      <c r="CG634" s="181"/>
      <c r="CH634" s="181"/>
      <c r="CI634" s="181"/>
      <c r="CJ634" s="181"/>
      <c r="CK634" s="181"/>
      <c r="CL634" s="181"/>
      <c r="CM634" s="181"/>
      <c r="CN634" s="181"/>
      <c r="CO634" s="181"/>
      <c r="CP634" s="181"/>
      <c r="CQ634" s="181"/>
      <c r="CR634" s="181"/>
      <c r="CS634" s="181"/>
      <c r="CT634" s="181"/>
      <c r="CU634" s="181"/>
      <c r="CV634" s="181"/>
      <c r="CW634" s="181"/>
      <c r="CX634" s="181"/>
      <c r="CY634" s="181"/>
      <c r="CZ634" s="181"/>
      <c r="DA634" s="181"/>
      <c r="DB634" s="181"/>
      <c r="DC634" s="181"/>
      <c r="DD634" s="181"/>
      <c r="DE634" s="181"/>
      <c r="DF634" s="181"/>
      <c r="DG634" s="181"/>
      <c r="DH634" s="181"/>
      <c r="DI634" s="181"/>
      <c r="DJ634" s="181"/>
      <c r="DK634" s="181"/>
      <c r="DL634" s="181"/>
      <c r="DM634" s="181"/>
      <c r="DN634" s="181"/>
      <c r="DO634" s="181"/>
      <c r="DP634" s="181"/>
      <c r="DQ634" s="181"/>
      <c r="DR634" s="181"/>
      <c r="DS634" s="181"/>
      <c r="DT634" s="181"/>
      <c r="DU634" s="181"/>
      <c r="DV634" s="181"/>
      <c r="DW634" s="181"/>
      <c r="DX634" s="181"/>
      <c r="DY634" s="181"/>
      <c r="DZ634" s="181"/>
      <c r="EA634" s="181"/>
      <c r="EB634" s="181"/>
      <c r="EC634" s="181"/>
      <c r="ED634" s="181"/>
      <c r="EE634" s="181"/>
      <c r="EF634" s="181"/>
      <c r="EG634" s="181"/>
      <c r="EH634" s="181"/>
      <c r="EI634" s="181"/>
      <c r="EJ634" s="181"/>
      <c r="EK634" s="181"/>
      <c r="EL634" s="181"/>
      <c r="EM634" s="181"/>
      <c r="EN634" s="177"/>
      <c r="EO634" s="177"/>
    </row>
    <row r="635" customFormat="false" ht="12.75" hidden="false" customHeight="false" outlineLevel="0" collapsed="false">
      <c r="A635" s="197" t="s">
        <v>64</v>
      </c>
      <c r="B635" s="198"/>
      <c r="C635" s="199" t="s">
        <v>236</v>
      </c>
      <c r="D635" s="171" t="n">
        <v>23</v>
      </c>
      <c r="E635" s="172" t="s">
        <v>233</v>
      </c>
      <c r="F635" s="173" t="n">
        <f aca="false">SUM(H635:EM635)</f>
        <v>0</v>
      </c>
      <c r="G635" s="174"/>
      <c r="H635" s="176"/>
      <c r="I635" s="176"/>
      <c r="J635" s="176"/>
      <c r="K635" s="176"/>
      <c r="L635" s="176"/>
      <c r="M635" s="176"/>
      <c r="N635" s="176"/>
      <c r="O635" s="176"/>
      <c r="P635" s="176"/>
      <c r="Q635" s="175"/>
      <c r="R635" s="175"/>
      <c r="S635" s="175"/>
      <c r="T635" s="175"/>
      <c r="U635" s="175"/>
      <c r="V635" s="175"/>
      <c r="W635" s="175"/>
      <c r="X635" s="175"/>
      <c r="Y635" s="175"/>
      <c r="Z635" s="175"/>
      <c r="AA635" s="175"/>
      <c r="AB635" s="175"/>
      <c r="AC635" s="175"/>
      <c r="AD635" s="175"/>
      <c r="AE635" s="175"/>
      <c r="AF635" s="175"/>
      <c r="AG635" s="175"/>
      <c r="AH635" s="175"/>
      <c r="AI635" s="175"/>
      <c r="AJ635" s="175"/>
      <c r="AK635" s="175"/>
      <c r="AL635" s="175"/>
      <c r="AM635" s="175"/>
      <c r="AN635" s="175"/>
      <c r="AO635" s="175"/>
      <c r="AP635" s="175"/>
      <c r="AQ635" s="175"/>
      <c r="AR635" s="175"/>
      <c r="AS635" s="175"/>
      <c r="AT635" s="175"/>
      <c r="AU635" s="175"/>
      <c r="AV635" s="175"/>
      <c r="AW635" s="175"/>
      <c r="AX635" s="175"/>
      <c r="AY635" s="175"/>
      <c r="AZ635" s="175"/>
      <c r="BA635" s="175"/>
      <c r="BB635" s="175"/>
      <c r="BC635" s="176"/>
      <c r="BD635" s="176"/>
      <c r="BE635" s="176"/>
      <c r="BF635" s="176"/>
      <c r="BG635" s="176"/>
      <c r="BH635" s="176"/>
      <c r="BI635" s="176"/>
      <c r="BJ635" s="176"/>
      <c r="BK635" s="176"/>
      <c r="BL635" s="176"/>
      <c r="BM635" s="176"/>
      <c r="BN635" s="176"/>
      <c r="BO635" s="176"/>
      <c r="BP635" s="176"/>
      <c r="BQ635" s="176"/>
      <c r="BR635" s="176"/>
      <c r="BS635" s="176"/>
      <c r="BT635" s="176"/>
      <c r="BU635" s="176"/>
      <c r="BV635" s="176"/>
      <c r="BW635" s="176"/>
      <c r="BX635" s="176"/>
      <c r="BY635" s="176"/>
      <c r="BZ635" s="176"/>
      <c r="CA635" s="176"/>
      <c r="CB635" s="176"/>
      <c r="CC635" s="176"/>
      <c r="CD635" s="176"/>
      <c r="CE635" s="176"/>
      <c r="CF635" s="176"/>
      <c r="CG635" s="176"/>
      <c r="CH635" s="176"/>
      <c r="CI635" s="176"/>
      <c r="CJ635" s="176"/>
      <c r="CK635" s="176"/>
      <c r="CL635" s="176"/>
      <c r="CM635" s="176"/>
      <c r="CN635" s="176"/>
      <c r="CO635" s="176"/>
      <c r="CP635" s="176"/>
      <c r="CQ635" s="176"/>
      <c r="CR635" s="176"/>
      <c r="CS635" s="176"/>
      <c r="CT635" s="176"/>
      <c r="CU635" s="176"/>
      <c r="CV635" s="176"/>
      <c r="CW635" s="176"/>
      <c r="CX635" s="176"/>
      <c r="CY635" s="176"/>
      <c r="CZ635" s="176"/>
      <c r="DA635" s="176"/>
      <c r="DB635" s="176"/>
      <c r="DC635" s="176"/>
      <c r="DD635" s="176"/>
      <c r="DE635" s="176"/>
      <c r="DF635" s="176"/>
      <c r="DG635" s="176"/>
      <c r="DH635" s="176"/>
      <c r="DI635" s="176"/>
      <c r="DJ635" s="176"/>
      <c r="DK635" s="176"/>
      <c r="DL635" s="176"/>
      <c r="DM635" s="176"/>
      <c r="DN635" s="176"/>
      <c r="DO635" s="176"/>
      <c r="DP635" s="176"/>
      <c r="DQ635" s="176"/>
      <c r="DR635" s="176"/>
      <c r="DS635" s="176"/>
      <c r="DT635" s="176"/>
      <c r="DU635" s="176"/>
      <c r="DV635" s="176"/>
      <c r="DW635" s="176"/>
      <c r="DX635" s="176"/>
      <c r="DY635" s="176"/>
      <c r="DZ635" s="176"/>
      <c r="EA635" s="176"/>
      <c r="EB635" s="176"/>
      <c r="EC635" s="176"/>
      <c r="ED635" s="176"/>
      <c r="EE635" s="176"/>
      <c r="EF635" s="176"/>
      <c r="EG635" s="176"/>
      <c r="EH635" s="176"/>
      <c r="EI635" s="176"/>
      <c r="EJ635" s="176"/>
      <c r="EK635" s="176"/>
      <c r="EL635" s="176"/>
      <c r="EM635" s="176"/>
      <c r="EN635" s="177"/>
      <c r="EO635" s="177"/>
    </row>
    <row r="636" customFormat="false" ht="12.75" hidden="false" customHeight="false" outlineLevel="0" collapsed="false">
      <c r="A636" s="197" t="s">
        <v>64</v>
      </c>
      <c r="B636" s="198"/>
      <c r="C636" s="199" t="s">
        <v>236</v>
      </c>
      <c r="D636" s="171" t="n">
        <v>24</v>
      </c>
      <c r="E636" s="172" t="s">
        <v>233</v>
      </c>
      <c r="F636" s="173" t="n">
        <f aca="false">SUM(H636:EM636)</f>
        <v>0</v>
      </c>
      <c r="G636" s="174"/>
      <c r="H636" s="176"/>
      <c r="I636" s="176"/>
      <c r="J636" s="176"/>
      <c r="K636" s="176"/>
      <c r="L636" s="176"/>
      <c r="M636" s="176"/>
      <c r="N636" s="176"/>
      <c r="O636" s="176"/>
      <c r="P636" s="176"/>
      <c r="Q636" s="175"/>
      <c r="R636" s="175"/>
      <c r="S636" s="175"/>
      <c r="T636" s="175"/>
      <c r="U636" s="175"/>
      <c r="V636" s="175"/>
      <c r="W636" s="175"/>
      <c r="X636" s="175"/>
      <c r="Y636" s="175"/>
      <c r="Z636" s="175"/>
      <c r="AA636" s="175"/>
      <c r="AB636" s="175"/>
      <c r="AC636" s="175"/>
      <c r="AD636" s="175"/>
      <c r="AE636" s="175"/>
      <c r="AF636" s="175"/>
      <c r="AG636" s="175"/>
      <c r="AH636" s="175"/>
      <c r="AI636" s="175"/>
      <c r="AJ636" s="175"/>
      <c r="AK636" s="175"/>
      <c r="AL636" s="175"/>
      <c r="AM636" s="175"/>
      <c r="AN636" s="175"/>
      <c r="AO636" s="175"/>
      <c r="AP636" s="175"/>
      <c r="AQ636" s="175"/>
      <c r="AR636" s="175"/>
      <c r="AS636" s="175"/>
      <c r="AT636" s="175"/>
      <c r="AU636" s="175"/>
      <c r="AV636" s="175"/>
      <c r="AW636" s="175"/>
      <c r="AX636" s="175"/>
      <c r="AY636" s="175"/>
      <c r="AZ636" s="175"/>
      <c r="BA636" s="175"/>
      <c r="BB636" s="175"/>
      <c r="BC636" s="176"/>
      <c r="BD636" s="176"/>
      <c r="BE636" s="176"/>
      <c r="BF636" s="176"/>
      <c r="BG636" s="176"/>
      <c r="BH636" s="176"/>
      <c r="BI636" s="176"/>
      <c r="BJ636" s="176"/>
      <c r="BK636" s="176"/>
      <c r="BL636" s="176"/>
      <c r="BM636" s="176"/>
      <c r="BN636" s="176"/>
      <c r="BO636" s="176"/>
      <c r="BP636" s="176"/>
      <c r="BQ636" s="176"/>
      <c r="BR636" s="176"/>
      <c r="BS636" s="176"/>
      <c r="BT636" s="176"/>
      <c r="BU636" s="176"/>
      <c r="BV636" s="176"/>
      <c r="BW636" s="176"/>
      <c r="BX636" s="176"/>
      <c r="BY636" s="176"/>
      <c r="BZ636" s="176"/>
      <c r="CA636" s="176"/>
      <c r="CB636" s="176"/>
      <c r="CC636" s="176"/>
      <c r="CD636" s="176"/>
      <c r="CE636" s="176"/>
      <c r="CF636" s="176"/>
      <c r="CG636" s="176"/>
      <c r="CH636" s="176"/>
      <c r="CI636" s="176"/>
      <c r="CJ636" s="176"/>
      <c r="CK636" s="176"/>
      <c r="CL636" s="176"/>
      <c r="CM636" s="176"/>
      <c r="CN636" s="176"/>
      <c r="CO636" s="176"/>
      <c r="CP636" s="176"/>
      <c r="CQ636" s="176"/>
      <c r="CR636" s="176"/>
      <c r="CS636" s="176"/>
      <c r="CT636" s="176"/>
      <c r="CU636" s="176"/>
      <c r="CV636" s="176"/>
      <c r="CW636" s="176"/>
      <c r="CX636" s="176"/>
      <c r="CY636" s="176"/>
      <c r="CZ636" s="176"/>
      <c r="DA636" s="176"/>
      <c r="DB636" s="176"/>
      <c r="DC636" s="176"/>
      <c r="DD636" s="176"/>
      <c r="DE636" s="176"/>
      <c r="DF636" s="176"/>
      <c r="DG636" s="176"/>
      <c r="DH636" s="176"/>
      <c r="DI636" s="176"/>
      <c r="DJ636" s="176"/>
      <c r="DK636" s="176"/>
      <c r="DL636" s="176"/>
      <c r="DM636" s="176"/>
      <c r="DN636" s="176"/>
      <c r="DO636" s="176"/>
      <c r="DP636" s="176"/>
      <c r="DQ636" s="176"/>
      <c r="DR636" s="176"/>
      <c r="DS636" s="176"/>
      <c r="DT636" s="176"/>
      <c r="DU636" s="176"/>
      <c r="DV636" s="176"/>
      <c r="DW636" s="176"/>
      <c r="DX636" s="176"/>
      <c r="DY636" s="176"/>
      <c r="DZ636" s="176"/>
      <c r="EA636" s="176"/>
      <c r="EB636" s="176"/>
      <c r="EC636" s="176"/>
      <c r="ED636" s="176"/>
      <c r="EE636" s="176"/>
      <c r="EF636" s="176"/>
      <c r="EG636" s="176"/>
      <c r="EH636" s="176"/>
      <c r="EI636" s="176"/>
      <c r="EJ636" s="176"/>
      <c r="EK636" s="176"/>
      <c r="EL636" s="176"/>
      <c r="EM636" s="176"/>
      <c r="EN636" s="177"/>
      <c r="EO636" s="177"/>
    </row>
    <row r="637" customFormat="false" ht="12.75" hidden="false" customHeight="false" outlineLevel="0" collapsed="false">
      <c r="A637" s="197" t="s">
        <v>64</v>
      </c>
      <c r="B637" s="198"/>
      <c r="C637" s="199" t="s">
        <v>236</v>
      </c>
      <c r="D637" s="171" t="n">
        <v>25</v>
      </c>
      <c r="E637" s="172" t="s">
        <v>233</v>
      </c>
      <c r="F637" s="173" t="n">
        <f aca="false">SUM(H637:EM637)</f>
        <v>0</v>
      </c>
      <c r="G637" s="174"/>
      <c r="H637" s="176"/>
      <c r="I637" s="176"/>
      <c r="J637" s="176"/>
      <c r="K637" s="176"/>
      <c r="L637" s="176"/>
      <c r="M637" s="176"/>
      <c r="N637" s="176"/>
      <c r="O637" s="176"/>
      <c r="P637" s="176"/>
      <c r="Q637" s="175"/>
      <c r="R637" s="175"/>
      <c r="S637" s="175"/>
      <c r="T637" s="175"/>
      <c r="U637" s="175"/>
      <c r="V637" s="175"/>
      <c r="W637" s="175"/>
      <c r="X637" s="175"/>
      <c r="Y637" s="175"/>
      <c r="Z637" s="175"/>
      <c r="AA637" s="175"/>
      <c r="AB637" s="175"/>
      <c r="AC637" s="175"/>
      <c r="AD637" s="175"/>
      <c r="AE637" s="175"/>
      <c r="AF637" s="175"/>
      <c r="AG637" s="175"/>
      <c r="AH637" s="175"/>
      <c r="AI637" s="175"/>
      <c r="AJ637" s="175"/>
      <c r="AK637" s="175"/>
      <c r="AL637" s="175"/>
      <c r="AM637" s="175"/>
      <c r="AN637" s="175"/>
      <c r="AO637" s="175"/>
      <c r="AP637" s="175"/>
      <c r="AQ637" s="175"/>
      <c r="AR637" s="175"/>
      <c r="AS637" s="175"/>
      <c r="AT637" s="175"/>
      <c r="AU637" s="175"/>
      <c r="AV637" s="175"/>
      <c r="AW637" s="175"/>
      <c r="AX637" s="175"/>
      <c r="AY637" s="175"/>
      <c r="AZ637" s="175"/>
      <c r="BA637" s="175"/>
      <c r="BB637" s="175"/>
      <c r="BC637" s="176"/>
      <c r="BD637" s="176"/>
      <c r="BE637" s="176"/>
      <c r="BF637" s="176"/>
      <c r="BG637" s="176"/>
      <c r="BH637" s="176"/>
      <c r="BI637" s="176"/>
      <c r="BJ637" s="176"/>
      <c r="BK637" s="176"/>
      <c r="BL637" s="176"/>
      <c r="BM637" s="176"/>
      <c r="BN637" s="176"/>
      <c r="BO637" s="176"/>
      <c r="BP637" s="176"/>
      <c r="BQ637" s="176"/>
      <c r="BR637" s="176"/>
      <c r="BS637" s="176"/>
      <c r="BT637" s="176"/>
      <c r="BU637" s="176"/>
      <c r="BV637" s="176"/>
      <c r="BW637" s="176"/>
      <c r="BX637" s="176"/>
      <c r="BY637" s="176"/>
      <c r="BZ637" s="176"/>
      <c r="CA637" s="176"/>
      <c r="CB637" s="176"/>
      <c r="CC637" s="176"/>
      <c r="CD637" s="176"/>
      <c r="CE637" s="176"/>
      <c r="CF637" s="176"/>
      <c r="CG637" s="176"/>
      <c r="CH637" s="176"/>
      <c r="CI637" s="176"/>
      <c r="CJ637" s="176"/>
      <c r="CK637" s="176"/>
      <c r="CL637" s="176"/>
      <c r="CM637" s="176"/>
      <c r="CN637" s="176"/>
      <c r="CO637" s="176"/>
      <c r="CP637" s="176"/>
      <c r="CQ637" s="176"/>
      <c r="CR637" s="176"/>
      <c r="CS637" s="176"/>
      <c r="CT637" s="176"/>
      <c r="CU637" s="176"/>
      <c r="CV637" s="176"/>
      <c r="CW637" s="176"/>
      <c r="CX637" s="176"/>
      <c r="CY637" s="176"/>
      <c r="CZ637" s="176"/>
      <c r="DA637" s="176"/>
      <c r="DB637" s="176"/>
      <c r="DC637" s="176"/>
      <c r="DD637" s="176"/>
      <c r="DE637" s="176"/>
      <c r="DF637" s="176"/>
      <c r="DG637" s="176"/>
      <c r="DH637" s="176"/>
      <c r="DI637" s="176"/>
      <c r="DJ637" s="176"/>
      <c r="DK637" s="176"/>
      <c r="DL637" s="176"/>
      <c r="DM637" s="176"/>
      <c r="DN637" s="176"/>
      <c r="DO637" s="176"/>
      <c r="DP637" s="176"/>
      <c r="DQ637" s="176"/>
      <c r="DR637" s="176"/>
      <c r="DS637" s="176"/>
      <c r="DT637" s="176"/>
      <c r="DU637" s="176"/>
      <c r="DV637" s="176"/>
      <c r="DW637" s="176"/>
      <c r="DX637" s="176"/>
      <c r="DY637" s="176"/>
      <c r="DZ637" s="176"/>
      <c r="EA637" s="176"/>
      <c r="EB637" s="176"/>
      <c r="EC637" s="176"/>
      <c r="ED637" s="176"/>
      <c r="EE637" s="176"/>
      <c r="EF637" s="176"/>
      <c r="EG637" s="176"/>
      <c r="EH637" s="176"/>
      <c r="EI637" s="176"/>
      <c r="EJ637" s="176"/>
      <c r="EK637" s="176"/>
      <c r="EL637" s="176"/>
      <c r="EM637" s="176"/>
      <c r="EN637" s="177"/>
      <c r="EO637" s="177"/>
    </row>
    <row r="638" customFormat="false" ht="12.75" hidden="false" customHeight="false" outlineLevel="0" collapsed="false">
      <c r="A638" s="197" t="s">
        <v>64</v>
      </c>
      <c r="B638" s="198"/>
      <c r="C638" s="199" t="s">
        <v>236</v>
      </c>
      <c r="D638" s="171" t="n">
        <v>26</v>
      </c>
      <c r="E638" s="172" t="s">
        <v>233</v>
      </c>
      <c r="F638" s="173" t="n">
        <f aca="false">SUM(H638:EM638)</f>
        <v>0</v>
      </c>
      <c r="G638" s="174"/>
      <c r="H638" s="176"/>
      <c r="I638" s="176"/>
      <c r="J638" s="176"/>
      <c r="K638" s="176"/>
      <c r="L638" s="176"/>
      <c r="M638" s="176"/>
      <c r="N638" s="176"/>
      <c r="O638" s="176"/>
      <c r="P638" s="176"/>
      <c r="Q638" s="175"/>
      <c r="R638" s="175"/>
      <c r="S638" s="175"/>
      <c r="T638" s="175"/>
      <c r="U638" s="175"/>
      <c r="V638" s="175"/>
      <c r="W638" s="175"/>
      <c r="X638" s="175"/>
      <c r="Y638" s="175"/>
      <c r="Z638" s="175"/>
      <c r="AA638" s="175"/>
      <c r="AB638" s="175"/>
      <c r="AC638" s="175"/>
      <c r="AD638" s="175"/>
      <c r="AE638" s="175"/>
      <c r="AF638" s="175"/>
      <c r="AG638" s="175"/>
      <c r="AH638" s="175"/>
      <c r="AI638" s="175"/>
      <c r="AJ638" s="175"/>
      <c r="AK638" s="175"/>
      <c r="AL638" s="175"/>
      <c r="AM638" s="175"/>
      <c r="AN638" s="175"/>
      <c r="AO638" s="175"/>
      <c r="AP638" s="175"/>
      <c r="AQ638" s="175"/>
      <c r="AR638" s="175"/>
      <c r="AS638" s="175"/>
      <c r="AT638" s="175"/>
      <c r="AU638" s="175"/>
      <c r="AV638" s="175"/>
      <c r="AW638" s="175"/>
      <c r="AX638" s="175"/>
      <c r="AY638" s="175"/>
      <c r="AZ638" s="175"/>
      <c r="BA638" s="175"/>
      <c r="BB638" s="175"/>
      <c r="BC638" s="176"/>
      <c r="BD638" s="176"/>
      <c r="BE638" s="176"/>
      <c r="BF638" s="176"/>
      <c r="BG638" s="176"/>
      <c r="BH638" s="176"/>
      <c r="BI638" s="176"/>
      <c r="BJ638" s="176"/>
      <c r="BK638" s="176"/>
      <c r="BL638" s="176"/>
      <c r="BM638" s="176"/>
      <c r="BN638" s="176"/>
      <c r="BO638" s="176"/>
      <c r="BP638" s="176"/>
      <c r="BQ638" s="176"/>
      <c r="BR638" s="176"/>
      <c r="BS638" s="176"/>
      <c r="BT638" s="176"/>
      <c r="BU638" s="176"/>
      <c r="BV638" s="176"/>
      <c r="BW638" s="176"/>
      <c r="BX638" s="176"/>
      <c r="BY638" s="176"/>
      <c r="BZ638" s="176"/>
      <c r="CA638" s="176"/>
      <c r="CB638" s="176"/>
      <c r="CC638" s="176"/>
      <c r="CD638" s="176"/>
      <c r="CE638" s="176"/>
      <c r="CF638" s="176"/>
      <c r="CG638" s="176"/>
      <c r="CH638" s="176"/>
      <c r="CI638" s="176"/>
      <c r="CJ638" s="176"/>
      <c r="CK638" s="176"/>
      <c r="CL638" s="176"/>
      <c r="CM638" s="176"/>
      <c r="CN638" s="176"/>
      <c r="CO638" s="176"/>
      <c r="CP638" s="176"/>
      <c r="CQ638" s="176"/>
      <c r="CR638" s="176"/>
      <c r="CS638" s="176"/>
      <c r="CT638" s="176"/>
      <c r="CU638" s="176"/>
      <c r="CV638" s="176"/>
      <c r="CW638" s="176"/>
      <c r="CX638" s="176"/>
      <c r="CY638" s="176"/>
      <c r="CZ638" s="176"/>
      <c r="DA638" s="176"/>
      <c r="DB638" s="176"/>
      <c r="DC638" s="176"/>
      <c r="DD638" s="176"/>
      <c r="DE638" s="176"/>
      <c r="DF638" s="176"/>
      <c r="DG638" s="176"/>
      <c r="DH638" s="176"/>
      <c r="DI638" s="176"/>
      <c r="DJ638" s="176"/>
      <c r="DK638" s="176"/>
      <c r="DL638" s="176"/>
      <c r="DM638" s="176"/>
      <c r="DN638" s="176"/>
      <c r="DO638" s="176"/>
      <c r="DP638" s="176"/>
      <c r="DQ638" s="176"/>
      <c r="DR638" s="176"/>
      <c r="DS638" s="176"/>
      <c r="DT638" s="176"/>
      <c r="DU638" s="176"/>
      <c r="DV638" s="176"/>
      <c r="DW638" s="176"/>
      <c r="DX638" s="176"/>
      <c r="DY638" s="176"/>
      <c r="DZ638" s="176"/>
      <c r="EA638" s="176"/>
      <c r="EB638" s="176"/>
      <c r="EC638" s="176"/>
      <c r="ED638" s="176"/>
      <c r="EE638" s="176"/>
      <c r="EF638" s="176"/>
      <c r="EG638" s="176"/>
      <c r="EH638" s="176"/>
      <c r="EI638" s="176"/>
      <c r="EJ638" s="176"/>
      <c r="EK638" s="176"/>
      <c r="EL638" s="176"/>
      <c r="EM638" s="176"/>
      <c r="EN638" s="177"/>
      <c r="EO638" s="177"/>
    </row>
    <row r="639" customFormat="false" ht="12.75" hidden="false" customHeight="false" outlineLevel="0" collapsed="false">
      <c r="A639" s="197" t="s">
        <v>64</v>
      </c>
      <c r="B639" s="198"/>
      <c r="C639" s="199" t="s">
        <v>236</v>
      </c>
      <c r="D639" s="171" t="n">
        <v>27</v>
      </c>
      <c r="E639" s="172" t="s">
        <v>233</v>
      </c>
      <c r="F639" s="173" t="n">
        <f aca="false">SUM(H639:EM639)</f>
        <v>0</v>
      </c>
      <c r="G639" s="174"/>
      <c r="H639" s="176"/>
      <c r="I639" s="176"/>
      <c r="J639" s="176"/>
      <c r="K639" s="176"/>
      <c r="L639" s="176"/>
      <c r="M639" s="176"/>
      <c r="N639" s="176"/>
      <c r="O639" s="176"/>
      <c r="P639" s="176"/>
      <c r="Q639" s="175"/>
      <c r="R639" s="175"/>
      <c r="S639" s="175"/>
      <c r="T639" s="175"/>
      <c r="U639" s="175"/>
      <c r="V639" s="175"/>
      <c r="W639" s="175"/>
      <c r="X639" s="175"/>
      <c r="Y639" s="175"/>
      <c r="Z639" s="175"/>
      <c r="AA639" s="175"/>
      <c r="AB639" s="175"/>
      <c r="AC639" s="175"/>
      <c r="AD639" s="175"/>
      <c r="AE639" s="175"/>
      <c r="AF639" s="175"/>
      <c r="AG639" s="175"/>
      <c r="AH639" s="175"/>
      <c r="AI639" s="175"/>
      <c r="AJ639" s="175"/>
      <c r="AK639" s="175"/>
      <c r="AL639" s="175"/>
      <c r="AM639" s="175"/>
      <c r="AN639" s="175"/>
      <c r="AO639" s="175"/>
      <c r="AP639" s="175"/>
      <c r="AQ639" s="175"/>
      <c r="AR639" s="175"/>
      <c r="AS639" s="175"/>
      <c r="AT639" s="175"/>
      <c r="AU639" s="175"/>
      <c r="AV639" s="175"/>
      <c r="AW639" s="175"/>
      <c r="AX639" s="175"/>
      <c r="AY639" s="175"/>
      <c r="AZ639" s="175"/>
      <c r="BA639" s="175"/>
      <c r="BB639" s="175"/>
      <c r="BC639" s="176"/>
      <c r="BD639" s="176"/>
      <c r="BE639" s="176"/>
      <c r="BF639" s="176"/>
      <c r="BG639" s="176"/>
      <c r="BH639" s="176"/>
      <c r="BI639" s="176"/>
      <c r="BJ639" s="176"/>
      <c r="BK639" s="176"/>
      <c r="BL639" s="176"/>
      <c r="BM639" s="176"/>
      <c r="BN639" s="176"/>
      <c r="BO639" s="176"/>
      <c r="BP639" s="176"/>
      <c r="BQ639" s="176"/>
      <c r="BR639" s="176"/>
      <c r="BS639" s="176"/>
      <c r="BT639" s="176"/>
      <c r="BU639" s="176"/>
      <c r="BV639" s="176"/>
      <c r="BW639" s="176"/>
      <c r="BX639" s="176"/>
      <c r="BY639" s="176"/>
      <c r="BZ639" s="176"/>
      <c r="CA639" s="176"/>
      <c r="CB639" s="176"/>
      <c r="CC639" s="176"/>
      <c r="CD639" s="176"/>
      <c r="CE639" s="176"/>
      <c r="CF639" s="176"/>
      <c r="CG639" s="176"/>
      <c r="CH639" s="176"/>
      <c r="CI639" s="176"/>
      <c r="CJ639" s="176"/>
      <c r="CK639" s="176"/>
      <c r="CL639" s="176"/>
      <c r="CM639" s="176"/>
      <c r="CN639" s="176"/>
      <c r="CO639" s="176"/>
      <c r="CP639" s="176"/>
      <c r="CQ639" s="176"/>
      <c r="CR639" s="176"/>
      <c r="CS639" s="176"/>
      <c r="CT639" s="176"/>
      <c r="CU639" s="176"/>
      <c r="CV639" s="176"/>
      <c r="CW639" s="176"/>
      <c r="CX639" s="176"/>
      <c r="CY639" s="176"/>
      <c r="CZ639" s="176"/>
      <c r="DA639" s="176"/>
      <c r="DB639" s="176"/>
      <c r="DC639" s="176"/>
      <c r="DD639" s="176"/>
      <c r="DE639" s="176"/>
      <c r="DF639" s="176"/>
      <c r="DG639" s="176"/>
      <c r="DH639" s="176"/>
      <c r="DI639" s="176"/>
      <c r="DJ639" s="176"/>
      <c r="DK639" s="176"/>
      <c r="DL639" s="176"/>
      <c r="DM639" s="176"/>
      <c r="DN639" s="176"/>
      <c r="DO639" s="176"/>
      <c r="DP639" s="176"/>
      <c r="DQ639" s="176"/>
      <c r="DR639" s="176"/>
      <c r="DS639" s="176"/>
      <c r="DT639" s="176"/>
      <c r="DU639" s="176"/>
      <c r="DV639" s="176"/>
      <c r="DW639" s="176"/>
      <c r="DX639" s="176"/>
      <c r="DY639" s="176"/>
      <c r="DZ639" s="176"/>
      <c r="EA639" s="176"/>
      <c r="EB639" s="176"/>
      <c r="EC639" s="176"/>
      <c r="ED639" s="176"/>
      <c r="EE639" s="176"/>
      <c r="EF639" s="176"/>
      <c r="EG639" s="176"/>
      <c r="EH639" s="176"/>
      <c r="EI639" s="176"/>
      <c r="EJ639" s="176"/>
      <c r="EK639" s="176"/>
      <c r="EL639" s="176"/>
      <c r="EM639" s="176"/>
      <c r="EN639" s="177"/>
      <c r="EO639" s="177"/>
    </row>
    <row r="640" customFormat="false" ht="12.75" hidden="false" customHeight="false" outlineLevel="0" collapsed="false">
      <c r="A640" s="197" t="s">
        <v>64</v>
      </c>
      <c r="B640" s="198"/>
      <c r="C640" s="199" t="s">
        <v>236</v>
      </c>
      <c r="D640" s="171" t="n">
        <v>28</v>
      </c>
      <c r="E640" s="172" t="s">
        <v>233</v>
      </c>
      <c r="F640" s="178" t="n">
        <f aca="false">SUM(H640:EM640)</f>
        <v>0</v>
      </c>
      <c r="G640" s="179"/>
      <c r="H640" s="181"/>
      <c r="I640" s="181"/>
      <c r="J640" s="181"/>
      <c r="K640" s="181"/>
      <c r="L640" s="181"/>
      <c r="M640" s="181"/>
      <c r="N640" s="181"/>
      <c r="O640" s="181"/>
      <c r="P640" s="181"/>
      <c r="Q640" s="180"/>
      <c r="R640" s="180"/>
      <c r="S640" s="180"/>
      <c r="T640" s="180"/>
      <c r="U640" s="180"/>
      <c r="V640" s="180"/>
      <c r="W640" s="180"/>
      <c r="X640" s="180"/>
      <c r="Y640" s="180"/>
      <c r="Z640" s="180"/>
      <c r="AA640" s="180"/>
      <c r="AB640" s="180"/>
      <c r="AC640" s="180"/>
      <c r="AD640" s="180"/>
      <c r="AE640" s="180"/>
      <c r="AF640" s="180"/>
      <c r="AG640" s="180"/>
      <c r="AH640" s="180"/>
      <c r="AI640" s="180"/>
      <c r="AJ640" s="180"/>
      <c r="AK640" s="180"/>
      <c r="AL640" s="180"/>
      <c r="AM640" s="180"/>
      <c r="AN640" s="180"/>
      <c r="AO640" s="180"/>
      <c r="AP640" s="180"/>
      <c r="AQ640" s="180"/>
      <c r="AR640" s="180"/>
      <c r="AS640" s="180"/>
      <c r="AT640" s="180"/>
      <c r="AU640" s="180"/>
      <c r="AV640" s="180"/>
      <c r="AW640" s="180"/>
      <c r="AX640" s="180"/>
      <c r="AY640" s="180"/>
      <c r="AZ640" s="180"/>
      <c r="BA640" s="180"/>
      <c r="BB640" s="180"/>
      <c r="BC640" s="181"/>
      <c r="BD640" s="181"/>
      <c r="BE640" s="181"/>
      <c r="BF640" s="181"/>
      <c r="BG640" s="181"/>
      <c r="BH640" s="181"/>
      <c r="BI640" s="181"/>
      <c r="BJ640" s="181"/>
      <c r="BK640" s="181"/>
      <c r="BL640" s="181"/>
      <c r="BM640" s="181"/>
      <c r="BN640" s="181"/>
      <c r="BO640" s="181"/>
      <c r="BP640" s="181"/>
      <c r="BQ640" s="181"/>
      <c r="BR640" s="181"/>
      <c r="BS640" s="181"/>
      <c r="BT640" s="181"/>
      <c r="BU640" s="181"/>
      <c r="BV640" s="181"/>
      <c r="BW640" s="181"/>
      <c r="BX640" s="181"/>
      <c r="BY640" s="181"/>
      <c r="BZ640" s="181"/>
      <c r="CA640" s="181"/>
      <c r="CB640" s="181"/>
      <c r="CC640" s="181"/>
      <c r="CD640" s="181"/>
      <c r="CE640" s="181"/>
      <c r="CF640" s="181"/>
      <c r="CG640" s="181"/>
      <c r="CH640" s="181"/>
      <c r="CI640" s="181"/>
      <c r="CJ640" s="181"/>
      <c r="CK640" s="181"/>
      <c r="CL640" s="181"/>
      <c r="CM640" s="181"/>
      <c r="CN640" s="181"/>
      <c r="CO640" s="181"/>
      <c r="CP640" s="181"/>
      <c r="CQ640" s="181"/>
      <c r="CR640" s="181"/>
      <c r="CS640" s="181"/>
      <c r="CT640" s="181"/>
      <c r="CU640" s="181"/>
      <c r="CV640" s="181"/>
      <c r="CW640" s="181"/>
      <c r="CX640" s="181"/>
      <c r="CY640" s="181"/>
      <c r="CZ640" s="181"/>
      <c r="DA640" s="181"/>
      <c r="DB640" s="181"/>
      <c r="DC640" s="181"/>
      <c r="DD640" s="181"/>
      <c r="DE640" s="181"/>
      <c r="DF640" s="181"/>
      <c r="DG640" s="181"/>
      <c r="DH640" s="181"/>
      <c r="DI640" s="181"/>
      <c r="DJ640" s="181"/>
      <c r="DK640" s="181"/>
      <c r="DL640" s="181"/>
      <c r="DM640" s="181"/>
      <c r="DN640" s="181"/>
      <c r="DO640" s="181"/>
      <c r="DP640" s="181"/>
      <c r="DQ640" s="181"/>
      <c r="DR640" s="181"/>
      <c r="DS640" s="181"/>
      <c r="DT640" s="181"/>
      <c r="DU640" s="181"/>
      <c r="DV640" s="181"/>
      <c r="DW640" s="181"/>
      <c r="DX640" s="181"/>
      <c r="DY640" s="181"/>
      <c r="DZ640" s="181"/>
      <c r="EA640" s="181"/>
      <c r="EB640" s="181"/>
      <c r="EC640" s="181"/>
      <c r="ED640" s="181"/>
      <c r="EE640" s="181"/>
      <c r="EF640" s="181"/>
      <c r="EG640" s="181"/>
      <c r="EH640" s="181"/>
      <c r="EI640" s="181"/>
      <c r="EJ640" s="181"/>
      <c r="EK640" s="181"/>
      <c r="EL640" s="181"/>
      <c r="EM640" s="181"/>
      <c r="EN640" s="177"/>
      <c r="EO640" s="177"/>
    </row>
    <row r="641" customFormat="false" ht="12.75" hidden="false" customHeight="false" outlineLevel="0" collapsed="false">
      <c r="A641" s="197" t="s">
        <v>64</v>
      </c>
      <c r="B641" s="198"/>
      <c r="C641" s="199" t="s">
        <v>236</v>
      </c>
      <c r="D641" s="171" t="n">
        <v>29</v>
      </c>
      <c r="E641" s="172" t="s">
        <v>233</v>
      </c>
      <c r="F641" s="178" t="n">
        <f aca="false">SUM(H641:EM641)</f>
        <v>0</v>
      </c>
      <c r="G641" s="179" t="n">
        <f aca="false">SUM(F635:F641)</f>
        <v>0</v>
      </c>
      <c r="H641" s="181"/>
      <c r="I641" s="181"/>
      <c r="J641" s="181"/>
      <c r="K641" s="181"/>
      <c r="L641" s="181"/>
      <c r="M641" s="181"/>
      <c r="N641" s="181"/>
      <c r="O641" s="181"/>
      <c r="P641" s="181"/>
      <c r="Q641" s="180"/>
      <c r="R641" s="180"/>
      <c r="S641" s="180"/>
      <c r="T641" s="180"/>
      <c r="U641" s="180"/>
      <c r="V641" s="180"/>
      <c r="W641" s="180"/>
      <c r="X641" s="180"/>
      <c r="Y641" s="180"/>
      <c r="Z641" s="180"/>
      <c r="AA641" s="180"/>
      <c r="AB641" s="180"/>
      <c r="AC641" s="180"/>
      <c r="AD641" s="180"/>
      <c r="AE641" s="180"/>
      <c r="AF641" s="180"/>
      <c r="AG641" s="180"/>
      <c r="AH641" s="180"/>
      <c r="AI641" s="180"/>
      <c r="AJ641" s="180"/>
      <c r="AK641" s="180"/>
      <c r="AL641" s="180"/>
      <c r="AM641" s="180"/>
      <c r="AN641" s="180"/>
      <c r="AO641" s="180"/>
      <c r="AP641" s="180"/>
      <c r="AQ641" s="180"/>
      <c r="AR641" s="180"/>
      <c r="AS641" s="180"/>
      <c r="AT641" s="180"/>
      <c r="AU641" s="180"/>
      <c r="AV641" s="180"/>
      <c r="AW641" s="180"/>
      <c r="AX641" s="180"/>
      <c r="AY641" s="180"/>
      <c r="AZ641" s="180"/>
      <c r="BA641" s="180"/>
      <c r="BB641" s="180"/>
      <c r="BC641" s="181"/>
      <c r="BD641" s="181"/>
      <c r="BE641" s="181"/>
      <c r="BF641" s="181"/>
      <c r="BG641" s="181"/>
      <c r="BH641" s="181"/>
      <c r="BI641" s="181"/>
      <c r="BJ641" s="181"/>
      <c r="BK641" s="181"/>
      <c r="BL641" s="181"/>
      <c r="BM641" s="181"/>
      <c r="BN641" s="181"/>
      <c r="BO641" s="181"/>
      <c r="BP641" s="181"/>
      <c r="BQ641" s="181"/>
      <c r="BR641" s="181"/>
      <c r="BS641" s="181"/>
      <c r="BT641" s="181"/>
      <c r="BU641" s="181"/>
      <c r="BV641" s="181"/>
      <c r="BW641" s="181"/>
      <c r="BX641" s="181"/>
      <c r="BY641" s="181"/>
      <c r="BZ641" s="181"/>
      <c r="CA641" s="181"/>
      <c r="CB641" s="181"/>
      <c r="CC641" s="181"/>
      <c r="CD641" s="181"/>
      <c r="CE641" s="181"/>
      <c r="CF641" s="181"/>
      <c r="CG641" s="181"/>
      <c r="CH641" s="181"/>
      <c r="CI641" s="181"/>
      <c r="CJ641" s="181"/>
      <c r="CK641" s="181"/>
      <c r="CL641" s="181"/>
      <c r="CM641" s="181"/>
      <c r="CN641" s="181"/>
      <c r="CO641" s="181"/>
      <c r="CP641" s="181"/>
      <c r="CQ641" s="181"/>
      <c r="CR641" s="181"/>
      <c r="CS641" s="181"/>
      <c r="CT641" s="181"/>
      <c r="CU641" s="181"/>
      <c r="CV641" s="181"/>
      <c r="CW641" s="181"/>
      <c r="CX641" s="181"/>
      <c r="CY641" s="181"/>
      <c r="CZ641" s="181"/>
      <c r="DA641" s="181"/>
      <c r="DB641" s="181"/>
      <c r="DC641" s="181"/>
      <c r="DD641" s="181"/>
      <c r="DE641" s="181"/>
      <c r="DF641" s="181"/>
      <c r="DG641" s="181"/>
      <c r="DH641" s="181"/>
      <c r="DI641" s="181"/>
      <c r="DJ641" s="181"/>
      <c r="DK641" s="181"/>
      <c r="DL641" s="181"/>
      <c r="DM641" s="181"/>
      <c r="DN641" s="181"/>
      <c r="DO641" s="181"/>
      <c r="DP641" s="181"/>
      <c r="DQ641" s="181"/>
      <c r="DR641" s="181"/>
      <c r="DS641" s="181"/>
      <c r="DT641" s="181"/>
      <c r="DU641" s="181"/>
      <c r="DV641" s="181"/>
      <c r="DW641" s="181"/>
      <c r="DX641" s="181"/>
      <c r="DY641" s="181"/>
      <c r="DZ641" s="181"/>
      <c r="EA641" s="181"/>
      <c r="EB641" s="181"/>
      <c r="EC641" s="181"/>
      <c r="ED641" s="181"/>
      <c r="EE641" s="181"/>
      <c r="EF641" s="181"/>
      <c r="EG641" s="181"/>
      <c r="EH641" s="181"/>
      <c r="EI641" s="181"/>
      <c r="EJ641" s="181"/>
      <c r="EK641" s="181"/>
      <c r="EL641" s="181"/>
      <c r="EM641" s="181"/>
      <c r="EN641" s="177"/>
      <c r="EO641" s="177"/>
    </row>
    <row r="642" customFormat="false" ht="12.75" hidden="false" customHeight="false" outlineLevel="0" collapsed="false">
      <c r="A642" s="197" t="s">
        <v>64</v>
      </c>
      <c r="B642" s="198"/>
      <c r="C642" s="199" t="s">
        <v>236</v>
      </c>
      <c r="D642" s="171" t="n">
        <v>30</v>
      </c>
      <c r="E642" s="172" t="s">
        <v>234</v>
      </c>
      <c r="F642" s="173" t="n">
        <f aca="false">SUM(H642:EM642)</f>
        <v>0</v>
      </c>
      <c r="G642" s="174"/>
      <c r="H642" s="176"/>
      <c r="I642" s="176"/>
      <c r="J642" s="176"/>
      <c r="K642" s="176"/>
      <c r="L642" s="176"/>
      <c r="M642" s="176"/>
      <c r="N642" s="176"/>
      <c r="O642" s="176"/>
      <c r="P642" s="176"/>
      <c r="Q642" s="175"/>
      <c r="R642" s="175"/>
      <c r="S642" s="175"/>
      <c r="T642" s="175"/>
      <c r="U642" s="175"/>
      <c r="V642" s="175"/>
      <c r="W642" s="175"/>
      <c r="X642" s="175"/>
      <c r="Y642" s="175"/>
      <c r="Z642" s="175"/>
      <c r="AA642" s="175"/>
      <c r="AB642" s="175"/>
      <c r="AC642" s="175"/>
      <c r="AD642" s="175"/>
      <c r="AE642" s="175"/>
      <c r="AF642" s="175"/>
      <c r="AG642" s="175"/>
      <c r="AH642" s="175"/>
      <c r="AI642" s="175"/>
      <c r="AJ642" s="175"/>
      <c r="AK642" s="175"/>
      <c r="AL642" s="175"/>
      <c r="AM642" s="175"/>
      <c r="AN642" s="175"/>
      <c r="AO642" s="175"/>
      <c r="AP642" s="175"/>
      <c r="AQ642" s="175"/>
      <c r="AR642" s="175"/>
      <c r="AS642" s="175"/>
      <c r="AT642" s="175"/>
      <c r="AU642" s="175"/>
      <c r="AV642" s="175"/>
      <c r="AW642" s="175"/>
      <c r="AX642" s="175"/>
      <c r="AY642" s="175"/>
      <c r="AZ642" s="175"/>
      <c r="BA642" s="175"/>
      <c r="BB642" s="175"/>
      <c r="BC642" s="176"/>
      <c r="BD642" s="176"/>
      <c r="BE642" s="176"/>
      <c r="BF642" s="176"/>
      <c r="BG642" s="176"/>
      <c r="BH642" s="176"/>
      <c r="BI642" s="176"/>
      <c r="BJ642" s="176"/>
      <c r="BK642" s="176"/>
      <c r="BL642" s="176"/>
      <c r="BM642" s="176"/>
      <c r="BN642" s="176"/>
      <c r="BO642" s="176"/>
      <c r="BP642" s="176"/>
      <c r="BQ642" s="176"/>
      <c r="BR642" s="176"/>
      <c r="BS642" s="176"/>
      <c r="BT642" s="176"/>
      <c r="BU642" s="176"/>
      <c r="BV642" s="176"/>
      <c r="BW642" s="176"/>
      <c r="BX642" s="176"/>
      <c r="BY642" s="176"/>
      <c r="BZ642" s="176"/>
      <c r="CA642" s="176"/>
      <c r="CB642" s="176"/>
      <c r="CC642" s="176"/>
      <c r="CD642" s="176"/>
      <c r="CE642" s="176"/>
      <c r="CF642" s="176"/>
      <c r="CG642" s="176"/>
      <c r="CH642" s="176"/>
      <c r="CI642" s="176"/>
      <c r="CJ642" s="176"/>
      <c r="CK642" s="176"/>
      <c r="CL642" s="176"/>
      <c r="CM642" s="176"/>
      <c r="CN642" s="176"/>
      <c r="CO642" s="176"/>
      <c r="CP642" s="176"/>
      <c r="CQ642" s="176"/>
      <c r="CR642" s="176"/>
      <c r="CS642" s="176"/>
      <c r="CT642" s="176"/>
      <c r="CU642" s="176"/>
      <c r="CV642" s="176"/>
      <c r="CW642" s="176"/>
      <c r="CX642" s="176"/>
      <c r="CY642" s="176"/>
      <c r="CZ642" s="176"/>
      <c r="DA642" s="176"/>
      <c r="DB642" s="176"/>
      <c r="DC642" s="176"/>
      <c r="DD642" s="176"/>
      <c r="DE642" s="176"/>
      <c r="DF642" s="176"/>
      <c r="DG642" s="176"/>
      <c r="DH642" s="176"/>
      <c r="DI642" s="176"/>
      <c r="DJ642" s="176"/>
      <c r="DK642" s="176"/>
      <c r="DL642" s="176"/>
      <c r="DM642" s="176"/>
      <c r="DN642" s="176"/>
      <c r="DO642" s="176"/>
      <c r="DP642" s="176"/>
      <c r="DQ642" s="176"/>
      <c r="DR642" s="176"/>
      <c r="DS642" s="176"/>
      <c r="DT642" s="176"/>
      <c r="DU642" s="176"/>
      <c r="DV642" s="176"/>
      <c r="DW642" s="176"/>
      <c r="DX642" s="176"/>
      <c r="DY642" s="176"/>
      <c r="DZ642" s="176"/>
      <c r="EA642" s="176"/>
      <c r="EB642" s="176"/>
      <c r="EC642" s="176"/>
      <c r="ED642" s="176"/>
      <c r="EE642" s="176"/>
      <c r="EF642" s="176"/>
      <c r="EG642" s="176"/>
      <c r="EH642" s="176"/>
      <c r="EI642" s="176"/>
      <c r="EJ642" s="176"/>
      <c r="EK642" s="176"/>
      <c r="EL642" s="176"/>
      <c r="EM642" s="176"/>
      <c r="EN642" s="177"/>
      <c r="EO642" s="177"/>
    </row>
    <row r="643" customFormat="false" ht="13.5" hidden="false" customHeight="false" outlineLevel="0" collapsed="false">
      <c r="A643" s="197" t="s">
        <v>64</v>
      </c>
      <c r="B643" s="198"/>
      <c r="C643" s="199" t="s">
        <v>236</v>
      </c>
      <c r="D643" s="171" t="n">
        <v>31</v>
      </c>
      <c r="E643" s="172" t="s">
        <v>234</v>
      </c>
      <c r="F643" s="173" t="n">
        <f aca="false">SUM(H643:EM643)</f>
        <v>0</v>
      </c>
      <c r="G643" s="174"/>
      <c r="H643" s="176"/>
      <c r="I643" s="176"/>
      <c r="J643" s="176"/>
      <c r="K643" s="176"/>
      <c r="L643" s="176"/>
      <c r="M643" s="176"/>
      <c r="N643" s="176"/>
      <c r="O643" s="176"/>
      <c r="P643" s="176"/>
      <c r="Q643" s="175"/>
      <c r="R643" s="175"/>
      <c r="S643" s="175"/>
      <c r="T643" s="175"/>
      <c r="U643" s="175"/>
      <c r="V643" s="175"/>
      <c r="W643" s="175"/>
      <c r="X643" s="175"/>
      <c r="Y643" s="175"/>
      <c r="Z643" s="175"/>
      <c r="AA643" s="175"/>
      <c r="AB643" s="175"/>
      <c r="AC643" s="175"/>
      <c r="AD643" s="175"/>
      <c r="AE643" s="175"/>
      <c r="AF643" s="175"/>
      <c r="AG643" s="175"/>
      <c r="AH643" s="175"/>
      <c r="AI643" s="175"/>
      <c r="AJ643" s="175"/>
      <c r="AK643" s="175"/>
      <c r="AL643" s="175"/>
      <c r="AM643" s="175"/>
      <c r="AN643" s="175"/>
      <c r="AO643" s="175"/>
      <c r="AP643" s="175"/>
      <c r="AQ643" s="175"/>
      <c r="AR643" s="175"/>
      <c r="AS643" s="175"/>
      <c r="AT643" s="175"/>
      <c r="AU643" s="175"/>
      <c r="AV643" s="175"/>
      <c r="AW643" s="175"/>
      <c r="AX643" s="175"/>
      <c r="AY643" s="175"/>
      <c r="AZ643" s="175"/>
      <c r="BA643" s="175"/>
      <c r="BB643" s="175"/>
      <c r="BC643" s="176"/>
      <c r="BD643" s="176"/>
      <c r="BE643" s="176"/>
      <c r="BF643" s="176"/>
      <c r="BG643" s="176"/>
      <c r="BH643" s="176"/>
      <c r="BI643" s="176"/>
      <c r="BJ643" s="176"/>
      <c r="BK643" s="176"/>
      <c r="BL643" s="176"/>
      <c r="BM643" s="176"/>
      <c r="BN643" s="176"/>
      <c r="BO643" s="176"/>
      <c r="BP643" s="176"/>
      <c r="BQ643" s="176"/>
      <c r="BR643" s="176"/>
      <c r="BS643" s="176"/>
      <c r="BT643" s="176"/>
      <c r="BU643" s="176"/>
      <c r="BV643" s="176"/>
      <c r="BW643" s="176"/>
      <c r="BX643" s="176"/>
      <c r="BY643" s="176"/>
      <c r="BZ643" s="176"/>
      <c r="CA643" s="176"/>
      <c r="CB643" s="176"/>
      <c r="CC643" s="176"/>
      <c r="CD643" s="176"/>
      <c r="CE643" s="176"/>
      <c r="CF643" s="176"/>
      <c r="CG643" s="176"/>
      <c r="CH643" s="176"/>
      <c r="CI643" s="176"/>
      <c r="CJ643" s="176"/>
      <c r="CK643" s="176"/>
      <c r="CL643" s="176"/>
      <c r="CM643" s="176"/>
      <c r="CN643" s="176"/>
      <c r="CO643" s="176"/>
      <c r="CP643" s="176"/>
      <c r="CQ643" s="176"/>
      <c r="CR643" s="176"/>
      <c r="CS643" s="176"/>
      <c r="CT643" s="176"/>
      <c r="CU643" s="176"/>
      <c r="CV643" s="176"/>
      <c r="CW643" s="176"/>
      <c r="CX643" s="176"/>
      <c r="CY643" s="176"/>
      <c r="CZ643" s="176"/>
      <c r="DA643" s="176"/>
      <c r="DB643" s="176"/>
      <c r="DC643" s="176"/>
      <c r="DD643" s="176"/>
      <c r="DE643" s="176"/>
      <c r="DF643" s="176"/>
      <c r="DG643" s="176"/>
      <c r="DH643" s="176"/>
      <c r="DI643" s="176"/>
      <c r="DJ643" s="176"/>
      <c r="DK643" s="176"/>
      <c r="DL643" s="176"/>
      <c r="DM643" s="176"/>
      <c r="DN643" s="176"/>
      <c r="DO643" s="176"/>
      <c r="DP643" s="176"/>
      <c r="DQ643" s="176"/>
      <c r="DR643" s="176"/>
      <c r="DS643" s="176"/>
      <c r="DT643" s="176"/>
      <c r="DU643" s="176"/>
      <c r="DV643" s="176"/>
      <c r="DW643" s="176"/>
      <c r="DX643" s="176"/>
      <c r="DY643" s="176"/>
      <c r="DZ643" s="176"/>
      <c r="EA643" s="176"/>
      <c r="EB643" s="176"/>
      <c r="EC643" s="176"/>
      <c r="ED643" s="176"/>
      <c r="EE643" s="176"/>
      <c r="EF643" s="176"/>
      <c r="EG643" s="176"/>
      <c r="EH643" s="176"/>
      <c r="EI643" s="176"/>
      <c r="EJ643" s="176"/>
      <c r="EK643" s="176"/>
      <c r="EL643" s="176"/>
      <c r="EM643" s="176"/>
      <c r="EN643" s="177"/>
      <c r="EO643" s="177"/>
    </row>
    <row r="644" customFormat="false" ht="13.5" hidden="false" customHeight="false" outlineLevel="0" collapsed="false">
      <c r="A644" s="200" t="s">
        <v>64</v>
      </c>
      <c r="B644" s="201"/>
      <c r="C644" s="183" t="s">
        <v>237</v>
      </c>
      <c r="D644" s="184" t="s">
        <v>49</v>
      </c>
      <c r="E644" s="185"/>
      <c r="F644" s="185" t="n">
        <f aca="false">SUM(F613:F643)</f>
        <v>70</v>
      </c>
      <c r="G644" s="185"/>
      <c r="H644" s="187" t="n">
        <f aca="false">SUM(H613:H643)</f>
        <v>0</v>
      </c>
      <c r="I644" s="188" t="n">
        <f aca="false">SUM(I613:I643)</f>
        <v>0</v>
      </c>
      <c r="J644" s="189" t="n">
        <f aca="false">SUM(J613:J643)</f>
        <v>0</v>
      </c>
      <c r="K644" s="189" t="n">
        <f aca="false">SUM(K613:K643)</f>
        <v>0</v>
      </c>
      <c r="L644" s="190" t="n">
        <f aca="false">SUM(L613:L643)</f>
        <v>0</v>
      </c>
      <c r="M644" s="190" t="n">
        <f aca="false">SUM(M613:M643)</f>
        <v>0</v>
      </c>
      <c r="N644" s="190" t="n">
        <f aca="false">SUM(N613:N643)</f>
        <v>0</v>
      </c>
      <c r="O644" s="190" t="n">
        <f aca="false">SUM(O613:O643)</f>
        <v>0</v>
      </c>
      <c r="P644" s="190" t="n">
        <f aca="false">SUM(P613:P643)</f>
        <v>0</v>
      </c>
      <c r="Q644" s="186" t="n">
        <f aca="false">SUM(Q613:Q643)</f>
        <v>0</v>
      </c>
      <c r="R644" s="186" t="n">
        <f aca="false">SUM(R613:R643)</f>
        <v>0</v>
      </c>
      <c r="S644" s="186" t="n">
        <f aca="false">SUM(S613:S643)</f>
        <v>0</v>
      </c>
      <c r="T644" s="186" t="n">
        <f aca="false">SUM(T613:T643)</f>
        <v>0</v>
      </c>
      <c r="U644" s="186" t="n">
        <f aca="false">SUM(U613:U643)</f>
        <v>0</v>
      </c>
      <c r="V644" s="186" t="n">
        <f aca="false">SUM(V613:V643)</f>
        <v>0</v>
      </c>
      <c r="W644" s="186" t="n">
        <f aca="false">SUM(W613:W643)</f>
        <v>0</v>
      </c>
      <c r="X644" s="186" t="n">
        <f aca="false">SUM(X613:X643)</f>
        <v>0</v>
      </c>
      <c r="Y644" s="186" t="n">
        <f aca="false">SUM(Y613:Y643)</f>
        <v>0</v>
      </c>
      <c r="Z644" s="186" t="n">
        <f aca="false">SUM(Z613:Z643)</f>
        <v>0</v>
      </c>
      <c r="AA644" s="186" t="n">
        <f aca="false">SUM(AA613:AA643)</f>
        <v>0</v>
      </c>
      <c r="AB644" s="186" t="n">
        <f aca="false">SUM(AB613:AB643)</f>
        <v>0</v>
      </c>
      <c r="AC644" s="186" t="n">
        <f aca="false">SUM(AC613:AC643)</f>
        <v>0</v>
      </c>
      <c r="AD644" s="186" t="n">
        <f aca="false">SUM(AD613:AD643)</f>
        <v>0</v>
      </c>
      <c r="AE644" s="186" t="n">
        <f aca="false">SUM(AE613:AE643)</f>
        <v>0</v>
      </c>
      <c r="AF644" s="186" t="n">
        <f aca="false">SUM(AF613:AF643)</f>
        <v>0</v>
      </c>
      <c r="AG644" s="186" t="n">
        <f aca="false">SUM(AG613:AG643)</f>
        <v>0</v>
      </c>
      <c r="AH644" s="186" t="n">
        <f aca="false">SUM(AH613:AH643)</f>
        <v>0</v>
      </c>
      <c r="AI644" s="186" t="n">
        <f aca="false">SUM(AI613:AI643)</f>
        <v>0</v>
      </c>
      <c r="AJ644" s="186" t="n">
        <f aca="false">SUM(AJ613:AJ643)</f>
        <v>0</v>
      </c>
      <c r="AK644" s="186" t="n">
        <f aca="false">SUM(AK613:AK643)</f>
        <v>0</v>
      </c>
      <c r="AL644" s="186" t="n">
        <f aca="false">SUM(AL613:AL643)</f>
        <v>0</v>
      </c>
      <c r="AM644" s="186" t="n">
        <f aca="false">SUM(AM613:AM643)</f>
        <v>0</v>
      </c>
      <c r="AN644" s="186" t="n">
        <f aca="false">SUM(AN613:AN643)</f>
        <v>0</v>
      </c>
      <c r="AO644" s="186" t="n">
        <f aca="false">SUM(AO613:AO643)</f>
        <v>0</v>
      </c>
      <c r="AP644" s="186" t="n">
        <f aca="false">SUM(AP613:AP643)</f>
        <v>0</v>
      </c>
      <c r="AQ644" s="186" t="n">
        <f aca="false">SUM(AQ613:AQ643)</f>
        <v>0</v>
      </c>
      <c r="AR644" s="186" t="n">
        <f aca="false">SUM(AR613:AR643)</f>
        <v>0</v>
      </c>
      <c r="AS644" s="186" t="n">
        <f aca="false">SUM(AS613:AS643)</f>
        <v>0</v>
      </c>
      <c r="AT644" s="186" t="n">
        <f aca="false">SUM(AT613:AT643)</f>
        <v>0</v>
      </c>
      <c r="AU644" s="186" t="n">
        <f aca="false">SUM(AU613:AU643)</f>
        <v>0</v>
      </c>
      <c r="AV644" s="186" t="n">
        <f aca="false">SUM(AV613:AV643)</f>
        <v>0</v>
      </c>
      <c r="AW644" s="186" t="n">
        <f aca="false">SUM(AW613:AW643)</f>
        <v>0</v>
      </c>
      <c r="AX644" s="186" t="n">
        <f aca="false">SUM(AX613:AX643)</f>
        <v>0</v>
      </c>
      <c r="AY644" s="186" t="n">
        <f aca="false">SUM(AY613:AY643)</f>
        <v>0</v>
      </c>
      <c r="AZ644" s="186" t="n">
        <f aca="false">SUM(AZ613:AZ643)</f>
        <v>0</v>
      </c>
      <c r="BA644" s="186" t="n">
        <f aca="false">SUM(BA613:BA643)</f>
        <v>0</v>
      </c>
      <c r="BB644" s="186" t="n">
        <f aca="false">SUM(BB613:BB643)</f>
        <v>0</v>
      </c>
      <c r="BC644" s="188" t="n">
        <f aca="false">SUM(BC613:BC643)</f>
        <v>0</v>
      </c>
      <c r="BD644" s="188" t="n">
        <f aca="false">SUM(BD613:BD643)</f>
        <v>0</v>
      </c>
      <c r="BE644" s="188" t="n">
        <f aca="false">SUM(BE613:BE643)</f>
        <v>0</v>
      </c>
      <c r="BF644" s="188" t="n">
        <f aca="false">SUM(BF613:BF643)</f>
        <v>0</v>
      </c>
      <c r="BG644" s="188" t="n">
        <f aca="false">SUM(BG613:BG643)</f>
        <v>0</v>
      </c>
      <c r="BH644" s="188" t="n">
        <f aca="false">SUM(BH613:BH643)</f>
        <v>0</v>
      </c>
      <c r="BI644" s="188" t="n">
        <f aca="false">SUM(BI613:BI643)</f>
        <v>0</v>
      </c>
      <c r="BJ644" s="188" t="n">
        <f aca="false">SUM(BJ613:BJ643)</f>
        <v>0</v>
      </c>
      <c r="BK644" s="188" t="n">
        <f aca="false">SUM(BK613:BK643)</f>
        <v>0</v>
      </c>
      <c r="BL644" s="188" t="n">
        <f aca="false">SUM(BL613:BL643)</f>
        <v>0</v>
      </c>
      <c r="BM644" s="188" t="n">
        <f aca="false">SUM(BM613:BM643)</f>
        <v>0</v>
      </c>
      <c r="BN644" s="188" t="n">
        <f aca="false">SUM(BN613:BN643)</f>
        <v>0</v>
      </c>
      <c r="BO644" s="188" t="n">
        <f aca="false">SUM(BO613:BO643)</f>
        <v>0</v>
      </c>
      <c r="BP644" s="188" t="n">
        <f aca="false">SUM(BP613:BP643)</f>
        <v>0</v>
      </c>
      <c r="BQ644" s="188" t="n">
        <f aca="false">SUM(BQ613:BQ643)</f>
        <v>0</v>
      </c>
      <c r="BR644" s="188" t="n">
        <f aca="false">SUM(BR613:BR643)</f>
        <v>0</v>
      </c>
      <c r="BS644" s="188" t="n">
        <f aca="false">SUM(BS613:BS643)</f>
        <v>35</v>
      </c>
      <c r="BT644" s="188" t="n">
        <f aca="false">SUM(BT613:BT643)</f>
        <v>0</v>
      </c>
      <c r="BU644" s="188" t="n">
        <f aca="false">SUM(BU613:BU643)</f>
        <v>0</v>
      </c>
      <c r="BV644" s="188" t="n">
        <f aca="false">SUM(BV613:BV643)</f>
        <v>0</v>
      </c>
      <c r="BW644" s="188" t="n">
        <f aca="false">SUM(BW613:BW643)</f>
        <v>0</v>
      </c>
      <c r="BX644" s="188" t="n">
        <f aca="false">SUM(BX613:BX643)</f>
        <v>4</v>
      </c>
      <c r="BY644" s="188" t="n">
        <f aca="false">SUM(BY613:BY643)</f>
        <v>0</v>
      </c>
      <c r="BZ644" s="188" t="n">
        <f aca="false">SUM(BZ613:BZ643)</f>
        <v>0</v>
      </c>
      <c r="CA644" s="188" t="n">
        <f aca="false">SUM(CA613:CA643)</f>
        <v>31</v>
      </c>
      <c r="CB644" s="188" t="n">
        <f aca="false">SUM(CB613:CB643)</f>
        <v>0</v>
      </c>
      <c r="CC644" s="188" t="n">
        <f aca="false">SUM(CC613:CC643)</f>
        <v>0</v>
      </c>
      <c r="CD644" s="188" t="n">
        <f aca="false">SUM(CD613:CD643)</f>
        <v>0</v>
      </c>
      <c r="CE644" s="188" t="n">
        <f aca="false">SUM(CE613:CE643)</f>
        <v>0</v>
      </c>
      <c r="CF644" s="188" t="n">
        <f aca="false">SUM(CF613:CF643)</f>
        <v>0</v>
      </c>
      <c r="CG644" s="188" t="n">
        <f aca="false">SUM(CG613:CG643)</f>
        <v>0</v>
      </c>
      <c r="CH644" s="188" t="n">
        <f aca="false">SUM(CH613:CH643)</f>
        <v>0</v>
      </c>
      <c r="CI644" s="188" t="n">
        <f aca="false">SUM(CI613:CI643)</f>
        <v>0</v>
      </c>
      <c r="CJ644" s="188" t="n">
        <f aca="false">SUM(CJ613:CJ643)</f>
        <v>0</v>
      </c>
      <c r="CK644" s="188" t="n">
        <f aca="false">SUM(CK613:CK643)</f>
        <v>0</v>
      </c>
      <c r="CL644" s="188" t="n">
        <f aca="false">SUM(CL613:CL643)</f>
        <v>0</v>
      </c>
      <c r="CM644" s="188" t="n">
        <f aca="false">SUM(CM613:CM643)</f>
        <v>0</v>
      </c>
      <c r="CN644" s="188" t="n">
        <f aca="false">SUM(CN613:CN643)</f>
        <v>0</v>
      </c>
      <c r="CO644" s="188" t="n">
        <f aca="false">SUM(CO613:CO643)</f>
        <v>0</v>
      </c>
      <c r="CP644" s="188" t="n">
        <f aca="false">SUM(CP613:CP643)</f>
        <v>0</v>
      </c>
      <c r="CQ644" s="188" t="n">
        <f aca="false">SUM(CQ613:CQ643)</f>
        <v>0</v>
      </c>
      <c r="CR644" s="188" t="n">
        <f aca="false">SUM(CR613:CR643)</f>
        <v>0</v>
      </c>
      <c r="CS644" s="188" t="n">
        <f aca="false">SUM(CS613:CS643)</f>
        <v>0</v>
      </c>
      <c r="CT644" s="188" t="n">
        <f aca="false">SUM(CT613:CT643)</f>
        <v>0</v>
      </c>
      <c r="CU644" s="188" t="n">
        <f aca="false">SUM(CU613:CU643)</f>
        <v>0</v>
      </c>
      <c r="CV644" s="188" t="n">
        <f aca="false">SUM(CV613:CV643)</f>
        <v>0</v>
      </c>
      <c r="CW644" s="188" t="n">
        <f aca="false">SUM(CW613:CW643)</f>
        <v>0</v>
      </c>
      <c r="CX644" s="188" t="n">
        <f aca="false">SUM(CX613:CX643)</f>
        <v>0</v>
      </c>
      <c r="CY644" s="188" t="n">
        <f aca="false">SUM(CY613:CY643)</f>
        <v>0</v>
      </c>
      <c r="CZ644" s="188" t="n">
        <f aca="false">SUM(CZ613:CZ643)</f>
        <v>0</v>
      </c>
      <c r="DA644" s="188" t="n">
        <f aca="false">SUM(DA613:DA643)</f>
        <v>0</v>
      </c>
      <c r="DB644" s="188" t="n">
        <f aca="false">SUM(DB613:DB643)</f>
        <v>0</v>
      </c>
      <c r="DC644" s="188" t="n">
        <f aca="false">SUM(DC613:DC643)</f>
        <v>0</v>
      </c>
      <c r="DD644" s="188" t="n">
        <f aca="false">SUM(DD613:DD643)</f>
        <v>0</v>
      </c>
      <c r="DE644" s="188" t="n">
        <f aca="false">SUM(DE613:DE643)</f>
        <v>0</v>
      </c>
      <c r="DF644" s="188" t="n">
        <f aca="false">SUM(DF613:DF643)</f>
        <v>0</v>
      </c>
      <c r="DG644" s="188" t="n">
        <f aca="false">SUM(DG613:DG643)</f>
        <v>0</v>
      </c>
      <c r="DH644" s="188" t="n">
        <f aca="false">SUM(DH613:DH643)</f>
        <v>0</v>
      </c>
      <c r="DI644" s="188" t="n">
        <f aca="false">SUM(DI613:DI643)</f>
        <v>0</v>
      </c>
      <c r="DJ644" s="188" t="n">
        <f aca="false">SUM(DJ613:DJ643)</f>
        <v>0</v>
      </c>
      <c r="DK644" s="188" t="n">
        <f aca="false">SUM(DK613:DK643)</f>
        <v>0</v>
      </c>
      <c r="DL644" s="188" t="n">
        <f aca="false">SUM(DL613:DL643)</f>
        <v>0</v>
      </c>
      <c r="DM644" s="188" t="n">
        <f aca="false">SUM(DM613:DM643)</f>
        <v>0</v>
      </c>
      <c r="DN644" s="188" t="n">
        <f aca="false">SUM(DN613:DN643)</f>
        <v>0</v>
      </c>
      <c r="DO644" s="188" t="n">
        <f aca="false">SUM(DO613:DO643)</f>
        <v>0</v>
      </c>
      <c r="DP644" s="188" t="n">
        <f aca="false">SUM(DP613:DP643)</f>
        <v>0</v>
      </c>
      <c r="DQ644" s="188" t="n">
        <f aca="false">SUM(DQ613:DQ643)</f>
        <v>0</v>
      </c>
      <c r="DR644" s="188" t="n">
        <f aca="false">SUM(DR613:DR643)</f>
        <v>0</v>
      </c>
      <c r="DS644" s="188" t="n">
        <f aca="false">SUM(DS613:DS643)</f>
        <v>0</v>
      </c>
      <c r="DT644" s="188" t="n">
        <f aca="false">SUM(DT613:DT643)</f>
        <v>0</v>
      </c>
      <c r="DU644" s="188" t="n">
        <f aca="false">SUM(DU613:DU643)</f>
        <v>0</v>
      </c>
      <c r="DV644" s="188" t="n">
        <f aca="false">SUM(DV613:DV643)</f>
        <v>0</v>
      </c>
      <c r="DW644" s="188" t="n">
        <f aca="false">SUM(DW613:DW643)</f>
        <v>0</v>
      </c>
      <c r="DX644" s="188" t="n">
        <f aca="false">SUM(DX613:DX643)</f>
        <v>0</v>
      </c>
      <c r="DY644" s="188" t="n">
        <f aca="false">SUM(DY613:DY643)</f>
        <v>0</v>
      </c>
      <c r="DZ644" s="188" t="n">
        <f aca="false">SUM(DZ613:DZ643)</f>
        <v>0</v>
      </c>
      <c r="EA644" s="188" t="n">
        <f aca="false">SUM(EA613:EA643)</f>
        <v>0</v>
      </c>
      <c r="EB644" s="188" t="n">
        <f aca="false">SUM(EB613:EB643)</f>
        <v>0</v>
      </c>
      <c r="EC644" s="188" t="n">
        <f aca="false">SUM(EC613:EC643)</f>
        <v>0</v>
      </c>
      <c r="ED644" s="188" t="n">
        <f aca="false">SUM(ED613:ED643)</f>
        <v>0</v>
      </c>
      <c r="EE644" s="188" t="n">
        <f aca="false">SUM(EE613:EE643)</f>
        <v>0</v>
      </c>
      <c r="EF644" s="188" t="n">
        <f aca="false">SUM(EF613:EF643)</f>
        <v>0</v>
      </c>
      <c r="EG644" s="188" t="n">
        <f aca="false">SUM(EG613:EG643)</f>
        <v>0</v>
      </c>
      <c r="EH644" s="188" t="n">
        <f aca="false">SUM(EH613:EH643)</f>
        <v>0</v>
      </c>
      <c r="EI644" s="188" t="n">
        <f aca="false">SUM(EI613:EI643)</f>
        <v>0</v>
      </c>
      <c r="EJ644" s="188" t="n">
        <f aca="false">SUM(EJ613:EJ643)</f>
        <v>0</v>
      </c>
      <c r="EK644" s="188" t="n">
        <f aca="false">SUM(EK613:EK643)</f>
        <v>0</v>
      </c>
      <c r="EL644" s="188" t="n">
        <f aca="false">SUM(EL613:EL643)</f>
        <v>0</v>
      </c>
      <c r="EM644" s="188" t="n">
        <f aca="false">SUM(EM613:EM643)</f>
        <v>0</v>
      </c>
      <c r="EN644" s="138"/>
      <c r="EO644" s="138"/>
    </row>
    <row r="645" customFormat="false" ht="12.75" hidden="false" customHeight="false" outlineLevel="0" collapsed="false">
      <c r="A645" s="202" t="s">
        <v>64</v>
      </c>
      <c r="B645" s="203"/>
      <c r="C645" s="204" t="s">
        <v>238</v>
      </c>
      <c r="D645" s="171" t="n">
        <v>1</v>
      </c>
      <c r="E645" s="172" t="s">
        <v>193</v>
      </c>
      <c r="F645" s="178" t="n">
        <f aca="false">SUM(H645:EM645)</f>
        <v>0</v>
      </c>
      <c r="G645" s="179" t="n">
        <f aca="false">F645</f>
        <v>0</v>
      </c>
      <c r="H645" s="181"/>
      <c r="I645" s="181"/>
      <c r="J645" s="181"/>
      <c r="K645" s="181"/>
      <c r="L645" s="181"/>
      <c r="M645" s="181"/>
      <c r="N645" s="181"/>
      <c r="O645" s="181"/>
      <c r="P645" s="181"/>
      <c r="Q645" s="180"/>
      <c r="R645" s="180"/>
      <c r="S645" s="180"/>
      <c r="T645" s="180"/>
      <c r="U645" s="180"/>
      <c r="V645" s="180"/>
      <c r="W645" s="180"/>
      <c r="X645" s="180"/>
      <c r="Y645" s="180"/>
      <c r="Z645" s="180"/>
      <c r="AA645" s="180"/>
      <c r="AB645" s="180"/>
      <c r="AC645" s="180"/>
      <c r="AD645" s="180"/>
      <c r="AE645" s="180"/>
      <c r="AF645" s="180"/>
      <c r="AG645" s="180"/>
      <c r="AH645" s="180"/>
      <c r="AI645" s="180"/>
      <c r="AJ645" s="180"/>
      <c r="AK645" s="180"/>
      <c r="AL645" s="180"/>
      <c r="AM645" s="180"/>
      <c r="AN645" s="180"/>
      <c r="AO645" s="180"/>
      <c r="AP645" s="180"/>
      <c r="AQ645" s="180"/>
      <c r="AR645" s="180"/>
      <c r="AS645" s="180"/>
      <c r="AT645" s="180"/>
      <c r="AU645" s="180"/>
      <c r="AV645" s="180"/>
      <c r="AW645" s="180"/>
      <c r="AX645" s="180"/>
      <c r="AY645" s="180"/>
      <c r="AZ645" s="180"/>
      <c r="BA645" s="180"/>
      <c r="BB645" s="180"/>
      <c r="BC645" s="181"/>
      <c r="BD645" s="181"/>
      <c r="BE645" s="181"/>
      <c r="BF645" s="181"/>
      <c r="BG645" s="181"/>
      <c r="BH645" s="181"/>
      <c r="BI645" s="181"/>
      <c r="BJ645" s="181"/>
      <c r="BK645" s="181"/>
      <c r="BL645" s="181"/>
      <c r="BM645" s="181"/>
      <c r="BN645" s="181"/>
      <c r="BO645" s="181"/>
      <c r="BP645" s="181"/>
      <c r="BQ645" s="181"/>
      <c r="BR645" s="181"/>
      <c r="BS645" s="181"/>
      <c r="BT645" s="181"/>
      <c r="BU645" s="181"/>
      <c r="BV645" s="181"/>
      <c r="BW645" s="181"/>
      <c r="BX645" s="181"/>
      <c r="BY645" s="181"/>
      <c r="BZ645" s="181"/>
      <c r="CA645" s="181"/>
      <c r="CB645" s="181"/>
      <c r="CC645" s="181"/>
      <c r="CD645" s="181"/>
      <c r="CE645" s="181"/>
      <c r="CF645" s="181"/>
      <c r="CG645" s="181"/>
      <c r="CH645" s="181"/>
      <c r="CI645" s="181"/>
      <c r="CJ645" s="181"/>
      <c r="CK645" s="181"/>
      <c r="CL645" s="181"/>
      <c r="CM645" s="181"/>
      <c r="CN645" s="181"/>
      <c r="CO645" s="181"/>
      <c r="CP645" s="181"/>
      <c r="CQ645" s="181"/>
      <c r="CR645" s="181"/>
      <c r="CS645" s="181"/>
      <c r="CT645" s="181"/>
      <c r="CU645" s="181"/>
      <c r="CV645" s="181"/>
      <c r="CW645" s="181"/>
      <c r="CX645" s="181"/>
      <c r="CY645" s="181"/>
      <c r="CZ645" s="181"/>
      <c r="DA645" s="181"/>
      <c r="DB645" s="181"/>
      <c r="DC645" s="181"/>
      <c r="DD645" s="181"/>
      <c r="DE645" s="181"/>
      <c r="DF645" s="181"/>
      <c r="DG645" s="181"/>
      <c r="DH645" s="181"/>
      <c r="DI645" s="181"/>
      <c r="DJ645" s="181"/>
      <c r="DK645" s="181"/>
      <c r="DL645" s="181"/>
      <c r="DM645" s="181"/>
      <c r="DN645" s="181"/>
      <c r="DO645" s="181"/>
      <c r="DP645" s="181"/>
      <c r="DQ645" s="181"/>
      <c r="DR645" s="181"/>
      <c r="DS645" s="181"/>
      <c r="DT645" s="181"/>
      <c r="DU645" s="181"/>
      <c r="DV645" s="181"/>
      <c r="DW645" s="181"/>
      <c r="DX645" s="181"/>
      <c r="DY645" s="181"/>
      <c r="DZ645" s="181"/>
      <c r="EA645" s="181"/>
      <c r="EB645" s="181"/>
      <c r="EC645" s="181"/>
      <c r="ED645" s="181"/>
      <c r="EE645" s="181"/>
      <c r="EF645" s="181"/>
      <c r="EG645" s="181"/>
      <c r="EH645" s="181"/>
      <c r="EI645" s="181"/>
      <c r="EJ645" s="181"/>
      <c r="EK645" s="181"/>
      <c r="EL645" s="181"/>
      <c r="EM645" s="181"/>
      <c r="EN645" s="177"/>
      <c r="EO645" s="177"/>
    </row>
    <row r="646" customFormat="false" ht="12.75" hidden="false" customHeight="false" outlineLevel="0" collapsed="false">
      <c r="A646" s="197" t="s">
        <v>64</v>
      </c>
      <c r="B646" s="198"/>
      <c r="C646" s="199" t="s">
        <v>238</v>
      </c>
      <c r="D646" s="171" t="n">
        <v>2</v>
      </c>
      <c r="E646" s="172" t="s">
        <v>230</v>
      </c>
      <c r="F646" s="173" t="n">
        <f aca="false">SUM(H646:EM646)</f>
        <v>0</v>
      </c>
      <c r="G646" s="174"/>
      <c r="H646" s="176"/>
      <c r="I646" s="176"/>
      <c r="J646" s="176"/>
      <c r="K646" s="176"/>
      <c r="L646" s="176"/>
      <c r="M646" s="176"/>
      <c r="N646" s="176"/>
      <c r="O646" s="176"/>
      <c r="P646" s="176"/>
      <c r="Q646" s="175"/>
      <c r="R646" s="175"/>
      <c r="S646" s="175"/>
      <c r="T646" s="175"/>
      <c r="U646" s="175"/>
      <c r="V646" s="175"/>
      <c r="W646" s="175"/>
      <c r="X646" s="175"/>
      <c r="Y646" s="175"/>
      <c r="Z646" s="175"/>
      <c r="AA646" s="175"/>
      <c r="AB646" s="175"/>
      <c r="AC646" s="175"/>
      <c r="AD646" s="175"/>
      <c r="AE646" s="175"/>
      <c r="AF646" s="175"/>
      <c r="AG646" s="175"/>
      <c r="AH646" s="175"/>
      <c r="AI646" s="175"/>
      <c r="AJ646" s="175"/>
      <c r="AK646" s="175"/>
      <c r="AL646" s="175"/>
      <c r="AM646" s="175"/>
      <c r="AN646" s="175"/>
      <c r="AO646" s="175"/>
      <c r="AP646" s="175"/>
      <c r="AQ646" s="175"/>
      <c r="AR646" s="175"/>
      <c r="AS646" s="175"/>
      <c r="AT646" s="175"/>
      <c r="AU646" s="175"/>
      <c r="AV646" s="175"/>
      <c r="AW646" s="175"/>
      <c r="AX646" s="175"/>
      <c r="AY646" s="175"/>
      <c r="AZ646" s="175"/>
      <c r="BA646" s="175"/>
      <c r="BB646" s="175"/>
      <c r="BC646" s="176"/>
      <c r="BD646" s="176"/>
      <c r="BE646" s="176"/>
      <c r="BF646" s="176"/>
      <c r="BG646" s="176"/>
      <c r="BH646" s="176"/>
      <c r="BI646" s="176"/>
      <c r="BJ646" s="176"/>
      <c r="BK646" s="176"/>
      <c r="BL646" s="176"/>
      <c r="BM646" s="176"/>
      <c r="BN646" s="176"/>
      <c r="BO646" s="176"/>
      <c r="BP646" s="176"/>
      <c r="BQ646" s="176"/>
      <c r="BR646" s="176"/>
      <c r="BS646" s="176"/>
      <c r="BT646" s="176"/>
      <c r="BU646" s="176"/>
      <c r="BV646" s="176"/>
      <c r="BW646" s="176"/>
      <c r="BX646" s="176"/>
      <c r="BY646" s="176"/>
      <c r="BZ646" s="176"/>
      <c r="CA646" s="176"/>
      <c r="CB646" s="176"/>
      <c r="CC646" s="176"/>
      <c r="CD646" s="176"/>
      <c r="CE646" s="176"/>
      <c r="CF646" s="176"/>
      <c r="CG646" s="176"/>
      <c r="CH646" s="176"/>
      <c r="CI646" s="176"/>
      <c r="CJ646" s="176"/>
      <c r="CK646" s="176"/>
      <c r="CL646" s="176"/>
      <c r="CM646" s="176"/>
      <c r="CN646" s="176"/>
      <c r="CO646" s="176"/>
      <c r="CP646" s="176"/>
      <c r="CQ646" s="176"/>
      <c r="CR646" s="176"/>
      <c r="CS646" s="176"/>
      <c r="CT646" s="176"/>
      <c r="CU646" s="176"/>
      <c r="CV646" s="176"/>
      <c r="CW646" s="176"/>
      <c r="CX646" s="176"/>
      <c r="CY646" s="176"/>
      <c r="CZ646" s="176"/>
      <c r="DA646" s="176"/>
      <c r="DB646" s="176"/>
      <c r="DC646" s="176"/>
      <c r="DD646" s="176"/>
      <c r="DE646" s="176"/>
      <c r="DF646" s="176"/>
      <c r="DG646" s="176"/>
      <c r="DH646" s="176"/>
      <c r="DI646" s="176"/>
      <c r="DJ646" s="176"/>
      <c r="DK646" s="176"/>
      <c r="DL646" s="176"/>
      <c r="DM646" s="176"/>
      <c r="DN646" s="176"/>
      <c r="DO646" s="176"/>
      <c r="DP646" s="176"/>
      <c r="DQ646" s="176"/>
      <c r="DR646" s="176"/>
      <c r="DS646" s="176"/>
      <c r="DT646" s="176"/>
      <c r="DU646" s="176"/>
      <c r="DV646" s="176"/>
      <c r="DW646" s="176"/>
      <c r="DX646" s="176"/>
      <c r="DY646" s="176"/>
      <c r="DZ646" s="176"/>
      <c r="EA646" s="176"/>
      <c r="EB646" s="176"/>
      <c r="EC646" s="176"/>
      <c r="ED646" s="176"/>
      <c r="EE646" s="176"/>
      <c r="EF646" s="176"/>
      <c r="EG646" s="176"/>
      <c r="EH646" s="176"/>
      <c r="EI646" s="176"/>
      <c r="EJ646" s="176"/>
      <c r="EK646" s="176"/>
      <c r="EL646" s="176"/>
      <c r="EM646" s="176"/>
      <c r="EN646" s="177"/>
      <c r="EO646" s="177"/>
    </row>
    <row r="647" customFormat="false" ht="12.75" hidden="false" customHeight="false" outlineLevel="0" collapsed="false">
      <c r="A647" s="197" t="s">
        <v>64</v>
      </c>
      <c r="B647" s="198"/>
      <c r="C647" s="199" t="s">
        <v>238</v>
      </c>
      <c r="D647" s="171" t="n">
        <v>3</v>
      </c>
      <c r="E647" s="172" t="s">
        <v>230</v>
      </c>
      <c r="F647" s="173" t="n">
        <f aca="false">SUM(H647:EM647)</f>
        <v>0</v>
      </c>
      <c r="G647" s="174"/>
      <c r="H647" s="176"/>
      <c r="I647" s="176"/>
      <c r="J647" s="176"/>
      <c r="K647" s="176"/>
      <c r="L647" s="176"/>
      <c r="M647" s="176"/>
      <c r="N647" s="176"/>
      <c r="O647" s="176"/>
      <c r="P647" s="176"/>
      <c r="Q647" s="175"/>
      <c r="R647" s="175"/>
      <c r="S647" s="175"/>
      <c r="T647" s="175"/>
      <c r="U647" s="175"/>
      <c r="V647" s="175"/>
      <c r="W647" s="175"/>
      <c r="X647" s="175"/>
      <c r="Y647" s="175"/>
      <c r="Z647" s="175"/>
      <c r="AA647" s="175"/>
      <c r="AB647" s="175"/>
      <c r="AC647" s="175"/>
      <c r="AD647" s="175"/>
      <c r="AE647" s="175"/>
      <c r="AF647" s="175"/>
      <c r="AG647" s="175"/>
      <c r="AH647" s="175"/>
      <c r="AI647" s="175"/>
      <c r="AJ647" s="175"/>
      <c r="AK647" s="175"/>
      <c r="AL647" s="175"/>
      <c r="AM647" s="175"/>
      <c r="AN647" s="175"/>
      <c r="AO647" s="175"/>
      <c r="AP647" s="175"/>
      <c r="AQ647" s="175"/>
      <c r="AR647" s="175"/>
      <c r="AS647" s="175"/>
      <c r="AT647" s="175"/>
      <c r="AU647" s="175"/>
      <c r="AV647" s="175"/>
      <c r="AW647" s="175"/>
      <c r="AX647" s="175"/>
      <c r="AY647" s="175"/>
      <c r="AZ647" s="175"/>
      <c r="BA647" s="175"/>
      <c r="BB647" s="175"/>
      <c r="BC647" s="176"/>
      <c r="BD647" s="176"/>
      <c r="BE647" s="176"/>
      <c r="BF647" s="176"/>
      <c r="BG647" s="176"/>
      <c r="BH647" s="176"/>
      <c r="BI647" s="176"/>
      <c r="BJ647" s="176"/>
      <c r="BK647" s="176"/>
      <c r="BL647" s="176"/>
      <c r="BM647" s="176"/>
      <c r="BN647" s="176"/>
      <c r="BO647" s="176"/>
      <c r="BP647" s="176"/>
      <c r="BQ647" s="176"/>
      <c r="BR647" s="176"/>
      <c r="BS647" s="176"/>
      <c r="BT647" s="176"/>
      <c r="BU647" s="176"/>
      <c r="BV647" s="176"/>
      <c r="BW647" s="176"/>
      <c r="BX647" s="176"/>
      <c r="BY647" s="176"/>
      <c r="BZ647" s="176"/>
      <c r="CA647" s="176"/>
      <c r="CB647" s="176"/>
      <c r="CC647" s="176"/>
      <c r="CD647" s="176"/>
      <c r="CE647" s="176"/>
      <c r="CF647" s="176"/>
      <c r="CG647" s="176"/>
      <c r="CH647" s="176"/>
      <c r="CI647" s="176"/>
      <c r="CJ647" s="176"/>
      <c r="CK647" s="176"/>
      <c r="CL647" s="176"/>
      <c r="CM647" s="176"/>
      <c r="CN647" s="176"/>
      <c r="CO647" s="176"/>
      <c r="CP647" s="176"/>
      <c r="CQ647" s="176"/>
      <c r="CR647" s="176"/>
      <c r="CS647" s="176"/>
      <c r="CT647" s="176"/>
      <c r="CU647" s="176"/>
      <c r="CV647" s="176"/>
      <c r="CW647" s="176"/>
      <c r="CX647" s="176"/>
      <c r="CY647" s="176"/>
      <c r="CZ647" s="176"/>
      <c r="DA647" s="176"/>
      <c r="DB647" s="176"/>
      <c r="DC647" s="176"/>
      <c r="DD647" s="176"/>
      <c r="DE647" s="176"/>
      <c r="DF647" s="176"/>
      <c r="DG647" s="176"/>
      <c r="DH647" s="176"/>
      <c r="DI647" s="176"/>
      <c r="DJ647" s="176"/>
      <c r="DK647" s="176"/>
      <c r="DL647" s="176"/>
      <c r="DM647" s="176"/>
      <c r="DN647" s="176"/>
      <c r="DO647" s="176"/>
      <c r="DP647" s="176"/>
      <c r="DQ647" s="176"/>
      <c r="DR647" s="176"/>
      <c r="DS647" s="176"/>
      <c r="DT647" s="176"/>
      <c r="DU647" s="176"/>
      <c r="DV647" s="176"/>
      <c r="DW647" s="176"/>
      <c r="DX647" s="176"/>
      <c r="DY647" s="176"/>
      <c r="DZ647" s="176"/>
      <c r="EA647" s="176"/>
      <c r="EB647" s="176"/>
      <c r="EC647" s="176"/>
      <c r="ED647" s="176"/>
      <c r="EE647" s="176"/>
      <c r="EF647" s="176"/>
      <c r="EG647" s="176"/>
      <c r="EH647" s="176"/>
      <c r="EI647" s="176"/>
      <c r="EJ647" s="176"/>
      <c r="EK647" s="176"/>
      <c r="EL647" s="176"/>
      <c r="EM647" s="176"/>
      <c r="EN647" s="177"/>
      <c r="EO647" s="177"/>
    </row>
    <row r="648" customFormat="false" ht="12.75" hidden="false" customHeight="false" outlineLevel="0" collapsed="false">
      <c r="A648" s="197" t="s">
        <v>64</v>
      </c>
      <c r="B648" s="198"/>
      <c r="C648" s="199" t="s">
        <v>238</v>
      </c>
      <c r="D648" s="171" t="n">
        <v>4</v>
      </c>
      <c r="E648" s="172" t="s">
        <v>230</v>
      </c>
      <c r="F648" s="173" t="n">
        <f aca="false">SUM(H648:EM648)</f>
        <v>0</v>
      </c>
      <c r="G648" s="174"/>
      <c r="H648" s="176"/>
      <c r="I648" s="176"/>
      <c r="J648" s="176"/>
      <c r="K648" s="176"/>
      <c r="L648" s="176"/>
      <c r="M648" s="176"/>
      <c r="N648" s="176"/>
      <c r="O648" s="176"/>
      <c r="P648" s="176"/>
      <c r="Q648" s="175"/>
      <c r="R648" s="175"/>
      <c r="S648" s="175"/>
      <c r="T648" s="175"/>
      <c r="U648" s="175"/>
      <c r="V648" s="175"/>
      <c r="W648" s="175"/>
      <c r="X648" s="175"/>
      <c r="Y648" s="175"/>
      <c r="Z648" s="175"/>
      <c r="AA648" s="175"/>
      <c r="AB648" s="175"/>
      <c r="AC648" s="175"/>
      <c r="AD648" s="175"/>
      <c r="AE648" s="175"/>
      <c r="AF648" s="175"/>
      <c r="AG648" s="175"/>
      <c r="AH648" s="175"/>
      <c r="AI648" s="175"/>
      <c r="AJ648" s="175"/>
      <c r="AK648" s="175"/>
      <c r="AL648" s="175"/>
      <c r="AM648" s="175"/>
      <c r="AN648" s="175"/>
      <c r="AO648" s="175"/>
      <c r="AP648" s="175"/>
      <c r="AQ648" s="175"/>
      <c r="AR648" s="175"/>
      <c r="AS648" s="175"/>
      <c r="AT648" s="175"/>
      <c r="AU648" s="175"/>
      <c r="AV648" s="175"/>
      <c r="AW648" s="175"/>
      <c r="AX648" s="175"/>
      <c r="AY648" s="175"/>
      <c r="AZ648" s="175"/>
      <c r="BA648" s="175"/>
      <c r="BB648" s="175"/>
      <c r="BC648" s="176"/>
      <c r="BD648" s="176"/>
      <c r="BE648" s="176"/>
      <c r="BF648" s="176"/>
      <c r="BG648" s="176"/>
      <c r="BH648" s="176"/>
      <c r="BI648" s="176"/>
      <c r="BJ648" s="176"/>
      <c r="BK648" s="176"/>
      <c r="BL648" s="176"/>
      <c r="BM648" s="176"/>
      <c r="BN648" s="176"/>
      <c r="BO648" s="176"/>
      <c r="BP648" s="176"/>
      <c r="BQ648" s="176"/>
      <c r="BR648" s="176"/>
      <c r="BS648" s="176"/>
      <c r="BT648" s="176"/>
      <c r="BU648" s="176"/>
      <c r="BV648" s="176"/>
      <c r="BW648" s="176"/>
      <c r="BX648" s="176"/>
      <c r="BY648" s="176"/>
      <c r="BZ648" s="176"/>
      <c r="CA648" s="176"/>
      <c r="CB648" s="176"/>
      <c r="CC648" s="176"/>
      <c r="CD648" s="176"/>
      <c r="CE648" s="176"/>
      <c r="CF648" s="176"/>
      <c r="CG648" s="176"/>
      <c r="CH648" s="176"/>
      <c r="CI648" s="176"/>
      <c r="CJ648" s="176"/>
      <c r="CK648" s="176"/>
      <c r="CL648" s="176"/>
      <c r="CM648" s="176"/>
      <c r="CN648" s="176"/>
      <c r="CO648" s="176"/>
      <c r="CP648" s="176"/>
      <c r="CQ648" s="176"/>
      <c r="CR648" s="176"/>
      <c r="CS648" s="176"/>
      <c r="CT648" s="176"/>
      <c r="CU648" s="176"/>
      <c r="CV648" s="176"/>
      <c r="CW648" s="176"/>
      <c r="CX648" s="176"/>
      <c r="CY648" s="176"/>
      <c r="CZ648" s="176"/>
      <c r="DA648" s="176"/>
      <c r="DB648" s="176"/>
      <c r="DC648" s="176"/>
      <c r="DD648" s="176"/>
      <c r="DE648" s="176"/>
      <c r="DF648" s="176"/>
      <c r="DG648" s="176"/>
      <c r="DH648" s="176"/>
      <c r="DI648" s="176"/>
      <c r="DJ648" s="176"/>
      <c r="DK648" s="176"/>
      <c r="DL648" s="176"/>
      <c r="DM648" s="176"/>
      <c r="DN648" s="176"/>
      <c r="DO648" s="176"/>
      <c r="DP648" s="176"/>
      <c r="DQ648" s="176"/>
      <c r="DR648" s="176"/>
      <c r="DS648" s="176"/>
      <c r="DT648" s="176"/>
      <c r="DU648" s="176"/>
      <c r="DV648" s="176"/>
      <c r="DW648" s="176"/>
      <c r="DX648" s="176"/>
      <c r="DY648" s="176"/>
      <c r="DZ648" s="176"/>
      <c r="EA648" s="176"/>
      <c r="EB648" s="176"/>
      <c r="EC648" s="176"/>
      <c r="ED648" s="176"/>
      <c r="EE648" s="176"/>
      <c r="EF648" s="176"/>
      <c r="EG648" s="176"/>
      <c r="EH648" s="176"/>
      <c r="EI648" s="176"/>
      <c r="EJ648" s="176"/>
      <c r="EK648" s="176"/>
      <c r="EL648" s="176"/>
      <c r="EM648" s="176"/>
      <c r="EN648" s="177"/>
      <c r="EO648" s="177"/>
    </row>
    <row r="649" customFormat="false" ht="12.75" hidden="false" customHeight="false" outlineLevel="0" collapsed="false">
      <c r="A649" s="197" t="s">
        <v>64</v>
      </c>
      <c r="B649" s="198"/>
      <c r="C649" s="199" t="s">
        <v>238</v>
      </c>
      <c r="D649" s="171" t="n">
        <v>5</v>
      </c>
      <c r="E649" s="172" t="s">
        <v>230</v>
      </c>
      <c r="F649" s="173" t="n">
        <f aca="false">SUM(H649:EM649)</f>
        <v>0</v>
      </c>
      <c r="G649" s="174"/>
      <c r="H649" s="176"/>
      <c r="I649" s="176"/>
      <c r="J649" s="176"/>
      <c r="K649" s="176"/>
      <c r="L649" s="176"/>
      <c r="M649" s="176"/>
      <c r="N649" s="176"/>
      <c r="O649" s="176"/>
      <c r="P649" s="176"/>
      <c r="Q649" s="175"/>
      <c r="R649" s="175"/>
      <c r="S649" s="175"/>
      <c r="T649" s="175"/>
      <c r="U649" s="175"/>
      <c r="V649" s="175"/>
      <c r="W649" s="175"/>
      <c r="X649" s="175"/>
      <c r="Y649" s="175"/>
      <c r="Z649" s="175"/>
      <c r="AA649" s="175"/>
      <c r="AB649" s="175"/>
      <c r="AC649" s="175"/>
      <c r="AD649" s="175"/>
      <c r="AE649" s="175"/>
      <c r="AF649" s="175"/>
      <c r="AG649" s="175"/>
      <c r="AH649" s="175"/>
      <c r="AI649" s="175"/>
      <c r="AJ649" s="175"/>
      <c r="AK649" s="175"/>
      <c r="AL649" s="175"/>
      <c r="AM649" s="175"/>
      <c r="AN649" s="175"/>
      <c r="AO649" s="175"/>
      <c r="AP649" s="175"/>
      <c r="AQ649" s="175"/>
      <c r="AR649" s="175"/>
      <c r="AS649" s="175"/>
      <c r="AT649" s="175"/>
      <c r="AU649" s="175"/>
      <c r="AV649" s="175"/>
      <c r="AW649" s="175"/>
      <c r="AX649" s="175"/>
      <c r="AY649" s="175"/>
      <c r="AZ649" s="175"/>
      <c r="BA649" s="175"/>
      <c r="BB649" s="175"/>
      <c r="BC649" s="176"/>
      <c r="BD649" s="176"/>
      <c r="BE649" s="176"/>
      <c r="BF649" s="176"/>
      <c r="BG649" s="176"/>
      <c r="BH649" s="176"/>
      <c r="BI649" s="176"/>
      <c r="BJ649" s="176"/>
      <c r="BK649" s="176"/>
      <c r="BL649" s="176"/>
      <c r="BM649" s="176"/>
      <c r="BN649" s="176"/>
      <c r="BO649" s="176"/>
      <c r="BP649" s="176"/>
      <c r="BQ649" s="176"/>
      <c r="BR649" s="176"/>
      <c r="BS649" s="176"/>
      <c r="BT649" s="176"/>
      <c r="BU649" s="176"/>
      <c r="BV649" s="176"/>
      <c r="BW649" s="176"/>
      <c r="BX649" s="176"/>
      <c r="BY649" s="176"/>
      <c r="BZ649" s="176"/>
      <c r="CA649" s="176"/>
      <c r="CB649" s="176"/>
      <c r="CC649" s="176"/>
      <c r="CD649" s="176"/>
      <c r="CE649" s="176"/>
      <c r="CF649" s="176"/>
      <c r="CG649" s="176"/>
      <c r="CH649" s="176"/>
      <c r="CI649" s="176"/>
      <c r="CJ649" s="176"/>
      <c r="CK649" s="176"/>
      <c r="CL649" s="176"/>
      <c r="CM649" s="176"/>
      <c r="CN649" s="176"/>
      <c r="CO649" s="176"/>
      <c r="CP649" s="176"/>
      <c r="CQ649" s="176"/>
      <c r="CR649" s="176"/>
      <c r="CS649" s="176"/>
      <c r="CT649" s="176"/>
      <c r="CU649" s="176"/>
      <c r="CV649" s="176"/>
      <c r="CW649" s="176"/>
      <c r="CX649" s="176"/>
      <c r="CY649" s="176"/>
      <c r="CZ649" s="176"/>
      <c r="DA649" s="176"/>
      <c r="DB649" s="176"/>
      <c r="DC649" s="176"/>
      <c r="DD649" s="176"/>
      <c r="DE649" s="176"/>
      <c r="DF649" s="176"/>
      <c r="DG649" s="176"/>
      <c r="DH649" s="176"/>
      <c r="DI649" s="176"/>
      <c r="DJ649" s="176"/>
      <c r="DK649" s="176"/>
      <c r="DL649" s="176"/>
      <c r="DM649" s="176"/>
      <c r="DN649" s="176"/>
      <c r="DO649" s="176"/>
      <c r="DP649" s="176"/>
      <c r="DQ649" s="176"/>
      <c r="DR649" s="176"/>
      <c r="DS649" s="176"/>
      <c r="DT649" s="176"/>
      <c r="DU649" s="176"/>
      <c r="DV649" s="176"/>
      <c r="DW649" s="176"/>
      <c r="DX649" s="176"/>
      <c r="DY649" s="176"/>
      <c r="DZ649" s="176"/>
      <c r="EA649" s="176"/>
      <c r="EB649" s="176"/>
      <c r="EC649" s="176"/>
      <c r="ED649" s="176"/>
      <c r="EE649" s="176"/>
      <c r="EF649" s="176"/>
      <c r="EG649" s="176"/>
      <c r="EH649" s="176"/>
      <c r="EI649" s="176"/>
      <c r="EJ649" s="176"/>
      <c r="EK649" s="176"/>
      <c r="EL649" s="176"/>
      <c r="EM649" s="176"/>
      <c r="EN649" s="177"/>
      <c r="EO649" s="177"/>
    </row>
    <row r="650" customFormat="false" ht="12.75" hidden="false" customHeight="false" outlineLevel="0" collapsed="false">
      <c r="A650" s="197" t="s">
        <v>64</v>
      </c>
      <c r="B650" s="198"/>
      <c r="C650" s="199" t="s">
        <v>238</v>
      </c>
      <c r="D650" s="171" t="n">
        <v>6</v>
      </c>
      <c r="E650" s="172" t="s">
        <v>230</v>
      </c>
      <c r="F650" s="173" t="n">
        <f aca="false">SUM(H650:EM650)</f>
        <v>0</v>
      </c>
      <c r="G650" s="174"/>
      <c r="H650" s="176"/>
      <c r="I650" s="176"/>
      <c r="J650" s="176"/>
      <c r="K650" s="176"/>
      <c r="L650" s="176"/>
      <c r="M650" s="176"/>
      <c r="N650" s="176"/>
      <c r="O650" s="176"/>
      <c r="P650" s="176"/>
      <c r="Q650" s="175"/>
      <c r="R650" s="175"/>
      <c r="S650" s="175"/>
      <c r="T650" s="175"/>
      <c r="U650" s="175"/>
      <c r="V650" s="175"/>
      <c r="W650" s="175"/>
      <c r="X650" s="175"/>
      <c r="Y650" s="175"/>
      <c r="Z650" s="175"/>
      <c r="AA650" s="175"/>
      <c r="AB650" s="175"/>
      <c r="AC650" s="175"/>
      <c r="AD650" s="175"/>
      <c r="AE650" s="175"/>
      <c r="AF650" s="175"/>
      <c r="AG650" s="175"/>
      <c r="AH650" s="175"/>
      <c r="AI650" s="175"/>
      <c r="AJ650" s="175"/>
      <c r="AK650" s="175"/>
      <c r="AL650" s="175"/>
      <c r="AM650" s="175"/>
      <c r="AN650" s="175"/>
      <c r="AO650" s="175"/>
      <c r="AP650" s="175"/>
      <c r="AQ650" s="175"/>
      <c r="AR650" s="175"/>
      <c r="AS650" s="175"/>
      <c r="AT650" s="175"/>
      <c r="AU650" s="175"/>
      <c r="AV650" s="175"/>
      <c r="AW650" s="175"/>
      <c r="AX650" s="175"/>
      <c r="AY650" s="175"/>
      <c r="AZ650" s="175"/>
      <c r="BA650" s="175"/>
      <c r="BB650" s="175"/>
      <c r="BC650" s="176"/>
      <c r="BD650" s="176"/>
      <c r="BE650" s="176"/>
      <c r="BF650" s="176"/>
      <c r="BG650" s="176"/>
      <c r="BH650" s="176"/>
      <c r="BI650" s="176"/>
      <c r="BJ650" s="176"/>
      <c r="BK650" s="176"/>
      <c r="BL650" s="176"/>
      <c r="BM650" s="176"/>
      <c r="BN650" s="176"/>
      <c r="BO650" s="176"/>
      <c r="BP650" s="176"/>
      <c r="BQ650" s="176"/>
      <c r="BR650" s="176"/>
      <c r="BS650" s="176"/>
      <c r="BT650" s="176"/>
      <c r="BU650" s="176"/>
      <c r="BV650" s="176"/>
      <c r="BW650" s="176"/>
      <c r="BX650" s="176"/>
      <c r="BY650" s="176"/>
      <c r="BZ650" s="176"/>
      <c r="CA650" s="176"/>
      <c r="CB650" s="176"/>
      <c r="CC650" s="176"/>
      <c r="CD650" s="176"/>
      <c r="CE650" s="176"/>
      <c r="CF650" s="176"/>
      <c r="CG650" s="176"/>
      <c r="CH650" s="176"/>
      <c r="CI650" s="176"/>
      <c r="CJ650" s="176"/>
      <c r="CK650" s="176"/>
      <c r="CL650" s="176"/>
      <c r="CM650" s="176"/>
      <c r="CN650" s="176"/>
      <c r="CO650" s="176"/>
      <c r="CP650" s="176"/>
      <c r="CQ650" s="176"/>
      <c r="CR650" s="176"/>
      <c r="CS650" s="176"/>
      <c r="CT650" s="176"/>
      <c r="CU650" s="176"/>
      <c r="CV650" s="176"/>
      <c r="CW650" s="176"/>
      <c r="CX650" s="176"/>
      <c r="CY650" s="176"/>
      <c r="CZ650" s="176"/>
      <c r="DA650" s="176"/>
      <c r="DB650" s="176"/>
      <c r="DC650" s="176"/>
      <c r="DD650" s="176"/>
      <c r="DE650" s="176"/>
      <c r="DF650" s="176"/>
      <c r="DG650" s="176"/>
      <c r="DH650" s="176"/>
      <c r="DI650" s="176"/>
      <c r="DJ650" s="176"/>
      <c r="DK650" s="176"/>
      <c r="DL650" s="176"/>
      <c r="DM650" s="176"/>
      <c r="DN650" s="176"/>
      <c r="DO650" s="176"/>
      <c r="DP650" s="176"/>
      <c r="DQ650" s="176"/>
      <c r="DR650" s="176"/>
      <c r="DS650" s="176"/>
      <c r="DT650" s="176"/>
      <c r="DU650" s="176"/>
      <c r="DV650" s="176"/>
      <c r="DW650" s="176"/>
      <c r="DX650" s="176"/>
      <c r="DY650" s="176"/>
      <c r="DZ650" s="176"/>
      <c r="EA650" s="176"/>
      <c r="EB650" s="176"/>
      <c r="EC650" s="176"/>
      <c r="ED650" s="176"/>
      <c r="EE650" s="176"/>
      <c r="EF650" s="176"/>
      <c r="EG650" s="176"/>
      <c r="EH650" s="176"/>
      <c r="EI650" s="176"/>
      <c r="EJ650" s="176"/>
      <c r="EK650" s="176"/>
      <c r="EL650" s="176"/>
      <c r="EM650" s="176"/>
      <c r="EN650" s="177"/>
      <c r="EO650" s="177"/>
    </row>
    <row r="651" customFormat="false" ht="12.75" hidden="false" customHeight="false" outlineLevel="0" collapsed="false">
      <c r="A651" s="197" t="s">
        <v>64</v>
      </c>
      <c r="B651" s="198"/>
      <c r="C651" s="199" t="s">
        <v>238</v>
      </c>
      <c r="D651" s="171" t="n">
        <v>7</v>
      </c>
      <c r="E651" s="172" t="s">
        <v>230</v>
      </c>
      <c r="F651" s="178" t="n">
        <f aca="false">SUM(H651:EM651)</f>
        <v>0</v>
      </c>
      <c r="G651" s="179"/>
      <c r="H651" s="181"/>
      <c r="I651" s="181"/>
      <c r="J651" s="181"/>
      <c r="K651" s="181"/>
      <c r="L651" s="181"/>
      <c r="M651" s="181"/>
      <c r="N651" s="181"/>
      <c r="O651" s="181"/>
      <c r="P651" s="181"/>
      <c r="Q651" s="180"/>
      <c r="R651" s="180"/>
      <c r="S651" s="180"/>
      <c r="T651" s="180"/>
      <c r="U651" s="180"/>
      <c r="V651" s="180"/>
      <c r="W651" s="180"/>
      <c r="X651" s="180"/>
      <c r="Y651" s="180"/>
      <c r="Z651" s="180"/>
      <c r="AA651" s="180"/>
      <c r="AB651" s="180"/>
      <c r="AC651" s="180"/>
      <c r="AD651" s="180"/>
      <c r="AE651" s="180"/>
      <c r="AF651" s="180"/>
      <c r="AG651" s="180"/>
      <c r="AH651" s="180"/>
      <c r="AI651" s="180"/>
      <c r="AJ651" s="180"/>
      <c r="AK651" s="180"/>
      <c r="AL651" s="180"/>
      <c r="AM651" s="180"/>
      <c r="AN651" s="180"/>
      <c r="AO651" s="180"/>
      <c r="AP651" s="180"/>
      <c r="AQ651" s="180"/>
      <c r="AR651" s="180"/>
      <c r="AS651" s="180"/>
      <c r="AT651" s="180"/>
      <c r="AU651" s="180"/>
      <c r="AV651" s="180"/>
      <c r="AW651" s="180"/>
      <c r="AX651" s="180"/>
      <c r="AY651" s="180"/>
      <c r="AZ651" s="180"/>
      <c r="BA651" s="180"/>
      <c r="BB651" s="180"/>
      <c r="BC651" s="181"/>
      <c r="BD651" s="181"/>
      <c r="BE651" s="181"/>
      <c r="BF651" s="181"/>
      <c r="BG651" s="181"/>
      <c r="BH651" s="181"/>
      <c r="BI651" s="181"/>
      <c r="BJ651" s="181"/>
      <c r="BK651" s="181"/>
      <c r="BL651" s="181"/>
      <c r="BM651" s="181"/>
      <c r="BN651" s="181"/>
      <c r="BO651" s="181"/>
      <c r="BP651" s="181"/>
      <c r="BQ651" s="181"/>
      <c r="BR651" s="181"/>
      <c r="BS651" s="181"/>
      <c r="BT651" s="181"/>
      <c r="BU651" s="181"/>
      <c r="BV651" s="181"/>
      <c r="BW651" s="181"/>
      <c r="BX651" s="181"/>
      <c r="BY651" s="181"/>
      <c r="BZ651" s="181"/>
      <c r="CA651" s="181"/>
      <c r="CB651" s="181"/>
      <c r="CC651" s="181"/>
      <c r="CD651" s="181"/>
      <c r="CE651" s="181"/>
      <c r="CF651" s="181"/>
      <c r="CG651" s="181"/>
      <c r="CH651" s="181"/>
      <c r="CI651" s="181"/>
      <c r="CJ651" s="181"/>
      <c r="CK651" s="181"/>
      <c r="CL651" s="181"/>
      <c r="CM651" s="181"/>
      <c r="CN651" s="181"/>
      <c r="CO651" s="181"/>
      <c r="CP651" s="181"/>
      <c r="CQ651" s="181"/>
      <c r="CR651" s="181"/>
      <c r="CS651" s="181"/>
      <c r="CT651" s="181"/>
      <c r="CU651" s="181"/>
      <c r="CV651" s="181"/>
      <c r="CW651" s="181"/>
      <c r="CX651" s="181"/>
      <c r="CY651" s="181"/>
      <c r="CZ651" s="181"/>
      <c r="DA651" s="181"/>
      <c r="DB651" s="181"/>
      <c r="DC651" s="181"/>
      <c r="DD651" s="181"/>
      <c r="DE651" s="181"/>
      <c r="DF651" s="181"/>
      <c r="DG651" s="181"/>
      <c r="DH651" s="181"/>
      <c r="DI651" s="181"/>
      <c r="DJ651" s="181"/>
      <c r="DK651" s="181"/>
      <c r="DL651" s="181"/>
      <c r="DM651" s="181"/>
      <c r="DN651" s="181"/>
      <c r="DO651" s="181"/>
      <c r="DP651" s="181"/>
      <c r="DQ651" s="181"/>
      <c r="DR651" s="181"/>
      <c r="DS651" s="181"/>
      <c r="DT651" s="181"/>
      <c r="DU651" s="181"/>
      <c r="DV651" s="181"/>
      <c r="DW651" s="181"/>
      <c r="DX651" s="181"/>
      <c r="DY651" s="181"/>
      <c r="DZ651" s="181"/>
      <c r="EA651" s="181"/>
      <c r="EB651" s="181"/>
      <c r="EC651" s="181"/>
      <c r="ED651" s="181"/>
      <c r="EE651" s="181"/>
      <c r="EF651" s="181"/>
      <c r="EG651" s="181"/>
      <c r="EH651" s="181"/>
      <c r="EI651" s="181"/>
      <c r="EJ651" s="181"/>
      <c r="EK651" s="181"/>
      <c r="EL651" s="181"/>
      <c r="EM651" s="181"/>
      <c r="EN651" s="177"/>
      <c r="EO651" s="177"/>
    </row>
    <row r="652" customFormat="false" ht="12.75" hidden="false" customHeight="false" outlineLevel="0" collapsed="false">
      <c r="A652" s="197" t="s">
        <v>64</v>
      </c>
      <c r="B652" s="198"/>
      <c r="C652" s="199" t="s">
        <v>238</v>
      </c>
      <c r="D652" s="171" t="n">
        <v>8</v>
      </c>
      <c r="E652" s="172" t="s">
        <v>230</v>
      </c>
      <c r="F652" s="178" t="n">
        <f aca="false">SUM(H652:EM652)</f>
        <v>0</v>
      </c>
      <c r="G652" s="179" t="n">
        <f aca="false">SUM(F646:F652)</f>
        <v>0</v>
      </c>
      <c r="H652" s="181"/>
      <c r="I652" s="181"/>
      <c r="J652" s="181"/>
      <c r="K652" s="181"/>
      <c r="L652" s="181"/>
      <c r="M652" s="181"/>
      <c r="N652" s="181"/>
      <c r="O652" s="181"/>
      <c r="P652" s="181"/>
      <c r="Q652" s="180"/>
      <c r="R652" s="180"/>
      <c r="S652" s="180"/>
      <c r="T652" s="180"/>
      <c r="U652" s="180"/>
      <c r="V652" s="180"/>
      <c r="W652" s="180"/>
      <c r="X652" s="180"/>
      <c r="Y652" s="180"/>
      <c r="Z652" s="180"/>
      <c r="AA652" s="180"/>
      <c r="AB652" s="180"/>
      <c r="AC652" s="180"/>
      <c r="AD652" s="180"/>
      <c r="AE652" s="180"/>
      <c r="AF652" s="180"/>
      <c r="AG652" s="180"/>
      <c r="AH652" s="180"/>
      <c r="AI652" s="180"/>
      <c r="AJ652" s="180"/>
      <c r="AK652" s="180"/>
      <c r="AL652" s="180"/>
      <c r="AM652" s="180"/>
      <c r="AN652" s="180"/>
      <c r="AO652" s="180"/>
      <c r="AP652" s="180"/>
      <c r="AQ652" s="180"/>
      <c r="AR652" s="180"/>
      <c r="AS652" s="180"/>
      <c r="AT652" s="180"/>
      <c r="AU652" s="180"/>
      <c r="AV652" s="180"/>
      <c r="AW652" s="180"/>
      <c r="AX652" s="180"/>
      <c r="AY652" s="180"/>
      <c r="AZ652" s="180"/>
      <c r="BA652" s="180"/>
      <c r="BB652" s="180"/>
      <c r="BC652" s="181"/>
      <c r="BD652" s="181"/>
      <c r="BE652" s="181"/>
      <c r="BF652" s="181"/>
      <c r="BG652" s="181"/>
      <c r="BH652" s="181"/>
      <c r="BI652" s="181"/>
      <c r="BJ652" s="181"/>
      <c r="BK652" s="181"/>
      <c r="BL652" s="181"/>
      <c r="BM652" s="181"/>
      <c r="BN652" s="181"/>
      <c r="BO652" s="181"/>
      <c r="BP652" s="181"/>
      <c r="BQ652" s="181"/>
      <c r="BR652" s="181"/>
      <c r="BS652" s="181"/>
      <c r="BT652" s="181"/>
      <c r="BU652" s="181"/>
      <c r="BV652" s="181"/>
      <c r="BW652" s="181"/>
      <c r="BX652" s="181"/>
      <c r="BY652" s="181"/>
      <c r="BZ652" s="181"/>
      <c r="CA652" s="181"/>
      <c r="CB652" s="181"/>
      <c r="CC652" s="181"/>
      <c r="CD652" s="181"/>
      <c r="CE652" s="181"/>
      <c r="CF652" s="181"/>
      <c r="CG652" s="181"/>
      <c r="CH652" s="181"/>
      <c r="CI652" s="181"/>
      <c r="CJ652" s="181"/>
      <c r="CK652" s="181"/>
      <c r="CL652" s="181"/>
      <c r="CM652" s="181"/>
      <c r="CN652" s="181"/>
      <c r="CO652" s="181"/>
      <c r="CP652" s="181"/>
      <c r="CQ652" s="181"/>
      <c r="CR652" s="181"/>
      <c r="CS652" s="181"/>
      <c r="CT652" s="181"/>
      <c r="CU652" s="181"/>
      <c r="CV652" s="181"/>
      <c r="CW652" s="181"/>
      <c r="CX652" s="181"/>
      <c r="CY652" s="181"/>
      <c r="CZ652" s="181"/>
      <c r="DA652" s="181"/>
      <c r="DB652" s="181"/>
      <c r="DC652" s="181"/>
      <c r="DD652" s="181"/>
      <c r="DE652" s="181"/>
      <c r="DF652" s="181"/>
      <c r="DG652" s="181"/>
      <c r="DH652" s="181"/>
      <c r="DI652" s="181"/>
      <c r="DJ652" s="181"/>
      <c r="DK652" s="181"/>
      <c r="DL652" s="181"/>
      <c r="DM652" s="181"/>
      <c r="DN652" s="181"/>
      <c r="DO652" s="181"/>
      <c r="DP652" s="181"/>
      <c r="DQ652" s="181"/>
      <c r="DR652" s="181"/>
      <c r="DS652" s="181"/>
      <c r="DT652" s="181"/>
      <c r="DU652" s="181"/>
      <c r="DV652" s="181"/>
      <c r="DW652" s="181"/>
      <c r="DX652" s="181"/>
      <c r="DY652" s="181"/>
      <c r="DZ652" s="181"/>
      <c r="EA652" s="181"/>
      <c r="EB652" s="181"/>
      <c r="EC652" s="181"/>
      <c r="ED652" s="181"/>
      <c r="EE652" s="181"/>
      <c r="EF652" s="181"/>
      <c r="EG652" s="181"/>
      <c r="EH652" s="181"/>
      <c r="EI652" s="181"/>
      <c r="EJ652" s="181"/>
      <c r="EK652" s="181"/>
      <c r="EL652" s="181"/>
      <c r="EM652" s="181"/>
      <c r="EN652" s="177"/>
      <c r="EO652" s="177"/>
    </row>
    <row r="653" customFormat="false" ht="12.75" hidden="false" customHeight="false" outlineLevel="0" collapsed="false">
      <c r="A653" s="197" t="s">
        <v>64</v>
      </c>
      <c r="B653" s="198"/>
      <c r="C653" s="199" t="s">
        <v>238</v>
      </c>
      <c r="D653" s="171" t="n">
        <v>9</v>
      </c>
      <c r="E653" s="172" t="s">
        <v>231</v>
      </c>
      <c r="F653" s="173" t="n">
        <f aca="false">SUM(H653:EM653)</f>
        <v>0</v>
      </c>
      <c r="G653" s="174"/>
      <c r="H653" s="176"/>
      <c r="I653" s="176"/>
      <c r="J653" s="176"/>
      <c r="K653" s="176"/>
      <c r="L653" s="176"/>
      <c r="M653" s="176"/>
      <c r="N653" s="176"/>
      <c r="O653" s="176"/>
      <c r="P653" s="176"/>
      <c r="Q653" s="175"/>
      <c r="R653" s="175"/>
      <c r="S653" s="175"/>
      <c r="T653" s="175"/>
      <c r="U653" s="175"/>
      <c r="V653" s="175"/>
      <c r="W653" s="175"/>
      <c r="X653" s="175"/>
      <c r="Y653" s="175"/>
      <c r="Z653" s="175"/>
      <c r="AA653" s="175"/>
      <c r="AB653" s="175"/>
      <c r="AC653" s="175"/>
      <c r="AD653" s="175"/>
      <c r="AE653" s="175"/>
      <c r="AF653" s="175"/>
      <c r="AG653" s="175"/>
      <c r="AH653" s="175"/>
      <c r="AI653" s="175"/>
      <c r="AJ653" s="175"/>
      <c r="AK653" s="175"/>
      <c r="AL653" s="175"/>
      <c r="AM653" s="175"/>
      <c r="AN653" s="175"/>
      <c r="AO653" s="175"/>
      <c r="AP653" s="175"/>
      <c r="AQ653" s="175"/>
      <c r="AR653" s="175"/>
      <c r="AS653" s="175"/>
      <c r="AT653" s="175"/>
      <c r="AU653" s="175"/>
      <c r="AV653" s="175"/>
      <c r="AW653" s="175"/>
      <c r="AX653" s="175"/>
      <c r="AY653" s="175"/>
      <c r="AZ653" s="175"/>
      <c r="BA653" s="175"/>
      <c r="BB653" s="175"/>
      <c r="BC653" s="176"/>
      <c r="BD653" s="176"/>
      <c r="BE653" s="176"/>
      <c r="BF653" s="176"/>
      <c r="BG653" s="176"/>
      <c r="BH653" s="176"/>
      <c r="BI653" s="176"/>
      <c r="BJ653" s="176"/>
      <c r="BK653" s="176"/>
      <c r="BL653" s="176"/>
      <c r="BM653" s="176"/>
      <c r="BN653" s="176"/>
      <c r="BO653" s="176"/>
      <c r="BP653" s="176"/>
      <c r="BQ653" s="176"/>
      <c r="BR653" s="176"/>
      <c r="BS653" s="176"/>
      <c r="BT653" s="176"/>
      <c r="BU653" s="176"/>
      <c r="BV653" s="176"/>
      <c r="BW653" s="176"/>
      <c r="BX653" s="176"/>
      <c r="BY653" s="176"/>
      <c r="BZ653" s="176"/>
      <c r="CA653" s="176"/>
      <c r="CB653" s="176"/>
      <c r="CC653" s="176"/>
      <c r="CD653" s="176"/>
      <c r="CE653" s="176"/>
      <c r="CF653" s="176"/>
      <c r="CG653" s="176"/>
      <c r="CH653" s="176"/>
      <c r="CI653" s="176"/>
      <c r="CJ653" s="176"/>
      <c r="CK653" s="176"/>
      <c r="CL653" s="176"/>
      <c r="CM653" s="176"/>
      <c r="CN653" s="176"/>
      <c r="CO653" s="176"/>
      <c r="CP653" s="176"/>
      <c r="CQ653" s="176"/>
      <c r="CR653" s="176"/>
      <c r="CS653" s="176"/>
      <c r="CT653" s="176"/>
      <c r="CU653" s="176"/>
      <c r="CV653" s="176"/>
      <c r="CW653" s="176"/>
      <c r="CX653" s="176"/>
      <c r="CY653" s="176"/>
      <c r="CZ653" s="176"/>
      <c r="DA653" s="176"/>
      <c r="DB653" s="176"/>
      <c r="DC653" s="176"/>
      <c r="DD653" s="176"/>
      <c r="DE653" s="176"/>
      <c r="DF653" s="176"/>
      <c r="DG653" s="176"/>
      <c r="DH653" s="176"/>
      <c r="DI653" s="176"/>
      <c r="DJ653" s="176"/>
      <c r="DK653" s="176"/>
      <c r="DL653" s="176"/>
      <c r="DM653" s="176"/>
      <c r="DN653" s="176"/>
      <c r="DO653" s="176"/>
      <c r="DP653" s="176"/>
      <c r="DQ653" s="176"/>
      <c r="DR653" s="176"/>
      <c r="DS653" s="176"/>
      <c r="DT653" s="176"/>
      <c r="DU653" s="176"/>
      <c r="DV653" s="176"/>
      <c r="DW653" s="176"/>
      <c r="DX653" s="176"/>
      <c r="DY653" s="176"/>
      <c r="DZ653" s="176"/>
      <c r="EA653" s="176"/>
      <c r="EB653" s="176"/>
      <c r="EC653" s="176"/>
      <c r="ED653" s="176"/>
      <c r="EE653" s="176"/>
      <c r="EF653" s="176"/>
      <c r="EG653" s="176"/>
      <c r="EH653" s="176"/>
      <c r="EI653" s="176"/>
      <c r="EJ653" s="176"/>
      <c r="EK653" s="176"/>
      <c r="EL653" s="176"/>
      <c r="EM653" s="176"/>
      <c r="EN653" s="177"/>
      <c r="EO653" s="177"/>
    </row>
    <row r="654" customFormat="false" ht="12.75" hidden="false" customHeight="false" outlineLevel="0" collapsed="false">
      <c r="A654" s="197" t="s">
        <v>64</v>
      </c>
      <c r="B654" s="198"/>
      <c r="C654" s="199" t="s">
        <v>238</v>
      </c>
      <c r="D654" s="171" t="n">
        <v>10</v>
      </c>
      <c r="E654" s="172" t="s">
        <v>231</v>
      </c>
      <c r="F654" s="173" t="n">
        <f aca="false">SUM(H654:EM654)</f>
        <v>0</v>
      </c>
      <c r="G654" s="174"/>
      <c r="H654" s="176"/>
      <c r="I654" s="176"/>
      <c r="J654" s="176"/>
      <c r="K654" s="176"/>
      <c r="L654" s="176"/>
      <c r="M654" s="176"/>
      <c r="N654" s="176"/>
      <c r="O654" s="176"/>
      <c r="P654" s="176"/>
      <c r="Q654" s="175"/>
      <c r="R654" s="175"/>
      <c r="S654" s="175"/>
      <c r="T654" s="175"/>
      <c r="U654" s="175"/>
      <c r="V654" s="175"/>
      <c r="W654" s="175"/>
      <c r="X654" s="175"/>
      <c r="Y654" s="175"/>
      <c r="Z654" s="175"/>
      <c r="AA654" s="175"/>
      <c r="AB654" s="175"/>
      <c r="AC654" s="175"/>
      <c r="AD654" s="175"/>
      <c r="AE654" s="175"/>
      <c r="AF654" s="175"/>
      <c r="AG654" s="175"/>
      <c r="AH654" s="175"/>
      <c r="AI654" s="175"/>
      <c r="AJ654" s="175"/>
      <c r="AK654" s="175"/>
      <c r="AL654" s="175"/>
      <c r="AM654" s="175"/>
      <c r="AN654" s="175"/>
      <c r="AO654" s="175"/>
      <c r="AP654" s="175"/>
      <c r="AQ654" s="175"/>
      <c r="AR654" s="175"/>
      <c r="AS654" s="175"/>
      <c r="AT654" s="175"/>
      <c r="AU654" s="175"/>
      <c r="AV654" s="175"/>
      <c r="AW654" s="175"/>
      <c r="AX654" s="175"/>
      <c r="AY654" s="175"/>
      <c r="AZ654" s="175"/>
      <c r="BA654" s="175"/>
      <c r="BB654" s="175"/>
      <c r="BC654" s="176"/>
      <c r="BD654" s="176"/>
      <c r="BE654" s="176"/>
      <c r="BF654" s="176"/>
      <c r="BG654" s="176"/>
      <c r="BH654" s="176"/>
      <c r="BI654" s="176"/>
      <c r="BJ654" s="176"/>
      <c r="BK654" s="176"/>
      <c r="BL654" s="176"/>
      <c r="BM654" s="176"/>
      <c r="BN654" s="176"/>
      <c r="BO654" s="176"/>
      <c r="BP654" s="176"/>
      <c r="BQ654" s="176"/>
      <c r="BR654" s="176"/>
      <c r="BS654" s="176"/>
      <c r="BT654" s="176"/>
      <c r="BU654" s="176"/>
      <c r="BV654" s="176"/>
      <c r="BW654" s="176"/>
      <c r="BX654" s="176"/>
      <c r="BY654" s="176"/>
      <c r="BZ654" s="176"/>
      <c r="CA654" s="176"/>
      <c r="CB654" s="176"/>
      <c r="CC654" s="176"/>
      <c r="CD654" s="176"/>
      <c r="CE654" s="176"/>
      <c r="CF654" s="176"/>
      <c r="CG654" s="176"/>
      <c r="CH654" s="176"/>
      <c r="CI654" s="176"/>
      <c r="CJ654" s="176"/>
      <c r="CK654" s="176"/>
      <c r="CL654" s="176"/>
      <c r="CM654" s="176"/>
      <c r="CN654" s="176"/>
      <c r="CO654" s="176"/>
      <c r="CP654" s="176"/>
      <c r="CQ654" s="176"/>
      <c r="CR654" s="176"/>
      <c r="CS654" s="176"/>
      <c r="CT654" s="176"/>
      <c r="CU654" s="176"/>
      <c r="CV654" s="176"/>
      <c r="CW654" s="176"/>
      <c r="CX654" s="176"/>
      <c r="CY654" s="176"/>
      <c r="CZ654" s="176"/>
      <c r="DA654" s="176"/>
      <c r="DB654" s="176"/>
      <c r="DC654" s="176"/>
      <c r="DD654" s="176"/>
      <c r="DE654" s="176"/>
      <c r="DF654" s="176"/>
      <c r="DG654" s="176"/>
      <c r="DH654" s="176"/>
      <c r="DI654" s="176"/>
      <c r="DJ654" s="176"/>
      <c r="DK654" s="176"/>
      <c r="DL654" s="176"/>
      <c r="DM654" s="176"/>
      <c r="DN654" s="176"/>
      <c r="DO654" s="176"/>
      <c r="DP654" s="176"/>
      <c r="DQ654" s="176"/>
      <c r="DR654" s="176"/>
      <c r="DS654" s="176"/>
      <c r="DT654" s="176"/>
      <c r="DU654" s="176"/>
      <c r="DV654" s="176"/>
      <c r="DW654" s="176"/>
      <c r="DX654" s="176"/>
      <c r="DY654" s="176"/>
      <c r="DZ654" s="176"/>
      <c r="EA654" s="176"/>
      <c r="EB654" s="176"/>
      <c r="EC654" s="176"/>
      <c r="ED654" s="176"/>
      <c r="EE654" s="176"/>
      <c r="EF654" s="176"/>
      <c r="EG654" s="176"/>
      <c r="EH654" s="176"/>
      <c r="EI654" s="176"/>
      <c r="EJ654" s="176"/>
      <c r="EK654" s="176"/>
      <c r="EL654" s="176"/>
      <c r="EM654" s="176"/>
      <c r="EN654" s="177"/>
      <c r="EO654" s="177"/>
    </row>
    <row r="655" customFormat="false" ht="12.75" hidden="false" customHeight="false" outlineLevel="0" collapsed="false">
      <c r="A655" s="197" t="s">
        <v>64</v>
      </c>
      <c r="B655" s="198"/>
      <c r="C655" s="199" t="s">
        <v>238</v>
      </c>
      <c r="D655" s="171" t="n">
        <v>11</v>
      </c>
      <c r="E655" s="172" t="s">
        <v>231</v>
      </c>
      <c r="F655" s="173" t="n">
        <f aca="false">SUM(H655:EM655)</f>
        <v>0</v>
      </c>
      <c r="G655" s="174"/>
      <c r="H655" s="176"/>
      <c r="I655" s="176"/>
      <c r="J655" s="176"/>
      <c r="K655" s="176"/>
      <c r="L655" s="176"/>
      <c r="M655" s="176"/>
      <c r="N655" s="176"/>
      <c r="O655" s="176"/>
      <c r="P655" s="176"/>
      <c r="Q655" s="175"/>
      <c r="R655" s="175"/>
      <c r="S655" s="175"/>
      <c r="T655" s="175"/>
      <c r="U655" s="175"/>
      <c r="V655" s="175"/>
      <c r="W655" s="175"/>
      <c r="X655" s="175"/>
      <c r="Y655" s="175"/>
      <c r="Z655" s="175"/>
      <c r="AA655" s="175"/>
      <c r="AB655" s="175"/>
      <c r="AC655" s="175"/>
      <c r="AD655" s="175"/>
      <c r="AE655" s="175"/>
      <c r="AF655" s="175"/>
      <c r="AG655" s="175"/>
      <c r="AH655" s="175"/>
      <c r="AI655" s="175"/>
      <c r="AJ655" s="175"/>
      <c r="AK655" s="175"/>
      <c r="AL655" s="175"/>
      <c r="AM655" s="175"/>
      <c r="AN655" s="175"/>
      <c r="AO655" s="175"/>
      <c r="AP655" s="175"/>
      <c r="AQ655" s="175"/>
      <c r="AR655" s="175"/>
      <c r="AS655" s="175"/>
      <c r="AT655" s="175"/>
      <c r="AU655" s="175"/>
      <c r="AV655" s="175"/>
      <c r="AW655" s="175"/>
      <c r="AX655" s="175"/>
      <c r="AY655" s="175"/>
      <c r="AZ655" s="175"/>
      <c r="BA655" s="175"/>
      <c r="BB655" s="175"/>
      <c r="BC655" s="176"/>
      <c r="BD655" s="176"/>
      <c r="BE655" s="176"/>
      <c r="BF655" s="176"/>
      <c r="BG655" s="176"/>
      <c r="BH655" s="176"/>
      <c r="BI655" s="176"/>
      <c r="BJ655" s="176"/>
      <c r="BK655" s="176"/>
      <c r="BL655" s="176"/>
      <c r="BM655" s="176"/>
      <c r="BN655" s="176"/>
      <c r="BO655" s="176"/>
      <c r="BP655" s="176"/>
      <c r="BQ655" s="176"/>
      <c r="BR655" s="176"/>
      <c r="BS655" s="176"/>
      <c r="BT655" s="176"/>
      <c r="BU655" s="176"/>
      <c r="BV655" s="176"/>
      <c r="BW655" s="176"/>
      <c r="BX655" s="176"/>
      <c r="BY655" s="176"/>
      <c r="BZ655" s="176"/>
      <c r="CA655" s="176"/>
      <c r="CB655" s="176"/>
      <c r="CC655" s="176"/>
      <c r="CD655" s="176"/>
      <c r="CE655" s="176"/>
      <c r="CF655" s="176"/>
      <c r="CG655" s="176"/>
      <c r="CH655" s="176"/>
      <c r="CI655" s="176"/>
      <c r="CJ655" s="176"/>
      <c r="CK655" s="176"/>
      <c r="CL655" s="176"/>
      <c r="CM655" s="176"/>
      <c r="CN655" s="176"/>
      <c r="CO655" s="176"/>
      <c r="CP655" s="176"/>
      <c r="CQ655" s="176"/>
      <c r="CR655" s="176"/>
      <c r="CS655" s="176"/>
      <c r="CT655" s="176"/>
      <c r="CU655" s="176"/>
      <c r="CV655" s="176"/>
      <c r="CW655" s="176"/>
      <c r="CX655" s="176"/>
      <c r="CY655" s="176"/>
      <c r="CZ655" s="176"/>
      <c r="DA655" s="176"/>
      <c r="DB655" s="176"/>
      <c r="DC655" s="176"/>
      <c r="DD655" s="176"/>
      <c r="DE655" s="176"/>
      <c r="DF655" s="176"/>
      <c r="DG655" s="176"/>
      <c r="DH655" s="176"/>
      <c r="DI655" s="176"/>
      <c r="DJ655" s="176"/>
      <c r="DK655" s="176"/>
      <c r="DL655" s="176"/>
      <c r="DM655" s="176"/>
      <c r="DN655" s="176"/>
      <c r="DO655" s="176"/>
      <c r="DP655" s="176"/>
      <c r="DQ655" s="176"/>
      <c r="DR655" s="176"/>
      <c r="DS655" s="176"/>
      <c r="DT655" s="176"/>
      <c r="DU655" s="176"/>
      <c r="DV655" s="176"/>
      <c r="DW655" s="176"/>
      <c r="DX655" s="176"/>
      <c r="DY655" s="176"/>
      <c r="DZ655" s="176"/>
      <c r="EA655" s="176"/>
      <c r="EB655" s="176"/>
      <c r="EC655" s="176"/>
      <c r="ED655" s="176"/>
      <c r="EE655" s="176"/>
      <c r="EF655" s="176"/>
      <c r="EG655" s="176"/>
      <c r="EH655" s="176"/>
      <c r="EI655" s="176"/>
      <c r="EJ655" s="176"/>
      <c r="EK655" s="176"/>
      <c r="EL655" s="176"/>
      <c r="EM655" s="176"/>
      <c r="EN655" s="177"/>
      <c r="EO655" s="177"/>
    </row>
    <row r="656" customFormat="false" ht="12.75" hidden="false" customHeight="false" outlineLevel="0" collapsed="false">
      <c r="A656" s="197" t="s">
        <v>64</v>
      </c>
      <c r="B656" s="198"/>
      <c r="C656" s="199" t="s">
        <v>238</v>
      </c>
      <c r="D656" s="171" t="n">
        <v>12</v>
      </c>
      <c r="E656" s="172" t="s">
        <v>231</v>
      </c>
      <c r="F656" s="173" t="n">
        <f aca="false">SUM(H656:EM656)</f>
        <v>0</v>
      </c>
      <c r="G656" s="174"/>
      <c r="H656" s="176"/>
      <c r="I656" s="176"/>
      <c r="J656" s="176"/>
      <c r="K656" s="176"/>
      <c r="L656" s="176"/>
      <c r="M656" s="176"/>
      <c r="N656" s="176"/>
      <c r="O656" s="176"/>
      <c r="P656" s="176"/>
      <c r="Q656" s="175"/>
      <c r="R656" s="175"/>
      <c r="S656" s="175"/>
      <c r="T656" s="175"/>
      <c r="U656" s="175"/>
      <c r="V656" s="175"/>
      <c r="W656" s="175"/>
      <c r="X656" s="175"/>
      <c r="Y656" s="175"/>
      <c r="Z656" s="175"/>
      <c r="AA656" s="175"/>
      <c r="AB656" s="175"/>
      <c r="AC656" s="175"/>
      <c r="AD656" s="175"/>
      <c r="AE656" s="175"/>
      <c r="AF656" s="175"/>
      <c r="AG656" s="175"/>
      <c r="AH656" s="175"/>
      <c r="AI656" s="175"/>
      <c r="AJ656" s="175"/>
      <c r="AK656" s="175"/>
      <c r="AL656" s="175"/>
      <c r="AM656" s="175"/>
      <c r="AN656" s="175"/>
      <c r="AO656" s="175"/>
      <c r="AP656" s="175"/>
      <c r="AQ656" s="175"/>
      <c r="AR656" s="175"/>
      <c r="AS656" s="175"/>
      <c r="AT656" s="175"/>
      <c r="AU656" s="175"/>
      <c r="AV656" s="175"/>
      <c r="AW656" s="175"/>
      <c r="AX656" s="175"/>
      <c r="AY656" s="175"/>
      <c r="AZ656" s="175"/>
      <c r="BA656" s="175"/>
      <c r="BB656" s="175"/>
      <c r="BC656" s="176"/>
      <c r="BD656" s="176"/>
      <c r="BE656" s="176"/>
      <c r="BF656" s="176"/>
      <c r="BG656" s="176"/>
      <c r="BH656" s="176"/>
      <c r="BI656" s="176"/>
      <c r="BJ656" s="176"/>
      <c r="BK656" s="176"/>
      <c r="BL656" s="176"/>
      <c r="BM656" s="176"/>
      <c r="BN656" s="176"/>
      <c r="BO656" s="176"/>
      <c r="BP656" s="176"/>
      <c r="BQ656" s="176"/>
      <c r="BR656" s="176"/>
      <c r="BS656" s="176"/>
      <c r="BT656" s="176"/>
      <c r="BU656" s="176"/>
      <c r="BV656" s="176"/>
      <c r="BW656" s="176"/>
      <c r="BX656" s="176"/>
      <c r="BY656" s="176"/>
      <c r="BZ656" s="176"/>
      <c r="CA656" s="176"/>
      <c r="CB656" s="176"/>
      <c r="CC656" s="176"/>
      <c r="CD656" s="176"/>
      <c r="CE656" s="176"/>
      <c r="CF656" s="176"/>
      <c r="CG656" s="176"/>
      <c r="CH656" s="176"/>
      <c r="CI656" s="176"/>
      <c r="CJ656" s="176"/>
      <c r="CK656" s="176"/>
      <c r="CL656" s="176"/>
      <c r="CM656" s="176"/>
      <c r="CN656" s="176"/>
      <c r="CO656" s="176"/>
      <c r="CP656" s="176"/>
      <c r="CQ656" s="176"/>
      <c r="CR656" s="176"/>
      <c r="CS656" s="176"/>
      <c r="CT656" s="176"/>
      <c r="CU656" s="176"/>
      <c r="CV656" s="176"/>
      <c r="CW656" s="176"/>
      <c r="CX656" s="176"/>
      <c r="CY656" s="176"/>
      <c r="CZ656" s="176"/>
      <c r="DA656" s="176"/>
      <c r="DB656" s="176"/>
      <c r="DC656" s="176"/>
      <c r="DD656" s="176"/>
      <c r="DE656" s="176"/>
      <c r="DF656" s="176"/>
      <c r="DG656" s="176"/>
      <c r="DH656" s="176"/>
      <c r="DI656" s="176"/>
      <c r="DJ656" s="176"/>
      <c r="DK656" s="176"/>
      <c r="DL656" s="176"/>
      <c r="DM656" s="176"/>
      <c r="DN656" s="176"/>
      <c r="DO656" s="176"/>
      <c r="DP656" s="176"/>
      <c r="DQ656" s="176"/>
      <c r="DR656" s="176"/>
      <c r="DS656" s="176"/>
      <c r="DT656" s="176"/>
      <c r="DU656" s="176"/>
      <c r="DV656" s="176"/>
      <c r="DW656" s="176"/>
      <c r="DX656" s="176"/>
      <c r="DY656" s="176"/>
      <c r="DZ656" s="176"/>
      <c r="EA656" s="176"/>
      <c r="EB656" s="176"/>
      <c r="EC656" s="176"/>
      <c r="ED656" s="176"/>
      <c r="EE656" s="176"/>
      <c r="EF656" s="176"/>
      <c r="EG656" s="176"/>
      <c r="EH656" s="176"/>
      <c r="EI656" s="176"/>
      <c r="EJ656" s="176"/>
      <c r="EK656" s="176"/>
      <c r="EL656" s="176"/>
      <c r="EM656" s="176"/>
      <c r="EN656" s="177"/>
      <c r="EO656" s="177"/>
    </row>
    <row r="657" customFormat="false" ht="12.75" hidden="false" customHeight="false" outlineLevel="0" collapsed="false">
      <c r="A657" s="197" t="s">
        <v>64</v>
      </c>
      <c r="B657" s="198"/>
      <c r="C657" s="199" t="s">
        <v>238</v>
      </c>
      <c r="D657" s="171" t="n">
        <v>13</v>
      </c>
      <c r="E657" s="172" t="s">
        <v>231</v>
      </c>
      <c r="F657" s="173" t="n">
        <f aca="false">SUM(H657:EM657)</f>
        <v>0</v>
      </c>
      <c r="G657" s="174"/>
      <c r="H657" s="176"/>
      <c r="I657" s="176"/>
      <c r="J657" s="176"/>
      <c r="K657" s="176"/>
      <c r="L657" s="176"/>
      <c r="M657" s="176"/>
      <c r="N657" s="176"/>
      <c r="O657" s="176"/>
      <c r="P657" s="176"/>
      <c r="Q657" s="175"/>
      <c r="R657" s="175"/>
      <c r="S657" s="175"/>
      <c r="T657" s="175"/>
      <c r="U657" s="175"/>
      <c r="V657" s="175"/>
      <c r="W657" s="175"/>
      <c r="X657" s="175"/>
      <c r="Y657" s="175"/>
      <c r="Z657" s="175"/>
      <c r="AA657" s="175"/>
      <c r="AB657" s="175"/>
      <c r="AC657" s="175"/>
      <c r="AD657" s="175"/>
      <c r="AE657" s="175"/>
      <c r="AF657" s="175"/>
      <c r="AG657" s="175"/>
      <c r="AH657" s="175"/>
      <c r="AI657" s="175"/>
      <c r="AJ657" s="175"/>
      <c r="AK657" s="175"/>
      <c r="AL657" s="175"/>
      <c r="AM657" s="175"/>
      <c r="AN657" s="175"/>
      <c r="AO657" s="175"/>
      <c r="AP657" s="175"/>
      <c r="AQ657" s="175"/>
      <c r="AR657" s="175"/>
      <c r="AS657" s="175"/>
      <c r="AT657" s="175"/>
      <c r="AU657" s="175"/>
      <c r="AV657" s="175"/>
      <c r="AW657" s="175"/>
      <c r="AX657" s="175"/>
      <c r="AY657" s="175"/>
      <c r="AZ657" s="175"/>
      <c r="BA657" s="175"/>
      <c r="BB657" s="175"/>
      <c r="BC657" s="176"/>
      <c r="BD657" s="176"/>
      <c r="BE657" s="176"/>
      <c r="BF657" s="176"/>
      <c r="BG657" s="176"/>
      <c r="BH657" s="176"/>
      <c r="BI657" s="176"/>
      <c r="BJ657" s="176"/>
      <c r="BK657" s="176"/>
      <c r="BL657" s="176"/>
      <c r="BM657" s="176"/>
      <c r="BN657" s="176"/>
      <c r="BO657" s="176"/>
      <c r="BP657" s="176"/>
      <c r="BQ657" s="176"/>
      <c r="BR657" s="176"/>
      <c r="BS657" s="176"/>
      <c r="BT657" s="176"/>
      <c r="BU657" s="176"/>
      <c r="BV657" s="176"/>
      <c r="BW657" s="176"/>
      <c r="BX657" s="176"/>
      <c r="BY657" s="176"/>
      <c r="BZ657" s="176"/>
      <c r="CA657" s="176"/>
      <c r="CB657" s="176"/>
      <c r="CC657" s="176"/>
      <c r="CD657" s="176"/>
      <c r="CE657" s="176"/>
      <c r="CF657" s="176"/>
      <c r="CG657" s="176"/>
      <c r="CH657" s="176"/>
      <c r="CI657" s="176"/>
      <c r="CJ657" s="176"/>
      <c r="CK657" s="176"/>
      <c r="CL657" s="176"/>
      <c r="CM657" s="176"/>
      <c r="CN657" s="176"/>
      <c r="CO657" s="176"/>
      <c r="CP657" s="176"/>
      <c r="CQ657" s="176"/>
      <c r="CR657" s="176"/>
      <c r="CS657" s="176"/>
      <c r="CT657" s="176"/>
      <c r="CU657" s="176"/>
      <c r="CV657" s="176"/>
      <c r="CW657" s="176"/>
      <c r="CX657" s="176"/>
      <c r="CY657" s="176"/>
      <c r="CZ657" s="176"/>
      <c r="DA657" s="176"/>
      <c r="DB657" s="176"/>
      <c r="DC657" s="176"/>
      <c r="DD657" s="176"/>
      <c r="DE657" s="176"/>
      <c r="DF657" s="176"/>
      <c r="DG657" s="176"/>
      <c r="DH657" s="176"/>
      <c r="DI657" s="176"/>
      <c r="DJ657" s="176"/>
      <c r="DK657" s="176"/>
      <c r="DL657" s="176"/>
      <c r="DM657" s="176"/>
      <c r="DN657" s="176"/>
      <c r="DO657" s="176"/>
      <c r="DP657" s="176"/>
      <c r="DQ657" s="176"/>
      <c r="DR657" s="176"/>
      <c r="DS657" s="176"/>
      <c r="DT657" s="176"/>
      <c r="DU657" s="176"/>
      <c r="DV657" s="176"/>
      <c r="DW657" s="176"/>
      <c r="DX657" s="176"/>
      <c r="DY657" s="176"/>
      <c r="DZ657" s="176"/>
      <c r="EA657" s="176"/>
      <c r="EB657" s="176"/>
      <c r="EC657" s="176"/>
      <c r="ED657" s="176"/>
      <c r="EE657" s="176"/>
      <c r="EF657" s="176"/>
      <c r="EG657" s="176"/>
      <c r="EH657" s="176"/>
      <c r="EI657" s="176"/>
      <c r="EJ657" s="176"/>
      <c r="EK657" s="176"/>
      <c r="EL657" s="176"/>
      <c r="EM657" s="176"/>
      <c r="EN657" s="177"/>
      <c r="EO657" s="177"/>
    </row>
    <row r="658" customFormat="false" ht="12.75" hidden="false" customHeight="false" outlineLevel="0" collapsed="false">
      <c r="A658" s="197" t="s">
        <v>64</v>
      </c>
      <c r="B658" s="198"/>
      <c r="C658" s="199" t="s">
        <v>238</v>
      </c>
      <c r="D658" s="171" t="n">
        <v>14</v>
      </c>
      <c r="E658" s="172" t="s">
        <v>231</v>
      </c>
      <c r="F658" s="178" t="n">
        <f aca="false">SUM(H658:EM658)</f>
        <v>0</v>
      </c>
      <c r="G658" s="179"/>
      <c r="H658" s="181"/>
      <c r="I658" s="181"/>
      <c r="J658" s="181"/>
      <c r="K658" s="181"/>
      <c r="L658" s="181"/>
      <c r="M658" s="181"/>
      <c r="N658" s="181"/>
      <c r="O658" s="181"/>
      <c r="P658" s="181"/>
      <c r="Q658" s="180"/>
      <c r="R658" s="180"/>
      <c r="S658" s="180"/>
      <c r="T658" s="180"/>
      <c r="U658" s="180"/>
      <c r="V658" s="180"/>
      <c r="W658" s="180"/>
      <c r="X658" s="180"/>
      <c r="Y658" s="180"/>
      <c r="Z658" s="180"/>
      <c r="AA658" s="180"/>
      <c r="AB658" s="180"/>
      <c r="AC658" s="180"/>
      <c r="AD658" s="180"/>
      <c r="AE658" s="180"/>
      <c r="AF658" s="180"/>
      <c r="AG658" s="180"/>
      <c r="AH658" s="180"/>
      <c r="AI658" s="180"/>
      <c r="AJ658" s="180"/>
      <c r="AK658" s="180"/>
      <c r="AL658" s="180"/>
      <c r="AM658" s="180"/>
      <c r="AN658" s="180"/>
      <c r="AO658" s="180"/>
      <c r="AP658" s="180"/>
      <c r="AQ658" s="180"/>
      <c r="AR658" s="180"/>
      <c r="AS658" s="180"/>
      <c r="AT658" s="180"/>
      <c r="AU658" s="180"/>
      <c r="AV658" s="180"/>
      <c r="AW658" s="180"/>
      <c r="AX658" s="180"/>
      <c r="AY658" s="180"/>
      <c r="AZ658" s="180"/>
      <c r="BA658" s="180"/>
      <c r="BB658" s="180"/>
      <c r="BC658" s="181"/>
      <c r="BD658" s="181"/>
      <c r="BE658" s="181"/>
      <c r="BF658" s="181"/>
      <c r="BG658" s="181"/>
      <c r="BH658" s="181"/>
      <c r="BI658" s="181"/>
      <c r="BJ658" s="181"/>
      <c r="BK658" s="181"/>
      <c r="BL658" s="181"/>
      <c r="BM658" s="181"/>
      <c r="BN658" s="181"/>
      <c r="BO658" s="181"/>
      <c r="BP658" s="181"/>
      <c r="BQ658" s="181"/>
      <c r="BR658" s="181"/>
      <c r="BS658" s="181"/>
      <c r="BT658" s="181"/>
      <c r="BU658" s="181"/>
      <c r="BV658" s="181"/>
      <c r="BW658" s="181"/>
      <c r="BX658" s="181"/>
      <c r="BY658" s="181"/>
      <c r="BZ658" s="181"/>
      <c r="CA658" s="181"/>
      <c r="CB658" s="181"/>
      <c r="CC658" s="181"/>
      <c r="CD658" s="181"/>
      <c r="CE658" s="181"/>
      <c r="CF658" s="181"/>
      <c r="CG658" s="181"/>
      <c r="CH658" s="181"/>
      <c r="CI658" s="181"/>
      <c r="CJ658" s="181"/>
      <c r="CK658" s="181"/>
      <c r="CL658" s="181"/>
      <c r="CM658" s="181"/>
      <c r="CN658" s="181"/>
      <c r="CO658" s="181"/>
      <c r="CP658" s="181"/>
      <c r="CQ658" s="181"/>
      <c r="CR658" s="181"/>
      <c r="CS658" s="181"/>
      <c r="CT658" s="181"/>
      <c r="CU658" s="181"/>
      <c r="CV658" s="181"/>
      <c r="CW658" s="181"/>
      <c r="CX658" s="181"/>
      <c r="CY658" s="181"/>
      <c r="CZ658" s="181"/>
      <c r="DA658" s="181"/>
      <c r="DB658" s="181"/>
      <c r="DC658" s="181"/>
      <c r="DD658" s="181"/>
      <c r="DE658" s="181"/>
      <c r="DF658" s="181"/>
      <c r="DG658" s="181"/>
      <c r="DH658" s="181"/>
      <c r="DI658" s="181"/>
      <c r="DJ658" s="181"/>
      <c r="DK658" s="181"/>
      <c r="DL658" s="181"/>
      <c r="DM658" s="181"/>
      <c r="DN658" s="181"/>
      <c r="DO658" s="181"/>
      <c r="DP658" s="181"/>
      <c r="DQ658" s="181"/>
      <c r="DR658" s="181"/>
      <c r="DS658" s="181"/>
      <c r="DT658" s="181"/>
      <c r="DU658" s="181"/>
      <c r="DV658" s="181"/>
      <c r="DW658" s="181"/>
      <c r="DX658" s="181"/>
      <c r="DY658" s="181"/>
      <c r="DZ658" s="181"/>
      <c r="EA658" s="181"/>
      <c r="EB658" s="181"/>
      <c r="EC658" s="181"/>
      <c r="ED658" s="181"/>
      <c r="EE658" s="181"/>
      <c r="EF658" s="181"/>
      <c r="EG658" s="181"/>
      <c r="EH658" s="181"/>
      <c r="EI658" s="181"/>
      <c r="EJ658" s="181"/>
      <c r="EK658" s="181"/>
      <c r="EL658" s="181"/>
      <c r="EM658" s="181"/>
      <c r="EN658" s="177"/>
      <c r="EO658" s="177"/>
    </row>
    <row r="659" customFormat="false" ht="12.75" hidden="false" customHeight="false" outlineLevel="0" collapsed="false">
      <c r="A659" s="197" t="s">
        <v>64</v>
      </c>
      <c r="B659" s="198"/>
      <c r="C659" s="199" t="s">
        <v>238</v>
      </c>
      <c r="D659" s="171" t="n">
        <v>15</v>
      </c>
      <c r="E659" s="172" t="s">
        <v>231</v>
      </c>
      <c r="F659" s="178" t="n">
        <f aca="false">SUM(H659:EM659)</f>
        <v>0</v>
      </c>
      <c r="G659" s="179" t="n">
        <f aca="false">SUM(F653:F659)</f>
        <v>0</v>
      </c>
      <c r="H659" s="181"/>
      <c r="I659" s="181"/>
      <c r="J659" s="181"/>
      <c r="K659" s="181"/>
      <c r="L659" s="181"/>
      <c r="M659" s="181"/>
      <c r="N659" s="181"/>
      <c r="O659" s="181"/>
      <c r="P659" s="181"/>
      <c r="Q659" s="180"/>
      <c r="R659" s="180"/>
      <c r="S659" s="180"/>
      <c r="T659" s="180"/>
      <c r="U659" s="180"/>
      <c r="V659" s="180"/>
      <c r="W659" s="180"/>
      <c r="X659" s="180"/>
      <c r="Y659" s="180"/>
      <c r="Z659" s="180"/>
      <c r="AA659" s="180"/>
      <c r="AB659" s="180"/>
      <c r="AC659" s="180"/>
      <c r="AD659" s="180"/>
      <c r="AE659" s="180"/>
      <c r="AF659" s="180"/>
      <c r="AG659" s="180"/>
      <c r="AH659" s="180"/>
      <c r="AI659" s="180"/>
      <c r="AJ659" s="180"/>
      <c r="AK659" s="180"/>
      <c r="AL659" s="180"/>
      <c r="AM659" s="180"/>
      <c r="AN659" s="180"/>
      <c r="AO659" s="180"/>
      <c r="AP659" s="180"/>
      <c r="AQ659" s="180"/>
      <c r="AR659" s="180"/>
      <c r="AS659" s="180"/>
      <c r="AT659" s="180"/>
      <c r="AU659" s="180"/>
      <c r="AV659" s="180"/>
      <c r="AW659" s="180"/>
      <c r="AX659" s="180"/>
      <c r="AY659" s="180"/>
      <c r="AZ659" s="180"/>
      <c r="BA659" s="180"/>
      <c r="BB659" s="180"/>
      <c r="BC659" s="181"/>
      <c r="BD659" s="181"/>
      <c r="BE659" s="181"/>
      <c r="BF659" s="181"/>
      <c r="BG659" s="181"/>
      <c r="BH659" s="181"/>
      <c r="BI659" s="181"/>
      <c r="BJ659" s="181"/>
      <c r="BK659" s="181"/>
      <c r="BL659" s="181"/>
      <c r="BM659" s="181"/>
      <c r="BN659" s="181"/>
      <c r="BO659" s="181"/>
      <c r="BP659" s="181"/>
      <c r="BQ659" s="181"/>
      <c r="BR659" s="181"/>
      <c r="BS659" s="181"/>
      <c r="BT659" s="181"/>
      <c r="BU659" s="181"/>
      <c r="BV659" s="181"/>
      <c r="BW659" s="181"/>
      <c r="BX659" s="181"/>
      <c r="BY659" s="181"/>
      <c r="BZ659" s="181"/>
      <c r="CA659" s="181"/>
      <c r="CB659" s="181"/>
      <c r="CC659" s="181"/>
      <c r="CD659" s="181"/>
      <c r="CE659" s="181"/>
      <c r="CF659" s="181"/>
      <c r="CG659" s="181"/>
      <c r="CH659" s="181"/>
      <c r="CI659" s="181"/>
      <c r="CJ659" s="181"/>
      <c r="CK659" s="181"/>
      <c r="CL659" s="181"/>
      <c r="CM659" s="181"/>
      <c r="CN659" s="181"/>
      <c r="CO659" s="181"/>
      <c r="CP659" s="181"/>
      <c r="CQ659" s="181"/>
      <c r="CR659" s="181"/>
      <c r="CS659" s="181"/>
      <c r="CT659" s="181"/>
      <c r="CU659" s="181"/>
      <c r="CV659" s="181"/>
      <c r="CW659" s="181"/>
      <c r="CX659" s="181"/>
      <c r="CY659" s="181"/>
      <c r="CZ659" s="181"/>
      <c r="DA659" s="181"/>
      <c r="DB659" s="181"/>
      <c r="DC659" s="181"/>
      <c r="DD659" s="181"/>
      <c r="DE659" s="181"/>
      <c r="DF659" s="181"/>
      <c r="DG659" s="181"/>
      <c r="DH659" s="181"/>
      <c r="DI659" s="181"/>
      <c r="DJ659" s="181"/>
      <c r="DK659" s="181"/>
      <c r="DL659" s="181"/>
      <c r="DM659" s="181"/>
      <c r="DN659" s="181"/>
      <c r="DO659" s="181"/>
      <c r="DP659" s="181"/>
      <c r="DQ659" s="181"/>
      <c r="DR659" s="181"/>
      <c r="DS659" s="181"/>
      <c r="DT659" s="181"/>
      <c r="DU659" s="181"/>
      <c r="DV659" s="181"/>
      <c r="DW659" s="181"/>
      <c r="DX659" s="181"/>
      <c r="DY659" s="181"/>
      <c r="DZ659" s="181"/>
      <c r="EA659" s="181"/>
      <c r="EB659" s="181"/>
      <c r="EC659" s="181"/>
      <c r="ED659" s="181"/>
      <c r="EE659" s="181"/>
      <c r="EF659" s="181"/>
      <c r="EG659" s="181"/>
      <c r="EH659" s="181"/>
      <c r="EI659" s="181"/>
      <c r="EJ659" s="181"/>
      <c r="EK659" s="181"/>
      <c r="EL659" s="181"/>
      <c r="EM659" s="181"/>
      <c r="EN659" s="177"/>
      <c r="EO659" s="177"/>
    </row>
    <row r="660" customFormat="false" ht="12.75" hidden="false" customHeight="false" outlineLevel="0" collapsed="false">
      <c r="A660" s="197" t="s">
        <v>64</v>
      </c>
      <c r="B660" s="198"/>
      <c r="C660" s="199" t="s">
        <v>238</v>
      </c>
      <c r="D660" s="171" t="n">
        <v>16</v>
      </c>
      <c r="E660" s="172" t="s">
        <v>232</v>
      </c>
      <c r="F660" s="173" t="n">
        <f aca="false">SUM(H660:EM660)</f>
        <v>0</v>
      </c>
      <c r="G660" s="174"/>
      <c r="H660" s="176"/>
      <c r="I660" s="176"/>
      <c r="J660" s="176"/>
      <c r="K660" s="176"/>
      <c r="L660" s="176"/>
      <c r="M660" s="176"/>
      <c r="N660" s="176"/>
      <c r="O660" s="176"/>
      <c r="P660" s="176"/>
      <c r="Q660" s="175"/>
      <c r="R660" s="175"/>
      <c r="S660" s="175"/>
      <c r="T660" s="175"/>
      <c r="U660" s="175"/>
      <c r="V660" s="175"/>
      <c r="W660" s="175"/>
      <c r="X660" s="175"/>
      <c r="Y660" s="175"/>
      <c r="Z660" s="175"/>
      <c r="AA660" s="175"/>
      <c r="AB660" s="175"/>
      <c r="AC660" s="175"/>
      <c r="AD660" s="175"/>
      <c r="AE660" s="175"/>
      <c r="AF660" s="175"/>
      <c r="AG660" s="175"/>
      <c r="AH660" s="175"/>
      <c r="AI660" s="175"/>
      <c r="AJ660" s="175"/>
      <c r="AK660" s="175"/>
      <c r="AL660" s="175"/>
      <c r="AM660" s="175"/>
      <c r="AN660" s="175"/>
      <c r="AO660" s="175"/>
      <c r="AP660" s="175"/>
      <c r="AQ660" s="175"/>
      <c r="AR660" s="175"/>
      <c r="AS660" s="175"/>
      <c r="AT660" s="175"/>
      <c r="AU660" s="175"/>
      <c r="AV660" s="175"/>
      <c r="AW660" s="175"/>
      <c r="AX660" s="175"/>
      <c r="AY660" s="175"/>
      <c r="AZ660" s="175"/>
      <c r="BA660" s="175"/>
      <c r="BB660" s="175"/>
      <c r="BC660" s="176"/>
      <c r="BD660" s="176"/>
      <c r="BE660" s="176"/>
      <c r="BF660" s="176"/>
      <c r="BG660" s="176"/>
      <c r="BH660" s="176"/>
      <c r="BI660" s="176"/>
      <c r="BJ660" s="176"/>
      <c r="BK660" s="176"/>
      <c r="BL660" s="176"/>
      <c r="BM660" s="176"/>
      <c r="BN660" s="176"/>
      <c r="BO660" s="176"/>
      <c r="BP660" s="176"/>
      <c r="BQ660" s="176"/>
      <c r="BR660" s="176"/>
      <c r="BS660" s="176"/>
      <c r="BT660" s="176"/>
      <c r="BU660" s="176"/>
      <c r="BV660" s="176"/>
      <c r="BW660" s="176"/>
      <c r="BX660" s="176"/>
      <c r="BY660" s="176"/>
      <c r="BZ660" s="176"/>
      <c r="CA660" s="176"/>
      <c r="CB660" s="176"/>
      <c r="CC660" s="176"/>
      <c r="CD660" s="176"/>
      <c r="CE660" s="176"/>
      <c r="CF660" s="176"/>
      <c r="CG660" s="176"/>
      <c r="CH660" s="176"/>
      <c r="CI660" s="176"/>
      <c r="CJ660" s="176"/>
      <c r="CK660" s="176"/>
      <c r="CL660" s="176"/>
      <c r="CM660" s="176"/>
      <c r="CN660" s="176"/>
      <c r="CO660" s="176"/>
      <c r="CP660" s="176"/>
      <c r="CQ660" s="176"/>
      <c r="CR660" s="176"/>
      <c r="CS660" s="176"/>
      <c r="CT660" s="176"/>
      <c r="CU660" s="176"/>
      <c r="CV660" s="176"/>
      <c r="CW660" s="176"/>
      <c r="CX660" s="176"/>
      <c r="CY660" s="176"/>
      <c r="CZ660" s="176"/>
      <c r="DA660" s="176"/>
      <c r="DB660" s="176"/>
      <c r="DC660" s="176"/>
      <c r="DD660" s="176"/>
      <c r="DE660" s="176"/>
      <c r="DF660" s="176"/>
      <c r="DG660" s="176"/>
      <c r="DH660" s="176"/>
      <c r="DI660" s="176"/>
      <c r="DJ660" s="176"/>
      <c r="DK660" s="176"/>
      <c r="DL660" s="176"/>
      <c r="DM660" s="176"/>
      <c r="DN660" s="176"/>
      <c r="DO660" s="176"/>
      <c r="DP660" s="176"/>
      <c r="DQ660" s="176"/>
      <c r="DR660" s="176"/>
      <c r="DS660" s="176"/>
      <c r="DT660" s="176"/>
      <c r="DU660" s="176"/>
      <c r="DV660" s="176"/>
      <c r="DW660" s="176"/>
      <c r="DX660" s="176"/>
      <c r="DY660" s="176"/>
      <c r="DZ660" s="176"/>
      <c r="EA660" s="176"/>
      <c r="EB660" s="176"/>
      <c r="EC660" s="176"/>
      <c r="ED660" s="176"/>
      <c r="EE660" s="176"/>
      <c r="EF660" s="176"/>
      <c r="EG660" s="176"/>
      <c r="EH660" s="176"/>
      <c r="EI660" s="176"/>
      <c r="EJ660" s="176"/>
      <c r="EK660" s="176"/>
      <c r="EL660" s="176"/>
      <c r="EM660" s="176"/>
      <c r="EN660" s="177"/>
      <c r="EO660" s="177"/>
    </row>
    <row r="661" customFormat="false" ht="12.75" hidden="false" customHeight="false" outlineLevel="0" collapsed="false">
      <c r="A661" s="197" t="s">
        <v>64</v>
      </c>
      <c r="B661" s="198"/>
      <c r="C661" s="199" t="s">
        <v>238</v>
      </c>
      <c r="D661" s="171" t="n">
        <v>17</v>
      </c>
      <c r="E661" s="172" t="s">
        <v>232</v>
      </c>
      <c r="F661" s="173" t="n">
        <f aca="false">SUM(H661:EM661)</f>
        <v>7.75</v>
      </c>
      <c r="G661" s="174"/>
      <c r="H661" s="176"/>
      <c r="I661" s="176"/>
      <c r="J661" s="176"/>
      <c r="K661" s="176"/>
      <c r="L661" s="176"/>
      <c r="M661" s="176" t="n">
        <v>0.5</v>
      </c>
      <c r="N661" s="176"/>
      <c r="O661" s="176"/>
      <c r="P661" s="176"/>
      <c r="Q661" s="175"/>
      <c r="R661" s="175"/>
      <c r="S661" s="175"/>
      <c r="T661" s="175"/>
      <c r="U661" s="175"/>
      <c r="V661" s="175"/>
      <c r="W661" s="175"/>
      <c r="X661" s="175"/>
      <c r="Y661" s="175"/>
      <c r="Z661" s="175"/>
      <c r="AA661" s="175"/>
      <c r="AB661" s="175"/>
      <c r="AC661" s="175"/>
      <c r="AD661" s="175"/>
      <c r="AE661" s="175"/>
      <c r="AF661" s="175"/>
      <c r="AG661" s="175"/>
      <c r="AH661" s="175"/>
      <c r="AI661" s="175"/>
      <c r="AJ661" s="175"/>
      <c r="AK661" s="175"/>
      <c r="AL661" s="175"/>
      <c r="AM661" s="175"/>
      <c r="AN661" s="175"/>
      <c r="AO661" s="175"/>
      <c r="AP661" s="175"/>
      <c r="AQ661" s="175"/>
      <c r="AR661" s="175"/>
      <c r="AS661" s="175"/>
      <c r="AT661" s="175"/>
      <c r="AU661" s="175"/>
      <c r="AV661" s="175"/>
      <c r="AW661" s="175"/>
      <c r="AX661" s="175"/>
      <c r="AY661" s="175"/>
      <c r="AZ661" s="175"/>
      <c r="BA661" s="175"/>
      <c r="BB661" s="175"/>
      <c r="BC661" s="176"/>
      <c r="BD661" s="176"/>
      <c r="BE661" s="176"/>
      <c r="BF661" s="176"/>
      <c r="BG661" s="176"/>
      <c r="BH661" s="176"/>
      <c r="BI661" s="176"/>
      <c r="BJ661" s="176"/>
      <c r="BK661" s="176"/>
      <c r="BL661" s="176"/>
      <c r="BM661" s="176"/>
      <c r="BN661" s="176"/>
      <c r="BO661" s="176"/>
      <c r="BP661" s="176"/>
      <c r="BQ661" s="176"/>
      <c r="BR661" s="176"/>
      <c r="BS661" s="176"/>
      <c r="BT661" s="176"/>
      <c r="BU661" s="176"/>
      <c r="BV661" s="176"/>
      <c r="BW661" s="176"/>
      <c r="BX661" s="176"/>
      <c r="BY661" s="176"/>
      <c r="BZ661" s="176"/>
      <c r="CA661" s="176" t="n">
        <v>6.5</v>
      </c>
      <c r="CB661" s="176"/>
      <c r="CC661" s="176"/>
      <c r="CD661" s="176"/>
      <c r="CE661" s="176"/>
      <c r="CF661" s="176"/>
      <c r="CG661" s="176"/>
      <c r="CH661" s="176" t="n">
        <v>0.75</v>
      </c>
      <c r="CI661" s="176"/>
      <c r="CJ661" s="176"/>
      <c r="CK661" s="176"/>
      <c r="CL661" s="176"/>
      <c r="CM661" s="176"/>
      <c r="CN661" s="176"/>
      <c r="CO661" s="176"/>
      <c r="CP661" s="176"/>
      <c r="CQ661" s="176"/>
      <c r="CR661" s="176"/>
      <c r="CS661" s="176"/>
      <c r="CT661" s="176"/>
      <c r="CU661" s="176"/>
      <c r="CV661" s="176"/>
      <c r="CW661" s="176"/>
      <c r="CX661" s="176"/>
      <c r="CY661" s="176"/>
      <c r="CZ661" s="176"/>
      <c r="DA661" s="176"/>
      <c r="DB661" s="176"/>
      <c r="DC661" s="176"/>
      <c r="DD661" s="176"/>
      <c r="DE661" s="176"/>
      <c r="DF661" s="176"/>
      <c r="DG661" s="176"/>
      <c r="DH661" s="176"/>
      <c r="DI661" s="176"/>
      <c r="DJ661" s="176"/>
      <c r="DK661" s="176"/>
      <c r="DL661" s="176"/>
      <c r="DM661" s="176"/>
      <c r="DN661" s="176"/>
      <c r="DO661" s="176"/>
      <c r="DP661" s="176"/>
      <c r="DQ661" s="176"/>
      <c r="DR661" s="176"/>
      <c r="DS661" s="176"/>
      <c r="DT661" s="176"/>
      <c r="DU661" s="176"/>
      <c r="DV661" s="176"/>
      <c r="DW661" s="176"/>
      <c r="DX661" s="176"/>
      <c r="DY661" s="176"/>
      <c r="DZ661" s="176"/>
      <c r="EA661" s="176"/>
      <c r="EB661" s="176"/>
      <c r="EC661" s="176"/>
      <c r="ED661" s="176"/>
      <c r="EE661" s="176"/>
      <c r="EF661" s="176"/>
      <c r="EG661" s="176"/>
      <c r="EH661" s="176"/>
      <c r="EI661" s="176"/>
      <c r="EJ661" s="176"/>
      <c r="EK661" s="176"/>
      <c r="EL661" s="176"/>
      <c r="EM661" s="176"/>
      <c r="EN661" s="177"/>
      <c r="EO661" s="177"/>
    </row>
    <row r="662" customFormat="false" ht="12.75" hidden="false" customHeight="false" outlineLevel="0" collapsed="false">
      <c r="A662" s="197" t="s">
        <v>64</v>
      </c>
      <c r="B662" s="198"/>
      <c r="C662" s="199" t="s">
        <v>238</v>
      </c>
      <c r="D662" s="171" t="n">
        <v>18</v>
      </c>
      <c r="E662" s="172" t="s">
        <v>232</v>
      </c>
      <c r="F662" s="173" t="n">
        <f aca="false">SUM(H662:EM662)</f>
        <v>7.75</v>
      </c>
      <c r="G662" s="174"/>
      <c r="H662" s="176"/>
      <c r="I662" s="176"/>
      <c r="J662" s="176"/>
      <c r="K662" s="176"/>
      <c r="L662" s="176"/>
      <c r="M662" s="176"/>
      <c r="N662" s="176"/>
      <c r="O662" s="176"/>
      <c r="P662" s="176"/>
      <c r="Q662" s="175"/>
      <c r="R662" s="175"/>
      <c r="S662" s="175"/>
      <c r="T662" s="175"/>
      <c r="U662" s="175"/>
      <c r="V662" s="175"/>
      <c r="W662" s="175"/>
      <c r="X662" s="175"/>
      <c r="Y662" s="175"/>
      <c r="Z662" s="175"/>
      <c r="AA662" s="175"/>
      <c r="AB662" s="175"/>
      <c r="AC662" s="175"/>
      <c r="AD662" s="175"/>
      <c r="AE662" s="175"/>
      <c r="AF662" s="175"/>
      <c r="AG662" s="175"/>
      <c r="AH662" s="175"/>
      <c r="AI662" s="175"/>
      <c r="AJ662" s="175"/>
      <c r="AK662" s="175"/>
      <c r="AL662" s="175"/>
      <c r="AM662" s="175"/>
      <c r="AN662" s="175"/>
      <c r="AO662" s="175"/>
      <c r="AP662" s="175"/>
      <c r="AQ662" s="175"/>
      <c r="AR662" s="175"/>
      <c r="AS662" s="175"/>
      <c r="AT662" s="175"/>
      <c r="AU662" s="175"/>
      <c r="AV662" s="175"/>
      <c r="AW662" s="175"/>
      <c r="AX662" s="175"/>
      <c r="AY662" s="175"/>
      <c r="AZ662" s="175"/>
      <c r="BA662" s="175"/>
      <c r="BB662" s="175"/>
      <c r="BC662" s="176"/>
      <c r="BD662" s="176"/>
      <c r="BE662" s="176"/>
      <c r="BF662" s="176"/>
      <c r="BG662" s="176"/>
      <c r="BH662" s="176"/>
      <c r="BI662" s="176"/>
      <c r="BJ662" s="176"/>
      <c r="BK662" s="176"/>
      <c r="BL662" s="176"/>
      <c r="BM662" s="176"/>
      <c r="BN662" s="176"/>
      <c r="BO662" s="176"/>
      <c r="BP662" s="176"/>
      <c r="BQ662" s="176"/>
      <c r="BR662" s="176" t="n">
        <v>0.5</v>
      </c>
      <c r="BS662" s="176"/>
      <c r="BT662" s="176"/>
      <c r="BU662" s="176"/>
      <c r="BV662" s="176"/>
      <c r="BW662" s="176"/>
      <c r="BX662" s="176"/>
      <c r="BY662" s="176"/>
      <c r="BZ662" s="176"/>
      <c r="CA662" s="176"/>
      <c r="CB662" s="176"/>
      <c r="CC662" s="176"/>
      <c r="CD662" s="176"/>
      <c r="CE662" s="176"/>
      <c r="CF662" s="176"/>
      <c r="CG662" s="176"/>
      <c r="CH662" s="176"/>
      <c r="CI662" s="176" t="n">
        <f aca="false">6.5+0.75</f>
        <v>7.25</v>
      </c>
      <c r="CJ662" s="176"/>
      <c r="CK662" s="176"/>
      <c r="CL662" s="176"/>
      <c r="CM662" s="176"/>
      <c r="CN662" s="176"/>
      <c r="CO662" s="176"/>
      <c r="CP662" s="176"/>
      <c r="CQ662" s="176"/>
      <c r="CR662" s="176"/>
      <c r="CS662" s="176"/>
      <c r="CT662" s="176"/>
      <c r="CU662" s="176"/>
      <c r="CV662" s="176"/>
      <c r="CW662" s="176"/>
      <c r="CX662" s="176"/>
      <c r="CY662" s="176"/>
      <c r="CZ662" s="176"/>
      <c r="DA662" s="176"/>
      <c r="DB662" s="176"/>
      <c r="DC662" s="176"/>
      <c r="DD662" s="176"/>
      <c r="DE662" s="176"/>
      <c r="DF662" s="176"/>
      <c r="DG662" s="176"/>
      <c r="DH662" s="176"/>
      <c r="DI662" s="176"/>
      <c r="DJ662" s="176"/>
      <c r="DK662" s="176"/>
      <c r="DL662" s="176"/>
      <c r="DM662" s="176"/>
      <c r="DN662" s="176"/>
      <c r="DO662" s="176"/>
      <c r="DP662" s="176"/>
      <c r="DQ662" s="176"/>
      <c r="DR662" s="176"/>
      <c r="DS662" s="176"/>
      <c r="DT662" s="176"/>
      <c r="DU662" s="176"/>
      <c r="DV662" s="176"/>
      <c r="DW662" s="176"/>
      <c r="DX662" s="176"/>
      <c r="DY662" s="176"/>
      <c r="DZ662" s="176"/>
      <c r="EA662" s="176"/>
      <c r="EB662" s="176"/>
      <c r="EC662" s="176"/>
      <c r="ED662" s="176"/>
      <c r="EE662" s="176"/>
      <c r="EF662" s="176"/>
      <c r="EG662" s="176"/>
      <c r="EH662" s="176"/>
      <c r="EI662" s="176"/>
      <c r="EJ662" s="176"/>
      <c r="EK662" s="176"/>
      <c r="EL662" s="176"/>
      <c r="EM662" s="176"/>
      <c r="EN662" s="177"/>
      <c r="EO662" s="177"/>
    </row>
    <row r="663" customFormat="false" ht="12.75" hidden="false" customHeight="false" outlineLevel="0" collapsed="false">
      <c r="A663" s="197" t="s">
        <v>64</v>
      </c>
      <c r="B663" s="198"/>
      <c r="C663" s="199" t="s">
        <v>238</v>
      </c>
      <c r="D663" s="171" t="n">
        <v>19</v>
      </c>
      <c r="E663" s="172" t="s">
        <v>232</v>
      </c>
      <c r="F663" s="173" t="n">
        <f aca="false">SUM(H663:EM663)</f>
        <v>8</v>
      </c>
      <c r="G663" s="174"/>
      <c r="H663" s="176"/>
      <c r="I663" s="176"/>
      <c r="J663" s="176"/>
      <c r="K663" s="176"/>
      <c r="L663" s="176"/>
      <c r="M663" s="176"/>
      <c r="N663" s="176"/>
      <c r="O663" s="176"/>
      <c r="P663" s="176"/>
      <c r="Q663" s="175"/>
      <c r="R663" s="175"/>
      <c r="S663" s="175"/>
      <c r="T663" s="175"/>
      <c r="U663" s="175"/>
      <c r="V663" s="175"/>
      <c r="W663" s="175"/>
      <c r="X663" s="175"/>
      <c r="Y663" s="175"/>
      <c r="Z663" s="175"/>
      <c r="AA663" s="175"/>
      <c r="AB663" s="175"/>
      <c r="AC663" s="175"/>
      <c r="AD663" s="175"/>
      <c r="AE663" s="175"/>
      <c r="AF663" s="175"/>
      <c r="AG663" s="175"/>
      <c r="AH663" s="175"/>
      <c r="AI663" s="175"/>
      <c r="AJ663" s="175"/>
      <c r="AK663" s="175"/>
      <c r="AL663" s="175"/>
      <c r="AM663" s="175"/>
      <c r="AN663" s="175"/>
      <c r="AO663" s="175"/>
      <c r="AP663" s="175"/>
      <c r="AQ663" s="175"/>
      <c r="AR663" s="175"/>
      <c r="AS663" s="175"/>
      <c r="AT663" s="175"/>
      <c r="AU663" s="175"/>
      <c r="AV663" s="175"/>
      <c r="AW663" s="175"/>
      <c r="AX663" s="175"/>
      <c r="AY663" s="175"/>
      <c r="AZ663" s="175"/>
      <c r="BA663" s="175"/>
      <c r="BB663" s="175"/>
      <c r="BC663" s="176"/>
      <c r="BD663" s="176"/>
      <c r="BE663" s="176"/>
      <c r="BF663" s="176"/>
      <c r="BG663" s="176"/>
      <c r="BH663" s="176"/>
      <c r="BI663" s="176"/>
      <c r="BJ663" s="176"/>
      <c r="BK663" s="176"/>
      <c r="BL663" s="176"/>
      <c r="BM663" s="176"/>
      <c r="BN663" s="176"/>
      <c r="BO663" s="176"/>
      <c r="BP663" s="176"/>
      <c r="BQ663" s="176"/>
      <c r="BR663" s="176" t="n">
        <v>0.75</v>
      </c>
      <c r="BS663" s="176"/>
      <c r="BT663" s="176"/>
      <c r="BU663" s="176"/>
      <c r="BV663" s="176"/>
      <c r="BW663" s="176"/>
      <c r="BX663" s="176"/>
      <c r="BY663" s="176"/>
      <c r="BZ663" s="176"/>
      <c r="CA663" s="176"/>
      <c r="CB663" s="176"/>
      <c r="CC663" s="176"/>
      <c r="CD663" s="176"/>
      <c r="CE663" s="176"/>
      <c r="CF663" s="176"/>
      <c r="CG663" s="176"/>
      <c r="CH663" s="176" t="n">
        <v>2</v>
      </c>
      <c r="CI663" s="176" t="n">
        <v>0.25</v>
      </c>
      <c r="CJ663" s="176" t="n">
        <v>1.5</v>
      </c>
      <c r="CK663" s="176" t="n">
        <v>3.5</v>
      </c>
      <c r="CL663" s="176"/>
      <c r="CM663" s="176"/>
      <c r="CN663" s="176"/>
      <c r="CO663" s="176"/>
      <c r="CP663" s="176"/>
      <c r="CQ663" s="176"/>
      <c r="CR663" s="176"/>
      <c r="CS663" s="176"/>
      <c r="CT663" s="176"/>
      <c r="CU663" s="176"/>
      <c r="CV663" s="176"/>
      <c r="CW663" s="176"/>
      <c r="CX663" s="176"/>
      <c r="CY663" s="176"/>
      <c r="CZ663" s="176"/>
      <c r="DA663" s="176"/>
      <c r="DB663" s="176"/>
      <c r="DC663" s="176"/>
      <c r="DD663" s="176"/>
      <c r="DE663" s="176"/>
      <c r="DF663" s="176"/>
      <c r="DG663" s="176"/>
      <c r="DH663" s="176"/>
      <c r="DI663" s="176"/>
      <c r="DJ663" s="176"/>
      <c r="DK663" s="176"/>
      <c r="DL663" s="176"/>
      <c r="DM663" s="176"/>
      <c r="DN663" s="176"/>
      <c r="DO663" s="176"/>
      <c r="DP663" s="176"/>
      <c r="DQ663" s="176"/>
      <c r="DR663" s="176"/>
      <c r="DS663" s="176"/>
      <c r="DT663" s="176"/>
      <c r="DU663" s="176"/>
      <c r="DV663" s="176"/>
      <c r="DW663" s="176"/>
      <c r="DX663" s="176"/>
      <c r="DY663" s="176"/>
      <c r="DZ663" s="176"/>
      <c r="EA663" s="176"/>
      <c r="EB663" s="176"/>
      <c r="EC663" s="176"/>
      <c r="ED663" s="176"/>
      <c r="EE663" s="176"/>
      <c r="EF663" s="176"/>
      <c r="EG663" s="176"/>
      <c r="EH663" s="176"/>
      <c r="EI663" s="176"/>
      <c r="EJ663" s="176"/>
      <c r="EK663" s="176"/>
      <c r="EL663" s="176"/>
      <c r="EM663" s="176"/>
      <c r="EN663" s="177"/>
      <c r="EO663" s="177"/>
    </row>
    <row r="664" customFormat="false" ht="12.75" hidden="false" customHeight="false" outlineLevel="0" collapsed="false">
      <c r="A664" s="197" t="s">
        <v>64</v>
      </c>
      <c r="B664" s="198"/>
      <c r="C664" s="199" t="s">
        <v>238</v>
      </c>
      <c r="D664" s="171" t="n">
        <v>20</v>
      </c>
      <c r="E664" s="172" t="s">
        <v>232</v>
      </c>
      <c r="F664" s="173" t="n">
        <f aca="false">SUM(H664:EM664)</f>
        <v>8</v>
      </c>
      <c r="G664" s="174"/>
      <c r="H664" s="176"/>
      <c r="I664" s="176"/>
      <c r="J664" s="176"/>
      <c r="K664" s="176"/>
      <c r="L664" s="176"/>
      <c r="M664" s="176"/>
      <c r="N664" s="176"/>
      <c r="O664" s="176"/>
      <c r="P664" s="176"/>
      <c r="Q664" s="175"/>
      <c r="R664" s="175"/>
      <c r="S664" s="175"/>
      <c r="T664" s="175"/>
      <c r="U664" s="175"/>
      <c r="V664" s="175"/>
      <c r="W664" s="175"/>
      <c r="X664" s="175"/>
      <c r="Y664" s="175"/>
      <c r="Z664" s="175"/>
      <c r="AA664" s="175"/>
      <c r="AB664" s="175"/>
      <c r="AC664" s="175"/>
      <c r="AD664" s="175"/>
      <c r="AE664" s="175"/>
      <c r="AF664" s="175"/>
      <c r="AG664" s="175"/>
      <c r="AH664" s="175"/>
      <c r="AI664" s="175"/>
      <c r="AJ664" s="175"/>
      <c r="AK664" s="175"/>
      <c r="AL664" s="175"/>
      <c r="AM664" s="175"/>
      <c r="AN664" s="175"/>
      <c r="AO664" s="175"/>
      <c r="AP664" s="175"/>
      <c r="AQ664" s="175"/>
      <c r="AR664" s="175"/>
      <c r="AS664" s="175"/>
      <c r="AT664" s="175"/>
      <c r="AU664" s="175"/>
      <c r="AV664" s="175"/>
      <c r="AW664" s="175"/>
      <c r="AX664" s="175"/>
      <c r="AY664" s="175"/>
      <c r="AZ664" s="175"/>
      <c r="BA664" s="175"/>
      <c r="BB664" s="175"/>
      <c r="BC664" s="176"/>
      <c r="BD664" s="176"/>
      <c r="BE664" s="176"/>
      <c r="BF664" s="176"/>
      <c r="BG664" s="176"/>
      <c r="BH664" s="176"/>
      <c r="BI664" s="176"/>
      <c r="BJ664" s="176"/>
      <c r="BK664" s="176"/>
      <c r="BL664" s="176"/>
      <c r="BM664" s="176"/>
      <c r="BN664" s="176"/>
      <c r="BO664" s="176"/>
      <c r="BP664" s="176"/>
      <c r="BQ664" s="176"/>
      <c r="BR664" s="176"/>
      <c r="BS664" s="176"/>
      <c r="BT664" s="176"/>
      <c r="BU664" s="176"/>
      <c r="BV664" s="176"/>
      <c r="BW664" s="176"/>
      <c r="BX664" s="176"/>
      <c r="BY664" s="176"/>
      <c r="BZ664" s="176"/>
      <c r="CA664" s="176"/>
      <c r="CB664" s="176"/>
      <c r="CC664" s="176"/>
      <c r="CD664" s="176"/>
      <c r="CE664" s="176"/>
      <c r="CF664" s="176"/>
      <c r="CG664" s="176"/>
      <c r="CH664" s="176"/>
      <c r="CI664" s="176"/>
      <c r="CJ664" s="176"/>
      <c r="CK664" s="176" t="n">
        <v>8</v>
      </c>
      <c r="CL664" s="176"/>
      <c r="CM664" s="176"/>
      <c r="CN664" s="176"/>
      <c r="CO664" s="176"/>
      <c r="CP664" s="176"/>
      <c r="CQ664" s="176"/>
      <c r="CR664" s="176"/>
      <c r="CS664" s="176"/>
      <c r="CT664" s="176"/>
      <c r="CU664" s="176"/>
      <c r="CV664" s="176"/>
      <c r="CW664" s="176"/>
      <c r="CX664" s="176"/>
      <c r="CY664" s="176"/>
      <c r="CZ664" s="176"/>
      <c r="DA664" s="176"/>
      <c r="DB664" s="176"/>
      <c r="DC664" s="176"/>
      <c r="DD664" s="176"/>
      <c r="DE664" s="176"/>
      <c r="DF664" s="176"/>
      <c r="DG664" s="176"/>
      <c r="DH664" s="176"/>
      <c r="DI664" s="176"/>
      <c r="DJ664" s="176"/>
      <c r="DK664" s="176"/>
      <c r="DL664" s="176"/>
      <c r="DM664" s="176"/>
      <c r="DN664" s="176"/>
      <c r="DO664" s="176"/>
      <c r="DP664" s="176"/>
      <c r="DQ664" s="176"/>
      <c r="DR664" s="176"/>
      <c r="DS664" s="176"/>
      <c r="DT664" s="176"/>
      <c r="DU664" s="176"/>
      <c r="DV664" s="176"/>
      <c r="DW664" s="176"/>
      <c r="DX664" s="176"/>
      <c r="DY664" s="176"/>
      <c r="DZ664" s="176"/>
      <c r="EA664" s="176"/>
      <c r="EB664" s="176"/>
      <c r="EC664" s="176"/>
      <c r="ED664" s="176"/>
      <c r="EE664" s="176"/>
      <c r="EF664" s="176"/>
      <c r="EG664" s="176"/>
      <c r="EH664" s="176"/>
      <c r="EI664" s="176"/>
      <c r="EJ664" s="176"/>
      <c r="EK664" s="176"/>
      <c r="EL664" s="176"/>
      <c r="EM664" s="176"/>
      <c r="EN664" s="177"/>
      <c r="EO664" s="177"/>
    </row>
    <row r="665" customFormat="false" ht="12.75" hidden="false" customHeight="false" outlineLevel="0" collapsed="false">
      <c r="A665" s="197" t="s">
        <v>64</v>
      </c>
      <c r="B665" s="198"/>
      <c r="C665" s="199" t="s">
        <v>238</v>
      </c>
      <c r="D665" s="171" t="n">
        <v>21</v>
      </c>
      <c r="E665" s="172" t="s">
        <v>232</v>
      </c>
      <c r="F665" s="178" t="n">
        <f aca="false">SUM(H665:EM665)</f>
        <v>0</v>
      </c>
      <c r="G665" s="179"/>
      <c r="H665" s="181"/>
      <c r="I665" s="181"/>
      <c r="J665" s="181"/>
      <c r="K665" s="181"/>
      <c r="L665" s="181"/>
      <c r="M665" s="181"/>
      <c r="N665" s="181"/>
      <c r="O665" s="181"/>
      <c r="P665" s="181"/>
      <c r="Q665" s="180"/>
      <c r="R665" s="180"/>
      <c r="S665" s="180"/>
      <c r="T665" s="180"/>
      <c r="U665" s="180"/>
      <c r="V665" s="180"/>
      <c r="W665" s="180"/>
      <c r="X665" s="180"/>
      <c r="Y665" s="180"/>
      <c r="Z665" s="180"/>
      <c r="AA665" s="180"/>
      <c r="AB665" s="180"/>
      <c r="AC665" s="180"/>
      <c r="AD665" s="180"/>
      <c r="AE665" s="180"/>
      <c r="AF665" s="180"/>
      <c r="AG665" s="180"/>
      <c r="AH665" s="180"/>
      <c r="AI665" s="180"/>
      <c r="AJ665" s="180"/>
      <c r="AK665" s="180"/>
      <c r="AL665" s="180"/>
      <c r="AM665" s="180"/>
      <c r="AN665" s="180"/>
      <c r="AO665" s="180"/>
      <c r="AP665" s="180"/>
      <c r="AQ665" s="180"/>
      <c r="AR665" s="180"/>
      <c r="AS665" s="180"/>
      <c r="AT665" s="180"/>
      <c r="AU665" s="180"/>
      <c r="AV665" s="180"/>
      <c r="AW665" s="180"/>
      <c r="AX665" s="180"/>
      <c r="AY665" s="180"/>
      <c r="AZ665" s="180"/>
      <c r="BA665" s="180"/>
      <c r="BB665" s="180"/>
      <c r="BC665" s="181"/>
      <c r="BD665" s="181"/>
      <c r="BE665" s="181"/>
      <c r="BF665" s="181"/>
      <c r="BG665" s="181"/>
      <c r="BH665" s="181"/>
      <c r="BI665" s="181"/>
      <c r="BJ665" s="181"/>
      <c r="BK665" s="181"/>
      <c r="BL665" s="181"/>
      <c r="BM665" s="181"/>
      <c r="BN665" s="181"/>
      <c r="BO665" s="181"/>
      <c r="BP665" s="181"/>
      <c r="BQ665" s="181"/>
      <c r="BR665" s="181"/>
      <c r="BS665" s="181"/>
      <c r="BT665" s="181"/>
      <c r="BU665" s="181"/>
      <c r="BV665" s="181"/>
      <c r="BW665" s="181"/>
      <c r="BX665" s="181"/>
      <c r="BY665" s="181"/>
      <c r="BZ665" s="181"/>
      <c r="CA665" s="181"/>
      <c r="CB665" s="181"/>
      <c r="CC665" s="181"/>
      <c r="CD665" s="181"/>
      <c r="CE665" s="181"/>
      <c r="CF665" s="181"/>
      <c r="CG665" s="181"/>
      <c r="CH665" s="181"/>
      <c r="CI665" s="181"/>
      <c r="CJ665" s="181"/>
      <c r="CK665" s="181"/>
      <c r="CL665" s="181"/>
      <c r="CM665" s="181"/>
      <c r="CN665" s="181"/>
      <c r="CO665" s="181"/>
      <c r="CP665" s="181"/>
      <c r="CQ665" s="181"/>
      <c r="CR665" s="181"/>
      <c r="CS665" s="181"/>
      <c r="CT665" s="181"/>
      <c r="CU665" s="181"/>
      <c r="CV665" s="181"/>
      <c r="CW665" s="181"/>
      <c r="CX665" s="181"/>
      <c r="CY665" s="181"/>
      <c r="CZ665" s="181"/>
      <c r="DA665" s="181"/>
      <c r="DB665" s="181"/>
      <c r="DC665" s="181"/>
      <c r="DD665" s="181"/>
      <c r="DE665" s="181"/>
      <c r="DF665" s="181"/>
      <c r="DG665" s="181"/>
      <c r="DH665" s="181"/>
      <c r="DI665" s="181"/>
      <c r="DJ665" s="181"/>
      <c r="DK665" s="181"/>
      <c r="DL665" s="181"/>
      <c r="DM665" s="181"/>
      <c r="DN665" s="181"/>
      <c r="DO665" s="181"/>
      <c r="DP665" s="181"/>
      <c r="DQ665" s="181"/>
      <c r="DR665" s="181"/>
      <c r="DS665" s="181"/>
      <c r="DT665" s="181"/>
      <c r="DU665" s="181"/>
      <c r="DV665" s="181"/>
      <c r="DW665" s="181"/>
      <c r="DX665" s="181"/>
      <c r="DY665" s="181"/>
      <c r="DZ665" s="181"/>
      <c r="EA665" s="181"/>
      <c r="EB665" s="181"/>
      <c r="EC665" s="181"/>
      <c r="ED665" s="181"/>
      <c r="EE665" s="181"/>
      <c r="EF665" s="181"/>
      <c r="EG665" s="181"/>
      <c r="EH665" s="181"/>
      <c r="EI665" s="181"/>
      <c r="EJ665" s="181"/>
      <c r="EK665" s="181"/>
      <c r="EL665" s="181"/>
      <c r="EM665" s="181"/>
      <c r="EN665" s="177"/>
      <c r="EO665" s="177"/>
    </row>
    <row r="666" customFormat="false" ht="12.75" hidden="false" customHeight="false" outlineLevel="0" collapsed="false">
      <c r="A666" s="197" t="s">
        <v>64</v>
      </c>
      <c r="B666" s="198"/>
      <c r="C666" s="199" t="s">
        <v>238</v>
      </c>
      <c r="D666" s="171" t="n">
        <v>22</v>
      </c>
      <c r="E666" s="172" t="s">
        <v>232</v>
      </c>
      <c r="F666" s="178" t="n">
        <f aca="false">SUM(H666:EM666)</f>
        <v>0</v>
      </c>
      <c r="G666" s="179" t="n">
        <f aca="false">SUM(F660:F666)</f>
        <v>31.5</v>
      </c>
      <c r="H666" s="181"/>
      <c r="I666" s="181"/>
      <c r="J666" s="181"/>
      <c r="K666" s="181"/>
      <c r="L666" s="181"/>
      <c r="M666" s="181"/>
      <c r="N666" s="181"/>
      <c r="O666" s="181"/>
      <c r="P666" s="181"/>
      <c r="Q666" s="180"/>
      <c r="R666" s="180"/>
      <c r="S666" s="180"/>
      <c r="T666" s="180"/>
      <c r="U666" s="180"/>
      <c r="V666" s="180"/>
      <c r="W666" s="180"/>
      <c r="X666" s="180"/>
      <c r="Y666" s="180"/>
      <c r="Z666" s="180"/>
      <c r="AA666" s="180"/>
      <c r="AB666" s="180"/>
      <c r="AC666" s="180"/>
      <c r="AD666" s="180"/>
      <c r="AE666" s="180"/>
      <c r="AF666" s="180"/>
      <c r="AG666" s="180"/>
      <c r="AH666" s="180"/>
      <c r="AI666" s="180"/>
      <c r="AJ666" s="180"/>
      <c r="AK666" s="180"/>
      <c r="AL666" s="180"/>
      <c r="AM666" s="180"/>
      <c r="AN666" s="180"/>
      <c r="AO666" s="180"/>
      <c r="AP666" s="180"/>
      <c r="AQ666" s="180"/>
      <c r="AR666" s="180"/>
      <c r="AS666" s="180"/>
      <c r="AT666" s="180"/>
      <c r="AU666" s="180"/>
      <c r="AV666" s="180"/>
      <c r="AW666" s="180"/>
      <c r="AX666" s="180"/>
      <c r="AY666" s="180"/>
      <c r="AZ666" s="180"/>
      <c r="BA666" s="180"/>
      <c r="BB666" s="180"/>
      <c r="BC666" s="181"/>
      <c r="BD666" s="181"/>
      <c r="BE666" s="181"/>
      <c r="BF666" s="181"/>
      <c r="BG666" s="181"/>
      <c r="BH666" s="181"/>
      <c r="BI666" s="181"/>
      <c r="BJ666" s="181"/>
      <c r="BK666" s="181"/>
      <c r="BL666" s="181"/>
      <c r="BM666" s="181"/>
      <c r="BN666" s="181"/>
      <c r="BO666" s="181"/>
      <c r="BP666" s="181"/>
      <c r="BQ666" s="181"/>
      <c r="BR666" s="181"/>
      <c r="BS666" s="181"/>
      <c r="BT666" s="181"/>
      <c r="BU666" s="181"/>
      <c r="BV666" s="181"/>
      <c r="BW666" s="181"/>
      <c r="BX666" s="181"/>
      <c r="BY666" s="181"/>
      <c r="BZ666" s="181"/>
      <c r="CA666" s="181"/>
      <c r="CB666" s="181"/>
      <c r="CC666" s="181"/>
      <c r="CD666" s="181"/>
      <c r="CE666" s="181"/>
      <c r="CF666" s="181"/>
      <c r="CG666" s="181"/>
      <c r="CH666" s="181"/>
      <c r="CI666" s="181"/>
      <c r="CJ666" s="181"/>
      <c r="CK666" s="181"/>
      <c r="CL666" s="181"/>
      <c r="CM666" s="181"/>
      <c r="CN666" s="181"/>
      <c r="CO666" s="181"/>
      <c r="CP666" s="181"/>
      <c r="CQ666" s="181"/>
      <c r="CR666" s="181"/>
      <c r="CS666" s="181"/>
      <c r="CT666" s="181"/>
      <c r="CU666" s="181"/>
      <c r="CV666" s="181"/>
      <c r="CW666" s="181"/>
      <c r="CX666" s="181"/>
      <c r="CY666" s="181"/>
      <c r="CZ666" s="181"/>
      <c r="DA666" s="181"/>
      <c r="DB666" s="181"/>
      <c r="DC666" s="181"/>
      <c r="DD666" s="181"/>
      <c r="DE666" s="181"/>
      <c r="DF666" s="181"/>
      <c r="DG666" s="181"/>
      <c r="DH666" s="181"/>
      <c r="DI666" s="181"/>
      <c r="DJ666" s="181"/>
      <c r="DK666" s="181"/>
      <c r="DL666" s="181"/>
      <c r="DM666" s="181"/>
      <c r="DN666" s="181"/>
      <c r="DO666" s="181"/>
      <c r="DP666" s="181"/>
      <c r="DQ666" s="181"/>
      <c r="DR666" s="181"/>
      <c r="DS666" s="181"/>
      <c r="DT666" s="181"/>
      <c r="DU666" s="181"/>
      <c r="DV666" s="181"/>
      <c r="DW666" s="181"/>
      <c r="DX666" s="181"/>
      <c r="DY666" s="181"/>
      <c r="DZ666" s="181"/>
      <c r="EA666" s="181"/>
      <c r="EB666" s="181"/>
      <c r="EC666" s="181"/>
      <c r="ED666" s="181"/>
      <c r="EE666" s="181"/>
      <c r="EF666" s="181"/>
      <c r="EG666" s="181"/>
      <c r="EH666" s="181"/>
      <c r="EI666" s="181"/>
      <c r="EJ666" s="181"/>
      <c r="EK666" s="181"/>
      <c r="EL666" s="181"/>
      <c r="EM666" s="181"/>
      <c r="EN666" s="177"/>
      <c r="EO666" s="177"/>
    </row>
    <row r="667" customFormat="false" ht="12.75" hidden="false" customHeight="false" outlineLevel="0" collapsed="false">
      <c r="A667" s="197" t="s">
        <v>64</v>
      </c>
      <c r="B667" s="198"/>
      <c r="C667" s="199" t="s">
        <v>238</v>
      </c>
      <c r="D667" s="171" t="n">
        <v>23</v>
      </c>
      <c r="E667" s="172" t="s">
        <v>233</v>
      </c>
      <c r="F667" s="173" t="n">
        <f aca="false">SUM(H667:EM667)</f>
        <v>0</v>
      </c>
      <c r="G667" s="174"/>
      <c r="H667" s="176"/>
      <c r="I667" s="176"/>
      <c r="J667" s="176"/>
      <c r="K667" s="176"/>
      <c r="L667" s="176"/>
      <c r="M667" s="176"/>
      <c r="N667" s="176"/>
      <c r="O667" s="176"/>
      <c r="P667" s="176"/>
      <c r="Q667" s="175"/>
      <c r="R667" s="175"/>
      <c r="S667" s="175"/>
      <c r="T667" s="175"/>
      <c r="U667" s="175"/>
      <c r="V667" s="175"/>
      <c r="W667" s="175"/>
      <c r="X667" s="175"/>
      <c r="Y667" s="175"/>
      <c r="Z667" s="175"/>
      <c r="AA667" s="175"/>
      <c r="AB667" s="175"/>
      <c r="AC667" s="175"/>
      <c r="AD667" s="175"/>
      <c r="AE667" s="175"/>
      <c r="AF667" s="175"/>
      <c r="AG667" s="175"/>
      <c r="AH667" s="175"/>
      <c r="AI667" s="175"/>
      <c r="AJ667" s="175"/>
      <c r="AK667" s="175"/>
      <c r="AL667" s="175"/>
      <c r="AM667" s="175"/>
      <c r="AN667" s="175"/>
      <c r="AO667" s="175"/>
      <c r="AP667" s="175"/>
      <c r="AQ667" s="175"/>
      <c r="AR667" s="175"/>
      <c r="AS667" s="175"/>
      <c r="AT667" s="175"/>
      <c r="AU667" s="175"/>
      <c r="AV667" s="175"/>
      <c r="AW667" s="175"/>
      <c r="AX667" s="175"/>
      <c r="AY667" s="175"/>
      <c r="AZ667" s="175"/>
      <c r="BA667" s="175"/>
      <c r="BB667" s="175"/>
      <c r="BC667" s="176"/>
      <c r="BD667" s="176"/>
      <c r="BE667" s="176"/>
      <c r="BF667" s="176"/>
      <c r="BG667" s="176"/>
      <c r="BH667" s="176"/>
      <c r="BI667" s="176"/>
      <c r="BJ667" s="176"/>
      <c r="BK667" s="176"/>
      <c r="BL667" s="176"/>
      <c r="BM667" s="176"/>
      <c r="BN667" s="176"/>
      <c r="BO667" s="176"/>
      <c r="BP667" s="176"/>
      <c r="BQ667" s="176"/>
      <c r="BR667" s="176"/>
      <c r="BS667" s="176"/>
      <c r="BT667" s="176"/>
      <c r="BU667" s="176"/>
      <c r="BV667" s="176"/>
      <c r="BW667" s="176"/>
      <c r="BX667" s="176"/>
      <c r="BY667" s="176"/>
      <c r="BZ667" s="176"/>
      <c r="CA667" s="176"/>
      <c r="CB667" s="176"/>
      <c r="CC667" s="176"/>
      <c r="CD667" s="176"/>
      <c r="CE667" s="176"/>
      <c r="CF667" s="176"/>
      <c r="CG667" s="176"/>
      <c r="CH667" s="176"/>
      <c r="CI667" s="176"/>
      <c r="CJ667" s="176"/>
      <c r="CK667" s="176"/>
      <c r="CL667" s="176"/>
      <c r="CM667" s="176"/>
      <c r="CN667" s="176"/>
      <c r="CO667" s="176"/>
      <c r="CP667" s="176"/>
      <c r="CQ667" s="176"/>
      <c r="CR667" s="176"/>
      <c r="CS667" s="176"/>
      <c r="CT667" s="176"/>
      <c r="CU667" s="176"/>
      <c r="CV667" s="176"/>
      <c r="CW667" s="176"/>
      <c r="CX667" s="176"/>
      <c r="CY667" s="176"/>
      <c r="CZ667" s="176"/>
      <c r="DA667" s="176"/>
      <c r="DB667" s="176"/>
      <c r="DC667" s="176"/>
      <c r="DD667" s="176"/>
      <c r="DE667" s="176"/>
      <c r="DF667" s="176"/>
      <c r="DG667" s="176"/>
      <c r="DH667" s="176"/>
      <c r="DI667" s="176"/>
      <c r="DJ667" s="176"/>
      <c r="DK667" s="176"/>
      <c r="DL667" s="176"/>
      <c r="DM667" s="176"/>
      <c r="DN667" s="176"/>
      <c r="DO667" s="176"/>
      <c r="DP667" s="176"/>
      <c r="DQ667" s="176"/>
      <c r="DR667" s="176"/>
      <c r="DS667" s="176"/>
      <c r="DT667" s="176"/>
      <c r="DU667" s="176"/>
      <c r="DV667" s="176"/>
      <c r="DW667" s="176"/>
      <c r="DX667" s="176"/>
      <c r="DY667" s="176"/>
      <c r="DZ667" s="176"/>
      <c r="EA667" s="176"/>
      <c r="EB667" s="176"/>
      <c r="EC667" s="176"/>
      <c r="ED667" s="176"/>
      <c r="EE667" s="176"/>
      <c r="EF667" s="176"/>
      <c r="EG667" s="176"/>
      <c r="EH667" s="176"/>
      <c r="EI667" s="176"/>
      <c r="EJ667" s="176"/>
      <c r="EK667" s="176"/>
      <c r="EL667" s="176"/>
      <c r="EM667" s="176"/>
      <c r="EN667" s="177"/>
      <c r="EO667" s="177"/>
    </row>
    <row r="668" customFormat="false" ht="12.75" hidden="false" customHeight="false" outlineLevel="0" collapsed="false">
      <c r="A668" s="197" t="s">
        <v>64</v>
      </c>
      <c r="B668" s="198"/>
      <c r="C668" s="199" t="s">
        <v>238</v>
      </c>
      <c r="D668" s="171" t="n">
        <v>24</v>
      </c>
      <c r="E668" s="172" t="s">
        <v>233</v>
      </c>
      <c r="F668" s="173" t="n">
        <f aca="false">SUM(H668:EM668)</f>
        <v>0</v>
      </c>
      <c r="G668" s="174"/>
      <c r="H668" s="176"/>
      <c r="I668" s="176"/>
      <c r="J668" s="176"/>
      <c r="K668" s="176"/>
      <c r="L668" s="176"/>
      <c r="M668" s="176"/>
      <c r="N668" s="176"/>
      <c r="O668" s="176"/>
      <c r="P668" s="176"/>
      <c r="Q668" s="175"/>
      <c r="R668" s="175"/>
      <c r="S668" s="175"/>
      <c r="T668" s="175"/>
      <c r="U668" s="175"/>
      <c r="V668" s="175"/>
      <c r="W668" s="175"/>
      <c r="X668" s="175"/>
      <c r="Y668" s="175"/>
      <c r="Z668" s="175"/>
      <c r="AA668" s="175"/>
      <c r="AB668" s="175"/>
      <c r="AC668" s="175"/>
      <c r="AD668" s="175"/>
      <c r="AE668" s="175"/>
      <c r="AF668" s="175"/>
      <c r="AG668" s="175"/>
      <c r="AH668" s="175"/>
      <c r="AI668" s="175"/>
      <c r="AJ668" s="175"/>
      <c r="AK668" s="175"/>
      <c r="AL668" s="175"/>
      <c r="AM668" s="175"/>
      <c r="AN668" s="175"/>
      <c r="AO668" s="175"/>
      <c r="AP668" s="175"/>
      <c r="AQ668" s="175"/>
      <c r="AR668" s="175"/>
      <c r="AS668" s="175"/>
      <c r="AT668" s="175"/>
      <c r="AU668" s="175"/>
      <c r="AV668" s="175"/>
      <c r="AW668" s="175"/>
      <c r="AX668" s="175"/>
      <c r="AY668" s="175"/>
      <c r="AZ668" s="175"/>
      <c r="BA668" s="175"/>
      <c r="BB668" s="175"/>
      <c r="BC668" s="176"/>
      <c r="BD668" s="176"/>
      <c r="BE668" s="176"/>
      <c r="BF668" s="176"/>
      <c r="BG668" s="176"/>
      <c r="BH668" s="176"/>
      <c r="BI668" s="176"/>
      <c r="BJ668" s="176"/>
      <c r="BK668" s="176"/>
      <c r="BL668" s="176"/>
      <c r="BM668" s="176"/>
      <c r="BN668" s="176"/>
      <c r="BO668" s="176"/>
      <c r="BP668" s="176"/>
      <c r="BQ668" s="176"/>
      <c r="BR668" s="176"/>
      <c r="BS668" s="176"/>
      <c r="BT668" s="176"/>
      <c r="BU668" s="176"/>
      <c r="BV668" s="176"/>
      <c r="BW668" s="176"/>
      <c r="BX668" s="176"/>
      <c r="BY668" s="176"/>
      <c r="BZ668" s="176"/>
      <c r="CA668" s="176"/>
      <c r="CB668" s="176"/>
      <c r="CC668" s="176"/>
      <c r="CD668" s="176"/>
      <c r="CE668" s="176"/>
      <c r="CF668" s="176"/>
      <c r="CG668" s="176"/>
      <c r="CH668" s="176"/>
      <c r="CI668" s="176"/>
      <c r="CJ668" s="176"/>
      <c r="CK668" s="176"/>
      <c r="CL668" s="176"/>
      <c r="CM668" s="176"/>
      <c r="CN668" s="176"/>
      <c r="CO668" s="176"/>
      <c r="CP668" s="176"/>
      <c r="CQ668" s="176"/>
      <c r="CR668" s="176"/>
      <c r="CS668" s="176"/>
      <c r="CT668" s="176"/>
      <c r="CU668" s="176"/>
      <c r="CV668" s="176"/>
      <c r="CW668" s="176"/>
      <c r="CX668" s="176"/>
      <c r="CY668" s="176"/>
      <c r="CZ668" s="176"/>
      <c r="DA668" s="176"/>
      <c r="DB668" s="176"/>
      <c r="DC668" s="176"/>
      <c r="DD668" s="176"/>
      <c r="DE668" s="176"/>
      <c r="DF668" s="176"/>
      <c r="DG668" s="176"/>
      <c r="DH668" s="176"/>
      <c r="DI668" s="176"/>
      <c r="DJ668" s="176"/>
      <c r="DK668" s="176"/>
      <c r="DL668" s="176"/>
      <c r="DM668" s="176"/>
      <c r="DN668" s="176"/>
      <c r="DO668" s="176"/>
      <c r="DP668" s="176"/>
      <c r="DQ668" s="176"/>
      <c r="DR668" s="176"/>
      <c r="DS668" s="176"/>
      <c r="DT668" s="176"/>
      <c r="DU668" s="176"/>
      <c r="DV668" s="176"/>
      <c r="DW668" s="176"/>
      <c r="DX668" s="176"/>
      <c r="DY668" s="176"/>
      <c r="DZ668" s="176"/>
      <c r="EA668" s="176"/>
      <c r="EB668" s="176"/>
      <c r="EC668" s="176"/>
      <c r="ED668" s="176"/>
      <c r="EE668" s="176"/>
      <c r="EF668" s="176"/>
      <c r="EG668" s="176"/>
      <c r="EH668" s="176"/>
      <c r="EI668" s="176"/>
      <c r="EJ668" s="176"/>
      <c r="EK668" s="176"/>
      <c r="EL668" s="176"/>
      <c r="EM668" s="176"/>
      <c r="EN668" s="177"/>
      <c r="EO668" s="177"/>
    </row>
    <row r="669" customFormat="false" ht="12.75" hidden="false" customHeight="false" outlineLevel="0" collapsed="false">
      <c r="A669" s="197" t="s">
        <v>64</v>
      </c>
      <c r="B669" s="198"/>
      <c r="C669" s="199" t="s">
        <v>238</v>
      </c>
      <c r="D669" s="171" t="n">
        <v>25</v>
      </c>
      <c r="E669" s="172" t="s">
        <v>233</v>
      </c>
      <c r="F669" s="173" t="n">
        <f aca="false">SUM(H669:EM669)</f>
        <v>0</v>
      </c>
      <c r="G669" s="174"/>
      <c r="H669" s="176"/>
      <c r="I669" s="176"/>
      <c r="J669" s="176"/>
      <c r="K669" s="176"/>
      <c r="L669" s="176"/>
      <c r="M669" s="176"/>
      <c r="N669" s="176"/>
      <c r="O669" s="176"/>
      <c r="P669" s="176"/>
      <c r="Q669" s="175"/>
      <c r="R669" s="175"/>
      <c r="S669" s="175"/>
      <c r="T669" s="175"/>
      <c r="U669" s="175"/>
      <c r="V669" s="175"/>
      <c r="W669" s="175"/>
      <c r="X669" s="175"/>
      <c r="Y669" s="175"/>
      <c r="Z669" s="175"/>
      <c r="AA669" s="175"/>
      <c r="AB669" s="175"/>
      <c r="AC669" s="175"/>
      <c r="AD669" s="175"/>
      <c r="AE669" s="175"/>
      <c r="AF669" s="175"/>
      <c r="AG669" s="175"/>
      <c r="AH669" s="175"/>
      <c r="AI669" s="175"/>
      <c r="AJ669" s="175"/>
      <c r="AK669" s="175"/>
      <c r="AL669" s="175"/>
      <c r="AM669" s="175"/>
      <c r="AN669" s="175"/>
      <c r="AO669" s="175"/>
      <c r="AP669" s="175"/>
      <c r="AQ669" s="175"/>
      <c r="AR669" s="175"/>
      <c r="AS669" s="175"/>
      <c r="AT669" s="175"/>
      <c r="AU669" s="175"/>
      <c r="AV669" s="175"/>
      <c r="AW669" s="175"/>
      <c r="AX669" s="175"/>
      <c r="AY669" s="175"/>
      <c r="AZ669" s="175"/>
      <c r="BA669" s="175"/>
      <c r="BB669" s="175"/>
      <c r="BC669" s="176"/>
      <c r="BD669" s="176"/>
      <c r="BE669" s="176"/>
      <c r="BF669" s="176"/>
      <c r="BG669" s="176"/>
      <c r="BH669" s="176"/>
      <c r="BI669" s="176"/>
      <c r="BJ669" s="176"/>
      <c r="BK669" s="176"/>
      <c r="BL669" s="176"/>
      <c r="BM669" s="176"/>
      <c r="BN669" s="176"/>
      <c r="BO669" s="176"/>
      <c r="BP669" s="176"/>
      <c r="BQ669" s="176"/>
      <c r="BR669" s="176"/>
      <c r="BS669" s="176"/>
      <c r="BT669" s="176"/>
      <c r="BU669" s="176"/>
      <c r="BV669" s="176"/>
      <c r="BW669" s="176"/>
      <c r="BX669" s="176"/>
      <c r="BY669" s="176"/>
      <c r="BZ669" s="176"/>
      <c r="CA669" s="176"/>
      <c r="CB669" s="176"/>
      <c r="CC669" s="176"/>
      <c r="CD669" s="176"/>
      <c r="CE669" s="176"/>
      <c r="CF669" s="176"/>
      <c r="CG669" s="176"/>
      <c r="CH669" s="176"/>
      <c r="CI669" s="176"/>
      <c r="CJ669" s="176"/>
      <c r="CK669" s="176"/>
      <c r="CL669" s="176"/>
      <c r="CM669" s="176"/>
      <c r="CN669" s="176"/>
      <c r="CO669" s="176"/>
      <c r="CP669" s="176"/>
      <c r="CQ669" s="176"/>
      <c r="CR669" s="176"/>
      <c r="CS669" s="176"/>
      <c r="CT669" s="176"/>
      <c r="CU669" s="176"/>
      <c r="CV669" s="176"/>
      <c r="CW669" s="176"/>
      <c r="CX669" s="176"/>
      <c r="CY669" s="176"/>
      <c r="CZ669" s="176"/>
      <c r="DA669" s="176"/>
      <c r="DB669" s="176"/>
      <c r="DC669" s="176"/>
      <c r="DD669" s="176"/>
      <c r="DE669" s="176"/>
      <c r="DF669" s="176"/>
      <c r="DG669" s="176"/>
      <c r="DH669" s="176"/>
      <c r="DI669" s="176"/>
      <c r="DJ669" s="176"/>
      <c r="DK669" s="176"/>
      <c r="DL669" s="176"/>
      <c r="DM669" s="176"/>
      <c r="DN669" s="176"/>
      <c r="DO669" s="176"/>
      <c r="DP669" s="176"/>
      <c r="DQ669" s="176"/>
      <c r="DR669" s="176"/>
      <c r="DS669" s="176"/>
      <c r="DT669" s="176"/>
      <c r="DU669" s="176"/>
      <c r="DV669" s="176"/>
      <c r="DW669" s="176"/>
      <c r="DX669" s="176"/>
      <c r="DY669" s="176"/>
      <c r="DZ669" s="176"/>
      <c r="EA669" s="176"/>
      <c r="EB669" s="176"/>
      <c r="EC669" s="176"/>
      <c r="ED669" s="176"/>
      <c r="EE669" s="176"/>
      <c r="EF669" s="176"/>
      <c r="EG669" s="176"/>
      <c r="EH669" s="176"/>
      <c r="EI669" s="176"/>
      <c r="EJ669" s="176"/>
      <c r="EK669" s="176"/>
      <c r="EL669" s="176"/>
      <c r="EM669" s="176"/>
      <c r="EN669" s="177"/>
      <c r="EO669" s="177"/>
    </row>
    <row r="670" customFormat="false" ht="12.75" hidden="false" customHeight="false" outlineLevel="0" collapsed="false">
      <c r="A670" s="197" t="s">
        <v>64</v>
      </c>
      <c r="B670" s="198"/>
      <c r="C670" s="199" t="s">
        <v>238</v>
      </c>
      <c r="D670" s="171" t="n">
        <v>26</v>
      </c>
      <c r="E670" s="172" t="s">
        <v>233</v>
      </c>
      <c r="F670" s="173" t="n">
        <f aca="false">SUM(H670:EM670)</f>
        <v>0</v>
      </c>
      <c r="G670" s="174"/>
      <c r="H670" s="176"/>
      <c r="I670" s="176"/>
      <c r="J670" s="176"/>
      <c r="K670" s="176"/>
      <c r="L670" s="176"/>
      <c r="M670" s="176"/>
      <c r="N670" s="176"/>
      <c r="O670" s="176"/>
      <c r="P670" s="176"/>
      <c r="Q670" s="175"/>
      <c r="R670" s="175"/>
      <c r="S670" s="175"/>
      <c r="T670" s="175"/>
      <c r="U670" s="175"/>
      <c r="V670" s="175"/>
      <c r="W670" s="175"/>
      <c r="X670" s="175"/>
      <c r="Y670" s="175"/>
      <c r="Z670" s="175"/>
      <c r="AA670" s="175"/>
      <c r="AB670" s="175"/>
      <c r="AC670" s="175"/>
      <c r="AD670" s="175"/>
      <c r="AE670" s="175"/>
      <c r="AF670" s="175"/>
      <c r="AG670" s="175"/>
      <c r="AH670" s="175"/>
      <c r="AI670" s="175"/>
      <c r="AJ670" s="175"/>
      <c r="AK670" s="175"/>
      <c r="AL670" s="175"/>
      <c r="AM670" s="175"/>
      <c r="AN670" s="175"/>
      <c r="AO670" s="175"/>
      <c r="AP670" s="175"/>
      <c r="AQ670" s="175"/>
      <c r="AR670" s="175"/>
      <c r="AS670" s="175"/>
      <c r="AT670" s="175"/>
      <c r="AU670" s="175"/>
      <c r="AV670" s="175"/>
      <c r="AW670" s="175"/>
      <c r="AX670" s="175"/>
      <c r="AY670" s="175"/>
      <c r="AZ670" s="175"/>
      <c r="BA670" s="175"/>
      <c r="BB670" s="175"/>
      <c r="BC670" s="176"/>
      <c r="BD670" s="176"/>
      <c r="BE670" s="176"/>
      <c r="BF670" s="176"/>
      <c r="BG670" s="176"/>
      <c r="BH670" s="176"/>
      <c r="BI670" s="176"/>
      <c r="BJ670" s="176"/>
      <c r="BK670" s="176"/>
      <c r="BL670" s="176"/>
      <c r="BM670" s="176"/>
      <c r="BN670" s="176"/>
      <c r="BO670" s="176"/>
      <c r="BP670" s="176"/>
      <c r="BQ670" s="176"/>
      <c r="BR670" s="176"/>
      <c r="BS670" s="176"/>
      <c r="BT670" s="176"/>
      <c r="BU670" s="176"/>
      <c r="BV670" s="176"/>
      <c r="BW670" s="176"/>
      <c r="BX670" s="176"/>
      <c r="BY670" s="176"/>
      <c r="BZ670" s="176"/>
      <c r="CA670" s="176"/>
      <c r="CB670" s="176"/>
      <c r="CC670" s="176"/>
      <c r="CD670" s="176"/>
      <c r="CE670" s="176"/>
      <c r="CF670" s="176"/>
      <c r="CG670" s="176"/>
      <c r="CH670" s="176"/>
      <c r="CI670" s="176"/>
      <c r="CJ670" s="176"/>
      <c r="CK670" s="176"/>
      <c r="CL670" s="176"/>
      <c r="CM670" s="176"/>
      <c r="CN670" s="176"/>
      <c r="CO670" s="176"/>
      <c r="CP670" s="176"/>
      <c r="CQ670" s="176"/>
      <c r="CR670" s="176"/>
      <c r="CS670" s="176"/>
      <c r="CT670" s="176"/>
      <c r="CU670" s="176"/>
      <c r="CV670" s="176"/>
      <c r="CW670" s="176"/>
      <c r="CX670" s="176"/>
      <c r="CY670" s="176"/>
      <c r="CZ670" s="176"/>
      <c r="DA670" s="176"/>
      <c r="DB670" s="176"/>
      <c r="DC670" s="176"/>
      <c r="DD670" s="176"/>
      <c r="DE670" s="176"/>
      <c r="DF670" s="176"/>
      <c r="DG670" s="176"/>
      <c r="DH670" s="176"/>
      <c r="DI670" s="176"/>
      <c r="DJ670" s="176"/>
      <c r="DK670" s="176"/>
      <c r="DL670" s="176"/>
      <c r="DM670" s="176"/>
      <c r="DN670" s="176"/>
      <c r="DO670" s="176"/>
      <c r="DP670" s="176"/>
      <c r="DQ670" s="176"/>
      <c r="DR670" s="176"/>
      <c r="DS670" s="176"/>
      <c r="DT670" s="176"/>
      <c r="DU670" s="176"/>
      <c r="DV670" s="176"/>
      <c r="DW670" s="176"/>
      <c r="DX670" s="176"/>
      <c r="DY670" s="176"/>
      <c r="DZ670" s="176"/>
      <c r="EA670" s="176"/>
      <c r="EB670" s="176"/>
      <c r="EC670" s="176"/>
      <c r="ED670" s="176"/>
      <c r="EE670" s="176"/>
      <c r="EF670" s="176"/>
      <c r="EG670" s="176"/>
      <c r="EH670" s="176"/>
      <c r="EI670" s="176"/>
      <c r="EJ670" s="176"/>
      <c r="EK670" s="176"/>
      <c r="EL670" s="176"/>
      <c r="EM670" s="176"/>
      <c r="EN670" s="177"/>
      <c r="EO670" s="177"/>
    </row>
    <row r="671" customFormat="false" ht="12.75" hidden="false" customHeight="false" outlineLevel="0" collapsed="false">
      <c r="A671" s="197" t="s">
        <v>64</v>
      </c>
      <c r="B671" s="198"/>
      <c r="C671" s="199" t="s">
        <v>238</v>
      </c>
      <c r="D671" s="171" t="n">
        <v>27</v>
      </c>
      <c r="E671" s="172" t="s">
        <v>233</v>
      </c>
      <c r="F671" s="173" t="n">
        <f aca="false">SUM(H671:EM671)</f>
        <v>0</v>
      </c>
      <c r="G671" s="174"/>
      <c r="H671" s="176"/>
      <c r="I671" s="176"/>
      <c r="J671" s="176"/>
      <c r="K671" s="176"/>
      <c r="L671" s="176"/>
      <c r="M671" s="176"/>
      <c r="N671" s="176"/>
      <c r="O671" s="176"/>
      <c r="P671" s="176"/>
      <c r="Q671" s="175"/>
      <c r="R671" s="175"/>
      <c r="S671" s="175"/>
      <c r="T671" s="175"/>
      <c r="U671" s="175"/>
      <c r="V671" s="175"/>
      <c r="W671" s="175"/>
      <c r="X671" s="175"/>
      <c r="Y671" s="175"/>
      <c r="Z671" s="175"/>
      <c r="AA671" s="175"/>
      <c r="AB671" s="175"/>
      <c r="AC671" s="175"/>
      <c r="AD671" s="175"/>
      <c r="AE671" s="175"/>
      <c r="AF671" s="175"/>
      <c r="AG671" s="175"/>
      <c r="AH671" s="175"/>
      <c r="AI671" s="175"/>
      <c r="AJ671" s="175"/>
      <c r="AK671" s="175"/>
      <c r="AL671" s="175"/>
      <c r="AM671" s="175"/>
      <c r="AN671" s="175"/>
      <c r="AO671" s="175"/>
      <c r="AP671" s="175"/>
      <c r="AQ671" s="175"/>
      <c r="AR671" s="175"/>
      <c r="AS671" s="175"/>
      <c r="AT671" s="175"/>
      <c r="AU671" s="175"/>
      <c r="AV671" s="175"/>
      <c r="AW671" s="175"/>
      <c r="AX671" s="175"/>
      <c r="AY671" s="175"/>
      <c r="AZ671" s="175"/>
      <c r="BA671" s="175"/>
      <c r="BB671" s="175"/>
      <c r="BC671" s="176"/>
      <c r="BD671" s="176"/>
      <c r="BE671" s="176"/>
      <c r="BF671" s="176"/>
      <c r="BG671" s="176"/>
      <c r="BH671" s="176"/>
      <c r="BI671" s="176"/>
      <c r="BJ671" s="176"/>
      <c r="BK671" s="176"/>
      <c r="BL671" s="176"/>
      <c r="BM671" s="176"/>
      <c r="BN671" s="176"/>
      <c r="BO671" s="176"/>
      <c r="BP671" s="176"/>
      <c r="BQ671" s="176"/>
      <c r="BR671" s="176"/>
      <c r="BS671" s="176"/>
      <c r="BT671" s="176"/>
      <c r="BU671" s="176"/>
      <c r="BV671" s="176"/>
      <c r="BW671" s="176"/>
      <c r="BX671" s="176"/>
      <c r="BY671" s="176"/>
      <c r="BZ671" s="176"/>
      <c r="CA671" s="176"/>
      <c r="CB671" s="176"/>
      <c r="CC671" s="176"/>
      <c r="CD671" s="176"/>
      <c r="CE671" s="176"/>
      <c r="CF671" s="176"/>
      <c r="CG671" s="176"/>
      <c r="CH671" s="176"/>
      <c r="CI671" s="176"/>
      <c r="CJ671" s="176"/>
      <c r="CK671" s="176"/>
      <c r="CL671" s="176"/>
      <c r="CM671" s="176"/>
      <c r="CN671" s="176"/>
      <c r="CO671" s="176"/>
      <c r="CP671" s="176"/>
      <c r="CQ671" s="176"/>
      <c r="CR671" s="176"/>
      <c r="CS671" s="176"/>
      <c r="CT671" s="176"/>
      <c r="CU671" s="176"/>
      <c r="CV671" s="176"/>
      <c r="CW671" s="176"/>
      <c r="CX671" s="176"/>
      <c r="CY671" s="176"/>
      <c r="CZ671" s="176"/>
      <c r="DA671" s="176"/>
      <c r="DB671" s="176"/>
      <c r="DC671" s="176"/>
      <c r="DD671" s="176"/>
      <c r="DE671" s="176"/>
      <c r="DF671" s="176"/>
      <c r="DG671" s="176"/>
      <c r="DH671" s="176"/>
      <c r="DI671" s="176"/>
      <c r="DJ671" s="176"/>
      <c r="DK671" s="176"/>
      <c r="DL671" s="176"/>
      <c r="DM671" s="176"/>
      <c r="DN671" s="176"/>
      <c r="DO671" s="176"/>
      <c r="DP671" s="176"/>
      <c r="DQ671" s="176"/>
      <c r="DR671" s="176"/>
      <c r="DS671" s="176"/>
      <c r="DT671" s="176"/>
      <c r="DU671" s="176"/>
      <c r="DV671" s="176"/>
      <c r="DW671" s="176"/>
      <c r="DX671" s="176"/>
      <c r="DY671" s="176"/>
      <c r="DZ671" s="176"/>
      <c r="EA671" s="176"/>
      <c r="EB671" s="176"/>
      <c r="EC671" s="176"/>
      <c r="ED671" s="176"/>
      <c r="EE671" s="176"/>
      <c r="EF671" s="176"/>
      <c r="EG671" s="176"/>
      <c r="EH671" s="176"/>
      <c r="EI671" s="176"/>
      <c r="EJ671" s="176"/>
      <c r="EK671" s="176"/>
      <c r="EL671" s="176"/>
      <c r="EM671" s="176"/>
      <c r="EN671" s="177"/>
      <c r="EO671" s="177"/>
    </row>
    <row r="672" customFormat="false" ht="12.75" hidden="false" customHeight="false" outlineLevel="0" collapsed="false">
      <c r="A672" s="197" t="s">
        <v>64</v>
      </c>
      <c r="B672" s="198"/>
      <c r="C672" s="199" t="s">
        <v>238</v>
      </c>
      <c r="D672" s="171" t="n">
        <v>28</v>
      </c>
      <c r="E672" s="172" t="s">
        <v>233</v>
      </c>
      <c r="F672" s="178" t="n">
        <f aca="false">SUM(H672:EM672)</f>
        <v>0</v>
      </c>
      <c r="G672" s="179"/>
      <c r="H672" s="181"/>
      <c r="I672" s="181"/>
      <c r="J672" s="181"/>
      <c r="K672" s="181"/>
      <c r="L672" s="181"/>
      <c r="M672" s="181"/>
      <c r="N672" s="181"/>
      <c r="O672" s="181"/>
      <c r="P672" s="181"/>
      <c r="Q672" s="180"/>
      <c r="R672" s="180"/>
      <c r="S672" s="180"/>
      <c r="T672" s="180"/>
      <c r="U672" s="180"/>
      <c r="V672" s="180"/>
      <c r="W672" s="180"/>
      <c r="X672" s="180"/>
      <c r="Y672" s="180"/>
      <c r="Z672" s="180"/>
      <c r="AA672" s="180"/>
      <c r="AB672" s="180"/>
      <c r="AC672" s="180"/>
      <c r="AD672" s="180"/>
      <c r="AE672" s="180"/>
      <c r="AF672" s="180"/>
      <c r="AG672" s="180"/>
      <c r="AH672" s="180"/>
      <c r="AI672" s="180"/>
      <c r="AJ672" s="180"/>
      <c r="AK672" s="180"/>
      <c r="AL672" s="180"/>
      <c r="AM672" s="180"/>
      <c r="AN672" s="180"/>
      <c r="AO672" s="180"/>
      <c r="AP672" s="180"/>
      <c r="AQ672" s="180"/>
      <c r="AR672" s="180"/>
      <c r="AS672" s="180"/>
      <c r="AT672" s="180"/>
      <c r="AU672" s="180"/>
      <c r="AV672" s="180"/>
      <c r="AW672" s="180"/>
      <c r="AX672" s="180"/>
      <c r="AY672" s="180"/>
      <c r="AZ672" s="180"/>
      <c r="BA672" s="180"/>
      <c r="BB672" s="180"/>
      <c r="BC672" s="181"/>
      <c r="BD672" s="181"/>
      <c r="BE672" s="181"/>
      <c r="BF672" s="181"/>
      <c r="BG672" s="181"/>
      <c r="BH672" s="181"/>
      <c r="BI672" s="181"/>
      <c r="BJ672" s="181"/>
      <c r="BK672" s="181"/>
      <c r="BL672" s="181"/>
      <c r="BM672" s="181"/>
      <c r="BN672" s="181"/>
      <c r="BO672" s="181"/>
      <c r="BP672" s="181"/>
      <c r="BQ672" s="181"/>
      <c r="BR672" s="181"/>
      <c r="BS672" s="181"/>
      <c r="BT672" s="181"/>
      <c r="BU672" s="181"/>
      <c r="BV672" s="181"/>
      <c r="BW672" s="181"/>
      <c r="BX672" s="181"/>
      <c r="BY672" s="181"/>
      <c r="BZ672" s="181"/>
      <c r="CA672" s="181"/>
      <c r="CB672" s="181"/>
      <c r="CC672" s="181"/>
      <c r="CD672" s="181"/>
      <c r="CE672" s="181"/>
      <c r="CF672" s="181"/>
      <c r="CG672" s="181"/>
      <c r="CH672" s="181"/>
      <c r="CI672" s="181"/>
      <c r="CJ672" s="181"/>
      <c r="CK672" s="181"/>
      <c r="CL672" s="181"/>
      <c r="CM672" s="181"/>
      <c r="CN672" s="181"/>
      <c r="CO672" s="181"/>
      <c r="CP672" s="181"/>
      <c r="CQ672" s="181"/>
      <c r="CR672" s="181"/>
      <c r="CS672" s="181"/>
      <c r="CT672" s="181"/>
      <c r="CU672" s="181"/>
      <c r="CV672" s="181"/>
      <c r="CW672" s="181"/>
      <c r="CX672" s="181"/>
      <c r="CY672" s="181"/>
      <c r="CZ672" s="181"/>
      <c r="DA672" s="181"/>
      <c r="DB672" s="181"/>
      <c r="DC672" s="181"/>
      <c r="DD672" s="181"/>
      <c r="DE672" s="181"/>
      <c r="DF672" s="181"/>
      <c r="DG672" s="181"/>
      <c r="DH672" s="181"/>
      <c r="DI672" s="181"/>
      <c r="DJ672" s="181"/>
      <c r="DK672" s="181"/>
      <c r="DL672" s="181"/>
      <c r="DM672" s="181"/>
      <c r="DN672" s="181"/>
      <c r="DO672" s="181"/>
      <c r="DP672" s="181"/>
      <c r="DQ672" s="181"/>
      <c r="DR672" s="181"/>
      <c r="DS672" s="181"/>
      <c r="DT672" s="181"/>
      <c r="DU672" s="181"/>
      <c r="DV672" s="181"/>
      <c r="DW672" s="181"/>
      <c r="DX672" s="181"/>
      <c r="DY672" s="181"/>
      <c r="DZ672" s="181"/>
      <c r="EA672" s="181"/>
      <c r="EB672" s="181"/>
      <c r="EC672" s="181"/>
      <c r="ED672" s="181"/>
      <c r="EE672" s="181"/>
      <c r="EF672" s="181"/>
      <c r="EG672" s="181"/>
      <c r="EH672" s="181"/>
      <c r="EI672" s="181"/>
      <c r="EJ672" s="181"/>
      <c r="EK672" s="181"/>
      <c r="EL672" s="181"/>
      <c r="EM672" s="181"/>
      <c r="EN672" s="177"/>
      <c r="EO672" s="177"/>
    </row>
    <row r="673" customFormat="false" ht="12.75" hidden="false" customHeight="false" outlineLevel="0" collapsed="false">
      <c r="A673" s="197" t="s">
        <v>64</v>
      </c>
      <c r="B673" s="198"/>
      <c r="C673" s="199" t="s">
        <v>238</v>
      </c>
      <c r="D673" s="171" t="n">
        <v>29</v>
      </c>
      <c r="E673" s="172" t="s">
        <v>233</v>
      </c>
      <c r="F673" s="178" t="n">
        <f aca="false">SUM(H673:EM673)</f>
        <v>0</v>
      </c>
      <c r="G673" s="179" t="n">
        <f aca="false">SUM(F667:F673)</f>
        <v>0</v>
      </c>
      <c r="H673" s="181"/>
      <c r="I673" s="181"/>
      <c r="J673" s="181"/>
      <c r="K673" s="181"/>
      <c r="L673" s="181"/>
      <c r="M673" s="181"/>
      <c r="N673" s="181"/>
      <c r="O673" s="181"/>
      <c r="P673" s="181"/>
      <c r="Q673" s="180"/>
      <c r="R673" s="180"/>
      <c r="S673" s="180"/>
      <c r="T673" s="180"/>
      <c r="U673" s="180"/>
      <c r="V673" s="180"/>
      <c r="W673" s="180"/>
      <c r="X673" s="180"/>
      <c r="Y673" s="180"/>
      <c r="Z673" s="180"/>
      <c r="AA673" s="180"/>
      <c r="AB673" s="180"/>
      <c r="AC673" s="180"/>
      <c r="AD673" s="180"/>
      <c r="AE673" s="180"/>
      <c r="AF673" s="180"/>
      <c r="AG673" s="180"/>
      <c r="AH673" s="180"/>
      <c r="AI673" s="180"/>
      <c r="AJ673" s="180"/>
      <c r="AK673" s="180"/>
      <c r="AL673" s="180"/>
      <c r="AM673" s="180"/>
      <c r="AN673" s="180"/>
      <c r="AO673" s="180"/>
      <c r="AP673" s="180"/>
      <c r="AQ673" s="180"/>
      <c r="AR673" s="180"/>
      <c r="AS673" s="180"/>
      <c r="AT673" s="180"/>
      <c r="AU673" s="180"/>
      <c r="AV673" s="180"/>
      <c r="AW673" s="180"/>
      <c r="AX673" s="180"/>
      <c r="AY673" s="180"/>
      <c r="AZ673" s="180"/>
      <c r="BA673" s="180"/>
      <c r="BB673" s="180"/>
      <c r="BC673" s="181"/>
      <c r="BD673" s="181"/>
      <c r="BE673" s="181"/>
      <c r="BF673" s="181"/>
      <c r="BG673" s="181"/>
      <c r="BH673" s="181"/>
      <c r="BI673" s="181"/>
      <c r="BJ673" s="181"/>
      <c r="BK673" s="181"/>
      <c r="BL673" s="181"/>
      <c r="BM673" s="181"/>
      <c r="BN673" s="181"/>
      <c r="BO673" s="181"/>
      <c r="BP673" s="181"/>
      <c r="BQ673" s="181"/>
      <c r="BR673" s="181"/>
      <c r="BS673" s="181"/>
      <c r="BT673" s="181"/>
      <c r="BU673" s="181"/>
      <c r="BV673" s="181"/>
      <c r="BW673" s="181"/>
      <c r="BX673" s="181"/>
      <c r="BY673" s="181"/>
      <c r="BZ673" s="181"/>
      <c r="CA673" s="181"/>
      <c r="CB673" s="181"/>
      <c r="CC673" s="181"/>
      <c r="CD673" s="181"/>
      <c r="CE673" s="181"/>
      <c r="CF673" s="181"/>
      <c r="CG673" s="181"/>
      <c r="CH673" s="181"/>
      <c r="CI673" s="181"/>
      <c r="CJ673" s="181"/>
      <c r="CK673" s="181"/>
      <c r="CL673" s="181"/>
      <c r="CM673" s="181"/>
      <c r="CN673" s="181"/>
      <c r="CO673" s="181"/>
      <c r="CP673" s="181"/>
      <c r="CQ673" s="181"/>
      <c r="CR673" s="181"/>
      <c r="CS673" s="181"/>
      <c r="CT673" s="181"/>
      <c r="CU673" s="181"/>
      <c r="CV673" s="181"/>
      <c r="CW673" s="181"/>
      <c r="CX673" s="181"/>
      <c r="CY673" s="181"/>
      <c r="CZ673" s="181"/>
      <c r="DA673" s="181"/>
      <c r="DB673" s="181"/>
      <c r="DC673" s="181"/>
      <c r="DD673" s="181"/>
      <c r="DE673" s="181"/>
      <c r="DF673" s="181"/>
      <c r="DG673" s="181"/>
      <c r="DH673" s="181"/>
      <c r="DI673" s="181"/>
      <c r="DJ673" s="181"/>
      <c r="DK673" s="181"/>
      <c r="DL673" s="181"/>
      <c r="DM673" s="181"/>
      <c r="DN673" s="181"/>
      <c r="DO673" s="181"/>
      <c r="DP673" s="181"/>
      <c r="DQ673" s="181"/>
      <c r="DR673" s="181"/>
      <c r="DS673" s="181"/>
      <c r="DT673" s="181"/>
      <c r="DU673" s="181"/>
      <c r="DV673" s="181"/>
      <c r="DW673" s="181"/>
      <c r="DX673" s="181"/>
      <c r="DY673" s="181"/>
      <c r="DZ673" s="181"/>
      <c r="EA673" s="181"/>
      <c r="EB673" s="181"/>
      <c r="EC673" s="181"/>
      <c r="ED673" s="181"/>
      <c r="EE673" s="181"/>
      <c r="EF673" s="181"/>
      <c r="EG673" s="181"/>
      <c r="EH673" s="181"/>
      <c r="EI673" s="181"/>
      <c r="EJ673" s="181"/>
      <c r="EK673" s="181"/>
      <c r="EL673" s="181"/>
      <c r="EM673" s="181"/>
      <c r="EN673" s="177"/>
      <c r="EO673" s="177"/>
    </row>
    <row r="674" customFormat="false" ht="12.75" hidden="false" customHeight="false" outlineLevel="0" collapsed="false">
      <c r="A674" s="197" t="s">
        <v>64</v>
      </c>
      <c r="B674" s="198"/>
      <c r="C674" s="199" t="s">
        <v>238</v>
      </c>
      <c r="D674" s="171" t="n">
        <v>30</v>
      </c>
      <c r="E674" s="172" t="s">
        <v>234</v>
      </c>
      <c r="F674" s="173" t="n">
        <f aca="false">SUM(H674:EM674)</f>
        <v>0</v>
      </c>
      <c r="G674" s="174"/>
      <c r="H674" s="176"/>
      <c r="I674" s="176"/>
      <c r="J674" s="176"/>
      <c r="K674" s="176"/>
      <c r="L674" s="176"/>
      <c r="M674" s="176"/>
      <c r="N674" s="176"/>
      <c r="O674" s="176"/>
      <c r="P674" s="176"/>
      <c r="Q674" s="175"/>
      <c r="R674" s="175"/>
      <c r="S674" s="175"/>
      <c r="T674" s="175"/>
      <c r="U674" s="175"/>
      <c r="V674" s="175"/>
      <c r="W674" s="175"/>
      <c r="X674" s="175"/>
      <c r="Y674" s="175"/>
      <c r="Z674" s="175"/>
      <c r="AA674" s="175"/>
      <c r="AB674" s="175"/>
      <c r="AC674" s="175"/>
      <c r="AD674" s="175"/>
      <c r="AE674" s="175"/>
      <c r="AF674" s="175"/>
      <c r="AG674" s="175"/>
      <c r="AH674" s="175"/>
      <c r="AI674" s="175"/>
      <c r="AJ674" s="175"/>
      <c r="AK674" s="175"/>
      <c r="AL674" s="175"/>
      <c r="AM674" s="175"/>
      <c r="AN674" s="175"/>
      <c r="AO674" s="175"/>
      <c r="AP674" s="175"/>
      <c r="AQ674" s="175"/>
      <c r="AR674" s="175"/>
      <c r="AS674" s="175"/>
      <c r="AT674" s="175"/>
      <c r="AU674" s="175"/>
      <c r="AV674" s="175"/>
      <c r="AW674" s="175"/>
      <c r="AX674" s="175"/>
      <c r="AY674" s="175"/>
      <c r="AZ674" s="175"/>
      <c r="BA674" s="175"/>
      <c r="BB674" s="175"/>
      <c r="BC674" s="176"/>
      <c r="BD674" s="176"/>
      <c r="BE674" s="176"/>
      <c r="BF674" s="176"/>
      <c r="BG674" s="176"/>
      <c r="BH674" s="176"/>
      <c r="BI674" s="176"/>
      <c r="BJ674" s="176"/>
      <c r="BK674" s="176"/>
      <c r="BL674" s="176"/>
      <c r="BM674" s="176"/>
      <c r="BN674" s="176"/>
      <c r="BO674" s="176"/>
      <c r="BP674" s="176"/>
      <c r="BQ674" s="176"/>
      <c r="BR674" s="176"/>
      <c r="BS674" s="176"/>
      <c r="BT674" s="176"/>
      <c r="BU674" s="176"/>
      <c r="BV674" s="176"/>
      <c r="BW674" s="176"/>
      <c r="BX674" s="176"/>
      <c r="BY674" s="176"/>
      <c r="BZ674" s="176"/>
      <c r="CA674" s="176"/>
      <c r="CB674" s="176"/>
      <c r="CC674" s="176"/>
      <c r="CD674" s="176"/>
      <c r="CE674" s="176"/>
      <c r="CF674" s="176"/>
      <c r="CG674" s="176"/>
      <c r="CH674" s="176"/>
      <c r="CI674" s="176"/>
      <c r="CJ674" s="176"/>
      <c r="CK674" s="176"/>
      <c r="CL674" s="176"/>
      <c r="CM674" s="176"/>
      <c r="CN674" s="176"/>
      <c r="CO674" s="176"/>
      <c r="CP674" s="176"/>
      <c r="CQ674" s="176"/>
      <c r="CR674" s="176"/>
      <c r="CS674" s="176"/>
      <c r="CT674" s="176"/>
      <c r="CU674" s="176"/>
      <c r="CV674" s="176"/>
      <c r="CW674" s="176"/>
      <c r="CX674" s="176"/>
      <c r="CY674" s="176"/>
      <c r="CZ674" s="176"/>
      <c r="DA674" s="176"/>
      <c r="DB674" s="176"/>
      <c r="DC674" s="176"/>
      <c r="DD674" s="176"/>
      <c r="DE674" s="176"/>
      <c r="DF674" s="176"/>
      <c r="DG674" s="176"/>
      <c r="DH674" s="176"/>
      <c r="DI674" s="176"/>
      <c r="DJ674" s="176"/>
      <c r="DK674" s="176"/>
      <c r="DL674" s="176"/>
      <c r="DM674" s="176"/>
      <c r="DN674" s="176"/>
      <c r="DO674" s="176"/>
      <c r="DP674" s="176"/>
      <c r="DQ674" s="176"/>
      <c r="DR674" s="176"/>
      <c r="DS674" s="176"/>
      <c r="DT674" s="176"/>
      <c r="DU674" s="176"/>
      <c r="DV674" s="176"/>
      <c r="DW674" s="176"/>
      <c r="DX674" s="176"/>
      <c r="DY674" s="176"/>
      <c r="DZ674" s="176"/>
      <c r="EA674" s="176"/>
      <c r="EB674" s="176"/>
      <c r="EC674" s="176"/>
      <c r="ED674" s="176"/>
      <c r="EE674" s="176"/>
      <c r="EF674" s="176"/>
      <c r="EG674" s="176"/>
      <c r="EH674" s="176"/>
      <c r="EI674" s="176"/>
      <c r="EJ674" s="176"/>
      <c r="EK674" s="176"/>
      <c r="EL674" s="176"/>
      <c r="EM674" s="176"/>
      <c r="EN674" s="177"/>
      <c r="EO674" s="177"/>
    </row>
    <row r="675" customFormat="false" ht="13.5" hidden="false" customHeight="false" outlineLevel="0" collapsed="false">
      <c r="A675" s="197" t="s">
        <v>64</v>
      </c>
      <c r="B675" s="198"/>
      <c r="C675" s="199" t="s">
        <v>238</v>
      </c>
      <c r="D675" s="171" t="n">
        <v>31</v>
      </c>
      <c r="E675" s="172" t="s">
        <v>234</v>
      </c>
      <c r="F675" s="173" t="n">
        <f aca="false">SUM(H675:EM675)</f>
        <v>0</v>
      </c>
      <c r="G675" s="174"/>
      <c r="H675" s="176"/>
      <c r="I675" s="176"/>
      <c r="J675" s="176"/>
      <c r="K675" s="176"/>
      <c r="L675" s="176"/>
      <c r="M675" s="176"/>
      <c r="N675" s="176"/>
      <c r="O675" s="176"/>
      <c r="P675" s="176"/>
      <c r="Q675" s="175"/>
      <c r="R675" s="175"/>
      <c r="S675" s="175"/>
      <c r="T675" s="175"/>
      <c r="U675" s="175"/>
      <c r="V675" s="175"/>
      <c r="W675" s="175"/>
      <c r="X675" s="175"/>
      <c r="Y675" s="175"/>
      <c r="Z675" s="175"/>
      <c r="AA675" s="175"/>
      <c r="AB675" s="175"/>
      <c r="AC675" s="175"/>
      <c r="AD675" s="175"/>
      <c r="AE675" s="175"/>
      <c r="AF675" s="175"/>
      <c r="AG675" s="175"/>
      <c r="AH675" s="175"/>
      <c r="AI675" s="175"/>
      <c r="AJ675" s="175"/>
      <c r="AK675" s="175"/>
      <c r="AL675" s="175"/>
      <c r="AM675" s="175"/>
      <c r="AN675" s="175"/>
      <c r="AO675" s="175"/>
      <c r="AP675" s="175"/>
      <c r="AQ675" s="175"/>
      <c r="AR675" s="175"/>
      <c r="AS675" s="175"/>
      <c r="AT675" s="175"/>
      <c r="AU675" s="175"/>
      <c r="AV675" s="175"/>
      <c r="AW675" s="175"/>
      <c r="AX675" s="175"/>
      <c r="AY675" s="175"/>
      <c r="AZ675" s="175"/>
      <c r="BA675" s="175"/>
      <c r="BB675" s="175"/>
      <c r="BC675" s="176"/>
      <c r="BD675" s="176"/>
      <c r="BE675" s="176"/>
      <c r="BF675" s="176"/>
      <c r="BG675" s="176"/>
      <c r="BH675" s="176"/>
      <c r="BI675" s="176"/>
      <c r="BJ675" s="176"/>
      <c r="BK675" s="176"/>
      <c r="BL675" s="176"/>
      <c r="BM675" s="176"/>
      <c r="BN675" s="176"/>
      <c r="BO675" s="176"/>
      <c r="BP675" s="176"/>
      <c r="BQ675" s="176"/>
      <c r="BR675" s="176"/>
      <c r="BS675" s="176"/>
      <c r="BT675" s="176"/>
      <c r="BU675" s="176"/>
      <c r="BV675" s="176"/>
      <c r="BW675" s="176"/>
      <c r="BX675" s="176"/>
      <c r="BY675" s="176"/>
      <c r="BZ675" s="176"/>
      <c r="CA675" s="176"/>
      <c r="CB675" s="176"/>
      <c r="CC675" s="176"/>
      <c r="CD675" s="176"/>
      <c r="CE675" s="176"/>
      <c r="CF675" s="176"/>
      <c r="CG675" s="176"/>
      <c r="CH675" s="176"/>
      <c r="CI675" s="176"/>
      <c r="CJ675" s="176"/>
      <c r="CK675" s="176"/>
      <c r="CL675" s="176"/>
      <c r="CM675" s="176"/>
      <c r="CN675" s="176"/>
      <c r="CO675" s="176"/>
      <c r="CP675" s="176"/>
      <c r="CQ675" s="176"/>
      <c r="CR675" s="176"/>
      <c r="CS675" s="176"/>
      <c r="CT675" s="176"/>
      <c r="CU675" s="176"/>
      <c r="CV675" s="176"/>
      <c r="CW675" s="176"/>
      <c r="CX675" s="176"/>
      <c r="CY675" s="176"/>
      <c r="CZ675" s="176"/>
      <c r="DA675" s="176"/>
      <c r="DB675" s="176"/>
      <c r="DC675" s="176"/>
      <c r="DD675" s="176"/>
      <c r="DE675" s="176"/>
      <c r="DF675" s="176"/>
      <c r="DG675" s="176"/>
      <c r="DH675" s="176"/>
      <c r="DI675" s="176"/>
      <c r="DJ675" s="176"/>
      <c r="DK675" s="176"/>
      <c r="DL675" s="176"/>
      <c r="DM675" s="176"/>
      <c r="DN675" s="176"/>
      <c r="DO675" s="176"/>
      <c r="DP675" s="176"/>
      <c r="DQ675" s="176"/>
      <c r="DR675" s="176"/>
      <c r="DS675" s="176"/>
      <c r="DT675" s="176"/>
      <c r="DU675" s="176"/>
      <c r="DV675" s="176"/>
      <c r="DW675" s="176"/>
      <c r="DX675" s="176"/>
      <c r="DY675" s="176"/>
      <c r="DZ675" s="176"/>
      <c r="EA675" s="176"/>
      <c r="EB675" s="176"/>
      <c r="EC675" s="176"/>
      <c r="ED675" s="176"/>
      <c r="EE675" s="176"/>
      <c r="EF675" s="176"/>
      <c r="EG675" s="176"/>
      <c r="EH675" s="176"/>
      <c r="EI675" s="176"/>
      <c r="EJ675" s="176"/>
      <c r="EK675" s="176"/>
      <c r="EL675" s="176"/>
      <c r="EM675" s="176"/>
      <c r="EN675" s="177"/>
      <c r="EO675" s="177"/>
    </row>
    <row r="676" customFormat="false" ht="13.5" hidden="false" customHeight="false" outlineLevel="0" collapsed="false">
      <c r="A676" s="200" t="s">
        <v>64</v>
      </c>
      <c r="B676" s="201"/>
      <c r="C676" s="183" t="s">
        <v>239</v>
      </c>
      <c r="D676" s="184" t="s">
        <v>49</v>
      </c>
      <c r="E676" s="185"/>
      <c r="F676" s="185" t="n">
        <f aca="false">SUM(F645:F675)</f>
        <v>31.5</v>
      </c>
      <c r="G676" s="185"/>
      <c r="H676" s="187" t="n">
        <f aca="false">SUM(H645:H675)</f>
        <v>0</v>
      </c>
      <c r="I676" s="188" t="n">
        <f aca="false">SUM(I645:I675)</f>
        <v>0</v>
      </c>
      <c r="J676" s="189" t="n">
        <f aca="false">SUM(J645:J675)</f>
        <v>0</v>
      </c>
      <c r="K676" s="189" t="n">
        <f aca="false">SUM(K645:K675)</f>
        <v>0</v>
      </c>
      <c r="L676" s="190" t="n">
        <f aca="false">SUM(L645:L675)</f>
        <v>0</v>
      </c>
      <c r="M676" s="190" t="n">
        <f aca="false">SUM(M645:M675)</f>
        <v>0.5</v>
      </c>
      <c r="N676" s="190" t="n">
        <f aca="false">SUM(N645:N675)</f>
        <v>0</v>
      </c>
      <c r="O676" s="190" t="n">
        <f aca="false">SUM(O645:O675)</f>
        <v>0</v>
      </c>
      <c r="P676" s="190" t="n">
        <f aca="false">SUM(P645:P675)</f>
        <v>0</v>
      </c>
      <c r="Q676" s="186" t="n">
        <f aca="false">SUM(Q645:Q675)</f>
        <v>0</v>
      </c>
      <c r="R676" s="186" t="n">
        <f aca="false">SUM(R645:R675)</f>
        <v>0</v>
      </c>
      <c r="S676" s="186" t="n">
        <f aca="false">SUM(S645:S675)</f>
        <v>0</v>
      </c>
      <c r="T676" s="186" t="n">
        <f aca="false">SUM(T645:T675)</f>
        <v>0</v>
      </c>
      <c r="U676" s="186" t="n">
        <f aca="false">SUM(U645:U675)</f>
        <v>0</v>
      </c>
      <c r="V676" s="186" t="n">
        <f aca="false">SUM(V645:V675)</f>
        <v>0</v>
      </c>
      <c r="W676" s="186" t="n">
        <f aca="false">SUM(W645:W675)</f>
        <v>0</v>
      </c>
      <c r="X676" s="186" t="n">
        <f aca="false">SUM(X645:X675)</f>
        <v>0</v>
      </c>
      <c r="Y676" s="186" t="n">
        <f aca="false">SUM(Y645:Y675)</f>
        <v>0</v>
      </c>
      <c r="Z676" s="186" t="n">
        <f aca="false">SUM(Z645:Z675)</f>
        <v>0</v>
      </c>
      <c r="AA676" s="186" t="n">
        <f aca="false">SUM(AA645:AA675)</f>
        <v>0</v>
      </c>
      <c r="AB676" s="186" t="n">
        <f aca="false">SUM(AB645:AB675)</f>
        <v>0</v>
      </c>
      <c r="AC676" s="186" t="n">
        <f aca="false">SUM(AC645:AC675)</f>
        <v>0</v>
      </c>
      <c r="AD676" s="186" t="n">
        <f aca="false">SUM(AD645:AD675)</f>
        <v>0</v>
      </c>
      <c r="AE676" s="186" t="n">
        <f aca="false">SUM(AE645:AE675)</f>
        <v>0</v>
      </c>
      <c r="AF676" s="186" t="n">
        <f aca="false">SUM(AF645:AF675)</f>
        <v>0</v>
      </c>
      <c r="AG676" s="186" t="n">
        <f aca="false">SUM(AG645:AG675)</f>
        <v>0</v>
      </c>
      <c r="AH676" s="186" t="n">
        <f aca="false">SUM(AH645:AH675)</f>
        <v>0</v>
      </c>
      <c r="AI676" s="186" t="n">
        <f aca="false">SUM(AI645:AI675)</f>
        <v>0</v>
      </c>
      <c r="AJ676" s="186" t="n">
        <f aca="false">SUM(AJ645:AJ675)</f>
        <v>0</v>
      </c>
      <c r="AK676" s="186" t="n">
        <f aca="false">SUM(AK645:AK675)</f>
        <v>0</v>
      </c>
      <c r="AL676" s="186" t="n">
        <f aca="false">SUM(AL645:AL675)</f>
        <v>0</v>
      </c>
      <c r="AM676" s="186" t="n">
        <f aca="false">SUM(AM645:AM675)</f>
        <v>0</v>
      </c>
      <c r="AN676" s="186" t="n">
        <f aca="false">SUM(AN645:AN675)</f>
        <v>0</v>
      </c>
      <c r="AO676" s="186" t="n">
        <f aca="false">SUM(AO645:AO675)</f>
        <v>0</v>
      </c>
      <c r="AP676" s="186" t="n">
        <f aca="false">SUM(AP645:AP675)</f>
        <v>0</v>
      </c>
      <c r="AQ676" s="186" t="n">
        <f aca="false">SUM(AQ645:AQ675)</f>
        <v>0</v>
      </c>
      <c r="AR676" s="186" t="n">
        <f aca="false">SUM(AR645:AR675)</f>
        <v>0</v>
      </c>
      <c r="AS676" s="186" t="n">
        <f aca="false">SUM(AS645:AS675)</f>
        <v>0</v>
      </c>
      <c r="AT676" s="186" t="n">
        <f aca="false">SUM(AT645:AT675)</f>
        <v>0</v>
      </c>
      <c r="AU676" s="186" t="n">
        <f aca="false">SUM(AU645:AU675)</f>
        <v>0</v>
      </c>
      <c r="AV676" s="186" t="n">
        <f aca="false">SUM(AV645:AV675)</f>
        <v>0</v>
      </c>
      <c r="AW676" s="186" t="n">
        <f aca="false">SUM(AW645:AW675)</f>
        <v>0</v>
      </c>
      <c r="AX676" s="186" t="n">
        <f aca="false">SUM(AX645:AX675)</f>
        <v>0</v>
      </c>
      <c r="AY676" s="186" t="n">
        <f aca="false">SUM(AY645:AY675)</f>
        <v>0</v>
      </c>
      <c r="AZ676" s="186" t="n">
        <f aca="false">SUM(AZ645:AZ675)</f>
        <v>0</v>
      </c>
      <c r="BA676" s="186" t="n">
        <f aca="false">SUM(BA645:BA675)</f>
        <v>0</v>
      </c>
      <c r="BB676" s="186" t="n">
        <f aca="false">SUM(BB645:BB675)</f>
        <v>0</v>
      </c>
      <c r="BC676" s="188" t="n">
        <f aca="false">SUM(BC645:BC675)</f>
        <v>0</v>
      </c>
      <c r="BD676" s="188" t="n">
        <f aca="false">SUM(BD645:BD675)</f>
        <v>0</v>
      </c>
      <c r="BE676" s="188" t="n">
        <f aca="false">SUM(BE645:BE675)</f>
        <v>0</v>
      </c>
      <c r="BF676" s="188" t="n">
        <f aca="false">SUM(BF645:BF675)</f>
        <v>0</v>
      </c>
      <c r="BG676" s="188" t="n">
        <f aca="false">SUM(BG645:BG675)</f>
        <v>0</v>
      </c>
      <c r="BH676" s="188" t="n">
        <f aca="false">SUM(BH645:BH675)</f>
        <v>0</v>
      </c>
      <c r="BI676" s="188" t="n">
        <f aca="false">SUM(BI645:BI675)</f>
        <v>0</v>
      </c>
      <c r="BJ676" s="188" t="n">
        <f aca="false">SUM(BJ645:BJ675)</f>
        <v>0</v>
      </c>
      <c r="BK676" s="188" t="n">
        <f aca="false">SUM(BK645:BK675)</f>
        <v>0</v>
      </c>
      <c r="BL676" s="188" t="n">
        <f aca="false">SUM(BL645:BL675)</f>
        <v>0</v>
      </c>
      <c r="BM676" s="188" t="n">
        <f aca="false">SUM(BM645:BM675)</f>
        <v>0</v>
      </c>
      <c r="BN676" s="188" t="n">
        <f aca="false">SUM(BN645:BN675)</f>
        <v>0</v>
      </c>
      <c r="BO676" s="188" t="n">
        <f aca="false">SUM(BO645:BO675)</f>
        <v>0</v>
      </c>
      <c r="BP676" s="188" t="n">
        <f aca="false">SUM(BP645:BP675)</f>
        <v>0</v>
      </c>
      <c r="BQ676" s="188" t="n">
        <f aca="false">SUM(BQ645:BQ675)</f>
        <v>0</v>
      </c>
      <c r="BR676" s="188" t="n">
        <f aca="false">SUM(BR645:BR675)</f>
        <v>1.25</v>
      </c>
      <c r="BS676" s="188" t="n">
        <f aca="false">SUM(BS645:BS675)</f>
        <v>0</v>
      </c>
      <c r="BT676" s="188" t="n">
        <f aca="false">SUM(BT645:BT675)</f>
        <v>0</v>
      </c>
      <c r="BU676" s="188" t="n">
        <f aca="false">SUM(BU645:BU675)</f>
        <v>0</v>
      </c>
      <c r="BV676" s="188" t="n">
        <f aca="false">SUM(BV645:BV675)</f>
        <v>0</v>
      </c>
      <c r="BW676" s="188" t="n">
        <f aca="false">SUM(BW645:BW675)</f>
        <v>0</v>
      </c>
      <c r="BX676" s="188" t="n">
        <f aca="false">SUM(BX645:BX675)</f>
        <v>0</v>
      </c>
      <c r="BY676" s="188" t="n">
        <f aca="false">SUM(BY645:BY675)</f>
        <v>0</v>
      </c>
      <c r="BZ676" s="188" t="n">
        <f aca="false">SUM(BZ645:BZ675)</f>
        <v>0</v>
      </c>
      <c r="CA676" s="188" t="n">
        <f aca="false">SUM(CA645:CA675)</f>
        <v>6.5</v>
      </c>
      <c r="CB676" s="188" t="n">
        <f aca="false">SUM(CB645:CB675)</f>
        <v>0</v>
      </c>
      <c r="CC676" s="188" t="n">
        <f aca="false">SUM(CC645:CC675)</f>
        <v>0</v>
      </c>
      <c r="CD676" s="188" t="n">
        <f aca="false">SUM(CD645:CD675)</f>
        <v>0</v>
      </c>
      <c r="CE676" s="188" t="n">
        <f aca="false">SUM(CE645:CE675)</f>
        <v>0</v>
      </c>
      <c r="CF676" s="188" t="n">
        <f aca="false">SUM(CF645:CF675)</f>
        <v>0</v>
      </c>
      <c r="CG676" s="188" t="n">
        <f aca="false">SUM(CG645:CG675)</f>
        <v>0</v>
      </c>
      <c r="CH676" s="188" t="n">
        <f aca="false">SUM(CH645:CH675)</f>
        <v>2.75</v>
      </c>
      <c r="CI676" s="188" t="n">
        <f aca="false">SUM(CI645:CI675)</f>
        <v>7.5</v>
      </c>
      <c r="CJ676" s="188" t="n">
        <f aca="false">SUM(CJ645:CJ675)</f>
        <v>1.5</v>
      </c>
      <c r="CK676" s="188" t="n">
        <f aca="false">SUM(CK645:CK675)</f>
        <v>11.5</v>
      </c>
      <c r="CL676" s="188" t="n">
        <f aca="false">SUM(CL645:CL675)</f>
        <v>0</v>
      </c>
      <c r="CM676" s="188" t="n">
        <f aca="false">SUM(CM645:CM675)</f>
        <v>0</v>
      </c>
      <c r="CN676" s="188" t="n">
        <f aca="false">SUM(CN645:CN675)</f>
        <v>0</v>
      </c>
      <c r="CO676" s="188" t="n">
        <f aca="false">SUM(CO645:CO675)</f>
        <v>0</v>
      </c>
      <c r="CP676" s="188" t="n">
        <f aca="false">SUM(CP645:CP675)</f>
        <v>0</v>
      </c>
      <c r="CQ676" s="188" t="n">
        <f aca="false">SUM(CQ645:CQ675)</f>
        <v>0</v>
      </c>
      <c r="CR676" s="188" t="n">
        <f aca="false">SUM(CR645:CR675)</f>
        <v>0</v>
      </c>
      <c r="CS676" s="188" t="n">
        <f aca="false">SUM(CS645:CS675)</f>
        <v>0</v>
      </c>
      <c r="CT676" s="188" t="n">
        <f aca="false">SUM(CT645:CT675)</f>
        <v>0</v>
      </c>
      <c r="CU676" s="188" t="n">
        <f aca="false">SUM(CU645:CU675)</f>
        <v>0</v>
      </c>
      <c r="CV676" s="188" t="n">
        <f aca="false">SUM(CV645:CV675)</f>
        <v>0</v>
      </c>
      <c r="CW676" s="188" t="n">
        <f aca="false">SUM(CW645:CW675)</f>
        <v>0</v>
      </c>
      <c r="CX676" s="188" t="n">
        <f aca="false">SUM(CX645:CX675)</f>
        <v>0</v>
      </c>
      <c r="CY676" s="188" t="n">
        <f aca="false">SUM(CY645:CY675)</f>
        <v>0</v>
      </c>
      <c r="CZ676" s="188" t="n">
        <f aca="false">SUM(CZ645:CZ675)</f>
        <v>0</v>
      </c>
      <c r="DA676" s="188" t="n">
        <f aca="false">SUM(DA645:DA675)</f>
        <v>0</v>
      </c>
      <c r="DB676" s="188" t="n">
        <f aca="false">SUM(DB645:DB675)</f>
        <v>0</v>
      </c>
      <c r="DC676" s="188" t="n">
        <f aca="false">SUM(DC645:DC675)</f>
        <v>0</v>
      </c>
      <c r="DD676" s="188" t="n">
        <f aca="false">SUM(DD645:DD675)</f>
        <v>0</v>
      </c>
      <c r="DE676" s="188" t="n">
        <f aca="false">SUM(DE645:DE675)</f>
        <v>0</v>
      </c>
      <c r="DF676" s="188" t="n">
        <f aca="false">SUM(DF645:DF675)</f>
        <v>0</v>
      </c>
      <c r="DG676" s="188" t="n">
        <f aca="false">SUM(DG645:DG675)</f>
        <v>0</v>
      </c>
      <c r="DH676" s="188" t="n">
        <f aca="false">SUM(DH645:DH675)</f>
        <v>0</v>
      </c>
      <c r="DI676" s="188" t="n">
        <f aca="false">SUM(DI645:DI675)</f>
        <v>0</v>
      </c>
      <c r="DJ676" s="188" t="n">
        <f aca="false">SUM(DJ645:DJ675)</f>
        <v>0</v>
      </c>
      <c r="DK676" s="188" t="n">
        <f aca="false">SUM(DK645:DK675)</f>
        <v>0</v>
      </c>
      <c r="DL676" s="188" t="n">
        <f aca="false">SUM(DL645:DL675)</f>
        <v>0</v>
      </c>
      <c r="DM676" s="188" t="n">
        <f aca="false">SUM(DM645:DM675)</f>
        <v>0</v>
      </c>
      <c r="DN676" s="188" t="n">
        <f aca="false">SUM(DN645:DN675)</f>
        <v>0</v>
      </c>
      <c r="DO676" s="188" t="n">
        <f aca="false">SUM(DO645:DO675)</f>
        <v>0</v>
      </c>
      <c r="DP676" s="188" t="n">
        <f aca="false">SUM(DP645:DP675)</f>
        <v>0</v>
      </c>
      <c r="DQ676" s="188" t="n">
        <f aca="false">SUM(DQ645:DQ675)</f>
        <v>0</v>
      </c>
      <c r="DR676" s="188" t="n">
        <f aca="false">SUM(DR645:DR675)</f>
        <v>0</v>
      </c>
      <c r="DS676" s="188" t="n">
        <f aca="false">SUM(DS645:DS675)</f>
        <v>0</v>
      </c>
      <c r="DT676" s="188" t="n">
        <f aca="false">SUM(DT645:DT675)</f>
        <v>0</v>
      </c>
      <c r="DU676" s="188" t="n">
        <f aca="false">SUM(DU645:DU675)</f>
        <v>0</v>
      </c>
      <c r="DV676" s="188" t="n">
        <f aca="false">SUM(DV645:DV675)</f>
        <v>0</v>
      </c>
      <c r="DW676" s="188" t="n">
        <f aca="false">SUM(DW645:DW675)</f>
        <v>0</v>
      </c>
      <c r="DX676" s="188" t="n">
        <f aca="false">SUM(DX645:DX675)</f>
        <v>0</v>
      </c>
      <c r="DY676" s="188" t="n">
        <f aca="false">SUM(DY645:DY675)</f>
        <v>0</v>
      </c>
      <c r="DZ676" s="188" t="n">
        <f aca="false">SUM(DZ645:DZ675)</f>
        <v>0</v>
      </c>
      <c r="EA676" s="188" t="n">
        <f aca="false">SUM(EA645:EA675)</f>
        <v>0</v>
      </c>
      <c r="EB676" s="188" t="n">
        <f aca="false">SUM(EB645:EB675)</f>
        <v>0</v>
      </c>
      <c r="EC676" s="188" t="n">
        <f aca="false">SUM(EC645:EC675)</f>
        <v>0</v>
      </c>
      <c r="ED676" s="188" t="n">
        <f aca="false">SUM(ED645:ED675)</f>
        <v>0</v>
      </c>
      <c r="EE676" s="188" t="n">
        <f aca="false">SUM(EE645:EE675)</f>
        <v>0</v>
      </c>
      <c r="EF676" s="188" t="n">
        <f aca="false">SUM(EF645:EF675)</f>
        <v>0</v>
      </c>
      <c r="EG676" s="188" t="n">
        <f aca="false">SUM(EG645:EG675)</f>
        <v>0</v>
      </c>
      <c r="EH676" s="188" t="n">
        <f aca="false">SUM(EH645:EH675)</f>
        <v>0</v>
      </c>
      <c r="EI676" s="188" t="n">
        <f aca="false">SUM(EI645:EI675)</f>
        <v>0</v>
      </c>
      <c r="EJ676" s="188" t="n">
        <f aca="false">SUM(EJ645:EJ675)</f>
        <v>0</v>
      </c>
      <c r="EK676" s="188" t="n">
        <f aca="false">SUM(EK645:EK675)</f>
        <v>0</v>
      </c>
      <c r="EL676" s="188" t="n">
        <f aca="false">SUM(EL645:EL675)</f>
        <v>0</v>
      </c>
      <c r="EM676" s="188" t="n">
        <f aca="false">SUM(EM645:EM675)</f>
        <v>0</v>
      </c>
      <c r="EN676" s="138"/>
      <c r="EO676" s="138"/>
    </row>
    <row r="677" customFormat="false" ht="12.75" hidden="false" customHeight="false" outlineLevel="0" collapsed="false">
      <c r="A677" s="202" t="s">
        <v>64</v>
      </c>
      <c r="B677" s="203"/>
      <c r="C677" s="204"/>
      <c r="D677" s="171" t="n">
        <v>1</v>
      </c>
      <c r="E677" s="172" t="s">
        <v>193</v>
      </c>
      <c r="F677" s="178" t="n">
        <f aca="false">SUM(H677:EM677)</f>
        <v>0</v>
      </c>
      <c r="G677" s="179" t="n">
        <f aca="false">F677</f>
        <v>0</v>
      </c>
      <c r="H677" s="181"/>
      <c r="I677" s="181"/>
      <c r="J677" s="181"/>
      <c r="K677" s="181"/>
      <c r="L677" s="181"/>
      <c r="M677" s="181"/>
      <c r="N677" s="181"/>
      <c r="O677" s="181"/>
      <c r="P677" s="181"/>
      <c r="Q677" s="180"/>
      <c r="R677" s="180"/>
      <c r="S677" s="180"/>
      <c r="T677" s="180"/>
      <c r="U677" s="180"/>
      <c r="V677" s="180"/>
      <c r="W677" s="180"/>
      <c r="X677" s="180"/>
      <c r="Y677" s="180"/>
      <c r="Z677" s="180"/>
      <c r="AA677" s="180"/>
      <c r="AB677" s="180"/>
      <c r="AC677" s="180"/>
      <c r="AD677" s="180"/>
      <c r="AE677" s="180"/>
      <c r="AF677" s="180"/>
      <c r="AG677" s="180"/>
      <c r="AH677" s="180"/>
      <c r="AI677" s="180"/>
      <c r="AJ677" s="180"/>
      <c r="AK677" s="180"/>
      <c r="AL677" s="180"/>
      <c r="AM677" s="180"/>
      <c r="AN677" s="180"/>
      <c r="AO677" s="180"/>
      <c r="AP677" s="180"/>
      <c r="AQ677" s="180"/>
      <c r="AR677" s="180"/>
      <c r="AS677" s="180"/>
      <c r="AT677" s="180"/>
      <c r="AU677" s="180"/>
      <c r="AV677" s="180"/>
      <c r="AW677" s="180"/>
      <c r="AX677" s="180"/>
      <c r="AY677" s="180"/>
      <c r="AZ677" s="180"/>
      <c r="BA677" s="180"/>
      <c r="BB677" s="180"/>
      <c r="BC677" s="181"/>
      <c r="BD677" s="181"/>
      <c r="BE677" s="181"/>
      <c r="BF677" s="181"/>
      <c r="BG677" s="181"/>
      <c r="BH677" s="181"/>
      <c r="BI677" s="181"/>
      <c r="BJ677" s="181"/>
      <c r="BK677" s="181"/>
      <c r="BL677" s="181"/>
      <c r="BM677" s="181"/>
      <c r="BN677" s="181"/>
      <c r="BO677" s="181"/>
      <c r="BP677" s="181"/>
      <c r="BQ677" s="181"/>
      <c r="BR677" s="181"/>
      <c r="BS677" s="181"/>
      <c r="BT677" s="181"/>
      <c r="BU677" s="181"/>
      <c r="BV677" s="181"/>
      <c r="BW677" s="181"/>
      <c r="BX677" s="181"/>
      <c r="BY677" s="181"/>
      <c r="BZ677" s="181"/>
      <c r="CA677" s="181"/>
      <c r="CB677" s="181"/>
      <c r="CC677" s="181"/>
      <c r="CD677" s="181"/>
      <c r="CE677" s="181"/>
      <c r="CF677" s="181"/>
      <c r="CG677" s="181"/>
      <c r="CH677" s="181"/>
      <c r="CI677" s="181"/>
      <c r="CJ677" s="181"/>
      <c r="CK677" s="181"/>
      <c r="CL677" s="181"/>
      <c r="CM677" s="181"/>
      <c r="CN677" s="181"/>
      <c r="CO677" s="181"/>
      <c r="CP677" s="181"/>
      <c r="CQ677" s="181"/>
      <c r="CR677" s="181"/>
      <c r="CS677" s="181"/>
      <c r="CT677" s="181"/>
      <c r="CU677" s="181"/>
      <c r="CV677" s="181"/>
      <c r="CW677" s="181"/>
      <c r="CX677" s="181"/>
      <c r="CY677" s="181"/>
      <c r="CZ677" s="181"/>
      <c r="DA677" s="181"/>
      <c r="DB677" s="181"/>
      <c r="DC677" s="181"/>
      <c r="DD677" s="181"/>
      <c r="DE677" s="181"/>
      <c r="DF677" s="181"/>
      <c r="DG677" s="181"/>
      <c r="DH677" s="181"/>
      <c r="DI677" s="181"/>
      <c r="DJ677" s="181"/>
      <c r="DK677" s="181"/>
      <c r="DL677" s="181"/>
      <c r="DM677" s="181"/>
      <c r="DN677" s="181"/>
      <c r="DO677" s="181"/>
      <c r="DP677" s="181"/>
      <c r="DQ677" s="181"/>
      <c r="DR677" s="181"/>
      <c r="DS677" s="181"/>
      <c r="DT677" s="181"/>
      <c r="DU677" s="181"/>
      <c r="DV677" s="181"/>
      <c r="DW677" s="181"/>
      <c r="DX677" s="181"/>
      <c r="DY677" s="181"/>
      <c r="DZ677" s="181"/>
      <c r="EA677" s="181"/>
      <c r="EB677" s="181"/>
      <c r="EC677" s="181"/>
      <c r="ED677" s="181"/>
      <c r="EE677" s="181"/>
      <c r="EF677" s="181"/>
      <c r="EG677" s="181"/>
      <c r="EH677" s="181"/>
      <c r="EI677" s="181"/>
      <c r="EJ677" s="181"/>
      <c r="EK677" s="181"/>
      <c r="EL677" s="181"/>
      <c r="EM677" s="181"/>
      <c r="EN677" s="177"/>
      <c r="EO677" s="177"/>
    </row>
    <row r="678" customFormat="false" ht="12.75" hidden="false" customHeight="false" outlineLevel="0" collapsed="false">
      <c r="A678" s="197" t="s">
        <v>64</v>
      </c>
      <c r="B678" s="198"/>
      <c r="C678" s="199"/>
      <c r="D678" s="171" t="n">
        <v>2</v>
      </c>
      <c r="E678" s="172" t="s">
        <v>230</v>
      </c>
      <c r="F678" s="173" t="n">
        <f aca="false">SUM(H678:EM678)</f>
        <v>0</v>
      </c>
      <c r="G678" s="174"/>
      <c r="H678" s="176"/>
      <c r="I678" s="176"/>
      <c r="J678" s="176"/>
      <c r="K678" s="176"/>
      <c r="L678" s="176"/>
      <c r="M678" s="176"/>
      <c r="N678" s="176"/>
      <c r="O678" s="176"/>
      <c r="P678" s="176"/>
      <c r="Q678" s="175"/>
      <c r="R678" s="175"/>
      <c r="S678" s="175"/>
      <c r="T678" s="175"/>
      <c r="U678" s="175"/>
      <c r="V678" s="175"/>
      <c r="W678" s="175"/>
      <c r="X678" s="175"/>
      <c r="Y678" s="175"/>
      <c r="Z678" s="175"/>
      <c r="AA678" s="175"/>
      <c r="AB678" s="175"/>
      <c r="AC678" s="175"/>
      <c r="AD678" s="175"/>
      <c r="AE678" s="175"/>
      <c r="AF678" s="175"/>
      <c r="AG678" s="175"/>
      <c r="AH678" s="175"/>
      <c r="AI678" s="175"/>
      <c r="AJ678" s="175"/>
      <c r="AK678" s="175"/>
      <c r="AL678" s="175"/>
      <c r="AM678" s="175"/>
      <c r="AN678" s="175"/>
      <c r="AO678" s="175"/>
      <c r="AP678" s="175"/>
      <c r="AQ678" s="175"/>
      <c r="AR678" s="175"/>
      <c r="AS678" s="175"/>
      <c r="AT678" s="175"/>
      <c r="AU678" s="175"/>
      <c r="AV678" s="175"/>
      <c r="AW678" s="175"/>
      <c r="AX678" s="175"/>
      <c r="AY678" s="175"/>
      <c r="AZ678" s="175"/>
      <c r="BA678" s="175"/>
      <c r="BB678" s="175"/>
      <c r="BC678" s="176"/>
      <c r="BD678" s="176"/>
      <c r="BE678" s="176"/>
      <c r="BF678" s="176"/>
      <c r="BG678" s="176"/>
      <c r="BH678" s="176"/>
      <c r="BI678" s="176"/>
      <c r="BJ678" s="176"/>
      <c r="BK678" s="176"/>
      <c r="BL678" s="176"/>
      <c r="BM678" s="176"/>
      <c r="BN678" s="176"/>
      <c r="BO678" s="176"/>
      <c r="BP678" s="176"/>
      <c r="BQ678" s="176"/>
      <c r="BR678" s="176"/>
      <c r="BS678" s="176"/>
      <c r="BT678" s="176"/>
      <c r="BU678" s="176"/>
      <c r="BV678" s="176"/>
      <c r="BW678" s="176"/>
      <c r="BX678" s="176"/>
      <c r="BY678" s="176"/>
      <c r="BZ678" s="176"/>
      <c r="CA678" s="176"/>
      <c r="CB678" s="176"/>
      <c r="CC678" s="176"/>
      <c r="CD678" s="176"/>
      <c r="CE678" s="176"/>
      <c r="CF678" s="176"/>
      <c r="CG678" s="176"/>
      <c r="CH678" s="176"/>
      <c r="CI678" s="176"/>
      <c r="CJ678" s="176"/>
      <c r="CK678" s="176"/>
      <c r="CL678" s="176"/>
      <c r="CM678" s="176"/>
      <c r="CN678" s="176"/>
      <c r="CO678" s="176"/>
      <c r="CP678" s="176"/>
      <c r="CQ678" s="176"/>
      <c r="CR678" s="176"/>
      <c r="CS678" s="176"/>
      <c r="CT678" s="176"/>
      <c r="CU678" s="176"/>
      <c r="CV678" s="176"/>
      <c r="CW678" s="176"/>
      <c r="CX678" s="176"/>
      <c r="CY678" s="176"/>
      <c r="CZ678" s="176"/>
      <c r="DA678" s="176"/>
      <c r="DB678" s="176"/>
      <c r="DC678" s="176"/>
      <c r="DD678" s="176"/>
      <c r="DE678" s="176"/>
      <c r="DF678" s="176"/>
      <c r="DG678" s="176"/>
      <c r="DH678" s="176"/>
      <c r="DI678" s="176"/>
      <c r="DJ678" s="176"/>
      <c r="DK678" s="176"/>
      <c r="DL678" s="176"/>
      <c r="DM678" s="176"/>
      <c r="DN678" s="176"/>
      <c r="DO678" s="176"/>
      <c r="DP678" s="176"/>
      <c r="DQ678" s="176"/>
      <c r="DR678" s="176"/>
      <c r="DS678" s="176"/>
      <c r="DT678" s="176"/>
      <c r="DU678" s="176"/>
      <c r="DV678" s="176"/>
      <c r="DW678" s="176"/>
      <c r="DX678" s="176"/>
      <c r="DY678" s="176"/>
      <c r="DZ678" s="176"/>
      <c r="EA678" s="176"/>
      <c r="EB678" s="176"/>
      <c r="EC678" s="176"/>
      <c r="ED678" s="176"/>
      <c r="EE678" s="176"/>
      <c r="EF678" s="176"/>
      <c r="EG678" s="176"/>
      <c r="EH678" s="176"/>
      <c r="EI678" s="176"/>
      <c r="EJ678" s="176"/>
      <c r="EK678" s="176"/>
      <c r="EL678" s="176"/>
      <c r="EM678" s="176"/>
      <c r="EN678" s="177"/>
      <c r="EO678" s="177"/>
    </row>
    <row r="679" customFormat="false" ht="12.75" hidden="false" customHeight="false" outlineLevel="0" collapsed="false">
      <c r="A679" s="197" t="s">
        <v>64</v>
      </c>
      <c r="B679" s="198"/>
      <c r="C679" s="199"/>
      <c r="D679" s="171" t="n">
        <v>3</v>
      </c>
      <c r="E679" s="172" t="s">
        <v>230</v>
      </c>
      <c r="F679" s="173" t="n">
        <f aca="false">SUM(H679:EM679)</f>
        <v>0</v>
      </c>
      <c r="G679" s="174"/>
      <c r="H679" s="176"/>
      <c r="I679" s="176"/>
      <c r="J679" s="176"/>
      <c r="K679" s="176"/>
      <c r="L679" s="176"/>
      <c r="M679" s="176"/>
      <c r="N679" s="176"/>
      <c r="O679" s="176"/>
      <c r="P679" s="176"/>
      <c r="Q679" s="175"/>
      <c r="R679" s="175"/>
      <c r="S679" s="175"/>
      <c r="T679" s="175"/>
      <c r="U679" s="175"/>
      <c r="V679" s="175"/>
      <c r="W679" s="175"/>
      <c r="X679" s="175"/>
      <c r="Y679" s="175"/>
      <c r="Z679" s="175"/>
      <c r="AA679" s="175"/>
      <c r="AB679" s="175"/>
      <c r="AC679" s="175"/>
      <c r="AD679" s="175"/>
      <c r="AE679" s="175"/>
      <c r="AF679" s="175"/>
      <c r="AG679" s="175"/>
      <c r="AH679" s="175"/>
      <c r="AI679" s="175"/>
      <c r="AJ679" s="175"/>
      <c r="AK679" s="175"/>
      <c r="AL679" s="175"/>
      <c r="AM679" s="175"/>
      <c r="AN679" s="175"/>
      <c r="AO679" s="175"/>
      <c r="AP679" s="175"/>
      <c r="AQ679" s="175"/>
      <c r="AR679" s="175"/>
      <c r="AS679" s="175"/>
      <c r="AT679" s="175"/>
      <c r="AU679" s="175"/>
      <c r="AV679" s="175"/>
      <c r="AW679" s="175"/>
      <c r="AX679" s="175"/>
      <c r="AY679" s="175"/>
      <c r="AZ679" s="175"/>
      <c r="BA679" s="175"/>
      <c r="BB679" s="175"/>
      <c r="BC679" s="176"/>
      <c r="BD679" s="176"/>
      <c r="BE679" s="176"/>
      <c r="BF679" s="176"/>
      <c r="BG679" s="176"/>
      <c r="BH679" s="176"/>
      <c r="BI679" s="176"/>
      <c r="BJ679" s="176"/>
      <c r="BK679" s="176"/>
      <c r="BL679" s="176"/>
      <c r="BM679" s="176"/>
      <c r="BN679" s="176"/>
      <c r="BO679" s="176"/>
      <c r="BP679" s="176"/>
      <c r="BQ679" s="176"/>
      <c r="BR679" s="176"/>
      <c r="BS679" s="176"/>
      <c r="BT679" s="176"/>
      <c r="BU679" s="176"/>
      <c r="BV679" s="176"/>
      <c r="BW679" s="176"/>
      <c r="BX679" s="176"/>
      <c r="BY679" s="176"/>
      <c r="BZ679" s="176"/>
      <c r="CA679" s="176"/>
      <c r="CB679" s="176"/>
      <c r="CC679" s="176"/>
      <c r="CD679" s="176"/>
      <c r="CE679" s="176"/>
      <c r="CF679" s="176"/>
      <c r="CG679" s="176"/>
      <c r="CH679" s="176"/>
      <c r="CI679" s="176"/>
      <c r="CJ679" s="176"/>
      <c r="CK679" s="176"/>
      <c r="CL679" s="176"/>
      <c r="CM679" s="176"/>
      <c r="CN679" s="176"/>
      <c r="CO679" s="176"/>
      <c r="CP679" s="176"/>
      <c r="CQ679" s="176"/>
      <c r="CR679" s="176"/>
      <c r="CS679" s="176"/>
      <c r="CT679" s="176"/>
      <c r="CU679" s="176"/>
      <c r="CV679" s="176"/>
      <c r="CW679" s="176"/>
      <c r="CX679" s="176"/>
      <c r="CY679" s="176"/>
      <c r="CZ679" s="176"/>
      <c r="DA679" s="176"/>
      <c r="DB679" s="176"/>
      <c r="DC679" s="176"/>
      <c r="DD679" s="176"/>
      <c r="DE679" s="176"/>
      <c r="DF679" s="176"/>
      <c r="DG679" s="176"/>
      <c r="DH679" s="176"/>
      <c r="DI679" s="176"/>
      <c r="DJ679" s="176"/>
      <c r="DK679" s="176"/>
      <c r="DL679" s="176"/>
      <c r="DM679" s="176"/>
      <c r="DN679" s="176"/>
      <c r="DO679" s="176"/>
      <c r="DP679" s="176"/>
      <c r="DQ679" s="176"/>
      <c r="DR679" s="176"/>
      <c r="DS679" s="176"/>
      <c r="DT679" s="176"/>
      <c r="DU679" s="176"/>
      <c r="DV679" s="176"/>
      <c r="DW679" s="176"/>
      <c r="DX679" s="176"/>
      <c r="DY679" s="176"/>
      <c r="DZ679" s="176"/>
      <c r="EA679" s="176"/>
      <c r="EB679" s="176"/>
      <c r="EC679" s="176"/>
      <c r="ED679" s="176"/>
      <c r="EE679" s="176"/>
      <c r="EF679" s="176"/>
      <c r="EG679" s="176"/>
      <c r="EH679" s="176"/>
      <c r="EI679" s="176"/>
      <c r="EJ679" s="176"/>
      <c r="EK679" s="176"/>
      <c r="EL679" s="176"/>
      <c r="EM679" s="176"/>
      <c r="EN679" s="177"/>
      <c r="EO679" s="177"/>
    </row>
    <row r="680" customFormat="false" ht="12.75" hidden="false" customHeight="false" outlineLevel="0" collapsed="false">
      <c r="A680" s="197" t="s">
        <v>64</v>
      </c>
      <c r="B680" s="198"/>
      <c r="C680" s="199"/>
      <c r="D680" s="171" t="n">
        <v>4</v>
      </c>
      <c r="E680" s="172" t="s">
        <v>230</v>
      </c>
      <c r="F680" s="173" t="n">
        <f aca="false">SUM(H680:EM680)</f>
        <v>0</v>
      </c>
      <c r="G680" s="174"/>
      <c r="H680" s="176"/>
      <c r="I680" s="176"/>
      <c r="J680" s="176"/>
      <c r="K680" s="176"/>
      <c r="L680" s="176"/>
      <c r="M680" s="176"/>
      <c r="N680" s="176"/>
      <c r="O680" s="176"/>
      <c r="P680" s="176"/>
      <c r="Q680" s="175"/>
      <c r="R680" s="175"/>
      <c r="S680" s="175"/>
      <c r="T680" s="175"/>
      <c r="U680" s="175"/>
      <c r="V680" s="175"/>
      <c r="W680" s="175"/>
      <c r="X680" s="175"/>
      <c r="Y680" s="175"/>
      <c r="Z680" s="175"/>
      <c r="AA680" s="175"/>
      <c r="AB680" s="175"/>
      <c r="AC680" s="175"/>
      <c r="AD680" s="175"/>
      <c r="AE680" s="175"/>
      <c r="AF680" s="175"/>
      <c r="AG680" s="175"/>
      <c r="AH680" s="175"/>
      <c r="AI680" s="175"/>
      <c r="AJ680" s="175"/>
      <c r="AK680" s="175"/>
      <c r="AL680" s="175"/>
      <c r="AM680" s="175"/>
      <c r="AN680" s="175"/>
      <c r="AO680" s="175"/>
      <c r="AP680" s="175"/>
      <c r="AQ680" s="175"/>
      <c r="AR680" s="175"/>
      <c r="AS680" s="175"/>
      <c r="AT680" s="175"/>
      <c r="AU680" s="175"/>
      <c r="AV680" s="175"/>
      <c r="AW680" s="175"/>
      <c r="AX680" s="175"/>
      <c r="AY680" s="175"/>
      <c r="AZ680" s="175"/>
      <c r="BA680" s="175"/>
      <c r="BB680" s="175"/>
      <c r="BC680" s="176"/>
      <c r="BD680" s="176"/>
      <c r="BE680" s="176"/>
      <c r="BF680" s="176"/>
      <c r="BG680" s="176"/>
      <c r="BH680" s="176"/>
      <c r="BI680" s="176"/>
      <c r="BJ680" s="176"/>
      <c r="BK680" s="176"/>
      <c r="BL680" s="176"/>
      <c r="BM680" s="176"/>
      <c r="BN680" s="176"/>
      <c r="BO680" s="176"/>
      <c r="BP680" s="176"/>
      <c r="BQ680" s="176"/>
      <c r="BR680" s="176"/>
      <c r="BS680" s="176"/>
      <c r="BT680" s="176"/>
      <c r="BU680" s="176"/>
      <c r="BV680" s="176"/>
      <c r="BW680" s="176"/>
      <c r="BX680" s="176"/>
      <c r="BY680" s="176"/>
      <c r="BZ680" s="176"/>
      <c r="CA680" s="176"/>
      <c r="CB680" s="176"/>
      <c r="CC680" s="176"/>
      <c r="CD680" s="176"/>
      <c r="CE680" s="176"/>
      <c r="CF680" s="176"/>
      <c r="CG680" s="176"/>
      <c r="CH680" s="176"/>
      <c r="CI680" s="176"/>
      <c r="CJ680" s="176"/>
      <c r="CK680" s="176"/>
      <c r="CL680" s="176"/>
      <c r="CM680" s="176"/>
      <c r="CN680" s="176"/>
      <c r="CO680" s="176"/>
      <c r="CP680" s="176"/>
      <c r="CQ680" s="176"/>
      <c r="CR680" s="176"/>
      <c r="CS680" s="176"/>
      <c r="CT680" s="176"/>
      <c r="CU680" s="176"/>
      <c r="CV680" s="176"/>
      <c r="CW680" s="176"/>
      <c r="CX680" s="176"/>
      <c r="CY680" s="176"/>
      <c r="CZ680" s="176"/>
      <c r="DA680" s="176"/>
      <c r="DB680" s="176"/>
      <c r="DC680" s="176"/>
      <c r="DD680" s="176"/>
      <c r="DE680" s="176"/>
      <c r="DF680" s="176"/>
      <c r="DG680" s="176"/>
      <c r="DH680" s="176"/>
      <c r="DI680" s="176"/>
      <c r="DJ680" s="176"/>
      <c r="DK680" s="176"/>
      <c r="DL680" s="176"/>
      <c r="DM680" s="176"/>
      <c r="DN680" s="176"/>
      <c r="DO680" s="176"/>
      <c r="DP680" s="176"/>
      <c r="DQ680" s="176"/>
      <c r="DR680" s="176"/>
      <c r="DS680" s="176"/>
      <c r="DT680" s="176"/>
      <c r="DU680" s="176"/>
      <c r="DV680" s="176"/>
      <c r="DW680" s="176"/>
      <c r="DX680" s="176"/>
      <c r="DY680" s="176"/>
      <c r="DZ680" s="176"/>
      <c r="EA680" s="176"/>
      <c r="EB680" s="176"/>
      <c r="EC680" s="176"/>
      <c r="ED680" s="176"/>
      <c r="EE680" s="176"/>
      <c r="EF680" s="176"/>
      <c r="EG680" s="176"/>
      <c r="EH680" s="176"/>
      <c r="EI680" s="176"/>
      <c r="EJ680" s="176"/>
      <c r="EK680" s="176"/>
      <c r="EL680" s="176"/>
      <c r="EM680" s="176"/>
      <c r="EN680" s="177"/>
      <c r="EO680" s="177"/>
    </row>
    <row r="681" customFormat="false" ht="12.75" hidden="false" customHeight="false" outlineLevel="0" collapsed="false">
      <c r="A681" s="197" t="s">
        <v>64</v>
      </c>
      <c r="B681" s="198"/>
      <c r="C681" s="199"/>
      <c r="D681" s="171" t="n">
        <v>5</v>
      </c>
      <c r="E681" s="172" t="s">
        <v>230</v>
      </c>
      <c r="F681" s="173" t="n">
        <f aca="false">SUM(H681:EM681)</f>
        <v>0</v>
      </c>
      <c r="G681" s="174"/>
      <c r="H681" s="176"/>
      <c r="I681" s="176"/>
      <c r="J681" s="176"/>
      <c r="K681" s="176"/>
      <c r="L681" s="176"/>
      <c r="M681" s="176"/>
      <c r="N681" s="176"/>
      <c r="O681" s="176"/>
      <c r="P681" s="176"/>
      <c r="Q681" s="175"/>
      <c r="R681" s="175"/>
      <c r="S681" s="175"/>
      <c r="T681" s="175"/>
      <c r="U681" s="175"/>
      <c r="V681" s="175"/>
      <c r="W681" s="175"/>
      <c r="X681" s="175"/>
      <c r="Y681" s="175"/>
      <c r="Z681" s="175"/>
      <c r="AA681" s="175"/>
      <c r="AB681" s="175"/>
      <c r="AC681" s="175"/>
      <c r="AD681" s="175"/>
      <c r="AE681" s="175"/>
      <c r="AF681" s="175"/>
      <c r="AG681" s="175"/>
      <c r="AH681" s="175"/>
      <c r="AI681" s="175"/>
      <c r="AJ681" s="175"/>
      <c r="AK681" s="175"/>
      <c r="AL681" s="175"/>
      <c r="AM681" s="175"/>
      <c r="AN681" s="175"/>
      <c r="AO681" s="175"/>
      <c r="AP681" s="175"/>
      <c r="AQ681" s="175"/>
      <c r="AR681" s="175"/>
      <c r="AS681" s="175"/>
      <c r="AT681" s="175"/>
      <c r="AU681" s="175"/>
      <c r="AV681" s="175"/>
      <c r="AW681" s="175"/>
      <c r="AX681" s="175"/>
      <c r="AY681" s="175"/>
      <c r="AZ681" s="175"/>
      <c r="BA681" s="175"/>
      <c r="BB681" s="175"/>
      <c r="BC681" s="176"/>
      <c r="BD681" s="176"/>
      <c r="BE681" s="176"/>
      <c r="BF681" s="176"/>
      <c r="BG681" s="176"/>
      <c r="BH681" s="176"/>
      <c r="BI681" s="176"/>
      <c r="BJ681" s="176"/>
      <c r="BK681" s="176"/>
      <c r="BL681" s="176"/>
      <c r="BM681" s="176"/>
      <c r="BN681" s="176"/>
      <c r="BO681" s="176"/>
      <c r="BP681" s="176"/>
      <c r="BQ681" s="176"/>
      <c r="BR681" s="176"/>
      <c r="BS681" s="176"/>
      <c r="BT681" s="176"/>
      <c r="BU681" s="176"/>
      <c r="BV681" s="176"/>
      <c r="BW681" s="176"/>
      <c r="BX681" s="176"/>
      <c r="BY681" s="176"/>
      <c r="BZ681" s="176"/>
      <c r="CA681" s="176"/>
      <c r="CB681" s="176"/>
      <c r="CC681" s="176"/>
      <c r="CD681" s="176"/>
      <c r="CE681" s="176"/>
      <c r="CF681" s="176"/>
      <c r="CG681" s="176"/>
      <c r="CH681" s="176"/>
      <c r="CI681" s="176"/>
      <c r="CJ681" s="176"/>
      <c r="CK681" s="176"/>
      <c r="CL681" s="176"/>
      <c r="CM681" s="176"/>
      <c r="CN681" s="176"/>
      <c r="CO681" s="176"/>
      <c r="CP681" s="176"/>
      <c r="CQ681" s="176"/>
      <c r="CR681" s="176"/>
      <c r="CS681" s="176"/>
      <c r="CT681" s="176"/>
      <c r="CU681" s="176"/>
      <c r="CV681" s="176"/>
      <c r="CW681" s="176"/>
      <c r="CX681" s="176"/>
      <c r="CY681" s="176"/>
      <c r="CZ681" s="176"/>
      <c r="DA681" s="176"/>
      <c r="DB681" s="176"/>
      <c r="DC681" s="176"/>
      <c r="DD681" s="176"/>
      <c r="DE681" s="176"/>
      <c r="DF681" s="176"/>
      <c r="DG681" s="176"/>
      <c r="DH681" s="176"/>
      <c r="DI681" s="176"/>
      <c r="DJ681" s="176"/>
      <c r="DK681" s="176"/>
      <c r="DL681" s="176"/>
      <c r="DM681" s="176"/>
      <c r="DN681" s="176"/>
      <c r="DO681" s="176"/>
      <c r="DP681" s="176"/>
      <c r="DQ681" s="176"/>
      <c r="DR681" s="176"/>
      <c r="DS681" s="176"/>
      <c r="DT681" s="176"/>
      <c r="DU681" s="176"/>
      <c r="DV681" s="176"/>
      <c r="DW681" s="176"/>
      <c r="DX681" s="176"/>
      <c r="DY681" s="176"/>
      <c r="DZ681" s="176"/>
      <c r="EA681" s="176"/>
      <c r="EB681" s="176"/>
      <c r="EC681" s="176"/>
      <c r="ED681" s="176"/>
      <c r="EE681" s="176"/>
      <c r="EF681" s="176"/>
      <c r="EG681" s="176"/>
      <c r="EH681" s="176"/>
      <c r="EI681" s="176"/>
      <c r="EJ681" s="176"/>
      <c r="EK681" s="176"/>
      <c r="EL681" s="176"/>
      <c r="EM681" s="176"/>
      <c r="EN681" s="177"/>
      <c r="EO681" s="177"/>
    </row>
    <row r="682" customFormat="false" ht="12.75" hidden="false" customHeight="false" outlineLevel="0" collapsed="false">
      <c r="A682" s="197" t="s">
        <v>64</v>
      </c>
      <c r="B682" s="198"/>
      <c r="C682" s="199"/>
      <c r="D682" s="171" t="n">
        <v>6</v>
      </c>
      <c r="E682" s="172" t="s">
        <v>230</v>
      </c>
      <c r="F682" s="173" t="n">
        <f aca="false">SUM(H682:EM682)</f>
        <v>0</v>
      </c>
      <c r="G682" s="174"/>
      <c r="H682" s="176"/>
      <c r="I682" s="176"/>
      <c r="J682" s="176"/>
      <c r="K682" s="176"/>
      <c r="L682" s="176"/>
      <c r="M682" s="176"/>
      <c r="N682" s="176"/>
      <c r="O682" s="176"/>
      <c r="P682" s="176"/>
      <c r="Q682" s="175"/>
      <c r="R682" s="175"/>
      <c r="S682" s="175"/>
      <c r="T682" s="175"/>
      <c r="U682" s="175"/>
      <c r="V682" s="175"/>
      <c r="W682" s="175"/>
      <c r="X682" s="175"/>
      <c r="Y682" s="175"/>
      <c r="Z682" s="175"/>
      <c r="AA682" s="175"/>
      <c r="AB682" s="175"/>
      <c r="AC682" s="175"/>
      <c r="AD682" s="175"/>
      <c r="AE682" s="175"/>
      <c r="AF682" s="175"/>
      <c r="AG682" s="175"/>
      <c r="AH682" s="175"/>
      <c r="AI682" s="175"/>
      <c r="AJ682" s="175"/>
      <c r="AK682" s="175"/>
      <c r="AL682" s="175"/>
      <c r="AM682" s="175"/>
      <c r="AN682" s="175"/>
      <c r="AO682" s="175"/>
      <c r="AP682" s="175"/>
      <c r="AQ682" s="175"/>
      <c r="AR682" s="175"/>
      <c r="AS682" s="175"/>
      <c r="AT682" s="175"/>
      <c r="AU682" s="175"/>
      <c r="AV682" s="175"/>
      <c r="AW682" s="175"/>
      <c r="AX682" s="175"/>
      <c r="AY682" s="175"/>
      <c r="AZ682" s="175"/>
      <c r="BA682" s="175"/>
      <c r="BB682" s="175"/>
      <c r="BC682" s="176"/>
      <c r="BD682" s="176"/>
      <c r="BE682" s="176"/>
      <c r="BF682" s="176"/>
      <c r="BG682" s="176"/>
      <c r="BH682" s="176"/>
      <c r="BI682" s="176"/>
      <c r="BJ682" s="176"/>
      <c r="BK682" s="176"/>
      <c r="BL682" s="176"/>
      <c r="BM682" s="176"/>
      <c r="BN682" s="176"/>
      <c r="BO682" s="176"/>
      <c r="BP682" s="176"/>
      <c r="BQ682" s="176"/>
      <c r="BR682" s="176"/>
      <c r="BS682" s="176"/>
      <c r="BT682" s="176"/>
      <c r="BU682" s="176"/>
      <c r="BV682" s="176"/>
      <c r="BW682" s="176"/>
      <c r="BX682" s="176"/>
      <c r="BY682" s="176"/>
      <c r="BZ682" s="176"/>
      <c r="CA682" s="176"/>
      <c r="CB682" s="176"/>
      <c r="CC682" s="176"/>
      <c r="CD682" s="176"/>
      <c r="CE682" s="176"/>
      <c r="CF682" s="176"/>
      <c r="CG682" s="176"/>
      <c r="CH682" s="176"/>
      <c r="CI682" s="176"/>
      <c r="CJ682" s="176"/>
      <c r="CK682" s="176"/>
      <c r="CL682" s="176"/>
      <c r="CM682" s="176"/>
      <c r="CN682" s="176"/>
      <c r="CO682" s="176"/>
      <c r="CP682" s="176"/>
      <c r="CQ682" s="176"/>
      <c r="CR682" s="176"/>
      <c r="CS682" s="176"/>
      <c r="CT682" s="176"/>
      <c r="CU682" s="176"/>
      <c r="CV682" s="176"/>
      <c r="CW682" s="176"/>
      <c r="CX682" s="176"/>
      <c r="CY682" s="176"/>
      <c r="CZ682" s="176"/>
      <c r="DA682" s="176"/>
      <c r="DB682" s="176"/>
      <c r="DC682" s="176"/>
      <c r="DD682" s="176"/>
      <c r="DE682" s="176"/>
      <c r="DF682" s="176"/>
      <c r="DG682" s="176"/>
      <c r="DH682" s="176"/>
      <c r="DI682" s="176"/>
      <c r="DJ682" s="176"/>
      <c r="DK682" s="176"/>
      <c r="DL682" s="176"/>
      <c r="DM682" s="176"/>
      <c r="DN682" s="176"/>
      <c r="DO682" s="176"/>
      <c r="DP682" s="176"/>
      <c r="DQ682" s="176"/>
      <c r="DR682" s="176"/>
      <c r="DS682" s="176"/>
      <c r="DT682" s="176"/>
      <c r="DU682" s="176"/>
      <c r="DV682" s="176"/>
      <c r="DW682" s="176"/>
      <c r="DX682" s="176"/>
      <c r="DY682" s="176"/>
      <c r="DZ682" s="176"/>
      <c r="EA682" s="176"/>
      <c r="EB682" s="176"/>
      <c r="EC682" s="176"/>
      <c r="ED682" s="176"/>
      <c r="EE682" s="176"/>
      <c r="EF682" s="176"/>
      <c r="EG682" s="176"/>
      <c r="EH682" s="176"/>
      <c r="EI682" s="176"/>
      <c r="EJ682" s="176"/>
      <c r="EK682" s="176"/>
      <c r="EL682" s="176"/>
      <c r="EM682" s="176"/>
      <c r="EN682" s="177"/>
      <c r="EO682" s="177"/>
    </row>
    <row r="683" customFormat="false" ht="12.75" hidden="false" customHeight="false" outlineLevel="0" collapsed="false">
      <c r="A683" s="197" t="s">
        <v>64</v>
      </c>
      <c r="B683" s="198"/>
      <c r="C683" s="199"/>
      <c r="D683" s="171" t="n">
        <v>7</v>
      </c>
      <c r="E683" s="172" t="s">
        <v>230</v>
      </c>
      <c r="F683" s="178" t="n">
        <f aca="false">SUM(H683:EM683)</f>
        <v>0</v>
      </c>
      <c r="G683" s="179"/>
      <c r="H683" s="181"/>
      <c r="I683" s="181"/>
      <c r="J683" s="181"/>
      <c r="K683" s="181"/>
      <c r="L683" s="181"/>
      <c r="M683" s="181"/>
      <c r="N683" s="181"/>
      <c r="O683" s="181"/>
      <c r="P683" s="181"/>
      <c r="Q683" s="180"/>
      <c r="R683" s="180"/>
      <c r="S683" s="180"/>
      <c r="T683" s="180"/>
      <c r="U683" s="180"/>
      <c r="V683" s="180"/>
      <c r="W683" s="180"/>
      <c r="X683" s="180"/>
      <c r="Y683" s="180"/>
      <c r="Z683" s="180"/>
      <c r="AA683" s="180"/>
      <c r="AB683" s="180"/>
      <c r="AC683" s="180"/>
      <c r="AD683" s="180"/>
      <c r="AE683" s="180"/>
      <c r="AF683" s="180"/>
      <c r="AG683" s="180"/>
      <c r="AH683" s="180"/>
      <c r="AI683" s="180"/>
      <c r="AJ683" s="180"/>
      <c r="AK683" s="180"/>
      <c r="AL683" s="180"/>
      <c r="AM683" s="180"/>
      <c r="AN683" s="180"/>
      <c r="AO683" s="180"/>
      <c r="AP683" s="180"/>
      <c r="AQ683" s="180"/>
      <c r="AR683" s="180"/>
      <c r="AS683" s="180"/>
      <c r="AT683" s="180"/>
      <c r="AU683" s="180"/>
      <c r="AV683" s="180"/>
      <c r="AW683" s="180"/>
      <c r="AX683" s="180"/>
      <c r="AY683" s="180"/>
      <c r="AZ683" s="180"/>
      <c r="BA683" s="180"/>
      <c r="BB683" s="180"/>
      <c r="BC683" s="181"/>
      <c r="BD683" s="181"/>
      <c r="BE683" s="181"/>
      <c r="BF683" s="181"/>
      <c r="BG683" s="181"/>
      <c r="BH683" s="181"/>
      <c r="BI683" s="181"/>
      <c r="BJ683" s="181"/>
      <c r="BK683" s="181"/>
      <c r="BL683" s="181"/>
      <c r="BM683" s="181"/>
      <c r="BN683" s="181"/>
      <c r="BO683" s="181"/>
      <c r="BP683" s="181"/>
      <c r="BQ683" s="181"/>
      <c r="BR683" s="181"/>
      <c r="BS683" s="181"/>
      <c r="BT683" s="181"/>
      <c r="BU683" s="181"/>
      <c r="BV683" s="181"/>
      <c r="BW683" s="181"/>
      <c r="BX683" s="181"/>
      <c r="BY683" s="181"/>
      <c r="BZ683" s="181"/>
      <c r="CA683" s="181"/>
      <c r="CB683" s="181"/>
      <c r="CC683" s="181"/>
      <c r="CD683" s="181"/>
      <c r="CE683" s="181"/>
      <c r="CF683" s="181"/>
      <c r="CG683" s="181"/>
      <c r="CH683" s="181"/>
      <c r="CI683" s="181"/>
      <c r="CJ683" s="181"/>
      <c r="CK683" s="181"/>
      <c r="CL683" s="181"/>
      <c r="CM683" s="181"/>
      <c r="CN683" s="181"/>
      <c r="CO683" s="181"/>
      <c r="CP683" s="181"/>
      <c r="CQ683" s="181"/>
      <c r="CR683" s="181"/>
      <c r="CS683" s="181"/>
      <c r="CT683" s="181"/>
      <c r="CU683" s="181"/>
      <c r="CV683" s="181"/>
      <c r="CW683" s="181"/>
      <c r="CX683" s="181"/>
      <c r="CY683" s="181"/>
      <c r="CZ683" s="181"/>
      <c r="DA683" s="181"/>
      <c r="DB683" s="181"/>
      <c r="DC683" s="181"/>
      <c r="DD683" s="181"/>
      <c r="DE683" s="181"/>
      <c r="DF683" s="181"/>
      <c r="DG683" s="181"/>
      <c r="DH683" s="181"/>
      <c r="DI683" s="181"/>
      <c r="DJ683" s="181"/>
      <c r="DK683" s="181"/>
      <c r="DL683" s="181"/>
      <c r="DM683" s="181"/>
      <c r="DN683" s="181"/>
      <c r="DO683" s="181"/>
      <c r="DP683" s="181"/>
      <c r="DQ683" s="181"/>
      <c r="DR683" s="181"/>
      <c r="DS683" s="181"/>
      <c r="DT683" s="181"/>
      <c r="DU683" s="181"/>
      <c r="DV683" s="181"/>
      <c r="DW683" s="181"/>
      <c r="DX683" s="181"/>
      <c r="DY683" s="181"/>
      <c r="DZ683" s="181"/>
      <c r="EA683" s="181"/>
      <c r="EB683" s="181"/>
      <c r="EC683" s="181"/>
      <c r="ED683" s="181"/>
      <c r="EE683" s="181"/>
      <c r="EF683" s="181"/>
      <c r="EG683" s="181"/>
      <c r="EH683" s="181"/>
      <c r="EI683" s="181"/>
      <c r="EJ683" s="181"/>
      <c r="EK683" s="181"/>
      <c r="EL683" s="181"/>
      <c r="EM683" s="181"/>
      <c r="EN683" s="177"/>
      <c r="EO683" s="177"/>
    </row>
    <row r="684" customFormat="false" ht="12.75" hidden="false" customHeight="false" outlineLevel="0" collapsed="false">
      <c r="A684" s="197" t="s">
        <v>64</v>
      </c>
      <c r="B684" s="198"/>
      <c r="C684" s="199"/>
      <c r="D684" s="171" t="n">
        <v>8</v>
      </c>
      <c r="E684" s="172" t="s">
        <v>230</v>
      </c>
      <c r="F684" s="178" t="n">
        <f aca="false">SUM(H684:EM684)</f>
        <v>0</v>
      </c>
      <c r="G684" s="179" t="n">
        <f aca="false">SUM(F678:F684)</f>
        <v>0</v>
      </c>
      <c r="H684" s="181"/>
      <c r="I684" s="181"/>
      <c r="J684" s="181"/>
      <c r="K684" s="181"/>
      <c r="L684" s="181"/>
      <c r="M684" s="181"/>
      <c r="N684" s="181"/>
      <c r="O684" s="181"/>
      <c r="P684" s="181"/>
      <c r="Q684" s="180"/>
      <c r="R684" s="180"/>
      <c r="S684" s="180"/>
      <c r="T684" s="180"/>
      <c r="U684" s="180"/>
      <c r="V684" s="180"/>
      <c r="W684" s="180"/>
      <c r="X684" s="180"/>
      <c r="Y684" s="180"/>
      <c r="Z684" s="180"/>
      <c r="AA684" s="180"/>
      <c r="AB684" s="180"/>
      <c r="AC684" s="180"/>
      <c r="AD684" s="180"/>
      <c r="AE684" s="180"/>
      <c r="AF684" s="180"/>
      <c r="AG684" s="180"/>
      <c r="AH684" s="180"/>
      <c r="AI684" s="180"/>
      <c r="AJ684" s="180"/>
      <c r="AK684" s="180"/>
      <c r="AL684" s="180"/>
      <c r="AM684" s="180"/>
      <c r="AN684" s="180"/>
      <c r="AO684" s="180"/>
      <c r="AP684" s="180"/>
      <c r="AQ684" s="180"/>
      <c r="AR684" s="180"/>
      <c r="AS684" s="180"/>
      <c r="AT684" s="180"/>
      <c r="AU684" s="180"/>
      <c r="AV684" s="180"/>
      <c r="AW684" s="180"/>
      <c r="AX684" s="180"/>
      <c r="AY684" s="180"/>
      <c r="AZ684" s="180"/>
      <c r="BA684" s="180"/>
      <c r="BB684" s="180"/>
      <c r="BC684" s="181"/>
      <c r="BD684" s="181"/>
      <c r="BE684" s="181"/>
      <c r="BF684" s="181"/>
      <c r="BG684" s="181"/>
      <c r="BH684" s="181"/>
      <c r="BI684" s="181"/>
      <c r="BJ684" s="181"/>
      <c r="BK684" s="181"/>
      <c r="BL684" s="181"/>
      <c r="BM684" s="181"/>
      <c r="BN684" s="181"/>
      <c r="BO684" s="181"/>
      <c r="BP684" s="181"/>
      <c r="BQ684" s="181"/>
      <c r="BR684" s="181"/>
      <c r="BS684" s="181"/>
      <c r="BT684" s="181"/>
      <c r="BU684" s="181"/>
      <c r="BV684" s="181"/>
      <c r="BW684" s="181"/>
      <c r="BX684" s="181"/>
      <c r="BY684" s="181"/>
      <c r="BZ684" s="181"/>
      <c r="CA684" s="181"/>
      <c r="CB684" s="181"/>
      <c r="CC684" s="181"/>
      <c r="CD684" s="181"/>
      <c r="CE684" s="181"/>
      <c r="CF684" s="181"/>
      <c r="CG684" s="181"/>
      <c r="CH684" s="181"/>
      <c r="CI684" s="181"/>
      <c r="CJ684" s="181"/>
      <c r="CK684" s="181"/>
      <c r="CL684" s="181"/>
      <c r="CM684" s="181"/>
      <c r="CN684" s="181"/>
      <c r="CO684" s="181"/>
      <c r="CP684" s="181"/>
      <c r="CQ684" s="181"/>
      <c r="CR684" s="181"/>
      <c r="CS684" s="181"/>
      <c r="CT684" s="181"/>
      <c r="CU684" s="181"/>
      <c r="CV684" s="181"/>
      <c r="CW684" s="181"/>
      <c r="CX684" s="181"/>
      <c r="CY684" s="181"/>
      <c r="CZ684" s="181"/>
      <c r="DA684" s="181"/>
      <c r="DB684" s="181"/>
      <c r="DC684" s="181"/>
      <c r="DD684" s="181"/>
      <c r="DE684" s="181"/>
      <c r="DF684" s="181"/>
      <c r="DG684" s="181"/>
      <c r="DH684" s="181"/>
      <c r="DI684" s="181"/>
      <c r="DJ684" s="181"/>
      <c r="DK684" s="181"/>
      <c r="DL684" s="181"/>
      <c r="DM684" s="181"/>
      <c r="DN684" s="181"/>
      <c r="DO684" s="181"/>
      <c r="DP684" s="181"/>
      <c r="DQ684" s="181"/>
      <c r="DR684" s="181"/>
      <c r="DS684" s="181"/>
      <c r="DT684" s="181"/>
      <c r="DU684" s="181"/>
      <c r="DV684" s="181"/>
      <c r="DW684" s="181"/>
      <c r="DX684" s="181"/>
      <c r="DY684" s="181"/>
      <c r="DZ684" s="181"/>
      <c r="EA684" s="181"/>
      <c r="EB684" s="181"/>
      <c r="EC684" s="181"/>
      <c r="ED684" s="181"/>
      <c r="EE684" s="181"/>
      <c r="EF684" s="181"/>
      <c r="EG684" s="181"/>
      <c r="EH684" s="181"/>
      <c r="EI684" s="181"/>
      <c r="EJ684" s="181"/>
      <c r="EK684" s="181"/>
      <c r="EL684" s="181"/>
      <c r="EM684" s="181"/>
      <c r="EN684" s="177"/>
      <c r="EO684" s="177"/>
    </row>
    <row r="685" customFormat="false" ht="12.75" hidden="false" customHeight="false" outlineLevel="0" collapsed="false">
      <c r="A685" s="197" t="s">
        <v>64</v>
      </c>
      <c r="B685" s="198"/>
      <c r="C685" s="199"/>
      <c r="D685" s="171" t="n">
        <v>9</v>
      </c>
      <c r="E685" s="172" t="s">
        <v>231</v>
      </c>
      <c r="F685" s="173" t="n">
        <f aca="false">SUM(H685:EM685)</f>
        <v>0</v>
      </c>
      <c r="G685" s="174"/>
      <c r="H685" s="176"/>
      <c r="I685" s="176"/>
      <c r="J685" s="176"/>
      <c r="K685" s="176"/>
      <c r="L685" s="176"/>
      <c r="M685" s="176"/>
      <c r="N685" s="176"/>
      <c r="O685" s="176"/>
      <c r="P685" s="176"/>
      <c r="Q685" s="175"/>
      <c r="R685" s="175"/>
      <c r="S685" s="175"/>
      <c r="T685" s="175"/>
      <c r="U685" s="175"/>
      <c r="V685" s="175"/>
      <c r="W685" s="175"/>
      <c r="X685" s="175"/>
      <c r="Y685" s="175"/>
      <c r="Z685" s="175"/>
      <c r="AA685" s="175"/>
      <c r="AB685" s="175"/>
      <c r="AC685" s="175"/>
      <c r="AD685" s="175"/>
      <c r="AE685" s="175"/>
      <c r="AF685" s="175"/>
      <c r="AG685" s="175"/>
      <c r="AH685" s="175"/>
      <c r="AI685" s="175"/>
      <c r="AJ685" s="175"/>
      <c r="AK685" s="175"/>
      <c r="AL685" s="175"/>
      <c r="AM685" s="175"/>
      <c r="AN685" s="175"/>
      <c r="AO685" s="175"/>
      <c r="AP685" s="175"/>
      <c r="AQ685" s="175"/>
      <c r="AR685" s="175"/>
      <c r="AS685" s="175"/>
      <c r="AT685" s="175"/>
      <c r="AU685" s="175"/>
      <c r="AV685" s="175"/>
      <c r="AW685" s="175"/>
      <c r="AX685" s="175"/>
      <c r="AY685" s="175"/>
      <c r="AZ685" s="175"/>
      <c r="BA685" s="175"/>
      <c r="BB685" s="175"/>
      <c r="BC685" s="176"/>
      <c r="BD685" s="176"/>
      <c r="BE685" s="176"/>
      <c r="BF685" s="176"/>
      <c r="BG685" s="176"/>
      <c r="BH685" s="176"/>
      <c r="BI685" s="176"/>
      <c r="BJ685" s="176"/>
      <c r="BK685" s="176"/>
      <c r="BL685" s="176"/>
      <c r="BM685" s="176"/>
      <c r="BN685" s="176"/>
      <c r="BO685" s="176"/>
      <c r="BP685" s="176"/>
      <c r="BQ685" s="176"/>
      <c r="BR685" s="176"/>
      <c r="BS685" s="176"/>
      <c r="BT685" s="176"/>
      <c r="BU685" s="176"/>
      <c r="BV685" s="176"/>
      <c r="BW685" s="176"/>
      <c r="BX685" s="176"/>
      <c r="BY685" s="176"/>
      <c r="BZ685" s="176"/>
      <c r="CA685" s="176"/>
      <c r="CB685" s="176"/>
      <c r="CC685" s="176"/>
      <c r="CD685" s="176"/>
      <c r="CE685" s="176"/>
      <c r="CF685" s="176"/>
      <c r="CG685" s="176"/>
      <c r="CH685" s="176"/>
      <c r="CI685" s="176"/>
      <c r="CJ685" s="176"/>
      <c r="CK685" s="176"/>
      <c r="CL685" s="176"/>
      <c r="CM685" s="176"/>
      <c r="CN685" s="176"/>
      <c r="CO685" s="176"/>
      <c r="CP685" s="176"/>
      <c r="CQ685" s="176"/>
      <c r="CR685" s="176"/>
      <c r="CS685" s="176"/>
      <c r="CT685" s="176"/>
      <c r="CU685" s="176"/>
      <c r="CV685" s="176"/>
      <c r="CW685" s="176"/>
      <c r="CX685" s="176"/>
      <c r="CY685" s="176"/>
      <c r="CZ685" s="176"/>
      <c r="DA685" s="176"/>
      <c r="DB685" s="176"/>
      <c r="DC685" s="176"/>
      <c r="DD685" s="176"/>
      <c r="DE685" s="176"/>
      <c r="DF685" s="176"/>
      <c r="DG685" s="176"/>
      <c r="DH685" s="176"/>
      <c r="DI685" s="176"/>
      <c r="DJ685" s="176"/>
      <c r="DK685" s="176"/>
      <c r="DL685" s="176"/>
      <c r="DM685" s="176"/>
      <c r="DN685" s="176"/>
      <c r="DO685" s="176"/>
      <c r="DP685" s="176"/>
      <c r="DQ685" s="176"/>
      <c r="DR685" s="176"/>
      <c r="DS685" s="176"/>
      <c r="DT685" s="176"/>
      <c r="DU685" s="176"/>
      <c r="DV685" s="176"/>
      <c r="DW685" s="176"/>
      <c r="DX685" s="176"/>
      <c r="DY685" s="176"/>
      <c r="DZ685" s="176"/>
      <c r="EA685" s="176"/>
      <c r="EB685" s="176"/>
      <c r="EC685" s="176"/>
      <c r="ED685" s="176"/>
      <c r="EE685" s="176"/>
      <c r="EF685" s="176"/>
      <c r="EG685" s="176"/>
      <c r="EH685" s="176"/>
      <c r="EI685" s="176"/>
      <c r="EJ685" s="176"/>
      <c r="EK685" s="176"/>
      <c r="EL685" s="176"/>
      <c r="EM685" s="176"/>
      <c r="EN685" s="177"/>
      <c r="EO685" s="177"/>
    </row>
    <row r="686" customFormat="false" ht="12.75" hidden="false" customHeight="false" outlineLevel="0" collapsed="false">
      <c r="A686" s="197" t="s">
        <v>64</v>
      </c>
      <c r="B686" s="198"/>
      <c r="C686" s="199"/>
      <c r="D686" s="171" t="n">
        <v>10</v>
      </c>
      <c r="E686" s="172" t="s">
        <v>231</v>
      </c>
      <c r="F686" s="173" t="n">
        <f aca="false">SUM(H686:EM686)</f>
        <v>0</v>
      </c>
      <c r="G686" s="174"/>
      <c r="H686" s="176"/>
      <c r="I686" s="176"/>
      <c r="J686" s="176"/>
      <c r="K686" s="176"/>
      <c r="L686" s="176"/>
      <c r="M686" s="176"/>
      <c r="N686" s="176"/>
      <c r="O686" s="176"/>
      <c r="P686" s="176"/>
      <c r="Q686" s="175"/>
      <c r="R686" s="175"/>
      <c r="S686" s="175"/>
      <c r="T686" s="175"/>
      <c r="U686" s="175"/>
      <c r="V686" s="175"/>
      <c r="W686" s="175"/>
      <c r="X686" s="175"/>
      <c r="Y686" s="175"/>
      <c r="Z686" s="175"/>
      <c r="AA686" s="175"/>
      <c r="AB686" s="175"/>
      <c r="AC686" s="175"/>
      <c r="AD686" s="175"/>
      <c r="AE686" s="175"/>
      <c r="AF686" s="175"/>
      <c r="AG686" s="175"/>
      <c r="AH686" s="175"/>
      <c r="AI686" s="175"/>
      <c r="AJ686" s="175"/>
      <c r="AK686" s="175"/>
      <c r="AL686" s="175"/>
      <c r="AM686" s="175"/>
      <c r="AN686" s="175"/>
      <c r="AO686" s="175"/>
      <c r="AP686" s="175"/>
      <c r="AQ686" s="175"/>
      <c r="AR686" s="175"/>
      <c r="AS686" s="175"/>
      <c r="AT686" s="175"/>
      <c r="AU686" s="175"/>
      <c r="AV686" s="175"/>
      <c r="AW686" s="175"/>
      <c r="AX686" s="175"/>
      <c r="AY686" s="175"/>
      <c r="AZ686" s="175"/>
      <c r="BA686" s="175"/>
      <c r="BB686" s="175"/>
      <c r="BC686" s="176"/>
      <c r="BD686" s="176"/>
      <c r="BE686" s="176"/>
      <c r="BF686" s="176"/>
      <c r="BG686" s="176"/>
      <c r="BH686" s="176"/>
      <c r="BI686" s="176"/>
      <c r="BJ686" s="176"/>
      <c r="BK686" s="176"/>
      <c r="BL686" s="176"/>
      <c r="BM686" s="176"/>
      <c r="BN686" s="176"/>
      <c r="BO686" s="176"/>
      <c r="BP686" s="176"/>
      <c r="BQ686" s="176"/>
      <c r="BR686" s="176"/>
      <c r="BS686" s="176"/>
      <c r="BT686" s="176"/>
      <c r="BU686" s="176"/>
      <c r="BV686" s="176"/>
      <c r="BW686" s="176"/>
      <c r="BX686" s="176"/>
      <c r="BY686" s="176"/>
      <c r="BZ686" s="176"/>
      <c r="CA686" s="176"/>
      <c r="CB686" s="176"/>
      <c r="CC686" s="176"/>
      <c r="CD686" s="176"/>
      <c r="CE686" s="176"/>
      <c r="CF686" s="176"/>
      <c r="CG686" s="176"/>
      <c r="CH686" s="176"/>
      <c r="CI686" s="176"/>
      <c r="CJ686" s="176"/>
      <c r="CK686" s="176"/>
      <c r="CL686" s="176"/>
      <c r="CM686" s="176"/>
      <c r="CN686" s="176"/>
      <c r="CO686" s="176"/>
      <c r="CP686" s="176"/>
      <c r="CQ686" s="176"/>
      <c r="CR686" s="176"/>
      <c r="CS686" s="176"/>
      <c r="CT686" s="176"/>
      <c r="CU686" s="176"/>
      <c r="CV686" s="176"/>
      <c r="CW686" s="176"/>
      <c r="CX686" s="176"/>
      <c r="CY686" s="176"/>
      <c r="CZ686" s="176"/>
      <c r="DA686" s="176"/>
      <c r="DB686" s="176"/>
      <c r="DC686" s="176"/>
      <c r="DD686" s="176"/>
      <c r="DE686" s="176"/>
      <c r="DF686" s="176"/>
      <c r="DG686" s="176"/>
      <c r="DH686" s="176"/>
      <c r="DI686" s="176"/>
      <c r="DJ686" s="176"/>
      <c r="DK686" s="176"/>
      <c r="DL686" s="176"/>
      <c r="DM686" s="176"/>
      <c r="DN686" s="176"/>
      <c r="DO686" s="176"/>
      <c r="DP686" s="176"/>
      <c r="DQ686" s="176"/>
      <c r="DR686" s="176"/>
      <c r="DS686" s="176"/>
      <c r="DT686" s="176"/>
      <c r="DU686" s="176"/>
      <c r="DV686" s="176"/>
      <c r="DW686" s="176"/>
      <c r="DX686" s="176"/>
      <c r="DY686" s="176"/>
      <c r="DZ686" s="176"/>
      <c r="EA686" s="176"/>
      <c r="EB686" s="176"/>
      <c r="EC686" s="176"/>
      <c r="ED686" s="176"/>
      <c r="EE686" s="176"/>
      <c r="EF686" s="176"/>
      <c r="EG686" s="176"/>
      <c r="EH686" s="176"/>
      <c r="EI686" s="176"/>
      <c r="EJ686" s="176"/>
      <c r="EK686" s="176"/>
      <c r="EL686" s="176"/>
      <c r="EM686" s="176"/>
      <c r="EN686" s="177"/>
      <c r="EO686" s="177"/>
    </row>
    <row r="687" customFormat="false" ht="12.75" hidden="false" customHeight="false" outlineLevel="0" collapsed="false">
      <c r="A687" s="197" t="s">
        <v>64</v>
      </c>
      <c r="B687" s="198"/>
      <c r="C687" s="199"/>
      <c r="D687" s="171" t="n">
        <v>11</v>
      </c>
      <c r="E687" s="172" t="s">
        <v>231</v>
      </c>
      <c r="F687" s="173" t="n">
        <f aca="false">SUM(H687:EM687)</f>
        <v>0</v>
      </c>
      <c r="G687" s="174"/>
      <c r="H687" s="176"/>
      <c r="I687" s="176"/>
      <c r="J687" s="176"/>
      <c r="K687" s="176"/>
      <c r="L687" s="176"/>
      <c r="M687" s="176"/>
      <c r="N687" s="176"/>
      <c r="O687" s="176"/>
      <c r="P687" s="176"/>
      <c r="Q687" s="175"/>
      <c r="R687" s="175"/>
      <c r="S687" s="175"/>
      <c r="T687" s="175"/>
      <c r="U687" s="175"/>
      <c r="V687" s="175"/>
      <c r="W687" s="175"/>
      <c r="X687" s="175"/>
      <c r="Y687" s="175"/>
      <c r="Z687" s="175"/>
      <c r="AA687" s="175"/>
      <c r="AB687" s="175"/>
      <c r="AC687" s="175"/>
      <c r="AD687" s="175"/>
      <c r="AE687" s="175"/>
      <c r="AF687" s="175"/>
      <c r="AG687" s="175"/>
      <c r="AH687" s="175"/>
      <c r="AI687" s="175"/>
      <c r="AJ687" s="175"/>
      <c r="AK687" s="175"/>
      <c r="AL687" s="175"/>
      <c r="AM687" s="175"/>
      <c r="AN687" s="175"/>
      <c r="AO687" s="175"/>
      <c r="AP687" s="175"/>
      <c r="AQ687" s="175"/>
      <c r="AR687" s="175"/>
      <c r="AS687" s="175"/>
      <c r="AT687" s="175"/>
      <c r="AU687" s="175"/>
      <c r="AV687" s="175"/>
      <c r="AW687" s="175"/>
      <c r="AX687" s="175"/>
      <c r="AY687" s="175"/>
      <c r="AZ687" s="175"/>
      <c r="BA687" s="175"/>
      <c r="BB687" s="175"/>
      <c r="BC687" s="176"/>
      <c r="BD687" s="176"/>
      <c r="BE687" s="176"/>
      <c r="BF687" s="176"/>
      <c r="BG687" s="176"/>
      <c r="BH687" s="176"/>
      <c r="BI687" s="176"/>
      <c r="BJ687" s="176"/>
      <c r="BK687" s="176"/>
      <c r="BL687" s="176"/>
      <c r="BM687" s="176"/>
      <c r="BN687" s="176"/>
      <c r="BO687" s="176"/>
      <c r="BP687" s="176"/>
      <c r="BQ687" s="176"/>
      <c r="BR687" s="176"/>
      <c r="BS687" s="176"/>
      <c r="BT687" s="176"/>
      <c r="BU687" s="176"/>
      <c r="BV687" s="176"/>
      <c r="BW687" s="176"/>
      <c r="BX687" s="176"/>
      <c r="BY687" s="176"/>
      <c r="BZ687" s="176"/>
      <c r="CA687" s="176"/>
      <c r="CB687" s="176"/>
      <c r="CC687" s="176"/>
      <c r="CD687" s="176"/>
      <c r="CE687" s="176"/>
      <c r="CF687" s="176"/>
      <c r="CG687" s="176"/>
      <c r="CH687" s="176"/>
      <c r="CI687" s="176"/>
      <c r="CJ687" s="176"/>
      <c r="CK687" s="176"/>
      <c r="CL687" s="176"/>
      <c r="CM687" s="176"/>
      <c r="CN687" s="176"/>
      <c r="CO687" s="176"/>
      <c r="CP687" s="176"/>
      <c r="CQ687" s="176"/>
      <c r="CR687" s="176"/>
      <c r="CS687" s="176"/>
      <c r="CT687" s="176"/>
      <c r="CU687" s="176"/>
      <c r="CV687" s="176"/>
      <c r="CW687" s="176"/>
      <c r="CX687" s="176"/>
      <c r="CY687" s="176"/>
      <c r="CZ687" s="176"/>
      <c r="DA687" s="176"/>
      <c r="DB687" s="176"/>
      <c r="DC687" s="176"/>
      <c r="DD687" s="176"/>
      <c r="DE687" s="176"/>
      <c r="DF687" s="176"/>
      <c r="DG687" s="176"/>
      <c r="DH687" s="176"/>
      <c r="DI687" s="176"/>
      <c r="DJ687" s="176"/>
      <c r="DK687" s="176"/>
      <c r="DL687" s="176"/>
      <c r="DM687" s="176"/>
      <c r="DN687" s="176"/>
      <c r="DO687" s="176"/>
      <c r="DP687" s="176"/>
      <c r="DQ687" s="176"/>
      <c r="DR687" s="176"/>
      <c r="DS687" s="176"/>
      <c r="DT687" s="176"/>
      <c r="DU687" s="176"/>
      <c r="DV687" s="176"/>
      <c r="DW687" s="176"/>
      <c r="DX687" s="176"/>
      <c r="DY687" s="176"/>
      <c r="DZ687" s="176"/>
      <c r="EA687" s="176"/>
      <c r="EB687" s="176"/>
      <c r="EC687" s="176"/>
      <c r="ED687" s="176"/>
      <c r="EE687" s="176"/>
      <c r="EF687" s="176"/>
      <c r="EG687" s="176"/>
      <c r="EH687" s="176"/>
      <c r="EI687" s="176"/>
      <c r="EJ687" s="176"/>
      <c r="EK687" s="176"/>
      <c r="EL687" s="176"/>
      <c r="EM687" s="176"/>
      <c r="EN687" s="177"/>
      <c r="EO687" s="177"/>
    </row>
    <row r="688" customFormat="false" ht="12.75" hidden="false" customHeight="false" outlineLevel="0" collapsed="false">
      <c r="A688" s="197" t="s">
        <v>64</v>
      </c>
      <c r="B688" s="198"/>
      <c r="C688" s="199"/>
      <c r="D688" s="171" t="n">
        <v>12</v>
      </c>
      <c r="E688" s="172" t="s">
        <v>231</v>
      </c>
      <c r="F688" s="173" t="n">
        <f aca="false">SUM(H688:EM688)</f>
        <v>0</v>
      </c>
      <c r="G688" s="174"/>
      <c r="H688" s="176"/>
      <c r="I688" s="176"/>
      <c r="J688" s="176"/>
      <c r="K688" s="176"/>
      <c r="L688" s="176"/>
      <c r="M688" s="176"/>
      <c r="N688" s="176"/>
      <c r="O688" s="176"/>
      <c r="P688" s="176"/>
      <c r="Q688" s="175"/>
      <c r="R688" s="175"/>
      <c r="S688" s="175"/>
      <c r="T688" s="175"/>
      <c r="U688" s="175"/>
      <c r="V688" s="175"/>
      <c r="W688" s="175"/>
      <c r="X688" s="175"/>
      <c r="Y688" s="175"/>
      <c r="Z688" s="175"/>
      <c r="AA688" s="175"/>
      <c r="AB688" s="175"/>
      <c r="AC688" s="175"/>
      <c r="AD688" s="175"/>
      <c r="AE688" s="175"/>
      <c r="AF688" s="175"/>
      <c r="AG688" s="175"/>
      <c r="AH688" s="175"/>
      <c r="AI688" s="175"/>
      <c r="AJ688" s="175"/>
      <c r="AK688" s="175"/>
      <c r="AL688" s="175"/>
      <c r="AM688" s="175"/>
      <c r="AN688" s="175"/>
      <c r="AO688" s="175"/>
      <c r="AP688" s="175"/>
      <c r="AQ688" s="175"/>
      <c r="AR688" s="175"/>
      <c r="AS688" s="175"/>
      <c r="AT688" s="175"/>
      <c r="AU688" s="175"/>
      <c r="AV688" s="175"/>
      <c r="AW688" s="175"/>
      <c r="AX688" s="175"/>
      <c r="AY688" s="175"/>
      <c r="AZ688" s="175"/>
      <c r="BA688" s="175"/>
      <c r="BB688" s="175"/>
      <c r="BC688" s="176"/>
      <c r="BD688" s="176"/>
      <c r="BE688" s="176"/>
      <c r="BF688" s="176"/>
      <c r="BG688" s="176"/>
      <c r="BH688" s="176"/>
      <c r="BI688" s="176"/>
      <c r="BJ688" s="176"/>
      <c r="BK688" s="176"/>
      <c r="BL688" s="176"/>
      <c r="BM688" s="176"/>
      <c r="BN688" s="176"/>
      <c r="BO688" s="176"/>
      <c r="BP688" s="176"/>
      <c r="BQ688" s="176"/>
      <c r="BR688" s="176"/>
      <c r="BS688" s="176"/>
      <c r="BT688" s="176"/>
      <c r="BU688" s="176"/>
      <c r="BV688" s="176"/>
      <c r="BW688" s="176"/>
      <c r="BX688" s="176"/>
      <c r="BY688" s="176"/>
      <c r="BZ688" s="176"/>
      <c r="CA688" s="176"/>
      <c r="CB688" s="176"/>
      <c r="CC688" s="176"/>
      <c r="CD688" s="176"/>
      <c r="CE688" s="176"/>
      <c r="CF688" s="176"/>
      <c r="CG688" s="176"/>
      <c r="CH688" s="176"/>
      <c r="CI688" s="176"/>
      <c r="CJ688" s="176"/>
      <c r="CK688" s="176"/>
      <c r="CL688" s="176"/>
      <c r="CM688" s="176"/>
      <c r="CN688" s="176"/>
      <c r="CO688" s="176"/>
      <c r="CP688" s="176"/>
      <c r="CQ688" s="176"/>
      <c r="CR688" s="176"/>
      <c r="CS688" s="176"/>
      <c r="CT688" s="176"/>
      <c r="CU688" s="176"/>
      <c r="CV688" s="176"/>
      <c r="CW688" s="176"/>
      <c r="CX688" s="176"/>
      <c r="CY688" s="176"/>
      <c r="CZ688" s="176"/>
      <c r="DA688" s="176"/>
      <c r="DB688" s="176"/>
      <c r="DC688" s="176"/>
      <c r="DD688" s="176"/>
      <c r="DE688" s="176"/>
      <c r="DF688" s="176"/>
      <c r="DG688" s="176"/>
      <c r="DH688" s="176"/>
      <c r="DI688" s="176"/>
      <c r="DJ688" s="176"/>
      <c r="DK688" s="176"/>
      <c r="DL688" s="176"/>
      <c r="DM688" s="176"/>
      <c r="DN688" s="176"/>
      <c r="DO688" s="176"/>
      <c r="DP688" s="176"/>
      <c r="DQ688" s="176"/>
      <c r="DR688" s="176"/>
      <c r="DS688" s="176"/>
      <c r="DT688" s="176"/>
      <c r="DU688" s="176"/>
      <c r="DV688" s="176"/>
      <c r="DW688" s="176"/>
      <c r="DX688" s="176"/>
      <c r="DY688" s="176"/>
      <c r="DZ688" s="176"/>
      <c r="EA688" s="176"/>
      <c r="EB688" s="176"/>
      <c r="EC688" s="176"/>
      <c r="ED688" s="176"/>
      <c r="EE688" s="176"/>
      <c r="EF688" s="176"/>
      <c r="EG688" s="176"/>
      <c r="EH688" s="176"/>
      <c r="EI688" s="176"/>
      <c r="EJ688" s="176"/>
      <c r="EK688" s="176"/>
      <c r="EL688" s="176"/>
      <c r="EM688" s="176"/>
      <c r="EN688" s="177"/>
      <c r="EO688" s="177"/>
    </row>
    <row r="689" customFormat="false" ht="12.75" hidden="false" customHeight="false" outlineLevel="0" collapsed="false">
      <c r="A689" s="197" t="s">
        <v>64</v>
      </c>
      <c r="B689" s="198"/>
      <c r="C689" s="199"/>
      <c r="D689" s="171" t="n">
        <v>13</v>
      </c>
      <c r="E689" s="172" t="s">
        <v>231</v>
      </c>
      <c r="F689" s="173" t="n">
        <f aca="false">SUM(H689:EM689)</f>
        <v>0</v>
      </c>
      <c r="G689" s="174"/>
      <c r="H689" s="176"/>
      <c r="I689" s="176"/>
      <c r="J689" s="176"/>
      <c r="K689" s="176"/>
      <c r="L689" s="176"/>
      <c r="M689" s="176"/>
      <c r="N689" s="176"/>
      <c r="O689" s="176"/>
      <c r="P689" s="176"/>
      <c r="Q689" s="175"/>
      <c r="R689" s="175"/>
      <c r="S689" s="175"/>
      <c r="T689" s="175"/>
      <c r="U689" s="175"/>
      <c r="V689" s="175"/>
      <c r="W689" s="175"/>
      <c r="X689" s="175"/>
      <c r="Y689" s="175"/>
      <c r="Z689" s="175"/>
      <c r="AA689" s="175"/>
      <c r="AB689" s="175"/>
      <c r="AC689" s="175"/>
      <c r="AD689" s="175"/>
      <c r="AE689" s="175"/>
      <c r="AF689" s="175"/>
      <c r="AG689" s="175"/>
      <c r="AH689" s="175"/>
      <c r="AI689" s="175"/>
      <c r="AJ689" s="175"/>
      <c r="AK689" s="175"/>
      <c r="AL689" s="175"/>
      <c r="AM689" s="175"/>
      <c r="AN689" s="175"/>
      <c r="AO689" s="175"/>
      <c r="AP689" s="175"/>
      <c r="AQ689" s="175"/>
      <c r="AR689" s="175"/>
      <c r="AS689" s="175"/>
      <c r="AT689" s="175"/>
      <c r="AU689" s="175"/>
      <c r="AV689" s="175"/>
      <c r="AW689" s="175"/>
      <c r="AX689" s="175"/>
      <c r="AY689" s="175"/>
      <c r="AZ689" s="175"/>
      <c r="BA689" s="175"/>
      <c r="BB689" s="175"/>
      <c r="BC689" s="176"/>
      <c r="BD689" s="176"/>
      <c r="BE689" s="176"/>
      <c r="BF689" s="176"/>
      <c r="BG689" s="176"/>
      <c r="BH689" s="176"/>
      <c r="BI689" s="176"/>
      <c r="BJ689" s="176"/>
      <c r="BK689" s="176"/>
      <c r="BL689" s="176"/>
      <c r="BM689" s="176"/>
      <c r="BN689" s="176"/>
      <c r="BO689" s="176"/>
      <c r="BP689" s="176"/>
      <c r="BQ689" s="176"/>
      <c r="BR689" s="176"/>
      <c r="BS689" s="176"/>
      <c r="BT689" s="176"/>
      <c r="BU689" s="176"/>
      <c r="BV689" s="176"/>
      <c r="BW689" s="176"/>
      <c r="BX689" s="176"/>
      <c r="BY689" s="176"/>
      <c r="BZ689" s="176"/>
      <c r="CA689" s="176"/>
      <c r="CB689" s="176"/>
      <c r="CC689" s="176"/>
      <c r="CD689" s="176"/>
      <c r="CE689" s="176"/>
      <c r="CF689" s="176"/>
      <c r="CG689" s="176"/>
      <c r="CH689" s="176"/>
      <c r="CI689" s="176"/>
      <c r="CJ689" s="176"/>
      <c r="CK689" s="176"/>
      <c r="CL689" s="176"/>
      <c r="CM689" s="176"/>
      <c r="CN689" s="176"/>
      <c r="CO689" s="176"/>
      <c r="CP689" s="176"/>
      <c r="CQ689" s="176"/>
      <c r="CR689" s="176"/>
      <c r="CS689" s="176"/>
      <c r="CT689" s="176"/>
      <c r="CU689" s="176"/>
      <c r="CV689" s="176"/>
      <c r="CW689" s="176"/>
      <c r="CX689" s="176"/>
      <c r="CY689" s="176"/>
      <c r="CZ689" s="176"/>
      <c r="DA689" s="176"/>
      <c r="DB689" s="176"/>
      <c r="DC689" s="176"/>
      <c r="DD689" s="176"/>
      <c r="DE689" s="176"/>
      <c r="DF689" s="176"/>
      <c r="DG689" s="176"/>
      <c r="DH689" s="176"/>
      <c r="DI689" s="176"/>
      <c r="DJ689" s="176"/>
      <c r="DK689" s="176"/>
      <c r="DL689" s="176"/>
      <c r="DM689" s="176"/>
      <c r="DN689" s="176"/>
      <c r="DO689" s="176"/>
      <c r="DP689" s="176"/>
      <c r="DQ689" s="176"/>
      <c r="DR689" s="176"/>
      <c r="DS689" s="176"/>
      <c r="DT689" s="176"/>
      <c r="DU689" s="176"/>
      <c r="DV689" s="176"/>
      <c r="DW689" s="176"/>
      <c r="DX689" s="176"/>
      <c r="DY689" s="176"/>
      <c r="DZ689" s="176"/>
      <c r="EA689" s="176"/>
      <c r="EB689" s="176"/>
      <c r="EC689" s="176"/>
      <c r="ED689" s="176"/>
      <c r="EE689" s="176"/>
      <c r="EF689" s="176"/>
      <c r="EG689" s="176"/>
      <c r="EH689" s="176"/>
      <c r="EI689" s="176"/>
      <c r="EJ689" s="176"/>
      <c r="EK689" s="176"/>
      <c r="EL689" s="176"/>
      <c r="EM689" s="176"/>
      <c r="EN689" s="177"/>
      <c r="EO689" s="177"/>
    </row>
    <row r="690" customFormat="false" ht="12.75" hidden="false" customHeight="false" outlineLevel="0" collapsed="false">
      <c r="A690" s="197" t="s">
        <v>64</v>
      </c>
      <c r="B690" s="198"/>
      <c r="C690" s="199"/>
      <c r="D690" s="171" t="n">
        <v>14</v>
      </c>
      <c r="E690" s="172" t="s">
        <v>231</v>
      </c>
      <c r="F690" s="178" t="n">
        <f aca="false">SUM(H690:EM690)</f>
        <v>0</v>
      </c>
      <c r="G690" s="179"/>
      <c r="H690" s="181"/>
      <c r="I690" s="181"/>
      <c r="J690" s="181"/>
      <c r="K690" s="181"/>
      <c r="L690" s="181"/>
      <c r="M690" s="181"/>
      <c r="N690" s="181"/>
      <c r="O690" s="181"/>
      <c r="P690" s="181"/>
      <c r="Q690" s="180"/>
      <c r="R690" s="180"/>
      <c r="S690" s="180"/>
      <c r="T690" s="180"/>
      <c r="U690" s="180"/>
      <c r="V690" s="180"/>
      <c r="W690" s="180"/>
      <c r="X690" s="180"/>
      <c r="Y690" s="180"/>
      <c r="Z690" s="180"/>
      <c r="AA690" s="180"/>
      <c r="AB690" s="180"/>
      <c r="AC690" s="180"/>
      <c r="AD690" s="180"/>
      <c r="AE690" s="180"/>
      <c r="AF690" s="180"/>
      <c r="AG690" s="180"/>
      <c r="AH690" s="180"/>
      <c r="AI690" s="180"/>
      <c r="AJ690" s="180"/>
      <c r="AK690" s="180"/>
      <c r="AL690" s="180"/>
      <c r="AM690" s="180"/>
      <c r="AN690" s="180"/>
      <c r="AO690" s="180"/>
      <c r="AP690" s="180"/>
      <c r="AQ690" s="180"/>
      <c r="AR690" s="180"/>
      <c r="AS690" s="180"/>
      <c r="AT690" s="180"/>
      <c r="AU690" s="180"/>
      <c r="AV690" s="180"/>
      <c r="AW690" s="180"/>
      <c r="AX690" s="180"/>
      <c r="AY690" s="180"/>
      <c r="AZ690" s="180"/>
      <c r="BA690" s="180"/>
      <c r="BB690" s="180"/>
      <c r="BC690" s="181"/>
      <c r="BD690" s="181"/>
      <c r="BE690" s="181"/>
      <c r="BF690" s="181"/>
      <c r="BG690" s="181"/>
      <c r="BH690" s="181"/>
      <c r="BI690" s="181"/>
      <c r="BJ690" s="181"/>
      <c r="BK690" s="181"/>
      <c r="BL690" s="181"/>
      <c r="BM690" s="181"/>
      <c r="BN690" s="181"/>
      <c r="BO690" s="181"/>
      <c r="BP690" s="181"/>
      <c r="BQ690" s="181"/>
      <c r="BR690" s="181"/>
      <c r="BS690" s="181"/>
      <c r="BT690" s="181"/>
      <c r="BU690" s="181"/>
      <c r="BV690" s="181"/>
      <c r="BW690" s="181"/>
      <c r="BX690" s="181"/>
      <c r="BY690" s="181"/>
      <c r="BZ690" s="181"/>
      <c r="CA690" s="181"/>
      <c r="CB690" s="181"/>
      <c r="CC690" s="181"/>
      <c r="CD690" s="181"/>
      <c r="CE690" s="181"/>
      <c r="CF690" s="181"/>
      <c r="CG690" s="181"/>
      <c r="CH690" s="181"/>
      <c r="CI690" s="181"/>
      <c r="CJ690" s="181"/>
      <c r="CK690" s="181"/>
      <c r="CL690" s="181"/>
      <c r="CM690" s="181"/>
      <c r="CN690" s="181"/>
      <c r="CO690" s="181"/>
      <c r="CP690" s="181"/>
      <c r="CQ690" s="181"/>
      <c r="CR690" s="181"/>
      <c r="CS690" s="181"/>
      <c r="CT690" s="181"/>
      <c r="CU690" s="181"/>
      <c r="CV690" s="181"/>
      <c r="CW690" s="181"/>
      <c r="CX690" s="181"/>
      <c r="CY690" s="181"/>
      <c r="CZ690" s="181"/>
      <c r="DA690" s="181"/>
      <c r="DB690" s="181"/>
      <c r="DC690" s="181"/>
      <c r="DD690" s="181"/>
      <c r="DE690" s="181"/>
      <c r="DF690" s="181"/>
      <c r="DG690" s="181"/>
      <c r="DH690" s="181"/>
      <c r="DI690" s="181"/>
      <c r="DJ690" s="181"/>
      <c r="DK690" s="181"/>
      <c r="DL690" s="181"/>
      <c r="DM690" s="181"/>
      <c r="DN690" s="181"/>
      <c r="DO690" s="181"/>
      <c r="DP690" s="181"/>
      <c r="DQ690" s="181"/>
      <c r="DR690" s="181"/>
      <c r="DS690" s="181"/>
      <c r="DT690" s="181"/>
      <c r="DU690" s="181"/>
      <c r="DV690" s="181"/>
      <c r="DW690" s="181"/>
      <c r="DX690" s="181"/>
      <c r="DY690" s="181"/>
      <c r="DZ690" s="181"/>
      <c r="EA690" s="181"/>
      <c r="EB690" s="181"/>
      <c r="EC690" s="181"/>
      <c r="ED690" s="181"/>
      <c r="EE690" s="181"/>
      <c r="EF690" s="181"/>
      <c r="EG690" s="181"/>
      <c r="EH690" s="181"/>
      <c r="EI690" s="181"/>
      <c r="EJ690" s="181"/>
      <c r="EK690" s="181"/>
      <c r="EL690" s="181"/>
      <c r="EM690" s="181"/>
      <c r="EN690" s="177"/>
      <c r="EO690" s="177"/>
    </row>
    <row r="691" customFormat="false" ht="12.75" hidden="false" customHeight="false" outlineLevel="0" collapsed="false">
      <c r="A691" s="197" t="s">
        <v>64</v>
      </c>
      <c r="B691" s="198"/>
      <c r="C691" s="199"/>
      <c r="D691" s="171" t="n">
        <v>15</v>
      </c>
      <c r="E691" s="172" t="s">
        <v>231</v>
      </c>
      <c r="F691" s="178" t="n">
        <f aca="false">SUM(H691:EM691)</f>
        <v>0</v>
      </c>
      <c r="G691" s="179" t="n">
        <f aca="false">SUM(F685:F691)</f>
        <v>0</v>
      </c>
      <c r="H691" s="181"/>
      <c r="I691" s="181"/>
      <c r="J691" s="181"/>
      <c r="K691" s="181"/>
      <c r="L691" s="181"/>
      <c r="M691" s="181"/>
      <c r="N691" s="181"/>
      <c r="O691" s="181"/>
      <c r="P691" s="181"/>
      <c r="Q691" s="180"/>
      <c r="R691" s="180"/>
      <c r="S691" s="180"/>
      <c r="T691" s="180"/>
      <c r="U691" s="180"/>
      <c r="V691" s="180"/>
      <c r="W691" s="180"/>
      <c r="X691" s="180"/>
      <c r="Y691" s="180"/>
      <c r="Z691" s="180"/>
      <c r="AA691" s="180"/>
      <c r="AB691" s="180"/>
      <c r="AC691" s="180"/>
      <c r="AD691" s="180"/>
      <c r="AE691" s="180"/>
      <c r="AF691" s="180"/>
      <c r="AG691" s="180"/>
      <c r="AH691" s="180"/>
      <c r="AI691" s="180"/>
      <c r="AJ691" s="180"/>
      <c r="AK691" s="180"/>
      <c r="AL691" s="180"/>
      <c r="AM691" s="180"/>
      <c r="AN691" s="180"/>
      <c r="AO691" s="180"/>
      <c r="AP691" s="180"/>
      <c r="AQ691" s="180"/>
      <c r="AR691" s="180"/>
      <c r="AS691" s="180"/>
      <c r="AT691" s="180"/>
      <c r="AU691" s="180"/>
      <c r="AV691" s="180"/>
      <c r="AW691" s="180"/>
      <c r="AX691" s="180"/>
      <c r="AY691" s="180"/>
      <c r="AZ691" s="180"/>
      <c r="BA691" s="180"/>
      <c r="BB691" s="180"/>
      <c r="BC691" s="181"/>
      <c r="BD691" s="181"/>
      <c r="BE691" s="181"/>
      <c r="BF691" s="181"/>
      <c r="BG691" s="181"/>
      <c r="BH691" s="181"/>
      <c r="BI691" s="181"/>
      <c r="BJ691" s="181"/>
      <c r="BK691" s="181"/>
      <c r="BL691" s="181"/>
      <c r="BM691" s="181"/>
      <c r="BN691" s="181"/>
      <c r="BO691" s="181"/>
      <c r="BP691" s="181"/>
      <c r="BQ691" s="181"/>
      <c r="BR691" s="181"/>
      <c r="BS691" s="181"/>
      <c r="BT691" s="181"/>
      <c r="BU691" s="181"/>
      <c r="BV691" s="181"/>
      <c r="BW691" s="181"/>
      <c r="BX691" s="181"/>
      <c r="BY691" s="181"/>
      <c r="BZ691" s="181"/>
      <c r="CA691" s="181"/>
      <c r="CB691" s="181"/>
      <c r="CC691" s="181"/>
      <c r="CD691" s="181"/>
      <c r="CE691" s="181"/>
      <c r="CF691" s="181"/>
      <c r="CG691" s="181"/>
      <c r="CH691" s="181"/>
      <c r="CI691" s="181"/>
      <c r="CJ691" s="181"/>
      <c r="CK691" s="181"/>
      <c r="CL691" s="181"/>
      <c r="CM691" s="181"/>
      <c r="CN691" s="181"/>
      <c r="CO691" s="181"/>
      <c r="CP691" s="181"/>
      <c r="CQ691" s="181"/>
      <c r="CR691" s="181"/>
      <c r="CS691" s="181"/>
      <c r="CT691" s="181"/>
      <c r="CU691" s="181"/>
      <c r="CV691" s="181"/>
      <c r="CW691" s="181"/>
      <c r="CX691" s="181"/>
      <c r="CY691" s="181"/>
      <c r="CZ691" s="181"/>
      <c r="DA691" s="181"/>
      <c r="DB691" s="181"/>
      <c r="DC691" s="181"/>
      <c r="DD691" s="181"/>
      <c r="DE691" s="181"/>
      <c r="DF691" s="181"/>
      <c r="DG691" s="181"/>
      <c r="DH691" s="181"/>
      <c r="DI691" s="181"/>
      <c r="DJ691" s="181"/>
      <c r="DK691" s="181"/>
      <c r="DL691" s="181"/>
      <c r="DM691" s="181"/>
      <c r="DN691" s="181"/>
      <c r="DO691" s="181"/>
      <c r="DP691" s="181"/>
      <c r="DQ691" s="181"/>
      <c r="DR691" s="181"/>
      <c r="DS691" s="181"/>
      <c r="DT691" s="181"/>
      <c r="DU691" s="181"/>
      <c r="DV691" s="181"/>
      <c r="DW691" s="181"/>
      <c r="DX691" s="181"/>
      <c r="DY691" s="181"/>
      <c r="DZ691" s="181"/>
      <c r="EA691" s="181"/>
      <c r="EB691" s="181"/>
      <c r="EC691" s="181"/>
      <c r="ED691" s="181"/>
      <c r="EE691" s="181"/>
      <c r="EF691" s="181"/>
      <c r="EG691" s="181"/>
      <c r="EH691" s="181"/>
      <c r="EI691" s="181"/>
      <c r="EJ691" s="181"/>
      <c r="EK691" s="181"/>
      <c r="EL691" s="181"/>
      <c r="EM691" s="181"/>
      <c r="EN691" s="177"/>
      <c r="EO691" s="177"/>
    </row>
    <row r="692" customFormat="false" ht="12.75" hidden="false" customHeight="false" outlineLevel="0" collapsed="false">
      <c r="A692" s="197" t="s">
        <v>64</v>
      </c>
      <c r="B692" s="198"/>
      <c r="C692" s="199"/>
      <c r="D692" s="171" t="n">
        <v>16</v>
      </c>
      <c r="E692" s="172" t="s">
        <v>232</v>
      </c>
      <c r="F692" s="173" t="n">
        <f aca="false">SUM(H692:EM692)</f>
        <v>0</v>
      </c>
      <c r="G692" s="174"/>
      <c r="H692" s="176"/>
      <c r="I692" s="176"/>
      <c r="J692" s="176"/>
      <c r="K692" s="176"/>
      <c r="L692" s="176"/>
      <c r="M692" s="176"/>
      <c r="N692" s="176"/>
      <c r="O692" s="176"/>
      <c r="P692" s="176"/>
      <c r="Q692" s="175"/>
      <c r="R692" s="175"/>
      <c r="S692" s="175"/>
      <c r="T692" s="175"/>
      <c r="U692" s="175"/>
      <c r="V692" s="175"/>
      <c r="W692" s="175"/>
      <c r="X692" s="175"/>
      <c r="Y692" s="175"/>
      <c r="Z692" s="175"/>
      <c r="AA692" s="175"/>
      <c r="AB692" s="175"/>
      <c r="AC692" s="175"/>
      <c r="AD692" s="175"/>
      <c r="AE692" s="175"/>
      <c r="AF692" s="175"/>
      <c r="AG692" s="175"/>
      <c r="AH692" s="175"/>
      <c r="AI692" s="175"/>
      <c r="AJ692" s="175"/>
      <c r="AK692" s="175"/>
      <c r="AL692" s="175"/>
      <c r="AM692" s="175"/>
      <c r="AN692" s="175"/>
      <c r="AO692" s="175"/>
      <c r="AP692" s="175"/>
      <c r="AQ692" s="175"/>
      <c r="AR692" s="175"/>
      <c r="AS692" s="175"/>
      <c r="AT692" s="175"/>
      <c r="AU692" s="175"/>
      <c r="AV692" s="175"/>
      <c r="AW692" s="175"/>
      <c r="AX692" s="175"/>
      <c r="AY692" s="175"/>
      <c r="AZ692" s="175"/>
      <c r="BA692" s="175"/>
      <c r="BB692" s="175"/>
      <c r="BC692" s="176"/>
      <c r="BD692" s="176"/>
      <c r="BE692" s="176"/>
      <c r="BF692" s="176"/>
      <c r="BG692" s="176"/>
      <c r="BH692" s="176"/>
      <c r="BI692" s="176"/>
      <c r="BJ692" s="176"/>
      <c r="BK692" s="176"/>
      <c r="BL692" s="176"/>
      <c r="BM692" s="176"/>
      <c r="BN692" s="176"/>
      <c r="BO692" s="176"/>
      <c r="BP692" s="176"/>
      <c r="BQ692" s="176"/>
      <c r="BR692" s="176"/>
      <c r="BS692" s="176"/>
      <c r="BT692" s="176"/>
      <c r="BU692" s="176"/>
      <c r="BV692" s="176"/>
      <c r="BW692" s="176"/>
      <c r="BX692" s="176"/>
      <c r="BY692" s="176"/>
      <c r="BZ692" s="176"/>
      <c r="CA692" s="176"/>
      <c r="CB692" s="176"/>
      <c r="CC692" s="176"/>
      <c r="CD692" s="176"/>
      <c r="CE692" s="176"/>
      <c r="CF692" s="176"/>
      <c r="CG692" s="176"/>
      <c r="CH692" s="176"/>
      <c r="CI692" s="176"/>
      <c r="CJ692" s="176"/>
      <c r="CK692" s="176"/>
      <c r="CL692" s="176"/>
      <c r="CM692" s="176"/>
      <c r="CN692" s="176"/>
      <c r="CO692" s="176"/>
      <c r="CP692" s="176"/>
      <c r="CQ692" s="176"/>
      <c r="CR692" s="176"/>
      <c r="CS692" s="176"/>
      <c r="CT692" s="176"/>
      <c r="CU692" s="176"/>
      <c r="CV692" s="176"/>
      <c r="CW692" s="176"/>
      <c r="CX692" s="176"/>
      <c r="CY692" s="176"/>
      <c r="CZ692" s="176"/>
      <c r="DA692" s="176"/>
      <c r="DB692" s="176"/>
      <c r="DC692" s="176"/>
      <c r="DD692" s="176"/>
      <c r="DE692" s="176"/>
      <c r="DF692" s="176"/>
      <c r="DG692" s="176"/>
      <c r="DH692" s="176"/>
      <c r="DI692" s="176"/>
      <c r="DJ692" s="176"/>
      <c r="DK692" s="176"/>
      <c r="DL692" s="176"/>
      <c r="DM692" s="176"/>
      <c r="DN692" s="176"/>
      <c r="DO692" s="176"/>
      <c r="DP692" s="176"/>
      <c r="DQ692" s="176"/>
      <c r="DR692" s="176"/>
      <c r="DS692" s="176"/>
      <c r="DT692" s="176"/>
      <c r="DU692" s="176"/>
      <c r="DV692" s="176"/>
      <c r="DW692" s="176"/>
      <c r="DX692" s="176"/>
      <c r="DY692" s="176"/>
      <c r="DZ692" s="176"/>
      <c r="EA692" s="176"/>
      <c r="EB692" s="176"/>
      <c r="EC692" s="176"/>
      <c r="ED692" s="176"/>
      <c r="EE692" s="176"/>
      <c r="EF692" s="176"/>
      <c r="EG692" s="176"/>
      <c r="EH692" s="176"/>
      <c r="EI692" s="176"/>
      <c r="EJ692" s="176"/>
      <c r="EK692" s="176"/>
      <c r="EL692" s="176"/>
      <c r="EM692" s="176"/>
      <c r="EN692" s="177"/>
      <c r="EO692" s="177"/>
    </row>
    <row r="693" customFormat="false" ht="12.75" hidden="false" customHeight="false" outlineLevel="0" collapsed="false">
      <c r="A693" s="197" t="s">
        <v>64</v>
      </c>
      <c r="B693" s="198"/>
      <c r="C693" s="199"/>
      <c r="D693" s="171" t="n">
        <v>17</v>
      </c>
      <c r="E693" s="172" t="s">
        <v>232</v>
      </c>
      <c r="F693" s="173" t="n">
        <f aca="false">SUM(H693:EM693)</f>
        <v>0</v>
      </c>
      <c r="G693" s="174"/>
      <c r="H693" s="176"/>
      <c r="I693" s="176"/>
      <c r="J693" s="176"/>
      <c r="K693" s="176"/>
      <c r="L693" s="176"/>
      <c r="M693" s="176"/>
      <c r="N693" s="176"/>
      <c r="O693" s="176"/>
      <c r="P693" s="176"/>
      <c r="Q693" s="175"/>
      <c r="R693" s="175"/>
      <c r="S693" s="175"/>
      <c r="T693" s="175"/>
      <c r="U693" s="175"/>
      <c r="V693" s="175"/>
      <c r="W693" s="175"/>
      <c r="X693" s="175"/>
      <c r="Y693" s="175"/>
      <c r="Z693" s="175"/>
      <c r="AA693" s="175"/>
      <c r="AB693" s="175"/>
      <c r="AC693" s="175"/>
      <c r="AD693" s="175"/>
      <c r="AE693" s="175"/>
      <c r="AF693" s="175"/>
      <c r="AG693" s="175"/>
      <c r="AH693" s="175"/>
      <c r="AI693" s="175"/>
      <c r="AJ693" s="175"/>
      <c r="AK693" s="175"/>
      <c r="AL693" s="175"/>
      <c r="AM693" s="175"/>
      <c r="AN693" s="175"/>
      <c r="AO693" s="175"/>
      <c r="AP693" s="175"/>
      <c r="AQ693" s="175"/>
      <c r="AR693" s="175"/>
      <c r="AS693" s="175"/>
      <c r="AT693" s="175"/>
      <c r="AU693" s="175"/>
      <c r="AV693" s="175"/>
      <c r="AW693" s="175"/>
      <c r="AX693" s="175"/>
      <c r="AY693" s="175"/>
      <c r="AZ693" s="175"/>
      <c r="BA693" s="175"/>
      <c r="BB693" s="175"/>
      <c r="BC693" s="176"/>
      <c r="BD693" s="176"/>
      <c r="BE693" s="176"/>
      <c r="BF693" s="176"/>
      <c r="BG693" s="176"/>
      <c r="BH693" s="176"/>
      <c r="BI693" s="176"/>
      <c r="BJ693" s="176"/>
      <c r="BK693" s="176"/>
      <c r="BL693" s="176"/>
      <c r="BM693" s="176"/>
      <c r="BN693" s="176"/>
      <c r="BO693" s="176"/>
      <c r="BP693" s="176"/>
      <c r="BQ693" s="176"/>
      <c r="BR693" s="176"/>
      <c r="BS693" s="176"/>
      <c r="BT693" s="176"/>
      <c r="BU693" s="176"/>
      <c r="BV693" s="176"/>
      <c r="BW693" s="176"/>
      <c r="BX693" s="176"/>
      <c r="BY693" s="176"/>
      <c r="BZ693" s="176"/>
      <c r="CA693" s="176"/>
      <c r="CB693" s="176"/>
      <c r="CC693" s="176"/>
      <c r="CD693" s="176"/>
      <c r="CE693" s="176"/>
      <c r="CF693" s="176"/>
      <c r="CG693" s="176"/>
      <c r="CH693" s="176"/>
      <c r="CI693" s="176"/>
      <c r="CJ693" s="176"/>
      <c r="CK693" s="176"/>
      <c r="CL693" s="176"/>
      <c r="CM693" s="176"/>
      <c r="CN693" s="176"/>
      <c r="CO693" s="176"/>
      <c r="CP693" s="176"/>
      <c r="CQ693" s="176"/>
      <c r="CR693" s="176"/>
      <c r="CS693" s="176"/>
      <c r="CT693" s="176"/>
      <c r="CU693" s="176"/>
      <c r="CV693" s="176"/>
      <c r="CW693" s="176"/>
      <c r="CX693" s="176"/>
      <c r="CY693" s="176"/>
      <c r="CZ693" s="176"/>
      <c r="DA693" s="176"/>
      <c r="DB693" s="176"/>
      <c r="DC693" s="176"/>
      <c r="DD693" s="176"/>
      <c r="DE693" s="176"/>
      <c r="DF693" s="176"/>
      <c r="DG693" s="176"/>
      <c r="DH693" s="176"/>
      <c r="DI693" s="176"/>
      <c r="DJ693" s="176"/>
      <c r="DK693" s="176"/>
      <c r="DL693" s="176"/>
      <c r="DM693" s="176"/>
      <c r="DN693" s="176"/>
      <c r="DO693" s="176"/>
      <c r="DP693" s="176"/>
      <c r="DQ693" s="176"/>
      <c r="DR693" s="176"/>
      <c r="DS693" s="176"/>
      <c r="DT693" s="176"/>
      <c r="DU693" s="176"/>
      <c r="DV693" s="176"/>
      <c r="DW693" s="176"/>
      <c r="DX693" s="176"/>
      <c r="DY693" s="176"/>
      <c r="DZ693" s="176"/>
      <c r="EA693" s="176"/>
      <c r="EB693" s="176"/>
      <c r="EC693" s="176"/>
      <c r="ED693" s="176"/>
      <c r="EE693" s="176"/>
      <c r="EF693" s="176"/>
      <c r="EG693" s="176"/>
      <c r="EH693" s="176"/>
      <c r="EI693" s="176"/>
      <c r="EJ693" s="176"/>
      <c r="EK693" s="176"/>
      <c r="EL693" s="176"/>
      <c r="EM693" s="176"/>
      <c r="EN693" s="177"/>
      <c r="EO693" s="177"/>
    </row>
    <row r="694" customFormat="false" ht="12.75" hidden="false" customHeight="false" outlineLevel="0" collapsed="false">
      <c r="A694" s="197" t="s">
        <v>64</v>
      </c>
      <c r="B694" s="198"/>
      <c r="C694" s="199"/>
      <c r="D694" s="171" t="n">
        <v>18</v>
      </c>
      <c r="E694" s="172" t="s">
        <v>232</v>
      </c>
      <c r="F694" s="173" t="n">
        <f aca="false">SUM(H694:EM694)</f>
        <v>0</v>
      </c>
      <c r="G694" s="174"/>
      <c r="H694" s="176"/>
      <c r="I694" s="176"/>
      <c r="J694" s="176"/>
      <c r="K694" s="176"/>
      <c r="L694" s="176"/>
      <c r="M694" s="176"/>
      <c r="N694" s="176"/>
      <c r="O694" s="176"/>
      <c r="P694" s="176"/>
      <c r="Q694" s="175"/>
      <c r="R694" s="175"/>
      <c r="S694" s="175"/>
      <c r="T694" s="175"/>
      <c r="U694" s="175"/>
      <c r="V694" s="175"/>
      <c r="W694" s="175"/>
      <c r="X694" s="175"/>
      <c r="Y694" s="175"/>
      <c r="Z694" s="175"/>
      <c r="AA694" s="175"/>
      <c r="AB694" s="175"/>
      <c r="AC694" s="175"/>
      <c r="AD694" s="175"/>
      <c r="AE694" s="175"/>
      <c r="AF694" s="175"/>
      <c r="AG694" s="175"/>
      <c r="AH694" s="175"/>
      <c r="AI694" s="175"/>
      <c r="AJ694" s="175"/>
      <c r="AK694" s="175"/>
      <c r="AL694" s="175"/>
      <c r="AM694" s="175"/>
      <c r="AN694" s="175"/>
      <c r="AO694" s="175"/>
      <c r="AP694" s="175"/>
      <c r="AQ694" s="175"/>
      <c r="AR694" s="175"/>
      <c r="AS694" s="175"/>
      <c r="AT694" s="175"/>
      <c r="AU694" s="175"/>
      <c r="AV694" s="175"/>
      <c r="AW694" s="175"/>
      <c r="AX694" s="175"/>
      <c r="AY694" s="175"/>
      <c r="AZ694" s="175"/>
      <c r="BA694" s="175"/>
      <c r="BB694" s="175"/>
      <c r="BC694" s="176"/>
      <c r="BD694" s="176"/>
      <c r="BE694" s="176"/>
      <c r="BF694" s="176"/>
      <c r="BG694" s="176"/>
      <c r="BH694" s="176"/>
      <c r="BI694" s="176"/>
      <c r="BJ694" s="176"/>
      <c r="BK694" s="176"/>
      <c r="BL694" s="176"/>
      <c r="BM694" s="176"/>
      <c r="BN694" s="176"/>
      <c r="BO694" s="176"/>
      <c r="BP694" s="176"/>
      <c r="BQ694" s="176"/>
      <c r="BR694" s="176"/>
      <c r="BS694" s="176"/>
      <c r="BT694" s="176"/>
      <c r="BU694" s="176"/>
      <c r="BV694" s="176"/>
      <c r="BW694" s="176"/>
      <c r="BX694" s="176"/>
      <c r="BY694" s="176"/>
      <c r="BZ694" s="176"/>
      <c r="CA694" s="176"/>
      <c r="CB694" s="176"/>
      <c r="CC694" s="176"/>
      <c r="CD694" s="176"/>
      <c r="CE694" s="176"/>
      <c r="CF694" s="176"/>
      <c r="CG694" s="176"/>
      <c r="CH694" s="176"/>
      <c r="CI694" s="176"/>
      <c r="CJ694" s="176"/>
      <c r="CK694" s="176"/>
      <c r="CL694" s="176"/>
      <c r="CM694" s="176"/>
      <c r="CN694" s="176"/>
      <c r="CO694" s="176"/>
      <c r="CP694" s="176"/>
      <c r="CQ694" s="176"/>
      <c r="CR694" s="176"/>
      <c r="CS694" s="176"/>
      <c r="CT694" s="176"/>
      <c r="CU694" s="176"/>
      <c r="CV694" s="176"/>
      <c r="CW694" s="176"/>
      <c r="CX694" s="176"/>
      <c r="CY694" s="176"/>
      <c r="CZ694" s="176"/>
      <c r="DA694" s="176"/>
      <c r="DB694" s="176"/>
      <c r="DC694" s="176"/>
      <c r="DD694" s="176"/>
      <c r="DE694" s="176"/>
      <c r="DF694" s="176"/>
      <c r="DG694" s="176"/>
      <c r="DH694" s="176"/>
      <c r="DI694" s="176"/>
      <c r="DJ694" s="176"/>
      <c r="DK694" s="176"/>
      <c r="DL694" s="176"/>
      <c r="DM694" s="176"/>
      <c r="DN694" s="176"/>
      <c r="DO694" s="176"/>
      <c r="DP694" s="176"/>
      <c r="DQ694" s="176"/>
      <c r="DR694" s="176"/>
      <c r="DS694" s="176"/>
      <c r="DT694" s="176"/>
      <c r="DU694" s="176"/>
      <c r="DV694" s="176"/>
      <c r="DW694" s="176"/>
      <c r="DX694" s="176"/>
      <c r="DY694" s="176"/>
      <c r="DZ694" s="176"/>
      <c r="EA694" s="176"/>
      <c r="EB694" s="176"/>
      <c r="EC694" s="176"/>
      <c r="ED694" s="176"/>
      <c r="EE694" s="176"/>
      <c r="EF694" s="176"/>
      <c r="EG694" s="176"/>
      <c r="EH694" s="176"/>
      <c r="EI694" s="176"/>
      <c r="EJ694" s="176"/>
      <c r="EK694" s="176"/>
      <c r="EL694" s="176"/>
      <c r="EM694" s="176"/>
      <c r="EN694" s="177"/>
      <c r="EO694" s="177"/>
    </row>
    <row r="695" customFormat="false" ht="12.75" hidden="false" customHeight="false" outlineLevel="0" collapsed="false">
      <c r="A695" s="197" t="s">
        <v>64</v>
      </c>
      <c r="B695" s="198"/>
      <c r="C695" s="199"/>
      <c r="D695" s="171" t="n">
        <v>19</v>
      </c>
      <c r="E695" s="172" t="s">
        <v>232</v>
      </c>
      <c r="F695" s="173" t="n">
        <f aca="false">SUM(H695:EM695)</f>
        <v>0</v>
      </c>
      <c r="G695" s="174"/>
      <c r="H695" s="176"/>
      <c r="I695" s="176"/>
      <c r="J695" s="176"/>
      <c r="K695" s="176"/>
      <c r="L695" s="176"/>
      <c r="M695" s="176"/>
      <c r="N695" s="176"/>
      <c r="O695" s="176"/>
      <c r="P695" s="176"/>
      <c r="Q695" s="175"/>
      <c r="R695" s="175"/>
      <c r="S695" s="175"/>
      <c r="T695" s="175"/>
      <c r="U695" s="175"/>
      <c r="V695" s="175"/>
      <c r="W695" s="175"/>
      <c r="X695" s="175"/>
      <c r="Y695" s="175"/>
      <c r="Z695" s="175"/>
      <c r="AA695" s="175"/>
      <c r="AB695" s="175"/>
      <c r="AC695" s="175"/>
      <c r="AD695" s="175"/>
      <c r="AE695" s="175"/>
      <c r="AF695" s="175"/>
      <c r="AG695" s="175"/>
      <c r="AH695" s="175"/>
      <c r="AI695" s="175"/>
      <c r="AJ695" s="175"/>
      <c r="AK695" s="175"/>
      <c r="AL695" s="175"/>
      <c r="AM695" s="175"/>
      <c r="AN695" s="175"/>
      <c r="AO695" s="175"/>
      <c r="AP695" s="175"/>
      <c r="AQ695" s="175"/>
      <c r="AR695" s="175"/>
      <c r="AS695" s="175"/>
      <c r="AT695" s="175"/>
      <c r="AU695" s="175"/>
      <c r="AV695" s="175"/>
      <c r="AW695" s="175"/>
      <c r="AX695" s="175"/>
      <c r="AY695" s="175"/>
      <c r="AZ695" s="175"/>
      <c r="BA695" s="175"/>
      <c r="BB695" s="175"/>
      <c r="BC695" s="176"/>
      <c r="BD695" s="176"/>
      <c r="BE695" s="176"/>
      <c r="BF695" s="176"/>
      <c r="BG695" s="176"/>
      <c r="BH695" s="176"/>
      <c r="BI695" s="176"/>
      <c r="BJ695" s="176"/>
      <c r="BK695" s="176"/>
      <c r="BL695" s="176"/>
      <c r="BM695" s="176"/>
      <c r="BN695" s="176"/>
      <c r="BO695" s="176"/>
      <c r="BP695" s="176"/>
      <c r="BQ695" s="176"/>
      <c r="BR695" s="176"/>
      <c r="BS695" s="176"/>
      <c r="BT695" s="176"/>
      <c r="BU695" s="176"/>
      <c r="BV695" s="176"/>
      <c r="BW695" s="176"/>
      <c r="BX695" s="176"/>
      <c r="BY695" s="176"/>
      <c r="BZ695" s="176"/>
      <c r="CA695" s="176"/>
      <c r="CB695" s="176"/>
      <c r="CC695" s="176"/>
      <c r="CD695" s="176"/>
      <c r="CE695" s="176"/>
      <c r="CF695" s="176"/>
      <c r="CG695" s="176"/>
      <c r="CH695" s="176"/>
      <c r="CI695" s="176"/>
      <c r="CJ695" s="176"/>
      <c r="CK695" s="176"/>
      <c r="CL695" s="176"/>
      <c r="CM695" s="176"/>
      <c r="CN695" s="176"/>
      <c r="CO695" s="176"/>
      <c r="CP695" s="176"/>
      <c r="CQ695" s="176"/>
      <c r="CR695" s="176"/>
      <c r="CS695" s="176"/>
      <c r="CT695" s="176"/>
      <c r="CU695" s="176"/>
      <c r="CV695" s="176"/>
      <c r="CW695" s="176"/>
      <c r="CX695" s="176"/>
      <c r="CY695" s="176"/>
      <c r="CZ695" s="176"/>
      <c r="DA695" s="176"/>
      <c r="DB695" s="176"/>
      <c r="DC695" s="176"/>
      <c r="DD695" s="176"/>
      <c r="DE695" s="176"/>
      <c r="DF695" s="176"/>
      <c r="DG695" s="176"/>
      <c r="DH695" s="176"/>
      <c r="DI695" s="176"/>
      <c r="DJ695" s="176"/>
      <c r="DK695" s="176"/>
      <c r="DL695" s="176"/>
      <c r="DM695" s="176"/>
      <c r="DN695" s="176"/>
      <c r="DO695" s="176"/>
      <c r="DP695" s="176"/>
      <c r="DQ695" s="176"/>
      <c r="DR695" s="176"/>
      <c r="DS695" s="176"/>
      <c r="DT695" s="176"/>
      <c r="DU695" s="176"/>
      <c r="DV695" s="176"/>
      <c r="DW695" s="176"/>
      <c r="DX695" s="176"/>
      <c r="DY695" s="176"/>
      <c r="DZ695" s="176"/>
      <c r="EA695" s="176"/>
      <c r="EB695" s="176"/>
      <c r="EC695" s="176"/>
      <c r="ED695" s="176"/>
      <c r="EE695" s="176"/>
      <c r="EF695" s="176"/>
      <c r="EG695" s="176"/>
      <c r="EH695" s="176"/>
      <c r="EI695" s="176"/>
      <c r="EJ695" s="176"/>
      <c r="EK695" s="176"/>
      <c r="EL695" s="176"/>
      <c r="EM695" s="176"/>
      <c r="EN695" s="177"/>
      <c r="EO695" s="177"/>
    </row>
    <row r="696" customFormat="false" ht="12.75" hidden="false" customHeight="false" outlineLevel="0" collapsed="false">
      <c r="A696" s="197" t="s">
        <v>64</v>
      </c>
      <c r="B696" s="198"/>
      <c r="C696" s="199"/>
      <c r="D696" s="171" t="n">
        <v>20</v>
      </c>
      <c r="E696" s="172" t="s">
        <v>232</v>
      </c>
      <c r="F696" s="173" t="n">
        <f aca="false">SUM(H696:EM696)</f>
        <v>0</v>
      </c>
      <c r="G696" s="174"/>
      <c r="H696" s="176"/>
      <c r="I696" s="176"/>
      <c r="J696" s="176"/>
      <c r="K696" s="176"/>
      <c r="L696" s="176"/>
      <c r="M696" s="176"/>
      <c r="N696" s="176"/>
      <c r="O696" s="176"/>
      <c r="P696" s="176"/>
      <c r="Q696" s="175"/>
      <c r="R696" s="175"/>
      <c r="S696" s="175"/>
      <c r="T696" s="175"/>
      <c r="U696" s="175"/>
      <c r="V696" s="175"/>
      <c r="W696" s="175"/>
      <c r="X696" s="175"/>
      <c r="Y696" s="175"/>
      <c r="Z696" s="175"/>
      <c r="AA696" s="175"/>
      <c r="AB696" s="175"/>
      <c r="AC696" s="175"/>
      <c r="AD696" s="175"/>
      <c r="AE696" s="175"/>
      <c r="AF696" s="175"/>
      <c r="AG696" s="175"/>
      <c r="AH696" s="175"/>
      <c r="AI696" s="175"/>
      <c r="AJ696" s="175"/>
      <c r="AK696" s="175"/>
      <c r="AL696" s="175"/>
      <c r="AM696" s="175"/>
      <c r="AN696" s="175"/>
      <c r="AO696" s="175"/>
      <c r="AP696" s="175"/>
      <c r="AQ696" s="175"/>
      <c r="AR696" s="175"/>
      <c r="AS696" s="175"/>
      <c r="AT696" s="175"/>
      <c r="AU696" s="175"/>
      <c r="AV696" s="175"/>
      <c r="AW696" s="175"/>
      <c r="AX696" s="175"/>
      <c r="AY696" s="175"/>
      <c r="AZ696" s="175"/>
      <c r="BA696" s="175"/>
      <c r="BB696" s="175"/>
      <c r="BC696" s="176"/>
      <c r="BD696" s="176"/>
      <c r="BE696" s="176"/>
      <c r="BF696" s="176"/>
      <c r="BG696" s="176"/>
      <c r="BH696" s="176"/>
      <c r="BI696" s="176"/>
      <c r="BJ696" s="176"/>
      <c r="BK696" s="176"/>
      <c r="BL696" s="176"/>
      <c r="BM696" s="176"/>
      <c r="BN696" s="176"/>
      <c r="BO696" s="176"/>
      <c r="BP696" s="176"/>
      <c r="BQ696" s="176"/>
      <c r="BR696" s="176"/>
      <c r="BS696" s="176"/>
      <c r="BT696" s="176"/>
      <c r="BU696" s="176"/>
      <c r="BV696" s="176"/>
      <c r="BW696" s="176"/>
      <c r="BX696" s="176"/>
      <c r="BY696" s="176"/>
      <c r="BZ696" s="176"/>
      <c r="CA696" s="176"/>
      <c r="CB696" s="176"/>
      <c r="CC696" s="176"/>
      <c r="CD696" s="176"/>
      <c r="CE696" s="176"/>
      <c r="CF696" s="176"/>
      <c r="CG696" s="176"/>
      <c r="CH696" s="176"/>
      <c r="CI696" s="176"/>
      <c r="CJ696" s="176"/>
      <c r="CK696" s="176"/>
      <c r="CL696" s="176"/>
      <c r="CM696" s="176"/>
      <c r="CN696" s="176"/>
      <c r="CO696" s="176"/>
      <c r="CP696" s="176"/>
      <c r="CQ696" s="176"/>
      <c r="CR696" s="176"/>
      <c r="CS696" s="176"/>
      <c r="CT696" s="176"/>
      <c r="CU696" s="176"/>
      <c r="CV696" s="176"/>
      <c r="CW696" s="176"/>
      <c r="CX696" s="176"/>
      <c r="CY696" s="176"/>
      <c r="CZ696" s="176"/>
      <c r="DA696" s="176"/>
      <c r="DB696" s="176"/>
      <c r="DC696" s="176"/>
      <c r="DD696" s="176"/>
      <c r="DE696" s="176"/>
      <c r="DF696" s="176"/>
      <c r="DG696" s="176"/>
      <c r="DH696" s="176"/>
      <c r="DI696" s="176"/>
      <c r="DJ696" s="176"/>
      <c r="DK696" s="176"/>
      <c r="DL696" s="176"/>
      <c r="DM696" s="176"/>
      <c r="DN696" s="176"/>
      <c r="DO696" s="176"/>
      <c r="DP696" s="176"/>
      <c r="DQ696" s="176"/>
      <c r="DR696" s="176"/>
      <c r="DS696" s="176"/>
      <c r="DT696" s="176"/>
      <c r="DU696" s="176"/>
      <c r="DV696" s="176"/>
      <c r="DW696" s="176"/>
      <c r="DX696" s="176"/>
      <c r="DY696" s="176"/>
      <c r="DZ696" s="176"/>
      <c r="EA696" s="176"/>
      <c r="EB696" s="176"/>
      <c r="EC696" s="176"/>
      <c r="ED696" s="176"/>
      <c r="EE696" s="176"/>
      <c r="EF696" s="176"/>
      <c r="EG696" s="176"/>
      <c r="EH696" s="176"/>
      <c r="EI696" s="176"/>
      <c r="EJ696" s="176"/>
      <c r="EK696" s="176"/>
      <c r="EL696" s="176"/>
      <c r="EM696" s="176"/>
      <c r="EN696" s="177"/>
      <c r="EO696" s="177"/>
    </row>
    <row r="697" customFormat="false" ht="12.75" hidden="false" customHeight="false" outlineLevel="0" collapsed="false">
      <c r="A697" s="197" t="s">
        <v>64</v>
      </c>
      <c r="B697" s="198"/>
      <c r="C697" s="199"/>
      <c r="D697" s="171" t="n">
        <v>21</v>
      </c>
      <c r="E697" s="172" t="s">
        <v>232</v>
      </c>
      <c r="F697" s="178" t="n">
        <f aca="false">SUM(H697:EM697)</f>
        <v>0</v>
      </c>
      <c r="G697" s="179"/>
      <c r="H697" s="181"/>
      <c r="I697" s="181"/>
      <c r="J697" s="181"/>
      <c r="K697" s="181"/>
      <c r="L697" s="181"/>
      <c r="M697" s="181"/>
      <c r="N697" s="181"/>
      <c r="O697" s="181"/>
      <c r="P697" s="181"/>
      <c r="Q697" s="180"/>
      <c r="R697" s="180"/>
      <c r="S697" s="180"/>
      <c r="T697" s="180"/>
      <c r="U697" s="180"/>
      <c r="V697" s="180"/>
      <c r="W697" s="180"/>
      <c r="X697" s="180"/>
      <c r="Y697" s="180"/>
      <c r="Z697" s="180"/>
      <c r="AA697" s="180"/>
      <c r="AB697" s="180"/>
      <c r="AC697" s="180"/>
      <c r="AD697" s="180"/>
      <c r="AE697" s="180"/>
      <c r="AF697" s="180"/>
      <c r="AG697" s="180"/>
      <c r="AH697" s="180"/>
      <c r="AI697" s="180"/>
      <c r="AJ697" s="180"/>
      <c r="AK697" s="180"/>
      <c r="AL697" s="180"/>
      <c r="AM697" s="180"/>
      <c r="AN697" s="180"/>
      <c r="AO697" s="180"/>
      <c r="AP697" s="180"/>
      <c r="AQ697" s="180"/>
      <c r="AR697" s="180"/>
      <c r="AS697" s="180"/>
      <c r="AT697" s="180"/>
      <c r="AU697" s="180"/>
      <c r="AV697" s="180"/>
      <c r="AW697" s="180"/>
      <c r="AX697" s="180"/>
      <c r="AY697" s="180"/>
      <c r="AZ697" s="180"/>
      <c r="BA697" s="180"/>
      <c r="BB697" s="180"/>
      <c r="BC697" s="181"/>
      <c r="BD697" s="181"/>
      <c r="BE697" s="181"/>
      <c r="BF697" s="181"/>
      <c r="BG697" s="181"/>
      <c r="BH697" s="181"/>
      <c r="BI697" s="181"/>
      <c r="BJ697" s="181"/>
      <c r="BK697" s="181"/>
      <c r="BL697" s="181"/>
      <c r="BM697" s="181"/>
      <c r="BN697" s="181"/>
      <c r="BO697" s="181"/>
      <c r="BP697" s="181"/>
      <c r="BQ697" s="181"/>
      <c r="BR697" s="181"/>
      <c r="BS697" s="181"/>
      <c r="BT697" s="181"/>
      <c r="BU697" s="181"/>
      <c r="BV697" s="181"/>
      <c r="BW697" s="181"/>
      <c r="BX697" s="181"/>
      <c r="BY697" s="181"/>
      <c r="BZ697" s="181"/>
      <c r="CA697" s="181"/>
      <c r="CB697" s="181"/>
      <c r="CC697" s="181"/>
      <c r="CD697" s="181"/>
      <c r="CE697" s="181"/>
      <c r="CF697" s="181"/>
      <c r="CG697" s="181"/>
      <c r="CH697" s="181"/>
      <c r="CI697" s="181"/>
      <c r="CJ697" s="181"/>
      <c r="CK697" s="181"/>
      <c r="CL697" s="181"/>
      <c r="CM697" s="181"/>
      <c r="CN697" s="181"/>
      <c r="CO697" s="181"/>
      <c r="CP697" s="181"/>
      <c r="CQ697" s="181"/>
      <c r="CR697" s="181"/>
      <c r="CS697" s="181"/>
      <c r="CT697" s="181"/>
      <c r="CU697" s="181"/>
      <c r="CV697" s="181"/>
      <c r="CW697" s="181"/>
      <c r="CX697" s="181"/>
      <c r="CY697" s="181"/>
      <c r="CZ697" s="181"/>
      <c r="DA697" s="181"/>
      <c r="DB697" s="181"/>
      <c r="DC697" s="181"/>
      <c r="DD697" s="181"/>
      <c r="DE697" s="181"/>
      <c r="DF697" s="181"/>
      <c r="DG697" s="181"/>
      <c r="DH697" s="181"/>
      <c r="DI697" s="181"/>
      <c r="DJ697" s="181"/>
      <c r="DK697" s="181"/>
      <c r="DL697" s="181"/>
      <c r="DM697" s="181"/>
      <c r="DN697" s="181"/>
      <c r="DO697" s="181"/>
      <c r="DP697" s="181"/>
      <c r="DQ697" s="181"/>
      <c r="DR697" s="181"/>
      <c r="DS697" s="181"/>
      <c r="DT697" s="181"/>
      <c r="DU697" s="181"/>
      <c r="DV697" s="181"/>
      <c r="DW697" s="181"/>
      <c r="DX697" s="181"/>
      <c r="DY697" s="181"/>
      <c r="DZ697" s="181"/>
      <c r="EA697" s="181"/>
      <c r="EB697" s="181"/>
      <c r="EC697" s="181"/>
      <c r="ED697" s="181"/>
      <c r="EE697" s="181"/>
      <c r="EF697" s="181"/>
      <c r="EG697" s="181"/>
      <c r="EH697" s="181"/>
      <c r="EI697" s="181"/>
      <c r="EJ697" s="181"/>
      <c r="EK697" s="181"/>
      <c r="EL697" s="181"/>
      <c r="EM697" s="181"/>
      <c r="EN697" s="177"/>
      <c r="EO697" s="177"/>
    </row>
    <row r="698" customFormat="false" ht="12.75" hidden="false" customHeight="false" outlineLevel="0" collapsed="false">
      <c r="A698" s="197" t="s">
        <v>64</v>
      </c>
      <c r="B698" s="198"/>
      <c r="C698" s="199"/>
      <c r="D698" s="171" t="n">
        <v>22</v>
      </c>
      <c r="E698" s="172" t="s">
        <v>232</v>
      </c>
      <c r="F698" s="178" t="n">
        <f aca="false">SUM(H698:EM698)</f>
        <v>0</v>
      </c>
      <c r="G698" s="179" t="n">
        <f aca="false">SUM(F692:F698)</f>
        <v>0</v>
      </c>
      <c r="H698" s="181"/>
      <c r="I698" s="181"/>
      <c r="J698" s="181"/>
      <c r="K698" s="181"/>
      <c r="L698" s="181"/>
      <c r="M698" s="181"/>
      <c r="N698" s="181"/>
      <c r="O698" s="181"/>
      <c r="P698" s="181"/>
      <c r="Q698" s="180"/>
      <c r="R698" s="180"/>
      <c r="S698" s="180"/>
      <c r="T698" s="180"/>
      <c r="U698" s="180"/>
      <c r="V698" s="180"/>
      <c r="W698" s="180"/>
      <c r="X698" s="180"/>
      <c r="Y698" s="180"/>
      <c r="Z698" s="180"/>
      <c r="AA698" s="180"/>
      <c r="AB698" s="180"/>
      <c r="AC698" s="180"/>
      <c r="AD698" s="180"/>
      <c r="AE698" s="180"/>
      <c r="AF698" s="180"/>
      <c r="AG698" s="180"/>
      <c r="AH698" s="180"/>
      <c r="AI698" s="180"/>
      <c r="AJ698" s="180"/>
      <c r="AK698" s="180"/>
      <c r="AL698" s="180"/>
      <c r="AM698" s="180"/>
      <c r="AN698" s="180"/>
      <c r="AO698" s="180"/>
      <c r="AP698" s="180"/>
      <c r="AQ698" s="180"/>
      <c r="AR698" s="180"/>
      <c r="AS698" s="180"/>
      <c r="AT698" s="180"/>
      <c r="AU698" s="180"/>
      <c r="AV698" s="180"/>
      <c r="AW698" s="180"/>
      <c r="AX698" s="180"/>
      <c r="AY698" s="180"/>
      <c r="AZ698" s="180"/>
      <c r="BA698" s="180"/>
      <c r="BB698" s="180"/>
      <c r="BC698" s="181"/>
      <c r="BD698" s="181"/>
      <c r="BE698" s="181"/>
      <c r="BF698" s="181"/>
      <c r="BG698" s="181"/>
      <c r="BH698" s="181"/>
      <c r="BI698" s="181"/>
      <c r="BJ698" s="181"/>
      <c r="BK698" s="181"/>
      <c r="BL698" s="181"/>
      <c r="BM698" s="181"/>
      <c r="BN698" s="181"/>
      <c r="BO698" s="181"/>
      <c r="BP698" s="181"/>
      <c r="BQ698" s="181"/>
      <c r="BR698" s="181"/>
      <c r="BS698" s="181"/>
      <c r="BT698" s="181"/>
      <c r="BU698" s="181"/>
      <c r="BV698" s="181"/>
      <c r="BW698" s="181"/>
      <c r="BX698" s="181"/>
      <c r="BY698" s="181"/>
      <c r="BZ698" s="181"/>
      <c r="CA698" s="181"/>
      <c r="CB698" s="181"/>
      <c r="CC698" s="181"/>
      <c r="CD698" s="181"/>
      <c r="CE698" s="181"/>
      <c r="CF698" s="181"/>
      <c r="CG698" s="181"/>
      <c r="CH698" s="181"/>
      <c r="CI698" s="181"/>
      <c r="CJ698" s="181"/>
      <c r="CK698" s="181"/>
      <c r="CL698" s="181"/>
      <c r="CM698" s="181"/>
      <c r="CN698" s="181"/>
      <c r="CO698" s="181"/>
      <c r="CP698" s="181"/>
      <c r="CQ698" s="181"/>
      <c r="CR698" s="181"/>
      <c r="CS698" s="181"/>
      <c r="CT698" s="181"/>
      <c r="CU698" s="181"/>
      <c r="CV698" s="181"/>
      <c r="CW698" s="181"/>
      <c r="CX698" s="181"/>
      <c r="CY698" s="181"/>
      <c r="CZ698" s="181"/>
      <c r="DA698" s="181"/>
      <c r="DB698" s="181"/>
      <c r="DC698" s="181"/>
      <c r="DD698" s="181"/>
      <c r="DE698" s="181"/>
      <c r="DF698" s="181"/>
      <c r="DG698" s="181"/>
      <c r="DH698" s="181"/>
      <c r="DI698" s="181"/>
      <c r="DJ698" s="181"/>
      <c r="DK698" s="181"/>
      <c r="DL698" s="181"/>
      <c r="DM698" s="181"/>
      <c r="DN698" s="181"/>
      <c r="DO698" s="181"/>
      <c r="DP698" s="181"/>
      <c r="DQ698" s="181"/>
      <c r="DR698" s="181"/>
      <c r="DS698" s="181"/>
      <c r="DT698" s="181"/>
      <c r="DU698" s="181"/>
      <c r="DV698" s="181"/>
      <c r="DW698" s="181"/>
      <c r="DX698" s="181"/>
      <c r="DY698" s="181"/>
      <c r="DZ698" s="181"/>
      <c r="EA698" s="181"/>
      <c r="EB698" s="181"/>
      <c r="EC698" s="181"/>
      <c r="ED698" s="181"/>
      <c r="EE698" s="181"/>
      <c r="EF698" s="181"/>
      <c r="EG698" s="181"/>
      <c r="EH698" s="181"/>
      <c r="EI698" s="181"/>
      <c r="EJ698" s="181"/>
      <c r="EK698" s="181"/>
      <c r="EL698" s="181"/>
      <c r="EM698" s="181"/>
      <c r="EN698" s="177"/>
      <c r="EO698" s="177"/>
    </row>
    <row r="699" customFormat="false" ht="12.75" hidden="false" customHeight="false" outlineLevel="0" collapsed="false">
      <c r="A699" s="197" t="s">
        <v>64</v>
      </c>
      <c r="B699" s="198"/>
      <c r="C699" s="199"/>
      <c r="D699" s="171" t="n">
        <v>23</v>
      </c>
      <c r="E699" s="172" t="s">
        <v>233</v>
      </c>
      <c r="F699" s="173" t="n">
        <f aca="false">SUM(H699:EM699)</f>
        <v>0</v>
      </c>
      <c r="G699" s="174"/>
      <c r="H699" s="176"/>
      <c r="I699" s="176"/>
      <c r="J699" s="176"/>
      <c r="K699" s="176"/>
      <c r="L699" s="176"/>
      <c r="M699" s="176"/>
      <c r="N699" s="176"/>
      <c r="O699" s="176"/>
      <c r="P699" s="176"/>
      <c r="Q699" s="175"/>
      <c r="R699" s="175"/>
      <c r="S699" s="175"/>
      <c r="T699" s="175"/>
      <c r="U699" s="175"/>
      <c r="V699" s="175"/>
      <c r="W699" s="175"/>
      <c r="X699" s="175"/>
      <c r="Y699" s="175"/>
      <c r="Z699" s="175"/>
      <c r="AA699" s="175"/>
      <c r="AB699" s="175"/>
      <c r="AC699" s="175"/>
      <c r="AD699" s="175"/>
      <c r="AE699" s="175"/>
      <c r="AF699" s="175"/>
      <c r="AG699" s="175"/>
      <c r="AH699" s="175"/>
      <c r="AI699" s="175"/>
      <c r="AJ699" s="175"/>
      <c r="AK699" s="175"/>
      <c r="AL699" s="175"/>
      <c r="AM699" s="175"/>
      <c r="AN699" s="175"/>
      <c r="AO699" s="175"/>
      <c r="AP699" s="175"/>
      <c r="AQ699" s="175"/>
      <c r="AR699" s="175"/>
      <c r="AS699" s="175"/>
      <c r="AT699" s="175"/>
      <c r="AU699" s="175"/>
      <c r="AV699" s="175"/>
      <c r="AW699" s="175"/>
      <c r="AX699" s="175"/>
      <c r="AY699" s="175"/>
      <c r="AZ699" s="175"/>
      <c r="BA699" s="175"/>
      <c r="BB699" s="175"/>
      <c r="BC699" s="176"/>
      <c r="BD699" s="176"/>
      <c r="BE699" s="176"/>
      <c r="BF699" s="176"/>
      <c r="BG699" s="176"/>
      <c r="BH699" s="176"/>
      <c r="BI699" s="176"/>
      <c r="BJ699" s="176"/>
      <c r="BK699" s="176"/>
      <c r="BL699" s="176"/>
      <c r="BM699" s="176"/>
      <c r="BN699" s="176"/>
      <c r="BO699" s="176"/>
      <c r="BP699" s="176"/>
      <c r="BQ699" s="176"/>
      <c r="BR699" s="176"/>
      <c r="BS699" s="176"/>
      <c r="BT699" s="176"/>
      <c r="BU699" s="176"/>
      <c r="BV699" s="176"/>
      <c r="BW699" s="176"/>
      <c r="BX699" s="176"/>
      <c r="BY699" s="176"/>
      <c r="BZ699" s="176"/>
      <c r="CA699" s="176"/>
      <c r="CB699" s="176"/>
      <c r="CC699" s="176"/>
      <c r="CD699" s="176"/>
      <c r="CE699" s="176"/>
      <c r="CF699" s="176"/>
      <c r="CG699" s="176"/>
      <c r="CH699" s="176"/>
      <c r="CI699" s="176"/>
      <c r="CJ699" s="176"/>
      <c r="CK699" s="176"/>
      <c r="CL699" s="176"/>
      <c r="CM699" s="176"/>
      <c r="CN699" s="176"/>
      <c r="CO699" s="176"/>
      <c r="CP699" s="176"/>
      <c r="CQ699" s="176"/>
      <c r="CR699" s="176"/>
      <c r="CS699" s="176"/>
      <c r="CT699" s="176"/>
      <c r="CU699" s="176"/>
      <c r="CV699" s="176"/>
      <c r="CW699" s="176"/>
      <c r="CX699" s="176"/>
      <c r="CY699" s="176"/>
      <c r="CZ699" s="176"/>
      <c r="DA699" s="176"/>
      <c r="DB699" s="176"/>
      <c r="DC699" s="176"/>
      <c r="DD699" s="176"/>
      <c r="DE699" s="176"/>
      <c r="DF699" s="176"/>
      <c r="DG699" s="176"/>
      <c r="DH699" s="176"/>
      <c r="DI699" s="176"/>
      <c r="DJ699" s="176"/>
      <c r="DK699" s="176"/>
      <c r="DL699" s="176"/>
      <c r="DM699" s="176"/>
      <c r="DN699" s="176"/>
      <c r="DO699" s="176"/>
      <c r="DP699" s="176"/>
      <c r="DQ699" s="176"/>
      <c r="DR699" s="176"/>
      <c r="DS699" s="176"/>
      <c r="DT699" s="176"/>
      <c r="DU699" s="176"/>
      <c r="DV699" s="176"/>
      <c r="DW699" s="176"/>
      <c r="DX699" s="176"/>
      <c r="DY699" s="176"/>
      <c r="DZ699" s="176"/>
      <c r="EA699" s="176"/>
      <c r="EB699" s="176"/>
      <c r="EC699" s="176"/>
      <c r="ED699" s="176"/>
      <c r="EE699" s="176"/>
      <c r="EF699" s="176"/>
      <c r="EG699" s="176"/>
      <c r="EH699" s="176"/>
      <c r="EI699" s="176"/>
      <c r="EJ699" s="176"/>
      <c r="EK699" s="176"/>
      <c r="EL699" s="176"/>
      <c r="EM699" s="176"/>
      <c r="EN699" s="177"/>
      <c r="EO699" s="177"/>
    </row>
    <row r="700" customFormat="false" ht="12.75" hidden="false" customHeight="false" outlineLevel="0" collapsed="false">
      <c r="A700" s="197" t="s">
        <v>64</v>
      </c>
      <c r="B700" s="198"/>
      <c r="C700" s="199"/>
      <c r="D700" s="171" t="n">
        <v>24</v>
      </c>
      <c r="E700" s="172" t="s">
        <v>233</v>
      </c>
      <c r="F700" s="173" t="n">
        <f aca="false">SUM(H700:EM700)</f>
        <v>0</v>
      </c>
      <c r="G700" s="174"/>
      <c r="H700" s="176"/>
      <c r="I700" s="176"/>
      <c r="J700" s="176"/>
      <c r="K700" s="176"/>
      <c r="L700" s="176"/>
      <c r="M700" s="176"/>
      <c r="N700" s="176"/>
      <c r="O700" s="176"/>
      <c r="P700" s="176"/>
      <c r="Q700" s="175"/>
      <c r="R700" s="175"/>
      <c r="S700" s="175"/>
      <c r="T700" s="175"/>
      <c r="U700" s="175"/>
      <c r="V700" s="175"/>
      <c r="W700" s="175"/>
      <c r="X700" s="175"/>
      <c r="Y700" s="175"/>
      <c r="Z700" s="175"/>
      <c r="AA700" s="175"/>
      <c r="AB700" s="175"/>
      <c r="AC700" s="175"/>
      <c r="AD700" s="175"/>
      <c r="AE700" s="175"/>
      <c r="AF700" s="175"/>
      <c r="AG700" s="175"/>
      <c r="AH700" s="175"/>
      <c r="AI700" s="175"/>
      <c r="AJ700" s="175"/>
      <c r="AK700" s="175"/>
      <c r="AL700" s="175"/>
      <c r="AM700" s="175"/>
      <c r="AN700" s="175"/>
      <c r="AO700" s="175"/>
      <c r="AP700" s="175"/>
      <c r="AQ700" s="175"/>
      <c r="AR700" s="175"/>
      <c r="AS700" s="175"/>
      <c r="AT700" s="175"/>
      <c r="AU700" s="175"/>
      <c r="AV700" s="175"/>
      <c r="AW700" s="175"/>
      <c r="AX700" s="175"/>
      <c r="AY700" s="175"/>
      <c r="AZ700" s="175"/>
      <c r="BA700" s="175"/>
      <c r="BB700" s="175"/>
      <c r="BC700" s="176"/>
      <c r="BD700" s="176"/>
      <c r="BE700" s="176"/>
      <c r="BF700" s="176"/>
      <c r="BG700" s="176"/>
      <c r="BH700" s="176"/>
      <c r="BI700" s="176"/>
      <c r="BJ700" s="176"/>
      <c r="BK700" s="176"/>
      <c r="BL700" s="176"/>
      <c r="BM700" s="176"/>
      <c r="BN700" s="176"/>
      <c r="BO700" s="176"/>
      <c r="BP700" s="176"/>
      <c r="BQ700" s="176"/>
      <c r="BR700" s="176"/>
      <c r="BS700" s="176"/>
      <c r="BT700" s="176"/>
      <c r="BU700" s="176"/>
      <c r="BV700" s="176"/>
      <c r="BW700" s="176"/>
      <c r="BX700" s="176"/>
      <c r="BY700" s="176"/>
      <c r="BZ700" s="176"/>
      <c r="CA700" s="176"/>
      <c r="CB700" s="176"/>
      <c r="CC700" s="176"/>
      <c r="CD700" s="176"/>
      <c r="CE700" s="176"/>
      <c r="CF700" s="176"/>
      <c r="CG700" s="176"/>
      <c r="CH700" s="176"/>
      <c r="CI700" s="176"/>
      <c r="CJ700" s="176"/>
      <c r="CK700" s="176"/>
      <c r="CL700" s="176"/>
      <c r="CM700" s="176"/>
      <c r="CN700" s="176"/>
      <c r="CO700" s="176"/>
      <c r="CP700" s="176"/>
      <c r="CQ700" s="176"/>
      <c r="CR700" s="176"/>
      <c r="CS700" s="176"/>
      <c r="CT700" s="176"/>
      <c r="CU700" s="176"/>
      <c r="CV700" s="176"/>
      <c r="CW700" s="176"/>
      <c r="CX700" s="176"/>
      <c r="CY700" s="176"/>
      <c r="CZ700" s="176"/>
      <c r="DA700" s="176"/>
      <c r="DB700" s="176"/>
      <c r="DC700" s="176"/>
      <c r="DD700" s="176"/>
      <c r="DE700" s="176"/>
      <c r="DF700" s="176"/>
      <c r="DG700" s="176"/>
      <c r="DH700" s="176"/>
      <c r="DI700" s="176"/>
      <c r="DJ700" s="176"/>
      <c r="DK700" s="176"/>
      <c r="DL700" s="176"/>
      <c r="DM700" s="176"/>
      <c r="DN700" s="176"/>
      <c r="DO700" s="176"/>
      <c r="DP700" s="176"/>
      <c r="DQ700" s="176"/>
      <c r="DR700" s="176"/>
      <c r="DS700" s="176"/>
      <c r="DT700" s="176"/>
      <c r="DU700" s="176"/>
      <c r="DV700" s="176"/>
      <c r="DW700" s="176"/>
      <c r="DX700" s="176"/>
      <c r="DY700" s="176"/>
      <c r="DZ700" s="176"/>
      <c r="EA700" s="176"/>
      <c r="EB700" s="176"/>
      <c r="EC700" s="176"/>
      <c r="ED700" s="176"/>
      <c r="EE700" s="176"/>
      <c r="EF700" s="176"/>
      <c r="EG700" s="176"/>
      <c r="EH700" s="176"/>
      <c r="EI700" s="176"/>
      <c r="EJ700" s="176"/>
      <c r="EK700" s="176"/>
      <c r="EL700" s="176"/>
      <c r="EM700" s="176"/>
      <c r="EN700" s="177"/>
      <c r="EO700" s="177"/>
    </row>
    <row r="701" customFormat="false" ht="12.75" hidden="false" customHeight="false" outlineLevel="0" collapsed="false">
      <c r="A701" s="197" t="s">
        <v>64</v>
      </c>
      <c r="B701" s="198"/>
      <c r="C701" s="199"/>
      <c r="D701" s="171" t="n">
        <v>25</v>
      </c>
      <c r="E701" s="172" t="s">
        <v>233</v>
      </c>
      <c r="F701" s="173" t="n">
        <f aca="false">SUM(H701:EM701)</f>
        <v>0</v>
      </c>
      <c r="G701" s="174"/>
      <c r="H701" s="176"/>
      <c r="I701" s="176"/>
      <c r="J701" s="176"/>
      <c r="K701" s="176"/>
      <c r="L701" s="176"/>
      <c r="M701" s="176"/>
      <c r="N701" s="176"/>
      <c r="O701" s="176"/>
      <c r="P701" s="176"/>
      <c r="Q701" s="175"/>
      <c r="R701" s="175"/>
      <c r="S701" s="175"/>
      <c r="T701" s="175"/>
      <c r="U701" s="175"/>
      <c r="V701" s="175"/>
      <c r="W701" s="175"/>
      <c r="X701" s="175"/>
      <c r="Y701" s="175"/>
      <c r="Z701" s="175"/>
      <c r="AA701" s="175"/>
      <c r="AB701" s="175"/>
      <c r="AC701" s="175"/>
      <c r="AD701" s="175"/>
      <c r="AE701" s="175"/>
      <c r="AF701" s="175"/>
      <c r="AG701" s="175"/>
      <c r="AH701" s="175"/>
      <c r="AI701" s="175"/>
      <c r="AJ701" s="175"/>
      <c r="AK701" s="175"/>
      <c r="AL701" s="175"/>
      <c r="AM701" s="175"/>
      <c r="AN701" s="175"/>
      <c r="AO701" s="175"/>
      <c r="AP701" s="175"/>
      <c r="AQ701" s="175"/>
      <c r="AR701" s="175"/>
      <c r="AS701" s="175"/>
      <c r="AT701" s="175"/>
      <c r="AU701" s="175"/>
      <c r="AV701" s="175"/>
      <c r="AW701" s="175"/>
      <c r="AX701" s="175"/>
      <c r="AY701" s="175"/>
      <c r="AZ701" s="175"/>
      <c r="BA701" s="175"/>
      <c r="BB701" s="175"/>
      <c r="BC701" s="176"/>
      <c r="BD701" s="176"/>
      <c r="BE701" s="176"/>
      <c r="BF701" s="176"/>
      <c r="BG701" s="176"/>
      <c r="BH701" s="176"/>
      <c r="BI701" s="176"/>
      <c r="BJ701" s="176"/>
      <c r="BK701" s="176"/>
      <c r="BL701" s="176"/>
      <c r="BM701" s="176"/>
      <c r="BN701" s="176"/>
      <c r="BO701" s="176"/>
      <c r="BP701" s="176"/>
      <c r="BQ701" s="176"/>
      <c r="BR701" s="176"/>
      <c r="BS701" s="176"/>
      <c r="BT701" s="176"/>
      <c r="BU701" s="176"/>
      <c r="BV701" s="176"/>
      <c r="BW701" s="176"/>
      <c r="BX701" s="176"/>
      <c r="BY701" s="176"/>
      <c r="BZ701" s="176"/>
      <c r="CA701" s="176"/>
      <c r="CB701" s="176"/>
      <c r="CC701" s="176"/>
      <c r="CD701" s="176"/>
      <c r="CE701" s="176"/>
      <c r="CF701" s="176"/>
      <c r="CG701" s="176"/>
      <c r="CH701" s="176"/>
      <c r="CI701" s="176"/>
      <c r="CJ701" s="176"/>
      <c r="CK701" s="176"/>
      <c r="CL701" s="176"/>
      <c r="CM701" s="176"/>
      <c r="CN701" s="176"/>
      <c r="CO701" s="176"/>
      <c r="CP701" s="176"/>
      <c r="CQ701" s="176"/>
      <c r="CR701" s="176"/>
      <c r="CS701" s="176"/>
      <c r="CT701" s="176"/>
      <c r="CU701" s="176"/>
      <c r="CV701" s="176"/>
      <c r="CW701" s="176"/>
      <c r="CX701" s="176"/>
      <c r="CY701" s="176"/>
      <c r="CZ701" s="176"/>
      <c r="DA701" s="176"/>
      <c r="DB701" s="176"/>
      <c r="DC701" s="176"/>
      <c r="DD701" s="176"/>
      <c r="DE701" s="176"/>
      <c r="DF701" s="176"/>
      <c r="DG701" s="176"/>
      <c r="DH701" s="176"/>
      <c r="DI701" s="176"/>
      <c r="DJ701" s="176"/>
      <c r="DK701" s="176"/>
      <c r="DL701" s="176"/>
      <c r="DM701" s="176"/>
      <c r="DN701" s="176"/>
      <c r="DO701" s="176"/>
      <c r="DP701" s="176"/>
      <c r="DQ701" s="176"/>
      <c r="DR701" s="176"/>
      <c r="DS701" s="176"/>
      <c r="DT701" s="176"/>
      <c r="DU701" s="176"/>
      <c r="DV701" s="176"/>
      <c r="DW701" s="176"/>
      <c r="DX701" s="176"/>
      <c r="DY701" s="176"/>
      <c r="DZ701" s="176"/>
      <c r="EA701" s="176"/>
      <c r="EB701" s="176"/>
      <c r="EC701" s="176"/>
      <c r="ED701" s="176"/>
      <c r="EE701" s="176"/>
      <c r="EF701" s="176"/>
      <c r="EG701" s="176"/>
      <c r="EH701" s="176"/>
      <c r="EI701" s="176"/>
      <c r="EJ701" s="176"/>
      <c r="EK701" s="176"/>
      <c r="EL701" s="176"/>
      <c r="EM701" s="176"/>
      <c r="EN701" s="177"/>
      <c r="EO701" s="177"/>
    </row>
    <row r="702" customFormat="false" ht="12.75" hidden="false" customHeight="false" outlineLevel="0" collapsed="false">
      <c r="A702" s="197" t="s">
        <v>64</v>
      </c>
      <c r="B702" s="198"/>
      <c r="C702" s="199"/>
      <c r="D702" s="171" t="n">
        <v>26</v>
      </c>
      <c r="E702" s="172" t="s">
        <v>233</v>
      </c>
      <c r="F702" s="173" t="n">
        <f aca="false">SUM(H702:EM702)</f>
        <v>0</v>
      </c>
      <c r="G702" s="174"/>
      <c r="H702" s="176"/>
      <c r="I702" s="176"/>
      <c r="J702" s="176"/>
      <c r="K702" s="176"/>
      <c r="L702" s="176"/>
      <c r="M702" s="176"/>
      <c r="N702" s="176"/>
      <c r="O702" s="176"/>
      <c r="P702" s="176"/>
      <c r="Q702" s="175"/>
      <c r="R702" s="175"/>
      <c r="S702" s="175"/>
      <c r="T702" s="175"/>
      <c r="U702" s="175"/>
      <c r="V702" s="175"/>
      <c r="W702" s="175"/>
      <c r="X702" s="175"/>
      <c r="Y702" s="175"/>
      <c r="Z702" s="175"/>
      <c r="AA702" s="175"/>
      <c r="AB702" s="175"/>
      <c r="AC702" s="175"/>
      <c r="AD702" s="175"/>
      <c r="AE702" s="175"/>
      <c r="AF702" s="175"/>
      <c r="AG702" s="175"/>
      <c r="AH702" s="175"/>
      <c r="AI702" s="175"/>
      <c r="AJ702" s="175"/>
      <c r="AK702" s="175"/>
      <c r="AL702" s="175"/>
      <c r="AM702" s="175"/>
      <c r="AN702" s="175"/>
      <c r="AO702" s="175"/>
      <c r="AP702" s="175"/>
      <c r="AQ702" s="175"/>
      <c r="AR702" s="175"/>
      <c r="AS702" s="175"/>
      <c r="AT702" s="175"/>
      <c r="AU702" s="175"/>
      <c r="AV702" s="175"/>
      <c r="AW702" s="175"/>
      <c r="AX702" s="175"/>
      <c r="AY702" s="175"/>
      <c r="AZ702" s="175"/>
      <c r="BA702" s="175"/>
      <c r="BB702" s="175"/>
      <c r="BC702" s="176"/>
      <c r="BD702" s="176"/>
      <c r="BE702" s="176"/>
      <c r="BF702" s="176"/>
      <c r="BG702" s="176"/>
      <c r="BH702" s="176"/>
      <c r="BI702" s="176"/>
      <c r="BJ702" s="176"/>
      <c r="BK702" s="176"/>
      <c r="BL702" s="176"/>
      <c r="BM702" s="176"/>
      <c r="BN702" s="176"/>
      <c r="BO702" s="176"/>
      <c r="BP702" s="176"/>
      <c r="BQ702" s="176"/>
      <c r="BR702" s="176"/>
      <c r="BS702" s="176"/>
      <c r="BT702" s="176"/>
      <c r="BU702" s="176"/>
      <c r="BV702" s="176"/>
      <c r="BW702" s="176"/>
      <c r="BX702" s="176"/>
      <c r="BY702" s="176"/>
      <c r="BZ702" s="176"/>
      <c r="CA702" s="176"/>
      <c r="CB702" s="176"/>
      <c r="CC702" s="176"/>
      <c r="CD702" s="176"/>
      <c r="CE702" s="176"/>
      <c r="CF702" s="176"/>
      <c r="CG702" s="176"/>
      <c r="CH702" s="176"/>
      <c r="CI702" s="176"/>
      <c r="CJ702" s="176"/>
      <c r="CK702" s="176"/>
      <c r="CL702" s="176"/>
      <c r="CM702" s="176"/>
      <c r="CN702" s="176"/>
      <c r="CO702" s="176"/>
      <c r="CP702" s="176"/>
      <c r="CQ702" s="176"/>
      <c r="CR702" s="176"/>
      <c r="CS702" s="176"/>
      <c r="CT702" s="176"/>
      <c r="CU702" s="176"/>
      <c r="CV702" s="176"/>
      <c r="CW702" s="176"/>
      <c r="CX702" s="176"/>
      <c r="CY702" s="176"/>
      <c r="CZ702" s="176"/>
      <c r="DA702" s="176"/>
      <c r="DB702" s="176"/>
      <c r="DC702" s="176"/>
      <c r="DD702" s="176"/>
      <c r="DE702" s="176"/>
      <c r="DF702" s="176"/>
      <c r="DG702" s="176"/>
      <c r="DH702" s="176"/>
      <c r="DI702" s="176"/>
      <c r="DJ702" s="176"/>
      <c r="DK702" s="176"/>
      <c r="DL702" s="176"/>
      <c r="DM702" s="176"/>
      <c r="DN702" s="176"/>
      <c r="DO702" s="176"/>
      <c r="DP702" s="176"/>
      <c r="DQ702" s="176"/>
      <c r="DR702" s="176"/>
      <c r="DS702" s="176"/>
      <c r="DT702" s="176"/>
      <c r="DU702" s="176"/>
      <c r="DV702" s="176"/>
      <c r="DW702" s="176"/>
      <c r="DX702" s="176"/>
      <c r="DY702" s="176"/>
      <c r="DZ702" s="176"/>
      <c r="EA702" s="176"/>
      <c r="EB702" s="176"/>
      <c r="EC702" s="176"/>
      <c r="ED702" s="176"/>
      <c r="EE702" s="176"/>
      <c r="EF702" s="176"/>
      <c r="EG702" s="176"/>
      <c r="EH702" s="176"/>
      <c r="EI702" s="176"/>
      <c r="EJ702" s="176"/>
      <c r="EK702" s="176"/>
      <c r="EL702" s="176"/>
      <c r="EM702" s="176"/>
      <c r="EN702" s="177"/>
      <c r="EO702" s="177"/>
    </row>
    <row r="703" customFormat="false" ht="12.75" hidden="false" customHeight="false" outlineLevel="0" collapsed="false">
      <c r="A703" s="197" t="s">
        <v>64</v>
      </c>
      <c r="B703" s="198"/>
      <c r="C703" s="199"/>
      <c r="D703" s="171" t="n">
        <v>27</v>
      </c>
      <c r="E703" s="172" t="s">
        <v>233</v>
      </c>
      <c r="F703" s="173" t="n">
        <f aca="false">SUM(H703:EM703)</f>
        <v>0</v>
      </c>
      <c r="G703" s="174"/>
      <c r="H703" s="176"/>
      <c r="I703" s="176"/>
      <c r="J703" s="176"/>
      <c r="K703" s="176"/>
      <c r="L703" s="176"/>
      <c r="M703" s="176"/>
      <c r="N703" s="176"/>
      <c r="O703" s="176"/>
      <c r="P703" s="176"/>
      <c r="Q703" s="175"/>
      <c r="R703" s="175"/>
      <c r="S703" s="175"/>
      <c r="T703" s="175"/>
      <c r="U703" s="175"/>
      <c r="V703" s="175"/>
      <c r="W703" s="175"/>
      <c r="X703" s="175"/>
      <c r="Y703" s="175"/>
      <c r="Z703" s="175"/>
      <c r="AA703" s="175"/>
      <c r="AB703" s="175"/>
      <c r="AC703" s="175"/>
      <c r="AD703" s="175"/>
      <c r="AE703" s="175"/>
      <c r="AF703" s="175"/>
      <c r="AG703" s="175"/>
      <c r="AH703" s="175"/>
      <c r="AI703" s="175"/>
      <c r="AJ703" s="175"/>
      <c r="AK703" s="175"/>
      <c r="AL703" s="175"/>
      <c r="AM703" s="175"/>
      <c r="AN703" s="175"/>
      <c r="AO703" s="175"/>
      <c r="AP703" s="175"/>
      <c r="AQ703" s="175"/>
      <c r="AR703" s="175"/>
      <c r="AS703" s="175"/>
      <c r="AT703" s="175"/>
      <c r="AU703" s="175"/>
      <c r="AV703" s="175"/>
      <c r="AW703" s="175"/>
      <c r="AX703" s="175"/>
      <c r="AY703" s="175"/>
      <c r="AZ703" s="175"/>
      <c r="BA703" s="175"/>
      <c r="BB703" s="175"/>
      <c r="BC703" s="176"/>
      <c r="BD703" s="176"/>
      <c r="BE703" s="176"/>
      <c r="BF703" s="176"/>
      <c r="BG703" s="176"/>
      <c r="BH703" s="176"/>
      <c r="BI703" s="176"/>
      <c r="BJ703" s="176"/>
      <c r="BK703" s="176"/>
      <c r="BL703" s="176"/>
      <c r="BM703" s="176"/>
      <c r="BN703" s="176"/>
      <c r="BO703" s="176"/>
      <c r="BP703" s="176"/>
      <c r="BQ703" s="176"/>
      <c r="BR703" s="176"/>
      <c r="BS703" s="176"/>
      <c r="BT703" s="176"/>
      <c r="BU703" s="176"/>
      <c r="BV703" s="176"/>
      <c r="BW703" s="176"/>
      <c r="BX703" s="176"/>
      <c r="BY703" s="176"/>
      <c r="BZ703" s="176"/>
      <c r="CA703" s="176"/>
      <c r="CB703" s="176"/>
      <c r="CC703" s="176"/>
      <c r="CD703" s="176"/>
      <c r="CE703" s="176"/>
      <c r="CF703" s="176"/>
      <c r="CG703" s="176"/>
      <c r="CH703" s="176"/>
      <c r="CI703" s="176"/>
      <c r="CJ703" s="176"/>
      <c r="CK703" s="176"/>
      <c r="CL703" s="176"/>
      <c r="CM703" s="176"/>
      <c r="CN703" s="176"/>
      <c r="CO703" s="176"/>
      <c r="CP703" s="176"/>
      <c r="CQ703" s="176"/>
      <c r="CR703" s="176"/>
      <c r="CS703" s="176"/>
      <c r="CT703" s="176"/>
      <c r="CU703" s="176"/>
      <c r="CV703" s="176"/>
      <c r="CW703" s="176"/>
      <c r="CX703" s="176"/>
      <c r="CY703" s="176"/>
      <c r="CZ703" s="176"/>
      <c r="DA703" s="176"/>
      <c r="DB703" s="176"/>
      <c r="DC703" s="176"/>
      <c r="DD703" s="176"/>
      <c r="DE703" s="176"/>
      <c r="DF703" s="176"/>
      <c r="DG703" s="176"/>
      <c r="DH703" s="176"/>
      <c r="DI703" s="176"/>
      <c r="DJ703" s="176"/>
      <c r="DK703" s="176"/>
      <c r="DL703" s="176"/>
      <c r="DM703" s="176"/>
      <c r="DN703" s="176"/>
      <c r="DO703" s="176"/>
      <c r="DP703" s="176"/>
      <c r="DQ703" s="176"/>
      <c r="DR703" s="176"/>
      <c r="DS703" s="176"/>
      <c r="DT703" s="176"/>
      <c r="DU703" s="176"/>
      <c r="DV703" s="176"/>
      <c r="DW703" s="176"/>
      <c r="DX703" s="176"/>
      <c r="DY703" s="176"/>
      <c r="DZ703" s="176"/>
      <c r="EA703" s="176"/>
      <c r="EB703" s="176"/>
      <c r="EC703" s="176"/>
      <c r="ED703" s="176"/>
      <c r="EE703" s="176"/>
      <c r="EF703" s="176"/>
      <c r="EG703" s="176"/>
      <c r="EH703" s="176"/>
      <c r="EI703" s="176"/>
      <c r="EJ703" s="176"/>
      <c r="EK703" s="176"/>
      <c r="EL703" s="176"/>
      <c r="EM703" s="176"/>
      <c r="EN703" s="177"/>
      <c r="EO703" s="177"/>
    </row>
    <row r="704" customFormat="false" ht="12.75" hidden="false" customHeight="false" outlineLevel="0" collapsed="false">
      <c r="A704" s="197" t="s">
        <v>64</v>
      </c>
      <c r="B704" s="198"/>
      <c r="C704" s="199"/>
      <c r="D704" s="171" t="n">
        <v>28</v>
      </c>
      <c r="E704" s="172" t="s">
        <v>233</v>
      </c>
      <c r="F704" s="178" t="n">
        <f aca="false">SUM(H704:EM704)</f>
        <v>0</v>
      </c>
      <c r="G704" s="179"/>
      <c r="H704" s="181"/>
      <c r="I704" s="181"/>
      <c r="J704" s="181"/>
      <c r="K704" s="181"/>
      <c r="L704" s="181"/>
      <c r="M704" s="181"/>
      <c r="N704" s="181"/>
      <c r="O704" s="181"/>
      <c r="P704" s="181"/>
      <c r="Q704" s="180"/>
      <c r="R704" s="180"/>
      <c r="S704" s="180"/>
      <c r="T704" s="180"/>
      <c r="U704" s="180"/>
      <c r="V704" s="180"/>
      <c r="W704" s="180"/>
      <c r="X704" s="180"/>
      <c r="Y704" s="180"/>
      <c r="Z704" s="180"/>
      <c r="AA704" s="180"/>
      <c r="AB704" s="180"/>
      <c r="AC704" s="180"/>
      <c r="AD704" s="180"/>
      <c r="AE704" s="180"/>
      <c r="AF704" s="180"/>
      <c r="AG704" s="180"/>
      <c r="AH704" s="180"/>
      <c r="AI704" s="180"/>
      <c r="AJ704" s="180"/>
      <c r="AK704" s="180"/>
      <c r="AL704" s="180"/>
      <c r="AM704" s="180"/>
      <c r="AN704" s="180"/>
      <c r="AO704" s="180"/>
      <c r="AP704" s="180"/>
      <c r="AQ704" s="180"/>
      <c r="AR704" s="180"/>
      <c r="AS704" s="180"/>
      <c r="AT704" s="180"/>
      <c r="AU704" s="180"/>
      <c r="AV704" s="180"/>
      <c r="AW704" s="180"/>
      <c r="AX704" s="180"/>
      <c r="AY704" s="180"/>
      <c r="AZ704" s="180"/>
      <c r="BA704" s="180"/>
      <c r="BB704" s="180"/>
      <c r="BC704" s="181"/>
      <c r="BD704" s="181"/>
      <c r="BE704" s="181"/>
      <c r="BF704" s="181"/>
      <c r="BG704" s="181"/>
      <c r="BH704" s="181"/>
      <c r="BI704" s="181"/>
      <c r="BJ704" s="181"/>
      <c r="BK704" s="181"/>
      <c r="BL704" s="181"/>
      <c r="BM704" s="181"/>
      <c r="BN704" s="181"/>
      <c r="BO704" s="181"/>
      <c r="BP704" s="181"/>
      <c r="BQ704" s="181"/>
      <c r="BR704" s="181"/>
      <c r="BS704" s="181"/>
      <c r="BT704" s="181"/>
      <c r="BU704" s="181"/>
      <c r="BV704" s="181"/>
      <c r="BW704" s="181"/>
      <c r="BX704" s="181"/>
      <c r="BY704" s="181"/>
      <c r="BZ704" s="181"/>
      <c r="CA704" s="181"/>
      <c r="CB704" s="181"/>
      <c r="CC704" s="181"/>
      <c r="CD704" s="181"/>
      <c r="CE704" s="181"/>
      <c r="CF704" s="181"/>
      <c r="CG704" s="181"/>
      <c r="CH704" s="181"/>
      <c r="CI704" s="181"/>
      <c r="CJ704" s="181"/>
      <c r="CK704" s="181"/>
      <c r="CL704" s="181"/>
      <c r="CM704" s="181"/>
      <c r="CN704" s="181"/>
      <c r="CO704" s="181"/>
      <c r="CP704" s="181"/>
      <c r="CQ704" s="181"/>
      <c r="CR704" s="181"/>
      <c r="CS704" s="181"/>
      <c r="CT704" s="181"/>
      <c r="CU704" s="181"/>
      <c r="CV704" s="181"/>
      <c r="CW704" s="181"/>
      <c r="CX704" s="181"/>
      <c r="CY704" s="181"/>
      <c r="CZ704" s="181"/>
      <c r="DA704" s="181"/>
      <c r="DB704" s="181"/>
      <c r="DC704" s="181"/>
      <c r="DD704" s="181"/>
      <c r="DE704" s="181"/>
      <c r="DF704" s="181"/>
      <c r="DG704" s="181"/>
      <c r="DH704" s="181"/>
      <c r="DI704" s="181"/>
      <c r="DJ704" s="181"/>
      <c r="DK704" s="181"/>
      <c r="DL704" s="181"/>
      <c r="DM704" s="181"/>
      <c r="DN704" s="181"/>
      <c r="DO704" s="181"/>
      <c r="DP704" s="181"/>
      <c r="DQ704" s="181"/>
      <c r="DR704" s="181"/>
      <c r="DS704" s="181"/>
      <c r="DT704" s="181"/>
      <c r="DU704" s="181"/>
      <c r="DV704" s="181"/>
      <c r="DW704" s="181"/>
      <c r="DX704" s="181"/>
      <c r="DY704" s="181"/>
      <c r="DZ704" s="181"/>
      <c r="EA704" s="181"/>
      <c r="EB704" s="181"/>
      <c r="EC704" s="181"/>
      <c r="ED704" s="181"/>
      <c r="EE704" s="181"/>
      <c r="EF704" s="181"/>
      <c r="EG704" s="181"/>
      <c r="EH704" s="181"/>
      <c r="EI704" s="181"/>
      <c r="EJ704" s="181"/>
      <c r="EK704" s="181"/>
      <c r="EL704" s="181"/>
      <c r="EM704" s="181"/>
      <c r="EN704" s="177"/>
      <c r="EO704" s="177"/>
    </row>
    <row r="705" customFormat="false" ht="12.75" hidden="false" customHeight="false" outlineLevel="0" collapsed="false">
      <c r="A705" s="197" t="s">
        <v>64</v>
      </c>
      <c r="B705" s="198"/>
      <c r="C705" s="199"/>
      <c r="D705" s="171" t="n">
        <v>29</v>
      </c>
      <c r="E705" s="172" t="s">
        <v>233</v>
      </c>
      <c r="F705" s="178" t="n">
        <f aca="false">SUM(H705:EM705)</f>
        <v>0</v>
      </c>
      <c r="G705" s="179" t="n">
        <f aca="false">SUM(F699:F705)</f>
        <v>0</v>
      </c>
      <c r="H705" s="181"/>
      <c r="I705" s="181"/>
      <c r="J705" s="181"/>
      <c r="K705" s="181"/>
      <c r="L705" s="181"/>
      <c r="M705" s="181"/>
      <c r="N705" s="181"/>
      <c r="O705" s="181"/>
      <c r="P705" s="181"/>
      <c r="Q705" s="180"/>
      <c r="R705" s="180"/>
      <c r="S705" s="180"/>
      <c r="T705" s="180"/>
      <c r="U705" s="180"/>
      <c r="V705" s="180"/>
      <c r="W705" s="180"/>
      <c r="X705" s="180"/>
      <c r="Y705" s="180"/>
      <c r="Z705" s="180"/>
      <c r="AA705" s="180"/>
      <c r="AB705" s="180"/>
      <c r="AC705" s="180"/>
      <c r="AD705" s="180"/>
      <c r="AE705" s="180"/>
      <c r="AF705" s="180"/>
      <c r="AG705" s="180"/>
      <c r="AH705" s="180"/>
      <c r="AI705" s="180"/>
      <c r="AJ705" s="180"/>
      <c r="AK705" s="180"/>
      <c r="AL705" s="180"/>
      <c r="AM705" s="180"/>
      <c r="AN705" s="180"/>
      <c r="AO705" s="180"/>
      <c r="AP705" s="180"/>
      <c r="AQ705" s="180"/>
      <c r="AR705" s="180"/>
      <c r="AS705" s="180"/>
      <c r="AT705" s="180"/>
      <c r="AU705" s="180"/>
      <c r="AV705" s="180"/>
      <c r="AW705" s="180"/>
      <c r="AX705" s="180"/>
      <c r="AY705" s="180"/>
      <c r="AZ705" s="180"/>
      <c r="BA705" s="180"/>
      <c r="BB705" s="180"/>
      <c r="BC705" s="181"/>
      <c r="BD705" s="181"/>
      <c r="BE705" s="181"/>
      <c r="BF705" s="181"/>
      <c r="BG705" s="181"/>
      <c r="BH705" s="181"/>
      <c r="BI705" s="181"/>
      <c r="BJ705" s="181"/>
      <c r="BK705" s="181"/>
      <c r="BL705" s="181"/>
      <c r="BM705" s="181"/>
      <c r="BN705" s="181"/>
      <c r="BO705" s="181"/>
      <c r="BP705" s="181"/>
      <c r="BQ705" s="181"/>
      <c r="BR705" s="181"/>
      <c r="BS705" s="181"/>
      <c r="BT705" s="181"/>
      <c r="BU705" s="181"/>
      <c r="BV705" s="181"/>
      <c r="BW705" s="181"/>
      <c r="BX705" s="181"/>
      <c r="BY705" s="181"/>
      <c r="BZ705" s="181"/>
      <c r="CA705" s="181"/>
      <c r="CB705" s="181"/>
      <c r="CC705" s="181"/>
      <c r="CD705" s="181"/>
      <c r="CE705" s="181"/>
      <c r="CF705" s="181"/>
      <c r="CG705" s="181"/>
      <c r="CH705" s="181"/>
      <c r="CI705" s="181"/>
      <c r="CJ705" s="181"/>
      <c r="CK705" s="181"/>
      <c r="CL705" s="181"/>
      <c r="CM705" s="181"/>
      <c r="CN705" s="181"/>
      <c r="CO705" s="181"/>
      <c r="CP705" s="181"/>
      <c r="CQ705" s="181"/>
      <c r="CR705" s="181"/>
      <c r="CS705" s="181"/>
      <c r="CT705" s="181"/>
      <c r="CU705" s="181"/>
      <c r="CV705" s="181"/>
      <c r="CW705" s="181"/>
      <c r="CX705" s="181"/>
      <c r="CY705" s="181"/>
      <c r="CZ705" s="181"/>
      <c r="DA705" s="181"/>
      <c r="DB705" s="181"/>
      <c r="DC705" s="181"/>
      <c r="DD705" s="181"/>
      <c r="DE705" s="181"/>
      <c r="DF705" s="181"/>
      <c r="DG705" s="181"/>
      <c r="DH705" s="181"/>
      <c r="DI705" s="181"/>
      <c r="DJ705" s="181"/>
      <c r="DK705" s="181"/>
      <c r="DL705" s="181"/>
      <c r="DM705" s="181"/>
      <c r="DN705" s="181"/>
      <c r="DO705" s="181"/>
      <c r="DP705" s="181"/>
      <c r="DQ705" s="181"/>
      <c r="DR705" s="181"/>
      <c r="DS705" s="181"/>
      <c r="DT705" s="181"/>
      <c r="DU705" s="181"/>
      <c r="DV705" s="181"/>
      <c r="DW705" s="181"/>
      <c r="DX705" s="181"/>
      <c r="DY705" s="181"/>
      <c r="DZ705" s="181"/>
      <c r="EA705" s="181"/>
      <c r="EB705" s="181"/>
      <c r="EC705" s="181"/>
      <c r="ED705" s="181"/>
      <c r="EE705" s="181"/>
      <c r="EF705" s="181"/>
      <c r="EG705" s="181"/>
      <c r="EH705" s="181"/>
      <c r="EI705" s="181"/>
      <c r="EJ705" s="181"/>
      <c r="EK705" s="181"/>
      <c r="EL705" s="181"/>
      <c r="EM705" s="181"/>
      <c r="EN705" s="177"/>
      <c r="EO705" s="177"/>
    </row>
    <row r="706" customFormat="false" ht="12.75" hidden="false" customHeight="false" outlineLevel="0" collapsed="false">
      <c r="A706" s="197" t="s">
        <v>64</v>
      </c>
      <c r="B706" s="198"/>
      <c r="C706" s="199"/>
      <c r="D706" s="171" t="n">
        <v>30</v>
      </c>
      <c r="E706" s="172" t="s">
        <v>234</v>
      </c>
      <c r="F706" s="173" t="n">
        <f aca="false">SUM(H706:EM706)</f>
        <v>0</v>
      </c>
      <c r="G706" s="174"/>
      <c r="H706" s="176"/>
      <c r="I706" s="176"/>
      <c r="J706" s="176"/>
      <c r="K706" s="176"/>
      <c r="L706" s="176"/>
      <c r="M706" s="176"/>
      <c r="N706" s="176"/>
      <c r="O706" s="176"/>
      <c r="P706" s="176"/>
      <c r="Q706" s="175"/>
      <c r="R706" s="175"/>
      <c r="S706" s="175"/>
      <c r="T706" s="175"/>
      <c r="U706" s="175"/>
      <c r="V706" s="175"/>
      <c r="W706" s="175"/>
      <c r="X706" s="175"/>
      <c r="Y706" s="175"/>
      <c r="Z706" s="175"/>
      <c r="AA706" s="175"/>
      <c r="AB706" s="175"/>
      <c r="AC706" s="175"/>
      <c r="AD706" s="175"/>
      <c r="AE706" s="175"/>
      <c r="AF706" s="175"/>
      <c r="AG706" s="175"/>
      <c r="AH706" s="175"/>
      <c r="AI706" s="175"/>
      <c r="AJ706" s="175"/>
      <c r="AK706" s="175"/>
      <c r="AL706" s="175"/>
      <c r="AM706" s="175"/>
      <c r="AN706" s="175"/>
      <c r="AO706" s="175"/>
      <c r="AP706" s="175"/>
      <c r="AQ706" s="175"/>
      <c r="AR706" s="175"/>
      <c r="AS706" s="175"/>
      <c r="AT706" s="175"/>
      <c r="AU706" s="175"/>
      <c r="AV706" s="175"/>
      <c r="AW706" s="175"/>
      <c r="AX706" s="175"/>
      <c r="AY706" s="175"/>
      <c r="AZ706" s="175"/>
      <c r="BA706" s="175"/>
      <c r="BB706" s="175"/>
      <c r="BC706" s="176"/>
      <c r="BD706" s="176"/>
      <c r="BE706" s="176"/>
      <c r="BF706" s="176"/>
      <c r="BG706" s="176"/>
      <c r="BH706" s="176"/>
      <c r="BI706" s="176"/>
      <c r="BJ706" s="176"/>
      <c r="BK706" s="176"/>
      <c r="BL706" s="176"/>
      <c r="BM706" s="176"/>
      <c r="BN706" s="176"/>
      <c r="BO706" s="176"/>
      <c r="BP706" s="176"/>
      <c r="BQ706" s="176"/>
      <c r="BR706" s="176"/>
      <c r="BS706" s="176"/>
      <c r="BT706" s="176"/>
      <c r="BU706" s="176"/>
      <c r="BV706" s="176"/>
      <c r="BW706" s="176"/>
      <c r="BX706" s="176"/>
      <c r="BY706" s="176"/>
      <c r="BZ706" s="176"/>
      <c r="CA706" s="176"/>
      <c r="CB706" s="176"/>
      <c r="CC706" s="176"/>
      <c r="CD706" s="176"/>
      <c r="CE706" s="176"/>
      <c r="CF706" s="176"/>
      <c r="CG706" s="176"/>
      <c r="CH706" s="176"/>
      <c r="CI706" s="176"/>
      <c r="CJ706" s="176"/>
      <c r="CK706" s="176"/>
      <c r="CL706" s="176"/>
      <c r="CM706" s="176"/>
      <c r="CN706" s="176"/>
      <c r="CO706" s="176"/>
      <c r="CP706" s="176"/>
      <c r="CQ706" s="176"/>
      <c r="CR706" s="176"/>
      <c r="CS706" s="176"/>
      <c r="CT706" s="176"/>
      <c r="CU706" s="176"/>
      <c r="CV706" s="176"/>
      <c r="CW706" s="176"/>
      <c r="CX706" s="176"/>
      <c r="CY706" s="176"/>
      <c r="CZ706" s="176"/>
      <c r="DA706" s="176"/>
      <c r="DB706" s="176"/>
      <c r="DC706" s="176"/>
      <c r="DD706" s="176"/>
      <c r="DE706" s="176"/>
      <c r="DF706" s="176"/>
      <c r="DG706" s="176"/>
      <c r="DH706" s="176"/>
      <c r="DI706" s="176"/>
      <c r="DJ706" s="176"/>
      <c r="DK706" s="176"/>
      <c r="DL706" s="176"/>
      <c r="DM706" s="176"/>
      <c r="DN706" s="176"/>
      <c r="DO706" s="176"/>
      <c r="DP706" s="176"/>
      <c r="DQ706" s="176"/>
      <c r="DR706" s="176"/>
      <c r="DS706" s="176"/>
      <c r="DT706" s="176"/>
      <c r="DU706" s="176"/>
      <c r="DV706" s="176"/>
      <c r="DW706" s="176"/>
      <c r="DX706" s="176"/>
      <c r="DY706" s="176"/>
      <c r="DZ706" s="176"/>
      <c r="EA706" s="176"/>
      <c r="EB706" s="176"/>
      <c r="EC706" s="176"/>
      <c r="ED706" s="176"/>
      <c r="EE706" s="176"/>
      <c r="EF706" s="176"/>
      <c r="EG706" s="176"/>
      <c r="EH706" s="176"/>
      <c r="EI706" s="176"/>
      <c r="EJ706" s="176"/>
      <c r="EK706" s="176"/>
      <c r="EL706" s="176"/>
      <c r="EM706" s="176"/>
      <c r="EN706" s="177"/>
      <c r="EO706" s="177"/>
    </row>
    <row r="707" customFormat="false" ht="13.5" hidden="false" customHeight="false" outlineLevel="0" collapsed="false">
      <c r="A707" s="197" t="s">
        <v>64</v>
      </c>
      <c r="B707" s="198"/>
      <c r="C707" s="199"/>
      <c r="D707" s="171" t="n">
        <v>31</v>
      </c>
      <c r="E707" s="172" t="s">
        <v>234</v>
      </c>
      <c r="F707" s="173" t="n">
        <f aca="false">SUM(H707:EM707)</f>
        <v>0</v>
      </c>
      <c r="G707" s="174"/>
      <c r="H707" s="176"/>
      <c r="I707" s="176"/>
      <c r="J707" s="176"/>
      <c r="K707" s="176"/>
      <c r="L707" s="176"/>
      <c r="M707" s="176"/>
      <c r="N707" s="176"/>
      <c r="O707" s="176"/>
      <c r="P707" s="176"/>
      <c r="Q707" s="175"/>
      <c r="R707" s="175"/>
      <c r="S707" s="175"/>
      <c r="T707" s="175"/>
      <c r="U707" s="175"/>
      <c r="V707" s="175"/>
      <c r="W707" s="175"/>
      <c r="X707" s="175"/>
      <c r="Y707" s="175"/>
      <c r="Z707" s="175"/>
      <c r="AA707" s="175"/>
      <c r="AB707" s="175"/>
      <c r="AC707" s="175"/>
      <c r="AD707" s="175"/>
      <c r="AE707" s="175"/>
      <c r="AF707" s="175"/>
      <c r="AG707" s="175"/>
      <c r="AH707" s="175"/>
      <c r="AI707" s="175"/>
      <c r="AJ707" s="175"/>
      <c r="AK707" s="175"/>
      <c r="AL707" s="175"/>
      <c r="AM707" s="175"/>
      <c r="AN707" s="175"/>
      <c r="AO707" s="175"/>
      <c r="AP707" s="175"/>
      <c r="AQ707" s="175"/>
      <c r="AR707" s="175"/>
      <c r="AS707" s="175"/>
      <c r="AT707" s="175"/>
      <c r="AU707" s="175"/>
      <c r="AV707" s="175"/>
      <c r="AW707" s="175"/>
      <c r="AX707" s="175"/>
      <c r="AY707" s="175"/>
      <c r="AZ707" s="175"/>
      <c r="BA707" s="175"/>
      <c r="BB707" s="175"/>
      <c r="BC707" s="176"/>
      <c r="BD707" s="176"/>
      <c r="BE707" s="176"/>
      <c r="BF707" s="176"/>
      <c r="BG707" s="176"/>
      <c r="BH707" s="176"/>
      <c r="BI707" s="176"/>
      <c r="BJ707" s="176"/>
      <c r="BK707" s="176"/>
      <c r="BL707" s="176"/>
      <c r="BM707" s="176"/>
      <c r="BN707" s="176"/>
      <c r="BO707" s="176"/>
      <c r="BP707" s="176"/>
      <c r="BQ707" s="176"/>
      <c r="BR707" s="176"/>
      <c r="BS707" s="176"/>
      <c r="BT707" s="176"/>
      <c r="BU707" s="176"/>
      <c r="BV707" s="176"/>
      <c r="BW707" s="176"/>
      <c r="BX707" s="176"/>
      <c r="BY707" s="176"/>
      <c r="BZ707" s="176"/>
      <c r="CA707" s="176"/>
      <c r="CB707" s="176"/>
      <c r="CC707" s="176"/>
      <c r="CD707" s="176"/>
      <c r="CE707" s="176"/>
      <c r="CF707" s="176"/>
      <c r="CG707" s="176"/>
      <c r="CH707" s="176"/>
      <c r="CI707" s="176"/>
      <c r="CJ707" s="176"/>
      <c r="CK707" s="176"/>
      <c r="CL707" s="176"/>
      <c r="CM707" s="176"/>
      <c r="CN707" s="176"/>
      <c r="CO707" s="176"/>
      <c r="CP707" s="176"/>
      <c r="CQ707" s="176"/>
      <c r="CR707" s="176"/>
      <c r="CS707" s="176"/>
      <c r="CT707" s="176"/>
      <c r="CU707" s="176"/>
      <c r="CV707" s="176"/>
      <c r="CW707" s="176"/>
      <c r="CX707" s="176"/>
      <c r="CY707" s="176"/>
      <c r="CZ707" s="176"/>
      <c r="DA707" s="176"/>
      <c r="DB707" s="176"/>
      <c r="DC707" s="176"/>
      <c r="DD707" s="176"/>
      <c r="DE707" s="176"/>
      <c r="DF707" s="176"/>
      <c r="DG707" s="176"/>
      <c r="DH707" s="176"/>
      <c r="DI707" s="176"/>
      <c r="DJ707" s="176"/>
      <c r="DK707" s="176"/>
      <c r="DL707" s="176"/>
      <c r="DM707" s="176"/>
      <c r="DN707" s="176"/>
      <c r="DO707" s="176"/>
      <c r="DP707" s="176"/>
      <c r="DQ707" s="176"/>
      <c r="DR707" s="176"/>
      <c r="DS707" s="176"/>
      <c r="DT707" s="176"/>
      <c r="DU707" s="176"/>
      <c r="DV707" s="176"/>
      <c r="DW707" s="176"/>
      <c r="DX707" s="176"/>
      <c r="DY707" s="176"/>
      <c r="DZ707" s="176"/>
      <c r="EA707" s="176"/>
      <c r="EB707" s="176"/>
      <c r="EC707" s="176"/>
      <c r="ED707" s="176"/>
      <c r="EE707" s="176"/>
      <c r="EF707" s="176"/>
      <c r="EG707" s="176"/>
      <c r="EH707" s="176"/>
      <c r="EI707" s="176"/>
      <c r="EJ707" s="176"/>
      <c r="EK707" s="176"/>
      <c r="EL707" s="176"/>
      <c r="EM707" s="176"/>
      <c r="EN707" s="177"/>
      <c r="EO707" s="177"/>
    </row>
    <row r="708" customFormat="false" ht="13.5" hidden="false" customHeight="false" outlineLevel="0" collapsed="false">
      <c r="A708" s="200" t="s">
        <v>64</v>
      </c>
      <c r="B708" s="201"/>
      <c r="C708" s="183"/>
      <c r="D708" s="184" t="s">
        <v>49</v>
      </c>
      <c r="E708" s="185"/>
      <c r="F708" s="185" t="n">
        <f aca="false">SUM(F677:F707)</f>
        <v>0</v>
      </c>
      <c r="G708" s="185"/>
      <c r="H708" s="187" t="n">
        <f aca="false">SUM(H677:H707)</f>
        <v>0</v>
      </c>
      <c r="I708" s="188" t="n">
        <f aca="false">SUM(I677:I707)</f>
        <v>0</v>
      </c>
      <c r="J708" s="189" t="n">
        <f aca="false">SUM(J677:J707)</f>
        <v>0</v>
      </c>
      <c r="K708" s="189" t="n">
        <f aca="false">SUM(K677:K707)</f>
        <v>0</v>
      </c>
      <c r="L708" s="190" t="n">
        <f aca="false">SUM(L677:L707)</f>
        <v>0</v>
      </c>
      <c r="M708" s="190" t="n">
        <f aca="false">SUM(M677:M707)</f>
        <v>0</v>
      </c>
      <c r="N708" s="190" t="n">
        <f aca="false">SUM(N677:N707)</f>
        <v>0</v>
      </c>
      <c r="O708" s="190" t="n">
        <f aca="false">SUM(O677:O707)</f>
        <v>0</v>
      </c>
      <c r="P708" s="190" t="n">
        <f aca="false">SUM(P677:P707)</f>
        <v>0</v>
      </c>
      <c r="Q708" s="186" t="n">
        <f aca="false">SUM(Q677:Q707)</f>
        <v>0</v>
      </c>
      <c r="R708" s="186" t="n">
        <f aca="false">SUM(R677:R707)</f>
        <v>0</v>
      </c>
      <c r="S708" s="186" t="n">
        <f aca="false">SUM(S677:S707)</f>
        <v>0</v>
      </c>
      <c r="T708" s="186" t="n">
        <f aca="false">SUM(T677:T707)</f>
        <v>0</v>
      </c>
      <c r="U708" s="186" t="n">
        <f aca="false">SUM(U677:U707)</f>
        <v>0</v>
      </c>
      <c r="V708" s="186" t="n">
        <f aca="false">SUM(V677:V707)</f>
        <v>0</v>
      </c>
      <c r="W708" s="186" t="n">
        <f aca="false">SUM(W677:W707)</f>
        <v>0</v>
      </c>
      <c r="X708" s="186" t="n">
        <f aca="false">SUM(X677:X707)</f>
        <v>0</v>
      </c>
      <c r="Y708" s="186" t="n">
        <f aca="false">SUM(Y677:Y707)</f>
        <v>0</v>
      </c>
      <c r="Z708" s="186" t="n">
        <f aca="false">SUM(Z677:Z707)</f>
        <v>0</v>
      </c>
      <c r="AA708" s="186" t="n">
        <f aca="false">SUM(AA677:AA707)</f>
        <v>0</v>
      </c>
      <c r="AB708" s="186" t="n">
        <f aca="false">SUM(AB677:AB707)</f>
        <v>0</v>
      </c>
      <c r="AC708" s="186" t="n">
        <f aca="false">SUM(AC677:AC707)</f>
        <v>0</v>
      </c>
      <c r="AD708" s="186" t="n">
        <f aca="false">SUM(AD677:AD707)</f>
        <v>0</v>
      </c>
      <c r="AE708" s="186" t="n">
        <f aca="false">SUM(AE677:AE707)</f>
        <v>0</v>
      </c>
      <c r="AF708" s="186" t="n">
        <f aca="false">SUM(AF677:AF707)</f>
        <v>0</v>
      </c>
      <c r="AG708" s="186" t="n">
        <f aca="false">SUM(AG677:AG707)</f>
        <v>0</v>
      </c>
      <c r="AH708" s="186" t="n">
        <f aca="false">SUM(AH677:AH707)</f>
        <v>0</v>
      </c>
      <c r="AI708" s="186" t="n">
        <f aca="false">SUM(AI677:AI707)</f>
        <v>0</v>
      </c>
      <c r="AJ708" s="186" t="n">
        <f aca="false">SUM(AJ677:AJ707)</f>
        <v>0</v>
      </c>
      <c r="AK708" s="186" t="n">
        <f aca="false">SUM(AK677:AK707)</f>
        <v>0</v>
      </c>
      <c r="AL708" s="186" t="n">
        <f aca="false">SUM(AL677:AL707)</f>
        <v>0</v>
      </c>
      <c r="AM708" s="186" t="n">
        <f aca="false">SUM(AM677:AM707)</f>
        <v>0</v>
      </c>
      <c r="AN708" s="186" t="n">
        <f aca="false">SUM(AN677:AN707)</f>
        <v>0</v>
      </c>
      <c r="AO708" s="186" t="n">
        <f aca="false">SUM(AO677:AO707)</f>
        <v>0</v>
      </c>
      <c r="AP708" s="186" t="n">
        <f aca="false">SUM(AP677:AP707)</f>
        <v>0</v>
      </c>
      <c r="AQ708" s="186" t="n">
        <f aca="false">SUM(AQ677:AQ707)</f>
        <v>0</v>
      </c>
      <c r="AR708" s="186" t="n">
        <f aca="false">SUM(AR677:AR707)</f>
        <v>0</v>
      </c>
      <c r="AS708" s="186" t="n">
        <f aca="false">SUM(AS677:AS707)</f>
        <v>0</v>
      </c>
      <c r="AT708" s="186" t="n">
        <f aca="false">SUM(AT677:AT707)</f>
        <v>0</v>
      </c>
      <c r="AU708" s="186" t="n">
        <f aca="false">SUM(AU677:AU707)</f>
        <v>0</v>
      </c>
      <c r="AV708" s="186" t="n">
        <f aca="false">SUM(AV677:AV707)</f>
        <v>0</v>
      </c>
      <c r="AW708" s="186" t="n">
        <f aca="false">SUM(AW677:AW707)</f>
        <v>0</v>
      </c>
      <c r="AX708" s="186" t="n">
        <f aca="false">SUM(AX677:AX707)</f>
        <v>0</v>
      </c>
      <c r="AY708" s="186" t="n">
        <f aca="false">SUM(AY677:AY707)</f>
        <v>0</v>
      </c>
      <c r="AZ708" s="186" t="n">
        <f aca="false">SUM(AZ677:AZ707)</f>
        <v>0</v>
      </c>
      <c r="BA708" s="186" t="n">
        <f aca="false">SUM(BA677:BA707)</f>
        <v>0</v>
      </c>
      <c r="BB708" s="186" t="n">
        <f aca="false">SUM(BB677:BB707)</f>
        <v>0</v>
      </c>
      <c r="BC708" s="188" t="n">
        <f aca="false">SUM(BC677:BC707)</f>
        <v>0</v>
      </c>
      <c r="BD708" s="188" t="n">
        <f aca="false">SUM(BD677:BD707)</f>
        <v>0</v>
      </c>
      <c r="BE708" s="188" t="n">
        <f aca="false">SUM(BE677:BE707)</f>
        <v>0</v>
      </c>
      <c r="BF708" s="188" t="n">
        <f aca="false">SUM(BF677:BF707)</f>
        <v>0</v>
      </c>
      <c r="BG708" s="188" t="n">
        <f aca="false">SUM(BG677:BG707)</f>
        <v>0</v>
      </c>
      <c r="BH708" s="188" t="n">
        <f aca="false">SUM(BH677:BH707)</f>
        <v>0</v>
      </c>
      <c r="BI708" s="188" t="n">
        <f aca="false">SUM(BI677:BI707)</f>
        <v>0</v>
      </c>
      <c r="BJ708" s="188" t="n">
        <f aca="false">SUM(BJ677:BJ707)</f>
        <v>0</v>
      </c>
      <c r="BK708" s="188" t="n">
        <f aca="false">SUM(BK677:BK707)</f>
        <v>0</v>
      </c>
      <c r="BL708" s="188" t="n">
        <f aca="false">SUM(BL677:BL707)</f>
        <v>0</v>
      </c>
      <c r="BM708" s="188" t="n">
        <f aca="false">SUM(BM677:BM707)</f>
        <v>0</v>
      </c>
      <c r="BN708" s="188" t="n">
        <f aca="false">SUM(BN677:BN707)</f>
        <v>0</v>
      </c>
      <c r="BO708" s="188" t="n">
        <f aca="false">SUM(BO677:BO707)</f>
        <v>0</v>
      </c>
      <c r="BP708" s="188" t="n">
        <f aca="false">SUM(BP677:BP707)</f>
        <v>0</v>
      </c>
      <c r="BQ708" s="188" t="n">
        <f aca="false">SUM(BQ677:BQ707)</f>
        <v>0</v>
      </c>
      <c r="BR708" s="188" t="n">
        <f aca="false">SUM(BR677:BR707)</f>
        <v>0</v>
      </c>
      <c r="BS708" s="188" t="n">
        <f aca="false">SUM(BS677:BS707)</f>
        <v>0</v>
      </c>
      <c r="BT708" s="188" t="n">
        <f aca="false">SUM(BT677:BT707)</f>
        <v>0</v>
      </c>
      <c r="BU708" s="188" t="n">
        <f aca="false">SUM(BU677:BU707)</f>
        <v>0</v>
      </c>
      <c r="BV708" s="188" t="n">
        <f aca="false">SUM(BV677:BV707)</f>
        <v>0</v>
      </c>
      <c r="BW708" s="188" t="n">
        <f aca="false">SUM(BW677:BW707)</f>
        <v>0</v>
      </c>
      <c r="BX708" s="188" t="n">
        <f aca="false">SUM(BX677:BX707)</f>
        <v>0</v>
      </c>
      <c r="BY708" s="188" t="n">
        <f aca="false">SUM(BY677:BY707)</f>
        <v>0</v>
      </c>
      <c r="BZ708" s="188" t="n">
        <f aca="false">SUM(BZ677:BZ707)</f>
        <v>0</v>
      </c>
      <c r="CA708" s="188" t="n">
        <f aca="false">SUM(CA677:CA707)</f>
        <v>0</v>
      </c>
      <c r="CB708" s="188" t="n">
        <f aca="false">SUM(CB677:CB707)</f>
        <v>0</v>
      </c>
      <c r="CC708" s="188" t="n">
        <f aca="false">SUM(CC677:CC707)</f>
        <v>0</v>
      </c>
      <c r="CD708" s="188" t="n">
        <f aca="false">SUM(CD677:CD707)</f>
        <v>0</v>
      </c>
      <c r="CE708" s="188" t="n">
        <f aca="false">SUM(CE677:CE707)</f>
        <v>0</v>
      </c>
      <c r="CF708" s="188" t="n">
        <f aca="false">SUM(CF677:CF707)</f>
        <v>0</v>
      </c>
      <c r="CG708" s="188" t="n">
        <f aca="false">SUM(CG677:CG707)</f>
        <v>0</v>
      </c>
      <c r="CH708" s="188" t="n">
        <f aca="false">SUM(CH677:CH707)</f>
        <v>0</v>
      </c>
      <c r="CI708" s="188" t="n">
        <f aca="false">SUM(CI677:CI707)</f>
        <v>0</v>
      </c>
      <c r="CJ708" s="188" t="n">
        <f aca="false">SUM(CJ677:CJ707)</f>
        <v>0</v>
      </c>
      <c r="CK708" s="188" t="n">
        <f aca="false">SUM(CK677:CK707)</f>
        <v>0</v>
      </c>
      <c r="CL708" s="188" t="n">
        <f aca="false">SUM(CL677:CL707)</f>
        <v>0</v>
      </c>
      <c r="CM708" s="188" t="n">
        <f aca="false">SUM(CM677:CM707)</f>
        <v>0</v>
      </c>
      <c r="CN708" s="188" t="n">
        <f aca="false">SUM(CN677:CN707)</f>
        <v>0</v>
      </c>
      <c r="CO708" s="188" t="n">
        <f aca="false">SUM(CO677:CO707)</f>
        <v>0</v>
      </c>
      <c r="CP708" s="188" t="n">
        <f aca="false">SUM(CP677:CP707)</f>
        <v>0</v>
      </c>
      <c r="CQ708" s="188" t="n">
        <f aca="false">SUM(CQ677:CQ707)</f>
        <v>0</v>
      </c>
      <c r="CR708" s="188" t="n">
        <f aca="false">SUM(CR677:CR707)</f>
        <v>0</v>
      </c>
      <c r="CS708" s="188" t="n">
        <f aca="false">SUM(CS677:CS707)</f>
        <v>0</v>
      </c>
      <c r="CT708" s="188" t="n">
        <f aca="false">SUM(CT677:CT707)</f>
        <v>0</v>
      </c>
      <c r="CU708" s="188" t="n">
        <f aca="false">SUM(CU677:CU707)</f>
        <v>0</v>
      </c>
      <c r="CV708" s="188" t="n">
        <f aca="false">SUM(CV677:CV707)</f>
        <v>0</v>
      </c>
      <c r="CW708" s="188" t="n">
        <f aca="false">SUM(CW677:CW707)</f>
        <v>0</v>
      </c>
      <c r="CX708" s="188" t="n">
        <f aca="false">SUM(CX677:CX707)</f>
        <v>0</v>
      </c>
      <c r="CY708" s="188" t="n">
        <f aca="false">SUM(CY677:CY707)</f>
        <v>0</v>
      </c>
      <c r="CZ708" s="188" t="n">
        <f aca="false">SUM(CZ677:CZ707)</f>
        <v>0</v>
      </c>
      <c r="DA708" s="188" t="n">
        <f aca="false">SUM(DA677:DA707)</f>
        <v>0</v>
      </c>
      <c r="DB708" s="188" t="n">
        <f aca="false">SUM(DB677:DB707)</f>
        <v>0</v>
      </c>
      <c r="DC708" s="188" t="n">
        <f aca="false">SUM(DC677:DC707)</f>
        <v>0</v>
      </c>
      <c r="DD708" s="188" t="n">
        <f aca="false">SUM(DD677:DD707)</f>
        <v>0</v>
      </c>
      <c r="DE708" s="188" t="n">
        <f aca="false">SUM(DE677:DE707)</f>
        <v>0</v>
      </c>
      <c r="DF708" s="188" t="n">
        <f aca="false">SUM(DF677:DF707)</f>
        <v>0</v>
      </c>
      <c r="DG708" s="188" t="n">
        <f aca="false">SUM(DG677:DG707)</f>
        <v>0</v>
      </c>
      <c r="DH708" s="188" t="n">
        <f aca="false">SUM(DH677:DH707)</f>
        <v>0</v>
      </c>
      <c r="DI708" s="188" t="n">
        <f aca="false">SUM(DI677:DI707)</f>
        <v>0</v>
      </c>
      <c r="DJ708" s="188" t="n">
        <f aca="false">SUM(DJ677:DJ707)</f>
        <v>0</v>
      </c>
      <c r="DK708" s="188" t="n">
        <f aca="false">SUM(DK677:DK707)</f>
        <v>0</v>
      </c>
      <c r="DL708" s="188" t="n">
        <f aca="false">SUM(DL677:DL707)</f>
        <v>0</v>
      </c>
      <c r="DM708" s="188" t="n">
        <f aca="false">SUM(DM677:DM707)</f>
        <v>0</v>
      </c>
      <c r="DN708" s="188" t="n">
        <f aca="false">SUM(DN677:DN707)</f>
        <v>0</v>
      </c>
      <c r="DO708" s="188" t="n">
        <f aca="false">SUM(DO677:DO707)</f>
        <v>0</v>
      </c>
      <c r="DP708" s="188" t="n">
        <f aca="false">SUM(DP677:DP707)</f>
        <v>0</v>
      </c>
      <c r="DQ708" s="188" t="n">
        <f aca="false">SUM(DQ677:DQ707)</f>
        <v>0</v>
      </c>
      <c r="DR708" s="188" t="n">
        <f aca="false">SUM(DR677:DR707)</f>
        <v>0</v>
      </c>
      <c r="DS708" s="188" t="n">
        <f aca="false">SUM(DS677:DS707)</f>
        <v>0</v>
      </c>
      <c r="DT708" s="188" t="n">
        <f aca="false">SUM(DT677:DT707)</f>
        <v>0</v>
      </c>
      <c r="DU708" s="188" t="n">
        <f aca="false">SUM(DU677:DU707)</f>
        <v>0</v>
      </c>
      <c r="DV708" s="188" t="n">
        <f aca="false">SUM(DV677:DV707)</f>
        <v>0</v>
      </c>
      <c r="DW708" s="188" t="n">
        <f aca="false">SUM(DW677:DW707)</f>
        <v>0</v>
      </c>
      <c r="DX708" s="188" t="n">
        <f aca="false">SUM(DX677:DX707)</f>
        <v>0</v>
      </c>
      <c r="DY708" s="188" t="n">
        <f aca="false">SUM(DY677:DY707)</f>
        <v>0</v>
      </c>
      <c r="DZ708" s="188" t="n">
        <f aca="false">SUM(DZ677:DZ707)</f>
        <v>0</v>
      </c>
      <c r="EA708" s="188" t="n">
        <f aca="false">SUM(EA677:EA707)</f>
        <v>0</v>
      </c>
      <c r="EB708" s="188" t="n">
        <f aca="false">SUM(EB677:EB707)</f>
        <v>0</v>
      </c>
      <c r="EC708" s="188" t="n">
        <f aca="false">SUM(EC677:EC707)</f>
        <v>0</v>
      </c>
      <c r="ED708" s="188" t="n">
        <f aca="false">SUM(ED677:ED707)</f>
        <v>0</v>
      </c>
      <c r="EE708" s="188" t="n">
        <f aca="false">SUM(EE677:EE707)</f>
        <v>0</v>
      </c>
      <c r="EF708" s="188" t="n">
        <f aca="false">SUM(EF677:EF707)</f>
        <v>0</v>
      </c>
      <c r="EG708" s="188" t="n">
        <f aca="false">SUM(EG677:EG707)</f>
        <v>0</v>
      </c>
      <c r="EH708" s="188" t="n">
        <f aca="false">SUM(EH677:EH707)</f>
        <v>0</v>
      </c>
      <c r="EI708" s="188" t="n">
        <f aca="false">SUM(EI677:EI707)</f>
        <v>0</v>
      </c>
      <c r="EJ708" s="188" t="n">
        <f aca="false">SUM(EJ677:EJ707)</f>
        <v>0</v>
      </c>
      <c r="EK708" s="188" t="n">
        <f aca="false">SUM(EK677:EK707)</f>
        <v>0</v>
      </c>
      <c r="EL708" s="188" t="n">
        <f aca="false">SUM(EL677:EL707)</f>
        <v>0</v>
      </c>
      <c r="EM708" s="188" t="n">
        <f aca="false">SUM(EM677:EM707)</f>
        <v>0</v>
      </c>
      <c r="EN708" s="138"/>
      <c r="EO708" s="138"/>
    </row>
    <row r="709" customFormat="false" ht="12.75" hidden="false" customHeight="false" outlineLevel="0" collapsed="false">
      <c r="A709" s="202" t="s">
        <v>64</v>
      </c>
      <c r="B709" s="203"/>
      <c r="C709" s="199"/>
      <c r="D709" s="171" t="n">
        <v>1</v>
      </c>
      <c r="E709" s="172" t="s">
        <v>193</v>
      </c>
      <c r="F709" s="178" t="n">
        <f aca="false">SUM(H709:EM709)</f>
        <v>0</v>
      </c>
      <c r="G709" s="179" t="n">
        <f aca="false">F709</f>
        <v>0</v>
      </c>
      <c r="H709" s="181"/>
      <c r="I709" s="181"/>
      <c r="J709" s="181"/>
      <c r="K709" s="181"/>
      <c r="L709" s="181"/>
      <c r="M709" s="181"/>
      <c r="N709" s="181"/>
      <c r="O709" s="181"/>
      <c r="P709" s="181"/>
      <c r="Q709" s="180"/>
      <c r="R709" s="180"/>
      <c r="S709" s="180"/>
      <c r="T709" s="180"/>
      <c r="U709" s="180"/>
      <c r="V709" s="180"/>
      <c r="W709" s="180"/>
      <c r="X709" s="180"/>
      <c r="Y709" s="180"/>
      <c r="Z709" s="180"/>
      <c r="AA709" s="180"/>
      <c r="AB709" s="180"/>
      <c r="AC709" s="180"/>
      <c r="AD709" s="180"/>
      <c r="AE709" s="180"/>
      <c r="AF709" s="180"/>
      <c r="AG709" s="180"/>
      <c r="AH709" s="180"/>
      <c r="AI709" s="180"/>
      <c r="AJ709" s="180"/>
      <c r="AK709" s="180"/>
      <c r="AL709" s="180"/>
      <c r="AM709" s="180"/>
      <c r="AN709" s="180"/>
      <c r="AO709" s="180"/>
      <c r="AP709" s="180"/>
      <c r="AQ709" s="180"/>
      <c r="AR709" s="180"/>
      <c r="AS709" s="180"/>
      <c r="AT709" s="180"/>
      <c r="AU709" s="180"/>
      <c r="AV709" s="180"/>
      <c r="AW709" s="180"/>
      <c r="AX709" s="180"/>
      <c r="AY709" s="180"/>
      <c r="AZ709" s="180"/>
      <c r="BA709" s="180"/>
      <c r="BB709" s="180"/>
      <c r="BC709" s="181"/>
      <c r="BD709" s="181"/>
      <c r="BE709" s="181"/>
      <c r="BF709" s="181"/>
      <c r="BG709" s="181"/>
      <c r="BH709" s="181"/>
      <c r="BI709" s="181"/>
      <c r="BJ709" s="181"/>
      <c r="BK709" s="181"/>
      <c r="BL709" s="181"/>
      <c r="BM709" s="181"/>
      <c r="BN709" s="181"/>
      <c r="BO709" s="181"/>
      <c r="BP709" s="181"/>
      <c r="BQ709" s="181"/>
      <c r="BR709" s="181"/>
      <c r="BS709" s="181"/>
      <c r="BT709" s="181"/>
      <c r="BU709" s="181"/>
      <c r="BV709" s="181"/>
      <c r="BW709" s="181"/>
      <c r="BX709" s="181"/>
      <c r="BY709" s="181"/>
      <c r="BZ709" s="181"/>
      <c r="CA709" s="181"/>
      <c r="CB709" s="181"/>
      <c r="CC709" s="181"/>
      <c r="CD709" s="181"/>
      <c r="CE709" s="181"/>
      <c r="CF709" s="181"/>
      <c r="CG709" s="181"/>
      <c r="CH709" s="181"/>
      <c r="CI709" s="181"/>
      <c r="CJ709" s="181"/>
      <c r="CK709" s="181"/>
      <c r="CL709" s="181"/>
      <c r="CM709" s="181"/>
      <c r="CN709" s="181"/>
      <c r="CO709" s="181"/>
      <c r="CP709" s="181"/>
      <c r="CQ709" s="181"/>
      <c r="CR709" s="181"/>
      <c r="CS709" s="181"/>
      <c r="CT709" s="181"/>
      <c r="CU709" s="181"/>
      <c r="CV709" s="181"/>
      <c r="CW709" s="181"/>
      <c r="CX709" s="181"/>
      <c r="CY709" s="181"/>
      <c r="CZ709" s="181"/>
      <c r="DA709" s="181"/>
      <c r="DB709" s="181"/>
      <c r="DC709" s="181"/>
      <c r="DD709" s="181"/>
      <c r="DE709" s="181"/>
      <c r="DF709" s="181"/>
      <c r="DG709" s="181"/>
      <c r="DH709" s="181"/>
      <c r="DI709" s="181"/>
      <c r="DJ709" s="181"/>
      <c r="DK709" s="181"/>
      <c r="DL709" s="181"/>
      <c r="DM709" s="181"/>
      <c r="DN709" s="181"/>
      <c r="DO709" s="181"/>
      <c r="DP709" s="181"/>
      <c r="DQ709" s="181"/>
      <c r="DR709" s="181"/>
      <c r="DS709" s="181"/>
      <c r="DT709" s="181"/>
      <c r="DU709" s="181"/>
      <c r="DV709" s="181"/>
      <c r="DW709" s="181"/>
      <c r="DX709" s="181"/>
      <c r="DY709" s="181"/>
      <c r="DZ709" s="181"/>
      <c r="EA709" s="181"/>
      <c r="EB709" s="181"/>
      <c r="EC709" s="181"/>
      <c r="ED709" s="181"/>
      <c r="EE709" s="181"/>
      <c r="EF709" s="181"/>
      <c r="EG709" s="181"/>
      <c r="EH709" s="181"/>
      <c r="EI709" s="181"/>
      <c r="EJ709" s="181"/>
      <c r="EK709" s="181"/>
      <c r="EL709" s="181"/>
      <c r="EM709" s="181"/>
      <c r="EN709" s="177"/>
      <c r="EO709" s="177"/>
    </row>
    <row r="710" customFormat="false" ht="12.75" hidden="false" customHeight="false" outlineLevel="0" collapsed="false">
      <c r="A710" s="197" t="s">
        <v>64</v>
      </c>
      <c r="B710" s="198"/>
      <c r="C710" s="199"/>
      <c r="D710" s="171" t="n">
        <v>2</v>
      </c>
      <c r="E710" s="172" t="s">
        <v>230</v>
      </c>
      <c r="F710" s="173" t="n">
        <f aca="false">SUM(H710:EM710)</f>
        <v>0</v>
      </c>
      <c r="G710" s="174"/>
      <c r="H710" s="176"/>
      <c r="I710" s="176"/>
      <c r="J710" s="176"/>
      <c r="K710" s="176"/>
      <c r="L710" s="176"/>
      <c r="M710" s="176"/>
      <c r="N710" s="176"/>
      <c r="O710" s="176"/>
      <c r="P710" s="176"/>
      <c r="Q710" s="175"/>
      <c r="R710" s="175"/>
      <c r="S710" s="175"/>
      <c r="T710" s="175"/>
      <c r="U710" s="175"/>
      <c r="V710" s="175"/>
      <c r="W710" s="175"/>
      <c r="X710" s="175"/>
      <c r="Y710" s="175"/>
      <c r="Z710" s="175"/>
      <c r="AA710" s="175"/>
      <c r="AB710" s="175"/>
      <c r="AC710" s="175"/>
      <c r="AD710" s="175"/>
      <c r="AE710" s="175"/>
      <c r="AF710" s="175"/>
      <c r="AG710" s="175"/>
      <c r="AH710" s="175"/>
      <c r="AI710" s="175"/>
      <c r="AJ710" s="175"/>
      <c r="AK710" s="175"/>
      <c r="AL710" s="175"/>
      <c r="AM710" s="175"/>
      <c r="AN710" s="175"/>
      <c r="AO710" s="175"/>
      <c r="AP710" s="175"/>
      <c r="AQ710" s="175"/>
      <c r="AR710" s="175"/>
      <c r="AS710" s="175"/>
      <c r="AT710" s="175"/>
      <c r="AU710" s="175"/>
      <c r="AV710" s="175"/>
      <c r="AW710" s="175"/>
      <c r="AX710" s="175"/>
      <c r="AY710" s="175"/>
      <c r="AZ710" s="175"/>
      <c r="BA710" s="175"/>
      <c r="BB710" s="175"/>
      <c r="BC710" s="176"/>
      <c r="BD710" s="176"/>
      <c r="BE710" s="176"/>
      <c r="BF710" s="176"/>
      <c r="BG710" s="176"/>
      <c r="BH710" s="176"/>
      <c r="BI710" s="176"/>
      <c r="BJ710" s="176"/>
      <c r="BK710" s="176"/>
      <c r="BL710" s="176"/>
      <c r="BM710" s="176"/>
      <c r="BN710" s="176"/>
      <c r="BO710" s="176"/>
      <c r="BP710" s="176"/>
      <c r="BQ710" s="176"/>
      <c r="BR710" s="176"/>
      <c r="BS710" s="176"/>
      <c r="BT710" s="176"/>
      <c r="BU710" s="176"/>
      <c r="BV710" s="176"/>
      <c r="BW710" s="176"/>
      <c r="BX710" s="176"/>
      <c r="BY710" s="176"/>
      <c r="BZ710" s="176"/>
      <c r="CA710" s="176"/>
      <c r="CB710" s="176"/>
      <c r="CC710" s="176"/>
      <c r="CD710" s="176"/>
      <c r="CE710" s="176"/>
      <c r="CF710" s="176"/>
      <c r="CG710" s="176"/>
      <c r="CH710" s="176"/>
      <c r="CI710" s="176"/>
      <c r="CJ710" s="176"/>
      <c r="CK710" s="176"/>
      <c r="CL710" s="176"/>
      <c r="CM710" s="176"/>
      <c r="CN710" s="176"/>
      <c r="CO710" s="176"/>
      <c r="CP710" s="176"/>
      <c r="CQ710" s="176"/>
      <c r="CR710" s="176"/>
      <c r="CS710" s="176"/>
      <c r="CT710" s="176"/>
      <c r="CU710" s="176"/>
      <c r="CV710" s="176"/>
      <c r="CW710" s="176"/>
      <c r="CX710" s="176"/>
      <c r="CY710" s="176"/>
      <c r="CZ710" s="176"/>
      <c r="DA710" s="176"/>
      <c r="DB710" s="176"/>
      <c r="DC710" s="176"/>
      <c r="DD710" s="176"/>
      <c r="DE710" s="176"/>
      <c r="DF710" s="176"/>
      <c r="DG710" s="176"/>
      <c r="DH710" s="176"/>
      <c r="DI710" s="176"/>
      <c r="DJ710" s="176"/>
      <c r="DK710" s="176"/>
      <c r="DL710" s="176"/>
      <c r="DM710" s="176"/>
      <c r="DN710" s="176"/>
      <c r="DO710" s="176"/>
      <c r="DP710" s="176"/>
      <c r="DQ710" s="176"/>
      <c r="DR710" s="176"/>
      <c r="DS710" s="176"/>
      <c r="DT710" s="176"/>
      <c r="DU710" s="176"/>
      <c r="DV710" s="176"/>
      <c r="DW710" s="176"/>
      <c r="DX710" s="176"/>
      <c r="DY710" s="176"/>
      <c r="DZ710" s="176"/>
      <c r="EA710" s="176"/>
      <c r="EB710" s="176"/>
      <c r="EC710" s="176"/>
      <c r="ED710" s="176"/>
      <c r="EE710" s="176"/>
      <c r="EF710" s="176"/>
      <c r="EG710" s="176"/>
      <c r="EH710" s="176"/>
      <c r="EI710" s="176"/>
      <c r="EJ710" s="176"/>
      <c r="EK710" s="176"/>
      <c r="EL710" s="176"/>
      <c r="EM710" s="176"/>
      <c r="EN710" s="177"/>
      <c r="EO710" s="177"/>
    </row>
    <row r="711" customFormat="false" ht="12.75" hidden="false" customHeight="false" outlineLevel="0" collapsed="false">
      <c r="A711" s="197" t="s">
        <v>64</v>
      </c>
      <c r="B711" s="198"/>
      <c r="C711" s="199"/>
      <c r="D711" s="171" t="n">
        <v>3</v>
      </c>
      <c r="E711" s="172" t="s">
        <v>230</v>
      </c>
      <c r="F711" s="173" t="n">
        <f aca="false">SUM(H711:EM711)</f>
        <v>0</v>
      </c>
      <c r="G711" s="174"/>
      <c r="H711" s="176"/>
      <c r="I711" s="176"/>
      <c r="J711" s="176"/>
      <c r="K711" s="176"/>
      <c r="L711" s="176"/>
      <c r="M711" s="176"/>
      <c r="N711" s="176"/>
      <c r="O711" s="176"/>
      <c r="P711" s="176"/>
      <c r="Q711" s="175"/>
      <c r="R711" s="175"/>
      <c r="S711" s="175"/>
      <c r="T711" s="175"/>
      <c r="U711" s="175"/>
      <c r="V711" s="175"/>
      <c r="W711" s="175"/>
      <c r="X711" s="175"/>
      <c r="Y711" s="175"/>
      <c r="Z711" s="175"/>
      <c r="AA711" s="175"/>
      <c r="AB711" s="175"/>
      <c r="AC711" s="175"/>
      <c r="AD711" s="175"/>
      <c r="AE711" s="175"/>
      <c r="AF711" s="175"/>
      <c r="AG711" s="175"/>
      <c r="AH711" s="175"/>
      <c r="AI711" s="175"/>
      <c r="AJ711" s="175"/>
      <c r="AK711" s="175"/>
      <c r="AL711" s="175"/>
      <c r="AM711" s="175"/>
      <c r="AN711" s="175"/>
      <c r="AO711" s="175"/>
      <c r="AP711" s="175"/>
      <c r="AQ711" s="175"/>
      <c r="AR711" s="175"/>
      <c r="AS711" s="175"/>
      <c r="AT711" s="175"/>
      <c r="AU711" s="175"/>
      <c r="AV711" s="175"/>
      <c r="AW711" s="175"/>
      <c r="AX711" s="175"/>
      <c r="AY711" s="175"/>
      <c r="AZ711" s="175"/>
      <c r="BA711" s="175"/>
      <c r="BB711" s="175"/>
      <c r="BC711" s="176"/>
      <c r="BD711" s="176"/>
      <c r="BE711" s="176"/>
      <c r="BF711" s="176"/>
      <c r="BG711" s="176"/>
      <c r="BH711" s="176"/>
      <c r="BI711" s="176"/>
      <c r="BJ711" s="176"/>
      <c r="BK711" s="176"/>
      <c r="BL711" s="176"/>
      <c r="BM711" s="176"/>
      <c r="BN711" s="176"/>
      <c r="BO711" s="176"/>
      <c r="BP711" s="176"/>
      <c r="BQ711" s="176"/>
      <c r="BR711" s="176"/>
      <c r="BS711" s="176"/>
      <c r="BT711" s="176"/>
      <c r="BU711" s="176"/>
      <c r="BV711" s="176"/>
      <c r="BW711" s="176"/>
      <c r="BX711" s="176"/>
      <c r="BY711" s="176"/>
      <c r="BZ711" s="176"/>
      <c r="CA711" s="176"/>
      <c r="CB711" s="176"/>
      <c r="CC711" s="176"/>
      <c r="CD711" s="176"/>
      <c r="CE711" s="176"/>
      <c r="CF711" s="176"/>
      <c r="CG711" s="176"/>
      <c r="CH711" s="176"/>
      <c r="CI711" s="176"/>
      <c r="CJ711" s="176"/>
      <c r="CK711" s="176"/>
      <c r="CL711" s="176"/>
      <c r="CM711" s="176"/>
      <c r="CN711" s="176"/>
      <c r="CO711" s="176"/>
      <c r="CP711" s="176"/>
      <c r="CQ711" s="176"/>
      <c r="CR711" s="176"/>
      <c r="CS711" s="176"/>
      <c r="CT711" s="176"/>
      <c r="CU711" s="176"/>
      <c r="CV711" s="176"/>
      <c r="CW711" s="176"/>
      <c r="CX711" s="176"/>
      <c r="CY711" s="176"/>
      <c r="CZ711" s="176"/>
      <c r="DA711" s="176"/>
      <c r="DB711" s="176"/>
      <c r="DC711" s="176"/>
      <c r="DD711" s="176"/>
      <c r="DE711" s="176"/>
      <c r="DF711" s="176"/>
      <c r="DG711" s="176"/>
      <c r="DH711" s="176"/>
      <c r="DI711" s="176"/>
      <c r="DJ711" s="176"/>
      <c r="DK711" s="176"/>
      <c r="DL711" s="176"/>
      <c r="DM711" s="176"/>
      <c r="DN711" s="176"/>
      <c r="DO711" s="176"/>
      <c r="DP711" s="176"/>
      <c r="DQ711" s="176"/>
      <c r="DR711" s="176"/>
      <c r="DS711" s="176"/>
      <c r="DT711" s="176"/>
      <c r="DU711" s="176"/>
      <c r="DV711" s="176"/>
      <c r="DW711" s="176"/>
      <c r="DX711" s="176"/>
      <c r="DY711" s="176"/>
      <c r="DZ711" s="176"/>
      <c r="EA711" s="176"/>
      <c r="EB711" s="176"/>
      <c r="EC711" s="176"/>
      <c r="ED711" s="176"/>
      <c r="EE711" s="176"/>
      <c r="EF711" s="176"/>
      <c r="EG711" s="176"/>
      <c r="EH711" s="176"/>
      <c r="EI711" s="176"/>
      <c r="EJ711" s="176"/>
      <c r="EK711" s="176"/>
      <c r="EL711" s="176"/>
      <c r="EM711" s="176"/>
      <c r="EN711" s="177"/>
      <c r="EO711" s="177"/>
    </row>
    <row r="712" customFormat="false" ht="12.75" hidden="false" customHeight="false" outlineLevel="0" collapsed="false">
      <c r="A712" s="197" t="s">
        <v>64</v>
      </c>
      <c r="B712" s="198"/>
      <c r="C712" s="199"/>
      <c r="D712" s="171" t="n">
        <v>4</v>
      </c>
      <c r="E712" s="172" t="s">
        <v>230</v>
      </c>
      <c r="F712" s="173" t="n">
        <f aca="false">SUM(H712:EM712)</f>
        <v>0</v>
      </c>
      <c r="G712" s="174"/>
      <c r="H712" s="176"/>
      <c r="I712" s="176"/>
      <c r="J712" s="176"/>
      <c r="K712" s="176"/>
      <c r="L712" s="176"/>
      <c r="M712" s="176"/>
      <c r="N712" s="176"/>
      <c r="O712" s="176"/>
      <c r="P712" s="176"/>
      <c r="Q712" s="175"/>
      <c r="R712" s="175"/>
      <c r="S712" s="175"/>
      <c r="T712" s="175"/>
      <c r="U712" s="175"/>
      <c r="V712" s="175"/>
      <c r="W712" s="175"/>
      <c r="X712" s="175"/>
      <c r="Y712" s="175"/>
      <c r="Z712" s="175"/>
      <c r="AA712" s="175"/>
      <c r="AB712" s="175"/>
      <c r="AC712" s="175"/>
      <c r="AD712" s="175"/>
      <c r="AE712" s="175"/>
      <c r="AF712" s="175"/>
      <c r="AG712" s="175"/>
      <c r="AH712" s="175"/>
      <c r="AI712" s="175"/>
      <c r="AJ712" s="175"/>
      <c r="AK712" s="175"/>
      <c r="AL712" s="175"/>
      <c r="AM712" s="175"/>
      <c r="AN712" s="175"/>
      <c r="AO712" s="175"/>
      <c r="AP712" s="175"/>
      <c r="AQ712" s="175"/>
      <c r="AR712" s="175"/>
      <c r="AS712" s="175"/>
      <c r="AT712" s="175"/>
      <c r="AU712" s="175"/>
      <c r="AV712" s="175"/>
      <c r="AW712" s="175"/>
      <c r="AX712" s="175"/>
      <c r="AY712" s="175"/>
      <c r="AZ712" s="175"/>
      <c r="BA712" s="175"/>
      <c r="BB712" s="175"/>
      <c r="BC712" s="176"/>
      <c r="BD712" s="176"/>
      <c r="BE712" s="176"/>
      <c r="BF712" s="176"/>
      <c r="BG712" s="176"/>
      <c r="BH712" s="176"/>
      <c r="BI712" s="176"/>
      <c r="BJ712" s="176"/>
      <c r="BK712" s="176"/>
      <c r="BL712" s="176"/>
      <c r="BM712" s="176"/>
      <c r="BN712" s="176"/>
      <c r="BO712" s="176"/>
      <c r="BP712" s="176"/>
      <c r="BQ712" s="176"/>
      <c r="BR712" s="176"/>
      <c r="BS712" s="176"/>
      <c r="BT712" s="176"/>
      <c r="BU712" s="176"/>
      <c r="BV712" s="176"/>
      <c r="BW712" s="176"/>
      <c r="BX712" s="176"/>
      <c r="BY712" s="176"/>
      <c r="BZ712" s="176"/>
      <c r="CA712" s="176"/>
      <c r="CB712" s="176"/>
      <c r="CC712" s="176"/>
      <c r="CD712" s="176"/>
      <c r="CE712" s="176"/>
      <c r="CF712" s="176"/>
      <c r="CG712" s="176"/>
      <c r="CH712" s="176"/>
      <c r="CI712" s="176"/>
      <c r="CJ712" s="176"/>
      <c r="CK712" s="176"/>
      <c r="CL712" s="176"/>
      <c r="CM712" s="176"/>
      <c r="CN712" s="176"/>
      <c r="CO712" s="176"/>
      <c r="CP712" s="176"/>
      <c r="CQ712" s="176"/>
      <c r="CR712" s="176"/>
      <c r="CS712" s="176"/>
      <c r="CT712" s="176"/>
      <c r="CU712" s="176"/>
      <c r="CV712" s="176"/>
      <c r="CW712" s="176"/>
      <c r="CX712" s="176"/>
      <c r="CY712" s="176"/>
      <c r="CZ712" s="176"/>
      <c r="DA712" s="176"/>
      <c r="DB712" s="176"/>
      <c r="DC712" s="176"/>
      <c r="DD712" s="176"/>
      <c r="DE712" s="176"/>
      <c r="DF712" s="176"/>
      <c r="DG712" s="176"/>
      <c r="DH712" s="176"/>
      <c r="DI712" s="176"/>
      <c r="DJ712" s="176"/>
      <c r="DK712" s="176"/>
      <c r="DL712" s="176"/>
      <c r="DM712" s="176"/>
      <c r="DN712" s="176"/>
      <c r="DO712" s="176"/>
      <c r="DP712" s="176"/>
      <c r="DQ712" s="176"/>
      <c r="DR712" s="176"/>
      <c r="DS712" s="176"/>
      <c r="DT712" s="176"/>
      <c r="DU712" s="176"/>
      <c r="DV712" s="176"/>
      <c r="DW712" s="176"/>
      <c r="DX712" s="176"/>
      <c r="DY712" s="176"/>
      <c r="DZ712" s="176"/>
      <c r="EA712" s="176"/>
      <c r="EB712" s="176"/>
      <c r="EC712" s="176"/>
      <c r="ED712" s="176"/>
      <c r="EE712" s="176"/>
      <c r="EF712" s="176"/>
      <c r="EG712" s="176"/>
      <c r="EH712" s="176"/>
      <c r="EI712" s="176"/>
      <c r="EJ712" s="176"/>
      <c r="EK712" s="176"/>
      <c r="EL712" s="176"/>
      <c r="EM712" s="176"/>
      <c r="EN712" s="177"/>
      <c r="EO712" s="177"/>
    </row>
    <row r="713" customFormat="false" ht="12.75" hidden="false" customHeight="false" outlineLevel="0" collapsed="false">
      <c r="A713" s="197" t="s">
        <v>64</v>
      </c>
      <c r="B713" s="198"/>
      <c r="C713" s="199"/>
      <c r="D713" s="171" t="n">
        <v>5</v>
      </c>
      <c r="E713" s="172" t="s">
        <v>230</v>
      </c>
      <c r="F713" s="173" t="n">
        <f aca="false">SUM(H713:EM713)</f>
        <v>0</v>
      </c>
      <c r="G713" s="174"/>
      <c r="H713" s="176"/>
      <c r="I713" s="176"/>
      <c r="J713" s="176"/>
      <c r="K713" s="176"/>
      <c r="L713" s="176"/>
      <c r="M713" s="176"/>
      <c r="N713" s="176"/>
      <c r="O713" s="176"/>
      <c r="P713" s="176"/>
      <c r="Q713" s="175"/>
      <c r="R713" s="175"/>
      <c r="S713" s="175"/>
      <c r="T713" s="175"/>
      <c r="U713" s="175"/>
      <c r="V713" s="175"/>
      <c r="W713" s="175"/>
      <c r="X713" s="175"/>
      <c r="Y713" s="175"/>
      <c r="Z713" s="175"/>
      <c r="AA713" s="175"/>
      <c r="AB713" s="175"/>
      <c r="AC713" s="175"/>
      <c r="AD713" s="175"/>
      <c r="AE713" s="175"/>
      <c r="AF713" s="175"/>
      <c r="AG713" s="175"/>
      <c r="AH713" s="175"/>
      <c r="AI713" s="175"/>
      <c r="AJ713" s="175"/>
      <c r="AK713" s="175"/>
      <c r="AL713" s="175"/>
      <c r="AM713" s="175"/>
      <c r="AN713" s="175"/>
      <c r="AO713" s="175"/>
      <c r="AP713" s="175"/>
      <c r="AQ713" s="175"/>
      <c r="AR713" s="175"/>
      <c r="AS713" s="175"/>
      <c r="AT713" s="175"/>
      <c r="AU713" s="175"/>
      <c r="AV713" s="175"/>
      <c r="AW713" s="175"/>
      <c r="AX713" s="175"/>
      <c r="AY713" s="175"/>
      <c r="AZ713" s="175"/>
      <c r="BA713" s="175"/>
      <c r="BB713" s="175"/>
      <c r="BC713" s="176"/>
      <c r="BD713" s="176"/>
      <c r="BE713" s="176"/>
      <c r="BF713" s="176"/>
      <c r="BG713" s="176"/>
      <c r="BH713" s="176"/>
      <c r="BI713" s="176"/>
      <c r="BJ713" s="176"/>
      <c r="BK713" s="176"/>
      <c r="BL713" s="176"/>
      <c r="BM713" s="176"/>
      <c r="BN713" s="176"/>
      <c r="BO713" s="176"/>
      <c r="BP713" s="176"/>
      <c r="BQ713" s="176"/>
      <c r="BR713" s="176"/>
      <c r="BS713" s="176"/>
      <c r="BT713" s="176"/>
      <c r="BU713" s="176"/>
      <c r="BV713" s="176"/>
      <c r="BW713" s="176"/>
      <c r="BX713" s="176"/>
      <c r="BY713" s="176"/>
      <c r="BZ713" s="176"/>
      <c r="CA713" s="176"/>
      <c r="CB713" s="176"/>
      <c r="CC713" s="176"/>
      <c r="CD713" s="176"/>
      <c r="CE713" s="176"/>
      <c r="CF713" s="176"/>
      <c r="CG713" s="176"/>
      <c r="CH713" s="176"/>
      <c r="CI713" s="176"/>
      <c r="CJ713" s="176"/>
      <c r="CK713" s="176"/>
      <c r="CL713" s="176"/>
      <c r="CM713" s="176"/>
      <c r="CN713" s="176"/>
      <c r="CO713" s="176"/>
      <c r="CP713" s="176"/>
      <c r="CQ713" s="176"/>
      <c r="CR713" s="176"/>
      <c r="CS713" s="176"/>
      <c r="CT713" s="176"/>
      <c r="CU713" s="176"/>
      <c r="CV713" s="176"/>
      <c r="CW713" s="176"/>
      <c r="CX713" s="176"/>
      <c r="CY713" s="176"/>
      <c r="CZ713" s="176"/>
      <c r="DA713" s="176"/>
      <c r="DB713" s="176"/>
      <c r="DC713" s="176"/>
      <c r="DD713" s="176"/>
      <c r="DE713" s="176"/>
      <c r="DF713" s="176"/>
      <c r="DG713" s="176"/>
      <c r="DH713" s="176"/>
      <c r="DI713" s="176"/>
      <c r="DJ713" s="176"/>
      <c r="DK713" s="176"/>
      <c r="DL713" s="176"/>
      <c r="DM713" s="176"/>
      <c r="DN713" s="176"/>
      <c r="DO713" s="176"/>
      <c r="DP713" s="176"/>
      <c r="DQ713" s="176"/>
      <c r="DR713" s="176"/>
      <c r="DS713" s="176"/>
      <c r="DT713" s="176"/>
      <c r="DU713" s="176"/>
      <c r="DV713" s="176"/>
      <c r="DW713" s="176"/>
      <c r="DX713" s="176"/>
      <c r="DY713" s="176"/>
      <c r="DZ713" s="176"/>
      <c r="EA713" s="176"/>
      <c r="EB713" s="176"/>
      <c r="EC713" s="176"/>
      <c r="ED713" s="176"/>
      <c r="EE713" s="176"/>
      <c r="EF713" s="176"/>
      <c r="EG713" s="176"/>
      <c r="EH713" s="176"/>
      <c r="EI713" s="176"/>
      <c r="EJ713" s="176"/>
      <c r="EK713" s="176"/>
      <c r="EL713" s="176"/>
      <c r="EM713" s="176"/>
      <c r="EN713" s="177"/>
      <c r="EO713" s="177"/>
    </row>
    <row r="714" customFormat="false" ht="12.75" hidden="false" customHeight="false" outlineLevel="0" collapsed="false">
      <c r="A714" s="197" t="s">
        <v>64</v>
      </c>
      <c r="B714" s="198"/>
      <c r="C714" s="199"/>
      <c r="D714" s="171" t="n">
        <v>6</v>
      </c>
      <c r="E714" s="172" t="s">
        <v>230</v>
      </c>
      <c r="F714" s="173" t="n">
        <f aca="false">SUM(H714:EM714)</f>
        <v>0</v>
      </c>
      <c r="G714" s="174"/>
      <c r="H714" s="176"/>
      <c r="I714" s="176"/>
      <c r="J714" s="176"/>
      <c r="K714" s="176"/>
      <c r="L714" s="176"/>
      <c r="M714" s="176"/>
      <c r="N714" s="176"/>
      <c r="O714" s="176"/>
      <c r="P714" s="176"/>
      <c r="Q714" s="175"/>
      <c r="R714" s="175"/>
      <c r="S714" s="175"/>
      <c r="T714" s="175"/>
      <c r="U714" s="175"/>
      <c r="V714" s="175"/>
      <c r="W714" s="175"/>
      <c r="X714" s="175"/>
      <c r="Y714" s="175"/>
      <c r="Z714" s="175"/>
      <c r="AA714" s="175"/>
      <c r="AB714" s="175"/>
      <c r="AC714" s="175"/>
      <c r="AD714" s="175"/>
      <c r="AE714" s="175"/>
      <c r="AF714" s="175"/>
      <c r="AG714" s="175"/>
      <c r="AH714" s="175"/>
      <c r="AI714" s="175"/>
      <c r="AJ714" s="175"/>
      <c r="AK714" s="175"/>
      <c r="AL714" s="175"/>
      <c r="AM714" s="175"/>
      <c r="AN714" s="175"/>
      <c r="AO714" s="175"/>
      <c r="AP714" s="175"/>
      <c r="AQ714" s="175"/>
      <c r="AR714" s="175"/>
      <c r="AS714" s="175"/>
      <c r="AT714" s="175"/>
      <c r="AU714" s="175"/>
      <c r="AV714" s="175"/>
      <c r="AW714" s="175"/>
      <c r="AX714" s="175"/>
      <c r="AY714" s="175"/>
      <c r="AZ714" s="175"/>
      <c r="BA714" s="175"/>
      <c r="BB714" s="175"/>
      <c r="BC714" s="176"/>
      <c r="BD714" s="176"/>
      <c r="BE714" s="176"/>
      <c r="BF714" s="176"/>
      <c r="BG714" s="176"/>
      <c r="BH714" s="176"/>
      <c r="BI714" s="176"/>
      <c r="BJ714" s="176"/>
      <c r="BK714" s="176"/>
      <c r="BL714" s="176"/>
      <c r="BM714" s="176"/>
      <c r="BN714" s="176"/>
      <c r="BO714" s="176"/>
      <c r="BP714" s="176"/>
      <c r="BQ714" s="176"/>
      <c r="BR714" s="176"/>
      <c r="BS714" s="176"/>
      <c r="BT714" s="176"/>
      <c r="BU714" s="176"/>
      <c r="BV714" s="176"/>
      <c r="BW714" s="176"/>
      <c r="BX714" s="176"/>
      <c r="BY714" s="176"/>
      <c r="BZ714" s="176"/>
      <c r="CA714" s="176"/>
      <c r="CB714" s="176"/>
      <c r="CC714" s="176"/>
      <c r="CD714" s="176"/>
      <c r="CE714" s="176"/>
      <c r="CF714" s="176"/>
      <c r="CG714" s="176"/>
      <c r="CH714" s="176"/>
      <c r="CI714" s="176"/>
      <c r="CJ714" s="176"/>
      <c r="CK714" s="176"/>
      <c r="CL714" s="176"/>
      <c r="CM714" s="176"/>
      <c r="CN714" s="176"/>
      <c r="CO714" s="176"/>
      <c r="CP714" s="176"/>
      <c r="CQ714" s="176"/>
      <c r="CR714" s="176"/>
      <c r="CS714" s="176"/>
      <c r="CT714" s="176"/>
      <c r="CU714" s="176"/>
      <c r="CV714" s="176"/>
      <c r="CW714" s="176"/>
      <c r="CX714" s="176"/>
      <c r="CY714" s="176"/>
      <c r="CZ714" s="176"/>
      <c r="DA714" s="176"/>
      <c r="DB714" s="176"/>
      <c r="DC714" s="176"/>
      <c r="DD714" s="176"/>
      <c r="DE714" s="176"/>
      <c r="DF714" s="176"/>
      <c r="DG714" s="176"/>
      <c r="DH714" s="176"/>
      <c r="DI714" s="176"/>
      <c r="DJ714" s="176"/>
      <c r="DK714" s="176"/>
      <c r="DL714" s="176"/>
      <c r="DM714" s="176"/>
      <c r="DN714" s="176"/>
      <c r="DO714" s="176"/>
      <c r="DP714" s="176"/>
      <c r="DQ714" s="176"/>
      <c r="DR714" s="176"/>
      <c r="DS714" s="176"/>
      <c r="DT714" s="176"/>
      <c r="DU714" s="176"/>
      <c r="DV714" s="176"/>
      <c r="DW714" s="176"/>
      <c r="DX714" s="176"/>
      <c r="DY714" s="176"/>
      <c r="DZ714" s="176"/>
      <c r="EA714" s="176"/>
      <c r="EB714" s="176"/>
      <c r="EC714" s="176"/>
      <c r="ED714" s="176"/>
      <c r="EE714" s="176"/>
      <c r="EF714" s="176"/>
      <c r="EG714" s="176"/>
      <c r="EH714" s="176"/>
      <c r="EI714" s="176"/>
      <c r="EJ714" s="176"/>
      <c r="EK714" s="176"/>
      <c r="EL714" s="176"/>
      <c r="EM714" s="176"/>
      <c r="EN714" s="177"/>
      <c r="EO714" s="177"/>
    </row>
    <row r="715" customFormat="false" ht="12.75" hidden="false" customHeight="false" outlineLevel="0" collapsed="false">
      <c r="A715" s="197" t="s">
        <v>64</v>
      </c>
      <c r="B715" s="198"/>
      <c r="C715" s="199"/>
      <c r="D715" s="171" t="n">
        <v>7</v>
      </c>
      <c r="E715" s="172" t="s">
        <v>230</v>
      </c>
      <c r="F715" s="178" t="n">
        <f aca="false">SUM(H715:EM715)</f>
        <v>0</v>
      </c>
      <c r="G715" s="179"/>
      <c r="H715" s="181"/>
      <c r="I715" s="181"/>
      <c r="J715" s="181"/>
      <c r="K715" s="181"/>
      <c r="L715" s="181"/>
      <c r="M715" s="181"/>
      <c r="N715" s="181"/>
      <c r="O715" s="181"/>
      <c r="P715" s="181"/>
      <c r="Q715" s="180"/>
      <c r="R715" s="180"/>
      <c r="S715" s="180"/>
      <c r="T715" s="180"/>
      <c r="U715" s="180"/>
      <c r="V715" s="180"/>
      <c r="W715" s="180"/>
      <c r="X715" s="180"/>
      <c r="Y715" s="180"/>
      <c r="Z715" s="180"/>
      <c r="AA715" s="180"/>
      <c r="AB715" s="180"/>
      <c r="AC715" s="180"/>
      <c r="AD715" s="180"/>
      <c r="AE715" s="180"/>
      <c r="AF715" s="180"/>
      <c r="AG715" s="180"/>
      <c r="AH715" s="180"/>
      <c r="AI715" s="180"/>
      <c r="AJ715" s="180"/>
      <c r="AK715" s="180"/>
      <c r="AL715" s="180"/>
      <c r="AM715" s="180"/>
      <c r="AN715" s="180"/>
      <c r="AO715" s="180"/>
      <c r="AP715" s="180"/>
      <c r="AQ715" s="180"/>
      <c r="AR715" s="180"/>
      <c r="AS715" s="180"/>
      <c r="AT715" s="180"/>
      <c r="AU715" s="180"/>
      <c r="AV715" s="180"/>
      <c r="AW715" s="180"/>
      <c r="AX715" s="180"/>
      <c r="AY715" s="180"/>
      <c r="AZ715" s="180"/>
      <c r="BA715" s="180"/>
      <c r="BB715" s="180"/>
      <c r="BC715" s="181"/>
      <c r="BD715" s="181"/>
      <c r="BE715" s="181"/>
      <c r="BF715" s="181"/>
      <c r="BG715" s="181"/>
      <c r="BH715" s="181"/>
      <c r="BI715" s="181"/>
      <c r="BJ715" s="181"/>
      <c r="BK715" s="181"/>
      <c r="BL715" s="181"/>
      <c r="BM715" s="181"/>
      <c r="BN715" s="181"/>
      <c r="BO715" s="181"/>
      <c r="BP715" s="181"/>
      <c r="BQ715" s="181"/>
      <c r="BR715" s="181"/>
      <c r="BS715" s="181"/>
      <c r="BT715" s="181"/>
      <c r="BU715" s="181"/>
      <c r="BV715" s="181"/>
      <c r="BW715" s="181"/>
      <c r="BX715" s="181"/>
      <c r="BY715" s="181"/>
      <c r="BZ715" s="181"/>
      <c r="CA715" s="181"/>
      <c r="CB715" s="181"/>
      <c r="CC715" s="181"/>
      <c r="CD715" s="181"/>
      <c r="CE715" s="181"/>
      <c r="CF715" s="181"/>
      <c r="CG715" s="181"/>
      <c r="CH715" s="181"/>
      <c r="CI715" s="181"/>
      <c r="CJ715" s="181"/>
      <c r="CK715" s="181"/>
      <c r="CL715" s="181"/>
      <c r="CM715" s="181"/>
      <c r="CN715" s="181"/>
      <c r="CO715" s="181"/>
      <c r="CP715" s="181"/>
      <c r="CQ715" s="181"/>
      <c r="CR715" s="181"/>
      <c r="CS715" s="181"/>
      <c r="CT715" s="181"/>
      <c r="CU715" s="181"/>
      <c r="CV715" s="181"/>
      <c r="CW715" s="181"/>
      <c r="CX715" s="181"/>
      <c r="CY715" s="181"/>
      <c r="CZ715" s="181"/>
      <c r="DA715" s="181"/>
      <c r="DB715" s="181"/>
      <c r="DC715" s="181"/>
      <c r="DD715" s="181"/>
      <c r="DE715" s="181"/>
      <c r="DF715" s="181"/>
      <c r="DG715" s="181"/>
      <c r="DH715" s="181"/>
      <c r="DI715" s="181"/>
      <c r="DJ715" s="181"/>
      <c r="DK715" s="181"/>
      <c r="DL715" s="181"/>
      <c r="DM715" s="181"/>
      <c r="DN715" s="181"/>
      <c r="DO715" s="181"/>
      <c r="DP715" s="181"/>
      <c r="DQ715" s="181"/>
      <c r="DR715" s="181"/>
      <c r="DS715" s="181"/>
      <c r="DT715" s="181"/>
      <c r="DU715" s="181"/>
      <c r="DV715" s="181"/>
      <c r="DW715" s="181"/>
      <c r="DX715" s="181"/>
      <c r="DY715" s="181"/>
      <c r="DZ715" s="181"/>
      <c r="EA715" s="181"/>
      <c r="EB715" s="181"/>
      <c r="EC715" s="181"/>
      <c r="ED715" s="181"/>
      <c r="EE715" s="181"/>
      <c r="EF715" s="181"/>
      <c r="EG715" s="181"/>
      <c r="EH715" s="181"/>
      <c r="EI715" s="181"/>
      <c r="EJ715" s="181"/>
      <c r="EK715" s="181"/>
      <c r="EL715" s="181"/>
      <c r="EM715" s="181"/>
      <c r="EN715" s="177"/>
      <c r="EO715" s="177"/>
    </row>
    <row r="716" customFormat="false" ht="12.75" hidden="false" customHeight="false" outlineLevel="0" collapsed="false">
      <c r="A716" s="197" t="s">
        <v>64</v>
      </c>
      <c r="B716" s="198"/>
      <c r="C716" s="199"/>
      <c r="D716" s="171" t="n">
        <v>8</v>
      </c>
      <c r="E716" s="172" t="s">
        <v>230</v>
      </c>
      <c r="F716" s="178" t="n">
        <f aca="false">SUM(H716:EM716)</f>
        <v>0</v>
      </c>
      <c r="G716" s="179" t="n">
        <f aca="false">SUM(F710:F716)</f>
        <v>0</v>
      </c>
      <c r="H716" s="181"/>
      <c r="I716" s="181"/>
      <c r="J716" s="181"/>
      <c r="K716" s="181"/>
      <c r="L716" s="181"/>
      <c r="M716" s="181"/>
      <c r="N716" s="181"/>
      <c r="O716" s="181"/>
      <c r="P716" s="181"/>
      <c r="Q716" s="180"/>
      <c r="R716" s="180"/>
      <c r="S716" s="180"/>
      <c r="T716" s="180"/>
      <c r="U716" s="180"/>
      <c r="V716" s="180"/>
      <c r="W716" s="180"/>
      <c r="X716" s="180"/>
      <c r="Y716" s="180"/>
      <c r="Z716" s="180"/>
      <c r="AA716" s="180"/>
      <c r="AB716" s="180"/>
      <c r="AC716" s="180"/>
      <c r="AD716" s="180"/>
      <c r="AE716" s="180"/>
      <c r="AF716" s="180"/>
      <c r="AG716" s="180"/>
      <c r="AH716" s="180"/>
      <c r="AI716" s="180"/>
      <c r="AJ716" s="180"/>
      <c r="AK716" s="180"/>
      <c r="AL716" s="180"/>
      <c r="AM716" s="180"/>
      <c r="AN716" s="180"/>
      <c r="AO716" s="180"/>
      <c r="AP716" s="180"/>
      <c r="AQ716" s="180"/>
      <c r="AR716" s="180"/>
      <c r="AS716" s="180"/>
      <c r="AT716" s="180"/>
      <c r="AU716" s="180"/>
      <c r="AV716" s="180"/>
      <c r="AW716" s="180"/>
      <c r="AX716" s="180"/>
      <c r="AY716" s="180"/>
      <c r="AZ716" s="180"/>
      <c r="BA716" s="180"/>
      <c r="BB716" s="180"/>
      <c r="BC716" s="181"/>
      <c r="BD716" s="181"/>
      <c r="BE716" s="181"/>
      <c r="BF716" s="181"/>
      <c r="BG716" s="181"/>
      <c r="BH716" s="181"/>
      <c r="BI716" s="181"/>
      <c r="BJ716" s="181"/>
      <c r="BK716" s="181"/>
      <c r="BL716" s="181"/>
      <c r="BM716" s="181"/>
      <c r="BN716" s="181"/>
      <c r="BO716" s="181"/>
      <c r="BP716" s="181"/>
      <c r="BQ716" s="181"/>
      <c r="BR716" s="181"/>
      <c r="BS716" s="181"/>
      <c r="BT716" s="181"/>
      <c r="BU716" s="181"/>
      <c r="BV716" s="181"/>
      <c r="BW716" s="181"/>
      <c r="BX716" s="181"/>
      <c r="BY716" s="181"/>
      <c r="BZ716" s="181"/>
      <c r="CA716" s="181"/>
      <c r="CB716" s="181"/>
      <c r="CC716" s="181"/>
      <c r="CD716" s="181"/>
      <c r="CE716" s="181"/>
      <c r="CF716" s="181"/>
      <c r="CG716" s="181"/>
      <c r="CH716" s="181"/>
      <c r="CI716" s="181"/>
      <c r="CJ716" s="181"/>
      <c r="CK716" s="181"/>
      <c r="CL716" s="181"/>
      <c r="CM716" s="181"/>
      <c r="CN716" s="181"/>
      <c r="CO716" s="181"/>
      <c r="CP716" s="181"/>
      <c r="CQ716" s="181"/>
      <c r="CR716" s="181"/>
      <c r="CS716" s="181"/>
      <c r="CT716" s="181"/>
      <c r="CU716" s="181"/>
      <c r="CV716" s="181"/>
      <c r="CW716" s="181"/>
      <c r="CX716" s="181"/>
      <c r="CY716" s="181"/>
      <c r="CZ716" s="181"/>
      <c r="DA716" s="181"/>
      <c r="DB716" s="181"/>
      <c r="DC716" s="181"/>
      <c r="DD716" s="181"/>
      <c r="DE716" s="181"/>
      <c r="DF716" s="181"/>
      <c r="DG716" s="181"/>
      <c r="DH716" s="181"/>
      <c r="DI716" s="181"/>
      <c r="DJ716" s="181"/>
      <c r="DK716" s="181"/>
      <c r="DL716" s="181"/>
      <c r="DM716" s="181"/>
      <c r="DN716" s="181"/>
      <c r="DO716" s="181"/>
      <c r="DP716" s="181"/>
      <c r="DQ716" s="181"/>
      <c r="DR716" s="181"/>
      <c r="DS716" s="181"/>
      <c r="DT716" s="181"/>
      <c r="DU716" s="181"/>
      <c r="DV716" s="181"/>
      <c r="DW716" s="181"/>
      <c r="DX716" s="181"/>
      <c r="DY716" s="181"/>
      <c r="DZ716" s="181"/>
      <c r="EA716" s="181"/>
      <c r="EB716" s="181"/>
      <c r="EC716" s="181"/>
      <c r="ED716" s="181"/>
      <c r="EE716" s="181"/>
      <c r="EF716" s="181"/>
      <c r="EG716" s="181"/>
      <c r="EH716" s="181"/>
      <c r="EI716" s="181"/>
      <c r="EJ716" s="181"/>
      <c r="EK716" s="181"/>
      <c r="EL716" s="181"/>
      <c r="EM716" s="181"/>
      <c r="EN716" s="177"/>
      <c r="EO716" s="177"/>
    </row>
    <row r="717" customFormat="false" ht="12.75" hidden="false" customHeight="false" outlineLevel="0" collapsed="false">
      <c r="A717" s="197" t="s">
        <v>64</v>
      </c>
      <c r="B717" s="198"/>
      <c r="C717" s="199"/>
      <c r="D717" s="171" t="n">
        <v>9</v>
      </c>
      <c r="E717" s="172" t="s">
        <v>231</v>
      </c>
      <c r="F717" s="173" t="n">
        <f aca="false">SUM(H717:EM717)</f>
        <v>0</v>
      </c>
      <c r="G717" s="174"/>
      <c r="H717" s="176"/>
      <c r="I717" s="176"/>
      <c r="J717" s="176"/>
      <c r="K717" s="176"/>
      <c r="L717" s="176"/>
      <c r="M717" s="176"/>
      <c r="N717" s="176"/>
      <c r="O717" s="176"/>
      <c r="P717" s="176"/>
      <c r="Q717" s="175"/>
      <c r="R717" s="175"/>
      <c r="S717" s="175"/>
      <c r="T717" s="175"/>
      <c r="U717" s="175"/>
      <c r="V717" s="175"/>
      <c r="W717" s="175"/>
      <c r="X717" s="175"/>
      <c r="Y717" s="175"/>
      <c r="Z717" s="175"/>
      <c r="AA717" s="175"/>
      <c r="AB717" s="175"/>
      <c r="AC717" s="175"/>
      <c r="AD717" s="175"/>
      <c r="AE717" s="175"/>
      <c r="AF717" s="175"/>
      <c r="AG717" s="175"/>
      <c r="AH717" s="175"/>
      <c r="AI717" s="175"/>
      <c r="AJ717" s="175"/>
      <c r="AK717" s="175"/>
      <c r="AL717" s="175"/>
      <c r="AM717" s="175"/>
      <c r="AN717" s="175"/>
      <c r="AO717" s="175"/>
      <c r="AP717" s="175"/>
      <c r="AQ717" s="175"/>
      <c r="AR717" s="175"/>
      <c r="AS717" s="175"/>
      <c r="AT717" s="175"/>
      <c r="AU717" s="175"/>
      <c r="AV717" s="175"/>
      <c r="AW717" s="175"/>
      <c r="AX717" s="175"/>
      <c r="AY717" s="175"/>
      <c r="AZ717" s="175"/>
      <c r="BA717" s="175"/>
      <c r="BB717" s="175"/>
      <c r="BC717" s="176"/>
      <c r="BD717" s="176"/>
      <c r="BE717" s="176"/>
      <c r="BF717" s="176"/>
      <c r="BG717" s="176"/>
      <c r="BH717" s="176"/>
      <c r="BI717" s="176"/>
      <c r="BJ717" s="176"/>
      <c r="BK717" s="176"/>
      <c r="BL717" s="176"/>
      <c r="BM717" s="176"/>
      <c r="BN717" s="176"/>
      <c r="BO717" s="176"/>
      <c r="BP717" s="176"/>
      <c r="BQ717" s="176"/>
      <c r="BR717" s="176"/>
      <c r="BS717" s="176"/>
      <c r="BT717" s="176"/>
      <c r="BU717" s="176"/>
      <c r="BV717" s="176"/>
      <c r="BW717" s="176"/>
      <c r="BX717" s="176"/>
      <c r="BY717" s="176"/>
      <c r="BZ717" s="176"/>
      <c r="CA717" s="176"/>
      <c r="CB717" s="176"/>
      <c r="CC717" s="176"/>
      <c r="CD717" s="176"/>
      <c r="CE717" s="176"/>
      <c r="CF717" s="176"/>
      <c r="CG717" s="176"/>
      <c r="CH717" s="176"/>
      <c r="CI717" s="176"/>
      <c r="CJ717" s="176"/>
      <c r="CK717" s="176"/>
      <c r="CL717" s="176"/>
      <c r="CM717" s="176"/>
      <c r="CN717" s="176"/>
      <c r="CO717" s="176"/>
      <c r="CP717" s="176"/>
      <c r="CQ717" s="176"/>
      <c r="CR717" s="176"/>
      <c r="CS717" s="176"/>
      <c r="CT717" s="176"/>
      <c r="CU717" s="176"/>
      <c r="CV717" s="176"/>
      <c r="CW717" s="176"/>
      <c r="CX717" s="176"/>
      <c r="CY717" s="176"/>
      <c r="CZ717" s="176"/>
      <c r="DA717" s="176"/>
      <c r="DB717" s="176"/>
      <c r="DC717" s="176"/>
      <c r="DD717" s="176"/>
      <c r="DE717" s="176"/>
      <c r="DF717" s="176"/>
      <c r="DG717" s="176"/>
      <c r="DH717" s="176"/>
      <c r="DI717" s="176"/>
      <c r="DJ717" s="176"/>
      <c r="DK717" s="176"/>
      <c r="DL717" s="176"/>
      <c r="DM717" s="176"/>
      <c r="DN717" s="176"/>
      <c r="DO717" s="176"/>
      <c r="DP717" s="176"/>
      <c r="DQ717" s="176"/>
      <c r="DR717" s="176"/>
      <c r="DS717" s="176"/>
      <c r="DT717" s="176"/>
      <c r="DU717" s="176"/>
      <c r="DV717" s="176"/>
      <c r="DW717" s="176"/>
      <c r="DX717" s="176"/>
      <c r="DY717" s="176"/>
      <c r="DZ717" s="176"/>
      <c r="EA717" s="176"/>
      <c r="EB717" s="176"/>
      <c r="EC717" s="176"/>
      <c r="ED717" s="176"/>
      <c r="EE717" s="176"/>
      <c r="EF717" s="176"/>
      <c r="EG717" s="176"/>
      <c r="EH717" s="176"/>
      <c r="EI717" s="176"/>
      <c r="EJ717" s="176"/>
      <c r="EK717" s="176"/>
      <c r="EL717" s="176"/>
      <c r="EM717" s="176"/>
      <c r="EN717" s="177"/>
      <c r="EO717" s="177"/>
    </row>
    <row r="718" customFormat="false" ht="12.75" hidden="false" customHeight="false" outlineLevel="0" collapsed="false">
      <c r="A718" s="197" t="s">
        <v>64</v>
      </c>
      <c r="B718" s="198"/>
      <c r="C718" s="199"/>
      <c r="D718" s="171" t="n">
        <v>10</v>
      </c>
      <c r="E718" s="172" t="s">
        <v>231</v>
      </c>
      <c r="F718" s="173" t="n">
        <f aca="false">SUM(H718:EM718)</f>
        <v>0</v>
      </c>
      <c r="G718" s="174"/>
      <c r="H718" s="176"/>
      <c r="I718" s="176"/>
      <c r="J718" s="176"/>
      <c r="K718" s="176"/>
      <c r="L718" s="176"/>
      <c r="M718" s="176"/>
      <c r="N718" s="176"/>
      <c r="O718" s="176"/>
      <c r="P718" s="176"/>
      <c r="Q718" s="175"/>
      <c r="R718" s="175"/>
      <c r="S718" s="175"/>
      <c r="T718" s="175"/>
      <c r="U718" s="175"/>
      <c r="V718" s="175"/>
      <c r="W718" s="175"/>
      <c r="X718" s="175"/>
      <c r="Y718" s="175"/>
      <c r="Z718" s="175"/>
      <c r="AA718" s="175"/>
      <c r="AB718" s="175"/>
      <c r="AC718" s="175"/>
      <c r="AD718" s="175"/>
      <c r="AE718" s="175"/>
      <c r="AF718" s="175"/>
      <c r="AG718" s="175"/>
      <c r="AH718" s="175"/>
      <c r="AI718" s="175"/>
      <c r="AJ718" s="175"/>
      <c r="AK718" s="175"/>
      <c r="AL718" s="175"/>
      <c r="AM718" s="175"/>
      <c r="AN718" s="175"/>
      <c r="AO718" s="175"/>
      <c r="AP718" s="175"/>
      <c r="AQ718" s="175"/>
      <c r="AR718" s="175"/>
      <c r="AS718" s="175"/>
      <c r="AT718" s="175"/>
      <c r="AU718" s="175"/>
      <c r="AV718" s="175"/>
      <c r="AW718" s="175"/>
      <c r="AX718" s="175"/>
      <c r="AY718" s="175"/>
      <c r="AZ718" s="175"/>
      <c r="BA718" s="175"/>
      <c r="BB718" s="175"/>
      <c r="BC718" s="176"/>
      <c r="BD718" s="176"/>
      <c r="BE718" s="176"/>
      <c r="BF718" s="176"/>
      <c r="BG718" s="176"/>
      <c r="BH718" s="176"/>
      <c r="BI718" s="176"/>
      <c r="BJ718" s="176"/>
      <c r="BK718" s="176"/>
      <c r="BL718" s="176"/>
      <c r="BM718" s="176"/>
      <c r="BN718" s="176"/>
      <c r="BO718" s="176"/>
      <c r="BP718" s="176"/>
      <c r="BQ718" s="176"/>
      <c r="BR718" s="176"/>
      <c r="BS718" s="176"/>
      <c r="BT718" s="176"/>
      <c r="BU718" s="176"/>
      <c r="BV718" s="176"/>
      <c r="BW718" s="176"/>
      <c r="BX718" s="176"/>
      <c r="BY718" s="176"/>
      <c r="BZ718" s="176"/>
      <c r="CA718" s="176"/>
      <c r="CB718" s="176"/>
      <c r="CC718" s="176"/>
      <c r="CD718" s="176"/>
      <c r="CE718" s="176"/>
      <c r="CF718" s="176"/>
      <c r="CG718" s="176"/>
      <c r="CH718" s="176"/>
      <c r="CI718" s="176"/>
      <c r="CJ718" s="176"/>
      <c r="CK718" s="176"/>
      <c r="CL718" s="176"/>
      <c r="CM718" s="176"/>
      <c r="CN718" s="176"/>
      <c r="CO718" s="176"/>
      <c r="CP718" s="176"/>
      <c r="CQ718" s="176"/>
      <c r="CR718" s="176"/>
      <c r="CS718" s="176"/>
      <c r="CT718" s="176"/>
      <c r="CU718" s="176"/>
      <c r="CV718" s="176"/>
      <c r="CW718" s="176"/>
      <c r="CX718" s="176"/>
      <c r="CY718" s="176"/>
      <c r="CZ718" s="176"/>
      <c r="DA718" s="176"/>
      <c r="DB718" s="176"/>
      <c r="DC718" s="176"/>
      <c r="DD718" s="176"/>
      <c r="DE718" s="176"/>
      <c r="DF718" s="176"/>
      <c r="DG718" s="176"/>
      <c r="DH718" s="176"/>
      <c r="DI718" s="176"/>
      <c r="DJ718" s="176"/>
      <c r="DK718" s="176"/>
      <c r="DL718" s="176"/>
      <c r="DM718" s="176"/>
      <c r="DN718" s="176"/>
      <c r="DO718" s="176"/>
      <c r="DP718" s="176"/>
      <c r="DQ718" s="176"/>
      <c r="DR718" s="176"/>
      <c r="DS718" s="176"/>
      <c r="DT718" s="176"/>
      <c r="DU718" s="176"/>
      <c r="DV718" s="176"/>
      <c r="DW718" s="176"/>
      <c r="DX718" s="176"/>
      <c r="DY718" s="176"/>
      <c r="DZ718" s="176"/>
      <c r="EA718" s="176"/>
      <c r="EB718" s="176"/>
      <c r="EC718" s="176"/>
      <c r="ED718" s="176"/>
      <c r="EE718" s="176"/>
      <c r="EF718" s="176"/>
      <c r="EG718" s="176"/>
      <c r="EH718" s="176"/>
      <c r="EI718" s="176"/>
      <c r="EJ718" s="176"/>
      <c r="EK718" s="176"/>
      <c r="EL718" s="176"/>
      <c r="EM718" s="176"/>
      <c r="EN718" s="177"/>
      <c r="EO718" s="177"/>
    </row>
    <row r="719" customFormat="false" ht="12.75" hidden="false" customHeight="false" outlineLevel="0" collapsed="false">
      <c r="A719" s="197" t="s">
        <v>64</v>
      </c>
      <c r="B719" s="198"/>
      <c r="C719" s="199"/>
      <c r="D719" s="171" t="n">
        <v>11</v>
      </c>
      <c r="E719" s="172" t="s">
        <v>231</v>
      </c>
      <c r="F719" s="173" t="n">
        <f aca="false">SUM(H719:EM719)</f>
        <v>0</v>
      </c>
      <c r="G719" s="174"/>
      <c r="H719" s="176"/>
      <c r="I719" s="176"/>
      <c r="J719" s="176"/>
      <c r="K719" s="176"/>
      <c r="L719" s="176"/>
      <c r="M719" s="176"/>
      <c r="N719" s="176"/>
      <c r="O719" s="176"/>
      <c r="P719" s="176"/>
      <c r="Q719" s="175"/>
      <c r="R719" s="175"/>
      <c r="S719" s="175"/>
      <c r="T719" s="175"/>
      <c r="U719" s="175"/>
      <c r="V719" s="175"/>
      <c r="W719" s="175"/>
      <c r="X719" s="175"/>
      <c r="Y719" s="175"/>
      <c r="Z719" s="175"/>
      <c r="AA719" s="175"/>
      <c r="AB719" s="175"/>
      <c r="AC719" s="175"/>
      <c r="AD719" s="175"/>
      <c r="AE719" s="175"/>
      <c r="AF719" s="175"/>
      <c r="AG719" s="175"/>
      <c r="AH719" s="175"/>
      <c r="AI719" s="175"/>
      <c r="AJ719" s="175"/>
      <c r="AK719" s="175"/>
      <c r="AL719" s="175"/>
      <c r="AM719" s="175"/>
      <c r="AN719" s="175"/>
      <c r="AO719" s="175"/>
      <c r="AP719" s="175"/>
      <c r="AQ719" s="175"/>
      <c r="AR719" s="175"/>
      <c r="AS719" s="175"/>
      <c r="AT719" s="175"/>
      <c r="AU719" s="175"/>
      <c r="AV719" s="175"/>
      <c r="AW719" s="175"/>
      <c r="AX719" s="175"/>
      <c r="AY719" s="175"/>
      <c r="AZ719" s="175"/>
      <c r="BA719" s="175"/>
      <c r="BB719" s="175"/>
      <c r="BC719" s="176"/>
      <c r="BD719" s="176"/>
      <c r="BE719" s="176"/>
      <c r="BF719" s="176"/>
      <c r="BG719" s="176"/>
      <c r="BH719" s="176"/>
      <c r="BI719" s="176"/>
      <c r="BJ719" s="176"/>
      <c r="BK719" s="176"/>
      <c r="BL719" s="176"/>
      <c r="BM719" s="176"/>
      <c r="BN719" s="176"/>
      <c r="BO719" s="176"/>
      <c r="BP719" s="176"/>
      <c r="BQ719" s="176"/>
      <c r="BR719" s="176"/>
      <c r="BS719" s="176"/>
      <c r="BT719" s="176"/>
      <c r="BU719" s="176"/>
      <c r="BV719" s="176"/>
      <c r="BW719" s="176"/>
      <c r="BX719" s="176"/>
      <c r="BY719" s="176"/>
      <c r="BZ719" s="176"/>
      <c r="CA719" s="176"/>
      <c r="CB719" s="176"/>
      <c r="CC719" s="176"/>
      <c r="CD719" s="176"/>
      <c r="CE719" s="176"/>
      <c r="CF719" s="176"/>
      <c r="CG719" s="176"/>
      <c r="CH719" s="176"/>
      <c r="CI719" s="176"/>
      <c r="CJ719" s="176"/>
      <c r="CK719" s="176"/>
      <c r="CL719" s="176"/>
      <c r="CM719" s="176"/>
      <c r="CN719" s="176"/>
      <c r="CO719" s="176"/>
      <c r="CP719" s="176"/>
      <c r="CQ719" s="176"/>
      <c r="CR719" s="176"/>
      <c r="CS719" s="176"/>
      <c r="CT719" s="176"/>
      <c r="CU719" s="176"/>
      <c r="CV719" s="176"/>
      <c r="CW719" s="176"/>
      <c r="CX719" s="176"/>
      <c r="CY719" s="176"/>
      <c r="CZ719" s="176"/>
      <c r="DA719" s="176"/>
      <c r="DB719" s="176"/>
      <c r="DC719" s="176"/>
      <c r="DD719" s="176"/>
      <c r="DE719" s="176"/>
      <c r="DF719" s="176"/>
      <c r="DG719" s="176"/>
      <c r="DH719" s="176"/>
      <c r="DI719" s="176"/>
      <c r="DJ719" s="176"/>
      <c r="DK719" s="176"/>
      <c r="DL719" s="176"/>
      <c r="DM719" s="176"/>
      <c r="DN719" s="176"/>
      <c r="DO719" s="176"/>
      <c r="DP719" s="176"/>
      <c r="DQ719" s="176"/>
      <c r="DR719" s="176"/>
      <c r="DS719" s="176"/>
      <c r="DT719" s="176"/>
      <c r="DU719" s="176"/>
      <c r="DV719" s="176"/>
      <c r="DW719" s="176"/>
      <c r="DX719" s="176"/>
      <c r="DY719" s="176"/>
      <c r="DZ719" s="176"/>
      <c r="EA719" s="176"/>
      <c r="EB719" s="176"/>
      <c r="EC719" s="176"/>
      <c r="ED719" s="176"/>
      <c r="EE719" s="176"/>
      <c r="EF719" s="176"/>
      <c r="EG719" s="176"/>
      <c r="EH719" s="176"/>
      <c r="EI719" s="176"/>
      <c r="EJ719" s="176"/>
      <c r="EK719" s="176"/>
      <c r="EL719" s="176"/>
      <c r="EM719" s="176"/>
      <c r="EN719" s="177"/>
      <c r="EO719" s="177"/>
    </row>
    <row r="720" customFormat="false" ht="12.75" hidden="false" customHeight="false" outlineLevel="0" collapsed="false">
      <c r="A720" s="197" t="s">
        <v>64</v>
      </c>
      <c r="B720" s="198"/>
      <c r="C720" s="199"/>
      <c r="D720" s="171" t="n">
        <v>12</v>
      </c>
      <c r="E720" s="172" t="s">
        <v>231</v>
      </c>
      <c r="F720" s="173" t="n">
        <f aca="false">SUM(H720:EM720)</f>
        <v>0</v>
      </c>
      <c r="G720" s="174"/>
      <c r="H720" s="176"/>
      <c r="I720" s="176"/>
      <c r="J720" s="176"/>
      <c r="K720" s="176"/>
      <c r="L720" s="176"/>
      <c r="M720" s="176"/>
      <c r="N720" s="176"/>
      <c r="O720" s="176"/>
      <c r="P720" s="176"/>
      <c r="Q720" s="175"/>
      <c r="R720" s="175"/>
      <c r="S720" s="175"/>
      <c r="T720" s="175"/>
      <c r="U720" s="175"/>
      <c r="V720" s="175"/>
      <c r="W720" s="175"/>
      <c r="X720" s="175"/>
      <c r="Y720" s="175"/>
      <c r="Z720" s="175"/>
      <c r="AA720" s="175"/>
      <c r="AB720" s="175"/>
      <c r="AC720" s="175"/>
      <c r="AD720" s="175"/>
      <c r="AE720" s="175"/>
      <c r="AF720" s="175"/>
      <c r="AG720" s="175"/>
      <c r="AH720" s="175"/>
      <c r="AI720" s="175"/>
      <c r="AJ720" s="175"/>
      <c r="AK720" s="175"/>
      <c r="AL720" s="175"/>
      <c r="AM720" s="175"/>
      <c r="AN720" s="175"/>
      <c r="AO720" s="175"/>
      <c r="AP720" s="175"/>
      <c r="AQ720" s="175"/>
      <c r="AR720" s="175"/>
      <c r="AS720" s="175"/>
      <c r="AT720" s="175"/>
      <c r="AU720" s="175"/>
      <c r="AV720" s="175"/>
      <c r="AW720" s="175"/>
      <c r="AX720" s="175"/>
      <c r="AY720" s="175"/>
      <c r="AZ720" s="175"/>
      <c r="BA720" s="175"/>
      <c r="BB720" s="175"/>
      <c r="BC720" s="176"/>
      <c r="BD720" s="176"/>
      <c r="BE720" s="176"/>
      <c r="BF720" s="176"/>
      <c r="BG720" s="176"/>
      <c r="BH720" s="176"/>
      <c r="BI720" s="176"/>
      <c r="BJ720" s="176"/>
      <c r="BK720" s="176"/>
      <c r="BL720" s="176"/>
      <c r="BM720" s="176"/>
      <c r="BN720" s="176"/>
      <c r="BO720" s="176"/>
      <c r="BP720" s="176"/>
      <c r="BQ720" s="176"/>
      <c r="BR720" s="176"/>
      <c r="BS720" s="176"/>
      <c r="BT720" s="176"/>
      <c r="BU720" s="176"/>
      <c r="BV720" s="176"/>
      <c r="BW720" s="176"/>
      <c r="BX720" s="176"/>
      <c r="BY720" s="176"/>
      <c r="BZ720" s="176"/>
      <c r="CA720" s="176"/>
      <c r="CB720" s="176"/>
      <c r="CC720" s="176"/>
      <c r="CD720" s="176"/>
      <c r="CE720" s="176"/>
      <c r="CF720" s="176"/>
      <c r="CG720" s="176"/>
      <c r="CH720" s="176"/>
      <c r="CI720" s="176"/>
      <c r="CJ720" s="176"/>
      <c r="CK720" s="176"/>
      <c r="CL720" s="176"/>
      <c r="CM720" s="176"/>
      <c r="CN720" s="176"/>
      <c r="CO720" s="176"/>
      <c r="CP720" s="176"/>
      <c r="CQ720" s="176"/>
      <c r="CR720" s="176"/>
      <c r="CS720" s="176"/>
      <c r="CT720" s="176"/>
      <c r="CU720" s="176"/>
      <c r="CV720" s="176"/>
      <c r="CW720" s="176"/>
      <c r="CX720" s="176"/>
      <c r="CY720" s="176"/>
      <c r="CZ720" s="176"/>
      <c r="DA720" s="176"/>
      <c r="DB720" s="176"/>
      <c r="DC720" s="176"/>
      <c r="DD720" s="176"/>
      <c r="DE720" s="176"/>
      <c r="DF720" s="176"/>
      <c r="DG720" s="176"/>
      <c r="DH720" s="176"/>
      <c r="DI720" s="176"/>
      <c r="DJ720" s="176"/>
      <c r="DK720" s="176"/>
      <c r="DL720" s="176"/>
      <c r="DM720" s="176"/>
      <c r="DN720" s="176"/>
      <c r="DO720" s="176"/>
      <c r="DP720" s="176"/>
      <c r="DQ720" s="176"/>
      <c r="DR720" s="176"/>
      <c r="DS720" s="176"/>
      <c r="DT720" s="176"/>
      <c r="DU720" s="176"/>
      <c r="DV720" s="176"/>
      <c r="DW720" s="176"/>
      <c r="DX720" s="176"/>
      <c r="DY720" s="176"/>
      <c r="DZ720" s="176"/>
      <c r="EA720" s="176"/>
      <c r="EB720" s="176"/>
      <c r="EC720" s="176"/>
      <c r="ED720" s="176"/>
      <c r="EE720" s="176"/>
      <c r="EF720" s="176"/>
      <c r="EG720" s="176"/>
      <c r="EH720" s="176"/>
      <c r="EI720" s="176"/>
      <c r="EJ720" s="176"/>
      <c r="EK720" s="176"/>
      <c r="EL720" s="176"/>
      <c r="EM720" s="176"/>
      <c r="EN720" s="177"/>
      <c r="EO720" s="177"/>
    </row>
    <row r="721" customFormat="false" ht="12.75" hidden="false" customHeight="false" outlineLevel="0" collapsed="false">
      <c r="A721" s="197" t="s">
        <v>64</v>
      </c>
      <c r="B721" s="198"/>
      <c r="C721" s="199"/>
      <c r="D721" s="171" t="n">
        <v>13</v>
      </c>
      <c r="E721" s="172" t="s">
        <v>231</v>
      </c>
      <c r="F721" s="173" t="n">
        <f aca="false">SUM(H721:EM721)</f>
        <v>0</v>
      </c>
      <c r="G721" s="174"/>
      <c r="H721" s="176"/>
      <c r="I721" s="176"/>
      <c r="J721" s="176"/>
      <c r="K721" s="176"/>
      <c r="L721" s="176"/>
      <c r="M721" s="176"/>
      <c r="N721" s="176"/>
      <c r="O721" s="176"/>
      <c r="P721" s="176"/>
      <c r="Q721" s="175"/>
      <c r="R721" s="175"/>
      <c r="S721" s="175"/>
      <c r="T721" s="175"/>
      <c r="U721" s="175"/>
      <c r="V721" s="175"/>
      <c r="W721" s="175"/>
      <c r="X721" s="175"/>
      <c r="Y721" s="175"/>
      <c r="Z721" s="175"/>
      <c r="AA721" s="175"/>
      <c r="AB721" s="175"/>
      <c r="AC721" s="175"/>
      <c r="AD721" s="175"/>
      <c r="AE721" s="175"/>
      <c r="AF721" s="175"/>
      <c r="AG721" s="175"/>
      <c r="AH721" s="175"/>
      <c r="AI721" s="175"/>
      <c r="AJ721" s="175"/>
      <c r="AK721" s="175"/>
      <c r="AL721" s="175"/>
      <c r="AM721" s="175"/>
      <c r="AN721" s="175"/>
      <c r="AO721" s="175"/>
      <c r="AP721" s="175"/>
      <c r="AQ721" s="175"/>
      <c r="AR721" s="175"/>
      <c r="AS721" s="175"/>
      <c r="AT721" s="175"/>
      <c r="AU721" s="175"/>
      <c r="AV721" s="175"/>
      <c r="AW721" s="175"/>
      <c r="AX721" s="175"/>
      <c r="AY721" s="175"/>
      <c r="AZ721" s="175"/>
      <c r="BA721" s="175"/>
      <c r="BB721" s="175"/>
      <c r="BC721" s="176"/>
      <c r="BD721" s="176"/>
      <c r="BE721" s="176"/>
      <c r="BF721" s="176"/>
      <c r="BG721" s="176"/>
      <c r="BH721" s="176"/>
      <c r="BI721" s="176"/>
      <c r="BJ721" s="176"/>
      <c r="BK721" s="176"/>
      <c r="BL721" s="176"/>
      <c r="BM721" s="176"/>
      <c r="BN721" s="176"/>
      <c r="BO721" s="176"/>
      <c r="BP721" s="176"/>
      <c r="BQ721" s="176"/>
      <c r="BR721" s="176"/>
      <c r="BS721" s="176"/>
      <c r="BT721" s="176"/>
      <c r="BU721" s="176"/>
      <c r="BV721" s="176"/>
      <c r="BW721" s="176"/>
      <c r="BX721" s="176"/>
      <c r="BY721" s="176"/>
      <c r="BZ721" s="176"/>
      <c r="CA721" s="176"/>
      <c r="CB721" s="176"/>
      <c r="CC721" s="176"/>
      <c r="CD721" s="176"/>
      <c r="CE721" s="176"/>
      <c r="CF721" s="176"/>
      <c r="CG721" s="176"/>
      <c r="CH721" s="176"/>
      <c r="CI721" s="176"/>
      <c r="CJ721" s="176"/>
      <c r="CK721" s="176"/>
      <c r="CL721" s="176"/>
      <c r="CM721" s="176"/>
      <c r="CN721" s="176"/>
      <c r="CO721" s="176"/>
      <c r="CP721" s="176"/>
      <c r="CQ721" s="176"/>
      <c r="CR721" s="176"/>
      <c r="CS721" s="176"/>
      <c r="CT721" s="176"/>
      <c r="CU721" s="176"/>
      <c r="CV721" s="176"/>
      <c r="CW721" s="176"/>
      <c r="CX721" s="176"/>
      <c r="CY721" s="176"/>
      <c r="CZ721" s="176"/>
      <c r="DA721" s="176"/>
      <c r="DB721" s="176"/>
      <c r="DC721" s="176"/>
      <c r="DD721" s="176"/>
      <c r="DE721" s="176"/>
      <c r="DF721" s="176"/>
      <c r="DG721" s="176"/>
      <c r="DH721" s="176"/>
      <c r="DI721" s="176"/>
      <c r="DJ721" s="176"/>
      <c r="DK721" s="176"/>
      <c r="DL721" s="176"/>
      <c r="DM721" s="176"/>
      <c r="DN721" s="176"/>
      <c r="DO721" s="176"/>
      <c r="DP721" s="176"/>
      <c r="DQ721" s="176"/>
      <c r="DR721" s="176"/>
      <c r="DS721" s="176"/>
      <c r="DT721" s="176"/>
      <c r="DU721" s="176"/>
      <c r="DV721" s="176"/>
      <c r="DW721" s="176"/>
      <c r="DX721" s="176"/>
      <c r="DY721" s="176"/>
      <c r="DZ721" s="176"/>
      <c r="EA721" s="176"/>
      <c r="EB721" s="176"/>
      <c r="EC721" s="176"/>
      <c r="ED721" s="176"/>
      <c r="EE721" s="176"/>
      <c r="EF721" s="176"/>
      <c r="EG721" s="176"/>
      <c r="EH721" s="176"/>
      <c r="EI721" s="176"/>
      <c r="EJ721" s="176"/>
      <c r="EK721" s="176"/>
      <c r="EL721" s="176"/>
      <c r="EM721" s="176"/>
      <c r="EN721" s="177"/>
      <c r="EO721" s="177"/>
    </row>
    <row r="722" customFormat="false" ht="12.75" hidden="false" customHeight="false" outlineLevel="0" collapsed="false">
      <c r="A722" s="197" t="s">
        <v>64</v>
      </c>
      <c r="B722" s="198"/>
      <c r="C722" s="199"/>
      <c r="D722" s="171" t="n">
        <v>14</v>
      </c>
      <c r="E722" s="172" t="s">
        <v>231</v>
      </c>
      <c r="F722" s="178" t="n">
        <f aca="false">SUM(H722:EM722)</f>
        <v>0</v>
      </c>
      <c r="G722" s="179"/>
      <c r="H722" s="181"/>
      <c r="I722" s="181"/>
      <c r="J722" s="181"/>
      <c r="K722" s="181"/>
      <c r="L722" s="181"/>
      <c r="M722" s="181"/>
      <c r="N722" s="181"/>
      <c r="O722" s="181"/>
      <c r="P722" s="181"/>
      <c r="Q722" s="180"/>
      <c r="R722" s="180"/>
      <c r="S722" s="180"/>
      <c r="T722" s="180"/>
      <c r="U722" s="180"/>
      <c r="V722" s="180"/>
      <c r="W722" s="180"/>
      <c r="X722" s="180"/>
      <c r="Y722" s="180"/>
      <c r="Z722" s="180"/>
      <c r="AA722" s="180"/>
      <c r="AB722" s="180"/>
      <c r="AC722" s="180"/>
      <c r="AD722" s="180"/>
      <c r="AE722" s="180"/>
      <c r="AF722" s="180"/>
      <c r="AG722" s="180"/>
      <c r="AH722" s="180"/>
      <c r="AI722" s="180"/>
      <c r="AJ722" s="180"/>
      <c r="AK722" s="180"/>
      <c r="AL722" s="180"/>
      <c r="AM722" s="180"/>
      <c r="AN722" s="180"/>
      <c r="AO722" s="180"/>
      <c r="AP722" s="180"/>
      <c r="AQ722" s="180"/>
      <c r="AR722" s="180"/>
      <c r="AS722" s="180"/>
      <c r="AT722" s="180"/>
      <c r="AU722" s="180"/>
      <c r="AV722" s="180"/>
      <c r="AW722" s="180"/>
      <c r="AX722" s="180"/>
      <c r="AY722" s="180"/>
      <c r="AZ722" s="180"/>
      <c r="BA722" s="180"/>
      <c r="BB722" s="180"/>
      <c r="BC722" s="181"/>
      <c r="BD722" s="181"/>
      <c r="BE722" s="181"/>
      <c r="BF722" s="181"/>
      <c r="BG722" s="181"/>
      <c r="BH722" s="181"/>
      <c r="BI722" s="181"/>
      <c r="BJ722" s="181"/>
      <c r="BK722" s="181"/>
      <c r="BL722" s="181"/>
      <c r="BM722" s="181"/>
      <c r="BN722" s="181"/>
      <c r="BO722" s="181"/>
      <c r="BP722" s="181"/>
      <c r="BQ722" s="181"/>
      <c r="BR722" s="181"/>
      <c r="BS722" s="181"/>
      <c r="BT722" s="181"/>
      <c r="BU722" s="181"/>
      <c r="BV722" s="181"/>
      <c r="BW722" s="181"/>
      <c r="BX722" s="181"/>
      <c r="BY722" s="181"/>
      <c r="BZ722" s="181"/>
      <c r="CA722" s="181"/>
      <c r="CB722" s="181"/>
      <c r="CC722" s="181"/>
      <c r="CD722" s="181"/>
      <c r="CE722" s="181"/>
      <c r="CF722" s="181"/>
      <c r="CG722" s="181"/>
      <c r="CH722" s="181"/>
      <c r="CI722" s="181"/>
      <c r="CJ722" s="181"/>
      <c r="CK722" s="181"/>
      <c r="CL722" s="181"/>
      <c r="CM722" s="181"/>
      <c r="CN722" s="181"/>
      <c r="CO722" s="181"/>
      <c r="CP722" s="181"/>
      <c r="CQ722" s="181"/>
      <c r="CR722" s="181"/>
      <c r="CS722" s="181"/>
      <c r="CT722" s="181"/>
      <c r="CU722" s="181"/>
      <c r="CV722" s="181"/>
      <c r="CW722" s="181"/>
      <c r="CX722" s="181"/>
      <c r="CY722" s="181"/>
      <c r="CZ722" s="181"/>
      <c r="DA722" s="181"/>
      <c r="DB722" s="181"/>
      <c r="DC722" s="181"/>
      <c r="DD722" s="181"/>
      <c r="DE722" s="181"/>
      <c r="DF722" s="181"/>
      <c r="DG722" s="181"/>
      <c r="DH722" s="181"/>
      <c r="DI722" s="181"/>
      <c r="DJ722" s="181"/>
      <c r="DK722" s="181"/>
      <c r="DL722" s="181"/>
      <c r="DM722" s="181"/>
      <c r="DN722" s="181"/>
      <c r="DO722" s="181"/>
      <c r="DP722" s="181"/>
      <c r="DQ722" s="181"/>
      <c r="DR722" s="181"/>
      <c r="DS722" s="181"/>
      <c r="DT722" s="181"/>
      <c r="DU722" s="181"/>
      <c r="DV722" s="181"/>
      <c r="DW722" s="181"/>
      <c r="DX722" s="181"/>
      <c r="DY722" s="181"/>
      <c r="DZ722" s="181"/>
      <c r="EA722" s="181"/>
      <c r="EB722" s="181"/>
      <c r="EC722" s="181"/>
      <c r="ED722" s="181"/>
      <c r="EE722" s="181"/>
      <c r="EF722" s="181"/>
      <c r="EG722" s="181"/>
      <c r="EH722" s="181"/>
      <c r="EI722" s="181"/>
      <c r="EJ722" s="181"/>
      <c r="EK722" s="181"/>
      <c r="EL722" s="181"/>
      <c r="EM722" s="181"/>
      <c r="EN722" s="177"/>
      <c r="EO722" s="177"/>
    </row>
    <row r="723" customFormat="false" ht="12.75" hidden="false" customHeight="false" outlineLevel="0" collapsed="false">
      <c r="A723" s="197" t="s">
        <v>64</v>
      </c>
      <c r="B723" s="198"/>
      <c r="C723" s="199"/>
      <c r="D723" s="171" t="n">
        <v>15</v>
      </c>
      <c r="E723" s="172" t="s">
        <v>231</v>
      </c>
      <c r="F723" s="178" t="n">
        <f aca="false">SUM(H723:EM723)</f>
        <v>0</v>
      </c>
      <c r="G723" s="179" t="n">
        <f aca="false">SUM(F717:F723)</f>
        <v>0</v>
      </c>
      <c r="H723" s="181"/>
      <c r="I723" s="181"/>
      <c r="J723" s="181"/>
      <c r="K723" s="181"/>
      <c r="L723" s="181"/>
      <c r="M723" s="181"/>
      <c r="N723" s="181"/>
      <c r="O723" s="181"/>
      <c r="P723" s="181"/>
      <c r="Q723" s="180"/>
      <c r="R723" s="180"/>
      <c r="S723" s="180"/>
      <c r="T723" s="180"/>
      <c r="U723" s="180"/>
      <c r="V723" s="180"/>
      <c r="W723" s="180"/>
      <c r="X723" s="180"/>
      <c r="Y723" s="180"/>
      <c r="Z723" s="180"/>
      <c r="AA723" s="180"/>
      <c r="AB723" s="180"/>
      <c r="AC723" s="180"/>
      <c r="AD723" s="180"/>
      <c r="AE723" s="180"/>
      <c r="AF723" s="180"/>
      <c r="AG723" s="180"/>
      <c r="AH723" s="180"/>
      <c r="AI723" s="180"/>
      <c r="AJ723" s="180"/>
      <c r="AK723" s="180"/>
      <c r="AL723" s="180"/>
      <c r="AM723" s="180"/>
      <c r="AN723" s="180"/>
      <c r="AO723" s="180"/>
      <c r="AP723" s="180"/>
      <c r="AQ723" s="180"/>
      <c r="AR723" s="180"/>
      <c r="AS723" s="180"/>
      <c r="AT723" s="180"/>
      <c r="AU723" s="180"/>
      <c r="AV723" s="180"/>
      <c r="AW723" s="180"/>
      <c r="AX723" s="180"/>
      <c r="AY723" s="180"/>
      <c r="AZ723" s="180"/>
      <c r="BA723" s="180"/>
      <c r="BB723" s="180"/>
      <c r="BC723" s="181"/>
      <c r="BD723" s="181"/>
      <c r="BE723" s="181"/>
      <c r="BF723" s="181"/>
      <c r="BG723" s="181"/>
      <c r="BH723" s="181"/>
      <c r="BI723" s="181"/>
      <c r="BJ723" s="181"/>
      <c r="BK723" s="181"/>
      <c r="BL723" s="181"/>
      <c r="BM723" s="181"/>
      <c r="BN723" s="181"/>
      <c r="BO723" s="181"/>
      <c r="BP723" s="181"/>
      <c r="BQ723" s="181"/>
      <c r="BR723" s="181"/>
      <c r="BS723" s="181"/>
      <c r="BT723" s="181"/>
      <c r="BU723" s="181"/>
      <c r="BV723" s="181"/>
      <c r="BW723" s="181"/>
      <c r="BX723" s="181"/>
      <c r="BY723" s="181"/>
      <c r="BZ723" s="181"/>
      <c r="CA723" s="181"/>
      <c r="CB723" s="181"/>
      <c r="CC723" s="181"/>
      <c r="CD723" s="181"/>
      <c r="CE723" s="181"/>
      <c r="CF723" s="181"/>
      <c r="CG723" s="181"/>
      <c r="CH723" s="181"/>
      <c r="CI723" s="181"/>
      <c r="CJ723" s="181"/>
      <c r="CK723" s="181"/>
      <c r="CL723" s="181"/>
      <c r="CM723" s="181"/>
      <c r="CN723" s="181"/>
      <c r="CO723" s="181"/>
      <c r="CP723" s="181"/>
      <c r="CQ723" s="181"/>
      <c r="CR723" s="181"/>
      <c r="CS723" s="181"/>
      <c r="CT723" s="181"/>
      <c r="CU723" s="181"/>
      <c r="CV723" s="181"/>
      <c r="CW723" s="181"/>
      <c r="CX723" s="181"/>
      <c r="CY723" s="181"/>
      <c r="CZ723" s="181"/>
      <c r="DA723" s="181"/>
      <c r="DB723" s="181"/>
      <c r="DC723" s="181"/>
      <c r="DD723" s="181"/>
      <c r="DE723" s="181"/>
      <c r="DF723" s="181"/>
      <c r="DG723" s="181"/>
      <c r="DH723" s="181"/>
      <c r="DI723" s="181"/>
      <c r="DJ723" s="181"/>
      <c r="DK723" s="181"/>
      <c r="DL723" s="181"/>
      <c r="DM723" s="181"/>
      <c r="DN723" s="181"/>
      <c r="DO723" s="181"/>
      <c r="DP723" s="181"/>
      <c r="DQ723" s="181"/>
      <c r="DR723" s="181"/>
      <c r="DS723" s="181"/>
      <c r="DT723" s="181"/>
      <c r="DU723" s="181"/>
      <c r="DV723" s="181"/>
      <c r="DW723" s="181"/>
      <c r="DX723" s="181"/>
      <c r="DY723" s="181"/>
      <c r="DZ723" s="181"/>
      <c r="EA723" s="181"/>
      <c r="EB723" s="181"/>
      <c r="EC723" s="181"/>
      <c r="ED723" s="181"/>
      <c r="EE723" s="181"/>
      <c r="EF723" s="181"/>
      <c r="EG723" s="181"/>
      <c r="EH723" s="181"/>
      <c r="EI723" s="181"/>
      <c r="EJ723" s="181"/>
      <c r="EK723" s="181"/>
      <c r="EL723" s="181"/>
      <c r="EM723" s="181"/>
      <c r="EN723" s="177"/>
      <c r="EO723" s="177"/>
    </row>
    <row r="724" customFormat="false" ht="12.75" hidden="false" customHeight="false" outlineLevel="0" collapsed="false">
      <c r="A724" s="197" t="s">
        <v>64</v>
      </c>
      <c r="B724" s="198"/>
      <c r="C724" s="199"/>
      <c r="D724" s="171" t="n">
        <v>16</v>
      </c>
      <c r="E724" s="172" t="s">
        <v>232</v>
      </c>
      <c r="F724" s="173" t="n">
        <f aca="false">SUM(H724:EM724)</f>
        <v>0</v>
      </c>
      <c r="G724" s="174"/>
      <c r="H724" s="176"/>
      <c r="I724" s="176"/>
      <c r="J724" s="176"/>
      <c r="K724" s="176"/>
      <c r="L724" s="176"/>
      <c r="M724" s="176"/>
      <c r="N724" s="176"/>
      <c r="O724" s="176"/>
      <c r="P724" s="176"/>
      <c r="Q724" s="175"/>
      <c r="R724" s="175"/>
      <c r="S724" s="175"/>
      <c r="T724" s="175"/>
      <c r="U724" s="175"/>
      <c r="V724" s="175"/>
      <c r="W724" s="175"/>
      <c r="X724" s="175"/>
      <c r="Y724" s="175"/>
      <c r="Z724" s="175"/>
      <c r="AA724" s="175"/>
      <c r="AB724" s="175"/>
      <c r="AC724" s="175"/>
      <c r="AD724" s="175"/>
      <c r="AE724" s="175"/>
      <c r="AF724" s="175"/>
      <c r="AG724" s="175"/>
      <c r="AH724" s="175"/>
      <c r="AI724" s="175"/>
      <c r="AJ724" s="175"/>
      <c r="AK724" s="175"/>
      <c r="AL724" s="175"/>
      <c r="AM724" s="175"/>
      <c r="AN724" s="175"/>
      <c r="AO724" s="175"/>
      <c r="AP724" s="175"/>
      <c r="AQ724" s="175"/>
      <c r="AR724" s="175"/>
      <c r="AS724" s="175"/>
      <c r="AT724" s="175"/>
      <c r="AU724" s="175"/>
      <c r="AV724" s="175"/>
      <c r="AW724" s="175"/>
      <c r="AX724" s="175"/>
      <c r="AY724" s="175"/>
      <c r="AZ724" s="175"/>
      <c r="BA724" s="175"/>
      <c r="BB724" s="175"/>
      <c r="BC724" s="176"/>
      <c r="BD724" s="176"/>
      <c r="BE724" s="176"/>
      <c r="BF724" s="176"/>
      <c r="BG724" s="176"/>
      <c r="BH724" s="176"/>
      <c r="BI724" s="176"/>
      <c r="BJ724" s="176"/>
      <c r="BK724" s="176"/>
      <c r="BL724" s="176"/>
      <c r="BM724" s="176"/>
      <c r="BN724" s="176"/>
      <c r="BO724" s="176"/>
      <c r="BP724" s="176"/>
      <c r="BQ724" s="176"/>
      <c r="BR724" s="176"/>
      <c r="BS724" s="176"/>
      <c r="BT724" s="176"/>
      <c r="BU724" s="176"/>
      <c r="BV724" s="176"/>
      <c r="BW724" s="176"/>
      <c r="BX724" s="176"/>
      <c r="BY724" s="176"/>
      <c r="BZ724" s="176"/>
      <c r="CA724" s="176"/>
      <c r="CB724" s="176"/>
      <c r="CC724" s="176"/>
      <c r="CD724" s="176"/>
      <c r="CE724" s="176"/>
      <c r="CF724" s="176"/>
      <c r="CG724" s="176"/>
      <c r="CH724" s="176"/>
      <c r="CI724" s="176"/>
      <c r="CJ724" s="176"/>
      <c r="CK724" s="176"/>
      <c r="CL724" s="176"/>
      <c r="CM724" s="176"/>
      <c r="CN724" s="176"/>
      <c r="CO724" s="176"/>
      <c r="CP724" s="176"/>
      <c r="CQ724" s="176"/>
      <c r="CR724" s="176"/>
      <c r="CS724" s="176"/>
      <c r="CT724" s="176"/>
      <c r="CU724" s="176"/>
      <c r="CV724" s="176"/>
      <c r="CW724" s="176"/>
      <c r="CX724" s="176"/>
      <c r="CY724" s="176"/>
      <c r="CZ724" s="176"/>
      <c r="DA724" s="176"/>
      <c r="DB724" s="176"/>
      <c r="DC724" s="176"/>
      <c r="DD724" s="176"/>
      <c r="DE724" s="176"/>
      <c r="DF724" s="176"/>
      <c r="DG724" s="176"/>
      <c r="DH724" s="176"/>
      <c r="DI724" s="176"/>
      <c r="DJ724" s="176"/>
      <c r="DK724" s="176"/>
      <c r="DL724" s="176"/>
      <c r="DM724" s="176"/>
      <c r="DN724" s="176"/>
      <c r="DO724" s="176"/>
      <c r="DP724" s="176"/>
      <c r="DQ724" s="176"/>
      <c r="DR724" s="176"/>
      <c r="DS724" s="176"/>
      <c r="DT724" s="176"/>
      <c r="DU724" s="176"/>
      <c r="DV724" s="176"/>
      <c r="DW724" s="176"/>
      <c r="DX724" s="176"/>
      <c r="DY724" s="176"/>
      <c r="DZ724" s="176"/>
      <c r="EA724" s="176"/>
      <c r="EB724" s="176"/>
      <c r="EC724" s="176"/>
      <c r="ED724" s="176"/>
      <c r="EE724" s="176"/>
      <c r="EF724" s="176"/>
      <c r="EG724" s="176"/>
      <c r="EH724" s="176"/>
      <c r="EI724" s="176"/>
      <c r="EJ724" s="176"/>
      <c r="EK724" s="176"/>
      <c r="EL724" s="176"/>
      <c r="EM724" s="176"/>
      <c r="EN724" s="177"/>
      <c r="EO724" s="177"/>
    </row>
    <row r="725" customFormat="false" ht="12.75" hidden="false" customHeight="false" outlineLevel="0" collapsed="false">
      <c r="A725" s="197" t="s">
        <v>64</v>
      </c>
      <c r="B725" s="198"/>
      <c r="C725" s="199"/>
      <c r="D725" s="171" t="n">
        <v>17</v>
      </c>
      <c r="E725" s="172" t="s">
        <v>232</v>
      </c>
      <c r="F725" s="173" t="n">
        <f aca="false">SUM(H725:EM725)</f>
        <v>0</v>
      </c>
      <c r="G725" s="174"/>
      <c r="H725" s="176"/>
      <c r="I725" s="176"/>
      <c r="J725" s="176"/>
      <c r="K725" s="176"/>
      <c r="L725" s="176"/>
      <c r="M725" s="176"/>
      <c r="N725" s="176"/>
      <c r="O725" s="176"/>
      <c r="P725" s="176"/>
      <c r="Q725" s="175"/>
      <c r="R725" s="175"/>
      <c r="S725" s="175"/>
      <c r="T725" s="175"/>
      <c r="U725" s="175"/>
      <c r="V725" s="175"/>
      <c r="W725" s="175"/>
      <c r="X725" s="175"/>
      <c r="Y725" s="175"/>
      <c r="Z725" s="175"/>
      <c r="AA725" s="175"/>
      <c r="AB725" s="175"/>
      <c r="AC725" s="175"/>
      <c r="AD725" s="175"/>
      <c r="AE725" s="175"/>
      <c r="AF725" s="175"/>
      <c r="AG725" s="175"/>
      <c r="AH725" s="175"/>
      <c r="AI725" s="175"/>
      <c r="AJ725" s="175"/>
      <c r="AK725" s="175"/>
      <c r="AL725" s="175"/>
      <c r="AM725" s="175"/>
      <c r="AN725" s="175"/>
      <c r="AO725" s="175"/>
      <c r="AP725" s="175"/>
      <c r="AQ725" s="175"/>
      <c r="AR725" s="175"/>
      <c r="AS725" s="175"/>
      <c r="AT725" s="175"/>
      <c r="AU725" s="175"/>
      <c r="AV725" s="175"/>
      <c r="AW725" s="175"/>
      <c r="AX725" s="175"/>
      <c r="AY725" s="175"/>
      <c r="AZ725" s="175"/>
      <c r="BA725" s="175"/>
      <c r="BB725" s="175"/>
      <c r="BC725" s="176"/>
      <c r="BD725" s="176"/>
      <c r="BE725" s="176"/>
      <c r="BF725" s="176"/>
      <c r="BG725" s="176"/>
      <c r="BH725" s="176"/>
      <c r="BI725" s="176"/>
      <c r="BJ725" s="176"/>
      <c r="BK725" s="176"/>
      <c r="BL725" s="176"/>
      <c r="BM725" s="176"/>
      <c r="BN725" s="176"/>
      <c r="BO725" s="176"/>
      <c r="BP725" s="176"/>
      <c r="BQ725" s="176"/>
      <c r="BR725" s="176"/>
      <c r="BS725" s="176"/>
      <c r="BT725" s="176"/>
      <c r="BU725" s="176"/>
      <c r="BV725" s="176"/>
      <c r="BW725" s="176"/>
      <c r="BX725" s="176"/>
      <c r="BY725" s="176"/>
      <c r="BZ725" s="176"/>
      <c r="CA725" s="176"/>
      <c r="CB725" s="176"/>
      <c r="CC725" s="176"/>
      <c r="CD725" s="176"/>
      <c r="CE725" s="176"/>
      <c r="CF725" s="176"/>
      <c r="CG725" s="176"/>
      <c r="CH725" s="176"/>
      <c r="CI725" s="176"/>
      <c r="CJ725" s="176"/>
      <c r="CK725" s="176"/>
      <c r="CL725" s="176"/>
      <c r="CM725" s="176"/>
      <c r="CN725" s="176"/>
      <c r="CO725" s="176"/>
      <c r="CP725" s="176"/>
      <c r="CQ725" s="176"/>
      <c r="CR725" s="176"/>
      <c r="CS725" s="176"/>
      <c r="CT725" s="176"/>
      <c r="CU725" s="176"/>
      <c r="CV725" s="176"/>
      <c r="CW725" s="176"/>
      <c r="CX725" s="176"/>
      <c r="CY725" s="176"/>
      <c r="CZ725" s="176"/>
      <c r="DA725" s="176"/>
      <c r="DB725" s="176"/>
      <c r="DC725" s="176"/>
      <c r="DD725" s="176"/>
      <c r="DE725" s="176"/>
      <c r="DF725" s="176"/>
      <c r="DG725" s="176"/>
      <c r="DH725" s="176"/>
      <c r="DI725" s="176"/>
      <c r="DJ725" s="176"/>
      <c r="DK725" s="176"/>
      <c r="DL725" s="176"/>
      <c r="DM725" s="176"/>
      <c r="DN725" s="176"/>
      <c r="DO725" s="176"/>
      <c r="DP725" s="176"/>
      <c r="DQ725" s="176"/>
      <c r="DR725" s="176"/>
      <c r="DS725" s="176"/>
      <c r="DT725" s="176"/>
      <c r="DU725" s="176"/>
      <c r="DV725" s="176"/>
      <c r="DW725" s="176"/>
      <c r="DX725" s="176"/>
      <c r="DY725" s="176"/>
      <c r="DZ725" s="176"/>
      <c r="EA725" s="176"/>
      <c r="EB725" s="176"/>
      <c r="EC725" s="176"/>
      <c r="ED725" s="176"/>
      <c r="EE725" s="176"/>
      <c r="EF725" s="176"/>
      <c r="EG725" s="176"/>
      <c r="EH725" s="176"/>
      <c r="EI725" s="176"/>
      <c r="EJ725" s="176"/>
      <c r="EK725" s="176"/>
      <c r="EL725" s="176"/>
      <c r="EM725" s="176"/>
      <c r="EN725" s="177"/>
      <c r="EO725" s="177"/>
    </row>
    <row r="726" customFormat="false" ht="12.75" hidden="false" customHeight="false" outlineLevel="0" collapsed="false">
      <c r="A726" s="197" t="s">
        <v>64</v>
      </c>
      <c r="B726" s="198"/>
      <c r="C726" s="199"/>
      <c r="D726" s="171" t="n">
        <v>18</v>
      </c>
      <c r="E726" s="172" t="s">
        <v>232</v>
      </c>
      <c r="F726" s="173" t="n">
        <f aca="false">SUM(H726:EM726)</f>
        <v>0</v>
      </c>
      <c r="G726" s="174"/>
      <c r="H726" s="176"/>
      <c r="I726" s="176"/>
      <c r="J726" s="176"/>
      <c r="K726" s="176"/>
      <c r="L726" s="176"/>
      <c r="M726" s="176"/>
      <c r="N726" s="176"/>
      <c r="O726" s="176"/>
      <c r="P726" s="176"/>
      <c r="Q726" s="175"/>
      <c r="R726" s="175"/>
      <c r="S726" s="175"/>
      <c r="T726" s="175"/>
      <c r="U726" s="175"/>
      <c r="V726" s="175"/>
      <c r="W726" s="175"/>
      <c r="X726" s="175"/>
      <c r="Y726" s="175"/>
      <c r="Z726" s="175"/>
      <c r="AA726" s="175"/>
      <c r="AB726" s="175"/>
      <c r="AC726" s="175"/>
      <c r="AD726" s="175"/>
      <c r="AE726" s="175"/>
      <c r="AF726" s="175"/>
      <c r="AG726" s="175"/>
      <c r="AH726" s="175"/>
      <c r="AI726" s="175"/>
      <c r="AJ726" s="175"/>
      <c r="AK726" s="175"/>
      <c r="AL726" s="175"/>
      <c r="AM726" s="175"/>
      <c r="AN726" s="175"/>
      <c r="AO726" s="175"/>
      <c r="AP726" s="175"/>
      <c r="AQ726" s="175"/>
      <c r="AR726" s="175"/>
      <c r="AS726" s="175"/>
      <c r="AT726" s="175"/>
      <c r="AU726" s="175"/>
      <c r="AV726" s="175"/>
      <c r="AW726" s="175"/>
      <c r="AX726" s="175"/>
      <c r="AY726" s="175"/>
      <c r="AZ726" s="175"/>
      <c r="BA726" s="175"/>
      <c r="BB726" s="175"/>
      <c r="BC726" s="176"/>
      <c r="BD726" s="176"/>
      <c r="BE726" s="176"/>
      <c r="BF726" s="176"/>
      <c r="BG726" s="176"/>
      <c r="BH726" s="176"/>
      <c r="BI726" s="176"/>
      <c r="BJ726" s="176"/>
      <c r="BK726" s="176"/>
      <c r="BL726" s="176"/>
      <c r="BM726" s="176"/>
      <c r="BN726" s="176"/>
      <c r="BO726" s="176"/>
      <c r="BP726" s="176"/>
      <c r="BQ726" s="176"/>
      <c r="BR726" s="176"/>
      <c r="BS726" s="176"/>
      <c r="BT726" s="176"/>
      <c r="BU726" s="176"/>
      <c r="BV726" s="176"/>
      <c r="BW726" s="176"/>
      <c r="BX726" s="176"/>
      <c r="BY726" s="176"/>
      <c r="BZ726" s="176"/>
      <c r="CA726" s="176"/>
      <c r="CB726" s="176"/>
      <c r="CC726" s="176"/>
      <c r="CD726" s="176"/>
      <c r="CE726" s="176"/>
      <c r="CF726" s="176"/>
      <c r="CG726" s="176"/>
      <c r="CH726" s="176"/>
      <c r="CI726" s="176"/>
      <c r="CJ726" s="176"/>
      <c r="CK726" s="176"/>
      <c r="CL726" s="176"/>
      <c r="CM726" s="176"/>
      <c r="CN726" s="176"/>
      <c r="CO726" s="176"/>
      <c r="CP726" s="176"/>
      <c r="CQ726" s="176"/>
      <c r="CR726" s="176"/>
      <c r="CS726" s="176"/>
      <c r="CT726" s="176"/>
      <c r="CU726" s="176"/>
      <c r="CV726" s="176"/>
      <c r="CW726" s="176"/>
      <c r="CX726" s="176"/>
      <c r="CY726" s="176"/>
      <c r="CZ726" s="176"/>
      <c r="DA726" s="176"/>
      <c r="DB726" s="176"/>
      <c r="DC726" s="176"/>
      <c r="DD726" s="176"/>
      <c r="DE726" s="176"/>
      <c r="DF726" s="176"/>
      <c r="DG726" s="176"/>
      <c r="DH726" s="176"/>
      <c r="DI726" s="176"/>
      <c r="DJ726" s="176"/>
      <c r="DK726" s="176"/>
      <c r="DL726" s="176"/>
      <c r="DM726" s="176"/>
      <c r="DN726" s="176"/>
      <c r="DO726" s="176"/>
      <c r="DP726" s="176"/>
      <c r="DQ726" s="176"/>
      <c r="DR726" s="176"/>
      <c r="DS726" s="176"/>
      <c r="DT726" s="176"/>
      <c r="DU726" s="176"/>
      <c r="DV726" s="176"/>
      <c r="DW726" s="176"/>
      <c r="DX726" s="176"/>
      <c r="DY726" s="176"/>
      <c r="DZ726" s="176"/>
      <c r="EA726" s="176"/>
      <c r="EB726" s="176"/>
      <c r="EC726" s="176"/>
      <c r="ED726" s="176"/>
      <c r="EE726" s="176"/>
      <c r="EF726" s="176"/>
      <c r="EG726" s="176"/>
      <c r="EH726" s="176"/>
      <c r="EI726" s="176"/>
      <c r="EJ726" s="176"/>
      <c r="EK726" s="176"/>
      <c r="EL726" s="176"/>
      <c r="EM726" s="176"/>
      <c r="EN726" s="177"/>
      <c r="EO726" s="177"/>
    </row>
    <row r="727" customFormat="false" ht="12.75" hidden="false" customHeight="false" outlineLevel="0" collapsed="false">
      <c r="A727" s="197" t="s">
        <v>64</v>
      </c>
      <c r="B727" s="198"/>
      <c r="C727" s="199"/>
      <c r="D727" s="171" t="n">
        <v>19</v>
      </c>
      <c r="E727" s="172" t="s">
        <v>232</v>
      </c>
      <c r="F727" s="173" t="n">
        <f aca="false">SUM(H727:EM727)</f>
        <v>0</v>
      </c>
      <c r="G727" s="174"/>
      <c r="H727" s="176"/>
      <c r="I727" s="176"/>
      <c r="J727" s="176"/>
      <c r="K727" s="176"/>
      <c r="L727" s="176"/>
      <c r="M727" s="176"/>
      <c r="N727" s="176"/>
      <c r="O727" s="176"/>
      <c r="P727" s="176"/>
      <c r="Q727" s="175"/>
      <c r="R727" s="175"/>
      <c r="S727" s="175"/>
      <c r="T727" s="175"/>
      <c r="U727" s="175"/>
      <c r="V727" s="175"/>
      <c r="W727" s="175"/>
      <c r="X727" s="175"/>
      <c r="Y727" s="175"/>
      <c r="Z727" s="175"/>
      <c r="AA727" s="175"/>
      <c r="AB727" s="175"/>
      <c r="AC727" s="175"/>
      <c r="AD727" s="175"/>
      <c r="AE727" s="175"/>
      <c r="AF727" s="175"/>
      <c r="AG727" s="175"/>
      <c r="AH727" s="175"/>
      <c r="AI727" s="175"/>
      <c r="AJ727" s="175"/>
      <c r="AK727" s="175"/>
      <c r="AL727" s="175"/>
      <c r="AM727" s="175"/>
      <c r="AN727" s="175"/>
      <c r="AO727" s="175"/>
      <c r="AP727" s="175"/>
      <c r="AQ727" s="175"/>
      <c r="AR727" s="175"/>
      <c r="AS727" s="175"/>
      <c r="AT727" s="175"/>
      <c r="AU727" s="175"/>
      <c r="AV727" s="175"/>
      <c r="AW727" s="175"/>
      <c r="AX727" s="175"/>
      <c r="AY727" s="175"/>
      <c r="AZ727" s="175"/>
      <c r="BA727" s="175"/>
      <c r="BB727" s="175"/>
      <c r="BC727" s="176"/>
      <c r="BD727" s="176"/>
      <c r="BE727" s="176"/>
      <c r="BF727" s="176"/>
      <c r="BG727" s="176"/>
      <c r="BH727" s="176"/>
      <c r="BI727" s="176"/>
      <c r="BJ727" s="176"/>
      <c r="BK727" s="176"/>
      <c r="BL727" s="176"/>
      <c r="BM727" s="176"/>
      <c r="BN727" s="176"/>
      <c r="BO727" s="176"/>
      <c r="BP727" s="176"/>
      <c r="BQ727" s="176"/>
      <c r="BR727" s="176"/>
      <c r="BS727" s="176"/>
      <c r="BT727" s="176"/>
      <c r="BU727" s="176"/>
      <c r="BV727" s="176"/>
      <c r="BW727" s="176"/>
      <c r="BX727" s="176"/>
      <c r="BY727" s="176"/>
      <c r="BZ727" s="176"/>
      <c r="CA727" s="176"/>
      <c r="CB727" s="176"/>
      <c r="CC727" s="176"/>
      <c r="CD727" s="176"/>
      <c r="CE727" s="176"/>
      <c r="CF727" s="176"/>
      <c r="CG727" s="176"/>
      <c r="CH727" s="176"/>
      <c r="CI727" s="176"/>
      <c r="CJ727" s="176"/>
      <c r="CK727" s="176"/>
      <c r="CL727" s="176"/>
      <c r="CM727" s="176"/>
      <c r="CN727" s="176"/>
      <c r="CO727" s="176"/>
      <c r="CP727" s="176"/>
      <c r="CQ727" s="176"/>
      <c r="CR727" s="176"/>
      <c r="CS727" s="176"/>
      <c r="CT727" s="176"/>
      <c r="CU727" s="176"/>
      <c r="CV727" s="176"/>
      <c r="CW727" s="176"/>
      <c r="CX727" s="176"/>
      <c r="CY727" s="176"/>
      <c r="CZ727" s="176"/>
      <c r="DA727" s="176"/>
      <c r="DB727" s="176"/>
      <c r="DC727" s="176"/>
      <c r="DD727" s="176"/>
      <c r="DE727" s="176"/>
      <c r="DF727" s="176"/>
      <c r="DG727" s="176"/>
      <c r="DH727" s="176"/>
      <c r="DI727" s="176"/>
      <c r="DJ727" s="176"/>
      <c r="DK727" s="176"/>
      <c r="DL727" s="176"/>
      <c r="DM727" s="176"/>
      <c r="DN727" s="176"/>
      <c r="DO727" s="176"/>
      <c r="DP727" s="176"/>
      <c r="DQ727" s="176"/>
      <c r="DR727" s="176"/>
      <c r="DS727" s="176"/>
      <c r="DT727" s="176"/>
      <c r="DU727" s="176"/>
      <c r="DV727" s="176"/>
      <c r="DW727" s="176"/>
      <c r="DX727" s="176"/>
      <c r="DY727" s="176"/>
      <c r="DZ727" s="176"/>
      <c r="EA727" s="176"/>
      <c r="EB727" s="176"/>
      <c r="EC727" s="176"/>
      <c r="ED727" s="176"/>
      <c r="EE727" s="176"/>
      <c r="EF727" s="176"/>
      <c r="EG727" s="176"/>
      <c r="EH727" s="176"/>
      <c r="EI727" s="176"/>
      <c r="EJ727" s="176"/>
      <c r="EK727" s="176"/>
      <c r="EL727" s="176"/>
      <c r="EM727" s="176"/>
      <c r="EN727" s="177"/>
      <c r="EO727" s="177"/>
    </row>
    <row r="728" customFormat="false" ht="12.75" hidden="false" customHeight="false" outlineLevel="0" collapsed="false">
      <c r="A728" s="197" t="s">
        <v>64</v>
      </c>
      <c r="B728" s="198"/>
      <c r="C728" s="199"/>
      <c r="D728" s="171" t="n">
        <v>20</v>
      </c>
      <c r="E728" s="172" t="s">
        <v>232</v>
      </c>
      <c r="F728" s="173" t="n">
        <f aca="false">SUM(H728:EM728)</f>
        <v>0</v>
      </c>
      <c r="G728" s="174"/>
      <c r="H728" s="176"/>
      <c r="I728" s="176"/>
      <c r="J728" s="176"/>
      <c r="K728" s="176"/>
      <c r="L728" s="176"/>
      <c r="M728" s="176"/>
      <c r="N728" s="176"/>
      <c r="O728" s="176"/>
      <c r="P728" s="176"/>
      <c r="Q728" s="175"/>
      <c r="R728" s="175"/>
      <c r="S728" s="175"/>
      <c r="T728" s="175"/>
      <c r="U728" s="175"/>
      <c r="V728" s="175"/>
      <c r="W728" s="175"/>
      <c r="X728" s="175"/>
      <c r="Y728" s="175"/>
      <c r="Z728" s="175"/>
      <c r="AA728" s="175"/>
      <c r="AB728" s="175"/>
      <c r="AC728" s="175"/>
      <c r="AD728" s="175"/>
      <c r="AE728" s="175"/>
      <c r="AF728" s="175"/>
      <c r="AG728" s="175"/>
      <c r="AH728" s="175"/>
      <c r="AI728" s="175"/>
      <c r="AJ728" s="175"/>
      <c r="AK728" s="175"/>
      <c r="AL728" s="175"/>
      <c r="AM728" s="175"/>
      <c r="AN728" s="175"/>
      <c r="AO728" s="175"/>
      <c r="AP728" s="175"/>
      <c r="AQ728" s="175"/>
      <c r="AR728" s="175"/>
      <c r="AS728" s="175"/>
      <c r="AT728" s="175"/>
      <c r="AU728" s="175"/>
      <c r="AV728" s="175"/>
      <c r="AW728" s="175"/>
      <c r="AX728" s="175"/>
      <c r="AY728" s="175"/>
      <c r="AZ728" s="175"/>
      <c r="BA728" s="175"/>
      <c r="BB728" s="175"/>
      <c r="BC728" s="176"/>
      <c r="BD728" s="176"/>
      <c r="BE728" s="176"/>
      <c r="BF728" s="176"/>
      <c r="BG728" s="176"/>
      <c r="BH728" s="176"/>
      <c r="BI728" s="176"/>
      <c r="BJ728" s="176"/>
      <c r="BK728" s="176"/>
      <c r="BL728" s="176"/>
      <c r="BM728" s="176"/>
      <c r="BN728" s="176"/>
      <c r="BO728" s="176"/>
      <c r="BP728" s="176"/>
      <c r="BQ728" s="176"/>
      <c r="BR728" s="176"/>
      <c r="BS728" s="176"/>
      <c r="BT728" s="176"/>
      <c r="BU728" s="176"/>
      <c r="BV728" s="176"/>
      <c r="BW728" s="176"/>
      <c r="BX728" s="176"/>
      <c r="BY728" s="176"/>
      <c r="BZ728" s="176"/>
      <c r="CA728" s="176"/>
      <c r="CB728" s="176"/>
      <c r="CC728" s="176"/>
      <c r="CD728" s="176"/>
      <c r="CE728" s="176"/>
      <c r="CF728" s="176"/>
      <c r="CG728" s="176"/>
      <c r="CH728" s="176"/>
      <c r="CI728" s="176"/>
      <c r="CJ728" s="176"/>
      <c r="CK728" s="176"/>
      <c r="CL728" s="176"/>
      <c r="CM728" s="176"/>
      <c r="CN728" s="176"/>
      <c r="CO728" s="176"/>
      <c r="CP728" s="176"/>
      <c r="CQ728" s="176"/>
      <c r="CR728" s="176"/>
      <c r="CS728" s="176"/>
      <c r="CT728" s="176"/>
      <c r="CU728" s="176"/>
      <c r="CV728" s="176"/>
      <c r="CW728" s="176"/>
      <c r="CX728" s="176"/>
      <c r="CY728" s="176"/>
      <c r="CZ728" s="176"/>
      <c r="DA728" s="176"/>
      <c r="DB728" s="176"/>
      <c r="DC728" s="176"/>
      <c r="DD728" s="176"/>
      <c r="DE728" s="176"/>
      <c r="DF728" s="176"/>
      <c r="DG728" s="176"/>
      <c r="DH728" s="176"/>
      <c r="DI728" s="176"/>
      <c r="DJ728" s="176"/>
      <c r="DK728" s="176"/>
      <c r="DL728" s="176"/>
      <c r="DM728" s="176"/>
      <c r="DN728" s="176"/>
      <c r="DO728" s="176"/>
      <c r="DP728" s="176"/>
      <c r="DQ728" s="176"/>
      <c r="DR728" s="176"/>
      <c r="DS728" s="176"/>
      <c r="DT728" s="176"/>
      <c r="DU728" s="176"/>
      <c r="DV728" s="176"/>
      <c r="DW728" s="176"/>
      <c r="DX728" s="176"/>
      <c r="DY728" s="176"/>
      <c r="DZ728" s="176"/>
      <c r="EA728" s="176"/>
      <c r="EB728" s="176"/>
      <c r="EC728" s="176"/>
      <c r="ED728" s="176"/>
      <c r="EE728" s="176"/>
      <c r="EF728" s="176"/>
      <c r="EG728" s="176"/>
      <c r="EH728" s="176"/>
      <c r="EI728" s="176"/>
      <c r="EJ728" s="176"/>
      <c r="EK728" s="176"/>
      <c r="EL728" s="176"/>
      <c r="EM728" s="176"/>
      <c r="EN728" s="177"/>
      <c r="EO728" s="177"/>
    </row>
    <row r="729" customFormat="false" ht="12.75" hidden="false" customHeight="false" outlineLevel="0" collapsed="false">
      <c r="A729" s="197" t="s">
        <v>64</v>
      </c>
      <c r="B729" s="198"/>
      <c r="C729" s="199"/>
      <c r="D729" s="171" t="n">
        <v>21</v>
      </c>
      <c r="E729" s="172" t="s">
        <v>232</v>
      </c>
      <c r="F729" s="178" t="n">
        <f aca="false">SUM(H729:EM729)</f>
        <v>0</v>
      </c>
      <c r="G729" s="179"/>
      <c r="H729" s="181"/>
      <c r="I729" s="181"/>
      <c r="J729" s="181"/>
      <c r="K729" s="181"/>
      <c r="L729" s="181"/>
      <c r="M729" s="181"/>
      <c r="N729" s="181"/>
      <c r="O729" s="181"/>
      <c r="P729" s="181"/>
      <c r="Q729" s="180"/>
      <c r="R729" s="180"/>
      <c r="S729" s="180"/>
      <c r="T729" s="180"/>
      <c r="U729" s="180"/>
      <c r="V729" s="180"/>
      <c r="W729" s="180"/>
      <c r="X729" s="180"/>
      <c r="Y729" s="180"/>
      <c r="Z729" s="180"/>
      <c r="AA729" s="180"/>
      <c r="AB729" s="180"/>
      <c r="AC729" s="180"/>
      <c r="AD729" s="180"/>
      <c r="AE729" s="180"/>
      <c r="AF729" s="180"/>
      <c r="AG729" s="180"/>
      <c r="AH729" s="180"/>
      <c r="AI729" s="180"/>
      <c r="AJ729" s="180"/>
      <c r="AK729" s="180"/>
      <c r="AL729" s="180"/>
      <c r="AM729" s="180"/>
      <c r="AN729" s="180"/>
      <c r="AO729" s="180"/>
      <c r="AP729" s="180"/>
      <c r="AQ729" s="180"/>
      <c r="AR729" s="180"/>
      <c r="AS729" s="180"/>
      <c r="AT729" s="180"/>
      <c r="AU729" s="180"/>
      <c r="AV729" s="180"/>
      <c r="AW729" s="180"/>
      <c r="AX729" s="180"/>
      <c r="AY729" s="180"/>
      <c r="AZ729" s="180"/>
      <c r="BA729" s="180"/>
      <c r="BB729" s="180"/>
      <c r="BC729" s="181"/>
      <c r="BD729" s="181"/>
      <c r="BE729" s="181"/>
      <c r="BF729" s="181"/>
      <c r="BG729" s="181"/>
      <c r="BH729" s="181"/>
      <c r="BI729" s="181"/>
      <c r="BJ729" s="181"/>
      <c r="BK729" s="181"/>
      <c r="BL729" s="181"/>
      <c r="BM729" s="181"/>
      <c r="BN729" s="181"/>
      <c r="BO729" s="181"/>
      <c r="BP729" s="181"/>
      <c r="BQ729" s="181"/>
      <c r="BR729" s="181"/>
      <c r="BS729" s="181"/>
      <c r="BT729" s="181"/>
      <c r="BU729" s="181"/>
      <c r="BV729" s="181"/>
      <c r="BW729" s="181"/>
      <c r="BX729" s="181"/>
      <c r="BY729" s="181"/>
      <c r="BZ729" s="181"/>
      <c r="CA729" s="181"/>
      <c r="CB729" s="181"/>
      <c r="CC729" s="181"/>
      <c r="CD729" s="181"/>
      <c r="CE729" s="181"/>
      <c r="CF729" s="181"/>
      <c r="CG729" s="181"/>
      <c r="CH729" s="181"/>
      <c r="CI729" s="181"/>
      <c r="CJ729" s="181"/>
      <c r="CK729" s="181"/>
      <c r="CL729" s="181"/>
      <c r="CM729" s="181"/>
      <c r="CN729" s="181"/>
      <c r="CO729" s="181"/>
      <c r="CP729" s="181"/>
      <c r="CQ729" s="181"/>
      <c r="CR729" s="181"/>
      <c r="CS729" s="181"/>
      <c r="CT729" s="181"/>
      <c r="CU729" s="181"/>
      <c r="CV729" s="181"/>
      <c r="CW729" s="181"/>
      <c r="CX729" s="181"/>
      <c r="CY729" s="181"/>
      <c r="CZ729" s="181"/>
      <c r="DA729" s="181"/>
      <c r="DB729" s="181"/>
      <c r="DC729" s="181"/>
      <c r="DD729" s="181"/>
      <c r="DE729" s="181"/>
      <c r="DF729" s="181"/>
      <c r="DG729" s="181"/>
      <c r="DH729" s="181"/>
      <c r="DI729" s="181"/>
      <c r="DJ729" s="181"/>
      <c r="DK729" s="181"/>
      <c r="DL729" s="181"/>
      <c r="DM729" s="181"/>
      <c r="DN729" s="181"/>
      <c r="DO729" s="181"/>
      <c r="DP729" s="181"/>
      <c r="DQ729" s="181"/>
      <c r="DR729" s="181"/>
      <c r="DS729" s="181"/>
      <c r="DT729" s="181"/>
      <c r="DU729" s="181"/>
      <c r="DV729" s="181"/>
      <c r="DW729" s="181"/>
      <c r="DX729" s="181"/>
      <c r="DY729" s="181"/>
      <c r="DZ729" s="181"/>
      <c r="EA729" s="181"/>
      <c r="EB729" s="181"/>
      <c r="EC729" s="181"/>
      <c r="ED729" s="181"/>
      <c r="EE729" s="181"/>
      <c r="EF729" s="181"/>
      <c r="EG729" s="181"/>
      <c r="EH729" s="181"/>
      <c r="EI729" s="181"/>
      <c r="EJ729" s="181"/>
      <c r="EK729" s="181"/>
      <c r="EL729" s="181"/>
      <c r="EM729" s="181"/>
      <c r="EN729" s="177"/>
      <c r="EO729" s="177"/>
    </row>
    <row r="730" customFormat="false" ht="12.75" hidden="false" customHeight="false" outlineLevel="0" collapsed="false">
      <c r="A730" s="197" t="s">
        <v>64</v>
      </c>
      <c r="B730" s="198"/>
      <c r="C730" s="199"/>
      <c r="D730" s="171" t="n">
        <v>22</v>
      </c>
      <c r="E730" s="172" t="s">
        <v>232</v>
      </c>
      <c r="F730" s="178" t="n">
        <f aca="false">SUM(H730:EM730)</f>
        <v>0</v>
      </c>
      <c r="G730" s="179" t="n">
        <f aca="false">SUM(F724:F730)</f>
        <v>0</v>
      </c>
      <c r="H730" s="181"/>
      <c r="I730" s="181"/>
      <c r="J730" s="181"/>
      <c r="K730" s="181"/>
      <c r="L730" s="181"/>
      <c r="M730" s="181"/>
      <c r="N730" s="181"/>
      <c r="O730" s="181"/>
      <c r="P730" s="181"/>
      <c r="Q730" s="180"/>
      <c r="R730" s="180"/>
      <c r="S730" s="180"/>
      <c r="T730" s="180"/>
      <c r="U730" s="180"/>
      <c r="V730" s="180"/>
      <c r="W730" s="180"/>
      <c r="X730" s="180"/>
      <c r="Y730" s="180"/>
      <c r="Z730" s="180"/>
      <c r="AA730" s="180"/>
      <c r="AB730" s="180"/>
      <c r="AC730" s="180"/>
      <c r="AD730" s="180"/>
      <c r="AE730" s="180"/>
      <c r="AF730" s="180"/>
      <c r="AG730" s="180"/>
      <c r="AH730" s="180"/>
      <c r="AI730" s="180"/>
      <c r="AJ730" s="180"/>
      <c r="AK730" s="180"/>
      <c r="AL730" s="180"/>
      <c r="AM730" s="180"/>
      <c r="AN730" s="180"/>
      <c r="AO730" s="180"/>
      <c r="AP730" s="180"/>
      <c r="AQ730" s="180"/>
      <c r="AR730" s="180"/>
      <c r="AS730" s="180"/>
      <c r="AT730" s="180"/>
      <c r="AU730" s="180"/>
      <c r="AV730" s="180"/>
      <c r="AW730" s="180"/>
      <c r="AX730" s="180"/>
      <c r="AY730" s="180"/>
      <c r="AZ730" s="180"/>
      <c r="BA730" s="180"/>
      <c r="BB730" s="180"/>
      <c r="BC730" s="181"/>
      <c r="BD730" s="181"/>
      <c r="BE730" s="181"/>
      <c r="BF730" s="181"/>
      <c r="BG730" s="181"/>
      <c r="BH730" s="181"/>
      <c r="BI730" s="181"/>
      <c r="BJ730" s="181"/>
      <c r="BK730" s="181"/>
      <c r="BL730" s="181"/>
      <c r="BM730" s="181"/>
      <c r="BN730" s="181"/>
      <c r="BO730" s="181"/>
      <c r="BP730" s="181"/>
      <c r="BQ730" s="181"/>
      <c r="BR730" s="181"/>
      <c r="BS730" s="181"/>
      <c r="BT730" s="181"/>
      <c r="BU730" s="181"/>
      <c r="BV730" s="181"/>
      <c r="BW730" s="181"/>
      <c r="BX730" s="181"/>
      <c r="BY730" s="181"/>
      <c r="BZ730" s="181"/>
      <c r="CA730" s="181"/>
      <c r="CB730" s="181"/>
      <c r="CC730" s="181"/>
      <c r="CD730" s="181"/>
      <c r="CE730" s="181"/>
      <c r="CF730" s="181"/>
      <c r="CG730" s="181"/>
      <c r="CH730" s="181"/>
      <c r="CI730" s="181"/>
      <c r="CJ730" s="181"/>
      <c r="CK730" s="181"/>
      <c r="CL730" s="181"/>
      <c r="CM730" s="181"/>
      <c r="CN730" s="181"/>
      <c r="CO730" s="181"/>
      <c r="CP730" s="181"/>
      <c r="CQ730" s="181"/>
      <c r="CR730" s="181"/>
      <c r="CS730" s="181"/>
      <c r="CT730" s="181"/>
      <c r="CU730" s="181"/>
      <c r="CV730" s="181"/>
      <c r="CW730" s="181"/>
      <c r="CX730" s="181"/>
      <c r="CY730" s="181"/>
      <c r="CZ730" s="181"/>
      <c r="DA730" s="181"/>
      <c r="DB730" s="181"/>
      <c r="DC730" s="181"/>
      <c r="DD730" s="181"/>
      <c r="DE730" s="181"/>
      <c r="DF730" s="181"/>
      <c r="DG730" s="181"/>
      <c r="DH730" s="181"/>
      <c r="DI730" s="181"/>
      <c r="DJ730" s="181"/>
      <c r="DK730" s="181"/>
      <c r="DL730" s="181"/>
      <c r="DM730" s="181"/>
      <c r="DN730" s="181"/>
      <c r="DO730" s="181"/>
      <c r="DP730" s="181"/>
      <c r="DQ730" s="181"/>
      <c r="DR730" s="181"/>
      <c r="DS730" s="181"/>
      <c r="DT730" s="181"/>
      <c r="DU730" s="181"/>
      <c r="DV730" s="181"/>
      <c r="DW730" s="181"/>
      <c r="DX730" s="181"/>
      <c r="DY730" s="181"/>
      <c r="DZ730" s="181"/>
      <c r="EA730" s="181"/>
      <c r="EB730" s="181"/>
      <c r="EC730" s="181"/>
      <c r="ED730" s="181"/>
      <c r="EE730" s="181"/>
      <c r="EF730" s="181"/>
      <c r="EG730" s="181"/>
      <c r="EH730" s="181"/>
      <c r="EI730" s="181"/>
      <c r="EJ730" s="181"/>
      <c r="EK730" s="181"/>
      <c r="EL730" s="181"/>
      <c r="EM730" s="181"/>
      <c r="EN730" s="177"/>
      <c r="EO730" s="177"/>
    </row>
    <row r="731" customFormat="false" ht="12.75" hidden="false" customHeight="false" outlineLevel="0" collapsed="false">
      <c r="A731" s="197" t="s">
        <v>64</v>
      </c>
      <c r="B731" s="198"/>
      <c r="C731" s="199"/>
      <c r="D731" s="171" t="n">
        <v>23</v>
      </c>
      <c r="E731" s="172" t="s">
        <v>233</v>
      </c>
      <c r="F731" s="173" t="n">
        <f aca="false">SUM(H731:EM731)</f>
        <v>0</v>
      </c>
      <c r="G731" s="174"/>
      <c r="H731" s="176"/>
      <c r="I731" s="176"/>
      <c r="J731" s="176"/>
      <c r="K731" s="176"/>
      <c r="L731" s="176"/>
      <c r="M731" s="176"/>
      <c r="N731" s="176"/>
      <c r="O731" s="176"/>
      <c r="P731" s="176"/>
      <c r="Q731" s="175"/>
      <c r="R731" s="175"/>
      <c r="S731" s="175"/>
      <c r="T731" s="175"/>
      <c r="U731" s="175"/>
      <c r="V731" s="175"/>
      <c r="W731" s="175"/>
      <c r="X731" s="175"/>
      <c r="Y731" s="175"/>
      <c r="Z731" s="175"/>
      <c r="AA731" s="175"/>
      <c r="AB731" s="175"/>
      <c r="AC731" s="175"/>
      <c r="AD731" s="175"/>
      <c r="AE731" s="175"/>
      <c r="AF731" s="175"/>
      <c r="AG731" s="175"/>
      <c r="AH731" s="175"/>
      <c r="AI731" s="175"/>
      <c r="AJ731" s="175"/>
      <c r="AK731" s="175"/>
      <c r="AL731" s="175"/>
      <c r="AM731" s="175"/>
      <c r="AN731" s="175"/>
      <c r="AO731" s="175"/>
      <c r="AP731" s="175"/>
      <c r="AQ731" s="175"/>
      <c r="AR731" s="175"/>
      <c r="AS731" s="175"/>
      <c r="AT731" s="175"/>
      <c r="AU731" s="175"/>
      <c r="AV731" s="175"/>
      <c r="AW731" s="175"/>
      <c r="AX731" s="175"/>
      <c r="AY731" s="175"/>
      <c r="AZ731" s="175"/>
      <c r="BA731" s="175"/>
      <c r="BB731" s="175"/>
      <c r="BC731" s="176"/>
      <c r="BD731" s="176"/>
      <c r="BE731" s="176"/>
      <c r="BF731" s="176"/>
      <c r="BG731" s="176"/>
      <c r="BH731" s="176"/>
      <c r="BI731" s="176"/>
      <c r="BJ731" s="176"/>
      <c r="BK731" s="176"/>
      <c r="BL731" s="176"/>
      <c r="BM731" s="176"/>
      <c r="BN731" s="176"/>
      <c r="BO731" s="176"/>
      <c r="BP731" s="176"/>
      <c r="BQ731" s="176"/>
      <c r="BR731" s="176"/>
      <c r="BS731" s="176"/>
      <c r="BT731" s="176"/>
      <c r="BU731" s="176"/>
      <c r="BV731" s="176"/>
      <c r="BW731" s="176"/>
      <c r="BX731" s="176"/>
      <c r="BY731" s="176"/>
      <c r="BZ731" s="176"/>
      <c r="CA731" s="176"/>
      <c r="CB731" s="176"/>
      <c r="CC731" s="176"/>
      <c r="CD731" s="176"/>
      <c r="CE731" s="176"/>
      <c r="CF731" s="176"/>
      <c r="CG731" s="176"/>
      <c r="CH731" s="176"/>
      <c r="CI731" s="176"/>
      <c r="CJ731" s="176"/>
      <c r="CK731" s="176"/>
      <c r="CL731" s="176"/>
      <c r="CM731" s="176"/>
      <c r="CN731" s="176"/>
      <c r="CO731" s="176"/>
      <c r="CP731" s="176"/>
      <c r="CQ731" s="176"/>
      <c r="CR731" s="176"/>
      <c r="CS731" s="176"/>
      <c r="CT731" s="176"/>
      <c r="CU731" s="176"/>
      <c r="CV731" s="176"/>
      <c r="CW731" s="176"/>
      <c r="CX731" s="176"/>
      <c r="CY731" s="176"/>
      <c r="CZ731" s="176"/>
      <c r="DA731" s="176"/>
      <c r="DB731" s="176"/>
      <c r="DC731" s="176"/>
      <c r="DD731" s="176"/>
      <c r="DE731" s="176"/>
      <c r="DF731" s="176"/>
      <c r="DG731" s="176"/>
      <c r="DH731" s="176"/>
      <c r="DI731" s="176"/>
      <c r="DJ731" s="176"/>
      <c r="DK731" s="176"/>
      <c r="DL731" s="176"/>
      <c r="DM731" s="176"/>
      <c r="DN731" s="176"/>
      <c r="DO731" s="176"/>
      <c r="DP731" s="176"/>
      <c r="DQ731" s="176"/>
      <c r="DR731" s="176"/>
      <c r="DS731" s="176"/>
      <c r="DT731" s="176"/>
      <c r="DU731" s="176"/>
      <c r="DV731" s="176"/>
      <c r="DW731" s="176"/>
      <c r="DX731" s="176"/>
      <c r="DY731" s="176"/>
      <c r="DZ731" s="176"/>
      <c r="EA731" s="176"/>
      <c r="EB731" s="176"/>
      <c r="EC731" s="176"/>
      <c r="ED731" s="176"/>
      <c r="EE731" s="176"/>
      <c r="EF731" s="176"/>
      <c r="EG731" s="176"/>
      <c r="EH731" s="176"/>
      <c r="EI731" s="176"/>
      <c r="EJ731" s="176"/>
      <c r="EK731" s="176"/>
      <c r="EL731" s="176"/>
      <c r="EM731" s="176"/>
      <c r="EN731" s="177"/>
      <c r="EO731" s="177"/>
    </row>
    <row r="732" customFormat="false" ht="12.75" hidden="false" customHeight="false" outlineLevel="0" collapsed="false">
      <c r="A732" s="197" t="s">
        <v>64</v>
      </c>
      <c r="B732" s="198"/>
      <c r="C732" s="199"/>
      <c r="D732" s="171" t="n">
        <v>24</v>
      </c>
      <c r="E732" s="172" t="s">
        <v>233</v>
      </c>
      <c r="F732" s="173" t="n">
        <f aca="false">SUM(H732:EM732)</f>
        <v>0</v>
      </c>
      <c r="G732" s="174"/>
      <c r="H732" s="176"/>
      <c r="I732" s="176"/>
      <c r="J732" s="176"/>
      <c r="K732" s="176"/>
      <c r="L732" s="176"/>
      <c r="M732" s="176"/>
      <c r="N732" s="176"/>
      <c r="O732" s="176"/>
      <c r="P732" s="176"/>
      <c r="Q732" s="175"/>
      <c r="R732" s="175"/>
      <c r="S732" s="175"/>
      <c r="T732" s="175"/>
      <c r="U732" s="175"/>
      <c r="V732" s="175"/>
      <c r="W732" s="175"/>
      <c r="X732" s="175"/>
      <c r="Y732" s="175"/>
      <c r="Z732" s="175"/>
      <c r="AA732" s="175"/>
      <c r="AB732" s="175"/>
      <c r="AC732" s="175"/>
      <c r="AD732" s="175"/>
      <c r="AE732" s="175"/>
      <c r="AF732" s="175"/>
      <c r="AG732" s="175"/>
      <c r="AH732" s="175"/>
      <c r="AI732" s="175"/>
      <c r="AJ732" s="175"/>
      <c r="AK732" s="175"/>
      <c r="AL732" s="175"/>
      <c r="AM732" s="175"/>
      <c r="AN732" s="175"/>
      <c r="AO732" s="175"/>
      <c r="AP732" s="175"/>
      <c r="AQ732" s="175"/>
      <c r="AR732" s="175"/>
      <c r="AS732" s="175"/>
      <c r="AT732" s="175"/>
      <c r="AU732" s="175"/>
      <c r="AV732" s="175"/>
      <c r="AW732" s="175"/>
      <c r="AX732" s="175"/>
      <c r="AY732" s="175"/>
      <c r="AZ732" s="175"/>
      <c r="BA732" s="175"/>
      <c r="BB732" s="175"/>
      <c r="BC732" s="176"/>
      <c r="BD732" s="176"/>
      <c r="BE732" s="176"/>
      <c r="BF732" s="176"/>
      <c r="BG732" s="176"/>
      <c r="BH732" s="176"/>
      <c r="BI732" s="176"/>
      <c r="BJ732" s="176"/>
      <c r="BK732" s="176"/>
      <c r="BL732" s="176"/>
      <c r="BM732" s="176"/>
      <c r="BN732" s="176"/>
      <c r="BO732" s="176"/>
      <c r="BP732" s="176"/>
      <c r="BQ732" s="176"/>
      <c r="BR732" s="176"/>
      <c r="BS732" s="176"/>
      <c r="BT732" s="176"/>
      <c r="BU732" s="176"/>
      <c r="BV732" s="176"/>
      <c r="BW732" s="176"/>
      <c r="BX732" s="176"/>
      <c r="BY732" s="176"/>
      <c r="BZ732" s="176"/>
      <c r="CA732" s="176"/>
      <c r="CB732" s="176"/>
      <c r="CC732" s="176"/>
      <c r="CD732" s="176"/>
      <c r="CE732" s="176"/>
      <c r="CF732" s="176"/>
      <c r="CG732" s="176"/>
      <c r="CH732" s="176"/>
      <c r="CI732" s="176"/>
      <c r="CJ732" s="176"/>
      <c r="CK732" s="176"/>
      <c r="CL732" s="176"/>
      <c r="CM732" s="176"/>
      <c r="CN732" s="176"/>
      <c r="CO732" s="176"/>
      <c r="CP732" s="176"/>
      <c r="CQ732" s="176"/>
      <c r="CR732" s="176"/>
      <c r="CS732" s="176"/>
      <c r="CT732" s="176"/>
      <c r="CU732" s="176"/>
      <c r="CV732" s="176"/>
      <c r="CW732" s="176"/>
      <c r="CX732" s="176"/>
      <c r="CY732" s="176"/>
      <c r="CZ732" s="176"/>
      <c r="DA732" s="176"/>
      <c r="DB732" s="176"/>
      <c r="DC732" s="176"/>
      <c r="DD732" s="176"/>
      <c r="DE732" s="176"/>
      <c r="DF732" s="176"/>
      <c r="DG732" s="176"/>
      <c r="DH732" s="176"/>
      <c r="DI732" s="176"/>
      <c r="DJ732" s="176"/>
      <c r="DK732" s="176"/>
      <c r="DL732" s="176"/>
      <c r="DM732" s="176"/>
      <c r="DN732" s="176"/>
      <c r="DO732" s="176"/>
      <c r="DP732" s="176"/>
      <c r="DQ732" s="176"/>
      <c r="DR732" s="176"/>
      <c r="DS732" s="176"/>
      <c r="DT732" s="176"/>
      <c r="DU732" s="176"/>
      <c r="DV732" s="176"/>
      <c r="DW732" s="176"/>
      <c r="DX732" s="176"/>
      <c r="DY732" s="176"/>
      <c r="DZ732" s="176"/>
      <c r="EA732" s="176"/>
      <c r="EB732" s="176"/>
      <c r="EC732" s="176"/>
      <c r="ED732" s="176"/>
      <c r="EE732" s="176"/>
      <c r="EF732" s="176"/>
      <c r="EG732" s="176"/>
      <c r="EH732" s="176"/>
      <c r="EI732" s="176"/>
      <c r="EJ732" s="176"/>
      <c r="EK732" s="176"/>
      <c r="EL732" s="176"/>
      <c r="EM732" s="176"/>
      <c r="EN732" s="177"/>
      <c r="EO732" s="177"/>
    </row>
    <row r="733" customFormat="false" ht="12.75" hidden="false" customHeight="false" outlineLevel="0" collapsed="false">
      <c r="A733" s="197" t="s">
        <v>64</v>
      </c>
      <c r="B733" s="198"/>
      <c r="C733" s="199"/>
      <c r="D733" s="171" t="n">
        <v>25</v>
      </c>
      <c r="E733" s="172" t="s">
        <v>233</v>
      </c>
      <c r="F733" s="173" t="n">
        <f aca="false">SUM(H733:EM733)</f>
        <v>0</v>
      </c>
      <c r="G733" s="174"/>
      <c r="H733" s="176"/>
      <c r="I733" s="176"/>
      <c r="J733" s="176"/>
      <c r="K733" s="176"/>
      <c r="L733" s="176"/>
      <c r="M733" s="176"/>
      <c r="N733" s="176"/>
      <c r="O733" s="176"/>
      <c r="P733" s="176"/>
      <c r="Q733" s="175"/>
      <c r="R733" s="175"/>
      <c r="S733" s="175"/>
      <c r="T733" s="175"/>
      <c r="U733" s="175"/>
      <c r="V733" s="175"/>
      <c r="W733" s="175"/>
      <c r="X733" s="175"/>
      <c r="Y733" s="175"/>
      <c r="Z733" s="175"/>
      <c r="AA733" s="175"/>
      <c r="AB733" s="175"/>
      <c r="AC733" s="175"/>
      <c r="AD733" s="175"/>
      <c r="AE733" s="175"/>
      <c r="AF733" s="175"/>
      <c r="AG733" s="175"/>
      <c r="AH733" s="175"/>
      <c r="AI733" s="175"/>
      <c r="AJ733" s="175"/>
      <c r="AK733" s="175"/>
      <c r="AL733" s="175"/>
      <c r="AM733" s="175"/>
      <c r="AN733" s="175"/>
      <c r="AO733" s="175"/>
      <c r="AP733" s="175"/>
      <c r="AQ733" s="175"/>
      <c r="AR733" s="175"/>
      <c r="AS733" s="175"/>
      <c r="AT733" s="175"/>
      <c r="AU733" s="175"/>
      <c r="AV733" s="175"/>
      <c r="AW733" s="175"/>
      <c r="AX733" s="175"/>
      <c r="AY733" s="175"/>
      <c r="AZ733" s="175"/>
      <c r="BA733" s="175"/>
      <c r="BB733" s="175"/>
      <c r="BC733" s="176"/>
      <c r="BD733" s="176"/>
      <c r="BE733" s="176"/>
      <c r="BF733" s="176"/>
      <c r="BG733" s="176"/>
      <c r="BH733" s="176"/>
      <c r="BI733" s="176"/>
      <c r="BJ733" s="176"/>
      <c r="BK733" s="176"/>
      <c r="BL733" s="176"/>
      <c r="BM733" s="176"/>
      <c r="BN733" s="176"/>
      <c r="BO733" s="176"/>
      <c r="BP733" s="176"/>
      <c r="BQ733" s="176"/>
      <c r="BR733" s="176"/>
      <c r="BS733" s="176"/>
      <c r="BT733" s="176"/>
      <c r="BU733" s="176"/>
      <c r="BV733" s="176"/>
      <c r="BW733" s="176"/>
      <c r="BX733" s="176"/>
      <c r="BY733" s="176"/>
      <c r="BZ733" s="176"/>
      <c r="CA733" s="176"/>
      <c r="CB733" s="176"/>
      <c r="CC733" s="176"/>
      <c r="CD733" s="176"/>
      <c r="CE733" s="176"/>
      <c r="CF733" s="176"/>
      <c r="CG733" s="176"/>
      <c r="CH733" s="176"/>
      <c r="CI733" s="176"/>
      <c r="CJ733" s="176"/>
      <c r="CK733" s="176"/>
      <c r="CL733" s="176"/>
      <c r="CM733" s="176"/>
      <c r="CN733" s="176"/>
      <c r="CO733" s="176"/>
      <c r="CP733" s="176"/>
      <c r="CQ733" s="176"/>
      <c r="CR733" s="176"/>
      <c r="CS733" s="176"/>
      <c r="CT733" s="176"/>
      <c r="CU733" s="176"/>
      <c r="CV733" s="176"/>
      <c r="CW733" s="176"/>
      <c r="CX733" s="176"/>
      <c r="CY733" s="176"/>
      <c r="CZ733" s="176"/>
      <c r="DA733" s="176"/>
      <c r="DB733" s="176"/>
      <c r="DC733" s="176"/>
      <c r="DD733" s="176"/>
      <c r="DE733" s="176"/>
      <c r="DF733" s="176"/>
      <c r="DG733" s="176"/>
      <c r="DH733" s="176"/>
      <c r="DI733" s="176"/>
      <c r="DJ733" s="176"/>
      <c r="DK733" s="176"/>
      <c r="DL733" s="176"/>
      <c r="DM733" s="176"/>
      <c r="DN733" s="176"/>
      <c r="DO733" s="176"/>
      <c r="DP733" s="176"/>
      <c r="DQ733" s="176"/>
      <c r="DR733" s="176"/>
      <c r="DS733" s="176"/>
      <c r="DT733" s="176"/>
      <c r="DU733" s="176"/>
      <c r="DV733" s="176"/>
      <c r="DW733" s="176"/>
      <c r="DX733" s="176"/>
      <c r="DY733" s="176"/>
      <c r="DZ733" s="176"/>
      <c r="EA733" s="176"/>
      <c r="EB733" s="176"/>
      <c r="EC733" s="176"/>
      <c r="ED733" s="176"/>
      <c r="EE733" s="176"/>
      <c r="EF733" s="176"/>
      <c r="EG733" s="176"/>
      <c r="EH733" s="176"/>
      <c r="EI733" s="176"/>
      <c r="EJ733" s="176"/>
      <c r="EK733" s="176"/>
      <c r="EL733" s="176"/>
      <c r="EM733" s="176"/>
      <c r="EN733" s="177"/>
      <c r="EO733" s="177"/>
    </row>
    <row r="734" customFormat="false" ht="12.75" hidden="false" customHeight="false" outlineLevel="0" collapsed="false">
      <c r="A734" s="197" t="s">
        <v>64</v>
      </c>
      <c r="B734" s="198"/>
      <c r="C734" s="199"/>
      <c r="D734" s="171" t="n">
        <v>26</v>
      </c>
      <c r="E734" s="172" t="s">
        <v>233</v>
      </c>
      <c r="F734" s="173" t="n">
        <f aca="false">SUM(H734:EM734)</f>
        <v>0</v>
      </c>
      <c r="G734" s="174"/>
      <c r="H734" s="176"/>
      <c r="I734" s="176"/>
      <c r="J734" s="176"/>
      <c r="K734" s="176"/>
      <c r="L734" s="176"/>
      <c r="M734" s="176"/>
      <c r="N734" s="176"/>
      <c r="O734" s="176"/>
      <c r="P734" s="176"/>
      <c r="Q734" s="175"/>
      <c r="R734" s="175"/>
      <c r="S734" s="175"/>
      <c r="T734" s="175"/>
      <c r="U734" s="175"/>
      <c r="V734" s="175"/>
      <c r="W734" s="175"/>
      <c r="X734" s="175"/>
      <c r="Y734" s="175"/>
      <c r="Z734" s="175"/>
      <c r="AA734" s="175"/>
      <c r="AB734" s="175"/>
      <c r="AC734" s="175"/>
      <c r="AD734" s="175"/>
      <c r="AE734" s="175"/>
      <c r="AF734" s="175"/>
      <c r="AG734" s="175"/>
      <c r="AH734" s="175"/>
      <c r="AI734" s="175"/>
      <c r="AJ734" s="175"/>
      <c r="AK734" s="175"/>
      <c r="AL734" s="175"/>
      <c r="AM734" s="175"/>
      <c r="AN734" s="175"/>
      <c r="AO734" s="175"/>
      <c r="AP734" s="175"/>
      <c r="AQ734" s="175"/>
      <c r="AR734" s="175"/>
      <c r="AS734" s="175"/>
      <c r="AT734" s="175"/>
      <c r="AU734" s="175"/>
      <c r="AV734" s="175"/>
      <c r="AW734" s="175"/>
      <c r="AX734" s="175"/>
      <c r="AY734" s="175"/>
      <c r="AZ734" s="175"/>
      <c r="BA734" s="175"/>
      <c r="BB734" s="175"/>
      <c r="BC734" s="176"/>
      <c r="BD734" s="176"/>
      <c r="BE734" s="176"/>
      <c r="BF734" s="176"/>
      <c r="BG734" s="176"/>
      <c r="BH734" s="176"/>
      <c r="BI734" s="176"/>
      <c r="BJ734" s="176"/>
      <c r="BK734" s="176"/>
      <c r="BL734" s="176"/>
      <c r="BM734" s="176"/>
      <c r="BN734" s="176"/>
      <c r="BO734" s="176"/>
      <c r="BP734" s="176"/>
      <c r="BQ734" s="176"/>
      <c r="BR734" s="176"/>
      <c r="BS734" s="176"/>
      <c r="BT734" s="176"/>
      <c r="BU734" s="176"/>
      <c r="BV734" s="176"/>
      <c r="BW734" s="176"/>
      <c r="BX734" s="176"/>
      <c r="BY734" s="176"/>
      <c r="BZ734" s="176"/>
      <c r="CA734" s="176"/>
      <c r="CB734" s="176"/>
      <c r="CC734" s="176"/>
      <c r="CD734" s="176"/>
      <c r="CE734" s="176"/>
      <c r="CF734" s="176"/>
      <c r="CG734" s="176"/>
      <c r="CH734" s="176"/>
      <c r="CI734" s="176"/>
      <c r="CJ734" s="176"/>
      <c r="CK734" s="176"/>
      <c r="CL734" s="176"/>
      <c r="CM734" s="176"/>
      <c r="CN734" s="176"/>
      <c r="CO734" s="176"/>
      <c r="CP734" s="176"/>
      <c r="CQ734" s="176"/>
      <c r="CR734" s="176"/>
      <c r="CS734" s="176"/>
      <c r="CT734" s="176"/>
      <c r="CU734" s="176"/>
      <c r="CV734" s="176"/>
      <c r="CW734" s="176"/>
      <c r="CX734" s="176"/>
      <c r="CY734" s="176"/>
      <c r="CZ734" s="176"/>
      <c r="DA734" s="176"/>
      <c r="DB734" s="176"/>
      <c r="DC734" s="176"/>
      <c r="DD734" s="176"/>
      <c r="DE734" s="176"/>
      <c r="DF734" s="176"/>
      <c r="DG734" s="176"/>
      <c r="DH734" s="176"/>
      <c r="DI734" s="176"/>
      <c r="DJ734" s="176"/>
      <c r="DK734" s="176"/>
      <c r="DL734" s="176"/>
      <c r="DM734" s="176"/>
      <c r="DN734" s="176"/>
      <c r="DO734" s="176"/>
      <c r="DP734" s="176"/>
      <c r="DQ734" s="176"/>
      <c r="DR734" s="176"/>
      <c r="DS734" s="176"/>
      <c r="DT734" s="176"/>
      <c r="DU734" s="176"/>
      <c r="DV734" s="176"/>
      <c r="DW734" s="176"/>
      <c r="DX734" s="176"/>
      <c r="DY734" s="176"/>
      <c r="DZ734" s="176"/>
      <c r="EA734" s="176"/>
      <c r="EB734" s="176"/>
      <c r="EC734" s="176"/>
      <c r="ED734" s="176"/>
      <c r="EE734" s="176"/>
      <c r="EF734" s="176"/>
      <c r="EG734" s="176"/>
      <c r="EH734" s="176"/>
      <c r="EI734" s="176"/>
      <c r="EJ734" s="176"/>
      <c r="EK734" s="176"/>
      <c r="EL734" s="176"/>
      <c r="EM734" s="176"/>
      <c r="EN734" s="177"/>
      <c r="EO734" s="177"/>
    </row>
    <row r="735" customFormat="false" ht="12.75" hidden="false" customHeight="false" outlineLevel="0" collapsed="false">
      <c r="A735" s="197" t="s">
        <v>64</v>
      </c>
      <c r="B735" s="198"/>
      <c r="C735" s="199"/>
      <c r="D735" s="171" t="n">
        <v>27</v>
      </c>
      <c r="E735" s="172" t="s">
        <v>233</v>
      </c>
      <c r="F735" s="173" t="n">
        <f aca="false">SUM(H735:EM735)</f>
        <v>0</v>
      </c>
      <c r="G735" s="174"/>
      <c r="H735" s="176"/>
      <c r="I735" s="176"/>
      <c r="J735" s="176"/>
      <c r="K735" s="176"/>
      <c r="L735" s="176"/>
      <c r="M735" s="176"/>
      <c r="N735" s="176"/>
      <c r="O735" s="176"/>
      <c r="P735" s="176"/>
      <c r="Q735" s="175"/>
      <c r="R735" s="175"/>
      <c r="S735" s="175"/>
      <c r="T735" s="175"/>
      <c r="U735" s="175"/>
      <c r="V735" s="175"/>
      <c r="W735" s="175"/>
      <c r="X735" s="175"/>
      <c r="Y735" s="175"/>
      <c r="Z735" s="175"/>
      <c r="AA735" s="175"/>
      <c r="AB735" s="175"/>
      <c r="AC735" s="175"/>
      <c r="AD735" s="175"/>
      <c r="AE735" s="175"/>
      <c r="AF735" s="175"/>
      <c r="AG735" s="175"/>
      <c r="AH735" s="175"/>
      <c r="AI735" s="175"/>
      <c r="AJ735" s="175"/>
      <c r="AK735" s="175"/>
      <c r="AL735" s="175"/>
      <c r="AM735" s="175"/>
      <c r="AN735" s="175"/>
      <c r="AO735" s="175"/>
      <c r="AP735" s="175"/>
      <c r="AQ735" s="175"/>
      <c r="AR735" s="175"/>
      <c r="AS735" s="175"/>
      <c r="AT735" s="175"/>
      <c r="AU735" s="175"/>
      <c r="AV735" s="175"/>
      <c r="AW735" s="175"/>
      <c r="AX735" s="175"/>
      <c r="AY735" s="175"/>
      <c r="AZ735" s="175"/>
      <c r="BA735" s="175"/>
      <c r="BB735" s="175"/>
      <c r="BC735" s="176"/>
      <c r="BD735" s="176"/>
      <c r="BE735" s="176"/>
      <c r="BF735" s="176"/>
      <c r="BG735" s="176"/>
      <c r="BH735" s="176"/>
      <c r="BI735" s="176"/>
      <c r="BJ735" s="176"/>
      <c r="BK735" s="176"/>
      <c r="BL735" s="176"/>
      <c r="BM735" s="176"/>
      <c r="BN735" s="176"/>
      <c r="BO735" s="176"/>
      <c r="BP735" s="176"/>
      <c r="BQ735" s="176"/>
      <c r="BR735" s="176"/>
      <c r="BS735" s="176"/>
      <c r="BT735" s="176"/>
      <c r="BU735" s="176"/>
      <c r="BV735" s="176"/>
      <c r="BW735" s="176"/>
      <c r="BX735" s="176"/>
      <c r="BY735" s="176"/>
      <c r="BZ735" s="176"/>
      <c r="CA735" s="176"/>
      <c r="CB735" s="176"/>
      <c r="CC735" s="176"/>
      <c r="CD735" s="176"/>
      <c r="CE735" s="176"/>
      <c r="CF735" s="176"/>
      <c r="CG735" s="176"/>
      <c r="CH735" s="176"/>
      <c r="CI735" s="176"/>
      <c r="CJ735" s="176"/>
      <c r="CK735" s="176"/>
      <c r="CL735" s="176"/>
      <c r="CM735" s="176"/>
      <c r="CN735" s="176"/>
      <c r="CO735" s="176"/>
      <c r="CP735" s="176"/>
      <c r="CQ735" s="176"/>
      <c r="CR735" s="176"/>
      <c r="CS735" s="176"/>
      <c r="CT735" s="176"/>
      <c r="CU735" s="176"/>
      <c r="CV735" s="176"/>
      <c r="CW735" s="176"/>
      <c r="CX735" s="176"/>
      <c r="CY735" s="176"/>
      <c r="CZ735" s="176"/>
      <c r="DA735" s="176"/>
      <c r="DB735" s="176"/>
      <c r="DC735" s="176"/>
      <c r="DD735" s="176"/>
      <c r="DE735" s="176"/>
      <c r="DF735" s="176"/>
      <c r="DG735" s="176"/>
      <c r="DH735" s="176"/>
      <c r="DI735" s="176"/>
      <c r="DJ735" s="176"/>
      <c r="DK735" s="176"/>
      <c r="DL735" s="176"/>
      <c r="DM735" s="176"/>
      <c r="DN735" s="176"/>
      <c r="DO735" s="176"/>
      <c r="DP735" s="176"/>
      <c r="DQ735" s="176"/>
      <c r="DR735" s="176"/>
      <c r="DS735" s="176"/>
      <c r="DT735" s="176"/>
      <c r="DU735" s="176"/>
      <c r="DV735" s="176"/>
      <c r="DW735" s="176"/>
      <c r="DX735" s="176"/>
      <c r="DY735" s="176"/>
      <c r="DZ735" s="176"/>
      <c r="EA735" s="176"/>
      <c r="EB735" s="176"/>
      <c r="EC735" s="176"/>
      <c r="ED735" s="176"/>
      <c r="EE735" s="176"/>
      <c r="EF735" s="176"/>
      <c r="EG735" s="176"/>
      <c r="EH735" s="176"/>
      <c r="EI735" s="176"/>
      <c r="EJ735" s="176"/>
      <c r="EK735" s="176"/>
      <c r="EL735" s="176"/>
      <c r="EM735" s="176"/>
      <c r="EN735" s="177"/>
      <c r="EO735" s="177"/>
    </row>
    <row r="736" customFormat="false" ht="12.75" hidden="false" customHeight="false" outlineLevel="0" collapsed="false">
      <c r="A736" s="197" t="s">
        <v>64</v>
      </c>
      <c r="B736" s="198"/>
      <c r="C736" s="199"/>
      <c r="D736" s="171" t="n">
        <v>28</v>
      </c>
      <c r="E736" s="172" t="s">
        <v>233</v>
      </c>
      <c r="F736" s="178" t="n">
        <f aca="false">SUM(H736:EM736)</f>
        <v>0</v>
      </c>
      <c r="G736" s="179"/>
      <c r="H736" s="181"/>
      <c r="I736" s="181"/>
      <c r="J736" s="181"/>
      <c r="K736" s="181"/>
      <c r="L736" s="181"/>
      <c r="M736" s="181"/>
      <c r="N736" s="181"/>
      <c r="O736" s="181"/>
      <c r="P736" s="181"/>
      <c r="Q736" s="180"/>
      <c r="R736" s="180"/>
      <c r="S736" s="180"/>
      <c r="T736" s="180"/>
      <c r="U736" s="180"/>
      <c r="V736" s="180"/>
      <c r="W736" s="180"/>
      <c r="X736" s="180"/>
      <c r="Y736" s="180"/>
      <c r="Z736" s="180"/>
      <c r="AA736" s="180"/>
      <c r="AB736" s="180"/>
      <c r="AC736" s="180"/>
      <c r="AD736" s="180"/>
      <c r="AE736" s="180"/>
      <c r="AF736" s="180"/>
      <c r="AG736" s="180"/>
      <c r="AH736" s="180"/>
      <c r="AI736" s="180"/>
      <c r="AJ736" s="180"/>
      <c r="AK736" s="180"/>
      <c r="AL736" s="180"/>
      <c r="AM736" s="180"/>
      <c r="AN736" s="180"/>
      <c r="AO736" s="180"/>
      <c r="AP736" s="180"/>
      <c r="AQ736" s="180"/>
      <c r="AR736" s="180"/>
      <c r="AS736" s="180"/>
      <c r="AT736" s="180"/>
      <c r="AU736" s="180"/>
      <c r="AV736" s="180"/>
      <c r="AW736" s="180"/>
      <c r="AX736" s="180"/>
      <c r="AY736" s="180"/>
      <c r="AZ736" s="180"/>
      <c r="BA736" s="180"/>
      <c r="BB736" s="180"/>
      <c r="BC736" s="181"/>
      <c r="BD736" s="181"/>
      <c r="BE736" s="181"/>
      <c r="BF736" s="181"/>
      <c r="BG736" s="181"/>
      <c r="BH736" s="181"/>
      <c r="BI736" s="181"/>
      <c r="BJ736" s="181"/>
      <c r="BK736" s="181"/>
      <c r="BL736" s="181"/>
      <c r="BM736" s="181"/>
      <c r="BN736" s="181"/>
      <c r="BO736" s="181"/>
      <c r="BP736" s="181"/>
      <c r="BQ736" s="181"/>
      <c r="BR736" s="181"/>
      <c r="BS736" s="181"/>
      <c r="BT736" s="181"/>
      <c r="BU736" s="181"/>
      <c r="BV736" s="181"/>
      <c r="BW736" s="181"/>
      <c r="BX736" s="181"/>
      <c r="BY736" s="181"/>
      <c r="BZ736" s="181"/>
      <c r="CA736" s="181"/>
      <c r="CB736" s="181"/>
      <c r="CC736" s="181"/>
      <c r="CD736" s="181"/>
      <c r="CE736" s="181"/>
      <c r="CF736" s="181"/>
      <c r="CG736" s="181"/>
      <c r="CH736" s="181"/>
      <c r="CI736" s="181"/>
      <c r="CJ736" s="181"/>
      <c r="CK736" s="181"/>
      <c r="CL736" s="181"/>
      <c r="CM736" s="181"/>
      <c r="CN736" s="181"/>
      <c r="CO736" s="181"/>
      <c r="CP736" s="181"/>
      <c r="CQ736" s="181"/>
      <c r="CR736" s="181"/>
      <c r="CS736" s="181"/>
      <c r="CT736" s="181"/>
      <c r="CU736" s="181"/>
      <c r="CV736" s="181"/>
      <c r="CW736" s="181"/>
      <c r="CX736" s="181"/>
      <c r="CY736" s="181"/>
      <c r="CZ736" s="181"/>
      <c r="DA736" s="181"/>
      <c r="DB736" s="181"/>
      <c r="DC736" s="181"/>
      <c r="DD736" s="181"/>
      <c r="DE736" s="181"/>
      <c r="DF736" s="181"/>
      <c r="DG736" s="181"/>
      <c r="DH736" s="181"/>
      <c r="DI736" s="181"/>
      <c r="DJ736" s="181"/>
      <c r="DK736" s="181"/>
      <c r="DL736" s="181"/>
      <c r="DM736" s="181"/>
      <c r="DN736" s="181"/>
      <c r="DO736" s="181"/>
      <c r="DP736" s="181"/>
      <c r="DQ736" s="181"/>
      <c r="DR736" s="181"/>
      <c r="DS736" s="181"/>
      <c r="DT736" s="181"/>
      <c r="DU736" s="181"/>
      <c r="DV736" s="181"/>
      <c r="DW736" s="181"/>
      <c r="DX736" s="181"/>
      <c r="DY736" s="181"/>
      <c r="DZ736" s="181"/>
      <c r="EA736" s="181"/>
      <c r="EB736" s="181"/>
      <c r="EC736" s="181"/>
      <c r="ED736" s="181"/>
      <c r="EE736" s="181"/>
      <c r="EF736" s="181"/>
      <c r="EG736" s="181"/>
      <c r="EH736" s="181"/>
      <c r="EI736" s="181"/>
      <c r="EJ736" s="181"/>
      <c r="EK736" s="181"/>
      <c r="EL736" s="181"/>
      <c r="EM736" s="181"/>
      <c r="EN736" s="177"/>
      <c r="EO736" s="177"/>
    </row>
    <row r="737" customFormat="false" ht="12.75" hidden="false" customHeight="false" outlineLevel="0" collapsed="false">
      <c r="A737" s="197" t="s">
        <v>64</v>
      </c>
      <c r="B737" s="198"/>
      <c r="C737" s="199"/>
      <c r="D737" s="171" t="n">
        <v>29</v>
      </c>
      <c r="E737" s="172" t="s">
        <v>233</v>
      </c>
      <c r="F737" s="178" t="n">
        <f aca="false">SUM(H737:EM737)</f>
        <v>0</v>
      </c>
      <c r="G737" s="179" t="n">
        <f aca="false">SUM(F731:F737)</f>
        <v>0</v>
      </c>
      <c r="H737" s="181"/>
      <c r="I737" s="181"/>
      <c r="J737" s="181"/>
      <c r="K737" s="181"/>
      <c r="L737" s="181"/>
      <c r="M737" s="181"/>
      <c r="N737" s="181"/>
      <c r="O737" s="181"/>
      <c r="P737" s="181"/>
      <c r="Q737" s="180"/>
      <c r="R737" s="180"/>
      <c r="S737" s="180"/>
      <c r="T737" s="180"/>
      <c r="U737" s="180"/>
      <c r="V737" s="180"/>
      <c r="W737" s="180"/>
      <c r="X737" s="180"/>
      <c r="Y737" s="180"/>
      <c r="Z737" s="180"/>
      <c r="AA737" s="180"/>
      <c r="AB737" s="180"/>
      <c r="AC737" s="180"/>
      <c r="AD737" s="180"/>
      <c r="AE737" s="180"/>
      <c r="AF737" s="180"/>
      <c r="AG737" s="180"/>
      <c r="AH737" s="180"/>
      <c r="AI737" s="180"/>
      <c r="AJ737" s="180"/>
      <c r="AK737" s="180"/>
      <c r="AL737" s="180"/>
      <c r="AM737" s="180"/>
      <c r="AN737" s="180"/>
      <c r="AO737" s="180"/>
      <c r="AP737" s="180"/>
      <c r="AQ737" s="180"/>
      <c r="AR737" s="180"/>
      <c r="AS737" s="180"/>
      <c r="AT737" s="180"/>
      <c r="AU737" s="180"/>
      <c r="AV737" s="180"/>
      <c r="AW737" s="180"/>
      <c r="AX737" s="180"/>
      <c r="AY737" s="180"/>
      <c r="AZ737" s="180"/>
      <c r="BA737" s="180"/>
      <c r="BB737" s="180"/>
      <c r="BC737" s="181"/>
      <c r="BD737" s="181"/>
      <c r="BE737" s="181"/>
      <c r="BF737" s="181"/>
      <c r="BG737" s="181"/>
      <c r="BH737" s="181"/>
      <c r="BI737" s="181"/>
      <c r="BJ737" s="181"/>
      <c r="BK737" s="181"/>
      <c r="BL737" s="181"/>
      <c r="BM737" s="181"/>
      <c r="BN737" s="181"/>
      <c r="BO737" s="181"/>
      <c r="BP737" s="181"/>
      <c r="BQ737" s="181"/>
      <c r="BR737" s="181"/>
      <c r="BS737" s="181"/>
      <c r="BT737" s="181"/>
      <c r="BU737" s="181"/>
      <c r="BV737" s="181"/>
      <c r="BW737" s="181"/>
      <c r="BX737" s="181"/>
      <c r="BY737" s="181"/>
      <c r="BZ737" s="181"/>
      <c r="CA737" s="181"/>
      <c r="CB737" s="181"/>
      <c r="CC737" s="181"/>
      <c r="CD737" s="181"/>
      <c r="CE737" s="181"/>
      <c r="CF737" s="181"/>
      <c r="CG737" s="181"/>
      <c r="CH737" s="181"/>
      <c r="CI737" s="181"/>
      <c r="CJ737" s="181"/>
      <c r="CK737" s="181"/>
      <c r="CL737" s="181"/>
      <c r="CM737" s="181"/>
      <c r="CN737" s="181"/>
      <c r="CO737" s="181"/>
      <c r="CP737" s="181"/>
      <c r="CQ737" s="181"/>
      <c r="CR737" s="181"/>
      <c r="CS737" s="181"/>
      <c r="CT737" s="181"/>
      <c r="CU737" s="181"/>
      <c r="CV737" s="181"/>
      <c r="CW737" s="181"/>
      <c r="CX737" s="181"/>
      <c r="CY737" s="181"/>
      <c r="CZ737" s="181"/>
      <c r="DA737" s="181"/>
      <c r="DB737" s="181"/>
      <c r="DC737" s="181"/>
      <c r="DD737" s="181"/>
      <c r="DE737" s="181"/>
      <c r="DF737" s="181"/>
      <c r="DG737" s="181"/>
      <c r="DH737" s="181"/>
      <c r="DI737" s="181"/>
      <c r="DJ737" s="181"/>
      <c r="DK737" s="181"/>
      <c r="DL737" s="181"/>
      <c r="DM737" s="181"/>
      <c r="DN737" s="181"/>
      <c r="DO737" s="181"/>
      <c r="DP737" s="181"/>
      <c r="DQ737" s="181"/>
      <c r="DR737" s="181"/>
      <c r="DS737" s="181"/>
      <c r="DT737" s="181"/>
      <c r="DU737" s="181"/>
      <c r="DV737" s="181"/>
      <c r="DW737" s="181"/>
      <c r="DX737" s="181"/>
      <c r="DY737" s="181"/>
      <c r="DZ737" s="181"/>
      <c r="EA737" s="181"/>
      <c r="EB737" s="181"/>
      <c r="EC737" s="181"/>
      <c r="ED737" s="181"/>
      <c r="EE737" s="181"/>
      <c r="EF737" s="181"/>
      <c r="EG737" s="181"/>
      <c r="EH737" s="181"/>
      <c r="EI737" s="181"/>
      <c r="EJ737" s="181"/>
      <c r="EK737" s="181"/>
      <c r="EL737" s="181"/>
      <c r="EM737" s="181"/>
      <c r="EN737" s="177"/>
      <c r="EO737" s="177"/>
    </row>
    <row r="738" customFormat="false" ht="12.75" hidden="false" customHeight="false" outlineLevel="0" collapsed="false">
      <c r="A738" s="197" t="s">
        <v>64</v>
      </c>
      <c r="B738" s="198"/>
      <c r="C738" s="199"/>
      <c r="D738" s="171" t="n">
        <v>30</v>
      </c>
      <c r="E738" s="172" t="s">
        <v>234</v>
      </c>
      <c r="F738" s="173" t="n">
        <f aca="false">SUM(H738:EM738)</f>
        <v>0</v>
      </c>
      <c r="G738" s="174"/>
      <c r="H738" s="176"/>
      <c r="I738" s="176"/>
      <c r="J738" s="176"/>
      <c r="K738" s="176"/>
      <c r="L738" s="176"/>
      <c r="M738" s="176"/>
      <c r="N738" s="176"/>
      <c r="O738" s="176"/>
      <c r="P738" s="176"/>
      <c r="Q738" s="175"/>
      <c r="R738" s="175"/>
      <c r="S738" s="175"/>
      <c r="T738" s="175"/>
      <c r="U738" s="175"/>
      <c r="V738" s="175"/>
      <c r="W738" s="175"/>
      <c r="X738" s="175"/>
      <c r="Y738" s="175"/>
      <c r="Z738" s="175"/>
      <c r="AA738" s="175"/>
      <c r="AB738" s="175"/>
      <c r="AC738" s="175"/>
      <c r="AD738" s="175"/>
      <c r="AE738" s="175"/>
      <c r="AF738" s="175"/>
      <c r="AG738" s="175"/>
      <c r="AH738" s="175"/>
      <c r="AI738" s="175"/>
      <c r="AJ738" s="175"/>
      <c r="AK738" s="175"/>
      <c r="AL738" s="175"/>
      <c r="AM738" s="175"/>
      <c r="AN738" s="175"/>
      <c r="AO738" s="175"/>
      <c r="AP738" s="175"/>
      <c r="AQ738" s="175"/>
      <c r="AR738" s="175"/>
      <c r="AS738" s="175"/>
      <c r="AT738" s="175"/>
      <c r="AU738" s="175"/>
      <c r="AV738" s="175"/>
      <c r="AW738" s="175"/>
      <c r="AX738" s="175"/>
      <c r="AY738" s="175"/>
      <c r="AZ738" s="175"/>
      <c r="BA738" s="175"/>
      <c r="BB738" s="175"/>
      <c r="BC738" s="176"/>
      <c r="BD738" s="176"/>
      <c r="BE738" s="176"/>
      <c r="BF738" s="176"/>
      <c r="BG738" s="176"/>
      <c r="BH738" s="176"/>
      <c r="BI738" s="176"/>
      <c r="BJ738" s="176"/>
      <c r="BK738" s="176"/>
      <c r="BL738" s="176"/>
      <c r="BM738" s="176"/>
      <c r="BN738" s="176"/>
      <c r="BO738" s="176"/>
      <c r="BP738" s="176"/>
      <c r="BQ738" s="176"/>
      <c r="BR738" s="176"/>
      <c r="BS738" s="176"/>
      <c r="BT738" s="176"/>
      <c r="BU738" s="176"/>
      <c r="BV738" s="176"/>
      <c r="BW738" s="176"/>
      <c r="BX738" s="176"/>
      <c r="BY738" s="176"/>
      <c r="BZ738" s="176"/>
      <c r="CA738" s="176"/>
      <c r="CB738" s="176"/>
      <c r="CC738" s="176"/>
      <c r="CD738" s="176"/>
      <c r="CE738" s="176"/>
      <c r="CF738" s="176"/>
      <c r="CG738" s="176"/>
      <c r="CH738" s="176"/>
      <c r="CI738" s="176"/>
      <c r="CJ738" s="176"/>
      <c r="CK738" s="176"/>
      <c r="CL738" s="176"/>
      <c r="CM738" s="176"/>
      <c r="CN738" s="176"/>
      <c r="CO738" s="176"/>
      <c r="CP738" s="176"/>
      <c r="CQ738" s="176"/>
      <c r="CR738" s="176"/>
      <c r="CS738" s="176"/>
      <c r="CT738" s="176"/>
      <c r="CU738" s="176"/>
      <c r="CV738" s="176"/>
      <c r="CW738" s="176"/>
      <c r="CX738" s="176"/>
      <c r="CY738" s="176"/>
      <c r="CZ738" s="176"/>
      <c r="DA738" s="176"/>
      <c r="DB738" s="176"/>
      <c r="DC738" s="176"/>
      <c r="DD738" s="176"/>
      <c r="DE738" s="176"/>
      <c r="DF738" s="176"/>
      <c r="DG738" s="176"/>
      <c r="DH738" s="176"/>
      <c r="DI738" s="176"/>
      <c r="DJ738" s="176"/>
      <c r="DK738" s="176"/>
      <c r="DL738" s="176"/>
      <c r="DM738" s="176"/>
      <c r="DN738" s="176"/>
      <c r="DO738" s="176"/>
      <c r="DP738" s="176"/>
      <c r="DQ738" s="176"/>
      <c r="DR738" s="176"/>
      <c r="DS738" s="176"/>
      <c r="DT738" s="176"/>
      <c r="DU738" s="176"/>
      <c r="DV738" s="176"/>
      <c r="DW738" s="176"/>
      <c r="DX738" s="176"/>
      <c r="DY738" s="176"/>
      <c r="DZ738" s="176"/>
      <c r="EA738" s="176"/>
      <c r="EB738" s="176"/>
      <c r="EC738" s="176"/>
      <c r="ED738" s="176"/>
      <c r="EE738" s="176"/>
      <c r="EF738" s="176"/>
      <c r="EG738" s="176"/>
      <c r="EH738" s="176"/>
      <c r="EI738" s="176"/>
      <c r="EJ738" s="176"/>
      <c r="EK738" s="176"/>
      <c r="EL738" s="176"/>
      <c r="EM738" s="176"/>
      <c r="EN738" s="177"/>
      <c r="EO738" s="177"/>
    </row>
    <row r="739" customFormat="false" ht="13.5" hidden="false" customHeight="false" outlineLevel="0" collapsed="false">
      <c r="A739" s="197" t="s">
        <v>64</v>
      </c>
      <c r="B739" s="198"/>
      <c r="C739" s="199"/>
      <c r="D739" s="171" t="n">
        <v>31</v>
      </c>
      <c r="E739" s="172" t="s">
        <v>234</v>
      </c>
      <c r="F739" s="173" t="n">
        <f aca="false">SUM(H739:EM739)</f>
        <v>0</v>
      </c>
      <c r="G739" s="174"/>
      <c r="H739" s="176"/>
      <c r="I739" s="176"/>
      <c r="J739" s="176"/>
      <c r="K739" s="176"/>
      <c r="L739" s="176"/>
      <c r="M739" s="176"/>
      <c r="N739" s="176"/>
      <c r="O739" s="176"/>
      <c r="P739" s="176"/>
      <c r="Q739" s="175"/>
      <c r="R739" s="175"/>
      <c r="S739" s="175"/>
      <c r="T739" s="175"/>
      <c r="U739" s="175"/>
      <c r="V739" s="175"/>
      <c r="W739" s="175"/>
      <c r="X739" s="175"/>
      <c r="Y739" s="175"/>
      <c r="Z739" s="175"/>
      <c r="AA739" s="175"/>
      <c r="AB739" s="175"/>
      <c r="AC739" s="175"/>
      <c r="AD739" s="175"/>
      <c r="AE739" s="175"/>
      <c r="AF739" s="175"/>
      <c r="AG739" s="175"/>
      <c r="AH739" s="175"/>
      <c r="AI739" s="175"/>
      <c r="AJ739" s="175"/>
      <c r="AK739" s="175"/>
      <c r="AL739" s="175"/>
      <c r="AM739" s="175"/>
      <c r="AN739" s="175"/>
      <c r="AO739" s="175"/>
      <c r="AP739" s="175"/>
      <c r="AQ739" s="175"/>
      <c r="AR739" s="175"/>
      <c r="AS739" s="175"/>
      <c r="AT739" s="175"/>
      <c r="AU739" s="175"/>
      <c r="AV739" s="175"/>
      <c r="AW739" s="175"/>
      <c r="AX739" s="175"/>
      <c r="AY739" s="175"/>
      <c r="AZ739" s="175"/>
      <c r="BA739" s="175"/>
      <c r="BB739" s="175"/>
      <c r="BC739" s="176"/>
      <c r="BD739" s="176"/>
      <c r="BE739" s="176"/>
      <c r="BF739" s="176"/>
      <c r="BG739" s="176"/>
      <c r="BH739" s="176"/>
      <c r="BI739" s="176"/>
      <c r="BJ739" s="176"/>
      <c r="BK739" s="176"/>
      <c r="BL739" s="176"/>
      <c r="BM739" s="176"/>
      <c r="BN739" s="176"/>
      <c r="BO739" s="176"/>
      <c r="BP739" s="176"/>
      <c r="BQ739" s="176"/>
      <c r="BR739" s="176"/>
      <c r="BS739" s="176"/>
      <c r="BT739" s="176"/>
      <c r="BU739" s="176"/>
      <c r="BV739" s="176"/>
      <c r="BW739" s="176"/>
      <c r="BX739" s="176"/>
      <c r="BY739" s="176"/>
      <c r="BZ739" s="176"/>
      <c r="CA739" s="176"/>
      <c r="CB739" s="176"/>
      <c r="CC739" s="176"/>
      <c r="CD739" s="176"/>
      <c r="CE739" s="176"/>
      <c r="CF739" s="176"/>
      <c r="CG739" s="176"/>
      <c r="CH739" s="176"/>
      <c r="CI739" s="176"/>
      <c r="CJ739" s="176"/>
      <c r="CK739" s="176"/>
      <c r="CL739" s="176"/>
      <c r="CM739" s="176"/>
      <c r="CN739" s="176"/>
      <c r="CO739" s="176"/>
      <c r="CP739" s="176"/>
      <c r="CQ739" s="176"/>
      <c r="CR739" s="176"/>
      <c r="CS739" s="176"/>
      <c r="CT739" s="176"/>
      <c r="CU739" s="176"/>
      <c r="CV739" s="176"/>
      <c r="CW739" s="176"/>
      <c r="CX739" s="176"/>
      <c r="CY739" s="176"/>
      <c r="CZ739" s="176"/>
      <c r="DA739" s="176"/>
      <c r="DB739" s="176"/>
      <c r="DC739" s="176"/>
      <c r="DD739" s="176"/>
      <c r="DE739" s="176"/>
      <c r="DF739" s="176"/>
      <c r="DG739" s="176"/>
      <c r="DH739" s="176"/>
      <c r="DI739" s="176"/>
      <c r="DJ739" s="176"/>
      <c r="DK739" s="176"/>
      <c r="DL739" s="176"/>
      <c r="DM739" s="176"/>
      <c r="DN739" s="176"/>
      <c r="DO739" s="176"/>
      <c r="DP739" s="176"/>
      <c r="DQ739" s="176"/>
      <c r="DR739" s="176"/>
      <c r="DS739" s="176"/>
      <c r="DT739" s="176"/>
      <c r="DU739" s="176"/>
      <c r="DV739" s="176"/>
      <c r="DW739" s="176"/>
      <c r="DX739" s="176"/>
      <c r="DY739" s="176"/>
      <c r="DZ739" s="176"/>
      <c r="EA739" s="176"/>
      <c r="EB739" s="176"/>
      <c r="EC739" s="176"/>
      <c r="ED739" s="176"/>
      <c r="EE739" s="176"/>
      <c r="EF739" s="176"/>
      <c r="EG739" s="176"/>
      <c r="EH739" s="176"/>
      <c r="EI739" s="176"/>
      <c r="EJ739" s="176"/>
      <c r="EK739" s="176"/>
      <c r="EL739" s="176"/>
      <c r="EM739" s="176"/>
      <c r="EN739" s="177"/>
      <c r="EO739" s="177"/>
    </row>
    <row r="740" customFormat="false" ht="13.5" hidden="false" customHeight="false" outlineLevel="0" collapsed="false">
      <c r="A740" s="200" t="s">
        <v>64</v>
      </c>
      <c r="B740" s="201"/>
      <c r="C740" s="183"/>
      <c r="D740" s="184" t="s">
        <v>49</v>
      </c>
      <c r="E740" s="185"/>
      <c r="F740" s="185" t="n">
        <f aca="false">SUM(F709:F739)</f>
        <v>0</v>
      </c>
      <c r="G740" s="185"/>
      <c r="H740" s="187" t="n">
        <f aca="false">SUM(H709:H739)</f>
        <v>0</v>
      </c>
      <c r="I740" s="188" t="n">
        <f aca="false">SUM(I709:I739)</f>
        <v>0</v>
      </c>
      <c r="J740" s="189" t="n">
        <f aca="false">SUM(J709:J739)</f>
        <v>0</v>
      </c>
      <c r="K740" s="189" t="n">
        <f aca="false">SUM(K709:K739)</f>
        <v>0</v>
      </c>
      <c r="L740" s="190" t="n">
        <f aca="false">SUM(L709:L739)</f>
        <v>0</v>
      </c>
      <c r="M740" s="190" t="n">
        <f aca="false">SUM(M709:M739)</f>
        <v>0</v>
      </c>
      <c r="N740" s="190" t="n">
        <f aca="false">SUM(N709:N739)</f>
        <v>0</v>
      </c>
      <c r="O740" s="190" t="n">
        <f aca="false">SUM(O709:O739)</f>
        <v>0</v>
      </c>
      <c r="P740" s="190" t="n">
        <f aca="false">SUM(P709:P739)</f>
        <v>0</v>
      </c>
      <c r="Q740" s="186" t="n">
        <f aca="false">SUM(Q709:Q739)</f>
        <v>0</v>
      </c>
      <c r="R740" s="186" t="n">
        <f aca="false">SUM(R709:R739)</f>
        <v>0</v>
      </c>
      <c r="S740" s="186" t="n">
        <f aca="false">SUM(S709:S739)</f>
        <v>0</v>
      </c>
      <c r="T740" s="186" t="n">
        <f aca="false">SUM(T709:T739)</f>
        <v>0</v>
      </c>
      <c r="U740" s="186" t="n">
        <f aca="false">SUM(U709:U739)</f>
        <v>0</v>
      </c>
      <c r="V740" s="186" t="n">
        <f aca="false">SUM(V709:V739)</f>
        <v>0</v>
      </c>
      <c r="W740" s="186" t="n">
        <f aca="false">SUM(W709:W739)</f>
        <v>0</v>
      </c>
      <c r="X740" s="186" t="n">
        <f aca="false">SUM(X709:X739)</f>
        <v>0</v>
      </c>
      <c r="Y740" s="186" t="n">
        <f aca="false">SUM(Y709:Y739)</f>
        <v>0</v>
      </c>
      <c r="Z740" s="186" t="n">
        <f aca="false">SUM(Z709:Z739)</f>
        <v>0</v>
      </c>
      <c r="AA740" s="186" t="n">
        <f aca="false">SUM(AA709:AA739)</f>
        <v>0</v>
      </c>
      <c r="AB740" s="186" t="n">
        <f aca="false">SUM(AB709:AB739)</f>
        <v>0</v>
      </c>
      <c r="AC740" s="186" t="n">
        <f aca="false">SUM(AC709:AC739)</f>
        <v>0</v>
      </c>
      <c r="AD740" s="186" t="n">
        <f aca="false">SUM(AD709:AD739)</f>
        <v>0</v>
      </c>
      <c r="AE740" s="186" t="n">
        <f aca="false">SUM(AE709:AE739)</f>
        <v>0</v>
      </c>
      <c r="AF740" s="186" t="n">
        <f aca="false">SUM(AF709:AF739)</f>
        <v>0</v>
      </c>
      <c r="AG740" s="186" t="n">
        <f aca="false">SUM(AG709:AG739)</f>
        <v>0</v>
      </c>
      <c r="AH740" s="186" t="n">
        <f aca="false">SUM(AH709:AH739)</f>
        <v>0</v>
      </c>
      <c r="AI740" s="186" t="n">
        <f aca="false">SUM(AI709:AI739)</f>
        <v>0</v>
      </c>
      <c r="AJ740" s="186" t="n">
        <f aca="false">SUM(AJ709:AJ739)</f>
        <v>0</v>
      </c>
      <c r="AK740" s="186" t="n">
        <f aca="false">SUM(AK709:AK739)</f>
        <v>0</v>
      </c>
      <c r="AL740" s="186" t="n">
        <f aca="false">SUM(AL709:AL739)</f>
        <v>0</v>
      </c>
      <c r="AM740" s="186" t="n">
        <f aca="false">SUM(AM709:AM739)</f>
        <v>0</v>
      </c>
      <c r="AN740" s="186" t="n">
        <f aca="false">SUM(AN709:AN739)</f>
        <v>0</v>
      </c>
      <c r="AO740" s="186" t="n">
        <f aca="false">SUM(AO709:AO739)</f>
        <v>0</v>
      </c>
      <c r="AP740" s="186" t="n">
        <f aca="false">SUM(AP709:AP739)</f>
        <v>0</v>
      </c>
      <c r="AQ740" s="186" t="n">
        <f aca="false">SUM(AQ709:AQ739)</f>
        <v>0</v>
      </c>
      <c r="AR740" s="186" t="n">
        <f aca="false">SUM(AR709:AR739)</f>
        <v>0</v>
      </c>
      <c r="AS740" s="186" t="n">
        <f aca="false">SUM(AS709:AS739)</f>
        <v>0</v>
      </c>
      <c r="AT740" s="186" t="n">
        <f aca="false">SUM(AT709:AT739)</f>
        <v>0</v>
      </c>
      <c r="AU740" s="186" t="n">
        <f aca="false">SUM(AU709:AU739)</f>
        <v>0</v>
      </c>
      <c r="AV740" s="186" t="n">
        <f aca="false">SUM(AV709:AV739)</f>
        <v>0</v>
      </c>
      <c r="AW740" s="186" t="n">
        <f aca="false">SUM(AW709:AW739)</f>
        <v>0</v>
      </c>
      <c r="AX740" s="186" t="n">
        <f aca="false">SUM(AX709:AX739)</f>
        <v>0</v>
      </c>
      <c r="AY740" s="186" t="n">
        <f aca="false">SUM(AY709:AY739)</f>
        <v>0</v>
      </c>
      <c r="AZ740" s="186" t="n">
        <f aca="false">SUM(AZ709:AZ739)</f>
        <v>0</v>
      </c>
      <c r="BA740" s="186" t="n">
        <f aca="false">SUM(BA709:BA739)</f>
        <v>0</v>
      </c>
      <c r="BB740" s="186" t="n">
        <f aca="false">SUM(BB709:BB739)</f>
        <v>0</v>
      </c>
      <c r="BC740" s="188" t="n">
        <f aca="false">SUM(BC709:BC739)</f>
        <v>0</v>
      </c>
      <c r="BD740" s="188" t="n">
        <f aca="false">SUM(BD709:BD739)</f>
        <v>0</v>
      </c>
      <c r="BE740" s="188" t="n">
        <f aca="false">SUM(BE709:BE739)</f>
        <v>0</v>
      </c>
      <c r="BF740" s="188" t="n">
        <f aca="false">SUM(BF709:BF739)</f>
        <v>0</v>
      </c>
      <c r="BG740" s="188" t="n">
        <f aca="false">SUM(BG709:BG739)</f>
        <v>0</v>
      </c>
      <c r="BH740" s="188" t="n">
        <f aca="false">SUM(BH709:BH739)</f>
        <v>0</v>
      </c>
      <c r="BI740" s="188" t="n">
        <f aca="false">SUM(BI709:BI739)</f>
        <v>0</v>
      </c>
      <c r="BJ740" s="188" t="n">
        <f aca="false">SUM(BJ709:BJ739)</f>
        <v>0</v>
      </c>
      <c r="BK740" s="188" t="n">
        <f aca="false">SUM(BK709:BK739)</f>
        <v>0</v>
      </c>
      <c r="BL740" s="188" t="n">
        <f aca="false">SUM(BL709:BL739)</f>
        <v>0</v>
      </c>
      <c r="BM740" s="188" t="n">
        <f aca="false">SUM(BM709:BM739)</f>
        <v>0</v>
      </c>
      <c r="BN740" s="188" t="n">
        <f aca="false">SUM(BN709:BN739)</f>
        <v>0</v>
      </c>
      <c r="BO740" s="188" t="n">
        <f aca="false">SUM(BO709:BO739)</f>
        <v>0</v>
      </c>
      <c r="BP740" s="188" t="n">
        <f aca="false">SUM(BP709:BP739)</f>
        <v>0</v>
      </c>
      <c r="BQ740" s="188" t="n">
        <f aca="false">SUM(BQ709:BQ739)</f>
        <v>0</v>
      </c>
      <c r="BR740" s="188" t="n">
        <f aca="false">SUM(BR709:BR739)</f>
        <v>0</v>
      </c>
      <c r="BS740" s="188" t="n">
        <f aca="false">SUM(BS709:BS739)</f>
        <v>0</v>
      </c>
      <c r="BT740" s="188" t="n">
        <f aca="false">SUM(BT709:BT739)</f>
        <v>0</v>
      </c>
      <c r="BU740" s="188" t="n">
        <f aca="false">SUM(BU709:BU739)</f>
        <v>0</v>
      </c>
      <c r="BV740" s="188" t="n">
        <f aca="false">SUM(BV709:BV739)</f>
        <v>0</v>
      </c>
      <c r="BW740" s="188" t="n">
        <f aca="false">SUM(BW709:BW739)</f>
        <v>0</v>
      </c>
      <c r="BX740" s="188" t="n">
        <f aca="false">SUM(BX709:BX739)</f>
        <v>0</v>
      </c>
      <c r="BY740" s="188" t="n">
        <f aca="false">SUM(BY709:BY739)</f>
        <v>0</v>
      </c>
      <c r="BZ740" s="188" t="n">
        <f aca="false">SUM(BZ709:BZ739)</f>
        <v>0</v>
      </c>
      <c r="CA740" s="188" t="n">
        <f aca="false">SUM(CA709:CA739)</f>
        <v>0</v>
      </c>
      <c r="CB740" s="188" t="n">
        <f aca="false">SUM(CB709:CB739)</f>
        <v>0</v>
      </c>
      <c r="CC740" s="188" t="n">
        <f aca="false">SUM(CC709:CC739)</f>
        <v>0</v>
      </c>
      <c r="CD740" s="188" t="n">
        <f aca="false">SUM(CD709:CD739)</f>
        <v>0</v>
      </c>
      <c r="CE740" s="188" t="n">
        <f aca="false">SUM(CE709:CE739)</f>
        <v>0</v>
      </c>
      <c r="CF740" s="188" t="n">
        <f aca="false">SUM(CF709:CF739)</f>
        <v>0</v>
      </c>
      <c r="CG740" s="188" t="n">
        <f aca="false">SUM(CG709:CG739)</f>
        <v>0</v>
      </c>
      <c r="CH740" s="188" t="n">
        <f aca="false">SUM(CH709:CH739)</f>
        <v>0</v>
      </c>
      <c r="CI740" s="188" t="n">
        <f aca="false">SUM(CI709:CI739)</f>
        <v>0</v>
      </c>
      <c r="CJ740" s="188" t="n">
        <f aca="false">SUM(CJ709:CJ739)</f>
        <v>0</v>
      </c>
      <c r="CK740" s="188" t="n">
        <f aca="false">SUM(CK709:CK739)</f>
        <v>0</v>
      </c>
      <c r="CL740" s="188" t="n">
        <f aca="false">SUM(CL709:CL739)</f>
        <v>0</v>
      </c>
      <c r="CM740" s="188" t="n">
        <f aca="false">SUM(CM709:CM739)</f>
        <v>0</v>
      </c>
      <c r="CN740" s="188" t="n">
        <f aca="false">SUM(CN709:CN739)</f>
        <v>0</v>
      </c>
      <c r="CO740" s="188" t="n">
        <f aca="false">SUM(CO709:CO739)</f>
        <v>0</v>
      </c>
      <c r="CP740" s="188" t="n">
        <f aca="false">SUM(CP709:CP739)</f>
        <v>0</v>
      </c>
      <c r="CQ740" s="188" t="n">
        <f aca="false">SUM(CQ709:CQ739)</f>
        <v>0</v>
      </c>
      <c r="CR740" s="188" t="n">
        <f aca="false">SUM(CR709:CR739)</f>
        <v>0</v>
      </c>
      <c r="CS740" s="188" t="n">
        <f aca="false">SUM(CS709:CS739)</f>
        <v>0</v>
      </c>
      <c r="CT740" s="188" t="n">
        <f aca="false">SUM(CT709:CT739)</f>
        <v>0</v>
      </c>
      <c r="CU740" s="188" t="n">
        <f aca="false">SUM(CU709:CU739)</f>
        <v>0</v>
      </c>
      <c r="CV740" s="188" t="n">
        <f aca="false">SUM(CV709:CV739)</f>
        <v>0</v>
      </c>
      <c r="CW740" s="188" t="n">
        <f aca="false">SUM(CW709:CW739)</f>
        <v>0</v>
      </c>
      <c r="CX740" s="188" t="n">
        <f aca="false">SUM(CX709:CX739)</f>
        <v>0</v>
      </c>
      <c r="CY740" s="188" t="n">
        <f aca="false">SUM(CY709:CY739)</f>
        <v>0</v>
      </c>
      <c r="CZ740" s="188" t="n">
        <f aca="false">SUM(CZ709:CZ739)</f>
        <v>0</v>
      </c>
      <c r="DA740" s="188" t="n">
        <f aca="false">SUM(DA709:DA739)</f>
        <v>0</v>
      </c>
      <c r="DB740" s="188" t="n">
        <f aca="false">SUM(DB709:DB739)</f>
        <v>0</v>
      </c>
      <c r="DC740" s="188" t="n">
        <f aca="false">SUM(DC709:DC739)</f>
        <v>0</v>
      </c>
      <c r="DD740" s="188" t="n">
        <f aca="false">SUM(DD709:DD739)</f>
        <v>0</v>
      </c>
      <c r="DE740" s="188" t="n">
        <f aca="false">SUM(DE709:DE739)</f>
        <v>0</v>
      </c>
      <c r="DF740" s="188" t="n">
        <f aca="false">SUM(DF709:DF739)</f>
        <v>0</v>
      </c>
      <c r="DG740" s="188" t="n">
        <f aca="false">SUM(DG709:DG739)</f>
        <v>0</v>
      </c>
      <c r="DH740" s="188" t="n">
        <f aca="false">SUM(DH709:DH739)</f>
        <v>0</v>
      </c>
      <c r="DI740" s="188" t="n">
        <f aca="false">SUM(DI709:DI739)</f>
        <v>0</v>
      </c>
      <c r="DJ740" s="188" t="n">
        <f aca="false">SUM(DJ709:DJ739)</f>
        <v>0</v>
      </c>
      <c r="DK740" s="188" t="n">
        <f aca="false">SUM(DK709:DK739)</f>
        <v>0</v>
      </c>
      <c r="DL740" s="188" t="n">
        <f aca="false">SUM(DL709:DL739)</f>
        <v>0</v>
      </c>
      <c r="DM740" s="188" t="n">
        <f aca="false">SUM(DM709:DM739)</f>
        <v>0</v>
      </c>
      <c r="DN740" s="188" t="n">
        <f aca="false">SUM(DN709:DN739)</f>
        <v>0</v>
      </c>
      <c r="DO740" s="188" t="n">
        <f aca="false">SUM(DO709:DO739)</f>
        <v>0</v>
      </c>
      <c r="DP740" s="188" t="n">
        <f aca="false">SUM(DP709:DP739)</f>
        <v>0</v>
      </c>
      <c r="DQ740" s="188" t="n">
        <f aca="false">SUM(DQ709:DQ739)</f>
        <v>0</v>
      </c>
      <c r="DR740" s="188" t="n">
        <f aca="false">SUM(DR709:DR739)</f>
        <v>0</v>
      </c>
      <c r="DS740" s="188" t="n">
        <f aca="false">SUM(DS709:DS739)</f>
        <v>0</v>
      </c>
      <c r="DT740" s="188" t="n">
        <f aca="false">SUM(DT709:DT739)</f>
        <v>0</v>
      </c>
      <c r="DU740" s="188" t="n">
        <f aca="false">SUM(DU709:DU739)</f>
        <v>0</v>
      </c>
      <c r="DV740" s="188" t="n">
        <f aca="false">SUM(DV709:DV739)</f>
        <v>0</v>
      </c>
      <c r="DW740" s="188" t="n">
        <f aca="false">SUM(DW709:DW739)</f>
        <v>0</v>
      </c>
      <c r="DX740" s="188" t="n">
        <f aca="false">SUM(DX709:DX739)</f>
        <v>0</v>
      </c>
      <c r="DY740" s="188" t="n">
        <f aca="false">SUM(DY709:DY739)</f>
        <v>0</v>
      </c>
      <c r="DZ740" s="188" t="n">
        <f aca="false">SUM(DZ709:DZ739)</f>
        <v>0</v>
      </c>
      <c r="EA740" s="188" t="n">
        <f aca="false">SUM(EA709:EA739)</f>
        <v>0</v>
      </c>
      <c r="EB740" s="188" t="n">
        <f aca="false">SUM(EB709:EB739)</f>
        <v>0</v>
      </c>
      <c r="EC740" s="188" t="n">
        <f aca="false">SUM(EC709:EC739)</f>
        <v>0</v>
      </c>
      <c r="ED740" s="188" t="n">
        <f aca="false">SUM(ED709:ED739)</f>
        <v>0</v>
      </c>
      <c r="EE740" s="188" t="n">
        <f aca="false">SUM(EE709:EE739)</f>
        <v>0</v>
      </c>
      <c r="EF740" s="188" t="n">
        <f aca="false">SUM(EF709:EF739)</f>
        <v>0</v>
      </c>
      <c r="EG740" s="188" t="n">
        <f aca="false">SUM(EG709:EG739)</f>
        <v>0</v>
      </c>
      <c r="EH740" s="188" t="n">
        <f aca="false">SUM(EH709:EH739)</f>
        <v>0</v>
      </c>
      <c r="EI740" s="188" t="n">
        <f aca="false">SUM(EI709:EI739)</f>
        <v>0</v>
      </c>
      <c r="EJ740" s="188" t="n">
        <f aca="false">SUM(EJ709:EJ739)</f>
        <v>0</v>
      </c>
      <c r="EK740" s="188" t="n">
        <f aca="false">SUM(EK709:EK739)</f>
        <v>0</v>
      </c>
      <c r="EL740" s="188" t="n">
        <f aca="false">SUM(EL709:EL739)</f>
        <v>0</v>
      </c>
      <c r="EM740" s="188" t="n">
        <f aca="false">SUM(EM709:EM739)</f>
        <v>0</v>
      </c>
      <c r="EN740" s="138"/>
      <c r="EO740" s="138"/>
    </row>
    <row r="741" customFormat="false" ht="12.75" hidden="false" customHeight="false" outlineLevel="0" collapsed="false">
      <c r="A741" s="202" t="s">
        <v>64</v>
      </c>
      <c r="B741" s="203"/>
      <c r="C741" s="204"/>
      <c r="D741" s="171" t="n">
        <v>1</v>
      </c>
      <c r="E741" s="172" t="s">
        <v>193</v>
      </c>
      <c r="F741" s="178" t="n">
        <f aca="false">SUM(H741:EM741)</f>
        <v>0</v>
      </c>
      <c r="G741" s="179" t="n">
        <f aca="false">F741</f>
        <v>0</v>
      </c>
      <c r="H741" s="181"/>
      <c r="I741" s="181"/>
      <c r="J741" s="181"/>
      <c r="K741" s="181"/>
      <c r="L741" s="181"/>
      <c r="M741" s="181"/>
      <c r="N741" s="181"/>
      <c r="O741" s="181"/>
      <c r="P741" s="181"/>
      <c r="Q741" s="180"/>
      <c r="R741" s="180"/>
      <c r="S741" s="180"/>
      <c r="T741" s="180"/>
      <c r="U741" s="180"/>
      <c r="V741" s="180"/>
      <c r="W741" s="180"/>
      <c r="X741" s="180"/>
      <c r="Y741" s="180"/>
      <c r="Z741" s="180"/>
      <c r="AA741" s="180"/>
      <c r="AB741" s="180"/>
      <c r="AC741" s="180"/>
      <c r="AD741" s="180"/>
      <c r="AE741" s="180"/>
      <c r="AF741" s="180"/>
      <c r="AG741" s="180"/>
      <c r="AH741" s="180"/>
      <c r="AI741" s="180"/>
      <c r="AJ741" s="180"/>
      <c r="AK741" s="180"/>
      <c r="AL741" s="180"/>
      <c r="AM741" s="180"/>
      <c r="AN741" s="180"/>
      <c r="AO741" s="180"/>
      <c r="AP741" s="180"/>
      <c r="AQ741" s="180"/>
      <c r="AR741" s="180"/>
      <c r="AS741" s="180"/>
      <c r="AT741" s="180"/>
      <c r="AU741" s="180"/>
      <c r="AV741" s="180"/>
      <c r="AW741" s="180"/>
      <c r="AX741" s="180"/>
      <c r="AY741" s="180"/>
      <c r="AZ741" s="180"/>
      <c r="BA741" s="180"/>
      <c r="BB741" s="180"/>
      <c r="BC741" s="181"/>
      <c r="BD741" s="181"/>
      <c r="BE741" s="181"/>
      <c r="BF741" s="181"/>
      <c r="BG741" s="181"/>
      <c r="BH741" s="181"/>
      <c r="BI741" s="181"/>
      <c r="BJ741" s="181"/>
      <c r="BK741" s="181"/>
      <c r="BL741" s="181"/>
      <c r="BM741" s="181"/>
      <c r="BN741" s="181"/>
      <c r="BO741" s="181"/>
      <c r="BP741" s="181"/>
      <c r="BQ741" s="181"/>
      <c r="BR741" s="181"/>
      <c r="BS741" s="181"/>
      <c r="BT741" s="181"/>
      <c r="BU741" s="181"/>
      <c r="BV741" s="181"/>
      <c r="BW741" s="181"/>
      <c r="BX741" s="181"/>
      <c r="BY741" s="181"/>
      <c r="BZ741" s="181"/>
      <c r="CA741" s="181"/>
      <c r="CB741" s="181"/>
      <c r="CC741" s="181"/>
      <c r="CD741" s="181"/>
      <c r="CE741" s="181"/>
      <c r="CF741" s="181"/>
      <c r="CG741" s="181"/>
      <c r="CH741" s="181"/>
      <c r="CI741" s="181"/>
      <c r="CJ741" s="181"/>
      <c r="CK741" s="181"/>
      <c r="CL741" s="181"/>
      <c r="CM741" s="181"/>
      <c r="CN741" s="181"/>
      <c r="CO741" s="181"/>
      <c r="CP741" s="181"/>
      <c r="CQ741" s="181"/>
      <c r="CR741" s="181"/>
      <c r="CS741" s="181"/>
      <c r="CT741" s="181"/>
      <c r="CU741" s="181"/>
      <c r="CV741" s="181"/>
      <c r="CW741" s="181"/>
      <c r="CX741" s="181"/>
      <c r="CY741" s="181"/>
      <c r="CZ741" s="181"/>
      <c r="DA741" s="181"/>
      <c r="DB741" s="181"/>
      <c r="DC741" s="181"/>
      <c r="DD741" s="181"/>
      <c r="DE741" s="181"/>
      <c r="DF741" s="181"/>
      <c r="DG741" s="181"/>
      <c r="DH741" s="181"/>
      <c r="DI741" s="181"/>
      <c r="DJ741" s="181"/>
      <c r="DK741" s="181"/>
      <c r="DL741" s="181"/>
      <c r="DM741" s="181"/>
      <c r="DN741" s="181"/>
      <c r="DO741" s="181"/>
      <c r="DP741" s="181"/>
      <c r="DQ741" s="181"/>
      <c r="DR741" s="181"/>
      <c r="DS741" s="181"/>
      <c r="DT741" s="181"/>
      <c r="DU741" s="181"/>
      <c r="DV741" s="181"/>
      <c r="DW741" s="181"/>
      <c r="DX741" s="181"/>
      <c r="DY741" s="181"/>
      <c r="DZ741" s="181"/>
      <c r="EA741" s="181"/>
      <c r="EB741" s="181"/>
      <c r="EC741" s="181"/>
      <c r="ED741" s="181"/>
      <c r="EE741" s="181"/>
      <c r="EF741" s="181"/>
      <c r="EG741" s="181"/>
      <c r="EH741" s="181"/>
      <c r="EI741" s="181"/>
      <c r="EJ741" s="181"/>
      <c r="EK741" s="181"/>
      <c r="EL741" s="181"/>
      <c r="EM741" s="181"/>
      <c r="EN741" s="177"/>
      <c r="EO741" s="177"/>
    </row>
    <row r="742" customFormat="false" ht="12.75" hidden="false" customHeight="false" outlineLevel="0" collapsed="false">
      <c r="A742" s="197" t="s">
        <v>64</v>
      </c>
      <c r="B742" s="198"/>
      <c r="C742" s="199"/>
      <c r="D742" s="171" t="n">
        <v>2</v>
      </c>
      <c r="E742" s="172" t="s">
        <v>230</v>
      </c>
      <c r="F742" s="173" t="n">
        <f aca="false">SUM(H742:EM742)</f>
        <v>0</v>
      </c>
      <c r="G742" s="174"/>
      <c r="H742" s="176"/>
      <c r="I742" s="176"/>
      <c r="J742" s="176"/>
      <c r="K742" s="176"/>
      <c r="L742" s="176"/>
      <c r="M742" s="176"/>
      <c r="N742" s="176"/>
      <c r="O742" s="176"/>
      <c r="P742" s="176"/>
      <c r="Q742" s="175"/>
      <c r="R742" s="175"/>
      <c r="S742" s="175"/>
      <c r="T742" s="175"/>
      <c r="U742" s="175"/>
      <c r="V742" s="175"/>
      <c r="W742" s="175"/>
      <c r="X742" s="175"/>
      <c r="Y742" s="175"/>
      <c r="Z742" s="175"/>
      <c r="AA742" s="175"/>
      <c r="AB742" s="175"/>
      <c r="AC742" s="175"/>
      <c r="AD742" s="175"/>
      <c r="AE742" s="175"/>
      <c r="AF742" s="175"/>
      <c r="AG742" s="175"/>
      <c r="AH742" s="175"/>
      <c r="AI742" s="175"/>
      <c r="AJ742" s="175"/>
      <c r="AK742" s="175"/>
      <c r="AL742" s="175"/>
      <c r="AM742" s="175"/>
      <c r="AN742" s="175"/>
      <c r="AO742" s="175"/>
      <c r="AP742" s="175"/>
      <c r="AQ742" s="175"/>
      <c r="AR742" s="175"/>
      <c r="AS742" s="175"/>
      <c r="AT742" s="175"/>
      <c r="AU742" s="175"/>
      <c r="AV742" s="175"/>
      <c r="AW742" s="175"/>
      <c r="AX742" s="175"/>
      <c r="AY742" s="175"/>
      <c r="AZ742" s="175"/>
      <c r="BA742" s="175"/>
      <c r="BB742" s="175"/>
      <c r="BC742" s="176"/>
      <c r="BD742" s="176"/>
      <c r="BE742" s="176"/>
      <c r="BF742" s="176"/>
      <c r="BG742" s="176"/>
      <c r="BH742" s="176"/>
      <c r="BI742" s="176"/>
      <c r="BJ742" s="176"/>
      <c r="BK742" s="176"/>
      <c r="BL742" s="176"/>
      <c r="BM742" s="176"/>
      <c r="BN742" s="176"/>
      <c r="BO742" s="176"/>
      <c r="BP742" s="176"/>
      <c r="BQ742" s="176"/>
      <c r="BR742" s="176"/>
      <c r="BS742" s="176"/>
      <c r="BT742" s="176"/>
      <c r="BU742" s="176"/>
      <c r="BV742" s="176"/>
      <c r="BW742" s="176"/>
      <c r="BX742" s="176"/>
      <c r="BY742" s="176"/>
      <c r="BZ742" s="176"/>
      <c r="CA742" s="176"/>
      <c r="CB742" s="176"/>
      <c r="CC742" s="176"/>
      <c r="CD742" s="176"/>
      <c r="CE742" s="176"/>
      <c r="CF742" s="176"/>
      <c r="CG742" s="176"/>
      <c r="CH742" s="176"/>
      <c r="CI742" s="176"/>
      <c r="CJ742" s="176"/>
      <c r="CK742" s="176"/>
      <c r="CL742" s="176"/>
      <c r="CM742" s="176"/>
      <c r="CN742" s="176"/>
      <c r="CO742" s="176"/>
      <c r="CP742" s="176"/>
      <c r="CQ742" s="176"/>
      <c r="CR742" s="176"/>
      <c r="CS742" s="176"/>
      <c r="CT742" s="176"/>
      <c r="CU742" s="176"/>
      <c r="CV742" s="176"/>
      <c r="CW742" s="176"/>
      <c r="CX742" s="176"/>
      <c r="CY742" s="176"/>
      <c r="CZ742" s="176"/>
      <c r="DA742" s="176"/>
      <c r="DB742" s="176"/>
      <c r="DC742" s="176"/>
      <c r="DD742" s="176"/>
      <c r="DE742" s="176"/>
      <c r="DF742" s="176"/>
      <c r="DG742" s="176"/>
      <c r="DH742" s="176"/>
      <c r="DI742" s="176"/>
      <c r="DJ742" s="176"/>
      <c r="DK742" s="176"/>
      <c r="DL742" s="176"/>
      <c r="DM742" s="176"/>
      <c r="DN742" s="176"/>
      <c r="DO742" s="176"/>
      <c r="DP742" s="176"/>
      <c r="DQ742" s="176"/>
      <c r="DR742" s="176"/>
      <c r="DS742" s="176"/>
      <c r="DT742" s="176"/>
      <c r="DU742" s="176"/>
      <c r="DV742" s="176"/>
      <c r="DW742" s="176"/>
      <c r="DX742" s="176"/>
      <c r="DY742" s="176"/>
      <c r="DZ742" s="176"/>
      <c r="EA742" s="176"/>
      <c r="EB742" s="176"/>
      <c r="EC742" s="176"/>
      <c r="ED742" s="176"/>
      <c r="EE742" s="176"/>
      <c r="EF742" s="176"/>
      <c r="EG742" s="176"/>
      <c r="EH742" s="176"/>
      <c r="EI742" s="176"/>
      <c r="EJ742" s="176"/>
      <c r="EK742" s="176"/>
      <c r="EL742" s="176"/>
      <c r="EM742" s="176"/>
      <c r="EN742" s="177"/>
      <c r="EO742" s="177"/>
    </row>
    <row r="743" customFormat="false" ht="12.75" hidden="false" customHeight="false" outlineLevel="0" collapsed="false">
      <c r="A743" s="197" t="s">
        <v>64</v>
      </c>
      <c r="B743" s="198"/>
      <c r="C743" s="199"/>
      <c r="D743" s="171" t="n">
        <v>3</v>
      </c>
      <c r="E743" s="172" t="s">
        <v>230</v>
      </c>
      <c r="F743" s="173" t="n">
        <f aca="false">SUM(H743:EM743)</f>
        <v>0</v>
      </c>
      <c r="G743" s="174"/>
      <c r="H743" s="176"/>
      <c r="I743" s="176"/>
      <c r="J743" s="176"/>
      <c r="K743" s="176"/>
      <c r="L743" s="176"/>
      <c r="M743" s="176"/>
      <c r="N743" s="176"/>
      <c r="O743" s="176"/>
      <c r="P743" s="176"/>
      <c r="Q743" s="175"/>
      <c r="R743" s="175"/>
      <c r="S743" s="175"/>
      <c r="T743" s="175"/>
      <c r="U743" s="175"/>
      <c r="V743" s="175"/>
      <c r="W743" s="175"/>
      <c r="X743" s="175"/>
      <c r="Y743" s="175"/>
      <c r="Z743" s="175"/>
      <c r="AA743" s="175"/>
      <c r="AB743" s="175"/>
      <c r="AC743" s="175"/>
      <c r="AD743" s="175"/>
      <c r="AE743" s="175"/>
      <c r="AF743" s="175"/>
      <c r="AG743" s="175"/>
      <c r="AH743" s="175"/>
      <c r="AI743" s="175"/>
      <c r="AJ743" s="175"/>
      <c r="AK743" s="175"/>
      <c r="AL743" s="175"/>
      <c r="AM743" s="175"/>
      <c r="AN743" s="175"/>
      <c r="AO743" s="175"/>
      <c r="AP743" s="175"/>
      <c r="AQ743" s="175"/>
      <c r="AR743" s="175"/>
      <c r="AS743" s="175"/>
      <c r="AT743" s="175"/>
      <c r="AU743" s="175"/>
      <c r="AV743" s="175"/>
      <c r="AW743" s="175"/>
      <c r="AX743" s="175"/>
      <c r="AY743" s="175"/>
      <c r="AZ743" s="175"/>
      <c r="BA743" s="175"/>
      <c r="BB743" s="175"/>
      <c r="BC743" s="176"/>
      <c r="BD743" s="176"/>
      <c r="BE743" s="176"/>
      <c r="BF743" s="176"/>
      <c r="BG743" s="176"/>
      <c r="BH743" s="176"/>
      <c r="BI743" s="176"/>
      <c r="BJ743" s="176"/>
      <c r="BK743" s="176"/>
      <c r="BL743" s="176"/>
      <c r="BM743" s="176"/>
      <c r="BN743" s="176"/>
      <c r="BO743" s="176"/>
      <c r="BP743" s="176"/>
      <c r="BQ743" s="176"/>
      <c r="BR743" s="176"/>
      <c r="BS743" s="176"/>
      <c r="BT743" s="176"/>
      <c r="BU743" s="176"/>
      <c r="BV743" s="176"/>
      <c r="BW743" s="176"/>
      <c r="BX743" s="176"/>
      <c r="BY743" s="176"/>
      <c r="BZ743" s="176"/>
      <c r="CA743" s="176"/>
      <c r="CB743" s="176"/>
      <c r="CC743" s="176"/>
      <c r="CD743" s="176"/>
      <c r="CE743" s="176"/>
      <c r="CF743" s="176"/>
      <c r="CG743" s="176"/>
      <c r="CH743" s="176"/>
      <c r="CI743" s="176"/>
      <c r="CJ743" s="176"/>
      <c r="CK743" s="176"/>
      <c r="CL743" s="176"/>
      <c r="CM743" s="176"/>
      <c r="CN743" s="176"/>
      <c r="CO743" s="176"/>
      <c r="CP743" s="176"/>
      <c r="CQ743" s="176"/>
      <c r="CR743" s="176"/>
      <c r="CS743" s="176"/>
      <c r="CT743" s="176"/>
      <c r="CU743" s="176"/>
      <c r="CV743" s="176"/>
      <c r="CW743" s="176"/>
      <c r="CX743" s="176"/>
      <c r="CY743" s="176"/>
      <c r="CZ743" s="176"/>
      <c r="DA743" s="176"/>
      <c r="DB743" s="176"/>
      <c r="DC743" s="176"/>
      <c r="DD743" s="176"/>
      <c r="DE743" s="176"/>
      <c r="DF743" s="176"/>
      <c r="DG743" s="176"/>
      <c r="DH743" s="176"/>
      <c r="DI743" s="176"/>
      <c r="DJ743" s="176"/>
      <c r="DK743" s="176"/>
      <c r="DL743" s="176"/>
      <c r="DM743" s="176"/>
      <c r="DN743" s="176"/>
      <c r="DO743" s="176"/>
      <c r="DP743" s="176"/>
      <c r="DQ743" s="176"/>
      <c r="DR743" s="176"/>
      <c r="DS743" s="176"/>
      <c r="DT743" s="176"/>
      <c r="DU743" s="176"/>
      <c r="DV743" s="176"/>
      <c r="DW743" s="176"/>
      <c r="DX743" s="176"/>
      <c r="DY743" s="176"/>
      <c r="DZ743" s="176"/>
      <c r="EA743" s="176"/>
      <c r="EB743" s="176"/>
      <c r="EC743" s="176"/>
      <c r="ED743" s="176"/>
      <c r="EE743" s="176"/>
      <c r="EF743" s="176"/>
      <c r="EG743" s="176"/>
      <c r="EH743" s="176"/>
      <c r="EI743" s="176"/>
      <c r="EJ743" s="176"/>
      <c r="EK743" s="176"/>
      <c r="EL743" s="176"/>
      <c r="EM743" s="176"/>
      <c r="EN743" s="177"/>
      <c r="EO743" s="177"/>
    </row>
    <row r="744" customFormat="false" ht="12.75" hidden="false" customHeight="false" outlineLevel="0" collapsed="false">
      <c r="A744" s="197" t="s">
        <v>64</v>
      </c>
      <c r="B744" s="198"/>
      <c r="C744" s="199"/>
      <c r="D744" s="171" t="n">
        <v>4</v>
      </c>
      <c r="E744" s="172" t="s">
        <v>230</v>
      </c>
      <c r="F744" s="173" t="n">
        <f aca="false">SUM(H744:EM744)</f>
        <v>0</v>
      </c>
      <c r="G744" s="174"/>
      <c r="H744" s="176"/>
      <c r="I744" s="176"/>
      <c r="J744" s="176"/>
      <c r="K744" s="176"/>
      <c r="L744" s="176"/>
      <c r="M744" s="176"/>
      <c r="N744" s="176"/>
      <c r="O744" s="176"/>
      <c r="P744" s="176"/>
      <c r="Q744" s="175"/>
      <c r="R744" s="175"/>
      <c r="S744" s="175"/>
      <c r="T744" s="175"/>
      <c r="U744" s="175"/>
      <c r="V744" s="175"/>
      <c r="W744" s="175"/>
      <c r="X744" s="175"/>
      <c r="Y744" s="175"/>
      <c r="Z744" s="175"/>
      <c r="AA744" s="175"/>
      <c r="AB744" s="175"/>
      <c r="AC744" s="175"/>
      <c r="AD744" s="175"/>
      <c r="AE744" s="175"/>
      <c r="AF744" s="175"/>
      <c r="AG744" s="175"/>
      <c r="AH744" s="175"/>
      <c r="AI744" s="175"/>
      <c r="AJ744" s="175"/>
      <c r="AK744" s="175"/>
      <c r="AL744" s="175"/>
      <c r="AM744" s="175"/>
      <c r="AN744" s="175"/>
      <c r="AO744" s="175"/>
      <c r="AP744" s="175"/>
      <c r="AQ744" s="175"/>
      <c r="AR744" s="175"/>
      <c r="AS744" s="175"/>
      <c r="AT744" s="175"/>
      <c r="AU744" s="175"/>
      <c r="AV744" s="175"/>
      <c r="AW744" s="175"/>
      <c r="AX744" s="175"/>
      <c r="AY744" s="175"/>
      <c r="AZ744" s="175"/>
      <c r="BA744" s="175"/>
      <c r="BB744" s="175"/>
      <c r="BC744" s="176"/>
      <c r="BD744" s="176"/>
      <c r="BE744" s="176"/>
      <c r="BF744" s="176"/>
      <c r="BG744" s="176"/>
      <c r="BH744" s="176"/>
      <c r="BI744" s="176"/>
      <c r="BJ744" s="176"/>
      <c r="BK744" s="176"/>
      <c r="BL744" s="176"/>
      <c r="BM744" s="176"/>
      <c r="BN744" s="176"/>
      <c r="BO744" s="176"/>
      <c r="BP744" s="176"/>
      <c r="BQ744" s="176"/>
      <c r="BR744" s="176"/>
      <c r="BS744" s="176"/>
      <c r="BT744" s="176"/>
      <c r="BU744" s="176"/>
      <c r="BV744" s="176"/>
      <c r="BW744" s="176"/>
      <c r="BX744" s="176"/>
      <c r="BY744" s="176"/>
      <c r="BZ744" s="176"/>
      <c r="CA744" s="176"/>
      <c r="CB744" s="176"/>
      <c r="CC744" s="176"/>
      <c r="CD744" s="176"/>
      <c r="CE744" s="176"/>
      <c r="CF744" s="176"/>
      <c r="CG744" s="176"/>
      <c r="CH744" s="176"/>
      <c r="CI744" s="176"/>
      <c r="CJ744" s="176"/>
      <c r="CK744" s="176"/>
      <c r="CL744" s="176"/>
      <c r="CM744" s="176"/>
      <c r="CN744" s="176"/>
      <c r="CO744" s="176"/>
      <c r="CP744" s="176"/>
      <c r="CQ744" s="176"/>
      <c r="CR744" s="176"/>
      <c r="CS744" s="176"/>
      <c r="CT744" s="176"/>
      <c r="CU744" s="176"/>
      <c r="CV744" s="176"/>
      <c r="CW744" s="176"/>
      <c r="CX744" s="176"/>
      <c r="CY744" s="176"/>
      <c r="CZ744" s="176"/>
      <c r="DA744" s="176"/>
      <c r="DB744" s="176"/>
      <c r="DC744" s="176"/>
      <c r="DD744" s="176"/>
      <c r="DE744" s="176"/>
      <c r="DF744" s="176"/>
      <c r="DG744" s="176"/>
      <c r="DH744" s="176"/>
      <c r="DI744" s="176"/>
      <c r="DJ744" s="176"/>
      <c r="DK744" s="176"/>
      <c r="DL744" s="176"/>
      <c r="DM744" s="176"/>
      <c r="DN744" s="176"/>
      <c r="DO744" s="176"/>
      <c r="DP744" s="176"/>
      <c r="DQ744" s="176"/>
      <c r="DR744" s="176"/>
      <c r="DS744" s="176"/>
      <c r="DT744" s="176"/>
      <c r="DU744" s="176"/>
      <c r="DV744" s="176"/>
      <c r="DW744" s="176"/>
      <c r="DX744" s="176"/>
      <c r="DY744" s="176"/>
      <c r="DZ744" s="176"/>
      <c r="EA744" s="176"/>
      <c r="EB744" s="176"/>
      <c r="EC744" s="176"/>
      <c r="ED744" s="176"/>
      <c r="EE744" s="176"/>
      <c r="EF744" s="176"/>
      <c r="EG744" s="176"/>
      <c r="EH744" s="176"/>
      <c r="EI744" s="176"/>
      <c r="EJ744" s="176"/>
      <c r="EK744" s="176"/>
      <c r="EL744" s="176"/>
      <c r="EM744" s="176"/>
      <c r="EN744" s="177"/>
      <c r="EO744" s="177"/>
    </row>
    <row r="745" customFormat="false" ht="12.75" hidden="false" customHeight="false" outlineLevel="0" collapsed="false">
      <c r="A745" s="197" t="s">
        <v>64</v>
      </c>
      <c r="B745" s="198"/>
      <c r="C745" s="199"/>
      <c r="D745" s="171" t="n">
        <v>5</v>
      </c>
      <c r="E745" s="172" t="s">
        <v>230</v>
      </c>
      <c r="F745" s="173" t="n">
        <f aca="false">SUM(H745:EM745)</f>
        <v>0</v>
      </c>
      <c r="G745" s="174"/>
      <c r="H745" s="176"/>
      <c r="I745" s="176"/>
      <c r="J745" s="176"/>
      <c r="K745" s="176"/>
      <c r="L745" s="176"/>
      <c r="M745" s="176"/>
      <c r="N745" s="176"/>
      <c r="O745" s="176"/>
      <c r="P745" s="176"/>
      <c r="Q745" s="175"/>
      <c r="R745" s="175"/>
      <c r="S745" s="175"/>
      <c r="T745" s="175"/>
      <c r="U745" s="175"/>
      <c r="V745" s="175"/>
      <c r="W745" s="175"/>
      <c r="X745" s="175"/>
      <c r="Y745" s="175"/>
      <c r="Z745" s="175"/>
      <c r="AA745" s="175"/>
      <c r="AB745" s="175"/>
      <c r="AC745" s="175"/>
      <c r="AD745" s="175"/>
      <c r="AE745" s="175"/>
      <c r="AF745" s="175"/>
      <c r="AG745" s="175"/>
      <c r="AH745" s="175"/>
      <c r="AI745" s="175"/>
      <c r="AJ745" s="175"/>
      <c r="AK745" s="175"/>
      <c r="AL745" s="175"/>
      <c r="AM745" s="175"/>
      <c r="AN745" s="175"/>
      <c r="AO745" s="175"/>
      <c r="AP745" s="175"/>
      <c r="AQ745" s="175"/>
      <c r="AR745" s="175"/>
      <c r="AS745" s="175"/>
      <c r="AT745" s="175"/>
      <c r="AU745" s="175"/>
      <c r="AV745" s="175"/>
      <c r="AW745" s="175"/>
      <c r="AX745" s="175"/>
      <c r="AY745" s="175"/>
      <c r="AZ745" s="175"/>
      <c r="BA745" s="175"/>
      <c r="BB745" s="175"/>
      <c r="BC745" s="176"/>
      <c r="BD745" s="176"/>
      <c r="BE745" s="176"/>
      <c r="BF745" s="176"/>
      <c r="BG745" s="176"/>
      <c r="BH745" s="176"/>
      <c r="BI745" s="176"/>
      <c r="BJ745" s="176"/>
      <c r="BK745" s="176"/>
      <c r="BL745" s="176"/>
      <c r="BM745" s="176"/>
      <c r="BN745" s="176"/>
      <c r="BO745" s="176"/>
      <c r="BP745" s="176"/>
      <c r="BQ745" s="176"/>
      <c r="BR745" s="176"/>
      <c r="BS745" s="176"/>
      <c r="BT745" s="176"/>
      <c r="BU745" s="176"/>
      <c r="BV745" s="176"/>
      <c r="BW745" s="176"/>
      <c r="BX745" s="176"/>
      <c r="BY745" s="176"/>
      <c r="BZ745" s="176"/>
      <c r="CA745" s="176"/>
      <c r="CB745" s="176"/>
      <c r="CC745" s="176"/>
      <c r="CD745" s="176"/>
      <c r="CE745" s="176"/>
      <c r="CF745" s="176"/>
      <c r="CG745" s="176"/>
      <c r="CH745" s="176"/>
      <c r="CI745" s="176"/>
      <c r="CJ745" s="176"/>
      <c r="CK745" s="176"/>
      <c r="CL745" s="176"/>
      <c r="CM745" s="176"/>
      <c r="CN745" s="176"/>
      <c r="CO745" s="176"/>
      <c r="CP745" s="176"/>
      <c r="CQ745" s="176"/>
      <c r="CR745" s="176"/>
      <c r="CS745" s="176"/>
      <c r="CT745" s="176"/>
      <c r="CU745" s="176"/>
      <c r="CV745" s="176"/>
      <c r="CW745" s="176"/>
      <c r="CX745" s="176"/>
      <c r="CY745" s="176"/>
      <c r="CZ745" s="176"/>
      <c r="DA745" s="176"/>
      <c r="DB745" s="176"/>
      <c r="DC745" s="176"/>
      <c r="DD745" s="176"/>
      <c r="DE745" s="176"/>
      <c r="DF745" s="176"/>
      <c r="DG745" s="176"/>
      <c r="DH745" s="176"/>
      <c r="DI745" s="176"/>
      <c r="DJ745" s="176"/>
      <c r="DK745" s="176"/>
      <c r="DL745" s="176"/>
      <c r="DM745" s="176"/>
      <c r="DN745" s="176"/>
      <c r="DO745" s="176"/>
      <c r="DP745" s="176"/>
      <c r="DQ745" s="176"/>
      <c r="DR745" s="176"/>
      <c r="DS745" s="176"/>
      <c r="DT745" s="176"/>
      <c r="DU745" s="176"/>
      <c r="DV745" s="176"/>
      <c r="DW745" s="176"/>
      <c r="DX745" s="176"/>
      <c r="DY745" s="176"/>
      <c r="DZ745" s="176"/>
      <c r="EA745" s="176"/>
      <c r="EB745" s="176"/>
      <c r="EC745" s="176"/>
      <c r="ED745" s="176"/>
      <c r="EE745" s="176"/>
      <c r="EF745" s="176"/>
      <c r="EG745" s="176"/>
      <c r="EH745" s="176"/>
      <c r="EI745" s="176"/>
      <c r="EJ745" s="176"/>
      <c r="EK745" s="176"/>
      <c r="EL745" s="176"/>
      <c r="EM745" s="176"/>
      <c r="EN745" s="177"/>
      <c r="EO745" s="177"/>
    </row>
    <row r="746" customFormat="false" ht="12.75" hidden="false" customHeight="false" outlineLevel="0" collapsed="false">
      <c r="A746" s="197" t="s">
        <v>64</v>
      </c>
      <c r="B746" s="198"/>
      <c r="C746" s="199"/>
      <c r="D746" s="171" t="n">
        <v>6</v>
      </c>
      <c r="E746" s="172" t="s">
        <v>230</v>
      </c>
      <c r="F746" s="173" t="n">
        <f aca="false">SUM(H746:EM746)</f>
        <v>0</v>
      </c>
      <c r="G746" s="174"/>
      <c r="H746" s="176"/>
      <c r="I746" s="176"/>
      <c r="J746" s="176"/>
      <c r="K746" s="176"/>
      <c r="L746" s="176"/>
      <c r="M746" s="176"/>
      <c r="N746" s="176"/>
      <c r="O746" s="176"/>
      <c r="P746" s="176"/>
      <c r="Q746" s="175"/>
      <c r="R746" s="175"/>
      <c r="S746" s="175"/>
      <c r="T746" s="175"/>
      <c r="U746" s="175"/>
      <c r="V746" s="175"/>
      <c r="W746" s="175"/>
      <c r="X746" s="175"/>
      <c r="Y746" s="175"/>
      <c r="Z746" s="175"/>
      <c r="AA746" s="175"/>
      <c r="AB746" s="175"/>
      <c r="AC746" s="175"/>
      <c r="AD746" s="175"/>
      <c r="AE746" s="175"/>
      <c r="AF746" s="175"/>
      <c r="AG746" s="175"/>
      <c r="AH746" s="175"/>
      <c r="AI746" s="175"/>
      <c r="AJ746" s="175"/>
      <c r="AK746" s="175"/>
      <c r="AL746" s="175"/>
      <c r="AM746" s="175"/>
      <c r="AN746" s="175"/>
      <c r="AO746" s="175"/>
      <c r="AP746" s="175"/>
      <c r="AQ746" s="175"/>
      <c r="AR746" s="175"/>
      <c r="AS746" s="175"/>
      <c r="AT746" s="175"/>
      <c r="AU746" s="175"/>
      <c r="AV746" s="175"/>
      <c r="AW746" s="175"/>
      <c r="AX746" s="175"/>
      <c r="AY746" s="175"/>
      <c r="AZ746" s="175"/>
      <c r="BA746" s="175"/>
      <c r="BB746" s="175"/>
      <c r="BC746" s="176"/>
      <c r="BD746" s="176"/>
      <c r="BE746" s="176"/>
      <c r="BF746" s="176"/>
      <c r="BG746" s="176"/>
      <c r="BH746" s="176"/>
      <c r="BI746" s="176"/>
      <c r="BJ746" s="176"/>
      <c r="BK746" s="176"/>
      <c r="BL746" s="176"/>
      <c r="BM746" s="176"/>
      <c r="BN746" s="176"/>
      <c r="BO746" s="176"/>
      <c r="BP746" s="176"/>
      <c r="BQ746" s="176"/>
      <c r="BR746" s="176"/>
      <c r="BS746" s="176"/>
      <c r="BT746" s="176"/>
      <c r="BU746" s="176"/>
      <c r="BV746" s="176"/>
      <c r="BW746" s="176"/>
      <c r="BX746" s="176"/>
      <c r="BY746" s="176"/>
      <c r="BZ746" s="176"/>
      <c r="CA746" s="176"/>
      <c r="CB746" s="176"/>
      <c r="CC746" s="176"/>
      <c r="CD746" s="176"/>
      <c r="CE746" s="176"/>
      <c r="CF746" s="176"/>
      <c r="CG746" s="176"/>
      <c r="CH746" s="176"/>
      <c r="CI746" s="176"/>
      <c r="CJ746" s="176"/>
      <c r="CK746" s="176"/>
      <c r="CL746" s="176"/>
      <c r="CM746" s="176"/>
      <c r="CN746" s="176"/>
      <c r="CO746" s="176"/>
      <c r="CP746" s="176"/>
      <c r="CQ746" s="176"/>
      <c r="CR746" s="176"/>
      <c r="CS746" s="176"/>
      <c r="CT746" s="176"/>
      <c r="CU746" s="176"/>
      <c r="CV746" s="176"/>
      <c r="CW746" s="176"/>
      <c r="CX746" s="176"/>
      <c r="CY746" s="176"/>
      <c r="CZ746" s="176"/>
      <c r="DA746" s="176"/>
      <c r="DB746" s="176"/>
      <c r="DC746" s="176"/>
      <c r="DD746" s="176"/>
      <c r="DE746" s="176"/>
      <c r="DF746" s="176"/>
      <c r="DG746" s="176"/>
      <c r="DH746" s="176"/>
      <c r="DI746" s="176"/>
      <c r="DJ746" s="176"/>
      <c r="DK746" s="176"/>
      <c r="DL746" s="176"/>
      <c r="DM746" s="176"/>
      <c r="DN746" s="176"/>
      <c r="DO746" s="176"/>
      <c r="DP746" s="176"/>
      <c r="DQ746" s="176"/>
      <c r="DR746" s="176"/>
      <c r="DS746" s="176"/>
      <c r="DT746" s="176"/>
      <c r="DU746" s="176"/>
      <c r="DV746" s="176"/>
      <c r="DW746" s="176"/>
      <c r="DX746" s="176"/>
      <c r="DY746" s="176"/>
      <c r="DZ746" s="176"/>
      <c r="EA746" s="176"/>
      <c r="EB746" s="176"/>
      <c r="EC746" s="176"/>
      <c r="ED746" s="176"/>
      <c r="EE746" s="176"/>
      <c r="EF746" s="176"/>
      <c r="EG746" s="176"/>
      <c r="EH746" s="176"/>
      <c r="EI746" s="176"/>
      <c r="EJ746" s="176"/>
      <c r="EK746" s="176"/>
      <c r="EL746" s="176"/>
      <c r="EM746" s="176"/>
      <c r="EN746" s="177"/>
      <c r="EO746" s="177"/>
    </row>
    <row r="747" customFormat="false" ht="12.75" hidden="false" customHeight="false" outlineLevel="0" collapsed="false">
      <c r="A747" s="197" t="s">
        <v>64</v>
      </c>
      <c r="B747" s="198"/>
      <c r="C747" s="199"/>
      <c r="D747" s="171" t="n">
        <v>7</v>
      </c>
      <c r="E747" s="172" t="s">
        <v>230</v>
      </c>
      <c r="F747" s="178" t="n">
        <f aca="false">SUM(H747:EM747)</f>
        <v>0</v>
      </c>
      <c r="G747" s="179"/>
      <c r="H747" s="181"/>
      <c r="I747" s="181"/>
      <c r="J747" s="181"/>
      <c r="K747" s="181"/>
      <c r="L747" s="181"/>
      <c r="M747" s="181"/>
      <c r="N747" s="181"/>
      <c r="O747" s="181"/>
      <c r="P747" s="181"/>
      <c r="Q747" s="180"/>
      <c r="R747" s="180"/>
      <c r="S747" s="180"/>
      <c r="T747" s="180"/>
      <c r="U747" s="180"/>
      <c r="V747" s="180"/>
      <c r="W747" s="180"/>
      <c r="X747" s="180"/>
      <c r="Y747" s="180"/>
      <c r="Z747" s="180"/>
      <c r="AA747" s="180"/>
      <c r="AB747" s="180"/>
      <c r="AC747" s="180"/>
      <c r="AD747" s="180"/>
      <c r="AE747" s="180"/>
      <c r="AF747" s="180"/>
      <c r="AG747" s="180"/>
      <c r="AH747" s="180"/>
      <c r="AI747" s="180"/>
      <c r="AJ747" s="180"/>
      <c r="AK747" s="180"/>
      <c r="AL747" s="180"/>
      <c r="AM747" s="180"/>
      <c r="AN747" s="180"/>
      <c r="AO747" s="180"/>
      <c r="AP747" s="180"/>
      <c r="AQ747" s="180"/>
      <c r="AR747" s="180"/>
      <c r="AS747" s="180"/>
      <c r="AT747" s="180"/>
      <c r="AU747" s="180"/>
      <c r="AV747" s="180"/>
      <c r="AW747" s="180"/>
      <c r="AX747" s="180"/>
      <c r="AY747" s="180"/>
      <c r="AZ747" s="180"/>
      <c r="BA747" s="180"/>
      <c r="BB747" s="180"/>
      <c r="BC747" s="181"/>
      <c r="BD747" s="181"/>
      <c r="BE747" s="181"/>
      <c r="BF747" s="181"/>
      <c r="BG747" s="181"/>
      <c r="BH747" s="181"/>
      <c r="BI747" s="181"/>
      <c r="BJ747" s="181"/>
      <c r="BK747" s="181"/>
      <c r="BL747" s="181"/>
      <c r="BM747" s="181"/>
      <c r="BN747" s="181"/>
      <c r="BO747" s="181"/>
      <c r="BP747" s="181"/>
      <c r="BQ747" s="181"/>
      <c r="BR747" s="181"/>
      <c r="BS747" s="181"/>
      <c r="BT747" s="181"/>
      <c r="BU747" s="181"/>
      <c r="BV747" s="181"/>
      <c r="BW747" s="181"/>
      <c r="BX747" s="181"/>
      <c r="BY747" s="181"/>
      <c r="BZ747" s="181"/>
      <c r="CA747" s="181"/>
      <c r="CB747" s="181"/>
      <c r="CC747" s="181"/>
      <c r="CD747" s="181"/>
      <c r="CE747" s="181"/>
      <c r="CF747" s="181"/>
      <c r="CG747" s="181"/>
      <c r="CH747" s="181"/>
      <c r="CI747" s="181"/>
      <c r="CJ747" s="181"/>
      <c r="CK747" s="181"/>
      <c r="CL747" s="181"/>
      <c r="CM747" s="181"/>
      <c r="CN747" s="181"/>
      <c r="CO747" s="181"/>
      <c r="CP747" s="181"/>
      <c r="CQ747" s="181"/>
      <c r="CR747" s="181"/>
      <c r="CS747" s="181"/>
      <c r="CT747" s="181"/>
      <c r="CU747" s="181"/>
      <c r="CV747" s="181"/>
      <c r="CW747" s="181"/>
      <c r="CX747" s="181"/>
      <c r="CY747" s="181"/>
      <c r="CZ747" s="181"/>
      <c r="DA747" s="181"/>
      <c r="DB747" s="181"/>
      <c r="DC747" s="181"/>
      <c r="DD747" s="181"/>
      <c r="DE747" s="181"/>
      <c r="DF747" s="181"/>
      <c r="DG747" s="181"/>
      <c r="DH747" s="181"/>
      <c r="DI747" s="181"/>
      <c r="DJ747" s="181"/>
      <c r="DK747" s="181"/>
      <c r="DL747" s="181"/>
      <c r="DM747" s="181"/>
      <c r="DN747" s="181"/>
      <c r="DO747" s="181"/>
      <c r="DP747" s="181"/>
      <c r="DQ747" s="181"/>
      <c r="DR747" s="181"/>
      <c r="DS747" s="181"/>
      <c r="DT747" s="181"/>
      <c r="DU747" s="181"/>
      <c r="DV747" s="181"/>
      <c r="DW747" s="181"/>
      <c r="DX747" s="181"/>
      <c r="DY747" s="181"/>
      <c r="DZ747" s="181"/>
      <c r="EA747" s="181"/>
      <c r="EB747" s="181"/>
      <c r="EC747" s="181"/>
      <c r="ED747" s="181"/>
      <c r="EE747" s="181"/>
      <c r="EF747" s="181"/>
      <c r="EG747" s="181"/>
      <c r="EH747" s="181"/>
      <c r="EI747" s="181"/>
      <c r="EJ747" s="181"/>
      <c r="EK747" s="181"/>
      <c r="EL747" s="181"/>
      <c r="EM747" s="181"/>
      <c r="EN747" s="177"/>
      <c r="EO747" s="177"/>
    </row>
    <row r="748" customFormat="false" ht="12.75" hidden="false" customHeight="false" outlineLevel="0" collapsed="false">
      <c r="A748" s="197" t="s">
        <v>64</v>
      </c>
      <c r="B748" s="198"/>
      <c r="C748" s="199"/>
      <c r="D748" s="171" t="n">
        <v>8</v>
      </c>
      <c r="E748" s="172" t="s">
        <v>230</v>
      </c>
      <c r="F748" s="178" t="n">
        <f aca="false">SUM(H748:EM748)</f>
        <v>0</v>
      </c>
      <c r="G748" s="179" t="n">
        <f aca="false">SUM(F742:F748)</f>
        <v>0</v>
      </c>
      <c r="H748" s="181"/>
      <c r="I748" s="181"/>
      <c r="J748" s="181"/>
      <c r="K748" s="181"/>
      <c r="L748" s="181"/>
      <c r="M748" s="181"/>
      <c r="N748" s="181"/>
      <c r="O748" s="181"/>
      <c r="P748" s="181"/>
      <c r="Q748" s="180"/>
      <c r="R748" s="180"/>
      <c r="S748" s="180"/>
      <c r="T748" s="180"/>
      <c r="U748" s="180"/>
      <c r="V748" s="180"/>
      <c r="W748" s="180"/>
      <c r="X748" s="180"/>
      <c r="Y748" s="180"/>
      <c r="Z748" s="180"/>
      <c r="AA748" s="180"/>
      <c r="AB748" s="180"/>
      <c r="AC748" s="180"/>
      <c r="AD748" s="180"/>
      <c r="AE748" s="180"/>
      <c r="AF748" s="180"/>
      <c r="AG748" s="180"/>
      <c r="AH748" s="180"/>
      <c r="AI748" s="180"/>
      <c r="AJ748" s="180"/>
      <c r="AK748" s="180"/>
      <c r="AL748" s="180"/>
      <c r="AM748" s="180"/>
      <c r="AN748" s="180"/>
      <c r="AO748" s="180"/>
      <c r="AP748" s="180"/>
      <c r="AQ748" s="180"/>
      <c r="AR748" s="180"/>
      <c r="AS748" s="180"/>
      <c r="AT748" s="180"/>
      <c r="AU748" s="180"/>
      <c r="AV748" s="180"/>
      <c r="AW748" s="180"/>
      <c r="AX748" s="180"/>
      <c r="AY748" s="180"/>
      <c r="AZ748" s="180"/>
      <c r="BA748" s="180"/>
      <c r="BB748" s="180"/>
      <c r="BC748" s="181"/>
      <c r="BD748" s="181"/>
      <c r="BE748" s="181"/>
      <c r="BF748" s="181"/>
      <c r="BG748" s="181"/>
      <c r="BH748" s="181"/>
      <c r="BI748" s="181"/>
      <c r="BJ748" s="181"/>
      <c r="BK748" s="181"/>
      <c r="BL748" s="181"/>
      <c r="BM748" s="181"/>
      <c r="BN748" s="181"/>
      <c r="BO748" s="181"/>
      <c r="BP748" s="181"/>
      <c r="BQ748" s="181"/>
      <c r="BR748" s="181"/>
      <c r="BS748" s="181"/>
      <c r="BT748" s="181"/>
      <c r="BU748" s="181"/>
      <c r="BV748" s="181"/>
      <c r="BW748" s="181"/>
      <c r="BX748" s="181"/>
      <c r="BY748" s="181"/>
      <c r="BZ748" s="181"/>
      <c r="CA748" s="181"/>
      <c r="CB748" s="181"/>
      <c r="CC748" s="181"/>
      <c r="CD748" s="181"/>
      <c r="CE748" s="181"/>
      <c r="CF748" s="181"/>
      <c r="CG748" s="181"/>
      <c r="CH748" s="181"/>
      <c r="CI748" s="181"/>
      <c r="CJ748" s="181"/>
      <c r="CK748" s="181"/>
      <c r="CL748" s="181"/>
      <c r="CM748" s="181"/>
      <c r="CN748" s="181"/>
      <c r="CO748" s="181"/>
      <c r="CP748" s="181"/>
      <c r="CQ748" s="181"/>
      <c r="CR748" s="181"/>
      <c r="CS748" s="181"/>
      <c r="CT748" s="181"/>
      <c r="CU748" s="181"/>
      <c r="CV748" s="181"/>
      <c r="CW748" s="181"/>
      <c r="CX748" s="181"/>
      <c r="CY748" s="181"/>
      <c r="CZ748" s="181"/>
      <c r="DA748" s="181"/>
      <c r="DB748" s="181"/>
      <c r="DC748" s="181"/>
      <c r="DD748" s="181"/>
      <c r="DE748" s="181"/>
      <c r="DF748" s="181"/>
      <c r="DG748" s="181"/>
      <c r="DH748" s="181"/>
      <c r="DI748" s="181"/>
      <c r="DJ748" s="181"/>
      <c r="DK748" s="181"/>
      <c r="DL748" s="181"/>
      <c r="DM748" s="181"/>
      <c r="DN748" s="181"/>
      <c r="DO748" s="181"/>
      <c r="DP748" s="181"/>
      <c r="DQ748" s="181"/>
      <c r="DR748" s="181"/>
      <c r="DS748" s="181"/>
      <c r="DT748" s="181"/>
      <c r="DU748" s="181"/>
      <c r="DV748" s="181"/>
      <c r="DW748" s="181"/>
      <c r="DX748" s="181"/>
      <c r="DY748" s="181"/>
      <c r="DZ748" s="181"/>
      <c r="EA748" s="181"/>
      <c r="EB748" s="181"/>
      <c r="EC748" s="181"/>
      <c r="ED748" s="181"/>
      <c r="EE748" s="181"/>
      <c r="EF748" s="181"/>
      <c r="EG748" s="181"/>
      <c r="EH748" s="181"/>
      <c r="EI748" s="181"/>
      <c r="EJ748" s="181"/>
      <c r="EK748" s="181"/>
      <c r="EL748" s="181"/>
      <c r="EM748" s="181"/>
      <c r="EN748" s="177"/>
      <c r="EO748" s="177"/>
    </row>
    <row r="749" customFormat="false" ht="12.75" hidden="false" customHeight="false" outlineLevel="0" collapsed="false">
      <c r="A749" s="197" t="s">
        <v>64</v>
      </c>
      <c r="B749" s="198"/>
      <c r="C749" s="199"/>
      <c r="D749" s="171" t="n">
        <v>9</v>
      </c>
      <c r="E749" s="172" t="s">
        <v>231</v>
      </c>
      <c r="F749" s="173" t="n">
        <f aca="false">SUM(H749:EM749)</f>
        <v>0</v>
      </c>
      <c r="G749" s="174"/>
      <c r="H749" s="176"/>
      <c r="I749" s="176"/>
      <c r="J749" s="176"/>
      <c r="K749" s="176"/>
      <c r="L749" s="176"/>
      <c r="M749" s="176"/>
      <c r="N749" s="176"/>
      <c r="O749" s="176"/>
      <c r="P749" s="176"/>
      <c r="Q749" s="175"/>
      <c r="R749" s="175"/>
      <c r="S749" s="175"/>
      <c r="T749" s="175"/>
      <c r="U749" s="175"/>
      <c r="V749" s="175"/>
      <c r="W749" s="175"/>
      <c r="X749" s="175"/>
      <c r="Y749" s="175"/>
      <c r="Z749" s="175"/>
      <c r="AA749" s="175"/>
      <c r="AB749" s="175"/>
      <c r="AC749" s="175"/>
      <c r="AD749" s="175"/>
      <c r="AE749" s="175"/>
      <c r="AF749" s="175"/>
      <c r="AG749" s="175"/>
      <c r="AH749" s="175"/>
      <c r="AI749" s="175"/>
      <c r="AJ749" s="175"/>
      <c r="AK749" s="175"/>
      <c r="AL749" s="175"/>
      <c r="AM749" s="175"/>
      <c r="AN749" s="175"/>
      <c r="AO749" s="175"/>
      <c r="AP749" s="175"/>
      <c r="AQ749" s="175"/>
      <c r="AR749" s="175"/>
      <c r="AS749" s="175"/>
      <c r="AT749" s="175"/>
      <c r="AU749" s="175"/>
      <c r="AV749" s="175"/>
      <c r="AW749" s="175"/>
      <c r="AX749" s="175"/>
      <c r="AY749" s="175"/>
      <c r="AZ749" s="175"/>
      <c r="BA749" s="175"/>
      <c r="BB749" s="175"/>
      <c r="BC749" s="176"/>
      <c r="BD749" s="176"/>
      <c r="BE749" s="176"/>
      <c r="BF749" s="176"/>
      <c r="BG749" s="176"/>
      <c r="BH749" s="176"/>
      <c r="BI749" s="176"/>
      <c r="BJ749" s="176"/>
      <c r="BK749" s="176"/>
      <c r="BL749" s="176"/>
      <c r="BM749" s="176"/>
      <c r="BN749" s="176"/>
      <c r="BO749" s="176"/>
      <c r="BP749" s="176"/>
      <c r="BQ749" s="176"/>
      <c r="BR749" s="176"/>
      <c r="BS749" s="176"/>
      <c r="BT749" s="176"/>
      <c r="BU749" s="176"/>
      <c r="BV749" s="176"/>
      <c r="BW749" s="176"/>
      <c r="BX749" s="176"/>
      <c r="BY749" s="176"/>
      <c r="BZ749" s="176"/>
      <c r="CA749" s="176"/>
      <c r="CB749" s="176"/>
      <c r="CC749" s="176"/>
      <c r="CD749" s="176"/>
      <c r="CE749" s="176"/>
      <c r="CF749" s="176"/>
      <c r="CG749" s="176"/>
      <c r="CH749" s="176"/>
      <c r="CI749" s="176"/>
      <c r="CJ749" s="176"/>
      <c r="CK749" s="176"/>
      <c r="CL749" s="176"/>
      <c r="CM749" s="176"/>
      <c r="CN749" s="176"/>
      <c r="CO749" s="176"/>
      <c r="CP749" s="176"/>
      <c r="CQ749" s="176"/>
      <c r="CR749" s="176"/>
      <c r="CS749" s="176"/>
      <c r="CT749" s="176"/>
      <c r="CU749" s="176"/>
      <c r="CV749" s="176"/>
      <c r="CW749" s="176"/>
      <c r="CX749" s="176"/>
      <c r="CY749" s="176"/>
      <c r="CZ749" s="176"/>
      <c r="DA749" s="176"/>
      <c r="DB749" s="176"/>
      <c r="DC749" s="176"/>
      <c r="DD749" s="176"/>
      <c r="DE749" s="176"/>
      <c r="DF749" s="176"/>
      <c r="DG749" s="176"/>
      <c r="DH749" s="176"/>
      <c r="DI749" s="176"/>
      <c r="DJ749" s="176"/>
      <c r="DK749" s="176"/>
      <c r="DL749" s="176"/>
      <c r="DM749" s="176"/>
      <c r="DN749" s="176"/>
      <c r="DO749" s="176"/>
      <c r="DP749" s="176"/>
      <c r="DQ749" s="176"/>
      <c r="DR749" s="176"/>
      <c r="DS749" s="176"/>
      <c r="DT749" s="176"/>
      <c r="DU749" s="176"/>
      <c r="DV749" s="176"/>
      <c r="DW749" s="176"/>
      <c r="DX749" s="176"/>
      <c r="DY749" s="176"/>
      <c r="DZ749" s="176"/>
      <c r="EA749" s="176"/>
      <c r="EB749" s="176"/>
      <c r="EC749" s="176"/>
      <c r="ED749" s="176"/>
      <c r="EE749" s="176"/>
      <c r="EF749" s="176"/>
      <c r="EG749" s="176"/>
      <c r="EH749" s="176"/>
      <c r="EI749" s="176"/>
      <c r="EJ749" s="176"/>
      <c r="EK749" s="176"/>
      <c r="EL749" s="176"/>
      <c r="EM749" s="176"/>
      <c r="EN749" s="177"/>
      <c r="EO749" s="177"/>
    </row>
    <row r="750" customFormat="false" ht="12.75" hidden="false" customHeight="false" outlineLevel="0" collapsed="false">
      <c r="A750" s="197" t="s">
        <v>64</v>
      </c>
      <c r="B750" s="198"/>
      <c r="C750" s="199"/>
      <c r="D750" s="171" t="n">
        <v>10</v>
      </c>
      <c r="E750" s="172" t="s">
        <v>231</v>
      </c>
      <c r="F750" s="173" t="n">
        <f aca="false">SUM(H750:EM750)</f>
        <v>0</v>
      </c>
      <c r="G750" s="174"/>
      <c r="H750" s="176"/>
      <c r="I750" s="176"/>
      <c r="J750" s="176"/>
      <c r="K750" s="176"/>
      <c r="L750" s="176"/>
      <c r="M750" s="176"/>
      <c r="N750" s="176"/>
      <c r="O750" s="176"/>
      <c r="P750" s="176"/>
      <c r="Q750" s="175"/>
      <c r="R750" s="175"/>
      <c r="S750" s="175"/>
      <c r="T750" s="175"/>
      <c r="U750" s="175"/>
      <c r="V750" s="175"/>
      <c r="W750" s="175"/>
      <c r="X750" s="175"/>
      <c r="Y750" s="175"/>
      <c r="Z750" s="175"/>
      <c r="AA750" s="175"/>
      <c r="AB750" s="175"/>
      <c r="AC750" s="175"/>
      <c r="AD750" s="175"/>
      <c r="AE750" s="175"/>
      <c r="AF750" s="175"/>
      <c r="AG750" s="175"/>
      <c r="AH750" s="175"/>
      <c r="AI750" s="175"/>
      <c r="AJ750" s="175"/>
      <c r="AK750" s="175"/>
      <c r="AL750" s="175"/>
      <c r="AM750" s="175"/>
      <c r="AN750" s="175"/>
      <c r="AO750" s="175"/>
      <c r="AP750" s="175"/>
      <c r="AQ750" s="175"/>
      <c r="AR750" s="175"/>
      <c r="AS750" s="175"/>
      <c r="AT750" s="175"/>
      <c r="AU750" s="175"/>
      <c r="AV750" s="175"/>
      <c r="AW750" s="175"/>
      <c r="AX750" s="175"/>
      <c r="AY750" s="175"/>
      <c r="AZ750" s="175"/>
      <c r="BA750" s="175"/>
      <c r="BB750" s="175"/>
      <c r="BC750" s="176"/>
      <c r="BD750" s="176"/>
      <c r="BE750" s="176"/>
      <c r="BF750" s="176"/>
      <c r="BG750" s="176"/>
      <c r="BH750" s="176"/>
      <c r="BI750" s="176"/>
      <c r="BJ750" s="176"/>
      <c r="BK750" s="176"/>
      <c r="BL750" s="176"/>
      <c r="BM750" s="176"/>
      <c r="BN750" s="176"/>
      <c r="BO750" s="176"/>
      <c r="BP750" s="176"/>
      <c r="BQ750" s="176"/>
      <c r="BR750" s="176"/>
      <c r="BS750" s="176"/>
      <c r="BT750" s="176"/>
      <c r="BU750" s="176"/>
      <c r="BV750" s="176"/>
      <c r="BW750" s="176"/>
      <c r="BX750" s="176"/>
      <c r="BY750" s="176"/>
      <c r="BZ750" s="176"/>
      <c r="CA750" s="176"/>
      <c r="CB750" s="176"/>
      <c r="CC750" s="176"/>
      <c r="CD750" s="176"/>
      <c r="CE750" s="176"/>
      <c r="CF750" s="176"/>
      <c r="CG750" s="176"/>
      <c r="CH750" s="176"/>
      <c r="CI750" s="176"/>
      <c r="CJ750" s="176"/>
      <c r="CK750" s="176"/>
      <c r="CL750" s="176"/>
      <c r="CM750" s="176"/>
      <c r="CN750" s="176"/>
      <c r="CO750" s="176"/>
      <c r="CP750" s="176"/>
      <c r="CQ750" s="176"/>
      <c r="CR750" s="176"/>
      <c r="CS750" s="176"/>
      <c r="CT750" s="176"/>
      <c r="CU750" s="176"/>
      <c r="CV750" s="176"/>
      <c r="CW750" s="176"/>
      <c r="CX750" s="176"/>
      <c r="CY750" s="176"/>
      <c r="CZ750" s="176"/>
      <c r="DA750" s="176"/>
      <c r="DB750" s="176"/>
      <c r="DC750" s="176"/>
      <c r="DD750" s="176"/>
      <c r="DE750" s="176"/>
      <c r="DF750" s="176"/>
      <c r="DG750" s="176"/>
      <c r="DH750" s="176"/>
      <c r="DI750" s="176"/>
      <c r="DJ750" s="176"/>
      <c r="DK750" s="176"/>
      <c r="DL750" s="176"/>
      <c r="DM750" s="176"/>
      <c r="DN750" s="176"/>
      <c r="DO750" s="176"/>
      <c r="DP750" s="176"/>
      <c r="DQ750" s="176"/>
      <c r="DR750" s="176"/>
      <c r="DS750" s="176"/>
      <c r="DT750" s="176"/>
      <c r="DU750" s="176"/>
      <c r="DV750" s="176"/>
      <c r="DW750" s="176"/>
      <c r="DX750" s="176"/>
      <c r="DY750" s="176"/>
      <c r="DZ750" s="176"/>
      <c r="EA750" s="176"/>
      <c r="EB750" s="176"/>
      <c r="EC750" s="176"/>
      <c r="ED750" s="176"/>
      <c r="EE750" s="176"/>
      <c r="EF750" s="176"/>
      <c r="EG750" s="176"/>
      <c r="EH750" s="176"/>
      <c r="EI750" s="176"/>
      <c r="EJ750" s="176"/>
      <c r="EK750" s="176"/>
      <c r="EL750" s="176"/>
      <c r="EM750" s="176"/>
      <c r="EN750" s="177"/>
      <c r="EO750" s="177"/>
    </row>
    <row r="751" customFormat="false" ht="12.75" hidden="false" customHeight="false" outlineLevel="0" collapsed="false">
      <c r="A751" s="197" t="s">
        <v>64</v>
      </c>
      <c r="B751" s="198"/>
      <c r="C751" s="199"/>
      <c r="D751" s="171" t="n">
        <v>11</v>
      </c>
      <c r="E751" s="172" t="s">
        <v>231</v>
      </c>
      <c r="F751" s="173" t="n">
        <f aca="false">SUM(H751:EM751)</f>
        <v>0</v>
      </c>
      <c r="G751" s="174"/>
      <c r="H751" s="176"/>
      <c r="I751" s="176"/>
      <c r="J751" s="176"/>
      <c r="K751" s="176"/>
      <c r="L751" s="176"/>
      <c r="M751" s="176"/>
      <c r="N751" s="176"/>
      <c r="O751" s="176"/>
      <c r="P751" s="176"/>
      <c r="Q751" s="175"/>
      <c r="R751" s="175"/>
      <c r="S751" s="175"/>
      <c r="T751" s="175"/>
      <c r="U751" s="175"/>
      <c r="V751" s="175"/>
      <c r="W751" s="175"/>
      <c r="X751" s="175"/>
      <c r="Y751" s="175"/>
      <c r="Z751" s="175"/>
      <c r="AA751" s="175"/>
      <c r="AB751" s="175"/>
      <c r="AC751" s="175"/>
      <c r="AD751" s="175"/>
      <c r="AE751" s="175"/>
      <c r="AF751" s="175"/>
      <c r="AG751" s="175"/>
      <c r="AH751" s="175"/>
      <c r="AI751" s="175"/>
      <c r="AJ751" s="175"/>
      <c r="AK751" s="175"/>
      <c r="AL751" s="175"/>
      <c r="AM751" s="175"/>
      <c r="AN751" s="175"/>
      <c r="AO751" s="175"/>
      <c r="AP751" s="175"/>
      <c r="AQ751" s="175"/>
      <c r="AR751" s="175"/>
      <c r="AS751" s="175"/>
      <c r="AT751" s="175"/>
      <c r="AU751" s="175"/>
      <c r="AV751" s="175"/>
      <c r="AW751" s="175"/>
      <c r="AX751" s="175"/>
      <c r="AY751" s="175"/>
      <c r="AZ751" s="175"/>
      <c r="BA751" s="175"/>
      <c r="BB751" s="175"/>
      <c r="BC751" s="176"/>
      <c r="BD751" s="176"/>
      <c r="BE751" s="176"/>
      <c r="BF751" s="176"/>
      <c r="BG751" s="176"/>
      <c r="BH751" s="176"/>
      <c r="BI751" s="176"/>
      <c r="BJ751" s="176"/>
      <c r="BK751" s="176"/>
      <c r="BL751" s="176"/>
      <c r="BM751" s="176"/>
      <c r="BN751" s="176"/>
      <c r="BO751" s="176"/>
      <c r="BP751" s="176"/>
      <c r="BQ751" s="176"/>
      <c r="BR751" s="176"/>
      <c r="BS751" s="176"/>
      <c r="BT751" s="176"/>
      <c r="BU751" s="176"/>
      <c r="BV751" s="176"/>
      <c r="BW751" s="176"/>
      <c r="BX751" s="176"/>
      <c r="BY751" s="176"/>
      <c r="BZ751" s="176"/>
      <c r="CA751" s="176"/>
      <c r="CB751" s="176"/>
      <c r="CC751" s="176"/>
      <c r="CD751" s="176"/>
      <c r="CE751" s="176"/>
      <c r="CF751" s="176"/>
      <c r="CG751" s="176"/>
      <c r="CH751" s="176"/>
      <c r="CI751" s="176"/>
      <c r="CJ751" s="176"/>
      <c r="CK751" s="176"/>
      <c r="CL751" s="176"/>
      <c r="CM751" s="176"/>
      <c r="CN751" s="176"/>
      <c r="CO751" s="176"/>
      <c r="CP751" s="176"/>
      <c r="CQ751" s="176"/>
      <c r="CR751" s="176"/>
      <c r="CS751" s="176"/>
      <c r="CT751" s="176"/>
      <c r="CU751" s="176"/>
      <c r="CV751" s="176"/>
      <c r="CW751" s="176"/>
      <c r="CX751" s="176"/>
      <c r="CY751" s="176"/>
      <c r="CZ751" s="176"/>
      <c r="DA751" s="176"/>
      <c r="DB751" s="176"/>
      <c r="DC751" s="176"/>
      <c r="DD751" s="176"/>
      <c r="DE751" s="176"/>
      <c r="DF751" s="176"/>
      <c r="DG751" s="176"/>
      <c r="DH751" s="176"/>
      <c r="DI751" s="176"/>
      <c r="DJ751" s="176"/>
      <c r="DK751" s="176"/>
      <c r="DL751" s="176"/>
      <c r="DM751" s="176"/>
      <c r="DN751" s="176"/>
      <c r="DO751" s="176"/>
      <c r="DP751" s="176"/>
      <c r="DQ751" s="176"/>
      <c r="DR751" s="176"/>
      <c r="DS751" s="176"/>
      <c r="DT751" s="176"/>
      <c r="DU751" s="176"/>
      <c r="DV751" s="176"/>
      <c r="DW751" s="176"/>
      <c r="DX751" s="176"/>
      <c r="DY751" s="176"/>
      <c r="DZ751" s="176"/>
      <c r="EA751" s="176"/>
      <c r="EB751" s="176"/>
      <c r="EC751" s="176"/>
      <c r="ED751" s="176"/>
      <c r="EE751" s="176"/>
      <c r="EF751" s="176"/>
      <c r="EG751" s="176"/>
      <c r="EH751" s="176"/>
      <c r="EI751" s="176"/>
      <c r="EJ751" s="176"/>
      <c r="EK751" s="176"/>
      <c r="EL751" s="176"/>
      <c r="EM751" s="176"/>
      <c r="EN751" s="177"/>
      <c r="EO751" s="177"/>
    </row>
    <row r="752" customFormat="false" ht="12.75" hidden="false" customHeight="false" outlineLevel="0" collapsed="false">
      <c r="A752" s="197" t="s">
        <v>64</v>
      </c>
      <c r="B752" s="198"/>
      <c r="C752" s="199"/>
      <c r="D752" s="171" t="n">
        <v>12</v>
      </c>
      <c r="E752" s="172" t="s">
        <v>231</v>
      </c>
      <c r="F752" s="173" t="n">
        <f aca="false">SUM(H752:EM752)</f>
        <v>0</v>
      </c>
      <c r="G752" s="174"/>
      <c r="H752" s="176"/>
      <c r="I752" s="176"/>
      <c r="J752" s="176"/>
      <c r="K752" s="176"/>
      <c r="L752" s="176"/>
      <c r="M752" s="176"/>
      <c r="N752" s="176"/>
      <c r="O752" s="176"/>
      <c r="P752" s="176"/>
      <c r="Q752" s="175"/>
      <c r="R752" s="175"/>
      <c r="S752" s="175"/>
      <c r="T752" s="175"/>
      <c r="U752" s="175"/>
      <c r="V752" s="175"/>
      <c r="W752" s="175"/>
      <c r="X752" s="175"/>
      <c r="Y752" s="175"/>
      <c r="Z752" s="175"/>
      <c r="AA752" s="175"/>
      <c r="AB752" s="175"/>
      <c r="AC752" s="175"/>
      <c r="AD752" s="175"/>
      <c r="AE752" s="175"/>
      <c r="AF752" s="175"/>
      <c r="AG752" s="175"/>
      <c r="AH752" s="175"/>
      <c r="AI752" s="175"/>
      <c r="AJ752" s="175"/>
      <c r="AK752" s="175"/>
      <c r="AL752" s="175"/>
      <c r="AM752" s="175"/>
      <c r="AN752" s="175"/>
      <c r="AO752" s="175"/>
      <c r="AP752" s="175"/>
      <c r="AQ752" s="175"/>
      <c r="AR752" s="175"/>
      <c r="AS752" s="175"/>
      <c r="AT752" s="175"/>
      <c r="AU752" s="175"/>
      <c r="AV752" s="175"/>
      <c r="AW752" s="175"/>
      <c r="AX752" s="175"/>
      <c r="AY752" s="175"/>
      <c r="AZ752" s="175"/>
      <c r="BA752" s="175"/>
      <c r="BB752" s="175"/>
      <c r="BC752" s="176"/>
      <c r="BD752" s="176"/>
      <c r="BE752" s="176"/>
      <c r="BF752" s="176"/>
      <c r="BG752" s="176"/>
      <c r="BH752" s="176"/>
      <c r="BI752" s="176"/>
      <c r="BJ752" s="176"/>
      <c r="BK752" s="176"/>
      <c r="BL752" s="176"/>
      <c r="BM752" s="176"/>
      <c r="BN752" s="176"/>
      <c r="BO752" s="176"/>
      <c r="BP752" s="176"/>
      <c r="BQ752" s="176"/>
      <c r="BR752" s="176"/>
      <c r="BS752" s="176"/>
      <c r="BT752" s="176"/>
      <c r="BU752" s="176"/>
      <c r="BV752" s="176"/>
      <c r="BW752" s="176"/>
      <c r="BX752" s="176"/>
      <c r="BY752" s="176"/>
      <c r="BZ752" s="176"/>
      <c r="CA752" s="176"/>
      <c r="CB752" s="176"/>
      <c r="CC752" s="176"/>
      <c r="CD752" s="176"/>
      <c r="CE752" s="176"/>
      <c r="CF752" s="176"/>
      <c r="CG752" s="176"/>
      <c r="CH752" s="176"/>
      <c r="CI752" s="176"/>
      <c r="CJ752" s="176"/>
      <c r="CK752" s="176"/>
      <c r="CL752" s="176"/>
      <c r="CM752" s="176"/>
      <c r="CN752" s="176"/>
      <c r="CO752" s="176"/>
      <c r="CP752" s="176"/>
      <c r="CQ752" s="176"/>
      <c r="CR752" s="176"/>
      <c r="CS752" s="176"/>
      <c r="CT752" s="176"/>
      <c r="CU752" s="176"/>
      <c r="CV752" s="176"/>
      <c r="CW752" s="176"/>
      <c r="CX752" s="176"/>
      <c r="CY752" s="176"/>
      <c r="CZ752" s="176"/>
      <c r="DA752" s="176"/>
      <c r="DB752" s="176"/>
      <c r="DC752" s="176"/>
      <c r="DD752" s="176"/>
      <c r="DE752" s="176"/>
      <c r="DF752" s="176"/>
      <c r="DG752" s="176"/>
      <c r="DH752" s="176"/>
      <c r="DI752" s="176"/>
      <c r="DJ752" s="176"/>
      <c r="DK752" s="176"/>
      <c r="DL752" s="176"/>
      <c r="DM752" s="176"/>
      <c r="DN752" s="176"/>
      <c r="DO752" s="176"/>
      <c r="DP752" s="176"/>
      <c r="DQ752" s="176"/>
      <c r="DR752" s="176"/>
      <c r="DS752" s="176"/>
      <c r="DT752" s="176"/>
      <c r="DU752" s="176"/>
      <c r="DV752" s="176"/>
      <c r="DW752" s="176"/>
      <c r="DX752" s="176"/>
      <c r="DY752" s="176"/>
      <c r="DZ752" s="176"/>
      <c r="EA752" s="176"/>
      <c r="EB752" s="176"/>
      <c r="EC752" s="176"/>
      <c r="ED752" s="176"/>
      <c r="EE752" s="176"/>
      <c r="EF752" s="176"/>
      <c r="EG752" s="176"/>
      <c r="EH752" s="176"/>
      <c r="EI752" s="176"/>
      <c r="EJ752" s="176"/>
      <c r="EK752" s="176"/>
      <c r="EL752" s="176"/>
      <c r="EM752" s="176"/>
      <c r="EN752" s="177"/>
      <c r="EO752" s="177"/>
    </row>
    <row r="753" customFormat="false" ht="12.75" hidden="false" customHeight="false" outlineLevel="0" collapsed="false">
      <c r="A753" s="197" t="s">
        <v>64</v>
      </c>
      <c r="B753" s="198"/>
      <c r="C753" s="199"/>
      <c r="D753" s="171" t="n">
        <v>13</v>
      </c>
      <c r="E753" s="172" t="s">
        <v>231</v>
      </c>
      <c r="F753" s="173" t="n">
        <f aca="false">SUM(H753:EM753)</f>
        <v>0</v>
      </c>
      <c r="G753" s="174"/>
      <c r="H753" s="176"/>
      <c r="I753" s="176"/>
      <c r="J753" s="176"/>
      <c r="K753" s="176"/>
      <c r="L753" s="176"/>
      <c r="M753" s="176"/>
      <c r="N753" s="176"/>
      <c r="O753" s="176"/>
      <c r="P753" s="176"/>
      <c r="Q753" s="175"/>
      <c r="R753" s="175"/>
      <c r="S753" s="175"/>
      <c r="T753" s="175"/>
      <c r="U753" s="175"/>
      <c r="V753" s="175"/>
      <c r="W753" s="175"/>
      <c r="X753" s="175"/>
      <c r="Y753" s="175"/>
      <c r="Z753" s="175"/>
      <c r="AA753" s="175"/>
      <c r="AB753" s="175"/>
      <c r="AC753" s="175"/>
      <c r="AD753" s="175"/>
      <c r="AE753" s="175"/>
      <c r="AF753" s="175"/>
      <c r="AG753" s="175"/>
      <c r="AH753" s="175"/>
      <c r="AI753" s="175"/>
      <c r="AJ753" s="175"/>
      <c r="AK753" s="175"/>
      <c r="AL753" s="175"/>
      <c r="AM753" s="175"/>
      <c r="AN753" s="175"/>
      <c r="AO753" s="175"/>
      <c r="AP753" s="175"/>
      <c r="AQ753" s="175"/>
      <c r="AR753" s="175"/>
      <c r="AS753" s="175"/>
      <c r="AT753" s="175"/>
      <c r="AU753" s="175"/>
      <c r="AV753" s="175"/>
      <c r="AW753" s="175"/>
      <c r="AX753" s="175"/>
      <c r="AY753" s="175"/>
      <c r="AZ753" s="175"/>
      <c r="BA753" s="175"/>
      <c r="BB753" s="175"/>
      <c r="BC753" s="176"/>
      <c r="BD753" s="176"/>
      <c r="BE753" s="176"/>
      <c r="BF753" s="176"/>
      <c r="BG753" s="176"/>
      <c r="BH753" s="176"/>
      <c r="BI753" s="176"/>
      <c r="BJ753" s="176"/>
      <c r="BK753" s="176"/>
      <c r="BL753" s="176"/>
      <c r="BM753" s="176"/>
      <c r="BN753" s="176"/>
      <c r="BO753" s="176"/>
      <c r="BP753" s="176"/>
      <c r="BQ753" s="176"/>
      <c r="BR753" s="176"/>
      <c r="BS753" s="176"/>
      <c r="BT753" s="176"/>
      <c r="BU753" s="176"/>
      <c r="BV753" s="176"/>
      <c r="BW753" s="176"/>
      <c r="BX753" s="176"/>
      <c r="BY753" s="176"/>
      <c r="BZ753" s="176"/>
      <c r="CA753" s="176"/>
      <c r="CB753" s="176"/>
      <c r="CC753" s="176"/>
      <c r="CD753" s="176"/>
      <c r="CE753" s="176"/>
      <c r="CF753" s="176"/>
      <c r="CG753" s="176"/>
      <c r="CH753" s="176"/>
      <c r="CI753" s="176"/>
      <c r="CJ753" s="176"/>
      <c r="CK753" s="176"/>
      <c r="CL753" s="176"/>
      <c r="CM753" s="176"/>
      <c r="CN753" s="176"/>
      <c r="CO753" s="176"/>
      <c r="CP753" s="176"/>
      <c r="CQ753" s="176"/>
      <c r="CR753" s="176"/>
      <c r="CS753" s="176"/>
      <c r="CT753" s="176"/>
      <c r="CU753" s="176"/>
      <c r="CV753" s="176"/>
      <c r="CW753" s="176"/>
      <c r="CX753" s="176"/>
      <c r="CY753" s="176"/>
      <c r="CZ753" s="176"/>
      <c r="DA753" s="176"/>
      <c r="DB753" s="176"/>
      <c r="DC753" s="176"/>
      <c r="DD753" s="176"/>
      <c r="DE753" s="176"/>
      <c r="DF753" s="176"/>
      <c r="DG753" s="176"/>
      <c r="DH753" s="176"/>
      <c r="DI753" s="176"/>
      <c r="DJ753" s="176"/>
      <c r="DK753" s="176"/>
      <c r="DL753" s="176"/>
      <c r="DM753" s="176"/>
      <c r="DN753" s="176"/>
      <c r="DO753" s="176"/>
      <c r="DP753" s="176"/>
      <c r="DQ753" s="176"/>
      <c r="DR753" s="176"/>
      <c r="DS753" s="176"/>
      <c r="DT753" s="176"/>
      <c r="DU753" s="176"/>
      <c r="DV753" s="176"/>
      <c r="DW753" s="176"/>
      <c r="DX753" s="176"/>
      <c r="DY753" s="176"/>
      <c r="DZ753" s="176"/>
      <c r="EA753" s="176"/>
      <c r="EB753" s="176"/>
      <c r="EC753" s="176"/>
      <c r="ED753" s="176"/>
      <c r="EE753" s="176"/>
      <c r="EF753" s="176"/>
      <c r="EG753" s="176"/>
      <c r="EH753" s="176"/>
      <c r="EI753" s="176"/>
      <c r="EJ753" s="176"/>
      <c r="EK753" s="176"/>
      <c r="EL753" s="176"/>
      <c r="EM753" s="176"/>
      <c r="EN753" s="177"/>
      <c r="EO753" s="177"/>
    </row>
    <row r="754" customFormat="false" ht="12.75" hidden="false" customHeight="false" outlineLevel="0" collapsed="false">
      <c r="A754" s="197" t="s">
        <v>64</v>
      </c>
      <c r="B754" s="198"/>
      <c r="C754" s="199"/>
      <c r="D754" s="171" t="n">
        <v>14</v>
      </c>
      <c r="E754" s="172" t="s">
        <v>231</v>
      </c>
      <c r="F754" s="178" t="n">
        <f aca="false">SUM(H754:EM754)</f>
        <v>0</v>
      </c>
      <c r="G754" s="179"/>
      <c r="H754" s="181"/>
      <c r="I754" s="181"/>
      <c r="J754" s="181"/>
      <c r="K754" s="181"/>
      <c r="L754" s="181"/>
      <c r="M754" s="181"/>
      <c r="N754" s="181"/>
      <c r="O754" s="181"/>
      <c r="P754" s="181"/>
      <c r="Q754" s="180"/>
      <c r="R754" s="180"/>
      <c r="S754" s="180"/>
      <c r="T754" s="180"/>
      <c r="U754" s="180"/>
      <c r="V754" s="180"/>
      <c r="W754" s="180"/>
      <c r="X754" s="180"/>
      <c r="Y754" s="180"/>
      <c r="Z754" s="180"/>
      <c r="AA754" s="180"/>
      <c r="AB754" s="180"/>
      <c r="AC754" s="180"/>
      <c r="AD754" s="180"/>
      <c r="AE754" s="180"/>
      <c r="AF754" s="180"/>
      <c r="AG754" s="180"/>
      <c r="AH754" s="180"/>
      <c r="AI754" s="180"/>
      <c r="AJ754" s="180"/>
      <c r="AK754" s="180"/>
      <c r="AL754" s="180"/>
      <c r="AM754" s="180"/>
      <c r="AN754" s="180"/>
      <c r="AO754" s="180"/>
      <c r="AP754" s="180"/>
      <c r="AQ754" s="180"/>
      <c r="AR754" s="180"/>
      <c r="AS754" s="180"/>
      <c r="AT754" s="180"/>
      <c r="AU754" s="180"/>
      <c r="AV754" s="180"/>
      <c r="AW754" s="180"/>
      <c r="AX754" s="180"/>
      <c r="AY754" s="180"/>
      <c r="AZ754" s="180"/>
      <c r="BA754" s="180"/>
      <c r="BB754" s="180"/>
      <c r="BC754" s="181"/>
      <c r="BD754" s="181"/>
      <c r="BE754" s="181"/>
      <c r="BF754" s="181"/>
      <c r="BG754" s="181"/>
      <c r="BH754" s="181"/>
      <c r="BI754" s="181"/>
      <c r="BJ754" s="181"/>
      <c r="BK754" s="181"/>
      <c r="BL754" s="181"/>
      <c r="BM754" s="181"/>
      <c r="BN754" s="181"/>
      <c r="BO754" s="181"/>
      <c r="BP754" s="181"/>
      <c r="BQ754" s="181"/>
      <c r="BR754" s="181"/>
      <c r="BS754" s="181"/>
      <c r="BT754" s="181"/>
      <c r="BU754" s="181"/>
      <c r="BV754" s="181"/>
      <c r="BW754" s="181"/>
      <c r="BX754" s="181"/>
      <c r="BY754" s="181"/>
      <c r="BZ754" s="181"/>
      <c r="CA754" s="181"/>
      <c r="CB754" s="181"/>
      <c r="CC754" s="181"/>
      <c r="CD754" s="181"/>
      <c r="CE754" s="181"/>
      <c r="CF754" s="181"/>
      <c r="CG754" s="181"/>
      <c r="CH754" s="181"/>
      <c r="CI754" s="181"/>
      <c r="CJ754" s="181"/>
      <c r="CK754" s="181"/>
      <c r="CL754" s="181"/>
      <c r="CM754" s="181"/>
      <c r="CN754" s="181"/>
      <c r="CO754" s="181"/>
      <c r="CP754" s="181"/>
      <c r="CQ754" s="181"/>
      <c r="CR754" s="181"/>
      <c r="CS754" s="181"/>
      <c r="CT754" s="181"/>
      <c r="CU754" s="181"/>
      <c r="CV754" s="181"/>
      <c r="CW754" s="181"/>
      <c r="CX754" s="181"/>
      <c r="CY754" s="181"/>
      <c r="CZ754" s="181"/>
      <c r="DA754" s="181"/>
      <c r="DB754" s="181"/>
      <c r="DC754" s="181"/>
      <c r="DD754" s="181"/>
      <c r="DE754" s="181"/>
      <c r="DF754" s="181"/>
      <c r="DG754" s="181"/>
      <c r="DH754" s="181"/>
      <c r="DI754" s="181"/>
      <c r="DJ754" s="181"/>
      <c r="DK754" s="181"/>
      <c r="DL754" s="181"/>
      <c r="DM754" s="181"/>
      <c r="DN754" s="181"/>
      <c r="DO754" s="181"/>
      <c r="DP754" s="181"/>
      <c r="DQ754" s="181"/>
      <c r="DR754" s="181"/>
      <c r="DS754" s="181"/>
      <c r="DT754" s="181"/>
      <c r="DU754" s="181"/>
      <c r="DV754" s="181"/>
      <c r="DW754" s="181"/>
      <c r="DX754" s="181"/>
      <c r="DY754" s="181"/>
      <c r="DZ754" s="181"/>
      <c r="EA754" s="181"/>
      <c r="EB754" s="181"/>
      <c r="EC754" s="181"/>
      <c r="ED754" s="181"/>
      <c r="EE754" s="181"/>
      <c r="EF754" s="181"/>
      <c r="EG754" s="181"/>
      <c r="EH754" s="181"/>
      <c r="EI754" s="181"/>
      <c r="EJ754" s="181"/>
      <c r="EK754" s="181"/>
      <c r="EL754" s="181"/>
      <c r="EM754" s="181"/>
      <c r="EN754" s="177"/>
      <c r="EO754" s="177"/>
    </row>
    <row r="755" customFormat="false" ht="12.75" hidden="false" customHeight="false" outlineLevel="0" collapsed="false">
      <c r="A755" s="197" t="s">
        <v>64</v>
      </c>
      <c r="B755" s="198"/>
      <c r="C755" s="199"/>
      <c r="D755" s="171" t="n">
        <v>15</v>
      </c>
      <c r="E755" s="172" t="s">
        <v>231</v>
      </c>
      <c r="F755" s="178" t="n">
        <f aca="false">SUM(H755:EM755)</f>
        <v>0</v>
      </c>
      <c r="G755" s="179" t="n">
        <f aca="false">SUM(F749:F755)</f>
        <v>0</v>
      </c>
      <c r="H755" s="181"/>
      <c r="I755" s="181"/>
      <c r="J755" s="181"/>
      <c r="K755" s="181"/>
      <c r="L755" s="181"/>
      <c r="M755" s="181"/>
      <c r="N755" s="181"/>
      <c r="O755" s="181"/>
      <c r="P755" s="181"/>
      <c r="Q755" s="180"/>
      <c r="R755" s="180"/>
      <c r="S755" s="180"/>
      <c r="T755" s="180"/>
      <c r="U755" s="180"/>
      <c r="V755" s="180"/>
      <c r="W755" s="180"/>
      <c r="X755" s="180"/>
      <c r="Y755" s="180"/>
      <c r="Z755" s="180"/>
      <c r="AA755" s="180"/>
      <c r="AB755" s="180"/>
      <c r="AC755" s="180"/>
      <c r="AD755" s="180"/>
      <c r="AE755" s="180"/>
      <c r="AF755" s="180"/>
      <c r="AG755" s="180"/>
      <c r="AH755" s="180"/>
      <c r="AI755" s="180"/>
      <c r="AJ755" s="180"/>
      <c r="AK755" s="180"/>
      <c r="AL755" s="180"/>
      <c r="AM755" s="180"/>
      <c r="AN755" s="180"/>
      <c r="AO755" s="180"/>
      <c r="AP755" s="180"/>
      <c r="AQ755" s="180"/>
      <c r="AR755" s="180"/>
      <c r="AS755" s="180"/>
      <c r="AT755" s="180"/>
      <c r="AU755" s="180"/>
      <c r="AV755" s="180"/>
      <c r="AW755" s="180"/>
      <c r="AX755" s="180"/>
      <c r="AY755" s="180"/>
      <c r="AZ755" s="180"/>
      <c r="BA755" s="180"/>
      <c r="BB755" s="180"/>
      <c r="BC755" s="181"/>
      <c r="BD755" s="181"/>
      <c r="BE755" s="181"/>
      <c r="BF755" s="181"/>
      <c r="BG755" s="181"/>
      <c r="BH755" s="181"/>
      <c r="BI755" s="181"/>
      <c r="BJ755" s="181"/>
      <c r="BK755" s="181"/>
      <c r="BL755" s="181"/>
      <c r="BM755" s="181"/>
      <c r="BN755" s="181"/>
      <c r="BO755" s="181"/>
      <c r="BP755" s="181"/>
      <c r="BQ755" s="181"/>
      <c r="BR755" s="181"/>
      <c r="BS755" s="181"/>
      <c r="BT755" s="181"/>
      <c r="BU755" s="181"/>
      <c r="BV755" s="181"/>
      <c r="BW755" s="181"/>
      <c r="BX755" s="181"/>
      <c r="BY755" s="181"/>
      <c r="BZ755" s="181"/>
      <c r="CA755" s="181"/>
      <c r="CB755" s="181"/>
      <c r="CC755" s="181"/>
      <c r="CD755" s="181"/>
      <c r="CE755" s="181"/>
      <c r="CF755" s="181"/>
      <c r="CG755" s="181"/>
      <c r="CH755" s="181"/>
      <c r="CI755" s="181"/>
      <c r="CJ755" s="181"/>
      <c r="CK755" s="181"/>
      <c r="CL755" s="181"/>
      <c r="CM755" s="181"/>
      <c r="CN755" s="181"/>
      <c r="CO755" s="181"/>
      <c r="CP755" s="181"/>
      <c r="CQ755" s="181"/>
      <c r="CR755" s="181"/>
      <c r="CS755" s="181"/>
      <c r="CT755" s="181"/>
      <c r="CU755" s="181"/>
      <c r="CV755" s="181"/>
      <c r="CW755" s="181"/>
      <c r="CX755" s="181"/>
      <c r="CY755" s="181"/>
      <c r="CZ755" s="181"/>
      <c r="DA755" s="181"/>
      <c r="DB755" s="181"/>
      <c r="DC755" s="181"/>
      <c r="DD755" s="181"/>
      <c r="DE755" s="181"/>
      <c r="DF755" s="181"/>
      <c r="DG755" s="181"/>
      <c r="DH755" s="181"/>
      <c r="DI755" s="181"/>
      <c r="DJ755" s="181"/>
      <c r="DK755" s="181"/>
      <c r="DL755" s="181"/>
      <c r="DM755" s="181"/>
      <c r="DN755" s="181"/>
      <c r="DO755" s="181"/>
      <c r="DP755" s="181"/>
      <c r="DQ755" s="181"/>
      <c r="DR755" s="181"/>
      <c r="DS755" s="181"/>
      <c r="DT755" s="181"/>
      <c r="DU755" s="181"/>
      <c r="DV755" s="181"/>
      <c r="DW755" s="181"/>
      <c r="DX755" s="181"/>
      <c r="DY755" s="181"/>
      <c r="DZ755" s="181"/>
      <c r="EA755" s="181"/>
      <c r="EB755" s="181"/>
      <c r="EC755" s="181"/>
      <c r="ED755" s="181"/>
      <c r="EE755" s="181"/>
      <c r="EF755" s="181"/>
      <c r="EG755" s="181"/>
      <c r="EH755" s="181"/>
      <c r="EI755" s="181"/>
      <c r="EJ755" s="181"/>
      <c r="EK755" s="181"/>
      <c r="EL755" s="181"/>
      <c r="EM755" s="181"/>
      <c r="EN755" s="177"/>
      <c r="EO755" s="177"/>
    </row>
    <row r="756" customFormat="false" ht="12.75" hidden="false" customHeight="false" outlineLevel="0" collapsed="false">
      <c r="A756" s="197" t="s">
        <v>64</v>
      </c>
      <c r="B756" s="198"/>
      <c r="C756" s="199"/>
      <c r="D756" s="171" t="n">
        <v>16</v>
      </c>
      <c r="E756" s="172" t="s">
        <v>232</v>
      </c>
      <c r="F756" s="173" t="n">
        <f aca="false">SUM(H756:EM756)</f>
        <v>0</v>
      </c>
      <c r="G756" s="174"/>
      <c r="H756" s="176"/>
      <c r="I756" s="176"/>
      <c r="J756" s="176"/>
      <c r="K756" s="176"/>
      <c r="L756" s="176"/>
      <c r="M756" s="176"/>
      <c r="N756" s="176"/>
      <c r="O756" s="176"/>
      <c r="P756" s="176"/>
      <c r="Q756" s="175"/>
      <c r="R756" s="175"/>
      <c r="S756" s="175"/>
      <c r="T756" s="175"/>
      <c r="U756" s="175"/>
      <c r="V756" s="175"/>
      <c r="W756" s="175"/>
      <c r="X756" s="175"/>
      <c r="Y756" s="175"/>
      <c r="Z756" s="175"/>
      <c r="AA756" s="175"/>
      <c r="AB756" s="175"/>
      <c r="AC756" s="175"/>
      <c r="AD756" s="175"/>
      <c r="AE756" s="175"/>
      <c r="AF756" s="175"/>
      <c r="AG756" s="175"/>
      <c r="AH756" s="175"/>
      <c r="AI756" s="175"/>
      <c r="AJ756" s="175"/>
      <c r="AK756" s="175"/>
      <c r="AL756" s="175"/>
      <c r="AM756" s="175"/>
      <c r="AN756" s="175"/>
      <c r="AO756" s="175"/>
      <c r="AP756" s="175"/>
      <c r="AQ756" s="175"/>
      <c r="AR756" s="175"/>
      <c r="AS756" s="175"/>
      <c r="AT756" s="175"/>
      <c r="AU756" s="175"/>
      <c r="AV756" s="175"/>
      <c r="AW756" s="175"/>
      <c r="AX756" s="175"/>
      <c r="AY756" s="175"/>
      <c r="AZ756" s="175"/>
      <c r="BA756" s="175"/>
      <c r="BB756" s="175"/>
      <c r="BC756" s="176"/>
      <c r="BD756" s="176"/>
      <c r="BE756" s="176"/>
      <c r="BF756" s="176"/>
      <c r="BG756" s="176"/>
      <c r="BH756" s="176"/>
      <c r="BI756" s="176"/>
      <c r="BJ756" s="176"/>
      <c r="BK756" s="176"/>
      <c r="BL756" s="176"/>
      <c r="BM756" s="176"/>
      <c r="BN756" s="176"/>
      <c r="BO756" s="176"/>
      <c r="BP756" s="176"/>
      <c r="BQ756" s="176"/>
      <c r="BR756" s="176"/>
      <c r="BS756" s="176"/>
      <c r="BT756" s="176"/>
      <c r="BU756" s="176"/>
      <c r="BV756" s="176"/>
      <c r="BW756" s="176"/>
      <c r="BX756" s="176"/>
      <c r="BY756" s="176"/>
      <c r="BZ756" s="176"/>
      <c r="CA756" s="176"/>
      <c r="CB756" s="176"/>
      <c r="CC756" s="176"/>
      <c r="CD756" s="176"/>
      <c r="CE756" s="176"/>
      <c r="CF756" s="176"/>
      <c r="CG756" s="176"/>
      <c r="CH756" s="176"/>
      <c r="CI756" s="176"/>
      <c r="CJ756" s="176"/>
      <c r="CK756" s="176"/>
      <c r="CL756" s="176"/>
      <c r="CM756" s="176"/>
      <c r="CN756" s="176"/>
      <c r="CO756" s="176"/>
      <c r="CP756" s="176"/>
      <c r="CQ756" s="176"/>
      <c r="CR756" s="176"/>
      <c r="CS756" s="176"/>
      <c r="CT756" s="176"/>
      <c r="CU756" s="176"/>
      <c r="CV756" s="176"/>
      <c r="CW756" s="176"/>
      <c r="CX756" s="176"/>
      <c r="CY756" s="176"/>
      <c r="CZ756" s="176"/>
      <c r="DA756" s="176"/>
      <c r="DB756" s="176"/>
      <c r="DC756" s="176"/>
      <c r="DD756" s="176"/>
      <c r="DE756" s="176"/>
      <c r="DF756" s="176"/>
      <c r="DG756" s="176"/>
      <c r="DH756" s="176"/>
      <c r="DI756" s="176"/>
      <c r="DJ756" s="176"/>
      <c r="DK756" s="176"/>
      <c r="DL756" s="176"/>
      <c r="DM756" s="176"/>
      <c r="DN756" s="176"/>
      <c r="DO756" s="176"/>
      <c r="DP756" s="176"/>
      <c r="DQ756" s="176"/>
      <c r="DR756" s="176"/>
      <c r="DS756" s="176"/>
      <c r="DT756" s="176"/>
      <c r="DU756" s="176"/>
      <c r="DV756" s="176"/>
      <c r="DW756" s="176"/>
      <c r="DX756" s="176"/>
      <c r="DY756" s="176"/>
      <c r="DZ756" s="176"/>
      <c r="EA756" s="176"/>
      <c r="EB756" s="176"/>
      <c r="EC756" s="176"/>
      <c r="ED756" s="176"/>
      <c r="EE756" s="176"/>
      <c r="EF756" s="176"/>
      <c r="EG756" s="176"/>
      <c r="EH756" s="176"/>
      <c r="EI756" s="176"/>
      <c r="EJ756" s="176"/>
      <c r="EK756" s="176"/>
      <c r="EL756" s="176"/>
      <c r="EM756" s="176"/>
      <c r="EN756" s="177"/>
      <c r="EO756" s="177"/>
    </row>
    <row r="757" customFormat="false" ht="12.75" hidden="false" customHeight="false" outlineLevel="0" collapsed="false">
      <c r="A757" s="197" t="s">
        <v>64</v>
      </c>
      <c r="B757" s="198"/>
      <c r="C757" s="199"/>
      <c r="D757" s="171" t="n">
        <v>17</v>
      </c>
      <c r="E757" s="172" t="s">
        <v>232</v>
      </c>
      <c r="F757" s="173" t="n">
        <f aca="false">SUM(H757:EM757)</f>
        <v>0</v>
      </c>
      <c r="G757" s="174"/>
      <c r="H757" s="176"/>
      <c r="I757" s="176"/>
      <c r="J757" s="176"/>
      <c r="K757" s="176"/>
      <c r="L757" s="176"/>
      <c r="M757" s="176"/>
      <c r="N757" s="176"/>
      <c r="O757" s="176"/>
      <c r="P757" s="176"/>
      <c r="Q757" s="175"/>
      <c r="R757" s="175"/>
      <c r="S757" s="175"/>
      <c r="T757" s="175"/>
      <c r="U757" s="175"/>
      <c r="V757" s="175"/>
      <c r="W757" s="175"/>
      <c r="X757" s="175"/>
      <c r="Y757" s="175"/>
      <c r="Z757" s="175"/>
      <c r="AA757" s="175"/>
      <c r="AB757" s="175"/>
      <c r="AC757" s="175"/>
      <c r="AD757" s="175"/>
      <c r="AE757" s="175"/>
      <c r="AF757" s="175"/>
      <c r="AG757" s="175"/>
      <c r="AH757" s="175"/>
      <c r="AI757" s="175"/>
      <c r="AJ757" s="175"/>
      <c r="AK757" s="175"/>
      <c r="AL757" s="175"/>
      <c r="AM757" s="175"/>
      <c r="AN757" s="175"/>
      <c r="AO757" s="175"/>
      <c r="AP757" s="175"/>
      <c r="AQ757" s="175"/>
      <c r="AR757" s="175"/>
      <c r="AS757" s="175"/>
      <c r="AT757" s="175"/>
      <c r="AU757" s="175"/>
      <c r="AV757" s="175"/>
      <c r="AW757" s="175"/>
      <c r="AX757" s="175"/>
      <c r="AY757" s="175"/>
      <c r="AZ757" s="175"/>
      <c r="BA757" s="175"/>
      <c r="BB757" s="175"/>
      <c r="BC757" s="176"/>
      <c r="BD757" s="176"/>
      <c r="BE757" s="176"/>
      <c r="BF757" s="176"/>
      <c r="BG757" s="176"/>
      <c r="BH757" s="176"/>
      <c r="BI757" s="176"/>
      <c r="BJ757" s="176"/>
      <c r="BK757" s="176"/>
      <c r="BL757" s="176"/>
      <c r="BM757" s="176"/>
      <c r="BN757" s="176"/>
      <c r="BO757" s="176"/>
      <c r="BP757" s="176"/>
      <c r="BQ757" s="176"/>
      <c r="BR757" s="176"/>
      <c r="BS757" s="176"/>
      <c r="BT757" s="176"/>
      <c r="BU757" s="176"/>
      <c r="BV757" s="176"/>
      <c r="BW757" s="176"/>
      <c r="BX757" s="176"/>
      <c r="BY757" s="176"/>
      <c r="BZ757" s="176"/>
      <c r="CA757" s="176"/>
      <c r="CB757" s="176"/>
      <c r="CC757" s="176"/>
      <c r="CD757" s="176"/>
      <c r="CE757" s="176"/>
      <c r="CF757" s="176"/>
      <c r="CG757" s="176"/>
      <c r="CH757" s="176"/>
      <c r="CI757" s="176"/>
      <c r="CJ757" s="176"/>
      <c r="CK757" s="176"/>
      <c r="CL757" s="176"/>
      <c r="CM757" s="176"/>
      <c r="CN757" s="176"/>
      <c r="CO757" s="176"/>
      <c r="CP757" s="176"/>
      <c r="CQ757" s="176"/>
      <c r="CR757" s="176"/>
      <c r="CS757" s="176"/>
      <c r="CT757" s="176"/>
      <c r="CU757" s="176"/>
      <c r="CV757" s="176"/>
      <c r="CW757" s="176"/>
      <c r="CX757" s="176"/>
      <c r="CY757" s="176"/>
      <c r="CZ757" s="176"/>
      <c r="DA757" s="176"/>
      <c r="DB757" s="176"/>
      <c r="DC757" s="176"/>
      <c r="DD757" s="176"/>
      <c r="DE757" s="176"/>
      <c r="DF757" s="176"/>
      <c r="DG757" s="176"/>
      <c r="DH757" s="176"/>
      <c r="DI757" s="176"/>
      <c r="DJ757" s="176"/>
      <c r="DK757" s="176"/>
      <c r="DL757" s="176"/>
      <c r="DM757" s="176"/>
      <c r="DN757" s="176"/>
      <c r="DO757" s="176"/>
      <c r="DP757" s="176"/>
      <c r="DQ757" s="176"/>
      <c r="DR757" s="176"/>
      <c r="DS757" s="176"/>
      <c r="DT757" s="176"/>
      <c r="DU757" s="176"/>
      <c r="DV757" s="176"/>
      <c r="DW757" s="176"/>
      <c r="DX757" s="176"/>
      <c r="DY757" s="176"/>
      <c r="DZ757" s="176"/>
      <c r="EA757" s="176"/>
      <c r="EB757" s="176"/>
      <c r="EC757" s="176"/>
      <c r="ED757" s="176"/>
      <c r="EE757" s="176"/>
      <c r="EF757" s="176"/>
      <c r="EG757" s="176"/>
      <c r="EH757" s="176"/>
      <c r="EI757" s="176"/>
      <c r="EJ757" s="176"/>
      <c r="EK757" s="176"/>
      <c r="EL757" s="176"/>
      <c r="EM757" s="176"/>
      <c r="EN757" s="177"/>
      <c r="EO757" s="177"/>
    </row>
    <row r="758" customFormat="false" ht="12.75" hidden="false" customHeight="false" outlineLevel="0" collapsed="false">
      <c r="A758" s="197" t="s">
        <v>64</v>
      </c>
      <c r="B758" s="198"/>
      <c r="C758" s="199"/>
      <c r="D758" s="171" t="n">
        <v>18</v>
      </c>
      <c r="E758" s="172" t="s">
        <v>232</v>
      </c>
      <c r="F758" s="173" t="n">
        <f aca="false">SUM(H758:EM758)</f>
        <v>0</v>
      </c>
      <c r="G758" s="174"/>
      <c r="H758" s="176"/>
      <c r="I758" s="176"/>
      <c r="J758" s="176"/>
      <c r="K758" s="176"/>
      <c r="L758" s="176"/>
      <c r="M758" s="176"/>
      <c r="N758" s="176"/>
      <c r="O758" s="176"/>
      <c r="P758" s="176"/>
      <c r="Q758" s="175"/>
      <c r="R758" s="175"/>
      <c r="S758" s="175"/>
      <c r="T758" s="175"/>
      <c r="U758" s="175"/>
      <c r="V758" s="175"/>
      <c r="W758" s="175"/>
      <c r="X758" s="175"/>
      <c r="Y758" s="175"/>
      <c r="Z758" s="175"/>
      <c r="AA758" s="175"/>
      <c r="AB758" s="175"/>
      <c r="AC758" s="175"/>
      <c r="AD758" s="175"/>
      <c r="AE758" s="175"/>
      <c r="AF758" s="175"/>
      <c r="AG758" s="175"/>
      <c r="AH758" s="175"/>
      <c r="AI758" s="175"/>
      <c r="AJ758" s="175"/>
      <c r="AK758" s="175"/>
      <c r="AL758" s="175"/>
      <c r="AM758" s="175"/>
      <c r="AN758" s="175"/>
      <c r="AO758" s="175"/>
      <c r="AP758" s="175"/>
      <c r="AQ758" s="175"/>
      <c r="AR758" s="175"/>
      <c r="AS758" s="175"/>
      <c r="AT758" s="175"/>
      <c r="AU758" s="175"/>
      <c r="AV758" s="175"/>
      <c r="AW758" s="175"/>
      <c r="AX758" s="175"/>
      <c r="AY758" s="175"/>
      <c r="AZ758" s="175"/>
      <c r="BA758" s="175"/>
      <c r="BB758" s="175"/>
      <c r="BC758" s="176"/>
      <c r="BD758" s="176"/>
      <c r="BE758" s="176"/>
      <c r="BF758" s="176"/>
      <c r="BG758" s="176"/>
      <c r="BH758" s="176"/>
      <c r="BI758" s="176"/>
      <c r="BJ758" s="176"/>
      <c r="BK758" s="176"/>
      <c r="BL758" s="176"/>
      <c r="BM758" s="176"/>
      <c r="BN758" s="176"/>
      <c r="BO758" s="176"/>
      <c r="BP758" s="176"/>
      <c r="BQ758" s="176"/>
      <c r="BR758" s="176"/>
      <c r="BS758" s="176"/>
      <c r="BT758" s="176"/>
      <c r="BU758" s="176"/>
      <c r="BV758" s="176"/>
      <c r="BW758" s="176"/>
      <c r="BX758" s="176"/>
      <c r="BY758" s="176"/>
      <c r="BZ758" s="176"/>
      <c r="CA758" s="176"/>
      <c r="CB758" s="176"/>
      <c r="CC758" s="176"/>
      <c r="CD758" s="176"/>
      <c r="CE758" s="176"/>
      <c r="CF758" s="176"/>
      <c r="CG758" s="176"/>
      <c r="CH758" s="176"/>
      <c r="CI758" s="176"/>
      <c r="CJ758" s="176"/>
      <c r="CK758" s="176"/>
      <c r="CL758" s="176"/>
      <c r="CM758" s="176"/>
      <c r="CN758" s="176"/>
      <c r="CO758" s="176"/>
      <c r="CP758" s="176"/>
      <c r="CQ758" s="176"/>
      <c r="CR758" s="176"/>
      <c r="CS758" s="176"/>
      <c r="CT758" s="176"/>
      <c r="CU758" s="176"/>
      <c r="CV758" s="176"/>
      <c r="CW758" s="176"/>
      <c r="CX758" s="176"/>
      <c r="CY758" s="176"/>
      <c r="CZ758" s="176"/>
      <c r="DA758" s="176"/>
      <c r="DB758" s="176"/>
      <c r="DC758" s="176"/>
      <c r="DD758" s="176"/>
      <c r="DE758" s="176"/>
      <c r="DF758" s="176"/>
      <c r="DG758" s="176"/>
      <c r="DH758" s="176"/>
      <c r="DI758" s="176"/>
      <c r="DJ758" s="176"/>
      <c r="DK758" s="176"/>
      <c r="DL758" s="176"/>
      <c r="DM758" s="176"/>
      <c r="DN758" s="176"/>
      <c r="DO758" s="176"/>
      <c r="DP758" s="176"/>
      <c r="DQ758" s="176"/>
      <c r="DR758" s="176"/>
      <c r="DS758" s="176"/>
      <c r="DT758" s="176"/>
      <c r="DU758" s="176"/>
      <c r="DV758" s="176"/>
      <c r="DW758" s="176"/>
      <c r="DX758" s="176"/>
      <c r="DY758" s="176"/>
      <c r="DZ758" s="176"/>
      <c r="EA758" s="176"/>
      <c r="EB758" s="176"/>
      <c r="EC758" s="176"/>
      <c r="ED758" s="176"/>
      <c r="EE758" s="176"/>
      <c r="EF758" s="176"/>
      <c r="EG758" s="176"/>
      <c r="EH758" s="176"/>
      <c r="EI758" s="176"/>
      <c r="EJ758" s="176"/>
      <c r="EK758" s="176"/>
      <c r="EL758" s="176"/>
      <c r="EM758" s="176"/>
      <c r="EN758" s="177"/>
      <c r="EO758" s="177"/>
    </row>
    <row r="759" customFormat="false" ht="12.75" hidden="false" customHeight="false" outlineLevel="0" collapsed="false">
      <c r="A759" s="197" t="s">
        <v>64</v>
      </c>
      <c r="B759" s="198"/>
      <c r="C759" s="199"/>
      <c r="D759" s="171" t="n">
        <v>19</v>
      </c>
      <c r="E759" s="172" t="s">
        <v>232</v>
      </c>
      <c r="F759" s="173" t="n">
        <f aca="false">SUM(H759:EM759)</f>
        <v>0</v>
      </c>
      <c r="G759" s="174"/>
      <c r="H759" s="176"/>
      <c r="I759" s="176"/>
      <c r="J759" s="176"/>
      <c r="K759" s="176"/>
      <c r="L759" s="176"/>
      <c r="M759" s="176"/>
      <c r="N759" s="176"/>
      <c r="O759" s="176"/>
      <c r="P759" s="176"/>
      <c r="Q759" s="175"/>
      <c r="R759" s="175"/>
      <c r="S759" s="175"/>
      <c r="T759" s="175"/>
      <c r="U759" s="175"/>
      <c r="V759" s="175"/>
      <c r="W759" s="175"/>
      <c r="X759" s="175"/>
      <c r="Y759" s="175"/>
      <c r="Z759" s="175"/>
      <c r="AA759" s="175"/>
      <c r="AB759" s="175"/>
      <c r="AC759" s="175"/>
      <c r="AD759" s="175"/>
      <c r="AE759" s="175"/>
      <c r="AF759" s="175"/>
      <c r="AG759" s="175"/>
      <c r="AH759" s="175"/>
      <c r="AI759" s="175"/>
      <c r="AJ759" s="175"/>
      <c r="AK759" s="175"/>
      <c r="AL759" s="175"/>
      <c r="AM759" s="175"/>
      <c r="AN759" s="175"/>
      <c r="AO759" s="175"/>
      <c r="AP759" s="175"/>
      <c r="AQ759" s="175"/>
      <c r="AR759" s="175"/>
      <c r="AS759" s="175"/>
      <c r="AT759" s="175"/>
      <c r="AU759" s="175"/>
      <c r="AV759" s="175"/>
      <c r="AW759" s="175"/>
      <c r="AX759" s="175"/>
      <c r="AY759" s="175"/>
      <c r="AZ759" s="175"/>
      <c r="BA759" s="175"/>
      <c r="BB759" s="175"/>
      <c r="BC759" s="176"/>
      <c r="BD759" s="176"/>
      <c r="BE759" s="176"/>
      <c r="BF759" s="176"/>
      <c r="BG759" s="176"/>
      <c r="BH759" s="176"/>
      <c r="BI759" s="176"/>
      <c r="BJ759" s="176"/>
      <c r="BK759" s="176"/>
      <c r="BL759" s="176"/>
      <c r="BM759" s="176"/>
      <c r="BN759" s="176"/>
      <c r="BO759" s="176"/>
      <c r="BP759" s="176"/>
      <c r="BQ759" s="176"/>
      <c r="BR759" s="176"/>
      <c r="BS759" s="176"/>
      <c r="BT759" s="176"/>
      <c r="BU759" s="176"/>
      <c r="BV759" s="176"/>
      <c r="BW759" s="176"/>
      <c r="BX759" s="176"/>
      <c r="BY759" s="176"/>
      <c r="BZ759" s="176"/>
      <c r="CA759" s="176"/>
      <c r="CB759" s="176"/>
      <c r="CC759" s="176"/>
      <c r="CD759" s="176"/>
      <c r="CE759" s="176"/>
      <c r="CF759" s="176"/>
      <c r="CG759" s="176"/>
      <c r="CH759" s="176"/>
      <c r="CI759" s="176"/>
      <c r="CJ759" s="176"/>
      <c r="CK759" s="176"/>
      <c r="CL759" s="176"/>
      <c r="CM759" s="176"/>
      <c r="CN759" s="176"/>
      <c r="CO759" s="176"/>
      <c r="CP759" s="176"/>
      <c r="CQ759" s="176"/>
      <c r="CR759" s="176"/>
      <c r="CS759" s="176"/>
      <c r="CT759" s="176"/>
      <c r="CU759" s="176"/>
      <c r="CV759" s="176"/>
      <c r="CW759" s="176"/>
      <c r="CX759" s="176"/>
      <c r="CY759" s="176"/>
      <c r="CZ759" s="176"/>
      <c r="DA759" s="176"/>
      <c r="DB759" s="176"/>
      <c r="DC759" s="176"/>
      <c r="DD759" s="176"/>
      <c r="DE759" s="176"/>
      <c r="DF759" s="176"/>
      <c r="DG759" s="176"/>
      <c r="DH759" s="176"/>
      <c r="DI759" s="176"/>
      <c r="DJ759" s="176"/>
      <c r="DK759" s="176"/>
      <c r="DL759" s="176"/>
      <c r="DM759" s="176"/>
      <c r="DN759" s="176"/>
      <c r="DO759" s="176"/>
      <c r="DP759" s="176"/>
      <c r="DQ759" s="176"/>
      <c r="DR759" s="176"/>
      <c r="DS759" s="176"/>
      <c r="DT759" s="176"/>
      <c r="DU759" s="176"/>
      <c r="DV759" s="176"/>
      <c r="DW759" s="176"/>
      <c r="DX759" s="176"/>
      <c r="DY759" s="176"/>
      <c r="DZ759" s="176"/>
      <c r="EA759" s="176"/>
      <c r="EB759" s="176"/>
      <c r="EC759" s="176"/>
      <c r="ED759" s="176"/>
      <c r="EE759" s="176"/>
      <c r="EF759" s="176"/>
      <c r="EG759" s="176"/>
      <c r="EH759" s="176"/>
      <c r="EI759" s="176"/>
      <c r="EJ759" s="176"/>
      <c r="EK759" s="176"/>
      <c r="EL759" s="176"/>
      <c r="EM759" s="176"/>
      <c r="EN759" s="177"/>
      <c r="EO759" s="177"/>
    </row>
    <row r="760" customFormat="false" ht="12.75" hidden="false" customHeight="false" outlineLevel="0" collapsed="false">
      <c r="A760" s="197" t="s">
        <v>64</v>
      </c>
      <c r="B760" s="198"/>
      <c r="C760" s="199"/>
      <c r="D760" s="171" t="n">
        <v>20</v>
      </c>
      <c r="E760" s="172" t="s">
        <v>232</v>
      </c>
      <c r="F760" s="173" t="n">
        <f aca="false">SUM(H760:EM760)</f>
        <v>0</v>
      </c>
      <c r="G760" s="174"/>
      <c r="H760" s="176"/>
      <c r="I760" s="176"/>
      <c r="J760" s="176"/>
      <c r="K760" s="176"/>
      <c r="L760" s="176"/>
      <c r="M760" s="176"/>
      <c r="N760" s="176"/>
      <c r="O760" s="176"/>
      <c r="P760" s="176"/>
      <c r="Q760" s="175"/>
      <c r="R760" s="175"/>
      <c r="S760" s="175"/>
      <c r="T760" s="175"/>
      <c r="U760" s="175"/>
      <c r="V760" s="175"/>
      <c r="W760" s="175"/>
      <c r="X760" s="175"/>
      <c r="Y760" s="175"/>
      <c r="Z760" s="175"/>
      <c r="AA760" s="175"/>
      <c r="AB760" s="175"/>
      <c r="AC760" s="175"/>
      <c r="AD760" s="175"/>
      <c r="AE760" s="175"/>
      <c r="AF760" s="175"/>
      <c r="AG760" s="175"/>
      <c r="AH760" s="175"/>
      <c r="AI760" s="175"/>
      <c r="AJ760" s="175"/>
      <c r="AK760" s="175"/>
      <c r="AL760" s="175"/>
      <c r="AM760" s="175"/>
      <c r="AN760" s="175"/>
      <c r="AO760" s="175"/>
      <c r="AP760" s="175"/>
      <c r="AQ760" s="175"/>
      <c r="AR760" s="175"/>
      <c r="AS760" s="175"/>
      <c r="AT760" s="175"/>
      <c r="AU760" s="175"/>
      <c r="AV760" s="175"/>
      <c r="AW760" s="175"/>
      <c r="AX760" s="175"/>
      <c r="AY760" s="175"/>
      <c r="AZ760" s="175"/>
      <c r="BA760" s="175"/>
      <c r="BB760" s="175"/>
      <c r="BC760" s="176"/>
      <c r="BD760" s="176"/>
      <c r="BE760" s="176"/>
      <c r="BF760" s="176"/>
      <c r="BG760" s="176"/>
      <c r="BH760" s="176"/>
      <c r="BI760" s="176"/>
      <c r="BJ760" s="176"/>
      <c r="BK760" s="176"/>
      <c r="BL760" s="176"/>
      <c r="BM760" s="176"/>
      <c r="BN760" s="176"/>
      <c r="BO760" s="176"/>
      <c r="BP760" s="176"/>
      <c r="BQ760" s="176"/>
      <c r="BR760" s="176"/>
      <c r="BS760" s="176"/>
      <c r="BT760" s="176"/>
      <c r="BU760" s="176"/>
      <c r="BV760" s="176"/>
      <c r="BW760" s="176"/>
      <c r="BX760" s="176"/>
      <c r="BY760" s="176"/>
      <c r="BZ760" s="176"/>
      <c r="CA760" s="176"/>
      <c r="CB760" s="176"/>
      <c r="CC760" s="176"/>
      <c r="CD760" s="176"/>
      <c r="CE760" s="176"/>
      <c r="CF760" s="176"/>
      <c r="CG760" s="176"/>
      <c r="CH760" s="176"/>
      <c r="CI760" s="176"/>
      <c r="CJ760" s="176"/>
      <c r="CK760" s="176"/>
      <c r="CL760" s="176"/>
      <c r="CM760" s="176"/>
      <c r="CN760" s="176"/>
      <c r="CO760" s="176"/>
      <c r="CP760" s="176"/>
      <c r="CQ760" s="176"/>
      <c r="CR760" s="176"/>
      <c r="CS760" s="176"/>
      <c r="CT760" s="176"/>
      <c r="CU760" s="176"/>
      <c r="CV760" s="176"/>
      <c r="CW760" s="176"/>
      <c r="CX760" s="176"/>
      <c r="CY760" s="176"/>
      <c r="CZ760" s="176"/>
      <c r="DA760" s="176"/>
      <c r="DB760" s="176"/>
      <c r="DC760" s="176"/>
      <c r="DD760" s="176"/>
      <c r="DE760" s="176"/>
      <c r="DF760" s="176"/>
      <c r="DG760" s="176"/>
      <c r="DH760" s="176"/>
      <c r="DI760" s="176"/>
      <c r="DJ760" s="176"/>
      <c r="DK760" s="176"/>
      <c r="DL760" s="176"/>
      <c r="DM760" s="176"/>
      <c r="DN760" s="176"/>
      <c r="DO760" s="176"/>
      <c r="DP760" s="176"/>
      <c r="DQ760" s="176"/>
      <c r="DR760" s="176"/>
      <c r="DS760" s="176"/>
      <c r="DT760" s="176"/>
      <c r="DU760" s="176"/>
      <c r="DV760" s="176"/>
      <c r="DW760" s="176"/>
      <c r="DX760" s="176"/>
      <c r="DY760" s="176"/>
      <c r="DZ760" s="176"/>
      <c r="EA760" s="176"/>
      <c r="EB760" s="176"/>
      <c r="EC760" s="176"/>
      <c r="ED760" s="176"/>
      <c r="EE760" s="176"/>
      <c r="EF760" s="176"/>
      <c r="EG760" s="176"/>
      <c r="EH760" s="176"/>
      <c r="EI760" s="176"/>
      <c r="EJ760" s="176"/>
      <c r="EK760" s="176"/>
      <c r="EL760" s="176"/>
      <c r="EM760" s="176"/>
      <c r="EN760" s="177"/>
      <c r="EO760" s="177"/>
    </row>
    <row r="761" customFormat="false" ht="12.75" hidden="false" customHeight="false" outlineLevel="0" collapsed="false">
      <c r="A761" s="197" t="s">
        <v>64</v>
      </c>
      <c r="B761" s="198"/>
      <c r="C761" s="199"/>
      <c r="D761" s="171" t="n">
        <v>21</v>
      </c>
      <c r="E761" s="172" t="s">
        <v>232</v>
      </c>
      <c r="F761" s="178" t="n">
        <f aca="false">SUM(H761:EM761)</f>
        <v>0</v>
      </c>
      <c r="G761" s="179"/>
      <c r="H761" s="181"/>
      <c r="I761" s="181"/>
      <c r="J761" s="181"/>
      <c r="K761" s="181"/>
      <c r="L761" s="181"/>
      <c r="M761" s="181"/>
      <c r="N761" s="181"/>
      <c r="O761" s="181"/>
      <c r="P761" s="181"/>
      <c r="Q761" s="180"/>
      <c r="R761" s="180"/>
      <c r="S761" s="180"/>
      <c r="T761" s="180"/>
      <c r="U761" s="180"/>
      <c r="V761" s="180"/>
      <c r="W761" s="180"/>
      <c r="X761" s="180"/>
      <c r="Y761" s="180"/>
      <c r="Z761" s="180"/>
      <c r="AA761" s="180"/>
      <c r="AB761" s="180"/>
      <c r="AC761" s="180"/>
      <c r="AD761" s="180"/>
      <c r="AE761" s="180"/>
      <c r="AF761" s="180"/>
      <c r="AG761" s="180"/>
      <c r="AH761" s="180"/>
      <c r="AI761" s="180"/>
      <c r="AJ761" s="180"/>
      <c r="AK761" s="180"/>
      <c r="AL761" s="180"/>
      <c r="AM761" s="180"/>
      <c r="AN761" s="180"/>
      <c r="AO761" s="180"/>
      <c r="AP761" s="180"/>
      <c r="AQ761" s="180"/>
      <c r="AR761" s="180"/>
      <c r="AS761" s="180"/>
      <c r="AT761" s="180"/>
      <c r="AU761" s="180"/>
      <c r="AV761" s="180"/>
      <c r="AW761" s="180"/>
      <c r="AX761" s="180"/>
      <c r="AY761" s="180"/>
      <c r="AZ761" s="180"/>
      <c r="BA761" s="180"/>
      <c r="BB761" s="180"/>
      <c r="BC761" s="181"/>
      <c r="BD761" s="181"/>
      <c r="BE761" s="181"/>
      <c r="BF761" s="181"/>
      <c r="BG761" s="181"/>
      <c r="BH761" s="181"/>
      <c r="BI761" s="181"/>
      <c r="BJ761" s="181"/>
      <c r="BK761" s="181"/>
      <c r="BL761" s="181"/>
      <c r="BM761" s="181"/>
      <c r="BN761" s="181"/>
      <c r="BO761" s="181"/>
      <c r="BP761" s="181"/>
      <c r="BQ761" s="181"/>
      <c r="BR761" s="181"/>
      <c r="BS761" s="181"/>
      <c r="BT761" s="181"/>
      <c r="BU761" s="181"/>
      <c r="BV761" s="181"/>
      <c r="BW761" s="181"/>
      <c r="BX761" s="181"/>
      <c r="BY761" s="181"/>
      <c r="BZ761" s="181"/>
      <c r="CA761" s="181"/>
      <c r="CB761" s="181"/>
      <c r="CC761" s="181"/>
      <c r="CD761" s="181"/>
      <c r="CE761" s="181"/>
      <c r="CF761" s="181"/>
      <c r="CG761" s="181"/>
      <c r="CH761" s="181"/>
      <c r="CI761" s="181"/>
      <c r="CJ761" s="181"/>
      <c r="CK761" s="181"/>
      <c r="CL761" s="181"/>
      <c r="CM761" s="181"/>
      <c r="CN761" s="181"/>
      <c r="CO761" s="181"/>
      <c r="CP761" s="181"/>
      <c r="CQ761" s="181"/>
      <c r="CR761" s="181"/>
      <c r="CS761" s="181"/>
      <c r="CT761" s="181"/>
      <c r="CU761" s="181"/>
      <c r="CV761" s="181"/>
      <c r="CW761" s="181"/>
      <c r="CX761" s="181"/>
      <c r="CY761" s="181"/>
      <c r="CZ761" s="181"/>
      <c r="DA761" s="181"/>
      <c r="DB761" s="181"/>
      <c r="DC761" s="181"/>
      <c r="DD761" s="181"/>
      <c r="DE761" s="181"/>
      <c r="DF761" s="181"/>
      <c r="DG761" s="181"/>
      <c r="DH761" s="181"/>
      <c r="DI761" s="181"/>
      <c r="DJ761" s="181"/>
      <c r="DK761" s="181"/>
      <c r="DL761" s="181"/>
      <c r="DM761" s="181"/>
      <c r="DN761" s="181"/>
      <c r="DO761" s="181"/>
      <c r="DP761" s="181"/>
      <c r="DQ761" s="181"/>
      <c r="DR761" s="181"/>
      <c r="DS761" s="181"/>
      <c r="DT761" s="181"/>
      <c r="DU761" s="181"/>
      <c r="DV761" s="181"/>
      <c r="DW761" s="181"/>
      <c r="DX761" s="181"/>
      <c r="DY761" s="181"/>
      <c r="DZ761" s="181"/>
      <c r="EA761" s="181"/>
      <c r="EB761" s="181"/>
      <c r="EC761" s="181"/>
      <c r="ED761" s="181"/>
      <c r="EE761" s="181"/>
      <c r="EF761" s="181"/>
      <c r="EG761" s="181"/>
      <c r="EH761" s="181"/>
      <c r="EI761" s="181"/>
      <c r="EJ761" s="181"/>
      <c r="EK761" s="181"/>
      <c r="EL761" s="181"/>
      <c r="EM761" s="181"/>
      <c r="EN761" s="177"/>
      <c r="EO761" s="177"/>
    </row>
    <row r="762" customFormat="false" ht="12.75" hidden="false" customHeight="false" outlineLevel="0" collapsed="false">
      <c r="A762" s="197" t="s">
        <v>64</v>
      </c>
      <c r="B762" s="198"/>
      <c r="C762" s="199"/>
      <c r="D762" s="171" t="n">
        <v>22</v>
      </c>
      <c r="E762" s="172" t="s">
        <v>232</v>
      </c>
      <c r="F762" s="178" t="n">
        <f aca="false">SUM(H762:EM762)</f>
        <v>0</v>
      </c>
      <c r="G762" s="179" t="n">
        <f aca="false">SUM(F756:F762)</f>
        <v>0</v>
      </c>
      <c r="H762" s="181"/>
      <c r="I762" s="181"/>
      <c r="J762" s="181"/>
      <c r="K762" s="181"/>
      <c r="L762" s="181"/>
      <c r="M762" s="181"/>
      <c r="N762" s="181"/>
      <c r="O762" s="181"/>
      <c r="P762" s="181"/>
      <c r="Q762" s="180"/>
      <c r="R762" s="180"/>
      <c r="S762" s="180"/>
      <c r="T762" s="180"/>
      <c r="U762" s="180"/>
      <c r="V762" s="180"/>
      <c r="W762" s="180"/>
      <c r="X762" s="180"/>
      <c r="Y762" s="180"/>
      <c r="Z762" s="180"/>
      <c r="AA762" s="180"/>
      <c r="AB762" s="180"/>
      <c r="AC762" s="180"/>
      <c r="AD762" s="180"/>
      <c r="AE762" s="180"/>
      <c r="AF762" s="180"/>
      <c r="AG762" s="180"/>
      <c r="AH762" s="180"/>
      <c r="AI762" s="180"/>
      <c r="AJ762" s="180"/>
      <c r="AK762" s="180"/>
      <c r="AL762" s="180"/>
      <c r="AM762" s="180"/>
      <c r="AN762" s="180"/>
      <c r="AO762" s="180"/>
      <c r="AP762" s="180"/>
      <c r="AQ762" s="180"/>
      <c r="AR762" s="180"/>
      <c r="AS762" s="180"/>
      <c r="AT762" s="180"/>
      <c r="AU762" s="180"/>
      <c r="AV762" s="180"/>
      <c r="AW762" s="180"/>
      <c r="AX762" s="180"/>
      <c r="AY762" s="180"/>
      <c r="AZ762" s="180"/>
      <c r="BA762" s="180"/>
      <c r="BB762" s="180"/>
      <c r="BC762" s="181"/>
      <c r="BD762" s="181"/>
      <c r="BE762" s="181"/>
      <c r="BF762" s="181"/>
      <c r="BG762" s="181"/>
      <c r="BH762" s="181"/>
      <c r="BI762" s="181"/>
      <c r="BJ762" s="181"/>
      <c r="BK762" s="181"/>
      <c r="BL762" s="181"/>
      <c r="BM762" s="181"/>
      <c r="BN762" s="181"/>
      <c r="BO762" s="181"/>
      <c r="BP762" s="181"/>
      <c r="BQ762" s="181"/>
      <c r="BR762" s="181"/>
      <c r="BS762" s="181"/>
      <c r="BT762" s="181"/>
      <c r="BU762" s="181"/>
      <c r="BV762" s="181"/>
      <c r="BW762" s="181"/>
      <c r="BX762" s="181"/>
      <c r="BY762" s="181"/>
      <c r="BZ762" s="181"/>
      <c r="CA762" s="181"/>
      <c r="CB762" s="181"/>
      <c r="CC762" s="181"/>
      <c r="CD762" s="181"/>
      <c r="CE762" s="181"/>
      <c r="CF762" s="181"/>
      <c r="CG762" s="181"/>
      <c r="CH762" s="181"/>
      <c r="CI762" s="181"/>
      <c r="CJ762" s="181"/>
      <c r="CK762" s="181"/>
      <c r="CL762" s="181"/>
      <c r="CM762" s="181"/>
      <c r="CN762" s="181"/>
      <c r="CO762" s="181"/>
      <c r="CP762" s="181"/>
      <c r="CQ762" s="181"/>
      <c r="CR762" s="181"/>
      <c r="CS762" s="181"/>
      <c r="CT762" s="181"/>
      <c r="CU762" s="181"/>
      <c r="CV762" s="181"/>
      <c r="CW762" s="181"/>
      <c r="CX762" s="181"/>
      <c r="CY762" s="181"/>
      <c r="CZ762" s="181"/>
      <c r="DA762" s="181"/>
      <c r="DB762" s="181"/>
      <c r="DC762" s="181"/>
      <c r="DD762" s="181"/>
      <c r="DE762" s="181"/>
      <c r="DF762" s="181"/>
      <c r="DG762" s="181"/>
      <c r="DH762" s="181"/>
      <c r="DI762" s="181"/>
      <c r="DJ762" s="181"/>
      <c r="DK762" s="181"/>
      <c r="DL762" s="181"/>
      <c r="DM762" s="181"/>
      <c r="DN762" s="181"/>
      <c r="DO762" s="181"/>
      <c r="DP762" s="181"/>
      <c r="DQ762" s="181"/>
      <c r="DR762" s="181"/>
      <c r="DS762" s="181"/>
      <c r="DT762" s="181"/>
      <c r="DU762" s="181"/>
      <c r="DV762" s="181"/>
      <c r="DW762" s="181"/>
      <c r="DX762" s="181"/>
      <c r="DY762" s="181"/>
      <c r="DZ762" s="181"/>
      <c r="EA762" s="181"/>
      <c r="EB762" s="181"/>
      <c r="EC762" s="181"/>
      <c r="ED762" s="181"/>
      <c r="EE762" s="181"/>
      <c r="EF762" s="181"/>
      <c r="EG762" s="181"/>
      <c r="EH762" s="181"/>
      <c r="EI762" s="181"/>
      <c r="EJ762" s="181"/>
      <c r="EK762" s="181"/>
      <c r="EL762" s="181"/>
      <c r="EM762" s="181"/>
      <c r="EN762" s="177"/>
      <c r="EO762" s="177"/>
    </row>
    <row r="763" customFormat="false" ht="12.75" hidden="false" customHeight="false" outlineLevel="0" collapsed="false">
      <c r="A763" s="197" t="s">
        <v>64</v>
      </c>
      <c r="B763" s="198"/>
      <c r="C763" s="199"/>
      <c r="D763" s="171" t="n">
        <v>23</v>
      </c>
      <c r="E763" s="172" t="s">
        <v>233</v>
      </c>
      <c r="F763" s="173" t="n">
        <f aca="false">SUM(H763:EM763)</f>
        <v>0</v>
      </c>
      <c r="G763" s="174"/>
      <c r="H763" s="176"/>
      <c r="I763" s="176"/>
      <c r="J763" s="176"/>
      <c r="K763" s="176"/>
      <c r="L763" s="176"/>
      <c r="M763" s="176"/>
      <c r="N763" s="176"/>
      <c r="O763" s="176"/>
      <c r="P763" s="176"/>
      <c r="Q763" s="175"/>
      <c r="R763" s="175"/>
      <c r="S763" s="175"/>
      <c r="T763" s="175"/>
      <c r="U763" s="175"/>
      <c r="V763" s="175"/>
      <c r="W763" s="175"/>
      <c r="X763" s="175"/>
      <c r="Y763" s="175"/>
      <c r="Z763" s="175"/>
      <c r="AA763" s="175"/>
      <c r="AB763" s="175"/>
      <c r="AC763" s="175"/>
      <c r="AD763" s="175"/>
      <c r="AE763" s="175"/>
      <c r="AF763" s="175"/>
      <c r="AG763" s="175"/>
      <c r="AH763" s="175"/>
      <c r="AI763" s="175"/>
      <c r="AJ763" s="175"/>
      <c r="AK763" s="175"/>
      <c r="AL763" s="175"/>
      <c r="AM763" s="175"/>
      <c r="AN763" s="175"/>
      <c r="AO763" s="175"/>
      <c r="AP763" s="175"/>
      <c r="AQ763" s="175"/>
      <c r="AR763" s="175"/>
      <c r="AS763" s="175"/>
      <c r="AT763" s="175"/>
      <c r="AU763" s="175"/>
      <c r="AV763" s="175"/>
      <c r="AW763" s="175"/>
      <c r="AX763" s="175"/>
      <c r="AY763" s="175"/>
      <c r="AZ763" s="175"/>
      <c r="BA763" s="175"/>
      <c r="BB763" s="175"/>
      <c r="BC763" s="176"/>
      <c r="BD763" s="176"/>
      <c r="BE763" s="176"/>
      <c r="BF763" s="176"/>
      <c r="BG763" s="176"/>
      <c r="BH763" s="176"/>
      <c r="BI763" s="176"/>
      <c r="BJ763" s="176"/>
      <c r="BK763" s="176"/>
      <c r="BL763" s="176"/>
      <c r="BM763" s="176"/>
      <c r="BN763" s="176"/>
      <c r="BO763" s="176"/>
      <c r="BP763" s="176"/>
      <c r="BQ763" s="176"/>
      <c r="BR763" s="176"/>
      <c r="BS763" s="176"/>
      <c r="BT763" s="176"/>
      <c r="BU763" s="176"/>
      <c r="BV763" s="176"/>
      <c r="BW763" s="176"/>
      <c r="BX763" s="176"/>
      <c r="BY763" s="176"/>
      <c r="BZ763" s="176"/>
      <c r="CA763" s="176"/>
      <c r="CB763" s="176"/>
      <c r="CC763" s="176"/>
      <c r="CD763" s="176"/>
      <c r="CE763" s="176"/>
      <c r="CF763" s="176"/>
      <c r="CG763" s="176"/>
      <c r="CH763" s="176"/>
      <c r="CI763" s="176"/>
      <c r="CJ763" s="176"/>
      <c r="CK763" s="176"/>
      <c r="CL763" s="176"/>
      <c r="CM763" s="176"/>
      <c r="CN763" s="176"/>
      <c r="CO763" s="176"/>
      <c r="CP763" s="176"/>
      <c r="CQ763" s="176"/>
      <c r="CR763" s="176"/>
      <c r="CS763" s="176"/>
      <c r="CT763" s="176"/>
      <c r="CU763" s="176"/>
      <c r="CV763" s="176"/>
      <c r="CW763" s="176"/>
      <c r="CX763" s="176"/>
      <c r="CY763" s="176"/>
      <c r="CZ763" s="176"/>
      <c r="DA763" s="176"/>
      <c r="DB763" s="176"/>
      <c r="DC763" s="176"/>
      <c r="DD763" s="176"/>
      <c r="DE763" s="176"/>
      <c r="DF763" s="176"/>
      <c r="DG763" s="176"/>
      <c r="DH763" s="176"/>
      <c r="DI763" s="176"/>
      <c r="DJ763" s="176"/>
      <c r="DK763" s="176"/>
      <c r="DL763" s="176"/>
      <c r="DM763" s="176"/>
      <c r="DN763" s="176"/>
      <c r="DO763" s="176"/>
      <c r="DP763" s="176"/>
      <c r="DQ763" s="176"/>
      <c r="DR763" s="176"/>
      <c r="DS763" s="176"/>
      <c r="DT763" s="176"/>
      <c r="DU763" s="176"/>
      <c r="DV763" s="176"/>
      <c r="DW763" s="176"/>
      <c r="DX763" s="176"/>
      <c r="DY763" s="176"/>
      <c r="DZ763" s="176"/>
      <c r="EA763" s="176"/>
      <c r="EB763" s="176"/>
      <c r="EC763" s="176"/>
      <c r="ED763" s="176"/>
      <c r="EE763" s="176"/>
      <c r="EF763" s="176"/>
      <c r="EG763" s="176"/>
      <c r="EH763" s="176"/>
      <c r="EI763" s="176"/>
      <c r="EJ763" s="176"/>
      <c r="EK763" s="176"/>
      <c r="EL763" s="176"/>
      <c r="EM763" s="176"/>
      <c r="EN763" s="177"/>
      <c r="EO763" s="177"/>
    </row>
    <row r="764" customFormat="false" ht="12.75" hidden="false" customHeight="false" outlineLevel="0" collapsed="false">
      <c r="A764" s="197" t="s">
        <v>64</v>
      </c>
      <c r="B764" s="198"/>
      <c r="C764" s="199"/>
      <c r="D764" s="171" t="n">
        <v>24</v>
      </c>
      <c r="E764" s="172" t="s">
        <v>233</v>
      </c>
      <c r="F764" s="173" t="n">
        <f aca="false">SUM(H764:EM764)</f>
        <v>0</v>
      </c>
      <c r="G764" s="174"/>
      <c r="H764" s="176"/>
      <c r="I764" s="176"/>
      <c r="J764" s="176"/>
      <c r="K764" s="176"/>
      <c r="L764" s="176"/>
      <c r="M764" s="176"/>
      <c r="N764" s="176"/>
      <c r="O764" s="176"/>
      <c r="P764" s="176"/>
      <c r="Q764" s="175"/>
      <c r="R764" s="175"/>
      <c r="S764" s="175"/>
      <c r="T764" s="175"/>
      <c r="U764" s="175"/>
      <c r="V764" s="175"/>
      <c r="W764" s="175"/>
      <c r="X764" s="175"/>
      <c r="Y764" s="175"/>
      <c r="Z764" s="175"/>
      <c r="AA764" s="175"/>
      <c r="AB764" s="175"/>
      <c r="AC764" s="175"/>
      <c r="AD764" s="175"/>
      <c r="AE764" s="175"/>
      <c r="AF764" s="175"/>
      <c r="AG764" s="175"/>
      <c r="AH764" s="175"/>
      <c r="AI764" s="175"/>
      <c r="AJ764" s="175"/>
      <c r="AK764" s="175"/>
      <c r="AL764" s="175"/>
      <c r="AM764" s="175"/>
      <c r="AN764" s="175"/>
      <c r="AO764" s="175"/>
      <c r="AP764" s="175"/>
      <c r="AQ764" s="175"/>
      <c r="AR764" s="175"/>
      <c r="AS764" s="175"/>
      <c r="AT764" s="175"/>
      <c r="AU764" s="175"/>
      <c r="AV764" s="175"/>
      <c r="AW764" s="175"/>
      <c r="AX764" s="175"/>
      <c r="AY764" s="175"/>
      <c r="AZ764" s="175"/>
      <c r="BA764" s="175"/>
      <c r="BB764" s="175"/>
      <c r="BC764" s="176"/>
      <c r="BD764" s="176"/>
      <c r="BE764" s="176"/>
      <c r="BF764" s="176"/>
      <c r="BG764" s="176"/>
      <c r="BH764" s="176"/>
      <c r="BI764" s="176"/>
      <c r="BJ764" s="176"/>
      <c r="BK764" s="176"/>
      <c r="BL764" s="176"/>
      <c r="BM764" s="176"/>
      <c r="BN764" s="176"/>
      <c r="BO764" s="176"/>
      <c r="BP764" s="176"/>
      <c r="BQ764" s="176"/>
      <c r="BR764" s="176"/>
      <c r="BS764" s="176"/>
      <c r="BT764" s="176"/>
      <c r="BU764" s="176"/>
      <c r="BV764" s="176"/>
      <c r="BW764" s="176"/>
      <c r="BX764" s="176"/>
      <c r="BY764" s="176"/>
      <c r="BZ764" s="176"/>
      <c r="CA764" s="176"/>
      <c r="CB764" s="176"/>
      <c r="CC764" s="176"/>
      <c r="CD764" s="176"/>
      <c r="CE764" s="176"/>
      <c r="CF764" s="176"/>
      <c r="CG764" s="176"/>
      <c r="CH764" s="176"/>
      <c r="CI764" s="176"/>
      <c r="CJ764" s="176"/>
      <c r="CK764" s="176"/>
      <c r="CL764" s="176"/>
      <c r="CM764" s="176"/>
      <c r="CN764" s="176"/>
      <c r="CO764" s="176"/>
      <c r="CP764" s="176"/>
      <c r="CQ764" s="176"/>
      <c r="CR764" s="176"/>
      <c r="CS764" s="176"/>
      <c r="CT764" s="176"/>
      <c r="CU764" s="176"/>
      <c r="CV764" s="176"/>
      <c r="CW764" s="176"/>
      <c r="CX764" s="176"/>
      <c r="CY764" s="176"/>
      <c r="CZ764" s="176"/>
      <c r="DA764" s="176"/>
      <c r="DB764" s="176"/>
      <c r="DC764" s="176"/>
      <c r="DD764" s="176"/>
      <c r="DE764" s="176"/>
      <c r="DF764" s="176"/>
      <c r="DG764" s="176"/>
      <c r="DH764" s="176"/>
      <c r="DI764" s="176"/>
      <c r="DJ764" s="176"/>
      <c r="DK764" s="176"/>
      <c r="DL764" s="176"/>
      <c r="DM764" s="176"/>
      <c r="DN764" s="176"/>
      <c r="DO764" s="176"/>
      <c r="DP764" s="176"/>
      <c r="DQ764" s="176"/>
      <c r="DR764" s="176"/>
      <c r="DS764" s="176"/>
      <c r="DT764" s="176"/>
      <c r="DU764" s="176"/>
      <c r="DV764" s="176"/>
      <c r="DW764" s="176"/>
      <c r="DX764" s="176"/>
      <c r="DY764" s="176"/>
      <c r="DZ764" s="176"/>
      <c r="EA764" s="176"/>
      <c r="EB764" s="176"/>
      <c r="EC764" s="176"/>
      <c r="ED764" s="176"/>
      <c r="EE764" s="176"/>
      <c r="EF764" s="176"/>
      <c r="EG764" s="176"/>
      <c r="EH764" s="176"/>
      <c r="EI764" s="176"/>
      <c r="EJ764" s="176"/>
      <c r="EK764" s="176"/>
      <c r="EL764" s="176"/>
      <c r="EM764" s="176"/>
      <c r="EN764" s="177"/>
      <c r="EO764" s="177"/>
    </row>
    <row r="765" customFormat="false" ht="12.75" hidden="false" customHeight="false" outlineLevel="0" collapsed="false">
      <c r="A765" s="197" t="s">
        <v>64</v>
      </c>
      <c r="B765" s="198"/>
      <c r="C765" s="199"/>
      <c r="D765" s="171" t="n">
        <v>25</v>
      </c>
      <c r="E765" s="172" t="s">
        <v>233</v>
      </c>
      <c r="F765" s="173" t="n">
        <f aca="false">SUM(H765:EM765)</f>
        <v>0</v>
      </c>
      <c r="G765" s="174"/>
      <c r="H765" s="176"/>
      <c r="I765" s="176"/>
      <c r="J765" s="176"/>
      <c r="K765" s="176"/>
      <c r="L765" s="176"/>
      <c r="M765" s="176"/>
      <c r="N765" s="176"/>
      <c r="O765" s="176"/>
      <c r="P765" s="176"/>
      <c r="Q765" s="175"/>
      <c r="R765" s="175"/>
      <c r="S765" s="175"/>
      <c r="T765" s="175"/>
      <c r="U765" s="175"/>
      <c r="V765" s="175"/>
      <c r="W765" s="175"/>
      <c r="X765" s="175"/>
      <c r="Y765" s="175"/>
      <c r="Z765" s="175"/>
      <c r="AA765" s="175"/>
      <c r="AB765" s="175"/>
      <c r="AC765" s="175"/>
      <c r="AD765" s="175"/>
      <c r="AE765" s="175"/>
      <c r="AF765" s="175"/>
      <c r="AG765" s="175"/>
      <c r="AH765" s="175"/>
      <c r="AI765" s="175"/>
      <c r="AJ765" s="175"/>
      <c r="AK765" s="175"/>
      <c r="AL765" s="175"/>
      <c r="AM765" s="175"/>
      <c r="AN765" s="175"/>
      <c r="AO765" s="175"/>
      <c r="AP765" s="175"/>
      <c r="AQ765" s="175"/>
      <c r="AR765" s="175"/>
      <c r="AS765" s="175"/>
      <c r="AT765" s="175"/>
      <c r="AU765" s="175"/>
      <c r="AV765" s="175"/>
      <c r="AW765" s="175"/>
      <c r="AX765" s="175"/>
      <c r="AY765" s="175"/>
      <c r="AZ765" s="175"/>
      <c r="BA765" s="175"/>
      <c r="BB765" s="175"/>
      <c r="BC765" s="176"/>
      <c r="BD765" s="176"/>
      <c r="BE765" s="176"/>
      <c r="BF765" s="176"/>
      <c r="BG765" s="176"/>
      <c r="BH765" s="176"/>
      <c r="BI765" s="176"/>
      <c r="BJ765" s="176"/>
      <c r="BK765" s="176"/>
      <c r="BL765" s="176"/>
      <c r="BM765" s="176"/>
      <c r="BN765" s="176"/>
      <c r="BO765" s="176"/>
      <c r="BP765" s="176"/>
      <c r="BQ765" s="176"/>
      <c r="BR765" s="176"/>
      <c r="BS765" s="176"/>
      <c r="BT765" s="176"/>
      <c r="BU765" s="176"/>
      <c r="BV765" s="176"/>
      <c r="BW765" s="176"/>
      <c r="BX765" s="176"/>
      <c r="BY765" s="176"/>
      <c r="BZ765" s="176"/>
      <c r="CA765" s="176"/>
      <c r="CB765" s="176"/>
      <c r="CC765" s="176"/>
      <c r="CD765" s="176"/>
      <c r="CE765" s="176"/>
      <c r="CF765" s="176"/>
      <c r="CG765" s="176"/>
      <c r="CH765" s="176"/>
      <c r="CI765" s="176"/>
      <c r="CJ765" s="176"/>
      <c r="CK765" s="176"/>
      <c r="CL765" s="176"/>
      <c r="CM765" s="176"/>
      <c r="CN765" s="176"/>
      <c r="CO765" s="176"/>
      <c r="CP765" s="176"/>
      <c r="CQ765" s="176"/>
      <c r="CR765" s="176"/>
      <c r="CS765" s="176"/>
      <c r="CT765" s="176"/>
      <c r="CU765" s="176"/>
      <c r="CV765" s="176"/>
      <c r="CW765" s="176"/>
      <c r="CX765" s="176"/>
      <c r="CY765" s="176"/>
      <c r="CZ765" s="176"/>
      <c r="DA765" s="176"/>
      <c r="DB765" s="176"/>
      <c r="DC765" s="176"/>
      <c r="DD765" s="176"/>
      <c r="DE765" s="176"/>
      <c r="DF765" s="176"/>
      <c r="DG765" s="176"/>
      <c r="DH765" s="176"/>
      <c r="DI765" s="176"/>
      <c r="DJ765" s="176"/>
      <c r="DK765" s="176"/>
      <c r="DL765" s="176"/>
      <c r="DM765" s="176"/>
      <c r="DN765" s="176"/>
      <c r="DO765" s="176"/>
      <c r="DP765" s="176"/>
      <c r="DQ765" s="176"/>
      <c r="DR765" s="176"/>
      <c r="DS765" s="176"/>
      <c r="DT765" s="176"/>
      <c r="DU765" s="176"/>
      <c r="DV765" s="176"/>
      <c r="DW765" s="176"/>
      <c r="DX765" s="176"/>
      <c r="DY765" s="176"/>
      <c r="DZ765" s="176"/>
      <c r="EA765" s="176"/>
      <c r="EB765" s="176"/>
      <c r="EC765" s="176"/>
      <c r="ED765" s="176"/>
      <c r="EE765" s="176"/>
      <c r="EF765" s="176"/>
      <c r="EG765" s="176"/>
      <c r="EH765" s="176"/>
      <c r="EI765" s="176"/>
      <c r="EJ765" s="176"/>
      <c r="EK765" s="176"/>
      <c r="EL765" s="176"/>
      <c r="EM765" s="176"/>
      <c r="EN765" s="177"/>
      <c r="EO765" s="177"/>
    </row>
    <row r="766" customFormat="false" ht="12.75" hidden="false" customHeight="false" outlineLevel="0" collapsed="false">
      <c r="A766" s="197" t="s">
        <v>64</v>
      </c>
      <c r="B766" s="198"/>
      <c r="C766" s="199"/>
      <c r="D766" s="171" t="n">
        <v>26</v>
      </c>
      <c r="E766" s="172" t="s">
        <v>233</v>
      </c>
      <c r="F766" s="173" t="n">
        <f aca="false">SUM(H766:EM766)</f>
        <v>0</v>
      </c>
      <c r="G766" s="174"/>
      <c r="H766" s="176"/>
      <c r="I766" s="176"/>
      <c r="J766" s="176"/>
      <c r="K766" s="176"/>
      <c r="L766" s="176"/>
      <c r="M766" s="176"/>
      <c r="N766" s="176"/>
      <c r="O766" s="176"/>
      <c r="P766" s="176"/>
      <c r="Q766" s="175"/>
      <c r="R766" s="175"/>
      <c r="S766" s="175"/>
      <c r="T766" s="175"/>
      <c r="U766" s="175"/>
      <c r="V766" s="175"/>
      <c r="W766" s="175"/>
      <c r="X766" s="175"/>
      <c r="Y766" s="175"/>
      <c r="Z766" s="175"/>
      <c r="AA766" s="175"/>
      <c r="AB766" s="175"/>
      <c r="AC766" s="175"/>
      <c r="AD766" s="175"/>
      <c r="AE766" s="175"/>
      <c r="AF766" s="175"/>
      <c r="AG766" s="175"/>
      <c r="AH766" s="175"/>
      <c r="AI766" s="175"/>
      <c r="AJ766" s="175"/>
      <c r="AK766" s="175"/>
      <c r="AL766" s="175"/>
      <c r="AM766" s="175"/>
      <c r="AN766" s="175"/>
      <c r="AO766" s="175"/>
      <c r="AP766" s="175"/>
      <c r="AQ766" s="175"/>
      <c r="AR766" s="175"/>
      <c r="AS766" s="175"/>
      <c r="AT766" s="175"/>
      <c r="AU766" s="175"/>
      <c r="AV766" s="175"/>
      <c r="AW766" s="175"/>
      <c r="AX766" s="175"/>
      <c r="AY766" s="175"/>
      <c r="AZ766" s="175"/>
      <c r="BA766" s="175"/>
      <c r="BB766" s="175"/>
      <c r="BC766" s="176"/>
      <c r="BD766" s="176"/>
      <c r="BE766" s="176"/>
      <c r="BF766" s="176"/>
      <c r="BG766" s="176"/>
      <c r="BH766" s="176"/>
      <c r="BI766" s="176"/>
      <c r="BJ766" s="176"/>
      <c r="BK766" s="176"/>
      <c r="BL766" s="176"/>
      <c r="BM766" s="176"/>
      <c r="BN766" s="176"/>
      <c r="BO766" s="176"/>
      <c r="BP766" s="176"/>
      <c r="BQ766" s="176"/>
      <c r="BR766" s="176"/>
      <c r="BS766" s="176"/>
      <c r="BT766" s="176"/>
      <c r="BU766" s="176"/>
      <c r="BV766" s="176"/>
      <c r="BW766" s="176"/>
      <c r="BX766" s="176"/>
      <c r="BY766" s="176"/>
      <c r="BZ766" s="176"/>
      <c r="CA766" s="176"/>
      <c r="CB766" s="176"/>
      <c r="CC766" s="176"/>
      <c r="CD766" s="176"/>
      <c r="CE766" s="176"/>
      <c r="CF766" s="176"/>
      <c r="CG766" s="176"/>
      <c r="CH766" s="176"/>
      <c r="CI766" s="176"/>
      <c r="CJ766" s="176"/>
      <c r="CK766" s="176"/>
      <c r="CL766" s="176"/>
      <c r="CM766" s="176"/>
      <c r="CN766" s="176"/>
      <c r="CO766" s="176"/>
      <c r="CP766" s="176"/>
      <c r="CQ766" s="176"/>
      <c r="CR766" s="176"/>
      <c r="CS766" s="176"/>
      <c r="CT766" s="176"/>
      <c r="CU766" s="176"/>
      <c r="CV766" s="176"/>
      <c r="CW766" s="176"/>
      <c r="CX766" s="176"/>
      <c r="CY766" s="176"/>
      <c r="CZ766" s="176"/>
      <c r="DA766" s="176"/>
      <c r="DB766" s="176"/>
      <c r="DC766" s="176"/>
      <c r="DD766" s="176"/>
      <c r="DE766" s="176"/>
      <c r="DF766" s="176"/>
      <c r="DG766" s="176"/>
      <c r="DH766" s="176"/>
      <c r="DI766" s="176"/>
      <c r="DJ766" s="176"/>
      <c r="DK766" s="176"/>
      <c r="DL766" s="176"/>
      <c r="DM766" s="176"/>
      <c r="DN766" s="176"/>
      <c r="DO766" s="176"/>
      <c r="DP766" s="176"/>
      <c r="DQ766" s="176"/>
      <c r="DR766" s="176"/>
      <c r="DS766" s="176"/>
      <c r="DT766" s="176"/>
      <c r="DU766" s="176"/>
      <c r="DV766" s="176"/>
      <c r="DW766" s="176"/>
      <c r="DX766" s="176"/>
      <c r="DY766" s="176"/>
      <c r="DZ766" s="176"/>
      <c r="EA766" s="176"/>
      <c r="EB766" s="176"/>
      <c r="EC766" s="176"/>
      <c r="ED766" s="176"/>
      <c r="EE766" s="176"/>
      <c r="EF766" s="176"/>
      <c r="EG766" s="176"/>
      <c r="EH766" s="176"/>
      <c r="EI766" s="176"/>
      <c r="EJ766" s="176"/>
      <c r="EK766" s="176"/>
      <c r="EL766" s="176"/>
      <c r="EM766" s="176"/>
      <c r="EN766" s="177"/>
      <c r="EO766" s="177"/>
    </row>
    <row r="767" customFormat="false" ht="12.75" hidden="false" customHeight="false" outlineLevel="0" collapsed="false">
      <c r="A767" s="197" t="s">
        <v>64</v>
      </c>
      <c r="B767" s="198"/>
      <c r="C767" s="199"/>
      <c r="D767" s="171" t="n">
        <v>27</v>
      </c>
      <c r="E767" s="172" t="s">
        <v>233</v>
      </c>
      <c r="F767" s="173" t="n">
        <f aca="false">SUM(H767:EM767)</f>
        <v>0</v>
      </c>
      <c r="G767" s="174"/>
      <c r="H767" s="176"/>
      <c r="I767" s="176"/>
      <c r="J767" s="176"/>
      <c r="K767" s="176"/>
      <c r="L767" s="176"/>
      <c r="M767" s="176"/>
      <c r="N767" s="176"/>
      <c r="O767" s="176"/>
      <c r="P767" s="176"/>
      <c r="Q767" s="175"/>
      <c r="R767" s="175"/>
      <c r="S767" s="175"/>
      <c r="T767" s="175"/>
      <c r="U767" s="175"/>
      <c r="V767" s="175"/>
      <c r="W767" s="175"/>
      <c r="X767" s="175"/>
      <c r="Y767" s="175"/>
      <c r="Z767" s="175"/>
      <c r="AA767" s="175"/>
      <c r="AB767" s="175"/>
      <c r="AC767" s="175"/>
      <c r="AD767" s="175"/>
      <c r="AE767" s="175"/>
      <c r="AF767" s="175"/>
      <c r="AG767" s="175"/>
      <c r="AH767" s="175"/>
      <c r="AI767" s="175"/>
      <c r="AJ767" s="175"/>
      <c r="AK767" s="175"/>
      <c r="AL767" s="175"/>
      <c r="AM767" s="175"/>
      <c r="AN767" s="175"/>
      <c r="AO767" s="175"/>
      <c r="AP767" s="175"/>
      <c r="AQ767" s="175"/>
      <c r="AR767" s="175"/>
      <c r="AS767" s="175"/>
      <c r="AT767" s="175"/>
      <c r="AU767" s="175"/>
      <c r="AV767" s="175"/>
      <c r="AW767" s="175"/>
      <c r="AX767" s="175"/>
      <c r="AY767" s="175"/>
      <c r="AZ767" s="175"/>
      <c r="BA767" s="175"/>
      <c r="BB767" s="175"/>
      <c r="BC767" s="176"/>
      <c r="BD767" s="176"/>
      <c r="BE767" s="176"/>
      <c r="BF767" s="176"/>
      <c r="BG767" s="176"/>
      <c r="BH767" s="176"/>
      <c r="BI767" s="176"/>
      <c r="BJ767" s="176"/>
      <c r="BK767" s="176"/>
      <c r="BL767" s="176"/>
      <c r="BM767" s="176"/>
      <c r="BN767" s="176"/>
      <c r="BO767" s="176"/>
      <c r="BP767" s="176"/>
      <c r="BQ767" s="176"/>
      <c r="BR767" s="176"/>
      <c r="BS767" s="176"/>
      <c r="BT767" s="176"/>
      <c r="BU767" s="176"/>
      <c r="BV767" s="176"/>
      <c r="BW767" s="176"/>
      <c r="BX767" s="176"/>
      <c r="BY767" s="176"/>
      <c r="BZ767" s="176"/>
      <c r="CA767" s="176"/>
      <c r="CB767" s="176"/>
      <c r="CC767" s="176"/>
      <c r="CD767" s="176"/>
      <c r="CE767" s="176"/>
      <c r="CF767" s="176"/>
      <c r="CG767" s="176"/>
      <c r="CH767" s="176"/>
      <c r="CI767" s="176"/>
      <c r="CJ767" s="176"/>
      <c r="CK767" s="176"/>
      <c r="CL767" s="176"/>
      <c r="CM767" s="176"/>
      <c r="CN767" s="176"/>
      <c r="CO767" s="176"/>
      <c r="CP767" s="176"/>
      <c r="CQ767" s="176"/>
      <c r="CR767" s="176"/>
      <c r="CS767" s="176"/>
      <c r="CT767" s="176"/>
      <c r="CU767" s="176"/>
      <c r="CV767" s="176"/>
      <c r="CW767" s="176"/>
      <c r="CX767" s="176"/>
      <c r="CY767" s="176"/>
      <c r="CZ767" s="176"/>
      <c r="DA767" s="176"/>
      <c r="DB767" s="176"/>
      <c r="DC767" s="176"/>
      <c r="DD767" s="176"/>
      <c r="DE767" s="176"/>
      <c r="DF767" s="176"/>
      <c r="DG767" s="176"/>
      <c r="DH767" s="176"/>
      <c r="DI767" s="176"/>
      <c r="DJ767" s="176"/>
      <c r="DK767" s="176"/>
      <c r="DL767" s="176"/>
      <c r="DM767" s="176"/>
      <c r="DN767" s="176"/>
      <c r="DO767" s="176"/>
      <c r="DP767" s="176"/>
      <c r="DQ767" s="176"/>
      <c r="DR767" s="176"/>
      <c r="DS767" s="176"/>
      <c r="DT767" s="176"/>
      <c r="DU767" s="176"/>
      <c r="DV767" s="176"/>
      <c r="DW767" s="176"/>
      <c r="DX767" s="176"/>
      <c r="DY767" s="176"/>
      <c r="DZ767" s="176"/>
      <c r="EA767" s="176"/>
      <c r="EB767" s="176"/>
      <c r="EC767" s="176"/>
      <c r="ED767" s="176"/>
      <c r="EE767" s="176"/>
      <c r="EF767" s="176"/>
      <c r="EG767" s="176"/>
      <c r="EH767" s="176"/>
      <c r="EI767" s="176"/>
      <c r="EJ767" s="176"/>
      <c r="EK767" s="176"/>
      <c r="EL767" s="176"/>
      <c r="EM767" s="176"/>
      <c r="EN767" s="177"/>
      <c r="EO767" s="177"/>
    </row>
    <row r="768" customFormat="false" ht="12.75" hidden="false" customHeight="false" outlineLevel="0" collapsed="false">
      <c r="A768" s="197" t="s">
        <v>64</v>
      </c>
      <c r="B768" s="198"/>
      <c r="C768" s="199"/>
      <c r="D768" s="171" t="n">
        <v>28</v>
      </c>
      <c r="E768" s="172" t="s">
        <v>233</v>
      </c>
      <c r="F768" s="178" t="n">
        <f aca="false">SUM(H768:EM768)</f>
        <v>0</v>
      </c>
      <c r="G768" s="179"/>
      <c r="H768" s="181"/>
      <c r="I768" s="181"/>
      <c r="J768" s="181"/>
      <c r="K768" s="181"/>
      <c r="L768" s="181"/>
      <c r="M768" s="181"/>
      <c r="N768" s="181"/>
      <c r="O768" s="181"/>
      <c r="P768" s="181"/>
      <c r="Q768" s="180"/>
      <c r="R768" s="180"/>
      <c r="S768" s="180"/>
      <c r="T768" s="180"/>
      <c r="U768" s="180"/>
      <c r="V768" s="180"/>
      <c r="W768" s="180"/>
      <c r="X768" s="180"/>
      <c r="Y768" s="180"/>
      <c r="Z768" s="180"/>
      <c r="AA768" s="180"/>
      <c r="AB768" s="180"/>
      <c r="AC768" s="180"/>
      <c r="AD768" s="180"/>
      <c r="AE768" s="180"/>
      <c r="AF768" s="180"/>
      <c r="AG768" s="180"/>
      <c r="AH768" s="180"/>
      <c r="AI768" s="180"/>
      <c r="AJ768" s="180"/>
      <c r="AK768" s="180"/>
      <c r="AL768" s="180"/>
      <c r="AM768" s="180"/>
      <c r="AN768" s="180"/>
      <c r="AO768" s="180"/>
      <c r="AP768" s="180"/>
      <c r="AQ768" s="180"/>
      <c r="AR768" s="180"/>
      <c r="AS768" s="180"/>
      <c r="AT768" s="180"/>
      <c r="AU768" s="180"/>
      <c r="AV768" s="180"/>
      <c r="AW768" s="180"/>
      <c r="AX768" s="180"/>
      <c r="AY768" s="180"/>
      <c r="AZ768" s="180"/>
      <c r="BA768" s="180"/>
      <c r="BB768" s="180"/>
      <c r="BC768" s="181"/>
      <c r="BD768" s="181"/>
      <c r="BE768" s="181"/>
      <c r="BF768" s="181"/>
      <c r="BG768" s="181"/>
      <c r="BH768" s="181"/>
      <c r="BI768" s="181"/>
      <c r="BJ768" s="181"/>
      <c r="BK768" s="181"/>
      <c r="BL768" s="181"/>
      <c r="BM768" s="181"/>
      <c r="BN768" s="181"/>
      <c r="BO768" s="181"/>
      <c r="BP768" s="181"/>
      <c r="BQ768" s="181"/>
      <c r="BR768" s="181"/>
      <c r="BS768" s="181"/>
      <c r="BT768" s="181"/>
      <c r="BU768" s="181"/>
      <c r="BV768" s="181"/>
      <c r="BW768" s="181"/>
      <c r="BX768" s="181"/>
      <c r="BY768" s="181"/>
      <c r="BZ768" s="181"/>
      <c r="CA768" s="181"/>
      <c r="CB768" s="181"/>
      <c r="CC768" s="181"/>
      <c r="CD768" s="181"/>
      <c r="CE768" s="181"/>
      <c r="CF768" s="181"/>
      <c r="CG768" s="181"/>
      <c r="CH768" s="181"/>
      <c r="CI768" s="181"/>
      <c r="CJ768" s="181"/>
      <c r="CK768" s="181"/>
      <c r="CL768" s="181"/>
      <c r="CM768" s="181"/>
      <c r="CN768" s="181"/>
      <c r="CO768" s="181"/>
      <c r="CP768" s="181"/>
      <c r="CQ768" s="181"/>
      <c r="CR768" s="181"/>
      <c r="CS768" s="181"/>
      <c r="CT768" s="181"/>
      <c r="CU768" s="181"/>
      <c r="CV768" s="181"/>
      <c r="CW768" s="181"/>
      <c r="CX768" s="181"/>
      <c r="CY768" s="181"/>
      <c r="CZ768" s="181"/>
      <c r="DA768" s="181"/>
      <c r="DB768" s="181"/>
      <c r="DC768" s="181"/>
      <c r="DD768" s="181"/>
      <c r="DE768" s="181"/>
      <c r="DF768" s="181"/>
      <c r="DG768" s="181"/>
      <c r="DH768" s="181"/>
      <c r="DI768" s="181"/>
      <c r="DJ768" s="181"/>
      <c r="DK768" s="181"/>
      <c r="DL768" s="181"/>
      <c r="DM768" s="181"/>
      <c r="DN768" s="181"/>
      <c r="DO768" s="181"/>
      <c r="DP768" s="181"/>
      <c r="DQ768" s="181"/>
      <c r="DR768" s="181"/>
      <c r="DS768" s="181"/>
      <c r="DT768" s="181"/>
      <c r="DU768" s="181"/>
      <c r="DV768" s="181"/>
      <c r="DW768" s="181"/>
      <c r="DX768" s="181"/>
      <c r="DY768" s="181"/>
      <c r="DZ768" s="181"/>
      <c r="EA768" s="181"/>
      <c r="EB768" s="181"/>
      <c r="EC768" s="181"/>
      <c r="ED768" s="181"/>
      <c r="EE768" s="181"/>
      <c r="EF768" s="181"/>
      <c r="EG768" s="181"/>
      <c r="EH768" s="181"/>
      <c r="EI768" s="181"/>
      <c r="EJ768" s="181"/>
      <c r="EK768" s="181"/>
      <c r="EL768" s="181"/>
      <c r="EM768" s="181"/>
      <c r="EN768" s="177"/>
      <c r="EO768" s="177"/>
    </row>
    <row r="769" customFormat="false" ht="12.75" hidden="false" customHeight="false" outlineLevel="0" collapsed="false">
      <c r="A769" s="197" t="s">
        <v>64</v>
      </c>
      <c r="B769" s="198"/>
      <c r="C769" s="199"/>
      <c r="D769" s="171" t="n">
        <v>29</v>
      </c>
      <c r="E769" s="172" t="s">
        <v>233</v>
      </c>
      <c r="F769" s="178" t="n">
        <f aca="false">SUM(H769:EM769)</f>
        <v>0</v>
      </c>
      <c r="G769" s="179" t="n">
        <f aca="false">SUM(F763:F769)</f>
        <v>0</v>
      </c>
      <c r="H769" s="181"/>
      <c r="I769" s="181"/>
      <c r="J769" s="181"/>
      <c r="K769" s="181"/>
      <c r="L769" s="181"/>
      <c r="M769" s="181"/>
      <c r="N769" s="181"/>
      <c r="O769" s="181"/>
      <c r="P769" s="181"/>
      <c r="Q769" s="180"/>
      <c r="R769" s="180"/>
      <c r="S769" s="180"/>
      <c r="T769" s="180"/>
      <c r="U769" s="180"/>
      <c r="V769" s="180"/>
      <c r="W769" s="180"/>
      <c r="X769" s="180"/>
      <c r="Y769" s="180"/>
      <c r="Z769" s="180"/>
      <c r="AA769" s="180"/>
      <c r="AB769" s="180"/>
      <c r="AC769" s="180"/>
      <c r="AD769" s="180"/>
      <c r="AE769" s="180"/>
      <c r="AF769" s="180"/>
      <c r="AG769" s="180"/>
      <c r="AH769" s="180"/>
      <c r="AI769" s="180"/>
      <c r="AJ769" s="180"/>
      <c r="AK769" s="180"/>
      <c r="AL769" s="180"/>
      <c r="AM769" s="180"/>
      <c r="AN769" s="180"/>
      <c r="AO769" s="180"/>
      <c r="AP769" s="180"/>
      <c r="AQ769" s="180"/>
      <c r="AR769" s="180"/>
      <c r="AS769" s="180"/>
      <c r="AT769" s="180"/>
      <c r="AU769" s="180"/>
      <c r="AV769" s="180"/>
      <c r="AW769" s="180"/>
      <c r="AX769" s="180"/>
      <c r="AY769" s="180"/>
      <c r="AZ769" s="180"/>
      <c r="BA769" s="180"/>
      <c r="BB769" s="180"/>
      <c r="BC769" s="181"/>
      <c r="BD769" s="181"/>
      <c r="BE769" s="181"/>
      <c r="BF769" s="181"/>
      <c r="BG769" s="181"/>
      <c r="BH769" s="181"/>
      <c r="BI769" s="181"/>
      <c r="BJ769" s="181"/>
      <c r="BK769" s="181"/>
      <c r="BL769" s="181"/>
      <c r="BM769" s="181"/>
      <c r="BN769" s="181"/>
      <c r="BO769" s="181"/>
      <c r="BP769" s="181"/>
      <c r="BQ769" s="181"/>
      <c r="BR769" s="181"/>
      <c r="BS769" s="181"/>
      <c r="BT769" s="181"/>
      <c r="BU769" s="181"/>
      <c r="BV769" s="181"/>
      <c r="BW769" s="181"/>
      <c r="BX769" s="181"/>
      <c r="BY769" s="181"/>
      <c r="BZ769" s="181"/>
      <c r="CA769" s="181"/>
      <c r="CB769" s="181"/>
      <c r="CC769" s="181"/>
      <c r="CD769" s="181"/>
      <c r="CE769" s="181"/>
      <c r="CF769" s="181"/>
      <c r="CG769" s="181"/>
      <c r="CH769" s="181"/>
      <c r="CI769" s="181"/>
      <c r="CJ769" s="181"/>
      <c r="CK769" s="181"/>
      <c r="CL769" s="181"/>
      <c r="CM769" s="181"/>
      <c r="CN769" s="181"/>
      <c r="CO769" s="181"/>
      <c r="CP769" s="181"/>
      <c r="CQ769" s="181"/>
      <c r="CR769" s="181"/>
      <c r="CS769" s="181"/>
      <c r="CT769" s="181"/>
      <c r="CU769" s="181"/>
      <c r="CV769" s="181"/>
      <c r="CW769" s="181"/>
      <c r="CX769" s="181"/>
      <c r="CY769" s="181"/>
      <c r="CZ769" s="181"/>
      <c r="DA769" s="181"/>
      <c r="DB769" s="181"/>
      <c r="DC769" s="181"/>
      <c r="DD769" s="181"/>
      <c r="DE769" s="181"/>
      <c r="DF769" s="181"/>
      <c r="DG769" s="181"/>
      <c r="DH769" s="181"/>
      <c r="DI769" s="181"/>
      <c r="DJ769" s="181"/>
      <c r="DK769" s="181"/>
      <c r="DL769" s="181"/>
      <c r="DM769" s="181"/>
      <c r="DN769" s="181"/>
      <c r="DO769" s="181"/>
      <c r="DP769" s="181"/>
      <c r="DQ769" s="181"/>
      <c r="DR769" s="181"/>
      <c r="DS769" s="181"/>
      <c r="DT769" s="181"/>
      <c r="DU769" s="181"/>
      <c r="DV769" s="181"/>
      <c r="DW769" s="181"/>
      <c r="DX769" s="181"/>
      <c r="DY769" s="181"/>
      <c r="DZ769" s="181"/>
      <c r="EA769" s="181"/>
      <c r="EB769" s="181"/>
      <c r="EC769" s="181"/>
      <c r="ED769" s="181"/>
      <c r="EE769" s="181"/>
      <c r="EF769" s="181"/>
      <c r="EG769" s="181"/>
      <c r="EH769" s="181"/>
      <c r="EI769" s="181"/>
      <c r="EJ769" s="181"/>
      <c r="EK769" s="181"/>
      <c r="EL769" s="181"/>
      <c r="EM769" s="181"/>
      <c r="EN769" s="177"/>
      <c r="EO769" s="177"/>
    </row>
    <row r="770" customFormat="false" ht="12.75" hidden="false" customHeight="false" outlineLevel="0" collapsed="false">
      <c r="A770" s="197" t="s">
        <v>64</v>
      </c>
      <c r="B770" s="198"/>
      <c r="C770" s="199"/>
      <c r="D770" s="171" t="n">
        <v>30</v>
      </c>
      <c r="E770" s="172" t="s">
        <v>234</v>
      </c>
      <c r="F770" s="173" t="n">
        <f aca="false">SUM(H770:EM770)</f>
        <v>0</v>
      </c>
      <c r="G770" s="174"/>
      <c r="H770" s="176"/>
      <c r="I770" s="176"/>
      <c r="J770" s="176"/>
      <c r="K770" s="176"/>
      <c r="L770" s="176"/>
      <c r="M770" s="176"/>
      <c r="N770" s="176"/>
      <c r="O770" s="176"/>
      <c r="P770" s="176"/>
      <c r="Q770" s="175"/>
      <c r="R770" s="175"/>
      <c r="S770" s="175"/>
      <c r="T770" s="175"/>
      <c r="U770" s="175"/>
      <c r="V770" s="175"/>
      <c r="W770" s="175"/>
      <c r="X770" s="175"/>
      <c r="Y770" s="175"/>
      <c r="Z770" s="175"/>
      <c r="AA770" s="175"/>
      <c r="AB770" s="175"/>
      <c r="AC770" s="175"/>
      <c r="AD770" s="175"/>
      <c r="AE770" s="175"/>
      <c r="AF770" s="175"/>
      <c r="AG770" s="175"/>
      <c r="AH770" s="175"/>
      <c r="AI770" s="175"/>
      <c r="AJ770" s="175"/>
      <c r="AK770" s="175"/>
      <c r="AL770" s="175"/>
      <c r="AM770" s="175"/>
      <c r="AN770" s="175"/>
      <c r="AO770" s="175"/>
      <c r="AP770" s="175"/>
      <c r="AQ770" s="175"/>
      <c r="AR770" s="175"/>
      <c r="AS770" s="175"/>
      <c r="AT770" s="175"/>
      <c r="AU770" s="175"/>
      <c r="AV770" s="175"/>
      <c r="AW770" s="175"/>
      <c r="AX770" s="175"/>
      <c r="AY770" s="175"/>
      <c r="AZ770" s="175"/>
      <c r="BA770" s="175"/>
      <c r="BB770" s="175"/>
      <c r="BC770" s="176"/>
      <c r="BD770" s="176"/>
      <c r="BE770" s="176"/>
      <c r="BF770" s="176"/>
      <c r="BG770" s="176"/>
      <c r="BH770" s="176"/>
      <c r="BI770" s="176"/>
      <c r="BJ770" s="176"/>
      <c r="BK770" s="176"/>
      <c r="BL770" s="176"/>
      <c r="BM770" s="176"/>
      <c r="BN770" s="176"/>
      <c r="BO770" s="176"/>
      <c r="BP770" s="176"/>
      <c r="BQ770" s="176"/>
      <c r="BR770" s="176"/>
      <c r="BS770" s="176"/>
      <c r="BT770" s="176"/>
      <c r="BU770" s="176"/>
      <c r="BV770" s="176"/>
      <c r="BW770" s="176"/>
      <c r="BX770" s="176"/>
      <c r="BY770" s="176"/>
      <c r="BZ770" s="176"/>
      <c r="CA770" s="176"/>
      <c r="CB770" s="176"/>
      <c r="CC770" s="176"/>
      <c r="CD770" s="176"/>
      <c r="CE770" s="176"/>
      <c r="CF770" s="176"/>
      <c r="CG770" s="176"/>
      <c r="CH770" s="176"/>
      <c r="CI770" s="176"/>
      <c r="CJ770" s="176"/>
      <c r="CK770" s="176"/>
      <c r="CL770" s="176"/>
      <c r="CM770" s="176"/>
      <c r="CN770" s="176"/>
      <c r="CO770" s="176"/>
      <c r="CP770" s="176"/>
      <c r="CQ770" s="176"/>
      <c r="CR770" s="176"/>
      <c r="CS770" s="176"/>
      <c r="CT770" s="176"/>
      <c r="CU770" s="176"/>
      <c r="CV770" s="176"/>
      <c r="CW770" s="176"/>
      <c r="CX770" s="176"/>
      <c r="CY770" s="176"/>
      <c r="CZ770" s="176"/>
      <c r="DA770" s="176"/>
      <c r="DB770" s="176"/>
      <c r="DC770" s="176"/>
      <c r="DD770" s="176"/>
      <c r="DE770" s="176"/>
      <c r="DF770" s="176"/>
      <c r="DG770" s="176"/>
      <c r="DH770" s="176"/>
      <c r="DI770" s="176"/>
      <c r="DJ770" s="176"/>
      <c r="DK770" s="176"/>
      <c r="DL770" s="176"/>
      <c r="DM770" s="176"/>
      <c r="DN770" s="176"/>
      <c r="DO770" s="176"/>
      <c r="DP770" s="176"/>
      <c r="DQ770" s="176"/>
      <c r="DR770" s="176"/>
      <c r="DS770" s="176"/>
      <c r="DT770" s="176"/>
      <c r="DU770" s="176"/>
      <c r="DV770" s="176"/>
      <c r="DW770" s="176"/>
      <c r="DX770" s="176"/>
      <c r="DY770" s="176"/>
      <c r="DZ770" s="176"/>
      <c r="EA770" s="176"/>
      <c r="EB770" s="176"/>
      <c r="EC770" s="176"/>
      <c r="ED770" s="176"/>
      <c r="EE770" s="176"/>
      <c r="EF770" s="176"/>
      <c r="EG770" s="176"/>
      <c r="EH770" s="176"/>
      <c r="EI770" s="176"/>
      <c r="EJ770" s="176"/>
      <c r="EK770" s="176"/>
      <c r="EL770" s="176"/>
      <c r="EM770" s="176"/>
      <c r="EN770" s="177"/>
      <c r="EO770" s="177"/>
    </row>
    <row r="771" customFormat="false" ht="13.5" hidden="false" customHeight="false" outlineLevel="0" collapsed="false">
      <c r="A771" s="197" t="s">
        <v>64</v>
      </c>
      <c r="B771" s="198"/>
      <c r="C771" s="199"/>
      <c r="D771" s="171" t="n">
        <v>31</v>
      </c>
      <c r="E771" s="172" t="s">
        <v>234</v>
      </c>
      <c r="F771" s="173" t="n">
        <f aca="false">SUM(H771:EM771)</f>
        <v>0</v>
      </c>
      <c r="G771" s="174"/>
      <c r="H771" s="176"/>
      <c r="I771" s="176"/>
      <c r="J771" s="176"/>
      <c r="K771" s="176"/>
      <c r="L771" s="176"/>
      <c r="M771" s="176"/>
      <c r="N771" s="176"/>
      <c r="O771" s="176"/>
      <c r="P771" s="176"/>
      <c r="Q771" s="175"/>
      <c r="R771" s="175"/>
      <c r="S771" s="175"/>
      <c r="T771" s="175"/>
      <c r="U771" s="175"/>
      <c r="V771" s="175"/>
      <c r="W771" s="175"/>
      <c r="X771" s="175"/>
      <c r="Y771" s="175"/>
      <c r="Z771" s="175"/>
      <c r="AA771" s="175"/>
      <c r="AB771" s="175"/>
      <c r="AC771" s="175"/>
      <c r="AD771" s="175"/>
      <c r="AE771" s="175"/>
      <c r="AF771" s="175"/>
      <c r="AG771" s="175"/>
      <c r="AH771" s="175"/>
      <c r="AI771" s="175"/>
      <c r="AJ771" s="175"/>
      <c r="AK771" s="175"/>
      <c r="AL771" s="175"/>
      <c r="AM771" s="175"/>
      <c r="AN771" s="175"/>
      <c r="AO771" s="175"/>
      <c r="AP771" s="175"/>
      <c r="AQ771" s="175"/>
      <c r="AR771" s="175"/>
      <c r="AS771" s="175"/>
      <c r="AT771" s="175"/>
      <c r="AU771" s="175"/>
      <c r="AV771" s="175"/>
      <c r="AW771" s="175"/>
      <c r="AX771" s="175"/>
      <c r="AY771" s="175"/>
      <c r="AZ771" s="175"/>
      <c r="BA771" s="175"/>
      <c r="BB771" s="175"/>
      <c r="BC771" s="176"/>
      <c r="BD771" s="176"/>
      <c r="BE771" s="176"/>
      <c r="BF771" s="176"/>
      <c r="BG771" s="176"/>
      <c r="BH771" s="176"/>
      <c r="BI771" s="176"/>
      <c r="BJ771" s="176"/>
      <c r="BK771" s="176"/>
      <c r="BL771" s="176"/>
      <c r="BM771" s="176"/>
      <c r="BN771" s="176"/>
      <c r="BO771" s="176"/>
      <c r="BP771" s="176"/>
      <c r="BQ771" s="176"/>
      <c r="BR771" s="176"/>
      <c r="BS771" s="176"/>
      <c r="BT771" s="176"/>
      <c r="BU771" s="176"/>
      <c r="BV771" s="176"/>
      <c r="BW771" s="176"/>
      <c r="BX771" s="176"/>
      <c r="BY771" s="176"/>
      <c r="BZ771" s="176"/>
      <c r="CA771" s="176"/>
      <c r="CB771" s="176"/>
      <c r="CC771" s="176"/>
      <c r="CD771" s="176"/>
      <c r="CE771" s="176"/>
      <c r="CF771" s="176"/>
      <c r="CG771" s="176"/>
      <c r="CH771" s="176"/>
      <c r="CI771" s="176"/>
      <c r="CJ771" s="176"/>
      <c r="CK771" s="176"/>
      <c r="CL771" s="176"/>
      <c r="CM771" s="176"/>
      <c r="CN771" s="176"/>
      <c r="CO771" s="176"/>
      <c r="CP771" s="176"/>
      <c r="CQ771" s="176"/>
      <c r="CR771" s="176"/>
      <c r="CS771" s="176"/>
      <c r="CT771" s="176"/>
      <c r="CU771" s="176"/>
      <c r="CV771" s="176"/>
      <c r="CW771" s="176"/>
      <c r="CX771" s="176"/>
      <c r="CY771" s="176"/>
      <c r="CZ771" s="176"/>
      <c r="DA771" s="176"/>
      <c r="DB771" s="176"/>
      <c r="DC771" s="176"/>
      <c r="DD771" s="176"/>
      <c r="DE771" s="176"/>
      <c r="DF771" s="176"/>
      <c r="DG771" s="176"/>
      <c r="DH771" s="176"/>
      <c r="DI771" s="176"/>
      <c r="DJ771" s="176"/>
      <c r="DK771" s="176"/>
      <c r="DL771" s="176"/>
      <c r="DM771" s="176"/>
      <c r="DN771" s="176"/>
      <c r="DO771" s="176"/>
      <c r="DP771" s="176"/>
      <c r="DQ771" s="176"/>
      <c r="DR771" s="176"/>
      <c r="DS771" s="176"/>
      <c r="DT771" s="176"/>
      <c r="DU771" s="176"/>
      <c r="DV771" s="176"/>
      <c r="DW771" s="176"/>
      <c r="DX771" s="176"/>
      <c r="DY771" s="176"/>
      <c r="DZ771" s="176"/>
      <c r="EA771" s="176"/>
      <c r="EB771" s="176"/>
      <c r="EC771" s="176"/>
      <c r="ED771" s="176"/>
      <c r="EE771" s="176"/>
      <c r="EF771" s="176"/>
      <c r="EG771" s="176"/>
      <c r="EH771" s="176"/>
      <c r="EI771" s="176"/>
      <c r="EJ771" s="176"/>
      <c r="EK771" s="176"/>
      <c r="EL771" s="176"/>
      <c r="EM771" s="176"/>
      <c r="EN771" s="177"/>
      <c r="EO771" s="177"/>
    </row>
    <row r="772" customFormat="false" ht="13.5" hidden="false" customHeight="false" outlineLevel="0" collapsed="false">
      <c r="A772" s="200" t="s">
        <v>64</v>
      </c>
      <c r="B772" s="201"/>
      <c r="C772" s="183"/>
      <c r="D772" s="184" t="s">
        <v>49</v>
      </c>
      <c r="E772" s="185"/>
      <c r="F772" s="185" t="n">
        <f aca="false">SUM(F741:F771)</f>
        <v>0</v>
      </c>
      <c r="G772" s="185"/>
      <c r="H772" s="187" t="n">
        <f aca="false">SUM(H741:H771)</f>
        <v>0</v>
      </c>
      <c r="I772" s="188" t="n">
        <f aca="false">SUM(I741:I771)</f>
        <v>0</v>
      </c>
      <c r="J772" s="189" t="n">
        <f aca="false">SUM(J741:J771)</f>
        <v>0</v>
      </c>
      <c r="K772" s="189" t="n">
        <f aca="false">SUM(K741:K771)</f>
        <v>0</v>
      </c>
      <c r="L772" s="190" t="n">
        <f aca="false">SUM(L741:L771)</f>
        <v>0</v>
      </c>
      <c r="M772" s="190" t="n">
        <f aca="false">SUM(M741:M771)</f>
        <v>0</v>
      </c>
      <c r="N772" s="190" t="n">
        <f aca="false">SUM(N741:N771)</f>
        <v>0</v>
      </c>
      <c r="O772" s="190" t="n">
        <f aca="false">SUM(O741:O771)</f>
        <v>0</v>
      </c>
      <c r="P772" s="190" t="n">
        <f aca="false">SUM(P741:P771)</f>
        <v>0</v>
      </c>
      <c r="Q772" s="186" t="n">
        <f aca="false">SUM(Q741:Q771)</f>
        <v>0</v>
      </c>
      <c r="R772" s="186" t="n">
        <f aca="false">SUM(R741:R771)</f>
        <v>0</v>
      </c>
      <c r="S772" s="186" t="n">
        <f aca="false">SUM(S741:S771)</f>
        <v>0</v>
      </c>
      <c r="T772" s="186" t="n">
        <f aca="false">SUM(T741:T771)</f>
        <v>0</v>
      </c>
      <c r="U772" s="186" t="n">
        <f aca="false">SUM(U741:U771)</f>
        <v>0</v>
      </c>
      <c r="V772" s="186" t="n">
        <f aca="false">SUM(V741:V771)</f>
        <v>0</v>
      </c>
      <c r="W772" s="186" t="n">
        <f aca="false">SUM(W741:W771)</f>
        <v>0</v>
      </c>
      <c r="X772" s="186" t="n">
        <f aca="false">SUM(X741:X771)</f>
        <v>0</v>
      </c>
      <c r="Y772" s="186" t="n">
        <f aca="false">SUM(Y741:Y771)</f>
        <v>0</v>
      </c>
      <c r="Z772" s="186" t="n">
        <f aca="false">SUM(Z741:Z771)</f>
        <v>0</v>
      </c>
      <c r="AA772" s="186" t="n">
        <f aca="false">SUM(AA741:AA771)</f>
        <v>0</v>
      </c>
      <c r="AB772" s="186" t="n">
        <f aca="false">SUM(AB741:AB771)</f>
        <v>0</v>
      </c>
      <c r="AC772" s="186" t="n">
        <f aca="false">SUM(AC741:AC771)</f>
        <v>0</v>
      </c>
      <c r="AD772" s="186" t="n">
        <f aca="false">SUM(AD741:AD771)</f>
        <v>0</v>
      </c>
      <c r="AE772" s="186" t="n">
        <f aca="false">SUM(AE741:AE771)</f>
        <v>0</v>
      </c>
      <c r="AF772" s="186" t="n">
        <f aca="false">SUM(AF741:AF771)</f>
        <v>0</v>
      </c>
      <c r="AG772" s="186" t="n">
        <f aca="false">SUM(AG741:AG771)</f>
        <v>0</v>
      </c>
      <c r="AH772" s="186" t="n">
        <f aca="false">SUM(AH741:AH771)</f>
        <v>0</v>
      </c>
      <c r="AI772" s="186" t="n">
        <f aca="false">SUM(AI741:AI771)</f>
        <v>0</v>
      </c>
      <c r="AJ772" s="186" t="n">
        <f aca="false">SUM(AJ741:AJ771)</f>
        <v>0</v>
      </c>
      <c r="AK772" s="186" t="n">
        <f aca="false">SUM(AK741:AK771)</f>
        <v>0</v>
      </c>
      <c r="AL772" s="186" t="n">
        <f aca="false">SUM(AL741:AL771)</f>
        <v>0</v>
      </c>
      <c r="AM772" s="186" t="n">
        <f aca="false">SUM(AM741:AM771)</f>
        <v>0</v>
      </c>
      <c r="AN772" s="186" t="n">
        <f aca="false">SUM(AN741:AN771)</f>
        <v>0</v>
      </c>
      <c r="AO772" s="186" t="n">
        <f aca="false">SUM(AO741:AO771)</f>
        <v>0</v>
      </c>
      <c r="AP772" s="186" t="n">
        <f aca="false">SUM(AP741:AP771)</f>
        <v>0</v>
      </c>
      <c r="AQ772" s="186" t="n">
        <f aca="false">SUM(AQ741:AQ771)</f>
        <v>0</v>
      </c>
      <c r="AR772" s="186" t="n">
        <f aca="false">SUM(AR741:AR771)</f>
        <v>0</v>
      </c>
      <c r="AS772" s="186" t="n">
        <f aca="false">SUM(AS741:AS771)</f>
        <v>0</v>
      </c>
      <c r="AT772" s="186" t="n">
        <f aca="false">SUM(AT741:AT771)</f>
        <v>0</v>
      </c>
      <c r="AU772" s="186" t="n">
        <f aca="false">SUM(AU741:AU771)</f>
        <v>0</v>
      </c>
      <c r="AV772" s="186" t="n">
        <f aca="false">SUM(AV741:AV771)</f>
        <v>0</v>
      </c>
      <c r="AW772" s="186" t="n">
        <f aca="false">SUM(AW741:AW771)</f>
        <v>0</v>
      </c>
      <c r="AX772" s="186" t="n">
        <f aca="false">SUM(AX741:AX771)</f>
        <v>0</v>
      </c>
      <c r="AY772" s="186" t="n">
        <f aca="false">SUM(AY741:AY771)</f>
        <v>0</v>
      </c>
      <c r="AZ772" s="186" t="n">
        <f aca="false">SUM(AZ741:AZ771)</f>
        <v>0</v>
      </c>
      <c r="BA772" s="186" t="n">
        <f aca="false">SUM(BA741:BA771)</f>
        <v>0</v>
      </c>
      <c r="BB772" s="186" t="n">
        <f aca="false">SUM(BB741:BB771)</f>
        <v>0</v>
      </c>
      <c r="BC772" s="188" t="n">
        <f aca="false">SUM(BC741:BC771)</f>
        <v>0</v>
      </c>
      <c r="BD772" s="188" t="n">
        <f aca="false">SUM(BD741:BD771)</f>
        <v>0</v>
      </c>
      <c r="BE772" s="188" t="n">
        <f aca="false">SUM(BE741:BE771)</f>
        <v>0</v>
      </c>
      <c r="BF772" s="188" t="n">
        <f aca="false">SUM(BF741:BF771)</f>
        <v>0</v>
      </c>
      <c r="BG772" s="188" t="n">
        <f aca="false">SUM(BG741:BG771)</f>
        <v>0</v>
      </c>
      <c r="BH772" s="188" t="n">
        <f aca="false">SUM(BH741:BH771)</f>
        <v>0</v>
      </c>
      <c r="BI772" s="188" t="n">
        <f aca="false">SUM(BI741:BI771)</f>
        <v>0</v>
      </c>
      <c r="BJ772" s="188" t="n">
        <f aca="false">SUM(BJ741:BJ771)</f>
        <v>0</v>
      </c>
      <c r="BK772" s="188" t="n">
        <f aca="false">SUM(BK741:BK771)</f>
        <v>0</v>
      </c>
      <c r="BL772" s="188" t="n">
        <f aca="false">SUM(BL741:BL771)</f>
        <v>0</v>
      </c>
      <c r="BM772" s="188" t="n">
        <f aca="false">SUM(BM741:BM771)</f>
        <v>0</v>
      </c>
      <c r="BN772" s="188" t="n">
        <f aca="false">SUM(BN741:BN771)</f>
        <v>0</v>
      </c>
      <c r="BO772" s="188" t="n">
        <f aca="false">SUM(BO741:BO771)</f>
        <v>0</v>
      </c>
      <c r="BP772" s="188" t="n">
        <f aca="false">SUM(BP741:BP771)</f>
        <v>0</v>
      </c>
      <c r="BQ772" s="188" t="n">
        <f aca="false">SUM(BQ741:BQ771)</f>
        <v>0</v>
      </c>
      <c r="BR772" s="188" t="n">
        <f aca="false">SUM(BR741:BR771)</f>
        <v>0</v>
      </c>
      <c r="BS772" s="188" t="n">
        <f aca="false">SUM(BS741:BS771)</f>
        <v>0</v>
      </c>
      <c r="BT772" s="188" t="n">
        <f aca="false">SUM(BT741:BT771)</f>
        <v>0</v>
      </c>
      <c r="BU772" s="188" t="n">
        <f aca="false">SUM(BU741:BU771)</f>
        <v>0</v>
      </c>
      <c r="BV772" s="188" t="n">
        <f aca="false">SUM(BV741:BV771)</f>
        <v>0</v>
      </c>
      <c r="BW772" s="188" t="n">
        <f aca="false">SUM(BW741:BW771)</f>
        <v>0</v>
      </c>
      <c r="BX772" s="188" t="n">
        <f aca="false">SUM(BX741:BX771)</f>
        <v>0</v>
      </c>
      <c r="BY772" s="188" t="n">
        <f aca="false">SUM(BY741:BY771)</f>
        <v>0</v>
      </c>
      <c r="BZ772" s="188" t="n">
        <f aca="false">SUM(BZ741:BZ771)</f>
        <v>0</v>
      </c>
      <c r="CA772" s="188" t="n">
        <f aca="false">SUM(CA741:CA771)</f>
        <v>0</v>
      </c>
      <c r="CB772" s="188" t="n">
        <f aca="false">SUM(CB741:CB771)</f>
        <v>0</v>
      </c>
      <c r="CC772" s="188" t="n">
        <f aca="false">SUM(CC741:CC771)</f>
        <v>0</v>
      </c>
      <c r="CD772" s="188" t="n">
        <f aca="false">SUM(CD741:CD771)</f>
        <v>0</v>
      </c>
      <c r="CE772" s="188" t="n">
        <f aca="false">SUM(CE741:CE771)</f>
        <v>0</v>
      </c>
      <c r="CF772" s="188" t="n">
        <f aca="false">SUM(CF741:CF771)</f>
        <v>0</v>
      </c>
      <c r="CG772" s="188" t="n">
        <f aca="false">SUM(CG741:CG771)</f>
        <v>0</v>
      </c>
      <c r="CH772" s="188" t="n">
        <f aca="false">SUM(CH741:CH771)</f>
        <v>0</v>
      </c>
      <c r="CI772" s="188" t="n">
        <f aca="false">SUM(CI741:CI771)</f>
        <v>0</v>
      </c>
      <c r="CJ772" s="188" t="n">
        <f aca="false">SUM(CJ741:CJ771)</f>
        <v>0</v>
      </c>
      <c r="CK772" s="188" t="n">
        <f aca="false">SUM(CK741:CK771)</f>
        <v>0</v>
      </c>
      <c r="CL772" s="188" t="n">
        <f aca="false">SUM(CL741:CL771)</f>
        <v>0</v>
      </c>
      <c r="CM772" s="188" t="n">
        <f aca="false">SUM(CM741:CM771)</f>
        <v>0</v>
      </c>
      <c r="CN772" s="188" t="n">
        <f aca="false">SUM(CN741:CN771)</f>
        <v>0</v>
      </c>
      <c r="CO772" s="188" t="n">
        <f aca="false">SUM(CO741:CO771)</f>
        <v>0</v>
      </c>
      <c r="CP772" s="188" t="n">
        <f aca="false">SUM(CP741:CP771)</f>
        <v>0</v>
      </c>
      <c r="CQ772" s="188" t="n">
        <f aca="false">SUM(CQ741:CQ771)</f>
        <v>0</v>
      </c>
      <c r="CR772" s="188" t="n">
        <f aca="false">SUM(CR741:CR771)</f>
        <v>0</v>
      </c>
      <c r="CS772" s="188" t="n">
        <f aca="false">SUM(CS741:CS771)</f>
        <v>0</v>
      </c>
      <c r="CT772" s="188" t="n">
        <f aca="false">SUM(CT741:CT771)</f>
        <v>0</v>
      </c>
      <c r="CU772" s="188" t="n">
        <f aca="false">SUM(CU741:CU771)</f>
        <v>0</v>
      </c>
      <c r="CV772" s="188" t="n">
        <f aca="false">SUM(CV741:CV771)</f>
        <v>0</v>
      </c>
      <c r="CW772" s="188" t="n">
        <f aca="false">SUM(CW741:CW771)</f>
        <v>0</v>
      </c>
      <c r="CX772" s="188" t="n">
        <f aca="false">SUM(CX741:CX771)</f>
        <v>0</v>
      </c>
      <c r="CY772" s="188" t="n">
        <f aca="false">SUM(CY741:CY771)</f>
        <v>0</v>
      </c>
      <c r="CZ772" s="188" t="n">
        <f aca="false">SUM(CZ741:CZ771)</f>
        <v>0</v>
      </c>
      <c r="DA772" s="188" t="n">
        <f aca="false">SUM(DA741:DA771)</f>
        <v>0</v>
      </c>
      <c r="DB772" s="188" t="n">
        <f aca="false">SUM(DB741:DB771)</f>
        <v>0</v>
      </c>
      <c r="DC772" s="188" t="n">
        <f aca="false">SUM(DC741:DC771)</f>
        <v>0</v>
      </c>
      <c r="DD772" s="188" t="n">
        <f aca="false">SUM(DD741:DD771)</f>
        <v>0</v>
      </c>
      <c r="DE772" s="188" t="n">
        <f aca="false">SUM(DE741:DE771)</f>
        <v>0</v>
      </c>
      <c r="DF772" s="188" t="n">
        <f aca="false">SUM(DF741:DF771)</f>
        <v>0</v>
      </c>
      <c r="DG772" s="188" t="n">
        <f aca="false">SUM(DG741:DG771)</f>
        <v>0</v>
      </c>
      <c r="DH772" s="188" t="n">
        <f aca="false">SUM(DH741:DH771)</f>
        <v>0</v>
      </c>
      <c r="DI772" s="188" t="n">
        <f aca="false">SUM(DI741:DI771)</f>
        <v>0</v>
      </c>
      <c r="DJ772" s="188" t="n">
        <f aca="false">SUM(DJ741:DJ771)</f>
        <v>0</v>
      </c>
      <c r="DK772" s="188" t="n">
        <f aca="false">SUM(DK741:DK771)</f>
        <v>0</v>
      </c>
      <c r="DL772" s="188" t="n">
        <f aca="false">SUM(DL741:DL771)</f>
        <v>0</v>
      </c>
      <c r="DM772" s="188" t="n">
        <f aca="false">SUM(DM741:DM771)</f>
        <v>0</v>
      </c>
      <c r="DN772" s="188" t="n">
        <f aca="false">SUM(DN741:DN771)</f>
        <v>0</v>
      </c>
      <c r="DO772" s="188" t="n">
        <f aca="false">SUM(DO741:DO771)</f>
        <v>0</v>
      </c>
      <c r="DP772" s="188" t="n">
        <f aca="false">SUM(DP741:DP771)</f>
        <v>0</v>
      </c>
      <c r="DQ772" s="188" t="n">
        <f aca="false">SUM(DQ741:DQ771)</f>
        <v>0</v>
      </c>
      <c r="DR772" s="188" t="n">
        <f aca="false">SUM(DR741:DR771)</f>
        <v>0</v>
      </c>
      <c r="DS772" s="188" t="n">
        <f aca="false">SUM(DS741:DS771)</f>
        <v>0</v>
      </c>
      <c r="DT772" s="188" t="n">
        <f aca="false">SUM(DT741:DT771)</f>
        <v>0</v>
      </c>
      <c r="DU772" s="188" t="n">
        <f aca="false">SUM(DU741:DU771)</f>
        <v>0</v>
      </c>
      <c r="DV772" s="188" t="n">
        <f aca="false">SUM(DV741:DV771)</f>
        <v>0</v>
      </c>
      <c r="DW772" s="188" t="n">
        <f aca="false">SUM(DW741:DW771)</f>
        <v>0</v>
      </c>
      <c r="DX772" s="188" t="n">
        <f aca="false">SUM(DX741:DX771)</f>
        <v>0</v>
      </c>
      <c r="DY772" s="188" t="n">
        <f aca="false">SUM(DY741:DY771)</f>
        <v>0</v>
      </c>
      <c r="DZ772" s="188" t="n">
        <f aca="false">SUM(DZ741:DZ771)</f>
        <v>0</v>
      </c>
      <c r="EA772" s="188" t="n">
        <f aca="false">SUM(EA741:EA771)</f>
        <v>0</v>
      </c>
      <c r="EB772" s="188" t="n">
        <f aca="false">SUM(EB741:EB771)</f>
        <v>0</v>
      </c>
      <c r="EC772" s="188" t="n">
        <f aca="false">SUM(EC741:EC771)</f>
        <v>0</v>
      </c>
      <c r="ED772" s="188" t="n">
        <f aca="false">SUM(ED741:ED771)</f>
        <v>0</v>
      </c>
      <c r="EE772" s="188" t="n">
        <f aca="false">SUM(EE741:EE771)</f>
        <v>0</v>
      </c>
      <c r="EF772" s="188" t="n">
        <f aca="false">SUM(EF741:EF771)</f>
        <v>0</v>
      </c>
      <c r="EG772" s="188" t="n">
        <f aca="false">SUM(EG741:EG771)</f>
        <v>0</v>
      </c>
      <c r="EH772" s="188" t="n">
        <f aca="false">SUM(EH741:EH771)</f>
        <v>0</v>
      </c>
      <c r="EI772" s="188" t="n">
        <f aca="false">SUM(EI741:EI771)</f>
        <v>0</v>
      </c>
      <c r="EJ772" s="188" t="n">
        <f aca="false">SUM(EJ741:EJ771)</f>
        <v>0</v>
      </c>
      <c r="EK772" s="188" t="n">
        <f aca="false">SUM(EK741:EK771)</f>
        <v>0</v>
      </c>
      <c r="EL772" s="188" t="n">
        <f aca="false">SUM(EL741:EL771)</f>
        <v>0</v>
      </c>
      <c r="EM772" s="188" t="n">
        <f aca="false">SUM(EM741:EM771)</f>
        <v>0</v>
      </c>
      <c r="EN772" s="138"/>
      <c r="EO772" s="138"/>
    </row>
    <row r="773" customFormat="false" ht="15.75" hidden="false" customHeight="false" outlineLevel="0" collapsed="false">
      <c r="A773" s="131"/>
      <c r="B773" s="141"/>
      <c r="C773" s="205"/>
      <c r="D773" s="143"/>
      <c r="E773" s="206"/>
      <c r="F773" s="207"/>
      <c r="G773" s="208"/>
      <c r="H773" s="138"/>
      <c r="I773" s="138"/>
      <c r="J773" s="138"/>
      <c r="K773" s="138"/>
      <c r="L773" s="138"/>
      <c r="M773" s="138"/>
      <c r="N773" s="138"/>
      <c r="O773" s="138"/>
      <c r="P773" s="138"/>
      <c r="Q773" s="138"/>
      <c r="R773" s="138"/>
      <c r="S773" s="138"/>
      <c r="T773" s="138"/>
      <c r="U773" s="138"/>
      <c r="V773" s="138"/>
      <c r="W773" s="138"/>
      <c r="X773" s="138"/>
      <c r="Y773" s="138"/>
      <c r="Z773" s="138"/>
      <c r="AA773" s="138"/>
      <c r="AB773" s="138"/>
      <c r="AC773" s="138"/>
      <c r="AD773" s="138"/>
      <c r="AE773" s="138"/>
      <c r="AF773" s="138"/>
      <c r="AG773" s="138"/>
      <c r="AH773" s="138"/>
      <c r="AI773" s="138"/>
      <c r="AJ773" s="138"/>
      <c r="AK773" s="138"/>
      <c r="AL773" s="138"/>
      <c r="AM773" s="138"/>
      <c r="AN773" s="138"/>
      <c r="AO773" s="138"/>
      <c r="AP773" s="138"/>
      <c r="AQ773" s="138"/>
      <c r="AR773" s="138"/>
      <c r="AS773" s="138"/>
      <c r="AT773" s="138"/>
      <c r="AU773" s="138"/>
      <c r="AV773" s="138"/>
      <c r="AW773" s="138"/>
      <c r="AX773" s="138"/>
      <c r="AY773" s="138"/>
      <c r="AZ773" s="138"/>
      <c r="BA773" s="138"/>
      <c r="BB773" s="138"/>
      <c r="BC773" s="138"/>
      <c r="BD773" s="138"/>
      <c r="BE773" s="138"/>
      <c r="BF773" s="138"/>
      <c r="BG773" s="138"/>
      <c r="BH773" s="138"/>
      <c r="BI773" s="138"/>
      <c r="BJ773" s="138"/>
      <c r="BK773" s="138"/>
      <c r="BL773" s="138"/>
      <c r="BM773" s="138"/>
      <c r="BN773" s="138"/>
      <c r="BO773" s="138"/>
      <c r="BP773" s="138"/>
      <c r="BQ773" s="138"/>
      <c r="BR773" s="138"/>
      <c r="BS773" s="138"/>
      <c r="BT773" s="138"/>
      <c r="BU773" s="138"/>
      <c r="BV773" s="138"/>
      <c r="BW773" s="138"/>
      <c r="BX773" s="138"/>
      <c r="BY773" s="138"/>
      <c r="BZ773" s="138"/>
      <c r="CA773" s="138"/>
      <c r="CB773" s="138"/>
      <c r="CC773" s="138"/>
      <c r="CD773" s="138"/>
      <c r="CE773" s="138"/>
      <c r="CF773" s="138"/>
      <c r="CG773" s="138"/>
      <c r="CH773" s="138"/>
      <c r="CI773" s="138"/>
      <c r="CJ773" s="138"/>
      <c r="CK773" s="138"/>
      <c r="CL773" s="138"/>
      <c r="CM773" s="138"/>
      <c r="CN773" s="138"/>
      <c r="CO773" s="138"/>
      <c r="CP773" s="138"/>
      <c r="CQ773" s="138"/>
      <c r="CR773" s="138"/>
      <c r="CS773" s="138"/>
      <c r="CT773" s="138"/>
      <c r="CU773" s="138"/>
      <c r="CV773" s="138"/>
      <c r="CW773" s="138"/>
      <c r="CX773" s="138"/>
      <c r="CY773" s="138"/>
      <c r="CZ773" s="138"/>
      <c r="DA773" s="138"/>
      <c r="DB773" s="138"/>
      <c r="DC773" s="138"/>
      <c r="DD773" s="138"/>
      <c r="DE773" s="138"/>
      <c r="DF773" s="138"/>
      <c r="DG773" s="138"/>
      <c r="DH773" s="138"/>
      <c r="DI773" s="138"/>
      <c r="DJ773" s="138"/>
      <c r="DK773" s="138"/>
      <c r="DL773" s="138"/>
      <c r="DM773" s="138"/>
      <c r="DN773" s="138"/>
      <c r="DO773" s="138"/>
      <c r="DP773" s="138"/>
      <c r="DQ773" s="138"/>
      <c r="DR773" s="138"/>
      <c r="DS773" s="138"/>
      <c r="DT773" s="138"/>
      <c r="DU773" s="138"/>
      <c r="DV773" s="138"/>
      <c r="DW773" s="138"/>
      <c r="DX773" s="138"/>
      <c r="DY773" s="138"/>
      <c r="DZ773" s="138"/>
      <c r="EA773" s="138"/>
      <c r="EB773" s="138"/>
      <c r="EC773" s="138"/>
      <c r="ED773" s="138"/>
      <c r="EE773" s="138"/>
      <c r="EF773" s="138"/>
      <c r="EG773" s="138"/>
      <c r="EH773" s="138"/>
      <c r="EI773" s="138"/>
      <c r="EJ773" s="138"/>
      <c r="EK773" s="138"/>
      <c r="EL773" s="138"/>
      <c r="EM773" s="138"/>
      <c r="EN773" s="138"/>
      <c r="EO773" s="138"/>
    </row>
    <row r="774" s="242" customFormat="true" ht="13.5" hidden="false" customHeight="false" outlineLevel="0" collapsed="false">
      <c r="A774" s="239" t="s">
        <v>71</v>
      </c>
      <c r="B774" s="240"/>
      <c r="C774" s="133" t="s">
        <v>137</v>
      </c>
      <c r="D774" s="134" t="s">
        <v>49</v>
      </c>
      <c r="E774" s="135"/>
      <c r="F774" s="209" t="n">
        <f aca="false">SUBTOTAL(9,F772,F516,F388,F356,F324,F292,F260,F228,F196,F164,F132,F100,F36,F68,F740,F708,F676,F644,F612,F580,F548,F484,F452,F420)</f>
        <v>1898.25</v>
      </c>
      <c r="G774" s="135" t="n">
        <f aca="false">SUM(H774:EM774)</f>
        <v>1898.25</v>
      </c>
      <c r="H774" s="136" t="n">
        <f aca="false">SUBTOTAL(9,H772,H516,H388,H356,H324,H292,H260,H228,H196,H164,H132,H100,H68,H36,H740,H708,H676,H644,H612,H580,H548,H484,H452,H420)</f>
        <v>0</v>
      </c>
      <c r="I774" s="136" t="n">
        <f aca="false">SUBTOTAL(9,I772,I516,I388,I356,I324,I292,I260,I228,I196,I164,I132,I100,I68,I36,I740,I708,I676,I644,I612,I580,I548,I484,I452,I420)</f>
        <v>2</v>
      </c>
      <c r="J774" s="136" t="n">
        <f aca="false">SUBTOTAL(9,J772,J516,J388,J356,J324,J292,J260,J228,J196,J164,J132,J100,J68,J36,J740,J708,J676,J644,J612,J580,J548,J484,J452,J420)</f>
        <v>0</v>
      </c>
      <c r="K774" s="136" t="n">
        <f aca="false">SUBTOTAL(9,K772,K516,K388,K356,K324,K292,K260,K228,K196,K164,K132,K100,K68,K36,K740,K708,K676,K644,K612,K580,K548,K484,K452,K420)</f>
        <v>4.75</v>
      </c>
      <c r="L774" s="136" t="n">
        <f aca="false">SUBTOTAL(9,L772,L516,L388,L356,L324,L292,L260,L228,L196,L164,L132,L100,L68,L36,L740,L708,L676,L644,L612,L580,L548,L484,L452,L420)</f>
        <v>2</v>
      </c>
      <c r="M774" s="136" t="n">
        <f aca="false">SUBTOTAL(9,M772,M516,M388,M356,M324,M292,M260,M228,M196,M164,M132,M100,M68,M36,M740,M708,M676,M644,M612,M580,M548,M484,M452,M420)</f>
        <v>9.25</v>
      </c>
      <c r="N774" s="136" t="n">
        <f aca="false">SUBTOTAL(9,N772,N516,N388,N356,N324,N292,N260,N228,N196,N164,N132,N100,N68,N36,N740,N708,N676,N644,N612,N580,N548,N484,N452,N420)</f>
        <v>0</v>
      </c>
      <c r="O774" s="136" t="n">
        <f aca="false">SUBTOTAL(9,O772,O516,O388,O356,O324,O292,O260,O228,O196,O164,O132,O100,O68,O36,O740,O708,O676,O644,O612,O580,O548,O484,O452,O420)</f>
        <v>1.5</v>
      </c>
      <c r="P774" s="136" t="n">
        <f aca="false">SUBTOTAL(9,P772,P516,P388,P356,P324,P292,P260,P228,P196,P164,P132,P100,P68,P36,P740,P708,P676,P644,P612,P580,P548,P484,P452,P420)</f>
        <v>0</v>
      </c>
      <c r="Q774" s="136" t="n">
        <f aca="false">SUBTOTAL(9,Q772,Q516,Q388,Q356,Q324,Q292,Q260,Q228,Q196,Q164,Q132,Q100,Q68,Q36,Q740,Q708,Q676,Q644,Q612,Q580,Q548,Q484,Q452,Q420)</f>
        <v>0.25</v>
      </c>
      <c r="R774" s="136" t="n">
        <f aca="false">SUBTOTAL(9,R772,R516,R388,R356,R324,R292,R260,R228,R196,R164,R132,R100,R68,R36,R740,R708,R676,R644,R612,R580,R548,R484,R452,R420)</f>
        <v>1.25</v>
      </c>
      <c r="S774" s="136" t="n">
        <f aca="false">SUBTOTAL(9,S772,S516,S388,S356,S324,S292,S260,S228,S196,S164,S132,S100,S68,S36,S740,S708,S676,S644,S612,S580,S548,S484,S452,S420)</f>
        <v>0.5</v>
      </c>
      <c r="T774" s="136" t="n">
        <f aca="false">SUBTOTAL(9,T772,T516,T388,T356,T324,T292,T260,T228,T196,T164,T132,T100,T68,T36,T740,T708,T676,T644,T612,T580,T548,T484,T452,T420)</f>
        <v>2.75</v>
      </c>
      <c r="U774" s="136" t="n">
        <f aca="false">SUBTOTAL(9,U772,U516,U388,U356,U324,U292,U260,U228,U196,U164,U132,U100,U68,U36,U740,U708,U676,U644,U612,U580,U548,U484,U452,U420)</f>
        <v>2.25</v>
      </c>
      <c r="V774" s="136" t="n">
        <f aca="false">SUBTOTAL(9,V772,V516,V388,V356,V324,V292,V260,V228,V196,V164,V132,V100,V68,V36,V740,V708,V676,V644,V612,V580,V548,V484,V452,V420)</f>
        <v>2.75</v>
      </c>
      <c r="W774" s="136" t="n">
        <f aca="false">SUBTOTAL(9,W772,W516,W388,W356,W324,W292,W260,W228,W196,W164,W132,W100,W68,W36,W740,W708,W676,W644,W612,W580,W548,W484,W452,W420)</f>
        <v>3</v>
      </c>
      <c r="X774" s="136" t="n">
        <f aca="false">SUBTOTAL(9,X772,X516,X388,X356,X324,X292,X260,X228,X196,X164,X132,X100,X68,X36,X740,X708,X676,X644,X612,X580,X548,X484,X452,X420)</f>
        <v>2</v>
      </c>
      <c r="Y774" s="136" t="n">
        <f aca="false">SUBTOTAL(9,Y772,Y516,Y388,Y356,Y324,Y292,Y260,Y228,Y196,Y164,Y132,Y100,Y68,Y36,Y740,Y708,Y676,Y644,Y612,Y580,Y548,Y484,Y452,Y420)</f>
        <v>2.75</v>
      </c>
      <c r="Z774" s="136" t="n">
        <f aca="false">SUBTOTAL(9,Z772,Z516,Z388,Z356,Z324,Z292,Z260,Z228,Z196,Z164,Z132,Z100,Z68,Z36,Z740,Z708,Z676,Z644,Z612,Z580,Z548,Z484,Z452,Z420)</f>
        <v>12</v>
      </c>
      <c r="AA774" s="136" t="n">
        <f aca="false">SUBTOTAL(9,AA772,AA516,AA388,AA356,AA324,AA292,AA260,AA228,AA196,AA164,AA132,AA100,AA68,AA36,AA740,AA708,AA676,AA644,AA612,AA580,AA548,AA484,AA452,AA420)</f>
        <v>8.25</v>
      </c>
      <c r="AB774" s="136" t="n">
        <f aca="false">SUBTOTAL(9,AB772,AB516,AB388,AB356,AB324,AB292,AB260,AB228,AB196,AB164,AB132,AB100,AB68,AB36,AB740,AB708,AB676,AB644,AB612,AB580,AB548,AB484,AB452,AB420)</f>
        <v>0.5</v>
      </c>
      <c r="AC774" s="136" t="n">
        <f aca="false">SUBTOTAL(9,AC772,AC516,AC388,AC356,AC324,AC292,AC260,AC228,AC196,AC164,AC132,AC100,AC68,AC36,AC740,AC708,AC676,AC644,AC612,AC580,AC548,AC484,AC452,AC420)</f>
        <v>1.5</v>
      </c>
      <c r="AD774" s="136" t="n">
        <f aca="false">SUBTOTAL(9,AD772,AD516,AD388,AD356,AD324,AD292,AD260,AD228,AD196,AD164,AD132,AD100,AD68,AD36,AD740,AD708,AD676,AD644,AD612,AD580,AD548,AD484,AD452,AD420)</f>
        <v>2.25</v>
      </c>
      <c r="AE774" s="136" t="n">
        <f aca="false">SUBTOTAL(9,AE772,AE516,AE388,AE356,AE324,AE292,AE260,AE228,AE196,AE164,AE132,AE100,AE68,AE36,AE740,AE708,AE676,AE644,AE612,AE580,AE548,AE484,AE452,AE420)</f>
        <v>5.25</v>
      </c>
      <c r="AF774" s="136" t="n">
        <f aca="false">SUBTOTAL(9,AF772,AF516,AF388,AF356,AF324,AF292,AF260,AF228,AF196,AF164,AF132,AF100,AF68,AF36,AF740,AF708,AF676,AF644,AF612,AF580,AF548,AF484,AF452,AF420)</f>
        <v>15.5</v>
      </c>
      <c r="AG774" s="136" t="n">
        <f aca="false">SUBTOTAL(9,AG772,AG516,AG388,AG356,AG324,AG292,AG260,AG228,AG196,AG164,AG132,AG100,AG68,AG36,AG740,AG708,AG676,AG644,AG612,AG580,AG548,AG484,AG452,AG420)</f>
        <v>5.75</v>
      </c>
      <c r="AH774" s="136" t="n">
        <f aca="false">SUBTOTAL(9,AH772,AH516,AH388,AH356,AH324,AH292,AH260,AH228,AH196,AH164,AH132,AH100,AH68,AH36,AH740,AH708,AH676,AH644,AH612,AH580,AH548,AH484,AH452,AH420)</f>
        <v>5</v>
      </c>
      <c r="AI774" s="136" t="n">
        <f aca="false">SUBTOTAL(9,AI772,AI516,AI388,AI356,AI324,AI292,AI260,AI228,AI196,AI164,AI132,AI100,AI68,AI36,AI740,AI708,AI676,AI644,AI612,AI580,AI548,AI484,AI452,AI420)</f>
        <v>3.25</v>
      </c>
      <c r="AJ774" s="136" t="n">
        <f aca="false">SUBTOTAL(9,AJ772,AJ516,AJ388,AJ356,AJ324,AJ292,AJ260,AJ228,AJ196,AJ164,AJ132,AJ100,AJ68,AJ36,AJ740,AJ708,AJ676,AJ644,AJ612,AJ580,AJ548,AJ484,AJ452,AJ420)</f>
        <v>1.25</v>
      </c>
      <c r="AK774" s="136" t="n">
        <f aca="false">SUBTOTAL(9,AK772,AK516,AK388,AK356,AK324,AK292,AK260,AK228,AK196,AK164,AK132,AK100,AK68,AK36,AK740,AK708,AK676,AK644,AK612,AK580,AK548,AK484,AK452,AK420)</f>
        <v>20.75</v>
      </c>
      <c r="AL774" s="136" t="n">
        <f aca="false">SUBTOTAL(9,AL772,AL516,AL388,AL356,AL324,AL292,AL260,AL228,AL196,AL164,AL132,AL100,AL68,AL36,AL740,AL708,AL676,AL644,AL612,AL580,AL548,AL484,AL452,AL420)</f>
        <v>1</v>
      </c>
      <c r="AM774" s="136" t="n">
        <f aca="false">SUBTOTAL(9,AM772,AM516,AM388,AM356,AM324,AM292,AM260,AM228,AM196,AM164,AM132,AM100,AM68,AM36,AM740,AM708,AM676,AM644,AM612,AM580,AM548,AM484,AM452,AM420)</f>
        <v>3.5</v>
      </c>
      <c r="AN774" s="136" t="n">
        <f aca="false">SUBTOTAL(9,AN772,AN516,AN388,AN356,AN324,AN292,AN260,AN228,AN196,AN164,AN132,AN100,AN68,AN36,AN740,AN708,AN676,AN644,AN612,AN580,AN548,AN484,AN452,AN420)</f>
        <v>19.5</v>
      </c>
      <c r="AO774" s="136" t="n">
        <f aca="false">SUBTOTAL(9,AO772,AO516,AO388,AO356,AO324,AO292,AO260,AO228,AO196,AO164,AO132,AO100,AO68,AO36,AO740,AO708,AO676,AO644,AO612,AO580,AO548,AO484,AO452,AO420)</f>
        <v>9.25</v>
      </c>
      <c r="AP774" s="136" t="n">
        <f aca="false">SUBTOTAL(9,AP772,AP516,AP388,AP356,AP324,AP292,AP260,AP228,AP196,AP164,AP132,AP100,AP68,AP36,AP740,AP708,AP676,AP644,AP612,AP580,AP548,AP484,AP452,AP420)</f>
        <v>1</v>
      </c>
      <c r="AQ774" s="136" t="n">
        <f aca="false">SUBTOTAL(9,AQ772,AQ516,AQ388,AQ356,AQ324,AQ292,AQ260,AQ228,AQ196,AQ164,AQ132,AQ100,AQ68,AQ36,AQ740,AQ708,AQ676,AQ644,AQ612,AQ580,AQ548,AQ484,AQ452,AQ420)</f>
        <v>6.75</v>
      </c>
      <c r="AR774" s="136" t="n">
        <f aca="false">SUBTOTAL(9,AR772,AR516,AR388,AR356,AR324,AR292,AR260,AR228,AR196,AR164,AR132,AR100,AR68,AR36,AR740,AR708,AR676,AR644,AR612,AR580,AR548,AR484,AR452,AR420)</f>
        <v>1.75</v>
      </c>
      <c r="AS774" s="136" t="n">
        <f aca="false">SUBTOTAL(9,AS772,AS516,AS388,AS356,AS324,AS292,AS260,AS228,AS196,AS164,AS132,AS100,AS68,AS36,AS740,AS708,AS676,AS644,AS612,AS580,AS548,AS484,AS452,AS420)</f>
        <v>3.75</v>
      </c>
      <c r="AT774" s="136" t="n">
        <f aca="false">SUBTOTAL(9,AT772,AT516,AT388,AT356,AT324,AT292,AT260,AT228,AT196,AT164,AT132,AT100,AT68,AT36,AT740,AT708,AT676,AT644,AT612,AT580,AT548,AT484,AT452,AT420)</f>
        <v>19.25</v>
      </c>
      <c r="AU774" s="136" t="n">
        <f aca="false">SUBTOTAL(9,AU772,AU516,AU388,AU356,AU324,AU292,AU260,AU228,AU196,AU164,AU132,AU100,AU68,AU36,AU740,AU708,AU676,AU644,AU612,AU580,AU548,AU484,AU452,AU420)</f>
        <v>21</v>
      </c>
      <c r="AV774" s="136" t="n">
        <f aca="false">SUBTOTAL(9,AV772,AV516,AV388,AV356,AV324,AV292,AV260,AV228,AV196,AV164,AV132,AV100,AV68,AV36,AV740,AV708,AV676,AV644,AV612,AV580,AV548,AV484,AV452,AV420)</f>
        <v>1.25</v>
      </c>
      <c r="AW774" s="136" t="n">
        <f aca="false">SUBTOTAL(9,AW772,AW516,AW388,AW356,AW324,AW292,AW260,AW228,AW196,AW164,AW132,AW100,AW68,AW36,AW740,AW708,AW676,AW644,AW612,AW580,AW548,AW484,AW452,AW420)</f>
        <v>3.5</v>
      </c>
      <c r="AX774" s="136" t="n">
        <f aca="false">SUBTOTAL(9,AX772,AX516,AX388,AX356,AX324,AX292,AX260,AX228,AX196,AX164,AX132,AX100,AX68,AX36,AX740,AX708,AX676,AX644,AX612,AX580,AX548,AX484,AX452,AX420)</f>
        <v>0</v>
      </c>
      <c r="AY774" s="136" t="n">
        <f aca="false">SUBTOTAL(9,AY772,AY516,AY388,AY356,AY324,AY292,AY260,AY228,AY196,AY164,AY132,AY100,AY68,AY36,AY740,AY708,AY676,AY644,AY612,AY580,AY548,AY484,AY452,AY420)</f>
        <v>0</v>
      </c>
      <c r="AZ774" s="136" t="n">
        <f aca="false">SUBTOTAL(9,AZ772,AZ516,AZ388,AZ356,AZ324,AZ292,AZ260,AZ228,AZ196,AZ164,AZ132,AZ100,AZ68,AZ36,AZ740,AZ708,AZ676,AZ644,AZ612,AZ580,AZ548,AZ484,AZ452,AZ420)</f>
        <v>0</v>
      </c>
      <c r="BA774" s="136" t="n">
        <f aca="false">SUBTOTAL(9,BA772,BA516,BA388,BA356,BA324,BA292,BA260,BA228,BA196,BA164,BA132,BA100,BA68,BA36,BA740,BA708,BA676,BA644,BA612,BA580,BA548,BA484,BA452,BA420)</f>
        <v>0</v>
      </c>
      <c r="BB774" s="136" t="n">
        <f aca="false">SUBTOTAL(9,BB772,BB516,BB388,BB356,BB324,BB292,BB260,BB228,BB196,BB164,BB132,BB100,BB68,BB36,BB740,BB708,BB676,BB644,BB612,BB580,BB548,BB484,BB452,BB420)</f>
        <v>0</v>
      </c>
      <c r="BC774" s="136" t="n">
        <f aca="false">SUBTOTAL(9,BC772,BC516,BC388,BC356,BC324,BC292,BC260,BC228,BC196,BC164,BC132,BC100,BC68,BC36,BC740,BC708,BC676,BC644,BC612,BC580,BC548,BC484,BC452,BC420)</f>
        <v>40.25</v>
      </c>
      <c r="BD774" s="136" t="n">
        <f aca="false">SUBTOTAL(9,BD772,BD516,BD388,BD356,BD324,BD292,BD260,BD228,BD196,BD164,BD132,BD100,BD68,BD36,BD740,BD708,BD676,BD644,BD612,BD580,BD548,BD484,BD452,BD420)</f>
        <v>30</v>
      </c>
      <c r="BE774" s="136" t="n">
        <f aca="false">SUBTOTAL(9,BE772,BE516,BE388,BE356,BE324,BE292,BE260,BE228,BE196,BE164,BE132,BE100,BE68,BE36,BE740,BE708,BE676,BE644,BE612,BE580,BE548,BE484,BE452,BE420)</f>
        <v>2</v>
      </c>
      <c r="BF774" s="136" t="n">
        <f aca="false">SUBTOTAL(9,BF772,BF516,BF388,BF356,BF324,BF292,BF260,BF228,BF196,BF164,BF132,BF100,BF68,BF36,BF740,BF708,BF676,BF644,BF612,BF580,BF548,BF484,BF452,BF420)</f>
        <v>65.75</v>
      </c>
      <c r="BG774" s="136" t="n">
        <f aca="false">SUBTOTAL(9,BG772,BG516,BG388,BG356,BG324,BG292,BG260,BG228,BG196,BG164,BG132,BG100,BG68,BG36,BG740,BG708,BG676,BG644,BG612,BG580,BG548,BG484,BG452,BG420)</f>
        <v>61.25</v>
      </c>
      <c r="BH774" s="136" t="n">
        <f aca="false">SUBTOTAL(9,BH772,BH516,BH388,BH356,BH324,BH292,BH260,BH228,BH196,BH164,BH132,BH100,BH68,BH36,BH740,BH708,BH676,BH644,BH612,BH580,BH548,BH484,BH452,BH420)</f>
        <v>5.75</v>
      </c>
      <c r="BI774" s="136" t="n">
        <f aca="false">SUBTOTAL(9,BI772,BI516,BI388,BI356,BI324,BI292,BI260,BI228,BI196,BI164,BI132,BI100,BI68,BI36,BI740,BI708,BI676,BI644,BI612,BI580,BI548,BI484,BI452,BI420)</f>
        <v>78.25</v>
      </c>
      <c r="BJ774" s="136" t="n">
        <f aca="false">SUBTOTAL(9,BJ772,BJ516,BJ388,BJ356,BJ324,BJ292,BJ260,BJ228,BJ196,BJ164,BJ132,BJ100,BJ68,BJ36,BJ740,BJ708,BJ676,BJ644,BJ612,BJ580,BJ548,BJ484,BJ452,BJ420)</f>
        <v>71</v>
      </c>
      <c r="BK774" s="136" t="n">
        <f aca="false">SUBTOTAL(9,BK772,BK516,BK388,BK356,BK324,BK292,BK260,BK228,BK196,BK164,BK132,BK100,BK68,BK36,BK740,BK708,BK676,BK644,BK612,BK580,BK548,BK484,BK452,BK420)</f>
        <v>190</v>
      </c>
      <c r="BL774" s="136" t="n">
        <f aca="false">SUBTOTAL(9,BL772,BL516,BL388,BL356,BL324,BL292,BL260,BL228,BL196,BL164,BL132,BL100,BL68,BL36,BL740,BL708,BL676,BL644,BL612,BL580,BL548,BL484,BL452,BL420)</f>
        <v>29</v>
      </c>
      <c r="BM774" s="136" t="n">
        <f aca="false">SUBTOTAL(9,BM772,BM516,BM388,BM356,BM324,BM292,BM260,BM228,BM196,BM164,BM132,BM100,BM68,BM36,BM740,BM708,BM676,BM644,BM612,BM580,BM548,BM484,BM452,BM420)</f>
        <v>14.25</v>
      </c>
      <c r="BN774" s="136" t="n">
        <f aca="false">SUBTOTAL(9,BN772,BN516,BN388,BN356,BN324,BN292,BN260,BN228,BN196,BN164,BN132,BN100,BN68,BN36,BN740,BN708,BN676,BN644,BN612,BN580,BN548,BN484,BN452,BN420)</f>
        <v>1.75</v>
      </c>
      <c r="BO774" s="136" t="n">
        <f aca="false">SUBTOTAL(9,BO772,BO516,BO388,BO356,BO324,BO292,BO260,BO228,BO196,BO164,BO132,BO100,BO68,BO36,BO740,BO708,BO676,BO644,BO612,BO580,BO548,BO484,BO452,BO420)</f>
        <v>0.5</v>
      </c>
      <c r="BP774" s="136" t="n">
        <f aca="false">SUBTOTAL(9,BP772,BP516,BP388,BP356,BP324,BP292,BP260,BP228,BP196,BP164,BP132,BP100,BP68,BP36,BP740,BP708,BP676,BP644,BP612,BP580,BP548,BP484,BP452,BP420)</f>
        <v>46.5</v>
      </c>
      <c r="BQ774" s="136" t="n">
        <f aca="false">SUBTOTAL(9,BQ772,BQ516,BQ388,BQ356,BQ324,BQ292,BQ260,BQ228,BQ196,BQ164,BQ132,BQ100,BQ68,BQ36,BQ740,BQ708,BQ676,BQ644,BQ612,BQ580,BQ548,BQ484,BQ452,BQ420)</f>
        <v>64.5</v>
      </c>
      <c r="BR774" s="136" t="n">
        <f aca="false">SUBTOTAL(9,BR772,BR516,BR388,BR356,BR324,BR292,BR260,BR228,BR196,BR164,BR132,BR100,BR68,BR36,BR740,BR708,BR676,BR644,BR612,BR580,BR548,BR484,BR452,BR420)</f>
        <v>209.75</v>
      </c>
      <c r="BS774" s="136" t="n">
        <f aca="false">SUBTOTAL(9,BS772,BS516,BS388,BS356,BS324,BS292,BS260,BS228,BS196,BS164,BS132,BS100,BS68,BS36,BS740,BS708,BS676,BS644,BS612,BS580,BS548,BS484,BS452,BS420)</f>
        <v>133.75</v>
      </c>
      <c r="BT774" s="136" t="n">
        <f aca="false">SUBTOTAL(9,BT772,BT516,BT388,BT356,BT324,BT292,BT260,BT228,BT196,BT164,BT132,BT100,BT68,BT36,BT740,BT708,BT676,BT644,BT612,BT580,BT548,BT484,BT452,BT420)</f>
        <v>32.75</v>
      </c>
      <c r="BU774" s="136" t="n">
        <f aca="false">SUBTOTAL(9,BU772,BU516,BU388,BU356,BU324,BU292,BU260,BU228,BU196,BU164,BU132,BU100,BU68,BU36,BU740,BU708,BU676,BU644,BU612,BU580,BU548,BU484,BU452,BU420)</f>
        <v>28.25</v>
      </c>
      <c r="BV774" s="136" t="n">
        <f aca="false">SUBTOTAL(9,BV772,BV516,BV388,BV356,BV324,BV292,BV260,BV228,BV196,BV164,BV132,BV100,BV68,BV36,BV740,BV708,BV676,BV644,BV612,BV580,BV548,BV484,BV452,BV420)</f>
        <v>4.75</v>
      </c>
      <c r="BW774" s="136" t="n">
        <f aca="false">SUBTOTAL(9,BW772,BW516,BW388,BW356,BW324,BW292,BW260,BW228,BW196,BW164,BW132,BW100,BW68,BW36,BW740,BW708,BW676,BW644,BW612,BW580,BW548,BW484,BW452,BW420)</f>
        <v>18</v>
      </c>
      <c r="BX774" s="136" t="n">
        <f aca="false">SUBTOTAL(9,BX772,BX516,BX388,BX356,BX324,BX292,BX260,BX228,BX196,BX164,BX132,BX100,BX68,BX36,BX740,BX708,BX676,BX644,BX612,BX580,BX548,BX484,BX452,BX420)</f>
        <v>160.75</v>
      </c>
      <c r="BY774" s="136" t="n">
        <f aca="false">SUBTOTAL(9,BY772,BY516,BY388,BY356,BY324,BY292,BY260,BY228,BY196,BY164,BY132,BY100,BY68,BY36,BY740,BY708,BY676,BY644,BY612,BY580,BY548,BY484,BY452,BY420)</f>
        <v>1</v>
      </c>
      <c r="BZ774" s="136" t="n">
        <f aca="false">SUBTOTAL(9,BZ772,BZ516,BZ388,BZ356,BZ324,BZ292,BZ260,BZ228,BZ196,BZ164,BZ132,BZ100,BZ68,BZ36,BZ740,BZ708,BZ676,BZ644,BZ612,BZ580,BZ548,BZ484,BZ452,BZ420)</f>
        <v>21.75</v>
      </c>
      <c r="CA774" s="136" t="n">
        <f aca="false">SUBTOTAL(9,CA772,CA516,CA388,CA356,CA324,CA292,CA260,CA228,CA196,CA164,CA132,CA100,CA68,CA36,CA740,CA708,CA676,CA644,CA612,CA580,CA548,CA484,CA452,CA420)</f>
        <v>170.75</v>
      </c>
      <c r="CB774" s="136" t="n">
        <f aca="false">SUBTOTAL(9,CB772,CB516,CB388,CB356,CB324,CB292,CB260,CB228,CB196,CB164,CB132,CB100,CB68,CB36,CB740,CB708,CB676,CB644,CB612,CB580,CB548,CB484,CB452,CB420)</f>
        <v>3.5</v>
      </c>
      <c r="CC774" s="136" t="n">
        <f aca="false">SUBTOTAL(9,CC772,CC516,CC388,CC356,CC324,CC292,CC260,CC228,CC196,CC164,CC132,CC100,CC68,CC36,CC740,CC708,CC676,CC644,CC612,CC580,CC548,CC484,CC452,CC420)</f>
        <v>3</v>
      </c>
      <c r="CD774" s="136" t="n">
        <f aca="false">SUBTOTAL(9,CD772,CD516,CD388,CD356,CD324,CD292,CD260,CD228,CD196,CD164,CD132,CD100,CD68,CD36,CD740,CD708,CD676,CD644,CD612,CD580,CD548,CD484,CD452,CD420)</f>
        <v>37.5</v>
      </c>
      <c r="CE774" s="136" t="n">
        <f aca="false">SUBTOTAL(9,CE772,CE516,CE388,CE356,CE324,CE292,CE260,CE228,CE196,CE164,CE132,CE100,CE68,CE36,CE740,CE708,CE676,CE644,CE612,CE580,CE548,CE484,CE452,CE420)</f>
        <v>2.5</v>
      </c>
      <c r="CF774" s="136" t="n">
        <f aca="false">SUBTOTAL(9,CF772,CF516,CF388,CF356,CF324,CF292,CF260,CF228,CF196,CF164,CF132,CF100,CF68,CF36,CF740,CF708,CF676,CF644,CF612,CF580,CF548,CF484,CF452,CF420)</f>
        <v>19.75</v>
      </c>
      <c r="CG774" s="136" t="n">
        <f aca="false">SUBTOTAL(9,CG772,CG516,CG388,CG356,CG324,CG292,CG260,CG228,CG196,CG164,CG132,CG100,CG68,CG36,CG740,CG708,CG676,CG644,CG612,CG580,CG548,CG484,CG452,CG420)</f>
        <v>0.75</v>
      </c>
      <c r="CH774" s="136" t="n">
        <f aca="false">SUBTOTAL(9,CH772,CH516,CH388,CH356,CH324,CH292,CH260,CH228,CH196,CH164,CH132,CH100,CH68,CH36,CH740,CH708,CH676,CH644,CH612,CH580,CH548,CH484,CH452,CH420)</f>
        <v>20.25</v>
      </c>
      <c r="CI774" s="136" t="n">
        <f aca="false">SUBTOTAL(9,CI772,CI516,CI388,CI356,CI324,CI292,CI260,CI228,CI196,CI164,CI132,CI100,CI68,CI36,CI740,CI708,CI676,CI644,CI612,CI580,CI548,CI484,CI452,CI420)</f>
        <v>30.5</v>
      </c>
      <c r="CJ774" s="136" t="n">
        <f aca="false">SUBTOTAL(9,CJ772,CJ516,CJ388,CJ356,CJ324,CJ292,CJ260,CJ228,CJ196,CJ164,CJ132,CJ100,CJ68,CJ36,CJ740,CJ708,CJ676,CJ644,CJ612,CJ580,CJ548,CJ484,CJ452,CJ420)</f>
        <v>1.5</v>
      </c>
      <c r="CK774" s="136" t="n">
        <f aca="false">SUBTOTAL(9,CK772,CK516,CK388,CK356,CK324,CK292,CK260,CK228,CK196,CK164,CK132,CK100,CK68,CK36,CK740,CK708,CK676,CK644,CK612,CK580,CK548,CK484,CK452,CK420)</f>
        <v>77.5</v>
      </c>
      <c r="CL774" s="136" t="n">
        <f aca="false">SUBTOTAL(9,CL772,CL516,CL388,CL356,CL324,CL292,CL260,CL228,CL196,CL164,CL132,CL100,CL68,CL36,CL740,CL708,CL676,CL644,CL612,CL580,CL548,CL484,CL452,CL420)</f>
        <v>1</v>
      </c>
      <c r="CM774" s="136" t="n">
        <f aca="false">SUBTOTAL(9,CM772,CM516,CM388,CM356,CM324,CM292,CM260,CM228,CM196,CM164,CM132,CM100,CM68,CM36,CM740,CM708,CM676,CM644,CM612,CM580,CM548,CM484,CM452,CM420)</f>
        <v>5.5</v>
      </c>
      <c r="CN774" s="136" t="n">
        <f aca="false">SUBTOTAL(9,CN772,CN516,CN388,CN356,CN324,CN292,CN260,CN228,CN196,CN164,CN132,CN100,CN68,CN36,CN740,CN708,CN676,CN644,CN612,CN580,CN548,CN484,CN452,CN420)</f>
        <v>2.5</v>
      </c>
      <c r="CO774" s="136" t="n">
        <f aca="false">SUBTOTAL(9,CO772,CO516,CO388,CO356,CO324,CO292,CO260,CO228,CO196,CO164,CO132,CO100,CO68,CO36,CO740,CO708,CO676,CO644,CO612,CO580,CO548,CO484,CO452,CO420)</f>
        <v>0.5</v>
      </c>
      <c r="CP774" s="136" t="n">
        <f aca="false">SUBTOTAL(9,CP772,CP516,CP388,CP356,CP324,CP292,CP260,CP228,CP196,CP164,CP132,CP100,CP68,CP36,CP740,CP708,CP676,CP644,CP612,CP580,CP548,CP484,CP452,CP420)</f>
        <v>0</v>
      </c>
      <c r="CQ774" s="136" t="n">
        <f aca="false">SUBTOTAL(9,CQ772,CQ516,CQ388,CQ356,CQ324,CQ292,CQ260,CQ228,CQ196,CQ164,CQ132,CQ100,CQ68,CQ36,CQ740,CQ708,CQ676,CQ644,CQ612,CQ580,CQ548,CQ484,CQ452,CQ420)</f>
        <v>0</v>
      </c>
      <c r="CR774" s="136" t="n">
        <f aca="false">SUBTOTAL(9,CR772,CR516,CR388,CR356,CR324,CR292,CR260,CR228,CR196,CR164,CR132,CR100,CR68,CR36,CR740,CR708,CR676,CR644,CR612,CR580,CR548,CR484,CR452,CR420)</f>
        <v>0</v>
      </c>
      <c r="CS774" s="136" t="n">
        <f aca="false">SUBTOTAL(9,CS772,CS516,CS388,CS356,CS324,CS292,CS260,CS228,CS196,CS164,CS132,CS100,CS68,CS36,CS740,CS708,CS676,CS644,CS612,CS580,CS548,CS484,CS452,CS420)</f>
        <v>0</v>
      </c>
      <c r="CT774" s="136" t="n">
        <f aca="false">SUBTOTAL(9,CT772,CT516,CT388,CT356,CT324,CT292,CT260,CT228,CT196,CT164,CT132,CT100,CT68,CT36,CT740,CT708,CT676,CT644,CT612,CT580,CT548,CT484,CT452,CT420)</f>
        <v>0</v>
      </c>
      <c r="CU774" s="136" t="n">
        <f aca="false">SUBTOTAL(9,CU772,CU516,CU388,CU356,CU324,CU292,CU260,CU228,CU196,CU164,CU132,CU100,CU68,CU36,CU740,CU708,CU676,CU644,CU612,CU580,CU548,CU484,CU452,CU420)</f>
        <v>0</v>
      </c>
      <c r="CV774" s="136" t="n">
        <f aca="false">SUBTOTAL(9,CV772,CV516,CV388,CV356,CV324,CV292,CV260,CV228,CV196,CV164,CV132,CV100,CV68,CV36,CV740,CV708,CV676,CV644,CV612,CV580,CV548,CV484,CV452,CV420)</f>
        <v>0</v>
      </c>
      <c r="CW774" s="136" t="n">
        <f aca="false">SUBTOTAL(9,CW772,CW516,CW388,CW356,CW324,CW292,CW260,CW228,CW196,CW164,CW132,CW100,CW68,CW36,CW740,CW708,CW676,CW644,CW612,CW580,CW548,CW484,CW452,CW420)</f>
        <v>0</v>
      </c>
      <c r="CX774" s="136" t="n">
        <f aca="false">SUBTOTAL(9,CX772,CX516,CX388,CX356,CX324,CX292,CX260,CX228,CX196,CX164,CX132,CX100,CX68,CX36,CX740,CX708,CX676,CX644,CX612,CX580,CX548,CX484,CX452,CX420)</f>
        <v>0</v>
      </c>
      <c r="CY774" s="136" t="n">
        <f aca="false">SUBTOTAL(9,CY772,CY516,CY388,CY356,CY324,CY292,CY260,CY228,CY196,CY164,CY132,CY100,CY68,CY36,CY740,CY708,CY676,CY644,CY612,CY580,CY548,CY484,CY452,CY420)</f>
        <v>0</v>
      </c>
      <c r="CZ774" s="136" t="n">
        <f aca="false">SUBTOTAL(9,CZ772,CZ516,CZ388,CZ356,CZ324,CZ292,CZ260,CZ228,CZ196,CZ164,CZ132,CZ100,CZ68,CZ36,CZ740,CZ708,CZ676,CZ644,CZ612,CZ580,CZ548,CZ484,CZ452,CZ420)</f>
        <v>0</v>
      </c>
      <c r="DA774" s="136" t="n">
        <f aca="false">SUBTOTAL(9,DA772,DA516,DA388,DA356,DA324,DA292,DA260,DA228,DA196,DA164,DA132,DA100,DA68,DA36,DA740,DA708,DA676,DA644,DA612,DA580,DA548,DA484,DA452,DA420)</f>
        <v>0</v>
      </c>
      <c r="DB774" s="136" t="n">
        <f aca="false">SUBTOTAL(9,DB772,DB516,DB388,DB356,DB324,DB292,DB260,DB228,DB196,DB164,DB132,DB100,DB68,DB36,DB740,DB708,DB676,DB644,DB612,DB580,DB548,DB484,DB452,DB420)</f>
        <v>0</v>
      </c>
      <c r="DC774" s="136" t="n">
        <f aca="false">SUBTOTAL(9,DC772,DC516,DC388,DC356,DC324,DC292,DC260,DC228,DC196,DC164,DC132,DC100,DC68,DC36,DC740,DC708,DC676,DC644,DC612,DC580,DC548,DC484,DC452,DC420)</f>
        <v>0</v>
      </c>
      <c r="DD774" s="136" t="n">
        <f aca="false">SUBTOTAL(9,DD772,DD516,DD388,DD356,DD324,DD292,DD260,DD228,DD196,DD164,DD132,DD100,DD68,DD36,DD740,DD708,DD676,DD644,DD612,DD580,DD548,DD484,DD452,DD420)</f>
        <v>0</v>
      </c>
      <c r="DE774" s="136" t="n">
        <f aca="false">SUBTOTAL(9,DE772,DE516,DE388,DE356,DE324,DE292,DE260,DE228,DE196,DE164,DE132,DE100,DE68,DE36,DE740,DE708,DE676,DE644,DE612,DE580,DE548,DE484,DE452,DE420)</f>
        <v>0</v>
      </c>
      <c r="DF774" s="136" t="n">
        <f aca="false">SUBTOTAL(9,DF772,DF516,DF388,DF356,DF324,DF292,DF260,DF228,DF196,DF164,DF132,DF100,DF68,DF36,DF740,DF708,DF676,DF644,DF612,DF580,DF548,DF484,DF452,DF420)</f>
        <v>0</v>
      </c>
      <c r="DG774" s="136" t="n">
        <f aca="false">SUBTOTAL(9,DG772,DG516,DG388,DG356,DG324,DG292,DG260,DG228,DG196,DG164,DG132,DG100,DG68,DG36,DG740,DG708,DG676,DG644,DG612,DG580,DG548,DG484,DG452,DG420)</f>
        <v>0</v>
      </c>
      <c r="DH774" s="136" t="n">
        <f aca="false">SUBTOTAL(9,DH772,DH516,DH388,DH356,DH324,DH292,DH260,DH228,DH196,DH164,DH132,DH100,DH68,DH36,DH740,DH708,DH676,DH644,DH612,DH580,DH548,DH484,DH452,DH420)</f>
        <v>0</v>
      </c>
      <c r="DI774" s="136" t="n">
        <f aca="false">SUBTOTAL(9,DI772,DI516,DI388,DI356,DI324,DI292,DI260,DI228,DI196,DI164,DI132,DI100,DI68,DI36,DI740,DI708,DI676,DI644,DI612,DI580,DI548,DI484,DI452,DI420)</f>
        <v>0</v>
      </c>
      <c r="DJ774" s="136" t="n">
        <f aca="false">SUBTOTAL(9,DJ772,DJ516,DJ388,DJ356,DJ324,DJ292,DJ260,DJ228,DJ196,DJ164,DJ132,DJ100,DJ68,DJ36,DJ740,DJ708,DJ676,DJ644,DJ612,DJ580,DJ548,DJ484,DJ452,DJ420)</f>
        <v>0</v>
      </c>
      <c r="DK774" s="136" t="n">
        <f aca="false">SUBTOTAL(9,DK772,DK516,DK388,DK356,DK324,DK292,DK260,DK228,DK196,DK164,DK132,DK100,DK68,DK36,DK740,DK708,DK676,DK644,DK612,DK580,DK548,DK484,DK452,DK420)</f>
        <v>0</v>
      </c>
      <c r="DL774" s="136" t="n">
        <f aca="false">SUBTOTAL(9,DL772,DL516,DL388,DL356,DL324,DL292,DL260,DL228,DL196,DL164,DL132,DL100,DL68,DL36,DL740,DL708,DL676,DL644,DL612,DL580,DL548,DL484,DL452,DL420)</f>
        <v>0</v>
      </c>
      <c r="DM774" s="136" t="n">
        <f aca="false">SUBTOTAL(9,DM772,DM516,DM388,DM356,DM324,DM292,DM260,DM228,DM196,DM164,DM132,DM100,DM68,DM36,DM740,DM708,DM676,DM644,DM612,DM580,DM548,DM484,DM452,DM420)</f>
        <v>0</v>
      </c>
      <c r="DN774" s="136" t="n">
        <f aca="false">SUBTOTAL(9,DN772,DN516,DN388,DN356,DN324,DN292,DN260,DN228,DN196,DN164,DN132,DN100,DN68,DN36,DN740,DN708,DN676,DN644,DN612,DN580,DN548,DN484,DN452,DN420)</f>
        <v>0</v>
      </c>
      <c r="DO774" s="136" t="n">
        <f aca="false">SUBTOTAL(9,DO772,DO516,DO388,DO356,DO324,DO292,DO260,DO228,DO196,DO164,DO132,DO100,DO68,DO36,DO740,DO708,DO676,DO644,DO612,DO580,DO548,DO484,DO452,DO420)</f>
        <v>0</v>
      </c>
      <c r="DP774" s="136" t="n">
        <f aca="false">SUBTOTAL(9,DP772,DP516,DP388,DP356,DP324,DP292,DP260,DP228,DP196,DP164,DP132,DP100,DP68,DP36,DP740,DP708,DP676,DP644,DP612,DP580,DP548,DP484,DP452,DP420)</f>
        <v>0</v>
      </c>
      <c r="DQ774" s="136" t="n">
        <f aca="false">SUBTOTAL(9,DQ772,DQ516,DQ388,DQ356,DQ324,DQ292,DQ260,DQ228,DQ196,DQ164,DQ132,DQ100,DQ68,DQ36,DQ740,DQ708,DQ676,DQ644,DQ612,DQ580,DQ548,DQ484,DQ452,DQ420)</f>
        <v>0</v>
      </c>
      <c r="DR774" s="136" t="n">
        <f aca="false">SUBTOTAL(9,DR772,DR516,DR388,DR356,DR324,DR292,DR260,DR228,DR196,DR164,DR132,DR100,DR68,DR36,DR740,DR708,DR676,DR644,DR612,DR580,DR548,DR484,DR452,DR420)</f>
        <v>0</v>
      </c>
      <c r="DS774" s="136" t="n">
        <f aca="false">SUBTOTAL(9,DS772,DS516,DS388,DS356,DS324,DS292,DS260,DS228,DS196,DS164,DS132,DS100,DS68,DS36,DS740,DS708,DS676,DS644,DS612,DS580,DS548,DS484,DS452,DS420)</f>
        <v>0</v>
      </c>
      <c r="DT774" s="136" t="n">
        <f aca="false">SUBTOTAL(9,DT772,DT516,DT388,DT356,DT324,DT292,DT260,DT228,DT196,DT164,DT132,DT100,DT68,DT36,DT740,DT708,DT676,DT644,DT612,DT580,DT548,DT484,DT452,DT420)</f>
        <v>0</v>
      </c>
      <c r="DU774" s="136" t="n">
        <f aca="false">SUBTOTAL(9,DU772,DU516,DU388,DU356,DU324,DU292,DU260,DU228,DU196,DU164,DU132,DU100,DU68,DU36,DU740,DU708,DU676,DU644,DU612,DU580,DU548,DU484,DU452,DU420)</f>
        <v>0</v>
      </c>
      <c r="DV774" s="136" t="n">
        <f aca="false">SUBTOTAL(9,DV772,DV516,DV388,DV356,DV324,DV292,DV260,DV228,DV196,DV164,DV132,DV100,DV68,DV36,DV740,DV708,DV676,DV644,DV612,DV580,DV548,DV484,DV452,DV420)</f>
        <v>0</v>
      </c>
      <c r="DW774" s="136" t="n">
        <f aca="false">SUBTOTAL(9,DW772,DW516,DW388,DW356,DW324,DW292,DW260,DW228,DW196,DW164,DW132,DW100,DW68,DW36,DW740,DW708,DW676,DW644,DW612,DW580,DW548,DW484,DW452,DW420)</f>
        <v>0</v>
      </c>
      <c r="DX774" s="136" t="n">
        <f aca="false">SUBTOTAL(9,DX772,DX516,DX388,DX356,DX324,DX292,DX260,DX228,DX196,DX164,DX132,DX100,DX68,DX36,DX740,DX708,DX676,DX644,DX612,DX580,DX548,DX484,DX452,DX420)</f>
        <v>0</v>
      </c>
      <c r="DY774" s="136" t="n">
        <f aca="false">SUBTOTAL(9,DY772,DY516,DY388,DY356,DY324,DY292,DY260,DY228,DY196,DY164,DY132,DY100,DY68,DY36,DY740,DY708,DY676,DY644,DY612,DY580,DY548,DY484,DY452,DY420)</f>
        <v>0</v>
      </c>
      <c r="DZ774" s="136" t="n">
        <f aca="false">SUBTOTAL(9,DZ772,DZ516,DZ388,DZ356,DZ324,DZ292,DZ260,DZ228,DZ196,DZ164,DZ132,DZ100,DZ68,DZ36,DZ740,DZ708,DZ676,DZ644,DZ612,DZ580,DZ548,DZ484,DZ452,DZ420)</f>
        <v>0</v>
      </c>
      <c r="EA774" s="136" t="n">
        <f aca="false">SUBTOTAL(9,EA772,EA516,EA388,EA356,EA324,EA292,EA260,EA228,EA196,EA164,EA132,EA100,EA68,EA36,EA740,EA708,EA676,EA644,EA612,EA580,EA548,EA484,EA452,EA420)</f>
        <v>0</v>
      </c>
      <c r="EB774" s="136" t="n">
        <f aca="false">SUBTOTAL(9,EB772,EB516,EB388,EB356,EB324,EB292,EB260,EB228,EB196,EB164,EB132,EB100,EB68,EB36,EB740,EB708,EB676,EB644,EB612,EB580,EB548,EB484,EB452,EB420)</f>
        <v>0</v>
      </c>
      <c r="EC774" s="136" t="n">
        <f aca="false">SUBTOTAL(9,EC772,EC516,EC388,EC356,EC324,EC292,EC260,EC228,EC196,EC164,EC132,EC100,EC68,EC36,EC740,EC708,EC676,EC644,EC612,EC580,EC548,EC484,EC452,EC420)</f>
        <v>0</v>
      </c>
      <c r="ED774" s="136" t="n">
        <f aca="false">SUBTOTAL(9,ED772,ED516,ED388,ED356,ED324,ED292,ED260,ED228,ED196,ED164,ED132,ED100,ED68,ED36,ED740,ED708,ED676,ED644,ED612,ED580,ED548,ED484,ED452,ED420)</f>
        <v>0</v>
      </c>
      <c r="EE774" s="136" t="n">
        <f aca="false">SUBTOTAL(9,EE772,EE516,EE388,EE356,EE324,EE292,EE260,EE228,EE196,EE164,EE132,EE100,EE68,EE36,EE740,EE708,EE676,EE644,EE612,EE580,EE548,EE484,EE452,EE420)</f>
        <v>0</v>
      </c>
      <c r="EF774" s="136" t="n">
        <f aca="false">SUBTOTAL(9,EF772,EF516,EF388,EF356,EF324,EF292,EF260,EF228,EF196,EF164,EF132,EF100,EF68,EF36,EF740,EF708,EF676,EF644,EF612,EF580,EF548,EF484,EF452,EF420)</f>
        <v>0</v>
      </c>
      <c r="EG774" s="136" t="n">
        <f aca="false">SUBTOTAL(9,EG772,EG516,EG388,EG356,EG324,EG292,EG260,EG228,EG196,EG164,EG132,EG100,EG68,EG36,EG740,EG708,EG676,EG644,EG612,EG580,EG548,EG484,EG452,EG420)</f>
        <v>0</v>
      </c>
      <c r="EH774" s="136" t="n">
        <f aca="false">SUBTOTAL(9,EH772,EH516,EH388,EH356,EH324,EH292,EH260,EH228,EH196,EH164,EH132,EH100,EH68,EH36,EH740,EH708,EH676,EH644,EH612,EH580,EH548,EH484,EH452,EH420)</f>
        <v>0</v>
      </c>
      <c r="EI774" s="136" t="n">
        <f aca="false">SUBTOTAL(9,EI772,EI516,EI388,EI356,EI324,EI292,EI260,EI228,EI196,EI164,EI132,EI100,EI68,EI36,EI740,EI708,EI676,EI644,EI612,EI580,EI548,EI484,EI452,EI420)</f>
        <v>0</v>
      </c>
      <c r="EJ774" s="136" t="n">
        <f aca="false">SUBTOTAL(9,EJ772,EJ516,EJ388,EJ356,EJ324,EJ292,EJ260,EJ228,EJ196,EJ164,EJ132,EJ100,EJ68,EJ36,EJ740,EJ708,EJ676,EJ644,EJ612,EJ580,EJ548,EJ484,EJ452,EJ420)</f>
        <v>0</v>
      </c>
      <c r="EK774" s="136" t="n">
        <f aca="false">SUBTOTAL(9,EK772,EK516,EK388,EK356,EK324,EK292,EK260,EK228,EK196,EK164,EK132,EK100,EK68,EK36,EK740,EK708,EK676,EK644,EK612,EK580,EK548,EK484,EK452,EK420)</f>
        <v>0</v>
      </c>
      <c r="EL774" s="136" t="n">
        <f aca="false">SUBTOTAL(9,EL772,EL516,EL388,EL356,EL324,EL292,EL260,EL228,EL196,EL164,EL132,EL100,EL68,EL36,EL740,EL708,EL676,EL644,EL612,EL580,EL548,EL484,EL452,EL420)</f>
        <v>0</v>
      </c>
      <c r="EM774" s="136" t="n">
        <f aca="false">SUBTOTAL(9,EM772,EM516,EM388,EM356,EM324,EM292,EM260,EM228,EM196,EM164,EM132,EM100,EM68,EM36,EM740,EM708,EM676,EM644,EM612,EM580,EM548,EM484,EM452,EM420)</f>
        <v>0</v>
      </c>
      <c r="EN774" s="241"/>
      <c r="EO774" s="241"/>
    </row>
    <row r="775" customFormat="false" ht="15.75" hidden="false" customHeight="false" outlineLevel="0" collapsed="false">
      <c r="A775" s="131" t="s">
        <v>71</v>
      </c>
      <c r="B775" s="141"/>
      <c r="C775" s="205"/>
      <c r="D775" s="134" t="s">
        <v>49</v>
      </c>
      <c r="E775" s="206"/>
      <c r="F775" s="207"/>
      <c r="G775" s="208"/>
      <c r="H775" s="138"/>
      <c r="I775" s="138"/>
      <c r="J775" s="138"/>
      <c r="K775" s="138"/>
      <c r="L775" s="138"/>
      <c r="M775" s="138"/>
      <c r="N775" s="138"/>
      <c r="O775" s="138"/>
      <c r="P775" s="138"/>
      <c r="Q775" s="138"/>
      <c r="R775" s="138"/>
      <c r="S775" s="138"/>
      <c r="T775" s="138"/>
      <c r="U775" s="138"/>
      <c r="V775" s="138"/>
      <c r="W775" s="138"/>
      <c r="X775" s="138"/>
      <c r="Y775" s="138"/>
      <c r="Z775" s="138"/>
      <c r="AA775" s="138"/>
      <c r="AB775" s="138"/>
      <c r="AC775" s="138"/>
      <c r="AD775" s="138"/>
      <c r="AE775" s="138"/>
      <c r="AF775" s="138"/>
      <c r="AG775" s="138"/>
      <c r="AH775" s="138"/>
      <c r="AI775" s="138"/>
      <c r="AJ775" s="138"/>
      <c r="AK775" s="138"/>
      <c r="AL775" s="138"/>
      <c r="AM775" s="138"/>
      <c r="AN775" s="138"/>
      <c r="AO775" s="138"/>
      <c r="AP775" s="138"/>
      <c r="AQ775" s="138"/>
      <c r="AR775" s="138"/>
      <c r="AS775" s="138"/>
      <c r="AT775" s="138"/>
      <c r="AU775" s="138"/>
      <c r="AV775" s="138"/>
      <c r="AW775" s="138"/>
      <c r="AX775" s="138"/>
      <c r="AY775" s="138"/>
      <c r="AZ775" s="138"/>
      <c r="BA775" s="138"/>
      <c r="BB775" s="138"/>
      <c r="BC775" s="138"/>
      <c r="BD775" s="138"/>
      <c r="BE775" s="138"/>
      <c r="BF775" s="138"/>
      <c r="BG775" s="138"/>
      <c r="BH775" s="138"/>
      <c r="BI775" s="138"/>
      <c r="BJ775" s="138"/>
      <c r="BK775" s="138"/>
      <c r="BL775" s="138"/>
      <c r="BM775" s="138"/>
      <c r="BN775" s="138"/>
      <c r="BO775" s="138"/>
      <c r="BP775" s="138"/>
      <c r="BQ775" s="138"/>
      <c r="BR775" s="138"/>
      <c r="BS775" s="138"/>
      <c r="BT775" s="138"/>
      <c r="BU775" s="138"/>
      <c r="BV775" s="138"/>
      <c r="BW775" s="138"/>
      <c r="BX775" s="138"/>
      <c r="BY775" s="138"/>
      <c r="BZ775" s="138"/>
      <c r="CA775" s="138"/>
      <c r="CB775" s="138"/>
      <c r="CC775" s="138"/>
      <c r="CD775" s="138"/>
      <c r="CE775" s="138"/>
      <c r="CF775" s="138"/>
      <c r="CG775" s="138"/>
      <c r="CH775" s="138"/>
      <c r="CI775" s="138"/>
      <c r="CJ775" s="138"/>
      <c r="CK775" s="138"/>
      <c r="CL775" s="138"/>
      <c r="CM775" s="138"/>
      <c r="CN775" s="138"/>
      <c r="CO775" s="138"/>
      <c r="CP775" s="138"/>
      <c r="CQ775" s="138"/>
      <c r="CR775" s="138"/>
      <c r="CS775" s="138"/>
      <c r="CT775" s="138"/>
      <c r="CU775" s="138"/>
      <c r="CV775" s="138"/>
      <c r="CW775" s="138"/>
      <c r="CX775" s="138"/>
      <c r="CY775" s="138"/>
      <c r="CZ775" s="138"/>
      <c r="DA775" s="138"/>
      <c r="DB775" s="138"/>
      <c r="DC775" s="138"/>
      <c r="DD775" s="138"/>
      <c r="DE775" s="138"/>
      <c r="DF775" s="138"/>
      <c r="DG775" s="138"/>
      <c r="DH775" s="138"/>
      <c r="DI775" s="138"/>
      <c r="DJ775" s="138"/>
      <c r="DK775" s="138"/>
      <c r="DL775" s="138"/>
      <c r="DM775" s="138"/>
      <c r="DN775" s="138"/>
      <c r="DO775" s="138"/>
      <c r="DP775" s="138"/>
      <c r="DQ775" s="138"/>
      <c r="DR775" s="138"/>
      <c r="DS775" s="138"/>
      <c r="DT775" s="138"/>
      <c r="DU775" s="138"/>
      <c r="DV775" s="138"/>
      <c r="DW775" s="138"/>
      <c r="DX775" s="138"/>
      <c r="DY775" s="138"/>
      <c r="DZ775" s="138"/>
      <c r="EA775" s="138"/>
      <c r="EB775" s="138"/>
      <c r="EC775" s="138"/>
      <c r="ED775" s="138"/>
      <c r="EE775" s="138"/>
      <c r="EF775" s="138"/>
      <c r="EG775" s="138"/>
      <c r="EH775" s="138"/>
      <c r="EI775" s="138"/>
      <c r="EJ775" s="138"/>
      <c r="EK775" s="138"/>
      <c r="EL775" s="138"/>
      <c r="EM775" s="138"/>
      <c r="EN775" s="138"/>
      <c r="EO775" s="138"/>
    </row>
    <row r="776" customFormat="false" ht="15" hidden="false" customHeight="false" outlineLevel="0" collapsed="false"/>
    <row r="777" customFormat="false" ht="15" hidden="false" customHeight="false" outlineLevel="0" collapsed="false"/>
  </sheetData>
  <autoFilter ref="A4:EN775"/>
  <conditionalFormatting sqref="G5 G12 G19 G26 G33 G37 G69 G101 G133 G165 G197 G229 G261 G293 G325 G357 G389 G421 G453 G485 G517 G549 G581 G613 G645 G677 G709 G741 G44 G76 G108 G140 G172 G204 G236 G268 G300 G332 G364 G396 G428 G460 G492 G524 G556 G588 G620 G652 G684 G716 G748 G51 G83 G115 G147 G179 G211 G243 G275 G307 G339 G371 G403 G435 G467 G499 G531 G563 G595 G627 G659 G691 G723 G755 G58 G90 G122 G154 G186 G218 G250 G282 G314 G346 G378 G410 G442 G474 G506 G538 G570 G602 G634 G666 G698 G730 G762 G65 G97 G129 G161 G193 G225 G257 G289 G321 G353 G385 G417 G449 G481 G513 G545 G577 G609 G641 G673 G705 G737 G769">
    <cfRule type="cellIs" priority="2" operator="equal" aboveAverage="0" equalAverage="0" bottom="0" percent="0" rank="0" text="" dxfId="0">
      <formula>38</formula>
    </cfRule>
  </conditionalFormatting>
  <conditionalFormatting sqref="G5 G12 G19 G26 G33 G37 G69 G101 G133 G165 G197 G229 G261 G293 G325 G357 G389 G421 G453 G485 G517 G549 G581 G613 G645 G677 G709 G741 G44 G76 G108 G140 G172 G204 G236 G268 G300 G332 G364 G396 G428 G460 G492 G524 G556 G588 G620 G652 G684 G716 G748 G51 G83 G115 G147 G179 G211 G243 G275 G307 G339 G371 G403 G435 G467 G499 G531 G563 G595 G627 G659 G691 G723 G755 G58 G90 G122 G154 G186 G218 G250 G282 G314 G346 G378 G410 G442 G474 G506 G538 G570 G602 G634 G666 G698 G730 G762 G65 G97 G129 G161 G193 G225 G257 G289 G321 G353 G385 G417 G449 G481 G513 G545 G577 G609 G641 G673 G705 G737 G769">
    <cfRule type="cellIs" priority="3" operator="notEqual" aboveAverage="0" equalAverage="0" bottom="0" percent="0" rank="0" text="" dxfId="1">
      <formula>38</formula>
    </cfRule>
  </conditionalFormatting>
  <printOptions headings="false" gridLines="false" gridLinesSet="true" horizontalCentered="false" verticalCentered="false"/>
  <pageMargins left="0.196527777777778" right="0.196527777777778" top="0.354166666666667" bottom="0.354166666666667" header="0.511805555555555" footer="0.511805555555555"/>
  <pageSetup paperSize="8" scale="100" firstPageNumber="0" fitToWidth="3" fitToHeight="0"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23.xml><?xml version="1.0" encoding="utf-8"?>
<worksheet xmlns="http://schemas.openxmlformats.org/spreadsheetml/2006/main" xmlns:r="http://schemas.openxmlformats.org/officeDocument/2006/relationships">
  <sheetPr filterMode="false">
    <pageSetUpPr fitToPage="false"/>
  </sheetPr>
  <dimension ref="B1:S4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831" activeCellId="0" sqref="E831"/>
    </sheetView>
  </sheetViews>
  <sheetFormatPr defaultRowHeight="12.75" outlineLevelRow="0" outlineLevelCol="0"/>
  <cols>
    <col collapsed="false" customWidth="true" hidden="false" outlineLevel="0" max="1" min="1" style="0" width="5.14"/>
    <col collapsed="false" customWidth="true" hidden="false" outlineLevel="0" max="2" min="2" style="0" width="2.14"/>
    <col collapsed="false" customWidth="true" hidden="false" outlineLevel="0" max="3" min="3" style="0" width="10.29"/>
    <col collapsed="false" customWidth="true" hidden="false" outlineLevel="0" max="19" min="4" style="0" width="5.86"/>
    <col collapsed="false" customWidth="true" hidden="false" outlineLevel="0" max="1025" min="20" style="0" width="10.67"/>
  </cols>
  <sheetData>
    <row r="1" customFormat="false" ht="12.75" hidden="false" customHeight="false" outlineLevel="0" collapsed="false">
      <c r="B1" s="258"/>
      <c r="C1" s="258"/>
      <c r="D1" s="258"/>
      <c r="E1" s="258"/>
      <c r="F1" s="258"/>
      <c r="G1" s="258"/>
      <c r="H1" s="258"/>
      <c r="I1" s="258"/>
      <c r="J1" s="258"/>
      <c r="K1" s="258"/>
      <c r="L1" s="258"/>
      <c r="M1" s="258"/>
      <c r="N1" s="258"/>
      <c r="O1" s="258"/>
      <c r="P1" s="258"/>
      <c r="Q1" s="258"/>
      <c r="R1" s="258"/>
      <c r="S1" s="258"/>
    </row>
    <row r="2" customFormat="false" ht="111" hidden="false" customHeight="true" outlineLevel="0" collapsed="false">
      <c r="B2" s="258"/>
      <c r="C2" s="259" t="s">
        <v>240</v>
      </c>
      <c r="D2" s="260" t="s">
        <v>61</v>
      </c>
      <c r="E2" s="261" t="s">
        <v>43</v>
      </c>
      <c r="F2" s="260" t="s">
        <v>50</v>
      </c>
      <c r="G2" s="260" t="s">
        <v>51</v>
      </c>
      <c r="H2" s="260" t="s">
        <v>52</v>
      </c>
      <c r="I2" s="260" t="s">
        <v>55</v>
      </c>
      <c r="J2" s="260" t="s">
        <v>54</v>
      </c>
      <c r="K2" s="260" t="s">
        <v>59</v>
      </c>
      <c r="L2" s="260" t="s">
        <v>56</v>
      </c>
      <c r="M2" s="260" t="s">
        <v>60</v>
      </c>
      <c r="N2" s="260" t="s">
        <v>58</v>
      </c>
      <c r="O2" s="262"/>
      <c r="P2" s="263"/>
      <c r="Q2" s="264"/>
      <c r="R2" s="264"/>
      <c r="S2" s="265"/>
    </row>
    <row r="3" customFormat="false" ht="15" hidden="false" customHeight="false" outlineLevel="0" collapsed="false">
      <c r="B3" s="55"/>
      <c r="C3" s="266" t="n">
        <v>1</v>
      </c>
      <c r="D3" s="267"/>
      <c r="E3" s="268"/>
      <c r="F3" s="268"/>
      <c r="G3" s="268"/>
      <c r="H3" s="268"/>
      <c r="I3" s="268"/>
      <c r="J3" s="268"/>
      <c r="K3" s="268"/>
      <c r="L3" s="268"/>
      <c r="M3" s="268"/>
      <c r="N3" s="268"/>
      <c r="O3" s="269"/>
      <c r="P3" s="270"/>
      <c r="Q3" s="271"/>
      <c r="R3" s="271"/>
      <c r="S3" s="272"/>
    </row>
    <row r="4" customFormat="false" ht="15" hidden="false" customHeight="false" outlineLevel="0" collapsed="false">
      <c r="B4" s="55"/>
      <c r="C4" s="273" t="n">
        <v>2</v>
      </c>
      <c r="D4" s="274"/>
      <c r="E4" s="275"/>
      <c r="F4" s="275"/>
      <c r="G4" s="275"/>
      <c r="H4" s="275"/>
      <c r="I4" s="276"/>
      <c r="J4" s="276"/>
      <c r="K4" s="276"/>
      <c r="L4" s="276"/>
      <c r="M4" s="276"/>
      <c r="N4" s="276"/>
      <c r="O4" s="277"/>
      <c r="P4" s="278"/>
      <c r="Q4" s="279"/>
      <c r="R4" s="279"/>
      <c r="S4" s="280"/>
    </row>
    <row r="5" customFormat="false" ht="15" hidden="false" customHeight="false" outlineLevel="0" collapsed="false">
      <c r="B5" s="55"/>
      <c r="C5" s="281" t="n">
        <v>3</v>
      </c>
      <c r="D5" s="282"/>
      <c r="E5" s="283"/>
      <c r="F5" s="283"/>
      <c r="G5" s="283"/>
      <c r="H5" s="283"/>
      <c r="I5" s="283"/>
      <c r="J5" s="283"/>
      <c r="K5" s="283"/>
      <c r="L5" s="283"/>
      <c r="M5" s="283"/>
      <c r="N5" s="283"/>
      <c r="O5" s="284"/>
      <c r="P5" s="285"/>
      <c r="Q5" s="283"/>
      <c r="R5" s="283"/>
      <c r="S5" s="284"/>
    </row>
    <row r="6" customFormat="false" ht="15" hidden="false" customHeight="false" outlineLevel="0" collapsed="false">
      <c r="B6" s="55"/>
      <c r="C6" s="281" t="n">
        <v>4</v>
      </c>
      <c r="D6" s="282"/>
      <c r="E6" s="283"/>
      <c r="F6" s="283"/>
      <c r="G6" s="283"/>
      <c r="H6" s="283"/>
      <c r="I6" s="283"/>
      <c r="J6" s="283"/>
      <c r="K6" s="283"/>
      <c r="L6" s="283"/>
      <c r="M6" s="283"/>
      <c r="N6" s="283"/>
      <c r="O6" s="284"/>
      <c r="P6" s="285"/>
      <c r="Q6" s="283"/>
      <c r="R6" s="283"/>
      <c r="S6" s="284"/>
    </row>
    <row r="7" customFormat="false" ht="15" hidden="false" customHeight="false" outlineLevel="0" collapsed="false">
      <c r="B7" s="55"/>
      <c r="C7" s="273" t="n">
        <v>5</v>
      </c>
      <c r="D7" s="274"/>
      <c r="E7" s="276"/>
      <c r="F7" s="276"/>
      <c r="G7" s="276"/>
      <c r="H7" s="276"/>
      <c r="I7" s="276"/>
      <c r="J7" s="276"/>
      <c r="K7" s="276"/>
      <c r="L7" s="276"/>
      <c r="M7" s="276"/>
      <c r="N7" s="276"/>
      <c r="O7" s="277"/>
      <c r="P7" s="278"/>
      <c r="Q7" s="279"/>
      <c r="R7" s="279"/>
      <c r="S7" s="280"/>
    </row>
    <row r="8" customFormat="false" ht="15" hidden="false" customHeight="false" outlineLevel="0" collapsed="false">
      <c r="B8" s="55"/>
      <c r="C8" s="273" t="n">
        <v>6</v>
      </c>
      <c r="D8" s="274"/>
      <c r="E8" s="276"/>
      <c r="F8" s="276"/>
      <c r="G8" s="276"/>
      <c r="H8" s="276"/>
      <c r="I8" s="276"/>
      <c r="J8" s="276"/>
      <c r="K8" s="276"/>
      <c r="L8" s="276"/>
      <c r="M8" s="276"/>
      <c r="N8" s="276"/>
      <c r="O8" s="277"/>
      <c r="P8" s="278"/>
      <c r="Q8" s="279"/>
      <c r="R8" s="279"/>
      <c r="S8" s="280"/>
    </row>
    <row r="9" customFormat="false" ht="15" hidden="false" customHeight="false" outlineLevel="0" collapsed="false">
      <c r="B9" s="55"/>
      <c r="C9" s="273" t="n">
        <v>7</v>
      </c>
      <c r="D9" s="274"/>
      <c r="E9" s="276"/>
      <c r="F9" s="276"/>
      <c r="G9" s="276"/>
      <c r="H9" s="276"/>
      <c r="I9" s="276"/>
      <c r="J9" s="276"/>
      <c r="K9" s="276"/>
      <c r="L9" s="276"/>
      <c r="M9" s="276"/>
      <c r="N9" s="276"/>
      <c r="O9" s="277"/>
      <c r="P9" s="278"/>
      <c r="Q9" s="279"/>
      <c r="R9" s="279"/>
      <c r="S9" s="280"/>
    </row>
    <row r="10" customFormat="false" ht="15" hidden="false" customHeight="false" outlineLevel="0" collapsed="false">
      <c r="B10" s="55"/>
      <c r="C10" s="273" t="n">
        <v>8</v>
      </c>
      <c r="D10" s="274"/>
      <c r="E10" s="276"/>
      <c r="F10" s="276"/>
      <c r="G10" s="276"/>
      <c r="H10" s="276"/>
      <c r="I10" s="276"/>
      <c r="J10" s="276"/>
      <c r="K10" s="276"/>
      <c r="L10" s="276"/>
      <c r="M10" s="276"/>
      <c r="N10" s="276"/>
      <c r="O10" s="277"/>
      <c r="P10" s="278"/>
      <c r="Q10" s="279"/>
      <c r="R10" s="279"/>
      <c r="S10" s="280"/>
    </row>
    <row r="11" customFormat="false" ht="15" hidden="false" customHeight="false" outlineLevel="0" collapsed="false">
      <c r="B11" s="55"/>
      <c r="C11" s="273" t="n">
        <v>9</v>
      </c>
      <c r="D11" s="274"/>
      <c r="E11" s="276"/>
      <c r="F11" s="276"/>
      <c r="G11" s="276"/>
      <c r="H11" s="276"/>
      <c r="I11" s="276"/>
      <c r="J11" s="276"/>
      <c r="K11" s="276"/>
      <c r="L11" s="276"/>
      <c r="M11" s="276"/>
      <c r="N11" s="276"/>
      <c r="O11" s="277"/>
      <c r="P11" s="278"/>
      <c r="Q11" s="279"/>
      <c r="R11" s="279"/>
      <c r="S11" s="280"/>
    </row>
    <row r="12" customFormat="false" ht="15" hidden="false" customHeight="false" outlineLevel="0" collapsed="false">
      <c r="B12" s="55"/>
      <c r="C12" s="281" t="n">
        <v>10</v>
      </c>
      <c r="D12" s="282"/>
      <c r="E12" s="283"/>
      <c r="F12" s="283"/>
      <c r="G12" s="283"/>
      <c r="H12" s="283"/>
      <c r="I12" s="283"/>
      <c r="J12" s="283"/>
      <c r="K12" s="283"/>
      <c r="L12" s="283"/>
      <c r="M12" s="283"/>
      <c r="N12" s="283"/>
      <c r="O12" s="284"/>
      <c r="P12" s="285"/>
      <c r="Q12" s="283"/>
      <c r="R12" s="283"/>
      <c r="S12" s="284"/>
    </row>
    <row r="13" customFormat="false" ht="15" hidden="false" customHeight="false" outlineLevel="0" collapsed="false">
      <c r="B13" s="55"/>
      <c r="C13" s="281" t="n">
        <v>11</v>
      </c>
      <c r="D13" s="282"/>
      <c r="E13" s="283"/>
      <c r="F13" s="283"/>
      <c r="G13" s="283"/>
      <c r="H13" s="283"/>
      <c r="I13" s="283"/>
      <c r="J13" s="283"/>
      <c r="K13" s="283"/>
      <c r="L13" s="283"/>
      <c r="M13" s="283"/>
      <c r="N13" s="283"/>
      <c r="O13" s="284"/>
      <c r="P13" s="285"/>
      <c r="Q13" s="283"/>
      <c r="R13" s="283"/>
      <c r="S13" s="284"/>
    </row>
    <row r="14" customFormat="false" ht="15" hidden="false" customHeight="false" outlineLevel="0" collapsed="false">
      <c r="B14" s="55"/>
      <c r="C14" s="273" t="n">
        <v>12</v>
      </c>
      <c r="D14" s="274"/>
      <c r="E14" s="276"/>
      <c r="F14" s="276"/>
      <c r="G14" s="276"/>
      <c r="H14" s="276"/>
      <c r="I14" s="276"/>
      <c r="J14" s="276"/>
      <c r="K14" s="276"/>
      <c r="L14" s="276"/>
      <c r="M14" s="276"/>
      <c r="N14" s="276"/>
      <c r="O14" s="277"/>
      <c r="P14" s="278"/>
      <c r="Q14" s="279"/>
      <c r="R14" s="279"/>
      <c r="S14" s="280"/>
    </row>
    <row r="15" customFormat="false" ht="15" hidden="false" customHeight="false" outlineLevel="0" collapsed="false">
      <c r="B15" s="55"/>
      <c r="C15" s="273" t="n">
        <v>13</v>
      </c>
      <c r="D15" s="274"/>
      <c r="E15" s="276"/>
      <c r="F15" s="276"/>
      <c r="G15" s="276"/>
      <c r="H15" s="276"/>
      <c r="I15" s="276"/>
      <c r="J15" s="276"/>
      <c r="K15" s="276"/>
      <c r="L15" s="276"/>
      <c r="M15" s="276"/>
      <c r="N15" s="276"/>
      <c r="O15" s="277"/>
      <c r="P15" s="278"/>
      <c r="Q15" s="279"/>
      <c r="R15" s="279"/>
      <c r="S15" s="280"/>
    </row>
    <row r="16" customFormat="false" ht="15" hidden="false" customHeight="false" outlineLevel="0" collapsed="false">
      <c r="B16" s="55"/>
      <c r="C16" s="273" t="n">
        <v>14</v>
      </c>
      <c r="D16" s="274"/>
      <c r="E16" s="276"/>
      <c r="F16" s="276"/>
      <c r="G16" s="276"/>
      <c r="H16" s="276"/>
      <c r="I16" s="276"/>
      <c r="J16" s="276"/>
      <c r="K16" s="276"/>
      <c r="L16" s="276"/>
      <c r="M16" s="276"/>
      <c r="N16" s="276"/>
      <c r="O16" s="277"/>
      <c r="P16" s="278"/>
      <c r="Q16" s="279"/>
      <c r="R16" s="279"/>
      <c r="S16" s="280"/>
    </row>
    <row r="17" customFormat="false" ht="15" hidden="false" customHeight="false" outlineLevel="0" collapsed="false">
      <c r="B17" s="55"/>
      <c r="C17" s="273" t="n">
        <v>15</v>
      </c>
      <c r="D17" s="274"/>
      <c r="E17" s="276"/>
      <c r="F17" s="276"/>
      <c r="G17" s="276"/>
      <c r="H17" s="276"/>
      <c r="I17" s="276"/>
      <c r="J17" s="276"/>
      <c r="K17" s="276"/>
      <c r="L17" s="276"/>
      <c r="M17" s="276"/>
      <c r="N17" s="276"/>
      <c r="O17" s="277"/>
      <c r="P17" s="278"/>
      <c r="Q17" s="279"/>
      <c r="R17" s="279"/>
      <c r="S17" s="280"/>
    </row>
    <row r="18" customFormat="false" ht="15" hidden="false" customHeight="false" outlineLevel="0" collapsed="false">
      <c r="B18" s="55"/>
      <c r="C18" s="273" t="n">
        <v>16</v>
      </c>
      <c r="D18" s="274"/>
      <c r="E18" s="276"/>
      <c r="F18" s="276"/>
      <c r="G18" s="276"/>
      <c r="H18" s="276"/>
      <c r="I18" s="276"/>
      <c r="J18" s="276"/>
      <c r="K18" s="276"/>
      <c r="L18" s="276"/>
      <c r="M18" s="276"/>
      <c r="N18" s="276"/>
      <c r="O18" s="277"/>
      <c r="P18" s="278"/>
      <c r="Q18" s="279"/>
      <c r="R18" s="279"/>
      <c r="S18" s="280"/>
    </row>
    <row r="19" customFormat="false" ht="15" hidden="false" customHeight="false" outlineLevel="0" collapsed="false">
      <c r="B19" s="55"/>
      <c r="C19" s="281" t="n">
        <v>17</v>
      </c>
      <c r="D19" s="282"/>
      <c r="E19" s="283"/>
      <c r="F19" s="283"/>
      <c r="G19" s="283"/>
      <c r="H19" s="283"/>
      <c r="I19" s="283"/>
      <c r="J19" s="283"/>
      <c r="K19" s="283"/>
      <c r="L19" s="283"/>
      <c r="M19" s="283"/>
      <c r="N19" s="283"/>
      <c r="O19" s="284"/>
      <c r="P19" s="285"/>
      <c r="Q19" s="283"/>
      <c r="R19" s="283"/>
      <c r="S19" s="284"/>
    </row>
    <row r="20" customFormat="false" ht="15" hidden="false" customHeight="false" outlineLevel="0" collapsed="false">
      <c r="B20" s="55"/>
      <c r="C20" s="281" t="n">
        <v>18</v>
      </c>
      <c r="D20" s="282"/>
      <c r="E20" s="283"/>
      <c r="F20" s="283"/>
      <c r="G20" s="283"/>
      <c r="H20" s="283"/>
      <c r="I20" s="283"/>
      <c r="J20" s="283"/>
      <c r="K20" s="283"/>
      <c r="L20" s="283"/>
      <c r="M20" s="283"/>
      <c r="N20" s="283"/>
      <c r="O20" s="284"/>
      <c r="P20" s="285"/>
      <c r="Q20" s="283"/>
      <c r="R20" s="283"/>
      <c r="S20" s="284"/>
    </row>
    <row r="21" customFormat="false" ht="15" hidden="false" customHeight="false" outlineLevel="0" collapsed="false">
      <c r="B21" s="55"/>
      <c r="C21" s="273" t="n">
        <v>19</v>
      </c>
      <c r="D21" s="274"/>
      <c r="E21" s="276"/>
      <c r="F21" s="276"/>
      <c r="G21" s="276"/>
      <c r="H21" s="276"/>
      <c r="I21" s="276"/>
      <c r="J21" s="276"/>
      <c r="K21" s="276"/>
      <c r="L21" s="276"/>
      <c r="M21" s="276"/>
      <c r="N21" s="276"/>
      <c r="O21" s="277"/>
      <c r="P21" s="278"/>
      <c r="Q21" s="279"/>
      <c r="R21" s="279"/>
      <c r="S21" s="280"/>
    </row>
    <row r="22" customFormat="false" ht="15" hidden="false" customHeight="false" outlineLevel="0" collapsed="false">
      <c r="B22" s="55"/>
      <c r="C22" s="273" t="n">
        <v>20</v>
      </c>
      <c r="D22" s="274"/>
      <c r="E22" s="276"/>
      <c r="F22" s="276"/>
      <c r="G22" s="276"/>
      <c r="H22" s="276"/>
      <c r="I22" s="276"/>
      <c r="J22" s="276"/>
      <c r="K22" s="276"/>
      <c r="L22" s="276"/>
      <c r="M22" s="276"/>
      <c r="N22" s="276"/>
      <c r="O22" s="277"/>
      <c r="P22" s="278"/>
      <c r="Q22" s="279"/>
      <c r="R22" s="279"/>
      <c r="S22" s="280"/>
    </row>
    <row r="23" customFormat="false" ht="15" hidden="false" customHeight="false" outlineLevel="0" collapsed="false">
      <c r="B23" s="55"/>
      <c r="C23" s="273" t="n">
        <v>21</v>
      </c>
      <c r="D23" s="274"/>
      <c r="E23" s="276"/>
      <c r="F23" s="276"/>
      <c r="G23" s="276"/>
      <c r="H23" s="276"/>
      <c r="I23" s="276"/>
      <c r="J23" s="276"/>
      <c r="K23" s="276"/>
      <c r="L23" s="276"/>
      <c r="M23" s="276"/>
      <c r="N23" s="276"/>
      <c r="O23" s="277"/>
      <c r="P23" s="278"/>
      <c r="Q23" s="279"/>
      <c r="R23" s="279"/>
      <c r="S23" s="280"/>
    </row>
    <row r="24" customFormat="false" ht="15" hidden="false" customHeight="false" outlineLevel="0" collapsed="false">
      <c r="B24" s="55"/>
      <c r="C24" s="273" t="n">
        <v>22</v>
      </c>
      <c r="D24" s="274"/>
      <c r="E24" s="276"/>
      <c r="F24" s="276"/>
      <c r="G24" s="276"/>
      <c r="H24" s="276"/>
      <c r="I24" s="276"/>
      <c r="J24" s="276"/>
      <c r="K24" s="276"/>
      <c r="L24" s="276"/>
      <c r="M24" s="276"/>
      <c r="N24" s="276"/>
      <c r="O24" s="277"/>
      <c r="P24" s="278"/>
      <c r="Q24" s="279"/>
      <c r="R24" s="279"/>
      <c r="S24" s="280"/>
    </row>
    <row r="25" customFormat="false" ht="15" hidden="false" customHeight="false" outlineLevel="0" collapsed="false">
      <c r="B25" s="55"/>
      <c r="C25" s="273" t="n">
        <v>23</v>
      </c>
      <c r="D25" s="274"/>
      <c r="E25" s="276"/>
      <c r="F25" s="276"/>
      <c r="G25" s="276"/>
      <c r="H25" s="276"/>
      <c r="I25" s="276"/>
      <c r="J25" s="276"/>
      <c r="K25" s="276"/>
      <c r="L25" s="276"/>
      <c r="M25" s="276"/>
      <c r="N25" s="276"/>
      <c r="O25" s="277"/>
      <c r="P25" s="278"/>
      <c r="Q25" s="279"/>
      <c r="R25" s="279"/>
      <c r="S25" s="280"/>
    </row>
    <row r="26" customFormat="false" ht="15" hidden="false" customHeight="false" outlineLevel="0" collapsed="false">
      <c r="B26" s="55"/>
      <c r="C26" s="281" t="n">
        <v>24</v>
      </c>
      <c r="D26" s="282"/>
      <c r="E26" s="283"/>
      <c r="F26" s="283"/>
      <c r="G26" s="283"/>
      <c r="H26" s="283"/>
      <c r="I26" s="283"/>
      <c r="J26" s="283"/>
      <c r="K26" s="283"/>
      <c r="L26" s="283"/>
      <c r="M26" s="283"/>
      <c r="N26" s="283"/>
      <c r="O26" s="284"/>
      <c r="P26" s="285"/>
      <c r="Q26" s="283"/>
      <c r="R26" s="283"/>
      <c r="S26" s="284"/>
    </row>
    <row r="27" customFormat="false" ht="15" hidden="false" customHeight="false" outlineLevel="0" collapsed="false">
      <c r="B27" s="55"/>
      <c r="C27" s="281" t="n">
        <v>25</v>
      </c>
      <c r="D27" s="282"/>
      <c r="E27" s="283"/>
      <c r="F27" s="283"/>
      <c r="G27" s="283"/>
      <c r="H27" s="283"/>
      <c r="I27" s="283"/>
      <c r="J27" s="283"/>
      <c r="K27" s="283"/>
      <c r="L27" s="283"/>
      <c r="M27" s="283"/>
      <c r="N27" s="283"/>
      <c r="O27" s="284"/>
      <c r="P27" s="285"/>
      <c r="Q27" s="283"/>
      <c r="R27" s="283"/>
      <c r="S27" s="284"/>
    </row>
    <row r="28" customFormat="false" ht="15" hidden="false" customHeight="false" outlineLevel="0" collapsed="false">
      <c r="B28" s="55"/>
      <c r="C28" s="273" t="n">
        <v>26</v>
      </c>
      <c r="D28" s="274"/>
      <c r="E28" s="276"/>
      <c r="F28" s="276"/>
      <c r="G28" s="276"/>
      <c r="H28" s="276"/>
      <c r="I28" s="276"/>
      <c r="J28" s="276"/>
      <c r="K28" s="276"/>
      <c r="L28" s="276"/>
      <c r="M28" s="276"/>
      <c r="N28" s="276"/>
      <c r="O28" s="277"/>
      <c r="P28" s="278"/>
      <c r="Q28" s="279"/>
      <c r="R28" s="279"/>
      <c r="S28" s="280"/>
    </row>
    <row r="29" customFormat="false" ht="15" hidden="false" customHeight="false" outlineLevel="0" collapsed="false">
      <c r="B29" s="55"/>
      <c r="C29" s="273" t="n">
        <v>27</v>
      </c>
      <c r="D29" s="274"/>
      <c r="E29" s="276"/>
      <c r="F29" s="276"/>
      <c r="G29" s="276"/>
      <c r="H29" s="276"/>
      <c r="I29" s="276"/>
      <c r="J29" s="276"/>
      <c r="K29" s="276"/>
      <c r="L29" s="276"/>
      <c r="M29" s="276"/>
      <c r="N29" s="276"/>
      <c r="O29" s="277"/>
      <c r="P29" s="278"/>
      <c r="Q29" s="279"/>
      <c r="R29" s="279"/>
      <c r="S29" s="280"/>
    </row>
    <row r="30" customFormat="false" ht="15" hidden="false" customHeight="false" outlineLevel="0" collapsed="false">
      <c r="B30" s="55"/>
      <c r="C30" s="273" t="n">
        <v>28</v>
      </c>
      <c r="D30" s="274"/>
      <c r="E30" s="276"/>
      <c r="F30" s="276"/>
      <c r="G30" s="276"/>
      <c r="H30" s="276"/>
      <c r="I30" s="276"/>
      <c r="J30" s="276"/>
      <c r="K30" s="276"/>
      <c r="L30" s="276"/>
      <c r="M30" s="276"/>
      <c r="N30" s="276"/>
      <c r="O30" s="277"/>
      <c r="P30" s="278"/>
      <c r="Q30" s="279"/>
      <c r="R30" s="279"/>
      <c r="S30" s="280"/>
    </row>
    <row r="31" customFormat="false" ht="15" hidden="false" customHeight="false" outlineLevel="0" collapsed="false">
      <c r="B31" s="55"/>
      <c r="C31" s="273" t="n">
        <v>29</v>
      </c>
      <c r="D31" s="274"/>
      <c r="E31" s="276"/>
      <c r="F31" s="276"/>
      <c r="G31" s="276"/>
      <c r="H31" s="276"/>
      <c r="I31" s="276"/>
      <c r="J31" s="276"/>
      <c r="K31" s="276"/>
      <c r="L31" s="276"/>
      <c r="M31" s="276"/>
      <c r="N31" s="276"/>
      <c r="O31" s="277"/>
      <c r="P31" s="278"/>
      <c r="Q31" s="279"/>
      <c r="R31" s="279"/>
      <c r="S31" s="280"/>
    </row>
    <row r="32" customFormat="false" ht="15" hidden="false" customHeight="false" outlineLevel="0" collapsed="false">
      <c r="B32" s="55"/>
      <c r="C32" s="273" t="n">
        <v>30</v>
      </c>
      <c r="D32" s="274"/>
      <c r="E32" s="276"/>
      <c r="F32" s="276"/>
      <c r="G32" s="276"/>
      <c r="H32" s="276"/>
      <c r="I32" s="276"/>
      <c r="J32" s="276"/>
      <c r="K32" s="276"/>
      <c r="L32" s="276"/>
      <c r="M32" s="276"/>
      <c r="N32" s="276"/>
      <c r="O32" s="277"/>
      <c r="P32" s="278"/>
      <c r="Q32" s="279"/>
      <c r="R32" s="279"/>
      <c r="S32" s="280"/>
    </row>
    <row r="33" customFormat="false" ht="15" hidden="false" customHeight="false" outlineLevel="0" collapsed="false">
      <c r="B33" s="55"/>
      <c r="C33" s="286" t="n">
        <v>31</v>
      </c>
      <c r="D33" s="287"/>
      <c r="E33" s="288"/>
      <c r="F33" s="288"/>
      <c r="G33" s="288"/>
      <c r="H33" s="288"/>
      <c r="I33" s="288"/>
      <c r="J33" s="288"/>
      <c r="K33" s="288"/>
      <c r="L33" s="288"/>
      <c r="M33" s="288"/>
      <c r="N33" s="288"/>
      <c r="O33" s="289"/>
      <c r="P33" s="290"/>
      <c r="Q33" s="288"/>
      <c r="R33" s="288"/>
      <c r="S33" s="289"/>
    </row>
    <row r="34" s="2" customFormat="true" ht="12.75" hidden="false" customHeight="false" outlineLevel="0" collapsed="false">
      <c r="B34" s="55"/>
      <c r="C34" s="291" t="s">
        <v>41</v>
      </c>
      <c r="D34" s="292"/>
      <c r="E34" s="292"/>
      <c r="F34" s="292"/>
      <c r="G34" s="292"/>
      <c r="H34" s="292"/>
      <c r="I34" s="292"/>
      <c r="J34" s="292"/>
      <c r="K34" s="292"/>
      <c r="L34" s="292"/>
      <c r="M34" s="292"/>
      <c r="N34" s="292"/>
      <c r="O34" s="292"/>
      <c r="P34" s="292"/>
      <c r="Q34" s="292"/>
      <c r="R34" s="292"/>
      <c r="S34" s="293"/>
    </row>
    <row r="35" customFormat="false" ht="12.75" hidden="false" customHeight="false" outlineLevel="0" collapsed="false">
      <c r="B35" s="55"/>
      <c r="C35" s="294"/>
      <c r="D35" s="295"/>
      <c r="E35" s="295"/>
      <c r="F35" s="295"/>
      <c r="G35" s="295"/>
      <c r="H35" s="295"/>
      <c r="I35" s="295"/>
      <c r="J35" s="295"/>
      <c r="K35" s="295"/>
      <c r="L35" s="295"/>
      <c r="M35" s="295"/>
      <c r="N35" s="295"/>
      <c r="O35" s="295"/>
      <c r="P35" s="295"/>
      <c r="Q35" s="295"/>
      <c r="R35" s="295"/>
      <c r="S35" s="296"/>
    </row>
    <row r="36" customFormat="false" ht="15" hidden="false" customHeight="false" outlineLevel="0" collapsed="false">
      <c r="B36" s="55"/>
      <c r="C36" s="297"/>
      <c r="D36" s="298"/>
      <c r="E36" s="298"/>
      <c r="F36" s="298"/>
      <c r="G36" s="298"/>
      <c r="H36" s="298"/>
      <c r="I36" s="298"/>
      <c r="J36" s="298"/>
      <c r="K36" s="298"/>
      <c r="L36" s="298"/>
      <c r="M36" s="298"/>
      <c r="N36" s="298"/>
      <c r="O36" s="298"/>
      <c r="P36" s="298"/>
      <c r="Q36" s="298"/>
      <c r="R36" s="298"/>
      <c r="S36" s="299"/>
    </row>
    <row r="37" customFormat="false" ht="15" hidden="false" customHeight="false" outlineLevel="0" collapsed="false">
      <c r="B37" s="55"/>
      <c r="C37" s="297"/>
      <c r="D37" s="298"/>
      <c r="E37" s="298"/>
      <c r="F37" s="298"/>
      <c r="G37" s="298"/>
      <c r="H37" s="298"/>
      <c r="I37" s="298"/>
      <c r="J37" s="298"/>
      <c r="K37" s="298"/>
      <c r="L37" s="298"/>
      <c r="M37" s="298"/>
      <c r="N37" s="298"/>
      <c r="O37" s="298"/>
      <c r="P37" s="298"/>
      <c r="Q37" s="298"/>
      <c r="R37" s="298"/>
      <c r="S37" s="299"/>
    </row>
    <row r="38" customFormat="false" ht="15" hidden="false" customHeight="false" outlineLevel="0" collapsed="false">
      <c r="B38" s="55"/>
      <c r="C38" s="297"/>
      <c r="D38" s="298"/>
      <c r="E38" s="298"/>
      <c r="F38" s="298"/>
      <c r="G38" s="298"/>
      <c r="H38" s="298"/>
      <c r="I38" s="298"/>
      <c r="J38" s="298"/>
      <c r="K38" s="298"/>
      <c r="L38" s="298"/>
      <c r="M38" s="298"/>
      <c r="N38" s="298"/>
      <c r="O38" s="298"/>
      <c r="P38" s="298"/>
      <c r="Q38" s="298"/>
      <c r="R38" s="298"/>
      <c r="S38" s="299"/>
    </row>
    <row r="39" customFormat="false" ht="15" hidden="false" customHeight="false" outlineLevel="0" collapsed="false">
      <c r="B39" s="55"/>
      <c r="C39" s="297"/>
      <c r="D39" s="298"/>
      <c r="E39" s="298"/>
      <c r="F39" s="298"/>
      <c r="G39" s="298"/>
      <c r="H39" s="298"/>
      <c r="I39" s="298"/>
      <c r="J39" s="298"/>
      <c r="K39" s="298"/>
      <c r="L39" s="298"/>
      <c r="M39" s="298"/>
      <c r="N39" s="298"/>
      <c r="O39" s="298"/>
      <c r="P39" s="298"/>
      <c r="Q39" s="298"/>
      <c r="R39" s="298"/>
      <c r="S39" s="299"/>
    </row>
    <row r="40" customFormat="false" ht="15" hidden="false" customHeight="false" outlineLevel="0" collapsed="false">
      <c r="B40" s="55"/>
      <c r="C40" s="297"/>
      <c r="D40" s="298"/>
      <c r="E40" s="298"/>
      <c r="F40" s="298"/>
      <c r="G40" s="298"/>
      <c r="H40" s="298"/>
      <c r="I40" s="298"/>
      <c r="J40" s="298"/>
      <c r="K40" s="298"/>
      <c r="L40" s="298"/>
      <c r="M40" s="298"/>
      <c r="N40" s="298"/>
      <c r="O40" s="298"/>
      <c r="P40" s="298"/>
      <c r="Q40" s="298"/>
      <c r="R40" s="298"/>
      <c r="S40" s="299"/>
    </row>
    <row r="41" customFormat="false" ht="15" hidden="false" customHeight="false" outlineLevel="0" collapsed="false">
      <c r="B41" s="55"/>
      <c r="C41" s="297"/>
      <c r="D41" s="298"/>
      <c r="E41" s="298"/>
      <c r="F41" s="298"/>
      <c r="G41" s="298"/>
      <c r="H41" s="298"/>
      <c r="I41" s="298"/>
      <c r="J41" s="298"/>
      <c r="K41" s="298"/>
      <c r="L41" s="298"/>
      <c r="M41" s="298"/>
      <c r="N41" s="298"/>
      <c r="O41" s="298"/>
      <c r="P41" s="298"/>
      <c r="Q41" s="298"/>
      <c r="R41" s="298"/>
      <c r="S41" s="299"/>
    </row>
    <row r="42" customFormat="false" ht="15" hidden="false" customHeight="false" outlineLevel="0" collapsed="false">
      <c r="B42" s="55"/>
      <c r="C42" s="300"/>
      <c r="D42" s="301"/>
      <c r="E42" s="301"/>
      <c r="F42" s="301"/>
      <c r="G42" s="301"/>
      <c r="H42" s="301"/>
      <c r="I42" s="301"/>
      <c r="J42" s="301"/>
      <c r="K42" s="301"/>
      <c r="L42" s="301"/>
      <c r="M42" s="301"/>
      <c r="N42" s="301"/>
      <c r="O42" s="301"/>
      <c r="P42" s="301"/>
      <c r="Q42" s="301"/>
      <c r="R42" s="301"/>
      <c r="S42" s="302"/>
    </row>
  </sheetData>
  <autoFilter ref="C2:S42"/>
  <printOptions headings="false" gridLines="false" gridLinesSet="true" horizontalCentered="false" verticalCentered="false"/>
  <pageMargins left="0.240277777777778" right="0.240277777777778" top="0.209722222222222" bottom="0.159722222222222"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0</TotalTime>
  <Application>LibreOffice/5.2.6.2$Windows_x86 LibreOffice_project/a3100ed2409ebf1c212f5048fbe377c281438fdc</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2009-07-06T07:59:02Z</dcterms:created>
  <dc:creator>Dell</dc:creator>
  <dc:description/>
  <dc:language>fr-FR</dc:language>
  <cp:lastModifiedBy/>
  <cp:lastPrinted>2018-07-09T08:04:00Z</cp:lastPrinted>
  <dcterms:modified xsi:type="dcterms:W3CDTF">2018-08-23T19:14:06Z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